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456CF44-0E39-4F62-8007-80FD3FDA3352}" xr6:coauthVersionLast="47" xr6:coauthVersionMax="47" xr10:uidLastSave="{00000000-0000-0000-0000-000000000000}"/>
  <bookViews>
    <workbookView xWindow="-120" yWindow="-120" windowWidth="20730" windowHeight="11040" firstSheet="1" activeTab="6" xr2:uid="{00000000-000D-0000-FFFF-FFFF00000000}"/>
  </bookViews>
  <sheets>
    <sheet name="IMDB_Movies" sheetId="2" r:id="rId1"/>
    <sheet name="IMDB_Movies_Cleaning data" sheetId="1" r:id="rId2"/>
    <sheet name="Sheet1" sheetId="5" r:id="rId3"/>
    <sheet name="Sheet2" sheetId="7" r:id="rId4"/>
    <sheet name="Sheet3" sheetId="8" r:id="rId5"/>
    <sheet name="Sheet4" sheetId="9" r:id="rId6"/>
    <sheet name="Sheet5" sheetId="13" r:id="rId7"/>
  </sheets>
  <definedNames>
    <definedName name="_xlnm._FilterDatabase" localSheetId="1" hidden="1">'IMDB_Movies_Cleaning data'!$A$1:$P$4870</definedName>
    <definedName name="_xlnm._FilterDatabase" localSheetId="6" hidden="1">Sheet5!$A$1:$D$4870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63" i="13" l="1"/>
  <c r="E4664" i="13"/>
  <c r="E50" i="13"/>
  <c r="E4856" i="13"/>
  <c r="E325" i="13"/>
  <c r="E4738" i="13"/>
  <c r="E46" i="13"/>
  <c r="E518" i="13"/>
  <c r="E310" i="13"/>
  <c r="E3629" i="13"/>
  <c r="E4523" i="13"/>
  <c r="E51" i="13"/>
  <c r="E4844" i="13"/>
  <c r="E400" i="13"/>
  <c r="E4799" i="13"/>
  <c r="E7" i="13"/>
  <c r="E3631" i="13"/>
  <c r="E4673" i="13"/>
  <c r="E1775" i="13"/>
  <c r="E845" i="13"/>
  <c r="E4821" i="13"/>
  <c r="E810" i="13"/>
  <c r="E4836" i="13"/>
  <c r="E1494" i="13"/>
  <c r="E4" i="13"/>
  <c r="E93" i="13"/>
  <c r="E4850" i="13"/>
  <c r="E3" i="13"/>
  <c r="E215" i="13"/>
  <c r="E71" i="13"/>
  <c r="E45" i="13"/>
  <c r="E133" i="13"/>
  <c r="E1025" i="13"/>
  <c r="E388" i="13"/>
  <c r="E48" i="13"/>
  <c r="E772" i="13"/>
  <c r="E1166" i="13"/>
  <c r="E1921" i="13"/>
  <c r="E2002" i="13"/>
  <c r="E3608" i="13"/>
  <c r="E4800" i="13"/>
  <c r="E43" i="13"/>
  <c r="E4781" i="13"/>
  <c r="E90" i="13"/>
  <c r="E1446" i="13"/>
  <c r="E799" i="13"/>
  <c r="E713" i="13"/>
  <c r="E4847" i="13"/>
  <c r="E694" i="13"/>
  <c r="E4835" i="13"/>
  <c r="E4812" i="13"/>
  <c r="E91" i="13"/>
  <c r="E139" i="13"/>
  <c r="E152" i="13"/>
  <c r="E511" i="13"/>
  <c r="E4722" i="13"/>
  <c r="E639" i="13"/>
  <c r="E2267" i="13"/>
  <c r="E4563" i="13"/>
  <c r="E4753" i="13"/>
  <c r="E4846" i="13"/>
  <c r="E4729" i="13"/>
  <c r="E186" i="13"/>
  <c r="E4311" i="13"/>
  <c r="E11" i="13"/>
  <c r="E162" i="13"/>
  <c r="E1056" i="13"/>
  <c r="E66" i="13"/>
  <c r="E4823" i="13"/>
  <c r="E4732" i="13"/>
  <c r="E4652" i="13"/>
  <c r="E3967" i="13"/>
  <c r="E4782" i="13"/>
  <c r="E4792" i="13"/>
  <c r="E4807" i="13"/>
  <c r="E4366" i="13"/>
  <c r="E65" i="13"/>
  <c r="E61" i="13"/>
  <c r="E184" i="13"/>
  <c r="E4028" i="13"/>
  <c r="E432" i="13"/>
  <c r="E716" i="13"/>
  <c r="E2312" i="13"/>
  <c r="E4848" i="13"/>
  <c r="E265" i="13"/>
  <c r="E366" i="13"/>
  <c r="E4825" i="13"/>
  <c r="E457" i="13"/>
  <c r="E1019" i="13"/>
  <c r="E4854" i="13"/>
  <c r="E4756" i="13"/>
  <c r="E509" i="13"/>
  <c r="E4698" i="13"/>
  <c r="E82" i="13"/>
  <c r="E1062" i="13"/>
  <c r="E137" i="13"/>
  <c r="E2313" i="13"/>
  <c r="E153" i="13"/>
  <c r="E207" i="13"/>
  <c r="E4295" i="13"/>
  <c r="E3956" i="13"/>
  <c r="E155" i="13"/>
  <c r="E4808" i="13"/>
  <c r="E4827" i="13"/>
  <c r="E4819" i="13"/>
  <c r="E88" i="13"/>
  <c r="E4838" i="13"/>
  <c r="E4767" i="13"/>
  <c r="E4708" i="13"/>
  <c r="E449" i="13"/>
  <c r="E76" i="13"/>
  <c r="E4843" i="13"/>
  <c r="E117" i="13"/>
  <c r="E123" i="13"/>
  <c r="E331" i="13"/>
  <c r="E211" i="13"/>
  <c r="E464" i="13"/>
  <c r="E466" i="13"/>
  <c r="E476" i="13"/>
  <c r="E898" i="13"/>
  <c r="E957" i="13"/>
  <c r="E901" i="13"/>
  <c r="E3789" i="13"/>
  <c r="E30" i="13"/>
  <c r="E141" i="13"/>
  <c r="E754" i="13"/>
  <c r="E1861" i="13"/>
  <c r="E4093" i="13"/>
  <c r="E870" i="13"/>
  <c r="E4585" i="13"/>
  <c r="E4511" i="13"/>
  <c r="E4768" i="13"/>
  <c r="E4240" i="13"/>
  <c r="E620" i="13"/>
  <c r="E4811" i="13"/>
  <c r="E4730" i="13"/>
  <c r="E4320" i="13"/>
  <c r="E1331" i="13"/>
  <c r="E4163" i="13"/>
  <c r="E4092" i="13"/>
  <c r="E4790" i="13"/>
  <c r="E4845" i="13"/>
  <c r="E4802" i="13"/>
  <c r="E4839" i="13"/>
  <c r="E4554" i="13"/>
  <c r="E4645" i="13"/>
  <c r="E374" i="13"/>
  <c r="E1221" i="13"/>
  <c r="E4406" i="13"/>
  <c r="E429" i="13"/>
  <c r="E539" i="13"/>
  <c r="E4771" i="13"/>
  <c r="E2830" i="13"/>
  <c r="E414" i="13"/>
  <c r="E4644" i="13"/>
  <c r="E1528" i="13"/>
  <c r="E4464" i="13"/>
  <c r="E4784" i="13"/>
  <c r="E200" i="13"/>
  <c r="E26" i="13"/>
  <c r="E847" i="13"/>
  <c r="E4834" i="13"/>
  <c r="E4832" i="13"/>
  <c r="E4293" i="13"/>
  <c r="E3763" i="13"/>
  <c r="E3306" i="13"/>
  <c r="E3520" i="13"/>
  <c r="E4750" i="13"/>
  <c r="E4833" i="13"/>
  <c r="E744" i="13"/>
  <c r="E3580" i="13"/>
  <c r="E4731" i="13"/>
  <c r="E73" i="13"/>
  <c r="E4779" i="13"/>
  <c r="E4057" i="13"/>
  <c r="E4810" i="13"/>
  <c r="E559" i="13"/>
  <c r="E4714" i="13"/>
  <c r="E3857" i="13"/>
  <c r="E4692" i="13"/>
  <c r="E167" i="13"/>
  <c r="E284" i="13"/>
  <c r="E546" i="13"/>
  <c r="E14" i="13"/>
  <c r="E74" i="13"/>
  <c r="E660" i="13"/>
  <c r="E221" i="13"/>
  <c r="E1611" i="13"/>
  <c r="E1186" i="13"/>
  <c r="E1614" i="13"/>
  <c r="E4332" i="13"/>
  <c r="E4736" i="13"/>
  <c r="E158" i="13"/>
  <c r="E4796" i="13"/>
  <c r="E4775" i="13"/>
  <c r="E1531" i="13"/>
  <c r="E3938" i="13"/>
  <c r="E1217" i="13"/>
  <c r="E58" i="13"/>
  <c r="E4824" i="13"/>
  <c r="E2314" i="13"/>
  <c r="E80" i="13"/>
  <c r="E44" i="13"/>
  <c r="E255" i="13"/>
  <c r="E921" i="13"/>
  <c r="E214" i="13"/>
  <c r="E287" i="13"/>
  <c r="E424" i="13"/>
  <c r="E720" i="13"/>
  <c r="E487" i="13"/>
  <c r="E4716" i="13"/>
  <c r="E3860" i="13"/>
  <c r="E4132" i="13"/>
  <c r="E127" i="13"/>
  <c r="E428" i="13"/>
  <c r="E264" i="13"/>
  <c r="E652" i="13"/>
  <c r="E2012" i="13"/>
  <c r="E1785" i="13"/>
  <c r="E1739" i="13"/>
  <c r="E3839" i="13"/>
  <c r="E4197" i="13"/>
  <c r="E3158" i="13"/>
  <c r="E4726" i="13"/>
  <c r="E4283" i="13"/>
  <c r="E4680" i="13"/>
  <c r="E4638" i="13"/>
  <c r="E4787" i="13"/>
  <c r="E4814" i="13"/>
  <c r="E4632" i="13"/>
  <c r="E4518" i="13"/>
  <c r="E25" i="13"/>
  <c r="E54" i="13"/>
  <c r="E68" i="13"/>
  <c r="E1435" i="13"/>
  <c r="E10" i="13"/>
  <c r="E514" i="13"/>
  <c r="E4794" i="13"/>
  <c r="E4780" i="13"/>
  <c r="E4770" i="13"/>
  <c r="E403" i="13"/>
  <c r="E70" i="13"/>
  <c r="E4695" i="13"/>
  <c r="E4720" i="13"/>
  <c r="E4758" i="13"/>
  <c r="E120" i="13"/>
  <c r="E617" i="13"/>
  <c r="E1326" i="13"/>
  <c r="E1879" i="13"/>
  <c r="E1316" i="13"/>
  <c r="E398" i="13"/>
  <c r="E1164" i="13"/>
  <c r="E3512" i="13"/>
  <c r="E4773" i="13"/>
  <c r="E4264" i="13"/>
  <c r="E3167" i="13"/>
  <c r="E829" i="13"/>
  <c r="E4743" i="13"/>
  <c r="E4660" i="13"/>
  <c r="E4352" i="13"/>
  <c r="E4564" i="13"/>
  <c r="E4837" i="13"/>
  <c r="E4691" i="13"/>
  <c r="E1018" i="13"/>
  <c r="E40" i="13"/>
  <c r="E4805" i="13"/>
  <c r="E4694" i="13"/>
  <c r="E3609" i="13"/>
  <c r="E1011" i="13"/>
  <c r="E4797" i="13"/>
  <c r="E1682" i="13"/>
  <c r="E2625" i="13"/>
  <c r="E156" i="13"/>
  <c r="E4816" i="13"/>
  <c r="E4798" i="13"/>
  <c r="E1467" i="13"/>
  <c r="E289" i="13"/>
  <c r="E895" i="13"/>
  <c r="E84" i="13"/>
  <c r="E1262" i="13"/>
  <c r="E311" i="13"/>
  <c r="E219" i="13"/>
  <c r="E3060" i="13"/>
  <c r="E892" i="13"/>
  <c r="E861" i="13"/>
  <c r="E4571" i="13"/>
  <c r="E562" i="13"/>
  <c r="E1188" i="13"/>
  <c r="E2059" i="13"/>
  <c r="E418" i="13"/>
  <c r="E2253" i="13"/>
  <c r="E3787" i="13"/>
  <c r="E3482" i="13"/>
  <c r="E367" i="13"/>
  <c r="E4377" i="13"/>
  <c r="E4306" i="13"/>
  <c r="E4840" i="13"/>
  <c r="E1659" i="13"/>
  <c r="E4538" i="13"/>
  <c r="E4081" i="13"/>
  <c r="E4650" i="13"/>
  <c r="E1269" i="13"/>
  <c r="E291" i="13"/>
  <c r="E4706" i="13"/>
  <c r="E4783" i="13"/>
  <c r="E4349" i="13"/>
  <c r="E4742" i="13"/>
  <c r="E4435" i="13"/>
  <c r="E4830" i="13"/>
  <c r="E4707" i="13"/>
  <c r="E4709" i="13"/>
  <c r="E4788" i="13"/>
  <c r="E4769" i="13"/>
  <c r="E4786" i="13"/>
  <c r="E4822" i="13"/>
  <c r="E4764" i="13"/>
  <c r="E865" i="13"/>
  <c r="E2227" i="13"/>
  <c r="E217" i="13"/>
  <c r="E4288" i="13"/>
  <c r="E4820" i="13"/>
  <c r="E4637" i="13"/>
  <c r="E4509" i="13"/>
  <c r="E1273" i="13"/>
  <c r="E3582" i="13"/>
  <c r="E4479" i="13"/>
  <c r="E3291" i="13"/>
  <c r="E4661" i="13"/>
  <c r="E399" i="13"/>
  <c r="E212" i="13"/>
  <c r="E4259" i="13"/>
  <c r="E18" i="13"/>
  <c r="E20" i="13"/>
  <c r="E33" i="13"/>
  <c r="E4793" i="13"/>
  <c r="E1292" i="13"/>
  <c r="E4791" i="13"/>
  <c r="E270" i="13"/>
  <c r="E292" i="13"/>
  <c r="E4176" i="13"/>
  <c r="E4356" i="13"/>
  <c r="E4803" i="13"/>
  <c r="E75" i="13"/>
  <c r="E4809" i="13"/>
  <c r="E3425" i="13"/>
  <c r="E89" i="13"/>
  <c r="E97" i="13"/>
  <c r="E4164" i="13"/>
  <c r="E130" i="13"/>
  <c r="E475" i="13"/>
  <c r="E1007" i="13"/>
  <c r="E206" i="13"/>
  <c r="E4526" i="13"/>
  <c r="E813" i="13"/>
  <c r="E656" i="13"/>
  <c r="E880" i="13"/>
  <c r="E1213" i="13"/>
  <c r="E1437" i="13"/>
  <c r="E1544" i="13"/>
  <c r="E159" i="13"/>
  <c r="E2315" i="13"/>
  <c r="E4586" i="13"/>
  <c r="E3238" i="13"/>
  <c r="E1627" i="13"/>
  <c r="E1543" i="13"/>
  <c r="E3663" i="13"/>
  <c r="E4265" i="13"/>
  <c r="E3991" i="13"/>
  <c r="E1507" i="13"/>
  <c r="E4278" i="13"/>
  <c r="E3519" i="13"/>
  <c r="E4266" i="13"/>
  <c r="E4476" i="13"/>
  <c r="E4396" i="13"/>
  <c r="E3454" i="13"/>
  <c r="E4818" i="13"/>
  <c r="E4474" i="13"/>
  <c r="E497" i="13"/>
  <c r="E4646" i="13"/>
  <c r="E4649" i="13"/>
  <c r="E4654" i="13"/>
  <c r="E4761" i="13"/>
  <c r="E4759" i="13"/>
  <c r="E1241" i="13"/>
  <c r="E4418" i="13"/>
  <c r="E4815" i="13"/>
  <c r="E816" i="13"/>
  <c r="E108" i="13"/>
  <c r="E208" i="13"/>
  <c r="E115" i="13"/>
  <c r="E239" i="13"/>
  <c r="E227" i="13"/>
  <c r="E273" i="13"/>
  <c r="E238" i="13"/>
  <c r="E4723" i="13"/>
  <c r="E416" i="13"/>
  <c r="E648" i="13"/>
  <c r="E677" i="13"/>
  <c r="E4152" i="13"/>
  <c r="E1908" i="13"/>
  <c r="E4277" i="13"/>
  <c r="E1106" i="13"/>
  <c r="E942" i="13"/>
  <c r="E842" i="13"/>
  <c r="E2642" i="13"/>
  <c r="E405" i="13"/>
  <c r="E4091" i="13"/>
  <c r="E4599" i="13"/>
  <c r="E4223" i="13"/>
  <c r="E4448" i="13"/>
  <c r="E4294" i="13"/>
  <c r="E4721" i="13"/>
  <c r="E4667" i="13"/>
  <c r="E4665" i="13"/>
  <c r="E2316" i="13"/>
  <c r="E4238" i="13"/>
  <c r="E4458" i="13"/>
  <c r="E4463" i="13"/>
  <c r="E453" i="13"/>
  <c r="E381" i="13"/>
  <c r="E4273" i="13"/>
  <c r="E394" i="13"/>
  <c r="E3562" i="13"/>
  <c r="E4641" i="13"/>
  <c r="E3300" i="13"/>
  <c r="E3662" i="13"/>
  <c r="E4527" i="13"/>
  <c r="E4681" i="13"/>
  <c r="E87" i="13"/>
  <c r="E1063" i="13"/>
  <c r="E228" i="13"/>
  <c r="E12" i="13"/>
  <c r="E69" i="13"/>
  <c r="E298" i="13"/>
  <c r="E356" i="13"/>
  <c r="E406" i="13"/>
  <c r="E302" i="13"/>
  <c r="E408" i="13"/>
  <c r="E4514" i="13"/>
  <c r="E345" i="13"/>
  <c r="E455" i="13"/>
  <c r="E495" i="13"/>
  <c r="E543" i="13"/>
  <c r="E628" i="13"/>
  <c r="E570" i="13"/>
  <c r="E690" i="13"/>
  <c r="E505" i="13"/>
  <c r="E838" i="13"/>
  <c r="E897" i="13"/>
  <c r="E1034" i="13"/>
  <c r="E1059" i="13"/>
  <c r="E982" i="13"/>
  <c r="E1122" i="13"/>
  <c r="E1274" i="13"/>
  <c r="E1349" i="13"/>
  <c r="E1416" i="13"/>
  <c r="E1488" i="13"/>
  <c r="E1518" i="13"/>
  <c r="E1255" i="13"/>
  <c r="E2627" i="13"/>
  <c r="E2077" i="13"/>
  <c r="E1238" i="13"/>
  <c r="E1820" i="13"/>
  <c r="E1155" i="13"/>
  <c r="E3462" i="13"/>
  <c r="E2181" i="13"/>
  <c r="E3800" i="13"/>
  <c r="E3984" i="13"/>
  <c r="E2102" i="13"/>
  <c r="E267" i="13"/>
  <c r="E4202" i="13"/>
  <c r="E4315" i="13"/>
  <c r="E4617" i="13"/>
  <c r="E3759" i="13"/>
  <c r="E4488" i="13"/>
  <c r="E4489" i="13"/>
  <c r="E4631" i="13"/>
  <c r="E4702" i="13"/>
  <c r="E4536" i="13"/>
  <c r="E2317" i="13"/>
  <c r="E941" i="13"/>
  <c r="E4642" i="13"/>
  <c r="E4668" i="13"/>
  <c r="E4678" i="13"/>
  <c r="E4659" i="13"/>
  <c r="E4298" i="13"/>
  <c r="E4737" i="13"/>
  <c r="E4746" i="13"/>
  <c r="E4748" i="13"/>
  <c r="E4754" i="13"/>
  <c r="E4752" i="13"/>
  <c r="E4755" i="13"/>
  <c r="E4718" i="13"/>
  <c r="E4778" i="13"/>
  <c r="E4246" i="13"/>
  <c r="E4703" i="13"/>
  <c r="E4735" i="13"/>
  <c r="E3563" i="13"/>
  <c r="E182" i="13"/>
  <c r="E9" i="13"/>
  <c r="E1009" i="13"/>
  <c r="E668" i="13"/>
  <c r="E1346" i="13"/>
  <c r="E4543" i="13"/>
  <c r="E3301" i="13"/>
  <c r="E528" i="13"/>
  <c r="E4795" i="13"/>
  <c r="E4763" i="13"/>
  <c r="E4701" i="13"/>
  <c r="E31" i="13"/>
  <c r="E3847" i="13"/>
  <c r="E16" i="13"/>
  <c r="E37" i="13"/>
  <c r="E95" i="13"/>
  <c r="E161" i="13"/>
  <c r="E4634" i="13"/>
  <c r="E303" i="13"/>
  <c r="E443" i="13"/>
  <c r="E447" i="13"/>
  <c r="E172" i="13"/>
  <c r="E607" i="13"/>
  <c r="E638" i="13"/>
  <c r="E3590" i="13"/>
  <c r="E1078" i="13"/>
  <c r="E649" i="13"/>
  <c r="E305" i="13"/>
  <c r="E1260" i="13"/>
  <c r="E723" i="13"/>
  <c r="E3446" i="13"/>
  <c r="E3600" i="13"/>
  <c r="E280" i="13"/>
  <c r="E811" i="13"/>
  <c r="E1928" i="13"/>
  <c r="E4301" i="13"/>
  <c r="E4419" i="13"/>
  <c r="E4449" i="13"/>
  <c r="E4485" i="13"/>
  <c r="E4604" i="13"/>
  <c r="E2803" i="13"/>
  <c r="E4609" i="13"/>
  <c r="E4122" i="13"/>
  <c r="E4584" i="13"/>
  <c r="E1606" i="13"/>
  <c r="E4120" i="13"/>
  <c r="E4715" i="13"/>
  <c r="E4666" i="13"/>
  <c r="E4747" i="13"/>
  <c r="E2263" i="13"/>
  <c r="E4776" i="13"/>
  <c r="E4338" i="13"/>
  <c r="E1163" i="13"/>
  <c r="E27" i="13"/>
  <c r="E4671" i="13"/>
  <c r="E3946" i="13"/>
  <c r="E4606" i="13"/>
  <c r="E792" i="13"/>
  <c r="E2219" i="13"/>
  <c r="E4314" i="13"/>
  <c r="E4299" i="13"/>
  <c r="E355" i="13"/>
  <c r="E681" i="13"/>
  <c r="E1863" i="13"/>
  <c r="E3510" i="13"/>
  <c r="E198" i="13"/>
  <c r="E4662" i="13"/>
  <c r="E4618" i="13"/>
  <c r="E4633" i="13"/>
  <c r="E490" i="13"/>
  <c r="E370" i="13"/>
  <c r="E96" i="13"/>
  <c r="E19" i="13"/>
  <c r="E149" i="13"/>
  <c r="E304" i="13"/>
  <c r="E376" i="13"/>
  <c r="E269" i="13"/>
  <c r="E465" i="13"/>
  <c r="E612" i="13"/>
  <c r="E547" i="13"/>
  <c r="E4436" i="13"/>
  <c r="E575" i="13"/>
  <c r="E743" i="13"/>
  <c r="E828" i="13"/>
  <c r="E4443" i="13"/>
  <c r="E1152" i="13"/>
  <c r="E114" i="13"/>
  <c r="E1898" i="13"/>
  <c r="E913" i="13"/>
  <c r="E1451" i="13"/>
  <c r="E1393" i="13"/>
  <c r="E3177" i="13"/>
  <c r="E3318" i="13"/>
  <c r="E1381" i="13"/>
  <c r="E1633" i="13"/>
  <c r="E4053" i="13"/>
  <c r="E4126" i="13"/>
  <c r="E3985" i="13"/>
  <c r="E4470" i="13"/>
  <c r="E4524" i="13"/>
  <c r="E4532" i="13"/>
  <c r="E4272" i="13"/>
  <c r="E4622" i="13"/>
  <c r="E4528" i="13"/>
  <c r="E4595" i="13"/>
  <c r="E3532" i="13"/>
  <c r="E4591" i="13"/>
  <c r="E4636" i="13"/>
  <c r="E3706" i="13"/>
  <c r="E4711" i="13"/>
  <c r="E4728" i="13"/>
  <c r="E4704" i="13"/>
  <c r="E4733" i="13"/>
  <c r="E4751" i="13"/>
  <c r="E4757" i="13"/>
  <c r="E4535" i="13"/>
  <c r="E4760" i="13"/>
  <c r="E4371" i="13"/>
  <c r="E4712" i="13"/>
  <c r="E538" i="13"/>
  <c r="E36" i="13"/>
  <c r="E1905" i="13"/>
  <c r="E64" i="13"/>
  <c r="E4542" i="13"/>
  <c r="E1402" i="13"/>
  <c r="E4774" i="13"/>
  <c r="E4581" i="13"/>
  <c r="E1579" i="13"/>
  <c r="E4613" i="13"/>
  <c r="E949" i="13"/>
  <c r="E4512" i="13"/>
  <c r="E368" i="13"/>
  <c r="E4521" i="13"/>
  <c r="E1100" i="13"/>
  <c r="E1232" i="13"/>
  <c r="E4471" i="13"/>
  <c r="E111" i="13"/>
  <c r="E4291" i="13"/>
  <c r="E181" i="13"/>
  <c r="E164" i="13"/>
  <c r="E4569" i="13"/>
  <c r="E166" i="13"/>
  <c r="E197" i="13"/>
  <c r="E193" i="13"/>
  <c r="E488" i="13"/>
  <c r="E321" i="13"/>
  <c r="E272" i="13"/>
  <c r="E533" i="13"/>
  <c r="E767" i="13"/>
  <c r="E916" i="13"/>
  <c r="E770" i="13"/>
  <c r="E535" i="13"/>
  <c r="E996" i="13"/>
  <c r="E1372" i="13"/>
  <c r="E1146" i="13"/>
  <c r="E1556" i="13"/>
  <c r="E1668" i="13"/>
  <c r="E2795" i="13"/>
  <c r="E3367" i="13"/>
  <c r="E3670" i="13"/>
  <c r="E1131" i="13"/>
  <c r="E1857" i="13"/>
  <c r="E3760" i="13"/>
  <c r="E3913" i="13"/>
  <c r="E4104" i="13"/>
  <c r="E4414" i="13"/>
  <c r="E4302" i="13"/>
  <c r="E3630" i="13"/>
  <c r="E4525" i="13"/>
  <c r="E4540" i="13"/>
  <c r="E4596" i="13"/>
  <c r="E4408" i="13"/>
  <c r="E4268" i="13"/>
  <c r="E4719" i="13"/>
  <c r="E4724" i="13"/>
  <c r="E4672" i="13"/>
  <c r="E4688" i="13"/>
  <c r="E4168" i="13"/>
  <c r="E4713" i="13"/>
  <c r="E4547" i="13"/>
  <c r="E3855" i="13"/>
  <c r="E4684" i="13"/>
  <c r="E107" i="13"/>
  <c r="E4669" i="13"/>
  <c r="E15" i="13"/>
  <c r="E4603" i="13"/>
  <c r="E440" i="13"/>
  <c r="E4762" i="13"/>
  <c r="E3386" i="13"/>
  <c r="E1340" i="13"/>
  <c r="E1910" i="13"/>
  <c r="E4491" i="13"/>
  <c r="E4417" i="13"/>
  <c r="E1538" i="13"/>
  <c r="E459" i="13"/>
  <c r="E619" i="13"/>
  <c r="E112" i="13"/>
  <c r="E49" i="13"/>
  <c r="E295" i="13"/>
  <c r="E339" i="13"/>
  <c r="E78" i="13"/>
  <c r="E4012" i="13"/>
  <c r="E204" i="13"/>
  <c r="E430" i="13"/>
  <c r="E558" i="13"/>
  <c r="E1648" i="13"/>
  <c r="E407" i="13"/>
  <c r="E863" i="13"/>
  <c r="E633" i="13"/>
  <c r="E1352" i="13"/>
  <c r="E809" i="13"/>
  <c r="E601" i="13"/>
  <c r="E812" i="13"/>
  <c r="E4004" i="13"/>
  <c r="E552" i="13"/>
  <c r="E1070" i="13"/>
  <c r="E1073" i="13"/>
  <c r="E1139" i="13"/>
  <c r="E1141" i="13"/>
  <c r="E1306" i="13"/>
  <c r="E834" i="13"/>
  <c r="E1144" i="13"/>
  <c r="E1324" i="13"/>
  <c r="E784" i="13"/>
  <c r="E885" i="13"/>
  <c r="E1175" i="13"/>
  <c r="E1160" i="13"/>
  <c r="E1389" i="13"/>
  <c r="E1460" i="13"/>
  <c r="E1310" i="13"/>
  <c r="E1700" i="13"/>
  <c r="E1329" i="13"/>
  <c r="E1280" i="13"/>
  <c r="E1643" i="13"/>
  <c r="E1492" i="13"/>
  <c r="E930" i="13"/>
  <c r="E2141" i="13"/>
  <c r="E3479" i="13"/>
  <c r="E3120" i="13"/>
  <c r="E3229" i="13"/>
  <c r="E3349" i="13"/>
  <c r="E3424" i="13"/>
  <c r="E3634" i="13"/>
  <c r="E3659" i="13"/>
  <c r="E3700" i="13"/>
  <c r="E3709" i="13"/>
  <c r="E3677" i="13"/>
  <c r="E3159" i="13"/>
  <c r="E1967" i="13"/>
  <c r="E4433" i="13"/>
  <c r="E3983" i="13"/>
  <c r="E3660" i="13"/>
  <c r="E2811" i="13"/>
  <c r="E52" i="13"/>
  <c r="E1869" i="13"/>
  <c r="E4105" i="13"/>
  <c r="E3981" i="13"/>
  <c r="E4094" i="13"/>
  <c r="E4296" i="13"/>
  <c r="E738" i="13"/>
  <c r="E4200" i="13"/>
  <c r="E4452" i="13"/>
  <c r="E4329" i="13"/>
  <c r="E4444" i="13"/>
  <c r="E4102" i="13"/>
  <c r="E4373" i="13"/>
  <c r="E764" i="13"/>
  <c r="E4593" i="13"/>
  <c r="E3415" i="13"/>
  <c r="E4446" i="13"/>
  <c r="E4221" i="13"/>
  <c r="E4429" i="13"/>
  <c r="E4453" i="13"/>
  <c r="E4475" i="13"/>
  <c r="E4438" i="13"/>
  <c r="E924" i="13"/>
  <c r="E4749" i="13"/>
  <c r="E4515" i="13"/>
  <c r="E4557" i="13"/>
  <c r="E4553" i="13"/>
  <c r="E8" i="13"/>
  <c r="E4492" i="13"/>
  <c r="E4439" i="13"/>
  <c r="E4677" i="13"/>
  <c r="E4647" i="13"/>
  <c r="E4710" i="13"/>
  <c r="E4744" i="13"/>
  <c r="E4462" i="13"/>
  <c r="E4689" i="13"/>
  <c r="E3279" i="13"/>
  <c r="E4541" i="13"/>
  <c r="E4651" i="13"/>
  <c r="E4628" i="13"/>
  <c r="E4717" i="13"/>
  <c r="E4727" i="13"/>
  <c r="E4510" i="13"/>
  <c r="E4772" i="13"/>
  <c r="E4777" i="13"/>
  <c r="E13" i="13"/>
  <c r="E4686" i="13"/>
  <c r="E17" i="13"/>
  <c r="E1089" i="13"/>
  <c r="E3693" i="13"/>
  <c r="E4363" i="13"/>
  <c r="E3666" i="13"/>
  <c r="E4422" i="13"/>
  <c r="E2318" i="13"/>
  <c r="E4456" i="13"/>
  <c r="E3941" i="13"/>
  <c r="E2249" i="13"/>
  <c r="E3584" i="13"/>
  <c r="E1841" i="13"/>
  <c r="E4550" i="13"/>
  <c r="E3382" i="13"/>
  <c r="E4490" i="13"/>
  <c r="E3359" i="13"/>
  <c r="E4519" i="13"/>
  <c r="E460" i="13"/>
  <c r="E3751" i="13"/>
  <c r="E22" i="13"/>
  <c r="E92" i="13"/>
  <c r="E187" i="13"/>
  <c r="E278" i="13"/>
  <c r="E322" i="13"/>
  <c r="E358" i="13"/>
  <c r="E203" i="13"/>
  <c r="E545" i="13"/>
  <c r="E549" i="13"/>
  <c r="E516" i="13"/>
  <c r="E640" i="13"/>
  <c r="E542" i="13"/>
  <c r="E593" i="13"/>
  <c r="E709" i="13"/>
  <c r="E718" i="13"/>
  <c r="E202" i="13"/>
  <c r="E787" i="13"/>
  <c r="E934" i="13"/>
  <c r="E1046" i="13"/>
  <c r="E691" i="13"/>
  <c r="E1487" i="13"/>
  <c r="E757" i="13"/>
  <c r="E1609" i="13"/>
  <c r="E1871" i="13"/>
  <c r="E2011" i="13"/>
  <c r="E1383" i="13"/>
  <c r="E1406" i="13"/>
  <c r="E4493" i="13"/>
  <c r="E2119" i="13"/>
  <c r="E1756" i="13"/>
  <c r="E3347" i="13"/>
  <c r="E3944" i="13"/>
  <c r="E4086" i="13"/>
  <c r="E1120" i="13"/>
  <c r="E4555" i="13"/>
  <c r="E4250" i="13"/>
  <c r="E4253" i="13"/>
  <c r="E4263" i="13"/>
  <c r="E4270" i="13"/>
  <c r="E4334" i="13"/>
  <c r="E4196" i="13"/>
  <c r="E4478" i="13"/>
  <c r="E4588" i="13"/>
  <c r="E4172" i="13"/>
  <c r="E4610" i="13"/>
  <c r="E4587" i="13"/>
  <c r="E4655" i="13"/>
  <c r="E4740" i="13"/>
  <c r="E4611" i="13"/>
  <c r="E2066" i="13"/>
  <c r="E4705" i="13"/>
  <c r="E4059" i="13"/>
  <c r="E4635" i="13"/>
  <c r="E2922" i="13"/>
  <c r="E4725" i="13"/>
  <c r="E947" i="13"/>
  <c r="E1345" i="13"/>
  <c r="E4670" i="13"/>
  <c r="E1426" i="13"/>
  <c r="E4501" i="13"/>
  <c r="E1103" i="13"/>
  <c r="E489" i="13"/>
  <c r="E4690" i="13"/>
  <c r="E4683" i="13"/>
  <c r="E1027" i="13"/>
  <c r="E1615" i="13"/>
  <c r="E1789" i="13"/>
  <c r="E3542" i="13"/>
  <c r="E1557" i="13"/>
  <c r="E4734" i="13"/>
  <c r="E1053" i="13"/>
  <c r="E4447" i="13"/>
  <c r="E4534" i="13"/>
  <c r="E4696" i="13"/>
  <c r="E183" i="13"/>
  <c r="E472" i="13"/>
  <c r="E397" i="13"/>
  <c r="E257" i="13"/>
  <c r="E450" i="13"/>
  <c r="E888" i="13"/>
  <c r="E4062" i="13"/>
  <c r="E4031" i="13"/>
  <c r="E4124" i="13"/>
  <c r="E3687" i="13"/>
  <c r="E4460" i="13"/>
  <c r="E4466" i="13"/>
  <c r="E698" i="13"/>
  <c r="E1104" i="13"/>
  <c r="E779" i="13"/>
  <c r="E32" i="13"/>
  <c r="E47" i="13"/>
  <c r="E1450" i="13"/>
  <c r="E163" i="13"/>
  <c r="E218" i="13"/>
  <c r="E77" i="13"/>
  <c r="E240" i="13"/>
  <c r="E286" i="13"/>
  <c r="E4685" i="13"/>
  <c r="E344" i="13"/>
  <c r="E337" i="13"/>
  <c r="E365" i="13"/>
  <c r="E470" i="13"/>
  <c r="E118" i="13"/>
  <c r="E615" i="13"/>
  <c r="E945" i="13"/>
  <c r="E347" i="13"/>
  <c r="E679" i="13"/>
  <c r="E230" i="13"/>
  <c r="E330" i="13"/>
  <c r="E642" i="13"/>
  <c r="E854" i="13"/>
  <c r="E869" i="13"/>
  <c r="E351" i="13"/>
  <c r="E900" i="13"/>
  <c r="E715" i="13"/>
  <c r="E349" i="13"/>
  <c r="E791" i="13"/>
  <c r="E686" i="13"/>
  <c r="E1385" i="13"/>
  <c r="E993" i="13"/>
  <c r="E1234" i="13"/>
  <c r="E673" i="13"/>
  <c r="E1996" i="13"/>
  <c r="E1283" i="13"/>
  <c r="E1517" i="13"/>
  <c r="E1613" i="13"/>
  <c r="E1297" i="13"/>
  <c r="E1783" i="13"/>
  <c r="E1746" i="13"/>
  <c r="E1931" i="13"/>
  <c r="E3308" i="13"/>
  <c r="E2104" i="13"/>
  <c r="E1925" i="13"/>
  <c r="E2242" i="13"/>
  <c r="E2785" i="13"/>
  <c r="E2303" i="13"/>
  <c r="E2899" i="13"/>
  <c r="E2876" i="13"/>
  <c r="E3096" i="13"/>
  <c r="E3364" i="13"/>
  <c r="E1701" i="13"/>
  <c r="E3376" i="13"/>
  <c r="E2998" i="13"/>
  <c r="E3904" i="13"/>
  <c r="E3607" i="13"/>
  <c r="E3053" i="13"/>
  <c r="E3621" i="13"/>
  <c r="E1743" i="13"/>
  <c r="E2225" i="13"/>
  <c r="E3653" i="13"/>
  <c r="E3834" i="13"/>
  <c r="E3795" i="13"/>
  <c r="E3758" i="13"/>
  <c r="E3909" i="13"/>
  <c r="E2904" i="13"/>
  <c r="E4023" i="13"/>
  <c r="E3500" i="13"/>
  <c r="E4083" i="13"/>
  <c r="E4116" i="13"/>
  <c r="E4154" i="13"/>
  <c r="E4212" i="13"/>
  <c r="E4290" i="13"/>
  <c r="E4308" i="13"/>
  <c r="E3943" i="13"/>
  <c r="E4323" i="13"/>
  <c r="E4330" i="13"/>
  <c r="E4353" i="13"/>
  <c r="E4354" i="13"/>
  <c r="E4676" i="13"/>
  <c r="E4409" i="13"/>
  <c r="E4487" i="13"/>
  <c r="E4505" i="13"/>
  <c r="E4252" i="13"/>
  <c r="E4325" i="13"/>
  <c r="E3548" i="13"/>
  <c r="E4522" i="13"/>
  <c r="E4858" i="13"/>
  <c r="E4454" i="13"/>
  <c r="E4558" i="13"/>
  <c r="E4619" i="13"/>
  <c r="E4552" i="13"/>
  <c r="E4621" i="13"/>
  <c r="E3906" i="13"/>
  <c r="E4623" i="13"/>
  <c r="E4627" i="13"/>
  <c r="E4484" i="13"/>
  <c r="E4630" i="13"/>
  <c r="E4675" i="13"/>
  <c r="E4262" i="13"/>
  <c r="E4656" i="13"/>
  <c r="E4657" i="13"/>
  <c r="E4614" i="13"/>
  <c r="E3664" i="13"/>
  <c r="E3350" i="13"/>
  <c r="E4167" i="13"/>
  <c r="E1637" i="13"/>
  <c r="E346" i="13"/>
  <c r="E109" i="13"/>
  <c r="E1419" i="13"/>
  <c r="E4125" i="13"/>
  <c r="E1212" i="13"/>
  <c r="E578" i="13"/>
  <c r="E2836" i="13"/>
  <c r="E1431" i="13"/>
  <c r="E4693" i="13"/>
  <c r="E1604" i="13"/>
  <c r="E1990" i="13"/>
  <c r="E2692" i="13"/>
  <c r="E3750" i="13"/>
  <c r="E4533" i="13"/>
  <c r="E2822" i="13"/>
  <c r="E675" i="13"/>
  <c r="E3782" i="13"/>
  <c r="E1407" i="13"/>
  <c r="E2154" i="13"/>
  <c r="E1858" i="13"/>
  <c r="E1114" i="13"/>
  <c r="E4156" i="13"/>
  <c r="E3975" i="13"/>
  <c r="E2715" i="13"/>
  <c r="E4520" i="13"/>
  <c r="E4640" i="13"/>
  <c r="E308" i="13"/>
  <c r="E611" i="13"/>
  <c r="E1117" i="13"/>
  <c r="E583" i="13"/>
  <c r="E4590" i="13"/>
  <c r="E1417" i="13"/>
  <c r="E129" i="13"/>
  <c r="E3748" i="13"/>
  <c r="E4687" i="13"/>
  <c r="E283" i="13"/>
  <c r="E250" i="13"/>
  <c r="E423" i="13"/>
  <c r="E425" i="13"/>
  <c r="E463" i="13"/>
  <c r="E479" i="13"/>
  <c r="E471" i="13"/>
  <c r="E581" i="13"/>
  <c r="E561" i="13"/>
  <c r="E719" i="13"/>
  <c r="E1065" i="13"/>
  <c r="E1344" i="13"/>
  <c r="E862" i="13"/>
  <c r="E976" i="13"/>
  <c r="E979" i="13"/>
  <c r="E641" i="13"/>
  <c r="E1004" i="13"/>
  <c r="E735" i="13"/>
  <c r="E1097" i="13"/>
  <c r="E1143" i="13"/>
  <c r="E1304" i="13"/>
  <c r="E1358" i="13"/>
  <c r="E646" i="13"/>
  <c r="E3133" i="13"/>
  <c r="E1445" i="13"/>
  <c r="E1588" i="13"/>
  <c r="E3006" i="13"/>
  <c r="E1653" i="13"/>
  <c r="E2083" i="13"/>
  <c r="E1087" i="13"/>
  <c r="E1749" i="13"/>
  <c r="E1714" i="13"/>
  <c r="E3452" i="13"/>
  <c r="E2018" i="13"/>
  <c r="E3671" i="13"/>
  <c r="E1975" i="13"/>
  <c r="E1683" i="13"/>
  <c r="E3492" i="13"/>
  <c r="E4279" i="13"/>
  <c r="E3912" i="13"/>
  <c r="E4247" i="13"/>
  <c r="E3895" i="13"/>
  <c r="E4047" i="13"/>
  <c r="E4682" i="13"/>
  <c r="E4355" i="13"/>
  <c r="E4372" i="13"/>
  <c r="E4216" i="13"/>
  <c r="E4395" i="13"/>
  <c r="E4400" i="13"/>
  <c r="E4274" i="13"/>
  <c r="E4441" i="13"/>
  <c r="E4643" i="13"/>
  <c r="E4589" i="13"/>
  <c r="E4481" i="13"/>
  <c r="E4560" i="13"/>
  <c r="E4597" i="13"/>
  <c r="E4608" i="13"/>
  <c r="E4360" i="13"/>
  <c r="E4544" i="13"/>
  <c r="E4629" i="13"/>
  <c r="E4653" i="13"/>
  <c r="E4594" i="13"/>
  <c r="E4765" i="13"/>
  <c r="E258" i="13"/>
  <c r="E124" i="13"/>
  <c r="E959" i="13"/>
  <c r="E1567" i="13"/>
  <c r="E210" i="13"/>
  <c r="E2099" i="13"/>
  <c r="E307" i="13"/>
  <c r="E4648" i="13"/>
  <c r="E1448" i="13"/>
  <c r="E4566" i="13"/>
  <c r="E1595" i="13"/>
  <c r="E3399" i="13"/>
  <c r="E4243" i="13"/>
  <c r="E4166" i="13"/>
  <c r="E170" i="13"/>
  <c r="E3923" i="13"/>
  <c r="E3797" i="13"/>
  <c r="E245" i="13"/>
  <c r="E363" i="13"/>
  <c r="E427" i="13"/>
  <c r="E605" i="13"/>
  <c r="E893" i="13"/>
  <c r="E169" i="13"/>
  <c r="E972" i="13"/>
  <c r="E1885" i="13"/>
  <c r="E2575" i="13"/>
  <c r="E2653" i="13"/>
  <c r="E1890" i="13"/>
  <c r="E1227" i="13"/>
  <c r="E1939" i="13"/>
  <c r="E3258" i="13"/>
  <c r="E4127" i="13"/>
  <c r="E4261" i="13"/>
  <c r="E4405" i="13"/>
  <c r="E4516" i="13"/>
  <c r="E3957" i="13"/>
  <c r="E4602" i="13"/>
  <c r="E4615" i="13"/>
  <c r="E4403" i="13"/>
  <c r="E350" i="13"/>
  <c r="E2319" i="13"/>
  <c r="E3628" i="13"/>
  <c r="E4177" i="13"/>
  <c r="E28" i="13"/>
  <c r="E4319" i="13"/>
  <c r="E4559" i="13"/>
  <c r="E299" i="13"/>
  <c r="E192" i="13"/>
  <c r="E150" i="13"/>
  <c r="E588" i="13"/>
  <c r="E327" i="13"/>
  <c r="E279" i="13"/>
  <c r="E146" i="13"/>
  <c r="E364" i="13"/>
  <c r="E385" i="13"/>
  <c r="E237" i="13"/>
  <c r="E285" i="13"/>
  <c r="E393" i="13"/>
  <c r="E422" i="13"/>
  <c r="E461" i="13"/>
  <c r="E493" i="13"/>
  <c r="E608" i="13"/>
  <c r="E553" i="13"/>
  <c r="E573" i="13"/>
  <c r="E541" i="13"/>
  <c r="E654" i="13"/>
  <c r="E491" i="13"/>
  <c r="E483" i="13"/>
  <c r="E674" i="13"/>
  <c r="E527" i="13"/>
  <c r="E669" i="13"/>
  <c r="E688" i="13"/>
  <c r="E532" i="13"/>
  <c r="E833" i="13"/>
  <c r="E773" i="13"/>
  <c r="E795" i="13"/>
  <c r="E836" i="13"/>
  <c r="E860" i="13"/>
  <c r="E875" i="13"/>
  <c r="E884" i="13"/>
  <c r="E891" i="13"/>
  <c r="E826" i="13"/>
  <c r="E536" i="13"/>
  <c r="E632" i="13"/>
  <c r="E637" i="13"/>
  <c r="E975" i="13"/>
  <c r="E835" i="13"/>
  <c r="E1198" i="13"/>
  <c r="E433" i="13"/>
  <c r="E1641" i="13"/>
  <c r="E1378" i="13"/>
  <c r="E1342" i="13"/>
  <c r="E1187" i="13"/>
  <c r="E1228" i="13"/>
  <c r="E867" i="13"/>
  <c r="E1409" i="13"/>
  <c r="E1440" i="13"/>
  <c r="E1261" i="13"/>
  <c r="E1505" i="13"/>
  <c r="E1118" i="13"/>
  <c r="E1458" i="13"/>
  <c r="E1551" i="13"/>
  <c r="E1644" i="13"/>
  <c r="E1447" i="13"/>
  <c r="E1795" i="13"/>
  <c r="E964" i="13"/>
  <c r="E1724" i="13"/>
  <c r="E1680" i="13"/>
  <c r="E1738" i="13"/>
  <c r="E1174" i="13"/>
  <c r="E1620" i="13"/>
  <c r="E1755" i="13"/>
  <c r="E2019" i="13"/>
  <c r="E2908" i="13"/>
  <c r="E2971" i="13"/>
  <c r="E537" i="13"/>
  <c r="E3029" i="13"/>
  <c r="E3055" i="13"/>
  <c r="E2897" i="13"/>
  <c r="E3173" i="13"/>
  <c r="E3049" i="13"/>
  <c r="E2826" i="13"/>
  <c r="E4336" i="13"/>
  <c r="E1948" i="13"/>
  <c r="E3418" i="13"/>
  <c r="E3443" i="13"/>
  <c r="E1453" i="13"/>
  <c r="E3499" i="13"/>
  <c r="E1942" i="13"/>
  <c r="E1678" i="13"/>
  <c r="E3586" i="13"/>
  <c r="E3649" i="13"/>
  <c r="E3651" i="13"/>
  <c r="E3699" i="13"/>
  <c r="E3803" i="13"/>
  <c r="E3778" i="13"/>
  <c r="E3838" i="13"/>
  <c r="E3902" i="13"/>
  <c r="E3927" i="13"/>
  <c r="E3589" i="13"/>
  <c r="E4022" i="13"/>
  <c r="E4026" i="13"/>
  <c r="E2576" i="13"/>
  <c r="E4064" i="13"/>
  <c r="E3124" i="13"/>
  <c r="E4117" i="13"/>
  <c r="E4600" i="13"/>
  <c r="E4601" i="13"/>
  <c r="E4175" i="13"/>
  <c r="E4214" i="13"/>
  <c r="E4358" i="13"/>
  <c r="E4342" i="13"/>
  <c r="E4394" i="13"/>
  <c r="E4393" i="13"/>
  <c r="E4413" i="13"/>
  <c r="E4592" i="13"/>
  <c r="E4187" i="13"/>
  <c r="E4399" i="13"/>
  <c r="E4401" i="13"/>
  <c r="E4658" i="13"/>
  <c r="E4069" i="13"/>
  <c r="E4674" i="13"/>
  <c r="E4220" i="13"/>
  <c r="E4420" i="13"/>
  <c r="E4461" i="13"/>
  <c r="E4416" i="13"/>
  <c r="E4567" i="13"/>
  <c r="E4503" i="13"/>
  <c r="E1452" i="13"/>
  <c r="E4467" i="13"/>
  <c r="E3951" i="13"/>
  <c r="E4303" i="13"/>
  <c r="E4562" i="13"/>
  <c r="E4579" i="13"/>
  <c r="E4580" i="13"/>
  <c r="E4289" i="13"/>
  <c r="E4271" i="13"/>
  <c r="E4620" i="13"/>
  <c r="E4477" i="13"/>
  <c r="E4616" i="13"/>
  <c r="E438" i="13"/>
  <c r="E3905" i="13"/>
  <c r="E4344" i="13"/>
  <c r="E4431" i="13"/>
  <c r="E4624" i="13"/>
  <c r="E4374" i="13"/>
  <c r="E4572" i="13"/>
  <c r="E4381" i="13"/>
  <c r="E2166" i="13"/>
  <c r="E944" i="13"/>
  <c r="E3845" i="13"/>
  <c r="E1020" i="13"/>
  <c r="E651" i="13"/>
  <c r="E209" i="13"/>
  <c r="E3171" i="13"/>
  <c r="E4014" i="13"/>
  <c r="E4551" i="13"/>
  <c r="E1127" i="13"/>
  <c r="E3755" i="13"/>
  <c r="E4860" i="13"/>
  <c r="E268" i="13"/>
  <c r="E531" i="13"/>
  <c r="E3612" i="13"/>
  <c r="E574" i="13"/>
  <c r="E683" i="13"/>
  <c r="E4531" i="13"/>
  <c r="E1135" i="13"/>
  <c r="E4625" i="13"/>
  <c r="E1430" i="13"/>
  <c r="E2067" i="13"/>
  <c r="E1763" i="13"/>
  <c r="E678" i="13"/>
  <c r="E3971" i="13"/>
  <c r="E4052" i="13"/>
  <c r="E4199" i="13"/>
  <c r="E4249" i="13"/>
  <c r="E4626" i="13"/>
  <c r="E730" i="13"/>
  <c r="E4442" i="13"/>
  <c r="E2775" i="13"/>
  <c r="E1840" i="13"/>
  <c r="E4508" i="13"/>
  <c r="E4598" i="13"/>
  <c r="E4679" i="13"/>
  <c r="E4063" i="13"/>
  <c r="E4605" i="13"/>
  <c r="E4506" i="13"/>
  <c r="E3099" i="13"/>
  <c r="E359" i="13"/>
  <c r="E478" i="13"/>
  <c r="E2074" i="13"/>
  <c r="E1054" i="13"/>
  <c r="E1500" i="13"/>
  <c r="E3824" i="13"/>
  <c r="E4009" i="13"/>
  <c r="E1642" i="13"/>
  <c r="E1593" i="13"/>
  <c r="E774" i="13"/>
  <c r="E101" i="13"/>
  <c r="E780" i="13"/>
  <c r="E1892" i="13"/>
  <c r="E177" i="13"/>
  <c r="E4482" i="13"/>
  <c r="E1366" i="13"/>
  <c r="E1177" i="13"/>
  <c r="E1362" i="13"/>
  <c r="E1723" i="13"/>
  <c r="E3779" i="13"/>
  <c r="E3701" i="13"/>
  <c r="E4077" i="13"/>
  <c r="E4309" i="13"/>
  <c r="E4275" i="13"/>
  <c r="E3202" i="13"/>
  <c r="E4327" i="13"/>
  <c r="E4549" i="13"/>
  <c r="E3471" i="13"/>
  <c r="E1946" i="13"/>
  <c r="E34" i="13"/>
  <c r="E4561" i="13"/>
  <c r="E72" i="13"/>
  <c r="E42" i="13"/>
  <c r="E4574" i="13"/>
  <c r="E194" i="13"/>
  <c r="E38" i="13"/>
  <c r="E333" i="13"/>
  <c r="E301" i="13"/>
  <c r="E135" i="13"/>
  <c r="E266" i="13"/>
  <c r="E579" i="13"/>
  <c r="E234" i="13"/>
  <c r="E635" i="13"/>
  <c r="E599" i="13"/>
  <c r="E357" i="13"/>
  <c r="E818" i="13"/>
  <c r="E520" i="13"/>
  <c r="E904" i="13"/>
  <c r="E912" i="13"/>
  <c r="E915" i="13"/>
  <c r="E1003" i="13"/>
  <c r="E1014" i="13"/>
  <c r="E929" i="13"/>
  <c r="E1093" i="13"/>
  <c r="E1016" i="13"/>
  <c r="E1156" i="13"/>
  <c r="E1251" i="13"/>
  <c r="E1133" i="13"/>
  <c r="E1151" i="13"/>
  <c r="E563" i="13"/>
  <c r="E1335" i="13"/>
  <c r="E830" i="13"/>
  <c r="E1355" i="13"/>
  <c r="E1508" i="13"/>
  <c r="E1594" i="13"/>
  <c r="E1017" i="13"/>
  <c r="E1380" i="13"/>
  <c r="E1688" i="13"/>
  <c r="E1708" i="13"/>
  <c r="E401" i="13"/>
  <c r="E1803" i="13"/>
  <c r="E1745" i="13"/>
  <c r="E2997" i="13"/>
  <c r="E1961" i="13"/>
  <c r="E1839" i="13"/>
  <c r="E4088" i="13"/>
  <c r="E2320" i="13"/>
  <c r="E2859" i="13"/>
  <c r="E3002" i="13"/>
  <c r="E3134" i="13"/>
  <c r="E1650" i="13"/>
  <c r="E2004" i="13"/>
  <c r="E1686" i="13"/>
  <c r="E1976" i="13"/>
  <c r="E3254" i="13"/>
  <c r="E3293" i="13"/>
  <c r="E3256" i="13"/>
  <c r="E3428" i="13"/>
  <c r="E3606" i="13"/>
  <c r="E4224" i="13"/>
  <c r="E3694" i="13"/>
  <c r="E3658" i="13"/>
  <c r="E3310" i="13"/>
  <c r="E4182" i="13"/>
  <c r="E3411" i="13"/>
  <c r="E3788" i="13"/>
  <c r="E3652" i="13"/>
  <c r="E3893" i="13"/>
  <c r="E2578" i="13"/>
  <c r="E3475" i="13"/>
  <c r="E4058" i="13"/>
  <c r="E4582" i="13"/>
  <c r="E3656" i="13"/>
  <c r="E4054" i="13"/>
  <c r="E4066" i="13"/>
  <c r="E4018" i="13"/>
  <c r="E2586" i="13"/>
  <c r="E4097" i="13"/>
  <c r="E4121" i="13"/>
  <c r="E3989" i="13"/>
  <c r="E4123" i="13"/>
  <c r="E4494" i="13"/>
  <c r="E4423" i="13"/>
  <c r="E4236" i="13"/>
  <c r="E4242" i="13"/>
  <c r="E4096" i="13"/>
  <c r="E4326" i="13"/>
  <c r="E4276" i="13"/>
  <c r="E4341" i="13"/>
  <c r="E4361" i="13"/>
  <c r="E4169" i="13"/>
  <c r="E4375" i="13"/>
  <c r="E4350" i="13"/>
  <c r="E4502" i="13"/>
  <c r="E4428" i="13"/>
  <c r="E4318" i="13"/>
  <c r="E4368" i="13"/>
  <c r="E4459" i="13"/>
  <c r="E4440" i="13"/>
  <c r="E4504" i="13"/>
  <c r="E4507" i="13"/>
  <c r="E4545" i="13"/>
  <c r="E4455" i="13"/>
  <c r="E4576" i="13"/>
  <c r="E2014" i="13"/>
  <c r="E4570" i="13"/>
  <c r="E1776" i="13"/>
  <c r="E2321" i="13"/>
  <c r="E4529" i="13"/>
  <c r="E389" i="13"/>
  <c r="E4364" i="13"/>
  <c r="E2007" i="13"/>
  <c r="E4367" i="13"/>
  <c r="E4305" i="13"/>
  <c r="E4573" i="13"/>
  <c r="E4179" i="13"/>
  <c r="E1870" i="13"/>
  <c r="E4316" i="13"/>
  <c r="E4437" i="13"/>
  <c r="E4281" i="13"/>
  <c r="E4421" i="13"/>
  <c r="E4577" i="13"/>
  <c r="E226" i="13"/>
  <c r="E1205" i="13"/>
  <c r="E274" i="13"/>
  <c r="E4565" i="13"/>
  <c r="E3610" i="13"/>
  <c r="E2001" i="13"/>
  <c r="E2084" i="13"/>
  <c r="E3234" i="13"/>
  <c r="E2127" i="13"/>
  <c r="E3384" i="13"/>
  <c r="E3924" i="13"/>
  <c r="E4486" i="13"/>
  <c r="E21" i="13"/>
  <c r="E4190" i="13"/>
  <c r="E1989" i="13"/>
  <c r="E1256" i="13"/>
  <c r="E122" i="13"/>
  <c r="E371" i="13"/>
  <c r="E600" i="13"/>
  <c r="E928" i="13"/>
  <c r="E565" i="13"/>
  <c r="E128" i="13"/>
  <c r="E379" i="13"/>
  <c r="E1126" i="13"/>
  <c r="E1270" i="13"/>
  <c r="E725" i="13"/>
  <c r="E3936" i="13"/>
  <c r="E1736" i="13"/>
  <c r="E1068" i="13"/>
  <c r="E1800" i="13"/>
  <c r="E1906" i="13"/>
  <c r="E4546" i="13"/>
  <c r="E4578" i="13"/>
  <c r="E2124" i="13"/>
  <c r="E2605" i="13"/>
  <c r="E1493" i="13"/>
  <c r="E3942" i="13"/>
  <c r="E3753" i="13"/>
  <c r="E4607" i="13"/>
  <c r="E4157" i="13"/>
  <c r="E4343" i="13"/>
  <c r="E4402" i="13"/>
  <c r="E3518" i="13"/>
  <c r="E4457" i="13"/>
  <c r="E4472" i="13"/>
  <c r="E4513" i="13"/>
  <c r="E4530" i="13"/>
  <c r="E580" i="13"/>
  <c r="E3992" i="13"/>
  <c r="E348" i="13"/>
  <c r="E4115" i="13"/>
  <c r="E468" i="13"/>
  <c r="E419" i="13"/>
  <c r="E919" i="13"/>
  <c r="E796" i="13"/>
  <c r="E3468" i="13"/>
  <c r="E1084" i="13"/>
  <c r="E1376" i="13"/>
  <c r="E4407" i="13"/>
  <c r="E938" i="13"/>
  <c r="E667" i="13"/>
  <c r="E147" i="13"/>
  <c r="E142" i="13"/>
  <c r="E173" i="13"/>
  <c r="E85" i="13"/>
  <c r="E248" i="13"/>
  <c r="E249" i="13"/>
  <c r="E4194" i="13"/>
  <c r="E281" i="13"/>
  <c r="E256" i="13"/>
  <c r="E277" i="13"/>
  <c r="E251" i="13"/>
  <c r="E352" i="13"/>
  <c r="E328" i="13"/>
  <c r="E375" i="13"/>
  <c r="E319" i="13"/>
  <c r="E395" i="13"/>
  <c r="E282" i="13"/>
  <c r="E474" i="13"/>
  <c r="E412" i="13"/>
  <c r="E377" i="13"/>
  <c r="E341" i="13"/>
  <c r="E4465" i="13"/>
  <c r="E587" i="13"/>
  <c r="E548" i="13"/>
  <c r="E594" i="13"/>
  <c r="E624" i="13"/>
  <c r="E747" i="13"/>
  <c r="E448" i="13"/>
  <c r="E782" i="13"/>
  <c r="E858" i="13"/>
  <c r="E749" i="13"/>
  <c r="E794" i="13"/>
  <c r="E745" i="13"/>
  <c r="E807" i="13"/>
  <c r="E822" i="13"/>
  <c r="E906" i="13"/>
  <c r="E889" i="13"/>
  <c r="E894" i="13"/>
  <c r="E918" i="13"/>
  <c r="E704" i="13"/>
  <c r="E1200" i="13"/>
  <c r="E693" i="13"/>
  <c r="E1082" i="13"/>
  <c r="E1064" i="13"/>
  <c r="E2967" i="13"/>
  <c r="E954" i="13"/>
  <c r="E1112" i="13"/>
  <c r="E1123" i="13"/>
  <c r="E1150" i="13"/>
  <c r="E983" i="13"/>
  <c r="E1047" i="13"/>
  <c r="E551" i="13"/>
  <c r="E1130" i="13"/>
  <c r="E1060" i="13"/>
  <c r="E1309" i="13"/>
  <c r="E629" i="13"/>
  <c r="E1398" i="13"/>
  <c r="E650" i="13"/>
  <c r="E1267" i="13"/>
  <c r="E1077" i="13"/>
  <c r="E1454" i="13"/>
  <c r="E1244" i="13"/>
  <c r="E1484" i="13"/>
  <c r="E1442" i="13"/>
  <c r="E1537" i="13"/>
  <c r="E1995" i="13"/>
  <c r="E1654" i="13"/>
  <c r="E1456" i="13"/>
  <c r="E1618" i="13"/>
  <c r="E1608" i="13"/>
  <c r="E1491" i="13"/>
  <c r="E1384" i="13"/>
  <c r="E1532" i="13"/>
  <c r="E1733" i="13"/>
  <c r="E1754" i="13"/>
  <c r="E1767" i="13"/>
  <c r="E1802" i="13"/>
  <c r="E1607" i="13"/>
  <c r="E3925" i="13"/>
  <c r="E2021" i="13"/>
  <c r="E1993" i="13"/>
  <c r="E931" i="13"/>
  <c r="E3123" i="13"/>
  <c r="E1676" i="13"/>
  <c r="E3143" i="13"/>
  <c r="E2157" i="13"/>
  <c r="E3465" i="13"/>
  <c r="E3395" i="13"/>
  <c r="E3517" i="13"/>
  <c r="E2155" i="13"/>
  <c r="E3474" i="13"/>
  <c r="E4010" i="13"/>
  <c r="E2806" i="13"/>
  <c r="E3592" i="13"/>
  <c r="E3964" i="13"/>
  <c r="E3841" i="13"/>
  <c r="E2442" i="13"/>
  <c r="E3823" i="13"/>
  <c r="E3551" i="13"/>
  <c r="E3919" i="13"/>
  <c r="E1971" i="13"/>
  <c r="E3933" i="13"/>
  <c r="E4095" i="13"/>
  <c r="E4328" i="13"/>
  <c r="E3648" i="13"/>
  <c r="E4170" i="13"/>
  <c r="E3997" i="13"/>
  <c r="E4046" i="13"/>
  <c r="E4068" i="13"/>
  <c r="E4112" i="13"/>
  <c r="E3852" i="13"/>
  <c r="E4118" i="13"/>
  <c r="E4162" i="13"/>
  <c r="E4153" i="13"/>
  <c r="E4583" i="13"/>
  <c r="E4548" i="13"/>
  <c r="E3783" i="13"/>
  <c r="E3793" i="13"/>
  <c r="E4217" i="13"/>
  <c r="E4267" i="13"/>
  <c r="E4537" i="13"/>
  <c r="E1660" i="13"/>
  <c r="E3786" i="13"/>
  <c r="E4188" i="13"/>
  <c r="E1589" i="13"/>
  <c r="E4359" i="13"/>
  <c r="E4193" i="13"/>
  <c r="E3994" i="13"/>
  <c r="E4269" i="13"/>
  <c r="E1901" i="13"/>
  <c r="E4427" i="13"/>
  <c r="E4739" i="13"/>
  <c r="E4244" i="13"/>
  <c r="E4415" i="13"/>
  <c r="E4137" i="13"/>
  <c r="E2322" i="13"/>
  <c r="E4495" i="13"/>
  <c r="E4480" i="13"/>
  <c r="E2323" i="13"/>
  <c r="E4496" i="13"/>
  <c r="E4339" i="13"/>
  <c r="E4497" i="13"/>
  <c r="E4498" i="13"/>
  <c r="E4499" i="13"/>
  <c r="E4183" i="13"/>
  <c r="E103" i="13"/>
  <c r="E259" i="13"/>
  <c r="E1679" i="13"/>
  <c r="E3453" i="13"/>
  <c r="E4085" i="13"/>
  <c r="E4468" i="13"/>
  <c r="E3892" i="13"/>
  <c r="E797" i="13"/>
  <c r="E4312" i="13"/>
  <c r="E4321" i="13"/>
  <c r="E1779" i="13"/>
  <c r="E4304" i="13"/>
  <c r="E60" i="13"/>
  <c r="E136" i="13"/>
  <c r="E106" i="13"/>
  <c r="E343" i="13"/>
  <c r="E1370" i="13"/>
  <c r="E4469" i="13"/>
  <c r="E965" i="13"/>
  <c r="E500" i="13"/>
  <c r="E702" i="13"/>
  <c r="E663" i="13"/>
  <c r="E4300" i="13"/>
  <c r="E752" i="13"/>
  <c r="E820" i="13"/>
  <c r="E997" i="13"/>
  <c r="E4500" i="13"/>
  <c r="E859" i="13"/>
  <c r="E1109" i="13"/>
  <c r="E763" i="13"/>
  <c r="E790" i="13"/>
  <c r="E1091" i="13"/>
  <c r="E1245" i="13"/>
  <c r="E1257" i="13"/>
  <c r="E644" i="13"/>
  <c r="E1478" i="13"/>
  <c r="E1339" i="13"/>
  <c r="E1225" i="13"/>
  <c r="E1578" i="13"/>
  <c r="E1782" i="13"/>
  <c r="E707" i="13"/>
  <c r="E1523" i="13"/>
  <c r="E2716" i="13"/>
  <c r="E1864" i="13"/>
  <c r="E1938" i="13"/>
  <c r="E1655" i="13"/>
  <c r="E3829" i="13"/>
  <c r="E4851" i="13"/>
  <c r="E3785" i="13"/>
  <c r="E4192" i="13"/>
  <c r="E3176" i="13"/>
  <c r="E4219" i="13"/>
  <c r="E4206" i="13"/>
  <c r="E4258" i="13"/>
  <c r="E4111" i="13"/>
  <c r="E4292" i="13"/>
  <c r="E4347" i="13"/>
  <c r="E2116" i="13"/>
  <c r="E4340" i="13"/>
  <c r="E3538" i="13"/>
  <c r="E685" i="13"/>
  <c r="E160" i="13"/>
  <c r="E1190" i="13"/>
  <c r="E1674" i="13"/>
  <c r="E1520" i="13"/>
  <c r="E1956" i="13"/>
  <c r="E4135" i="13"/>
  <c r="E621" i="13"/>
  <c r="E653" i="13"/>
  <c r="E62" i="13"/>
  <c r="E808" i="13"/>
  <c r="E958" i="13"/>
  <c r="E636" i="13"/>
  <c r="E1734" i="13"/>
  <c r="E1512" i="13"/>
  <c r="E1798" i="13"/>
  <c r="E3274" i="13"/>
  <c r="E3373" i="13"/>
  <c r="E4398" i="13"/>
  <c r="E4424" i="13"/>
  <c r="E3915" i="13"/>
  <c r="E2191" i="13"/>
  <c r="E4382" i="13"/>
  <c r="E4098" i="13"/>
  <c r="E3962" i="13"/>
  <c r="E4158" i="13"/>
  <c r="E4204" i="13"/>
  <c r="E1477" i="13"/>
  <c r="E1375" i="13"/>
  <c r="E4307" i="13"/>
  <c r="E3776" i="13"/>
  <c r="E4297" i="13"/>
  <c r="E4333" i="13"/>
  <c r="E4287" i="13"/>
  <c r="E4425" i="13"/>
  <c r="E3357" i="13"/>
  <c r="E290" i="13"/>
  <c r="E294" i="13"/>
  <c r="E354" i="13"/>
  <c r="E2952" i="13"/>
  <c r="E409" i="13"/>
  <c r="E434" i="13"/>
  <c r="E696" i="13"/>
  <c r="E755" i="13"/>
  <c r="E766" i="13"/>
  <c r="E1010" i="13"/>
  <c r="E850" i="13"/>
  <c r="E1145" i="13"/>
  <c r="E1176" i="13"/>
  <c r="E1365" i="13"/>
  <c r="E1040" i="13"/>
  <c r="E1179" i="13"/>
  <c r="E1501" i="13"/>
  <c r="E1671" i="13"/>
  <c r="E1958" i="13"/>
  <c r="E3041" i="13"/>
  <c r="E2828" i="13"/>
  <c r="E4404" i="13"/>
  <c r="E3715" i="13"/>
  <c r="E3846" i="13"/>
  <c r="E3897" i="13"/>
  <c r="E4254" i="13"/>
  <c r="E4410" i="13"/>
  <c r="E4165" i="13"/>
  <c r="E4411" i="13"/>
  <c r="E3372" i="13"/>
  <c r="E3960" i="13"/>
  <c r="E1210" i="13"/>
  <c r="E4483" i="13"/>
  <c r="E57" i="13"/>
  <c r="E110" i="13"/>
  <c r="E174" i="13"/>
  <c r="E2173" i="13"/>
  <c r="E157" i="13"/>
  <c r="E2113" i="13"/>
  <c r="E243" i="13"/>
  <c r="E362" i="13"/>
  <c r="E113" i="13"/>
  <c r="E4362" i="13"/>
  <c r="E1831" i="13"/>
  <c r="E4412" i="13"/>
  <c r="E515" i="13"/>
  <c r="E2324" i="13"/>
  <c r="E530" i="13"/>
  <c r="E481" i="13"/>
  <c r="E496" i="13"/>
  <c r="E525" i="13"/>
  <c r="E550" i="13"/>
  <c r="E195" i="13"/>
  <c r="E613" i="13"/>
  <c r="E596" i="13"/>
  <c r="E623" i="13"/>
  <c r="E512" i="13"/>
  <c r="E609" i="13"/>
  <c r="E855" i="13"/>
  <c r="E873" i="13"/>
  <c r="E3046" i="13"/>
  <c r="E909" i="13"/>
  <c r="E771" i="13"/>
  <c r="E411" i="13"/>
  <c r="E969" i="13"/>
  <c r="E950" i="13"/>
  <c r="E974" i="13"/>
  <c r="E1124" i="13"/>
  <c r="E454" i="13"/>
  <c r="E1096" i="13"/>
  <c r="E1116" i="13"/>
  <c r="E1085" i="13"/>
  <c r="E1171" i="13"/>
  <c r="E1180" i="13"/>
  <c r="E1128" i="13"/>
  <c r="E672" i="13"/>
  <c r="E1294" i="13"/>
  <c r="E1333" i="13"/>
  <c r="E1347" i="13"/>
  <c r="E1357" i="13"/>
  <c r="E1405" i="13"/>
  <c r="E1374" i="13"/>
  <c r="E1462" i="13"/>
  <c r="E1057" i="13"/>
  <c r="E756" i="13"/>
  <c r="E1482" i="13"/>
  <c r="E1157" i="13"/>
  <c r="E1299" i="13"/>
  <c r="E1223" i="13"/>
  <c r="E1545" i="13"/>
  <c r="E1809" i="13"/>
  <c r="E1276" i="13"/>
  <c r="E1387" i="13"/>
  <c r="E1657" i="13"/>
  <c r="E1709" i="13"/>
  <c r="E4397" i="13"/>
  <c r="E2028" i="13"/>
  <c r="E1780" i="13"/>
  <c r="E1666" i="13"/>
  <c r="E3775" i="13"/>
  <c r="E1828" i="13"/>
  <c r="E881" i="13"/>
  <c r="E2134" i="13"/>
  <c r="E1877" i="13"/>
  <c r="E1816" i="13"/>
  <c r="E2954" i="13"/>
  <c r="E1602" i="13"/>
  <c r="E1422" i="13"/>
  <c r="E1023" i="13"/>
  <c r="E3587" i="13"/>
  <c r="E3502" i="13"/>
  <c r="E3138" i="13"/>
  <c r="E3047" i="13"/>
  <c r="E482" i="13"/>
  <c r="E2829" i="13"/>
  <c r="E2705" i="13"/>
  <c r="E3017" i="13"/>
  <c r="E3501" i="13"/>
  <c r="E3507" i="13"/>
  <c r="E1970" i="13"/>
  <c r="E3669" i="13"/>
  <c r="E3626" i="13"/>
  <c r="E3707" i="13"/>
  <c r="E1327" i="13"/>
  <c r="E2704" i="13"/>
  <c r="E1562" i="13"/>
  <c r="E3746" i="13"/>
  <c r="E3767" i="13"/>
  <c r="E3770" i="13"/>
  <c r="E3802" i="13"/>
  <c r="E3821" i="13"/>
  <c r="E4450" i="13"/>
  <c r="E1379" i="13"/>
  <c r="E3419" i="13"/>
  <c r="E3870" i="13"/>
  <c r="E1848" i="13"/>
  <c r="E4383" i="13"/>
  <c r="E3948" i="13"/>
  <c r="E3973" i="13"/>
  <c r="E3963" i="13"/>
  <c r="E3966" i="13"/>
  <c r="E4107" i="13"/>
  <c r="E3831" i="13"/>
  <c r="E4106" i="13"/>
  <c r="E3993" i="13"/>
  <c r="E3987" i="13"/>
  <c r="E3996" i="13"/>
  <c r="E4027" i="13"/>
  <c r="E777" i="13"/>
  <c r="E4030" i="13"/>
  <c r="E4016" i="13"/>
  <c r="E4136" i="13"/>
  <c r="E3537" i="13"/>
  <c r="E4376" i="13"/>
  <c r="E4384" i="13"/>
  <c r="E4198" i="13"/>
  <c r="E4201" i="13"/>
  <c r="E4218" i="13"/>
  <c r="E2085" i="13"/>
  <c r="E4255" i="13"/>
  <c r="E3806" i="13"/>
  <c r="E4282" i="13"/>
  <c r="E4322" i="13"/>
  <c r="E4385" i="13"/>
  <c r="E4345" i="13"/>
  <c r="E1438" i="13"/>
  <c r="E4346" i="13"/>
  <c r="E4331" i="13"/>
  <c r="E3945" i="13"/>
  <c r="E4159" i="13"/>
  <c r="E2325" i="13"/>
  <c r="E4365" i="13"/>
  <c r="E4369" i="13"/>
  <c r="E4386" i="13"/>
  <c r="E4387" i="13"/>
  <c r="E3577" i="13"/>
  <c r="E4388" i="13"/>
  <c r="E4389" i="13"/>
  <c r="E4370" i="13"/>
  <c r="E4390" i="13"/>
  <c r="E1136" i="13"/>
  <c r="E4348" i="13"/>
  <c r="E288" i="13"/>
  <c r="E597" i="13"/>
  <c r="E4789" i="13"/>
  <c r="E334" i="13"/>
  <c r="E4324" i="13"/>
  <c r="E676" i="13"/>
  <c r="E814" i="13"/>
  <c r="E372" i="13"/>
  <c r="E534" i="13"/>
  <c r="E1231" i="13"/>
  <c r="E1300" i="13"/>
  <c r="E1600" i="13"/>
  <c r="E1662" i="13"/>
  <c r="E2068" i="13"/>
  <c r="E1663" i="13"/>
  <c r="E4337" i="13"/>
  <c r="E1790" i="13"/>
  <c r="E3493" i="13"/>
  <c r="E3536" i="13"/>
  <c r="E3807" i="13"/>
  <c r="E3848" i="13"/>
  <c r="E4061" i="13"/>
  <c r="E4005" i="13"/>
  <c r="E2087" i="13"/>
  <c r="E4100" i="13"/>
  <c r="E4211" i="13"/>
  <c r="E4434" i="13"/>
  <c r="E4335" i="13"/>
  <c r="E2663" i="13"/>
  <c r="E4195" i="13"/>
  <c r="E517" i="13"/>
  <c r="E1495" i="13"/>
  <c r="E119" i="13"/>
  <c r="E23" i="13"/>
  <c r="E586" i="13"/>
  <c r="E415" i="13"/>
  <c r="E887" i="13"/>
  <c r="E923" i="13"/>
  <c r="E1289" i="13"/>
  <c r="E1819" i="13"/>
  <c r="E1952" i="13"/>
  <c r="E3503" i="13"/>
  <c r="E2743" i="13"/>
  <c r="E4380" i="13"/>
  <c r="E3257" i="13"/>
  <c r="E3794" i="13"/>
  <c r="E3712" i="13"/>
  <c r="E3233" i="13"/>
  <c r="E2970" i="13"/>
  <c r="E3756" i="13"/>
  <c r="E3840" i="13"/>
  <c r="E3903" i="13"/>
  <c r="E4060" i="13"/>
  <c r="E1698" i="13"/>
  <c r="E3940" i="13"/>
  <c r="E3808" i="13"/>
  <c r="E4241" i="13"/>
  <c r="E3470" i="13"/>
  <c r="E4310" i="13"/>
  <c r="E584" i="13"/>
  <c r="E1321" i="13"/>
  <c r="E4160" i="13"/>
  <c r="E55" i="13"/>
  <c r="E105" i="13"/>
  <c r="E154" i="13"/>
  <c r="E473" i="13"/>
  <c r="E386" i="13"/>
  <c r="E762" i="13"/>
  <c r="E801" i="13"/>
  <c r="E4284" i="13"/>
  <c r="E837" i="13"/>
  <c r="E917" i="13"/>
  <c r="E1220" i="13"/>
  <c r="E727" i="13"/>
  <c r="E907" i="13"/>
  <c r="E1373" i="13"/>
  <c r="E1449" i="13"/>
  <c r="E1847" i="13"/>
  <c r="E2205" i="13"/>
  <c r="E1804" i="13"/>
  <c r="E4568" i="13"/>
  <c r="E1900" i="13"/>
  <c r="E3030" i="13"/>
  <c r="E961" i="13"/>
  <c r="E3037" i="13"/>
  <c r="E1629" i="13"/>
  <c r="E4817" i="13"/>
  <c r="E3890" i="13"/>
  <c r="E1636" i="13"/>
  <c r="E3540" i="13"/>
  <c r="E2968" i="13"/>
  <c r="E3604" i="13"/>
  <c r="E3661" i="13"/>
  <c r="E3922" i="13"/>
  <c r="E4079" i="13"/>
  <c r="E4225" i="13"/>
  <c r="E3901" i="13"/>
  <c r="E3636" i="13"/>
  <c r="E1792" i="13"/>
  <c r="E4090" i="13"/>
  <c r="E4256" i="13"/>
  <c r="E1465" i="13"/>
  <c r="E2800" i="13"/>
  <c r="E4189" i="13"/>
  <c r="E3873" i="13"/>
  <c r="E4239" i="13"/>
  <c r="E4055" i="13"/>
  <c r="E3784" i="13"/>
  <c r="E1037" i="13"/>
  <c r="E2109" i="13"/>
  <c r="E1919" i="13"/>
  <c r="E4285" i="13"/>
  <c r="E2544" i="13"/>
  <c r="E989" i="13"/>
  <c r="E871" i="13"/>
  <c r="E2568" i="13"/>
  <c r="E992" i="13"/>
  <c r="E1189" i="13"/>
  <c r="E189" i="13"/>
  <c r="E1314" i="13"/>
  <c r="E726" i="13"/>
  <c r="E1825" i="13"/>
  <c r="E1791" i="13"/>
  <c r="E3115" i="13"/>
  <c r="E3526" i="13"/>
  <c r="E3297" i="13"/>
  <c r="E3990" i="13"/>
  <c r="E1833" i="13"/>
  <c r="E4257" i="13"/>
  <c r="E4237" i="13"/>
  <c r="E788" i="13"/>
  <c r="E4451" i="13"/>
  <c r="E39" i="13"/>
  <c r="E98" i="13"/>
  <c r="E196" i="13"/>
  <c r="E2206" i="13"/>
  <c r="E148" i="13"/>
  <c r="E233" i="13"/>
  <c r="E185" i="13"/>
  <c r="E223" i="13"/>
  <c r="E241" i="13"/>
  <c r="E297" i="13"/>
  <c r="E360" i="13"/>
  <c r="E165" i="13"/>
  <c r="E544" i="13"/>
  <c r="E413" i="13"/>
  <c r="E439" i="13"/>
  <c r="E598" i="13"/>
  <c r="E510" i="13"/>
  <c r="E4113" i="13"/>
  <c r="E841" i="13"/>
  <c r="E420" i="13"/>
  <c r="E577" i="13"/>
  <c r="E645" i="13"/>
  <c r="E742" i="13"/>
  <c r="E750" i="13"/>
  <c r="E692" i="13"/>
  <c r="E753" i="13"/>
  <c r="E758" i="13"/>
  <c r="E610" i="13"/>
  <c r="E2881" i="13"/>
  <c r="E768" i="13"/>
  <c r="E920" i="13"/>
  <c r="E925" i="13"/>
  <c r="E844" i="13"/>
  <c r="E937" i="13"/>
  <c r="E978" i="13"/>
  <c r="E939" i="13"/>
  <c r="E1315" i="13"/>
  <c r="E670" i="13"/>
  <c r="E1072" i="13"/>
  <c r="E1170" i="13"/>
  <c r="E1242" i="13"/>
  <c r="E1005" i="13"/>
  <c r="E1253" i="13"/>
  <c r="E1193" i="13"/>
  <c r="E1239" i="13"/>
  <c r="E1226" i="13"/>
  <c r="E1246" i="13"/>
  <c r="E4226" i="13"/>
  <c r="E1313" i="13"/>
  <c r="E1320" i="13"/>
  <c r="E1272" i="13"/>
  <c r="E1568" i="13"/>
  <c r="E1354" i="13"/>
  <c r="E1397" i="13"/>
  <c r="E1929" i="13"/>
  <c r="E1055" i="13"/>
  <c r="E1455" i="13"/>
  <c r="E1457" i="13"/>
  <c r="E4227" i="13"/>
  <c r="E1461" i="13"/>
  <c r="E1268" i="13"/>
  <c r="E3309" i="13"/>
  <c r="E1295" i="13"/>
  <c r="E1555" i="13"/>
  <c r="E910" i="13"/>
  <c r="E1490" i="13"/>
  <c r="E1667" i="13"/>
  <c r="E2491" i="13"/>
  <c r="E817" i="13"/>
  <c r="E1542" i="13"/>
  <c r="E1367" i="13"/>
  <c r="E1747" i="13"/>
  <c r="E1711" i="13"/>
  <c r="E1726" i="13"/>
  <c r="E1751" i="13"/>
  <c r="E1547" i="13"/>
  <c r="E1473" i="13"/>
  <c r="E1893" i="13"/>
  <c r="E1369" i="13"/>
  <c r="E2047" i="13"/>
  <c r="E1777" i="13"/>
  <c r="E1884" i="13"/>
  <c r="E963" i="13"/>
  <c r="E4191" i="13"/>
  <c r="E2063" i="13"/>
  <c r="E1587" i="13"/>
  <c r="E1154" i="13"/>
  <c r="E2212" i="13"/>
  <c r="E864" i="13"/>
  <c r="E4251" i="13"/>
  <c r="E1874" i="13"/>
  <c r="E2755" i="13"/>
  <c r="E3842" i="13"/>
  <c r="E4228" i="13"/>
  <c r="E3854" i="13"/>
  <c r="E2547" i="13"/>
  <c r="E1876" i="13"/>
  <c r="E2963" i="13"/>
  <c r="E3001" i="13"/>
  <c r="E1699" i="13"/>
  <c r="E2909" i="13"/>
  <c r="E3003" i="13"/>
  <c r="E3054" i="13"/>
  <c r="E4151" i="13"/>
  <c r="E3245" i="13"/>
  <c r="E3178" i="13"/>
  <c r="E3251" i="13"/>
  <c r="E102" i="13"/>
  <c r="E3284" i="13"/>
  <c r="E3280" i="13"/>
  <c r="E1359" i="13"/>
  <c r="E3874" i="13"/>
  <c r="E4203" i="13"/>
  <c r="E3796" i="13"/>
  <c r="E3820" i="13"/>
  <c r="E3422" i="13"/>
  <c r="E3412" i="13"/>
  <c r="E3383" i="13"/>
  <c r="E4445" i="13"/>
  <c r="E3432" i="13"/>
  <c r="E3449" i="13"/>
  <c r="E3448" i="13"/>
  <c r="E4110" i="13"/>
  <c r="E3684" i="13"/>
  <c r="E3527" i="13"/>
  <c r="E3463" i="13"/>
  <c r="E3695" i="13"/>
  <c r="E3545" i="13"/>
  <c r="E3593" i="13"/>
  <c r="E3624" i="13"/>
  <c r="E3635" i="13"/>
  <c r="E3511" i="13"/>
  <c r="E3674" i="13"/>
  <c r="E3678" i="13"/>
  <c r="E3429" i="13"/>
  <c r="E3676" i="13"/>
  <c r="E3765" i="13"/>
  <c r="E2569" i="13"/>
  <c r="E3772" i="13"/>
  <c r="E3896" i="13"/>
  <c r="E3798" i="13"/>
  <c r="E4357" i="13"/>
  <c r="E3866" i="13"/>
  <c r="E3869" i="13"/>
  <c r="E4229" i="13"/>
  <c r="E3867" i="13"/>
  <c r="E3914" i="13"/>
  <c r="E3825" i="13"/>
  <c r="E3320" i="13"/>
  <c r="E3918" i="13"/>
  <c r="E4048" i="13"/>
  <c r="E3947" i="13"/>
  <c r="E3185" i="13"/>
  <c r="E3953" i="13"/>
  <c r="E3667" i="13"/>
  <c r="E3113" i="13"/>
  <c r="E3974" i="13"/>
  <c r="E4025" i="13"/>
  <c r="E4019" i="13"/>
  <c r="E4035" i="13"/>
  <c r="E3995" i="13"/>
  <c r="E4230" i="13"/>
  <c r="E4067" i="13"/>
  <c r="E4072" i="13"/>
  <c r="E4082" i="13"/>
  <c r="E4087" i="13"/>
  <c r="E4139" i="13"/>
  <c r="E4867" i="13"/>
  <c r="E4128" i="13"/>
  <c r="E4141" i="13"/>
  <c r="E2471" i="13"/>
  <c r="E4134" i="13"/>
  <c r="E4161" i="13"/>
  <c r="E4173" i="13"/>
  <c r="E4612" i="13"/>
  <c r="E4313" i="13"/>
  <c r="E4180" i="13"/>
  <c r="E3679" i="13"/>
  <c r="E4866" i="13"/>
  <c r="E4209" i="13"/>
  <c r="E2140" i="13"/>
  <c r="E4213" i="13"/>
  <c r="E2223" i="13"/>
  <c r="E4849" i="13"/>
  <c r="E4174" i="13"/>
  <c r="E4280" i="13"/>
  <c r="E4215" i="13"/>
  <c r="E2277" i="13"/>
  <c r="E4391" i="13"/>
  <c r="E4231" i="13"/>
  <c r="E4232" i="13"/>
  <c r="E2326" i="13"/>
  <c r="E4233" i="13"/>
  <c r="E4234" i="13"/>
  <c r="E4432" i="13"/>
  <c r="E3832" i="13"/>
  <c r="E4205" i="13"/>
  <c r="E83" i="13"/>
  <c r="E309" i="13"/>
  <c r="E697" i="13"/>
  <c r="E856" i="13"/>
  <c r="E271" i="13"/>
  <c r="E1094" i="13"/>
  <c r="E4184" i="13"/>
  <c r="E59" i="13"/>
  <c r="E1095" i="13"/>
  <c r="E714" i="13"/>
  <c r="E4426" i="13"/>
  <c r="E1596" i="13"/>
  <c r="E722" i="13"/>
  <c r="E3958" i="13"/>
  <c r="E3100" i="13"/>
  <c r="E1195" i="13"/>
  <c r="E3633" i="13"/>
  <c r="E2327" i="13"/>
  <c r="E4084" i="13"/>
  <c r="E1960" i="13"/>
  <c r="E3777" i="13"/>
  <c r="E4181" i="13"/>
  <c r="E4185" i="13"/>
  <c r="E4080" i="13"/>
  <c r="E1764" i="13"/>
  <c r="E4101" i="13"/>
  <c r="E4131" i="13"/>
  <c r="E2145" i="13"/>
  <c r="E616" i="13"/>
  <c r="E1888" i="13"/>
  <c r="E1758" i="13"/>
  <c r="E2328" i="13"/>
  <c r="E3554" i="13"/>
  <c r="E2459" i="13"/>
  <c r="E138" i="13"/>
  <c r="E222" i="13"/>
  <c r="E242" i="13"/>
  <c r="E191" i="13"/>
  <c r="E336" i="13"/>
  <c r="E445" i="13"/>
  <c r="E480" i="13"/>
  <c r="E560" i="13"/>
  <c r="E2949" i="13"/>
  <c r="E3804" i="13"/>
  <c r="E585" i="13"/>
  <c r="E665" i="13"/>
  <c r="E741" i="13"/>
  <c r="E671" i="13"/>
  <c r="E853" i="13"/>
  <c r="E625" i="13"/>
  <c r="E803" i="13"/>
  <c r="E1043" i="13"/>
  <c r="E382" i="13"/>
  <c r="E994" i="13"/>
  <c r="E1108" i="13"/>
  <c r="E1052" i="13"/>
  <c r="E1026" i="13"/>
  <c r="E1322" i="13"/>
  <c r="E1285" i="13"/>
  <c r="E1770" i="13"/>
  <c r="E1590" i="13"/>
  <c r="E1585" i="13"/>
  <c r="E1147" i="13"/>
  <c r="E986" i="13"/>
  <c r="E4142" i="13"/>
  <c r="E1729" i="13"/>
  <c r="E1610" i="13"/>
  <c r="E4140" i="13"/>
  <c r="E1786" i="13"/>
  <c r="E3961" i="13"/>
  <c r="E1815" i="13"/>
  <c r="E2189" i="13"/>
  <c r="E2697" i="13"/>
  <c r="E2677" i="13"/>
  <c r="E1570" i="13"/>
  <c r="E2790" i="13"/>
  <c r="E2996" i="13"/>
  <c r="E3899" i="13"/>
  <c r="E3111" i="13"/>
  <c r="E3038" i="13"/>
  <c r="E3718" i="13"/>
  <c r="E3277" i="13"/>
  <c r="E4143" i="13"/>
  <c r="E3525" i="13"/>
  <c r="E3754" i="13"/>
  <c r="E3050" i="13"/>
  <c r="E3680" i="13"/>
  <c r="E3761" i="13"/>
  <c r="E3762" i="13"/>
  <c r="E3875" i="13"/>
  <c r="E3433" i="13"/>
  <c r="E3894" i="13"/>
  <c r="E3286" i="13"/>
  <c r="E3999" i="13"/>
  <c r="E3900" i="13"/>
  <c r="E4015" i="13"/>
  <c r="E3954" i="13"/>
  <c r="E1794" i="13"/>
  <c r="E3998" i="13"/>
  <c r="E4020" i="13"/>
  <c r="E3950" i="13"/>
  <c r="E3697" i="13"/>
  <c r="E2329" i="13"/>
  <c r="E2108" i="13"/>
  <c r="E4119" i="13"/>
  <c r="E1873" i="13"/>
  <c r="E4144" i="13"/>
  <c r="E4145" i="13"/>
  <c r="E3826" i="13"/>
  <c r="E3144" i="13"/>
  <c r="E4146" i="13"/>
  <c r="E3969" i="13"/>
  <c r="E3809" i="13"/>
  <c r="E4138" i="13"/>
  <c r="E3976" i="13"/>
  <c r="E225" i="13"/>
  <c r="E262" i="13"/>
  <c r="E4147" i="13"/>
  <c r="E783" i="13"/>
  <c r="E806" i="13"/>
  <c r="E1731" i="13"/>
  <c r="E1308" i="13"/>
  <c r="E3773" i="13"/>
  <c r="E4148" i="13"/>
  <c r="E4114" i="13"/>
  <c r="E317" i="13"/>
  <c r="E396" i="13"/>
  <c r="E484" i="13"/>
  <c r="E477" i="13"/>
  <c r="E410" i="13"/>
  <c r="E444" i="13"/>
  <c r="E2024" i="13"/>
  <c r="E589" i="13"/>
  <c r="E4517" i="13"/>
  <c r="E1142" i="13"/>
  <c r="E499" i="13"/>
  <c r="E1208" i="13"/>
  <c r="E991" i="13"/>
  <c r="E1129" i="13"/>
  <c r="E2003" i="13"/>
  <c r="E1399" i="13"/>
  <c r="E1506" i="13"/>
  <c r="E966" i="13"/>
  <c r="E1744" i="13"/>
  <c r="E952" i="13"/>
  <c r="E1012" i="13"/>
  <c r="E1119" i="13"/>
  <c r="E569" i="13"/>
  <c r="E4000" i="13"/>
  <c r="E2637" i="13"/>
  <c r="E3253" i="13"/>
  <c r="E1466" i="13"/>
  <c r="E3366" i="13"/>
  <c r="E1534" i="13"/>
  <c r="E3640" i="13"/>
  <c r="E736" i="13"/>
  <c r="E3598" i="13"/>
  <c r="E3861" i="13"/>
  <c r="E2798" i="13"/>
  <c r="E1677" i="13"/>
  <c r="E3752" i="13"/>
  <c r="E1936" i="13"/>
  <c r="E4017" i="13"/>
  <c r="E1041" i="13"/>
  <c r="E4036" i="13"/>
  <c r="E4056" i="13"/>
  <c r="E4103" i="13"/>
  <c r="E4099" i="13"/>
  <c r="E3810" i="13"/>
  <c r="E4108" i="13"/>
  <c r="E3891" i="13"/>
  <c r="E643" i="13"/>
  <c r="E4089" i="13"/>
  <c r="E1042" i="13"/>
  <c r="E914" i="13"/>
  <c r="E980" i="13"/>
  <c r="E1992" i="13"/>
  <c r="E3299" i="13"/>
  <c r="E2919" i="13"/>
  <c r="E318" i="13"/>
  <c r="E188" i="13"/>
  <c r="E338" i="13"/>
  <c r="E724" i="13"/>
  <c r="E506" i="13"/>
  <c r="E740" i="13"/>
  <c r="E903" i="13"/>
  <c r="E970" i="13"/>
  <c r="E905" i="13"/>
  <c r="E1051" i="13"/>
  <c r="E3889" i="13"/>
  <c r="E1024" i="13"/>
  <c r="E1031" i="13"/>
  <c r="E2866" i="13"/>
  <c r="E1423" i="13"/>
  <c r="E1115" i="13"/>
  <c r="E1564" i="13"/>
  <c r="E1337" i="13"/>
  <c r="E1311" i="13"/>
  <c r="E1521" i="13"/>
  <c r="E1645" i="13"/>
  <c r="E4392" i="13"/>
  <c r="E769" i="13"/>
  <c r="E1807" i="13"/>
  <c r="E2186" i="13"/>
  <c r="E2224" i="13"/>
  <c r="E2618" i="13"/>
  <c r="E2773" i="13"/>
  <c r="E2950" i="13"/>
  <c r="E1907" i="13"/>
  <c r="E2903" i="13"/>
  <c r="E3420" i="13"/>
  <c r="E524" i="13"/>
  <c r="E2588" i="13"/>
  <c r="E1476" i="13"/>
  <c r="E4073" i="13"/>
  <c r="E3764" i="13"/>
  <c r="E3828" i="13"/>
  <c r="E3792" i="13"/>
  <c r="E3749" i="13"/>
  <c r="E3934" i="13"/>
  <c r="E4001" i="13"/>
  <c r="E3982" i="13"/>
  <c r="E4003" i="13"/>
  <c r="E4129" i="13"/>
  <c r="E2955" i="13"/>
  <c r="E3811" i="13"/>
  <c r="E4033" i="13"/>
  <c r="E3916" i="13"/>
  <c r="E4070" i="13"/>
  <c r="E4074" i="13"/>
  <c r="E4075" i="13"/>
  <c r="E3952" i="13"/>
  <c r="E2953" i="13"/>
  <c r="E2035" i="13"/>
  <c r="E2159" i="13"/>
  <c r="E4002" i="13"/>
  <c r="E4051" i="13"/>
  <c r="E3539" i="13"/>
  <c r="E41" i="13"/>
  <c r="E24" i="13"/>
  <c r="E94" i="13"/>
  <c r="E99" i="13"/>
  <c r="E86" i="13"/>
  <c r="E179" i="13"/>
  <c r="E175" i="13"/>
  <c r="E151" i="13"/>
  <c r="E244" i="13"/>
  <c r="E4049" i="13"/>
  <c r="E323" i="13"/>
  <c r="E2330" i="13"/>
  <c r="E4828" i="13"/>
  <c r="E335" i="13"/>
  <c r="E442" i="13"/>
  <c r="E313" i="13"/>
  <c r="E554" i="13"/>
  <c r="E522" i="13"/>
  <c r="E590" i="13"/>
  <c r="E595" i="13"/>
  <c r="E275" i="13"/>
  <c r="E592" i="13"/>
  <c r="E452" i="13"/>
  <c r="E689" i="13"/>
  <c r="E785" i="13"/>
  <c r="E733" i="13"/>
  <c r="E823" i="13"/>
  <c r="E824" i="13"/>
  <c r="E4037" i="13"/>
  <c r="E933" i="13"/>
  <c r="E990" i="13"/>
  <c r="E935" i="13"/>
  <c r="E948" i="13"/>
  <c r="E1002" i="13"/>
  <c r="E705" i="13"/>
  <c r="E786" i="13"/>
  <c r="E1092" i="13"/>
  <c r="E798" i="13"/>
  <c r="E4078" i="13"/>
  <c r="E1162" i="13"/>
  <c r="E1132" i="13"/>
  <c r="E1218" i="13"/>
  <c r="E1204" i="13"/>
  <c r="E3641" i="13"/>
  <c r="E1215" i="13"/>
  <c r="E1066" i="13"/>
  <c r="E1236" i="13"/>
  <c r="E1277" i="13"/>
  <c r="E1330" i="13"/>
  <c r="E721" i="13"/>
  <c r="E1348" i="13"/>
  <c r="E1332" i="13"/>
  <c r="E1159" i="13"/>
  <c r="E1360" i="13"/>
  <c r="E1368" i="13"/>
  <c r="E1390" i="13"/>
  <c r="E1336" i="13"/>
  <c r="E1206" i="13"/>
  <c r="E1439" i="13"/>
  <c r="E1412" i="13"/>
  <c r="E1202" i="13"/>
  <c r="E1483" i="13"/>
  <c r="E1549" i="13"/>
  <c r="E1625" i="13"/>
  <c r="E1489" i="13"/>
  <c r="E1481" i="13"/>
  <c r="E1485" i="13"/>
  <c r="E1673" i="13"/>
  <c r="E1728" i="13"/>
  <c r="E1740" i="13"/>
  <c r="E1661" i="13"/>
  <c r="E1832" i="13"/>
  <c r="E2759" i="13"/>
  <c r="E1753" i="13"/>
  <c r="E1771" i="13"/>
  <c r="E1964" i="13"/>
  <c r="E1712" i="13"/>
  <c r="E1546" i="13"/>
  <c r="E2041" i="13"/>
  <c r="E2125" i="13"/>
  <c r="E2261" i="13"/>
  <c r="E2460" i="13"/>
  <c r="E1983" i="13"/>
  <c r="E2661" i="13"/>
  <c r="E2978" i="13"/>
  <c r="E1524" i="13"/>
  <c r="E2964" i="13"/>
  <c r="E2999" i="13"/>
  <c r="E2778" i="13"/>
  <c r="E2916" i="13"/>
  <c r="E1469" i="13"/>
  <c r="E3043" i="13"/>
  <c r="E3128" i="13"/>
  <c r="E3455" i="13"/>
  <c r="E3248" i="13"/>
  <c r="E3190" i="13"/>
  <c r="E2137" i="13"/>
  <c r="E3281" i="13"/>
  <c r="E3276" i="13"/>
  <c r="E3348" i="13"/>
  <c r="E3283" i="13"/>
  <c r="E1962" i="13"/>
  <c r="E3379" i="13"/>
  <c r="E3393" i="13"/>
  <c r="E3469" i="13"/>
  <c r="E3427" i="13"/>
  <c r="E3836" i="13"/>
  <c r="E3451" i="13"/>
  <c r="E3472" i="13"/>
  <c r="E3505" i="13"/>
  <c r="E3390" i="13"/>
  <c r="E3611" i="13"/>
  <c r="E3614" i="13"/>
  <c r="E3514" i="13"/>
  <c r="E3691" i="13"/>
  <c r="E3698" i="13"/>
  <c r="E3710" i="13"/>
  <c r="E3747" i="13"/>
  <c r="E3790" i="13"/>
  <c r="E4071" i="13"/>
  <c r="E3541" i="13"/>
  <c r="E1867" i="13"/>
  <c r="E4171" i="13"/>
  <c r="E3910" i="13"/>
  <c r="E3921" i="13"/>
  <c r="E3932" i="13"/>
  <c r="E3931" i="13"/>
  <c r="E3959" i="13"/>
  <c r="E2331" i="13"/>
  <c r="E2103" i="13"/>
  <c r="E3400" i="13"/>
  <c r="E3791" i="13"/>
  <c r="E3442" i="13"/>
  <c r="E4006" i="13"/>
  <c r="E4013" i="13"/>
  <c r="E2161" i="13"/>
  <c r="E4857" i="13"/>
  <c r="E2251" i="13"/>
  <c r="E3642" i="13"/>
  <c r="E4029" i="13"/>
  <c r="E4038" i="13"/>
  <c r="E4032" i="13"/>
  <c r="E4378" i="13"/>
  <c r="E4034" i="13"/>
  <c r="E2332" i="13"/>
  <c r="E4235" i="13"/>
  <c r="E3483" i="13"/>
  <c r="E4039" i="13"/>
  <c r="E4040" i="13"/>
  <c r="E4041" i="13"/>
  <c r="E4042" i="13"/>
  <c r="E467" i="13"/>
  <c r="E526" i="13"/>
  <c r="E851" i="13"/>
  <c r="E2981" i="13"/>
  <c r="E4008" i="13"/>
  <c r="E276" i="13"/>
  <c r="E3988" i="13"/>
  <c r="E145" i="13"/>
  <c r="E116" i="13"/>
  <c r="E81" i="13"/>
  <c r="E254" i="13"/>
  <c r="E4043" i="13"/>
  <c r="E469" i="13"/>
  <c r="E494" i="13"/>
  <c r="E748" i="13"/>
  <c r="E778" i="13"/>
  <c r="E3977" i="13"/>
  <c r="E576" i="13"/>
  <c r="E827" i="13"/>
  <c r="E1035" i="13"/>
  <c r="E1137" i="13"/>
  <c r="E781" i="13"/>
  <c r="E1134" i="13"/>
  <c r="E1275" i="13"/>
  <c r="E1266" i="13"/>
  <c r="E1474" i="13"/>
  <c r="E1395" i="13"/>
  <c r="E1479" i="13"/>
  <c r="E2472" i="13"/>
  <c r="E3978" i="13"/>
  <c r="E1977" i="13"/>
  <c r="E2036" i="13"/>
  <c r="E2040" i="13"/>
  <c r="E1715" i="13"/>
  <c r="E2079" i="13"/>
  <c r="E1973" i="13"/>
  <c r="E1703" i="13"/>
  <c r="E3979" i="13"/>
  <c r="E2556" i="13"/>
  <c r="E1436" i="13"/>
  <c r="E2032" i="13"/>
  <c r="E825" i="13"/>
  <c r="E3044" i="13"/>
  <c r="E3163" i="13"/>
  <c r="E3285" i="13"/>
  <c r="E1730" i="13"/>
  <c r="E4245" i="13"/>
  <c r="E4178" i="13"/>
  <c r="E3665" i="13"/>
  <c r="E3692" i="13"/>
  <c r="E3801" i="13"/>
  <c r="E3844" i="13"/>
  <c r="E1940" i="13"/>
  <c r="E3929" i="13"/>
  <c r="E3249" i="13"/>
  <c r="E2176" i="13"/>
  <c r="E4831" i="13"/>
  <c r="E3876" i="13"/>
  <c r="E4021" i="13"/>
  <c r="E3970" i="13"/>
  <c r="E2333" i="13"/>
  <c r="E3898" i="13"/>
  <c r="E383" i="13"/>
  <c r="E404" i="13"/>
  <c r="E627" i="13"/>
  <c r="E1972" i="13"/>
  <c r="E2874" i="13"/>
  <c r="E3439" i="13"/>
  <c r="E2431" i="13"/>
  <c r="E2126" i="13"/>
  <c r="E3561" i="13"/>
  <c r="E3552" i="13"/>
  <c r="E1943" i="13"/>
  <c r="E190" i="13"/>
  <c r="E3937" i="13"/>
  <c r="E441" i="13"/>
  <c r="E253" i="13"/>
  <c r="E4639" i="13"/>
  <c r="E630" i="13"/>
  <c r="E329" i="13"/>
  <c r="E657" i="13"/>
  <c r="E557" i="13"/>
  <c r="E802" i="13"/>
  <c r="E852" i="13"/>
  <c r="E866" i="13"/>
  <c r="E759" i="13"/>
  <c r="E1083" i="13"/>
  <c r="E1301" i="13"/>
  <c r="E1169" i="13"/>
  <c r="E734" i="13"/>
  <c r="E3928" i="13"/>
  <c r="E582" i="13"/>
  <c r="E760" i="13"/>
  <c r="E1574" i="13"/>
  <c r="E1371" i="13"/>
  <c r="E1394" i="13"/>
  <c r="E1318" i="13"/>
  <c r="E701" i="13"/>
  <c r="E1652" i="13"/>
  <c r="E1519" i="13"/>
  <c r="E1550" i="13"/>
  <c r="E1288" i="13"/>
  <c r="E985" i="13"/>
  <c r="E1913" i="13"/>
  <c r="E3362" i="13"/>
  <c r="E2951" i="13"/>
  <c r="E3315" i="13"/>
  <c r="E2025" i="13"/>
  <c r="E3098" i="13"/>
  <c r="E3353" i="13"/>
  <c r="E3459" i="13"/>
  <c r="E3498" i="13"/>
  <c r="E1865" i="13"/>
  <c r="E3560" i="13"/>
  <c r="E3581" i="13"/>
  <c r="E1427" i="13"/>
  <c r="E3585" i="13"/>
  <c r="E3702" i="13"/>
  <c r="E1781" i="13"/>
  <c r="E4826" i="13"/>
  <c r="E3553" i="13"/>
  <c r="E3799" i="13"/>
  <c r="E1959" i="13"/>
  <c r="E3859" i="13"/>
  <c r="E1799" i="13"/>
  <c r="E2882" i="13"/>
  <c r="E3862" i="13"/>
  <c r="E4207" i="13"/>
  <c r="E3461" i="13"/>
  <c r="E3871" i="13"/>
  <c r="E3917" i="13"/>
  <c r="E708" i="13"/>
  <c r="E3911" i="13"/>
  <c r="E1323" i="13"/>
  <c r="E3805" i="13"/>
  <c r="E3907" i="13"/>
  <c r="E1605" i="13"/>
  <c r="E2034" i="13"/>
  <c r="E2648" i="13"/>
  <c r="E3169" i="13"/>
  <c r="E2879" i="13"/>
  <c r="E3920" i="13"/>
  <c r="E4149" i="13"/>
  <c r="E3231" i="13"/>
  <c r="E2334" i="13"/>
  <c r="E3414" i="13"/>
  <c r="E3141" i="13"/>
  <c r="E3615" i="13"/>
  <c r="E4007" i="13"/>
  <c r="E3830" i="13"/>
  <c r="E3780" i="13"/>
  <c r="E1293" i="13"/>
  <c r="E3972" i="13"/>
  <c r="E765" i="13"/>
  <c r="E3851" i="13"/>
  <c r="E3835" i="13"/>
  <c r="E53" i="13"/>
  <c r="E29" i="13"/>
  <c r="E261" i="13"/>
  <c r="E3683" i="13"/>
  <c r="E485" i="13"/>
  <c r="E316" i="13"/>
  <c r="E417" i="13"/>
  <c r="E390" i="13"/>
  <c r="E436" i="13"/>
  <c r="E392" i="13"/>
  <c r="E498" i="13"/>
  <c r="E456" i="13"/>
  <c r="E504" i="13"/>
  <c r="E529" i="13"/>
  <c r="E946" i="13"/>
  <c r="E981" i="13"/>
  <c r="E507" i="13"/>
  <c r="E1214" i="13"/>
  <c r="E732" i="13"/>
  <c r="E999" i="13"/>
  <c r="E647" i="13"/>
  <c r="E3877" i="13"/>
  <c r="E1173" i="13"/>
  <c r="E1172" i="13"/>
  <c r="E1182" i="13"/>
  <c r="E1191" i="13"/>
  <c r="E1192" i="13"/>
  <c r="E1328" i="13"/>
  <c r="E1263" i="13"/>
  <c r="E1382" i="13"/>
  <c r="E1404" i="13"/>
  <c r="E180" i="13"/>
  <c r="E1504" i="13"/>
  <c r="E1401" i="13"/>
  <c r="E3878" i="13"/>
  <c r="E1575" i="13"/>
  <c r="E988" i="13"/>
  <c r="E1554" i="13"/>
  <c r="E3879" i="13"/>
  <c r="E1706" i="13"/>
  <c r="E1165" i="13"/>
  <c r="E1248" i="13"/>
  <c r="E1750" i="13"/>
  <c r="E1626" i="13"/>
  <c r="E1765" i="13"/>
  <c r="E1824" i="13"/>
  <c r="E1302" i="13"/>
  <c r="E1377" i="13"/>
  <c r="E2093" i="13"/>
  <c r="E1107" i="13"/>
  <c r="E1420" i="13"/>
  <c r="E3880" i="13"/>
  <c r="E1468" i="13"/>
  <c r="E3022" i="13"/>
  <c r="E4804" i="13"/>
  <c r="E2893" i="13"/>
  <c r="E1883" i="13"/>
  <c r="E4813" i="13"/>
  <c r="E3236" i="13"/>
  <c r="E1529" i="13"/>
  <c r="E3192" i="13"/>
  <c r="E3095" i="13"/>
  <c r="E2786" i="13"/>
  <c r="E3440" i="13"/>
  <c r="E3480" i="13"/>
  <c r="E3361" i="13"/>
  <c r="E3494" i="13"/>
  <c r="E3495" i="13"/>
  <c r="E3508" i="13"/>
  <c r="E3625" i="13"/>
  <c r="E3689" i="13"/>
  <c r="E4870" i="13"/>
  <c r="E3881" i="13"/>
  <c r="E3708" i="13"/>
  <c r="E3578" i="13"/>
  <c r="E3431" i="13"/>
  <c r="E3757" i="13"/>
  <c r="E3766" i="13"/>
  <c r="E3853" i="13"/>
  <c r="E3774" i="13"/>
  <c r="E3827" i="13"/>
  <c r="E3837" i="13"/>
  <c r="E3686" i="13"/>
  <c r="E3850" i="13"/>
  <c r="E3864" i="13"/>
  <c r="E3533" i="13"/>
  <c r="E2110" i="13"/>
  <c r="E3856" i="13"/>
  <c r="E4868" i="13"/>
  <c r="E3858" i="13"/>
  <c r="E2230" i="13"/>
  <c r="E3521" i="13"/>
  <c r="E3865" i="13"/>
  <c r="E661" i="13"/>
  <c r="E2335" i="13"/>
  <c r="E3882" i="13"/>
  <c r="E4222" i="13"/>
  <c r="E3883" i="13"/>
  <c r="E3872" i="13"/>
  <c r="E320" i="13"/>
  <c r="E1032" i="13"/>
  <c r="E3884" i="13"/>
  <c r="E602" i="13"/>
  <c r="E3863" i="13"/>
  <c r="E3843" i="13"/>
  <c r="E3885" i="13"/>
  <c r="E126" i="13"/>
  <c r="E5" i="13"/>
  <c r="E1036" i="13"/>
  <c r="E229" i="13"/>
  <c r="E2299" i="13"/>
  <c r="E315" i="13"/>
  <c r="E387" i="13"/>
  <c r="E369" i="13"/>
  <c r="E666" i="13"/>
  <c r="E699" i="13"/>
  <c r="E3886" i="13"/>
  <c r="E710" i="13"/>
  <c r="E3949" i="13"/>
  <c r="E805" i="13"/>
  <c r="E890" i="13"/>
  <c r="E932" i="13"/>
  <c r="E943" i="13"/>
  <c r="E1271" i="13"/>
  <c r="E3812" i="13"/>
  <c r="E967" i="13"/>
  <c r="E1415" i="13"/>
  <c r="E1565" i="13"/>
  <c r="E3813" i="13"/>
  <c r="E3496" i="13"/>
  <c r="E955" i="13"/>
  <c r="E3814" i="13"/>
  <c r="E1915" i="13"/>
  <c r="E1945" i="13"/>
  <c r="E1665" i="13"/>
  <c r="E1951" i="13"/>
  <c r="E1998" i="13"/>
  <c r="E1079" i="13"/>
  <c r="E2665" i="13"/>
  <c r="E2834" i="13"/>
  <c r="E3421" i="13"/>
  <c r="E2898" i="13"/>
  <c r="E3926" i="13"/>
  <c r="E3506" i="13"/>
  <c r="E3558" i="13"/>
  <c r="E3588" i="13"/>
  <c r="E1985" i="13"/>
  <c r="E1498" i="13"/>
  <c r="E3591" i="13"/>
  <c r="E3815" i="13"/>
  <c r="E2149" i="13"/>
  <c r="E3781" i="13"/>
  <c r="E402" i="13"/>
  <c r="E3887" i="13"/>
  <c r="E603" i="13"/>
  <c r="E2336" i="13"/>
  <c r="E3816" i="13"/>
  <c r="E4011" i="13"/>
  <c r="E4862" i="13"/>
  <c r="E1812" i="13"/>
  <c r="E3481" i="13"/>
  <c r="E1475" i="13"/>
  <c r="E626" i="13"/>
  <c r="E6" i="13"/>
  <c r="E2081" i="13"/>
  <c r="E3908" i="13"/>
  <c r="E3769" i="13"/>
  <c r="E2069" i="13"/>
  <c r="E3356" i="13"/>
  <c r="E3817" i="13"/>
  <c r="E144" i="13"/>
  <c r="E3818" i="13"/>
  <c r="E378" i="13"/>
  <c r="E353" i="13"/>
  <c r="E451" i="13"/>
  <c r="E384" i="13"/>
  <c r="E501" i="13"/>
  <c r="E731" i="13"/>
  <c r="E503" i="13"/>
  <c r="E604" i="13"/>
  <c r="E458" i="13"/>
  <c r="E717" i="13"/>
  <c r="E3719" i="13"/>
  <c r="E682" i="13"/>
  <c r="E231" i="13"/>
  <c r="E973" i="13"/>
  <c r="E951" i="13"/>
  <c r="E883" i="13"/>
  <c r="E1696" i="13"/>
  <c r="E751" i="13"/>
  <c r="E1386" i="13"/>
  <c r="E1039" i="13"/>
  <c r="E3720" i="13"/>
  <c r="E987" i="13"/>
  <c r="E1049" i="13"/>
  <c r="E1414" i="13"/>
  <c r="E664" i="13"/>
  <c r="E1061" i="13"/>
  <c r="E1033" i="13"/>
  <c r="E1088" i="13"/>
  <c r="E1076" i="13"/>
  <c r="E1140" i="13"/>
  <c r="E1149" i="13"/>
  <c r="E1178" i="13"/>
  <c r="E1411" i="13"/>
  <c r="E1183" i="13"/>
  <c r="E1158" i="13"/>
  <c r="E1286" i="13"/>
  <c r="E1325" i="13"/>
  <c r="E1312" i="13"/>
  <c r="E4766" i="13"/>
  <c r="E3721" i="13"/>
  <c r="E1235" i="13"/>
  <c r="E1664" i="13"/>
  <c r="E1522" i="13"/>
  <c r="E1319" i="13"/>
  <c r="E1527" i="13"/>
  <c r="E1616" i="13"/>
  <c r="E3722" i="13"/>
  <c r="E1247" i="13"/>
  <c r="E1624" i="13"/>
  <c r="E1486" i="13"/>
  <c r="E1058" i="13"/>
  <c r="E1649" i="13"/>
  <c r="E3622" i="13"/>
  <c r="E1717" i="13"/>
  <c r="E1721" i="13"/>
  <c r="E1748" i="13"/>
  <c r="E1926" i="13"/>
  <c r="E3723" i="13"/>
  <c r="E4024" i="13"/>
  <c r="E1472" i="13"/>
  <c r="E1526" i="13"/>
  <c r="E1201" i="13"/>
  <c r="E1338" i="13"/>
  <c r="E1511" i="13"/>
  <c r="E1619" i="13"/>
  <c r="E1950" i="13"/>
  <c r="E1955" i="13"/>
  <c r="E711" i="13"/>
  <c r="E2023" i="13"/>
  <c r="E3771" i="13"/>
  <c r="E2101" i="13"/>
  <c r="E2144" i="13"/>
  <c r="E1814" i="13"/>
  <c r="E2505" i="13"/>
  <c r="E2910" i="13"/>
  <c r="E3724" i="13"/>
  <c r="E2853" i="13"/>
  <c r="E2902" i="13"/>
  <c r="E1924" i="13"/>
  <c r="E4539" i="13"/>
  <c r="E2995" i="13"/>
  <c r="E3127" i="13"/>
  <c r="E1694" i="13"/>
  <c r="E2667" i="13"/>
  <c r="E3103" i="13"/>
  <c r="E3156" i="13"/>
  <c r="E2609" i="13"/>
  <c r="E3187" i="13"/>
  <c r="E3201" i="13"/>
  <c r="E2969" i="13"/>
  <c r="E1727" i="13"/>
  <c r="E3725" i="13"/>
  <c r="E1434" i="13"/>
  <c r="E3849" i="13"/>
  <c r="E3278" i="13"/>
  <c r="E3288" i="13"/>
  <c r="E3387" i="13"/>
  <c r="E3319" i="13"/>
  <c r="E3456" i="13"/>
  <c r="E3594" i="13"/>
  <c r="E3388" i="13"/>
  <c r="E567" i="13"/>
  <c r="E3478" i="13"/>
  <c r="E3476" i="13"/>
  <c r="E3632" i="13"/>
  <c r="E3531" i="13"/>
  <c r="E3543" i="13"/>
  <c r="E1278" i="13"/>
  <c r="E3935" i="13"/>
  <c r="E2992" i="13"/>
  <c r="E3595" i="13"/>
  <c r="E3430" i="13"/>
  <c r="E3601" i="13"/>
  <c r="E3618" i="13"/>
  <c r="E3579" i="13"/>
  <c r="E3726" i="13"/>
  <c r="E3620" i="13"/>
  <c r="E3650" i="13"/>
  <c r="E3157" i="13"/>
  <c r="E3638" i="13"/>
  <c r="E3654" i="13"/>
  <c r="E3657" i="13"/>
  <c r="E2098" i="13"/>
  <c r="E3672" i="13"/>
  <c r="E3673" i="13"/>
  <c r="E3682" i="13"/>
  <c r="E3688" i="13"/>
  <c r="E4741" i="13"/>
  <c r="E2906" i="13"/>
  <c r="E2209" i="13"/>
  <c r="E2114" i="13"/>
  <c r="E3179" i="13"/>
  <c r="E3696" i="13"/>
  <c r="E2221" i="13"/>
  <c r="E3304" i="13"/>
  <c r="E3704" i="13"/>
  <c r="E2241" i="13"/>
  <c r="E3416" i="13"/>
  <c r="E2266" i="13"/>
  <c r="E3703" i="13"/>
  <c r="E3727" i="13"/>
  <c r="E3713" i="13"/>
  <c r="E3711" i="13"/>
  <c r="E3550" i="13"/>
  <c r="E3307" i="13"/>
  <c r="E2244" i="13"/>
  <c r="E3728" i="13"/>
  <c r="E2337" i="13"/>
  <c r="E3716" i="13"/>
  <c r="E3717" i="13"/>
  <c r="E2338" i="13"/>
  <c r="E3436" i="13"/>
  <c r="E3729" i="13"/>
  <c r="E3730" i="13"/>
  <c r="E3403" i="13"/>
  <c r="E3731" i="13"/>
  <c r="E3732" i="13"/>
  <c r="E3714" i="13"/>
  <c r="E3733" i="13"/>
  <c r="E3734" i="13"/>
  <c r="E3735" i="13"/>
  <c r="E3736" i="13"/>
  <c r="E3705" i="13"/>
  <c r="E3737" i="13"/>
  <c r="E3738" i="13"/>
  <c r="E1296" i="13"/>
  <c r="E3497" i="13"/>
  <c r="E572" i="13"/>
  <c r="E3739" i="13"/>
  <c r="E804" i="13"/>
  <c r="E3740" i="13"/>
  <c r="E3617" i="13"/>
  <c r="E1862" i="13"/>
  <c r="E3681" i="13"/>
  <c r="E739" i="13"/>
  <c r="E1418" i="13"/>
  <c r="E3668" i="13"/>
  <c r="E2254" i="13"/>
  <c r="E3130" i="13"/>
  <c r="E3741" i="13"/>
  <c r="E4861" i="13"/>
  <c r="E3259" i="13"/>
  <c r="E3605" i="13"/>
  <c r="E3243" i="13"/>
  <c r="E391" i="13"/>
  <c r="E877" i="13"/>
  <c r="E3435" i="13"/>
  <c r="E680" i="13"/>
  <c r="E486" i="13"/>
  <c r="E3742" i="13"/>
  <c r="E2339" i="13"/>
  <c r="E960" i="13"/>
  <c r="E1001" i="13"/>
  <c r="E1029" i="13"/>
  <c r="E1317" i="13"/>
  <c r="E421" i="13"/>
  <c r="E1497" i="13"/>
  <c r="E1573" i="13"/>
  <c r="E2962" i="13"/>
  <c r="E1584" i="13"/>
  <c r="E263" i="13"/>
  <c r="E1669" i="13"/>
  <c r="E1463" i="13"/>
  <c r="E2070" i="13"/>
  <c r="E1704" i="13"/>
  <c r="E1718" i="13"/>
  <c r="E3000" i="13"/>
  <c r="E3255" i="13"/>
  <c r="E3168" i="13"/>
  <c r="E1872" i="13"/>
  <c r="E3643" i="13"/>
  <c r="E3413" i="13"/>
  <c r="E3516" i="13"/>
  <c r="E3239" i="13"/>
  <c r="E2080" i="13"/>
  <c r="E2112" i="13"/>
  <c r="E1920" i="13"/>
  <c r="E4859" i="13"/>
  <c r="E3616" i="13"/>
  <c r="E2340" i="13"/>
  <c r="E3627" i="13"/>
  <c r="E3583" i="13"/>
  <c r="E3833" i="13"/>
  <c r="E4186" i="13"/>
  <c r="E4663" i="13"/>
  <c r="E3557" i="13"/>
  <c r="E2341" i="13"/>
  <c r="E2307" i="13"/>
  <c r="E3644" i="13"/>
  <c r="E79" i="13"/>
  <c r="E2342" i="13"/>
  <c r="E3623" i="13"/>
  <c r="E3645" i="13"/>
  <c r="E2237" i="13"/>
  <c r="E1742" i="13"/>
  <c r="E3639" i="13"/>
  <c r="E839" i="13"/>
  <c r="E832" i="13"/>
  <c r="E1138" i="13"/>
  <c r="E1410" i="13"/>
  <c r="E3646" i="13"/>
  <c r="E4745" i="13"/>
  <c r="E1691" i="13"/>
  <c r="E1391" i="13"/>
  <c r="E995" i="13"/>
  <c r="E4133" i="13"/>
  <c r="E3647" i="13"/>
  <c r="E3564" i="13"/>
  <c r="E3232" i="13"/>
  <c r="E3559" i="13"/>
  <c r="E373" i="13"/>
  <c r="E3040" i="13"/>
  <c r="E3410" i="13"/>
  <c r="E2061" i="13"/>
  <c r="E2017" i="13"/>
  <c r="E1849" i="13"/>
  <c r="E300" i="13"/>
  <c r="E3529" i="13"/>
  <c r="E3599" i="13"/>
  <c r="E3596" i="13"/>
  <c r="E232" i="13"/>
  <c r="E342" i="13"/>
  <c r="E1045" i="13"/>
  <c r="E3160" i="13"/>
  <c r="E100" i="13"/>
  <c r="E426" i="13"/>
  <c r="E519" i="13"/>
  <c r="E631" i="13"/>
  <c r="E737" i="13"/>
  <c r="E843" i="13"/>
  <c r="E922" i="13"/>
  <c r="E1184" i="13"/>
  <c r="E968" i="13"/>
  <c r="E962" i="13"/>
  <c r="E1230" i="13"/>
  <c r="E3565" i="13"/>
  <c r="E1224" i="13"/>
  <c r="E3566" i="13"/>
  <c r="E2343" i="13"/>
  <c r="E1353" i="13"/>
  <c r="E1303" i="13"/>
  <c r="E1540" i="13"/>
  <c r="E1552" i="13"/>
  <c r="E1203" i="13"/>
  <c r="E1571" i="13"/>
  <c r="E1597" i="13"/>
  <c r="E2105" i="13"/>
  <c r="E1630" i="13"/>
  <c r="E1582" i="13"/>
  <c r="E3567" i="13"/>
  <c r="E1981" i="13"/>
  <c r="E3597" i="13"/>
  <c r="E1559" i="13"/>
  <c r="E540" i="13"/>
  <c r="E1586" i="13"/>
  <c r="E2201" i="13"/>
  <c r="E1997" i="13"/>
  <c r="E3568" i="13"/>
  <c r="E3122" i="13"/>
  <c r="E3064" i="13"/>
  <c r="E984" i="13"/>
  <c r="E3282" i="13"/>
  <c r="E3466" i="13"/>
  <c r="E3311" i="13"/>
  <c r="E3385" i="13"/>
  <c r="E3423" i="13"/>
  <c r="E2869" i="13"/>
  <c r="E3417" i="13"/>
  <c r="E3473" i="13"/>
  <c r="E3515" i="13"/>
  <c r="E3569" i="13"/>
  <c r="E3389" i="13"/>
  <c r="E1621" i="13"/>
  <c r="E3513" i="13"/>
  <c r="E3528" i="13"/>
  <c r="E2344" i="13"/>
  <c r="E3530" i="13"/>
  <c r="E2243" i="13"/>
  <c r="E3535" i="13"/>
  <c r="E3546" i="13"/>
  <c r="E3547" i="13"/>
  <c r="E3549" i="13"/>
  <c r="E3555" i="13"/>
  <c r="E4700" i="13"/>
  <c r="E3556" i="13"/>
  <c r="E4865" i="13"/>
  <c r="E4286" i="13"/>
  <c r="E3570" i="13"/>
  <c r="E3571" i="13"/>
  <c r="E2278" i="13"/>
  <c r="E3504" i="13"/>
  <c r="E3572" i="13"/>
  <c r="E1539" i="13"/>
  <c r="E2345" i="13"/>
  <c r="E3655" i="13"/>
  <c r="E3573" i="13"/>
  <c r="E235" i="13"/>
  <c r="E761" i="13"/>
  <c r="E1008" i="13"/>
  <c r="E3534" i="13"/>
  <c r="E1219" i="13"/>
  <c r="E1658" i="13"/>
  <c r="E1628" i="13"/>
  <c r="E1530" i="13"/>
  <c r="E2986" i="13"/>
  <c r="E1912" i="13"/>
  <c r="E3116" i="13"/>
  <c r="E3125" i="13"/>
  <c r="E3240" i="13"/>
  <c r="E1927" i="13"/>
  <c r="E2150" i="13"/>
  <c r="E4699" i="13"/>
  <c r="E3509" i="13"/>
  <c r="E3522" i="13"/>
  <c r="E568" i="13"/>
  <c r="E3317" i="13"/>
  <c r="E3523" i="13"/>
  <c r="E3354" i="13"/>
  <c r="E3051" i="13"/>
  <c r="E3888" i="13"/>
  <c r="E3321" i="13"/>
  <c r="E3381" i="13"/>
  <c r="E3371" i="13"/>
  <c r="E326" i="13"/>
  <c r="E1774" i="13"/>
  <c r="E131" i="13"/>
  <c r="E3524" i="13"/>
  <c r="E746" i="13"/>
  <c r="E143" i="13"/>
  <c r="E260" i="13"/>
  <c r="E1006" i="13"/>
  <c r="E815" i="13"/>
  <c r="E205" i="13"/>
  <c r="E1121" i="13"/>
  <c r="E926" i="13"/>
  <c r="E908" i="13"/>
  <c r="E848" i="13"/>
  <c r="E879" i="13"/>
  <c r="E695" i="13"/>
  <c r="E1038" i="13"/>
  <c r="E1099" i="13"/>
  <c r="E1209" i="13"/>
  <c r="E4208" i="13"/>
  <c r="E1298" i="13"/>
  <c r="E1635" i="13"/>
  <c r="E1403" i="13"/>
  <c r="E1074" i="13"/>
  <c r="E1207" i="13"/>
  <c r="E1592" i="13"/>
  <c r="E1640" i="13"/>
  <c r="E1548" i="13"/>
  <c r="E1516" i="13"/>
  <c r="E1684" i="13"/>
  <c r="E216" i="13"/>
  <c r="E1752" i="13"/>
  <c r="E2550" i="13"/>
  <c r="E1988" i="13"/>
  <c r="E2026" i="13"/>
  <c r="E1999" i="13"/>
  <c r="E1651" i="13"/>
  <c r="E1991" i="13"/>
  <c r="E2050" i="13"/>
  <c r="E2200" i="13"/>
  <c r="E2560" i="13"/>
  <c r="E2240" i="13"/>
  <c r="E2797" i="13"/>
  <c r="E2856" i="13"/>
  <c r="E2973" i="13"/>
  <c r="E3235" i="13"/>
  <c r="E3290" i="13"/>
  <c r="E2167" i="13"/>
  <c r="E3302" i="13"/>
  <c r="E3313" i="13"/>
  <c r="E3365" i="13"/>
  <c r="E3363" i="13"/>
  <c r="E1986" i="13"/>
  <c r="E3352" i="13"/>
  <c r="E3484" i="13"/>
  <c r="E3172" i="13"/>
  <c r="E3574" i="13"/>
  <c r="E4697" i="13"/>
  <c r="E3360" i="13"/>
  <c r="E2046" i="13"/>
  <c r="E3690" i="13"/>
  <c r="E3450" i="13"/>
  <c r="E2156" i="13"/>
  <c r="E3117" i="13"/>
  <c r="E3467" i="13"/>
  <c r="E3441" i="13"/>
  <c r="E3447" i="13"/>
  <c r="E3485" i="13"/>
  <c r="E3477" i="13"/>
  <c r="E3460" i="13"/>
  <c r="E3486" i="13"/>
  <c r="E3487" i="13"/>
  <c r="E3488" i="13"/>
  <c r="E3489" i="13"/>
  <c r="E789" i="13"/>
  <c r="E2346" i="13"/>
  <c r="E2076" i="13"/>
  <c r="E3490" i="13"/>
  <c r="E3619" i="13"/>
  <c r="E3491" i="13"/>
  <c r="E3986" i="13"/>
  <c r="E3458" i="13"/>
  <c r="E3464" i="13"/>
  <c r="E1013" i="13"/>
  <c r="E2275" i="13"/>
  <c r="E3298" i="13"/>
  <c r="E2310" i="13"/>
  <c r="E3206" i="13"/>
  <c r="E332" i="13"/>
  <c r="E3434" i="13"/>
  <c r="E523" i="13"/>
  <c r="E571" i="13"/>
  <c r="E2347" i="13"/>
  <c r="E998" i="13"/>
  <c r="E1240" i="13"/>
  <c r="E1525" i="13"/>
  <c r="E1693" i="13"/>
  <c r="E3444" i="13"/>
  <c r="E1860" i="13"/>
  <c r="E2678" i="13"/>
  <c r="E3005" i="13"/>
  <c r="E2871" i="13"/>
  <c r="E3263" i="13"/>
  <c r="E3247" i="13"/>
  <c r="E3369" i="13"/>
  <c r="E3438" i="13"/>
  <c r="E3437" i="13"/>
  <c r="E3445" i="13"/>
  <c r="E3166" i="13"/>
  <c r="E849" i="13"/>
  <c r="E2651" i="13"/>
  <c r="E3685" i="13"/>
  <c r="E3208" i="13"/>
  <c r="E3193" i="13"/>
  <c r="E67" i="13"/>
  <c r="E140" i="13"/>
  <c r="E178" i="13"/>
  <c r="E246" i="13"/>
  <c r="E247" i="13"/>
  <c r="E556" i="13"/>
  <c r="E4806" i="13"/>
  <c r="E728" i="13"/>
  <c r="E800" i="13"/>
  <c r="E1111" i="13"/>
  <c r="E1199" i="13"/>
  <c r="E1252" i="13"/>
  <c r="E1364" i="13"/>
  <c r="E1341" i="13"/>
  <c r="E1153" i="13"/>
  <c r="E1441" i="13"/>
  <c r="E1432" i="13"/>
  <c r="E1185" i="13"/>
  <c r="E1631" i="13"/>
  <c r="E1670" i="13"/>
  <c r="E1428" i="13"/>
  <c r="E1243" i="13"/>
  <c r="E1697" i="13"/>
  <c r="E1918" i="13"/>
  <c r="E1741" i="13"/>
  <c r="E1471" i="13"/>
  <c r="E1601" i="13"/>
  <c r="E1830" i="13"/>
  <c r="E2038" i="13"/>
  <c r="E1944" i="13"/>
  <c r="E2096" i="13"/>
  <c r="E1757" i="13"/>
  <c r="E2483" i="13"/>
  <c r="E2129" i="13"/>
  <c r="E2629" i="13"/>
  <c r="E2895" i="13"/>
  <c r="E2757" i="13"/>
  <c r="E1810" i="13"/>
  <c r="E2827" i="13"/>
  <c r="E2990" i="13"/>
  <c r="E2864" i="13"/>
  <c r="E3061" i="13"/>
  <c r="E3039" i="13"/>
  <c r="E2348" i="13"/>
  <c r="E3184" i="13"/>
  <c r="E3203" i="13"/>
  <c r="E2082" i="13"/>
  <c r="E3426" i="13"/>
  <c r="E3198" i="13"/>
  <c r="E3404" i="13"/>
  <c r="E2204" i="13"/>
  <c r="E3355" i="13"/>
  <c r="E3378" i="13"/>
  <c r="E2233" i="13"/>
  <c r="E3392" i="13"/>
  <c r="E3289" i="13"/>
  <c r="E3391" i="13"/>
  <c r="E3394" i="13"/>
  <c r="E3544" i="13"/>
  <c r="E3398" i="13"/>
  <c r="E2290" i="13"/>
  <c r="E3405" i="13"/>
  <c r="E3613" i="13"/>
  <c r="E2349" i="13"/>
  <c r="E3868" i="13"/>
  <c r="E3406" i="13"/>
  <c r="E3407" i="13"/>
  <c r="E3396" i="13"/>
  <c r="E2818" i="13"/>
  <c r="E3401" i="13"/>
  <c r="E4155" i="13"/>
  <c r="E3139" i="13"/>
  <c r="E3408" i="13"/>
  <c r="E3457" i="13"/>
  <c r="E2296" i="13"/>
  <c r="E4855" i="13"/>
  <c r="E2269" i="13"/>
  <c r="E911" i="13"/>
  <c r="E3018" i="13"/>
  <c r="E2048" i="13"/>
  <c r="E2182" i="13"/>
  <c r="E3377" i="13"/>
  <c r="E2151" i="13"/>
  <c r="E104" i="13"/>
  <c r="E502" i="13"/>
  <c r="E622" i="13"/>
  <c r="E886" i="13"/>
  <c r="E1110" i="13"/>
  <c r="E3374" i="13"/>
  <c r="E2668" i="13"/>
  <c r="E3246" i="13"/>
  <c r="E2350" i="13"/>
  <c r="E2900" i="13"/>
  <c r="E2058" i="13"/>
  <c r="E3199" i="13"/>
  <c r="E1125" i="13"/>
  <c r="E3368" i="13"/>
  <c r="E3114" i="13"/>
  <c r="E2115" i="13"/>
  <c r="E3370" i="13"/>
  <c r="E1987" i="13"/>
  <c r="E2351" i="13"/>
  <c r="E3637" i="13"/>
  <c r="E3264" i="13"/>
  <c r="E2292" i="13"/>
  <c r="E4473" i="13"/>
  <c r="E3209" i="13"/>
  <c r="E3358" i="13"/>
  <c r="E3375" i="13"/>
  <c r="E3351" i="13"/>
  <c r="E2143" i="13"/>
  <c r="E324" i="13"/>
  <c r="E296" i="13"/>
  <c r="E462" i="13"/>
  <c r="E446" i="13"/>
  <c r="E521" i="13"/>
  <c r="E236" i="13"/>
  <c r="E606" i="13"/>
  <c r="E687" i="13"/>
  <c r="E712" i="13"/>
  <c r="E700" i="13"/>
  <c r="E555" i="13"/>
  <c r="E872" i="13"/>
  <c r="E3322" i="13"/>
  <c r="E977" i="13"/>
  <c r="E899" i="13"/>
  <c r="E3323" i="13"/>
  <c r="E953" i="13"/>
  <c r="E3324" i="13"/>
  <c r="E1080" i="13"/>
  <c r="E1075" i="13"/>
  <c r="E1279" i="13"/>
  <c r="E1069" i="13"/>
  <c r="E1194" i="13"/>
  <c r="E1264" i="13"/>
  <c r="E1281" i="13"/>
  <c r="E1361" i="13"/>
  <c r="E3145" i="13"/>
  <c r="E1356" i="13"/>
  <c r="E1307" i="13"/>
  <c r="E3325" i="13"/>
  <c r="E1168" i="13"/>
  <c r="E1197" i="13"/>
  <c r="E1211" i="13"/>
  <c r="E1499" i="13"/>
  <c r="E1290" i="13"/>
  <c r="E1443" i="13"/>
  <c r="E1591" i="13"/>
  <c r="E1388" i="13"/>
  <c r="E3326" i="13"/>
  <c r="E3327" i="13"/>
  <c r="E1566" i="13"/>
  <c r="E35" i="13"/>
  <c r="E1576" i="13"/>
  <c r="E1536" i="13"/>
  <c r="E1470" i="13"/>
  <c r="E1561" i="13"/>
  <c r="E1612" i="13"/>
  <c r="E1617" i="13"/>
  <c r="E1421" i="13"/>
  <c r="E1639" i="13"/>
  <c r="E1577" i="13"/>
  <c r="E1672" i="13"/>
  <c r="E1425" i="13"/>
  <c r="E1836" i="13"/>
  <c r="E1081" i="13"/>
  <c r="E3575" i="13"/>
  <c r="E3328" i="13"/>
  <c r="E1702" i="13"/>
  <c r="E1949" i="13"/>
  <c r="E2670" i="13"/>
  <c r="E1805" i="13"/>
  <c r="E1806" i="13"/>
  <c r="E1853" i="13"/>
  <c r="E3023" i="13"/>
  <c r="E3329" i="13"/>
  <c r="E2020" i="13"/>
  <c r="E3330" i="13"/>
  <c r="E2071" i="13"/>
  <c r="E1720" i="13"/>
  <c r="E2163" i="13"/>
  <c r="E3331" i="13"/>
  <c r="E2194" i="13"/>
  <c r="E2301" i="13"/>
  <c r="E1821" i="13"/>
  <c r="E2696" i="13"/>
  <c r="E2641" i="13"/>
  <c r="E2453" i="13"/>
  <c r="E2706" i="13"/>
  <c r="E3332" i="13"/>
  <c r="E2914" i="13"/>
  <c r="E2538" i="13"/>
  <c r="E2974" i="13"/>
  <c r="E3097" i="13"/>
  <c r="E3197" i="13"/>
  <c r="E3196" i="13"/>
  <c r="E3020" i="13"/>
  <c r="E3042" i="13"/>
  <c r="E3296" i="13"/>
  <c r="E2880" i="13"/>
  <c r="E3333" i="13"/>
  <c r="E3242" i="13"/>
  <c r="E3397" i="13"/>
  <c r="E3292" i="13"/>
  <c r="E2213" i="13"/>
  <c r="E2218" i="13"/>
  <c r="E2965" i="13"/>
  <c r="E2220" i="13"/>
  <c r="E3305" i="13"/>
  <c r="E3112" i="13"/>
  <c r="E2905" i="13"/>
  <c r="E3334" i="13"/>
  <c r="E437" i="13"/>
  <c r="E3312" i="13"/>
  <c r="E3316" i="13"/>
  <c r="E3335" i="13"/>
  <c r="E3336" i="13"/>
  <c r="E3007" i="13"/>
  <c r="E3337" i="13"/>
  <c r="E2352" i="13"/>
  <c r="E3314" i="13"/>
  <c r="E3743" i="13"/>
  <c r="E2353" i="13"/>
  <c r="E3338" i="13"/>
  <c r="E3339" i="13"/>
  <c r="E3340" i="13"/>
  <c r="E3341" i="13"/>
  <c r="E2354" i="13"/>
  <c r="E4801" i="13"/>
  <c r="E3175" i="13"/>
  <c r="E1048" i="13"/>
  <c r="E3067" i="13"/>
  <c r="E655" i="13"/>
  <c r="E2854" i="13"/>
  <c r="E3118" i="13"/>
  <c r="E3065" i="13"/>
  <c r="E2214" i="13"/>
  <c r="E3342" i="13"/>
  <c r="E1880" i="13"/>
  <c r="E3287" i="13"/>
  <c r="E3230" i="13"/>
  <c r="E2355" i="13"/>
  <c r="E3294" i="13"/>
  <c r="E2052" i="13"/>
  <c r="E3343" i="13"/>
  <c r="E3237" i="13"/>
  <c r="E3295" i="13"/>
  <c r="E3241" i="13"/>
  <c r="E2311" i="13"/>
  <c r="E340" i="13"/>
  <c r="E3267" i="13"/>
  <c r="E564" i="13"/>
  <c r="E3268" i="13"/>
  <c r="E3269" i="13"/>
  <c r="E2911" i="13"/>
  <c r="E2644" i="13"/>
  <c r="E2684" i="13"/>
  <c r="E2356" i="13"/>
  <c r="E4863" i="13"/>
  <c r="E3270" i="13"/>
  <c r="E1759" i="13"/>
  <c r="E3180" i="13"/>
  <c r="E2049" i="13"/>
  <c r="E3183" i="13"/>
  <c r="E2860" i="13"/>
  <c r="E2202" i="13"/>
  <c r="E4869" i="13"/>
  <c r="E2123" i="13"/>
  <c r="E2989" i="13"/>
  <c r="E4575" i="13"/>
  <c r="E2229" i="13"/>
  <c r="E2234" i="13"/>
  <c r="E3260" i="13"/>
  <c r="E2357" i="13"/>
  <c r="E201" i="13"/>
  <c r="E3261" i="13"/>
  <c r="E3262" i="13"/>
  <c r="E3266" i="13"/>
  <c r="E3062" i="13"/>
  <c r="E1689" i="13"/>
  <c r="E2232" i="13"/>
  <c r="E1350" i="13"/>
  <c r="E4852" i="13"/>
  <c r="E3271" i="13"/>
  <c r="E4841" i="13"/>
  <c r="E3244" i="13"/>
  <c r="E1953" i="13"/>
  <c r="E3036" i="13"/>
  <c r="E435" i="13"/>
  <c r="E224" i="13"/>
  <c r="E3194" i="13"/>
  <c r="E2485" i="13"/>
  <c r="E684" i="13"/>
  <c r="E775" i="13"/>
  <c r="E846" i="13"/>
  <c r="E4785" i="13"/>
  <c r="E956" i="13"/>
  <c r="E3602" i="13"/>
  <c r="E927" i="13"/>
  <c r="E3272" i="13"/>
  <c r="E3210" i="13"/>
  <c r="E3211" i="13"/>
  <c r="E857" i="13"/>
  <c r="E3212" i="13"/>
  <c r="E1249" i="13"/>
  <c r="E1583" i="13"/>
  <c r="E3213" i="13"/>
  <c r="E1503" i="13"/>
  <c r="E1535" i="13"/>
  <c r="E1113" i="13"/>
  <c r="E1710" i="13"/>
  <c r="E312" i="13"/>
  <c r="E1719" i="13"/>
  <c r="E1852" i="13"/>
  <c r="E1778" i="13"/>
  <c r="E3214" i="13"/>
  <c r="E1851" i="13"/>
  <c r="E1656" i="13"/>
  <c r="E3768" i="13"/>
  <c r="E1856" i="13"/>
  <c r="E1400" i="13"/>
  <c r="E1954" i="13"/>
  <c r="E3215" i="13"/>
  <c r="E1808" i="13"/>
  <c r="E2196" i="13"/>
  <c r="E2281" i="13"/>
  <c r="E3250" i="13"/>
  <c r="E2610" i="13"/>
  <c r="E2754" i="13"/>
  <c r="E2764" i="13"/>
  <c r="E2858" i="13"/>
  <c r="E3032" i="13"/>
  <c r="E3216" i="13"/>
  <c r="E3101" i="13"/>
  <c r="E2813" i="13"/>
  <c r="E3106" i="13"/>
  <c r="E2045" i="13"/>
  <c r="E3273" i="13"/>
  <c r="E3136" i="13"/>
  <c r="E3162" i="13"/>
  <c r="E2358" i="13"/>
  <c r="E3165" i="13"/>
  <c r="E3034" i="13"/>
  <c r="E2699" i="13"/>
  <c r="E2779" i="13"/>
  <c r="E3188" i="13"/>
  <c r="E3195" i="13"/>
  <c r="E3675" i="13"/>
  <c r="E3968" i="13"/>
  <c r="E2994" i="13"/>
  <c r="E4065" i="13"/>
  <c r="E3217" i="13"/>
  <c r="E3189" i="13"/>
  <c r="E2626" i="13"/>
  <c r="E3205" i="13"/>
  <c r="E3204" i="13"/>
  <c r="E3218" i="13"/>
  <c r="E3219" i="13"/>
  <c r="E2359" i="13"/>
  <c r="E3220" i="13"/>
  <c r="E3221" i="13"/>
  <c r="E3207" i="13"/>
  <c r="E3200" i="13"/>
  <c r="E3222" i="13"/>
  <c r="E3223" i="13"/>
  <c r="E2360" i="13"/>
  <c r="E3224" i="13"/>
  <c r="E3225" i="13"/>
  <c r="E3226" i="13"/>
  <c r="E4829" i="13"/>
  <c r="E2923" i="13"/>
  <c r="E3186" i="13"/>
  <c r="E56" i="13"/>
  <c r="E3191" i="13"/>
  <c r="E3182" i="13"/>
  <c r="E2361" i="13"/>
  <c r="E1829" i="13"/>
  <c r="E2195" i="13"/>
  <c r="E3576" i="13"/>
  <c r="E3140" i="13"/>
  <c r="E2652" i="13"/>
  <c r="E3181" i="13"/>
  <c r="E2122" i="13"/>
  <c r="E868" i="13"/>
  <c r="E3161" i="13"/>
  <c r="E658" i="13"/>
  <c r="E314" i="13"/>
  <c r="E3344" i="13"/>
  <c r="E1021" i="13"/>
  <c r="E1022" i="13"/>
  <c r="E1514" i="13"/>
  <c r="E3174" i="13"/>
  <c r="E3146" i="13"/>
  <c r="E3147" i="13"/>
  <c r="E3148" i="13"/>
  <c r="E2924" i="13"/>
  <c r="E1101" i="13"/>
  <c r="E1695" i="13"/>
  <c r="E1732" i="13"/>
  <c r="E1917" i="13"/>
  <c r="E1222" i="13"/>
  <c r="E3149" i="13"/>
  <c r="E2362" i="13"/>
  <c r="E1974" i="13"/>
  <c r="E2199" i="13"/>
  <c r="E2717" i="13"/>
  <c r="E3027" i="13"/>
  <c r="E4210" i="13"/>
  <c r="E3119" i="13"/>
  <c r="E4556" i="13"/>
  <c r="E3129" i="13"/>
  <c r="E3135" i="13"/>
  <c r="E3126" i="13"/>
  <c r="E3150" i="13"/>
  <c r="E2718" i="13"/>
  <c r="E3151" i="13"/>
  <c r="E3152" i="13"/>
  <c r="E3142" i="13"/>
  <c r="E3153" i="13"/>
  <c r="E3154" i="13"/>
  <c r="E3137" i="13"/>
  <c r="E3131" i="13"/>
  <c r="E380" i="13"/>
  <c r="E2016" i="13"/>
  <c r="E2363" i="13"/>
  <c r="E2466" i="13"/>
  <c r="E1553" i="13"/>
  <c r="E1827" i="13"/>
  <c r="E2956" i="13"/>
  <c r="E3132" i="13"/>
  <c r="E2293" i="13"/>
  <c r="E3105" i="13"/>
  <c r="E3227" i="13"/>
  <c r="E1793" i="13"/>
  <c r="E3252" i="13"/>
  <c r="E3121" i="13"/>
  <c r="E2918" i="13"/>
  <c r="E1855" i="13"/>
  <c r="E2979" i="13"/>
  <c r="E3107" i="13"/>
  <c r="E1978" i="13"/>
  <c r="E1868" i="13"/>
  <c r="E1947" i="13"/>
  <c r="E3108" i="13"/>
  <c r="E125" i="13"/>
  <c r="E566" i="13"/>
  <c r="E3109" i="13"/>
  <c r="E3104" i="13"/>
  <c r="E1413" i="13"/>
  <c r="E776" i="13"/>
  <c r="E306" i="13"/>
  <c r="E1098" i="13"/>
  <c r="E1254" i="13"/>
  <c r="E2179" i="13"/>
  <c r="E940" i="13"/>
  <c r="E1229" i="13"/>
  <c r="E431" i="13"/>
  <c r="E618" i="13"/>
  <c r="E1291" i="13"/>
  <c r="E3068" i="13"/>
  <c r="E3069" i="13"/>
  <c r="E1102" i="13"/>
  <c r="E4076" i="13"/>
  <c r="E1284" i="13"/>
  <c r="E1030" i="13"/>
  <c r="E1444" i="13"/>
  <c r="E3265" i="13"/>
  <c r="E3070" i="13"/>
  <c r="E1396" i="13"/>
  <c r="E3409" i="13"/>
  <c r="E1598" i="13"/>
  <c r="E2217" i="13"/>
  <c r="E3071" i="13"/>
  <c r="E1681" i="13"/>
  <c r="E3072" i="13"/>
  <c r="E3073" i="13"/>
  <c r="E1581" i="13"/>
  <c r="E3074" i="13"/>
  <c r="E1835" i="13"/>
  <c r="E1773" i="13"/>
  <c r="E1788" i="13"/>
  <c r="E1826" i="13"/>
  <c r="E1690" i="13"/>
  <c r="E1922" i="13"/>
  <c r="E1891" i="13"/>
  <c r="E1980" i="13"/>
  <c r="E2072" i="13"/>
  <c r="E2073" i="13"/>
  <c r="E1837" i="13"/>
  <c r="E3075" i="13"/>
  <c r="E2094" i="13"/>
  <c r="E2146" i="13"/>
  <c r="E3076" i="13"/>
  <c r="E2774" i="13"/>
  <c r="E2571" i="13"/>
  <c r="E2546" i="13"/>
  <c r="E1834" i="13"/>
  <c r="E2469" i="13"/>
  <c r="E2364" i="13"/>
  <c r="E2664" i="13"/>
  <c r="E2761" i="13"/>
  <c r="E2676" i="13"/>
  <c r="E2634" i="13"/>
  <c r="E2977" i="13"/>
  <c r="E2258" i="13"/>
  <c r="E3077" i="13"/>
  <c r="E2180" i="13"/>
  <c r="E2086" i="13"/>
  <c r="E3024" i="13"/>
  <c r="E2365" i="13"/>
  <c r="E3045" i="13"/>
  <c r="E1603" i="13"/>
  <c r="E3026" i="13"/>
  <c r="E3058" i="13"/>
  <c r="E3303" i="13"/>
  <c r="E3059" i="13"/>
  <c r="E3063" i="13"/>
  <c r="E2248" i="13"/>
  <c r="E3078" i="13"/>
  <c r="E3079" i="13"/>
  <c r="E134" i="13"/>
  <c r="E3066" i="13"/>
  <c r="E3080" i="13"/>
  <c r="E2366" i="13"/>
  <c r="E3081" i="13"/>
  <c r="E3082" i="13"/>
  <c r="E3083" i="13"/>
  <c r="E3084" i="13"/>
  <c r="E2671" i="13"/>
  <c r="E3085" i="13"/>
  <c r="E3086" i="13"/>
  <c r="E3087" i="13"/>
  <c r="E213" i="13"/>
  <c r="E3088" i="13"/>
  <c r="E2367" i="13"/>
  <c r="E1935" i="13"/>
  <c r="E3057" i="13"/>
  <c r="E3089" i="13"/>
  <c r="E2030" i="13"/>
  <c r="E3090" i="13"/>
  <c r="E3056" i="13"/>
  <c r="E3048" i="13"/>
  <c r="E2043" i="13"/>
  <c r="E2368" i="13"/>
  <c r="E3091" i="13"/>
  <c r="E1363" i="13"/>
  <c r="E1086" i="13"/>
  <c r="E1287" i="13"/>
  <c r="E1181" i="13"/>
  <c r="E293" i="13"/>
  <c r="E2745" i="13"/>
  <c r="E4842" i="13"/>
  <c r="E1713" i="13"/>
  <c r="E3035" i="13"/>
  <c r="E3092" i="13"/>
  <c r="E2369" i="13"/>
  <c r="E3033" i="13"/>
  <c r="E3031" i="13"/>
  <c r="E3028" i="13"/>
  <c r="E168" i="13"/>
  <c r="E876" i="13"/>
  <c r="E1850" i="13"/>
  <c r="E2152" i="13"/>
  <c r="E2982" i="13"/>
  <c r="E4317" i="13"/>
  <c r="E1979" i="13"/>
  <c r="E3021" i="13"/>
  <c r="E4044" i="13"/>
  <c r="E3025" i="13"/>
  <c r="E3019" i="13"/>
  <c r="E3008" i="13"/>
  <c r="E729" i="13"/>
  <c r="E874" i="13"/>
  <c r="E1216" i="13"/>
  <c r="E2503" i="13"/>
  <c r="E1459" i="13"/>
  <c r="E3009" i="13"/>
  <c r="E3010" i="13"/>
  <c r="E902" i="13"/>
  <c r="E1846" i="13"/>
  <c r="E1028" i="13"/>
  <c r="E1916" i="13"/>
  <c r="E3110" i="13"/>
  <c r="E2776" i="13"/>
  <c r="E2065" i="13"/>
  <c r="E2075" i="13"/>
  <c r="E2100" i="13"/>
  <c r="E2863" i="13"/>
  <c r="E1818" i="13"/>
  <c r="E2198" i="13"/>
  <c r="E1515" i="13"/>
  <c r="E2983" i="13"/>
  <c r="E2985" i="13"/>
  <c r="E252" i="13"/>
  <c r="E2993" i="13"/>
  <c r="E2988" i="13"/>
  <c r="E3965" i="13"/>
  <c r="E3603" i="13"/>
  <c r="E2991" i="13"/>
  <c r="E2961" i="13"/>
  <c r="E3011" i="13"/>
  <c r="E3012" i="13"/>
  <c r="E3155" i="13"/>
  <c r="E1878" i="13"/>
  <c r="E2821" i="13"/>
  <c r="E2171" i="13"/>
  <c r="E3013" i="13"/>
  <c r="E2760" i="13"/>
  <c r="E3014" i="13"/>
  <c r="E2984" i="13"/>
  <c r="E2972" i="13"/>
  <c r="E2142" i="13"/>
  <c r="E2976" i="13"/>
  <c r="E2286" i="13"/>
  <c r="E2370" i="13"/>
  <c r="E2980" i="13"/>
  <c r="E361" i="13"/>
  <c r="E2883" i="13"/>
  <c r="E840" i="13"/>
  <c r="E1196" i="13"/>
  <c r="E2896" i="13"/>
  <c r="E1510" i="13"/>
  <c r="E2966" i="13"/>
  <c r="E2960" i="13"/>
  <c r="E2371" i="13"/>
  <c r="E2765" i="13"/>
  <c r="E2987" i="13"/>
  <c r="E3015" i="13"/>
  <c r="E1105" i="13"/>
  <c r="E2158" i="13"/>
  <c r="E4050" i="13"/>
  <c r="E2957" i="13"/>
  <c r="E2837" i="13"/>
  <c r="E2958" i="13"/>
  <c r="E2372" i="13"/>
  <c r="E2959" i="13"/>
  <c r="E1067" i="13"/>
  <c r="E2851" i="13"/>
  <c r="E2925" i="13"/>
  <c r="E1429" i="13"/>
  <c r="E2926" i="13"/>
  <c r="E2927" i="13"/>
  <c r="E1685" i="13"/>
  <c r="E1558" i="13"/>
  <c r="E2928" i="13"/>
  <c r="E1560" i="13"/>
  <c r="E1513" i="13"/>
  <c r="E1569" i="13"/>
  <c r="E831" i="13"/>
  <c r="E2929" i="13"/>
  <c r="E2865" i="13"/>
  <c r="E3004" i="13"/>
  <c r="E1801" i="13"/>
  <c r="E1725" i="13"/>
  <c r="E1904" i="13"/>
  <c r="E1875" i="13"/>
  <c r="E1902" i="13"/>
  <c r="E2930" i="13"/>
  <c r="E1813" i="13"/>
  <c r="E1811" i="13"/>
  <c r="E2931" i="13"/>
  <c r="E2013" i="13"/>
  <c r="E1822" i="13"/>
  <c r="E2033" i="13"/>
  <c r="E1881" i="13"/>
  <c r="E2053" i="13"/>
  <c r="E2147" i="13"/>
  <c r="E2160" i="13"/>
  <c r="E1760" i="13"/>
  <c r="E3955" i="13"/>
  <c r="E2433" i="13"/>
  <c r="E2111" i="13"/>
  <c r="E2690" i="13"/>
  <c r="E2616" i="13"/>
  <c r="E2608" i="13"/>
  <c r="E2682" i="13"/>
  <c r="E2090" i="13"/>
  <c r="E2805" i="13"/>
  <c r="E2257" i="13"/>
  <c r="E2168" i="13"/>
  <c r="E3052" i="13"/>
  <c r="E4109" i="13"/>
  <c r="E3380" i="13"/>
  <c r="E2185" i="13"/>
  <c r="E2901" i="13"/>
  <c r="E2252" i="13"/>
  <c r="E3170" i="13"/>
  <c r="E2373" i="13"/>
  <c r="E3939" i="13"/>
  <c r="E2276" i="13"/>
  <c r="E2374" i="13"/>
  <c r="E2148" i="13"/>
  <c r="E2246" i="13"/>
  <c r="E2831" i="13"/>
  <c r="E2932" i="13"/>
  <c r="E2426" i="13"/>
  <c r="E2894" i="13"/>
  <c r="E3822" i="13"/>
  <c r="E2375" i="13"/>
  <c r="E2304" i="13"/>
  <c r="E2308" i="13"/>
  <c r="E2376" i="13"/>
  <c r="E2920" i="13"/>
  <c r="E2933" i="13"/>
  <c r="E2473" i="13"/>
  <c r="E2377" i="13"/>
  <c r="E2934" i="13"/>
  <c r="E2935" i="13"/>
  <c r="E2297" i="13"/>
  <c r="E2936" i="13"/>
  <c r="E2975" i="13"/>
  <c r="E2937" i="13"/>
  <c r="E3980" i="13"/>
  <c r="E2938" i="13"/>
  <c r="E2939" i="13"/>
  <c r="E2921" i="13"/>
  <c r="E2306" i="13"/>
  <c r="E2378" i="13"/>
  <c r="E2940" i="13"/>
  <c r="E2941" i="13"/>
  <c r="E2942" i="13"/>
  <c r="E2943" i="13"/>
  <c r="E2780" i="13"/>
  <c r="E2944" i="13"/>
  <c r="E2945" i="13"/>
  <c r="E1934" i="13"/>
  <c r="E2583" i="13"/>
  <c r="E2913" i="13"/>
  <c r="E2917" i="13"/>
  <c r="E2165" i="13"/>
  <c r="E2838" i="13"/>
  <c r="E2810" i="13"/>
  <c r="E1768" i="13"/>
  <c r="E2262" i="13"/>
  <c r="E1015" i="13"/>
  <c r="E2009" i="13"/>
  <c r="E2825" i="13"/>
  <c r="E703" i="13"/>
  <c r="E2044" i="13"/>
  <c r="E2884" i="13"/>
  <c r="E2885" i="13"/>
  <c r="E1845" i="13"/>
  <c r="E1502" i="13"/>
  <c r="E2886" i="13"/>
  <c r="E2057" i="13"/>
  <c r="E2097" i="13"/>
  <c r="E4853" i="13"/>
  <c r="E2681" i="13"/>
  <c r="E2887" i="13"/>
  <c r="E2789" i="13"/>
  <c r="E2888" i="13"/>
  <c r="E2379" i="13"/>
  <c r="E2889" i="13"/>
  <c r="E2890" i="13"/>
  <c r="E2891" i="13"/>
  <c r="E1854" i="13"/>
  <c r="E2555" i="13"/>
  <c r="E2946" i="13"/>
  <c r="E2877" i="13"/>
  <c r="E1433" i="13"/>
  <c r="E2873" i="13"/>
  <c r="E793" i="13"/>
  <c r="E2907" i="13"/>
  <c r="E2210" i="13"/>
  <c r="E2646" i="13"/>
  <c r="E1889" i="13"/>
  <c r="E2621" i="13"/>
  <c r="E2867" i="13"/>
  <c r="E2870" i="13"/>
  <c r="E2861" i="13"/>
  <c r="E1957" i="13"/>
  <c r="E1838" i="13"/>
  <c r="E2520" i="13"/>
  <c r="E2380" i="13"/>
  <c r="E2804" i="13"/>
  <c r="E2862" i="13"/>
  <c r="E2857" i="13"/>
  <c r="E2868" i="13"/>
  <c r="E2381" i="13"/>
  <c r="E821" i="13"/>
  <c r="E1259" i="13"/>
  <c r="E1509" i="13"/>
  <c r="E2839" i="13"/>
  <c r="E1735" i="13"/>
  <c r="E1737" i="13"/>
  <c r="E1722" i="13"/>
  <c r="E2231" i="13"/>
  <c r="E2872" i="13"/>
  <c r="E1896" i="13"/>
  <c r="E2095" i="13"/>
  <c r="E508" i="13"/>
  <c r="E2840" i="13"/>
  <c r="E2536" i="13"/>
  <c r="E1965" i="13"/>
  <c r="E2666" i="13"/>
  <c r="E2010" i="13"/>
  <c r="E2746" i="13"/>
  <c r="E2748" i="13"/>
  <c r="E2177" i="13"/>
  <c r="E2841" i="13"/>
  <c r="E2756" i="13"/>
  <c r="E2796" i="13"/>
  <c r="E2382" i="13"/>
  <c r="E2842" i="13"/>
  <c r="E2802" i="13"/>
  <c r="E2809" i="13"/>
  <c r="E2799" i="13"/>
  <c r="E2819" i="13"/>
  <c r="E2812" i="13"/>
  <c r="E2843" i="13"/>
  <c r="E2852" i="13"/>
  <c r="E2832" i="13"/>
  <c r="E2912" i="13"/>
  <c r="E2801" i="13"/>
  <c r="E2551" i="13"/>
  <c r="E2844" i="13"/>
  <c r="E2845" i="13"/>
  <c r="E2846" i="13"/>
  <c r="E3345" i="13"/>
  <c r="E2847" i="13"/>
  <c r="E2848" i="13"/>
  <c r="E1161" i="13"/>
  <c r="E2849" i="13"/>
  <c r="E2947" i="13"/>
  <c r="E63" i="13"/>
  <c r="E2749" i="13"/>
  <c r="E2824" i="13"/>
  <c r="E2807" i="13"/>
  <c r="E2948" i="13"/>
  <c r="E3102" i="13"/>
  <c r="E2216" i="13"/>
  <c r="E2815" i="13"/>
  <c r="E2808" i="13"/>
  <c r="E1937" i="13"/>
  <c r="E2184" i="13"/>
  <c r="E2622" i="13"/>
  <c r="E2703" i="13"/>
  <c r="E2640" i="13"/>
  <c r="E2833" i="13"/>
  <c r="E4430" i="13"/>
  <c r="E2816" i="13"/>
  <c r="E2878" i="13"/>
  <c r="E2708" i="13"/>
  <c r="E2814" i="13"/>
  <c r="E2791" i="13"/>
  <c r="E2792" i="13"/>
  <c r="E2787" i="13"/>
  <c r="E1233" i="13"/>
  <c r="E2781" i="13"/>
  <c r="E2782" i="13"/>
  <c r="E1966" i="13"/>
  <c r="E4045" i="13"/>
  <c r="E2783" i="13"/>
  <c r="E2784" i="13"/>
  <c r="E2820" i="13"/>
  <c r="E1050" i="13"/>
  <c r="E492" i="13"/>
  <c r="E1250" i="13"/>
  <c r="E2793" i="13"/>
  <c r="E2788" i="13"/>
  <c r="E2628" i="13"/>
  <c r="E1692" i="13"/>
  <c r="E1638" i="13"/>
  <c r="E2766" i="13"/>
  <c r="E3275" i="13"/>
  <c r="E2088" i="13"/>
  <c r="E2027" i="13"/>
  <c r="E2031" i="13"/>
  <c r="E2383" i="13"/>
  <c r="E1787" i="13"/>
  <c r="E3164" i="13"/>
  <c r="E2623" i="13"/>
  <c r="E2758" i="13"/>
  <c r="E2762" i="13"/>
  <c r="E2850" i="13"/>
  <c r="E2763" i="13"/>
  <c r="E2384" i="13"/>
  <c r="E2385" i="13"/>
  <c r="E2767" i="13"/>
  <c r="E2768" i="13"/>
  <c r="E2769" i="13"/>
  <c r="E2207" i="13"/>
  <c r="E2770" i="13"/>
  <c r="E2771" i="13"/>
  <c r="E2772" i="13"/>
  <c r="E1408" i="13"/>
  <c r="E2638" i="13"/>
  <c r="E2197" i="13"/>
  <c r="E2855" i="13"/>
  <c r="E3744" i="13"/>
  <c r="E2744" i="13"/>
  <c r="E1909" i="13"/>
  <c r="E2750" i="13"/>
  <c r="E2751" i="13"/>
  <c r="E2700" i="13"/>
  <c r="E2817" i="13"/>
  <c r="E2386" i="13"/>
  <c r="E2719" i="13"/>
  <c r="E171" i="13"/>
  <c r="E2752" i="13"/>
  <c r="E1148" i="13"/>
  <c r="E2720" i="13"/>
  <c r="E882" i="13"/>
  <c r="E2794" i="13"/>
  <c r="E1265" i="13"/>
  <c r="E1343" i="13"/>
  <c r="E1258" i="13"/>
  <c r="E1392" i="13"/>
  <c r="E1305" i="13"/>
  <c r="E1580" i="13"/>
  <c r="E4864" i="13"/>
  <c r="E1716" i="13"/>
  <c r="E1634" i="13"/>
  <c r="E513" i="13"/>
  <c r="E1623" i="13"/>
  <c r="E2721" i="13"/>
  <c r="E1044" i="13"/>
  <c r="E2722" i="13"/>
  <c r="E1762" i="13"/>
  <c r="E2064" i="13"/>
  <c r="E2753" i="13"/>
  <c r="E1784" i="13"/>
  <c r="E1817" i="13"/>
  <c r="E1761" i="13"/>
  <c r="E1969" i="13"/>
  <c r="E132" i="13"/>
  <c r="E1766" i="13"/>
  <c r="E1911" i="13"/>
  <c r="E1897" i="13"/>
  <c r="E2039" i="13"/>
  <c r="E1843" i="13"/>
  <c r="E2092" i="13"/>
  <c r="E2203" i="13"/>
  <c r="E659" i="13"/>
  <c r="E2128" i="13"/>
  <c r="E2121" i="13"/>
  <c r="E2723" i="13"/>
  <c r="E1090" i="13"/>
  <c r="E2434" i="13"/>
  <c r="E2516" i="13"/>
  <c r="E2559" i="13"/>
  <c r="E3819" i="13"/>
  <c r="E2567" i="13"/>
  <c r="E2915" i="13"/>
  <c r="E2611" i="13"/>
  <c r="E2612" i="13"/>
  <c r="E2617" i="13"/>
  <c r="E2118" i="13"/>
  <c r="E2133" i="13"/>
  <c r="E2686" i="13"/>
  <c r="E2188" i="13"/>
  <c r="E2649" i="13"/>
  <c r="E4260" i="13"/>
  <c r="E2606" i="13"/>
  <c r="E2650" i="13"/>
  <c r="E2680" i="13"/>
  <c r="E2255" i="13"/>
  <c r="E2647" i="13"/>
  <c r="E2687" i="13"/>
  <c r="E2691" i="13"/>
  <c r="E2823" i="13"/>
  <c r="E2669" i="13"/>
  <c r="E2574" i="13"/>
  <c r="E2707" i="13"/>
  <c r="E2724" i="13"/>
  <c r="E2291" i="13"/>
  <c r="E2709" i="13"/>
  <c r="E2725" i="13"/>
  <c r="E2711" i="13"/>
  <c r="E2698" i="13"/>
  <c r="E2713" i="13"/>
  <c r="E2305" i="13"/>
  <c r="E2726" i="13"/>
  <c r="E2714" i="13"/>
  <c r="E2835" i="13"/>
  <c r="E2727" i="13"/>
  <c r="E2728" i="13"/>
  <c r="E2729" i="13"/>
  <c r="E2730" i="13"/>
  <c r="E2731" i="13"/>
  <c r="E2387" i="13"/>
  <c r="E2732" i="13"/>
  <c r="E2388" i="13"/>
  <c r="E2589" i="13"/>
  <c r="E2733" i="13"/>
  <c r="E2389" i="13"/>
  <c r="E2734" i="13"/>
  <c r="E2735" i="13"/>
  <c r="E2390" i="13"/>
  <c r="E2736" i="13"/>
  <c r="E2737" i="13"/>
  <c r="E2738" i="13"/>
  <c r="E2739" i="13"/>
  <c r="E2740" i="13"/>
  <c r="E4130" i="13"/>
  <c r="E2391" i="13"/>
  <c r="E2701" i="13"/>
  <c r="E2702" i="13"/>
  <c r="E2710" i="13"/>
  <c r="E2695" i="13"/>
  <c r="E1599" i="13"/>
  <c r="E2694" i="13"/>
  <c r="E2138" i="13"/>
  <c r="E3093" i="13"/>
  <c r="E2274" i="13"/>
  <c r="E2607" i="13"/>
  <c r="E2170" i="13"/>
  <c r="E1334" i="13"/>
  <c r="E2685" i="13"/>
  <c r="E220" i="13"/>
  <c r="E2565" i="13"/>
  <c r="E936" i="13"/>
  <c r="E2445" i="13"/>
  <c r="E2688" i="13"/>
  <c r="E2741" i="13"/>
  <c r="E2178" i="13"/>
  <c r="E1903" i="13"/>
  <c r="E2675" i="13"/>
  <c r="E2590" i="13"/>
  <c r="E2712" i="13"/>
  <c r="E2474" i="13"/>
  <c r="E1705" i="13"/>
  <c r="E2392" i="13"/>
  <c r="E1842" i="13"/>
  <c r="E2226" i="13"/>
  <c r="E2056" i="13"/>
  <c r="E2300" i="13"/>
  <c r="E2679" i="13"/>
  <c r="E2672" i="13"/>
  <c r="E2635" i="13"/>
  <c r="E2673" i="13"/>
  <c r="E2273" i="13"/>
  <c r="E2615" i="13"/>
  <c r="E2662" i="13"/>
  <c r="E2153" i="13"/>
  <c r="E2393" i="13"/>
  <c r="E176" i="13"/>
  <c r="E2654" i="13"/>
  <c r="E1797" i="13"/>
  <c r="E1887" i="13"/>
  <c r="E1647" i="13"/>
  <c r="E2579" i="13"/>
  <c r="E2636" i="13"/>
  <c r="E971" i="13"/>
  <c r="E2655" i="13"/>
  <c r="E2645" i="13"/>
  <c r="E2683" i="13"/>
  <c r="E2656" i="13"/>
  <c r="E2657" i="13"/>
  <c r="E2658" i="13"/>
  <c r="E1675" i="13"/>
  <c r="E1886" i="13"/>
  <c r="E2169" i="13"/>
  <c r="E2742" i="13"/>
  <c r="E2394" i="13"/>
  <c r="E1496" i="13"/>
  <c r="E2005" i="13"/>
  <c r="E2008" i="13"/>
  <c r="E2639" i="13"/>
  <c r="E2029" i="13"/>
  <c r="E2659" i="13"/>
  <c r="E2239" i="13"/>
  <c r="E2561" i="13"/>
  <c r="E2630" i="13"/>
  <c r="E2631" i="13"/>
  <c r="E2624" i="13"/>
  <c r="E2643" i="13"/>
  <c r="E1968" i="13"/>
  <c r="E121" i="13"/>
  <c r="E1424" i="13"/>
  <c r="E2632" i="13"/>
  <c r="E2570" i="13"/>
  <c r="E2619" i="13"/>
  <c r="E2562" i="13"/>
  <c r="E2660" i="13"/>
  <c r="E2395" i="13"/>
  <c r="E2620" i="13"/>
  <c r="E2451" i="13"/>
  <c r="E2613" i="13"/>
  <c r="E2591" i="13"/>
  <c r="E819" i="13"/>
  <c r="E2614" i="13"/>
  <c r="E706" i="13"/>
  <c r="E896" i="13"/>
  <c r="E2396" i="13"/>
  <c r="E1282" i="13"/>
  <c r="E1632" i="13"/>
  <c r="E1769" i="13"/>
  <c r="E1930" i="13"/>
  <c r="E1899" i="13"/>
  <c r="E2037" i="13"/>
  <c r="E2117" i="13"/>
  <c r="E2078" i="13"/>
  <c r="E2174" i="13"/>
  <c r="E2135" i="13"/>
  <c r="E2136" i="13"/>
  <c r="E2162" i="13"/>
  <c r="E2260" i="13"/>
  <c r="E2501" i="13"/>
  <c r="E2517" i="13"/>
  <c r="E2532" i="13"/>
  <c r="E2548" i="13"/>
  <c r="E2187" i="13"/>
  <c r="E2549" i="13"/>
  <c r="E2875" i="13"/>
  <c r="E2557" i="13"/>
  <c r="E2592" i="13"/>
  <c r="E2572" i="13"/>
  <c r="E2564" i="13"/>
  <c r="E662" i="13"/>
  <c r="E2577" i="13"/>
  <c r="E2584" i="13"/>
  <c r="E2534" i="13"/>
  <c r="E2397" i="13"/>
  <c r="E2585" i="13"/>
  <c r="E2587" i="13"/>
  <c r="E3094" i="13"/>
  <c r="E2593" i="13"/>
  <c r="E2475" i="13"/>
  <c r="E2193" i="13"/>
  <c r="E2594" i="13"/>
  <c r="E2398" i="13"/>
  <c r="E2595" i="13"/>
  <c r="E2399" i="13"/>
  <c r="E1000" i="13"/>
  <c r="E2596" i="13"/>
  <c r="E2597" i="13"/>
  <c r="E2497" i="13"/>
  <c r="E2598" i="13"/>
  <c r="E2400" i="13"/>
  <c r="E2599" i="13"/>
  <c r="E2582" i="13"/>
  <c r="E2600" i="13"/>
  <c r="E1167" i="13"/>
  <c r="E2580" i="13"/>
  <c r="E1982" i="13"/>
  <c r="E2777" i="13"/>
  <c r="E2601" i="13"/>
  <c r="E2464" i="13"/>
  <c r="E2581" i="13"/>
  <c r="E2573" i="13"/>
  <c r="E2015" i="13"/>
  <c r="E1933" i="13"/>
  <c r="E4379" i="13"/>
  <c r="E2401" i="13"/>
  <c r="E634" i="13"/>
  <c r="E2674" i="13"/>
  <c r="E199" i="13"/>
  <c r="E2054" i="13"/>
  <c r="E2089" i="13"/>
  <c r="E2055" i="13"/>
  <c r="E2470" i="13"/>
  <c r="E2139" i="13"/>
  <c r="E2288" i="13"/>
  <c r="E2602" i="13"/>
  <c r="E2535" i="13"/>
  <c r="E614" i="13"/>
  <c r="E2603" i="13"/>
  <c r="E2633" i="13"/>
  <c r="E2287" i="13"/>
  <c r="E2689" i="13"/>
  <c r="E2563" i="13"/>
  <c r="E2211" i="13"/>
  <c r="E1963" i="13"/>
  <c r="E2558" i="13"/>
  <c r="E3402" i="13"/>
  <c r="E2566" i="13"/>
  <c r="E2518" i="13"/>
  <c r="E1859" i="13"/>
  <c r="E2264" i="13"/>
  <c r="E2552" i="13"/>
  <c r="E591" i="13"/>
  <c r="E2553" i="13"/>
  <c r="E2208" i="13"/>
  <c r="E2545" i="13"/>
  <c r="E2256" i="13"/>
  <c r="E1646" i="13"/>
  <c r="E2091" i="13"/>
  <c r="E1622" i="13"/>
  <c r="E2051" i="13"/>
  <c r="E2000" i="13"/>
  <c r="E2402" i="13"/>
  <c r="E2450" i="13"/>
  <c r="E2131" i="13"/>
  <c r="E2539" i="13"/>
  <c r="E2540" i="13"/>
  <c r="E2285" i="13"/>
  <c r="E2496" i="13"/>
  <c r="E2533" i="13"/>
  <c r="E2504" i="13"/>
  <c r="E2554" i="13"/>
  <c r="E4248" i="13"/>
  <c r="E2309" i="13"/>
  <c r="E2541" i="13"/>
  <c r="E2537" i="13"/>
  <c r="E2403" i="13"/>
  <c r="E2542" i="13"/>
  <c r="E2604" i="13"/>
  <c r="E2522" i="13"/>
  <c r="E2543" i="13"/>
  <c r="E2279" i="13"/>
  <c r="E1464" i="13"/>
  <c r="E1844" i="13"/>
  <c r="E1866" i="13"/>
  <c r="E2022" i="13"/>
  <c r="E2107" i="13"/>
  <c r="E2132" i="13"/>
  <c r="E2250" i="13"/>
  <c r="E2446" i="13"/>
  <c r="E2452" i="13"/>
  <c r="E2283" i="13"/>
  <c r="E1895" i="13"/>
  <c r="E2465" i="13"/>
  <c r="E2280" i="13"/>
  <c r="E2515" i="13"/>
  <c r="E2404" i="13"/>
  <c r="E2282" i="13"/>
  <c r="E2405" i="13"/>
  <c r="E2519" i="13"/>
  <c r="E2406" i="13"/>
  <c r="E2523" i="13"/>
  <c r="E2407" i="13"/>
  <c r="E2524" i="13"/>
  <c r="E2408" i="13"/>
  <c r="E2525" i="13"/>
  <c r="E2526" i="13"/>
  <c r="E2527" i="13"/>
  <c r="E2528" i="13"/>
  <c r="E2521" i="13"/>
  <c r="E2529" i="13"/>
  <c r="E2259" i="13"/>
  <c r="E2530" i="13"/>
  <c r="E2484" i="13"/>
  <c r="E2106" i="13"/>
  <c r="E2476" i="13"/>
  <c r="E1796" i="13"/>
  <c r="E3346" i="13"/>
  <c r="E2507" i="13"/>
  <c r="E1823" i="13"/>
  <c r="E1882" i="13"/>
  <c r="E2508" i="13"/>
  <c r="E2235" i="13"/>
  <c r="E1984" i="13"/>
  <c r="E2490" i="13"/>
  <c r="E2272" i="13"/>
  <c r="E2444" i="13"/>
  <c r="E2295" i="13"/>
  <c r="E1994" i="13"/>
  <c r="E2509" i="13"/>
  <c r="E2531" i="13"/>
  <c r="E3930" i="13"/>
  <c r="E2245" i="13"/>
  <c r="E2409" i="13"/>
  <c r="E2498" i="13"/>
  <c r="E2410" i="13"/>
  <c r="E2294" i="13"/>
  <c r="E2510" i="13"/>
  <c r="E2506" i="13"/>
  <c r="E2511" i="13"/>
  <c r="E3016" i="13"/>
  <c r="E2512" i="13"/>
  <c r="E2411" i="13"/>
  <c r="E2513" i="13"/>
  <c r="E2120" i="13"/>
  <c r="E2183" i="13"/>
  <c r="E1687" i="13"/>
  <c r="E2502" i="13"/>
  <c r="E2060" i="13"/>
  <c r="E2412" i="13"/>
  <c r="E1351" i="13"/>
  <c r="E1932" i="13"/>
  <c r="E1572" i="13"/>
  <c r="E2747" i="13"/>
  <c r="E2428" i="13"/>
  <c r="E2413" i="13"/>
  <c r="E2414" i="13"/>
  <c r="E878" i="13"/>
  <c r="E2499" i="13"/>
  <c r="E2495" i="13"/>
  <c r="E2500" i="13"/>
  <c r="E2494" i="13"/>
  <c r="E1707" i="13"/>
  <c r="E4150" i="13"/>
  <c r="E2492" i="13"/>
  <c r="E2175" i="13"/>
  <c r="E2042" i="13"/>
  <c r="E2487" i="13"/>
  <c r="E2488" i="13"/>
  <c r="E2486" i="13"/>
  <c r="E2489" i="13"/>
  <c r="E3745" i="13"/>
  <c r="E2482" i="13"/>
  <c r="E1541" i="13"/>
  <c r="E1071" i="13"/>
  <c r="E2437" i="13"/>
  <c r="E1772" i="13"/>
  <c r="E1941" i="13"/>
  <c r="E2477" i="13"/>
  <c r="E2268" i="13"/>
  <c r="E2438" i="13"/>
  <c r="E2493" i="13"/>
  <c r="E2478" i="13"/>
  <c r="E2892" i="13"/>
  <c r="E2415" i="13"/>
  <c r="E2479" i="13"/>
  <c r="E2416" i="13"/>
  <c r="E2480" i="13"/>
  <c r="E1237" i="13"/>
  <c r="E2462" i="13"/>
  <c r="E1894" i="13"/>
  <c r="E2284" i="13"/>
  <c r="E2164" i="13"/>
  <c r="E2467" i="13"/>
  <c r="E1480" i="13"/>
  <c r="E2436" i="13"/>
  <c r="E2447" i="13"/>
  <c r="E2461" i="13"/>
  <c r="E2481" i="13"/>
  <c r="E2417" i="13"/>
  <c r="E2463" i="13"/>
  <c r="E1533" i="13"/>
  <c r="E2418" i="13"/>
  <c r="E2419" i="13"/>
  <c r="E2190" i="13"/>
  <c r="E2458" i="13"/>
  <c r="E2454" i="13"/>
  <c r="E2455" i="13"/>
  <c r="E3228" i="13"/>
  <c r="E2456" i="13"/>
  <c r="E2449" i="13"/>
  <c r="E2228" i="13"/>
  <c r="E2215" i="13"/>
  <c r="E2468" i="13"/>
  <c r="E2448" i="13"/>
  <c r="E2192" i="13"/>
  <c r="E2457" i="13"/>
  <c r="E2289" i="13"/>
  <c r="E2222" i="13"/>
  <c r="E2420" i="13"/>
  <c r="E2302" i="13"/>
  <c r="E1914" i="13"/>
  <c r="E2435" i="13"/>
  <c r="E2421" i="13"/>
  <c r="E1923" i="13"/>
  <c r="E4351" i="13"/>
  <c r="E2443" i="13"/>
  <c r="E2422" i="13"/>
  <c r="E2062" i="13"/>
  <c r="E2441" i="13"/>
  <c r="E2439" i="13"/>
  <c r="E2423" i="13"/>
  <c r="E2236" i="13"/>
  <c r="E2432" i="13"/>
  <c r="E2271" i="13"/>
  <c r="E2440" i="13"/>
  <c r="E2238" i="13"/>
  <c r="E2247" i="13"/>
  <c r="E2130" i="13"/>
  <c r="E2430" i="13"/>
  <c r="E2693" i="13"/>
  <c r="E2514" i="13"/>
  <c r="E2424" i="13"/>
  <c r="E2172" i="13"/>
  <c r="E2270" i="13"/>
  <c r="E2006" i="13"/>
  <c r="E2429" i="13"/>
  <c r="E2425" i="13"/>
  <c r="E2427" i="13"/>
  <c r="E2298" i="13"/>
  <c r="E2265" i="13"/>
  <c r="E2" i="13"/>
  <c r="D2265" i="13"/>
  <c r="D2298" i="13"/>
  <c r="D2427" i="13"/>
  <c r="D2425" i="13"/>
  <c r="D2429" i="13"/>
  <c r="D2006" i="13"/>
  <c r="D2270" i="13"/>
  <c r="D2172" i="13"/>
  <c r="D2424" i="13"/>
  <c r="D2514" i="13"/>
  <c r="D2693" i="13"/>
  <c r="D2430" i="13"/>
  <c r="D2130" i="13"/>
  <c r="D2247" i="13"/>
  <c r="D2238" i="13"/>
  <c r="D2440" i="13"/>
  <c r="D2271" i="13"/>
  <c r="D2432" i="13"/>
  <c r="D2236" i="13"/>
  <c r="D2423" i="13"/>
  <c r="D2439" i="13"/>
  <c r="D2441" i="13"/>
  <c r="D2062" i="13"/>
  <c r="D2422" i="13"/>
  <c r="D2443" i="13"/>
  <c r="D4351" i="13"/>
  <c r="D1923" i="13"/>
  <c r="D2421" i="13"/>
  <c r="D2435" i="13"/>
  <c r="D1914" i="13"/>
  <c r="D2302" i="13"/>
  <c r="D2420" i="13"/>
  <c r="D2222" i="13"/>
  <c r="D2289" i="13"/>
  <c r="D2457" i="13"/>
  <c r="D2192" i="13"/>
  <c r="D2448" i="13"/>
  <c r="D2468" i="13"/>
  <c r="D2215" i="13"/>
  <c r="D2228" i="13"/>
  <c r="D2449" i="13"/>
  <c r="D2456" i="13"/>
  <c r="D3228" i="13"/>
  <c r="D2455" i="13"/>
  <c r="D2454" i="13"/>
  <c r="D2458" i="13"/>
  <c r="D2190" i="13"/>
  <c r="D2419" i="13"/>
  <c r="D2418" i="13"/>
  <c r="D1533" i="13"/>
  <c r="D2463" i="13"/>
  <c r="D2417" i="13"/>
  <c r="D2481" i="13"/>
  <c r="D2461" i="13"/>
  <c r="D2447" i="13"/>
  <c r="D2436" i="13"/>
  <c r="D1480" i="13"/>
  <c r="D2467" i="13"/>
  <c r="D2164" i="13"/>
  <c r="D2284" i="13"/>
  <c r="D1894" i="13"/>
  <c r="D2462" i="13"/>
  <c r="D1237" i="13"/>
  <c r="D2480" i="13"/>
  <c r="D2416" i="13"/>
  <c r="D2479" i="13"/>
  <c r="D2415" i="13"/>
  <c r="D2892" i="13"/>
  <c r="D2478" i="13"/>
  <c r="D2493" i="13"/>
  <c r="D2438" i="13"/>
  <c r="D2268" i="13"/>
  <c r="D2477" i="13"/>
  <c r="D1941" i="13"/>
  <c r="D1772" i="13"/>
  <c r="D2437" i="13"/>
  <c r="D1071" i="13"/>
  <c r="D1541" i="13"/>
  <c r="D2482" i="13"/>
  <c r="D3745" i="13"/>
  <c r="D2489" i="13"/>
  <c r="D2486" i="13"/>
  <c r="D2488" i="13"/>
  <c r="D2487" i="13"/>
  <c r="D2042" i="13"/>
  <c r="D2175" i="13"/>
  <c r="D2492" i="13"/>
  <c r="D4150" i="13"/>
  <c r="D1707" i="13"/>
  <c r="D2494" i="13"/>
  <c r="D2500" i="13"/>
  <c r="D2495" i="13"/>
  <c r="D2499" i="13"/>
  <c r="D878" i="13"/>
  <c r="D2414" i="13"/>
  <c r="D2413" i="13"/>
  <c r="D2428" i="13"/>
  <c r="D2747" i="13"/>
  <c r="D1572" i="13"/>
  <c r="D1932" i="13"/>
  <c r="D1351" i="13"/>
  <c r="D2412" i="13"/>
  <c r="D2060" i="13"/>
  <c r="D2502" i="13"/>
  <c r="D1687" i="13"/>
  <c r="D2183" i="13"/>
  <c r="D2120" i="13"/>
  <c r="D2513" i="13"/>
  <c r="D2411" i="13"/>
  <c r="D2512" i="13"/>
  <c r="D3016" i="13"/>
  <c r="D2511" i="13"/>
  <c r="D2506" i="13"/>
  <c r="D2510" i="13"/>
  <c r="D2294" i="13"/>
  <c r="D2410" i="13"/>
  <c r="D2498" i="13"/>
  <c r="D2409" i="13"/>
  <c r="D2245" i="13"/>
  <c r="D3930" i="13"/>
  <c r="D2531" i="13"/>
  <c r="D2509" i="13"/>
  <c r="D1994" i="13"/>
  <c r="D2295" i="13"/>
  <c r="D2444" i="13"/>
  <c r="D2272" i="13"/>
  <c r="D2490" i="13"/>
  <c r="D1984" i="13"/>
  <c r="D2235" i="13"/>
  <c r="D2508" i="13"/>
  <c r="D1882" i="13"/>
  <c r="D1823" i="13"/>
  <c r="D2507" i="13"/>
  <c r="D3346" i="13"/>
  <c r="D1796" i="13"/>
  <c r="D2476" i="13"/>
  <c r="D2106" i="13"/>
  <c r="D2484" i="13"/>
  <c r="D2530" i="13"/>
  <c r="D2259" i="13"/>
  <c r="D2529" i="13"/>
  <c r="D2521" i="13"/>
  <c r="D2528" i="13"/>
  <c r="D2527" i="13"/>
  <c r="D2526" i="13"/>
  <c r="D2525" i="13"/>
  <c r="D2408" i="13"/>
  <c r="D2524" i="13"/>
  <c r="D2407" i="13"/>
  <c r="D2523" i="13"/>
  <c r="D2406" i="13"/>
  <c r="D2519" i="13"/>
  <c r="D2405" i="13"/>
  <c r="D2282" i="13"/>
  <c r="D2404" i="13"/>
  <c r="D2515" i="13"/>
  <c r="D2280" i="13"/>
  <c r="D2465" i="13"/>
  <c r="D1895" i="13"/>
  <c r="D2283" i="13"/>
  <c r="D2452" i="13"/>
  <c r="D2446" i="13"/>
  <c r="D2250" i="13"/>
  <c r="D2132" i="13"/>
  <c r="D2107" i="13"/>
  <c r="D2022" i="13"/>
  <c r="D1866" i="13"/>
  <c r="D1844" i="13"/>
  <c r="D1464" i="13"/>
  <c r="D2279" i="13"/>
  <c r="D2543" i="13"/>
  <c r="D2522" i="13"/>
  <c r="D2604" i="13"/>
  <c r="D2542" i="13"/>
  <c r="D2403" i="13"/>
  <c r="D2537" i="13"/>
  <c r="D2541" i="13"/>
  <c r="D2309" i="13"/>
  <c r="D4248" i="13"/>
  <c r="D2554" i="13"/>
  <c r="D2504" i="13"/>
  <c r="D2533" i="13"/>
  <c r="D2496" i="13"/>
  <c r="D2285" i="13"/>
  <c r="D2540" i="13"/>
  <c r="D2539" i="13"/>
  <c r="D2131" i="13"/>
  <c r="D2450" i="13"/>
  <c r="D2402" i="13"/>
  <c r="D2000" i="13"/>
  <c r="D2051" i="13"/>
  <c r="D1622" i="13"/>
  <c r="D2091" i="13"/>
  <c r="D1646" i="13"/>
  <c r="D2256" i="13"/>
  <c r="D2545" i="13"/>
  <c r="D2208" i="13"/>
  <c r="D2553" i="13"/>
  <c r="D591" i="13"/>
  <c r="D2552" i="13"/>
  <c r="D2264" i="13"/>
  <c r="D1859" i="13"/>
  <c r="D2518" i="13"/>
  <c r="D2566" i="13"/>
  <c r="D3402" i="13"/>
  <c r="D2558" i="13"/>
  <c r="D1963" i="13"/>
  <c r="D2211" i="13"/>
  <c r="D2563" i="13"/>
  <c r="D2689" i="13"/>
  <c r="D2287" i="13"/>
  <c r="D2633" i="13"/>
  <c r="D2603" i="13"/>
  <c r="D614" i="13"/>
  <c r="D2535" i="13"/>
  <c r="D2602" i="13"/>
  <c r="D2288" i="13"/>
  <c r="D2139" i="13"/>
  <c r="D2470" i="13"/>
  <c r="D2055" i="13"/>
  <c r="D2089" i="13"/>
  <c r="D2054" i="13"/>
  <c r="D199" i="13"/>
  <c r="D2674" i="13"/>
  <c r="D634" i="13"/>
  <c r="D2401" i="13"/>
  <c r="D4379" i="13"/>
  <c r="D1933" i="13"/>
  <c r="D2015" i="13"/>
  <c r="D2573" i="13"/>
  <c r="D2581" i="13"/>
  <c r="D2464" i="13"/>
  <c r="D2601" i="13"/>
  <c r="D2777" i="13"/>
  <c r="D1982" i="13"/>
  <c r="D2580" i="13"/>
  <c r="D1167" i="13"/>
  <c r="D2600" i="13"/>
  <c r="D2582" i="13"/>
  <c r="D2599" i="13"/>
  <c r="D2400" i="13"/>
  <c r="D2598" i="13"/>
  <c r="D2497" i="13"/>
  <c r="D2597" i="13"/>
  <c r="D2596" i="13"/>
  <c r="D1000" i="13"/>
  <c r="D2399" i="13"/>
  <c r="D2595" i="13"/>
  <c r="D2398" i="13"/>
  <c r="D2594" i="13"/>
  <c r="D2193" i="13"/>
  <c r="D2475" i="13"/>
  <c r="D2593" i="13"/>
  <c r="D3094" i="13"/>
  <c r="D2587" i="13"/>
  <c r="D2585" i="13"/>
  <c r="D2397" i="13"/>
  <c r="D2534" i="13"/>
  <c r="D2584" i="13"/>
  <c r="D2577" i="13"/>
  <c r="D662" i="13"/>
  <c r="D2564" i="13"/>
  <c r="D2572" i="13"/>
  <c r="D2592" i="13"/>
  <c r="D2557" i="13"/>
  <c r="D2875" i="13"/>
  <c r="D2549" i="13"/>
  <c r="D2187" i="13"/>
  <c r="D2548" i="13"/>
  <c r="D2532" i="13"/>
  <c r="D2517" i="13"/>
  <c r="D2501" i="13"/>
  <c r="D2260" i="13"/>
  <c r="D2162" i="13"/>
  <c r="D2136" i="13"/>
  <c r="D2135" i="13"/>
  <c r="D2174" i="13"/>
  <c r="D2078" i="13"/>
  <c r="D2117" i="13"/>
  <c r="D2037" i="13"/>
  <c r="D1899" i="13"/>
  <c r="D1930" i="13"/>
  <c r="D1769" i="13"/>
  <c r="D1632" i="13"/>
  <c r="D1282" i="13"/>
  <c r="D2396" i="13"/>
  <c r="D896" i="13"/>
  <c r="D706" i="13"/>
  <c r="D2614" i="13"/>
  <c r="D819" i="13"/>
  <c r="D2591" i="13"/>
  <c r="D2613" i="13"/>
  <c r="D2451" i="13"/>
  <c r="D2620" i="13"/>
  <c r="D2395" i="13"/>
  <c r="D2660" i="13"/>
  <c r="D2562" i="13"/>
  <c r="D2619" i="13"/>
  <c r="D2570" i="13"/>
  <c r="D2632" i="13"/>
  <c r="D1424" i="13"/>
  <c r="D121" i="13"/>
  <c r="D1968" i="13"/>
  <c r="D2643" i="13"/>
  <c r="D2624" i="13"/>
  <c r="D2631" i="13"/>
  <c r="D2630" i="13"/>
  <c r="D2561" i="13"/>
  <c r="D2239" i="13"/>
  <c r="D2659" i="13"/>
  <c r="D2029" i="13"/>
  <c r="D2639" i="13"/>
  <c r="D2008" i="13"/>
  <c r="D2005" i="13"/>
  <c r="D1496" i="13"/>
  <c r="D2394" i="13"/>
  <c r="D2742" i="13"/>
  <c r="D2169" i="13"/>
  <c r="D1886" i="13"/>
  <c r="D1675" i="13"/>
  <c r="D2658" i="13"/>
  <c r="D2657" i="13"/>
  <c r="D2656" i="13"/>
  <c r="D2683" i="13"/>
  <c r="D2645" i="13"/>
  <c r="D2655" i="13"/>
  <c r="D971" i="13"/>
  <c r="D2636" i="13"/>
  <c r="D2579" i="13"/>
  <c r="D1647" i="13"/>
  <c r="D1887" i="13"/>
  <c r="D1797" i="13"/>
  <c r="D2654" i="13"/>
  <c r="D176" i="13"/>
  <c r="D2393" i="13"/>
  <c r="D2153" i="13"/>
  <c r="D2662" i="13"/>
  <c r="D2615" i="13"/>
  <c r="D2273" i="13"/>
  <c r="D2673" i="13"/>
  <c r="D2635" i="13"/>
  <c r="D2672" i="13"/>
  <c r="D2679" i="13"/>
  <c r="D2300" i="13"/>
  <c r="D2056" i="13"/>
  <c r="D2226" i="13"/>
  <c r="D1842" i="13"/>
  <c r="D2392" i="13"/>
  <c r="D1705" i="13"/>
  <c r="D2474" i="13"/>
  <c r="D2712" i="13"/>
  <c r="D2590" i="13"/>
  <c r="D2675" i="13"/>
  <c r="D1903" i="13"/>
  <c r="D2178" i="13"/>
  <c r="D2741" i="13"/>
  <c r="D2688" i="13"/>
  <c r="D2445" i="13"/>
  <c r="D936" i="13"/>
  <c r="D2565" i="13"/>
  <c r="D220" i="13"/>
  <c r="D2685" i="13"/>
  <c r="D1334" i="13"/>
  <c r="D2170" i="13"/>
  <c r="D2607" i="13"/>
  <c r="D2274" i="13"/>
  <c r="D3093" i="13"/>
  <c r="D2138" i="13"/>
  <c r="D2694" i="13"/>
  <c r="D1599" i="13"/>
  <c r="D2695" i="13"/>
  <c r="D2710" i="13"/>
  <c r="D2702" i="13"/>
  <c r="D2701" i="13"/>
  <c r="D2391" i="13"/>
  <c r="D4130" i="13"/>
  <c r="D2740" i="13"/>
  <c r="D2739" i="13"/>
  <c r="D2738" i="13"/>
  <c r="D2737" i="13"/>
  <c r="D2736" i="13"/>
  <c r="D2390" i="13"/>
  <c r="D2735" i="13"/>
  <c r="D2734" i="13"/>
  <c r="D2389" i="13"/>
  <c r="D2733" i="13"/>
  <c r="D2589" i="13"/>
  <c r="D2388" i="13"/>
  <c r="D2732" i="13"/>
  <c r="D2387" i="13"/>
  <c r="D2731" i="13"/>
  <c r="D2730" i="13"/>
  <c r="D2729" i="13"/>
  <c r="D2728" i="13"/>
  <c r="D2727" i="13"/>
  <c r="D2835" i="13"/>
  <c r="D2714" i="13"/>
  <c r="D2726" i="13"/>
  <c r="D2305" i="13"/>
  <c r="D2713" i="13"/>
  <c r="D2698" i="13"/>
  <c r="D2711" i="13"/>
  <c r="D2725" i="13"/>
  <c r="D2709" i="13"/>
  <c r="D2291" i="13"/>
  <c r="D2724" i="13"/>
  <c r="D2707" i="13"/>
  <c r="D2574" i="13"/>
  <c r="D2669" i="13"/>
  <c r="D2823" i="13"/>
  <c r="D2691" i="13"/>
  <c r="D2687" i="13"/>
  <c r="D2647" i="13"/>
  <c r="D2255" i="13"/>
  <c r="D2680" i="13"/>
  <c r="D2650" i="13"/>
  <c r="D2606" i="13"/>
  <c r="D4260" i="13"/>
  <c r="D2649" i="13"/>
  <c r="D2188" i="13"/>
  <c r="D2686" i="13"/>
  <c r="D2133" i="13"/>
  <c r="D2118" i="13"/>
  <c r="D2617" i="13"/>
  <c r="D2612" i="13"/>
  <c r="D2611" i="13"/>
  <c r="D2915" i="13"/>
  <c r="D2567" i="13"/>
  <c r="D3819" i="13"/>
  <c r="D2559" i="13"/>
  <c r="D2516" i="13"/>
  <c r="D2434" i="13"/>
  <c r="D1090" i="13"/>
  <c r="D2723" i="13"/>
  <c r="D2121" i="13"/>
  <c r="D2128" i="13"/>
  <c r="D659" i="13"/>
  <c r="D2203" i="13"/>
  <c r="D2092" i="13"/>
  <c r="D1843" i="13"/>
  <c r="D2039" i="13"/>
  <c r="D1897" i="13"/>
  <c r="D1911" i="13"/>
  <c r="D1766" i="13"/>
  <c r="D132" i="13"/>
  <c r="D1969" i="13"/>
  <c r="D1761" i="13"/>
  <c r="D1817" i="13"/>
  <c r="D1784" i="13"/>
  <c r="D2753" i="13"/>
  <c r="D2064" i="13"/>
  <c r="D1762" i="13"/>
  <c r="D2722" i="13"/>
  <c r="D1044" i="13"/>
  <c r="D2721" i="13"/>
  <c r="D1623" i="13"/>
  <c r="D513" i="13"/>
  <c r="D1634" i="13"/>
  <c r="D1716" i="13"/>
  <c r="D4864" i="13"/>
  <c r="D1580" i="13"/>
  <c r="D1305" i="13"/>
  <c r="D1392" i="13"/>
  <c r="D1258" i="13"/>
  <c r="D1343" i="13"/>
  <c r="D1265" i="13"/>
  <c r="D2794" i="13"/>
  <c r="D882" i="13"/>
  <c r="D2720" i="13"/>
  <c r="D1148" i="13"/>
  <c r="D2752" i="13"/>
  <c r="D171" i="13"/>
  <c r="D2719" i="13"/>
  <c r="D2386" i="13"/>
  <c r="D2817" i="13"/>
  <c r="D2700" i="13"/>
  <c r="D2751" i="13"/>
  <c r="D2750" i="13"/>
  <c r="D1909" i="13"/>
  <c r="D2744" i="13"/>
  <c r="D3744" i="13"/>
  <c r="D2855" i="13"/>
  <c r="D2197" i="13"/>
  <c r="D2638" i="13"/>
  <c r="D1408" i="13"/>
  <c r="D2772" i="13"/>
  <c r="D2771" i="13"/>
  <c r="D2770" i="13"/>
  <c r="D2207" i="13"/>
  <c r="D2769" i="13"/>
  <c r="D2768" i="13"/>
  <c r="D2767" i="13"/>
  <c r="D2385" i="13"/>
  <c r="D2384" i="13"/>
  <c r="D2763" i="13"/>
  <c r="D2850" i="13"/>
  <c r="D2762" i="13"/>
  <c r="D2758" i="13"/>
  <c r="D2623" i="13"/>
  <c r="D3164" i="13"/>
  <c r="D1787" i="13"/>
  <c r="D2383" i="13"/>
  <c r="D2031" i="13"/>
  <c r="D2027" i="13"/>
  <c r="D2088" i="13"/>
  <c r="D3275" i="13"/>
  <c r="D2766" i="13"/>
  <c r="D1638" i="13"/>
  <c r="D1692" i="13"/>
  <c r="D2628" i="13"/>
  <c r="D2788" i="13"/>
  <c r="D2793" i="13"/>
  <c r="D1250" i="13"/>
  <c r="D492" i="13"/>
  <c r="D1050" i="13"/>
  <c r="D2820" i="13"/>
  <c r="D2784" i="13"/>
  <c r="D2783" i="13"/>
  <c r="D4045" i="13"/>
  <c r="D1966" i="13"/>
  <c r="D2782" i="13"/>
  <c r="D2781" i="13"/>
  <c r="D1233" i="13"/>
  <c r="D2787" i="13"/>
  <c r="D2792" i="13"/>
  <c r="D2791" i="13"/>
  <c r="D2814" i="13"/>
  <c r="D2708" i="13"/>
  <c r="D2878" i="13"/>
  <c r="D2816" i="13"/>
  <c r="D4430" i="13"/>
  <c r="D2833" i="13"/>
  <c r="D2640" i="13"/>
  <c r="D2703" i="13"/>
  <c r="D2622" i="13"/>
  <c r="D2184" i="13"/>
  <c r="D1937" i="13"/>
  <c r="D2808" i="13"/>
  <c r="D2815" i="13"/>
  <c r="D2216" i="13"/>
  <c r="D3102" i="13"/>
  <c r="D2948" i="13"/>
  <c r="D2807" i="13"/>
  <c r="D2824" i="13"/>
  <c r="D2749" i="13"/>
  <c r="D63" i="13"/>
  <c r="D2947" i="13"/>
  <c r="D2849" i="13"/>
  <c r="D1161" i="13"/>
  <c r="D2848" i="13"/>
  <c r="D2847" i="13"/>
  <c r="D3345" i="13"/>
  <c r="D2846" i="13"/>
  <c r="D2845" i="13"/>
  <c r="D2844" i="13"/>
  <c r="D2551" i="13"/>
  <c r="D2801" i="13"/>
  <c r="D2912" i="13"/>
  <c r="D2832" i="13"/>
  <c r="D2852" i="13"/>
  <c r="D2843" i="13"/>
  <c r="D2812" i="13"/>
  <c r="D2819" i="13"/>
  <c r="D2799" i="13"/>
  <c r="D2809" i="13"/>
  <c r="D2802" i="13"/>
  <c r="D2842" i="13"/>
  <c r="D2382" i="13"/>
  <c r="D2796" i="13"/>
  <c r="D2756" i="13"/>
  <c r="D2841" i="13"/>
  <c r="D2177" i="13"/>
  <c r="D2748" i="13"/>
  <c r="D2746" i="13"/>
  <c r="D2010" i="13"/>
  <c r="D2666" i="13"/>
  <c r="D1965" i="13"/>
  <c r="D2536" i="13"/>
  <c r="D2840" i="13"/>
  <c r="D508" i="13"/>
  <c r="D2095" i="13"/>
  <c r="D1896" i="13"/>
  <c r="D2872" i="13"/>
  <c r="D2231" i="13"/>
  <c r="D1722" i="13"/>
  <c r="D1737" i="13"/>
  <c r="D1735" i="13"/>
  <c r="D2839" i="13"/>
  <c r="D1509" i="13"/>
  <c r="D1259" i="13"/>
  <c r="D821" i="13"/>
  <c r="D2381" i="13"/>
  <c r="D2868" i="13"/>
  <c r="D2857" i="13"/>
  <c r="D2862" i="13"/>
  <c r="D2804" i="13"/>
  <c r="D2380" i="13"/>
  <c r="D2520" i="13"/>
  <c r="D1838" i="13"/>
  <c r="D1957" i="13"/>
  <c r="D2861" i="13"/>
  <c r="D2870" i="13"/>
  <c r="D2867" i="13"/>
  <c r="D2621" i="13"/>
  <c r="D1889" i="13"/>
  <c r="D2646" i="13"/>
  <c r="D2210" i="13"/>
  <c r="D2907" i="13"/>
  <c r="D793" i="13"/>
  <c r="D2873" i="13"/>
  <c r="D1433" i="13"/>
  <c r="D2877" i="13"/>
  <c r="D2946" i="13"/>
  <c r="D2555" i="13"/>
  <c r="D1854" i="13"/>
  <c r="D2891" i="13"/>
  <c r="D2890" i="13"/>
  <c r="D2889" i="13"/>
  <c r="D2379" i="13"/>
  <c r="D2888" i="13"/>
  <c r="D2789" i="13"/>
  <c r="D2887" i="13"/>
  <c r="D2681" i="13"/>
  <c r="D4853" i="13"/>
  <c r="D2097" i="13"/>
  <c r="D2057" i="13"/>
  <c r="D2886" i="13"/>
  <c r="D1502" i="13"/>
  <c r="D1845" i="13"/>
  <c r="D2885" i="13"/>
  <c r="D2884" i="13"/>
  <c r="D2044" i="13"/>
  <c r="D703" i="13"/>
  <c r="D2825" i="13"/>
  <c r="D2009" i="13"/>
  <c r="D1015" i="13"/>
  <c r="D2262" i="13"/>
  <c r="D1768" i="13"/>
  <c r="D2810" i="13"/>
  <c r="D2838" i="13"/>
  <c r="D2165" i="13"/>
  <c r="D2917" i="13"/>
  <c r="D2913" i="13"/>
  <c r="D2583" i="13"/>
  <c r="D1934" i="13"/>
  <c r="D2945" i="13"/>
  <c r="D2944" i="13"/>
  <c r="D2780" i="13"/>
  <c r="D2943" i="13"/>
  <c r="D2942" i="13"/>
  <c r="D2941" i="13"/>
  <c r="D2940" i="13"/>
  <c r="D2378" i="13"/>
  <c r="D2306" i="13"/>
  <c r="D2921" i="13"/>
  <c r="D2939" i="13"/>
  <c r="D2938" i="13"/>
  <c r="D3980" i="13"/>
  <c r="D2937" i="13"/>
  <c r="D2975" i="13"/>
  <c r="D2936" i="13"/>
  <c r="D2297" i="13"/>
  <c r="D2935" i="13"/>
  <c r="D2934" i="13"/>
  <c r="D2377" i="13"/>
  <c r="D2473" i="13"/>
  <c r="D2933" i="13"/>
  <c r="D2920" i="13"/>
  <c r="D2376" i="13"/>
  <c r="D2308" i="13"/>
  <c r="D2304" i="13"/>
  <c r="D2375" i="13"/>
  <c r="D3822" i="13"/>
  <c r="D2894" i="13"/>
  <c r="D2426" i="13"/>
  <c r="D2932" i="13"/>
  <c r="D2831" i="13"/>
  <c r="D2246" i="13"/>
  <c r="D2148" i="13"/>
  <c r="D2374" i="13"/>
  <c r="D2276" i="13"/>
  <c r="D3939" i="13"/>
  <c r="D2373" i="13"/>
  <c r="D3170" i="13"/>
  <c r="D2252" i="13"/>
  <c r="D2901" i="13"/>
  <c r="D2185" i="13"/>
  <c r="D3380" i="13"/>
  <c r="D4109" i="13"/>
  <c r="D3052" i="13"/>
  <c r="D2168" i="13"/>
  <c r="D2257" i="13"/>
  <c r="D2805" i="13"/>
  <c r="D2090" i="13"/>
  <c r="D2682" i="13"/>
  <c r="D2608" i="13"/>
  <c r="D2616" i="13"/>
  <c r="D2690" i="13"/>
  <c r="D2111" i="13"/>
  <c r="D2433" i="13"/>
  <c r="D3955" i="13"/>
  <c r="D1760" i="13"/>
  <c r="D2160" i="13"/>
  <c r="D2147" i="13"/>
  <c r="D2053" i="13"/>
  <c r="D1881" i="13"/>
  <c r="D2033" i="13"/>
  <c r="D1822" i="13"/>
  <c r="D2013" i="13"/>
  <c r="D2931" i="13"/>
  <c r="D1811" i="13"/>
  <c r="D1813" i="13"/>
  <c r="D2930" i="13"/>
  <c r="D1902" i="13"/>
  <c r="D1875" i="13"/>
  <c r="D1904" i="13"/>
  <c r="D1725" i="13"/>
  <c r="D1801" i="13"/>
  <c r="D3004" i="13"/>
  <c r="D2865" i="13"/>
  <c r="D2929" i="13"/>
  <c r="D831" i="13"/>
  <c r="D1569" i="13"/>
  <c r="D1513" i="13"/>
  <c r="D1560" i="13"/>
  <c r="D2928" i="13"/>
  <c r="D1558" i="13"/>
  <c r="D1685" i="13"/>
  <c r="D2927" i="13"/>
  <c r="D2926" i="13"/>
  <c r="D1429" i="13"/>
  <c r="D2925" i="13"/>
  <c r="D2851" i="13"/>
  <c r="D1067" i="13"/>
  <c r="D2959" i="13"/>
  <c r="D2372" i="13"/>
  <c r="D2958" i="13"/>
  <c r="D2837" i="13"/>
  <c r="D2957" i="13"/>
  <c r="D4050" i="13"/>
  <c r="D2158" i="13"/>
  <c r="D1105" i="13"/>
  <c r="D3015" i="13"/>
  <c r="D2987" i="13"/>
  <c r="D2765" i="13"/>
  <c r="D2371" i="13"/>
  <c r="D2960" i="13"/>
  <c r="D2966" i="13"/>
  <c r="D1510" i="13"/>
  <c r="D2896" i="13"/>
  <c r="D1196" i="13"/>
  <c r="D840" i="13"/>
  <c r="D2883" i="13"/>
  <c r="D361" i="13"/>
  <c r="D2980" i="13"/>
  <c r="D2370" i="13"/>
  <c r="D2286" i="13"/>
  <c r="D2976" i="13"/>
  <c r="D2142" i="13"/>
  <c r="D2972" i="13"/>
  <c r="D2984" i="13"/>
  <c r="D3014" i="13"/>
  <c r="D2760" i="13"/>
  <c r="D3013" i="13"/>
  <c r="D2171" i="13"/>
  <c r="D2821" i="13"/>
  <c r="D1878" i="13"/>
  <c r="D3155" i="13"/>
  <c r="D3012" i="13"/>
  <c r="D3011" i="13"/>
  <c r="D2961" i="13"/>
  <c r="D2991" i="13"/>
  <c r="D3603" i="13"/>
  <c r="D3965" i="13"/>
  <c r="D2988" i="13"/>
  <c r="D2993" i="13"/>
  <c r="D252" i="13"/>
  <c r="D2985" i="13"/>
  <c r="D2983" i="13"/>
  <c r="D1515" i="13"/>
  <c r="D2198" i="13"/>
  <c r="D1818" i="13"/>
  <c r="D2863" i="13"/>
  <c r="D2100" i="13"/>
  <c r="D2075" i="13"/>
  <c r="D2065" i="13"/>
  <c r="D2776" i="13"/>
  <c r="D3110" i="13"/>
  <c r="D1916" i="13"/>
  <c r="D1028" i="13"/>
  <c r="D1846" i="13"/>
  <c r="D902" i="13"/>
  <c r="D3010" i="13"/>
  <c r="D3009" i="13"/>
  <c r="D1459" i="13"/>
  <c r="D2503" i="13"/>
  <c r="D1216" i="13"/>
  <c r="D874" i="13"/>
  <c r="D729" i="13"/>
  <c r="D3008" i="13"/>
  <c r="D3019" i="13"/>
  <c r="D3025" i="13"/>
  <c r="D4044" i="13"/>
  <c r="D3021" i="13"/>
  <c r="D1979" i="13"/>
  <c r="D4317" i="13"/>
  <c r="D2982" i="13"/>
  <c r="D2152" i="13"/>
  <c r="D1850" i="13"/>
  <c r="D876" i="13"/>
  <c r="D168" i="13"/>
  <c r="D3028" i="13"/>
  <c r="D3031" i="13"/>
  <c r="D3033" i="13"/>
  <c r="D2369" i="13"/>
  <c r="D3092" i="13"/>
  <c r="D3035" i="13"/>
  <c r="D1713" i="13"/>
  <c r="D4842" i="13"/>
  <c r="D2745" i="13"/>
  <c r="D293" i="13"/>
  <c r="D1181" i="13"/>
  <c r="D1287" i="13"/>
  <c r="D1086" i="13"/>
  <c r="D1363" i="13"/>
  <c r="D3091" i="13"/>
  <c r="D2368" i="13"/>
  <c r="D2043" i="13"/>
  <c r="D3048" i="13"/>
  <c r="D3056" i="13"/>
  <c r="D3090" i="13"/>
  <c r="D2030" i="13"/>
  <c r="D3089" i="13"/>
  <c r="D3057" i="13"/>
  <c r="D1935" i="13"/>
  <c r="D2367" i="13"/>
  <c r="D3088" i="13"/>
  <c r="D213" i="13"/>
  <c r="D3087" i="13"/>
  <c r="D3086" i="13"/>
  <c r="D3085" i="13"/>
  <c r="D2671" i="13"/>
  <c r="D3084" i="13"/>
  <c r="D3083" i="13"/>
  <c r="D3082" i="13"/>
  <c r="D3081" i="13"/>
  <c r="D2366" i="13"/>
  <c r="D3080" i="13"/>
  <c r="D3066" i="13"/>
  <c r="D134" i="13"/>
  <c r="D3079" i="13"/>
  <c r="D3078" i="13"/>
  <c r="D2248" i="13"/>
  <c r="D3063" i="13"/>
  <c r="D3059" i="13"/>
  <c r="D3303" i="13"/>
  <c r="D3058" i="13"/>
  <c r="D3026" i="13"/>
  <c r="D1603" i="13"/>
  <c r="D3045" i="13"/>
  <c r="D2365" i="13"/>
  <c r="D3024" i="13"/>
  <c r="D2086" i="13"/>
  <c r="D2180" i="13"/>
  <c r="D3077" i="13"/>
  <c r="D2258" i="13"/>
  <c r="D2977" i="13"/>
  <c r="D2634" i="13"/>
  <c r="D2676" i="13"/>
  <c r="D2761" i="13"/>
  <c r="D2664" i="13"/>
  <c r="D2364" i="13"/>
  <c r="D2469" i="13"/>
  <c r="D1834" i="13"/>
  <c r="D2546" i="13"/>
  <c r="D2571" i="13"/>
  <c r="D2774" i="13"/>
  <c r="D3076" i="13"/>
  <c r="D2146" i="13"/>
  <c r="D2094" i="13"/>
  <c r="D3075" i="13"/>
  <c r="D1837" i="13"/>
  <c r="D2073" i="13"/>
  <c r="D2072" i="13"/>
  <c r="D1980" i="13"/>
  <c r="D1891" i="13"/>
  <c r="D1922" i="13"/>
  <c r="D1690" i="13"/>
  <c r="D1826" i="13"/>
  <c r="D1788" i="13"/>
  <c r="D1773" i="13"/>
  <c r="D1835" i="13"/>
  <c r="D3074" i="13"/>
  <c r="D1581" i="13"/>
  <c r="D3073" i="13"/>
  <c r="D3072" i="13"/>
  <c r="D1681" i="13"/>
  <c r="D3071" i="13"/>
  <c r="D2217" i="13"/>
  <c r="D1598" i="13"/>
  <c r="D3409" i="13"/>
  <c r="D1396" i="13"/>
  <c r="D3070" i="13"/>
  <c r="D3265" i="13"/>
  <c r="D1444" i="13"/>
  <c r="D1030" i="13"/>
  <c r="D1284" i="13"/>
  <c r="D4076" i="13"/>
  <c r="D1102" i="13"/>
  <c r="D3069" i="13"/>
  <c r="D3068" i="13"/>
  <c r="D1291" i="13"/>
  <c r="D618" i="13"/>
  <c r="D431" i="13"/>
  <c r="D1229" i="13"/>
  <c r="D940" i="13"/>
  <c r="D2179" i="13"/>
  <c r="D1254" i="13"/>
  <c r="D1098" i="13"/>
  <c r="D306" i="13"/>
  <c r="D776" i="13"/>
  <c r="D1413" i="13"/>
  <c r="D3104" i="13"/>
  <c r="D3109" i="13"/>
  <c r="D566" i="13"/>
  <c r="D125" i="13"/>
  <c r="D3108" i="13"/>
  <c r="D1947" i="13"/>
  <c r="D1868" i="13"/>
  <c r="D1978" i="13"/>
  <c r="D3107" i="13"/>
  <c r="D2979" i="13"/>
  <c r="D1855" i="13"/>
  <c r="D2918" i="13"/>
  <c r="D3121" i="13"/>
  <c r="D3252" i="13"/>
  <c r="D1793" i="13"/>
  <c r="D3227" i="13"/>
  <c r="D3105" i="13"/>
  <c r="D2293" i="13"/>
  <c r="D3132" i="13"/>
  <c r="D2956" i="13"/>
  <c r="D1827" i="13"/>
  <c r="D1553" i="13"/>
  <c r="D2466" i="13"/>
  <c r="D2363" i="13"/>
  <c r="D2016" i="13"/>
  <c r="D380" i="13"/>
  <c r="D3131" i="13"/>
  <c r="D3137" i="13"/>
  <c r="D3154" i="13"/>
  <c r="D3153" i="13"/>
  <c r="D3142" i="13"/>
  <c r="D3152" i="13"/>
  <c r="D3151" i="13"/>
  <c r="D2718" i="13"/>
  <c r="D3150" i="13"/>
  <c r="D3126" i="13"/>
  <c r="D3135" i="13"/>
  <c r="D3129" i="13"/>
  <c r="D4556" i="13"/>
  <c r="D3119" i="13"/>
  <c r="D4210" i="13"/>
  <c r="D3027" i="13"/>
  <c r="D2717" i="13"/>
  <c r="D2199" i="13"/>
  <c r="D1974" i="13"/>
  <c r="D2362" i="13"/>
  <c r="D3149" i="13"/>
  <c r="D1222" i="13"/>
  <c r="D1917" i="13"/>
  <c r="D1732" i="13"/>
  <c r="D1695" i="13"/>
  <c r="D1101" i="13"/>
  <c r="D2924" i="13"/>
  <c r="D3148" i="13"/>
  <c r="D3147" i="13"/>
  <c r="D3146" i="13"/>
  <c r="D3174" i="13"/>
  <c r="D1514" i="13"/>
  <c r="D1022" i="13"/>
  <c r="D1021" i="13"/>
  <c r="D3344" i="13"/>
  <c r="D314" i="13"/>
  <c r="D658" i="13"/>
  <c r="D3161" i="13"/>
  <c r="D868" i="13"/>
  <c r="D2122" i="13"/>
  <c r="D3181" i="13"/>
  <c r="D2652" i="13"/>
  <c r="D3140" i="13"/>
  <c r="D3576" i="13"/>
  <c r="D2195" i="13"/>
  <c r="D1829" i="13"/>
  <c r="D2361" i="13"/>
  <c r="D3182" i="13"/>
  <c r="D3191" i="13"/>
  <c r="D56" i="13"/>
  <c r="D3186" i="13"/>
  <c r="D2923" i="13"/>
  <c r="D4829" i="13"/>
  <c r="D3226" i="13"/>
  <c r="D3225" i="13"/>
  <c r="D3224" i="13"/>
  <c r="D2360" i="13"/>
  <c r="D3223" i="13"/>
  <c r="D3222" i="13"/>
  <c r="D3200" i="13"/>
  <c r="D3207" i="13"/>
  <c r="D3221" i="13"/>
  <c r="D3220" i="13"/>
  <c r="D2359" i="13"/>
  <c r="D3219" i="13"/>
  <c r="D3218" i="13"/>
  <c r="D3204" i="13"/>
  <c r="D3205" i="13"/>
  <c r="D2626" i="13"/>
  <c r="D3189" i="13"/>
  <c r="D3217" i="13"/>
  <c r="D4065" i="13"/>
  <c r="D2994" i="13"/>
  <c r="D3968" i="13"/>
  <c r="D3675" i="13"/>
  <c r="D3195" i="13"/>
  <c r="D3188" i="13"/>
  <c r="D2779" i="13"/>
  <c r="D2699" i="13"/>
  <c r="D3034" i="13"/>
  <c r="D3165" i="13"/>
  <c r="D2358" i="13"/>
  <c r="D3162" i="13"/>
  <c r="D3136" i="13"/>
  <c r="D3273" i="13"/>
  <c r="D2045" i="13"/>
  <c r="D3106" i="13"/>
  <c r="D2813" i="13"/>
  <c r="D3101" i="13"/>
  <c r="D3216" i="13"/>
  <c r="D3032" i="13"/>
  <c r="D2858" i="13"/>
  <c r="D2764" i="13"/>
  <c r="D2754" i="13"/>
  <c r="D2610" i="13"/>
  <c r="D3250" i="13"/>
  <c r="D2281" i="13"/>
  <c r="D2196" i="13"/>
  <c r="D1808" i="13"/>
  <c r="D3215" i="13"/>
  <c r="D1954" i="13"/>
  <c r="D1400" i="13"/>
  <c r="D1856" i="13"/>
  <c r="D3768" i="13"/>
  <c r="D1656" i="13"/>
  <c r="D1851" i="13"/>
  <c r="D3214" i="13"/>
  <c r="D1778" i="13"/>
  <c r="D1852" i="13"/>
  <c r="D1719" i="13"/>
  <c r="D312" i="13"/>
  <c r="D1710" i="13"/>
  <c r="D1113" i="13"/>
  <c r="D1535" i="13"/>
  <c r="D1503" i="13"/>
  <c r="D3213" i="13"/>
  <c r="D1583" i="13"/>
  <c r="D1249" i="13"/>
  <c r="D3212" i="13"/>
  <c r="D857" i="13"/>
  <c r="D3211" i="13"/>
  <c r="D3210" i="13"/>
  <c r="D3272" i="13"/>
  <c r="D927" i="13"/>
  <c r="D3602" i="13"/>
  <c r="D956" i="13"/>
  <c r="D4785" i="13"/>
  <c r="D846" i="13"/>
  <c r="D775" i="13"/>
  <c r="D684" i="13"/>
  <c r="D2485" i="13"/>
  <c r="D3194" i="13"/>
  <c r="D224" i="13"/>
  <c r="D435" i="13"/>
  <c r="D3036" i="13"/>
  <c r="D1953" i="13"/>
  <c r="D3244" i="13"/>
  <c r="D4841" i="13"/>
  <c r="D3271" i="13"/>
  <c r="D4852" i="13"/>
  <c r="D1350" i="13"/>
  <c r="D2232" i="13"/>
  <c r="D1689" i="13"/>
  <c r="D3062" i="13"/>
  <c r="D3266" i="13"/>
  <c r="D3262" i="13"/>
  <c r="D3261" i="13"/>
  <c r="D201" i="13"/>
  <c r="D2357" i="13"/>
  <c r="D3260" i="13"/>
  <c r="D2234" i="13"/>
  <c r="D2229" i="13"/>
  <c r="D4575" i="13"/>
  <c r="D2989" i="13"/>
  <c r="D2123" i="13"/>
  <c r="D4869" i="13"/>
  <c r="D2202" i="13"/>
  <c r="D2860" i="13"/>
  <c r="D3183" i="13"/>
  <c r="D2049" i="13"/>
  <c r="D3180" i="13"/>
  <c r="D1759" i="13"/>
  <c r="D3270" i="13"/>
  <c r="D4863" i="13"/>
  <c r="D2356" i="13"/>
  <c r="D2684" i="13"/>
  <c r="D2644" i="13"/>
  <c r="D2911" i="13"/>
  <c r="D3269" i="13"/>
  <c r="D3268" i="13"/>
  <c r="D564" i="13"/>
  <c r="D3267" i="13"/>
  <c r="D340" i="13"/>
  <c r="D2311" i="13"/>
  <c r="D3241" i="13"/>
  <c r="D3295" i="13"/>
  <c r="D3237" i="13"/>
  <c r="D3343" i="13"/>
  <c r="D2052" i="13"/>
  <c r="D3294" i="13"/>
  <c r="D2355" i="13"/>
  <c r="D3230" i="13"/>
  <c r="D3287" i="13"/>
  <c r="D1880" i="13"/>
  <c r="D3342" i="13"/>
  <c r="D2214" i="13"/>
  <c r="D3065" i="13"/>
  <c r="D3118" i="13"/>
  <c r="D2854" i="13"/>
  <c r="D655" i="13"/>
  <c r="D3067" i="13"/>
  <c r="D1048" i="13"/>
  <c r="D3175" i="13"/>
  <c r="D4801" i="13"/>
  <c r="D2354" i="13"/>
  <c r="D3341" i="13"/>
  <c r="D3340" i="13"/>
  <c r="D3339" i="13"/>
  <c r="D3338" i="13"/>
  <c r="D2353" i="13"/>
  <c r="D3743" i="13"/>
  <c r="D3314" i="13"/>
  <c r="D2352" i="13"/>
  <c r="D3337" i="13"/>
  <c r="D3007" i="13"/>
  <c r="D3336" i="13"/>
  <c r="D3335" i="13"/>
  <c r="D3316" i="13"/>
  <c r="D3312" i="13"/>
  <c r="D437" i="13"/>
  <c r="D3334" i="13"/>
  <c r="D2905" i="13"/>
  <c r="D3112" i="13"/>
  <c r="D3305" i="13"/>
  <c r="D2220" i="13"/>
  <c r="D2965" i="13"/>
  <c r="D2218" i="13"/>
  <c r="D2213" i="13"/>
  <c r="D3292" i="13"/>
  <c r="D3397" i="13"/>
  <c r="D3242" i="13"/>
  <c r="D3333" i="13"/>
  <c r="D2880" i="13"/>
  <c r="D3296" i="13"/>
  <c r="D3042" i="13"/>
  <c r="D3020" i="13"/>
  <c r="D3196" i="13"/>
  <c r="D3197" i="13"/>
  <c r="D3097" i="13"/>
  <c r="D2974" i="13"/>
  <c r="D2538" i="13"/>
  <c r="D2914" i="13"/>
  <c r="D3332" i="13"/>
  <c r="D2706" i="13"/>
  <c r="D2453" i="13"/>
  <c r="D2641" i="13"/>
  <c r="D2696" i="13"/>
  <c r="D1821" i="13"/>
  <c r="D2301" i="13"/>
  <c r="D2194" i="13"/>
  <c r="D3331" i="13"/>
  <c r="D2163" i="13"/>
  <c r="D1720" i="13"/>
  <c r="D2071" i="13"/>
  <c r="D3330" i="13"/>
  <c r="D2020" i="13"/>
  <c r="D3329" i="13"/>
  <c r="D3023" i="13"/>
  <c r="D1853" i="13"/>
  <c r="D1806" i="13"/>
  <c r="D1805" i="13"/>
  <c r="D2670" i="13"/>
  <c r="D1949" i="13"/>
  <c r="D1702" i="13"/>
  <c r="D3328" i="13"/>
  <c r="D3575" i="13"/>
  <c r="D1081" i="13"/>
  <c r="D1836" i="13"/>
  <c r="D1425" i="13"/>
  <c r="D1672" i="13"/>
  <c r="D1577" i="13"/>
  <c r="D1639" i="13"/>
  <c r="D1421" i="13"/>
  <c r="D1617" i="13"/>
  <c r="D1612" i="13"/>
  <c r="D1561" i="13"/>
  <c r="D1470" i="13"/>
  <c r="D1536" i="13"/>
  <c r="D1576" i="13"/>
  <c r="D35" i="13"/>
  <c r="D1566" i="13"/>
  <c r="D3327" i="13"/>
  <c r="D3326" i="13"/>
  <c r="D1388" i="13"/>
  <c r="D1591" i="13"/>
  <c r="D1443" i="13"/>
  <c r="D1290" i="13"/>
  <c r="D1499" i="13"/>
  <c r="D1211" i="13"/>
  <c r="D1197" i="13"/>
  <c r="D1168" i="13"/>
  <c r="D3325" i="13"/>
  <c r="D1307" i="13"/>
  <c r="D1356" i="13"/>
  <c r="D3145" i="13"/>
  <c r="D1361" i="13"/>
  <c r="D1281" i="13"/>
  <c r="D1264" i="13"/>
  <c r="D1194" i="13"/>
  <c r="D1069" i="13"/>
  <c r="D1279" i="13"/>
  <c r="D1075" i="13"/>
  <c r="D1080" i="13"/>
  <c r="D3324" i="13"/>
  <c r="D953" i="13"/>
  <c r="D3323" i="13"/>
  <c r="D899" i="13"/>
  <c r="D977" i="13"/>
  <c r="D3322" i="13"/>
  <c r="D872" i="13"/>
  <c r="D555" i="13"/>
  <c r="D700" i="13"/>
  <c r="D712" i="13"/>
  <c r="D687" i="13"/>
  <c r="D606" i="13"/>
  <c r="D236" i="13"/>
  <c r="D521" i="13"/>
  <c r="D446" i="13"/>
  <c r="D462" i="13"/>
  <c r="D296" i="13"/>
  <c r="D324" i="13"/>
  <c r="D2143" i="13"/>
  <c r="D3351" i="13"/>
  <c r="D3375" i="13"/>
  <c r="D3358" i="13"/>
  <c r="D3209" i="13"/>
  <c r="D4473" i="13"/>
  <c r="D2292" i="13"/>
  <c r="D3264" i="13"/>
  <c r="D3637" i="13"/>
  <c r="D2351" i="13"/>
  <c r="D1987" i="13"/>
  <c r="D3370" i="13"/>
  <c r="D2115" i="13"/>
  <c r="D3114" i="13"/>
  <c r="D3368" i="13"/>
  <c r="D1125" i="13"/>
  <c r="D3199" i="13"/>
  <c r="D2058" i="13"/>
  <c r="D2900" i="13"/>
  <c r="D2350" i="13"/>
  <c r="D3246" i="13"/>
  <c r="D2668" i="13"/>
  <c r="D3374" i="13"/>
  <c r="D1110" i="13"/>
  <c r="D886" i="13"/>
  <c r="D622" i="13"/>
  <c r="D502" i="13"/>
  <c r="D104" i="13"/>
  <c r="D2151" i="13"/>
  <c r="D3377" i="13"/>
  <c r="D2182" i="13"/>
  <c r="D2048" i="13"/>
  <c r="D3018" i="13"/>
  <c r="D911" i="13"/>
  <c r="D2269" i="13"/>
  <c r="D4855" i="13"/>
  <c r="D2296" i="13"/>
  <c r="D3457" i="13"/>
  <c r="D3408" i="13"/>
  <c r="D3139" i="13"/>
  <c r="D4155" i="13"/>
  <c r="D3401" i="13"/>
  <c r="D2818" i="13"/>
  <c r="D3396" i="13"/>
  <c r="D3407" i="13"/>
  <c r="D3406" i="13"/>
  <c r="D3868" i="13"/>
  <c r="D2349" i="13"/>
  <c r="D3613" i="13"/>
  <c r="D3405" i="13"/>
  <c r="D2290" i="13"/>
  <c r="D3398" i="13"/>
  <c r="D3544" i="13"/>
  <c r="D3394" i="13"/>
  <c r="D3391" i="13"/>
  <c r="D3289" i="13"/>
  <c r="D3392" i="13"/>
  <c r="D2233" i="13"/>
  <c r="D3378" i="13"/>
  <c r="D3355" i="13"/>
  <c r="D2204" i="13"/>
  <c r="D3404" i="13"/>
  <c r="D3198" i="13"/>
  <c r="D3426" i="13"/>
  <c r="D2082" i="13"/>
  <c r="D3203" i="13"/>
  <c r="D3184" i="13"/>
  <c r="D2348" i="13"/>
  <c r="D3039" i="13"/>
  <c r="D3061" i="13"/>
  <c r="D2864" i="13"/>
  <c r="D2990" i="13"/>
  <c r="D2827" i="13"/>
  <c r="D1810" i="13"/>
  <c r="D2757" i="13"/>
  <c r="D2895" i="13"/>
  <c r="D2629" i="13"/>
  <c r="D2129" i="13"/>
  <c r="D2483" i="13"/>
  <c r="D1757" i="13"/>
  <c r="D2096" i="13"/>
  <c r="D1944" i="13"/>
  <c r="D2038" i="13"/>
  <c r="D1830" i="13"/>
  <c r="D1601" i="13"/>
  <c r="D1471" i="13"/>
  <c r="D1741" i="13"/>
  <c r="D1918" i="13"/>
  <c r="D1697" i="13"/>
  <c r="D1243" i="13"/>
  <c r="D1428" i="13"/>
  <c r="D1670" i="13"/>
  <c r="D1631" i="13"/>
  <c r="D1185" i="13"/>
  <c r="D1432" i="13"/>
  <c r="D1441" i="13"/>
  <c r="D1153" i="13"/>
  <c r="D1341" i="13"/>
  <c r="D1364" i="13"/>
  <c r="D1252" i="13"/>
  <c r="D1199" i="13"/>
  <c r="D1111" i="13"/>
  <c r="D800" i="13"/>
  <c r="D728" i="13"/>
  <c r="D4806" i="13"/>
  <c r="D556" i="13"/>
  <c r="D247" i="13"/>
  <c r="D246" i="13"/>
  <c r="D178" i="13"/>
  <c r="D140" i="13"/>
  <c r="D67" i="13"/>
  <c r="D3193" i="13"/>
  <c r="D3208" i="13"/>
  <c r="D3685" i="13"/>
  <c r="D2651" i="13"/>
  <c r="D849" i="13"/>
  <c r="D3166" i="13"/>
  <c r="D3445" i="13"/>
  <c r="D3437" i="13"/>
  <c r="D3438" i="13"/>
  <c r="D3369" i="13"/>
  <c r="D3247" i="13"/>
  <c r="D3263" i="13"/>
  <c r="D2871" i="13"/>
  <c r="D3005" i="13"/>
  <c r="D2678" i="13"/>
  <c r="D1860" i="13"/>
  <c r="D3444" i="13"/>
  <c r="D1693" i="13"/>
  <c r="D1525" i="13"/>
  <c r="D1240" i="13"/>
  <c r="D998" i="13"/>
  <c r="D2347" i="13"/>
  <c r="D571" i="13"/>
  <c r="D523" i="13"/>
  <c r="D3434" i="13"/>
  <c r="D332" i="13"/>
  <c r="D3206" i="13"/>
  <c r="D2310" i="13"/>
  <c r="D3298" i="13"/>
  <c r="D2275" i="13"/>
  <c r="D1013" i="13"/>
  <c r="D3464" i="13"/>
  <c r="D3458" i="13"/>
  <c r="D3986" i="13"/>
  <c r="D3491" i="13"/>
  <c r="D3619" i="13"/>
  <c r="D3490" i="13"/>
  <c r="D2076" i="13"/>
  <c r="D2346" i="13"/>
  <c r="D789" i="13"/>
  <c r="D3489" i="13"/>
  <c r="D3488" i="13"/>
  <c r="D3487" i="13"/>
  <c r="D3486" i="13"/>
  <c r="D3460" i="13"/>
  <c r="D3477" i="13"/>
  <c r="D3485" i="13"/>
  <c r="D3447" i="13"/>
  <c r="D3441" i="13"/>
  <c r="D3467" i="13"/>
  <c r="D3117" i="13"/>
  <c r="D2156" i="13"/>
  <c r="D3450" i="13"/>
  <c r="D3690" i="13"/>
  <c r="D2046" i="13"/>
  <c r="D3360" i="13"/>
  <c r="D4697" i="13"/>
  <c r="D3574" i="13"/>
  <c r="D3172" i="13"/>
  <c r="D3484" i="13"/>
  <c r="D3352" i="13"/>
  <c r="D1986" i="13"/>
  <c r="D3363" i="13"/>
  <c r="D3365" i="13"/>
  <c r="D3313" i="13"/>
  <c r="D3302" i="13"/>
  <c r="D2167" i="13"/>
  <c r="D3290" i="13"/>
  <c r="D3235" i="13"/>
  <c r="D2973" i="13"/>
  <c r="D2856" i="13"/>
  <c r="D2797" i="13"/>
  <c r="D2240" i="13"/>
  <c r="D2560" i="13"/>
  <c r="D2200" i="13"/>
  <c r="D2050" i="13"/>
  <c r="D1991" i="13"/>
  <c r="D1651" i="13"/>
  <c r="D1999" i="13"/>
  <c r="D2026" i="13"/>
  <c r="D1988" i="13"/>
  <c r="D2550" i="13"/>
  <c r="D1752" i="13"/>
  <c r="D216" i="13"/>
  <c r="D1684" i="13"/>
  <c r="D1516" i="13"/>
  <c r="D1548" i="13"/>
  <c r="D1640" i="13"/>
  <c r="D1592" i="13"/>
  <c r="D1207" i="13"/>
  <c r="D1074" i="13"/>
  <c r="D1403" i="13"/>
  <c r="D1635" i="13"/>
  <c r="D1298" i="13"/>
  <c r="D4208" i="13"/>
  <c r="D1209" i="13"/>
  <c r="D1099" i="13"/>
  <c r="D1038" i="13"/>
  <c r="D695" i="13"/>
  <c r="D879" i="13"/>
  <c r="D848" i="13"/>
  <c r="D908" i="13"/>
  <c r="D926" i="13"/>
  <c r="D1121" i="13"/>
  <c r="D205" i="13"/>
  <c r="D815" i="13"/>
  <c r="D1006" i="13"/>
  <c r="D260" i="13"/>
  <c r="D143" i="13"/>
  <c r="D746" i="13"/>
  <c r="D3524" i="13"/>
  <c r="D131" i="13"/>
  <c r="D1774" i="13"/>
  <c r="D326" i="13"/>
  <c r="D3371" i="13"/>
  <c r="D3381" i="13"/>
  <c r="D3321" i="13"/>
  <c r="D3888" i="13"/>
  <c r="D3051" i="13"/>
  <c r="D3354" i="13"/>
  <c r="D3523" i="13"/>
  <c r="D3317" i="13"/>
  <c r="D568" i="13"/>
  <c r="D3522" i="13"/>
  <c r="D3509" i="13"/>
  <c r="D4699" i="13"/>
  <c r="D2150" i="13"/>
  <c r="D1927" i="13"/>
  <c r="D3240" i="13"/>
  <c r="D3125" i="13"/>
  <c r="D3116" i="13"/>
  <c r="D1912" i="13"/>
  <c r="D2986" i="13"/>
  <c r="D1530" i="13"/>
  <c r="D1628" i="13"/>
  <c r="D1658" i="13"/>
  <c r="D1219" i="13"/>
  <c r="D3534" i="13"/>
  <c r="D1008" i="13"/>
  <c r="D761" i="13"/>
  <c r="D235" i="13"/>
  <c r="D3573" i="13"/>
  <c r="D3655" i="13"/>
  <c r="D2345" i="13"/>
  <c r="D1539" i="13"/>
  <c r="D3572" i="13"/>
  <c r="D3504" i="13"/>
  <c r="D2278" i="13"/>
  <c r="D3571" i="13"/>
  <c r="D3570" i="13"/>
  <c r="D4286" i="13"/>
  <c r="D4865" i="13"/>
  <c r="D3556" i="13"/>
  <c r="D4700" i="13"/>
  <c r="D3555" i="13"/>
  <c r="D3549" i="13"/>
  <c r="D3547" i="13"/>
  <c r="D3546" i="13"/>
  <c r="D3535" i="13"/>
  <c r="D2243" i="13"/>
  <c r="D3530" i="13"/>
  <c r="D2344" i="13"/>
  <c r="D3528" i="13"/>
  <c r="D3513" i="13"/>
  <c r="D1621" i="13"/>
  <c r="D3389" i="13"/>
  <c r="D3569" i="13"/>
  <c r="D3515" i="13"/>
  <c r="D3473" i="13"/>
  <c r="D3417" i="13"/>
  <c r="D2869" i="13"/>
  <c r="D3423" i="13"/>
  <c r="D3385" i="13"/>
  <c r="D3311" i="13"/>
  <c r="D3466" i="13"/>
  <c r="D3282" i="13"/>
  <c r="D984" i="13"/>
  <c r="D3064" i="13"/>
  <c r="D3122" i="13"/>
  <c r="D3568" i="13"/>
  <c r="D1997" i="13"/>
  <c r="D2201" i="13"/>
  <c r="D1586" i="13"/>
  <c r="D540" i="13"/>
  <c r="D1559" i="13"/>
  <c r="D3597" i="13"/>
  <c r="D1981" i="13"/>
  <c r="D3567" i="13"/>
  <c r="D1582" i="13"/>
  <c r="D1630" i="13"/>
  <c r="D2105" i="13"/>
  <c r="D1597" i="13"/>
  <c r="D1571" i="13"/>
  <c r="D1203" i="13"/>
  <c r="D1552" i="13"/>
  <c r="D1540" i="13"/>
  <c r="D1303" i="13"/>
  <c r="D1353" i="13"/>
  <c r="D2343" i="13"/>
  <c r="D3566" i="13"/>
  <c r="D1224" i="13"/>
  <c r="D3565" i="13"/>
  <c r="D1230" i="13"/>
  <c r="D962" i="13"/>
  <c r="D968" i="13"/>
  <c r="D1184" i="13"/>
  <c r="D922" i="13"/>
  <c r="D843" i="13"/>
  <c r="D737" i="13"/>
  <c r="D631" i="13"/>
  <c r="D519" i="13"/>
  <c r="D426" i="13"/>
  <c r="D100" i="13"/>
  <c r="D3160" i="13"/>
  <c r="D1045" i="13"/>
  <c r="D342" i="13"/>
  <c r="D232" i="13"/>
  <c r="D3596" i="13"/>
  <c r="D3599" i="13"/>
  <c r="D3529" i="13"/>
  <c r="D300" i="13"/>
  <c r="D1849" i="13"/>
  <c r="D2017" i="13"/>
  <c r="D2061" i="13"/>
  <c r="D3410" i="13"/>
  <c r="D3040" i="13"/>
  <c r="D373" i="13"/>
  <c r="D3559" i="13"/>
  <c r="D3232" i="13"/>
  <c r="D3564" i="13"/>
  <c r="D3647" i="13"/>
  <c r="D4133" i="13"/>
  <c r="D995" i="13"/>
  <c r="D1391" i="13"/>
  <c r="D1691" i="13"/>
  <c r="D4745" i="13"/>
  <c r="D3646" i="13"/>
  <c r="D1410" i="13"/>
  <c r="D1138" i="13"/>
  <c r="D832" i="13"/>
  <c r="D839" i="13"/>
  <c r="D3639" i="13"/>
  <c r="D1742" i="13"/>
  <c r="D2237" i="13"/>
  <c r="D3645" i="13"/>
  <c r="D3623" i="13"/>
  <c r="D2342" i="13"/>
  <c r="D79" i="13"/>
  <c r="D3644" i="13"/>
  <c r="D2307" i="13"/>
  <c r="D2341" i="13"/>
  <c r="D3557" i="13"/>
  <c r="D4663" i="13"/>
  <c r="D4186" i="13"/>
  <c r="D3833" i="13"/>
  <c r="D3583" i="13"/>
  <c r="D3627" i="13"/>
  <c r="D2340" i="13"/>
  <c r="D3616" i="13"/>
  <c r="D4859" i="13"/>
  <c r="D1920" i="13"/>
  <c r="D2112" i="13"/>
  <c r="D2080" i="13"/>
  <c r="D3239" i="13"/>
  <c r="D3516" i="13"/>
  <c r="D3413" i="13"/>
  <c r="D3643" i="13"/>
  <c r="D1872" i="13"/>
  <c r="D3168" i="13"/>
  <c r="D3255" i="13"/>
  <c r="D3000" i="13"/>
  <c r="D1718" i="13"/>
  <c r="D1704" i="13"/>
  <c r="D2070" i="13"/>
  <c r="D1463" i="13"/>
  <c r="D1669" i="13"/>
  <c r="D263" i="13"/>
  <c r="D1584" i="13"/>
  <c r="D2962" i="13"/>
  <c r="D1573" i="13"/>
  <c r="D1497" i="13"/>
  <c r="D421" i="13"/>
  <c r="D1317" i="13"/>
  <c r="D1029" i="13"/>
  <c r="D1001" i="13"/>
  <c r="D960" i="13"/>
  <c r="D2339" i="13"/>
  <c r="D3742" i="13"/>
  <c r="D486" i="13"/>
  <c r="D680" i="13"/>
  <c r="D3435" i="13"/>
  <c r="D877" i="13"/>
  <c r="D391" i="13"/>
  <c r="D3243" i="13"/>
  <c r="D3605" i="13"/>
  <c r="D3259" i="13"/>
  <c r="D4861" i="13"/>
  <c r="D3741" i="13"/>
  <c r="D3130" i="13"/>
  <c r="D2254" i="13"/>
  <c r="D3668" i="13"/>
  <c r="D1418" i="13"/>
  <c r="D739" i="13"/>
  <c r="D3681" i="13"/>
  <c r="D1862" i="13"/>
  <c r="D3617" i="13"/>
  <c r="D3740" i="13"/>
  <c r="D804" i="13"/>
  <c r="D3739" i="13"/>
  <c r="D572" i="13"/>
  <c r="D3497" i="13"/>
  <c r="D1296" i="13"/>
  <c r="D3738" i="13"/>
  <c r="D3737" i="13"/>
  <c r="D3705" i="13"/>
  <c r="D3736" i="13"/>
  <c r="D3735" i="13"/>
  <c r="D3734" i="13"/>
  <c r="D3733" i="13"/>
  <c r="D3714" i="13"/>
  <c r="D3732" i="13"/>
  <c r="D3731" i="13"/>
  <c r="D3403" i="13"/>
  <c r="D3730" i="13"/>
  <c r="D3729" i="13"/>
  <c r="D3436" i="13"/>
  <c r="D2338" i="13"/>
  <c r="D3717" i="13"/>
  <c r="D3716" i="13"/>
  <c r="D2337" i="13"/>
  <c r="D3728" i="13"/>
  <c r="D2244" i="13"/>
  <c r="D3307" i="13"/>
  <c r="D3550" i="13"/>
  <c r="D3711" i="13"/>
  <c r="D3713" i="13"/>
  <c r="D3727" i="13"/>
  <c r="D3703" i="13"/>
  <c r="D2266" i="13"/>
  <c r="D3416" i="13"/>
  <c r="D2241" i="13"/>
  <c r="D3704" i="13"/>
  <c r="D3304" i="13"/>
  <c r="D2221" i="13"/>
  <c r="D3696" i="13"/>
  <c r="D3179" i="13"/>
  <c r="D2114" i="13"/>
  <c r="D2209" i="13"/>
  <c r="D2906" i="13"/>
  <c r="D4741" i="13"/>
  <c r="D3688" i="13"/>
  <c r="D3682" i="13"/>
  <c r="D3673" i="13"/>
  <c r="D3672" i="13"/>
  <c r="D2098" i="13"/>
  <c r="D3657" i="13"/>
  <c r="D3654" i="13"/>
  <c r="D3638" i="13"/>
  <c r="D3157" i="13"/>
  <c r="D3650" i="13"/>
  <c r="D3620" i="13"/>
  <c r="D3726" i="13"/>
  <c r="D3579" i="13"/>
  <c r="D3618" i="13"/>
  <c r="D3601" i="13"/>
  <c r="D3430" i="13"/>
  <c r="D3595" i="13"/>
  <c r="D2992" i="13"/>
  <c r="D3935" i="13"/>
  <c r="D1278" i="13"/>
  <c r="D3543" i="13"/>
  <c r="D3531" i="13"/>
  <c r="D3632" i="13"/>
  <c r="D3476" i="13"/>
  <c r="D3478" i="13"/>
  <c r="D567" i="13"/>
  <c r="D3388" i="13"/>
  <c r="D3594" i="13"/>
  <c r="D3456" i="13"/>
  <c r="D3319" i="13"/>
  <c r="D3387" i="13"/>
  <c r="D3288" i="13"/>
  <c r="D3278" i="13"/>
  <c r="D3849" i="13"/>
  <c r="D1434" i="13"/>
  <c r="D3725" i="13"/>
  <c r="D1727" i="13"/>
  <c r="D2969" i="13"/>
  <c r="D3201" i="13"/>
  <c r="D3187" i="13"/>
  <c r="D2609" i="13"/>
  <c r="D3156" i="13"/>
  <c r="D3103" i="13"/>
  <c r="D2667" i="13"/>
  <c r="D1694" i="13"/>
  <c r="D3127" i="13"/>
  <c r="D2995" i="13"/>
  <c r="D4539" i="13"/>
  <c r="D1924" i="13"/>
  <c r="D2902" i="13"/>
  <c r="D2853" i="13"/>
  <c r="D3724" i="13"/>
  <c r="D2910" i="13"/>
  <c r="D2505" i="13"/>
  <c r="D1814" i="13"/>
  <c r="D2144" i="13"/>
  <c r="D2101" i="13"/>
  <c r="D3771" i="13"/>
  <c r="D2023" i="13"/>
  <c r="D711" i="13"/>
  <c r="D1955" i="13"/>
  <c r="D1950" i="13"/>
  <c r="D1619" i="13"/>
  <c r="D1511" i="13"/>
  <c r="D1338" i="13"/>
  <c r="D1201" i="13"/>
  <c r="D1526" i="13"/>
  <c r="D1472" i="13"/>
  <c r="D4024" i="13"/>
  <c r="D3723" i="13"/>
  <c r="D1926" i="13"/>
  <c r="D1748" i="13"/>
  <c r="D1721" i="13"/>
  <c r="D1717" i="13"/>
  <c r="D3622" i="13"/>
  <c r="D1649" i="13"/>
  <c r="D1058" i="13"/>
  <c r="D1486" i="13"/>
  <c r="D1624" i="13"/>
  <c r="D1247" i="13"/>
  <c r="D3722" i="13"/>
  <c r="D1616" i="13"/>
  <c r="D1527" i="13"/>
  <c r="D1319" i="13"/>
  <c r="D1522" i="13"/>
  <c r="D1664" i="13"/>
  <c r="D1235" i="13"/>
  <c r="D3721" i="13"/>
  <c r="D4766" i="13"/>
  <c r="D1312" i="13"/>
  <c r="D1325" i="13"/>
  <c r="D1286" i="13"/>
  <c r="D1158" i="13"/>
  <c r="D1183" i="13"/>
  <c r="D1411" i="13"/>
  <c r="D1178" i="13"/>
  <c r="D1149" i="13"/>
  <c r="D1140" i="13"/>
  <c r="D1076" i="13"/>
  <c r="D1088" i="13"/>
  <c r="D1033" i="13"/>
  <c r="D1061" i="13"/>
  <c r="D664" i="13"/>
  <c r="D1414" i="13"/>
  <c r="D1049" i="13"/>
  <c r="D987" i="13"/>
  <c r="D3720" i="13"/>
  <c r="D1039" i="13"/>
  <c r="D1386" i="13"/>
  <c r="D751" i="13"/>
  <c r="D1696" i="13"/>
  <c r="D883" i="13"/>
  <c r="D951" i="13"/>
  <c r="D973" i="13"/>
  <c r="D231" i="13"/>
  <c r="D682" i="13"/>
  <c r="D3719" i="13"/>
  <c r="D717" i="13"/>
  <c r="D458" i="13"/>
  <c r="D604" i="13"/>
  <c r="D503" i="13"/>
  <c r="D731" i="13"/>
  <c r="D501" i="13"/>
  <c r="D384" i="13"/>
  <c r="D451" i="13"/>
  <c r="D353" i="13"/>
  <c r="D378" i="13"/>
  <c r="D3818" i="13"/>
  <c r="D144" i="13"/>
  <c r="D3817" i="13"/>
  <c r="D3356" i="13"/>
  <c r="D2069" i="13"/>
  <c r="D3769" i="13"/>
  <c r="D3908" i="13"/>
  <c r="D2081" i="13"/>
  <c r="D6" i="13"/>
  <c r="D626" i="13"/>
  <c r="D1475" i="13"/>
  <c r="D3481" i="13"/>
  <c r="D1812" i="13"/>
  <c r="D4862" i="13"/>
  <c r="D4011" i="13"/>
  <c r="D3816" i="13"/>
  <c r="D2336" i="13"/>
  <c r="D603" i="13"/>
  <c r="D3887" i="13"/>
  <c r="D402" i="13"/>
  <c r="D3781" i="13"/>
  <c r="D2149" i="13"/>
  <c r="D3815" i="13"/>
  <c r="D3591" i="13"/>
  <c r="D1498" i="13"/>
  <c r="D1985" i="13"/>
  <c r="D3588" i="13"/>
  <c r="D3558" i="13"/>
  <c r="D3506" i="13"/>
  <c r="D3926" i="13"/>
  <c r="D2898" i="13"/>
  <c r="D3421" i="13"/>
  <c r="D2834" i="13"/>
  <c r="D2665" i="13"/>
  <c r="D1079" i="13"/>
  <c r="D1998" i="13"/>
  <c r="D1951" i="13"/>
  <c r="D1665" i="13"/>
  <c r="D1945" i="13"/>
  <c r="D1915" i="13"/>
  <c r="D3814" i="13"/>
  <c r="D955" i="13"/>
  <c r="D3496" i="13"/>
  <c r="D3813" i="13"/>
  <c r="D1565" i="13"/>
  <c r="D1415" i="13"/>
  <c r="D967" i="13"/>
  <c r="D3812" i="13"/>
  <c r="D1271" i="13"/>
  <c r="D943" i="13"/>
  <c r="D932" i="13"/>
  <c r="D890" i="13"/>
  <c r="D805" i="13"/>
  <c r="D3949" i="13"/>
  <c r="D710" i="13"/>
  <c r="D3886" i="13"/>
  <c r="D699" i="13"/>
  <c r="D666" i="13"/>
  <c r="D369" i="13"/>
  <c r="D387" i="13"/>
  <c r="D315" i="13"/>
  <c r="D2299" i="13"/>
  <c r="D229" i="13"/>
  <c r="D1036" i="13"/>
  <c r="D5" i="13"/>
  <c r="D126" i="13"/>
  <c r="D3885" i="13"/>
  <c r="D3843" i="13"/>
  <c r="D3863" i="13"/>
  <c r="D602" i="13"/>
  <c r="D3884" i="13"/>
  <c r="D1032" i="13"/>
  <c r="D320" i="13"/>
  <c r="D3872" i="13"/>
  <c r="D3883" i="13"/>
  <c r="D4222" i="13"/>
  <c r="D3882" i="13"/>
  <c r="D2335" i="13"/>
  <c r="D661" i="13"/>
  <c r="D3865" i="13"/>
  <c r="D3521" i="13"/>
  <c r="D2230" i="13"/>
  <c r="D3858" i="13"/>
  <c r="D4868" i="13"/>
  <c r="D3856" i="13"/>
  <c r="D2110" i="13"/>
  <c r="D3533" i="13"/>
  <c r="D3864" i="13"/>
  <c r="D3850" i="13"/>
  <c r="D3686" i="13"/>
  <c r="D3837" i="13"/>
  <c r="D3827" i="13"/>
  <c r="D3774" i="13"/>
  <c r="D3853" i="13"/>
  <c r="D3766" i="13"/>
  <c r="D3757" i="13"/>
  <c r="D3431" i="13"/>
  <c r="D3578" i="13"/>
  <c r="D3708" i="13"/>
  <c r="D3881" i="13"/>
  <c r="D4870" i="13"/>
  <c r="D3689" i="13"/>
  <c r="D3625" i="13"/>
  <c r="D3508" i="13"/>
  <c r="D3495" i="13"/>
  <c r="D3494" i="13"/>
  <c r="D3361" i="13"/>
  <c r="D3480" i="13"/>
  <c r="D3440" i="13"/>
  <c r="D2786" i="13"/>
  <c r="D3095" i="13"/>
  <c r="D3192" i="13"/>
  <c r="D1529" i="13"/>
  <c r="D3236" i="13"/>
  <c r="D4813" i="13"/>
  <c r="D1883" i="13"/>
  <c r="D2893" i="13"/>
  <c r="D4804" i="13"/>
  <c r="D3022" i="13"/>
  <c r="D1468" i="13"/>
  <c r="D3880" i="13"/>
  <c r="D1420" i="13"/>
  <c r="D1107" i="13"/>
  <c r="D2093" i="13"/>
  <c r="D1377" i="13"/>
  <c r="D1302" i="13"/>
  <c r="D1824" i="13"/>
  <c r="D1765" i="13"/>
  <c r="D1626" i="13"/>
  <c r="D1750" i="13"/>
  <c r="D1248" i="13"/>
  <c r="D1165" i="13"/>
  <c r="D1706" i="13"/>
  <c r="D3879" i="13"/>
  <c r="D1554" i="13"/>
  <c r="D988" i="13"/>
  <c r="D1575" i="13"/>
  <c r="D3878" i="13"/>
  <c r="D1401" i="13"/>
  <c r="D1504" i="13"/>
  <c r="D180" i="13"/>
  <c r="D1404" i="13"/>
  <c r="D1382" i="13"/>
  <c r="D1263" i="13"/>
  <c r="D1328" i="13"/>
  <c r="D1192" i="13"/>
  <c r="D1191" i="13"/>
  <c r="D1182" i="13"/>
  <c r="D1172" i="13"/>
  <c r="D1173" i="13"/>
  <c r="D3877" i="13"/>
  <c r="D647" i="13"/>
  <c r="D999" i="13"/>
  <c r="D732" i="13"/>
  <c r="D1214" i="13"/>
  <c r="D507" i="13"/>
  <c r="D981" i="13"/>
  <c r="D946" i="13"/>
  <c r="D529" i="13"/>
  <c r="D504" i="13"/>
  <c r="D456" i="13"/>
  <c r="D498" i="13"/>
  <c r="D392" i="13"/>
  <c r="D436" i="13"/>
  <c r="D390" i="13"/>
  <c r="D417" i="13"/>
  <c r="D316" i="13"/>
  <c r="D485" i="13"/>
  <c r="D3683" i="13"/>
  <c r="D261" i="13"/>
  <c r="D29" i="13"/>
  <c r="D53" i="13"/>
  <c r="D3835" i="13"/>
  <c r="D3851" i="13"/>
  <c r="D765" i="13"/>
  <c r="D3972" i="13"/>
  <c r="D1293" i="13"/>
  <c r="D3780" i="13"/>
  <c r="D3830" i="13"/>
  <c r="D4007" i="13"/>
  <c r="D3615" i="13"/>
  <c r="D3141" i="13"/>
  <c r="D3414" i="13"/>
  <c r="D2334" i="13"/>
  <c r="D3231" i="13"/>
  <c r="D4149" i="13"/>
  <c r="D3920" i="13"/>
  <c r="D2879" i="13"/>
  <c r="D3169" i="13"/>
  <c r="D2648" i="13"/>
  <c r="D2034" i="13"/>
  <c r="D1605" i="13"/>
  <c r="D3907" i="13"/>
  <c r="D3805" i="13"/>
  <c r="D1323" i="13"/>
  <c r="D3911" i="13"/>
  <c r="D708" i="13"/>
  <c r="D3917" i="13"/>
  <c r="D3871" i="13"/>
  <c r="D3461" i="13"/>
  <c r="D4207" i="13"/>
  <c r="D3862" i="13"/>
  <c r="D2882" i="13"/>
  <c r="D1799" i="13"/>
  <c r="D3859" i="13"/>
  <c r="D1959" i="13"/>
  <c r="D3799" i="13"/>
  <c r="D3553" i="13"/>
  <c r="D4826" i="13"/>
  <c r="D1781" i="13"/>
  <c r="D3702" i="13"/>
  <c r="D3585" i="13"/>
  <c r="D1427" i="13"/>
  <c r="D3581" i="13"/>
  <c r="D3560" i="13"/>
  <c r="D1865" i="13"/>
  <c r="D3498" i="13"/>
  <c r="D3459" i="13"/>
  <c r="D3353" i="13"/>
  <c r="D3098" i="13"/>
  <c r="D2025" i="13"/>
  <c r="D3315" i="13"/>
  <c r="D2951" i="13"/>
  <c r="D3362" i="13"/>
  <c r="D1913" i="13"/>
  <c r="D985" i="13"/>
  <c r="D1288" i="13"/>
  <c r="D1550" i="13"/>
  <c r="D1519" i="13"/>
  <c r="D1652" i="13"/>
  <c r="D701" i="13"/>
  <c r="D1318" i="13"/>
  <c r="D1394" i="13"/>
  <c r="D1371" i="13"/>
  <c r="D1574" i="13"/>
  <c r="D760" i="13"/>
  <c r="D582" i="13"/>
  <c r="D3928" i="13"/>
  <c r="D734" i="13"/>
  <c r="D1169" i="13"/>
  <c r="D1301" i="13"/>
  <c r="D1083" i="13"/>
  <c r="D759" i="13"/>
  <c r="D866" i="13"/>
  <c r="D852" i="13"/>
  <c r="D802" i="13"/>
  <c r="D557" i="13"/>
  <c r="D657" i="13"/>
  <c r="D329" i="13"/>
  <c r="D630" i="13"/>
  <c r="D4639" i="13"/>
  <c r="D253" i="13"/>
  <c r="D441" i="13"/>
  <c r="D3937" i="13"/>
  <c r="D190" i="13"/>
  <c r="D1943" i="13"/>
  <c r="D3552" i="13"/>
  <c r="D3561" i="13"/>
  <c r="D2126" i="13"/>
  <c r="D2431" i="13"/>
  <c r="D3439" i="13"/>
  <c r="D2874" i="13"/>
  <c r="D1972" i="13"/>
  <c r="D627" i="13"/>
  <c r="D404" i="13"/>
  <c r="D383" i="13"/>
  <c r="D3898" i="13"/>
  <c r="D2333" i="13"/>
  <c r="D3970" i="13"/>
  <c r="D4021" i="13"/>
  <c r="D3876" i="13"/>
  <c r="D4831" i="13"/>
  <c r="D2176" i="13"/>
  <c r="D3249" i="13"/>
  <c r="D3929" i="13"/>
  <c r="D1940" i="13"/>
  <c r="D3844" i="13"/>
  <c r="D3801" i="13"/>
  <c r="D3692" i="13"/>
  <c r="D3665" i="13"/>
  <c r="D4178" i="13"/>
  <c r="D4245" i="13"/>
  <c r="D1730" i="13"/>
  <c r="D3285" i="13"/>
  <c r="D3163" i="13"/>
  <c r="D3044" i="13"/>
  <c r="D825" i="13"/>
  <c r="D2032" i="13"/>
  <c r="D1436" i="13"/>
  <c r="D2556" i="13"/>
  <c r="D3979" i="13"/>
  <c r="D1703" i="13"/>
  <c r="D1973" i="13"/>
  <c r="D2079" i="13"/>
  <c r="D1715" i="13"/>
  <c r="D2040" i="13"/>
  <c r="D2036" i="13"/>
  <c r="D1977" i="13"/>
  <c r="D3978" i="13"/>
  <c r="D2472" i="13"/>
  <c r="D1479" i="13"/>
  <c r="D1395" i="13"/>
  <c r="D1474" i="13"/>
  <c r="D1266" i="13"/>
  <c r="D1275" i="13"/>
  <c r="D1134" i="13"/>
  <c r="D781" i="13"/>
  <c r="D1137" i="13"/>
  <c r="D1035" i="13"/>
  <c r="D827" i="13"/>
  <c r="D576" i="13"/>
  <c r="D3977" i="13"/>
  <c r="D778" i="13"/>
  <c r="D748" i="13"/>
  <c r="D494" i="13"/>
  <c r="D469" i="13"/>
  <c r="D4043" i="13"/>
  <c r="D254" i="13"/>
  <c r="D81" i="13"/>
  <c r="D116" i="13"/>
  <c r="D145" i="13"/>
  <c r="D3988" i="13"/>
  <c r="D276" i="13"/>
  <c r="D4008" i="13"/>
  <c r="D2981" i="13"/>
  <c r="D851" i="13"/>
  <c r="D526" i="13"/>
  <c r="D467" i="13"/>
  <c r="D4042" i="13"/>
  <c r="D4041" i="13"/>
  <c r="D4040" i="13"/>
  <c r="D4039" i="13"/>
  <c r="D3483" i="13"/>
  <c r="D4235" i="13"/>
  <c r="D2332" i="13"/>
  <c r="D4034" i="13"/>
  <c r="D4378" i="13"/>
  <c r="D4032" i="13"/>
  <c r="D4038" i="13"/>
  <c r="D4029" i="13"/>
  <c r="D3642" i="13"/>
  <c r="D2251" i="13"/>
  <c r="D4857" i="13"/>
  <c r="D2161" i="13"/>
  <c r="D4013" i="13"/>
  <c r="D4006" i="13"/>
  <c r="D3442" i="13"/>
  <c r="D3791" i="13"/>
  <c r="D3400" i="13"/>
  <c r="D2103" i="13"/>
  <c r="D2331" i="13"/>
  <c r="D3959" i="13"/>
  <c r="D3931" i="13"/>
  <c r="D3932" i="13"/>
  <c r="D3921" i="13"/>
  <c r="D3910" i="13"/>
  <c r="D4171" i="13"/>
  <c r="D1867" i="13"/>
  <c r="D3541" i="13"/>
  <c r="D4071" i="13"/>
  <c r="D3790" i="13"/>
  <c r="D3747" i="13"/>
  <c r="D3710" i="13"/>
  <c r="D3698" i="13"/>
  <c r="D3691" i="13"/>
  <c r="D3514" i="13"/>
  <c r="D3614" i="13"/>
  <c r="D3611" i="13"/>
  <c r="D3390" i="13"/>
  <c r="D3505" i="13"/>
  <c r="D3472" i="13"/>
  <c r="D3451" i="13"/>
  <c r="D3836" i="13"/>
  <c r="D3427" i="13"/>
  <c r="D3469" i="13"/>
  <c r="D3393" i="13"/>
  <c r="D3379" i="13"/>
  <c r="D1962" i="13"/>
  <c r="D3283" i="13"/>
  <c r="D3348" i="13"/>
  <c r="D3276" i="13"/>
  <c r="D3281" i="13"/>
  <c r="D2137" i="13"/>
  <c r="D3190" i="13"/>
  <c r="D3248" i="13"/>
  <c r="D3455" i="13"/>
  <c r="D3128" i="13"/>
  <c r="D3043" i="13"/>
  <c r="D1469" i="13"/>
  <c r="D2916" i="13"/>
  <c r="D2778" i="13"/>
  <c r="D2999" i="13"/>
  <c r="D2964" i="13"/>
  <c r="D1524" i="13"/>
  <c r="D2978" i="13"/>
  <c r="D2661" i="13"/>
  <c r="D1983" i="13"/>
  <c r="D2460" i="13"/>
  <c r="D2261" i="13"/>
  <c r="D2125" i="13"/>
  <c r="D2041" i="13"/>
  <c r="D1546" i="13"/>
  <c r="D1712" i="13"/>
  <c r="D1964" i="13"/>
  <c r="D1771" i="13"/>
  <c r="D1753" i="13"/>
  <c r="D2759" i="13"/>
  <c r="D1832" i="13"/>
  <c r="D1661" i="13"/>
  <c r="D1740" i="13"/>
  <c r="D1728" i="13"/>
  <c r="D1673" i="13"/>
  <c r="D1485" i="13"/>
  <c r="D1481" i="13"/>
  <c r="D1489" i="13"/>
  <c r="D1625" i="13"/>
  <c r="D1549" i="13"/>
  <c r="D1483" i="13"/>
  <c r="D1202" i="13"/>
  <c r="D1412" i="13"/>
  <c r="D1439" i="13"/>
  <c r="D1206" i="13"/>
  <c r="D1336" i="13"/>
  <c r="D1390" i="13"/>
  <c r="D1368" i="13"/>
  <c r="D1360" i="13"/>
  <c r="D1159" i="13"/>
  <c r="D1332" i="13"/>
  <c r="D1348" i="13"/>
  <c r="D721" i="13"/>
  <c r="D1330" i="13"/>
  <c r="D1277" i="13"/>
  <c r="D1236" i="13"/>
  <c r="D1066" i="13"/>
  <c r="D1215" i="13"/>
  <c r="D3641" i="13"/>
  <c r="D1204" i="13"/>
  <c r="D1218" i="13"/>
  <c r="D1132" i="13"/>
  <c r="D1162" i="13"/>
  <c r="D4078" i="13"/>
  <c r="D798" i="13"/>
  <c r="D1092" i="13"/>
  <c r="D786" i="13"/>
  <c r="D705" i="13"/>
  <c r="D1002" i="13"/>
  <c r="D948" i="13"/>
  <c r="D935" i="13"/>
  <c r="D990" i="13"/>
  <c r="D933" i="13"/>
  <c r="D4037" i="13"/>
  <c r="D824" i="13"/>
  <c r="D823" i="13"/>
  <c r="D733" i="13"/>
  <c r="D785" i="13"/>
  <c r="D689" i="13"/>
  <c r="D452" i="13"/>
  <c r="D592" i="13"/>
  <c r="D275" i="13"/>
  <c r="D595" i="13"/>
  <c r="D590" i="13"/>
  <c r="D522" i="13"/>
  <c r="D554" i="13"/>
  <c r="D313" i="13"/>
  <c r="D442" i="13"/>
  <c r="D335" i="13"/>
  <c r="D4828" i="13"/>
  <c r="D2330" i="13"/>
  <c r="D323" i="13"/>
  <c r="D4049" i="13"/>
  <c r="D244" i="13"/>
  <c r="D151" i="13"/>
  <c r="D175" i="13"/>
  <c r="D179" i="13"/>
  <c r="D86" i="13"/>
  <c r="D99" i="13"/>
  <c r="D94" i="13"/>
  <c r="D24" i="13"/>
  <c r="D41" i="13"/>
  <c r="D3539" i="13"/>
  <c r="D4051" i="13"/>
  <c r="D4002" i="13"/>
  <c r="D2159" i="13"/>
  <c r="D2035" i="13"/>
  <c r="D2953" i="13"/>
  <c r="D3952" i="13"/>
  <c r="D4075" i="13"/>
  <c r="D4074" i="13"/>
  <c r="D4070" i="13"/>
  <c r="D3916" i="13"/>
  <c r="D4033" i="13"/>
  <c r="D3811" i="13"/>
  <c r="D2955" i="13"/>
  <c r="D4129" i="13"/>
  <c r="D4003" i="13"/>
  <c r="D3982" i="13"/>
  <c r="D4001" i="13"/>
  <c r="D3934" i="13"/>
  <c r="D3749" i="13"/>
  <c r="D3792" i="13"/>
  <c r="D3828" i="13"/>
  <c r="D3764" i="13"/>
  <c r="D4073" i="13"/>
  <c r="D1476" i="13"/>
  <c r="D2588" i="13"/>
  <c r="D524" i="13"/>
  <c r="D3420" i="13"/>
  <c r="D2903" i="13"/>
  <c r="D1907" i="13"/>
  <c r="D2950" i="13"/>
  <c r="D2773" i="13"/>
  <c r="D2618" i="13"/>
  <c r="D2224" i="13"/>
  <c r="D2186" i="13"/>
  <c r="D1807" i="13"/>
  <c r="D769" i="13"/>
  <c r="D4392" i="13"/>
  <c r="D1645" i="13"/>
  <c r="D1521" i="13"/>
  <c r="D1311" i="13"/>
  <c r="D1337" i="13"/>
  <c r="D1564" i="13"/>
  <c r="D1115" i="13"/>
  <c r="D1423" i="13"/>
  <c r="D2866" i="13"/>
  <c r="D1031" i="13"/>
  <c r="D1024" i="13"/>
  <c r="D3889" i="13"/>
  <c r="D1051" i="13"/>
  <c r="D905" i="13"/>
  <c r="D970" i="13"/>
  <c r="D903" i="13"/>
  <c r="D740" i="13"/>
  <c r="D506" i="13"/>
  <c r="D724" i="13"/>
  <c r="D338" i="13"/>
  <c r="D188" i="13"/>
  <c r="D318" i="13"/>
  <c r="D2919" i="13"/>
  <c r="D3299" i="13"/>
  <c r="D1992" i="13"/>
  <c r="D980" i="13"/>
  <c r="D914" i="13"/>
  <c r="D1042" i="13"/>
  <c r="D4089" i="13"/>
  <c r="D643" i="13"/>
  <c r="D3891" i="13"/>
  <c r="D4108" i="13"/>
  <c r="D3810" i="13"/>
  <c r="D4099" i="13"/>
  <c r="D4103" i="13"/>
  <c r="D4056" i="13"/>
  <c r="D4036" i="13"/>
  <c r="D1041" i="13"/>
  <c r="D4017" i="13"/>
  <c r="D1936" i="13"/>
  <c r="D3752" i="13"/>
  <c r="D1677" i="13"/>
  <c r="D2798" i="13"/>
  <c r="D3861" i="13"/>
  <c r="D3598" i="13"/>
  <c r="D736" i="13"/>
  <c r="D3640" i="13"/>
  <c r="D1534" i="13"/>
  <c r="D3366" i="13"/>
  <c r="D1466" i="13"/>
  <c r="D3253" i="13"/>
  <c r="D2637" i="13"/>
  <c r="D4000" i="13"/>
  <c r="D569" i="13"/>
  <c r="D1119" i="13"/>
  <c r="D1012" i="13"/>
  <c r="D952" i="13"/>
  <c r="D1744" i="13"/>
  <c r="D966" i="13"/>
  <c r="D1506" i="13"/>
  <c r="D1399" i="13"/>
  <c r="D2003" i="13"/>
  <c r="D1129" i="13"/>
  <c r="D991" i="13"/>
  <c r="D1208" i="13"/>
  <c r="D499" i="13"/>
  <c r="D1142" i="13"/>
  <c r="D4517" i="13"/>
  <c r="D589" i="13"/>
  <c r="D2024" i="13"/>
  <c r="D444" i="13"/>
  <c r="D410" i="13"/>
  <c r="D477" i="13"/>
  <c r="D484" i="13"/>
  <c r="D396" i="13"/>
  <c r="D317" i="13"/>
  <c r="D4114" i="13"/>
  <c r="D4148" i="13"/>
  <c r="D3773" i="13"/>
  <c r="D1308" i="13"/>
  <c r="D1731" i="13"/>
  <c r="D806" i="13"/>
  <c r="D783" i="13"/>
  <c r="D4147" i="13"/>
  <c r="D262" i="13"/>
  <c r="D225" i="13"/>
  <c r="D3976" i="13"/>
  <c r="D4138" i="13"/>
  <c r="D3809" i="13"/>
  <c r="D3969" i="13"/>
  <c r="D4146" i="13"/>
  <c r="D3144" i="13"/>
  <c r="D3826" i="13"/>
  <c r="D4145" i="13"/>
  <c r="D4144" i="13"/>
  <c r="D1873" i="13"/>
  <c r="D4119" i="13"/>
  <c r="D2108" i="13"/>
  <c r="D2329" i="13"/>
  <c r="D3697" i="13"/>
  <c r="D3950" i="13"/>
  <c r="D4020" i="13"/>
  <c r="D3998" i="13"/>
  <c r="D1794" i="13"/>
  <c r="D3954" i="13"/>
  <c r="D4015" i="13"/>
  <c r="D3900" i="13"/>
  <c r="D3999" i="13"/>
  <c r="D3286" i="13"/>
  <c r="D3894" i="13"/>
  <c r="D3433" i="13"/>
  <c r="D3875" i="13"/>
  <c r="D3762" i="13"/>
  <c r="D3761" i="13"/>
  <c r="D3680" i="13"/>
  <c r="D3050" i="13"/>
  <c r="D3754" i="13"/>
  <c r="D3525" i="13"/>
  <c r="D4143" i="13"/>
  <c r="D3277" i="13"/>
  <c r="D3718" i="13"/>
  <c r="D3038" i="13"/>
  <c r="D3111" i="13"/>
  <c r="D3899" i="13"/>
  <c r="D2996" i="13"/>
  <c r="D2790" i="13"/>
  <c r="D1570" i="13"/>
  <c r="D2677" i="13"/>
  <c r="D2697" i="13"/>
  <c r="D2189" i="13"/>
  <c r="D1815" i="13"/>
  <c r="D3961" i="13"/>
  <c r="D1786" i="13"/>
  <c r="D4140" i="13"/>
  <c r="D1610" i="13"/>
  <c r="D1729" i="13"/>
  <c r="D4142" i="13"/>
  <c r="D986" i="13"/>
  <c r="D1147" i="13"/>
  <c r="D1585" i="13"/>
  <c r="D1590" i="13"/>
  <c r="D1770" i="13"/>
  <c r="D1285" i="13"/>
  <c r="D1322" i="13"/>
  <c r="D1026" i="13"/>
  <c r="D1052" i="13"/>
  <c r="D1108" i="13"/>
  <c r="D994" i="13"/>
  <c r="D382" i="13"/>
  <c r="D1043" i="13"/>
  <c r="D803" i="13"/>
  <c r="D625" i="13"/>
  <c r="D853" i="13"/>
  <c r="D671" i="13"/>
  <c r="D741" i="13"/>
  <c r="D665" i="13"/>
  <c r="D585" i="13"/>
  <c r="D3804" i="13"/>
  <c r="D2949" i="13"/>
  <c r="D560" i="13"/>
  <c r="D480" i="13"/>
  <c r="D445" i="13"/>
  <c r="D336" i="13"/>
  <c r="D191" i="13"/>
  <c r="D242" i="13"/>
  <c r="D222" i="13"/>
  <c r="D138" i="13"/>
  <c r="D2459" i="13"/>
  <c r="D3554" i="13"/>
  <c r="D2328" i="13"/>
  <c r="D1758" i="13"/>
  <c r="D1888" i="13"/>
  <c r="D616" i="13"/>
  <c r="D2145" i="13"/>
  <c r="D4131" i="13"/>
  <c r="D4101" i="13"/>
  <c r="D1764" i="13"/>
  <c r="D4080" i="13"/>
  <c r="D4185" i="13"/>
  <c r="D4181" i="13"/>
  <c r="D3777" i="13"/>
  <c r="D1960" i="13"/>
  <c r="D4084" i="13"/>
  <c r="D2327" i="13"/>
  <c r="D3633" i="13"/>
  <c r="D1195" i="13"/>
  <c r="D3100" i="13"/>
  <c r="D3958" i="13"/>
  <c r="D722" i="13"/>
  <c r="D1596" i="13"/>
  <c r="D4426" i="13"/>
  <c r="D714" i="13"/>
  <c r="D1095" i="13"/>
  <c r="D59" i="13"/>
  <c r="D4184" i="13"/>
  <c r="D1094" i="13"/>
  <c r="D271" i="13"/>
  <c r="D856" i="13"/>
  <c r="D697" i="13"/>
  <c r="D309" i="13"/>
  <c r="D83" i="13"/>
  <c r="D4205" i="13"/>
  <c r="D3832" i="13"/>
  <c r="D4432" i="13"/>
  <c r="D4234" i="13"/>
  <c r="D4233" i="13"/>
  <c r="D2326" i="13"/>
  <c r="D4232" i="13"/>
  <c r="D4231" i="13"/>
  <c r="D4391" i="13"/>
  <c r="D2277" i="13"/>
  <c r="D4215" i="13"/>
  <c r="D4280" i="13"/>
  <c r="D4174" i="13"/>
  <c r="D4849" i="13"/>
  <c r="D2223" i="13"/>
  <c r="D4213" i="13"/>
  <c r="D2140" i="13"/>
  <c r="D4209" i="13"/>
  <c r="D4866" i="13"/>
  <c r="D3679" i="13"/>
  <c r="D4180" i="13"/>
  <c r="D4313" i="13"/>
  <c r="D4612" i="13"/>
  <c r="D4173" i="13"/>
  <c r="D4161" i="13"/>
  <c r="D4134" i="13"/>
  <c r="D2471" i="13"/>
  <c r="D4141" i="13"/>
  <c r="D4128" i="13"/>
  <c r="D4867" i="13"/>
  <c r="D4139" i="13"/>
  <c r="D4087" i="13"/>
  <c r="D4082" i="13"/>
  <c r="D4072" i="13"/>
  <c r="D4067" i="13"/>
  <c r="D4230" i="13"/>
  <c r="D3995" i="13"/>
  <c r="D4035" i="13"/>
  <c r="D4019" i="13"/>
  <c r="D4025" i="13"/>
  <c r="D3974" i="13"/>
  <c r="D3113" i="13"/>
  <c r="D3667" i="13"/>
  <c r="D3953" i="13"/>
  <c r="D3185" i="13"/>
  <c r="D3947" i="13"/>
  <c r="D4048" i="13"/>
  <c r="D3918" i="13"/>
  <c r="D3320" i="13"/>
  <c r="D3825" i="13"/>
  <c r="D3914" i="13"/>
  <c r="D3867" i="13"/>
  <c r="D4229" i="13"/>
  <c r="D3869" i="13"/>
  <c r="D3866" i="13"/>
  <c r="D4357" i="13"/>
  <c r="D3798" i="13"/>
  <c r="D3896" i="13"/>
  <c r="D3772" i="13"/>
  <c r="D2569" i="13"/>
  <c r="D3765" i="13"/>
  <c r="D3676" i="13"/>
  <c r="D3429" i="13"/>
  <c r="D3678" i="13"/>
  <c r="D3674" i="13"/>
  <c r="D3511" i="13"/>
  <c r="D3635" i="13"/>
  <c r="D3624" i="13"/>
  <c r="D3593" i="13"/>
  <c r="D3545" i="13"/>
  <c r="D3695" i="13"/>
  <c r="D3463" i="13"/>
  <c r="D3527" i="13"/>
  <c r="D3684" i="13"/>
  <c r="D4110" i="13"/>
  <c r="D3448" i="13"/>
  <c r="D3449" i="13"/>
  <c r="D3432" i="13"/>
  <c r="D4445" i="13"/>
  <c r="D3383" i="13"/>
  <c r="D3412" i="13"/>
  <c r="D3422" i="13"/>
  <c r="D3820" i="13"/>
  <c r="D3796" i="13"/>
  <c r="D4203" i="13"/>
  <c r="D3874" i="13"/>
  <c r="D1359" i="13"/>
  <c r="D3280" i="13"/>
  <c r="D3284" i="13"/>
  <c r="D102" i="13"/>
  <c r="D3251" i="13"/>
  <c r="D3178" i="13"/>
  <c r="D3245" i="13"/>
  <c r="D4151" i="13"/>
  <c r="D3054" i="13"/>
  <c r="D3003" i="13"/>
  <c r="D2909" i="13"/>
  <c r="D1699" i="13"/>
  <c r="D3001" i="13"/>
  <c r="D2963" i="13"/>
  <c r="D1876" i="13"/>
  <c r="D2547" i="13"/>
  <c r="D3854" i="13"/>
  <c r="D4228" i="13"/>
  <c r="D3842" i="13"/>
  <c r="D2755" i="13"/>
  <c r="D1874" i="13"/>
  <c r="D4251" i="13"/>
  <c r="D864" i="13"/>
  <c r="D2212" i="13"/>
  <c r="D1154" i="13"/>
  <c r="D1587" i="13"/>
  <c r="D2063" i="13"/>
  <c r="D4191" i="13"/>
  <c r="D963" i="13"/>
  <c r="D1884" i="13"/>
  <c r="D1777" i="13"/>
  <c r="D2047" i="13"/>
  <c r="D1369" i="13"/>
  <c r="D1893" i="13"/>
  <c r="D1473" i="13"/>
  <c r="D1547" i="13"/>
  <c r="D1751" i="13"/>
  <c r="D1726" i="13"/>
  <c r="D1711" i="13"/>
  <c r="D1747" i="13"/>
  <c r="D1367" i="13"/>
  <c r="D1542" i="13"/>
  <c r="D817" i="13"/>
  <c r="D2491" i="13"/>
  <c r="D1667" i="13"/>
  <c r="D1490" i="13"/>
  <c r="D910" i="13"/>
  <c r="D1555" i="13"/>
  <c r="D1295" i="13"/>
  <c r="D3309" i="13"/>
  <c r="D1268" i="13"/>
  <c r="D1461" i="13"/>
  <c r="D4227" i="13"/>
  <c r="D1457" i="13"/>
  <c r="D1455" i="13"/>
  <c r="D1055" i="13"/>
  <c r="D1929" i="13"/>
  <c r="D1397" i="13"/>
  <c r="D1354" i="13"/>
  <c r="D1568" i="13"/>
  <c r="D1272" i="13"/>
  <c r="D1320" i="13"/>
  <c r="D1313" i="13"/>
  <c r="D4226" i="13"/>
  <c r="D1246" i="13"/>
  <c r="D1226" i="13"/>
  <c r="D1239" i="13"/>
  <c r="D1193" i="13"/>
  <c r="D1253" i="13"/>
  <c r="D1005" i="13"/>
  <c r="D1242" i="13"/>
  <c r="D1170" i="13"/>
  <c r="D1072" i="13"/>
  <c r="D670" i="13"/>
  <c r="D1315" i="13"/>
  <c r="D939" i="13"/>
  <c r="D978" i="13"/>
  <c r="D937" i="13"/>
  <c r="D844" i="13"/>
  <c r="D925" i="13"/>
  <c r="D920" i="13"/>
  <c r="D768" i="13"/>
  <c r="D2881" i="13"/>
  <c r="D610" i="13"/>
  <c r="D758" i="13"/>
  <c r="D753" i="13"/>
  <c r="D692" i="13"/>
  <c r="D750" i="13"/>
  <c r="D742" i="13"/>
  <c r="D645" i="13"/>
  <c r="D577" i="13"/>
  <c r="D420" i="13"/>
  <c r="D841" i="13"/>
  <c r="D4113" i="13"/>
  <c r="D510" i="13"/>
  <c r="D598" i="13"/>
  <c r="D439" i="13"/>
  <c r="D413" i="13"/>
  <c r="D544" i="13"/>
  <c r="D165" i="13"/>
  <c r="D360" i="13"/>
  <c r="D297" i="13"/>
  <c r="D241" i="13"/>
  <c r="D223" i="13"/>
  <c r="D185" i="13"/>
  <c r="D233" i="13"/>
  <c r="D148" i="13"/>
  <c r="D2206" i="13"/>
  <c r="D196" i="13"/>
  <c r="D98" i="13"/>
  <c r="D39" i="13"/>
  <c r="D4451" i="13"/>
  <c r="D788" i="13"/>
  <c r="D4237" i="13"/>
  <c r="D4257" i="13"/>
  <c r="D1833" i="13"/>
  <c r="D3990" i="13"/>
  <c r="D3297" i="13"/>
  <c r="D3526" i="13"/>
  <c r="D3115" i="13"/>
  <c r="D1791" i="13"/>
  <c r="D1825" i="13"/>
  <c r="D726" i="13"/>
  <c r="D1314" i="13"/>
  <c r="D189" i="13"/>
  <c r="D1189" i="13"/>
  <c r="D992" i="13"/>
  <c r="D2568" i="13"/>
  <c r="D871" i="13"/>
  <c r="D989" i="13"/>
  <c r="D2544" i="13"/>
  <c r="D4285" i="13"/>
  <c r="D1919" i="13"/>
  <c r="D2109" i="13"/>
  <c r="D1037" i="13"/>
  <c r="D3784" i="13"/>
  <c r="D4055" i="13"/>
  <c r="D4239" i="13"/>
  <c r="D3873" i="13"/>
  <c r="D4189" i="13"/>
  <c r="D2800" i="13"/>
  <c r="D1465" i="13"/>
  <c r="D4256" i="13"/>
  <c r="D4090" i="13"/>
  <c r="D1792" i="13"/>
  <c r="D3636" i="13"/>
  <c r="D3901" i="13"/>
  <c r="D4225" i="13"/>
  <c r="D4079" i="13"/>
  <c r="D3922" i="13"/>
  <c r="D3661" i="13"/>
  <c r="D3604" i="13"/>
  <c r="D2968" i="13"/>
  <c r="D3540" i="13"/>
  <c r="D1636" i="13"/>
  <c r="D3890" i="13"/>
  <c r="D4817" i="13"/>
  <c r="D1629" i="13"/>
  <c r="D3037" i="13"/>
  <c r="D961" i="13"/>
  <c r="D3030" i="13"/>
  <c r="D1900" i="13"/>
  <c r="D4568" i="13"/>
  <c r="D1804" i="13"/>
  <c r="D2205" i="13"/>
  <c r="D1847" i="13"/>
  <c r="D1449" i="13"/>
  <c r="D1373" i="13"/>
  <c r="D907" i="13"/>
  <c r="D727" i="13"/>
  <c r="D1220" i="13"/>
  <c r="D917" i="13"/>
  <c r="D837" i="13"/>
  <c r="D4284" i="13"/>
  <c r="D801" i="13"/>
  <c r="D762" i="13"/>
  <c r="D386" i="13"/>
  <c r="D473" i="13"/>
  <c r="D154" i="13"/>
  <c r="D105" i="13"/>
  <c r="D55" i="13"/>
  <c r="D4160" i="13"/>
  <c r="D1321" i="13"/>
  <c r="D584" i="13"/>
  <c r="D4310" i="13"/>
  <c r="D3470" i="13"/>
  <c r="D4241" i="13"/>
  <c r="D3808" i="13"/>
  <c r="D3940" i="13"/>
  <c r="D1698" i="13"/>
  <c r="D4060" i="13"/>
  <c r="D3903" i="13"/>
  <c r="D3840" i="13"/>
  <c r="D3756" i="13"/>
  <c r="D2970" i="13"/>
  <c r="D3233" i="13"/>
  <c r="D3712" i="13"/>
  <c r="D3794" i="13"/>
  <c r="D3257" i="13"/>
  <c r="D4380" i="13"/>
  <c r="D2743" i="13"/>
  <c r="D3503" i="13"/>
  <c r="D1952" i="13"/>
  <c r="D1819" i="13"/>
  <c r="D1289" i="13"/>
  <c r="D923" i="13"/>
  <c r="D887" i="13"/>
  <c r="D415" i="13"/>
  <c r="D586" i="13"/>
  <c r="D23" i="13"/>
  <c r="D119" i="13"/>
  <c r="D1495" i="13"/>
  <c r="D517" i="13"/>
  <c r="D4195" i="13"/>
  <c r="D2663" i="13"/>
  <c r="D4335" i="13"/>
  <c r="D4434" i="13"/>
  <c r="D4211" i="13"/>
  <c r="D4100" i="13"/>
  <c r="D2087" i="13"/>
  <c r="D4005" i="13"/>
  <c r="D4061" i="13"/>
  <c r="D3848" i="13"/>
  <c r="D3807" i="13"/>
  <c r="D3536" i="13"/>
  <c r="D3493" i="13"/>
  <c r="D1790" i="13"/>
  <c r="D4337" i="13"/>
  <c r="D1663" i="13"/>
  <c r="D2068" i="13"/>
  <c r="D1662" i="13"/>
  <c r="D1600" i="13"/>
  <c r="D1300" i="13"/>
  <c r="D1231" i="13"/>
  <c r="D534" i="13"/>
  <c r="D372" i="13"/>
  <c r="D814" i="13"/>
  <c r="D676" i="13"/>
  <c r="D4324" i="13"/>
  <c r="D334" i="13"/>
  <c r="D4789" i="13"/>
  <c r="D597" i="13"/>
  <c r="D288" i="13"/>
  <c r="D4348" i="13"/>
  <c r="D1136" i="13"/>
  <c r="D4390" i="13"/>
  <c r="D4370" i="13"/>
  <c r="D4389" i="13"/>
  <c r="D4388" i="13"/>
  <c r="D3577" i="13"/>
  <c r="D4387" i="13"/>
  <c r="D4386" i="13"/>
  <c r="D4369" i="13"/>
  <c r="D4365" i="13"/>
  <c r="D2325" i="13"/>
  <c r="D4159" i="13"/>
  <c r="D3945" i="13"/>
  <c r="D4331" i="13"/>
  <c r="D4346" i="13"/>
  <c r="D1438" i="13"/>
  <c r="D4345" i="13"/>
  <c r="D4385" i="13"/>
  <c r="D4322" i="13"/>
  <c r="D4282" i="13"/>
  <c r="D3806" i="13"/>
  <c r="D4255" i="13"/>
  <c r="D2085" i="13"/>
  <c r="D4218" i="13"/>
  <c r="D4201" i="13"/>
  <c r="D4198" i="13"/>
  <c r="D4384" i="13"/>
  <c r="D4376" i="13"/>
  <c r="D3537" i="13"/>
  <c r="D4136" i="13"/>
  <c r="D4016" i="13"/>
  <c r="D4030" i="13"/>
  <c r="D777" i="13"/>
  <c r="D4027" i="13"/>
  <c r="D3996" i="13"/>
  <c r="D3987" i="13"/>
  <c r="D3993" i="13"/>
  <c r="D4106" i="13"/>
  <c r="D3831" i="13"/>
  <c r="D4107" i="13"/>
  <c r="D3966" i="13"/>
  <c r="D3963" i="13"/>
  <c r="D3973" i="13"/>
  <c r="D3948" i="13"/>
  <c r="D4383" i="13"/>
  <c r="D1848" i="13"/>
  <c r="D3870" i="13"/>
  <c r="D3419" i="13"/>
  <c r="D1379" i="13"/>
  <c r="D4450" i="13"/>
  <c r="D3821" i="13"/>
  <c r="D3802" i="13"/>
  <c r="D3770" i="13"/>
  <c r="D3767" i="13"/>
  <c r="D3746" i="13"/>
  <c r="D1562" i="13"/>
  <c r="D2704" i="13"/>
  <c r="D1327" i="13"/>
  <c r="D3707" i="13"/>
  <c r="D3626" i="13"/>
  <c r="D3669" i="13"/>
  <c r="D1970" i="13"/>
  <c r="D3507" i="13"/>
  <c r="D3501" i="13"/>
  <c r="D3017" i="13"/>
  <c r="D2705" i="13"/>
  <c r="D2829" i="13"/>
  <c r="D482" i="13"/>
  <c r="D3047" i="13"/>
  <c r="D3138" i="13"/>
  <c r="D3502" i="13"/>
  <c r="D3587" i="13"/>
  <c r="D1023" i="13"/>
  <c r="D1422" i="13"/>
  <c r="D1602" i="13"/>
  <c r="D2954" i="13"/>
  <c r="D1816" i="13"/>
  <c r="D1877" i="13"/>
  <c r="D2134" i="13"/>
  <c r="D881" i="13"/>
  <c r="D1828" i="13"/>
  <c r="D3775" i="13"/>
  <c r="D1666" i="13"/>
  <c r="D1780" i="13"/>
  <c r="D2028" i="13"/>
  <c r="D4397" i="13"/>
  <c r="D1709" i="13"/>
  <c r="D1657" i="13"/>
  <c r="D1387" i="13"/>
  <c r="D1276" i="13"/>
  <c r="D1809" i="13"/>
  <c r="D1545" i="13"/>
  <c r="D1223" i="13"/>
  <c r="D1299" i="13"/>
  <c r="D1157" i="13"/>
  <c r="D1482" i="13"/>
  <c r="D756" i="13"/>
  <c r="D1057" i="13"/>
  <c r="D1462" i="13"/>
  <c r="D1374" i="13"/>
  <c r="D1405" i="13"/>
  <c r="D1357" i="13"/>
  <c r="D1347" i="13"/>
  <c r="D1333" i="13"/>
  <c r="D1294" i="13"/>
  <c r="D672" i="13"/>
  <c r="D1128" i="13"/>
  <c r="D1180" i="13"/>
  <c r="D1171" i="13"/>
  <c r="D1085" i="13"/>
  <c r="D1116" i="13"/>
  <c r="D1096" i="13"/>
  <c r="D454" i="13"/>
  <c r="D1124" i="13"/>
  <c r="D974" i="13"/>
  <c r="D950" i="13"/>
  <c r="D969" i="13"/>
  <c r="D411" i="13"/>
  <c r="D771" i="13"/>
  <c r="D909" i="13"/>
  <c r="D3046" i="13"/>
  <c r="D873" i="13"/>
  <c r="D855" i="13"/>
  <c r="D609" i="13"/>
  <c r="D512" i="13"/>
  <c r="D623" i="13"/>
  <c r="D596" i="13"/>
  <c r="D613" i="13"/>
  <c r="D195" i="13"/>
  <c r="D550" i="13"/>
  <c r="D525" i="13"/>
  <c r="D496" i="13"/>
  <c r="D481" i="13"/>
  <c r="D530" i="13"/>
  <c r="D2324" i="13"/>
  <c r="D515" i="13"/>
  <c r="D4412" i="13"/>
  <c r="D1831" i="13"/>
  <c r="D4362" i="13"/>
  <c r="D113" i="13"/>
  <c r="D362" i="13"/>
  <c r="D243" i="13"/>
  <c r="D2113" i="13"/>
  <c r="D157" i="13"/>
  <c r="D2173" i="13"/>
  <c r="D174" i="13"/>
  <c r="D110" i="13"/>
  <c r="D57" i="13"/>
  <c r="D4483" i="13"/>
  <c r="D1210" i="13"/>
  <c r="D3960" i="13"/>
  <c r="D3372" i="13"/>
  <c r="D4411" i="13"/>
  <c r="D4165" i="13"/>
  <c r="D4410" i="13"/>
  <c r="D4254" i="13"/>
  <c r="D3897" i="13"/>
  <c r="D3846" i="13"/>
  <c r="D3715" i="13"/>
  <c r="D4404" i="13"/>
  <c r="D2828" i="13"/>
  <c r="D3041" i="13"/>
  <c r="D1958" i="13"/>
  <c r="D1671" i="13"/>
  <c r="D1501" i="13"/>
  <c r="D1179" i="13"/>
  <c r="D1040" i="13"/>
  <c r="D1365" i="13"/>
  <c r="D1176" i="13"/>
  <c r="D1145" i="13"/>
  <c r="D850" i="13"/>
  <c r="D1010" i="13"/>
  <c r="D766" i="13"/>
  <c r="D755" i="13"/>
  <c r="D696" i="13"/>
  <c r="D434" i="13"/>
  <c r="D409" i="13"/>
  <c r="D2952" i="13"/>
  <c r="D354" i="13"/>
  <c r="D294" i="13"/>
  <c r="D290" i="13"/>
  <c r="D3357" i="13"/>
  <c r="D4425" i="13"/>
  <c r="D4287" i="13"/>
  <c r="D4333" i="13"/>
  <c r="D4297" i="13"/>
  <c r="D3776" i="13"/>
  <c r="D4307" i="13"/>
  <c r="D1375" i="13"/>
  <c r="D1477" i="13"/>
  <c r="D4204" i="13"/>
  <c r="D4158" i="13"/>
  <c r="D3962" i="13"/>
  <c r="D4098" i="13"/>
  <c r="D4382" i="13"/>
  <c r="D2191" i="13"/>
  <c r="D3915" i="13"/>
  <c r="D4424" i="13"/>
  <c r="D4398" i="13"/>
  <c r="D3373" i="13"/>
  <c r="D3274" i="13"/>
  <c r="D1798" i="13"/>
  <c r="D1512" i="13"/>
  <c r="D1734" i="13"/>
  <c r="D636" i="13"/>
  <c r="D958" i="13"/>
  <c r="D808" i="13"/>
  <c r="D62" i="13"/>
  <c r="D653" i="13"/>
  <c r="D621" i="13"/>
  <c r="D4135" i="13"/>
  <c r="D1956" i="13"/>
  <c r="D1520" i="13"/>
  <c r="D1674" i="13"/>
  <c r="D1190" i="13"/>
  <c r="D160" i="13"/>
  <c r="D685" i="13"/>
  <c r="D3538" i="13"/>
  <c r="D4340" i="13"/>
  <c r="D2116" i="13"/>
  <c r="D4347" i="13"/>
  <c r="D4292" i="13"/>
  <c r="D4111" i="13"/>
  <c r="D4258" i="13"/>
  <c r="D4206" i="13"/>
  <c r="D4219" i="13"/>
  <c r="D3176" i="13"/>
  <c r="D4192" i="13"/>
  <c r="D3785" i="13"/>
  <c r="D4851" i="13"/>
  <c r="D3829" i="13"/>
  <c r="D1655" i="13"/>
  <c r="D1938" i="13"/>
  <c r="D1864" i="13"/>
  <c r="D2716" i="13"/>
  <c r="D1523" i="13"/>
  <c r="D707" i="13"/>
  <c r="D1782" i="13"/>
  <c r="D1578" i="13"/>
  <c r="D1225" i="13"/>
  <c r="D1339" i="13"/>
  <c r="D1478" i="13"/>
  <c r="D644" i="13"/>
  <c r="D1257" i="13"/>
  <c r="D1245" i="13"/>
  <c r="D1091" i="13"/>
  <c r="D790" i="13"/>
  <c r="D763" i="13"/>
  <c r="D1109" i="13"/>
  <c r="D859" i="13"/>
  <c r="D4500" i="13"/>
  <c r="D997" i="13"/>
  <c r="D820" i="13"/>
  <c r="D752" i="13"/>
  <c r="D4300" i="13"/>
  <c r="D663" i="13"/>
  <c r="D702" i="13"/>
  <c r="D500" i="13"/>
  <c r="D965" i="13"/>
  <c r="D4469" i="13"/>
  <c r="D1370" i="13"/>
  <c r="D343" i="13"/>
  <c r="D106" i="13"/>
  <c r="D136" i="13"/>
  <c r="D60" i="13"/>
  <c r="D4304" i="13"/>
  <c r="D1779" i="13"/>
  <c r="D4321" i="13"/>
  <c r="D4312" i="13"/>
  <c r="D797" i="13"/>
  <c r="D3892" i="13"/>
  <c r="D4468" i="13"/>
  <c r="D4085" i="13"/>
  <c r="D3453" i="13"/>
  <c r="D1679" i="13"/>
  <c r="D259" i="13"/>
  <c r="D103" i="13"/>
  <c r="D4183" i="13"/>
  <c r="D4499" i="13"/>
  <c r="D4498" i="13"/>
  <c r="D4497" i="13"/>
  <c r="D4339" i="13"/>
  <c r="D4496" i="13"/>
  <c r="D2323" i="13"/>
  <c r="D4480" i="13"/>
  <c r="D4495" i="13"/>
  <c r="D2322" i="13"/>
  <c r="D4137" i="13"/>
  <c r="D4415" i="13"/>
  <c r="D4244" i="13"/>
  <c r="D4739" i="13"/>
  <c r="D4427" i="13"/>
  <c r="D1901" i="13"/>
  <c r="D4269" i="13"/>
  <c r="D3994" i="13"/>
  <c r="D4193" i="13"/>
  <c r="D4359" i="13"/>
  <c r="D1589" i="13"/>
  <c r="D4188" i="13"/>
  <c r="D3786" i="13"/>
  <c r="D1660" i="13"/>
  <c r="D4537" i="13"/>
  <c r="D4267" i="13"/>
  <c r="D4217" i="13"/>
  <c r="D3793" i="13"/>
  <c r="D3783" i="13"/>
  <c r="D4548" i="13"/>
  <c r="D4583" i="13"/>
  <c r="D4153" i="13"/>
  <c r="D4162" i="13"/>
  <c r="D4118" i="13"/>
  <c r="D3852" i="13"/>
  <c r="D4112" i="13"/>
  <c r="D4068" i="13"/>
  <c r="D4046" i="13"/>
  <c r="D3997" i="13"/>
  <c r="D4170" i="13"/>
  <c r="D3648" i="13"/>
  <c r="D4328" i="13"/>
  <c r="D4095" i="13"/>
  <c r="D3933" i="13"/>
  <c r="D1971" i="13"/>
  <c r="D3919" i="13"/>
  <c r="D3551" i="13"/>
  <c r="D3823" i="13"/>
  <c r="D2442" i="13"/>
  <c r="D3841" i="13"/>
  <c r="D3964" i="13"/>
  <c r="D3592" i="13"/>
  <c r="D2806" i="13"/>
  <c r="D4010" i="13"/>
  <c r="D3474" i="13"/>
  <c r="D2155" i="13"/>
  <c r="D3517" i="13"/>
  <c r="D3395" i="13"/>
  <c r="D3465" i="13"/>
  <c r="D2157" i="13"/>
  <c r="D3143" i="13"/>
  <c r="D1676" i="13"/>
  <c r="D3123" i="13"/>
  <c r="D931" i="13"/>
  <c r="D1993" i="13"/>
  <c r="D2021" i="13"/>
  <c r="D3925" i="13"/>
  <c r="D1607" i="13"/>
  <c r="D1802" i="13"/>
  <c r="D1767" i="13"/>
  <c r="D1754" i="13"/>
  <c r="D1733" i="13"/>
  <c r="D1532" i="13"/>
  <c r="D1384" i="13"/>
  <c r="D1491" i="13"/>
  <c r="D1608" i="13"/>
  <c r="D1618" i="13"/>
  <c r="D1456" i="13"/>
  <c r="D1654" i="13"/>
  <c r="D1995" i="13"/>
  <c r="D1537" i="13"/>
  <c r="D1442" i="13"/>
  <c r="D1484" i="13"/>
  <c r="D1244" i="13"/>
  <c r="D1454" i="13"/>
  <c r="D1077" i="13"/>
  <c r="D1267" i="13"/>
  <c r="D650" i="13"/>
  <c r="D1398" i="13"/>
  <c r="D629" i="13"/>
  <c r="D1309" i="13"/>
  <c r="D1060" i="13"/>
  <c r="D1130" i="13"/>
  <c r="D551" i="13"/>
  <c r="D1047" i="13"/>
  <c r="D983" i="13"/>
  <c r="D1150" i="13"/>
  <c r="D1123" i="13"/>
  <c r="D1112" i="13"/>
  <c r="D954" i="13"/>
  <c r="D2967" i="13"/>
  <c r="D1064" i="13"/>
  <c r="D1082" i="13"/>
  <c r="D693" i="13"/>
  <c r="D1200" i="13"/>
  <c r="D704" i="13"/>
  <c r="D918" i="13"/>
  <c r="D894" i="13"/>
  <c r="D889" i="13"/>
  <c r="D906" i="13"/>
  <c r="D822" i="13"/>
  <c r="D807" i="13"/>
  <c r="D745" i="13"/>
  <c r="D794" i="13"/>
  <c r="D749" i="13"/>
  <c r="D858" i="13"/>
  <c r="D782" i="13"/>
  <c r="D448" i="13"/>
  <c r="D747" i="13"/>
  <c r="D624" i="13"/>
  <c r="D594" i="13"/>
  <c r="D548" i="13"/>
  <c r="D587" i="13"/>
  <c r="D4465" i="13"/>
  <c r="D341" i="13"/>
  <c r="D377" i="13"/>
  <c r="D412" i="13"/>
  <c r="D474" i="13"/>
  <c r="D282" i="13"/>
  <c r="D395" i="13"/>
  <c r="D319" i="13"/>
  <c r="D375" i="13"/>
  <c r="D328" i="13"/>
  <c r="D352" i="13"/>
  <c r="D251" i="13"/>
  <c r="D277" i="13"/>
  <c r="D256" i="13"/>
  <c r="D281" i="13"/>
  <c r="D4194" i="13"/>
  <c r="D249" i="13"/>
  <c r="D248" i="13"/>
  <c r="D85" i="13"/>
  <c r="D173" i="13"/>
  <c r="D142" i="13"/>
  <c r="D147" i="13"/>
  <c r="D667" i="13"/>
  <c r="D938" i="13"/>
  <c r="D4407" i="13"/>
  <c r="D1376" i="13"/>
  <c r="D1084" i="13"/>
  <c r="D3468" i="13"/>
  <c r="D796" i="13"/>
  <c r="D919" i="13"/>
  <c r="D419" i="13"/>
  <c r="D468" i="13"/>
  <c r="D4115" i="13"/>
  <c r="D348" i="13"/>
  <c r="D3992" i="13"/>
  <c r="D580" i="13"/>
  <c r="D4530" i="13"/>
  <c r="D4513" i="13"/>
  <c r="D4472" i="13"/>
  <c r="D4457" i="13"/>
  <c r="D3518" i="13"/>
  <c r="D4402" i="13"/>
  <c r="D4343" i="13"/>
  <c r="D4157" i="13"/>
  <c r="D4607" i="13"/>
  <c r="D3753" i="13"/>
  <c r="D3942" i="13"/>
  <c r="D1493" i="13"/>
  <c r="D2605" i="13"/>
  <c r="D2124" i="13"/>
  <c r="D4578" i="13"/>
  <c r="D4546" i="13"/>
  <c r="D1906" i="13"/>
  <c r="D1800" i="13"/>
  <c r="D1068" i="13"/>
  <c r="D1736" i="13"/>
  <c r="D3936" i="13"/>
  <c r="D725" i="13"/>
  <c r="D1270" i="13"/>
  <c r="D1126" i="13"/>
  <c r="D379" i="13"/>
  <c r="D128" i="13"/>
  <c r="D565" i="13"/>
  <c r="D928" i="13"/>
  <c r="D600" i="13"/>
  <c r="D371" i="13"/>
  <c r="D122" i="13"/>
  <c r="D1256" i="13"/>
  <c r="D1989" i="13"/>
  <c r="D4190" i="13"/>
  <c r="D21" i="13"/>
  <c r="D4486" i="13"/>
  <c r="D3924" i="13"/>
  <c r="D3384" i="13"/>
  <c r="D2127" i="13"/>
  <c r="D3234" i="13"/>
  <c r="D2084" i="13"/>
  <c r="D2001" i="13"/>
  <c r="D3610" i="13"/>
  <c r="D4565" i="13"/>
  <c r="D274" i="13"/>
  <c r="D1205" i="13"/>
  <c r="D226" i="13"/>
  <c r="D4577" i="13"/>
  <c r="D4421" i="13"/>
  <c r="D4281" i="13"/>
  <c r="D4437" i="13"/>
  <c r="D4316" i="13"/>
  <c r="D1870" i="13"/>
  <c r="D4179" i="13"/>
  <c r="D4573" i="13"/>
  <c r="D4305" i="13"/>
  <c r="D4367" i="13"/>
  <c r="D2007" i="13"/>
  <c r="D4364" i="13"/>
  <c r="D389" i="13"/>
  <c r="D4529" i="13"/>
  <c r="D2321" i="13"/>
  <c r="D1776" i="13"/>
  <c r="D4570" i="13"/>
  <c r="D2014" i="13"/>
  <c r="D4576" i="13"/>
  <c r="D4455" i="13"/>
  <c r="D4545" i="13"/>
  <c r="D4507" i="13"/>
  <c r="D4504" i="13"/>
  <c r="D4440" i="13"/>
  <c r="D4459" i="13"/>
  <c r="D4368" i="13"/>
  <c r="D4318" i="13"/>
  <c r="D4428" i="13"/>
  <c r="D4502" i="13"/>
  <c r="D4350" i="13"/>
  <c r="D4375" i="13"/>
  <c r="D4169" i="13"/>
  <c r="D4361" i="13"/>
  <c r="D4341" i="13"/>
  <c r="D4276" i="13"/>
  <c r="D4326" i="13"/>
  <c r="D4096" i="13"/>
  <c r="D4242" i="13"/>
  <c r="D4236" i="13"/>
  <c r="D4423" i="13"/>
  <c r="D4494" i="13"/>
  <c r="D4123" i="13"/>
  <c r="D3989" i="13"/>
  <c r="D4121" i="13"/>
  <c r="D4097" i="13"/>
  <c r="D2586" i="13"/>
  <c r="D4018" i="13"/>
  <c r="D4066" i="13"/>
  <c r="D4054" i="13"/>
  <c r="D3656" i="13"/>
  <c r="D4582" i="13"/>
  <c r="D4058" i="13"/>
  <c r="D3475" i="13"/>
  <c r="D2578" i="13"/>
  <c r="D3893" i="13"/>
  <c r="D3652" i="13"/>
  <c r="D3788" i="13"/>
  <c r="D3411" i="13"/>
  <c r="D4182" i="13"/>
  <c r="D3310" i="13"/>
  <c r="D3658" i="13"/>
  <c r="D3694" i="13"/>
  <c r="D4224" i="13"/>
  <c r="D3606" i="13"/>
  <c r="D3428" i="13"/>
  <c r="D3256" i="13"/>
  <c r="D3293" i="13"/>
  <c r="D3254" i="13"/>
  <c r="D1976" i="13"/>
  <c r="D1686" i="13"/>
  <c r="D2004" i="13"/>
  <c r="D1650" i="13"/>
  <c r="D3134" i="13"/>
  <c r="D3002" i="13"/>
  <c r="D2859" i="13"/>
  <c r="D2320" i="13"/>
  <c r="D4088" i="13"/>
  <c r="D1839" i="13"/>
  <c r="D1961" i="13"/>
  <c r="D2997" i="13"/>
  <c r="D1745" i="13"/>
  <c r="D1803" i="13"/>
  <c r="D401" i="13"/>
  <c r="D1708" i="13"/>
  <c r="D1688" i="13"/>
  <c r="D1380" i="13"/>
  <c r="D1017" i="13"/>
  <c r="D1594" i="13"/>
  <c r="D1508" i="13"/>
  <c r="D1355" i="13"/>
  <c r="D830" i="13"/>
  <c r="D1335" i="13"/>
  <c r="D563" i="13"/>
  <c r="D1151" i="13"/>
  <c r="D1133" i="13"/>
  <c r="D1251" i="13"/>
  <c r="D1156" i="13"/>
  <c r="D1016" i="13"/>
  <c r="D1093" i="13"/>
  <c r="D929" i="13"/>
  <c r="D1014" i="13"/>
  <c r="D1003" i="13"/>
  <c r="D915" i="13"/>
  <c r="D912" i="13"/>
  <c r="D904" i="13"/>
  <c r="D520" i="13"/>
  <c r="D818" i="13"/>
  <c r="D357" i="13"/>
  <c r="D599" i="13"/>
  <c r="D635" i="13"/>
  <c r="D234" i="13"/>
  <c r="D579" i="13"/>
  <c r="D266" i="13"/>
  <c r="D135" i="13"/>
  <c r="D301" i="13"/>
  <c r="D333" i="13"/>
  <c r="D38" i="13"/>
  <c r="D194" i="13"/>
  <c r="D4574" i="13"/>
  <c r="D42" i="13"/>
  <c r="D72" i="13"/>
  <c r="D4561" i="13"/>
  <c r="D34" i="13"/>
  <c r="D1946" i="13"/>
  <c r="D3471" i="13"/>
  <c r="D4549" i="13"/>
  <c r="D4327" i="13"/>
  <c r="D3202" i="13"/>
  <c r="D4275" i="13"/>
  <c r="D4309" i="13"/>
  <c r="D4077" i="13"/>
  <c r="D3701" i="13"/>
  <c r="D3779" i="13"/>
  <c r="D1723" i="13"/>
  <c r="D1362" i="13"/>
  <c r="D1177" i="13"/>
  <c r="D1366" i="13"/>
  <c r="D4482" i="13"/>
  <c r="D177" i="13"/>
  <c r="D1892" i="13"/>
  <c r="D780" i="13"/>
  <c r="D101" i="13"/>
  <c r="D774" i="13"/>
  <c r="D1593" i="13"/>
  <c r="D1642" i="13"/>
  <c r="D4009" i="13"/>
  <c r="D3824" i="13"/>
  <c r="D1500" i="13"/>
  <c r="D1054" i="13"/>
  <c r="D2074" i="13"/>
  <c r="D478" i="13"/>
  <c r="D359" i="13"/>
  <c r="D3099" i="13"/>
  <c r="D4506" i="13"/>
  <c r="D4605" i="13"/>
  <c r="D4063" i="13"/>
  <c r="D4679" i="13"/>
  <c r="D4598" i="13"/>
  <c r="D4508" i="13"/>
  <c r="D1840" i="13"/>
  <c r="D2775" i="13"/>
  <c r="D4442" i="13"/>
  <c r="D730" i="13"/>
  <c r="D4626" i="13"/>
  <c r="D4249" i="13"/>
  <c r="D4199" i="13"/>
  <c r="D4052" i="13"/>
  <c r="D3971" i="13"/>
  <c r="D678" i="13"/>
  <c r="D1763" i="13"/>
  <c r="D2067" i="13"/>
  <c r="D1430" i="13"/>
  <c r="D4625" i="13"/>
  <c r="D1135" i="13"/>
  <c r="D4531" i="13"/>
  <c r="D683" i="13"/>
  <c r="D574" i="13"/>
  <c r="D3612" i="13"/>
  <c r="D531" i="13"/>
  <c r="D268" i="13"/>
  <c r="D4860" i="13"/>
  <c r="D3755" i="13"/>
  <c r="D1127" i="13"/>
  <c r="D4551" i="13"/>
  <c r="D4014" i="13"/>
  <c r="D3171" i="13"/>
  <c r="D209" i="13"/>
  <c r="D651" i="13"/>
  <c r="D1020" i="13"/>
  <c r="D3845" i="13"/>
  <c r="D944" i="13"/>
  <c r="D2166" i="13"/>
  <c r="D4381" i="13"/>
  <c r="D4572" i="13"/>
  <c r="D4374" i="13"/>
  <c r="D4624" i="13"/>
  <c r="D4431" i="13"/>
  <c r="D4344" i="13"/>
  <c r="D3905" i="13"/>
  <c r="D438" i="13"/>
  <c r="D4616" i="13"/>
  <c r="D4477" i="13"/>
  <c r="D4620" i="13"/>
  <c r="D4271" i="13"/>
  <c r="D4289" i="13"/>
  <c r="D4580" i="13"/>
  <c r="D4579" i="13"/>
  <c r="D4562" i="13"/>
  <c r="D4303" i="13"/>
  <c r="D3951" i="13"/>
  <c r="D4467" i="13"/>
  <c r="D1452" i="13"/>
  <c r="D4503" i="13"/>
  <c r="D4567" i="13"/>
  <c r="D4416" i="13"/>
  <c r="D4461" i="13"/>
  <c r="D4420" i="13"/>
  <c r="D4220" i="13"/>
  <c r="D4674" i="13"/>
  <c r="D4069" i="13"/>
  <c r="D4658" i="13"/>
  <c r="D4401" i="13"/>
  <c r="D4399" i="13"/>
  <c r="D4187" i="13"/>
  <c r="D4592" i="13"/>
  <c r="D4413" i="13"/>
  <c r="D4393" i="13"/>
  <c r="D4394" i="13"/>
  <c r="D4342" i="13"/>
  <c r="D4358" i="13"/>
  <c r="D4214" i="13"/>
  <c r="D4175" i="13"/>
  <c r="D4601" i="13"/>
  <c r="D4600" i="13"/>
  <c r="D4117" i="13"/>
  <c r="D3124" i="13"/>
  <c r="D4064" i="13"/>
  <c r="D2576" i="13"/>
  <c r="D4026" i="13"/>
  <c r="D4022" i="13"/>
  <c r="D3589" i="13"/>
  <c r="D3927" i="13"/>
  <c r="D3902" i="13"/>
  <c r="D3838" i="13"/>
  <c r="D3778" i="13"/>
  <c r="D3803" i="13"/>
  <c r="D3699" i="13"/>
  <c r="D3651" i="13"/>
  <c r="D3649" i="13"/>
  <c r="D3586" i="13"/>
  <c r="D1678" i="13"/>
  <c r="D1942" i="13"/>
  <c r="D3499" i="13"/>
  <c r="D1453" i="13"/>
  <c r="D3443" i="13"/>
  <c r="D3418" i="13"/>
  <c r="D1948" i="13"/>
  <c r="D4336" i="13"/>
  <c r="D2826" i="13"/>
  <c r="D3049" i="13"/>
  <c r="D3173" i="13"/>
  <c r="D2897" i="13"/>
  <c r="D3055" i="13"/>
  <c r="D3029" i="13"/>
  <c r="D537" i="13"/>
  <c r="D2971" i="13"/>
  <c r="D2908" i="13"/>
  <c r="D2019" i="13"/>
  <c r="D1755" i="13"/>
  <c r="D1620" i="13"/>
  <c r="D1174" i="13"/>
  <c r="D1738" i="13"/>
  <c r="D1680" i="13"/>
  <c r="D1724" i="13"/>
  <c r="D964" i="13"/>
  <c r="D1795" i="13"/>
  <c r="D1447" i="13"/>
  <c r="D1644" i="13"/>
  <c r="D1551" i="13"/>
  <c r="D1458" i="13"/>
  <c r="D1118" i="13"/>
  <c r="D1505" i="13"/>
  <c r="D1261" i="13"/>
  <c r="D1440" i="13"/>
  <c r="D1409" i="13"/>
  <c r="D867" i="13"/>
  <c r="D1228" i="13"/>
  <c r="D1187" i="13"/>
  <c r="D1342" i="13"/>
  <c r="D1378" i="13"/>
  <c r="D1641" i="13"/>
  <c r="D433" i="13"/>
  <c r="D1198" i="13"/>
  <c r="D835" i="13"/>
  <c r="D975" i="13"/>
  <c r="D637" i="13"/>
  <c r="D632" i="13"/>
  <c r="D536" i="13"/>
  <c r="D826" i="13"/>
  <c r="D891" i="13"/>
  <c r="D884" i="13"/>
  <c r="D875" i="13"/>
  <c r="D860" i="13"/>
  <c r="D836" i="13"/>
  <c r="D795" i="13"/>
  <c r="D773" i="13"/>
  <c r="D833" i="13"/>
  <c r="D532" i="13"/>
  <c r="D688" i="13"/>
  <c r="D669" i="13"/>
  <c r="D527" i="13"/>
  <c r="D674" i="13"/>
  <c r="D483" i="13"/>
  <c r="D491" i="13"/>
  <c r="D654" i="13"/>
  <c r="D541" i="13"/>
  <c r="D573" i="13"/>
  <c r="D553" i="13"/>
  <c r="D608" i="13"/>
  <c r="D493" i="13"/>
  <c r="D461" i="13"/>
  <c r="D422" i="13"/>
  <c r="D393" i="13"/>
  <c r="D285" i="13"/>
  <c r="D237" i="13"/>
  <c r="D385" i="13"/>
  <c r="D364" i="13"/>
  <c r="D146" i="13"/>
  <c r="D279" i="13"/>
  <c r="D327" i="13"/>
  <c r="D588" i="13"/>
  <c r="D150" i="13"/>
  <c r="D192" i="13"/>
  <c r="D299" i="13"/>
  <c r="D4559" i="13"/>
  <c r="D4319" i="13"/>
  <c r="D28" i="13"/>
  <c r="D4177" i="13"/>
  <c r="D3628" i="13"/>
  <c r="D2319" i="13"/>
  <c r="D350" i="13"/>
  <c r="D4403" i="13"/>
  <c r="D4615" i="13"/>
  <c r="D4602" i="13"/>
  <c r="D3957" i="13"/>
  <c r="D4516" i="13"/>
  <c r="D4405" i="13"/>
  <c r="D4261" i="13"/>
  <c r="D4127" i="13"/>
  <c r="D3258" i="13"/>
  <c r="D1939" i="13"/>
  <c r="D1227" i="13"/>
  <c r="D1890" i="13"/>
  <c r="D2653" i="13"/>
  <c r="D2575" i="13"/>
  <c r="D1885" i="13"/>
  <c r="D972" i="13"/>
  <c r="D169" i="13"/>
  <c r="D893" i="13"/>
  <c r="D605" i="13"/>
  <c r="D427" i="13"/>
  <c r="D363" i="13"/>
  <c r="D245" i="13"/>
  <c r="D3797" i="13"/>
  <c r="D3923" i="13"/>
  <c r="D170" i="13"/>
  <c r="D4166" i="13"/>
  <c r="D4243" i="13"/>
  <c r="D3399" i="13"/>
  <c r="D1595" i="13"/>
  <c r="D4566" i="13"/>
  <c r="D1448" i="13"/>
  <c r="D4648" i="13"/>
  <c r="D307" i="13"/>
  <c r="D2099" i="13"/>
  <c r="D210" i="13"/>
  <c r="D1567" i="13"/>
  <c r="D959" i="13"/>
  <c r="D124" i="13"/>
  <c r="D258" i="13"/>
  <c r="D4765" i="13"/>
  <c r="D4594" i="13"/>
  <c r="D4653" i="13"/>
  <c r="D4629" i="13"/>
  <c r="D4544" i="13"/>
  <c r="D4360" i="13"/>
  <c r="D4608" i="13"/>
  <c r="D4597" i="13"/>
  <c r="D4560" i="13"/>
  <c r="D4481" i="13"/>
  <c r="D4589" i="13"/>
  <c r="D4643" i="13"/>
  <c r="D4441" i="13"/>
  <c r="D4274" i="13"/>
  <c r="D4400" i="13"/>
  <c r="D4395" i="13"/>
  <c r="D4216" i="13"/>
  <c r="D4372" i="13"/>
  <c r="D4355" i="13"/>
  <c r="D4682" i="13"/>
  <c r="D4047" i="13"/>
  <c r="D3895" i="13"/>
  <c r="D4247" i="13"/>
  <c r="D3912" i="13"/>
  <c r="D4279" i="13"/>
  <c r="D3492" i="13"/>
  <c r="D1683" i="13"/>
  <c r="D1975" i="13"/>
  <c r="D3671" i="13"/>
  <c r="D2018" i="13"/>
  <c r="D3452" i="13"/>
  <c r="D1714" i="13"/>
  <c r="D1749" i="13"/>
  <c r="D1087" i="13"/>
  <c r="D2083" i="13"/>
  <c r="D1653" i="13"/>
  <c r="D3006" i="13"/>
  <c r="D1588" i="13"/>
  <c r="D1445" i="13"/>
  <c r="D3133" i="13"/>
  <c r="D646" i="13"/>
  <c r="D1358" i="13"/>
  <c r="D1304" i="13"/>
  <c r="D1143" i="13"/>
  <c r="D1097" i="13"/>
  <c r="D735" i="13"/>
  <c r="D1004" i="13"/>
  <c r="D641" i="13"/>
  <c r="D979" i="13"/>
  <c r="D976" i="13"/>
  <c r="D862" i="13"/>
  <c r="D1344" i="13"/>
  <c r="D1065" i="13"/>
  <c r="D719" i="13"/>
  <c r="D561" i="13"/>
  <c r="D581" i="13"/>
  <c r="D471" i="13"/>
  <c r="D479" i="13"/>
  <c r="D463" i="13"/>
  <c r="D425" i="13"/>
  <c r="D423" i="13"/>
  <c r="D250" i="13"/>
  <c r="D283" i="13"/>
  <c r="D4687" i="13"/>
  <c r="D3748" i="13"/>
  <c r="D129" i="13"/>
  <c r="D1417" i="13"/>
  <c r="D4590" i="13"/>
  <c r="D583" i="13"/>
  <c r="D1117" i="13"/>
  <c r="D611" i="13"/>
  <c r="D308" i="13"/>
  <c r="D4640" i="13"/>
  <c r="D4520" i="13"/>
  <c r="D2715" i="13"/>
  <c r="D3975" i="13"/>
  <c r="D4156" i="13"/>
  <c r="D1114" i="13"/>
  <c r="D1858" i="13"/>
  <c r="D2154" i="13"/>
  <c r="D1407" i="13"/>
  <c r="D3782" i="13"/>
  <c r="D675" i="13"/>
  <c r="D2822" i="13"/>
  <c r="D4533" i="13"/>
  <c r="D3750" i="13"/>
  <c r="D2692" i="13"/>
  <c r="D1990" i="13"/>
  <c r="D1604" i="13"/>
  <c r="D4693" i="13"/>
  <c r="D1431" i="13"/>
  <c r="D2836" i="13"/>
  <c r="D578" i="13"/>
  <c r="D1212" i="13"/>
  <c r="D4125" i="13"/>
  <c r="D1419" i="13"/>
  <c r="D109" i="13"/>
  <c r="D346" i="13"/>
  <c r="D1637" i="13"/>
  <c r="D4167" i="13"/>
  <c r="D3350" i="13"/>
  <c r="D3664" i="13"/>
  <c r="D4614" i="13"/>
  <c r="D4657" i="13"/>
  <c r="D4656" i="13"/>
  <c r="D4262" i="13"/>
  <c r="D4675" i="13"/>
  <c r="D4630" i="13"/>
  <c r="D4484" i="13"/>
  <c r="D4627" i="13"/>
  <c r="D4623" i="13"/>
  <c r="D3906" i="13"/>
  <c r="D4621" i="13"/>
  <c r="D4552" i="13"/>
  <c r="D4619" i="13"/>
  <c r="D4558" i="13"/>
  <c r="D4454" i="13"/>
  <c r="D4858" i="13"/>
  <c r="D4522" i="13"/>
  <c r="D3548" i="13"/>
  <c r="D4325" i="13"/>
  <c r="D4252" i="13"/>
  <c r="D4505" i="13"/>
  <c r="D4487" i="13"/>
  <c r="D4409" i="13"/>
  <c r="D4676" i="13"/>
  <c r="D4354" i="13"/>
  <c r="D4353" i="13"/>
  <c r="D4330" i="13"/>
  <c r="D4323" i="13"/>
  <c r="D3943" i="13"/>
  <c r="D4308" i="13"/>
  <c r="D4290" i="13"/>
  <c r="D4212" i="13"/>
  <c r="D4154" i="13"/>
  <c r="D4116" i="13"/>
  <c r="D4083" i="13"/>
  <c r="D3500" i="13"/>
  <c r="D4023" i="13"/>
  <c r="D2904" i="13"/>
  <c r="D3909" i="13"/>
  <c r="D3758" i="13"/>
  <c r="D3795" i="13"/>
  <c r="D3834" i="13"/>
  <c r="D3653" i="13"/>
  <c r="D2225" i="13"/>
  <c r="D1743" i="13"/>
  <c r="D3621" i="13"/>
  <c r="D3053" i="13"/>
  <c r="D3607" i="13"/>
  <c r="D3904" i="13"/>
  <c r="D2998" i="13"/>
  <c r="D3376" i="13"/>
  <c r="D1701" i="13"/>
  <c r="D3364" i="13"/>
  <c r="D3096" i="13"/>
  <c r="D2876" i="13"/>
  <c r="D2899" i="13"/>
  <c r="D2303" i="13"/>
  <c r="D2785" i="13"/>
  <c r="D2242" i="13"/>
  <c r="D1925" i="13"/>
  <c r="D2104" i="13"/>
  <c r="D3308" i="13"/>
  <c r="D1931" i="13"/>
  <c r="D1746" i="13"/>
  <c r="D1783" i="13"/>
  <c r="D1297" i="13"/>
  <c r="D1613" i="13"/>
  <c r="D1517" i="13"/>
  <c r="D1283" i="13"/>
  <c r="D1996" i="13"/>
  <c r="D673" i="13"/>
  <c r="D1234" i="13"/>
  <c r="D993" i="13"/>
  <c r="D1385" i="13"/>
  <c r="D686" i="13"/>
  <c r="D791" i="13"/>
  <c r="D349" i="13"/>
  <c r="D715" i="13"/>
  <c r="D900" i="13"/>
  <c r="D351" i="13"/>
  <c r="D869" i="13"/>
  <c r="D854" i="13"/>
  <c r="D642" i="13"/>
  <c r="D330" i="13"/>
  <c r="D230" i="13"/>
  <c r="D679" i="13"/>
  <c r="D347" i="13"/>
  <c r="D945" i="13"/>
  <c r="D615" i="13"/>
  <c r="D118" i="13"/>
  <c r="D470" i="13"/>
  <c r="D365" i="13"/>
  <c r="D337" i="13"/>
  <c r="D344" i="13"/>
  <c r="D4685" i="13"/>
  <c r="D286" i="13"/>
  <c r="D240" i="13"/>
  <c r="D77" i="13"/>
  <c r="D218" i="13"/>
  <c r="D163" i="13"/>
  <c r="D1450" i="13"/>
  <c r="D47" i="13"/>
  <c r="D32" i="13"/>
  <c r="D779" i="13"/>
  <c r="D1104" i="13"/>
  <c r="D698" i="13"/>
  <c r="D4466" i="13"/>
  <c r="D4460" i="13"/>
  <c r="D3687" i="13"/>
  <c r="D4124" i="13"/>
  <c r="D4031" i="13"/>
  <c r="D4062" i="13"/>
  <c r="D888" i="13"/>
  <c r="D450" i="13"/>
  <c r="D257" i="13"/>
  <c r="D397" i="13"/>
  <c r="D472" i="13"/>
  <c r="D183" i="13"/>
  <c r="D4696" i="13"/>
  <c r="D4534" i="13"/>
  <c r="D4447" i="13"/>
  <c r="D1053" i="13"/>
  <c r="D4734" i="13"/>
  <c r="D1557" i="13"/>
  <c r="D3542" i="13"/>
  <c r="D1789" i="13"/>
  <c r="D1615" i="13"/>
  <c r="D1027" i="13"/>
  <c r="D4683" i="13"/>
  <c r="D4690" i="13"/>
  <c r="D489" i="13"/>
  <c r="D1103" i="13"/>
  <c r="D4501" i="13"/>
  <c r="D1426" i="13"/>
  <c r="D4670" i="13"/>
  <c r="D1345" i="13"/>
  <c r="D947" i="13"/>
  <c r="D4725" i="13"/>
  <c r="D2922" i="13"/>
  <c r="D4635" i="13"/>
  <c r="D4059" i="13"/>
  <c r="D4705" i="13"/>
  <c r="D2066" i="13"/>
  <c r="D4611" i="13"/>
  <c r="D4740" i="13"/>
  <c r="D4655" i="13"/>
  <c r="D4587" i="13"/>
  <c r="D4610" i="13"/>
  <c r="D4172" i="13"/>
  <c r="D4588" i="13"/>
  <c r="D4478" i="13"/>
  <c r="D4196" i="13"/>
  <c r="D4334" i="13"/>
  <c r="D4270" i="13"/>
  <c r="D4263" i="13"/>
  <c r="D4253" i="13"/>
  <c r="D4250" i="13"/>
  <c r="D4555" i="13"/>
  <c r="D1120" i="13"/>
  <c r="D4086" i="13"/>
  <c r="D3944" i="13"/>
  <c r="D3347" i="13"/>
  <c r="D1756" i="13"/>
  <c r="D2119" i="13"/>
  <c r="D4493" i="13"/>
  <c r="D1406" i="13"/>
  <c r="D1383" i="13"/>
  <c r="D2011" i="13"/>
  <c r="D1871" i="13"/>
  <c r="D1609" i="13"/>
  <c r="D757" i="13"/>
  <c r="D1487" i="13"/>
  <c r="D691" i="13"/>
  <c r="D1046" i="13"/>
  <c r="D934" i="13"/>
  <c r="D787" i="13"/>
  <c r="D202" i="13"/>
  <c r="D718" i="13"/>
  <c r="D709" i="13"/>
  <c r="D593" i="13"/>
  <c r="D542" i="13"/>
  <c r="D640" i="13"/>
  <c r="D516" i="13"/>
  <c r="D549" i="13"/>
  <c r="D545" i="13"/>
  <c r="D203" i="13"/>
  <c r="D358" i="13"/>
  <c r="D322" i="13"/>
  <c r="D278" i="13"/>
  <c r="D187" i="13"/>
  <c r="D92" i="13"/>
  <c r="D22" i="13"/>
  <c r="D3751" i="13"/>
  <c r="D460" i="13"/>
  <c r="D4519" i="13"/>
  <c r="D3359" i="13"/>
  <c r="D4490" i="13"/>
  <c r="D3382" i="13"/>
  <c r="D4550" i="13"/>
  <c r="D1841" i="13"/>
  <c r="D3584" i="13"/>
  <c r="D2249" i="13"/>
  <c r="D3941" i="13"/>
  <c r="D4456" i="13"/>
  <c r="D2318" i="13"/>
  <c r="D4422" i="13"/>
  <c r="D3666" i="13"/>
  <c r="D4363" i="13"/>
  <c r="D3693" i="13"/>
  <c r="D1089" i="13"/>
  <c r="D17" i="13"/>
  <c r="D4686" i="13"/>
  <c r="D13" i="13"/>
  <c r="D4777" i="13"/>
  <c r="D4772" i="13"/>
  <c r="D4510" i="13"/>
  <c r="D4727" i="13"/>
  <c r="D4717" i="13"/>
  <c r="D4628" i="13"/>
  <c r="D4651" i="13"/>
  <c r="D4541" i="13"/>
  <c r="D3279" i="13"/>
  <c r="D4689" i="13"/>
  <c r="D4462" i="13"/>
  <c r="D4744" i="13"/>
  <c r="D4710" i="13"/>
  <c r="D4647" i="13"/>
  <c r="D4677" i="13"/>
  <c r="D4439" i="13"/>
  <c r="D4492" i="13"/>
  <c r="D8" i="13"/>
  <c r="D4553" i="13"/>
  <c r="D4557" i="13"/>
  <c r="D4515" i="13"/>
  <c r="D4749" i="13"/>
  <c r="D924" i="13"/>
  <c r="D4438" i="13"/>
  <c r="D4475" i="13"/>
  <c r="D4453" i="13"/>
  <c r="D4429" i="13"/>
  <c r="D4221" i="13"/>
  <c r="D4446" i="13"/>
  <c r="D3415" i="13"/>
  <c r="D4593" i="13"/>
  <c r="D764" i="13"/>
  <c r="D4373" i="13"/>
  <c r="D4102" i="13"/>
  <c r="D4444" i="13"/>
  <c r="D4329" i="13"/>
  <c r="D4452" i="13"/>
  <c r="D4200" i="13"/>
  <c r="D738" i="13"/>
  <c r="D4296" i="13"/>
  <c r="D4094" i="13"/>
  <c r="D3981" i="13"/>
  <c r="D4105" i="13"/>
  <c r="D1869" i="13"/>
  <c r="D52" i="13"/>
  <c r="D2811" i="13"/>
  <c r="D3660" i="13"/>
  <c r="D3983" i="13"/>
  <c r="D4433" i="13"/>
  <c r="D1967" i="13"/>
  <c r="D3159" i="13"/>
  <c r="D3677" i="13"/>
  <c r="D3709" i="13"/>
  <c r="D3700" i="13"/>
  <c r="D3659" i="13"/>
  <c r="D3634" i="13"/>
  <c r="D3424" i="13"/>
  <c r="D3349" i="13"/>
  <c r="D3229" i="13"/>
  <c r="D3120" i="13"/>
  <c r="D3479" i="13"/>
  <c r="D2141" i="13"/>
  <c r="D930" i="13"/>
  <c r="D1492" i="13"/>
  <c r="D1643" i="13"/>
  <c r="D1280" i="13"/>
  <c r="D1329" i="13"/>
  <c r="D1700" i="13"/>
  <c r="D1310" i="13"/>
  <c r="D1460" i="13"/>
  <c r="D1389" i="13"/>
  <c r="D1160" i="13"/>
  <c r="D1175" i="13"/>
  <c r="D885" i="13"/>
  <c r="D784" i="13"/>
  <c r="D1324" i="13"/>
  <c r="D1144" i="13"/>
  <c r="D834" i="13"/>
  <c r="D1306" i="13"/>
  <c r="D1141" i="13"/>
  <c r="D1139" i="13"/>
  <c r="D1073" i="13"/>
  <c r="D1070" i="13"/>
  <c r="D552" i="13"/>
  <c r="D4004" i="13"/>
  <c r="D812" i="13"/>
  <c r="D601" i="13"/>
  <c r="D809" i="13"/>
  <c r="D1352" i="13"/>
  <c r="D633" i="13"/>
  <c r="D863" i="13"/>
  <c r="D407" i="13"/>
  <c r="D1648" i="13"/>
  <c r="D558" i="13"/>
  <c r="D430" i="13"/>
  <c r="D204" i="13"/>
  <c r="D4012" i="13"/>
  <c r="D78" i="13"/>
  <c r="D339" i="13"/>
  <c r="D295" i="13"/>
  <c r="D49" i="13"/>
  <c r="D112" i="13"/>
  <c r="D619" i="13"/>
  <c r="D459" i="13"/>
  <c r="D1538" i="13"/>
  <c r="D4417" i="13"/>
  <c r="D4491" i="13"/>
  <c r="D1910" i="13"/>
  <c r="D1340" i="13"/>
  <c r="D3386" i="13"/>
  <c r="D4762" i="13"/>
  <c r="D440" i="13"/>
  <c r="D4603" i="13"/>
  <c r="D15" i="13"/>
  <c r="D4669" i="13"/>
  <c r="D107" i="13"/>
  <c r="D4684" i="13"/>
  <c r="D3855" i="13"/>
  <c r="D4547" i="13"/>
  <c r="D4713" i="13"/>
  <c r="D4168" i="13"/>
  <c r="D4688" i="13"/>
  <c r="D4672" i="13"/>
  <c r="D4724" i="13"/>
  <c r="D4719" i="13"/>
  <c r="D4268" i="13"/>
  <c r="D4408" i="13"/>
  <c r="D4596" i="13"/>
  <c r="D4540" i="13"/>
  <c r="D4525" i="13"/>
  <c r="D3630" i="13"/>
  <c r="D4302" i="13"/>
  <c r="D4414" i="13"/>
  <c r="D4104" i="13"/>
  <c r="D3913" i="13"/>
  <c r="D3760" i="13"/>
  <c r="D1857" i="13"/>
  <c r="D1131" i="13"/>
  <c r="D3670" i="13"/>
  <c r="D3367" i="13"/>
  <c r="D2795" i="13"/>
  <c r="D1668" i="13"/>
  <c r="D1556" i="13"/>
  <c r="D1146" i="13"/>
  <c r="D1372" i="13"/>
  <c r="D996" i="13"/>
  <c r="D535" i="13"/>
  <c r="D770" i="13"/>
  <c r="D916" i="13"/>
  <c r="D767" i="13"/>
  <c r="D533" i="13"/>
  <c r="D272" i="13"/>
  <c r="D321" i="13"/>
  <c r="D488" i="13"/>
  <c r="D193" i="13"/>
  <c r="D197" i="13"/>
  <c r="D166" i="13"/>
  <c r="D4569" i="13"/>
  <c r="D164" i="13"/>
  <c r="D181" i="13"/>
  <c r="D4291" i="13"/>
  <c r="D111" i="13"/>
  <c r="D4471" i="13"/>
  <c r="D1232" i="13"/>
  <c r="D1100" i="13"/>
  <c r="D4521" i="13"/>
  <c r="D368" i="13"/>
  <c r="D4512" i="13"/>
  <c r="D949" i="13"/>
  <c r="D4613" i="13"/>
  <c r="D1579" i="13"/>
  <c r="D4581" i="13"/>
  <c r="D4774" i="13"/>
  <c r="D1402" i="13"/>
  <c r="D4542" i="13"/>
  <c r="D64" i="13"/>
  <c r="D1905" i="13"/>
  <c r="D36" i="13"/>
  <c r="D538" i="13"/>
  <c r="D4712" i="13"/>
  <c r="D4371" i="13"/>
  <c r="D4760" i="13"/>
  <c r="D4535" i="13"/>
  <c r="D4757" i="13"/>
  <c r="D4751" i="13"/>
  <c r="D4733" i="13"/>
  <c r="D4704" i="13"/>
  <c r="D4728" i="13"/>
  <c r="D4711" i="13"/>
  <c r="D3706" i="13"/>
  <c r="D4636" i="13"/>
  <c r="D4591" i="13"/>
  <c r="D3532" i="13"/>
  <c r="D4595" i="13"/>
  <c r="D4528" i="13"/>
  <c r="D4622" i="13"/>
  <c r="D4272" i="13"/>
  <c r="D4532" i="13"/>
  <c r="D4524" i="13"/>
  <c r="D4470" i="13"/>
  <c r="D3985" i="13"/>
  <c r="D4126" i="13"/>
  <c r="D4053" i="13"/>
  <c r="D1633" i="13"/>
  <c r="D1381" i="13"/>
  <c r="D3318" i="13"/>
  <c r="D3177" i="13"/>
  <c r="D1393" i="13"/>
  <c r="D1451" i="13"/>
  <c r="D913" i="13"/>
  <c r="D1898" i="13"/>
  <c r="D114" i="13"/>
  <c r="D1152" i="13"/>
  <c r="D4443" i="13"/>
  <c r="D828" i="13"/>
  <c r="D743" i="13"/>
  <c r="D575" i="13"/>
  <c r="D4436" i="13"/>
  <c r="D547" i="13"/>
  <c r="D612" i="13"/>
  <c r="D465" i="13"/>
  <c r="D269" i="13"/>
  <c r="D376" i="13"/>
  <c r="D304" i="13"/>
  <c r="D149" i="13"/>
  <c r="D19" i="13"/>
  <c r="D96" i="13"/>
  <c r="D370" i="13"/>
  <c r="D490" i="13"/>
  <c r="D4633" i="13"/>
  <c r="D4618" i="13"/>
  <c r="D4662" i="13"/>
  <c r="D198" i="13"/>
  <c r="D3510" i="13"/>
  <c r="D1863" i="13"/>
  <c r="D681" i="13"/>
  <c r="D355" i="13"/>
  <c r="D4299" i="13"/>
  <c r="D4314" i="13"/>
  <c r="D2219" i="13"/>
  <c r="D792" i="13"/>
  <c r="D4606" i="13"/>
  <c r="D3946" i="13"/>
  <c r="D4671" i="13"/>
  <c r="D27" i="13"/>
  <c r="D1163" i="13"/>
  <c r="D4338" i="13"/>
  <c r="D4776" i="13"/>
  <c r="D2263" i="13"/>
  <c r="D4747" i="13"/>
  <c r="D4666" i="13"/>
  <c r="D4715" i="13"/>
  <c r="D4120" i="13"/>
  <c r="D1606" i="13"/>
  <c r="D4584" i="13"/>
  <c r="D4122" i="13"/>
  <c r="D4609" i="13"/>
  <c r="D2803" i="13"/>
  <c r="D4604" i="13"/>
  <c r="D4485" i="13"/>
  <c r="D4449" i="13"/>
  <c r="D4419" i="13"/>
  <c r="D4301" i="13"/>
  <c r="D1928" i="13"/>
  <c r="D811" i="13"/>
  <c r="D280" i="13"/>
  <c r="D3600" i="13"/>
  <c r="D3446" i="13"/>
  <c r="D723" i="13"/>
  <c r="D1260" i="13"/>
  <c r="D305" i="13"/>
  <c r="D649" i="13"/>
  <c r="D1078" i="13"/>
  <c r="D3590" i="13"/>
  <c r="D638" i="13"/>
  <c r="D607" i="13"/>
  <c r="D172" i="13"/>
  <c r="D447" i="13"/>
  <c r="D443" i="13"/>
  <c r="D303" i="13"/>
  <c r="D4634" i="13"/>
  <c r="D161" i="13"/>
  <c r="D95" i="13"/>
  <c r="D37" i="13"/>
  <c r="D16" i="13"/>
  <c r="D3847" i="13"/>
  <c r="D31" i="13"/>
  <c r="D4701" i="13"/>
  <c r="D4763" i="13"/>
  <c r="D4795" i="13"/>
  <c r="D528" i="13"/>
  <c r="D3301" i="13"/>
  <c r="D4543" i="13"/>
  <c r="D1346" i="13"/>
  <c r="D668" i="13"/>
  <c r="D1009" i="13"/>
  <c r="D9" i="13"/>
  <c r="D182" i="13"/>
  <c r="D3563" i="13"/>
  <c r="D4735" i="13"/>
  <c r="D4703" i="13"/>
  <c r="D4246" i="13"/>
  <c r="D4778" i="13"/>
  <c r="D4718" i="13"/>
  <c r="D4755" i="13"/>
  <c r="D4752" i="13"/>
  <c r="D4754" i="13"/>
  <c r="D4748" i="13"/>
  <c r="D4746" i="13"/>
  <c r="D4737" i="13"/>
  <c r="D4298" i="13"/>
  <c r="D4659" i="13"/>
  <c r="D4678" i="13"/>
  <c r="D4668" i="13"/>
  <c r="D4642" i="13"/>
  <c r="D941" i="13"/>
  <c r="D2317" i="13"/>
  <c r="D4536" i="13"/>
  <c r="D4702" i="13"/>
  <c r="D4631" i="13"/>
  <c r="D4489" i="13"/>
  <c r="D4488" i="13"/>
  <c r="D3759" i="13"/>
  <c r="D4617" i="13"/>
  <c r="D4315" i="13"/>
  <c r="D4202" i="13"/>
  <c r="D267" i="13"/>
  <c r="D2102" i="13"/>
  <c r="D3984" i="13"/>
  <c r="D3800" i="13"/>
  <c r="D2181" i="13"/>
  <c r="D3462" i="13"/>
  <c r="D1155" i="13"/>
  <c r="D1820" i="13"/>
  <c r="D1238" i="13"/>
  <c r="D2077" i="13"/>
  <c r="D2627" i="13"/>
  <c r="D1255" i="13"/>
  <c r="D1518" i="13"/>
  <c r="D1488" i="13"/>
  <c r="D1416" i="13"/>
  <c r="D1349" i="13"/>
  <c r="D1274" i="13"/>
  <c r="D1122" i="13"/>
  <c r="D982" i="13"/>
  <c r="D1059" i="13"/>
  <c r="D1034" i="13"/>
  <c r="D897" i="13"/>
  <c r="D838" i="13"/>
  <c r="D505" i="13"/>
  <c r="D690" i="13"/>
  <c r="D570" i="13"/>
  <c r="D628" i="13"/>
  <c r="D543" i="13"/>
  <c r="D495" i="13"/>
  <c r="D455" i="13"/>
  <c r="D345" i="13"/>
  <c r="D4514" i="13"/>
  <c r="D408" i="13"/>
  <c r="D302" i="13"/>
  <c r="D406" i="13"/>
  <c r="D356" i="13"/>
  <c r="D298" i="13"/>
  <c r="D69" i="13"/>
  <c r="D12" i="13"/>
  <c r="D228" i="13"/>
  <c r="D1063" i="13"/>
  <c r="D87" i="13"/>
  <c r="D4681" i="13"/>
  <c r="D4527" i="13"/>
  <c r="D3662" i="13"/>
  <c r="D3300" i="13"/>
  <c r="D4641" i="13"/>
  <c r="D3562" i="13"/>
  <c r="D394" i="13"/>
  <c r="D4273" i="13"/>
  <c r="D381" i="13"/>
  <c r="D453" i="13"/>
  <c r="D4463" i="13"/>
  <c r="D4458" i="13"/>
  <c r="D4238" i="13"/>
  <c r="D2316" i="13"/>
  <c r="D4665" i="13"/>
  <c r="D4667" i="13"/>
  <c r="D4721" i="13"/>
  <c r="D4294" i="13"/>
  <c r="D4448" i="13"/>
  <c r="D4223" i="13"/>
  <c r="D4599" i="13"/>
  <c r="D4091" i="13"/>
  <c r="D405" i="13"/>
  <c r="D2642" i="13"/>
  <c r="D842" i="13"/>
  <c r="D942" i="13"/>
  <c r="D1106" i="13"/>
  <c r="D4277" i="13"/>
  <c r="D1908" i="13"/>
  <c r="D4152" i="13"/>
  <c r="D677" i="13"/>
  <c r="D648" i="13"/>
  <c r="D416" i="13"/>
  <c r="D4723" i="13"/>
  <c r="D238" i="13"/>
  <c r="D273" i="13"/>
  <c r="D227" i="13"/>
  <c r="D239" i="13"/>
  <c r="D115" i="13"/>
  <c r="D208" i="13"/>
  <c r="D108" i="13"/>
  <c r="D816" i="13"/>
  <c r="D4815" i="13"/>
  <c r="D4418" i="13"/>
  <c r="D1241" i="13"/>
  <c r="D4759" i="13"/>
  <c r="D4761" i="13"/>
  <c r="D4654" i="13"/>
  <c r="D4649" i="13"/>
  <c r="D4646" i="13"/>
  <c r="D497" i="13"/>
  <c r="D4474" i="13"/>
  <c r="D4818" i="13"/>
  <c r="D3454" i="13"/>
  <c r="D4396" i="13"/>
  <c r="D4476" i="13"/>
  <c r="D4266" i="13"/>
  <c r="D3519" i="13"/>
  <c r="D4278" i="13"/>
  <c r="D1507" i="13"/>
  <c r="D3991" i="13"/>
  <c r="D4265" i="13"/>
  <c r="D3663" i="13"/>
  <c r="D1543" i="13"/>
  <c r="D1627" i="13"/>
  <c r="D3238" i="13"/>
  <c r="D4586" i="13"/>
  <c r="D2315" i="13"/>
  <c r="D159" i="13"/>
  <c r="D1544" i="13"/>
  <c r="D1437" i="13"/>
  <c r="D1213" i="13"/>
  <c r="D880" i="13"/>
  <c r="D656" i="13"/>
  <c r="D813" i="13"/>
  <c r="D4526" i="13"/>
  <c r="D206" i="13"/>
  <c r="D1007" i="13"/>
  <c r="D475" i="13"/>
  <c r="D130" i="13"/>
  <c r="D4164" i="13"/>
  <c r="D97" i="13"/>
  <c r="D89" i="13"/>
  <c r="D3425" i="13"/>
  <c r="D4809" i="13"/>
  <c r="D75" i="13"/>
  <c r="D4803" i="13"/>
  <c r="D4356" i="13"/>
  <c r="D4176" i="13"/>
  <c r="D292" i="13"/>
  <c r="D270" i="13"/>
  <c r="D4791" i="13"/>
  <c r="D1292" i="13"/>
  <c r="D4793" i="13"/>
  <c r="D33" i="13"/>
  <c r="D20" i="13"/>
  <c r="D18" i="13"/>
  <c r="D4259" i="13"/>
  <c r="D212" i="13"/>
  <c r="D399" i="13"/>
  <c r="D4661" i="13"/>
  <c r="D3291" i="13"/>
  <c r="D4479" i="13"/>
  <c r="D3582" i="13"/>
  <c r="D1273" i="13"/>
  <c r="D4509" i="13"/>
  <c r="D4637" i="13"/>
  <c r="D4820" i="13"/>
  <c r="D4288" i="13"/>
  <c r="D217" i="13"/>
  <c r="D2227" i="13"/>
  <c r="D865" i="13"/>
  <c r="D4764" i="13"/>
  <c r="D4822" i="13"/>
  <c r="D4786" i="13"/>
  <c r="D4769" i="13"/>
  <c r="D4788" i="13"/>
  <c r="D4709" i="13"/>
  <c r="D4707" i="13"/>
  <c r="D4830" i="13"/>
  <c r="D4435" i="13"/>
  <c r="D4742" i="13"/>
  <c r="D4349" i="13"/>
  <c r="D4783" i="13"/>
  <c r="D4706" i="13"/>
  <c r="D291" i="13"/>
  <c r="D1269" i="13"/>
  <c r="D4650" i="13"/>
  <c r="D4081" i="13"/>
  <c r="D4538" i="13"/>
  <c r="D1659" i="13"/>
  <c r="D4840" i="13"/>
  <c r="D4306" i="13"/>
  <c r="D4377" i="13"/>
  <c r="D367" i="13"/>
  <c r="D3482" i="13"/>
  <c r="D3787" i="13"/>
  <c r="D2253" i="13"/>
  <c r="D418" i="13"/>
  <c r="D2059" i="13"/>
  <c r="D1188" i="13"/>
  <c r="D562" i="13"/>
  <c r="D4571" i="13"/>
  <c r="D861" i="13"/>
  <c r="D892" i="13"/>
  <c r="D3060" i="13"/>
  <c r="D219" i="13"/>
  <c r="D311" i="13"/>
  <c r="D1262" i="13"/>
  <c r="D84" i="13"/>
  <c r="D895" i="13"/>
  <c r="D289" i="13"/>
  <c r="D1467" i="13"/>
  <c r="D4798" i="13"/>
  <c r="D4816" i="13"/>
  <c r="D156" i="13"/>
  <c r="D2625" i="13"/>
  <c r="D1682" i="13"/>
  <c r="D4797" i="13"/>
  <c r="D1011" i="13"/>
  <c r="D3609" i="13"/>
  <c r="D4694" i="13"/>
  <c r="D4805" i="13"/>
  <c r="D40" i="13"/>
  <c r="D1018" i="13"/>
  <c r="D4691" i="13"/>
  <c r="D4837" i="13"/>
  <c r="D4564" i="13"/>
  <c r="D4352" i="13"/>
  <c r="D4660" i="13"/>
  <c r="D4743" i="13"/>
  <c r="D829" i="13"/>
  <c r="D3167" i="13"/>
  <c r="D4264" i="13"/>
  <c r="D4773" i="13"/>
  <c r="D3512" i="13"/>
  <c r="D1164" i="13"/>
  <c r="D398" i="13"/>
  <c r="D1316" i="13"/>
  <c r="D1879" i="13"/>
  <c r="D1326" i="13"/>
  <c r="D617" i="13"/>
  <c r="D120" i="13"/>
  <c r="D4758" i="13"/>
  <c r="D4720" i="13"/>
  <c r="D4695" i="13"/>
  <c r="D70" i="13"/>
  <c r="D403" i="13"/>
  <c r="D4770" i="13"/>
  <c r="D4780" i="13"/>
  <c r="D4794" i="13"/>
  <c r="D514" i="13"/>
  <c r="D10" i="13"/>
  <c r="D1435" i="13"/>
  <c r="D68" i="13"/>
  <c r="D54" i="13"/>
  <c r="D25" i="13"/>
  <c r="D4518" i="13"/>
  <c r="D4632" i="13"/>
  <c r="D4814" i="13"/>
  <c r="D4787" i="13"/>
  <c r="D4638" i="13"/>
  <c r="D4680" i="13"/>
  <c r="D4283" i="13"/>
  <c r="D4726" i="13"/>
  <c r="D3158" i="13"/>
  <c r="D4197" i="13"/>
  <c r="D3839" i="13"/>
  <c r="D1739" i="13"/>
  <c r="D1785" i="13"/>
  <c r="D2012" i="13"/>
  <c r="D652" i="13"/>
  <c r="D264" i="13"/>
  <c r="D428" i="13"/>
  <c r="D127" i="13"/>
  <c r="D4132" i="13"/>
  <c r="D3860" i="13"/>
  <c r="D4716" i="13"/>
  <c r="D487" i="13"/>
  <c r="D720" i="13"/>
  <c r="D424" i="13"/>
  <c r="D287" i="13"/>
  <c r="D214" i="13"/>
  <c r="D921" i="13"/>
  <c r="D255" i="13"/>
  <c r="D44" i="13"/>
  <c r="D80" i="13"/>
  <c r="D2314" i="13"/>
  <c r="D4824" i="13"/>
  <c r="D58" i="13"/>
  <c r="D1217" i="13"/>
  <c r="D3938" i="13"/>
  <c r="D1531" i="13"/>
  <c r="D4775" i="13"/>
  <c r="D4796" i="13"/>
  <c r="D158" i="13"/>
  <c r="D4736" i="13"/>
  <c r="D4332" i="13"/>
  <c r="D1614" i="13"/>
  <c r="D1186" i="13"/>
  <c r="D1611" i="13"/>
  <c r="D221" i="13"/>
  <c r="D660" i="13"/>
  <c r="D74" i="13"/>
  <c r="D14" i="13"/>
  <c r="D546" i="13"/>
  <c r="D284" i="13"/>
  <c r="D167" i="13"/>
  <c r="D4692" i="13"/>
  <c r="D3857" i="13"/>
  <c r="D4714" i="13"/>
  <c r="D559" i="13"/>
  <c r="D4810" i="13"/>
  <c r="D4057" i="13"/>
  <c r="D4779" i="13"/>
  <c r="D73" i="13"/>
  <c r="D4731" i="13"/>
  <c r="D3580" i="13"/>
  <c r="D744" i="13"/>
  <c r="D4833" i="13"/>
  <c r="D4750" i="13"/>
  <c r="D3520" i="13"/>
  <c r="D3306" i="13"/>
  <c r="D3763" i="13"/>
  <c r="D4293" i="13"/>
  <c r="D4832" i="13"/>
  <c r="D4834" i="13"/>
  <c r="D847" i="13"/>
  <c r="D26" i="13"/>
  <c r="D200" i="13"/>
  <c r="D4784" i="13"/>
  <c r="D4464" i="13"/>
  <c r="D1528" i="13"/>
  <c r="D4644" i="13"/>
  <c r="D414" i="13"/>
  <c r="D2830" i="13"/>
  <c r="D4771" i="13"/>
  <c r="D539" i="13"/>
  <c r="D429" i="13"/>
  <c r="D4406" i="13"/>
  <c r="D1221" i="13"/>
  <c r="D374" i="13"/>
  <c r="D4645" i="13"/>
  <c r="D4554" i="13"/>
  <c r="D4839" i="13"/>
  <c r="D4802" i="13"/>
  <c r="D4845" i="13"/>
  <c r="D4790" i="13"/>
  <c r="D4092" i="13"/>
  <c r="D4163" i="13"/>
  <c r="D1331" i="13"/>
  <c r="D4320" i="13"/>
  <c r="D4730" i="13"/>
  <c r="D4811" i="13"/>
  <c r="D620" i="13"/>
  <c r="D4240" i="13"/>
  <c r="D4768" i="13"/>
  <c r="D4511" i="13"/>
  <c r="D4585" i="13"/>
  <c r="D870" i="13"/>
  <c r="D4093" i="13"/>
  <c r="D1861" i="13"/>
  <c r="D754" i="13"/>
  <c r="D141" i="13"/>
  <c r="D30" i="13"/>
  <c r="D3789" i="13"/>
  <c r="D901" i="13"/>
  <c r="D957" i="13"/>
  <c r="D898" i="13"/>
  <c r="D476" i="13"/>
  <c r="D466" i="13"/>
  <c r="D464" i="13"/>
  <c r="D211" i="13"/>
  <c r="D331" i="13"/>
  <c r="D123" i="13"/>
  <c r="D117" i="13"/>
  <c r="D4843" i="13"/>
  <c r="D76" i="13"/>
  <c r="D449" i="13"/>
  <c r="D4708" i="13"/>
  <c r="D4767" i="13"/>
  <c r="D4838" i="13"/>
  <c r="D88" i="13"/>
  <c r="D4819" i="13"/>
  <c r="D4827" i="13"/>
  <c r="D4808" i="13"/>
  <c r="D155" i="13"/>
  <c r="D3956" i="13"/>
  <c r="D4295" i="13"/>
  <c r="D207" i="13"/>
  <c r="D153" i="13"/>
  <c r="D2313" i="13"/>
  <c r="D137" i="13"/>
  <c r="D1062" i="13"/>
  <c r="D82" i="13"/>
  <c r="D4698" i="13"/>
  <c r="D509" i="13"/>
  <c r="D4756" i="13"/>
  <c r="D4854" i="13"/>
  <c r="D1019" i="13"/>
  <c r="D457" i="13"/>
  <c r="D4825" i="13"/>
  <c r="D366" i="13"/>
  <c r="D265" i="13"/>
  <c r="D4848" i="13"/>
  <c r="D2312" i="13"/>
  <c r="D716" i="13"/>
  <c r="D432" i="13"/>
  <c r="D4028" i="13"/>
  <c r="D184" i="13"/>
  <c r="D61" i="13"/>
  <c r="D65" i="13"/>
  <c r="D4366" i="13"/>
  <c r="D4807" i="13"/>
  <c r="D4792" i="13"/>
  <c r="D4782" i="13"/>
  <c r="D3967" i="13"/>
  <c r="D4652" i="13"/>
  <c r="D4732" i="13"/>
  <c r="D4823" i="13"/>
  <c r="D66" i="13"/>
  <c r="D1056" i="13"/>
  <c r="D162" i="13"/>
  <c r="D11" i="13"/>
  <c r="D4311" i="13"/>
  <c r="D186" i="13"/>
  <c r="D4729" i="13"/>
  <c r="D4846" i="13"/>
  <c r="D4753" i="13"/>
  <c r="D4563" i="13"/>
  <c r="D2267" i="13"/>
  <c r="D639" i="13"/>
  <c r="D4722" i="13"/>
  <c r="D511" i="13"/>
  <c r="D152" i="13"/>
  <c r="D139" i="13"/>
  <c r="D91" i="13"/>
  <c r="D4812" i="13"/>
  <c r="D4835" i="13"/>
  <c r="D694" i="13"/>
  <c r="D4847" i="13"/>
  <c r="D713" i="13"/>
  <c r="D799" i="13"/>
  <c r="D1446" i="13"/>
  <c r="D90" i="13"/>
  <c r="D4781" i="13"/>
  <c r="D43" i="13"/>
  <c r="D4800" i="13"/>
  <c r="D3608" i="13"/>
  <c r="D2002" i="13"/>
  <c r="D1921" i="13"/>
  <c r="D1166" i="13"/>
  <c r="D772" i="13"/>
  <c r="D48" i="13"/>
  <c r="D388" i="13"/>
  <c r="D1025" i="13"/>
  <c r="D133" i="13"/>
  <c r="D45" i="13"/>
  <c r="D71" i="13"/>
  <c r="D215" i="13"/>
  <c r="D3" i="13"/>
  <c r="D4850" i="13"/>
  <c r="D93" i="13"/>
  <c r="D4" i="13"/>
  <c r="D1494" i="13"/>
  <c r="D4836" i="13"/>
  <c r="D810" i="13"/>
  <c r="D4821" i="13"/>
  <c r="D845" i="13"/>
  <c r="D1775" i="13"/>
  <c r="D4673" i="13"/>
  <c r="D3631" i="13"/>
  <c r="D7" i="13"/>
  <c r="D4799" i="13"/>
  <c r="D400" i="13"/>
  <c r="D4844" i="13"/>
  <c r="D51" i="13"/>
  <c r="D4523" i="13"/>
  <c r="D3629" i="13"/>
  <c r="D310" i="13"/>
  <c r="D518" i="13"/>
  <c r="D46" i="13"/>
  <c r="D4738" i="13"/>
  <c r="D325" i="13"/>
  <c r="D4856" i="13"/>
  <c r="D50" i="13"/>
  <c r="D4664" i="13"/>
  <c r="D1563" i="13"/>
  <c r="D2" i="13"/>
  <c r="G2" i="13" s="1"/>
  <c r="I4838" i="1"/>
  <c r="I4488" i="1"/>
  <c r="I4370" i="1"/>
  <c r="I4327" i="1"/>
  <c r="I4270" i="1"/>
  <c r="I4251" i="1"/>
  <c r="I3972" i="1"/>
  <c r="I3745" i="1"/>
  <c r="I3682" i="1"/>
  <c r="I3461" i="1"/>
  <c r="I3081" i="1"/>
  <c r="I4864" i="1"/>
  <c r="I4803" i="1"/>
  <c r="I4769" i="1"/>
  <c r="I4695" i="1"/>
  <c r="I4577" i="1"/>
  <c r="I4550" i="1"/>
  <c r="I4523" i="1"/>
  <c r="I4461" i="1"/>
  <c r="I4380" i="1"/>
  <c r="I4225" i="1"/>
  <c r="I4209" i="1"/>
  <c r="I4201" i="1"/>
  <c r="I4123" i="1"/>
  <c r="I4115" i="1"/>
  <c r="I4031" i="1"/>
  <c r="I4029" i="1"/>
  <c r="I3970" i="1"/>
  <c r="I3896" i="1"/>
  <c r="I3574" i="1"/>
  <c r="I2414" i="1"/>
  <c r="I2059" i="1"/>
  <c r="I4854" i="1"/>
  <c r="I4055" i="1"/>
  <c r="I911" i="1"/>
  <c r="I4718" i="1"/>
  <c r="I4708" i="1"/>
  <c r="I4626" i="1"/>
  <c r="I4521" i="1"/>
  <c r="I3803" i="1"/>
  <c r="I3784" i="1"/>
  <c r="I3715" i="1"/>
  <c r="I3632" i="1"/>
  <c r="I3620" i="1"/>
  <c r="I3589" i="1"/>
  <c r="I3480" i="1"/>
  <c r="I3255" i="1"/>
  <c r="I3099" i="1"/>
  <c r="I3091" i="1"/>
  <c r="I3067" i="1"/>
  <c r="I2943" i="1"/>
  <c r="I2920" i="1"/>
  <c r="I2519" i="1"/>
  <c r="I2389" i="1"/>
  <c r="I2020" i="1"/>
  <c r="I1806" i="1"/>
  <c r="I1728" i="1"/>
  <c r="I1524" i="1"/>
  <c r="I1522" i="1"/>
  <c r="I1328" i="1"/>
  <c r="I1233" i="1"/>
  <c r="I1216" i="1"/>
  <c r="I1104" i="1"/>
  <c r="I919" i="1"/>
  <c r="I447" i="1"/>
  <c r="I206" i="1"/>
  <c r="I130" i="1"/>
  <c r="I4664" i="1"/>
  <c r="I3758" i="1"/>
  <c r="I3583" i="1"/>
  <c r="I3501" i="1"/>
  <c r="I4288" i="1"/>
  <c r="I4826" i="1"/>
  <c r="I4795" i="1"/>
  <c r="I4783" i="1"/>
  <c r="I4665" i="1"/>
  <c r="I4565" i="1"/>
  <c r="I4562" i="1"/>
  <c r="I4408" i="1"/>
  <c r="I4401" i="1"/>
  <c r="I4312" i="1"/>
  <c r="I4291" i="1"/>
  <c r="I4042" i="1"/>
  <c r="I3991" i="1"/>
  <c r="I3969" i="1"/>
  <c r="I3955" i="1"/>
  <c r="I3788" i="1"/>
  <c r="I3736" i="1"/>
  <c r="I3628" i="1"/>
  <c r="I3618" i="1"/>
  <c r="I3612" i="1"/>
  <c r="I3513" i="1"/>
  <c r="I3305" i="1"/>
  <c r="I3239" i="1"/>
  <c r="I3217" i="1"/>
  <c r="I3055" i="1"/>
  <c r="I3048" i="1"/>
  <c r="I3004" i="1"/>
  <c r="I2954" i="1"/>
  <c r="I2949" i="1"/>
  <c r="I2925" i="1"/>
  <c r="I2838" i="1"/>
  <c r="I2792" i="1"/>
  <c r="I2776" i="1"/>
  <c r="I2732" i="1"/>
  <c r="I2684" i="1"/>
  <c r="I2562" i="1"/>
  <c r="I2432" i="1"/>
  <c r="I2369" i="1"/>
  <c r="I2135" i="1"/>
  <c r="I2037" i="1"/>
  <c r="I1961" i="1"/>
  <c r="I1911" i="1"/>
  <c r="I1856" i="1"/>
  <c r="I1822" i="1"/>
  <c r="I1622" i="1"/>
  <c r="I1411" i="1"/>
  <c r="I1179" i="1"/>
  <c r="I1144" i="1"/>
  <c r="I788" i="1"/>
  <c r="I584" i="1"/>
  <c r="I459" i="1"/>
  <c r="I4868" i="1"/>
  <c r="I4863" i="1"/>
  <c r="I4857" i="1"/>
  <c r="I4846" i="1"/>
  <c r="I4842" i="1"/>
  <c r="I4833" i="1"/>
  <c r="I4820" i="1"/>
  <c r="I4810" i="1"/>
  <c r="I4793" i="1"/>
  <c r="I4789" i="1"/>
  <c r="I4785" i="1"/>
  <c r="I4772" i="1"/>
  <c r="I4768" i="1"/>
  <c r="I4765" i="1"/>
  <c r="I4764" i="1"/>
  <c r="I4762" i="1"/>
  <c r="I4760" i="1"/>
  <c r="I4759" i="1"/>
  <c r="I4757" i="1"/>
  <c r="I4755" i="1"/>
  <c r="I4746" i="1"/>
  <c r="I4723" i="1"/>
  <c r="I4720" i="1"/>
  <c r="I4717" i="1"/>
  <c r="I4715" i="1"/>
  <c r="I4712" i="1"/>
  <c r="I4711" i="1"/>
  <c r="I4698" i="1"/>
  <c r="I4693" i="1"/>
  <c r="I4692" i="1"/>
  <c r="I4690" i="1"/>
  <c r="I4689" i="1"/>
  <c r="I4688" i="1"/>
  <c r="I4676" i="1"/>
  <c r="I4661" i="1"/>
  <c r="I4660" i="1"/>
  <c r="I4645" i="1"/>
  <c r="I4637" i="1"/>
  <c r="I4622" i="1"/>
  <c r="I4620" i="1"/>
  <c r="I4613" i="1"/>
  <c r="I4612" i="1"/>
  <c r="I4595" i="1"/>
  <c r="I4581" i="1"/>
  <c r="I4579" i="1"/>
  <c r="I4566" i="1"/>
  <c r="I4555" i="1"/>
  <c r="I4554" i="1"/>
  <c r="I4544" i="1"/>
  <c r="I4530" i="1"/>
  <c r="I4526" i="1"/>
  <c r="I4525" i="1"/>
  <c r="I4522" i="1"/>
  <c r="I4518" i="1"/>
  <c r="I4506" i="1"/>
  <c r="I4496" i="1"/>
  <c r="I4492" i="1"/>
  <c r="I4491" i="1"/>
  <c r="I4486" i="1"/>
  <c r="I4477" i="1"/>
  <c r="I4470" i="1"/>
  <c r="I4453" i="1"/>
  <c r="I4451" i="1"/>
  <c r="I4444" i="1"/>
  <c r="I4441" i="1"/>
  <c r="I4428" i="1"/>
  <c r="I4421" i="1"/>
  <c r="I4416" i="1"/>
  <c r="I4412" i="1"/>
  <c r="I4410" i="1"/>
  <c r="I4399" i="1"/>
  <c r="I4398" i="1"/>
  <c r="I4396" i="1"/>
  <c r="I4395" i="1"/>
  <c r="I4369" i="1"/>
  <c r="I4367" i="1"/>
  <c r="I4361" i="1"/>
  <c r="I4354" i="1"/>
  <c r="I4351" i="1"/>
  <c r="I4349" i="1"/>
  <c r="I4347" i="1"/>
  <c r="I4323" i="1"/>
  <c r="I4317" i="1"/>
  <c r="I4314" i="1"/>
  <c r="I4311" i="1"/>
  <c r="I4310" i="1"/>
  <c r="I4303" i="1"/>
  <c r="I4299" i="1"/>
  <c r="I4289" i="1"/>
  <c r="I4278" i="1"/>
  <c r="I4276" i="1"/>
  <c r="I4271" i="1"/>
  <c r="I4269" i="1"/>
  <c r="I4267" i="1"/>
  <c r="I4266" i="1"/>
  <c r="I4265" i="1"/>
  <c r="I4257" i="1"/>
  <c r="I4245" i="1"/>
  <c r="I4243" i="1"/>
  <c r="I4242" i="1"/>
  <c r="I4238" i="1"/>
  <c r="I4234" i="1"/>
  <c r="I4233" i="1"/>
  <c r="I4229" i="1"/>
  <c r="I4227" i="1"/>
  <c r="I4224" i="1"/>
  <c r="I4199" i="1"/>
  <c r="I4196" i="1"/>
  <c r="I4177" i="1"/>
  <c r="I4175" i="1"/>
  <c r="I4164" i="1"/>
  <c r="I4161" i="1"/>
  <c r="I4158" i="1"/>
  <c r="I4156" i="1"/>
  <c r="I4155" i="1"/>
  <c r="I4150" i="1"/>
  <c r="I4148" i="1"/>
  <c r="I4147" i="1"/>
  <c r="I4129" i="1"/>
  <c r="I4125" i="1"/>
  <c r="I4113" i="1"/>
  <c r="I4111" i="1"/>
  <c r="I4105" i="1"/>
  <c r="I4104" i="1"/>
  <c r="I4099" i="1"/>
  <c r="I4088" i="1"/>
  <c r="I4082" i="1"/>
  <c r="I4065" i="1"/>
  <c r="I4063" i="1"/>
  <c r="I4059" i="1"/>
  <c r="I4040" i="1"/>
  <c r="I4033" i="1"/>
  <c r="I4030" i="1"/>
  <c r="I4018" i="1"/>
  <c r="I4017" i="1"/>
  <c r="I4014" i="1"/>
  <c r="I4010" i="1"/>
  <c r="I4003" i="1"/>
  <c r="I4002" i="1"/>
  <c r="I3993" i="1"/>
  <c r="I3985" i="1"/>
  <c r="I3980" i="1"/>
  <c r="I3976" i="1"/>
  <c r="I3960" i="1"/>
  <c r="I3956" i="1"/>
  <c r="I3948" i="1"/>
  <c r="I3941" i="1"/>
  <c r="I3940" i="1"/>
  <c r="I3939" i="1"/>
  <c r="I3937" i="1"/>
  <c r="I3934" i="1"/>
  <c r="I3927" i="1"/>
  <c r="I3925" i="1"/>
  <c r="I3907" i="1"/>
  <c r="I3901" i="1"/>
  <c r="I3873" i="1"/>
  <c r="I3872" i="1"/>
  <c r="I3863" i="1"/>
  <c r="I3862" i="1"/>
  <c r="I3861" i="1"/>
  <c r="I3854" i="1"/>
  <c r="I3851" i="1"/>
  <c r="I3841" i="1"/>
  <c r="I3839" i="1"/>
  <c r="I3838" i="1"/>
  <c r="I3837" i="1"/>
  <c r="I3823" i="1"/>
  <c r="I3820" i="1"/>
  <c r="I3816" i="1"/>
  <c r="I3809" i="1"/>
  <c r="I3804" i="1"/>
  <c r="I3799" i="1"/>
  <c r="I3798" i="1"/>
  <c r="I3797" i="1"/>
  <c r="I3795" i="1"/>
  <c r="I3792" i="1"/>
  <c r="I3782" i="1"/>
  <c r="I3774" i="1"/>
  <c r="I3773" i="1"/>
  <c r="I3762" i="1"/>
  <c r="I3760" i="1"/>
  <c r="I3759" i="1"/>
  <c r="I3744" i="1"/>
  <c r="I3735" i="1"/>
  <c r="I3724" i="1"/>
  <c r="I3717" i="1"/>
  <c r="I3709" i="1"/>
  <c r="I3702" i="1"/>
  <c r="I3695" i="1"/>
  <c r="I3684" i="1"/>
  <c r="I3671" i="1"/>
  <c r="I3670" i="1"/>
  <c r="I3668" i="1"/>
  <c r="I3659" i="1"/>
  <c r="I3658" i="1"/>
  <c r="I3650" i="1"/>
  <c r="I3647" i="1"/>
  <c r="I3645" i="1"/>
  <c r="I3635" i="1"/>
  <c r="I3623" i="1"/>
  <c r="I3614" i="1"/>
  <c r="I3610" i="1"/>
  <c r="I3609" i="1"/>
  <c r="I3593" i="1"/>
  <c r="I3579" i="1"/>
  <c r="I3575" i="1"/>
  <c r="I3572" i="1"/>
  <c r="I3570" i="1"/>
  <c r="I3566" i="1"/>
  <c r="I3564" i="1"/>
  <c r="I3557" i="1"/>
  <c r="I3556" i="1"/>
  <c r="I3555" i="1"/>
  <c r="I3547" i="1"/>
  <c r="I3545" i="1"/>
  <c r="I3544" i="1"/>
  <c r="I3537" i="1"/>
  <c r="I3532" i="1"/>
  <c r="I3516" i="1"/>
  <c r="I3515" i="1"/>
  <c r="I3502" i="1"/>
  <c r="I3497" i="1"/>
  <c r="I3493" i="1"/>
  <c r="I3491" i="1"/>
  <c r="I3490" i="1"/>
  <c r="I3489" i="1"/>
  <c r="I3471" i="1"/>
  <c r="I3470" i="1"/>
  <c r="I3465" i="1"/>
  <c r="I3454" i="1"/>
  <c r="I3451" i="1"/>
  <c r="I3442" i="1"/>
  <c r="I3440" i="1"/>
  <c r="I3439" i="1"/>
  <c r="I3438" i="1"/>
  <c r="I3435" i="1"/>
  <c r="I3433" i="1"/>
  <c r="I3432" i="1"/>
  <c r="I3424" i="1"/>
  <c r="I3423" i="1"/>
  <c r="I3421" i="1"/>
  <c r="I3406" i="1"/>
  <c r="I3402" i="1"/>
  <c r="I3399" i="1"/>
  <c r="I3395" i="1"/>
  <c r="I3393" i="1"/>
  <c r="I3384" i="1"/>
  <c r="I3376" i="1"/>
  <c r="I3372" i="1"/>
  <c r="I3367" i="1"/>
  <c r="I3363" i="1"/>
  <c r="I3341" i="1"/>
  <c r="I3339" i="1"/>
  <c r="I3337" i="1"/>
  <c r="I3336" i="1"/>
  <c r="I3324" i="1"/>
  <c r="I3319" i="1"/>
  <c r="I3315" i="1"/>
  <c r="I3312" i="1"/>
  <c r="I3310" i="1"/>
  <c r="I3293" i="1"/>
  <c r="I3292" i="1"/>
  <c r="I3278" i="1"/>
  <c r="I3274" i="1"/>
  <c r="I3270" i="1"/>
  <c r="I3269" i="1"/>
  <c r="I3262" i="1"/>
  <c r="I3261" i="1"/>
  <c r="I3256" i="1"/>
  <c r="I3252" i="1"/>
  <c r="I3248" i="1"/>
  <c r="I3246" i="1"/>
  <c r="I3238" i="1"/>
  <c r="I3233" i="1"/>
  <c r="I3222" i="1"/>
  <c r="I3211" i="1"/>
  <c r="I3207" i="1"/>
  <c r="I3205" i="1"/>
  <c r="I3202" i="1"/>
  <c r="I3195" i="1"/>
  <c r="I3190" i="1"/>
  <c r="I3184" i="1"/>
  <c r="I3180" i="1"/>
  <c r="I3178" i="1"/>
  <c r="I3177" i="1"/>
  <c r="I3176" i="1"/>
  <c r="I3170" i="1"/>
  <c r="I3163" i="1"/>
  <c r="I3159" i="1"/>
  <c r="I3154" i="1"/>
  <c r="I3153" i="1"/>
  <c r="I3145" i="1"/>
  <c r="I3137" i="1"/>
  <c r="I3135" i="1"/>
  <c r="I3134" i="1"/>
  <c r="I3128" i="1"/>
  <c r="I3126" i="1"/>
  <c r="I3122" i="1"/>
  <c r="I3121" i="1"/>
  <c r="I3110" i="1"/>
  <c r="I3090" i="1"/>
  <c r="I3077" i="1"/>
  <c r="I3075" i="1"/>
  <c r="I3069" i="1"/>
  <c r="I3065" i="1"/>
  <c r="I3058" i="1"/>
  <c r="I3040" i="1"/>
  <c r="I3033" i="1"/>
  <c r="I3031" i="1"/>
  <c r="I3023" i="1"/>
  <c r="I3020" i="1"/>
  <c r="I3001" i="1"/>
  <c r="I2999" i="1"/>
  <c r="I2998" i="1"/>
  <c r="I2993" i="1"/>
  <c r="I2982" i="1"/>
  <c r="I2974" i="1"/>
  <c r="I2972" i="1"/>
  <c r="I2967" i="1"/>
  <c r="I2961" i="1"/>
  <c r="I2956" i="1"/>
  <c r="I2944" i="1"/>
  <c r="I2940" i="1"/>
  <c r="I2937" i="1"/>
  <c r="I2933" i="1"/>
  <c r="I2930" i="1"/>
  <c r="I2929" i="1"/>
  <c r="I2921" i="1"/>
  <c r="I2910" i="1"/>
  <c r="I2908" i="1"/>
  <c r="I2906" i="1"/>
  <c r="I2902" i="1"/>
  <c r="I2892" i="1"/>
  <c r="I2890" i="1"/>
  <c r="I2883" i="1"/>
  <c r="I2874" i="1"/>
  <c r="I2869" i="1"/>
  <c r="I2868" i="1"/>
  <c r="I2844" i="1"/>
  <c r="I2842" i="1"/>
  <c r="I2835" i="1"/>
  <c r="I2826" i="1"/>
  <c r="I2823" i="1"/>
  <c r="I2820" i="1"/>
  <c r="I2818" i="1"/>
  <c r="I2816" i="1"/>
  <c r="I2815" i="1"/>
  <c r="I2813" i="1"/>
  <c r="I2808" i="1"/>
  <c r="I2807" i="1"/>
  <c r="I2800" i="1"/>
  <c r="I2799" i="1"/>
  <c r="I2795" i="1"/>
  <c r="I2785" i="1"/>
  <c r="I2775" i="1"/>
  <c r="I2772" i="1"/>
  <c r="I2768" i="1"/>
  <c r="I2761" i="1"/>
  <c r="I2758" i="1"/>
  <c r="I2751" i="1"/>
  <c r="I2746" i="1"/>
  <c r="I2743" i="1"/>
  <c r="I2742" i="1"/>
  <c r="I2738" i="1"/>
  <c r="I2733" i="1"/>
  <c r="I2722" i="1"/>
  <c r="I2716" i="1"/>
  <c r="I2713" i="1"/>
  <c r="I2704" i="1"/>
  <c r="I2703" i="1"/>
  <c r="I2701" i="1"/>
  <c r="I2700" i="1"/>
  <c r="I2699" i="1"/>
  <c r="I2698" i="1"/>
  <c r="I2680" i="1"/>
  <c r="I2675" i="1"/>
  <c r="I2674" i="1"/>
  <c r="I2673" i="1"/>
  <c r="I2668" i="1"/>
  <c r="I2666" i="1"/>
  <c r="I2665" i="1"/>
  <c r="I2662" i="1"/>
  <c r="I2660" i="1"/>
  <c r="I2647" i="1"/>
  <c r="I2644" i="1"/>
  <c r="I2643" i="1"/>
  <c r="I2634" i="1"/>
  <c r="I2633" i="1"/>
  <c r="I2624" i="1"/>
  <c r="I2623" i="1"/>
  <c r="I2619" i="1"/>
  <c r="I2616" i="1"/>
  <c r="I2610" i="1"/>
  <c r="I2608" i="1"/>
  <c r="I2607" i="1"/>
  <c r="I2603" i="1"/>
  <c r="I2601" i="1"/>
  <c r="I2600" i="1"/>
  <c r="I2573" i="1"/>
  <c r="I2570" i="1"/>
  <c r="I2569" i="1"/>
  <c r="I2554" i="1"/>
  <c r="I2542" i="1"/>
  <c r="I2541" i="1"/>
  <c r="I2540" i="1"/>
  <c r="I2538" i="1"/>
  <c r="I2536" i="1"/>
  <c r="I2534" i="1"/>
  <c r="I2533" i="1"/>
  <c r="I2529" i="1"/>
  <c r="I2528" i="1"/>
  <c r="I2515" i="1"/>
  <c r="I2506" i="1"/>
  <c r="I2501" i="1"/>
  <c r="I2498" i="1"/>
  <c r="I2493" i="1"/>
  <c r="I2482" i="1"/>
  <c r="I2480" i="1"/>
  <c r="I2470" i="1"/>
  <c r="I2448" i="1"/>
  <c r="I2434" i="1"/>
  <c r="I2429" i="1"/>
  <c r="I2427" i="1"/>
  <c r="I2425" i="1"/>
  <c r="I2421" i="1"/>
  <c r="I2419" i="1"/>
  <c r="I2408" i="1"/>
  <c r="I2395" i="1"/>
  <c r="I2388" i="1"/>
  <c r="I2380" i="1"/>
  <c r="I2375" i="1"/>
  <c r="I2367" i="1"/>
  <c r="I2366" i="1"/>
  <c r="I2365" i="1"/>
  <c r="I2361" i="1"/>
  <c r="I2347" i="1"/>
  <c r="I2335" i="1"/>
  <c r="I2329" i="1"/>
  <c r="I2326" i="1"/>
  <c r="I2313" i="1"/>
  <c r="I2305" i="1"/>
  <c r="I2289" i="1"/>
  <c r="I2287" i="1"/>
  <c r="I2284" i="1"/>
  <c r="I2271" i="1"/>
  <c r="I2269" i="1"/>
  <c r="I2263" i="1"/>
  <c r="I2260" i="1"/>
  <c r="I2257" i="1"/>
  <c r="I2237" i="1"/>
  <c r="I2232" i="1"/>
  <c r="I2217" i="1"/>
  <c r="I2200" i="1"/>
  <c r="I2180" i="1"/>
  <c r="I2175" i="1"/>
  <c r="I2163" i="1"/>
  <c r="I2145" i="1"/>
  <c r="I2144" i="1"/>
  <c r="I2136" i="1"/>
  <c r="I2131" i="1"/>
  <c r="I2127" i="1"/>
  <c r="I2124" i="1"/>
  <c r="I2113" i="1"/>
  <c r="I2112" i="1"/>
  <c r="I2105" i="1"/>
  <c r="I2104" i="1"/>
  <c r="I2095" i="1"/>
  <c r="I2083" i="1"/>
  <c r="I2081" i="1"/>
  <c r="I2078" i="1"/>
  <c r="I2077" i="1"/>
  <c r="I2076" i="1"/>
  <c r="I2058" i="1"/>
  <c r="I2053" i="1"/>
  <c r="I2045" i="1"/>
  <c r="I2043" i="1"/>
  <c r="I2040" i="1"/>
  <c r="I2039" i="1"/>
  <c r="I2033" i="1"/>
  <c r="I2029" i="1"/>
  <c r="I2018" i="1"/>
  <c r="I2005" i="1"/>
  <c r="I1985" i="1"/>
  <c r="I1979" i="1"/>
  <c r="I1976" i="1"/>
  <c r="I1957" i="1"/>
  <c r="I1943" i="1"/>
  <c r="I1942" i="1"/>
  <c r="I1941" i="1"/>
  <c r="I1940" i="1"/>
  <c r="I1938" i="1"/>
  <c r="I1931" i="1"/>
  <c r="I1920" i="1"/>
  <c r="I1919" i="1"/>
  <c r="I1909" i="1"/>
  <c r="I1907" i="1"/>
  <c r="I1892" i="1"/>
  <c r="I1887" i="1"/>
  <c r="I1882" i="1"/>
  <c r="I1863" i="1"/>
  <c r="I1858" i="1"/>
  <c r="I1850" i="1"/>
  <c r="I1834" i="1"/>
  <c r="I1827" i="1"/>
  <c r="I1817" i="1"/>
  <c r="I1814" i="1"/>
  <c r="I1805" i="1"/>
  <c r="I1804" i="1"/>
  <c r="I1803" i="1"/>
  <c r="I1794" i="1"/>
  <c r="I1793" i="1"/>
  <c r="I1778" i="1"/>
  <c r="I1766" i="1"/>
  <c r="I1746" i="1"/>
  <c r="I1741" i="1"/>
  <c r="I1734" i="1"/>
  <c r="I1711" i="1"/>
  <c r="I1695" i="1"/>
  <c r="I1682" i="1"/>
  <c r="I1679" i="1"/>
  <c r="I1671" i="1"/>
  <c r="I1668" i="1"/>
  <c r="I1664" i="1"/>
  <c r="I1659" i="1"/>
  <c r="I1631" i="1"/>
  <c r="I1630" i="1"/>
  <c r="I1619" i="1"/>
  <c r="I1618" i="1"/>
  <c r="I1616" i="1"/>
  <c r="I1614" i="1"/>
  <c r="I1607" i="1"/>
  <c r="I1605" i="1"/>
  <c r="I1599" i="1"/>
  <c r="I1592" i="1"/>
  <c r="I1582" i="1"/>
  <c r="I1581" i="1"/>
  <c r="I1580" i="1"/>
  <c r="I1576" i="1"/>
  <c r="I1574" i="1"/>
  <c r="I1560" i="1"/>
  <c r="I1549" i="1"/>
  <c r="I1546" i="1"/>
  <c r="I1543" i="1"/>
  <c r="I1541" i="1"/>
  <c r="I1539" i="1"/>
  <c r="I1532" i="1"/>
  <c r="I1527" i="1"/>
  <c r="I1511" i="1"/>
  <c r="I1508" i="1"/>
  <c r="I1503" i="1"/>
  <c r="I1499" i="1"/>
  <c r="I1494" i="1"/>
  <c r="I1489" i="1"/>
  <c r="I1488" i="1"/>
  <c r="I1484" i="1"/>
  <c r="I1483" i="1"/>
  <c r="I1477" i="1"/>
  <c r="I1462" i="1"/>
  <c r="I1455" i="1"/>
  <c r="I1438" i="1"/>
  <c r="I1427" i="1"/>
  <c r="I1424" i="1"/>
  <c r="I1422" i="1"/>
  <c r="I1388" i="1"/>
  <c r="I1367" i="1"/>
  <c r="I1366" i="1"/>
  <c r="I1365" i="1"/>
  <c r="I1364" i="1"/>
  <c r="I1360" i="1"/>
  <c r="I1352" i="1"/>
  <c r="I1351" i="1"/>
  <c r="I1342" i="1"/>
  <c r="I1330" i="1"/>
  <c r="I1326" i="1"/>
  <c r="I1320" i="1"/>
  <c r="I1305" i="1"/>
  <c r="I1299" i="1"/>
  <c r="I1294" i="1"/>
  <c r="I1286" i="1"/>
  <c r="I1280" i="1"/>
  <c r="I1268" i="1"/>
  <c r="I1263" i="1"/>
  <c r="I1261" i="1"/>
  <c r="I1254" i="1"/>
  <c r="I1248" i="1"/>
  <c r="I1228" i="1"/>
  <c r="I1224" i="1"/>
  <c r="I1217" i="1"/>
  <c r="I1209" i="1"/>
  <c r="I1200" i="1"/>
  <c r="I1193" i="1"/>
  <c r="I1166" i="1"/>
  <c r="I1157" i="1"/>
  <c r="I1153" i="1"/>
  <c r="I1141" i="1"/>
  <c r="I1129" i="1"/>
  <c r="I1128" i="1"/>
  <c r="I1123" i="1"/>
  <c r="I1119" i="1"/>
  <c r="I1110" i="1"/>
  <c r="I1107" i="1"/>
  <c r="I1102" i="1"/>
  <c r="I1092" i="1"/>
  <c r="I1091" i="1"/>
  <c r="I1085" i="1"/>
  <c r="I1069" i="1"/>
  <c r="I1068" i="1"/>
  <c r="I1050" i="1"/>
  <c r="I1044" i="1"/>
  <c r="I1041" i="1"/>
  <c r="I1039" i="1"/>
  <c r="I1034" i="1"/>
  <c r="I1026" i="1"/>
  <c r="I1018" i="1"/>
  <c r="I1006" i="1"/>
  <c r="I1001" i="1"/>
  <c r="I998" i="1"/>
  <c r="I978" i="1"/>
  <c r="I975" i="1"/>
  <c r="I957" i="1"/>
  <c r="I951" i="1"/>
  <c r="I949" i="1"/>
  <c r="I933" i="1"/>
  <c r="I923" i="1"/>
  <c r="I900" i="1"/>
  <c r="I895" i="1"/>
  <c r="I893" i="1"/>
  <c r="I892" i="1"/>
  <c r="I889" i="1"/>
  <c r="I886" i="1"/>
  <c r="I883" i="1"/>
  <c r="I876" i="1"/>
  <c r="I872" i="1"/>
  <c r="I871" i="1"/>
  <c r="I866" i="1"/>
  <c r="I863" i="1"/>
  <c r="I856" i="1"/>
  <c r="I838" i="1"/>
  <c r="I837" i="1"/>
  <c r="I836" i="1"/>
  <c r="I817" i="1"/>
  <c r="I812" i="1"/>
  <c r="I790" i="1"/>
  <c r="I787" i="1"/>
  <c r="I782" i="1"/>
  <c r="I774" i="1"/>
  <c r="I767" i="1"/>
  <c r="I743" i="1"/>
  <c r="I730" i="1"/>
  <c r="I723" i="1"/>
  <c r="I722" i="1"/>
  <c r="I719" i="1"/>
  <c r="I706" i="1"/>
  <c r="I680" i="1"/>
  <c r="I673" i="1"/>
  <c r="I660" i="1"/>
  <c r="I657" i="1"/>
  <c r="I647" i="1"/>
  <c r="I641" i="1"/>
  <c r="I635" i="1"/>
  <c r="I608" i="1"/>
  <c r="I595" i="1"/>
  <c r="I594" i="1"/>
  <c r="I593" i="1"/>
  <c r="I585" i="1"/>
  <c r="I572" i="1"/>
  <c r="I570" i="1"/>
  <c r="I567" i="1"/>
  <c r="I557" i="1"/>
  <c r="I553" i="1"/>
  <c r="I550" i="1"/>
  <c r="I544" i="1"/>
  <c r="I536" i="1"/>
  <c r="I534" i="1"/>
  <c r="I518" i="1"/>
  <c r="I490" i="1"/>
  <c r="I485" i="1"/>
  <c r="I482" i="1"/>
  <c r="I478" i="1"/>
  <c r="I471" i="1"/>
  <c r="I470" i="1"/>
  <c r="I462" i="1"/>
  <c r="I415" i="1"/>
  <c r="I412" i="1"/>
  <c r="I409" i="1"/>
  <c r="I389" i="1"/>
  <c r="I384" i="1"/>
  <c r="I371" i="1"/>
  <c r="I366" i="1"/>
  <c r="I352" i="1"/>
  <c r="I344" i="1"/>
  <c r="I339" i="1"/>
  <c r="I333" i="1"/>
  <c r="I332" i="1"/>
  <c r="I326" i="1"/>
  <c r="I323" i="1"/>
  <c r="I320" i="1"/>
  <c r="I307" i="1"/>
  <c r="I292" i="1"/>
  <c r="I137" i="1"/>
  <c r="I118" i="1"/>
  <c r="I102" i="1"/>
  <c r="I51" i="1"/>
  <c r="I27" i="1"/>
  <c r="I4870" i="1"/>
  <c r="I4835" i="1"/>
  <c r="I4827" i="1"/>
  <c r="I4809" i="1"/>
  <c r="I4802" i="1"/>
  <c r="I4782" i="1"/>
  <c r="I4781" i="1"/>
  <c r="I4780" i="1"/>
  <c r="I4774" i="1"/>
  <c r="I4754" i="1"/>
  <c r="I4747" i="1"/>
  <c r="I4742" i="1"/>
  <c r="I4733" i="1"/>
  <c r="I4728" i="1"/>
  <c r="I4725" i="1"/>
  <c r="I4687" i="1"/>
  <c r="I4670" i="1"/>
  <c r="I4668" i="1"/>
  <c r="I4667" i="1"/>
  <c r="I4663" i="1"/>
  <c r="I4654" i="1"/>
  <c r="I4649" i="1"/>
  <c r="I4621" i="1"/>
  <c r="I4606" i="1"/>
  <c r="I4604" i="1"/>
  <c r="I4594" i="1"/>
  <c r="I4590" i="1"/>
  <c r="I4587" i="1"/>
  <c r="I4575" i="1"/>
  <c r="I4574" i="1"/>
  <c r="I4570" i="1"/>
  <c r="I4564" i="1"/>
  <c r="I4563" i="1"/>
  <c r="I4552" i="1"/>
  <c r="I4551" i="1"/>
  <c r="I4538" i="1"/>
  <c r="I4500" i="1"/>
  <c r="I4459" i="1"/>
  <c r="I4456" i="1"/>
  <c r="I4435" i="1"/>
  <c r="I4431" i="1"/>
  <c r="I4423" i="1"/>
  <c r="I4417" i="1"/>
  <c r="I4316" i="1"/>
  <c r="I4294" i="1"/>
  <c r="I4231" i="1"/>
  <c r="I4221" i="1"/>
  <c r="I4176" i="1"/>
  <c r="I4174" i="1"/>
  <c r="I4096" i="1"/>
  <c r="I4092" i="1"/>
  <c r="I4073" i="1"/>
  <c r="I4071" i="1"/>
  <c r="I4066" i="1"/>
  <c r="I4041" i="1"/>
  <c r="I3923" i="1"/>
  <c r="I3918" i="1"/>
  <c r="I3835" i="1"/>
  <c r="I3827" i="1"/>
  <c r="I3686" i="1"/>
  <c r="I3561" i="1"/>
  <c r="I3503" i="1"/>
  <c r="I3411" i="1"/>
  <c r="I3240" i="1"/>
  <c r="I3218" i="1"/>
  <c r="I3085" i="1"/>
  <c r="I2882" i="1"/>
  <c r="I2771" i="1"/>
  <c r="I2630" i="1"/>
  <c r="I1747" i="1"/>
  <c r="I729" i="1"/>
  <c r="I497" i="1"/>
  <c r="I4862" i="1"/>
  <c r="I4860" i="1"/>
  <c r="I4825" i="1"/>
  <c r="I4822" i="1"/>
  <c r="I4808" i="1"/>
  <c r="I4806" i="1"/>
  <c r="I4804" i="1"/>
  <c r="I4798" i="1"/>
  <c r="I4770" i="1"/>
  <c r="I4758" i="1"/>
  <c r="I4749" i="1"/>
  <c r="I4748" i="1"/>
  <c r="I4724" i="1"/>
  <c r="I4704" i="1"/>
  <c r="I4686" i="1"/>
  <c r="I4673" i="1"/>
  <c r="I4647" i="1"/>
  <c r="I4636" i="1"/>
  <c r="I4627" i="1"/>
  <c r="I4601" i="1"/>
  <c r="I4599" i="1"/>
  <c r="I4598" i="1"/>
  <c r="I4561" i="1"/>
  <c r="I4553" i="1"/>
  <c r="I4547" i="1"/>
  <c r="I4542" i="1"/>
  <c r="I4531" i="1"/>
  <c r="I4527" i="1"/>
  <c r="I4519" i="1"/>
  <c r="I4505" i="1"/>
  <c r="I4501" i="1"/>
  <c r="I4495" i="1"/>
  <c r="I4479" i="1"/>
  <c r="I4476" i="1"/>
  <c r="I4469" i="1"/>
  <c r="I4465" i="1"/>
  <c r="I4455" i="1"/>
  <c r="I4449" i="1"/>
  <c r="I4440" i="1"/>
  <c r="I4430" i="1"/>
  <c r="I4404" i="1"/>
  <c r="I4387" i="1"/>
  <c r="I4368" i="1"/>
  <c r="I4365" i="1"/>
  <c r="I4353" i="1"/>
  <c r="I4331" i="1"/>
  <c r="I4297" i="1"/>
  <c r="I4293" i="1"/>
  <c r="I4277" i="1"/>
  <c r="I4262" i="1"/>
  <c r="I4256" i="1"/>
  <c r="I4252" i="1"/>
  <c r="I4226" i="1"/>
  <c r="I4213" i="1"/>
  <c r="I4211" i="1"/>
  <c r="I4207" i="1"/>
  <c r="I4204" i="1"/>
  <c r="I4191" i="1"/>
  <c r="I4179" i="1"/>
  <c r="I4167" i="1"/>
  <c r="I4163" i="1"/>
  <c r="I4145" i="1"/>
  <c r="I4142" i="1"/>
  <c r="I4132" i="1"/>
  <c r="I4108" i="1"/>
  <c r="I4107" i="1"/>
  <c r="I4046" i="1"/>
  <c r="I4027" i="1"/>
  <c r="I4012" i="1"/>
  <c r="I3998" i="1"/>
  <c r="I3988" i="1"/>
  <c r="I3953" i="1"/>
  <c r="I3942" i="1"/>
  <c r="I3931" i="1"/>
  <c r="I3928" i="1"/>
  <c r="I3921" i="1"/>
  <c r="I3914" i="1"/>
  <c r="I3890" i="1"/>
  <c r="I3848" i="1"/>
  <c r="I3844" i="1"/>
  <c r="I3817" i="1"/>
  <c r="I3815" i="1"/>
  <c r="I3789" i="1"/>
  <c r="I3780" i="1"/>
  <c r="I3772" i="1"/>
  <c r="I3767" i="1"/>
  <c r="I3764" i="1"/>
  <c r="I3756" i="1"/>
  <c r="I3749" i="1"/>
  <c r="I3741" i="1"/>
  <c r="I3714" i="1"/>
  <c r="I3706" i="1"/>
  <c r="I3704" i="1"/>
  <c r="I3700" i="1"/>
  <c r="I3696" i="1"/>
  <c r="I3654" i="1"/>
  <c r="I3606" i="1"/>
  <c r="I3599" i="1"/>
  <c r="I3595" i="1"/>
  <c r="I3571" i="1"/>
  <c r="I3565" i="1"/>
  <c r="I3512" i="1"/>
  <c r="I3508" i="1"/>
  <c r="I3488" i="1"/>
  <c r="I3477" i="1"/>
  <c r="I3469" i="1"/>
  <c r="I3466" i="1"/>
  <c r="I3416" i="1"/>
  <c r="I3414" i="1"/>
  <c r="I3392" i="1"/>
  <c r="I3378" i="1"/>
  <c r="I3369" i="1"/>
  <c r="I3356" i="1"/>
  <c r="I3346" i="1"/>
  <c r="I3345" i="1"/>
  <c r="I3338" i="1"/>
  <c r="I3311" i="1"/>
  <c r="I3286" i="1"/>
  <c r="I3284" i="1"/>
  <c r="I3258" i="1"/>
  <c r="I3257" i="1"/>
  <c r="I3250" i="1"/>
  <c r="I3223" i="1"/>
  <c r="I3173" i="1"/>
  <c r="I3143" i="1"/>
  <c r="I3141" i="1"/>
  <c r="I3125" i="1"/>
  <c r="I3124" i="1"/>
  <c r="I3107" i="1"/>
  <c r="I3101" i="1"/>
  <c r="I3061" i="1"/>
  <c r="I3009" i="1"/>
  <c r="I3007" i="1"/>
  <c r="I3005" i="1"/>
  <c r="I2995" i="1"/>
  <c r="I2988" i="1"/>
  <c r="I2979" i="1"/>
  <c r="I2973" i="1"/>
  <c r="I2971" i="1"/>
  <c r="I2939" i="1"/>
  <c r="I2934" i="1"/>
  <c r="I2931" i="1"/>
  <c r="I2903" i="1"/>
  <c r="I2884" i="1"/>
  <c r="I2866" i="1"/>
  <c r="I2864" i="1"/>
  <c r="I2862" i="1"/>
  <c r="I2845" i="1"/>
  <c r="I2843" i="1"/>
  <c r="I2837" i="1"/>
  <c r="I2836" i="1"/>
  <c r="I2827" i="1"/>
  <c r="I2793" i="1"/>
  <c r="I2774" i="1"/>
  <c r="I2765" i="1"/>
  <c r="I2686" i="1"/>
  <c r="I2677" i="1"/>
  <c r="I2672" i="1"/>
  <c r="I2669" i="1"/>
  <c r="I2648" i="1"/>
  <c r="I2636" i="1"/>
  <c r="I2635" i="1"/>
  <c r="I2632" i="1"/>
  <c r="I2627" i="1"/>
  <c r="I2626" i="1"/>
  <c r="I2621" i="1"/>
  <c r="I2597" i="1"/>
  <c r="I2591" i="1"/>
  <c r="I2582" i="1"/>
  <c r="I2580" i="1"/>
  <c r="I2537" i="1"/>
  <c r="I2530" i="1"/>
  <c r="I2500" i="1"/>
  <c r="I2481" i="1"/>
  <c r="I2473" i="1"/>
  <c r="I2460" i="1"/>
  <c r="I2456" i="1"/>
  <c r="I2431" i="1"/>
  <c r="I2413" i="1"/>
  <c r="I2411" i="1"/>
  <c r="I2333" i="1"/>
  <c r="I2309" i="1"/>
  <c r="I2304" i="1"/>
  <c r="I2299" i="1"/>
  <c r="I2297" i="1"/>
  <c r="I2295" i="1"/>
  <c r="I2290" i="1"/>
  <c r="I2285" i="1"/>
  <c r="I2280" i="1"/>
  <c r="I2222" i="1"/>
  <c r="I2220" i="1"/>
  <c r="I2209" i="1"/>
  <c r="I2196" i="1"/>
  <c r="I2179" i="1"/>
  <c r="I2178" i="1"/>
  <c r="I2174" i="1"/>
  <c r="I2173" i="1"/>
  <c r="I2166" i="1"/>
  <c r="I2158" i="1"/>
  <c r="I2152" i="1"/>
  <c r="I2116" i="1"/>
  <c r="I2088" i="1"/>
  <c r="I2086" i="1"/>
  <c r="I2085" i="1"/>
  <c r="I2065" i="1"/>
  <c r="I2062" i="1"/>
  <c r="I2031" i="1"/>
  <c r="I1971" i="1"/>
  <c r="I1965" i="1"/>
  <c r="I1964" i="1"/>
  <c r="I1960" i="1"/>
  <c r="I1933" i="1"/>
  <c r="I1902" i="1"/>
  <c r="I1899" i="1"/>
  <c r="I1891" i="1"/>
  <c r="I1868" i="1"/>
  <c r="I1847" i="1"/>
  <c r="I1846" i="1"/>
  <c r="I1821" i="1"/>
  <c r="I1818" i="1"/>
  <c r="I1799" i="1"/>
  <c r="I1791" i="1"/>
  <c r="I1788" i="1"/>
  <c r="I1785" i="1"/>
  <c r="I1776" i="1"/>
  <c r="I1770" i="1"/>
  <c r="I1765" i="1"/>
  <c r="I1745" i="1"/>
  <c r="I1716" i="1"/>
  <c r="I1698" i="1"/>
  <c r="I1680" i="1"/>
  <c r="I1677" i="1"/>
  <c r="I1661" i="1"/>
  <c r="I1656" i="1"/>
  <c r="I1649" i="1"/>
  <c r="I1635" i="1"/>
  <c r="I1632" i="1"/>
  <c r="I1573" i="1"/>
  <c r="I1570" i="1"/>
  <c r="I1551" i="1"/>
  <c r="I1528" i="1"/>
  <c r="I1501" i="1"/>
  <c r="I1474" i="1"/>
  <c r="I1472" i="1"/>
  <c r="I1445" i="1"/>
  <c r="I1434" i="1"/>
  <c r="I1429" i="1"/>
  <c r="I1389" i="1"/>
  <c r="I1385" i="1"/>
  <c r="I1384" i="1"/>
  <c r="I1353" i="1"/>
  <c r="I1343" i="1"/>
  <c r="I1335" i="1"/>
  <c r="I1329" i="1"/>
  <c r="I1323" i="1"/>
  <c r="I1278" i="1"/>
  <c r="I1260" i="1"/>
  <c r="I1256" i="1"/>
  <c r="I1249" i="1"/>
  <c r="I1222" i="1"/>
  <c r="I1207" i="1"/>
  <c r="I1190" i="1"/>
  <c r="I1189" i="1"/>
  <c r="I1182" i="1"/>
  <c r="I1168" i="1"/>
  <c r="I1163" i="1"/>
  <c r="I1161" i="1"/>
  <c r="I1147" i="1"/>
  <c r="I1139" i="1"/>
  <c r="I1117" i="1"/>
  <c r="I1098" i="1"/>
  <c r="I1086" i="1"/>
  <c r="I1063" i="1"/>
  <c r="I1062" i="1"/>
  <c r="I1058" i="1"/>
  <c r="I1057" i="1"/>
  <c r="I1036" i="1"/>
  <c r="I1032" i="1"/>
  <c r="I1029" i="1"/>
  <c r="I1024" i="1"/>
  <c r="I1021" i="1"/>
  <c r="I1020" i="1"/>
  <c r="I1016" i="1"/>
  <c r="I1004" i="1"/>
  <c r="I999" i="1"/>
  <c r="I994" i="1"/>
  <c r="I991" i="1"/>
  <c r="I981" i="1"/>
  <c r="I979" i="1"/>
  <c r="I969" i="1"/>
  <c r="I965" i="1"/>
  <c r="I954" i="1"/>
  <c r="I947" i="1"/>
  <c r="I929" i="1"/>
  <c r="I890" i="1"/>
  <c r="I887" i="1"/>
  <c r="I878" i="1"/>
  <c r="I874" i="1"/>
  <c r="I873" i="1"/>
  <c r="I860" i="1"/>
  <c r="I783" i="1"/>
  <c r="I768" i="1"/>
  <c r="I760" i="1"/>
  <c r="I724" i="1"/>
  <c r="I703" i="1"/>
  <c r="I700" i="1"/>
  <c r="I694" i="1"/>
  <c r="I682" i="1"/>
  <c r="I677" i="1"/>
  <c r="I622" i="1"/>
  <c r="I617" i="1"/>
  <c r="I578" i="1"/>
  <c r="I556" i="1"/>
  <c r="I527" i="1"/>
  <c r="I505" i="1"/>
  <c r="I452" i="1"/>
  <c r="I429" i="1"/>
  <c r="I406" i="1"/>
  <c r="I396" i="1"/>
  <c r="I373" i="1"/>
  <c r="I360" i="1"/>
  <c r="I357" i="1"/>
  <c r="I322" i="1"/>
  <c r="I252" i="1"/>
  <c r="I4829" i="1"/>
  <c r="I4812" i="1"/>
  <c r="I4807" i="1"/>
  <c r="I4791" i="1"/>
  <c r="I4701" i="1"/>
  <c r="I4677" i="1"/>
  <c r="I4653" i="1"/>
  <c r="I4618" i="1"/>
  <c r="I4591" i="1"/>
  <c r="I4582" i="1"/>
  <c r="I4508" i="1"/>
  <c r="I4454" i="1"/>
  <c r="I4422" i="1"/>
  <c r="I4419" i="1"/>
  <c r="I4239" i="1"/>
  <c r="I4236" i="1"/>
  <c r="I4186" i="1"/>
  <c r="I4178" i="1"/>
  <c r="I4154" i="1"/>
  <c r="I4146" i="1"/>
  <c r="I4130" i="1"/>
  <c r="I3996" i="1"/>
  <c r="I3959" i="1"/>
  <c r="I3930" i="1"/>
  <c r="I3924" i="1"/>
  <c r="I3900" i="1"/>
  <c r="I3893" i="1"/>
  <c r="I3877" i="1"/>
  <c r="I3874" i="1"/>
  <c r="I3871" i="1"/>
  <c r="I3855" i="1"/>
  <c r="I3768" i="1"/>
  <c r="I3740" i="1"/>
  <c r="I3705" i="1"/>
  <c r="I3699" i="1"/>
  <c r="I3697" i="1"/>
  <c r="I3691" i="1"/>
  <c r="I3643" i="1"/>
  <c r="I3641" i="1"/>
  <c r="I3630" i="1"/>
  <c r="I3629" i="1"/>
  <c r="I3626" i="1"/>
  <c r="I3591" i="1"/>
  <c r="I3587" i="1"/>
  <c r="I3585" i="1"/>
  <c r="I3553" i="1"/>
  <c r="I3530" i="1"/>
  <c r="I3526" i="1"/>
  <c r="I3504" i="1"/>
  <c r="I3498" i="1"/>
  <c r="I3495" i="1"/>
  <c r="I3486" i="1"/>
  <c r="I3478" i="1"/>
  <c r="I3467" i="1"/>
  <c r="I3452" i="1"/>
  <c r="I3437" i="1"/>
  <c r="I3436" i="1"/>
  <c r="I3404" i="1"/>
  <c r="I3403" i="1"/>
  <c r="I3351" i="1"/>
  <c r="I3333" i="1"/>
  <c r="I3332" i="1"/>
  <c r="I3331" i="1"/>
  <c r="I3294" i="1"/>
  <c r="I3288" i="1"/>
  <c r="I3281" i="1"/>
  <c r="I3272" i="1"/>
  <c r="I3235" i="1"/>
  <c r="I3210" i="1"/>
  <c r="I3206" i="1"/>
  <c r="I3152" i="1"/>
  <c r="I3138" i="1"/>
  <c r="I3111" i="1"/>
  <c r="I3096" i="1"/>
  <c r="I3088" i="1"/>
  <c r="I3003" i="1"/>
  <c r="I2994" i="1"/>
  <c r="I2990" i="1"/>
  <c r="I2989" i="1"/>
  <c r="I2964" i="1"/>
  <c r="I2951" i="1"/>
  <c r="I2912" i="1"/>
  <c r="I2904" i="1"/>
  <c r="I2888" i="1"/>
  <c r="I2881" i="1"/>
  <c r="I2873" i="1"/>
  <c r="I2848" i="1"/>
  <c r="I2832" i="1"/>
  <c r="I2830" i="1"/>
  <c r="I2822" i="1"/>
  <c r="I2819" i="1"/>
  <c r="I2769" i="1"/>
  <c r="I2767" i="1"/>
  <c r="I2766" i="1"/>
  <c r="I2763" i="1"/>
  <c r="I2752" i="1"/>
  <c r="I2750" i="1"/>
  <c r="I2747" i="1"/>
  <c r="I2745" i="1"/>
  <c r="I2741" i="1"/>
  <c r="I2720" i="1"/>
  <c r="I2708" i="1"/>
  <c r="I2695" i="1"/>
  <c r="I2693" i="1"/>
  <c r="I2689" i="1"/>
  <c r="I2685" i="1"/>
  <c r="I2649" i="1"/>
  <c r="I2638" i="1"/>
  <c r="I2596" i="1"/>
  <c r="I2585" i="1"/>
  <c r="I2579" i="1"/>
  <c r="I2566" i="1"/>
  <c r="I2560" i="1"/>
  <c r="I2558" i="1"/>
  <c r="I2552" i="1"/>
  <c r="I2483" i="1"/>
  <c r="I2479" i="1"/>
  <c r="I2472" i="1"/>
  <c r="I2468" i="1"/>
  <c r="I2451" i="1"/>
  <c r="I2407" i="1"/>
  <c r="I2404" i="1"/>
  <c r="I2398" i="1"/>
  <c r="I2397" i="1"/>
  <c r="I2384" i="1"/>
  <c r="I2374" i="1"/>
  <c r="I2370" i="1"/>
  <c r="I2357" i="1"/>
  <c r="I2320" i="1"/>
  <c r="I2301" i="1"/>
  <c r="I2281" i="1"/>
  <c r="I2279" i="1"/>
  <c r="I2273" i="1"/>
  <c r="I2272" i="1"/>
  <c r="I2266" i="1"/>
  <c r="I2264" i="1"/>
  <c r="I2262" i="1"/>
  <c r="I2231" i="1"/>
  <c r="I2221" i="1"/>
  <c r="I2169" i="1"/>
  <c r="I2159" i="1"/>
  <c r="I2151" i="1"/>
  <c r="I2142" i="1"/>
  <c r="I2132" i="1"/>
  <c r="I2097" i="1"/>
  <c r="I2055" i="1"/>
  <c r="I2051" i="1"/>
  <c r="I2047" i="1"/>
  <c r="I2032" i="1"/>
  <c r="I2028" i="1"/>
  <c r="I2019" i="1"/>
  <c r="I2002" i="1"/>
  <c r="I1994" i="1"/>
  <c r="I1962" i="1"/>
  <c r="I1953" i="1"/>
  <c r="I1939" i="1"/>
  <c r="I1935" i="1"/>
  <c r="I1934" i="1"/>
  <c r="I1927" i="1"/>
  <c r="I1906" i="1"/>
  <c r="I1893" i="1"/>
  <c r="I1881" i="1"/>
  <c r="I1870" i="1"/>
  <c r="I1865" i="1"/>
  <c r="I1860" i="1"/>
  <c r="I1838" i="1"/>
  <c r="I1836" i="1"/>
  <c r="I1832" i="1"/>
  <c r="I1781" i="1"/>
  <c r="I1755" i="1"/>
  <c r="I1723" i="1"/>
  <c r="I1721" i="1"/>
  <c r="I1717" i="1"/>
  <c r="I1713" i="1"/>
  <c r="I1708" i="1"/>
  <c r="I1705" i="1"/>
  <c r="I1701" i="1"/>
  <c r="I1696" i="1"/>
  <c r="I1694" i="1"/>
  <c r="I1688" i="1"/>
  <c r="I1685" i="1"/>
  <c r="I1666" i="1"/>
  <c r="I1640" i="1"/>
  <c r="I1612" i="1"/>
  <c r="I1598" i="1"/>
  <c r="I1564" i="1"/>
  <c r="I1562" i="1"/>
  <c r="I1545" i="1"/>
  <c r="I1518" i="1"/>
  <c r="I1493" i="1"/>
  <c r="I1492" i="1"/>
  <c r="I1475" i="1"/>
  <c r="I1460" i="1"/>
  <c r="I1440" i="1"/>
  <c r="I1437" i="1"/>
  <c r="I1425" i="1"/>
  <c r="I1420" i="1"/>
  <c r="I1409" i="1"/>
  <c r="I1402" i="1"/>
  <c r="I1401" i="1"/>
  <c r="I1398" i="1"/>
  <c r="I1396" i="1"/>
  <c r="I1377" i="1"/>
  <c r="I1375" i="1"/>
  <c r="I1368" i="1"/>
  <c r="I1340" i="1"/>
  <c r="I1322" i="1"/>
  <c r="I1310" i="1"/>
  <c r="I1276" i="1"/>
  <c r="I1265" i="1"/>
  <c r="I1253" i="1"/>
  <c r="I1246" i="1"/>
  <c r="I1234" i="1"/>
  <c r="I1221" i="1"/>
  <c r="I1196" i="1"/>
  <c r="I1188" i="1"/>
  <c r="I1181" i="1"/>
  <c r="I1180" i="1"/>
  <c r="I1173" i="1"/>
  <c r="I1137" i="1"/>
  <c r="I1114" i="1"/>
  <c r="I1103" i="1"/>
  <c r="I1049" i="1"/>
  <c r="I1037" i="1"/>
  <c r="I1002" i="1"/>
  <c r="I939" i="1"/>
  <c r="I920" i="1"/>
  <c r="I916" i="1"/>
  <c r="I903" i="1"/>
  <c r="I902" i="1"/>
  <c r="I894" i="1"/>
  <c r="I888" i="1"/>
  <c r="I864" i="1"/>
  <c r="I850" i="1"/>
  <c r="I835" i="1"/>
  <c r="I829" i="1"/>
  <c r="I773" i="1"/>
  <c r="I759" i="1"/>
  <c r="I748" i="1"/>
  <c r="I652" i="1"/>
  <c r="I642" i="1"/>
  <c r="I629" i="1"/>
  <c r="I564" i="1"/>
  <c r="I532" i="1"/>
  <c r="I501" i="1"/>
  <c r="I387" i="1"/>
  <c r="I304" i="1"/>
  <c r="I286" i="1"/>
  <c r="I285" i="1"/>
  <c r="I269" i="1"/>
  <c r="I255" i="1"/>
  <c r="I4778" i="1"/>
  <c r="I4710" i="1"/>
  <c r="I4674" i="1"/>
  <c r="I4510" i="1"/>
  <c r="I4352" i="1"/>
  <c r="I4325" i="1"/>
  <c r="I4190" i="1"/>
  <c r="I4172" i="1"/>
  <c r="I4152" i="1"/>
  <c r="I4117" i="1"/>
  <c r="I3722" i="1"/>
  <c r="I3720" i="1"/>
  <c r="I3639" i="1"/>
  <c r="I3382" i="1"/>
  <c r="I3325" i="1"/>
  <c r="I3109" i="1"/>
  <c r="I3042" i="1"/>
  <c r="I2855" i="1"/>
  <c r="I2302" i="1"/>
  <c r="I2265" i="1"/>
  <c r="I2210" i="1"/>
  <c r="I2146" i="1"/>
  <c r="I2092" i="1"/>
  <c r="I1693" i="1"/>
  <c r="I1673" i="1"/>
  <c r="I1611" i="1"/>
  <c r="I1604" i="1"/>
  <c r="I1537" i="1"/>
  <c r="I1308" i="1"/>
  <c r="I1120" i="1"/>
  <c r="I937" i="1"/>
  <c r="I907" i="1"/>
  <c r="I853" i="1"/>
  <c r="I821" i="1"/>
  <c r="I776" i="1"/>
  <c r="I732" i="1"/>
  <c r="I623" i="1"/>
  <c r="I587" i="1"/>
  <c r="I551" i="1"/>
  <c r="I541" i="1"/>
  <c r="I514" i="1"/>
  <c r="I512" i="1"/>
  <c r="I504" i="1"/>
  <c r="I500" i="1"/>
  <c r="I473" i="1"/>
  <c r="I472" i="1"/>
  <c r="I399" i="1"/>
  <c r="I398" i="1"/>
  <c r="I393" i="1"/>
  <c r="I353" i="1"/>
  <c r="I324" i="1"/>
  <c r="I293" i="1"/>
  <c r="I274" i="1"/>
  <c r="I260" i="1"/>
  <c r="I176" i="1"/>
  <c r="I120" i="1"/>
  <c r="I62" i="1"/>
  <c r="I4779" i="1"/>
  <c r="I4737" i="1"/>
  <c r="I4736" i="1"/>
  <c r="I4732" i="1"/>
  <c r="I4650" i="1"/>
  <c r="I4634" i="1"/>
  <c r="I4610" i="1"/>
  <c r="I4584" i="1"/>
  <c r="I4583" i="1"/>
  <c r="I4458" i="1"/>
  <c r="I4438" i="1"/>
  <c r="I4420" i="1"/>
  <c r="I4413" i="1"/>
  <c r="I4402" i="1"/>
  <c r="I4382" i="1"/>
  <c r="I4377" i="1"/>
  <c r="I4333" i="1"/>
  <c r="I4328" i="1"/>
  <c r="I4260" i="1"/>
  <c r="I4258" i="1"/>
  <c r="I4250" i="1"/>
  <c r="I4192" i="1"/>
  <c r="I4173" i="1"/>
  <c r="I4160" i="1"/>
  <c r="I4151" i="1"/>
  <c r="I4136" i="1"/>
  <c r="I4116" i="1"/>
  <c r="I4106" i="1"/>
  <c r="I4057" i="1"/>
  <c r="I4054" i="1"/>
  <c r="I4049" i="1"/>
  <c r="I4032" i="1"/>
  <c r="I4021" i="1"/>
  <c r="I3966" i="1"/>
  <c r="I3965" i="1"/>
  <c r="I3881" i="1"/>
  <c r="I3875" i="1"/>
  <c r="I3870" i="1"/>
  <c r="I3869" i="1"/>
  <c r="I3860" i="1"/>
  <c r="I3836" i="1"/>
  <c r="I3834" i="1"/>
  <c r="I3807" i="1"/>
  <c r="I3785" i="1"/>
  <c r="I3763" i="1"/>
  <c r="I3754" i="1"/>
  <c r="I3751" i="1"/>
  <c r="I3710" i="1"/>
  <c r="I3676" i="1"/>
  <c r="I3656" i="1"/>
  <c r="I3652" i="1"/>
  <c r="I3638" i="1"/>
  <c r="I3627" i="1"/>
  <c r="I3550" i="1"/>
  <c r="I3529" i="1"/>
  <c r="I3481" i="1"/>
  <c r="I3460" i="1"/>
  <c r="I3450" i="1"/>
  <c r="I3443" i="1"/>
  <c r="I3431" i="1"/>
  <c r="I3428" i="1"/>
  <c r="I3410" i="1"/>
  <c r="I3383" i="1"/>
  <c r="I3335" i="1"/>
  <c r="I3334" i="1"/>
  <c r="I3302" i="1"/>
  <c r="I3291" i="1"/>
  <c r="I3285" i="1"/>
  <c r="I3276" i="1"/>
  <c r="I3273" i="1"/>
  <c r="I3265" i="1"/>
  <c r="I3264" i="1"/>
  <c r="I3253" i="1"/>
  <c r="I3221" i="1"/>
  <c r="I3201" i="1"/>
  <c r="I3200" i="1"/>
  <c r="I3179" i="1"/>
  <c r="I3132" i="1"/>
  <c r="I3118" i="1"/>
  <c r="I3105" i="1"/>
  <c r="I3092" i="1"/>
  <c r="I3087" i="1"/>
  <c r="I3062" i="1"/>
  <c r="I3053" i="1"/>
  <c r="I3039" i="1"/>
  <c r="I3017" i="1"/>
  <c r="I3014" i="1"/>
  <c r="I3000" i="1"/>
  <c r="I2983" i="1"/>
  <c r="I2962" i="1"/>
  <c r="I2945" i="1"/>
  <c r="I2932" i="1"/>
  <c r="I2924" i="1"/>
  <c r="I2905" i="1"/>
  <c r="I2894" i="1"/>
  <c r="I2870" i="1"/>
  <c r="I2867" i="1"/>
  <c r="I2865" i="1"/>
  <c r="I2853" i="1"/>
  <c r="I2849" i="1"/>
  <c r="I2840" i="1"/>
  <c r="I2831" i="1"/>
  <c r="I2809" i="1"/>
  <c r="I2801" i="1"/>
  <c r="I2798" i="1"/>
  <c r="I2787" i="1"/>
  <c r="I2740" i="1"/>
  <c r="I2737" i="1"/>
  <c r="I2728" i="1"/>
  <c r="I2721" i="1"/>
  <c r="I2718" i="1"/>
  <c r="I2709" i="1"/>
  <c r="I2690" i="1"/>
  <c r="I2670" i="1"/>
  <c r="I2661" i="1"/>
  <c r="I2653" i="1"/>
  <c r="I2640" i="1"/>
  <c r="I2629" i="1"/>
  <c r="I2613" i="1"/>
  <c r="I2609" i="1"/>
  <c r="I2606" i="1"/>
  <c r="I2595" i="1"/>
  <c r="I2590" i="1"/>
  <c r="I2588" i="1"/>
  <c r="I2575" i="1"/>
  <c r="I2572" i="1"/>
  <c r="I2564" i="1"/>
  <c r="I2557" i="1"/>
  <c r="I2502" i="1"/>
  <c r="I2494" i="1"/>
  <c r="I2475" i="1"/>
  <c r="I2471" i="1"/>
  <c r="I2469" i="1"/>
  <c r="I2459" i="1"/>
  <c r="I2437" i="1"/>
  <c r="I2405" i="1"/>
  <c r="I2400" i="1"/>
  <c r="I2393" i="1"/>
  <c r="I2378" i="1"/>
  <c r="I2376" i="1"/>
  <c r="I2339" i="1"/>
  <c r="I2327" i="1"/>
  <c r="I2323" i="1"/>
  <c r="I2321" i="1"/>
  <c r="I2314" i="1"/>
  <c r="I2307" i="1"/>
  <c r="I2300" i="1"/>
  <c r="I2286" i="1"/>
  <c r="I2277" i="1"/>
  <c r="I2275" i="1"/>
  <c r="I2261" i="1"/>
  <c r="I2256" i="1"/>
  <c r="I2249" i="1"/>
  <c r="I2208" i="1"/>
  <c r="I2206" i="1"/>
  <c r="I2203" i="1"/>
  <c r="I2195" i="1"/>
  <c r="I2190" i="1"/>
  <c r="I2187" i="1"/>
  <c r="I2172" i="1"/>
  <c r="I2155" i="1"/>
  <c r="I2150" i="1"/>
  <c r="I2149" i="1"/>
  <c r="I2148" i="1"/>
  <c r="I2143" i="1"/>
  <c r="I2141" i="1"/>
  <c r="I2130" i="1"/>
  <c r="I2122" i="1"/>
  <c r="I2120" i="1"/>
  <c r="I2119" i="1"/>
  <c r="I2111" i="1"/>
  <c r="I2089" i="1"/>
  <c r="I2087" i="1"/>
  <c r="I2082" i="1"/>
  <c r="I2069" i="1"/>
  <c r="I2038" i="1"/>
  <c r="I2026" i="1"/>
  <c r="I2021" i="1"/>
  <c r="I2008" i="1"/>
  <c r="I2007" i="1"/>
  <c r="I1997" i="1"/>
  <c r="I1996" i="1"/>
  <c r="I1978" i="1"/>
  <c r="I1977" i="1"/>
  <c r="I1970" i="1"/>
  <c r="I1969" i="1"/>
  <c r="I1966" i="1"/>
  <c r="I1950" i="1"/>
  <c r="I1949" i="1"/>
  <c r="I1918" i="1"/>
  <c r="I1916" i="1"/>
  <c r="I1900" i="1"/>
  <c r="I1875" i="1"/>
  <c r="I1874" i="1"/>
  <c r="I1859" i="1"/>
  <c r="I1840" i="1"/>
  <c r="I1839" i="1"/>
  <c r="I1825" i="1"/>
  <c r="I1808" i="1"/>
  <c r="I1782" i="1"/>
  <c r="I1779" i="1"/>
  <c r="I1777" i="1"/>
  <c r="I1769" i="1"/>
  <c r="I1764" i="1"/>
  <c r="I1758" i="1"/>
  <c r="I1743" i="1"/>
  <c r="I1726" i="1"/>
  <c r="I1715" i="1"/>
  <c r="I1712" i="1"/>
  <c r="I1703" i="1"/>
  <c r="I1699" i="1"/>
  <c r="I1697" i="1"/>
  <c r="I1675" i="1"/>
  <c r="I1662" i="1"/>
  <c r="I1645" i="1"/>
  <c r="I1637" i="1"/>
  <c r="I1606" i="1"/>
  <c r="I1597" i="1"/>
  <c r="I1594" i="1"/>
  <c r="I1579" i="1"/>
  <c r="I1572" i="1"/>
  <c r="I1567" i="1"/>
  <c r="I1558" i="1"/>
  <c r="I1553" i="1"/>
  <c r="I1548" i="1"/>
  <c r="I1523" i="1"/>
  <c r="I1512" i="1"/>
  <c r="I1497" i="1"/>
  <c r="I1490" i="1"/>
  <c r="I1487" i="1"/>
  <c r="I1476" i="1"/>
  <c r="I1468" i="1"/>
  <c r="I1449" i="1"/>
  <c r="I1442" i="1"/>
  <c r="I1417" i="1"/>
  <c r="I1390" i="1"/>
  <c r="I1382" i="1"/>
  <c r="I1380" i="1"/>
  <c r="I1369" i="1"/>
  <c r="I1346" i="1"/>
  <c r="I1339" i="1"/>
  <c r="I1337" i="1"/>
  <c r="I1332" i="1"/>
  <c r="I1321" i="1"/>
  <c r="I1301" i="1"/>
  <c r="I1296" i="1"/>
  <c r="I1291" i="1"/>
  <c r="I1289" i="1"/>
  <c r="I1270" i="1"/>
  <c r="I1259" i="1"/>
  <c r="I1244" i="1"/>
  <c r="I1230" i="1"/>
  <c r="I1225" i="1"/>
  <c r="I1211" i="1"/>
  <c r="I1195" i="1"/>
  <c r="I1184" i="1"/>
  <c r="I1177" i="1"/>
  <c r="I1164" i="1"/>
  <c r="I1154" i="1"/>
  <c r="I1146" i="1"/>
  <c r="I1133" i="1"/>
  <c r="I1121" i="1"/>
  <c r="I1097" i="1"/>
  <c r="I1089" i="1"/>
  <c r="I1083" i="1"/>
  <c r="I1079" i="1"/>
  <c r="I1073" i="1"/>
  <c r="I1066" i="1"/>
  <c r="I1064" i="1"/>
  <c r="I1059" i="1"/>
  <c r="I1040" i="1"/>
  <c r="I1030" i="1"/>
  <c r="I1025" i="1"/>
  <c r="I1000" i="1"/>
  <c r="I997" i="1"/>
  <c r="I996" i="1"/>
  <c r="I989" i="1"/>
  <c r="I972" i="1"/>
  <c r="I958" i="1"/>
  <c r="I953" i="1"/>
  <c r="I946" i="1"/>
  <c r="I945" i="1"/>
  <c r="I928" i="1"/>
  <c r="I910" i="1"/>
  <c r="I909" i="1"/>
  <c r="I885" i="1"/>
  <c r="I869" i="1"/>
  <c r="I859" i="1"/>
  <c r="I852" i="1"/>
  <c r="I848" i="1"/>
  <c r="I823" i="1"/>
  <c r="I802" i="1"/>
  <c r="I796" i="1"/>
  <c r="I792" i="1"/>
  <c r="I789" i="1"/>
  <c r="I779" i="1"/>
  <c r="I775" i="1"/>
  <c r="I764" i="1"/>
  <c r="I758" i="1"/>
  <c r="I752" i="1"/>
  <c r="I744" i="1"/>
  <c r="I740" i="1"/>
  <c r="I717" i="1"/>
  <c r="I714" i="1"/>
  <c r="I708" i="1"/>
  <c r="I702" i="1"/>
  <c r="I696" i="1"/>
  <c r="I686" i="1"/>
  <c r="I685" i="1"/>
  <c r="I681" i="1"/>
  <c r="I644" i="1"/>
  <c r="I640" i="1"/>
  <c r="I626" i="1"/>
  <c r="I621" i="1"/>
  <c r="I614" i="1"/>
  <c r="I601" i="1"/>
  <c r="I600" i="1"/>
  <c r="I596" i="1"/>
  <c r="I592" i="1"/>
  <c r="I580" i="1"/>
  <c r="I579" i="1"/>
  <c r="I577" i="1"/>
  <c r="I574" i="1"/>
  <c r="I573" i="1"/>
  <c r="I569" i="1"/>
  <c r="I566" i="1"/>
  <c r="I533" i="1"/>
  <c r="I517" i="1"/>
  <c r="I511" i="1"/>
  <c r="I509" i="1"/>
  <c r="I502" i="1"/>
  <c r="I496" i="1"/>
  <c r="I493" i="1"/>
  <c r="I489" i="1"/>
  <c r="I487" i="1"/>
  <c r="I467" i="1"/>
  <c r="I466" i="1"/>
  <c r="I461" i="1"/>
  <c r="I460" i="1"/>
  <c r="I456" i="1"/>
  <c r="I449" i="1"/>
  <c r="I443" i="1"/>
  <c r="I438" i="1"/>
  <c r="I437" i="1"/>
  <c r="I434" i="1"/>
  <c r="I422" i="1"/>
  <c r="I418" i="1"/>
  <c r="I414" i="1"/>
  <c r="I408" i="1"/>
  <c r="I407" i="1"/>
  <c r="I401" i="1"/>
  <c r="I392" i="1"/>
  <c r="I386" i="1"/>
  <c r="I380" i="1"/>
  <c r="I379" i="1"/>
  <c r="I374" i="1"/>
  <c r="I369" i="1"/>
  <c r="I365" i="1"/>
  <c r="I363" i="1"/>
  <c r="I358" i="1"/>
  <c r="I355" i="1"/>
  <c r="I349" i="1"/>
  <c r="I348" i="1"/>
  <c r="I347" i="1"/>
  <c r="I342" i="1"/>
  <c r="I334" i="1"/>
  <c r="I331" i="1"/>
  <c r="I330" i="1"/>
  <c r="I319" i="1"/>
  <c r="I312" i="1"/>
  <c r="I311" i="1"/>
  <c r="I303" i="1"/>
  <c r="I300" i="1"/>
  <c r="I299" i="1"/>
  <c r="I298" i="1"/>
  <c r="I294" i="1"/>
  <c r="I281" i="1"/>
  <c r="I275" i="1"/>
  <c r="I273" i="1"/>
  <c r="I270" i="1"/>
  <c r="I263" i="1"/>
  <c r="I259" i="1"/>
  <c r="I256" i="1"/>
  <c r="I254" i="1"/>
  <c r="I244" i="1"/>
  <c r="I240" i="1"/>
  <c r="I239" i="1"/>
  <c r="I236" i="1"/>
  <c r="I226" i="1"/>
  <c r="I225" i="1"/>
  <c r="I221" i="1"/>
  <c r="I207" i="1"/>
  <c r="I205" i="1"/>
  <c r="I201" i="1"/>
  <c r="I199" i="1"/>
  <c r="I198" i="1"/>
  <c r="I196" i="1"/>
  <c r="I195" i="1"/>
  <c r="I189" i="1"/>
  <c r="I188" i="1"/>
  <c r="I187" i="1"/>
  <c r="I186" i="1"/>
  <c r="I182" i="1"/>
  <c r="I181" i="1"/>
  <c r="I180" i="1"/>
  <c r="I179" i="1"/>
  <c r="I178" i="1"/>
  <c r="I175" i="1"/>
  <c r="I157" i="1"/>
  <c r="I149" i="1"/>
  <c r="I148" i="1"/>
  <c r="I147" i="1"/>
  <c r="I146" i="1"/>
  <c r="I145" i="1"/>
  <c r="I139" i="1"/>
  <c r="I132" i="1"/>
  <c r="I126" i="1"/>
  <c r="I123" i="1"/>
  <c r="I119" i="1"/>
  <c r="I116" i="1"/>
  <c r="I115" i="1"/>
  <c r="I111" i="1"/>
  <c r="I108" i="1"/>
  <c r="I107" i="1"/>
  <c r="I104" i="1"/>
  <c r="I100" i="1"/>
  <c r="I97" i="1"/>
  <c r="I94" i="1"/>
  <c r="I92" i="1"/>
  <c r="I91" i="1"/>
  <c r="I88" i="1"/>
  <c r="I80" i="1"/>
  <c r="I79" i="1"/>
  <c r="I71" i="1"/>
  <c r="I68" i="1"/>
  <c r="I65" i="1"/>
  <c r="I59" i="1"/>
  <c r="I57" i="1"/>
  <c r="I56" i="1"/>
  <c r="I50" i="1"/>
  <c r="I44" i="1"/>
  <c r="I42" i="1"/>
  <c r="I39" i="1"/>
  <c r="I36" i="1"/>
  <c r="I34" i="1"/>
  <c r="I25" i="1"/>
  <c r="I24" i="1"/>
  <c r="I21" i="1"/>
  <c r="I10" i="1"/>
  <c r="I8" i="1"/>
  <c r="I3" i="1"/>
  <c r="I4" i="1"/>
  <c r="I5" i="1"/>
  <c r="I6" i="1"/>
  <c r="I7" i="1"/>
  <c r="I9" i="1"/>
  <c r="I11" i="1"/>
  <c r="I12" i="1"/>
  <c r="I13" i="1"/>
  <c r="I14" i="1"/>
  <c r="I15" i="1"/>
  <c r="I16" i="1"/>
  <c r="I17" i="1"/>
  <c r="I18" i="1"/>
  <c r="I19" i="1"/>
  <c r="I20" i="1"/>
  <c r="I22" i="1"/>
  <c r="I23" i="1"/>
  <c r="I26" i="1"/>
  <c r="I28" i="1"/>
  <c r="I29" i="1"/>
  <c r="I30" i="1"/>
  <c r="I31" i="1"/>
  <c r="I32" i="1"/>
  <c r="I33" i="1"/>
  <c r="I35" i="1"/>
  <c r="I37" i="1"/>
  <c r="I38" i="1"/>
  <c r="I40" i="1"/>
  <c r="I41" i="1"/>
  <c r="I43" i="1"/>
  <c r="I45" i="1"/>
  <c r="I46" i="1"/>
  <c r="I47" i="1"/>
  <c r="I48" i="1"/>
  <c r="I49" i="1"/>
  <c r="I52" i="1"/>
  <c r="I53" i="1"/>
  <c r="I54" i="1"/>
  <c r="I55" i="1"/>
  <c r="I58" i="1"/>
  <c r="I60" i="1"/>
  <c r="I61" i="1"/>
  <c r="I63" i="1"/>
  <c r="I64" i="1"/>
  <c r="I66" i="1"/>
  <c r="I67" i="1"/>
  <c r="I69" i="1"/>
  <c r="I70" i="1"/>
  <c r="I72" i="1"/>
  <c r="I73" i="1"/>
  <c r="I74" i="1"/>
  <c r="I75" i="1"/>
  <c r="I76" i="1"/>
  <c r="I77" i="1"/>
  <c r="I78" i="1"/>
  <c r="I81" i="1"/>
  <c r="I82" i="1"/>
  <c r="I83" i="1"/>
  <c r="I84" i="1"/>
  <c r="I85" i="1"/>
  <c r="I86" i="1"/>
  <c r="I87" i="1"/>
  <c r="I89" i="1"/>
  <c r="I90" i="1"/>
  <c r="I93" i="1"/>
  <c r="I95" i="1"/>
  <c r="I96" i="1"/>
  <c r="I98" i="1"/>
  <c r="I99" i="1"/>
  <c r="I101" i="1"/>
  <c r="I103" i="1"/>
  <c r="I105" i="1"/>
  <c r="I106" i="1"/>
  <c r="I109" i="1"/>
  <c r="I110" i="1"/>
  <c r="I112" i="1"/>
  <c r="I113" i="1"/>
  <c r="I114" i="1"/>
  <c r="I117" i="1"/>
  <c r="I121" i="1"/>
  <c r="I122" i="1"/>
  <c r="I124" i="1"/>
  <c r="I125" i="1"/>
  <c r="I127" i="1"/>
  <c r="I128" i="1"/>
  <c r="I129" i="1"/>
  <c r="I131" i="1"/>
  <c r="I133" i="1"/>
  <c r="I134" i="1"/>
  <c r="I135" i="1"/>
  <c r="I136" i="1"/>
  <c r="I138" i="1"/>
  <c r="I140" i="1"/>
  <c r="I141" i="1"/>
  <c r="I142" i="1"/>
  <c r="I143" i="1"/>
  <c r="I144" i="1"/>
  <c r="I150" i="1"/>
  <c r="I151" i="1"/>
  <c r="I152" i="1"/>
  <c r="I153" i="1"/>
  <c r="I154" i="1"/>
  <c r="I155" i="1"/>
  <c r="I156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7" i="1"/>
  <c r="I183" i="1"/>
  <c r="I184" i="1"/>
  <c r="I185" i="1"/>
  <c r="I190" i="1"/>
  <c r="I191" i="1"/>
  <c r="I192" i="1"/>
  <c r="I193" i="1"/>
  <c r="I194" i="1"/>
  <c r="I197" i="1"/>
  <c r="I200" i="1"/>
  <c r="I202" i="1"/>
  <c r="I203" i="1"/>
  <c r="I204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7" i="1"/>
  <c r="I238" i="1"/>
  <c r="I241" i="1"/>
  <c r="I242" i="1"/>
  <c r="I243" i="1"/>
  <c r="I245" i="1"/>
  <c r="I246" i="1"/>
  <c r="I247" i="1"/>
  <c r="I248" i="1"/>
  <c r="I249" i="1"/>
  <c r="I250" i="1"/>
  <c r="I251" i="1"/>
  <c r="I253" i="1"/>
  <c r="I257" i="1"/>
  <c r="I258" i="1"/>
  <c r="I261" i="1"/>
  <c r="I262" i="1"/>
  <c r="I264" i="1"/>
  <c r="I265" i="1"/>
  <c r="I266" i="1"/>
  <c r="I267" i="1"/>
  <c r="I268" i="1"/>
  <c r="I271" i="1"/>
  <c r="I272" i="1"/>
  <c r="I276" i="1"/>
  <c r="I277" i="1"/>
  <c r="I278" i="1"/>
  <c r="I279" i="1"/>
  <c r="I280" i="1"/>
  <c r="I282" i="1"/>
  <c r="I283" i="1"/>
  <c r="I284" i="1"/>
  <c r="I287" i="1"/>
  <c r="I288" i="1"/>
  <c r="I289" i="1"/>
  <c r="I290" i="1"/>
  <c r="I291" i="1"/>
  <c r="I295" i="1"/>
  <c r="I296" i="1"/>
  <c r="I297" i="1"/>
  <c r="I301" i="1"/>
  <c r="I302" i="1"/>
  <c r="I305" i="1"/>
  <c r="I306" i="1"/>
  <c r="I308" i="1"/>
  <c r="I309" i="1"/>
  <c r="I310" i="1"/>
  <c r="I313" i="1"/>
  <c r="I314" i="1"/>
  <c r="I315" i="1"/>
  <c r="I316" i="1"/>
  <c r="I317" i="1"/>
  <c r="I318" i="1"/>
  <c r="I321" i="1"/>
  <c r="I325" i="1"/>
  <c r="I327" i="1"/>
  <c r="I328" i="1"/>
  <c r="I329" i="1"/>
  <c r="I335" i="1"/>
  <c r="I336" i="1"/>
  <c r="I337" i="1"/>
  <c r="I338" i="1"/>
  <c r="I340" i="1"/>
  <c r="I341" i="1"/>
  <c r="I343" i="1"/>
  <c r="I345" i="1"/>
  <c r="I346" i="1"/>
  <c r="I350" i="1"/>
  <c r="I351" i="1"/>
  <c r="I354" i="1"/>
  <c r="I356" i="1"/>
  <c r="I359" i="1"/>
  <c r="I361" i="1"/>
  <c r="I362" i="1"/>
  <c r="I364" i="1"/>
  <c r="I367" i="1"/>
  <c r="I368" i="1"/>
  <c r="I370" i="1"/>
  <c r="I372" i="1"/>
  <c r="I375" i="1"/>
  <c r="I376" i="1"/>
  <c r="I377" i="1"/>
  <c r="I378" i="1"/>
  <c r="I381" i="1"/>
  <c r="I382" i="1"/>
  <c r="I383" i="1"/>
  <c r="I385" i="1"/>
  <c r="I388" i="1"/>
  <c r="I390" i="1"/>
  <c r="I391" i="1"/>
  <c r="I394" i="1"/>
  <c r="I395" i="1"/>
  <c r="I397" i="1"/>
  <c r="I400" i="1"/>
  <c r="I402" i="1"/>
  <c r="I403" i="1"/>
  <c r="I404" i="1"/>
  <c r="I405" i="1"/>
  <c r="I410" i="1"/>
  <c r="I411" i="1"/>
  <c r="I413" i="1"/>
  <c r="I416" i="1"/>
  <c r="I417" i="1"/>
  <c r="I419" i="1"/>
  <c r="I420" i="1"/>
  <c r="I421" i="1"/>
  <c r="I423" i="1"/>
  <c r="I424" i="1"/>
  <c r="I425" i="1"/>
  <c r="I426" i="1"/>
  <c r="I427" i="1"/>
  <c r="I428" i="1"/>
  <c r="I430" i="1"/>
  <c r="I431" i="1"/>
  <c r="I432" i="1"/>
  <c r="I433" i="1"/>
  <c r="I435" i="1"/>
  <c r="I436" i="1"/>
  <c r="I439" i="1"/>
  <c r="I440" i="1"/>
  <c r="I441" i="1"/>
  <c r="I442" i="1"/>
  <c r="I444" i="1"/>
  <c r="I445" i="1"/>
  <c r="I446" i="1"/>
  <c r="I448" i="1"/>
  <c r="I450" i="1"/>
  <c r="I451" i="1"/>
  <c r="I453" i="1"/>
  <c r="I454" i="1"/>
  <c r="I455" i="1"/>
  <c r="I457" i="1"/>
  <c r="I458" i="1"/>
  <c r="I463" i="1"/>
  <c r="I464" i="1"/>
  <c r="I465" i="1"/>
  <c r="I468" i="1"/>
  <c r="I469" i="1"/>
  <c r="I474" i="1"/>
  <c r="I475" i="1"/>
  <c r="I476" i="1"/>
  <c r="I477" i="1"/>
  <c r="I479" i="1"/>
  <c r="I480" i="1"/>
  <c r="I481" i="1"/>
  <c r="I483" i="1"/>
  <c r="I484" i="1"/>
  <c r="I486" i="1"/>
  <c r="I488" i="1"/>
  <c r="I491" i="1"/>
  <c r="I492" i="1"/>
  <c r="I494" i="1"/>
  <c r="I495" i="1"/>
  <c r="I498" i="1"/>
  <c r="I499" i="1"/>
  <c r="I503" i="1"/>
  <c r="I506" i="1"/>
  <c r="I507" i="1"/>
  <c r="I508" i="1"/>
  <c r="I510" i="1"/>
  <c r="I513" i="1"/>
  <c r="I515" i="1"/>
  <c r="I516" i="1"/>
  <c r="I519" i="1"/>
  <c r="I520" i="1"/>
  <c r="I521" i="1"/>
  <c r="I522" i="1"/>
  <c r="I523" i="1"/>
  <c r="I524" i="1"/>
  <c r="I525" i="1"/>
  <c r="I526" i="1"/>
  <c r="I528" i="1"/>
  <c r="I529" i="1"/>
  <c r="I530" i="1"/>
  <c r="I531" i="1"/>
  <c r="I535" i="1"/>
  <c r="I537" i="1"/>
  <c r="I538" i="1"/>
  <c r="I539" i="1"/>
  <c r="I540" i="1"/>
  <c r="I542" i="1"/>
  <c r="I543" i="1"/>
  <c r="I545" i="1"/>
  <c r="I546" i="1"/>
  <c r="I547" i="1"/>
  <c r="I548" i="1"/>
  <c r="I549" i="1"/>
  <c r="I552" i="1"/>
  <c r="I554" i="1"/>
  <c r="I555" i="1"/>
  <c r="I558" i="1"/>
  <c r="I559" i="1"/>
  <c r="I560" i="1"/>
  <c r="I561" i="1"/>
  <c r="I562" i="1"/>
  <c r="I563" i="1"/>
  <c r="I565" i="1"/>
  <c r="I568" i="1"/>
  <c r="I571" i="1"/>
  <c r="I575" i="1"/>
  <c r="I576" i="1"/>
  <c r="I581" i="1"/>
  <c r="I582" i="1"/>
  <c r="I583" i="1"/>
  <c r="I586" i="1"/>
  <c r="I588" i="1"/>
  <c r="I589" i="1"/>
  <c r="I590" i="1"/>
  <c r="I591" i="1"/>
  <c r="I597" i="1"/>
  <c r="I598" i="1"/>
  <c r="I599" i="1"/>
  <c r="I602" i="1"/>
  <c r="I603" i="1"/>
  <c r="I604" i="1"/>
  <c r="I605" i="1"/>
  <c r="I606" i="1"/>
  <c r="I607" i="1"/>
  <c r="I609" i="1"/>
  <c r="I610" i="1"/>
  <c r="I611" i="1"/>
  <c r="I612" i="1"/>
  <c r="I613" i="1"/>
  <c r="I615" i="1"/>
  <c r="I616" i="1"/>
  <c r="I618" i="1"/>
  <c r="I619" i="1"/>
  <c r="I620" i="1"/>
  <c r="I624" i="1"/>
  <c r="I625" i="1"/>
  <c r="I627" i="1"/>
  <c r="I628" i="1"/>
  <c r="I630" i="1"/>
  <c r="I631" i="1"/>
  <c r="I632" i="1"/>
  <c r="I633" i="1"/>
  <c r="I634" i="1"/>
  <c r="I636" i="1"/>
  <c r="I637" i="1"/>
  <c r="I638" i="1"/>
  <c r="I639" i="1"/>
  <c r="I643" i="1"/>
  <c r="I645" i="1"/>
  <c r="I646" i="1"/>
  <c r="I648" i="1"/>
  <c r="I649" i="1"/>
  <c r="I650" i="1"/>
  <c r="I651" i="1"/>
  <c r="I653" i="1"/>
  <c r="I654" i="1"/>
  <c r="I655" i="1"/>
  <c r="I656" i="1"/>
  <c r="I658" i="1"/>
  <c r="I659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4" i="1"/>
  <c r="I675" i="1"/>
  <c r="I676" i="1"/>
  <c r="I678" i="1"/>
  <c r="I679" i="1"/>
  <c r="I683" i="1"/>
  <c r="I684" i="1"/>
  <c r="I687" i="1"/>
  <c r="I688" i="1"/>
  <c r="I689" i="1"/>
  <c r="I690" i="1"/>
  <c r="I691" i="1"/>
  <c r="I692" i="1"/>
  <c r="I693" i="1"/>
  <c r="I695" i="1"/>
  <c r="I697" i="1"/>
  <c r="I698" i="1"/>
  <c r="I699" i="1"/>
  <c r="I701" i="1"/>
  <c r="I704" i="1"/>
  <c r="I705" i="1"/>
  <c r="I707" i="1"/>
  <c r="I709" i="1"/>
  <c r="I710" i="1"/>
  <c r="I711" i="1"/>
  <c r="I712" i="1"/>
  <c r="I713" i="1"/>
  <c r="I715" i="1"/>
  <c r="I716" i="1"/>
  <c r="I718" i="1"/>
  <c r="I720" i="1"/>
  <c r="I721" i="1"/>
  <c r="I725" i="1"/>
  <c r="I726" i="1"/>
  <c r="I727" i="1"/>
  <c r="I728" i="1"/>
  <c r="I731" i="1"/>
  <c r="I733" i="1"/>
  <c r="I734" i="1"/>
  <c r="I735" i="1"/>
  <c r="I736" i="1"/>
  <c r="I737" i="1"/>
  <c r="I738" i="1"/>
  <c r="I739" i="1"/>
  <c r="I741" i="1"/>
  <c r="I742" i="1"/>
  <c r="I745" i="1"/>
  <c r="I746" i="1"/>
  <c r="I747" i="1"/>
  <c r="I749" i="1"/>
  <c r="I750" i="1"/>
  <c r="I751" i="1"/>
  <c r="I753" i="1"/>
  <c r="I754" i="1"/>
  <c r="I755" i="1"/>
  <c r="I756" i="1"/>
  <c r="I757" i="1"/>
  <c r="I761" i="1"/>
  <c r="I762" i="1"/>
  <c r="I763" i="1"/>
  <c r="I765" i="1"/>
  <c r="I766" i="1"/>
  <c r="I769" i="1"/>
  <c r="I770" i="1"/>
  <c r="I771" i="1"/>
  <c r="I772" i="1"/>
  <c r="I777" i="1"/>
  <c r="I778" i="1"/>
  <c r="I780" i="1"/>
  <c r="I781" i="1"/>
  <c r="I784" i="1"/>
  <c r="I785" i="1"/>
  <c r="I786" i="1"/>
  <c r="I791" i="1"/>
  <c r="I793" i="1"/>
  <c r="I794" i="1"/>
  <c r="I795" i="1"/>
  <c r="I797" i="1"/>
  <c r="I798" i="1"/>
  <c r="I799" i="1"/>
  <c r="I800" i="1"/>
  <c r="I801" i="1"/>
  <c r="I803" i="1"/>
  <c r="I804" i="1"/>
  <c r="I805" i="1"/>
  <c r="I806" i="1"/>
  <c r="I807" i="1"/>
  <c r="I808" i="1"/>
  <c r="I809" i="1"/>
  <c r="I810" i="1"/>
  <c r="I811" i="1"/>
  <c r="I813" i="1"/>
  <c r="I814" i="1"/>
  <c r="I815" i="1"/>
  <c r="I816" i="1"/>
  <c r="I818" i="1"/>
  <c r="I819" i="1"/>
  <c r="I820" i="1"/>
  <c r="I822" i="1"/>
  <c r="I824" i="1"/>
  <c r="I825" i="1"/>
  <c r="I826" i="1"/>
  <c r="I827" i="1"/>
  <c r="I828" i="1"/>
  <c r="I830" i="1"/>
  <c r="I831" i="1"/>
  <c r="I832" i="1"/>
  <c r="I833" i="1"/>
  <c r="I834" i="1"/>
  <c r="I839" i="1"/>
  <c r="I840" i="1"/>
  <c r="I841" i="1"/>
  <c r="I842" i="1"/>
  <c r="I843" i="1"/>
  <c r="I844" i="1"/>
  <c r="I845" i="1"/>
  <c r="I846" i="1"/>
  <c r="I847" i="1"/>
  <c r="I849" i="1"/>
  <c r="I851" i="1"/>
  <c r="I854" i="1"/>
  <c r="I855" i="1"/>
  <c r="I857" i="1"/>
  <c r="I858" i="1"/>
  <c r="I861" i="1"/>
  <c r="I862" i="1"/>
  <c r="I865" i="1"/>
  <c r="I867" i="1"/>
  <c r="I868" i="1"/>
  <c r="I870" i="1"/>
  <c r="I875" i="1"/>
  <c r="I877" i="1"/>
  <c r="I879" i="1"/>
  <c r="I880" i="1"/>
  <c r="I881" i="1"/>
  <c r="I882" i="1"/>
  <c r="I884" i="1"/>
  <c r="I891" i="1"/>
  <c r="I896" i="1"/>
  <c r="I897" i="1"/>
  <c r="I898" i="1"/>
  <c r="I899" i="1"/>
  <c r="I901" i="1"/>
  <c r="I904" i="1"/>
  <c r="I905" i="1"/>
  <c r="I906" i="1"/>
  <c r="I908" i="1"/>
  <c r="I912" i="1"/>
  <c r="I913" i="1"/>
  <c r="I914" i="1"/>
  <c r="I915" i="1"/>
  <c r="I917" i="1"/>
  <c r="I918" i="1"/>
  <c r="I921" i="1"/>
  <c r="I922" i="1"/>
  <c r="I924" i="1"/>
  <c r="I925" i="1"/>
  <c r="I926" i="1"/>
  <c r="I927" i="1"/>
  <c r="I930" i="1"/>
  <c r="I931" i="1"/>
  <c r="I932" i="1"/>
  <c r="I934" i="1"/>
  <c r="I935" i="1"/>
  <c r="I936" i="1"/>
  <c r="I938" i="1"/>
  <c r="I940" i="1"/>
  <c r="I941" i="1"/>
  <c r="I942" i="1"/>
  <c r="I943" i="1"/>
  <c r="I944" i="1"/>
  <c r="I948" i="1"/>
  <c r="I950" i="1"/>
  <c r="I952" i="1"/>
  <c r="I955" i="1"/>
  <c r="I956" i="1"/>
  <c r="I959" i="1"/>
  <c r="I960" i="1"/>
  <c r="I961" i="1"/>
  <c r="I962" i="1"/>
  <c r="I963" i="1"/>
  <c r="I964" i="1"/>
  <c r="I966" i="1"/>
  <c r="I967" i="1"/>
  <c r="I968" i="1"/>
  <c r="I970" i="1"/>
  <c r="I971" i="1"/>
  <c r="I973" i="1"/>
  <c r="I974" i="1"/>
  <c r="I976" i="1"/>
  <c r="I977" i="1"/>
  <c r="I980" i="1"/>
  <c r="I982" i="1"/>
  <c r="I983" i="1"/>
  <c r="I984" i="1"/>
  <c r="I985" i="1"/>
  <c r="I986" i="1"/>
  <c r="I987" i="1"/>
  <c r="I988" i="1"/>
  <c r="I990" i="1"/>
  <c r="I992" i="1"/>
  <c r="I993" i="1"/>
  <c r="I995" i="1"/>
  <c r="I1003" i="1"/>
  <c r="I1005" i="1"/>
  <c r="I1007" i="1"/>
  <c r="I1008" i="1"/>
  <c r="I1009" i="1"/>
  <c r="I1010" i="1"/>
  <c r="I1011" i="1"/>
  <c r="I1012" i="1"/>
  <c r="I1013" i="1"/>
  <c r="I1014" i="1"/>
  <c r="I1015" i="1"/>
  <c r="I1017" i="1"/>
  <c r="I1019" i="1"/>
  <c r="I1022" i="1"/>
  <c r="I1023" i="1"/>
  <c r="I1027" i="1"/>
  <c r="I1028" i="1"/>
  <c r="I1031" i="1"/>
  <c r="I1033" i="1"/>
  <c r="I1035" i="1"/>
  <c r="I1038" i="1"/>
  <c r="I1042" i="1"/>
  <c r="I1043" i="1"/>
  <c r="I1045" i="1"/>
  <c r="I1046" i="1"/>
  <c r="I1047" i="1"/>
  <c r="I1048" i="1"/>
  <c r="I1051" i="1"/>
  <c r="I1052" i="1"/>
  <c r="I1053" i="1"/>
  <c r="I1054" i="1"/>
  <c r="I1055" i="1"/>
  <c r="I1056" i="1"/>
  <c r="I1060" i="1"/>
  <c r="I1061" i="1"/>
  <c r="I1065" i="1"/>
  <c r="I1067" i="1"/>
  <c r="I1070" i="1"/>
  <c r="I1071" i="1"/>
  <c r="I1072" i="1"/>
  <c r="I1074" i="1"/>
  <c r="I1075" i="1"/>
  <c r="I1076" i="1"/>
  <c r="I1077" i="1"/>
  <c r="I1078" i="1"/>
  <c r="I1080" i="1"/>
  <c r="I1081" i="1"/>
  <c r="I1082" i="1"/>
  <c r="I1084" i="1"/>
  <c r="I1087" i="1"/>
  <c r="I1088" i="1"/>
  <c r="I1090" i="1"/>
  <c r="I1093" i="1"/>
  <c r="I1094" i="1"/>
  <c r="I1095" i="1"/>
  <c r="I1096" i="1"/>
  <c r="I1099" i="1"/>
  <c r="I1100" i="1"/>
  <c r="I1101" i="1"/>
  <c r="I1105" i="1"/>
  <c r="I1106" i="1"/>
  <c r="I1108" i="1"/>
  <c r="I1109" i="1"/>
  <c r="I1111" i="1"/>
  <c r="I1112" i="1"/>
  <c r="I1113" i="1"/>
  <c r="I1115" i="1"/>
  <c r="I1116" i="1"/>
  <c r="I1118" i="1"/>
  <c r="I1122" i="1"/>
  <c r="I1124" i="1"/>
  <c r="I1125" i="1"/>
  <c r="I1126" i="1"/>
  <c r="I1127" i="1"/>
  <c r="I1130" i="1"/>
  <c r="I1131" i="1"/>
  <c r="I1132" i="1"/>
  <c r="I1134" i="1"/>
  <c r="I1135" i="1"/>
  <c r="I1136" i="1"/>
  <c r="I1138" i="1"/>
  <c r="I1140" i="1"/>
  <c r="I1142" i="1"/>
  <c r="I1143" i="1"/>
  <c r="I1145" i="1"/>
  <c r="I1148" i="1"/>
  <c r="I1149" i="1"/>
  <c r="I1150" i="1"/>
  <c r="I1151" i="1"/>
  <c r="I1152" i="1"/>
  <c r="I1155" i="1"/>
  <c r="I1156" i="1"/>
  <c r="I1158" i="1"/>
  <c r="I1159" i="1"/>
  <c r="I1160" i="1"/>
  <c r="I1162" i="1"/>
  <c r="I1165" i="1"/>
  <c r="I1167" i="1"/>
  <c r="I1169" i="1"/>
  <c r="I1170" i="1"/>
  <c r="I1171" i="1"/>
  <c r="I1172" i="1"/>
  <c r="I1174" i="1"/>
  <c r="I1175" i="1"/>
  <c r="I1176" i="1"/>
  <c r="I1178" i="1"/>
  <c r="I1183" i="1"/>
  <c r="I1185" i="1"/>
  <c r="I1186" i="1"/>
  <c r="I1187" i="1"/>
  <c r="I1191" i="1"/>
  <c r="I1192" i="1"/>
  <c r="I1194" i="1"/>
  <c r="I1197" i="1"/>
  <c r="I1198" i="1"/>
  <c r="I1199" i="1"/>
  <c r="I1201" i="1"/>
  <c r="I1202" i="1"/>
  <c r="I1203" i="1"/>
  <c r="I1204" i="1"/>
  <c r="I1205" i="1"/>
  <c r="I1206" i="1"/>
  <c r="I1208" i="1"/>
  <c r="I1210" i="1"/>
  <c r="I1212" i="1"/>
  <c r="I1213" i="1"/>
  <c r="I1214" i="1"/>
  <c r="I1215" i="1"/>
  <c r="I1218" i="1"/>
  <c r="I1219" i="1"/>
  <c r="I1220" i="1"/>
  <c r="I1223" i="1"/>
  <c r="I1226" i="1"/>
  <c r="I1227" i="1"/>
  <c r="I1229" i="1"/>
  <c r="I1231" i="1"/>
  <c r="I1232" i="1"/>
  <c r="I1235" i="1"/>
  <c r="I1236" i="1"/>
  <c r="I1237" i="1"/>
  <c r="I1238" i="1"/>
  <c r="I1239" i="1"/>
  <c r="I1240" i="1"/>
  <c r="I1241" i="1"/>
  <c r="I1242" i="1"/>
  <c r="I1243" i="1"/>
  <c r="I1245" i="1"/>
  <c r="I1247" i="1"/>
  <c r="I1250" i="1"/>
  <c r="I1251" i="1"/>
  <c r="I1252" i="1"/>
  <c r="I1255" i="1"/>
  <c r="I1257" i="1"/>
  <c r="I1258" i="1"/>
  <c r="I1262" i="1"/>
  <c r="I1264" i="1"/>
  <c r="I1266" i="1"/>
  <c r="I1267" i="1"/>
  <c r="I1269" i="1"/>
  <c r="I1271" i="1"/>
  <c r="I1272" i="1"/>
  <c r="I1273" i="1"/>
  <c r="I1274" i="1"/>
  <c r="I1275" i="1"/>
  <c r="I1277" i="1"/>
  <c r="I1279" i="1"/>
  <c r="I1281" i="1"/>
  <c r="I1282" i="1"/>
  <c r="I1283" i="1"/>
  <c r="I1284" i="1"/>
  <c r="I1285" i="1"/>
  <c r="I1287" i="1"/>
  <c r="I1288" i="1"/>
  <c r="I1290" i="1"/>
  <c r="I1292" i="1"/>
  <c r="I1293" i="1"/>
  <c r="I1295" i="1"/>
  <c r="I1297" i="1"/>
  <c r="I1298" i="1"/>
  <c r="I1300" i="1"/>
  <c r="I1302" i="1"/>
  <c r="I1303" i="1"/>
  <c r="I1304" i="1"/>
  <c r="I1306" i="1"/>
  <c r="I1307" i="1"/>
  <c r="I1309" i="1"/>
  <c r="I1311" i="1"/>
  <c r="I1312" i="1"/>
  <c r="I1313" i="1"/>
  <c r="I1314" i="1"/>
  <c r="I1315" i="1"/>
  <c r="I1316" i="1"/>
  <c r="I1317" i="1"/>
  <c r="I1318" i="1"/>
  <c r="I1319" i="1"/>
  <c r="I1324" i="1"/>
  <c r="I1325" i="1"/>
  <c r="I1327" i="1"/>
  <c r="I1331" i="1"/>
  <c r="I1333" i="1"/>
  <c r="I1334" i="1"/>
  <c r="I1336" i="1"/>
  <c r="I1338" i="1"/>
  <c r="I1341" i="1"/>
  <c r="I1344" i="1"/>
  <c r="I1345" i="1"/>
  <c r="I1347" i="1"/>
  <c r="I1348" i="1"/>
  <c r="I1349" i="1"/>
  <c r="I1350" i="1"/>
  <c r="I1354" i="1"/>
  <c r="I1355" i="1"/>
  <c r="I1356" i="1"/>
  <c r="I1357" i="1"/>
  <c r="I1358" i="1"/>
  <c r="I1359" i="1"/>
  <c r="I1361" i="1"/>
  <c r="I1362" i="1"/>
  <c r="I1363" i="1"/>
  <c r="I1370" i="1"/>
  <c r="I1371" i="1"/>
  <c r="I1372" i="1"/>
  <c r="I1373" i="1"/>
  <c r="I1374" i="1"/>
  <c r="I1376" i="1"/>
  <c r="I1378" i="1"/>
  <c r="I1379" i="1"/>
  <c r="I1381" i="1"/>
  <c r="I1383" i="1"/>
  <c r="I1386" i="1"/>
  <c r="I1387" i="1"/>
  <c r="I1391" i="1"/>
  <c r="I1392" i="1"/>
  <c r="I1393" i="1"/>
  <c r="I1394" i="1"/>
  <c r="I1395" i="1"/>
  <c r="I1397" i="1"/>
  <c r="I1399" i="1"/>
  <c r="I1400" i="1"/>
  <c r="I1403" i="1"/>
  <c r="I1404" i="1"/>
  <c r="I1405" i="1"/>
  <c r="I1406" i="1"/>
  <c r="I1407" i="1"/>
  <c r="I1408" i="1"/>
  <c r="I1410" i="1"/>
  <c r="I1412" i="1"/>
  <c r="I1413" i="1"/>
  <c r="I1414" i="1"/>
  <c r="I1415" i="1"/>
  <c r="I1416" i="1"/>
  <c r="I1418" i="1"/>
  <c r="I1419" i="1"/>
  <c r="I1421" i="1"/>
  <c r="I1423" i="1"/>
  <c r="I1426" i="1"/>
  <c r="I1428" i="1"/>
  <c r="I1430" i="1"/>
  <c r="I1431" i="1"/>
  <c r="I1432" i="1"/>
  <c r="I1433" i="1"/>
  <c r="I1435" i="1"/>
  <c r="I1436" i="1"/>
  <c r="I1439" i="1"/>
  <c r="I1441" i="1"/>
  <c r="I1443" i="1"/>
  <c r="I1444" i="1"/>
  <c r="I1446" i="1"/>
  <c r="I1447" i="1"/>
  <c r="I1448" i="1"/>
  <c r="I1450" i="1"/>
  <c r="I1451" i="1"/>
  <c r="I1452" i="1"/>
  <c r="I1453" i="1"/>
  <c r="I1454" i="1"/>
  <c r="I1456" i="1"/>
  <c r="I1457" i="1"/>
  <c r="I1458" i="1"/>
  <c r="I1459" i="1"/>
  <c r="I1461" i="1"/>
  <c r="I1463" i="1"/>
  <c r="I1464" i="1"/>
  <c r="I1465" i="1"/>
  <c r="I1466" i="1"/>
  <c r="I1467" i="1"/>
  <c r="I1469" i="1"/>
  <c r="I1470" i="1"/>
  <c r="I1471" i="1"/>
  <c r="I1473" i="1"/>
  <c r="I1478" i="1"/>
  <c r="I1479" i="1"/>
  <c r="I1480" i="1"/>
  <c r="I1481" i="1"/>
  <c r="I1482" i="1"/>
  <c r="I1485" i="1"/>
  <c r="I1486" i="1"/>
  <c r="I1491" i="1"/>
  <c r="I1495" i="1"/>
  <c r="I1496" i="1"/>
  <c r="I1498" i="1"/>
  <c r="I1500" i="1"/>
  <c r="I1502" i="1"/>
  <c r="I1504" i="1"/>
  <c r="I1505" i="1"/>
  <c r="I1506" i="1"/>
  <c r="I1507" i="1"/>
  <c r="I1509" i="1"/>
  <c r="I1510" i="1"/>
  <c r="I1513" i="1"/>
  <c r="I1514" i="1"/>
  <c r="I1515" i="1"/>
  <c r="I1516" i="1"/>
  <c r="I1517" i="1"/>
  <c r="I1519" i="1"/>
  <c r="I1520" i="1"/>
  <c r="I1521" i="1"/>
  <c r="I1525" i="1"/>
  <c r="I1526" i="1"/>
  <c r="I1529" i="1"/>
  <c r="I1530" i="1"/>
  <c r="I1531" i="1"/>
  <c r="I1533" i="1"/>
  <c r="I1534" i="1"/>
  <c r="I1535" i="1"/>
  <c r="I1536" i="1"/>
  <c r="I1538" i="1"/>
  <c r="I1540" i="1"/>
  <c r="I1542" i="1"/>
  <c r="I1544" i="1"/>
  <c r="I1547" i="1"/>
  <c r="I1550" i="1"/>
  <c r="I1552" i="1"/>
  <c r="I1554" i="1"/>
  <c r="I1555" i="1"/>
  <c r="I1556" i="1"/>
  <c r="I1557" i="1"/>
  <c r="I1559" i="1"/>
  <c r="I1561" i="1"/>
  <c r="I1563" i="1"/>
  <c r="I1565" i="1"/>
  <c r="I1566" i="1"/>
  <c r="I1568" i="1"/>
  <c r="I1569" i="1"/>
  <c r="I1571" i="1"/>
  <c r="I1575" i="1"/>
  <c r="I1577" i="1"/>
  <c r="I1578" i="1"/>
  <c r="I1583" i="1"/>
  <c r="I1584" i="1"/>
  <c r="I1585" i="1"/>
  <c r="I1586" i="1"/>
  <c r="I1587" i="1"/>
  <c r="I1588" i="1"/>
  <c r="I1589" i="1"/>
  <c r="I1590" i="1"/>
  <c r="I1591" i="1"/>
  <c r="I1593" i="1"/>
  <c r="I1595" i="1"/>
  <c r="I1596" i="1"/>
  <c r="I1600" i="1"/>
  <c r="I1601" i="1"/>
  <c r="I1602" i="1"/>
  <c r="I1603" i="1"/>
  <c r="I1608" i="1"/>
  <c r="I1609" i="1"/>
  <c r="I1610" i="1"/>
  <c r="I1613" i="1"/>
  <c r="I1615" i="1"/>
  <c r="I1617" i="1"/>
  <c r="I1620" i="1"/>
  <c r="I1621" i="1"/>
  <c r="I1623" i="1"/>
  <c r="I1624" i="1"/>
  <c r="I1625" i="1"/>
  <c r="I1626" i="1"/>
  <c r="I1627" i="1"/>
  <c r="I1628" i="1"/>
  <c r="I1629" i="1"/>
  <c r="I1633" i="1"/>
  <c r="I1634" i="1"/>
  <c r="I1636" i="1"/>
  <c r="I1638" i="1"/>
  <c r="I1639" i="1"/>
  <c r="I1641" i="1"/>
  <c r="I1642" i="1"/>
  <c r="I1643" i="1"/>
  <c r="I1644" i="1"/>
  <c r="I1646" i="1"/>
  <c r="I1647" i="1"/>
  <c r="I1648" i="1"/>
  <c r="I1650" i="1"/>
  <c r="I1651" i="1"/>
  <c r="I1652" i="1"/>
  <c r="I1653" i="1"/>
  <c r="I1654" i="1"/>
  <c r="I1655" i="1"/>
  <c r="I1657" i="1"/>
  <c r="I1658" i="1"/>
  <c r="I1660" i="1"/>
  <c r="I1663" i="1"/>
  <c r="I1665" i="1"/>
  <c r="I1667" i="1"/>
  <c r="I1669" i="1"/>
  <c r="I1670" i="1"/>
  <c r="I1672" i="1"/>
  <c r="I1674" i="1"/>
  <c r="I1676" i="1"/>
  <c r="I1678" i="1"/>
  <c r="I1681" i="1"/>
  <c r="I1683" i="1"/>
  <c r="I1684" i="1"/>
  <c r="I1686" i="1"/>
  <c r="I1687" i="1"/>
  <c r="I1689" i="1"/>
  <c r="I1690" i="1"/>
  <c r="I1691" i="1"/>
  <c r="I1692" i="1"/>
  <c r="I1700" i="1"/>
  <c r="I1702" i="1"/>
  <c r="I1704" i="1"/>
  <c r="I1706" i="1"/>
  <c r="I1707" i="1"/>
  <c r="I1709" i="1"/>
  <c r="I1710" i="1"/>
  <c r="I1714" i="1"/>
  <c r="I1718" i="1"/>
  <c r="I1719" i="1"/>
  <c r="I1720" i="1"/>
  <c r="I1722" i="1"/>
  <c r="I1724" i="1"/>
  <c r="I1725" i="1"/>
  <c r="I1727" i="1"/>
  <c r="I1729" i="1"/>
  <c r="I1730" i="1"/>
  <c r="I1731" i="1"/>
  <c r="I1732" i="1"/>
  <c r="I1733" i="1"/>
  <c r="I1735" i="1"/>
  <c r="I1736" i="1"/>
  <c r="I1737" i="1"/>
  <c r="I1738" i="1"/>
  <c r="I1739" i="1"/>
  <c r="I1740" i="1"/>
  <c r="I1742" i="1"/>
  <c r="I1744" i="1"/>
  <c r="I1748" i="1"/>
  <c r="I1749" i="1"/>
  <c r="I1750" i="1"/>
  <c r="I1751" i="1"/>
  <c r="I1752" i="1"/>
  <c r="I1753" i="1"/>
  <c r="I1754" i="1"/>
  <c r="I1756" i="1"/>
  <c r="I1757" i="1"/>
  <c r="I1759" i="1"/>
  <c r="I1760" i="1"/>
  <c r="I1761" i="1"/>
  <c r="I1762" i="1"/>
  <c r="I1763" i="1"/>
  <c r="I1767" i="1"/>
  <c r="I1768" i="1"/>
  <c r="I1771" i="1"/>
  <c r="I1772" i="1"/>
  <c r="I1773" i="1"/>
  <c r="I1774" i="1"/>
  <c r="I1775" i="1"/>
  <c r="I1780" i="1"/>
  <c r="I1783" i="1"/>
  <c r="I1784" i="1"/>
  <c r="I1786" i="1"/>
  <c r="I1787" i="1"/>
  <c r="I1789" i="1"/>
  <c r="I1790" i="1"/>
  <c r="I1792" i="1"/>
  <c r="I1795" i="1"/>
  <c r="I1796" i="1"/>
  <c r="I1797" i="1"/>
  <c r="I1798" i="1"/>
  <c r="I1800" i="1"/>
  <c r="I1801" i="1"/>
  <c r="I1802" i="1"/>
  <c r="I1807" i="1"/>
  <c r="I1809" i="1"/>
  <c r="I1810" i="1"/>
  <c r="I1811" i="1"/>
  <c r="I1812" i="1"/>
  <c r="I1813" i="1"/>
  <c r="I1815" i="1"/>
  <c r="I1816" i="1"/>
  <c r="I1819" i="1"/>
  <c r="I1820" i="1"/>
  <c r="I1823" i="1"/>
  <c r="I1824" i="1"/>
  <c r="I1826" i="1"/>
  <c r="I1828" i="1"/>
  <c r="I1829" i="1"/>
  <c r="I1830" i="1"/>
  <c r="I1831" i="1"/>
  <c r="I1833" i="1"/>
  <c r="I1835" i="1"/>
  <c r="I1837" i="1"/>
  <c r="I1841" i="1"/>
  <c r="I1842" i="1"/>
  <c r="I1843" i="1"/>
  <c r="I1844" i="1"/>
  <c r="I1845" i="1"/>
  <c r="I1848" i="1"/>
  <c r="I1849" i="1"/>
  <c r="I1851" i="1"/>
  <c r="I1852" i="1"/>
  <c r="I1853" i="1"/>
  <c r="I1854" i="1"/>
  <c r="I1855" i="1"/>
  <c r="I1857" i="1"/>
  <c r="I1861" i="1"/>
  <c r="I1862" i="1"/>
  <c r="I1864" i="1"/>
  <c r="I1866" i="1"/>
  <c r="I1867" i="1"/>
  <c r="I1869" i="1"/>
  <c r="I1871" i="1"/>
  <c r="I1872" i="1"/>
  <c r="I1873" i="1"/>
  <c r="I1876" i="1"/>
  <c r="I1877" i="1"/>
  <c r="I1878" i="1"/>
  <c r="I1879" i="1"/>
  <c r="I1880" i="1"/>
  <c r="I1883" i="1"/>
  <c r="I1884" i="1"/>
  <c r="I1885" i="1"/>
  <c r="I1886" i="1"/>
  <c r="I1888" i="1"/>
  <c r="I1889" i="1"/>
  <c r="I1890" i="1"/>
  <c r="I1894" i="1"/>
  <c r="I1895" i="1"/>
  <c r="I1896" i="1"/>
  <c r="I1897" i="1"/>
  <c r="I1898" i="1"/>
  <c r="I1901" i="1"/>
  <c r="I1903" i="1"/>
  <c r="I1904" i="1"/>
  <c r="I1905" i="1"/>
  <c r="I1908" i="1"/>
  <c r="I1910" i="1"/>
  <c r="I1912" i="1"/>
  <c r="I1913" i="1"/>
  <c r="I1914" i="1"/>
  <c r="I1915" i="1"/>
  <c r="I1917" i="1"/>
  <c r="I1921" i="1"/>
  <c r="I1922" i="1"/>
  <c r="I1923" i="1"/>
  <c r="I1924" i="1"/>
  <c r="I1925" i="1"/>
  <c r="I1926" i="1"/>
  <c r="I1928" i="1"/>
  <c r="I1929" i="1"/>
  <c r="I1930" i="1"/>
  <c r="I1932" i="1"/>
  <c r="I1936" i="1"/>
  <c r="I1937" i="1"/>
  <c r="I1944" i="1"/>
  <c r="I1945" i="1"/>
  <c r="I1946" i="1"/>
  <c r="I1947" i="1"/>
  <c r="I1948" i="1"/>
  <c r="I1951" i="1"/>
  <c r="I1952" i="1"/>
  <c r="I1954" i="1"/>
  <c r="I1955" i="1"/>
  <c r="I1956" i="1"/>
  <c r="I1958" i="1"/>
  <c r="I1959" i="1"/>
  <c r="I1963" i="1"/>
  <c r="I1967" i="1"/>
  <c r="I1968" i="1"/>
  <c r="I1972" i="1"/>
  <c r="I1973" i="1"/>
  <c r="I1974" i="1"/>
  <c r="I1975" i="1"/>
  <c r="I1980" i="1"/>
  <c r="I1981" i="1"/>
  <c r="I1982" i="1"/>
  <c r="I1983" i="1"/>
  <c r="I1984" i="1"/>
  <c r="I1986" i="1"/>
  <c r="I1987" i="1"/>
  <c r="I1988" i="1"/>
  <c r="I1989" i="1"/>
  <c r="I1990" i="1"/>
  <c r="I1991" i="1"/>
  <c r="I1992" i="1"/>
  <c r="I1993" i="1"/>
  <c r="I1995" i="1"/>
  <c r="I1998" i="1"/>
  <c r="I1999" i="1"/>
  <c r="I2000" i="1"/>
  <c r="I2001" i="1"/>
  <c r="I2003" i="1"/>
  <c r="I2004" i="1"/>
  <c r="I2006" i="1"/>
  <c r="I2009" i="1"/>
  <c r="I2010" i="1"/>
  <c r="I2011" i="1"/>
  <c r="I2012" i="1"/>
  <c r="I2013" i="1"/>
  <c r="I2014" i="1"/>
  <c r="I2015" i="1"/>
  <c r="I2016" i="1"/>
  <c r="I2017" i="1"/>
  <c r="I2022" i="1"/>
  <c r="I2023" i="1"/>
  <c r="I2024" i="1"/>
  <c r="I2025" i="1"/>
  <c r="I2027" i="1"/>
  <c r="I2030" i="1"/>
  <c r="I2034" i="1"/>
  <c r="I2035" i="1"/>
  <c r="I2036" i="1"/>
  <c r="I2041" i="1"/>
  <c r="I2042" i="1"/>
  <c r="I2044" i="1"/>
  <c r="I2046" i="1"/>
  <c r="I2048" i="1"/>
  <c r="I2049" i="1"/>
  <c r="I2050" i="1"/>
  <c r="I2052" i="1"/>
  <c r="I2054" i="1"/>
  <c r="I2056" i="1"/>
  <c r="I2057" i="1"/>
  <c r="I2060" i="1"/>
  <c r="I2061" i="1"/>
  <c r="I2063" i="1"/>
  <c r="I2064" i="1"/>
  <c r="I2066" i="1"/>
  <c r="I2067" i="1"/>
  <c r="I2068" i="1"/>
  <c r="I2070" i="1"/>
  <c r="I2071" i="1"/>
  <c r="I2072" i="1"/>
  <c r="I2073" i="1"/>
  <c r="I2074" i="1"/>
  <c r="I2075" i="1"/>
  <c r="I2079" i="1"/>
  <c r="I2080" i="1"/>
  <c r="I2084" i="1"/>
  <c r="I2090" i="1"/>
  <c r="I2091" i="1"/>
  <c r="I2093" i="1"/>
  <c r="I2094" i="1"/>
  <c r="I2096" i="1"/>
  <c r="I2098" i="1"/>
  <c r="I2099" i="1"/>
  <c r="I2100" i="1"/>
  <c r="I2101" i="1"/>
  <c r="I2102" i="1"/>
  <c r="I2103" i="1"/>
  <c r="I2106" i="1"/>
  <c r="I2107" i="1"/>
  <c r="I2108" i="1"/>
  <c r="I2109" i="1"/>
  <c r="I2110" i="1"/>
  <c r="I2114" i="1"/>
  <c r="I2115" i="1"/>
  <c r="I2117" i="1"/>
  <c r="I2118" i="1"/>
  <c r="I2121" i="1"/>
  <c r="I2123" i="1"/>
  <c r="I2125" i="1"/>
  <c r="I2126" i="1"/>
  <c r="I2128" i="1"/>
  <c r="I2129" i="1"/>
  <c r="I2133" i="1"/>
  <c r="I2134" i="1"/>
  <c r="I2137" i="1"/>
  <c r="I2138" i="1"/>
  <c r="I2139" i="1"/>
  <c r="I2140" i="1"/>
  <c r="I2147" i="1"/>
  <c r="I2153" i="1"/>
  <c r="I2154" i="1"/>
  <c r="I2156" i="1"/>
  <c r="I2157" i="1"/>
  <c r="I2160" i="1"/>
  <c r="I2161" i="1"/>
  <c r="I2162" i="1"/>
  <c r="I2164" i="1"/>
  <c r="I2165" i="1"/>
  <c r="I2167" i="1"/>
  <c r="I2168" i="1"/>
  <c r="I2170" i="1"/>
  <c r="I2171" i="1"/>
  <c r="I2176" i="1"/>
  <c r="I2177" i="1"/>
  <c r="I2181" i="1"/>
  <c r="I2182" i="1"/>
  <c r="I2183" i="1"/>
  <c r="I2184" i="1"/>
  <c r="I2185" i="1"/>
  <c r="I2186" i="1"/>
  <c r="I2188" i="1"/>
  <c r="I2189" i="1"/>
  <c r="I2191" i="1"/>
  <c r="I2192" i="1"/>
  <c r="I2193" i="1"/>
  <c r="I2194" i="1"/>
  <c r="I2197" i="1"/>
  <c r="I2198" i="1"/>
  <c r="I2199" i="1"/>
  <c r="I2201" i="1"/>
  <c r="I2202" i="1"/>
  <c r="I2204" i="1"/>
  <c r="I2205" i="1"/>
  <c r="I2207" i="1"/>
  <c r="I2211" i="1"/>
  <c r="I2212" i="1"/>
  <c r="I2213" i="1"/>
  <c r="I2214" i="1"/>
  <c r="I2215" i="1"/>
  <c r="I2216" i="1"/>
  <c r="I2218" i="1"/>
  <c r="I2219" i="1"/>
  <c r="I2223" i="1"/>
  <c r="I2224" i="1"/>
  <c r="I2225" i="1"/>
  <c r="I2226" i="1"/>
  <c r="I2227" i="1"/>
  <c r="I2228" i="1"/>
  <c r="I2229" i="1"/>
  <c r="I2230" i="1"/>
  <c r="I2233" i="1"/>
  <c r="I2234" i="1"/>
  <c r="I2235" i="1"/>
  <c r="I2236" i="1"/>
  <c r="I2238" i="1"/>
  <c r="I2239" i="1"/>
  <c r="I2240" i="1"/>
  <c r="I2241" i="1"/>
  <c r="I2242" i="1"/>
  <c r="I2243" i="1"/>
  <c r="I2244" i="1"/>
  <c r="I2245" i="1"/>
  <c r="I2246" i="1"/>
  <c r="I2247" i="1"/>
  <c r="I2248" i="1"/>
  <c r="I2250" i="1"/>
  <c r="I2251" i="1"/>
  <c r="I2252" i="1"/>
  <c r="I2253" i="1"/>
  <c r="I2254" i="1"/>
  <c r="I2255" i="1"/>
  <c r="I2258" i="1"/>
  <c r="I2259" i="1"/>
  <c r="I2267" i="1"/>
  <c r="I2268" i="1"/>
  <c r="I2270" i="1"/>
  <c r="I2274" i="1"/>
  <c r="I2276" i="1"/>
  <c r="I2278" i="1"/>
  <c r="I2282" i="1"/>
  <c r="I2283" i="1"/>
  <c r="I2288" i="1"/>
  <c r="I2291" i="1"/>
  <c r="I2292" i="1"/>
  <c r="I2293" i="1"/>
  <c r="I2294" i="1"/>
  <c r="I2296" i="1"/>
  <c r="I2298" i="1"/>
  <c r="I2303" i="1"/>
  <c r="I2306" i="1"/>
  <c r="I2308" i="1"/>
  <c r="I2310" i="1"/>
  <c r="I2311" i="1"/>
  <c r="I2312" i="1"/>
  <c r="I2315" i="1"/>
  <c r="I2316" i="1"/>
  <c r="I2317" i="1"/>
  <c r="I2318" i="1"/>
  <c r="I2319" i="1"/>
  <c r="I2322" i="1"/>
  <c r="I2324" i="1"/>
  <c r="I2325" i="1"/>
  <c r="I2328" i="1"/>
  <c r="I2330" i="1"/>
  <c r="I2331" i="1"/>
  <c r="I2332" i="1"/>
  <c r="I2334" i="1"/>
  <c r="I2336" i="1"/>
  <c r="I2337" i="1"/>
  <c r="I2338" i="1"/>
  <c r="I2340" i="1"/>
  <c r="I2341" i="1"/>
  <c r="I2342" i="1"/>
  <c r="I2343" i="1"/>
  <c r="I2344" i="1"/>
  <c r="I2345" i="1"/>
  <c r="I2346" i="1"/>
  <c r="I2348" i="1"/>
  <c r="I2349" i="1"/>
  <c r="I2350" i="1"/>
  <c r="I2351" i="1"/>
  <c r="I2352" i="1"/>
  <c r="I2353" i="1"/>
  <c r="I2354" i="1"/>
  <c r="I2355" i="1"/>
  <c r="I2356" i="1"/>
  <c r="I2358" i="1"/>
  <c r="I2359" i="1"/>
  <c r="I2360" i="1"/>
  <c r="I2362" i="1"/>
  <c r="I2363" i="1"/>
  <c r="I2364" i="1"/>
  <c r="I2368" i="1"/>
  <c r="I2371" i="1"/>
  <c r="I2372" i="1"/>
  <c r="I2373" i="1"/>
  <c r="I2377" i="1"/>
  <c r="I2379" i="1"/>
  <c r="I2381" i="1"/>
  <c r="I2382" i="1"/>
  <c r="I2383" i="1"/>
  <c r="I2385" i="1"/>
  <c r="I2386" i="1"/>
  <c r="I2387" i="1"/>
  <c r="I2390" i="1"/>
  <c r="I2391" i="1"/>
  <c r="I2392" i="1"/>
  <c r="I2394" i="1"/>
  <c r="I2396" i="1"/>
  <c r="I2399" i="1"/>
  <c r="I2401" i="1"/>
  <c r="I2402" i="1"/>
  <c r="I2403" i="1"/>
  <c r="I2406" i="1"/>
  <c r="I2409" i="1"/>
  <c r="I2410" i="1"/>
  <c r="I2412" i="1"/>
  <c r="I2415" i="1"/>
  <c r="I2416" i="1"/>
  <c r="I2417" i="1"/>
  <c r="I2418" i="1"/>
  <c r="I2420" i="1"/>
  <c r="I2422" i="1"/>
  <c r="I2423" i="1"/>
  <c r="I2424" i="1"/>
  <c r="I2426" i="1"/>
  <c r="I2428" i="1"/>
  <c r="I2430" i="1"/>
  <c r="I2433" i="1"/>
  <c r="I2435" i="1"/>
  <c r="I2436" i="1"/>
  <c r="I2438" i="1"/>
  <c r="I2439" i="1"/>
  <c r="I2440" i="1"/>
  <c r="I2441" i="1"/>
  <c r="I2442" i="1"/>
  <c r="I2443" i="1"/>
  <c r="I2444" i="1"/>
  <c r="I2445" i="1"/>
  <c r="I2446" i="1"/>
  <c r="I2447" i="1"/>
  <c r="I2449" i="1"/>
  <c r="I2450" i="1"/>
  <c r="I2452" i="1"/>
  <c r="I2453" i="1"/>
  <c r="I2454" i="1"/>
  <c r="I2455" i="1"/>
  <c r="I2457" i="1"/>
  <c r="I2458" i="1"/>
  <c r="I2461" i="1"/>
  <c r="I2462" i="1"/>
  <c r="I2463" i="1"/>
  <c r="I2464" i="1"/>
  <c r="I2465" i="1"/>
  <c r="I2466" i="1"/>
  <c r="I2467" i="1"/>
  <c r="I2474" i="1"/>
  <c r="I2476" i="1"/>
  <c r="I2477" i="1"/>
  <c r="I2478" i="1"/>
  <c r="I2484" i="1"/>
  <c r="I2485" i="1"/>
  <c r="I2486" i="1"/>
  <c r="I2487" i="1"/>
  <c r="I2488" i="1"/>
  <c r="I2489" i="1"/>
  <c r="I2490" i="1"/>
  <c r="I2491" i="1"/>
  <c r="I2492" i="1"/>
  <c r="I2495" i="1"/>
  <c r="I2496" i="1"/>
  <c r="I2497" i="1"/>
  <c r="I2499" i="1"/>
  <c r="I2503" i="1"/>
  <c r="I2504" i="1"/>
  <c r="I2505" i="1"/>
  <c r="I2507" i="1"/>
  <c r="I2508" i="1"/>
  <c r="I2509" i="1"/>
  <c r="I2510" i="1"/>
  <c r="I2511" i="1"/>
  <c r="I2512" i="1"/>
  <c r="I2513" i="1"/>
  <c r="I2514" i="1"/>
  <c r="I2516" i="1"/>
  <c r="I2517" i="1"/>
  <c r="I2518" i="1"/>
  <c r="I2520" i="1"/>
  <c r="I2521" i="1"/>
  <c r="I2522" i="1"/>
  <c r="I2523" i="1"/>
  <c r="I2524" i="1"/>
  <c r="I2525" i="1"/>
  <c r="I2526" i="1"/>
  <c r="I2527" i="1"/>
  <c r="I2531" i="1"/>
  <c r="I2532" i="1"/>
  <c r="I2535" i="1"/>
  <c r="I2539" i="1"/>
  <c r="I2543" i="1"/>
  <c r="I2544" i="1"/>
  <c r="I2545" i="1"/>
  <c r="I2546" i="1"/>
  <c r="I2547" i="1"/>
  <c r="I2548" i="1"/>
  <c r="I2549" i="1"/>
  <c r="I2550" i="1"/>
  <c r="I2551" i="1"/>
  <c r="I2553" i="1"/>
  <c r="I2555" i="1"/>
  <c r="I2556" i="1"/>
  <c r="I2559" i="1"/>
  <c r="I2561" i="1"/>
  <c r="I2563" i="1"/>
  <c r="I2565" i="1"/>
  <c r="I2567" i="1"/>
  <c r="I2568" i="1"/>
  <c r="I2571" i="1"/>
  <c r="I2574" i="1"/>
  <c r="I2576" i="1"/>
  <c r="I2577" i="1"/>
  <c r="I2578" i="1"/>
  <c r="I2581" i="1"/>
  <c r="I2583" i="1"/>
  <c r="I2584" i="1"/>
  <c r="I2586" i="1"/>
  <c r="I2587" i="1"/>
  <c r="I2589" i="1"/>
  <c r="I2592" i="1"/>
  <c r="I2593" i="1"/>
  <c r="I2594" i="1"/>
  <c r="I2598" i="1"/>
  <c r="I2599" i="1"/>
  <c r="I2602" i="1"/>
  <c r="I2604" i="1"/>
  <c r="I2605" i="1"/>
  <c r="I2611" i="1"/>
  <c r="I2612" i="1"/>
  <c r="I2614" i="1"/>
  <c r="I2615" i="1"/>
  <c r="I2617" i="1"/>
  <c r="I2618" i="1"/>
  <c r="I2620" i="1"/>
  <c r="I2622" i="1"/>
  <c r="I2625" i="1"/>
  <c r="I2628" i="1"/>
  <c r="I2631" i="1"/>
  <c r="I2637" i="1"/>
  <c r="I2639" i="1"/>
  <c r="I2641" i="1"/>
  <c r="I2642" i="1"/>
  <c r="I2645" i="1"/>
  <c r="I2646" i="1"/>
  <c r="I2650" i="1"/>
  <c r="I2651" i="1"/>
  <c r="I2652" i="1"/>
  <c r="I2654" i="1"/>
  <c r="I2655" i="1"/>
  <c r="I2656" i="1"/>
  <c r="I2657" i="1"/>
  <c r="I2658" i="1"/>
  <c r="I2659" i="1"/>
  <c r="I2663" i="1"/>
  <c r="I2664" i="1"/>
  <c r="I2667" i="1"/>
  <c r="I2671" i="1"/>
  <c r="I2676" i="1"/>
  <c r="I2678" i="1"/>
  <c r="I2679" i="1"/>
  <c r="I2681" i="1"/>
  <c r="I2682" i="1"/>
  <c r="I2683" i="1"/>
  <c r="I2687" i="1"/>
  <c r="I2688" i="1"/>
  <c r="I2691" i="1"/>
  <c r="I2692" i="1"/>
  <c r="I2694" i="1"/>
  <c r="I2696" i="1"/>
  <c r="I2697" i="1"/>
  <c r="I2702" i="1"/>
  <c r="I2705" i="1"/>
  <c r="I2706" i="1"/>
  <c r="I2707" i="1"/>
  <c r="I2710" i="1"/>
  <c r="I2711" i="1"/>
  <c r="I2712" i="1"/>
  <c r="I2714" i="1"/>
  <c r="I2715" i="1"/>
  <c r="I2717" i="1"/>
  <c r="I2719" i="1"/>
  <c r="I2723" i="1"/>
  <c r="I2724" i="1"/>
  <c r="I2725" i="1"/>
  <c r="I2726" i="1"/>
  <c r="I2727" i="1"/>
  <c r="I2729" i="1"/>
  <c r="I2730" i="1"/>
  <c r="I2731" i="1"/>
  <c r="I2734" i="1"/>
  <c r="I2735" i="1"/>
  <c r="I2736" i="1"/>
  <c r="I2739" i="1"/>
  <c r="I2744" i="1"/>
  <c r="I2748" i="1"/>
  <c r="I2749" i="1"/>
  <c r="I2753" i="1"/>
  <c r="I2754" i="1"/>
  <c r="I2755" i="1"/>
  <c r="I2756" i="1"/>
  <c r="I2757" i="1"/>
  <c r="I2759" i="1"/>
  <c r="I2760" i="1"/>
  <c r="I2762" i="1"/>
  <c r="I2764" i="1"/>
  <c r="I2770" i="1"/>
  <c r="I2773" i="1"/>
  <c r="I2777" i="1"/>
  <c r="I2778" i="1"/>
  <c r="I2779" i="1"/>
  <c r="I2780" i="1"/>
  <c r="I2781" i="1"/>
  <c r="I2782" i="1"/>
  <c r="I2783" i="1"/>
  <c r="I2784" i="1"/>
  <c r="I2786" i="1"/>
  <c r="I2788" i="1"/>
  <c r="I2789" i="1"/>
  <c r="I2790" i="1"/>
  <c r="I2791" i="1"/>
  <c r="I2794" i="1"/>
  <c r="I2796" i="1"/>
  <c r="I2797" i="1"/>
  <c r="I2802" i="1"/>
  <c r="I2803" i="1"/>
  <c r="I2804" i="1"/>
  <c r="I2805" i="1"/>
  <c r="I2806" i="1"/>
  <c r="I2810" i="1"/>
  <c r="I2811" i="1"/>
  <c r="I2812" i="1"/>
  <c r="I2814" i="1"/>
  <c r="I2817" i="1"/>
  <c r="I2821" i="1"/>
  <c r="I2824" i="1"/>
  <c r="I2825" i="1"/>
  <c r="I2828" i="1"/>
  <c r="I2829" i="1"/>
  <c r="I2833" i="1"/>
  <c r="I2834" i="1"/>
  <c r="I2839" i="1"/>
  <c r="I2841" i="1"/>
  <c r="I2846" i="1"/>
  <c r="I2847" i="1"/>
  <c r="I2850" i="1"/>
  <c r="I2851" i="1"/>
  <c r="I2852" i="1"/>
  <c r="I2854" i="1"/>
  <c r="I2856" i="1"/>
  <c r="I2857" i="1"/>
  <c r="I2858" i="1"/>
  <c r="I2859" i="1"/>
  <c r="I2860" i="1"/>
  <c r="I2861" i="1"/>
  <c r="I2863" i="1"/>
  <c r="I2871" i="1"/>
  <c r="I2872" i="1"/>
  <c r="I2875" i="1"/>
  <c r="I2876" i="1"/>
  <c r="I2877" i="1"/>
  <c r="I2878" i="1"/>
  <c r="I2879" i="1"/>
  <c r="I2880" i="1"/>
  <c r="I2885" i="1"/>
  <c r="I2886" i="1"/>
  <c r="I2887" i="1"/>
  <c r="I2889" i="1"/>
  <c r="I2891" i="1"/>
  <c r="I2893" i="1"/>
  <c r="I2895" i="1"/>
  <c r="I2896" i="1"/>
  <c r="I2897" i="1"/>
  <c r="I2898" i="1"/>
  <c r="I2899" i="1"/>
  <c r="I2900" i="1"/>
  <c r="I2901" i="1"/>
  <c r="I2907" i="1"/>
  <c r="I2909" i="1"/>
  <c r="I2911" i="1"/>
  <c r="I2913" i="1"/>
  <c r="I2914" i="1"/>
  <c r="I2915" i="1"/>
  <c r="I2916" i="1"/>
  <c r="I2917" i="1"/>
  <c r="I2918" i="1"/>
  <c r="I2919" i="1"/>
  <c r="I2922" i="1"/>
  <c r="I2923" i="1"/>
  <c r="I2926" i="1"/>
  <c r="I2927" i="1"/>
  <c r="I2928" i="1"/>
  <c r="I2935" i="1"/>
  <c r="I2936" i="1"/>
  <c r="I2938" i="1"/>
  <c r="I2941" i="1"/>
  <c r="I2942" i="1"/>
  <c r="I2946" i="1"/>
  <c r="I2947" i="1"/>
  <c r="I2948" i="1"/>
  <c r="I2950" i="1"/>
  <c r="I2952" i="1"/>
  <c r="I2953" i="1"/>
  <c r="I2955" i="1"/>
  <c r="I2957" i="1"/>
  <c r="I2958" i="1"/>
  <c r="I2959" i="1"/>
  <c r="I2960" i="1"/>
  <c r="I2963" i="1"/>
  <c r="I2965" i="1"/>
  <c r="I2966" i="1"/>
  <c r="I2968" i="1"/>
  <c r="I2969" i="1"/>
  <c r="I2970" i="1"/>
  <c r="I2975" i="1"/>
  <c r="I2976" i="1"/>
  <c r="I2977" i="1"/>
  <c r="I2978" i="1"/>
  <c r="I2980" i="1"/>
  <c r="I2981" i="1"/>
  <c r="I2984" i="1"/>
  <c r="I2985" i="1"/>
  <c r="I2986" i="1"/>
  <c r="I2987" i="1"/>
  <c r="I2991" i="1"/>
  <c r="I2992" i="1"/>
  <c r="I2996" i="1"/>
  <c r="I2997" i="1"/>
  <c r="I3002" i="1"/>
  <c r="I3006" i="1"/>
  <c r="I3008" i="1"/>
  <c r="I3010" i="1"/>
  <c r="I3011" i="1"/>
  <c r="I3012" i="1"/>
  <c r="I3013" i="1"/>
  <c r="I3015" i="1"/>
  <c r="I3016" i="1"/>
  <c r="I3018" i="1"/>
  <c r="I3019" i="1"/>
  <c r="I3021" i="1"/>
  <c r="I3022" i="1"/>
  <c r="I3024" i="1"/>
  <c r="I3025" i="1"/>
  <c r="I3026" i="1"/>
  <c r="I3027" i="1"/>
  <c r="I3028" i="1"/>
  <c r="I3029" i="1"/>
  <c r="I3030" i="1"/>
  <c r="I3032" i="1"/>
  <c r="I3034" i="1"/>
  <c r="I3035" i="1"/>
  <c r="I3036" i="1"/>
  <c r="I3037" i="1"/>
  <c r="I3038" i="1"/>
  <c r="I3041" i="1"/>
  <c r="I3043" i="1"/>
  <c r="I3044" i="1"/>
  <c r="I3045" i="1"/>
  <c r="I3046" i="1"/>
  <c r="I3047" i="1"/>
  <c r="I3049" i="1"/>
  <c r="I3050" i="1"/>
  <c r="I3051" i="1"/>
  <c r="I3052" i="1"/>
  <c r="I3054" i="1"/>
  <c r="I3056" i="1"/>
  <c r="I3057" i="1"/>
  <c r="I3059" i="1"/>
  <c r="I3060" i="1"/>
  <c r="I3063" i="1"/>
  <c r="I3064" i="1"/>
  <c r="I3066" i="1"/>
  <c r="I3068" i="1"/>
  <c r="I3070" i="1"/>
  <c r="I3071" i="1"/>
  <c r="I3072" i="1"/>
  <c r="I3073" i="1"/>
  <c r="I3074" i="1"/>
  <c r="I3076" i="1"/>
  <c r="I3078" i="1"/>
  <c r="I3079" i="1"/>
  <c r="I3080" i="1"/>
  <c r="I3082" i="1"/>
  <c r="I3083" i="1"/>
  <c r="I3084" i="1"/>
  <c r="I3086" i="1"/>
  <c r="I3089" i="1"/>
  <c r="I3093" i="1"/>
  <c r="I3094" i="1"/>
  <c r="I3095" i="1"/>
  <c r="I3097" i="1"/>
  <c r="I3098" i="1"/>
  <c r="I3100" i="1"/>
  <c r="I3102" i="1"/>
  <c r="I3103" i="1"/>
  <c r="I3104" i="1"/>
  <c r="I3106" i="1"/>
  <c r="I3108" i="1"/>
  <c r="I3112" i="1"/>
  <c r="I3113" i="1"/>
  <c r="I3114" i="1"/>
  <c r="I3115" i="1"/>
  <c r="I3116" i="1"/>
  <c r="I3117" i="1"/>
  <c r="I3119" i="1"/>
  <c r="I3120" i="1"/>
  <c r="I3123" i="1"/>
  <c r="I3127" i="1"/>
  <c r="I3129" i="1"/>
  <c r="I3130" i="1"/>
  <c r="I3131" i="1"/>
  <c r="I3133" i="1"/>
  <c r="I3136" i="1"/>
  <c r="I3139" i="1"/>
  <c r="I3140" i="1"/>
  <c r="I3142" i="1"/>
  <c r="I3144" i="1"/>
  <c r="I3146" i="1"/>
  <c r="I3147" i="1"/>
  <c r="I3148" i="1"/>
  <c r="I3149" i="1"/>
  <c r="I3150" i="1"/>
  <c r="I3151" i="1"/>
  <c r="I3155" i="1"/>
  <c r="I3156" i="1"/>
  <c r="I3157" i="1"/>
  <c r="I3158" i="1"/>
  <c r="I3160" i="1"/>
  <c r="I3161" i="1"/>
  <c r="I3162" i="1"/>
  <c r="I3164" i="1"/>
  <c r="I3165" i="1"/>
  <c r="I3166" i="1"/>
  <c r="I3167" i="1"/>
  <c r="I3168" i="1"/>
  <c r="I3169" i="1"/>
  <c r="I3171" i="1"/>
  <c r="I3172" i="1"/>
  <c r="I3174" i="1"/>
  <c r="I3175" i="1"/>
  <c r="I3181" i="1"/>
  <c r="I3182" i="1"/>
  <c r="I3183" i="1"/>
  <c r="I3185" i="1"/>
  <c r="I3186" i="1"/>
  <c r="I3187" i="1"/>
  <c r="I3188" i="1"/>
  <c r="I3189" i="1"/>
  <c r="I3191" i="1"/>
  <c r="I3192" i="1"/>
  <c r="I3193" i="1"/>
  <c r="I3194" i="1"/>
  <c r="I3196" i="1"/>
  <c r="I3197" i="1"/>
  <c r="I3198" i="1"/>
  <c r="I3199" i="1"/>
  <c r="I3203" i="1"/>
  <c r="I3204" i="1"/>
  <c r="I3208" i="1"/>
  <c r="I3209" i="1"/>
  <c r="I3212" i="1"/>
  <c r="I3213" i="1"/>
  <c r="I3214" i="1"/>
  <c r="I3215" i="1"/>
  <c r="I3216" i="1"/>
  <c r="I3219" i="1"/>
  <c r="I3220" i="1"/>
  <c r="I3224" i="1"/>
  <c r="I3225" i="1"/>
  <c r="I3226" i="1"/>
  <c r="I3227" i="1"/>
  <c r="I3228" i="1"/>
  <c r="I3229" i="1"/>
  <c r="I3230" i="1"/>
  <c r="I3231" i="1"/>
  <c r="I3232" i="1"/>
  <c r="I3234" i="1"/>
  <c r="I3236" i="1"/>
  <c r="I3237" i="1"/>
  <c r="I3241" i="1"/>
  <c r="I3242" i="1"/>
  <c r="I3243" i="1"/>
  <c r="I3244" i="1"/>
  <c r="I3245" i="1"/>
  <c r="I3247" i="1"/>
  <c r="I3249" i="1"/>
  <c r="I3251" i="1"/>
  <c r="I3254" i="1"/>
  <c r="I3259" i="1"/>
  <c r="I3260" i="1"/>
  <c r="I3263" i="1"/>
  <c r="I3266" i="1"/>
  <c r="I3267" i="1"/>
  <c r="I3268" i="1"/>
  <c r="I3271" i="1"/>
  <c r="I3275" i="1"/>
  <c r="I3277" i="1"/>
  <c r="I3279" i="1"/>
  <c r="I3280" i="1"/>
  <c r="I3282" i="1"/>
  <c r="I3283" i="1"/>
  <c r="I3287" i="1"/>
  <c r="I3289" i="1"/>
  <c r="I3290" i="1"/>
  <c r="I3295" i="1"/>
  <c r="I3296" i="1"/>
  <c r="I3297" i="1"/>
  <c r="I3298" i="1"/>
  <c r="I3299" i="1"/>
  <c r="I3300" i="1"/>
  <c r="I3301" i="1"/>
  <c r="I3303" i="1"/>
  <c r="I3304" i="1"/>
  <c r="I3306" i="1"/>
  <c r="I3307" i="1"/>
  <c r="I3308" i="1"/>
  <c r="I3309" i="1"/>
  <c r="I3313" i="1"/>
  <c r="I3314" i="1"/>
  <c r="I3316" i="1"/>
  <c r="I3317" i="1"/>
  <c r="I3318" i="1"/>
  <c r="I3320" i="1"/>
  <c r="I3321" i="1"/>
  <c r="I3322" i="1"/>
  <c r="I3323" i="1"/>
  <c r="I3326" i="1"/>
  <c r="I3327" i="1"/>
  <c r="I3328" i="1"/>
  <c r="I3329" i="1"/>
  <c r="I3330" i="1"/>
  <c r="I3340" i="1"/>
  <c r="I3342" i="1"/>
  <c r="I3343" i="1"/>
  <c r="I3344" i="1"/>
  <c r="I3347" i="1"/>
  <c r="I3348" i="1"/>
  <c r="I3349" i="1"/>
  <c r="I3350" i="1"/>
  <c r="I3352" i="1"/>
  <c r="I3353" i="1"/>
  <c r="I3354" i="1"/>
  <c r="I3355" i="1"/>
  <c r="I3357" i="1"/>
  <c r="I3358" i="1"/>
  <c r="I3359" i="1"/>
  <c r="I3360" i="1"/>
  <c r="I3361" i="1"/>
  <c r="I3362" i="1"/>
  <c r="I3364" i="1"/>
  <c r="I3365" i="1"/>
  <c r="I3366" i="1"/>
  <c r="I3368" i="1"/>
  <c r="I3370" i="1"/>
  <c r="I3371" i="1"/>
  <c r="I3373" i="1"/>
  <c r="I3374" i="1"/>
  <c r="I3375" i="1"/>
  <c r="I3377" i="1"/>
  <c r="I3379" i="1"/>
  <c r="I3380" i="1"/>
  <c r="I3381" i="1"/>
  <c r="I3385" i="1"/>
  <c r="I3386" i="1"/>
  <c r="I3387" i="1"/>
  <c r="I3388" i="1"/>
  <c r="I3389" i="1"/>
  <c r="I3390" i="1"/>
  <c r="I3391" i="1"/>
  <c r="I3394" i="1"/>
  <c r="I3396" i="1"/>
  <c r="I3397" i="1"/>
  <c r="I3398" i="1"/>
  <c r="I3400" i="1"/>
  <c r="I3401" i="1"/>
  <c r="I3405" i="1"/>
  <c r="I3407" i="1"/>
  <c r="I3408" i="1"/>
  <c r="I3409" i="1"/>
  <c r="I3412" i="1"/>
  <c r="I3413" i="1"/>
  <c r="I3415" i="1"/>
  <c r="I3417" i="1"/>
  <c r="I3418" i="1"/>
  <c r="I3419" i="1"/>
  <c r="I3420" i="1"/>
  <c r="I3422" i="1"/>
  <c r="I3425" i="1"/>
  <c r="I3426" i="1"/>
  <c r="I3427" i="1"/>
  <c r="I3429" i="1"/>
  <c r="I3430" i="1"/>
  <c r="I3434" i="1"/>
  <c r="I3441" i="1"/>
  <c r="I3444" i="1"/>
  <c r="I3445" i="1"/>
  <c r="I3446" i="1"/>
  <c r="I3447" i="1"/>
  <c r="I3448" i="1"/>
  <c r="I3449" i="1"/>
  <c r="I3453" i="1"/>
  <c r="I3455" i="1"/>
  <c r="I3456" i="1"/>
  <c r="I3457" i="1"/>
  <c r="I3458" i="1"/>
  <c r="I3459" i="1"/>
  <c r="I3462" i="1"/>
  <c r="I3463" i="1"/>
  <c r="I3464" i="1"/>
  <c r="I3468" i="1"/>
  <c r="I3472" i="1"/>
  <c r="I3473" i="1"/>
  <c r="I3474" i="1"/>
  <c r="I3475" i="1"/>
  <c r="I3476" i="1"/>
  <c r="I3479" i="1"/>
  <c r="I3482" i="1"/>
  <c r="I3483" i="1"/>
  <c r="I3484" i="1"/>
  <c r="I3485" i="1"/>
  <c r="I3487" i="1"/>
  <c r="I3492" i="1"/>
  <c r="I3494" i="1"/>
  <c r="I3496" i="1"/>
  <c r="I3499" i="1"/>
  <c r="I3500" i="1"/>
  <c r="I3505" i="1"/>
  <c r="I3506" i="1"/>
  <c r="I3507" i="1"/>
  <c r="I3509" i="1"/>
  <c r="I3510" i="1"/>
  <c r="I3511" i="1"/>
  <c r="I3514" i="1"/>
  <c r="I3517" i="1"/>
  <c r="I3518" i="1"/>
  <c r="I3519" i="1"/>
  <c r="I3520" i="1"/>
  <c r="I3521" i="1"/>
  <c r="I3522" i="1"/>
  <c r="I3523" i="1"/>
  <c r="I3524" i="1"/>
  <c r="I3525" i="1"/>
  <c r="I3527" i="1"/>
  <c r="I3528" i="1"/>
  <c r="I3531" i="1"/>
  <c r="I3533" i="1"/>
  <c r="I3534" i="1"/>
  <c r="I3535" i="1"/>
  <c r="I3536" i="1"/>
  <c r="I3538" i="1"/>
  <c r="I3539" i="1"/>
  <c r="I3540" i="1"/>
  <c r="I3541" i="1"/>
  <c r="I3542" i="1"/>
  <c r="I3543" i="1"/>
  <c r="I3546" i="1"/>
  <c r="I3548" i="1"/>
  <c r="I3549" i="1"/>
  <c r="I3551" i="1"/>
  <c r="I3552" i="1"/>
  <c r="I3554" i="1"/>
  <c r="I3558" i="1"/>
  <c r="I3559" i="1"/>
  <c r="I3560" i="1"/>
  <c r="I3562" i="1"/>
  <c r="I3563" i="1"/>
  <c r="I3567" i="1"/>
  <c r="I3568" i="1"/>
  <c r="I3569" i="1"/>
  <c r="I3573" i="1"/>
  <c r="I3576" i="1"/>
  <c r="I3577" i="1"/>
  <c r="I3578" i="1"/>
  <c r="I3580" i="1"/>
  <c r="I3581" i="1"/>
  <c r="I3582" i="1"/>
  <c r="I3584" i="1"/>
  <c r="I3586" i="1"/>
  <c r="I3588" i="1"/>
  <c r="I3590" i="1"/>
  <c r="I3592" i="1"/>
  <c r="I3594" i="1"/>
  <c r="I3596" i="1"/>
  <c r="I3597" i="1"/>
  <c r="I3598" i="1"/>
  <c r="I3600" i="1"/>
  <c r="I3601" i="1"/>
  <c r="I3602" i="1"/>
  <c r="I3603" i="1"/>
  <c r="I3604" i="1"/>
  <c r="I3605" i="1"/>
  <c r="I3607" i="1"/>
  <c r="I3608" i="1"/>
  <c r="I3611" i="1"/>
  <c r="I3613" i="1"/>
  <c r="I3615" i="1"/>
  <c r="I3616" i="1"/>
  <c r="I3617" i="1"/>
  <c r="I3619" i="1"/>
  <c r="I3621" i="1"/>
  <c r="I3622" i="1"/>
  <c r="I3624" i="1"/>
  <c r="I3625" i="1"/>
  <c r="I3631" i="1"/>
  <c r="I3633" i="1"/>
  <c r="I3634" i="1"/>
  <c r="I3636" i="1"/>
  <c r="I3637" i="1"/>
  <c r="I3640" i="1"/>
  <c r="I3642" i="1"/>
  <c r="I3644" i="1"/>
  <c r="I3646" i="1"/>
  <c r="I3648" i="1"/>
  <c r="I3649" i="1"/>
  <c r="I3651" i="1"/>
  <c r="I3653" i="1"/>
  <c r="I3655" i="1"/>
  <c r="I3657" i="1"/>
  <c r="I3660" i="1"/>
  <c r="I3661" i="1"/>
  <c r="I3662" i="1"/>
  <c r="I3663" i="1"/>
  <c r="I3664" i="1"/>
  <c r="I3665" i="1"/>
  <c r="I3666" i="1"/>
  <c r="I3667" i="1"/>
  <c r="I3669" i="1"/>
  <c r="I3672" i="1"/>
  <c r="I3673" i="1"/>
  <c r="I3674" i="1"/>
  <c r="I3675" i="1"/>
  <c r="I3677" i="1"/>
  <c r="I3678" i="1"/>
  <c r="I3679" i="1"/>
  <c r="I3680" i="1"/>
  <c r="I3681" i="1"/>
  <c r="I3683" i="1"/>
  <c r="I3685" i="1"/>
  <c r="I3687" i="1"/>
  <c r="I3688" i="1"/>
  <c r="I3689" i="1"/>
  <c r="I3690" i="1"/>
  <c r="I3692" i="1"/>
  <c r="I3693" i="1"/>
  <c r="I3694" i="1"/>
  <c r="I3698" i="1"/>
  <c r="I3701" i="1"/>
  <c r="I3703" i="1"/>
  <c r="I3707" i="1"/>
  <c r="I3708" i="1"/>
  <c r="I3711" i="1"/>
  <c r="I3712" i="1"/>
  <c r="I3713" i="1"/>
  <c r="I3716" i="1"/>
  <c r="I3718" i="1"/>
  <c r="I3719" i="1"/>
  <c r="I3721" i="1"/>
  <c r="I3723" i="1"/>
  <c r="I3725" i="1"/>
  <c r="I3726" i="1"/>
  <c r="I3727" i="1"/>
  <c r="I3728" i="1"/>
  <c r="I3729" i="1"/>
  <c r="I3730" i="1"/>
  <c r="I3731" i="1"/>
  <c r="I3732" i="1"/>
  <c r="I3733" i="1"/>
  <c r="I3734" i="1"/>
  <c r="I3737" i="1"/>
  <c r="I3738" i="1"/>
  <c r="I3739" i="1"/>
  <c r="I3742" i="1"/>
  <c r="I3743" i="1"/>
  <c r="I3746" i="1"/>
  <c r="I3747" i="1"/>
  <c r="I3748" i="1"/>
  <c r="I3750" i="1"/>
  <c r="I3752" i="1"/>
  <c r="I3753" i="1"/>
  <c r="I3755" i="1"/>
  <c r="I3757" i="1"/>
  <c r="I3761" i="1"/>
  <c r="I3765" i="1"/>
  <c r="I3766" i="1"/>
  <c r="I3769" i="1"/>
  <c r="I3770" i="1"/>
  <c r="I3771" i="1"/>
  <c r="I3775" i="1"/>
  <c r="I3776" i="1"/>
  <c r="I3777" i="1"/>
  <c r="I3778" i="1"/>
  <c r="I3779" i="1"/>
  <c r="I3781" i="1"/>
  <c r="I3783" i="1"/>
  <c r="I3786" i="1"/>
  <c r="I3787" i="1"/>
  <c r="I3790" i="1"/>
  <c r="I3791" i="1"/>
  <c r="I3793" i="1"/>
  <c r="I3794" i="1"/>
  <c r="I3796" i="1"/>
  <c r="I3800" i="1"/>
  <c r="I3801" i="1"/>
  <c r="I3802" i="1"/>
  <c r="I3805" i="1"/>
  <c r="I3806" i="1"/>
  <c r="I3808" i="1"/>
  <c r="I3810" i="1"/>
  <c r="I3811" i="1"/>
  <c r="I3812" i="1"/>
  <c r="I3813" i="1"/>
  <c r="I3814" i="1"/>
  <c r="I3818" i="1"/>
  <c r="I3819" i="1"/>
  <c r="I3821" i="1"/>
  <c r="I3822" i="1"/>
  <c r="I3824" i="1"/>
  <c r="I3825" i="1"/>
  <c r="I3826" i="1"/>
  <c r="I3828" i="1"/>
  <c r="I3829" i="1"/>
  <c r="I3830" i="1"/>
  <c r="I3831" i="1"/>
  <c r="I3832" i="1"/>
  <c r="I3833" i="1"/>
  <c r="I3840" i="1"/>
  <c r="I3842" i="1"/>
  <c r="I3843" i="1"/>
  <c r="I3845" i="1"/>
  <c r="I3846" i="1"/>
  <c r="I3847" i="1"/>
  <c r="I3849" i="1"/>
  <c r="I3850" i="1"/>
  <c r="I3852" i="1"/>
  <c r="I3853" i="1"/>
  <c r="I3856" i="1"/>
  <c r="I3857" i="1"/>
  <c r="I3858" i="1"/>
  <c r="I3859" i="1"/>
  <c r="I3864" i="1"/>
  <c r="I3865" i="1"/>
  <c r="I3866" i="1"/>
  <c r="I3867" i="1"/>
  <c r="I3868" i="1"/>
  <c r="I3876" i="1"/>
  <c r="I3878" i="1"/>
  <c r="I3879" i="1"/>
  <c r="I3880" i="1"/>
  <c r="I3882" i="1"/>
  <c r="I3883" i="1"/>
  <c r="I3884" i="1"/>
  <c r="I3885" i="1"/>
  <c r="I3886" i="1"/>
  <c r="I3887" i="1"/>
  <c r="I3888" i="1"/>
  <c r="I3889" i="1"/>
  <c r="I3891" i="1"/>
  <c r="I3892" i="1"/>
  <c r="I3894" i="1"/>
  <c r="I3895" i="1"/>
  <c r="I3897" i="1"/>
  <c r="I3898" i="1"/>
  <c r="I3899" i="1"/>
  <c r="I3902" i="1"/>
  <c r="I3903" i="1"/>
  <c r="I3904" i="1"/>
  <c r="I3905" i="1"/>
  <c r="I3906" i="1"/>
  <c r="I3908" i="1"/>
  <c r="I3909" i="1"/>
  <c r="I3910" i="1"/>
  <c r="I3911" i="1"/>
  <c r="I3912" i="1"/>
  <c r="I3913" i="1"/>
  <c r="I3915" i="1"/>
  <c r="I3916" i="1"/>
  <c r="I3917" i="1"/>
  <c r="I3919" i="1"/>
  <c r="I3920" i="1"/>
  <c r="I3922" i="1"/>
  <c r="I3926" i="1"/>
  <c r="I3929" i="1"/>
  <c r="I3932" i="1"/>
  <c r="I3933" i="1"/>
  <c r="I3935" i="1"/>
  <c r="I3936" i="1"/>
  <c r="I3938" i="1"/>
  <c r="I3943" i="1"/>
  <c r="I3944" i="1"/>
  <c r="I3945" i="1"/>
  <c r="I3946" i="1"/>
  <c r="I3947" i="1"/>
  <c r="I3949" i="1"/>
  <c r="I3950" i="1"/>
  <c r="I3951" i="1"/>
  <c r="I3952" i="1"/>
  <c r="I3954" i="1"/>
  <c r="I3957" i="1"/>
  <c r="I3958" i="1"/>
  <c r="I3961" i="1"/>
  <c r="I3962" i="1"/>
  <c r="I3963" i="1"/>
  <c r="I3964" i="1"/>
  <c r="I3967" i="1"/>
  <c r="I3968" i="1"/>
  <c r="I3971" i="1"/>
  <c r="I3973" i="1"/>
  <c r="I3974" i="1"/>
  <c r="I3975" i="1"/>
  <c r="I3977" i="1"/>
  <c r="I3978" i="1"/>
  <c r="I3979" i="1"/>
  <c r="I3981" i="1"/>
  <c r="I3982" i="1"/>
  <c r="I3983" i="1"/>
  <c r="I3984" i="1"/>
  <c r="I3986" i="1"/>
  <c r="I3987" i="1"/>
  <c r="I3989" i="1"/>
  <c r="I3990" i="1"/>
  <c r="I3992" i="1"/>
  <c r="I3994" i="1"/>
  <c r="I3995" i="1"/>
  <c r="I3997" i="1"/>
  <c r="I3999" i="1"/>
  <c r="I4000" i="1"/>
  <c r="I4001" i="1"/>
  <c r="I4004" i="1"/>
  <c r="I4005" i="1"/>
  <c r="I4006" i="1"/>
  <c r="I4007" i="1"/>
  <c r="I4008" i="1"/>
  <c r="I4009" i="1"/>
  <c r="I4011" i="1"/>
  <c r="I4013" i="1"/>
  <c r="I4015" i="1"/>
  <c r="I4016" i="1"/>
  <c r="I4019" i="1"/>
  <c r="I4020" i="1"/>
  <c r="I4022" i="1"/>
  <c r="I4023" i="1"/>
  <c r="I4024" i="1"/>
  <c r="I4025" i="1"/>
  <c r="I4026" i="1"/>
  <c r="I4028" i="1"/>
  <c r="I4034" i="1"/>
  <c r="I4035" i="1"/>
  <c r="I4036" i="1"/>
  <c r="I4037" i="1"/>
  <c r="I4038" i="1"/>
  <c r="I4039" i="1"/>
  <c r="I4043" i="1"/>
  <c r="I4044" i="1"/>
  <c r="I4045" i="1"/>
  <c r="I4047" i="1"/>
  <c r="I4048" i="1"/>
  <c r="I4050" i="1"/>
  <c r="I4051" i="1"/>
  <c r="I4052" i="1"/>
  <c r="I4053" i="1"/>
  <c r="I4056" i="1"/>
  <c r="I4058" i="1"/>
  <c r="I4060" i="1"/>
  <c r="I4061" i="1"/>
  <c r="I4062" i="1"/>
  <c r="I4064" i="1"/>
  <c r="I4067" i="1"/>
  <c r="I4068" i="1"/>
  <c r="I4069" i="1"/>
  <c r="I4070" i="1"/>
  <c r="I4072" i="1"/>
  <c r="I4074" i="1"/>
  <c r="I4075" i="1"/>
  <c r="I4076" i="1"/>
  <c r="I4077" i="1"/>
  <c r="I4078" i="1"/>
  <c r="I4079" i="1"/>
  <c r="I4080" i="1"/>
  <c r="I4081" i="1"/>
  <c r="I4083" i="1"/>
  <c r="I4084" i="1"/>
  <c r="I4085" i="1"/>
  <c r="I4086" i="1"/>
  <c r="I4087" i="1"/>
  <c r="I4089" i="1"/>
  <c r="I4090" i="1"/>
  <c r="I4091" i="1"/>
  <c r="I4093" i="1"/>
  <c r="I4094" i="1"/>
  <c r="I4095" i="1"/>
  <c r="I4097" i="1"/>
  <c r="I4098" i="1"/>
  <c r="I4100" i="1"/>
  <c r="I4101" i="1"/>
  <c r="I4102" i="1"/>
  <c r="I4103" i="1"/>
  <c r="I4109" i="1"/>
  <c r="I4110" i="1"/>
  <c r="I4112" i="1"/>
  <c r="I4114" i="1"/>
  <c r="I4118" i="1"/>
  <c r="I4119" i="1"/>
  <c r="I4120" i="1"/>
  <c r="I4121" i="1"/>
  <c r="I4122" i="1"/>
  <c r="I4124" i="1"/>
  <c r="I4126" i="1"/>
  <c r="I4127" i="1"/>
  <c r="I4128" i="1"/>
  <c r="I4131" i="1"/>
  <c r="I4133" i="1"/>
  <c r="I4134" i="1"/>
  <c r="I4135" i="1"/>
  <c r="I4137" i="1"/>
  <c r="I4138" i="1"/>
  <c r="I4139" i="1"/>
  <c r="I4140" i="1"/>
  <c r="I4141" i="1"/>
  <c r="I4143" i="1"/>
  <c r="I4144" i="1"/>
  <c r="I4149" i="1"/>
  <c r="I4153" i="1"/>
  <c r="I4157" i="1"/>
  <c r="I4159" i="1"/>
  <c r="I4162" i="1"/>
  <c r="I4165" i="1"/>
  <c r="I4166" i="1"/>
  <c r="I4168" i="1"/>
  <c r="I4169" i="1"/>
  <c r="I4170" i="1"/>
  <c r="I4171" i="1"/>
  <c r="I4180" i="1"/>
  <c r="I4181" i="1"/>
  <c r="I4182" i="1"/>
  <c r="I4183" i="1"/>
  <c r="I4184" i="1"/>
  <c r="I4185" i="1"/>
  <c r="I4187" i="1"/>
  <c r="I4188" i="1"/>
  <c r="I4189" i="1"/>
  <c r="I4193" i="1"/>
  <c r="I4194" i="1"/>
  <c r="I4195" i="1"/>
  <c r="I4197" i="1"/>
  <c r="I4198" i="1"/>
  <c r="I4200" i="1"/>
  <c r="I4202" i="1"/>
  <c r="I4203" i="1"/>
  <c r="I4205" i="1"/>
  <c r="I4206" i="1"/>
  <c r="I4208" i="1"/>
  <c r="I4210" i="1"/>
  <c r="I4212" i="1"/>
  <c r="I4214" i="1"/>
  <c r="I4215" i="1"/>
  <c r="I4216" i="1"/>
  <c r="I4217" i="1"/>
  <c r="I4218" i="1"/>
  <c r="I4219" i="1"/>
  <c r="I4220" i="1"/>
  <c r="I4222" i="1"/>
  <c r="I4223" i="1"/>
  <c r="I4228" i="1"/>
  <c r="I4230" i="1"/>
  <c r="I4232" i="1"/>
  <c r="I4235" i="1"/>
  <c r="I4237" i="1"/>
  <c r="I4240" i="1"/>
  <c r="I4241" i="1"/>
  <c r="I4244" i="1"/>
  <c r="I4246" i="1"/>
  <c r="I4247" i="1"/>
  <c r="I4248" i="1"/>
  <c r="I4249" i="1"/>
  <c r="I4253" i="1"/>
  <c r="I4254" i="1"/>
  <c r="I4255" i="1"/>
  <c r="I4259" i="1"/>
  <c r="I4261" i="1"/>
  <c r="I4263" i="1"/>
  <c r="I4264" i="1"/>
  <c r="I4268" i="1"/>
  <c r="I4272" i="1"/>
  <c r="I4273" i="1"/>
  <c r="I4274" i="1"/>
  <c r="I4275" i="1"/>
  <c r="I4279" i="1"/>
  <c r="I4280" i="1"/>
  <c r="I4281" i="1"/>
  <c r="I4282" i="1"/>
  <c r="I4283" i="1"/>
  <c r="I4284" i="1"/>
  <c r="I4285" i="1"/>
  <c r="I4286" i="1"/>
  <c r="I4287" i="1"/>
  <c r="I4290" i="1"/>
  <c r="I4292" i="1"/>
  <c r="I4295" i="1"/>
  <c r="I4296" i="1"/>
  <c r="I4298" i="1"/>
  <c r="I4300" i="1"/>
  <c r="I4301" i="1"/>
  <c r="I4302" i="1"/>
  <c r="I4304" i="1"/>
  <c r="I4305" i="1"/>
  <c r="I4306" i="1"/>
  <c r="I4307" i="1"/>
  <c r="I4308" i="1"/>
  <c r="I4309" i="1"/>
  <c r="I4313" i="1"/>
  <c r="I4315" i="1"/>
  <c r="I4318" i="1"/>
  <c r="I4319" i="1"/>
  <c r="I4320" i="1"/>
  <c r="I4321" i="1"/>
  <c r="I4322" i="1"/>
  <c r="I4324" i="1"/>
  <c r="I4326" i="1"/>
  <c r="I4329" i="1"/>
  <c r="I4330" i="1"/>
  <c r="I4332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8" i="1"/>
  <c r="I4350" i="1"/>
  <c r="I4355" i="1"/>
  <c r="I4356" i="1"/>
  <c r="I4357" i="1"/>
  <c r="I4358" i="1"/>
  <c r="I4359" i="1"/>
  <c r="I4360" i="1"/>
  <c r="I4362" i="1"/>
  <c r="I4363" i="1"/>
  <c r="I4364" i="1"/>
  <c r="I4366" i="1"/>
  <c r="I4371" i="1"/>
  <c r="I4372" i="1"/>
  <c r="I4373" i="1"/>
  <c r="I4374" i="1"/>
  <c r="I4375" i="1"/>
  <c r="I4376" i="1"/>
  <c r="I4378" i="1"/>
  <c r="I4379" i="1"/>
  <c r="I4381" i="1"/>
  <c r="I4383" i="1"/>
  <c r="I4384" i="1"/>
  <c r="I4385" i="1"/>
  <c r="I4386" i="1"/>
  <c r="I4388" i="1"/>
  <c r="I4389" i="1"/>
  <c r="I4390" i="1"/>
  <c r="I4391" i="1"/>
  <c r="I4392" i="1"/>
  <c r="I4393" i="1"/>
  <c r="I4394" i="1"/>
  <c r="I4397" i="1"/>
  <c r="I4400" i="1"/>
  <c r="I4403" i="1"/>
  <c r="I4405" i="1"/>
  <c r="I4406" i="1"/>
  <c r="I4407" i="1"/>
  <c r="I4409" i="1"/>
  <c r="I4411" i="1"/>
  <c r="I4414" i="1"/>
  <c r="I4415" i="1"/>
  <c r="I4418" i="1"/>
  <c r="I4424" i="1"/>
  <c r="I4425" i="1"/>
  <c r="I4426" i="1"/>
  <c r="I4427" i="1"/>
  <c r="I4429" i="1"/>
  <c r="I4432" i="1"/>
  <c r="I4433" i="1"/>
  <c r="I4434" i="1"/>
  <c r="I4436" i="1"/>
  <c r="I4437" i="1"/>
  <c r="I4439" i="1"/>
  <c r="I4442" i="1"/>
  <c r="I4443" i="1"/>
  <c r="I4445" i="1"/>
  <c r="I4446" i="1"/>
  <c r="I4447" i="1"/>
  <c r="I4448" i="1"/>
  <c r="I4450" i="1"/>
  <c r="I4452" i="1"/>
  <c r="I4457" i="1"/>
  <c r="I4460" i="1"/>
  <c r="I4462" i="1"/>
  <c r="I4463" i="1"/>
  <c r="I4464" i="1"/>
  <c r="I4466" i="1"/>
  <c r="I4467" i="1"/>
  <c r="I4468" i="1"/>
  <c r="I4471" i="1"/>
  <c r="I4472" i="1"/>
  <c r="I4473" i="1"/>
  <c r="I4474" i="1"/>
  <c r="I4475" i="1"/>
  <c r="I4478" i="1"/>
  <c r="I4480" i="1"/>
  <c r="I4481" i="1"/>
  <c r="I4482" i="1"/>
  <c r="I4483" i="1"/>
  <c r="I4484" i="1"/>
  <c r="I4485" i="1"/>
  <c r="I4487" i="1"/>
  <c r="I4489" i="1"/>
  <c r="I4490" i="1"/>
  <c r="I4493" i="1"/>
  <c r="I4494" i="1"/>
  <c r="I4497" i="1"/>
  <c r="I4498" i="1"/>
  <c r="I4499" i="1"/>
  <c r="I4502" i="1"/>
  <c r="I4503" i="1"/>
  <c r="I4504" i="1"/>
  <c r="I4507" i="1"/>
  <c r="I4509" i="1"/>
  <c r="I4511" i="1"/>
  <c r="I4512" i="1"/>
  <c r="I4513" i="1"/>
  <c r="I4514" i="1"/>
  <c r="I4515" i="1"/>
  <c r="I4516" i="1"/>
  <c r="I4517" i="1"/>
  <c r="I4520" i="1"/>
  <c r="I4524" i="1"/>
  <c r="I4528" i="1"/>
  <c r="I4529" i="1"/>
  <c r="I4532" i="1"/>
  <c r="I4533" i="1"/>
  <c r="I4534" i="1"/>
  <c r="I4535" i="1"/>
  <c r="I4536" i="1"/>
  <c r="I4537" i="1"/>
  <c r="I4539" i="1"/>
  <c r="I4540" i="1"/>
  <c r="I4541" i="1"/>
  <c r="I4543" i="1"/>
  <c r="I4545" i="1"/>
  <c r="I4546" i="1"/>
  <c r="I4548" i="1"/>
  <c r="I4549" i="1"/>
  <c r="I4556" i="1"/>
  <c r="I4557" i="1"/>
  <c r="I4558" i="1"/>
  <c r="I4559" i="1"/>
  <c r="I4560" i="1"/>
  <c r="I4567" i="1"/>
  <c r="I4568" i="1"/>
  <c r="I4569" i="1"/>
  <c r="I4571" i="1"/>
  <c r="I4572" i="1"/>
  <c r="I4573" i="1"/>
  <c r="I4576" i="1"/>
  <c r="I4578" i="1"/>
  <c r="I4580" i="1"/>
  <c r="I4585" i="1"/>
  <c r="I4586" i="1"/>
  <c r="I4588" i="1"/>
  <c r="I4589" i="1"/>
  <c r="I4592" i="1"/>
  <c r="I4593" i="1"/>
  <c r="I4596" i="1"/>
  <c r="I4597" i="1"/>
  <c r="I4600" i="1"/>
  <c r="I4602" i="1"/>
  <c r="I4603" i="1"/>
  <c r="I4605" i="1"/>
  <c r="I4607" i="1"/>
  <c r="I4608" i="1"/>
  <c r="I4609" i="1"/>
  <c r="I4611" i="1"/>
  <c r="I4614" i="1"/>
  <c r="I4615" i="1"/>
  <c r="I4616" i="1"/>
  <c r="I4617" i="1"/>
  <c r="I4619" i="1"/>
  <c r="I4623" i="1"/>
  <c r="I4624" i="1"/>
  <c r="I4625" i="1"/>
  <c r="I4628" i="1"/>
  <c r="I4629" i="1"/>
  <c r="I4630" i="1"/>
  <c r="I4631" i="1"/>
  <c r="I4632" i="1"/>
  <c r="I4633" i="1"/>
  <c r="I4635" i="1"/>
  <c r="I4638" i="1"/>
  <c r="I4639" i="1"/>
  <c r="I4640" i="1"/>
  <c r="I4641" i="1"/>
  <c r="I4642" i="1"/>
  <c r="I4643" i="1"/>
  <c r="I4644" i="1"/>
  <c r="I4646" i="1"/>
  <c r="I4648" i="1"/>
  <c r="I4651" i="1"/>
  <c r="I4652" i="1"/>
  <c r="I4655" i="1"/>
  <c r="I4656" i="1"/>
  <c r="I4657" i="1"/>
  <c r="I4658" i="1"/>
  <c r="I4659" i="1"/>
  <c r="I4662" i="1"/>
  <c r="I4666" i="1"/>
  <c r="I4669" i="1"/>
  <c r="I4671" i="1"/>
  <c r="I4672" i="1"/>
  <c r="I4675" i="1"/>
  <c r="I4678" i="1"/>
  <c r="I4679" i="1"/>
  <c r="I4680" i="1"/>
  <c r="I4681" i="1"/>
  <c r="I4682" i="1"/>
  <c r="I4683" i="1"/>
  <c r="I4684" i="1"/>
  <c r="I4685" i="1"/>
  <c r="I4691" i="1"/>
  <c r="I4694" i="1"/>
  <c r="I4696" i="1"/>
  <c r="I4697" i="1"/>
  <c r="I4699" i="1"/>
  <c r="I4700" i="1"/>
  <c r="I4702" i="1"/>
  <c r="I4703" i="1"/>
  <c r="I4705" i="1"/>
  <c r="I4706" i="1"/>
  <c r="I4707" i="1"/>
  <c r="I4709" i="1"/>
  <c r="I4713" i="1"/>
  <c r="I4714" i="1"/>
  <c r="I4716" i="1"/>
  <c r="I4719" i="1"/>
  <c r="I4721" i="1"/>
  <c r="I4722" i="1"/>
  <c r="I4726" i="1"/>
  <c r="I4727" i="1"/>
  <c r="I4729" i="1"/>
  <c r="I4730" i="1"/>
  <c r="I4731" i="1"/>
  <c r="I4734" i="1"/>
  <c r="I4735" i="1"/>
  <c r="I4738" i="1"/>
  <c r="I4739" i="1"/>
  <c r="I4740" i="1"/>
  <c r="I4741" i="1"/>
  <c r="I4743" i="1"/>
  <c r="I4744" i="1"/>
  <c r="I4745" i="1"/>
  <c r="I4750" i="1"/>
  <c r="I4751" i="1"/>
  <c r="I4752" i="1"/>
  <c r="I4753" i="1"/>
  <c r="I4756" i="1"/>
  <c r="I4761" i="1"/>
  <c r="I4763" i="1"/>
  <c r="I4766" i="1"/>
  <c r="I4767" i="1"/>
  <c r="I4771" i="1"/>
  <c r="I4773" i="1"/>
  <c r="I4775" i="1"/>
  <c r="I4776" i="1"/>
  <c r="I4777" i="1"/>
  <c r="I4784" i="1"/>
  <c r="I4786" i="1"/>
  <c r="I4787" i="1"/>
  <c r="I4788" i="1"/>
  <c r="I4790" i="1"/>
  <c r="I4792" i="1"/>
  <c r="I4794" i="1"/>
  <c r="I4796" i="1"/>
  <c r="I4797" i="1"/>
  <c r="I4799" i="1"/>
  <c r="I4800" i="1"/>
  <c r="I4801" i="1"/>
  <c r="I4805" i="1"/>
  <c r="I4811" i="1"/>
  <c r="I4813" i="1"/>
  <c r="I4814" i="1"/>
  <c r="I4815" i="1"/>
  <c r="I4816" i="1"/>
  <c r="I4817" i="1"/>
  <c r="I4818" i="1"/>
  <c r="I4819" i="1"/>
  <c r="I4821" i="1"/>
  <c r="I4823" i="1"/>
  <c r="I4824" i="1"/>
  <c r="I4828" i="1"/>
  <c r="I4830" i="1"/>
  <c r="I4831" i="1"/>
  <c r="I4832" i="1"/>
  <c r="I4834" i="1"/>
  <c r="I4836" i="1"/>
  <c r="I4837" i="1"/>
  <c r="I4839" i="1"/>
  <c r="I4840" i="1"/>
  <c r="I4841" i="1"/>
  <c r="I4843" i="1"/>
  <c r="I4844" i="1"/>
  <c r="I4845" i="1"/>
  <c r="I4847" i="1"/>
  <c r="I4848" i="1"/>
  <c r="I4849" i="1"/>
  <c r="I4850" i="1"/>
  <c r="I4851" i="1"/>
  <c r="I4852" i="1"/>
  <c r="I4853" i="1"/>
  <c r="I4855" i="1"/>
  <c r="I4856" i="1"/>
  <c r="I4858" i="1"/>
  <c r="I4859" i="1"/>
  <c r="I4861" i="1"/>
  <c r="I4865" i="1"/>
  <c r="I4866" i="1"/>
  <c r="I4867" i="1"/>
  <c r="I4869" i="1"/>
  <c r="I2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3" i="1"/>
  <c r="E4" i="1"/>
  <c r="E5" i="1"/>
  <c r="E2" i="1"/>
</calcChain>
</file>

<file path=xl/sharedStrings.xml><?xml version="1.0" encoding="utf-8"?>
<sst xmlns="http://schemas.openxmlformats.org/spreadsheetml/2006/main" count="94125" uniqueCount="24188">
  <si>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</si>
  <si>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</si>
  <si>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</si>
  <si>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</si>
  <si>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</si>
  <si>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</si>
  <si>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</si>
  <si>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</si>
  <si>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</si>
  <si>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</si>
  <si>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</si>
  <si>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</si>
  <si>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</si>
  <si>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</si>
  <si>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</si>
  <si>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</si>
  <si>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</si>
  <si>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</si>
  <si>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</si>
  <si>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</si>
  <si>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</si>
  <si>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</si>
  <si>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</si>
  <si>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</si>
  <si>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</si>
  <si>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</si>
  <si>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</si>
  <si>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</si>
  <si>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</si>
  <si>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</si>
  <si>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</si>
  <si>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</si>
  <si>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</si>
  <si>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</si>
  <si>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</si>
  <si>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</si>
  <si>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</si>
  <si>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</si>
  <si>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</si>
  <si>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</si>
  <si>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</si>
  <si>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</si>
  <si>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</si>
  <si>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</si>
  <si>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</si>
  <si>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</si>
  <si>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</si>
  <si>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</si>
  <si>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</si>
  <si>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</si>
  <si>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</si>
  <si>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</si>
  <si>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</si>
  <si>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</si>
  <si>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</si>
  <si>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</si>
  <si>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</si>
  <si>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</si>
  <si>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</si>
  <si>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</si>
  <si>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</si>
  <si>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</si>
  <si>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</si>
  <si>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</si>
  <si>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</si>
  <si>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</si>
  <si>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</si>
  <si>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</si>
  <si>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>Star Wars: Episode VII - The Force Awakens 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</si>
  <si>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</si>
  <si>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</si>
  <si>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</si>
  <si>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</si>
  <si>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</si>
  <si>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</si>
  <si>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</si>
  <si>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</si>
  <si>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</si>
  <si>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</si>
  <si>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</si>
  <si>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</si>
  <si>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</si>
  <si>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</si>
  <si>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</si>
  <si>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</si>
  <si>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</si>
  <si>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</si>
  <si>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</si>
  <si>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</si>
  <si>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</si>
  <si>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</si>
  <si>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</si>
  <si>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</si>
  <si>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</si>
  <si>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</si>
  <si>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</si>
  <si>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</si>
  <si>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</si>
  <si>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</si>
  <si>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</si>
  <si>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</si>
  <si>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</si>
  <si>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</si>
  <si>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</si>
  <si>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</si>
  <si>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</si>
  <si>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</si>
  <si>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</si>
  <si>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</si>
  <si>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</si>
  <si>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</si>
  <si>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</si>
  <si>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</si>
  <si>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</si>
  <si>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</si>
  <si>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</si>
  <si>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</si>
  <si>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</si>
  <si>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</si>
  <si>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</si>
  <si>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</si>
  <si>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</si>
  <si>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</si>
  <si>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</si>
  <si>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</si>
  <si>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</si>
  <si>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</si>
  <si>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</si>
  <si>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 </t>
  </si>
  <si>
    <t>action hero|attempted rape|bond girl|official james bond series|revenge</t>
  </si>
  <si>
    <t>http://www.imdb.com/title/tt0830515/?ref_=fn_tt_tt_1</t>
  </si>
  <si>
    <t>Pirates of the Caribbean: Dead Man's Chest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</si>
  <si>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</si>
  <si>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</si>
  <si>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</si>
  <si>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</si>
  <si>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 </t>
  </si>
  <si>
    <t>Tom Wilkinson</t>
  </si>
  <si>
    <t>horse|outlaw|texas|texas ranger|train</t>
  </si>
  <si>
    <t>http://www.imdb.com/title/tt1210819/?ref_=fn_tt_tt_1</t>
  </si>
  <si>
    <t>Christopher Meloni</t>
  </si>
  <si>
    <t>Man of Steel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</si>
  <si>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</si>
  <si>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</si>
  <si>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</si>
  <si>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</si>
  <si>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</si>
  <si>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</si>
  <si>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</si>
  <si>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 </t>
  </si>
  <si>
    <t>Damián Alcázar</t>
  </si>
  <si>
    <t>brother brother relationship|brother sister relationship|good versus evil|king|narnia</t>
  </si>
  <si>
    <t>http://www.imdb.com/title/tt0499448/?ref_=fn_tt_tt_1</t>
  </si>
  <si>
    <t>The Avengers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</si>
  <si>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</si>
  <si>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</si>
  <si>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</si>
  <si>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</si>
  <si>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</si>
  <si>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</si>
  <si>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</si>
  <si>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</si>
  <si>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</si>
  <si>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</si>
  <si>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</si>
  <si>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</si>
  <si>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</si>
  <si>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</si>
  <si>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</si>
  <si>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</si>
  <si>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</si>
  <si>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</si>
  <si>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</si>
  <si>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</si>
  <si>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</si>
  <si>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</si>
  <si>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</si>
  <si>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</si>
  <si>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</si>
  <si>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</si>
  <si>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</si>
  <si>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</si>
  <si>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</si>
  <si>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</si>
  <si>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</si>
  <si>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</si>
  <si>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</si>
  <si>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</si>
  <si>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</si>
  <si>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</si>
  <si>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 </t>
  </si>
  <si>
    <t>Scott Grimes</t>
  </si>
  <si>
    <t>1190s|archer|england|king of england|robin hood</t>
  </si>
  <si>
    <t>http://www.imdb.com/title/tt0955308/?ref_=fn_tt_tt_1</t>
  </si>
  <si>
    <t>The Hobbit: The Desolation of Smaug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</si>
  <si>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</si>
  <si>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</si>
  <si>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</si>
  <si>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</si>
  <si>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</si>
  <si>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</si>
  <si>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</si>
  <si>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</si>
  <si>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</si>
  <si>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</si>
  <si>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</si>
  <si>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</si>
  <si>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</si>
  <si>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</si>
  <si>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</si>
  <si>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</si>
  <si>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</si>
  <si>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</si>
  <si>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</si>
  <si>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</si>
  <si>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 </t>
  </si>
  <si>
    <t>Gloria Stuart</t>
  </si>
  <si>
    <t>artist|love|ship|titanic|wet</t>
  </si>
  <si>
    <t>http://www.imdb.com/title/tt0120338/?ref_=fn_tt_tt_1</t>
  </si>
  <si>
    <t>Anthony Russo</t>
  </si>
  <si>
    <t>Captain America: Civil War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</si>
  <si>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</si>
  <si>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</si>
  <si>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</si>
  <si>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</si>
  <si>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Skarsgård</t>
  </si>
  <si>
    <t>Action|Adventure|Sci-Fi|Thriller</t>
  </si>
  <si>
    <t>Liam Neeson</t>
  </si>
  <si>
    <t>Battleship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</si>
  <si>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</si>
  <si>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</si>
  <si>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</si>
  <si>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</si>
  <si>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</si>
  <si>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</si>
  <si>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</si>
  <si>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</si>
  <si>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</si>
  <si>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</si>
  <si>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</si>
  <si>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</si>
  <si>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 </t>
  </si>
  <si>
    <t>brawl|childhood home|computer cracker|intelligence agency|terrorist cell</t>
  </si>
  <si>
    <t>http://www.imdb.com/title/tt1074638/?ref_=fn_tt_tt_1</t>
  </si>
  <si>
    <t>Action|Adventure|Fantasy|Romance</t>
  </si>
  <si>
    <t>Spider-Man 2 </t>
  </si>
  <si>
    <t>death|doctor|scientist|super villain|tentacle</t>
  </si>
  <si>
    <t>http://www.imdb.com/title/tt0316654/?ref_=fn_tt_tt_1</t>
  </si>
  <si>
    <t>Shane Black</t>
  </si>
  <si>
    <t>Jon Favreau</t>
  </si>
  <si>
    <t>Iron Man 3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</si>
  <si>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</si>
  <si>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</si>
  <si>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</si>
  <si>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</si>
  <si>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</si>
  <si>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</si>
  <si>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</si>
  <si>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</si>
  <si>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</si>
  <si>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</si>
  <si>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</si>
  <si>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</si>
  <si>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</si>
  <si>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</si>
  <si>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</si>
  <si>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</si>
  <si>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</si>
  <si>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</si>
  <si>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</si>
  <si>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</si>
  <si>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</si>
  <si>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</si>
  <si>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</si>
  <si>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</si>
  <si>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</si>
  <si>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</si>
  <si>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</si>
  <si>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</si>
  <si>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</si>
  <si>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</si>
  <si>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</si>
  <si>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</si>
  <si>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</si>
  <si>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</si>
  <si>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</si>
  <si>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</si>
  <si>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</si>
  <si>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</si>
  <si>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</si>
  <si>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</si>
  <si>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 </t>
  </si>
  <si>
    <t>circus|magic|magician|oz|witch</t>
  </si>
  <si>
    <t>http://www.imdb.com/title/tt1623205/?ref_=fn_tt_tt_1</t>
  </si>
  <si>
    <t>The Amazing Spider-Man 2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</si>
  <si>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</si>
  <si>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</si>
  <si>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</si>
  <si>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</si>
  <si>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</si>
  <si>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</si>
  <si>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</si>
  <si>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</si>
  <si>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</si>
  <si>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</si>
  <si>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</si>
  <si>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</si>
  <si>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</si>
  <si>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</si>
  <si>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</si>
  <si>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</si>
  <si>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</si>
  <si>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</si>
  <si>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</si>
  <si>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</si>
  <si>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</si>
  <si>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</si>
  <si>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</si>
  <si>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</si>
  <si>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</si>
  <si>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</si>
  <si>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</si>
  <si>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 </t>
  </si>
  <si>
    <t>Don Rickles</t>
  </si>
  <si>
    <t>college|day care|escape|teddy bear|toy</t>
  </si>
  <si>
    <t>http://www.imdb.com/title/tt0435761/?ref_=fn_tt_tt_1</t>
  </si>
  <si>
    <t>McG</t>
  </si>
  <si>
    <t>Terminator Salvation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</si>
  <si>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</si>
  <si>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</si>
  <si>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</si>
  <si>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</si>
  <si>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</si>
  <si>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</si>
  <si>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</si>
  <si>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</si>
  <si>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</si>
  <si>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</si>
  <si>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</si>
  <si>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</si>
  <si>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</si>
  <si>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</si>
  <si>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</si>
  <si>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</si>
  <si>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</si>
  <si>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</si>
  <si>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</si>
  <si>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</si>
  <si>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</si>
  <si>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</si>
  <si>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</si>
  <si>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</si>
  <si>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</si>
  <si>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</si>
  <si>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</si>
  <si>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</si>
  <si>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</si>
  <si>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</si>
  <si>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</si>
  <si>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</si>
  <si>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</si>
  <si>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</si>
  <si>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</si>
  <si>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</si>
  <si>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</si>
  <si>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</si>
  <si>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</si>
  <si>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</si>
  <si>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</si>
  <si>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</si>
  <si>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</si>
  <si>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</si>
  <si>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</si>
  <si>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</si>
  <si>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</si>
  <si>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</si>
  <si>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</si>
  <si>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</si>
  <si>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</si>
  <si>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</si>
  <si>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</si>
  <si>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</si>
  <si>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</si>
  <si>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</si>
  <si>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</si>
  <si>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</si>
  <si>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</si>
  <si>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</si>
  <si>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</si>
  <si>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</si>
  <si>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</si>
  <si>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</si>
  <si>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</si>
  <si>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</si>
  <si>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</si>
  <si>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</si>
  <si>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</si>
  <si>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</si>
  <si>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 </t>
  </si>
  <si>
    <t>apatosaurus|asteroid|dinosaur|fear|river</t>
  </si>
  <si>
    <t>http://www.imdb.com/title/tt1979388/?ref_=fn_tt_tt_1</t>
  </si>
  <si>
    <t>Mark Andrews</t>
  </si>
  <si>
    <t>Kelly Macdonald</t>
  </si>
  <si>
    <t>Brave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</si>
  <si>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</si>
  <si>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</si>
  <si>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</si>
  <si>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</si>
  <si>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</si>
  <si>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</si>
  <si>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</si>
  <si>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</si>
  <si>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</si>
  <si>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</si>
  <si>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</si>
  <si>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</si>
  <si>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WALL·E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</si>
  <si>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</si>
  <si>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</si>
  <si>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</si>
  <si>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</si>
  <si>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</si>
  <si>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</si>
  <si>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 </t>
  </si>
  <si>
    <t>Noémie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</si>
  <si>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</si>
  <si>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</si>
  <si>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</si>
  <si>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</si>
  <si>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</si>
  <si>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</si>
  <si>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</si>
  <si>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</si>
  <si>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</si>
  <si>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</si>
  <si>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</si>
  <si>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</si>
  <si>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</si>
  <si>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</si>
  <si>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</si>
  <si>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</si>
  <si>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</si>
  <si>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</si>
  <si>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</si>
  <si>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 </t>
  </si>
  <si>
    <t>Eddie Redmayne</t>
  </si>
  <si>
    <t>box office flop|critically bashed|planet earth|space opera|woman in bra and panties</t>
  </si>
  <si>
    <t>http://www.imdb.com/title/tt1617661/?ref_=fn_tt_tt_1</t>
  </si>
  <si>
    <t>The Legend of Tarzan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</si>
  <si>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</si>
  <si>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</si>
  <si>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</si>
  <si>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</si>
  <si>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 </t>
  </si>
  <si>
    <t>Shane Rangi</t>
  </si>
  <si>
    <t>hide and seek|lion|magic|professor|snow</t>
  </si>
  <si>
    <t>http://www.imdb.com/title/tt0363771/?ref_=fn_tt_tt_1</t>
  </si>
  <si>
    <t>Michael Fassbender</t>
  </si>
  <si>
    <t>X-Men: Apocalypse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</si>
  <si>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</si>
  <si>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</si>
  <si>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</si>
  <si>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</si>
  <si>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</si>
  <si>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</si>
  <si>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</si>
  <si>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</si>
  <si>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</si>
  <si>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</si>
  <si>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</si>
  <si>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</si>
  <si>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</si>
  <si>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</si>
  <si>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</si>
  <si>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</si>
  <si>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</si>
  <si>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</si>
  <si>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</si>
  <si>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</si>
  <si>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 </t>
  </si>
  <si>
    <t>Stephen Colbert</t>
  </si>
  <si>
    <t>alien|alien invasion|alien space craft|giant|giantess</t>
  </si>
  <si>
    <t>http://www.imdb.com/title/tt0892782/?ref_=fn_tt_tt_1</t>
  </si>
  <si>
    <t>Iron Man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</si>
  <si>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</si>
  <si>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</si>
  <si>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</si>
  <si>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</si>
  <si>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Chloë Grace Moretz</t>
  </si>
  <si>
    <t>Hugo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</si>
  <si>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</si>
  <si>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</si>
  <si>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</si>
  <si>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</si>
  <si>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</si>
  <si>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</si>
  <si>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</si>
  <si>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</si>
  <si>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</si>
  <si>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</si>
  <si>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</si>
  <si>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</si>
  <si>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</si>
  <si>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</si>
  <si>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</si>
  <si>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</si>
  <si>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</si>
  <si>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</si>
  <si>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</si>
  <si>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</si>
  <si>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</si>
  <si>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</si>
  <si>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</si>
  <si>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</si>
  <si>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</si>
  <si>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</si>
  <si>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</si>
  <si>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</si>
  <si>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</si>
  <si>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</si>
  <si>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</si>
  <si>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</si>
  <si>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</si>
  <si>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</si>
  <si>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</si>
  <si>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</si>
  <si>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</si>
  <si>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</si>
  <si>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</si>
  <si>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</si>
  <si>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</si>
  <si>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</si>
  <si>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</si>
  <si>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</si>
  <si>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</si>
  <si>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</si>
  <si>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</si>
  <si>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</si>
  <si>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</si>
  <si>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</si>
  <si>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</si>
  <si>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</si>
  <si>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</si>
  <si>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</si>
  <si>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</si>
  <si>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</si>
  <si>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</si>
  <si>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</si>
  <si>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 </t>
  </si>
  <si>
    <t>Garry Shandling</t>
  </si>
  <si>
    <t>fire|jungle|remake|tiger|wolf</t>
  </si>
  <si>
    <t>http://www.imdb.com/title/tt3040964/?ref_=fn_tt_tt_1</t>
  </si>
  <si>
    <t>Iron Man 2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</si>
  <si>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</si>
  <si>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</si>
  <si>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</si>
  <si>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</si>
  <si>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</si>
  <si>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</si>
  <si>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</si>
  <si>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</si>
  <si>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</si>
  <si>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</si>
  <si>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</si>
  <si>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</si>
  <si>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</si>
  <si>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</si>
  <si>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</si>
  <si>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</si>
  <si>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</si>
  <si>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</si>
  <si>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 </t>
  </si>
  <si>
    <t>Kodi Smit-McPhee</t>
  </si>
  <si>
    <t>ape|dam|leader|post apocalypse|sequel</t>
  </si>
  <si>
    <t>http://www.imdb.com/title/tt2103281/?ref_=fn_tt_tt_1</t>
  </si>
  <si>
    <t>Roland Joffé</t>
  </si>
  <si>
    <t>Alice Englert</t>
  </si>
  <si>
    <t>Action|Adventure|Romance|Sci-Fi</t>
  </si>
  <si>
    <t>Tamsin Egerton</t>
  </si>
  <si>
    <t>The Lovers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</si>
  <si>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</si>
  <si>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</si>
  <si>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</si>
  <si>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</si>
  <si>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</si>
  <si>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</si>
  <si>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</si>
  <si>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</si>
  <si>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 </t>
  </si>
  <si>
    <t>Jin Akanishi</t>
  </si>
  <si>
    <t>box office flop|ronin|samurai|shogun|tournament</t>
  </si>
  <si>
    <t>http://www.imdb.com/title/tt1335975/?ref_=fn_tt_tt_1</t>
  </si>
  <si>
    <t>Captain America: The Winter Soldier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</si>
  <si>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</si>
  <si>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</si>
  <si>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</si>
  <si>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</si>
  <si>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</si>
  <si>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</si>
  <si>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</si>
  <si>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</si>
  <si>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</si>
  <si>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</si>
  <si>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</si>
  <si>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</si>
  <si>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</si>
  <si>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</si>
  <si>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</si>
  <si>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</si>
  <si>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</si>
  <si>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</si>
  <si>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</si>
  <si>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</si>
  <si>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</si>
  <si>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</si>
  <si>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</si>
  <si>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</si>
  <si>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</si>
  <si>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</si>
  <si>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</si>
  <si>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</si>
  <si>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</si>
  <si>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</si>
  <si>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</si>
  <si>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</si>
  <si>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</si>
  <si>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</si>
  <si>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</si>
  <si>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</si>
  <si>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</si>
  <si>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</si>
  <si>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</si>
  <si>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</si>
  <si>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</si>
  <si>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</si>
  <si>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</si>
  <si>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</si>
  <si>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</si>
  <si>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</si>
  <si>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</si>
  <si>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</si>
  <si>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</si>
  <si>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</si>
  <si>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</si>
  <si>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</si>
  <si>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</si>
  <si>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</si>
  <si>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</si>
  <si>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</si>
  <si>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</si>
  <si>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</si>
  <si>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</si>
  <si>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</si>
  <si>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</si>
  <si>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</si>
  <si>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</si>
  <si>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</si>
  <si>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</si>
  <si>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</si>
  <si>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</si>
  <si>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 </t>
  </si>
  <si>
    <t>Mackenzie Foy</t>
  </si>
  <si>
    <t>black hole|father daughter relationship|saving the world|space travel|wormhole</t>
  </si>
  <si>
    <t>http://www.imdb.com/title/tt0816692/?ref_=fn_tt_tt_1</t>
  </si>
  <si>
    <t>Inception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</si>
  <si>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</si>
  <si>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</si>
  <si>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</si>
  <si>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</si>
  <si>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</si>
  <si>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</si>
  <si>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</si>
  <si>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</si>
  <si>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</si>
  <si>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</si>
  <si>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</si>
  <si>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</si>
  <si>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 </t>
  </si>
  <si>
    <t>dragon|dwarf|hobbit|orc|wizard</t>
  </si>
  <si>
    <t>http://www.imdb.com/title/tt0903624/?ref_=fn_tt_tt_1</t>
  </si>
  <si>
    <t>The Fast and the Furious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</si>
  <si>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</si>
  <si>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</si>
  <si>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</si>
  <si>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</si>
  <si>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</si>
  <si>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</si>
  <si>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</si>
  <si>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</si>
  <si>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</si>
  <si>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</si>
  <si>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</si>
  <si>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</si>
  <si>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</si>
  <si>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</si>
  <si>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</si>
  <si>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</si>
  <si>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</si>
  <si>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</si>
  <si>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</si>
  <si>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</si>
  <si>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</si>
  <si>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</si>
  <si>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</si>
  <si>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</si>
  <si>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</si>
  <si>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</si>
  <si>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</si>
  <si>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</si>
  <si>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</si>
  <si>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</si>
  <si>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</si>
  <si>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</si>
  <si>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</si>
  <si>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</si>
  <si>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</si>
  <si>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</si>
  <si>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</si>
  <si>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</si>
  <si>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</si>
  <si>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</si>
  <si>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</si>
  <si>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</si>
  <si>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</si>
  <si>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</si>
  <si>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</si>
  <si>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</si>
  <si>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</si>
  <si>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</si>
  <si>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</si>
  <si>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</si>
  <si>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</si>
  <si>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</si>
  <si>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</si>
  <si>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</si>
  <si>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</si>
  <si>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</si>
  <si>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</si>
  <si>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</si>
  <si>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</si>
  <si>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</si>
  <si>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</si>
  <si>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 </t>
  </si>
  <si>
    <t>Laura Brent</t>
  </si>
  <si>
    <t>dragon|king|mouse|quest|warrior</t>
  </si>
  <si>
    <t>http://www.imdb.com/title/tt0980970/?ref_=fn_tt_tt_1</t>
  </si>
  <si>
    <t>Black and White</t>
  </si>
  <si>
    <t>Jaime King</t>
  </si>
  <si>
    <t>Action|Drama|History|Romance|War</t>
  </si>
  <si>
    <t>Jennifer Garner</t>
  </si>
  <si>
    <t>Pearl Harbor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</si>
  <si>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</si>
  <si>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</si>
  <si>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</si>
  <si>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</si>
  <si>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</si>
  <si>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</si>
  <si>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</si>
  <si>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</si>
  <si>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</si>
  <si>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</si>
  <si>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</si>
  <si>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</si>
  <si>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</si>
  <si>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</si>
  <si>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</si>
  <si>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</si>
  <si>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</si>
  <si>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 </t>
  </si>
  <si>
    <t>Fiona Shaw</t>
  </si>
  <si>
    <t>battle|magic|school|teacher|wizard</t>
  </si>
  <si>
    <t>http://www.imdb.com/title/tt0373889/?ref_=fn_tt_tt_1</t>
  </si>
  <si>
    <t>Harry Potter and the Goblet of Fire </t>
  </si>
  <si>
    <t>fire|goblet|magic|tournament|wizard</t>
  </si>
  <si>
    <t>http://www.imdb.com/title/tt0330373/?ref_=fn_tt_tt_1</t>
  </si>
  <si>
    <t>Charlize Theron</t>
  </si>
  <si>
    <t>Action|Drama</t>
  </si>
  <si>
    <t>Hancock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</si>
  <si>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</si>
  <si>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</si>
  <si>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</si>
  <si>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</si>
  <si>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</si>
  <si>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</si>
  <si>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</si>
  <si>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</si>
  <si>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</si>
  <si>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</si>
  <si>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</si>
  <si>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</si>
  <si>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</si>
  <si>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</si>
  <si>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</si>
  <si>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 </t>
  </si>
  <si>
    <t>Brian Dennehy</t>
  </si>
  <si>
    <t>chef|food|french|rat|restaurant</t>
  </si>
  <si>
    <t>http://www.imdb.com/title/tt0382932/?ref_=fn_tt_tt_1</t>
  </si>
  <si>
    <t>Batman Begins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</si>
  <si>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</si>
  <si>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</si>
  <si>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</si>
  <si>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</si>
  <si>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</si>
  <si>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</si>
  <si>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</si>
  <si>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</si>
  <si>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</si>
  <si>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</si>
  <si>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</si>
  <si>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</si>
  <si>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</si>
  <si>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</si>
  <si>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</si>
  <si>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</si>
  <si>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</si>
  <si>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</si>
  <si>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</si>
  <si>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</si>
  <si>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</si>
  <si>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</si>
  <si>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</si>
  <si>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</si>
  <si>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</si>
  <si>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</si>
  <si>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</si>
  <si>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</si>
  <si>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</si>
  <si>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</si>
  <si>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</si>
  <si>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</si>
  <si>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</si>
  <si>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</si>
  <si>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</si>
  <si>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</si>
  <si>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</si>
  <si>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</si>
  <si>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</si>
  <si>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</si>
  <si>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</si>
  <si>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</si>
  <si>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</si>
  <si>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 </t>
  </si>
  <si>
    <t>arrest|portal|thor|warrior|weapon</t>
  </si>
  <si>
    <t>http://www.imdb.com/title/tt1981115/?ref_=fn_tt_tt_1</t>
  </si>
  <si>
    <t>George Miller</t>
  </si>
  <si>
    <t>Mad Max: Fury Road </t>
  </si>
  <si>
    <t>Zoë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</si>
  <si>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</si>
  <si>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</si>
  <si>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</si>
  <si>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</si>
  <si>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</si>
  <si>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</si>
  <si>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</si>
  <si>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</si>
  <si>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</si>
  <si>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</si>
  <si>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</si>
  <si>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</si>
  <si>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</si>
  <si>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</si>
  <si>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</si>
  <si>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</si>
  <si>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</si>
  <si>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</si>
  <si>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</si>
  <si>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</si>
  <si>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</si>
  <si>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</si>
  <si>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</si>
  <si>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</si>
  <si>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</si>
  <si>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</si>
  <si>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</si>
  <si>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</si>
  <si>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</si>
  <si>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Ramírez</t>
  </si>
  <si>
    <t>Wrath of the Titans </t>
  </si>
  <si>
    <t>Lily James</t>
  </si>
  <si>
    <t>ares|hades|titan|underworld|zeus</t>
  </si>
  <si>
    <t>http://www.imdb.com/title/tt1646987/?ref_=fn_tt_tt_1</t>
  </si>
  <si>
    <t>Comedy|Fantasy|Horror</t>
  </si>
  <si>
    <t>Dark Shadows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</si>
  <si>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</si>
  <si>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</si>
  <si>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</si>
  <si>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</si>
  <si>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</si>
  <si>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</si>
  <si>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</si>
  <si>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</si>
  <si>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</si>
  <si>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</si>
  <si>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</si>
  <si>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</si>
  <si>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</si>
  <si>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</si>
  <si>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</si>
  <si>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</si>
  <si>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</si>
  <si>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</si>
  <si>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</si>
  <si>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</si>
  <si>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</si>
  <si>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</si>
  <si>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</si>
  <si>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</si>
  <si>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</si>
  <si>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</si>
  <si>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</si>
  <si>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</si>
  <si>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</si>
  <si>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</si>
  <si>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</si>
  <si>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 </t>
  </si>
  <si>
    <t>Aasif Mandvi</t>
  </si>
  <si>
    <t>avatar|fire|kingdom|tribe|water</t>
  </si>
  <si>
    <t>http://www.imdb.com/title/tt0938283/?ref_=fn_tt_tt_1</t>
  </si>
  <si>
    <t>Mission: Impossible III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</si>
  <si>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</si>
  <si>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</si>
  <si>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</si>
  <si>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</si>
  <si>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</si>
  <si>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</si>
  <si>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</si>
  <si>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</si>
  <si>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</si>
  <si>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</si>
  <si>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</si>
  <si>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 </t>
  </si>
  <si>
    <t>Tom Everett Scott</t>
  </si>
  <si>
    <t>boy|martian|rescue|robot|sexism</t>
  </si>
  <si>
    <t>http://www.imdb.com/title/tt1305591/?ref_=fn_tt_tt_1</t>
  </si>
  <si>
    <t>David Bowers</t>
  </si>
  <si>
    <t>Flushed Away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</si>
  <si>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</si>
  <si>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</si>
  <si>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</si>
  <si>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</si>
  <si>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</si>
  <si>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</si>
  <si>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</si>
  <si>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</si>
  <si>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</si>
  <si>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</si>
  <si>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</si>
  <si>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</si>
  <si>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 </t>
  </si>
  <si>
    <t>Karan Brar</t>
  </si>
  <si>
    <t>dog|father son relationship|inventor|talking dog|time travel</t>
  </si>
  <si>
    <t>http://www.imdb.com/title/tt0864835/?ref_=fn_tt_tt_1</t>
  </si>
  <si>
    <t>Adventure</t>
  </si>
  <si>
    <t>Troy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</si>
  <si>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</si>
  <si>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</si>
  <si>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</si>
  <si>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</si>
  <si>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</si>
  <si>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</si>
  <si>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</si>
  <si>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</si>
  <si>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</si>
  <si>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</si>
  <si>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</si>
  <si>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</si>
  <si>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</si>
  <si>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</si>
  <si>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</si>
  <si>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</si>
  <si>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</si>
  <si>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</si>
  <si>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 </t>
  </si>
  <si>
    <t>Zach Woods</t>
  </si>
  <si>
    <t>ghost|ghostbuster|ghostbusters|male objectification|reboot</t>
  </si>
  <si>
    <t>http://www.imdb.com/title/tt1289401/?ref_=fn_tt_tt_1</t>
  </si>
  <si>
    <t>Bruce Willis</t>
  </si>
  <si>
    <t>Armageddon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</si>
  <si>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</si>
  <si>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</si>
  <si>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</si>
  <si>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</si>
  <si>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</si>
  <si>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 </t>
  </si>
  <si>
    <t>alien|lingerie|lingerie model|m.i.b.|pug</t>
  </si>
  <si>
    <t>http://www.imdb.com/title/tt0120912/?ref_=fn_tt_tt_1</t>
  </si>
  <si>
    <t>Action|Adventure|Animation|Fantasy</t>
  </si>
  <si>
    <t>Beowulf </t>
  </si>
  <si>
    <t>Sebastian Roché</t>
  </si>
  <si>
    <t>creature|demon|king|reward|warrior</t>
  </si>
  <si>
    <t>http://www.imdb.com/title/tt0442933/?ref_=fn_tt_tt_1</t>
  </si>
  <si>
    <t>Alessandro Carloni</t>
  </si>
  <si>
    <t>Kung Fu Panda 3 </t>
  </si>
  <si>
    <t>Wayne Knight</t>
  </si>
  <si>
    <t>china|kung fu|panda|pig|village</t>
  </si>
  <si>
    <t>http://www.imdb.com/title/tt2267968/?ref_=fn_tt_tt_1</t>
  </si>
  <si>
    <t>Mission: Impossible - Ghost Protocol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</si>
  <si>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</si>
  <si>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</si>
  <si>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</si>
  <si>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</si>
  <si>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</si>
  <si>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</si>
  <si>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</si>
  <si>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</si>
  <si>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</si>
  <si>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</si>
  <si>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</si>
  <si>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</si>
  <si>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</si>
  <si>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</si>
  <si>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</si>
  <si>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</si>
  <si>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</si>
  <si>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</si>
  <si>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</si>
  <si>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</si>
  <si>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 </t>
  </si>
  <si>
    <t>Chad Lindberg</t>
  </si>
  <si>
    <t>captain|emperor|honor|japan|samurai</t>
  </si>
  <si>
    <t>http://www.imdb.com/title/tt0325710/?ref_=fn_tt_tt_1</t>
  </si>
  <si>
    <t>María Valverde</t>
  </si>
  <si>
    <t>Action|Adventure|Drama</t>
  </si>
  <si>
    <t>Exodus: Gods and Kings </t>
  </si>
  <si>
    <t>Ben Mendelsohn</t>
  </si>
  <si>
    <t>egypt|exodus|moses|pharaoh|plague</t>
  </si>
  <si>
    <t>http://www.imdb.com/title/tt1528100/?ref_=fn_tt_tt_1</t>
  </si>
  <si>
    <t>Leonard Nimoy</t>
  </si>
  <si>
    <t>Star Trek </t>
  </si>
  <si>
    <t>box office hit|future|lifted by the throat|star trek|vulcan</t>
  </si>
  <si>
    <t>http://www.imdb.com/title/tt0796366/?ref_=fn_tt_tt_1</t>
  </si>
  <si>
    <t>Spider-Man </t>
  </si>
  <si>
    <t>evil|goblin|spider|spider man|superhero</t>
  </si>
  <si>
    <t>http://www.imdb.com/title/tt0145487/?ref_=fn_tt_tt_1</t>
  </si>
  <si>
    <t>Action|Adventure|Animation|Comedy|Family|Fantasy</t>
  </si>
  <si>
    <t>How to Train Your Dragon 2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</si>
  <si>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</si>
  <si>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</si>
  <si>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</si>
  <si>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</si>
  <si>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</si>
  <si>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</si>
  <si>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</si>
  <si>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</si>
  <si>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</si>
  <si>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</si>
  <si>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</si>
  <si>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</si>
  <si>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</si>
  <si>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</si>
  <si>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</si>
  <si>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</si>
  <si>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</si>
  <si>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</si>
  <si>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</si>
  <si>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</si>
  <si>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</si>
  <si>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</si>
  <si>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</si>
  <si>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</si>
  <si>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</si>
  <si>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</si>
  <si>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</si>
  <si>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</si>
  <si>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</si>
  <si>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</si>
  <si>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</si>
  <si>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</si>
  <si>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</si>
  <si>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</si>
  <si>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</si>
  <si>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</si>
  <si>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</si>
  <si>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</si>
  <si>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</si>
  <si>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</si>
  <si>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</si>
  <si>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</si>
  <si>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</si>
  <si>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</si>
  <si>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</si>
  <si>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</si>
  <si>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</si>
  <si>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 </t>
  </si>
  <si>
    <t>Jean Simmons</t>
  </si>
  <si>
    <t>general|military|scientist|soldier|year 2065</t>
  </si>
  <si>
    <t>http://www.imdb.com/title/tt0173840/?ref_=fn_tt_tt_1</t>
  </si>
  <si>
    <t>Captain America: The First Avenger </t>
  </si>
  <si>
    <t>arctic|captain america|scientist|tesseract|war bond</t>
  </si>
  <si>
    <t>http://www.imdb.com/title/tt0458339/?ref_=fn_tt_tt_1</t>
  </si>
  <si>
    <t>Maria Grazia Cucinotta</t>
  </si>
  <si>
    <t>The World Is Not Enough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</si>
  <si>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</si>
  <si>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</si>
  <si>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</si>
  <si>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</si>
  <si>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</si>
  <si>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</si>
  <si>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</si>
  <si>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</si>
  <si>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</si>
  <si>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</si>
  <si>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</si>
  <si>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</si>
  <si>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</si>
  <si>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</si>
  <si>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</si>
  <si>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</si>
  <si>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</si>
  <si>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</si>
  <si>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 </t>
  </si>
  <si>
    <t>3d|antarctica|krill|penguin|sequel</t>
  </si>
  <si>
    <t>http://www.imdb.com/title/tt1402488/?ref_=fn_tt_tt_1</t>
  </si>
  <si>
    <t>Louis Leterrier</t>
  </si>
  <si>
    <t>Peter Mensah</t>
  </si>
  <si>
    <t>The Incredible Hulk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</si>
  <si>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</si>
  <si>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</si>
  <si>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</si>
  <si>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</si>
  <si>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</si>
  <si>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>Miami Vice 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</si>
  <si>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</si>
  <si>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</si>
  <si>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</si>
  <si>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</si>
  <si>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</si>
  <si>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</si>
  <si>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 </t>
  </si>
  <si>
    <t>Rafe Spall</t>
  </si>
  <si>
    <t>cannibal|evil brother|giant|london england|queen</t>
  </si>
  <si>
    <t>http://www.imdb.com/title/tt3691740/?ref_=fn_tt_tt_1</t>
  </si>
  <si>
    <t>Alejandro G. Iñárritu</t>
  </si>
  <si>
    <t>Adventure|Drama|Thriller|Western</t>
  </si>
  <si>
    <t>The Revenant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</si>
  <si>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</si>
  <si>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</si>
  <si>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</si>
  <si>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</si>
  <si>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</si>
  <si>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</si>
  <si>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</si>
  <si>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</si>
  <si>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</si>
  <si>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</si>
  <si>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</si>
  <si>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</si>
  <si>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</si>
  <si>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</si>
  <si>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</si>
  <si>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</si>
  <si>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</si>
  <si>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</si>
  <si>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</si>
  <si>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</si>
  <si>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</si>
  <si>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</si>
  <si>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 </t>
  </si>
  <si>
    <t>action hero|cia|dark past|flashback|memory</t>
  </si>
  <si>
    <t>http://www.imdb.com/title/tt0440963/?ref_=fn_tt_tt_1</t>
  </si>
  <si>
    <t>Mark Osborne</t>
  </si>
  <si>
    <t>Kung Fu Panda </t>
  </si>
  <si>
    <t>kung fu|kung fu master|master|panda|snow leopard</t>
  </si>
  <si>
    <t>http://www.imdb.com/title/tt0441773/?ref_=fn_tt_tt_1</t>
  </si>
  <si>
    <t>Peyton Reed</t>
  </si>
  <si>
    <t>Ant-Man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</si>
  <si>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</si>
  <si>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</si>
  <si>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</si>
  <si>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</si>
  <si>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</si>
  <si>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</si>
  <si>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</si>
  <si>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</si>
  <si>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</si>
  <si>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</si>
  <si>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</si>
  <si>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</si>
  <si>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</si>
  <si>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</si>
  <si>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</si>
  <si>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</si>
  <si>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</si>
  <si>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 </t>
  </si>
  <si>
    <t>Rick Gonzalez</t>
  </si>
  <si>
    <t>alien|fight|storm|survival|tripod</t>
  </si>
  <si>
    <t>http://www.imdb.com/title/tt0407304/?ref_=fn_tt_tt_1</t>
  </si>
  <si>
    <t>Henry Rollins</t>
  </si>
  <si>
    <t>Bad Boys II </t>
  </si>
  <si>
    <t>Jordi Mollà</t>
  </si>
  <si>
    <t>cuba|dea|drugs|money|undercover</t>
  </si>
  <si>
    <t>http://www.imdb.com/title/tt0172156/?ref_=fn_tt_tt_1</t>
  </si>
  <si>
    <t>Constance Marie</t>
  </si>
  <si>
    <t>Puss in Boots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</si>
  <si>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</si>
  <si>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</si>
  <si>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</si>
  <si>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</si>
  <si>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</si>
  <si>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</si>
  <si>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</si>
  <si>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</si>
  <si>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</si>
  <si>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</si>
  <si>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</si>
  <si>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</si>
  <si>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</si>
  <si>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</si>
  <si>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</si>
  <si>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</si>
  <si>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</si>
  <si>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</si>
  <si>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 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</si>
  <si>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</si>
  <si>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</si>
  <si>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</si>
  <si>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</si>
  <si>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 </t>
  </si>
  <si>
    <t>magic|muggle|serial killer|traitor|wizard</t>
  </si>
  <si>
    <t>http://www.imdb.com/title/tt0304141/?ref_=fn_tt_tt_1</t>
  </si>
  <si>
    <t>Adventure|Drama|Romance|War</t>
  </si>
  <si>
    <t>Australia </t>
  </si>
  <si>
    <t>Eddie Baroo</t>
  </si>
  <si>
    <t>australia|cattle|darwin|drover|japanese</t>
  </si>
  <si>
    <t>http://www.imdb.com/title/tt0455824/?ref_=fn_tt_tt_1</t>
  </si>
  <si>
    <t>After Earth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</si>
  <si>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</si>
  <si>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</si>
  <si>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</si>
  <si>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</si>
  <si>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</si>
  <si>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</si>
  <si>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</si>
  <si>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</si>
  <si>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</si>
  <si>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</si>
  <si>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</si>
  <si>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</si>
  <si>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</si>
  <si>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 </t>
  </si>
  <si>
    <t>Ralph Ineson</t>
  </si>
  <si>
    <t>http://www.imdb.com/title/tt1680310/?ref_=fn_tt_tt_1</t>
  </si>
  <si>
    <t>Night at the Museum: Secret of the Tomb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</si>
  <si>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</si>
  <si>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</si>
  <si>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</si>
  <si>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</si>
  <si>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</si>
  <si>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</si>
  <si>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</si>
  <si>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</si>
  <si>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</si>
  <si>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</si>
  <si>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</si>
  <si>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</si>
  <si>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</si>
  <si>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</si>
  <si>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</si>
  <si>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 </t>
  </si>
  <si>
    <t>Stephanie Szostak</t>
  </si>
  <si>
    <t>drug dealer|gold|partner|police|undead</t>
  </si>
  <si>
    <t>http://www.imdb.com/title/tt0790736/?ref_=fn_tt_tt_1</t>
  </si>
  <si>
    <t>Pirates of the Caribbean: The Curse of the Black Pearl </t>
  </si>
  <si>
    <t>caribbean|curse|governor|pirate|undead</t>
  </si>
  <si>
    <t>http://www.imdb.com/title/tt0325980/?ref_=fn_tt_tt_1</t>
  </si>
  <si>
    <t>Fantasy</t>
  </si>
  <si>
    <t>Harry Potter and the Deathly Hallows: Part I </t>
  </si>
  <si>
    <t>Alfred Enoch</t>
  </si>
  <si>
    <t>http://www.imdb.com/title/tt1571403/?ref_=fn_tt_tt_1</t>
  </si>
  <si>
    <t>The Hunger Games: Mockingjay - Part 1 </t>
  </si>
  <si>
    <t>based on young adult novel|manipulation|rebellion|symbol|uprising</t>
  </si>
  <si>
    <t>http://www.imdb.com/title/tt1951265/?ref_=fn_tt_tt_1</t>
  </si>
  <si>
    <t>Seth Gabel</t>
  </si>
  <si>
    <t>The Da Vinci Code 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</si>
  <si>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</si>
  <si>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</si>
  <si>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</si>
  <si>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</si>
  <si>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</si>
  <si>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</si>
  <si>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</si>
  <si>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 </t>
  </si>
  <si>
    <t>Jeffrey Garcia</t>
  </si>
  <si>
    <t>amazon|bird|father in law|jungle|no opening credits</t>
  </si>
  <si>
    <t>http://www.imdb.com/title/tt2357291/?ref_=fn_tt_tt_1</t>
  </si>
  <si>
    <t>Bruce Davison</t>
  </si>
  <si>
    <t>X-Men 2 </t>
  </si>
  <si>
    <t>Aaron Stanford</t>
  </si>
  <si>
    <t>mutant|prison|professor|school|x men</t>
  </si>
  <si>
    <t>http://www.imdb.com/title/tt0290334/?ref_=fn_tt_tt_1</t>
  </si>
  <si>
    <t>Fast Five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</si>
  <si>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</si>
  <si>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</si>
  <si>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</si>
  <si>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</si>
  <si>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 </t>
  </si>
  <si>
    <t>Paul Anderson</t>
  </si>
  <si>
    <t>factory|gypsy|investigation|sherlock holmes|train</t>
  </si>
  <si>
    <t>http://www.imdb.com/title/tt1515091/?ref_=fn_tt_tt_1</t>
  </si>
  <si>
    <t>Clash of the Titans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</si>
  <si>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</si>
  <si>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</si>
  <si>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</si>
  <si>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</si>
  <si>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</si>
  <si>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</si>
  <si>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</si>
  <si>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</si>
  <si>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</si>
  <si>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</si>
  <si>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</si>
  <si>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</si>
  <si>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</si>
  <si>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</si>
  <si>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</si>
  <si>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</si>
  <si>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</si>
  <si>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</si>
  <si>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</si>
  <si>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</si>
  <si>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</si>
  <si>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</si>
  <si>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</si>
  <si>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</si>
  <si>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</si>
  <si>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</si>
  <si>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</si>
  <si>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</si>
  <si>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</si>
  <si>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</si>
  <si>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</si>
  <si>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</si>
  <si>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 </t>
  </si>
  <si>
    <t>Molly Shannon</t>
  </si>
  <si>
    <t>box office hit|christmas|materialism|public humiliation|snowflake</t>
  </si>
  <si>
    <t>http://www.imdb.com/title/tt0170016/?ref_=fn_tt_tt_1</t>
  </si>
  <si>
    <t>The Day After Tomorrow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</si>
  <si>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</si>
  <si>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</si>
  <si>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</si>
  <si>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</si>
  <si>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 </t>
  </si>
  <si>
    <t>cure|mission|terrorist|thief|virus</t>
  </si>
  <si>
    <t>http://www.imdb.com/title/tt0120755/?ref_=fn_tt_tt_1</t>
  </si>
  <si>
    <t>Mary Elizabeth Mastrantonio</t>
  </si>
  <si>
    <t>Karen Allen</t>
  </si>
  <si>
    <t>The Perfect Storm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</si>
  <si>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</si>
  <si>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</si>
  <si>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</si>
  <si>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</si>
  <si>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</si>
  <si>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</si>
  <si>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</si>
  <si>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</si>
  <si>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</si>
  <si>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</si>
  <si>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</si>
  <si>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</si>
  <si>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</si>
  <si>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</si>
  <si>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</si>
  <si>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</si>
  <si>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</si>
  <si>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 </t>
  </si>
  <si>
    <t>Peter Fonda</t>
  </si>
  <si>
    <t>blackheart|devil|father|ghost|mephistopheles</t>
  </si>
  <si>
    <t>http://www.imdb.com/title/tt0259324/?ref_=fn_tt_tt_1</t>
  </si>
  <si>
    <t>Riz Ahmed</t>
  </si>
  <si>
    <t>Jason Bourne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</si>
  <si>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</si>
  <si>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</si>
  <si>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</si>
  <si>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</si>
  <si>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</si>
  <si>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</si>
  <si>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</si>
  <si>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</si>
  <si>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</si>
  <si>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</si>
  <si>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 </t>
  </si>
  <si>
    <t>cave painting|medical scanner|planet|pregnant with an alien fetus|suspended animation</t>
  </si>
  <si>
    <t>http://www.imdb.com/title/tt1446714/?ref_=fn_tt_tt_1</t>
  </si>
  <si>
    <t>Nathan Lane</t>
  </si>
  <si>
    <t>Stuart Little 2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</si>
  <si>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</si>
  <si>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</si>
  <si>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</si>
  <si>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</si>
  <si>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</si>
  <si>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 </t>
  </si>
  <si>
    <t>christ figure|class differences|messiah|saviour|social commentary</t>
  </si>
  <si>
    <t>http://www.imdb.com/title/tt1535108/?ref_=fn_tt_tt_1</t>
  </si>
  <si>
    <t>David Twohy</t>
  </si>
  <si>
    <t>The Chronicles of Riddick </t>
  </si>
  <si>
    <t>Christina Cox</t>
  </si>
  <si>
    <t>bounty hunter|escape|necromonger|planet|warrior</t>
  </si>
  <si>
    <t>http://www.imdb.com/title/tt0296572/?ref_=fn_tt_tt_1</t>
  </si>
  <si>
    <t>José Padilha</t>
  </si>
  <si>
    <t>Abbie Cornish</t>
  </si>
  <si>
    <t>Action|Crime|Sci-Fi|Thriller</t>
  </si>
  <si>
    <t>RoboCop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</si>
  <si>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</si>
  <si>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</si>
  <si>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</si>
  <si>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</si>
  <si>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</si>
  <si>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</si>
  <si>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</si>
  <si>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</si>
  <si>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</si>
  <si>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</si>
  <si>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</si>
  <si>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</si>
  <si>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</si>
  <si>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</si>
  <si>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</si>
  <si>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</si>
  <si>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</si>
  <si>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</si>
  <si>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</si>
  <si>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</si>
  <si>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</si>
  <si>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 </t>
  </si>
  <si>
    <t>chase|fbi|garage|spy|surveillance</t>
  </si>
  <si>
    <t>http://www.imdb.com/title/tt1013743/?ref_=fn_tt_tt_1</t>
  </si>
  <si>
    <t>Action|Adventure|Mystery|Sci-Fi</t>
  </si>
  <si>
    <t>Oblivion 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</si>
  <si>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</si>
  <si>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</si>
  <si>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</si>
  <si>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</si>
  <si>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</si>
  <si>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</si>
  <si>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</si>
  <si>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</si>
  <si>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 </t>
  </si>
  <si>
    <t>martial arts|murdered before giving protagonist information|part computer animation|prequel|prequel to cult film</t>
  </si>
  <si>
    <t>http://www.imdb.com/title/tt0121765/?ref_=fn_tt_tt_1</t>
  </si>
  <si>
    <t>Monsters, Inc. </t>
  </si>
  <si>
    <t>James Coburn</t>
  </si>
  <si>
    <t>friend|little girl|monster|rival|scream</t>
  </si>
  <si>
    <t>http://www.imdb.com/title/tt0198781/?ref_=fn_tt_tt_1</t>
  </si>
  <si>
    <t>Tao Okamoto</t>
  </si>
  <si>
    <t>The Wolverine </t>
  </si>
  <si>
    <t>Rila Fukushima</t>
  </si>
  <si>
    <t>healing power|marvel comics|mecha|regeneration|self healing</t>
  </si>
  <si>
    <t>http://www.imdb.com/title/tt1430132/?ref_=fn_tt_tt_1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</si>
  <si>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</si>
  <si>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</si>
  <si>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</si>
  <si>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</si>
  <si>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</si>
  <si>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 </t>
  </si>
  <si>
    <t>cave|caveman|journey|strict father|survival</t>
  </si>
  <si>
    <t>http://www.imdb.com/title/tt0481499/?ref_=fn_tt_tt_1</t>
  </si>
  <si>
    <t>Frédéric Forestier</t>
  </si>
  <si>
    <t>Santiago Segura</t>
  </si>
  <si>
    <t>Alain Delon</t>
  </si>
  <si>
    <t>Asterix at the Olympic Games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</si>
  <si>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</si>
  <si>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</si>
  <si>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</si>
  <si>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</si>
  <si>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</si>
  <si>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</si>
  <si>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</si>
  <si>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</si>
  <si>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</si>
  <si>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</si>
  <si>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</si>
  <si>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</si>
  <si>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</si>
  <si>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</si>
  <si>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</si>
  <si>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</si>
  <si>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</si>
  <si>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</si>
  <si>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</si>
  <si>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</si>
  <si>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</si>
  <si>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</si>
  <si>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</si>
  <si>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</si>
  <si>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</si>
  <si>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</si>
  <si>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</si>
  <si>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</si>
  <si>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</si>
  <si>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</si>
  <si>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Renée Smith</t>
  </si>
  <si>
    <t>Dante's Peak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</si>
  <si>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</si>
  <si>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</si>
  <si>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</si>
  <si>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</si>
  <si>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</si>
  <si>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</si>
  <si>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</si>
  <si>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</si>
  <si>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</si>
  <si>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</si>
  <si>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</si>
  <si>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</si>
  <si>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</si>
  <si>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</si>
  <si>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</si>
  <si>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 </t>
  </si>
  <si>
    <t>chaos|museum|museum of natural history|night watchman|watchman</t>
  </si>
  <si>
    <t>http://www.imdb.com/title/tt0477347/?ref_=fn_tt_tt_1</t>
  </si>
  <si>
    <t>Brad Peyton</t>
  </si>
  <si>
    <t>San Andreas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</si>
  <si>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</si>
  <si>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</si>
  <si>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</si>
  <si>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</si>
  <si>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</si>
  <si>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</si>
  <si>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</si>
  <si>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</si>
  <si>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</si>
  <si>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</si>
  <si>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</si>
  <si>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</si>
  <si>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</si>
  <si>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</si>
  <si>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</si>
  <si>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</si>
  <si>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</si>
  <si>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</si>
  <si>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</si>
  <si>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</si>
  <si>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</si>
  <si>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 </t>
  </si>
  <si>
    <t>Stephanie March</t>
  </si>
  <si>
    <t>assassin|marriage|secret agent|suburb|target</t>
  </si>
  <si>
    <t>http://www.imdb.com/title/tt0356910/?ref_=fn_tt_tt_1</t>
  </si>
  <si>
    <t>Theo James</t>
  </si>
  <si>
    <t>Insurgent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</si>
  <si>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</si>
  <si>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</si>
  <si>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</si>
  <si>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</si>
  <si>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</si>
  <si>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</si>
  <si>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</si>
  <si>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</si>
  <si>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</si>
  <si>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</si>
  <si>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</si>
  <si>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</si>
  <si>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</si>
  <si>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</si>
  <si>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</si>
  <si>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</si>
  <si>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</si>
  <si>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</si>
  <si>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</si>
  <si>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</si>
  <si>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</si>
  <si>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</si>
  <si>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</si>
  <si>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</si>
  <si>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>The A-Team 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</si>
  <si>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</si>
  <si>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</si>
  <si>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</si>
  <si>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</si>
  <si>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</si>
  <si>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</si>
  <si>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</si>
  <si>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</si>
  <si>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</si>
  <si>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</si>
  <si>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</si>
  <si>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</si>
  <si>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</si>
  <si>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</si>
  <si>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</si>
  <si>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</si>
  <si>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</si>
  <si>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</si>
  <si>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</si>
  <si>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</si>
  <si>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</si>
  <si>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</si>
  <si>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</si>
  <si>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</si>
  <si>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</si>
  <si>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</si>
  <si>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</si>
  <si>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</si>
  <si>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</si>
  <si>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</si>
  <si>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</si>
  <si>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</si>
  <si>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</si>
  <si>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</si>
  <si>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</si>
  <si>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</si>
  <si>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</si>
  <si>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</si>
  <si>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</si>
  <si>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</si>
  <si>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</si>
  <si>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</si>
  <si>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</si>
  <si>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</si>
  <si>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</si>
  <si>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</si>
  <si>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</si>
  <si>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</si>
  <si>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</si>
  <si>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</si>
  <si>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</si>
  <si>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</si>
  <si>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</si>
  <si>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</si>
  <si>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 </t>
  </si>
  <si>
    <t>Cyril Raffaelli</t>
  </si>
  <si>
    <t>fbi|hacker|independence day|police|terrorist</t>
  </si>
  <si>
    <t>http://www.imdb.com/title/tt0337978/?ref_=fn_tt_tt_1</t>
  </si>
  <si>
    <t>The Lord of the Rings: The Fellowship of the Ring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</si>
  <si>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</si>
  <si>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</si>
  <si>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</si>
  <si>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</si>
  <si>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</si>
  <si>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 </t>
  </si>
  <si>
    <t>Cécile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</si>
  <si>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</si>
  <si>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</si>
  <si>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</si>
  <si>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</si>
  <si>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</si>
  <si>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</si>
  <si>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</si>
  <si>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</si>
  <si>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</si>
  <si>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</si>
  <si>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</si>
  <si>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</si>
  <si>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</si>
  <si>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</si>
  <si>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 </t>
  </si>
  <si>
    <t>Chi McBride</t>
  </si>
  <si>
    <t>humanoid robot|man versus machine|prosthetic limb|robot as pathos|robot vs. robot</t>
  </si>
  <si>
    <t>http://www.imdb.com/title/tt0343818/?ref_=fn_tt_tt_1</t>
  </si>
  <si>
    <t>Kingdom of Heaven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</si>
  <si>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</si>
  <si>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</si>
  <si>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</si>
  <si>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</si>
  <si>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</si>
  <si>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</si>
  <si>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</si>
  <si>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</si>
  <si>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</si>
  <si>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</si>
  <si>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</si>
  <si>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 </t>
  </si>
  <si>
    <t>Anika Noni Rose</t>
  </si>
  <si>
    <t>amphibian|dream|frog|frog prince|waitress</t>
  </si>
  <si>
    <t>http://www.imdb.com/title/tt0780521/?ref_=fn_tt_tt_1</t>
  </si>
  <si>
    <t>Donald Glover</t>
  </si>
  <si>
    <t>The Martian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</si>
  <si>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</si>
  <si>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</si>
  <si>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</si>
  <si>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</si>
  <si>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</si>
  <si>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</si>
  <si>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             </t>
  </si>
  <si>
    <t>http://www.imdb.com/title/tt1869849/?ref_=fn_tt_tt_1</t>
  </si>
  <si>
    <t>Action|Adventure|Romance|Sci-Fi|Thriller</t>
  </si>
  <si>
    <t>The Island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</si>
  <si>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</si>
  <si>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</si>
  <si>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</si>
  <si>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</si>
  <si>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</si>
  <si>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</si>
  <si>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</si>
  <si>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</si>
  <si>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</si>
  <si>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</si>
  <si>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</si>
  <si>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</si>
  <si>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</si>
  <si>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</si>
  <si>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</si>
  <si>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</si>
  <si>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</si>
  <si>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 </t>
  </si>
  <si>
    <t>Oliver Reed</t>
  </si>
  <si>
    <t>battlefield|blood|combat|gladiator|roman empire</t>
  </si>
  <si>
    <t>http://www.imdb.com/title/tt0172495/?ref_=fn_tt_tt_1</t>
  </si>
  <si>
    <t>Frank Grillo</t>
  </si>
  <si>
    <t>Minority Report </t>
  </si>
  <si>
    <t>Jessica Capshaw</t>
  </si>
  <si>
    <t>future|murder|neo noir|washington d.c.|year 2054</t>
  </si>
  <si>
    <t>http://www.imdb.com/title/tt0181689/?ref_=fn_tt_tt_1</t>
  </si>
  <si>
    <t>Harry Potter and the Chamber of Secrets </t>
  </si>
  <si>
    <t>bildungsroman|flying broom|invisibility cloak|monster|wizardry</t>
  </si>
  <si>
    <t>http://www.imdb.com/title/tt0295297/?ref_=fn_tt_tt_1</t>
  </si>
  <si>
    <t>Tobias Menzies</t>
  </si>
  <si>
    <t>Casino Royale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</si>
  <si>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</si>
  <si>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</si>
  <si>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</si>
  <si>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</si>
  <si>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</si>
  <si>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</si>
  <si>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</si>
  <si>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</si>
  <si>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</si>
  <si>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</si>
  <si>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</si>
  <si>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</si>
  <si>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</si>
  <si>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</si>
  <si>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</si>
  <si>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</si>
  <si>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</si>
  <si>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</si>
  <si>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</si>
  <si>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</si>
  <si>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</si>
  <si>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</si>
  <si>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</si>
  <si>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</si>
  <si>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</si>
  <si>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</si>
  <si>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</si>
  <si>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</si>
  <si>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</si>
  <si>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</si>
  <si>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</si>
  <si>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</si>
  <si>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</si>
  <si>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</si>
  <si>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</si>
  <si>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</si>
  <si>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</si>
  <si>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</si>
  <si>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</si>
  <si>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</si>
  <si>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</si>
  <si>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</si>
  <si>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</si>
  <si>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</si>
  <si>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</si>
  <si>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</si>
  <si>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</si>
  <si>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</si>
  <si>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</si>
  <si>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</si>
  <si>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</si>
  <si>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</si>
  <si>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</si>
  <si>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</si>
  <si>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</si>
  <si>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</si>
  <si>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</si>
  <si>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</si>
  <si>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</si>
  <si>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</si>
  <si>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</si>
  <si>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</si>
  <si>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</si>
  <si>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</si>
  <si>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</si>
  <si>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</si>
  <si>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</si>
  <si>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</si>
  <si>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</si>
  <si>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</si>
  <si>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</si>
  <si>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</si>
  <si>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</si>
  <si>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</si>
  <si>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</si>
  <si>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</si>
  <si>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</si>
  <si>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</si>
  <si>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</si>
  <si>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</si>
  <si>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</si>
  <si>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</si>
  <si>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</si>
  <si>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</si>
  <si>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</si>
  <si>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</si>
  <si>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</si>
  <si>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</si>
  <si>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</si>
  <si>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</si>
  <si>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</si>
  <si>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</si>
  <si>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</si>
  <si>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</si>
  <si>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</si>
  <si>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</si>
  <si>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</si>
  <si>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</si>
  <si>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</si>
  <si>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</si>
  <si>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</si>
  <si>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</si>
  <si>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</si>
  <si>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</si>
  <si>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</si>
  <si>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</si>
  <si>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</si>
  <si>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</si>
  <si>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</si>
  <si>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</si>
  <si>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</si>
  <si>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</si>
  <si>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</si>
  <si>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</si>
  <si>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</si>
  <si>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</si>
  <si>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</si>
  <si>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</si>
  <si>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</si>
  <si>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</si>
  <si>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</si>
  <si>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</si>
  <si>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</si>
  <si>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</si>
  <si>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 </t>
  </si>
  <si>
    <t>based on true story|fellatio|female rear nudity|sex in an airplane|stockbroker</t>
  </si>
  <si>
    <t>http://www.imdb.com/title/tt0993846/?ref_=fn_tt_tt_1</t>
  </si>
  <si>
    <t>Rene Auberjonois</t>
  </si>
  <si>
    <t>Batman Forever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</si>
  <si>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</si>
  <si>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</si>
  <si>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</si>
  <si>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</si>
  <si>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</si>
  <si>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</si>
  <si>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</si>
  <si>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</si>
  <si>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</si>
  <si>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</si>
  <si>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</si>
  <si>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</si>
  <si>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</si>
  <si>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</si>
  <si>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</si>
  <si>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</si>
  <si>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</si>
  <si>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</si>
  <si>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</si>
  <si>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</si>
  <si>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</si>
  <si>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</si>
  <si>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</si>
  <si>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</si>
  <si>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 </t>
  </si>
  <si>
    <t>Alex Borstein</t>
  </si>
  <si>
    <t>based on cult comic book|bechdel test passed|cat|detective|radical transformation</t>
  </si>
  <si>
    <t>http://www.imdb.com/title/tt0327554/?ref_=fn_tt_tt_1</t>
  </si>
  <si>
    <t>Hercules </t>
  </si>
  <si>
    <t>Ingrid Bolsø Berdal</t>
  </si>
  <si>
    <t>army|greek mythology|hercules|king|mercenary</t>
  </si>
  <si>
    <t>http://www.imdb.com/title/tt1267297/?ref_=fn_tt_tt_1</t>
  </si>
  <si>
    <t>Treasure Planet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</si>
  <si>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</si>
  <si>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</si>
  <si>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</si>
  <si>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</si>
  <si>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</si>
  <si>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</si>
  <si>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</si>
  <si>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</si>
  <si>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</si>
  <si>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</si>
  <si>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</si>
  <si>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</si>
  <si>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</si>
  <si>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</si>
  <si>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</si>
  <si>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</si>
  <si>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</si>
  <si>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</si>
  <si>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</si>
  <si>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</si>
  <si>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</si>
  <si>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</si>
  <si>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</si>
  <si>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</si>
  <si>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</si>
  <si>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</si>
  <si>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</si>
  <si>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</si>
  <si>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</si>
  <si>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</si>
  <si>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</si>
  <si>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</si>
  <si>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</si>
  <si>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</si>
  <si>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</si>
  <si>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</si>
  <si>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</si>
  <si>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</si>
  <si>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</si>
  <si>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</si>
  <si>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</si>
  <si>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</si>
  <si>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</si>
  <si>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</si>
  <si>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</si>
  <si>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</si>
  <si>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</si>
  <si>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</si>
  <si>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</si>
  <si>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</si>
  <si>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</si>
  <si>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</si>
  <si>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</si>
  <si>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</si>
  <si>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</si>
  <si>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</si>
  <si>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</si>
  <si>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</si>
  <si>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</si>
  <si>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</si>
  <si>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</si>
  <si>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 </t>
  </si>
  <si>
    <t>Patricia Velasquez</t>
  </si>
  <si>
    <t>ancient egypt|bracelet|king|scorpion|son</t>
  </si>
  <si>
    <t>http://www.imdb.com/title/tt0209163/?ref_=fn_tt_tt_1</t>
  </si>
  <si>
    <t>Crime|Drama</t>
  </si>
  <si>
    <t>Gangs of New York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</si>
  <si>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</si>
  <si>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</si>
  <si>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</si>
  <si>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</si>
  <si>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</si>
  <si>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</si>
  <si>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</si>
  <si>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</si>
  <si>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</si>
  <si>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</si>
  <si>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</si>
  <si>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</si>
  <si>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</si>
  <si>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</si>
  <si>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</si>
  <si>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</si>
  <si>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</si>
  <si>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</si>
  <si>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</si>
  <si>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</si>
  <si>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 </t>
  </si>
  <si>
    <t>Roger Bart</t>
  </si>
  <si>
    <t>community|connecticut|fem bot|tv producer|writer</t>
  </si>
  <si>
    <t>http://www.imdb.com/title/tt0327162/?ref_=fn_tt_tt_1</t>
  </si>
  <si>
    <t>Drama|History|War</t>
  </si>
  <si>
    <t>Black Hawk Down </t>
  </si>
  <si>
    <t>army|helicopter|somali|somalia|warlord</t>
  </si>
  <si>
    <t>http://www.imdb.com/title/tt0265086/?ref_=fn_tt_tt_1</t>
  </si>
  <si>
    <t>Jay Roach</t>
  </si>
  <si>
    <t>Thomas Middleditch</t>
  </si>
  <si>
    <t>The Campaign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</si>
  <si>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</si>
  <si>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</si>
  <si>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</si>
  <si>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</si>
  <si>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</si>
  <si>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</si>
  <si>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</si>
  <si>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</si>
  <si>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</si>
  <si>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</si>
  <si>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</si>
  <si>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</si>
  <si>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</si>
  <si>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</si>
  <si>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</si>
  <si>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</si>
  <si>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</si>
  <si>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</si>
  <si>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</si>
  <si>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 </t>
  </si>
  <si>
    <t>Elton John</t>
  </si>
  <si>
    <t>adventurer|el dorado|gold|high priest|implied sex</t>
  </si>
  <si>
    <t>http://www.imdb.com/title/tt0138749/?ref_=fn_tt_tt_1</t>
  </si>
  <si>
    <t>Ice Age: Continental Drift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</si>
  <si>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</si>
  <si>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</si>
  <si>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</si>
  <si>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</si>
  <si>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</si>
  <si>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</si>
  <si>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</si>
  <si>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</si>
  <si>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</si>
  <si>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</si>
  <si>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</si>
  <si>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 </t>
  </si>
  <si>
    <t>1970s|afterlife|heaven|pedophile|rape</t>
  </si>
  <si>
    <t>http://www.imdb.com/title/tt0380510/?ref_=fn_tt_tt_1</t>
  </si>
  <si>
    <t>Alexander Gould</t>
  </si>
  <si>
    <t>Finding Nemo </t>
  </si>
  <si>
    <t>great barrier reef|protective father|separation from family|shark|short term memory loss</t>
  </si>
  <si>
    <t>http://www.imdb.com/title/tt0266543/?ref_=fn_tt_tt_1</t>
  </si>
  <si>
    <t>The Lord of the Rings: The Return of the King </t>
  </si>
  <si>
    <t>Bernard Hill</t>
  </si>
  <si>
    <t>battle|epic|king|orc|ring</t>
  </si>
  <si>
    <t>http://www.imdb.com/title/tt0167260/?ref_=fn_tt_tt_1</t>
  </si>
  <si>
    <t>The Lord of the Rings: The Two Towers </t>
  </si>
  <si>
    <t>epic|evil wizard|middle earth|ring|wizard</t>
  </si>
  <si>
    <t>http://www.imdb.com/title/tt0167261/?ref_=fn_tt_tt_1</t>
  </si>
  <si>
    <t>Sergey Bodrov</t>
  </si>
  <si>
    <t>Seventh Son </t>
  </si>
  <si>
    <t>Olivia Williams</t>
  </si>
  <si>
    <t>apprentice|demon|exorcism|master apprentice relationship|witch</t>
  </si>
  <si>
    <t>http://www.imdb.com/title/tt1121096/?ref_=fn_tt_tt_1</t>
  </si>
  <si>
    <t>Lara Croft: Tomb Raider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</si>
  <si>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</si>
  <si>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</si>
  <si>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</si>
  <si>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</si>
  <si>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</si>
  <si>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</si>
  <si>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</si>
  <si>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</si>
  <si>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</si>
  <si>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</si>
  <si>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</si>
  <si>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</si>
  <si>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</si>
  <si>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</si>
  <si>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</si>
  <si>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</si>
  <si>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</si>
  <si>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</si>
  <si>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</si>
  <si>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</si>
  <si>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</si>
  <si>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</si>
  <si>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</si>
  <si>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</si>
  <si>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</si>
  <si>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</si>
  <si>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</si>
  <si>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</si>
  <si>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</si>
  <si>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</si>
  <si>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</si>
  <si>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</si>
  <si>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</si>
  <si>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</si>
  <si>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</si>
  <si>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</si>
  <si>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</si>
  <si>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</si>
  <si>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</si>
  <si>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</si>
  <si>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</si>
  <si>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</si>
  <si>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</si>
  <si>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</si>
  <si>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</si>
  <si>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 </t>
  </si>
  <si>
    <t>Matthew Modine</t>
  </si>
  <si>
    <t>latin|pirate|pirate ship|treasure|treasure map</t>
  </si>
  <si>
    <t>http://www.imdb.com/title/tt0112760/?ref_=fn_tt_tt_1</t>
  </si>
  <si>
    <t>Percy Jackson &amp; the Olympians: The Lightning Thief </t>
  </si>
  <si>
    <t>greek|lightning|lightning bolt|poseidon|teenager</t>
  </si>
  <si>
    <t>http://www.imdb.com/title/tt0814255/?ref_=fn_tt_tt_1</t>
  </si>
  <si>
    <t>Adventure|Comedy|Family|Mystery|Sci-Fi</t>
  </si>
  <si>
    <t>Men in Black </t>
  </si>
  <si>
    <t>Linda Fiorentino</t>
  </si>
  <si>
    <t>alien|box office hit|flying saucer|laser gun|wisecrack humor</t>
  </si>
  <si>
    <t>http://www.imdb.com/title/tt0119654/?ref_=fn_tt_tt_1</t>
  </si>
  <si>
    <t>Toy Story 2 </t>
  </si>
  <si>
    <t>collector|dog|friend|rescue|toy</t>
  </si>
  <si>
    <t>http://www.imdb.com/title/tt0120363/?ref_=fn_tt_tt_1</t>
  </si>
  <si>
    <t>Unstoppable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</si>
  <si>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</si>
  <si>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</si>
  <si>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</si>
  <si>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</si>
  <si>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Melançon</t>
  </si>
  <si>
    <t>Rush Hour 2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</si>
  <si>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</si>
  <si>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</si>
  <si>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</si>
  <si>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</si>
  <si>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</si>
  <si>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</si>
  <si>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</si>
  <si>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</si>
  <si>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</si>
  <si>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</si>
  <si>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</si>
  <si>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</si>
  <si>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</si>
  <si>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</si>
  <si>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</si>
  <si>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</si>
  <si>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</si>
  <si>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</si>
  <si>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</si>
  <si>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</si>
  <si>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</si>
  <si>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</si>
  <si>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</si>
  <si>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</si>
  <si>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</si>
  <si>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</si>
  <si>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</si>
  <si>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</si>
  <si>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</si>
  <si>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</si>
  <si>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</si>
  <si>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</si>
  <si>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</si>
  <si>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</si>
  <si>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</si>
  <si>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</si>
  <si>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</si>
  <si>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</si>
  <si>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</si>
  <si>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</si>
  <si>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</si>
  <si>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</si>
  <si>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</si>
  <si>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</si>
  <si>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</si>
  <si>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</si>
  <si>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</si>
  <si>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</si>
  <si>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</si>
  <si>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</si>
  <si>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</si>
  <si>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</si>
  <si>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</si>
  <si>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</si>
  <si>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</si>
  <si>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</si>
  <si>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</si>
  <si>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</si>
  <si>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 </t>
  </si>
  <si>
    <t>Kevin Chamberlin</t>
  </si>
  <si>
    <t>bomb|detective|new york city|police|terrorist</t>
  </si>
  <si>
    <t>http://www.imdb.com/title/tt0112864/?ref_=fn_tt_tt_1</t>
  </si>
  <si>
    <t>Sherlock Holmes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</si>
  <si>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</si>
  <si>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</si>
  <si>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</si>
  <si>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</si>
  <si>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</si>
  <si>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 </t>
  </si>
  <si>
    <t>http://www.imdb.com/title/tt2638144/?ref_=fn_tt_tt_1</t>
  </si>
  <si>
    <t>Jim Varney</t>
  </si>
  <si>
    <t>Action|Adventure|Animation|Family|Fantasy|Sci-Fi</t>
  </si>
  <si>
    <t>Atlantis: The Lost Empire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</si>
  <si>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</si>
  <si>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</si>
  <si>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</si>
  <si>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</si>
  <si>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</si>
  <si>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</si>
  <si>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</si>
  <si>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</si>
  <si>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</si>
  <si>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</si>
  <si>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</si>
  <si>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</si>
  <si>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</si>
  <si>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</si>
  <si>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</si>
  <si>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</si>
  <si>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</si>
  <si>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</si>
  <si>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</si>
  <si>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</si>
  <si>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</si>
  <si>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</si>
  <si>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</si>
  <si>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 </t>
  </si>
  <si>
    <t>alien|arcade game|chase|driving in reverse|video gamer</t>
  </si>
  <si>
    <t>http://www.imdb.com/title/tt2120120/?ref_=fn_tt_tt_1</t>
  </si>
  <si>
    <t>Haley Joel Osment</t>
  </si>
  <si>
    <t>A.I. Artificial Intelligence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</si>
  <si>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</si>
  <si>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</si>
  <si>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</si>
  <si>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</si>
  <si>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</si>
  <si>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</si>
  <si>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</si>
  <si>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</si>
  <si>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</si>
  <si>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</si>
  <si>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</si>
  <si>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</si>
  <si>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</si>
  <si>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</si>
  <si>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</si>
  <si>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</si>
  <si>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</si>
  <si>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</si>
  <si>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</si>
  <si>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</si>
  <si>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</si>
  <si>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</si>
  <si>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</si>
  <si>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</si>
  <si>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</si>
  <si>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</si>
  <si>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</si>
  <si>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</si>
  <si>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</si>
  <si>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</si>
  <si>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</si>
  <si>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</si>
  <si>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</si>
  <si>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 </t>
  </si>
  <si>
    <t>golden fleece|half brother|magical tree|sea|tree</t>
  </si>
  <si>
    <t>http://www.imdb.com/title/tt1854564/?ref_=fn_tt_tt_1</t>
  </si>
  <si>
    <t>Lara Croft Tomb Raider: The Cradle of Life </t>
  </si>
  <si>
    <t>duology|female hero|female lead|orb|pandora's box</t>
  </si>
  <si>
    <t>http://www.imdb.com/title/tt0325703/?ref_=fn_tt_tt_1</t>
  </si>
  <si>
    <t>Action|Adventure|Comedy|Crime|Mystery|Thriller</t>
  </si>
  <si>
    <t>Now You See Me 2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</si>
  <si>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</si>
  <si>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</si>
  <si>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</si>
  <si>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</si>
  <si>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</si>
  <si>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 </t>
  </si>
  <si>
    <t>Velibor Topic</t>
  </si>
  <si>
    <t>cold fusion|disguise|energy|fusion|the saint</t>
  </si>
  <si>
    <t>http://www.imdb.com/title/tt0120053/?ref_=fn_tt_tt_1</t>
  </si>
  <si>
    <t>Stephen Dillane</t>
  </si>
  <si>
    <t>Spy Game </t>
  </si>
  <si>
    <t>Catherine McCormack</t>
  </si>
  <si>
    <t>china|cia|cold war|friendship|retirement</t>
  </si>
  <si>
    <t>http://www.imdb.com/title/tt0266987/?ref_=fn_tt_tt_1</t>
  </si>
  <si>
    <t>Brian De Palma</t>
  </si>
  <si>
    <t>Mission to Mars </t>
  </si>
  <si>
    <t>Kim Delaney</t>
  </si>
  <si>
    <t>astronaut|mars|mars the planet|outer space|zero gravity</t>
  </si>
  <si>
    <t>http://www.imdb.com/title/tt0183523/?ref_=fn_tt_tt_1</t>
  </si>
  <si>
    <t>Wanda Sykes</t>
  </si>
  <si>
    <t>Rio </t>
  </si>
  <si>
    <t>Will.i.am</t>
  </si>
  <si>
    <t>bird|brazilian|cockatoo|macaw|minnesota</t>
  </si>
  <si>
    <t>http://www.imdb.com/title/tt1436562/?ref_=fn_tt_tt_1</t>
  </si>
  <si>
    <t>Comedy|Drama|Sci-Fi</t>
  </si>
  <si>
    <t>Bicentennial Man </t>
  </si>
  <si>
    <t>23rd century|android|artificial intelligence|dual role|robot</t>
  </si>
  <si>
    <t>http://www.imdb.com/title/tt0182789/?ref_=fn_tt_tt_1</t>
  </si>
  <si>
    <t>Mick Jackson</t>
  </si>
  <si>
    <t>Anne Heche</t>
  </si>
  <si>
    <t>Volcano </t>
  </si>
  <si>
    <t>Gaby Hoffmann</t>
  </si>
  <si>
    <t>earthquake|fire|lava|rescue|volcano</t>
  </si>
  <si>
    <t>http://www.imdb.com/title/tt0120461/?ref_=fn_tt_tt_1</t>
  </si>
  <si>
    <t>Alan J. Pakula</t>
  </si>
  <si>
    <t>The Devil's Own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</si>
  <si>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</si>
  <si>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</si>
  <si>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</si>
  <si>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</si>
  <si>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</si>
  <si>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</si>
  <si>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</si>
  <si>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</si>
  <si>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</si>
  <si>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</si>
  <si>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</si>
  <si>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</si>
  <si>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</si>
  <si>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</si>
  <si>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</si>
  <si>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</si>
  <si>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</si>
  <si>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</si>
  <si>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</si>
  <si>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</si>
  <si>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</si>
  <si>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</si>
  <si>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</si>
  <si>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</si>
  <si>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</si>
  <si>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</si>
  <si>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</si>
  <si>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</si>
  <si>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</si>
  <si>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</si>
  <si>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</si>
  <si>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 </t>
  </si>
  <si>
    <t>horse|horse racing|jockey|limp|seabiscuit</t>
  </si>
  <si>
    <t>http://www.imdb.com/title/tt0329575/?ref_=fn_tt_tt_1</t>
  </si>
  <si>
    <t>Alan Ruck</t>
  </si>
  <si>
    <t>Twister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</si>
  <si>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</si>
  <si>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</si>
  <si>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</si>
  <si>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</si>
  <si>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</si>
  <si>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</si>
  <si>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</si>
  <si>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</si>
  <si>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</si>
  <si>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</si>
  <si>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 </t>
  </si>
  <si>
    <t>Elizabeth Daily</t>
  </si>
  <si>
    <t>dance|emperor penguin|friend|penguin|song</t>
  </si>
  <si>
    <t>http://www.imdb.com/title/tt0366548/?ref_=fn_tt_tt_1</t>
  </si>
  <si>
    <t>Joan Allen</t>
  </si>
  <si>
    <t>The Bourne Supremacy </t>
  </si>
  <si>
    <t>Oksana Akinshina</t>
  </si>
  <si>
    <t>assassin|car chase|cia|hidden truth|one against many</t>
  </si>
  <si>
    <t>http://www.imdb.com/title/tt0372183/?ref_=fn_tt_tt_1</t>
  </si>
  <si>
    <t>Air Force One </t>
  </si>
  <si>
    <t>Dean Stockwell</t>
  </si>
  <si>
    <t>ex soldier|hijacker|hostage|president|terrorist</t>
  </si>
  <si>
    <t>http://www.imdb.com/title/tt0118571/?ref_=fn_tt_tt_1</t>
  </si>
  <si>
    <t>Ocean's Eleven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</si>
  <si>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</si>
  <si>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</si>
  <si>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</si>
  <si>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</si>
  <si>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 </t>
  </si>
  <si>
    <t>box office flop|cardinal richelieu|critically bashed|duel|musketeer</t>
  </si>
  <si>
    <t>http://www.imdb.com/title/tt1509767/?ref_=fn_tt_tt_1</t>
  </si>
  <si>
    <t>Genndy Tartakovsky</t>
  </si>
  <si>
    <t>Hotel Transylvania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</si>
  <si>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</si>
  <si>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</si>
  <si>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</si>
  <si>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</si>
  <si>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</si>
  <si>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</si>
  <si>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</si>
  <si>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</si>
  <si>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</si>
  <si>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</si>
  <si>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</si>
  <si>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</si>
  <si>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</si>
  <si>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>Hannibal </t>
  </si>
  <si>
    <t>Hettienne Park</t>
  </si>
  <si>
    <t>blood|cannibalism|fbi|manipulation|psychiatrist</t>
  </si>
  <si>
    <t>http://www.imdb.com/title/tt2243973/?ref_=fn_tt_tt_1</t>
  </si>
  <si>
    <t>Daniel Espinosa</t>
  </si>
  <si>
    <t>Safe House </t>
  </si>
  <si>
    <t>cia|cia agent|consulate|on the run|safe house</t>
  </si>
  <si>
    <t>http://www.imdb.com/title/tt1599348/?ref_=fn_tt_tt_1</t>
  </si>
  <si>
    <t>Adventure|Comedy|Family</t>
  </si>
  <si>
    <t>102 Dalmatians </t>
  </si>
  <si>
    <t>Jim Carter</t>
  </si>
  <si>
    <t>dog|parole|parole officer|prison|puppy</t>
  </si>
  <si>
    <t>http://www.imdb.com/title/tt0211181/?ref_=fn_tt_tt_1</t>
  </si>
  <si>
    <t>Gabourey Sidibe</t>
  </si>
  <si>
    <t>Tower Heist </t>
  </si>
  <si>
    <t>apartment|fbi|fraud|heist|manager</t>
  </si>
  <si>
    <t>http://www.imdb.com/title/tt0471042/?ref_=fn_tt_tt_1</t>
  </si>
  <si>
    <t>Nancy Meyers</t>
  </si>
  <si>
    <t>The Holiday </t>
  </si>
  <si>
    <t>Sarah Parish</t>
  </si>
  <si>
    <t>book|composer|house|love|self esteem</t>
  </si>
  <si>
    <t>http://www.imdb.com/title/tt0457939/?ref_=fn_tt_tt_1</t>
  </si>
  <si>
    <t>Enemy of the State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</si>
  <si>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</si>
  <si>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</si>
  <si>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</si>
  <si>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</si>
  <si>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</si>
  <si>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 </t>
  </si>
  <si>
    <t>Zoe Kazan</t>
  </si>
  <si>
    <t>affair|divorce|graduation|vomiting|watching television</t>
  </si>
  <si>
    <t>http://www.imdb.com/title/tt1230414/?ref_=fn_tt_tt_1</t>
  </si>
  <si>
    <t>Al Pacino</t>
  </si>
  <si>
    <t>Ocean's Thirteen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</si>
  <si>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</si>
  <si>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</si>
  <si>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</si>
  <si>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</si>
  <si>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 </t>
  </si>
  <si>
    <t>Jane Krakowski</t>
  </si>
  <si>
    <t>bear|deer|forest|grizzly bear|hunter</t>
  </si>
  <si>
    <t>http://www.imdb.com/title/tt0400717/?ref_=fn_tt_tt_1</t>
  </si>
  <si>
    <t>Neil Burger</t>
  </si>
  <si>
    <t>Divergent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</si>
  <si>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</si>
  <si>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</si>
  <si>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</si>
  <si>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</si>
  <si>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</si>
  <si>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 </t>
  </si>
  <si>
    <t>Clemens Schick</t>
  </si>
  <si>
    <t>battle|german|russian|sniper|stalingrad</t>
  </si>
  <si>
    <t>http://www.imdb.com/title/tt0215750/?ref_=fn_tt_tt_1</t>
  </si>
  <si>
    <t>The Rundown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</si>
  <si>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</si>
  <si>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</si>
  <si>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</si>
  <si>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</si>
  <si>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</si>
  <si>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 </t>
  </si>
  <si>
    <t>action hero|hero|magic|ticket|video store</t>
  </si>
  <si>
    <t>http://www.imdb.com/title/tt0107362/?ref_=fn_tt_tt_1</t>
  </si>
  <si>
    <t>Li Gong</t>
  </si>
  <si>
    <t>Memoirs of a Geisha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</si>
  <si>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</si>
  <si>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</si>
  <si>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</si>
  <si>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</si>
  <si>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</si>
  <si>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</si>
  <si>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</si>
  <si>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</si>
  <si>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</si>
  <si>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</si>
  <si>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</si>
  <si>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 </t>
  </si>
  <si>
    <t>Michael Palin</t>
  </si>
  <si>
    <t>christmas|christmas eve|elf|high tech|resentment</t>
  </si>
  <si>
    <t>http://www.imdb.com/title/tt1430607/?ref_=fn_tt_tt_1</t>
  </si>
  <si>
    <t>Martin Brest</t>
  </si>
  <si>
    <t>Meet Joe Black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</si>
  <si>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</si>
  <si>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</si>
  <si>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</si>
  <si>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</si>
  <si>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</si>
  <si>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</si>
  <si>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</si>
  <si>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</si>
  <si>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</si>
  <si>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</si>
  <si>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</si>
  <si>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</si>
  <si>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</si>
  <si>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</si>
  <si>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</si>
  <si>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</si>
  <si>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</si>
  <si>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</si>
  <si>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</si>
  <si>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</si>
  <si>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</si>
  <si>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</si>
  <si>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</si>
  <si>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</si>
  <si>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</si>
  <si>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</si>
  <si>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 </t>
  </si>
  <si>
    <t>Ellen Wong</t>
  </si>
  <si>
    <t>band|dating|high school|hipster|rock band</t>
  </si>
  <si>
    <t>http://www.imdb.com/title/tt0446029/?ref_=fn_tt_tt_1</t>
  </si>
  <si>
    <t>Jon Amiel</t>
  </si>
  <si>
    <t>Tchéky Karyo</t>
  </si>
  <si>
    <t>The Core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</si>
  <si>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</si>
  <si>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</si>
  <si>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</si>
  <si>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</si>
  <si>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</si>
  <si>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</si>
  <si>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</si>
  <si>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</si>
  <si>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</si>
  <si>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</si>
  <si>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</si>
  <si>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</si>
  <si>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</si>
  <si>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</si>
  <si>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 </t>
  </si>
  <si>
    <t>Miguel A. Núñez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</si>
  <si>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</si>
  <si>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</si>
  <si>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</si>
  <si>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</si>
  <si>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</si>
  <si>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</si>
  <si>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</si>
  <si>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</si>
  <si>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</si>
  <si>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</si>
  <si>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</si>
  <si>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</si>
  <si>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</si>
  <si>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</si>
  <si>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</si>
  <si>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</si>
  <si>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</si>
  <si>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</si>
  <si>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</si>
  <si>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</si>
  <si>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</si>
  <si>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</si>
  <si>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</si>
  <si>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 </t>
  </si>
  <si>
    <t>Katt Williams</t>
  </si>
  <si>
    <t>cartoon on tv|cat|dog|kitty|special agent</t>
  </si>
  <si>
    <t>http://www.imdb.com/title/tt1287468/?ref_=fn_tt_tt_1</t>
  </si>
  <si>
    <t>Jumper </t>
  </si>
  <si>
    <t>Tom Hulce</t>
  </si>
  <si>
    <t>bank|based on novel|ice|teleportation|vault</t>
  </si>
  <si>
    <t>http://www.imdb.com/title/tt0489099/?ref_=fn_tt_tt_1</t>
  </si>
  <si>
    <t>Iván Kamarás</t>
  </si>
  <si>
    <t>Action|Adventure|Fantasy|Horror|Sci-Fi</t>
  </si>
  <si>
    <t>Seth MacFarlane</t>
  </si>
  <si>
    <t>Hellboy II: The Golden Army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</si>
  <si>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</si>
  <si>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</si>
  <si>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</si>
  <si>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</si>
  <si>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</si>
  <si>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</si>
  <si>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</si>
  <si>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</si>
  <si>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</si>
  <si>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 </t>
  </si>
  <si>
    <t>clone|cloning|future|laser gun|murder</t>
  </si>
  <si>
    <t>http://www.imdb.com/title/tt0216216/?ref_=fn_tt_tt_1</t>
  </si>
  <si>
    <t>Comedy|Drama</t>
  </si>
  <si>
    <t>Bruce Almighty </t>
  </si>
  <si>
    <t>answer to prayer|breast expansion|pleading with god|supernatural power|walking on water</t>
  </si>
  <si>
    <t>http://www.imdb.com/title/tt0315327/?ref_=fn_tt_tt_1</t>
  </si>
  <si>
    <t>The Expendables </t>
  </si>
  <si>
    <t>action hero|assassination attempt|explosion|machine gun|rescue mission</t>
  </si>
  <si>
    <t>http://www.imdb.com/title/tt1320253/?ref_=fn_tt_tt_1</t>
  </si>
  <si>
    <t>Mission: Impossible </t>
  </si>
  <si>
    <t>Vanessa Redgrave</t>
  </si>
  <si>
    <t>disguise|mission|spy|stealing|traitor</t>
  </si>
  <si>
    <t>http://www.imdb.com/title/tt0117060/?ref_=fn_tt_tt_1</t>
  </si>
  <si>
    <t>The Hunger Games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</si>
  <si>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</si>
  <si>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</si>
  <si>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</si>
  <si>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</si>
  <si>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</si>
  <si>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 </t>
  </si>
  <si>
    <t>Mike Tyson</t>
  </si>
  <si>
    <t>hotel|male frontal nudity|pubic hair|thailand|wedding</t>
  </si>
  <si>
    <t>http://www.imdb.com/title/tt1411697/?ref_=fn_tt_tt_1</t>
  </si>
  <si>
    <t>Batman Returns </t>
  </si>
  <si>
    <t>Andrew Bryniarski</t>
  </si>
  <si>
    <t>box office hit|dc comics|gotham|mayor|penguin</t>
  </si>
  <si>
    <t>http://www.imdb.com/title/tt0103776/?ref_=fn_tt_tt_1</t>
  </si>
  <si>
    <t>Over the Hedge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</si>
  <si>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</si>
  <si>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</si>
  <si>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</si>
  <si>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</si>
  <si>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 </t>
  </si>
  <si>
    <t>David Ogden Stiers</t>
  </si>
  <si>
    <t>alien|escape|fugitive|hawaii|social worker</t>
  </si>
  <si>
    <t>http://www.imdb.com/title/tt0275847/?ref_=fn_tt_tt_1</t>
  </si>
  <si>
    <t>Gary Winick</t>
  </si>
  <si>
    <t>Charlotte's Web </t>
  </si>
  <si>
    <t>barn|pig|piglet|spider|uncle</t>
  </si>
  <si>
    <t>http://www.imdb.com/title/tt0413895/?ref_=fn_tt_tt_1</t>
  </si>
  <si>
    <t>Mimi Leder</t>
  </si>
  <si>
    <t>Action|Drama|Romance|Sci-Fi|Thriller</t>
  </si>
  <si>
    <t>Deep Impact </t>
  </si>
  <si>
    <t>astronomer|comet|mission|president|secretary</t>
  </si>
  <si>
    <t>http://www.imdb.com/title/tt0120647/?ref_=fn_tt_tt_1</t>
  </si>
  <si>
    <t>RED 2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</si>
  <si>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</si>
  <si>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</si>
  <si>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</si>
  <si>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</si>
  <si>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</si>
  <si>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 </t>
  </si>
  <si>
    <t>Dalip Singh</t>
  </si>
  <si>
    <t>coach|convict|football|prison|warden</t>
  </si>
  <si>
    <t>http://www.imdb.com/title/tt0398165/?ref_=fn_tt_tt_1</t>
  </si>
  <si>
    <t>Alvin and the Chipmunks: Chipwrecked </t>
  </si>
  <si>
    <t>Lauren Gottlieb</t>
  </si>
  <si>
    <t>chipmunk|cruise ship|football ball|overboard|tennis ball</t>
  </si>
  <si>
    <t>http://www.imdb.com/title/tt1615918/?ref_=fn_tt_tt_1</t>
  </si>
  <si>
    <t>Grown Ups 2 </t>
  </si>
  <si>
    <t>belching|number in title|party|reference to nicki minaj|sneezing</t>
  </si>
  <si>
    <t>http://www.imdb.com/title/tt2191701/?ref_=fn_tt_tt_1</t>
  </si>
  <si>
    <t>Get Smart </t>
  </si>
  <si>
    <t>airplane|misunderstanding|obese woman|overweight woman|spy</t>
  </si>
  <si>
    <t>http://www.imdb.com/title/tt0425061/?ref_=fn_tt_tt_1</t>
  </si>
  <si>
    <t>Something's Gotta Give </t>
  </si>
  <si>
    <t>Paul Michael Glaser</t>
  </si>
  <si>
    <t>beach|dating|doctor|heart attack|weekend</t>
  </si>
  <si>
    <t>http://www.imdb.com/title/tt0337741/?ref_=fn_tt_tt_1</t>
  </si>
  <si>
    <t>Joseph Sikora</t>
  </si>
  <si>
    <t>Shutter Island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</si>
  <si>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</si>
  <si>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</si>
  <si>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</si>
  <si>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</si>
  <si>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 </t>
  </si>
  <si>
    <t>Katy Mixon</t>
  </si>
  <si>
    <t>airport|christmas|news broadcast|tv broadcast|tv news</t>
  </si>
  <si>
    <t>http://www.imdb.com/title/tt0369436/?ref_=fn_tt_tt_1</t>
  </si>
  <si>
    <t>Drew Carey</t>
  </si>
  <si>
    <t>Robots </t>
  </si>
  <si>
    <t>Paula Abdul</t>
  </si>
  <si>
    <t>actor voicing multiple characters|box office hit|coffee|plate|robot</t>
  </si>
  <si>
    <t>http://www.imdb.com/title/tt0358082/?ref_=fn_tt_tt_1</t>
  </si>
  <si>
    <t>Face/Off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</si>
  <si>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</si>
  <si>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</si>
  <si>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</si>
  <si>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</si>
  <si>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</si>
  <si>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</si>
  <si>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</si>
  <si>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</si>
  <si>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</si>
  <si>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</si>
  <si>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 </t>
  </si>
  <si>
    <t>Liam Aiken</t>
  </si>
  <si>
    <t>1930s|blood|gun|on the run|revenge</t>
  </si>
  <si>
    <t>http://www.imdb.com/title/tt0257044/?ref_=fn_tt_tt_1</t>
  </si>
  <si>
    <t>Bailee Madison</t>
  </si>
  <si>
    <t>Just Go with It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</si>
  <si>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</si>
  <si>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</si>
  <si>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</si>
  <si>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</si>
  <si>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</si>
  <si>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>Daredevil 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</si>
  <si>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</si>
  <si>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</si>
  <si>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</si>
  <si>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</si>
  <si>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</si>
  <si>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</si>
  <si>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</si>
  <si>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</si>
  <si>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</si>
  <si>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</si>
  <si>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</si>
  <si>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</si>
  <si>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</si>
  <si>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</si>
  <si>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</si>
  <si>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</si>
  <si>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</si>
  <si>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 </t>
  </si>
  <si>
    <t>civil war|mountain|soldier|well|wounded soldier</t>
  </si>
  <si>
    <t>http://www.imdb.com/title/tt0159365/?ref_=fn_tt_tt_1</t>
  </si>
  <si>
    <t>Albert Hughes</t>
  </si>
  <si>
    <t>The Book of Eli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</si>
  <si>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</si>
  <si>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</si>
  <si>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</si>
  <si>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</si>
  <si>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</si>
  <si>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</si>
  <si>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</si>
  <si>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</si>
  <si>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</si>
  <si>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</si>
  <si>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</si>
  <si>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</si>
  <si>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</si>
  <si>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</si>
  <si>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</si>
  <si>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</si>
  <si>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</si>
  <si>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</si>
  <si>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</si>
  <si>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</si>
  <si>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</si>
  <si>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</si>
  <si>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</si>
  <si>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</si>
  <si>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</si>
  <si>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</si>
  <si>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</si>
  <si>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</si>
  <si>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</si>
  <si>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</si>
  <si>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</si>
  <si>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</si>
  <si>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</si>
  <si>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</si>
  <si>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</si>
  <si>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</si>
  <si>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 </t>
  </si>
  <si>
    <t>Michael Potts</t>
  </si>
  <si>
    <t>conspiracy|fbi|mk ultra|newsletter|taxi</t>
  </si>
  <si>
    <t>http://www.imdb.com/title/tt0118883/?ref_=fn_tt_tt_1</t>
  </si>
  <si>
    <t>Fury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</si>
  <si>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</si>
  <si>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</si>
  <si>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</si>
  <si>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</si>
  <si>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</si>
  <si>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 </t>
  </si>
  <si>
    <t>airplane|island|pilot|storm|thunderstorm</t>
  </si>
  <si>
    <t>http://www.imdb.com/title/tt0120828/?ref_=fn_tt_tt_1</t>
  </si>
  <si>
    <t>Eric Brevig</t>
  </si>
  <si>
    <t>Tom Cavanagh</t>
  </si>
  <si>
    <t>Yogi Bear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</si>
  <si>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</si>
  <si>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</si>
  <si>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</si>
  <si>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</si>
  <si>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</si>
  <si>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</si>
  <si>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</si>
  <si>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</si>
  <si>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</si>
  <si>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</si>
  <si>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</si>
  <si>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</si>
  <si>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</si>
  <si>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</si>
  <si>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</si>
  <si>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</si>
  <si>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</si>
  <si>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</si>
  <si>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</si>
  <si>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</si>
  <si>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</si>
  <si>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</si>
  <si>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</si>
  <si>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</si>
  <si>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</si>
  <si>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</si>
  <si>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</si>
  <si>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</si>
  <si>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</si>
  <si>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Déjà Vu </t>
  </si>
  <si>
    <t>Michael Brandon</t>
  </si>
  <si>
    <t>american|love|pin|ruby|stranger</t>
  </si>
  <si>
    <t>http://www.imdb.com/title/tt0119033/?ref_=fn_tt_tt_1</t>
  </si>
  <si>
    <t>Hotel Transylvania 2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</si>
  <si>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</si>
  <si>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</si>
  <si>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</si>
  <si>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</si>
  <si>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</si>
  <si>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>Bewitched 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</si>
  <si>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</si>
  <si>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</si>
  <si>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</si>
  <si>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</si>
  <si>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</si>
  <si>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</si>
  <si>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</si>
  <si>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</si>
  <si>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 </t>
  </si>
  <si>
    <t>Russi Taylor</t>
  </si>
  <si>
    <t>abstract|ark|disney|fairy tale|piano</t>
  </si>
  <si>
    <t>http://www.imdb.com/title/tt0120910/?ref_=fn_tt_tt_1</t>
  </si>
  <si>
    <t>Alan Young</t>
  </si>
  <si>
    <t>The Time Machine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</si>
  <si>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</si>
  <si>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</si>
  <si>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</si>
  <si>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</si>
  <si>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</si>
  <si>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 </t>
  </si>
  <si>
    <t>David Paymer</t>
  </si>
  <si>
    <t>animal|california|gorilla|hunter|poacher</t>
  </si>
  <si>
    <t>http://www.imdb.com/title/tt0120751/?ref_=fn_tt_tt_1</t>
  </si>
  <si>
    <t>Swordfish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</si>
  <si>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</si>
  <si>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</si>
  <si>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</si>
  <si>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</si>
  <si>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</si>
  <si>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</si>
  <si>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</si>
  <si>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</si>
  <si>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</si>
  <si>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</si>
  <si>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</si>
  <si>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</si>
  <si>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</si>
  <si>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</si>
  <si>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</si>
  <si>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</si>
  <si>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</si>
  <si>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</si>
  <si>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</si>
  <si>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</si>
  <si>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</si>
  <si>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</si>
  <si>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</si>
  <si>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 </t>
  </si>
  <si>
    <t>creature|curse|exorcism|girl|village</t>
  </si>
  <si>
    <t>http://www.imdb.com/title/tt0355295/?ref_=fn_tt_tt_1</t>
  </si>
  <si>
    <t>Mars Attacks!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</si>
  <si>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</si>
  <si>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</si>
  <si>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</si>
  <si>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</si>
  <si>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</si>
  <si>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</si>
  <si>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 </t>
  </si>
  <si>
    <t>Julie-Marie Parmentier</t>
  </si>
  <si>
    <t>boy|giving birth|nurse|sea|ultrasonography</t>
  </si>
  <si>
    <t>http://www.imdb.com/title/tt4291590/?ref_=fn_tt_tt_1</t>
  </si>
  <si>
    <t>Harold Perrineau</t>
  </si>
  <si>
    <t>The Edge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</si>
  <si>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</si>
  <si>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</si>
  <si>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</si>
  <si>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</si>
  <si>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</si>
  <si>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</si>
  <si>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</si>
  <si>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</si>
  <si>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</si>
  <si>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</si>
  <si>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</si>
  <si>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 </t>
  </si>
  <si>
    <t>Bruce Thomas</t>
  </si>
  <si>
    <t>blockade|crisis|cuba|missile|president</t>
  </si>
  <si>
    <t>http://www.imdb.com/title/tt0146309/?ref_=fn_tt_tt_1</t>
  </si>
  <si>
    <t>Viggo Mortensen</t>
  </si>
  <si>
    <t>Daylight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</si>
  <si>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</si>
  <si>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</si>
  <si>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</si>
  <si>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</si>
  <si>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</si>
  <si>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</si>
  <si>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</si>
  <si>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</si>
  <si>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</si>
  <si>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</si>
  <si>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</si>
  <si>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</si>
  <si>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</si>
  <si>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</si>
  <si>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</si>
  <si>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</si>
  <si>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</si>
  <si>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</si>
  <si>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</si>
  <si>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</si>
  <si>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</si>
  <si>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</si>
  <si>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</si>
  <si>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</si>
  <si>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</si>
  <si>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</si>
  <si>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 </t>
  </si>
  <si>
    <t>Andrea Di Stefano</t>
  </si>
  <si>
    <t>based on stage musical based on film|child abuse|film director|italian|mistress</t>
  </si>
  <si>
    <t>http://www.imdb.com/title/tt0875034/?ref_=fn_tt_tt_1</t>
  </si>
  <si>
    <t>Timeline </t>
  </si>
  <si>
    <t>castle|france|professor|student|time machine</t>
  </si>
  <si>
    <t>http://www.imdb.com/title/tt0300556/?ref_=fn_tt_tt_1</t>
  </si>
  <si>
    <t>Kevin Costner</t>
  </si>
  <si>
    <t>Brian Anthony Wilson</t>
  </si>
  <si>
    <t>The Postman </t>
  </si>
  <si>
    <t>Larenz Tate</t>
  </si>
  <si>
    <t>drifter|escape|hope|postman|usa</t>
  </si>
  <si>
    <t>http://www.imdb.com/title/tt0119925/?ref_=fn_tt_tt_1</t>
  </si>
  <si>
    <t>Adam Goldberg</t>
  </si>
  <si>
    <t>Babe: Pig in the City </t>
  </si>
  <si>
    <t>Glenne Headly</t>
  </si>
  <si>
    <t>animal|farm|farmer|hotel|pig</t>
  </si>
  <si>
    <t>http://www.imdb.com/title/tt0120595/?ref_=fn_tt_tt_1</t>
  </si>
  <si>
    <t>Joseph Gilgun</t>
  </si>
  <si>
    <t>The Last Witch Hunter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</si>
  <si>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</si>
  <si>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</si>
  <si>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</si>
  <si>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</si>
  <si>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</si>
  <si>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</si>
  <si>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</si>
  <si>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</si>
  <si>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</si>
  <si>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</si>
  <si>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</si>
  <si>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</si>
  <si>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</si>
  <si>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</si>
  <si>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</si>
  <si>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</si>
  <si>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</si>
  <si>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</si>
  <si>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Armendáriz Jr.</t>
  </si>
  <si>
    <t>Oceans </t>
  </si>
  <si>
    <t>Rie Miyazawa</t>
  </si>
  <si>
    <t>damselfish|ocean habitat|ocean life|razorfish|spider crab</t>
  </si>
  <si>
    <t>http://www.imdb.com/title/tt0765128/?ref_=fn_tt_tt_1</t>
  </si>
  <si>
    <t>A Sound of Thunder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</si>
  <si>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</si>
  <si>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</si>
  <si>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</si>
  <si>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</si>
  <si>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</si>
  <si>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</si>
  <si>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 </t>
  </si>
  <si>
    <t>Dylan Schombing</t>
  </si>
  <si>
    <t>arena|lava bomb|mount vesuvius|pompeii|slave</t>
  </si>
  <si>
    <t>http://www.imdb.com/title/tt1921064/?ref_=fn_tt_tt_1</t>
  </si>
  <si>
    <t>Andrés Couturier</t>
  </si>
  <si>
    <t>David Hoffman</t>
  </si>
  <si>
    <t>Animation|Family</t>
  </si>
  <si>
    <t>Sariann Monaco</t>
  </si>
  <si>
    <t>Top Cat Begins </t>
  </si>
  <si>
    <t>Ben Diskin</t>
  </si>
  <si>
    <t>http://www.imdb.com/title/tt4057916/?ref_=fn_tt_tt_1</t>
  </si>
  <si>
    <t>Mexico</t>
  </si>
  <si>
    <t>Austin Pendleton</t>
  </si>
  <si>
    <t>A Beautiful Mind </t>
  </si>
  <si>
    <t>conspiracy|cryptography|mathematician|mental illness|nobel prize</t>
  </si>
  <si>
    <t>http://www.imdb.com/title/tt0268978/?ref_=fn_tt_tt_1</t>
  </si>
  <si>
    <t>Adventure|Animation|Drama|Family|Musical</t>
  </si>
  <si>
    <t>The Lion King </t>
  </si>
  <si>
    <t>Niketa Calame</t>
  </si>
  <si>
    <t>king|prince|scar|uncle|unnecessary guilt</t>
  </si>
  <si>
    <t>http://www.imdb.com/title/tt0110357/?ref_=fn_tt_tt_1</t>
  </si>
  <si>
    <t>Journey 2: The Mysterious Island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</si>
  <si>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</si>
  <si>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</si>
  <si>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</si>
  <si>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</si>
  <si>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 </t>
  </si>
  <si>
    <t>Melissa Sturm</t>
  </si>
  <si>
    <t>food|inventor|island|orangutan|scientist</t>
  </si>
  <si>
    <t>http://www.imdb.com/title/tt1985966/?ref_=fn_tt_tt_1</t>
  </si>
  <si>
    <t>Red Dragon </t>
  </si>
  <si>
    <t>Emily Watson</t>
  </si>
  <si>
    <t>criminal profile|fbi agent|madman|tabloid reporter|tragic 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</si>
  <si>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</si>
  <si>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</si>
  <si>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</si>
  <si>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</si>
  <si>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 and Jill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</si>
  <si>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</si>
  <si>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</si>
  <si>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</si>
  <si>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</si>
  <si>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</si>
  <si>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</si>
  <si>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</si>
  <si>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</si>
  <si>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</si>
  <si>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</si>
  <si>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</si>
  <si>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</si>
  <si>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</si>
  <si>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</si>
  <si>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</si>
  <si>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</si>
  <si>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</si>
  <si>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</si>
  <si>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</si>
  <si>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</si>
  <si>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</si>
  <si>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</si>
  <si>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</si>
  <si>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</si>
  <si>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</si>
  <si>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</si>
  <si>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</si>
  <si>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</si>
  <si>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</si>
  <si>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</si>
  <si>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</si>
  <si>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</si>
  <si>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</si>
  <si>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</si>
  <si>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</si>
  <si>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</si>
  <si>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</si>
  <si>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</si>
  <si>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 </t>
  </si>
  <si>
    <t>dating|minion|overprotective father|undercover spy|woman agent</t>
  </si>
  <si>
    <t>http://www.imdb.com/title/tt1690953/?ref_=fn_tt_tt_1</t>
  </si>
  <si>
    <t>Independence Day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</si>
  <si>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</si>
  <si>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</si>
  <si>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</si>
  <si>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</si>
  <si>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</si>
  <si>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 </t>
  </si>
  <si>
    <t>Vanessa Lee Chester</t>
  </si>
  <si>
    <t>capture|dinosaur|island|jurassic|jurassic park</t>
  </si>
  <si>
    <t>http://www.imdb.com/title/tt0119567/?ref_=fn_tt_tt_1</t>
  </si>
  <si>
    <t>Madagascar </t>
  </si>
  <si>
    <t>escape|jungle|lemur|madagascar|zoo</t>
  </si>
  <si>
    <t>http://www.imdb.com/title/tt0351283/?ref_=fn_tt_tt_1</t>
  </si>
  <si>
    <t>Danny Huston</t>
  </si>
  <si>
    <t>Children of Men </t>
  </si>
  <si>
    <t>Rita Davies</t>
  </si>
  <si>
    <t>chaos|england|long take|survival|violence</t>
  </si>
  <si>
    <t>http://www.imdb.com/title/tt0206634/?ref_=fn_tt_tt_1</t>
  </si>
  <si>
    <t>Tyler Mane</t>
  </si>
  <si>
    <t>X-Men </t>
  </si>
  <si>
    <t>first part|mutant|professor|superhero|superhero team</t>
  </si>
  <si>
    <t>http://www.imdb.com/title/tt0120903/?ref_=fn_tt_tt_1</t>
  </si>
  <si>
    <t>Action|Crime|Fantasy|Thriller</t>
  </si>
  <si>
    <t>Wanted </t>
  </si>
  <si>
    <t>assassin|bobble head doll|femme fatale|rejuvenation|strong female lead</t>
  </si>
  <si>
    <t>http://www.imdb.com/title/tt0493464/?ref_=fn_tt_tt_1</t>
  </si>
  <si>
    <t>Michael Biehn</t>
  </si>
  <si>
    <t>The Rock </t>
  </si>
  <si>
    <t>Bokeem Woodbine</t>
  </si>
  <si>
    <t>alcatraz|fbi|general|hostage|rocket</t>
  </si>
  <si>
    <t>http://www.imdb.com/title/tt0117500/?ref_=fn_tt_tt_1</t>
  </si>
  <si>
    <t>Ray Romano</t>
  </si>
  <si>
    <t>Ice Age: The Meltdown </t>
  </si>
  <si>
    <t>Jay Leno</t>
  </si>
  <si>
    <t>flood|mammoth|no opening credits|squirrel|valley</t>
  </si>
  <si>
    <t>http://www.imdb.com/title/tt0438097/?ref_=fn_tt_tt_1</t>
  </si>
  <si>
    <t>Peter Dante</t>
  </si>
  <si>
    <t>50 First Dates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</si>
  <si>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</si>
  <si>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</si>
  <si>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</si>
  <si>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</si>
  <si>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</si>
  <si>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</si>
  <si>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</si>
  <si>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</si>
  <si>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</si>
  <si>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</si>
  <si>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</si>
  <si>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</si>
  <si>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</si>
  <si>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</si>
  <si>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</si>
  <si>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</si>
  <si>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</si>
  <si>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</si>
  <si>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 </t>
  </si>
  <si>
    <t>actor playing multiple roles|claw|gadget|inspector|police</t>
  </si>
  <si>
    <t>http://www.imdb.com/title/tt0141369/?ref_=fn_tt_tt_1</t>
  </si>
  <si>
    <t>Now You See Me </t>
  </si>
  <si>
    <t>Michael Kelly</t>
  </si>
  <si>
    <t>bank|fbi|heist|interpol|magician</t>
  </si>
  <si>
    <t>http://www.imdb.com/title/tt1670345/?ref_=fn_tt_tt_1</t>
  </si>
  <si>
    <t>Grown Ups </t>
  </si>
  <si>
    <t>basketball|coach|daughter|high school|high school basketball</t>
  </si>
  <si>
    <t>http://www.imdb.com/title/tt1375670/?ref_=fn_tt_tt_1</t>
  </si>
  <si>
    <t>The Terminal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</si>
  <si>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</si>
  <si>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</si>
  <si>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</si>
  <si>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</si>
  <si>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>Constantine 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</si>
  <si>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</si>
  <si>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</si>
  <si>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</si>
  <si>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</si>
  <si>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</si>
  <si>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</si>
  <si>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</si>
  <si>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</si>
  <si>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</si>
  <si>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</si>
  <si>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</si>
  <si>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</si>
  <si>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</si>
  <si>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</si>
  <si>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</si>
  <si>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 </t>
  </si>
  <si>
    <t>Jud Tylor</t>
  </si>
  <si>
    <t>afghanistan|arms dealer|based on true story|cia|texas</t>
  </si>
  <si>
    <t>http://www.imdb.com/title/tt0472062/?ref_=fn_tt_tt_1</t>
  </si>
  <si>
    <t>Shark Tale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</si>
  <si>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</si>
  <si>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</si>
  <si>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</si>
  <si>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</si>
  <si>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</si>
  <si>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</si>
  <si>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</si>
  <si>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</si>
  <si>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</si>
  <si>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</si>
  <si>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</si>
  <si>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>Life 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</si>
  <si>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</si>
  <si>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</si>
  <si>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</si>
  <si>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</si>
  <si>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</si>
  <si>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</si>
  <si>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 </t>
  </si>
  <si>
    <t>concert|mobster|russian|sequel|widow</t>
  </si>
  <si>
    <t>http://www.imdb.com/title/tt0377471/?ref_=fn_tt_tt_1</t>
  </si>
  <si>
    <t>Moritz Bleibtreu</t>
  </si>
  <si>
    <t>Munich </t>
  </si>
  <si>
    <t>arab|black september|israel|jew|munich olympics</t>
  </si>
  <si>
    <t>http://www.imdb.com/title/tt0408306/?ref_=fn_tt_tt_1</t>
  </si>
  <si>
    <t>Antoine Fuqua</t>
  </si>
  <si>
    <t>Tears of the Sun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</si>
  <si>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</si>
  <si>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</si>
  <si>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</si>
  <si>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</si>
  <si>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</si>
  <si>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 </t>
  </si>
  <si>
    <t>hired killer|marriage|neighbor|on the run|store clerk</t>
  </si>
  <si>
    <t>http://www.imdb.com/title/tt1103153/?ref_=fn_tt_tt_1</t>
  </si>
  <si>
    <t>The Man from U.N.C.L.E.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</si>
  <si>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</si>
  <si>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</si>
  <si>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</si>
  <si>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</si>
  <si>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</si>
  <si>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</si>
  <si>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</si>
  <si>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</si>
  <si>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</si>
  <si>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</si>
  <si>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 </t>
  </si>
  <si>
    <t>babysitter|halloween|house|neighbor|suburb</t>
  </si>
  <si>
    <t>http://www.imdb.com/title/tt0385880/?ref_=fn_tt_tt_1</t>
  </si>
  <si>
    <t>Barry Levinson</t>
  </si>
  <si>
    <t>Brían F. O'Byrne</t>
  </si>
  <si>
    <t>Comedy|Crime|Drama|Romance</t>
  </si>
  <si>
    <t>Bandits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</si>
  <si>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</si>
  <si>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</si>
  <si>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</si>
  <si>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</si>
  <si>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</si>
  <si>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</si>
  <si>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</si>
  <si>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</si>
  <si>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</si>
  <si>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</si>
  <si>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</si>
  <si>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</si>
  <si>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</si>
  <si>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</si>
  <si>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</si>
  <si>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</si>
  <si>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</si>
  <si>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</si>
  <si>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</si>
  <si>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</si>
  <si>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</si>
  <si>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</si>
  <si>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</si>
  <si>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</si>
  <si>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</si>
  <si>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</si>
  <si>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</si>
  <si>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</si>
  <si>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</si>
  <si>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</si>
  <si>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 </t>
  </si>
  <si>
    <t>alien|captain|escape|pilot|scientist</t>
  </si>
  <si>
    <t>http://www.imdb.com/title/tt0120913/?ref_=fn_tt_tt_1</t>
  </si>
  <si>
    <t>Ron Shelton</t>
  </si>
  <si>
    <t>Hollywood Homicide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</si>
  <si>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</si>
  <si>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</si>
  <si>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</si>
  <si>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</si>
  <si>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</si>
  <si>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</si>
  <si>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</si>
  <si>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</si>
  <si>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</si>
  <si>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</si>
  <si>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</si>
  <si>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</si>
  <si>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</si>
  <si>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</si>
  <si>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</si>
  <si>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</si>
  <si>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</si>
  <si>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</si>
  <si>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 </t>
  </si>
  <si>
    <t>Megan Mullally</t>
  </si>
  <si>
    <t>carnival|coma|death|monkey|nightmare</t>
  </si>
  <si>
    <t>http://www.imdb.com/title/tt0166276/?ref_=fn_tt_tt_1</t>
  </si>
  <si>
    <t>Flight of the Phoenix </t>
  </si>
  <si>
    <t>captain|desert|rescue|stranded|survivor</t>
  </si>
  <si>
    <t>http://www.imdb.com/title/tt0377062/?ref_=fn_tt_tt_1</t>
  </si>
  <si>
    <t>Unbreakable </t>
  </si>
  <si>
    <t>child with gun|comic book|invulnerability|superhero|train crash</t>
  </si>
  <si>
    <t>http://www.imdb.com/title/tt0217869/?ref_=fn_tt_tt_1</t>
  </si>
  <si>
    <t>Kyle Balda</t>
  </si>
  <si>
    <t>Minions </t>
  </si>
  <si>
    <t>antarctica|minion|queen|super villain|villain</t>
  </si>
  <si>
    <t>http://www.imdb.com/title/tt2293640/?ref_=fn_tt_tt_1</t>
  </si>
  <si>
    <t>Sucker Punch </t>
  </si>
  <si>
    <t>alternate reality|escape|girl gang|prostitution|samurai</t>
  </si>
  <si>
    <t>http://www.imdb.com/title/tt0978764/?ref_=fn_tt_tt_1</t>
  </si>
  <si>
    <t>Mike Starr</t>
  </si>
  <si>
    <t>Snake Eyes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</si>
  <si>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</si>
  <si>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</si>
  <si>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</si>
  <si>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</si>
  <si>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</si>
  <si>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</si>
  <si>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</si>
  <si>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</si>
  <si>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</si>
  <si>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</si>
  <si>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</si>
  <si>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</si>
  <si>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</si>
  <si>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</si>
  <si>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</si>
  <si>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</si>
  <si>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 </t>
  </si>
  <si>
    <t>Alexis Dziena</t>
  </si>
  <si>
    <t>debt|rapper|treasure|treasure hunter|yacht</t>
  </si>
  <si>
    <t>http://www.imdb.com/title/tt0770752/?ref_=fn_tt_tt_1</t>
  </si>
  <si>
    <t>Judd Apatow</t>
  </si>
  <si>
    <t>Funny People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</si>
  <si>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</si>
  <si>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</si>
  <si>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</si>
  <si>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</si>
  <si>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</si>
  <si>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</si>
  <si>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</si>
  <si>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</si>
  <si>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</si>
  <si>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 </t>
  </si>
  <si>
    <t>Gary Cole</t>
  </si>
  <si>
    <t>car racing|french|friend|nascar|racing</t>
  </si>
  <si>
    <t>http://www.imdb.com/title/tt0415306/?ref_=fn_tt_tt_1</t>
  </si>
  <si>
    <t>Steve Carr</t>
  </si>
  <si>
    <t>Raven-Symoné</t>
  </si>
  <si>
    <t>Dr. Dolittle 2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</si>
  <si>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</si>
  <si>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</si>
  <si>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</si>
  <si>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</si>
  <si>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</si>
  <si>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</si>
  <si>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</si>
  <si>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 </t>
  </si>
  <si>
    <t>James Robinson</t>
  </si>
  <si>
    <t>14th century|legend|revolt|scotland|tyranny</t>
  </si>
  <si>
    <t>http://www.imdb.com/title/tt0112573/?ref_=fn_tt_tt_1</t>
  </si>
  <si>
    <t>Brian Geraghty</t>
  </si>
  <si>
    <t>Jarhead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</si>
  <si>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</si>
  <si>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</si>
  <si>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</si>
  <si>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</si>
  <si>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</si>
  <si>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</si>
  <si>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</si>
  <si>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</si>
  <si>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</si>
  <si>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</si>
  <si>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</si>
  <si>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</si>
  <si>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 </t>
  </si>
  <si>
    <t>Jeffrey DeMunn</t>
  </si>
  <si>
    <t>amnesia|california|communist|small town|writer</t>
  </si>
  <si>
    <t>http://www.imdb.com/title/tt0268995/?ref_=fn_tt_tt_1</t>
  </si>
  <si>
    <t>Action|Drama|Sport</t>
  </si>
  <si>
    <t>Driven </t>
  </si>
  <si>
    <t>Cristián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</si>
  <si>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</si>
  <si>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</si>
  <si>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</si>
  <si>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</si>
  <si>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</si>
  <si>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</si>
  <si>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</si>
  <si>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</si>
  <si>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</si>
  <si>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</si>
  <si>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 </t>
  </si>
  <si>
    <t>creature|pact|plot twist|village|woods</t>
  </si>
  <si>
    <t>http://www.imdb.com/title/tt0368447/?ref_=fn_tt_tt_1</t>
  </si>
  <si>
    <t>Betty Thomas</t>
  </si>
  <si>
    <t>Doctor Dolittle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</si>
  <si>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</si>
  <si>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</si>
  <si>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</si>
  <si>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</si>
  <si>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</si>
  <si>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</si>
  <si>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</si>
  <si>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</si>
  <si>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</si>
  <si>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</si>
  <si>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</si>
  <si>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 </t>
  </si>
  <si>
    <t>Conrad Vernon</t>
  </si>
  <si>
    <t>drag queen|physical appearance|princess|queen|sequel</t>
  </si>
  <si>
    <t>http://www.imdb.com/title/tt0298148/?ref_=fn_tt_tt_1</t>
  </si>
  <si>
    <t>Cheech Marin</t>
  </si>
  <si>
    <t>Cars </t>
  </si>
  <si>
    <t>George Carlin</t>
  </si>
  <si>
    <t>car|desert|route 66|tow truck|truck</t>
  </si>
  <si>
    <t>http://www.imdb.com/title/tt0317219/?ref_=fn_tt_tt_1</t>
  </si>
  <si>
    <t>Garry Marshall</t>
  </si>
  <si>
    <t>Runaway Bride </t>
  </si>
  <si>
    <t>Hector Elizondo</t>
  </si>
  <si>
    <t>bride|columnist|journalist|maryland|wedding</t>
  </si>
  <si>
    <t>http://www.imdb.com/title/tt0163187/?ref_=fn_tt_tt_1</t>
  </si>
  <si>
    <t>Eve</t>
  </si>
  <si>
    <t>xXx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</si>
  <si>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</si>
  <si>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</si>
  <si>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</si>
  <si>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</si>
  <si>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</si>
  <si>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</si>
  <si>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 </t>
  </si>
  <si>
    <t>book|magic|pirate|plankton|time 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</si>
  <si>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</si>
  <si>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</si>
  <si>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</si>
  <si>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</si>
  <si>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Adventure|Drama|War</t>
  </si>
  <si>
    <t>Inglourious Basterds </t>
  </si>
  <si>
    <t>france|german|nazis|revenge|scalping</t>
  </si>
  <si>
    <t>http://www.imdb.com/title/tt0361748/?ref_=fn_tt_tt_1</t>
  </si>
  <si>
    <t>Hook </t>
  </si>
  <si>
    <t>1990s|caught in a net|children|duel|hero</t>
  </si>
  <si>
    <t>http://www.imdb.com/title/tt0102057/?ref_=fn_tt_tt_1</t>
  </si>
  <si>
    <t>John Amos</t>
  </si>
  <si>
    <t>Die Hard 2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</si>
  <si>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</si>
  <si>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</si>
  <si>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</si>
  <si>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</si>
  <si>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</si>
  <si>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</si>
  <si>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</si>
  <si>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</si>
  <si>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</si>
  <si>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</si>
  <si>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</si>
  <si>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</si>
  <si>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>Sleepy Hollow 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</si>
  <si>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</si>
  <si>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</si>
  <si>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</si>
  <si>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</si>
  <si>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</si>
  <si>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 </t>
  </si>
  <si>
    <t>death|dream|love|lynchian|reality</t>
  </si>
  <si>
    <t>http://www.imdb.com/title/tt0259711/?ref_=fn_tt_tt_1</t>
  </si>
  <si>
    <t>Freddy Rodríguez</t>
  </si>
  <si>
    <t>Drama|Fantasy|Mystery|Thriller</t>
  </si>
  <si>
    <t>Lady in the Water </t>
  </si>
  <si>
    <t>Bob Balaban</t>
  </si>
  <si>
    <t>apartment|bedtime story|eagle|stuttering|swimming pool</t>
  </si>
  <si>
    <t>http://www.imdb.com/title/tt0452637/?ref_=fn_tt_tt_1</t>
  </si>
  <si>
    <t>AVP: Alien vs. Predator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</si>
  <si>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</si>
  <si>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</si>
  <si>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</si>
  <si>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</si>
  <si>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</si>
  <si>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 </t>
  </si>
  <si>
    <t>adidas|chipmunk|hospital|school|waste container</t>
  </si>
  <si>
    <t>http://www.imdb.com/title/tt1231580/?ref_=fn_tt_tt_1</t>
  </si>
  <si>
    <t>Randall Wallace</t>
  </si>
  <si>
    <t>We Were Soldiers </t>
  </si>
  <si>
    <t>Chris Klein</t>
  </si>
  <si>
    <t>air cavalry|battle|major|soldier|vietnamese</t>
  </si>
  <si>
    <t>http://www.imdb.com/title/tt0277434/?ref_=fn_tt_tt_1</t>
  </si>
  <si>
    <t>Olympus Has Fallen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</si>
  <si>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</si>
  <si>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</si>
  <si>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</si>
  <si>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</si>
  <si>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</si>
  <si>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 </t>
  </si>
  <si>
    <t>Michael Dorn</t>
  </si>
  <si>
    <t>alien|captain|commander|conspiracy|planet</t>
  </si>
  <si>
    <t>http://www.imdb.com/title/tt0120844/?ref_=fn_tt_tt_1</t>
  </si>
  <si>
    <t>Battle Los Angeles </t>
  </si>
  <si>
    <t>alien|extraterrestrial|invasion|marine|mission</t>
  </si>
  <si>
    <t>http://www.imdb.com/title/tt1217613/?ref_=fn_tt_tt_1</t>
  </si>
  <si>
    <t>Alison Lohman</t>
  </si>
  <si>
    <t>Big Fish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</si>
  <si>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</si>
  <si>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</si>
  <si>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</si>
  <si>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</si>
  <si>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</si>
  <si>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</si>
  <si>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</si>
  <si>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</si>
  <si>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</si>
  <si>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</si>
  <si>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</si>
  <si>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 </t>
  </si>
  <si>
    <t>barbed wire|british|cavalry|horse|world war one</t>
  </si>
  <si>
    <t>http://www.imdb.com/title/tt1568911/?ref_=fn_tt_tt_1</t>
  </si>
  <si>
    <t>George Clooney</t>
  </si>
  <si>
    <t>The Monuments Men </t>
  </si>
  <si>
    <t>art|art expert|nazi stolen art|soldier|world war two</t>
  </si>
  <si>
    <t>http://www.imdb.com/title/tt2177771/?ref_=fn_tt_tt_1</t>
  </si>
  <si>
    <t>Todd Graff</t>
  </si>
  <si>
    <t>The Abyss </t>
  </si>
  <si>
    <t>alien|estranged couple|ocean|submarine|underwater</t>
  </si>
  <si>
    <t>http://www.imdb.com/title/tt0096754/?ref_=fn_tt_tt_1</t>
  </si>
  <si>
    <t>Drama</t>
  </si>
  <si>
    <t>Wall Street: Money Never Sleeps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</si>
  <si>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</si>
  <si>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</si>
  <si>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</si>
  <si>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</si>
  <si>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</si>
  <si>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</si>
  <si>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 </t>
  </si>
  <si>
    <t>Zach McGowan</t>
  </si>
  <si>
    <t>death of wife|dracula|tarantula|turk|vampire</t>
  </si>
  <si>
    <t>http://www.imdb.com/title/tt0829150/?ref_=fn_tt_tt_1</t>
  </si>
  <si>
    <t>The Siege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</si>
  <si>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</si>
  <si>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</si>
  <si>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</si>
  <si>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</si>
  <si>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</si>
  <si>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</si>
  <si>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</si>
  <si>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</si>
  <si>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</si>
  <si>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 </t>
  </si>
  <si>
    <t>Victor Wong</t>
  </si>
  <si>
    <t>austria|dalai lama|himalaya|mountain|tibet</t>
  </si>
  <si>
    <t>http://www.imdb.com/title/tt0120102/?ref_=fn_tt_tt_1</t>
  </si>
  <si>
    <t>The Dilemma </t>
  </si>
  <si>
    <t>Chelcie Ross</t>
  </si>
  <si>
    <t>best friend|friend|investigation|secret|two word title</t>
  </si>
  <si>
    <t>http://www.imdb.com/title/tt1578275/?ref_=fn_tt_tt_1</t>
  </si>
  <si>
    <t>Brooke Smith</t>
  </si>
  <si>
    <t>Bad Company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</si>
  <si>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</si>
  <si>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</si>
  <si>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</si>
  <si>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</si>
  <si>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</si>
  <si>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</si>
  <si>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</si>
  <si>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</si>
  <si>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</si>
  <si>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</si>
  <si>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</si>
  <si>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 </t>
  </si>
  <si>
    <t>Tate Taylor</t>
  </si>
  <si>
    <t>boxer|espionage|spy|stealth|top secret</t>
  </si>
  <si>
    <t>http://www.imdb.com/title/tt0297181/?ref_=fn_tt_tt_1</t>
  </si>
  <si>
    <t>Måns Mårlind</t>
  </si>
  <si>
    <t>Stephen Rea</t>
  </si>
  <si>
    <t>Action|Fantasy|Horror</t>
  </si>
  <si>
    <t>Underworld: Awakening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</si>
  <si>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</si>
  <si>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</si>
  <si>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</si>
  <si>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</si>
  <si>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</si>
  <si>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</si>
  <si>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 </t>
  </si>
  <si>
    <t>Celina Beach</t>
  </si>
  <si>
    <t>concert|love|music industry|panties|pole dancer</t>
  </si>
  <si>
    <t>http://www.imdb.com/title/tt1336608/?ref_=fn_tt_tt_1</t>
  </si>
  <si>
    <t>Gregory Hoblit</t>
  </si>
  <si>
    <t>Hart's War </t>
  </si>
  <si>
    <t>Rory Cochrane</t>
  </si>
  <si>
    <t>colonel|honor|lieutenant|pilot|racism</t>
  </si>
  <si>
    <t>http://www.imdb.com/title/tt0251114/?ref_=fn_tt_tt_1</t>
  </si>
  <si>
    <t>Gary McKendry</t>
  </si>
  <si>
    <t>Killer Elite </t>
  </si>
  <si>
    <t>australia|death|mentor|revenge|secret society</t>
  </si>
  <si>
    <t>http://www.imdb.com/title/tt1448755/?ref_=fn_tt_tt_1</t>
  </si>
  <si>
    <t>Action|Sci-Fi|Sport</t>
  </si>
  <si>
    <t>Rollerball </t>
  </si>
  <si>
    <t>ball|blood|skating|song|year 2005</t>
  </si>
  <si>
    <t>http://www.imdb.com/title/tt0246894/?ref_=fn_tt_tt_1</t>
  </si>
  <si>
    <t>Wych Kaosayananda</t>
  </si>
  <si>
    <t>Talisa Soto</t>
  </si>
  <si>
    <t>Ballistic: Ecks vs. Sever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</si>
  <si>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</si>
  <si>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</si>
  <si>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</si>
  <si>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</si>
  <si>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</si>
  <si>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</si>
  <si>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</si>
  <si>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</si>
  <si>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</si>
  <si>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</si>
  <si>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</si>
  <si>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</si>
  <si>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</si>
  <si>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</si>
  <si>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</si>
  <si>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</si>
  <si>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 </t>
  </si>
  <si>
    <t>Jim Belushi</t>
  </si>
  <si>
    <t>jester|kansas|oz|princess|tornado</t>
  </si>
  <si>
    <t>http://www.imdb.com/title/tt0884726/?ref_=fn_tt_tt_1</t>
  </si>
  <si>
    <t>Archie Kao</t>
  </si>
  <si>
    <t>Blackhat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</si>
  <si>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</si>
  <si>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</si>
  <si>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</si>
  <si>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</si>
  <si>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</si>
  <si>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</si>
  <si>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</si>
  <si>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</si>
  <si>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</si>
  <si>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</si>
  <si>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</si>
  <si>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 </t>
  </si>
  <si>
    <t>Neil Maskell</t>
  </si>
  <si>
    <t>drugs|murder|psychiatrist|scotland yard|sex</t>
  </si>
  <si>
    <t>http://www.imdb.com/title/tt0430912/?ref_=fn_tt_tt_1</t>
  </si>
  <si>
    <t>Mikael Håfström</t>
  </si>
  <si>
    <t>50 Cent</t>
  </si>
  <si>
    <t>Action|Crime|Mystery|Sci-Fi|Thriller</t>
  </si>
  <si>
    <t>Escape Plan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</si>
  <si>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</si>
  <si>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</si>
  <si>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</si>
  <si>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</si>
  <si>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</si>
  <si>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</si>
  <si>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</si>
  <si>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</si>
  <si>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</si>
  <si>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</si>
  <si>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</si>
  <si>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</si>
  <si>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</si>
  <si>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</si>
  <si>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</si>
  <si>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 </t>
  </si>
  <si>
    <t>friendship|graduation|revenge|vampire|werewolf</t>
  </si>
  <si>
    <t>http://www.imdb.com/title/tt1325004/?ref_=fn_tt_tt_1</t>
  </si>
  <si>
    <t>The Score </t>
  </si>
  <si>
    <t>Gary Farmer</t>
  </si>
  <si>
    <t>partner|running|scepter|surveillance|thief</t>
  </si>
  <si>
    <t>http://www.imdb.com/title/tt0227445/?ref_=fn_tt_tt_1</t>
  </si>
  <si>
    <t>Despicable Me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</si>
  <si>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</si>
  <si>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</si>
  <si>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</si>
  <si>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</si>
  <si>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</si>
  <si>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</si>
  <si>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 </t>
  </si>
  <si>
    <t>Aida Turturro</t>
  </si>
  <si>
    <t>bare breasts|breast|loan shark|subway|train</t>
  </si>
  <si>
    <t>http://www.imdb.com/title/tt0113845/?ref_=fn_tt_tt_1</t>
  </si>
  <si>
    <t>Ted 2 </t>
  </si>
  <si>
    <t>baby|f word|fight|lawyer|marriage</t>
  </si>
  <si>
    <t>http://www.imdb.com/title/tt2637276/?ref_=fn_tt_tt_1</t>
  </si>
  <si>
    <t>Alejandro Amenábar</t>
  </si>
  <si>
    <t>Ashraf Barhom</t>
  </si>
  <si>
    <t>Adventure|Drama|History|Romance</t>
  </si>
  <si>
    <t>Max Minghella</t>
  </si>
  <si>
    <t>Agora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</si>
  <si>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</si>
  <si>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</si>
  <si>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</si>
  <si>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</si>
  <si>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</si>
  <si>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 </t>
  </si>
  <si>
    <t>bowling|rajah|sphinx|spleen|superhero</t>
  </si>
  <si>
    <t>http://www.imdb.com/title/tt0132347/?ref_=fn_tt_tt_1</t>
  </si>
  <si>
    <t>Jenna Fischer</t>
  </si>
  <si>
    <t>Hall Pass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</si>
  <si>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</si>
  <si>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</si>
  <si>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</si>
  <si>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</si>
  <si>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</si>
  <si>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</si>
  <si>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</si>
  <si>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</si>
  <si>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</si>
  <si>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</si>
  <si>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</si>
  <si>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</si>
  <si>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</si>
  <si>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</si>
  <si>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</si>
  <si>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 </t>
  </si>
  <si>
    <t>Michael Gaston</t>
  </si>
  <si>
    <t>cia|jordan|middle east|spy|terrorist</t>
  </si>
  <si>
    <t>http://www.imdb.com/title/tt0758774/?ref_=fn_tt_tt_1</t>
  </si>
  <si>
    <t>Dinner for Schmucks </t>
  </si>
  <si>
    <t>dinner|diorama|idiot|irs|mouse</t>
  </si>
  <si>
    <t>http://www.imdb.com/title/tt0427152/?ref_=fn_tt_tt_1</t>
  </si>
  <si>
    <t>Abraham Lincoln: Vampire Hunter </t>
  </si>
  <si>
    <t>chopping down a tree|hanging upside down|shopkeeper|vampire|vampire hunter</t>
  </si>
  <si>
    <t>http://www.imdb.com/title/tt1611224/?ref_=fn_tt_tt_1</t>
  </si>
  <si>
    <t>Kevin McNally</t>
  </si>
  <si>
    <t>Entrapment </t>
  </si>
  <si>
    <t>Maury Chaykin</t>
  </si>
  <si>
    <t>art thief|insurance|mask|master thief|reference to iron maiden</t>
  </si>
  <si>
    <t>http://www.imdb.com/title/tt0137494/?ref_=fn_tt_tt_1</t>
  </si>
  <si>
    <t>Kaitlyn Dever</t>
  </si>
  <si>
    <t>Last Man Standing 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</si>
  <si>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</si>
  <si>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</si>
  <si>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</si>
  <si>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</si>
  <si>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</si>
  <si>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 </t>
  </si>
  <si>
    <t>agent|alien|bomb|fbi|government</t>
  </si>
  <si>
    <t>http://www.imdb.com/title/tt0120902/?ref_=fn_tt_tt_1</t>
  </si>
  <si>
    <t>Doug Lefler</t>
  </si>
  <si>
    <t>Action|Adventure|Fantasy|War</t>
  </si>
  <si>
    <t>The Last Legion </t>
  </si>
  <si>
    <t>Owen Teale</t>
  </si>
  <si>
    <t>5th century|boy|capri|roman legion|soldier</t>
  </si>
  <si>
    <t>http://www.imdb.com/title/tt0462396/?ref_=fn_tt_tt_1</t>
  </si>
  <si>
    <t>Saving Private Ryan </t>
  </si>
  <si>
    <t>army|invasion|killed in action|normandy|soldier</t>
  </si>
  <si>
    <t>http://www.imdb.com/title/tt0120815/?ref_=fn_tt_tt_1</t>
  </si>
  <si>
    <t>Scott Waugh</t>
  </si>
  <si>
    <t>Need for Speed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</si>
  <si>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</si>
  <si>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</si>
  <si>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</si>
  <si>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</si>
  <si>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 </t>
  </si>
  <si>
    <t>advertising|battle of the sexes|ex husband ex wife relationship|pantyhose|telepathy</t>
  </si>
  <si>
    <t>http://www.imdb.com/title/tt0207201/?ref_=fn_tt_tt_1</t>
  </si>
  <si>
    <t>Ice Age </t>
  </si>
  <si>
    <t>baby|ice|ice age|sleeping|sloth</t>
  </si>
  <si>
    <t>http://www.imdb.com/title/tt0268380/?ref_=fn_tt_tt_1</t>
  </si>
  <si>
    <t>Lawrence Kasdan</t>
  </si>
  <si>
    <t>Dreamcatcher </t>
  </si>
  <si>
    <t>Reece Thompson</t>
  </si>
  <si>
    <t>alien|friend|maine|military|woods</t>
  </si>
  <si>
    <t>http://www.imdb.com/title/tt0285531/?ref_=fn_tt_tt_1</t>
  </si>
  <si>
    <t>Lincoln </t>
  </si>
  <si>
    <t>cultural conflict|politics|president|slavery|u.s. president</t>
  </si>
  <si>
    <t>http://www.imdb.com/title/tt0443272/?ref_=fn_tt_tt_1</t>
  </si>
  <si>
    <t>Marcus Chong</t>
  </si>
  <si>
    <t>The Matrix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</si>
  <si>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</si>
  <si>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</si>
  <si>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</si>
  <si>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</si>
  <si>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</si>
  <si>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</si>
  <si>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</si>
  <si>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</si>
  <si>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</si>
  <si>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</si>
  <si>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</si>
  <si>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 </t>
  </si>
  <si>
    <t>Eric Lloyd</t>
  </si>
  <si>
    <t>christmas|magic|santa claus|son|toy</t>
  </si>
  <si>
    <t>http://www.imdb.com/title/tt0304669/?ref_=fn_tt_tt_1</t>
  </si>
  <si>
    <t>Tom Hooper</t>
  </si>
  <si>
    <t>Les Misérables </t>
  </si>
  <si>
    <t>barricade|innkeeper|parole|rebellion|student</t>
  </si>
  <si>
    <t>http://www.imdb.com/title/tt1707386/?ref_=fn_tt_tt_1</t>
  </si>
  <si>
    <t>Nora Ephron</t>
  </si>
  <si>
    <t>Jean Stapleton</t>
  </si>
  <si>
    <t>You've Got Mail </t>
  </si>
  <si>
    <t>bookstore|competing businesses|instant messaging|new york city|shop owner</t>
  </si>
  <si>
    <t>http://www.imdb.com/title/tt0128853/?ref_=fn_tt_tt_1</t>
  </si>
  <si>
    <t>Step Brothers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</si>
  <si>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</si>
  <si>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</si>
  <si>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</si>
  <si>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</si>
  <si>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</si>
  <si>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 </t>
  </si>
  <si>
    <t>Stuart Wilson</t>
  </si>
  <si>
    <t>19th century|california|revenge|training|zorro</t>
  </si>
  <si>
    <t>http://www.imdb.com/title/tt0120746/?ref_=fn_tt_tt_1</t>
  </si>
  <si>
    <t>Due Date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</si>
  <si>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</si>
  <si>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</si>
  <si>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</si>
  <si>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</si>
  <si>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</si>
  <si>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</si>
  <si>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</si>
  <si>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</si>
  <si>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</si>
  <si>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</si>
  <si>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</si>
  <si>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</si>
  <si>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 </t>
  </si>
  <si>
    <t>William Devane</t>
  </si>
  <si>
    <t>nasa|old age|satellite|space|space shuttle</t>
  </si>
  <si>
    <t>http://www.imdb.com/title/tt0186566/?ref_=fn_tt_tt_1</t>
  </si>
  <si>
    <t>Leon</t>
  </si>
  <si>
    <t>Cliffhanger </t>
  </si>
  <si>
    <t>Janine Turner</t>
  </si>
  <si>
    <t>money|mountain|rocky mountains|snow|suitcase</t>
  </si>
  <si>
    <t>http://www.imdb.com/title/tt0106582/?ref_=fn_tt_tt_1</t>
  </si>
  <si>
    <t>Samantha Mathis</t>
  </si>
  <si>
    <t>Broken Arrow </t>
  </si>
  <si>
    <t>captain|desert|major|park ranger|utah</t>
  </si>
  <si>
    <t>http://www.imdb.com/title/tt0115759/?ref_=fn_tt_tt_1</t>
  </si>
  <si>
    <t>Lily Tomlin</t>
  </si>
  <si>
    <t>The Kid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</si>
  <si>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</si>
  <si>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</si>
  <si>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</si>
  <si>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</si>
  <si>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 </t>
  </si>
  <si>
    <t>based on true story|police|rescue|rubble|trapped</t>
  </si>
  <si>
    <t>http://www.imdb.com/title/tt0469641/?ref_=fn_tt_tt_1</t>
  </si>
  <si>
    <t>Mona Lisa Smile </t>
  </si>
  <si>
    <t>Marian Seldes</t>
  </si>
  <si>
    <t>art|college|school|student|wellesley college</t>
  </si>
  <si>
    <t>http://www.imdb.com/title/tt0304415/?ref_=fn_tt_tt_1</t>
  </si>
  <si>
    <t>Larry Charles</t>
  </si>
  <si>
    <t>The Dictator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</si>
  <si>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</si>
  <si>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</si>
  <si>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</si>
  <si>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</si>
  <si>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</si>
  <si>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 </t>
  </si>
  <si>
    <t>doctor|orgy|party|pianist|sexual fantasy</t>
  </si>
  <si>
    <t>http://www.imdb.com/title/tt0120663/?ref_=fn_tt_tt_1</t>
  </si>
  <si>
    <t>Will Gluck</t>
  </si>
  <si>
    <t>Comedy|Drama|Family|Musical</t>
  </si>
  <si>
    <t>Quvenzhané Wallis</t>
  </si>
  <si>
    <t>Annie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</si>
  <si>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</si>
  <si>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</si>
  <si>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</si>
  <si>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</si>
  <si>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 </t>
  </si>
  <si>
    <t>Gerald McRaney</t>
  </si>
  <si>
    <t>con artist|con man|deception|rivalry|seduction</t>
  </si>
  <si>
    <t>http://www.imdb.com/title/tt2381941/?ref_=fn_tt_tt_1</t>
  </si>
  <si>
    <t>Abigail Spencer</t>
  </si>
  <si>
    <t>This Means War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</si>
  <si>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</si>
  <si>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</si>
  <si>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</si>
  <si>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</si>
  <si>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</si>
  <si>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</si>
  <si>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 </t>
  </si>
  <si>
    <t>blade|blood|dracula|vampire hunter|vampire slayer</t>
  </si>
  <si>
    <t>http://www.imdb.com/title/tt0359013/?ref_=fn_tt_tt_1</t>
  </si>
  <si>
    <t>Jennifer Grey</t>
  </si>
  <si>
    <t>Lea Thompson</t>
  </si>
  <si>
    <t>Red Dawn </t>
  </si>
  <si>
    <t>guerrilla|high school|invasion|soviet|wolverine</t>
  </si>
  <si>
    <t>http://www.imdb.com/title/tt0087985/?ref_=fn_tt_tt_1</t>
  </si>
  <si>
    <t>Adrian Lester</t>
  </si>
  <si>
    <t>Maura Tierney</t>
  </si>
  <si>
    <t>Primary Colors </t>
  </si>
  <si>
    <t>Paul Guilfoyle</t>
  </si>
  <si>
    <t>campaigning|candidate|election|governor|president</t>
  </si>
  <si>
    <t>http://www.imdb.com/title/tt0119942/?ref_=fn_tt_tt_1</t>
  </si>
  <si>
    <t>Resident Evil: Retribution </t>
  </si>
  <si>
    <t>corporation|fight|rescue|umbrella|zombie</t>
  </si>
  <si>
    <t>http://www.imdb.com/title/tt1855325/?ref_=fn_tt_tt_1</t>
  </si>
  <si>
    <t>Death Race </t>
  </si>
  <si>
    <t>armored car|car|murder|prison|warden</t>
  </si>
  <si>
    <t>http://www.imdb.com/title/tt0452608/?ref_=fn_tt_tt_1</t>
  </si>
  <si>
    <t>Craig Bierko</t>
  </si>
  <si>
    <t>Melina Kanakaredes</t>
  </si>
  <si>
    <t>The Long Kiss Goodnight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</si>
  <si>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</si>
  <si>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</si>
  <si>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</si>
  <si>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</si>
  <si>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</si>
  <si>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 </t>
  </si>
  <si>
    <t>Michael Kitchen</t>
  </si>
  <si>
    <t>jungle|pipeline|prisoner|ransom|south america</t>
  </si>
  <si>
    <t>http://www.imdb.com/title/tt0228750/?ref_=fn_tt_tt_1</t>
  </si>
  <si>
    <t>Zathura: A Space Adventure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</si>
  <si>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</si>
  <si>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</si>
  <si>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</si>
  <si>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</si>
  <si>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</si>
  <si>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</si>
  <si>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</si>
  <si>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</si>
  <si>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</si>
  <si>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</si>
  <si>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 </t>
  </si>
  <si>
    <t>coach|football|football team|marshall university|university</t>
  </si>
  <si>
    <t>http://www.imdb.com/title/tt0758794/?ref_=fn_tt_tt_1</t>
  </si>
  <si>
    <t>The Missing </t>
  </si>
  <si>
    <t>Frances O'Connor</t>
  </si>
  <si>
    <t>france|journalist|limp|police detective|reporter</t>
  </si>
  <si>
    <t>http://www.imdb.com/title/tt3877200/?ref_=fn_tt_tt_1</t>
  </si>
  <si>
    <t>Michael Lehmann</t>
  </si>
  <si>
    <t>Hudson Hawk </t>
  </si>
  <si>
    <t>blackmail|burglar|critically bashed|leonardo da vinci|prison</t>
  </si>
  <si>
    <t>http://www.imdb.com/title/tt0102070/?ref_=fn_tt_tt_1</t>
  </si>
  <si>
    <t>Michael Moore</t>
  </si>
  <si>
    <t>Lucky Numbers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</si>
  <si>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</si>
  <si>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</si>
  <si>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</si>
  <si>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</si>
  <si>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</si>
  <si>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</si>
  <si>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</si>
  <si>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</si>
  <si>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</si>
  <si>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</si>
  <si>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</si>
  <si>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</si>
  <si>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 </t>
  </si>
  <si>
    <t>Tony Noble</t>
  </si>
  <si>
    <t>boy|character name in title|orphan|pickpocket|workhouse</t>
  </si>
  <si>
    <t>http://www.imdb.com/title/tt0380599/?ref_=fn_tt_tt_1</t>
  </si>
  <si>
    <t>Elektra </t>
  </si>
  <si>
    <t>assassin|battle|heroine|martial arts|spin off</t>
  </si>
  <si>
    <t>http://www.imdb.com/title/tt0357277/?ref_=fn_tt_tt_1</t>
  </si>
  <si>
    <t>Frank Miller</t>
  </si>
  <si>
    <t>Sin City: A Dame to Kill For </t>
  </si>
  <si>
    <t>box office flop|female frontal nudity|female rear nudity|jackpot|rescue</t>
  </si>
  <si>
    <t>http://www.imdb.com/title/tt0458481/?ref_=fn_tt_tt_1</t>
  </si>
  <si>
    <t>Drama|Mystery|Romance</t>
  </si>
  <si>
    <t>Random Hearts </t>
  </si>
  <si>
    <t>Bill Cobbs</t>
  </si>
  <si>
    <t>death|plane crash|police|police sergeant|politician</t>
  </si>
  <si>
    <t>http://www.imdb.com/title/tt0156934/?ref_=fn_tt_tt_1</t>
  </si>
  <si>
    <t>Baltasar Kormákur</t>
  </si>
  <si>
    <t>Martin Henderson</t>
  </si>
  <si>
    <t>Adventure|Biography|Drama|History|Sport|Thriller</t>
  </si>
  <si>
    <t>Everest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</si>
  <si>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</si>
  <si>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</si>
  <si>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</si>
  <si>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</si>
  <si>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</si>
  <si>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</si>
  <si>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</si>
  <si>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</si>
  <si>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</si>
  <si>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</si>
  <si>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</si>
  <si>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 </t>
  </si>
  <si>
    <t>Robert Wagner</t>
  </si>
  <si>
    <t>fem bot|prison|seductive fembot|spy|time travel</t>
  </si>
  <si>
    <t>http://www.imdb.com/title/tt0295178/?ref_=fn_tt_tt_1</t>
  </si>
  <si>
    <t>Astro Boy </t>
  </si>
  <si>
    <t>Dee Bradley Baker</t>
  </si>
  <si>
    <t>betrayal|futuristic|gladiator|robot|scientist</t>
  </si>
  <si>
    <t>http://www.imdb.com/title/tt0375568/?ref_=fn_tt_tt_1</t>
  </si>
  <si>
    <t>Hong Kong</t>
  </si>
  <si>
    <t>Jurassic Park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</si>
  <si>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</si>
  <si>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</si>
  <si>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</si>
  <si>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</si>
  <si>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</si>
  <si>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</si>
  <si>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</si>
  <si>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</si>
  <si>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</si>
  <si>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</si>
  <si>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</si>
  <si>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</si>
  <si>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</si>
  <si>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</si>
  <si>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</si>
  <si>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</si>
  <si>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</si>
  <si>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</si>
  <si>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</si>
  <si>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</si>
  <si>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</si>
  <si>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 </t>
  </si>
  <si>
    <t>John Witherspoon</t>
  </si>
  <si>
    <t>diamond|infant|parody|spoof|sports violence</t>
  </si>
  <si>
    <t>http://www.imdb.com/title/tt0430304/?ref_=fn_tt_tt_1</t>
  </si>
  <si>
    <t>Action|War</t>
  </si>
  <si>
    <t>U-571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</si>
  <si>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</si>
  <si>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</si>
  <si>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</si>
  <si>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</si>
  <si>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</si>
  <si>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</si>
  <si>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</si>
  <si>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</si>
  <si>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</si>
  <si>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</si>
  <si>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</si>
  <si>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</si>
  <si>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</si>
  <si>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</si>
  <si>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</si>
  <si>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</si>
  <si>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</si>
  <si>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</si>
  <si>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</si>
  <si>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</si>
  <si>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</si>
  <si>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</si>
  <si>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</si>
  <si>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</si>
  <si>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</si>
  <si>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</si>
  <si>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 </t>
  </si>
  <si>
    <t>competition|fight|ice|jock strap|nintendo game boy advance</t>
  </si>
  <si>
    <t>http://www.imdb.com/title/tt0445934/?ref_=fn_tt_tt_1</t>
  </si>
  <si>
    <t>Tim Hill</t>
  </si>
  <si>
    <t>Elizabeth Perkins</t>
  </si>
  <si>
    <t>Hop </t>
  </si>
  <si>
    <t>Chelsea Handler</t>
  </si>
  <si>
    <t>drummer|easter|easter bunny|piaggio vespa gtv 250|slacker</t>
  </si>
  <si>
    <t>http://www.imdb.com/title/tt1411704/?ref_=fn_tt_tt_1</t>
  </si>
  <si>
    <t>300 </t>
  </si>
  <si>
    <t>Vincent Regan</t>
  </si>
  <si>
    <t>battle|epic|greece|spartan|warrior</t>
  </si>
  <si>
    <t>http://www.imdb.com/title/tt0416449/?ref_=fn_tt_tt_1</t>
  </si>
  <si>
    <t>Meet the Fockers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</si>
  <si>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</si>
  <si>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</si>
  <si>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</si>
  <si>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</si>
  <si>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</si>
  <si>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</si>
  <si>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</si>
  <si>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</si>
  <si>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</si>
  <si>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</si>
  <si>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</si>
  <si>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</si>
  <si>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</si>
  <si>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</si>
  <si>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</si>
  <si>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</si>
  <si>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 </t>
  </si>
  <si>
    <t>Drew Sidora</t>
  </si>
  <si>
    <t>biker gang|friend|motorcycle|new mexico|road trip</t>
  </si>
  <si>
    <t>http://www.imdb.com/title/tt0486946/?ref_=fn_tt_tt_1</t>
  </si>
  <si>
    <t>Chicken Little </t>
  </si>
  <si>
    <t>alien invasion|chicken|fish|friend|panic</t>
  </si>
  <si>
    <t>http://www.imdb.com/title/tt0371606/?ref_=fn_tt_tt_1</t>
  </si>
  <si>
    <t>Patrick Fugit</t>
  </si>
  <si>
    <t>Gone Girl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</si>
  <si>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</si>
  <si>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</si>
  <si>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</si>
  <si>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</si>
  <si>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 </t>
  </si>
  <si>
    <t>Nicky Naudé</t>
  </si>
  <si>
    <t>amnesia|assassin|money|political thriller|three word title</t>
  </si>
  <si>
    <t>http://www.imdb.com/title/tt0258463/?ref_=fn_tt_tt_1</t>
  </si>
  <si>
    <t>GoldenEye </t>
  </si>
  <si>
    <t>agent|cossack|official james bond series|russia|russian</t>
  </si>
  <si>
    <t>http://www.imdb.com/title/tt0113189/?ref_=fn_tt_tt_1</t>
  </si>
  <si>
    <t>Timothy Hutton</t>
  </si>
  <si>
    <t>The General's Daughter </t>
  </si>
  <si>
    <t>Clarence Williams III</t>
  </si>
  <si>
    <t>army cid|cover up|military|murder|woman in military</t>
  </si>
  <si>
    <t>http://www.imdb.com/title/tt0144214/?ref_=fn_tt_tt_1</t>
  </si>
  <si>
    <t>The Truman Show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</si>
  <si>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</si>
  <si>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</si>
  <si>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</si>
  <si>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</si>
  <si>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</si>
  <si>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</si>
  <si>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</si>
  <si>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</si>
  <si>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</si>
  <si>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</si>
  <si>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</si>
  <si>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</si>
  <si>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</si>
  <si>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</si>
  <si>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</si>
  <si>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</si>
  <si>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</si>
  <si>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</si>
  <si>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</si>
  <si>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</si>
  <si>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 </t>
  </si>
  <si>
    <t>Miriam Margolyes</t>
  </si>
  <si>
    <t>cartoon on tv|cat|dog|scientist|secret agent</t>
  </si>
  <si>
    <t>http://www.imdb.com/title/tt0239395/?ref_=fn_tt_tt_1</t>
  </si>
  <si>
    <t>The Italian Job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</si>
  <si>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</si>
  <si>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</si>
  <si>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</si>
  <si>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</si>
  <si>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</si>
  <si>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 </t>
  </si>
  <si>
    <t>developer|divorce|lawyer|love|new york city</t>
  </si>
  <si>
    <t>http://www.imdb.com/title/tt0313737/?ref_=fn_tt_tt_1</t>
  </si>
  <si>
    <t>Woody Allen</t>
  </si>
  <si>
    <t>Antz </t>
  </si>
  <si>
    <t>Anne Bancroft</t>
  </si>
  <si>
    <t>ant|friend|princess|soldier|worker</t>
  </si>
  <si>
    <t>http://www.imdb.com/title/tt0120587/?ref_=fn_tt_tt_1</t>
  </si>
  <si>
    <t>Peter Billingsley</t>
  </si>
  <si>
    <t>Couples Retreat </t>
  </si>
  <si>
    <t>Tasha Smith</t>
  </si>
  <si>
    <t>couple|island|marriage|tropical|voyeurism</t>
  </si>
  <si>
    <t>http://www.imdb.com/title/tt1078940/?ref_=fn_tt_tt_1</t>
  </si>
  <si>
    <t>Days of Thunder </t>
  </si>
  <si>
    <t>driver|hot shot|racing|stock car driver|team</t>
  </si>
  <si>
    <t>http://www.imdb.com/title/tt0099371/?ref_=fn_tt_tt_1</t>
  </si>
  <si>
    <t>Tom Welling</t>
  </si>
  <si>
    <t>Cheaper by the Dozen 2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</si>
  <si>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</si>
  <si>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</si>
  <si>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</si>
  <si>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</si>
  <si>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</si>
  <si>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 </t>
  </si>
  <si>
    <t>Rosa Salazar</t>
  </si>
  <si>
    <t>desert|disease|escape|resistance|virus</t>
  </si>
  <si>
    <t>http://www.imdb.com/title/tt4046784/?ref_=fn_tt_tt_1</t>
  </si>
  <si>
    <t>Ryan Murphy</t>
  </si>
  <si>
    <t>Eat Pray Love </t>
  </si>
  <si>
    <t>divorce|emotional balance|female protagonist|indonesia|inner peace</t>
  </si>
  <si>
    <t>http://www.imdb.com/title/tt0879870/?ref_=fn_tt_tt_1</t>
  </si>
  <si>
    <t>The Family Man </t>
  </si>
  <si>
    <t>bowling|christmas|parallel universe|salesman|unfaithfulness</t>
  </si>
  <si>
    <t>http://www.imdb.com/title/tt0218967/?ref_=fn_tt_tt_1</t>
  </si>
  <si>
    <t>RED </t>
  </si>
  <si>
    <t>Jaqueline Fleming</t>
  </si>
  <si>
    <t>cia|female assassin|interrogation|office cubicle|spy</t>
  </si>
  <si>
    <t>http://www.imdb.com/title/tt1245526/?ref_=fn_tt_tt_1</t>
  </si>
  <si>
    <t>Any Given Sunday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</si>
  <si>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</si>
  <si>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</si>
  <si>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</si>
  <si>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</si>
  <si>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 </t>
  </si>
  <si>
    <t>Jessalyn Gilsig</t>
  </si>
  <si>
    <t>grace|groom|horse|montana|western u.s.</t>
  </si>
  <si>
    <t>http://www.imdb.com/title/tt0119314/?ref_=fn_tt_tt_1</t>
  </si>
  <si>
    <t>Collateral </t>
  </si>
  <si>
    <t>city by night|contract killer|driving at night|los angeles california|taxi</t>
  </si>
  <si>
    <t>http://www.imdb.com/title/tt0369339/?ref_=fn_tt_tt_1</t>
  </si>
  <si>
    <t>The Scorpion King </t>
  </si>
  <si>
    <t>desert|king|showdown|sorceress|warrior</t>
  </si>
  <si>
    <t>http://www.imdb.com/title/tt0277296/?ref_=fn_tt_tt_1</t>
  </si>
  <si>
    <t>Jay Russell</t>
  </si>
  <si>
    <t>Billy Burke</t>
  </si>
  <si>
    <t>Ladder 49 </t>
  </si>
  <si>
    <t>Jacinda Barrett</t>
  </si>
  <si>
    <t>death of husband|fire|firefighter|funeral|main character dies</t>
  </si>
  <si>
    <t>http://www.imdb.com/title/tt0349710/?ref_=fn_tt_tt_1</t>
  </si>
  <si>
    <t>Jack Reacher </t>
  </si>
  <si>
    <t>coma|mysterious villain|police chase|shooting range|sniper</t>
  </si>
  <si>
    <t>http://www.imdb.com/title/tt0790724/?ref_=fn_tt_tt_1</t>
  </si>
  <si>
    <t>Deep Blue Sea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</si>
  <si>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</si>
  <si>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</si>
  <si>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</si>
  <si>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</si>
  <si>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</si>
  <si>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</si>
  <si>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</si>
  <si>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</si>
  <si>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</si>
  <si>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</si>
  <si>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</si>
  <si>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</si>
  <si>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</si>
  <si>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</si>
  <si>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</si>
  <si>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</si>
  <si>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</si>
  <si>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</si>
  <si>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</si>
  <si>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</si>
  <si>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</si>
  <si>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</si>
  <si>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</si>
  <si>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</si>
  <si>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</si>
  <si>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 </t>
  </si>
  <si>
    <t>John Hodgman</t>
  </si>
  <si>
    <t>dream|new home|parallel worlds|scissors|secret door</t>
  </si>
  <si>
    <t>http://www.imdb.com/title/tt0327597/?ref_=fn_tt_tt_1</t>
  </si>
  <si>
    <t>The Happening </t>
  </si>
  <si>
    <t>Kristen Connolly</t>
  </si>
  <si>
    <t>bee|nature|park|school|teacher</t>
  </si>
  <si>
    <t>http://www.imdb.com/title/tt0949731/?ref_=fn_tt_tt_1</t>
  </si>
  <si>
    <t>Man on Fire </t>
  </si>
  <si>
    <t>bodyguard|journalist|kidnapping|mexico|police corruption</t>
  </si>
  <si>
    <t>http://www.imdb.com/title/tt0328107/?ref_=fn_tt_tt_1</t>
  </si>
  <si>
    <t>Brian Robbins</t>
  </si>
  <si>
    <t>The Shaggy Dog </t>
  </si>
  <si>
    <t>animal as human|dog movie|elevator|human becoming an animal|sheepdog</t>
  </si>
  <si>
    <t>http://www.imdb.com/title/tt0393735/?ref_=fn_tt_tt_1</t>
  </si>
  <si>
    <t>Starsky &amp; Hutch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</si>
  <si>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</si>
  <si>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</si>
  <si>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</si>
  <si>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</si>
  <si>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</si>
  <si>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</si>
  <si>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</si>
  <si>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</si>
  <si>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</si>
  <si>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</si>
  <si>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</si>
  <si>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 </t>
  </si>
  <si>
    <t>assassin|demon|hero|nazi|superhero</t>
  </si>
  <si>
    <t>http://www.imdb.com/title/tt0167190/?ref_=fn_tt_tt_1</t>
  </si>
  <si>
    <t>Steven Zaillian</t>
  </si>
  <si>
    <t>A Civil Action </t>
  </si>
  <si>
    <t>1980s|law firm|lawsuit|lawyer|toxic waste</t>
  </si>
  <si>
    <t>http://www.imdb.com/title/tt0120633/?ref_=fn_tt_tt_1</t>
  </si>
  <si>
    <t>Chris Butler</t>
  </si>
  <si>
    <t>ParaNorman </t>
  </si>
  <si>
    <t>Elaine Stritch</t>
  </si>
  <si>
    <t>curse|ghost|outcast|witch|zombie</t>
  </si>
  <si>
    <t>http://www.imdb.com/title/tt1623288/?ref_=fn_tt_tt_1</t>
  </si>
  <si>
    <t>The Jackal </t>
  </si>
  <si>
    <t>Sophie Okonedo</t>
  </si>
  <si>
    <t>assassin|fbi|ira|jackal|russian</t>
  </si>
  <si>
    <t>http://www.imdb.com/title/tt0119395/?ref_=fn_tt_tt_1</t>
  </si>
  <si>
    <t>Paycheck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</si>
  <si>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</si>
  <si>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</si>
  <si>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</si>
  <si>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</si>
  <si>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 </t>
  </si>
  <si>
    <t>journalism|news anchor|newscast|newscaster|tv journalism</t>
  </si>
  <si>
    <t>http://www.imdb.com/title/tt0118055/?ref_=fn_tt_tt_1</t>
  </si>
  <si>
    <t>Sam Fell</t>
  </si>
  <si>
    <t>The Tale of Despereaux </t>
  </si>
  <si>
    <t>book|darkness|dungeon|princess|rat</t>
  </si>
  <si>
    <t>http://www.imdb.com/title/tt0420238/?ref_=fn_tt_tt_1</t>
  </si>
  <si>
    <t>Oliver Hudson</t>
  </si>
  <si>
    <t>Bianca Kajlich</t>
  </si>
  <si>
    <t>Rules of Engagement </t>
  </si>
  <si>
    <t>Adhir Kalyan</t>
  </si>
  <si>
    <t>fiance|fiancee|magazine editor|naivety|womanizer</t>
  </si>
  <si>
    <t>http://www.imdb.com/title/tt0790772/?ref_=fn_tt_tt_1</t>
  </si>
  <si>
    <t>Kevin Donovan</t>
  </si>
  <si>
    <t>The Tuxedo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</si>
  <si>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</si>
  <si>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</si>
  <si>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</si>
  <si>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</si>
  <si>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</si>
  <si>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</si>
  <si>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</si>
  <si>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</si>
  <si>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</si>
  <si>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</si>
  <si>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</si>
  <si>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</si>
  <si>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</si>
  <si>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</si>
  <si>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</si>
  <si>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</si>
  <si>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</si>
  <si>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 </t>
  </si>
  <si>
    <t>based on real person|female inventor|mop|sales pitch|woman holding a shotgun</t>
  </si>
  <si>
    <t>http://www.imdb.com/title/tt2446980/?ref_=fn_tt_tt_1</t>
  </si>
  <si>
    <t>Babak Najafi</t>
  </si>
  <si>
    <t>London Has Fallen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</si>
  <si>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</si>
  <si>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</si>
  <si>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</si>
  <si>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</si>
  <si>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</si>
  <si>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</si>
  <si>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 </t>
  </si>
  <si>
    <t>alien|blood|breeding|clone|scientist</t>
  </si>
  <si>
    <t>http://www.imdb.com/title/tt0118583/?ref_=fn_tt_tt_1</t>
  </si>
  <si>
    <t>Ned Beatty</t>
  </si>
  <si>
    <t>Tate Donovan</t>
  </si>
  <si>
    <t>Shooter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</si>
  <si>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</si>
  <si>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</si>
  <si>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</si>
  <si>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</si>
  <si>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</si>
  <si>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</si>
  <si>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</si>
  <si>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</si>
  <si>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</si>
  <si>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</si>
  <si>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</si>
  <si>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 </t>
  </si>
  <si>
    <t>curse|death|island|love|magic</t>
  </si>
  <si>
    <t>http://www.imdb.com/title/tt0120791/?ref_=fn_tt_tt_1</t>
  </si>
  <si>
    <t>The Lego Movie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</si>
  <si>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</si>
  <si>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</si>
  <si>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</si>
  <si>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</si>
  <si>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</si>
  <si>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 </t>
  </si>
  <si>
    <t>Treat Williams</t>
  </si>
  <si>
    <t>bodyguard|fbi|fbi agent|female protagonist|undercover</t>
  </si>
  <si>
    <t>http://www.imdb.com/title/tt0385307/?ref_=fn_tt_tt_1</t>
  </si>
  <si>
    <t>Reign of Fire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</si>
  <si>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</si>
  <si>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</si>
  <si>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</si>
  <si>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</si>
  <si>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</si>
  <si>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</si>
  <si>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</si>
  <si>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</si>
  <si>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</si>
  <si>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</si>
  <si>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 </t>
  </si>
  <si>
    <t>Xander Berkeley</t>
  </si>
  <si>
    <t>abraham|hunter|princess|sodom|tribe</t>
  </si>
  <si>
    <t>http://www.imdb.com/title/tt1045778/?ref_=fn_tt_tt_1</t>
  </si>
  <si>
    <t>Biography|Drama|History|Sport</t>
  </si>
  <si>
    <t>Invictus </t>
  </si>
  <si>
    <t>Leleti Khumalo</t>
  </si>
  <si>
    <t>apartheid|nation|nelson mandela|president|rugby</t>
  </si>
  <si>
    <t>http://www.imdb.com/title/tt1057500/?ref_=fn_tt_tt_1</t>
  </si>
  <si>
    <t>Kevin Macdonald</t>
  </si>
  <si>
    <t>State of Play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</si>
  <si>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</si>
  <si>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</si>
  <si>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</si>
  <si>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</si>
  <si>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</si>
  <si>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</si>
  <si>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</si>
  <si>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</si>
  <si>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</si>
  <si>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</si>
  <si>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</si>
  <si>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</si>
  <si>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</si>
  <si>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</si>
  <si>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</si>
  <si>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</si>
  <si>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</si>
  <si>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</si>
  <si>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</si>
  <si>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</si>
  <si>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</si>
  <si>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</si>
  <si>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 </t>
  </si>
  <si>
    <t>alien|alien planet|astronaut|planet|teenager</t>
  </si>
  <si>
    <t>http://www.imdb.com/title/tt0762125/?ref_=fn_tt_tt_1</t>
  </si>
  <si>
    <t>Stuart Baird</t>
  </si>
  <si>
    <t>Star Trek: Nemesis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</si>
  <si>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</si>
  <si>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</si>
  <si>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</si>
  <si>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</si>
  <si>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</si>
  <si>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</si>
  <si>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</si>
  <si>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</si>
  <si>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</si>
  <si>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</si>
  <si>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</si>
  <si>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 </t>
  </si>
  <si>
    <t>aging|baseball|baseball scout|north carolina|pitcher</t>
  </si>
  <si>
    <t>http://www.imdb.com/title/tt2083383/?ref_=fn_tt_tt_1</t>
  </si>
  <si>
    <t>Bojana Novakovic</t>
  </si>
  <si>
    <t>Edge of Darkness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</si>
  <si>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</si>
  <si>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</si>
  <si>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</si>
  <si>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</si>
  <si>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</si>
  <si>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 </t>
  </si>
  <si>
    <t>Chi Muoi Lo</t>
  </si>
  <si>
    <t>fire|helicopter|museum|police sergeant|relic</t>
  </si>
  <si>
    <t>http://www.imdb.com/title/tt0120004/?ref_=fn_tt_tt_1</t>
  </si>
  <si>
    <t>Cathy Moriarty</t>
  </si>
  <si>
    <t>Analyze That </t>
  </si>
  <si>
    <t>Joe Viterelli</t>
  </si>
  <si>
    <t>blonde|mafia|mental illness|prison|second part</t>
  </si>
  <si>
    <t>http://www.imdb.com/title/tt0289848/?ref_=fn_tt_tt_1</t>
  </si>
  <si>
    <t>Righteous Kill </t>
  </si>
  <si>
    <t>blood splatter|execution|new york city|nypd|serial killer</t>
  </si>
  <si>
    <t>http://www.imdb.com/title/tt1034331/?ref_=fn_tt_tt_1</t>
  </si>
  <si>
    <t>Harold Becker</t>
  </si>
  <si>
    <t>Mercury Rising </t>
  </si>
  <si>
    <t>Carrie Preston</t>
  </si>
  <si>
    <t>autistic child|boy|child in danger|fbi|nsa</t>
  </si>
  <si>
    <t>http://www.imdb.com/title/tt0120749/?ref_=fn_tt_tt_1</t>
  </si>
  <si>
    <t>Biography|Drama|Music</t>
  </si>
  <si>
    <t>The Soloist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</si>
  <si>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</si>
  <si>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</si>
  <si>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</si>
  <si>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 </t>
  </si>
  <si>
    <t>caddy|game|golf|golf course|golfer</t>
  </si>
  <si>
    <t>http://www.imdb.com/title/tt0146984/?ref_=fn_tt_tt_1</t>
  </si>
  <si>
    <t>Adventure|Comedy|Drama|Music</t>
  </si>
  <si>
    <t>Almost Famous </t>
  </si>
  <si>
    <t>band|magazine|rolling stone magazine|smoking marijuana|tour</t>
  </si>
  <si>
    <t>http://www.imdb.com/title/tt0181875/?ref_=fn_tt_tt_1</t>
  </si>
  <si>
    <t>Garfield 2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</si>
  <si>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</si>
  <si>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</si>
  <si>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</si>
  <si>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</si>
  <si>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</si>
  <si>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</si>
  <si>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</si>
  <si>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</si>
  <si>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</si>
  <si>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</si>
  <si>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</si>
  <si>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</si>
  <si>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</si>
  <si>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</si>
  <si>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</si>
  <si>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</si>
  <si>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</si>
  <si>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</si>
  <si>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</si>
  <si>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 </t>
  </si>
  <si>
    <t>Timothy West</t>
  </si>
  <si>
    <t>book|framed|goddess|prince|sinbad</t>
  </si>
  <si>
    <t>http://www.imdb.com/title/tt0165982/?ref_=fn_tt_tt_1</t>
  </si>
  <si>
    <t>Horror|Sci-Fi|Thriller</t>
  </si>
  <si>
    <t>Event Horizon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</si>
  <si>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</si>
  <si>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</si>
  <si>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</si>
  <si>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</si>
  <si>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 </t>
  </si>
  <si>
    <t>death|doctor|grave|patient|venezuela</t>
  </si>
  <si>
    <t>http://www.imdb.com/title/tt0259288/?ref_=fn_tt_tt_1</t>
  </si>
  <si>
    <t>Mia Kirshner</t>
  </si>
  <si>
    <t>The Black Dahlia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</si>
  <si>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</si>
  <si>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</si>
  <si>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</si>
  <si>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</si>
  <si>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 </t>
  </si>
  <si>
    <t>Philip Winchester</t>
  </si>
  <si>
    <t>american|france|military|pilot|training</t>
  </si>
  <si>
    <t>http://www.imdb.com/title/tt0454824/?ref_=fn_tt_tt_1</t>
  </si>
  <si>
    <t>Rod Lurie</t>
  </si>
  <si>
    <t>The Last Castle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</si>
  <si>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</si>
  <si>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</si>
  <si>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</si>
  <si>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</si>
  <si>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</si>
  <si>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</si>
  <si>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</si>
  <si>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</si>
  <si>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</si>
  <si>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</si>
  <si>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</si>
  <si>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</si>
  <si>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</si>
  <si>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</si>
  <si>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</si>
  <si>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</si>
  <si>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</si>
  <si>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</si>
  <si>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</si>
  <si>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</si>
  <si>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</si>
  <si>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</si>
  <si>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</si>
  <si>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</si>
  <si>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</si>
  <si>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</si>
  <si>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</si>
  <si>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</si>
  <si>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</si>
  <si>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</si>
  <si>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</si>
  <si>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</si>
  <si>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 </t>
  </si>
  <si>
    <t>Ariel Gade</t>
  </si>
  <si>
    <t>apartment|hello kitty|school|teacher|water</t>
  </si>
  <si>
    <t>http://www.imdb.com/title/tt0382628/?ref_=fn_tt_tt_1</t>
  </si>
  <si>
    <t>Edtv </t>
  </si>
  <si>
    <t>female removes her clothes|one word title|producer|television|video store</t>
  </si>
  <si>
    <t>http://www.imdb.com/title/tt0131369/?ref_=fn_tt_tt_1</t>
  </si>
  <si>
    <t>Iain Softley</t>
  </si>
  <si>
    <t>Inkheart </t>
  </si>
  <si>
    <t>Jamie Foreman</t>
  </si>
  <si>
    <t>book|escape|girl|overalls|villain</t>
  </si>
  <si>
    <t>http://www.imdb.com/title/tt0494238/?ref_=fn_tt_tt_1</t>
  </si>
  <si>
    <t>The Spirit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</si>
  <si>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</si>
  <si>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</si>
  <si>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</si>
  <si>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</si>
  <si>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</si>
  <si>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</si>
  <si>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</si>
  <si>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</si>
  <si>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</si>
  <si>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</si>
  <si>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</si>
  <si>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</si>
  <si>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 </t>
  </si>
  <si>
    <t>Tania Saulnier</t>
  </si>
  <si>
    <t>farmer|king|krug|rescue|wizard</t>
  </si>
  <si>
    <t>http://www.imdb.com/title/tt0460780/?ref_=fn_tt_tt_1</t>
  </si>
  <si>
    <t>Beyond Borders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</si>
  <si>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</si>
  <si>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</si>
  <si>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</si>
  <si>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</si>
  <si>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</si>
  <si>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</si>
  <si>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</si>
  <si>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</si>
  <si>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</si>
  <si>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</si>
  <si>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</si>
  <si>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</si>
  <si>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</si>
  <si>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</si>
  <si>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</si>
  <si>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</si>
  <si>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</si>
  <si>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</si>
  <si>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</si>
  <si>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</si>
  <si>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</si>
  <si>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</si>
  <si>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</si>
  <si>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</si>
  <si>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</si>
  <si>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</si>
  <si>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</si>
  <si>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</si>
  <si>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</si>
  <si>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</si>
  <si>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</si>
  <si>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</si>
  <si>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</si>
  <si>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</si>
  <si>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</si>
  <si>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</si>
  <si>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</si>
  <si>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</si>
  <si>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</si>
  <si>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</si>
  <si>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</si>
  <si>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</si>
  <si>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</si>
  <si>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             </t>
  </si>
  <si>
    <t>Caroline Rhea</t>
  </si>
  <si>
    <t>female protagonist|hereditary gift of witchcraft|magic|supernatural|witch</t>
  </si>
  <si>
    <t>http://www.imdb.com/title/tt0115341/?ref_=fn_tt_tt_1</t>
  </si>
  <si>
    <t>Just Like Heaven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</si>
  <si>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</si>
  <si>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</si>
  <si>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</si>
  <si>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</si>
  <si>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</si>
  <si>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</si>
  <si>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</si>
  <si>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</si>
  <si>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</si>
  <si>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</si>
  <si>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</si>
  <si>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</si>
  <si>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</si>
  <si>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</si>
  <si>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</si>
  <si>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</si>
  <si>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</si>
  <si>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</si>
  <si>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 </t>
  </si>
  <si>
    <t>Matt Bushell</t>
  </si>
  <si>
    <t>college football|fight|football|hero|surrender</t>
  </si>
  <si>
    <t>http://www.imdb.com/title/tt0379865/?ref_=fn_tt_tt_1</t>
  </si>
  <si>
    <t>Comedy|Western</t>
  </si>
  <si>
    <t>The Ridiculous 6 </t>
  </si>
  <si>
    <t>apache|bank robbery|baseball|half brothers|white raised as indian</t>
  </si>
  <si>
    <t>http://www.imdb.com/title/tt2479478/?ref_=fn_tt_tt_1</t>
  </si>
  <si>
    <t>Kim Shaw</t>
  </si>
  <si>
    <t>Did You Hear About the Morgans? </t>
  </si>
  <si>
    <t>Kevin Brown</t>
  </si>
  <si>
    <t>fbi|murder|witness|witness protection|wyoming</t>
  </si>
  <si>
    <t>http://www.imdb.com/title/tt1314228/?ref_=fn_tt_tt_1</t>
  </si>
  <si>
    <t>Jessica Szohr</t>
  </si>
  <si>
    <t>The Internship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</si>
  <si>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</si>
  <si>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</si>
  <si>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</si>
  <si>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</si>
  <si>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</si>
  <si>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</si>
  <si>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</si>
  <si>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</si>
  <si>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</si>
  <si>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 </t>
  </si>
  <si>
    <t>Tristan Mack Wilds</t>
  </si>
  <si>
    <t>african american|battle|italy|tuskegee airmen|world war two</t>
  </si>
  <si>
    <t>http://www.imdb.com/title/tt0485985/?ref_=fn_tt_tt_1</t>
  </si>
  <si>
    <t>Sex and the City </t>
  </si>
  <si>
    <t>Cynthia Nixon</t>
  </si>
  <si>
    <t>casual sex|friendship|friendship between women|gay|singles</t>
  </si>
  <si>
    <t>http://www.imdb.com/title/tt0159206/?ref_=fn_tt_tt_1</t>
  </si>
  <si>
    <t>The Devil's Advocate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</si>
  <si>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</si>
  <si>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</si>
  <si>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</si>
  <si>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</si>
  <si>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</si>
  <si>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</si>
  <si>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</si>
  <si>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</si>
  <si>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</si>
  <si>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</si>
  <si>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</si>
  <si>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</si>
  <si>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</si>
  <si>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</si>
  <si>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</si>
  <si>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</si>
  <si>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</si>
  <si>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</si>
  <si>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</si>
  <si>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</si>
  <si>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</si>
  <si>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</si>
  <si>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</si>
  <si>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</si>
  <si>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</si>
  <si>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</si>
  <si>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</si>
  <si>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</si>
  <si>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</si>
  <si>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</si>
  <si>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</si>
  <si>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</si>
  <si>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Anger Management 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</si>
  <si>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</si>
  <si>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</si>
  <si>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</si>
  <si>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</si>
  <si>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</si>
  <si>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</si>
  <si>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</si>
  <si>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</si>
  <si>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</si>
  <si>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</si>
  <si>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</si>
  <si>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</si>
  <si>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</si>
  <si>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</si>
  <si>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</si>
  <si>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 </t>
  </si>
  <si>
    <t>Sam Anderson</t>
  </si>
  <si>
    <t>amputee|love|vietnam|vietnam war|war hero</t>
  </si>
  <si>
    <t>http://www.imdb.com/title/tt0109830/?ref_=fn_tt_tt_1</t>
  </si>
  <si>
    <t>Beth Riesgraf</t>
  </si>
  <si>
    <t>Alvin and the Chipmunks </t>
  </si>
  <si>
    <t>Matthew Gray Gubler</t>
  </si>
  <si>
    <t>based on cartoon|chipmunk|concert|fart joke|talking animal</t>
  </si>
  <si>
    <t>http://www.imdb.com/title/tt0952640/?ref_=fn_tt_tt_1</t>
  </si>
  <si>
    <t>Meet the Parents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</si>
  <si>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</si>
  <si>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</si>
  <si>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</si>
  <si>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</si>
  <si>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</si>
  <si>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</si>
  <si>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</si>
  <si>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</si>
  <si>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</si>
  <si>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</si>
  <si>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 </t>
  </si>
  <si>
    <t>1970s|clark kent|planet|superhero|year 1978</t>
  </si>
  <si>
    <t>http://www.imdb.com/title/tt0078346/?ref_=fn_tt_tt_1</t>
  </si>
  <si>
    <t>The Nutty Professor </t>
  </si>
  <si>
    <t>face slap|formula|overweight|professor|teacher</t>
  </si>
  <si>
    <t>http://www.imdb.com/title/tt0117218/?ref_=fn_tt_tt_1</t>
  </si>
  <si>
    <t>Hitch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</si>
  <si>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</si>
  <si>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</si>
  <si>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</si>
  <si>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</si>
  <si>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</si>
  <si>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</si>
  <si>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</si>
  <si>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</si>
  <si>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</si>
  <si>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</si>
  <si>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</si>
  <si>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 </t>
  </si>
  <si>
    <t>bachelor party|blow job|breasts|friend|wedding</t>
  </si>
  <si>
    <t>http://www.imdb.com/title/tt0328828/?ref_=fn_tt_tt_1</t>
  </si>
  <si>
    <t>Chris Mulkey</t>
  </si>
  <si>
    <t>Captain Phillips </t>
  </si>
  <si>
    <t>Michael Chernus</t>
  </si>
  <si>
    <t>hijacking|hostage|leader|ship|somalia</t>
  </si>
  <si>
    <t>http://www.imdb.com/title/tt1535109/?ref_=fn_tt_tt_1</t>
  </si>
  <si>
    <t>Date Night </t>
  </si>
  <si>
    <t>city|new york city|night|reservation|restaurant</t>
  </si>
  <si>
    <t>http://www.imdb.com/title/tt1279935/?ref_=fn_tt_tt_1</t>
  </si>
  <si>
    <t>Fred Rogers</t>
  </si>
  <si>
    <t>Casper </t>
  </si>
  <si>
    <t>casper|friendly ghost|ghost|maine|mansion</t>
  </si>
  <si>
    <t>http://www.imdb.com/title/tt0112642/?ref_=fn_tt_tt_1</t>
  </si>
  <si>
    <t>The Equalizer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</si>
  <si>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</si>
  <si>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</si>
  <si>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</si>
  <si>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</si>
  <si>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 </t>
  </si>
  <si>
    <t>Natasha Richardson</t>
  </si>
  <si>
    <t>hotel|maid|new york city|place name in title|the bronx</t>
  </si>
  <si>
    <t>http://www.imdb.com/title/tt0252076/?ref_=fn_tt_tt_1</t>
  </si>
  <si>
    <t>Crimson Tide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</si>
  <si>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</si>
  <si>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</si>
  <si>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</si>
  <si>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</si>
  <si>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</si>
  <si>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 </t>
  </si>
  <si>
    <t>James Karen</t>
  </si>
  <si>
    <t>bus|intern|internship|salesman|stockbroker</t>
  </si>
  <si>
    <t>http://www.imdb.com/title/tt0454921/?ref_=fn_tt_tt_1</t>
  </si>
  <si>
    <t>Erika Christensen</t>
  </si>
  <si>
    <t>Flightplan </t>
  </si>
  <si>
    <t>Haley Ramm</t>
  </si>
  <si>
    <t>captain|flight|flight attendant|plane|search</t>
  </si>
  <si>
    <t>http://www.imdb.com/title/tt0408790/?ref_=fn_tt_tt_1</t>
  </si>
  <si>
    <t>Dylan Baker</t>
  </si>
  <si>
    <t>Disclosure </t>
  </si>
  <si>
    <t>computer|marriage|non statutory female on male rape|promotion|sexual harassment</t>
  </si>
  <si>
    <t>http://www.imdb.com/title/tt0109635/?ref_=fn_tt_tt_1</t>
  </si>
  <si>
    <t>City of Angels </t>
  </si>
  <si>
    <t>angel|doctor|fall|heart surgeon|hospital</t>
  </si>
  <si>
    <t>http://www.imdb.com/title/tt0120632/?ref_=fn_tt_tt_1</t>
  </si>
  <si>
    <t>David Carradine</t>
  </si>
  <si>
    <t>Kill Bill: Vol. 1 </t>
  </si>
  <si>
    <t>Chiaki Kuriyama</t>
  </si>
  <si>
    <t>bride|coma|japan|revenge|sword</t>
  </si>
  <si>
    <t>http://www.imdb.com/title/tt0266697/?ref_=fn_tt_tt_1</t>
  </si>
  <si>
    <t>Adam Alexi-Malle</t>
  </si>
  <si>
    <t>Bowfinger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</si>
  <si>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</si>
  <si>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</si>
  <si>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</si>
  <si>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</si>
  <si>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>Stargate SG-1 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</si>
  <si>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</si>
  <si>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</si>
  <si>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</si>
  <si>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</si>
  <si>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 </t>
  </si>
  <si>
    <t>assassin|assassination|bride|death|vengeance</t>
  </si>
  <si>
    <t>http://www.imdb.com/title/tt0378194/?ref_=fn_tt_tt_1</t>
  </si>
  <si>
    <t>Jack Palance</t>
  </si>
  <si>
    <t>Tango &amp; Cash </t>
  </si>
  <si>
    <t>Brion James</t>
  </si>
  <si>
    <t>1980s|80s action|escape|plea bargain|prison</t>
  </si>
  <si>
    <t>http://www.imdb.com/title/tt0098439/?ref_=fn_tt_tt_1</t>
  </si>
  <si>
    <t>Death Becomes Her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</si>
  <si>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</si>
  <si>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</si>
  <si>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</si>
  <si>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</si>
  <si>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</si>
  <si>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 </t>
  </si>
  <si>
    <t>Kate Luyben</t>
  </si>
  <si>
    <t>19th century|chinese|princess|rescue|travel</t>
  </si>
  <si>
    <t>http://www.imdb.com/title/tt0184894/?ref_=fn_tt_tt_1</t>
  </si>
  <si>
    <t>Executive Decision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</si>
  <si>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</si>
  <si>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</si>
  <si>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</si>
  <si>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</si>
  <si>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</si>
  <si>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 </t>
  </si>
  <si>
    <t>father|penguin|snowglobe|son|winter</t>
  </si>
  <si>
    <t>http://www.imdb.com/title/tt1396218/?ref_=fn_tt_tt_1</t>
  </si>
  <si>
    <t>Thomas McDonell</t>
  </si>
  <si>
    <t>The Forbidden Kingdom </t>
  </si>
  <si>
    <t>monkey king|staff|teenager|urination|warrior</t>
  </si>
  <si>
    <t>http://www.imdb.com/title/tt0865556/?ref_=fn_tt_tt_1</t>
  </si>
  <si>
    <t>Jimmy Hayward</t>
  </si>
  <si>
    <t>Carlos Ponce</t>
  </si>
  <si>
    <t>Free Birds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</si>
  <si>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</si>
  <si>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</si>
  <si>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</si>
  <si>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</si>
  <si>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</si>
  <si>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</si>
  <si>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</si>
  <si>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</si>
  <si>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</si>
  <si>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</si>
  <si>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</si>
  <si>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</si>
  <si>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 </t>
  </si>
  <si>
    <t>Peter Polycarpou</t>
  </si>
  <si>
    <t>actress|argentina|military|politics|singer</t>
  </si>
  <si>
    <t>http://www.imdb.com/title/tt0116250/?ref_=fn_tt_tt_1</t>
  </si>
  <si>
    <t>John Frankenheimer</t>
  </si>
  <si>
    <t>Ronin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</si>
  <si>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</si>
  <si>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</si>
  <si>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</si>
  <si>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</si>
  <si>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</si>
  <si>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</si>
  <si>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</si>
  <si>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</si>
  <si>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</si>
  <si>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</si>
  <si>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</si>
  <si>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</si>
  <si>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</si>
  <si>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</si>
  <si>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</si>
  <si>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</si>
  <si>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 </t>
  </si>
  <si>
    <t>alien|escape|manager|neighborhood watch|ohio</t>
  </si>
  <si>
    <t>http://www.imdb.com/title/tt1298649/?ref_=fn_tt_tt_1</t>
  </si>
  <si>
    <t>William Friedkin</t>
  </si>
  <si>
    <t>Jenna Boyd</t>
  </si>
  <si>
    <t>The Hunted </t>
  </si>
  <si>
    <t>Rex Linn</t>
  </si>
  <si>
    <t>capture|combat|fbi|hunter|special forces</t>
  </si>
  <si>
    <t>http://www.imdb.com/title/tt0269347/?ref_=fn_tt_tt_1</t>
  </si>
  <si>
    <t>Instinct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</si>
  <si>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</si>
  <si>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</si>
  <si>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</si>
  <si>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</si>
  <si>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 </t>
  </si>
  <si>
    <t>Seymour Cassel</t>
  </si>
  <si>
    <t>actor|conjoined twins|cook|internet|short order cook</t>
  </si>
  <si>
    <t>http://www.imdb.com/title/tt0338466/?ref_=fn_tt_tt_1</t>
  </si>
  <si>
    <t>Kent Alterman</t>
  </si>
  <si>
    <t>Semi-Pro </t>
  </si>
  <si>
    <t>flint michigan|merger|michigan|nba|team</t>
  </si>
  <si>
    <t>http://www.imdb.com/title/tt0839980/?ref_=fn_tt_tt_1</t>
  </si>
  <si>
    <t>Peter Lord</t>
  </si>
  <si>
    <t>Russell Tovey</t>
  </si>
  <si>
    <t>The Pirates! Band of Misfits </t>
  </si>
  <si>
    <t>charles darwin|cutlass|pirate|queen victoria|scientist</t>
  </si>
  <si>
    <t>http://www.imdb.com/title/tt1430626/?ref_=fn_tt_tt_1</t>
  </si>
  <si>
    <t>Changeling </t>
  </si>
  <si>
    <t>execution by hanging|los angeles police department|miscarriage of justice|missing child|wrongful conviction</t>
  </si>
  <si>
    <t>http://www.imdb.com/title/tt0824747/?ref_=fn_tt_tt_1</t>
  </si>
  <si>
    <t>Chain Reaction </t>
  </si>
  <si>
    <t>cold fusion|die hard scenario|man with glasses|on the run|outrunning explosion</t>
  </si>
  <si>
    <t>http://www.imdb.com/title/tt0115857/?ref_=fn_tt_tt_1</t>
  </si>
  <si>
    <t>Action|Drama|Sport|Thriller</t>
  </si>
  <si>
    <t>The Fan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</si>
  <si>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</si>
  <si>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</si>
  <si>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</si>
  <si>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</si>
  <si>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</si>
  <si>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</si>
  <si>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</si>
  <si>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</si>
  <si>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</si>
  <si>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 </t>
  </si>
  <si>
    <t>court|intrigue|queen|spain|virgin</t>
  </si>
  <si>
    <t>http://www.imdb.com/title/tt0414055/?ref_=fn_tt_tt_1</t>
  </si>
  <si>
    <t>Karyn Kusama</t>
  </si>
  <si>
    <t>Æon Flux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</si>
  <si>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</si>
  <si>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</si>
  <si>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</si>
  <si>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</si>
  <si>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</si>
  <si>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</si>
  <si>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</si>
  <si>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</si>
  <si>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</si>
  <si>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</si>
  <si>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</si>
  <si>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</si>
  <si>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</si>
  <si>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</si>
  <si>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</si>
  <si>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</si>
  <si>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</si>
  <si>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</si>
  <si>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</si>
  <si>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</si>
  <si>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</si>
  <si>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</si>
  <si>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 </t>
  </si>
  <si>
    <t>Hugh Bonneville</t>
  </si>
  <si>
    <t>europe|frog|gulag|prison break|puppet</t>
  </si>
  <si>
    <t>http://www.imdb.com/title/tt2281587/?ref_=fn_tt_tt_1</t>
  </si>
  <si>
    <t>Thunderbirds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</si>
  <si>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</si>
  <si>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</si>
  <si>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</si>
  <si>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</si>
  <si>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</si>
  <si>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</si>
  <si>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 </t>
  </si>
  <si>
    <t>David Walton</t>
  </si>
  <si>
    <t>burlesque|dancer|iowa|small town girl|stage</t>
  </si>
  <si>
    <t>http://www.imdb.com/title/tt1126591/?ref_=fn_tt_tt_1</t>
  </si>
  <si>
    <t>André Dussollier</t>
  </si>
  <si>
    <t>Drama|Mystery|Romance|War</t>
  </si>
  <si>
    <t>Denis Lavant</t>
  </si>
  <si>
    <t>A Very Long Engagement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</si>
  <si>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</si>
  <si>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</si>
  <si>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</si>
  <si>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</si>
  <si>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</si>
  <si>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</si>
  <si>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</si>
  <si>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</si>
  <si>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</si>
  <si>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</si>
  <si>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</si>
  <si>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</si>
  <si>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</si>
  <si>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</si>
  <si>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 </t>
  </si>
  <si>
    <t>drill in the eye|eye gouging|hanged woman|murder|peep hole</t>
  </si>
  <si>
    <t>http://www.imdb.com/title/tt0160184/?ref_=fn_tt_tt_1</t>
  </si>
  <si>
    <t>Norman Reedus</t>
  </si>
  <si>
    <t>Blade II </t>
  </si>
  <si>
    <t>blade the character|cult film|mutation|vampire|warrior</t>
  </si>
  <si>
    <t>http://www.imdb.com/title/tt0187738/?ref_=fn_tt_tt_1</t>
  </si>
  <si>
    <t>Seven Pounds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</si>
  <si>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</si>
  <si>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</si>
  <si>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</si>
  <si>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</si>
  <si>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 </t>
  </si>
  <si>
    <t>Jon Seda</t>
  </si>
  <si>
    <t>bar|bullet|corruption|detective|lawyer</t>
  </si>
  <si>
    <t>http://www.imdb.com/title/tt1308729/?ref_=fn_tt_tt_1</t>
  </si>
  <si>
    <t>Francis Ford Coppola</t>
  </si>
  <si>
    <t>The Godfather: Part III </t>
  </si>
  <si>
    <t>1970s|family relationships|mob hit|opera|repeating history</t>
  </si>
  <si>
    <t>http://www.imdb.com/title/tt0099674/?ref_=fn_tt_tt_1</t>
  </si>
  <si>
    <t>Elizabethtown </t>
  </si>
  <si>
    <t>flight|flight attendant|kentucky|shoes|travel</t>
  </si>
  <si>
    <t>http://www.imdb.com/title/tt0368709/?ref_=fn_tt_tt_1</t>
  </si>
  <si>
    <t>Billy Gardell</t>
  </si>
  <si>
    <t>Todd Stashwick</t>
  </si>
  <si>
    <t>You, Me and Dupree </t>
  </si>
  <si>
    <t>Amanda Detmer</t>
  </si>
  <si>
    <t>best friend|foot fetish|houseguest|newlywed|wedding</t>
  </si>
  <si>
    <t>http://www.imdb.com/title/tt0463034/?ref_=fn_tt_tt_1</t>
  </si>
  <si>
    <t>Richard Lester</t>
  </si>
  <si>
    <t>Superman II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</si>
  <si>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</si>
  <si>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</si>
  <si>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</si>
  <si>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</si>
  <si>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</si>
  <si>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 </t>
  </si>
  <si>
    <t>David Backus</t>
  </si>
  <si>
    <t>gangster|hospital|lesbian|mob|thug</t>
  </si>
  <si>
    <t>http://www.imdb.com/title/tt0299930/?ref_=fn_tt_tt_1</t>
  </si>
  <si>
    <t>All the King's 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</si>
  <si>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</si>
  <si>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</si>
  <si>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</si>
  <si>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</si>
  <si>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</si>
  <si>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Adventure|Animation|Drama|Family|Fantasy|Musical|Mystery|Romance</t>
  </si>
  <si>
    <t>Anastasia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</si>
  <si>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</si>
  <si>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</si>
  <si>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</si>
  <si>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</si>
  <si>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 </t>
  </si>
  <si>
    <t>death of main character|eiffel tower paris|jealousy|tragedy|two suitors</t>
  </si>
  <si>
    <t>http://www.imdb.com/title/tt0203009/?ref_=fn_tt_tt_1</t>
  </si>
  <si>
    <t>Domestic Disturbance </t>
  </si>
  <si>
    <t>Matt O'Leary</t>
  </si>
  <si>
    <t>amateur detective|boat builder|boy|stepfather|witness</t>
  </si>
  <si>
    <t>http://www.imdb.com/title/tt0249478/?ref_=fn_tt_tt_1</t>
  </si>
  <si>
    <t>Scott Cooper</t>
  </si>
  <si>
    <t>Black Mass </t>
  </si>
  <si>
    <t>based on true story|boston massachusetts|fbi agent|gangster|true crime</t>
  </si>
  <si>
    <t>http://www.imdb.com/title/tt1355683/?ref_=fn_tt_tt_1</t>
  </si>
  <si>
    <t>Flags of Our Fathers </t>
  </si>
  <si>
    <t>imperial japan|japan|japanese army|japanese soldier|world war two</t>
  </si>
  <si>
    <t>http://www.imdb.com/title/tt0418689/?ref_=fn_tt_tt_1</t>
  </si>
  <si>
    <t>Law Abiding Citizen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</si>
  <si>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</si>
  <si>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</si>
  <si>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</si>
  <si>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</si>
  <si>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</si>
  <si>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</si>
  <si>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</si>
  <si>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</si>
  <si>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</si>
  <si>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</si>
  <si>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</si>
  <si>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</si>
  <si>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</si>
  <si>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</si>
  <si>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</si>
  <si>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 </t>
  </si>
  <si>
    <t>Kelvin Han Yee</t>
  </si>
  <si>
    <t>losing|poker|poker player|reference to frederic chopin|reference to johannes brahms</t>
  </si>
  <si>
    <t>http://www.imdb.com/title/tt0338216/?ref_=fn_tt_tt_1</t>
  </si>
  <si>
    <t>Catch Me If You Can </t>
  </si>
  <si>
    <t>attorney|cat and mouse|fbi|pan am|pilot</t>
  </si>
  <si>
    <t>http://www.imdb.com/title/tt0264464/?ref_=fn_tt_tt_1</t>
  </si>
  <si>
    <t>Zero Dark Thirty </t>
  </si>
  <si>
    <t>Parker Sawyers</t>
  </si>
  <si>
    <t>al qaeda|cia|interrogation|lie|navy seal</t>
  </si>
  <si>
    <t>http://www.imdb.com/title/tt1790885/?ref_=fn_tt_tt_1</t>
  </si>
  <si>
    <t>The Break-Up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</si>
  <si>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</si>
  <si>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</si>
  <si>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</si>
  <si>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</si>
  <si>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</si>
  <si>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 </t>
  </si>
  <si>
    <t>bride|greece|island|mediterranean|wedding</t>
  </si>
  <si>
    <t>http://www.imdb.com/title/tt0795421/?ref_=fn_tt_tt_1</t>
  </si>
  <si>
    <t>Valentine's Day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</si>
  <si>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</si>
  <si>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</si>
  <si>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</si>
  <si>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</si>
  <si>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</si>
  <si>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 </t>
  </si>
  <si>
    <t>1969 dodge charger|bikini|farm|misogynist|tow truck</t>
  </si>
  <si>
    <t>http://www.imdb.com/title/tt0377818/?ref_=fn_tt_tt_1</t>
  </si>
  <si>
    <t>Terrence Malick</t>
  </si>
  <si>
    <t>The Thin Red Line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</si>
  <si>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</si>
  <si>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</si>
  <si>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</si>
  <si>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</si>
  <si>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</si>
  <si>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</si>
  <si>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</si>
  <si>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</si>
  <si>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</si>
  <si>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</si>
  <si>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</si>
  <si>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 </t>
  </si>
  <si>
    <t>Tom Dreesen</t>
  </si>
  <si>
    <t>andy kaufman|comedian|eccentric|wrestler|wrestling</t>
  </si>
  <si>
    <t>http://www.imdb.com/title/tt0125664/?ref_=fn_tt_tt_1</t>
  </si>
  <si>
    <t>Casino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</si>
  <si>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</si>
  <si>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</si>
  <si>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</si>
  <si>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</si>
  <si>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</si>
  <si>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 </t>
  </si>
  <si>
    <t>Rebecca Dayan</t>
  </si>
  <si>
    <t>ambassador|cia|dinner|spy|terrorist</t>
  </si>
  <si>
    <t>http://www.imdb.com/title/tt1179034/?ref_=fn_tt_tt_1</t>
  </si>
  <si>
    <t>Paul Hunter</t>
  </si>
  <si>
    <t>Bulletproof Monk </t>
  </si>
  <si>
    <t>Victoria Smurfit</t>
  </si>
  <si>
    <t>monastery|monk|scroll|tibetan|tibetan monk</t>
  </si>
  <si>
    <t>http://www.imdb.com/title/tt0245803/?ref_=fn_tt_tt_1</t>
  </si>
  <si>
    <t>Tony Cox</t>
  </si>
  <si>
    <t>Me, Myself &amp; Irene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</si>
  <si>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</si>
  <si>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</si>
  <si>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</si>
  <si>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</si>
  <si>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</si>
  <si>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 </t>
  </si>
  <si>
    <t>cow|farmer|howl|howling at the moon|vegetarian</t>
  </si>
  <si>
    <t>http://www.imdb.com/title/tt0414853/?ref_=fn_tt_tt_1</t>
  </si>
  <si>
    <t>John Whitesell</t>
  </si>
  <si>
    <t>Jorge Garcia</t>
  </si>
  <si>
    <t>Deck the Halls </t>
  </si>
  <si>
    <t>Alia Shawkat</t>
  </si>
  <si>
    <t>christmas|december|holiday|massachusetts|neighbor</t>
  </si>
  <si>
    <t>http://www.imdb.com/title/tt0790604/?ref_=fn_tt_tt_1</t>
  </si>
  <si>
    <t>The Twilight Saga: New Moon </t>
  </si>
  <si>
    <t>forks washington|protecting a woman|title same as book|vampire|werewolf</t>
  </si>
  <si>
    <t>http://www.imdb.com/title/tt1259571/?ref_=fn_tt_tt_1</t>
  </si>
  <si>
    <t>Kathleen Freeman</t>
  </si>
  <si>
    <t>Shrek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</si>
  <si>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</si>
  <si>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</si>
  <si>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</si>
  <si>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</si>
  <si>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</si>
  <si>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</si>
  <si>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</si>
  <si>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</si>
  <si>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</si>
  <si>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 </t>
  </si>
  <si>
    <t>balladeer|crusades|england|king|modern minstrel</t>
  </si>
  <si>
    <t>http://www.imdb.com/title/tt0102798/?ref_=fn_tt_tt_1</t>
  </si>
  <si>
    <t>Jerry Maguire </t>
  </si>
  <si>
    <t>Bonnie Hunt</t>
  </si>
  <si>
    <t>agent|career|client|fiance|sports agent</t>
  </si>
  <si>
    <t>http://www.imdb.com/title/tt0116695/?ref_=fn_tt_tt_1</t>
  </si>
  <si>
    <t>Ted </t>
  </si>
  <si>
    <t>2010s|car accident|sex scene|teddy bear|testicle</t>
  </si>
  <si>
    <t>http://www.imdb.com/title/tt1637725/?ref_=fn_tt_tt_1</t>
  </si>
  <si>
    <t>Lupe Ontiveros</t>
  </si>
  <si>
    <t>As Good as It Gets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</si>
  <si>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</si>
  <si>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</si>
  <si>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</si>
  <si>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</si>
  <si>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 </t>
  </si>
  <si>
    <t>doctor|hospital|mental institution|nurse|student</t>
  </si>
  <si>
    <t>http://www.imdb.com/title/tt0129290/?ref_=fn_tt_tt_1</t>
  </si>
  <si>
    <t>Anchorman 2: The Legend Continues </t>
  </si>
  <si>
    <t>fame|father son relationship|interracial kiss|interracial relationship|interracial sex</t>
  </si>
  <si>
    <t>http://www.imdb.com/title/tt1229340/?ref_=fn_tt_tt_1</t>
  </si>
  <si>
    <t>Mr. Deeds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</si>
  <si>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</si>
  <si>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</si>
  <si>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</si>
  <si>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</si>
  <si>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 </t>
  </si>
  <si>
    <t>Zach Mills</t>
  </si>
  <si>
    <t>deputy|group of friends|time|train|train crash</t>
  </si>
  <si>
    <t>http://www.imdb.com/title/tt1650062/?ref_=fn_tt_tt_1</t>
  </si>
  <si>
    <t>Erin Brockovich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</si>
  <si>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</si>
  <si>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</si>
  <si>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</si>
  <si>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 </t>
  </si>
  <si>
    <t>Thomas Lennon</t>
  </si>
  <si>
    <t>advertising executive|diamond|magazine|party|wager</t>
  </si>
  <si>
    <t>http://www.imdb.com/title/tt0251127/?ref_=fn_tt_tt_1</t>
  </si>
  <si>
    <t>Craig Roberts</t>
  </si>
  <si>
    <t>22 Jump Street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</si>
  <si>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</si>
  <si>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</si>
  <si>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</si>
  <si>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</si>
  <si>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 </t>
  </si>
  <si>
    <t>betrayal|dangerous friend|gothic|monster as victim|vampire</t>
  </si>
  <si>
    <t>http://www.imdb.com/title/tt0110148/?ref_=fn_tt_tt_1</t>
  </si>
  <si>
    <t>Yes Man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</si>
  <si>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</si>
  <si>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</si>
  <si>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</si>
  <si>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</si>
  <si>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 </t>
  </si>
  <si>
    <t>Megan Park</t>
  </si>
  <si>
    <t>accountant|blooper|espionage|facebook|high school reunion</t>
  </si>
  <si>
    <t>http://www.imdb.com/title/tt1489889/?ref_=fn_tt_tt_1</t>
  </si>
  <si>
    <t>Stepmom </t>
  </si>
  <si>
    <t>Herbert Russell</t>
  </si>
  <si>
    <t>attorney|cancer|custody|fashion photographer|photographer</t>
  </si>
  <si>
    <t>http://www.imdb.com/title/tt0120686/?ref_=fn_tt_tt_1</t>
  </si>
  <si>
    <t>Daddy's Home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</si>
  <si>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</si>
  <si>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</si>
  <si>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</si>
  <si>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</si>
  <si>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</si>
  <si>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</si>
  <si>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</si>
  <si>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</si>
  <si>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</si>
  <si>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</si>
  <si>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</si>
  <si>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</si>
  <si>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</si>
  <si>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</si>
  <si>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</si>
  <si>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 </t>
  </si>
  <si>
    <t>anti hero|criminal|greed|prostitute|tough guy</t>
  </si>
  <si>
    <t>http://www.imdb.com/title/tt0120784/?ref_=fn_tt_tt_1</t>
  </si>
  <si>
    <t>Frank Marshall</t>
  </si>
  <si>
    <t>Dylan Walsh</t>
  </si>
  <si>
    <t>Congo </t>
  </si>
  <si>
    <t>captain|congo|expedition|laser|lost city</t>
  </si>
  <si>
    <t>http://www.imdb.com/title/tt0112715/?ref_=fn_tt_tt_1</t>
  </si>
  <si>
    <t>We Bought a Zoo </t>
  </si>
  <si>
    <t>blocked road|father son relationship|love at first sight|teenage boy|zookeeper</t>
  </si>
  <si>
    <t>http://www.imdb.com/title/tt1389137/?ref_=fn_tt_tt_1</t>
  </si>
  <si>
    <t>Knowing </t>
  </si>
  <si>
    <t>Chandler Canterbury</t>
  </si>
  <si>
    <t>disaster|end of the world|number|student|time capsule</t>
  </si>
  <si>
    <t>http://www.imdb.com/title/tt0448011/?ref_=fn_tt_tt_1</t>
  </si>
  <si>
    <t>Failure to Launch </t>
  </si>
  <si>
    <t>friend|intervention|moving|secret|slacker</t>
  </si>
  <si>
    <t>http://www.imdb.com/title/tt0427229/?ref_=fn_tt_tt_1</t>
  </si>
  <si>
    <t>Hideo Nakata</t>
  </si>
  <si>
    <t>Horror|Mystery</t>
  </si>
  <si>
    <t>The Ring Two </t>
  </si>
  <si>
    <t>Sissy Spacek</t>
  </si>
  <si>
    <t>cartoon on tv|foreign language adaptation|second part|videotape|writer</t>
  </si>
  <si>
    <t>http://www.imdb.com/title/tt0377109/?ref_=fn_tt_tt_1</t>
  </si>
  <si>
    <t>Crazy, Stupid, Love. </t>
  </si>
  <si>
    <t>bar|divorce|friend|girl|male objectification</t>
  </si>
  <si>
    <t>http://www.imdb.com/title/tt1570728/?ref_=fn_tt_tt_1</t>
  </si>
  <si>
    <t>Peter Hewitt</t>
  </si>
  <si>
    <t>Mark Christopher Lawrence</t>
  </si>
  <si>
    <t>Garfield </t>
  </si>
  <si>
    <t>Michael Monks</t>
  </si>
  <si>
    <t>cat|dog|first part|lasagna|veterinarian</t>
  </si>
  <si>
    <t>http://www.imdb.com/title/tt0356634/?ref_=fn_tt_tt_1</t>
  </si>
  <si>
    <t>Joe Roth</t>
  </si>
  <si>
    <t>Christmas with the Kranks </t>
  </si>
  <si>
    <t>act of kindness|christmas|christmas eve|neighbor|vacation</t>
  </si>
  <si>
    <t>http://www.imdb.com/title/tt0388419/?ref_=fn_tt_tt_1</t>
  </si>
  <si>
    <t>Bennett Miller</t>
  </si>
  <si>
    <t>Moneyball </t>
  </si>
  <si>
    <t>baseball|meeting|statistics|strategy|voice 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</si>
  <si>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</si>
  <si>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</si>
  <si>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</si>
  <si>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</si>
  <si>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 Collet-Serra</t>
  </si>
  <si>
    <t>Non-Stop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</si>
  <si>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</si>
  <si>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</si>
  <si>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</si>
  <si>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</si>
  <si>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</si>
  <si>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</si>
  <si>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 </t>
  </si>
  <si>
    <t>alien|military|mountain|spacecraft|ufo</t>
  </si>
  <si>
    <t>http://www.imdb.com/title/tt1075417/?ref_=fn_tt_tt_1</t>
  </si>
  <si>
    <t>James McTeigue</t>
  </si>
  <si>
    <t>V for Vendetta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</si>
  <si>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</si>
  <si>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</si>
  <si>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</si>
  <si>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</si>
  <si>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</si>
  <si>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 </t>
  </si>
  <si>
    <t>Georgina Chapman</t>
  </si>
  <si>
    <t>1880s|arrow|imperial seal|murder|revenge</t>
  </si>
  <si>
    <t>http://www.imdb.com/title/tt0300471/?ref_=fn_tt_tt_1</t>
  </si>
  <si>
    <t>Gemma Jones</t>
  </si>
  <si>
    <t>Unforgotten </t>
  </si>
  <si>
    <t>Nicola Walker</t>
  </si>
  <si>
    <t>http://www.imdb.com/title/tt4192812/?ref_=fn_tt_tt_1</t>
  </si>
  <si>
    <t>Matthew O'Callaghan</t>
  </si>
  <si>
    <t>Curious George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</si>
  <si>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</si>
  <si>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</si>
  <si>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</si>
  <si>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</si>
  <si>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</si>
  <si>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</si>
  <si>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</si>
  <si>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</si>
  <si>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</si>
  <si>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</si>
  <si>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</si>
  <si>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</si>
  <si>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</si>
  <si>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</si>
  <si>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</si>
  <si>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</si>
  <si>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</si>
  <si>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</si>
  <si>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</si>
  <si>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</si>
  <si>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</si>
  <si>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</si>
  <si>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</si>
  <si>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</si>
  <si>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</si>
  <si>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</si>
  <si>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</si>
  <si>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</si>
  <si>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</si>
  <si>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</si>
  <si>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</si>
  <si>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</si>
  <si>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</si>
  <si>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</si>
  <si>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 </t>
  </si>
  <si>
    <t>Kayvan Novak</t>
  </si>
  <si>
    <t>cia|hezbollah|lebanon|oil|prince</t>
  </si>
  <si>
    <t>http://www.imdb.com/title/tt0365737/?ref_=fn_tt_tt_1</t>
  </si>
  <si>
    <t>James Badge Dale</t>
  </si>
  <si>
    <t>13 Hours 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</si>
  <si>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</si>
  <si>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</si>
  <si>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</si>
  <si>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</si>
  <si>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</si>
  <si>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</si>
  <si>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</si>
  <si>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</si>
  <si>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</si>
  <si>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 </t>
  </si>
  <si>
    <t>Mary Lynn Rajskub</t>
  </si>
  <si>
    <t>architect|bank|cayman islands|meeting|murder</t>
  </si>
  <si>
    <t>http://www.imdb.com/title/tt0408345/?ref_=fn_tt_tt_1</t>
  </si>
  <si>
    <t>Absolute Power </t>
  </si>
  <si>
    <t>death|death of wife|murder|thief|violence</t>
  </si>
  <si>
    <t>http://www.imdb.com/title/tt0118548/?ref_=fn_tt_tt_1</t>
  </si>
  <si>
    <t>G.I. Jane </t>
  </si>
  <si>
    <t>feminism|hit in the crotch|kicked in the crotch|kicked in the testicles|navy</t>
  </si>
  <si>
    <t>http://www.imdb.com/title/tt0119173/?ref_=fn_tt_tt_1</t>
  </si>
  <si>
    <t>The Game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</si>
  <si>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</si>
  <si>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</si>
  <si>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</si>
  <si>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</si>
  <si>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</si>
  <si>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</si>
  <si>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</si>
  <si>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</si>
  <si>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</si>
  <si>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</si>
  <si>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</si>
  <si>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</si>
  <si>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</si>
  <si>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</si>
  <si>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</si>
  <si>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</si>
  <si>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 </t>
  </si>
  <si>
    <t>bikini|female female kiss|high school reunion|outdoor sex|upskirt</t>
  </si>
  <si>
    <t>http://www.imdb.com/title/tt1605630/?ref_=fn_tt_tt_1</t>
  </si>
  <si>
    <t>Michael Cudlitz</t>
  </si>
  <si>
    <t>The Negotiator </t>
  </si>
  <si>
    <t>hostage|innocence|murder|negotiator|police</t>
  </si>
  <si>
    <t>http://www.imdb.com/title/tt0120768/?ref_=fn_tt_tt_1</t>
  </si>
  <si>
    <t>Steven Quale</t>
  </si>
  <si>
    <t>Alycia Debnam-Carey</t>
  </si>
  <si>
    <t>Into the Storm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</si>
  <si>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</si>
  <si>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</si>
  <si>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</si>
  <si>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</si>
  <si>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</si>
  <si>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</si>
  <si>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</si>
  <si>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</si>
  <si>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</si>
  <si>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</si>
  <si>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 </t>
  </si>
  <si>
    <t>Phoebe Cates</t>
  </si>
  <si>
    <t>gremlin|horror host|hulk hogan|monster|skyscraper</t>
  </si>
  <si>
    <t>http://www.imdb.com/title/tt0099700/?ref_=fn_tt_tt_1</t>
  </si>
  <si>
    <t>The Judge </t>
  </si>
  <si>
    <t>courtroom|dysfunctional family|indiana|lawyer|trial</t>
  </si>
  <si>
    <t>http://www.imdb.com/title/tt1872194/?ref_=fn_tt_tt_1</t>
  </si>
  <si>
    <t>The Peacemaker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</si>
  <si>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</si>
  <si>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</si>
  <si>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</si>
  <si>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</si>
  <si>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</si>
  <si>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</si>
  <si>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</si>
  <si>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</si>
  <si>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</si>
  <si>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</si>
  <si>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</si>
  <si>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</si>
  <si>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</si>
  <si>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</si>
  <si>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</si>
  <si>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</si>
  <si>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</si>
  <si>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</si>
  <si>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</si>
  <si>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</si>
  <si>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</si>
  <si>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 </t>
  </si>
  <si>
    <t>Sven-Ole Thorsen</t>
  </si>
  <si>
    <t>environmental|murder|oil|oil spill|tribe</t>
  </si>
  <si>
    <t>http://www.imdb.com/title/tt0110725/?ref_=fn_tt_tt_1</t>
  </si>
  <si>
    <t>The Adventures of Sharkboy and Lavagirl 3-D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</si>
  <si>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</si>
  <si>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</si>
  <si>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</si>
  <si>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</si>
  <si>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</si>
  <si>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 </t>
  </si>
  <si>
    <t>Peter Youngblood Hills</t>
  </si>
  <si>
    <t>love|map|paradise|thailand|travel</t>
  </si>
  <si>
    <t>http://www.imdb.com/title/tt0163978/?ref_=fn_tt_tt_1</t>
  </si>
  <si>
    <t>Raising Helen </t>
  </si>
  <si>
    <t>fashion show|female protagonist|love|pastor|queens new york city</t>
  </si>
  <si>
    <t>http://www.imdb.com/title/tt0350028/?ref_=fn_tt_tt_1</t>
  </si>
  <si>
    <t>Ben Miles</t>
  </si>
  <si>
    <t>Shô Kosugi</t>
  </si>
  <si>
    <t>Ninja Assassin </t>
  </si>
  <si>
    <t>Rain</t>
  </si>
  <si>
    <t>critically bashed|kung fu|martial artist|martial arts|ninja</t>
  </si>
  <si>
    <t>http://www.imdb.com/title/tt1186367/?ref_=fn_tt_tt_1</t>
  </si>
  <si>
    <t>For Love of the Game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</si>
  <si>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</si>
  <si>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</si>
  <si>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</si>
  <si>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</si>
  <si>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</si>
  <si>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>A Touch of Frost 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</si>
  <si>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</si>
  <si>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</si>
  <si>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</si>
  <si>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</si>
  <si>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</si>
  <si>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</si>
  <si>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 </t>
  </si>
  <si>
    <t>bouncer|breasts|congressman|private dancer|stripper</t>
  </si>
  <si>
    <t>http://www.imdb.com/title/tt0117765/?ref_=fn_tt_tt_1</t>
  </si>
  <si>
    <t>Marmaduke </t>
  </si>
  <si>
    <t>dog|great dane|rivalry|talking animal|talking cat</t>
  </si>
  <si>
    <t>http://www.imdb.com/title/tt1392197/?ref_=fn_tt_tt_1</t>
  </si>
  <si>
    <t>Jay Mohr</t>
  </si>
  <si>
    <t>Drama|Fantasy</t>
  </si>
  <si>
    <t>Hereafter </t>
  </si>
  <si>
    <t>death|france|near death experience|tsunami|twin brother</t>
  </si>
  <si>
    <t>http://www.imdb.com/title/tt1212419/?ref_=fn_tt_tt_1</t>
  </si>
  <si>
    <t>Barbet Schroeder</t>
  </si>
  <si>
    <t>Murder by Numbers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</si>
  <si>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</si>
  <si>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</si>
  <si>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</si>
  <si>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</si>
  <si>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</si>
  <si>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</si>
  <si>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</si>
  <si>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</si>
  <si>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</si>
  <si>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</si>
  <si>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</si>
  <si>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</si>
  <si>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</si>
  <si>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</si>
  <si>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</si>
  <si>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</si>
  <si>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</si>
  <si>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</si>
  <si>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</si>
  <si>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</si>
  <si>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</si>
  <si>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 </t>
  </si>
  <si>
    <t>Rachel Roberts</t>
  </si>
  <si>
    <t>alien|alien creature|body snatching|desert|parasite</t>
  </si>
  <si>
    <t>http://www.imdb.com/title/tt1517260/?ref_=fn_tt_tt_1</t>
  </si>
  <si>
    <t>Harry Connick Jr.</t>
  </si>
  <si>
    <t>Basic </t>
  </si>
  <si>
    <t>Tim Daly</t>
  </si>
  <si>
    <t>2000s|army|military crime|necklace yanked off|panama</t>
  </si>
  <si>
    <t>http://www.imdb.com/title/tt0264395/?ref_=fn_tt_tt_1</t>
  </si>
  <si>
    <t>Blood Work </t>
  </si>
  <si>
    <t>Rick Hoffman</t>
  </si>
  <si>
    <t>boat|heart transplant|murder|serial killer|sister</t>
  </si>
  <si>
    <t>http://www.imdb.com/title/tt0309377/?ref_=fn_tt_tt_1</t>
  </si>
  <si>
    <t>The International </t>
  </si>
  <si>
    <t>bank|chase|district attorney|interpol|murder</t>
  </si>
  <si>
    <t>http://www.imdb.com/title/tt0963178/?ref_=fn_tt_tt_1</t>
  </si>
  <si>
    <t>John Carpenter</t>
  </si>
  <si>
    <t>Valeria Golino</t>
  </si>
  <si>
    <t>Escape from L.A.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</si>
  <si>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</si>
  <si>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</si>
  <si>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</si>
  <si>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</si>
  <si>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</si>
  <si>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>Twisted </t>
  </si>
  <si>
    <t>Aaron Hill</t>
  </si>
  <si>
    <t>http://www.imdb.com/title/tt2355844/?ref_=fn_tt_tt_1</t>
  </si>
  <si>
    <t>The Iron Giant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</si>
  <si>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</si>
  <si>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</si>
  <si>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</si>
  <si>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</si>
  <si>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</si>
  <si>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</si>
  <si>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</si>
  <si>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</si>
  <si>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</si>
  <si>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</si>
  <si>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 </t>
  </si>
  <si>
    <t>Jessica Collins</t>
  </si>
  <si>
    <t>american civil war|civil war|u.s. civil war</t>
  </si>
  <si>
    <t>http://www.imdb.com/title/tt1124037/?ref_=fn_tt_tt_1</t>
  </si>
  <si>
    <t>The Life of David Gale </t>
  </si>
  <si>
    <t>activist|death|death row|murder|texas</t>
  </si>
  <si>
    <t>http://www.imdb.com/title/tt0289992/?ref_=fn_tt_tt_1</t>
  </si>
  <si>
    <t>Vanessa Ferlito</t>
  </si>
  <si>
    <t>Man of the House </t>
  </si>
  <si>
    <t>cheerleader|cheerleading movie|neo noir|neo western|texas ranger</t>
  </si>
  <si>
    <t>http://www.imdb.com/title/tt0331933/?ref_=fn_tt_tt_1</t>
  </si>
  <si>
    <t>Run All Night </t>
  </si>
  <si>
    <t>death|drug dealer|limousine|limousine driver|one night</t>
  </si>
  <si>
    <t>http://www.imdb.com/title/tt2199571/?ref_=fn_tt_tt_1</t>
  </si>
  <si>
    <t>David Cronenberg</t>
  </si>
  <si>
    <t>Eastern Promises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</si>
  <si>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</si>
  <si>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</si>
  <si>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</si>
  <si>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</si>
  <si>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</si>
  <si>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</si>
  <si>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</si>
  <si>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</si>
  <si>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</si>
  <si>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</si>
  <si>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</si>
  <si>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</si>
  <si>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</si>
  <si>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</si>
  <si>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</si>
  <si>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 </t>
  </si>
  <si>
    <t>knight|prince|quest|rescue|thong bikini</t>
  </si>
  <si>
    <t>http://www.imdb.com/title/tt1240982/?ref_=fn_tt_tt_1</t>
  </si>
  <si>
    <t>Jim Sheridan</t>
  </si>
  <si>
    <t>Gregory Smith</t>
  </si>
  <si>
    <t>Dream House </t>
  </si>
  <si>
    <t>closet|father daughter relationship|psychiatric hospital|real life sisters playing sisters|train</t>
  </si>
  <si>
    <t>http://www.imdb.com/title/tt1462041/?ref_=fn_tt_tt_1</t>
  </si>
  <si>
    <t>Costa-Gavras</t>
  </si>
  <si>
    <t>Mad City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</si>
  <si>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</si>
  <si>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</si>
  <si>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</si>
  <si>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</si>
  <si>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</si>
  <si>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</si>
  <si>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 </t>
  </si>
  <si>
    <t>baby|baby boy|kidnapping|kidnapping a child|taxi</t>
  </si>
  <si>
    <t>http://www.imdb.com/title/tt0109190/?ref_=fn_tt_tt_1</t>
  </si>
  <si>
    <t>The Scarlet Letter </t>
  </si>
  <si>
    <t>17th century|adultery|letter|pubic hair|swimming</t>
  </si>
  <si>
    <t>http://www.imdb.com/title/tt0114345/?ref_=fn_tt_tt_1</t>
  </si>
  <si>
    <t>Fair Game </t>
  </si>
  <si>
    <t>bush administration|cia|interview|iraq|new york times</t>
  </si>
  <si>
    <t>http://www.imdb.com/title/tt0977855/?ref_=fn_tt_tt_1</t>
  </si>
  <si>
    <t>Julie Benz</t>
  </si>
  <si>
    <t>Defiance 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</si>
  <si>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</si>
  <si>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</si>
  <si>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</si>
  <si>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</si>
  <si>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</si>
  <si>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</si>
  <si>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 </t>
  </si>
  <si>
    <t>bounty hunter|fbi|female bounty hunter|female nudity|reality show</t>
  </si>
  <si>
    <t>http://www.imdb.com/title/tt0421054/?ref_=fn_tt_tt_1</t>
  </si>
  <si>
    <t>Jade </t>
  </si>
  <si>
    <t>blackmail|investigation|murder|panties pulled down|prostitution</t>
  </si>
  <si>
    <t>http://www.imdb.com/title/tt0113451/?ref_=fn_tt_tt_1</t>
  </si>
  <si>
    <t>Gamer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</si>
  <si>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</si>
  <si>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</si>
  <si>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</si>
  <si>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</si>
  <si>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</si>
  <si>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 </t>
  </si>
  <si>
    <t>Pruitt Taylor Vince</t>
  </si>
  <si>
    <t>dream|escape|magic|magic spell|small town</t>
  </si>
  <si>
    <t>http://www.imdb.com/title/tt1559547/?ref_=fn_tt_tt_1</t>
  </si>
  <si>
    <t>Danny DeVito</t>
  </si>
  <si>
    <t>Death to Smoochy </t>
  </si>
  <si>
    <t>children|children's tv show|money|revenge|scandal</t>
  </si>
  <si>
    <t>http://www.imdb.com/title/tt0266452/?ref_=fn_tt_tt_1</t>
  </si>
  <si>
    <t>Zoolander 2 </t>
  </si>
  <si>
    <t>chosen one|fashion|fashion model|model|retired</t>
  </si>
  <si>
    <t>http://www.imdb.com/title/tt1608290/?ref_=fn_tt_tt_1</t>
  </si>
  <si>
    <t>George Armitage</t>
  </si>
  <si>
    <t>Andrew Wilson</t>
  </si>
  <si>
    <t>The Big Bounce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</si>
  <si>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</si>
  <si>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</si>
  <si>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</si>
  <si>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</si>
  <si>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 </t>
  </si>
  <si>
    <t>alien|baby|banker|pregnancy|question in title</t>
  </si>
  <si>
    <t>http://www.imdb.com/title/tt0181151/?ref_=fn_tt_tt_1</t>
  </si>
  <si>
    <t>Patrick Lussier</t>
  </si>
  <si>
    <t>Drive Angry </t>
  </si>
  <si>
    <t>baby|cult|oklahoma|sex scene|waitress</t>
  </si>
  <si>
    <t>http://www.imdb.com/title/tt1502404/?ref_=fn_tt_tt_1</t>
  </si>
  <si>
    <t>Robin Shou</t>
  </si>
  <si>
    <t>Street Fighter: The Legend of Chun-Li </t>
  </si>
  <si>
    <t>Josie Ho</t>
  </si>
  <si>
    <t>chun li|crime fighter|gangster|mobster|rescue</t>
  </si>
  <si>
    <t>http://www.imdb.com/title/tt0891592/?ref_=fn_tt_tt_1</t>
  </si>
  <si>
    <t>James Wong</t>
  </si>
  <si>
    <t>The One </t>
  </si>
  <si>
    <t>fight|multiverse|police|police officer|prison</t>
  </si>
  <si>
    <t>http://www.imdb.com/title/tt0267804/?ref_=fn_tt_tt_1</t>
  </si>
  <si>
    <t>Drama|Romance|Sci-Fi</t>
  </si>
  <si>
    <t>Outlander 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</si>
  <si>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</si>
  <si>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</si>
  <si>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</si>
  <si>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</si>
  <si>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</si>
  <si>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</si>
  <si>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</si>
  <si>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</si>
  <si>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</si>
  <si>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</si>
  <si>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</si>
  <si>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</si>
  <si>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</si>
  <si>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</si>
  <si>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</si>
  <si>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 </t>
  </si>
  <si>
    <t>James Lew</t>
  </si>
  <si>
    <t>cocaine|drug smuggling|interlinked stories|judge|mexico</t>
  </si>
  <si>
    <t>http://www.imdb.com/title/tt0181865/?ref_=fn_tt_tt_1</t>
  </si>
  <si>
    <t>Indiana Jones and the Last Crusade </t>
  </si>
  <si>
    <t>Alison Doody</t>
  </si>
  <si>
    <t>castle|diary|holy grail|map|nazi</t>
  </si>
  <si>
    <t>http://www.imdb.com/title/tt0097576/?ref_=fn_tt_tt_1</t>
  </si>
  <si>
    <t>Guro Nagelhus Schia</t>
  </si>
  <si>
    <t>Anna Karenina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</si>
  <si>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</si>
  <si>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</si>
  <si>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</si>
  <si>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</si>
  <si>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 </t>
  </si>
  <si>
    <t>artificial intelligence|consciousness|future|mind uploading|robot</t>
  </si>
  <si>
    <t>http://www.imdb.com/title/tt1823672/?ref_=fn_tt_tt_1</t>
  </si>
  <si>
    <t>The Bone Collector </t>
  </si>
  <si>
    <t>Leland Orser</t>
  </si>
  <si>
    <t>new york city|police|quadriplegic|serial killer|suicide</t>
  </si>
  <si>
    <t>http://www.imdb.com/title/tt0145681/?ref_=fn_tt_tt_1</t>
  </si>
  <si>
    <t>Dwight Yoakam</t>
  </si>
  <si>
    <t>Panic Room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</si>
  <si>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</si>
  <si>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</si>
  <si>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</si>
  <si>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</si>
  <si>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</si>
  <si>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</si>
  <si>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</si>
  <si>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</si>
  <si>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</si>
  <si>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</si>
  <si>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</si>
  <si>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</si>
  <si>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 </t>
  </si>
  <si>
    <t>Mykelti Williamson</t>
  </si>
  <si>
    <t>gold|gulf war|iraq|kuwait|map</t>
  </si>
  <si>
    <t>http://www.imdb.com/title/tt0120188/?ref_=fn_tt_tt_1</t>
  </si>
  <si>
    <t>Fares Fares</t>
  </si>
  <si>
    <t>Child 44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</si>
  <si>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</si>
  <si>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</si>
  <si>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</si>
  <si>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</si>
  <si>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</si>
  <si>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</si>
  <si>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 </t>
  </si>
  <si>
    <t>Vince Vieluf</t>
  </si>
  <si>
    <t>casino|locker|money|museum|race</t>
  </si>
  <si>
    <t>http://www.imdb.com/title/tt0250687/?ref_=fn_tt_tt_1</t>
  </si>
  <si>
    <t>Drama|Mystery|Sci-Fi</t>
  </si>
  <si>
    <t>K-PAX </t>
  </si>
  <si>
    <t>extraterrestrial|hospital|patient|planet|science</t>
  </si>
  <si>
    <t>http://www.imdb.com/title/tt0272152/?ref_=fn_tt_tt_1</t>
  </si>
  <si>
    <t>Kate &amp; Leopold </t>
  </si>
  <si>
    <t>Bradley Whitford</t>
  </si>
  <si>
    <t>bridge|brooklyn bridge|falling down an elevator shaft|time travel|time travel romance</t>
  </si>
  <si>
    <t>http://www.imdb.com/title/tt0035423/?ref_=fn_tt_tt_1</t>
  </si>
  <si>
    <t>Bedazzled </t>
  </si>
  <si>
    <t>Brian Doyle-Murray</t>
  </si>
  <si>
    <t>contract|devil|dream|soul|wish</t>
  </si>
  <si>
    <t>http://www.imdb.com/title/tt0230030/?ref_=fn_tt_tt_1</t>
  </si>
  <si>
    <t>Crime|Drama|Music</t>
  </si>
  <si>
    <t>The Cotton Club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</si>
  <si>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</si>
  <si>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</si>
  <si>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</si>
  <si>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</si>
  <si>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 </t>
  </si>
  <si>
    <t>Gretchen Mol</t>
  </si>
  <si>
    <t>outlaw|rancher|small western town|stagecoach|train</t>
  </si>
  <si>
    <t>http://www.imdb.com/title/tt0381849/?ref_=fn_tt_tt_1</t>
  </si>
  <si>
    <t>Olivier Megaton</t>
  </si>
  <si>
    <t>Taken 3 </t>
  </si>
  <si>
    <t>Jon Gries</t>
  </si>
  <si>
    <t>betrayal|death|final showdown|murder|on the run</t>
  </si>
  <si>
    <t>http://www.imdb.com/title/tt2446042/?ref_=fn_tt_tt_1</t>
  </si>
  <si>
    <t>Out of Sight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</si>
  <si>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</si>
  <si>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</si>
  <si>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</si>
  <si>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</si>
  <si>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</si>
  <si>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</si>
  <si>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</si>
  <si>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</si>
  <si>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</si>
  <si>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</si>
  <si>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</si>
  <si>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</si>
  <si>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</si>
  <si>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</si>
  <si>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</si>
  <si>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</si>
  <si>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</si>
  <si>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</si>
  <si>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</si>
  <si>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</si>
  <si>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</si>
  <si>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</si>
  <si>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</si>
  <si>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</si>
  <si>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</si>
  <si>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</si>
  <si>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</si>
  <si>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</si>
  <si>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</si>
  <si>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</si>
  <si>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</si>
  <si>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 </t>
  </si>
  <si>
    <t>Alissa Dean</t>
  </si>
  <si>
    <t>boy|college|heroin|working class|writer</t>
  </si>
  <si>
    <t>http://www.imdb.com/title/tt0200027/?ref_=fn_tt_tt_1</t>
  </si>
  <si>
    <t>Ted Kotcheff</t>
  </si>
  <si>
    <t>First Blood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</si>
  <si>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</si>
  <si>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</si>
  <si>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</si>
  <si>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</si>
  <si>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</si>
  <si>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</si>
  <si>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</si>
  <si>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</si>
  <si>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</si>
  <si>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</si>
  <si>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</si>
  <si>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</si>
  <si>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</si>
  <si>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</si>
  <si>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</si>
  <si>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</si>
  <si>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</si>
  <si>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</si>
  <si>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</si>
  <si>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</si>
  <si>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</si>
  <si>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</si>
  <si>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 </t>
  </si>
  <si>
    <t>best friend|chick flick|male female friendship|promise|wedding</t>
  </si>
  <si>
    <t>http://www.imdb.com/title/tt0119738/?ref_=fn_tt_tt_1</t>
  </si>
  <si>
    <t>America's Sweethearts </t>
  </si>
  <si>
    <t>actor|love|movie star|press|publicist</t>
  </si>
  <si>
    <t>http://www.imdb.com/title/tt0265029/?ref_=fn_tt_tt_1</t>
  </si>
  <si>
    <t>Insomnia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</si>
  <si>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</si>
  <si>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</si>
  <si>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</si>
  <si>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</si>
  <si>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</si>
  <si>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</si>
  <si>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</si>
  <si>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</si>
  <si>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</si>
  <si>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</si>
  <si>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</si>
  <si>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</si>
  <si>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</si>
  <si>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</si>
  <si>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 </t>
  </si>
  <si>
    <t>bravery|honor|medal of honor|military life|unreliable flashback</t>
  </si>
  <si>
    <t>http://www.imdb.com/title/tt0115956/?ref_=fn_tt_tt_1</t>
  </si>
  <si>
    <t>Swoosie Kurtz</t>
  </si>
  <si>
    <t>Liar Liar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</si>
  <si>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</si>
  <si>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</si>
  <si>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</si>
  <si>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</si>
  <si>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</si>
  <si>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</si>
  <si>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 </t>
  </si>
  <si>
    <t>Olympia Dukakis</t>
  </si>
  <si>
    <t>http://www.imdb.com/title/tt1355631/?ref_=fn_tt_tt_1</t>
  </si>
  <si>
    <t>Terence Young</t>
  </si>
  <si>
    <t>Inchon </t>
  </si>
  <si>
    <t>Jacqueline Bisset</t>
  </si>
  <si>
    <t>1950s|douglas macarthur|general|inchon|invasion</t>
  </si>
  <si>
    <t>http://www.imdb.com/title/tt0084132/?ref_=fn_tt_tt_1</t>
  </si>
  <si>
    <t>South Korea</t>
  </si>
  <si>
    <t>The Flintstones </t>
  </si>
  <si>
    <t>1000000 b.c.|box office hit|lawn mowing|product placement|stone age</t>
  </si>
  <si>
    <t>http://www.imdb.com/title/tt0109813/?ref_=fn_tt_tt_1</t>
  </si>
  <si>
    <t>Luke Grimes</t>
  </si>
  <si>
    <t>Taken 2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</si>
  <si>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</si>
  <si>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</si>
  <si>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</si>
  <si>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</si>
  <si>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</si>
  <si>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</si>
  <si>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</si>
  <si>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</si>
  <si>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</si>
  <si>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</si>
  <si>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</si>
  <si>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</si>
  <si>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</si>
  <si>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</si>
  <si>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</si>
  <si>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</si>
  <si>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</si>
  <si>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 </t>
  </si>
  <si>
    <t>Anita Briem</t>
  </si>
  <si>
    <t>cave|lost world|missing brother|mountain|venus flytrap</t>
  </si>
  <si>
    <t>http://www.imdb.com/title/tt0373051/?ref_=fn_tt_tt_1</t>
  </si>
  <si>
    <t>The Princess Diaries 2: Royal Engagement </t>
  </si>
  <si>
    <t>coronation|horse|princess|queen|side saddle</t>
  </si>
  <si>
    <t>http://www.imdb.com/title/tt0368933/?ref_=fn_tt_tt_1</t>
  </si>
  <si>
    <t>The Pelican Brief </t>
  </si>
  <si>
    <t>college professor|fbi|president|professor|supreme court</t>
  </si>
  <si>
    <t>http://www.imdb.com/title/tt0107798/?ref_=fn_tt_tt_1</t>
  </si>
  <si>
    <t>The Client </t>
  </si>
  <si>
    <t>Brad Renfro</t>
  </si>
  <si>
    <t>boy|brother|lawyer|mafia|senator</t>
  </si>
  <si>
    <t>http://www.imdb.com/title/tt0109446/?ref_=fn_tt_tt_1</t>
  </si>
  <si>
    <t>Noel Gugliemi</t>
  </si>
  <si>
    <t>The Bucket List </t>
  </si>
  <si>
    <t>billionaire|friend|hospital|list|mechanic</t>
  </si>
  <si>
    <t>http://www.imdb.com/title/tt0825232/?ref_=fn_tt_tt_1</t>
  </si>
  <si>
    <t>Patriot Games </t>
  </si>
  <si>
    <t>Patrick Bergin</t>
  </si>
  <si>
    <t>analyst|cia|ira|terrorist|terrorist attack</t>
  </si>
  <si>
    <t>http://www.imdb.com/title/tt0105112/?ref_=fn_tt_tt_1</t>
  </si>
  <si>
    <t>Jane Fonda</t>
  </si>
  <si>
    <t>Monster-in-Law </t>
  </si>
  <si>
    <t>breakdown|fight|mother in law|scheme|wedding</t>
  </si>
  <si>
    <t>http://www.imdb.com/title/tt0369735/?ref_=fn_tt_tt_1</t>
  </si>
  <si>
    <t>Denis Villeneuve</t>
  </si>
  <si>
    <t>Prisoners </t>
  </si>
  <si>
    <t>child abduction|detective|investigation|police|sex offender</t>
  </si>
  <si>
    <t>http://www.imdb.com/title/tt1392214/?ref_=fn_tt_tt_1</t>
  </si>
  <si>
    <t>Training Day </t>
  </si>
  <si>
    <t>lapd|narc|narcotics|title spoken by character|training</t>
  </si>
  <si>
    <t>http://www.imdb.com/title/tt0139654/?ref_=fn_tt_tt_1</t>
  </si>
  <si>
    <t>Enrico Colantoni</t>
  </si>
  <si>
    <t>Galaxy Quest </t>
  </si>
  <si>
    <t>Robin Sachs</t>
  </si>
  <si>
    <t>alien|alien race|convention|fan|general</t>
  </si>
  <si>
    <t>http://www.imdb.com/title/tt0177789/?ref_=fn_tt_tt_1</t>
  </si>
  <si>
    <t>Scary Movie 2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</si>
  <si>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</si>
  <si>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</si>
  <si>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</si>
  <si>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</si>
  <si>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</si>
  <si>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</si>
  <si>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</si>
  <si>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</si>
  <si>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</si>
  <si>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</si>
  <si>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 </t>
  </si>
  <si>
    <t>1990s|blade|blood|vampire|vampire hunter</t>
  </si>
  <si>
    <t>http://www.imdb.com/title/tt0120611/?ref_=fn_tt_tt_1</t>
  </si>
  <si>
    <t>Thomas Carter</t>
  </si>
  <si>
    <t>Coach Carter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</si>
  <si>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</si>
  <si>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</si>
  <si>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</si>
  <si>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</si>
  <si>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</si>
  <si>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</si>
  <si>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</si>
  <si>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</si>
  <si>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</si>
  <si>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</si>
  <si>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</si>
  <si>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</si>
  <si>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</si>
  <si>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</si>
  <si>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</si>
  <si>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</si>
  <si>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</si>
  <si>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</si>
  <si>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 </t>
  </si>
  <si>
    <t>Izabella Miko</t>
  </si>
  <si>
    <t>girl in panties|lift skirt|sexual attraction|short shorts|songwriter</t>
  </si>
  <si>
    <t>http://www.imdb.com/title/tt0200550/?ref_=fn_tt_tt_1</t>
  </si>
  <si>
    <t>Love Actually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</si>
  <si>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</si>
  <si>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</si>
  <si>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</si>
  <si>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</si>
  <si>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 </t>
  </si>
  <si>
    <t>ant|circus|grasshopper|misunderstanding|overhearing</t>
  </si>
  <si>
    <t>http://www.imdb.com/title/tt0120623/?ref_=fn_tt_tt_1</t>
  </si>
  <si>
    <t>From Hell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</si>
  <si>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</si>
  <si>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</si>
  <si>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</si>
  <si>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</si>
  <si>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</si>
  <si>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 </t>
  </si>
  <si>
    <t>Emilio Estefan Jr.</t>
  </si>
  <si>
    <t>bomb|cia|explosive|explosives expert|miami florida</t>
  </si>
  <si>
    <t>http://www.imdb.com/title/tt0111255/?ref_=fn_tt_tt_1</t>
  </si>
  <si>
    <t>Peru</t>
  </si>
  <si>
    <t>Tin Cup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</si>
  <si>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</si>
  <si>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</si>
  <si>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</si>
  <si>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</si>
  <si>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</si>
  <si>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 </t>
  </si>
  <si>
    <t>nurse|parent|sibling|widow|widower</t>
  </si>
  <si>
    <t>http://www.imdb.com/title/tt0063829/?ref_=fn_tt_tt_1</t>
  </si>
  <si>
    <t>Comedy|Family|Romance|Sport</t>
  </si>
  <si>
    <t>Kicking &amp; Screaming </t>
  </si>
  <si>
    <t>book|child|slapstick comedy|soccer|suburb</t>
  </si>
  <si>
    <t>http://www.imdb.com/title/tt0384642/?ref_=fn_tt_tt_1</t>
  </si>
  <si>
    <t>Garth Jennings</t>
  </si>
  <si>
    <t>The Hitchhiker's Guide to the Galaxy </t>
  </si>
  <si>
    <t>alien|friend|galaxy|hyperspace|spaceship</t>
  </si>
  <si>
    <t>http://www.imdb.com/title/tt0371724/?ref_=fn_tt_tt_1</t>
  </si>
  <si>
    <t>Joel Zwick</t>
  </si>
  <si>
    <t>Nick Zano</t>
  </si>
  <si>
    <t>Fat Albert </t>
  </si>
  <si>
    <t>animated sequence|junkyard|love|party|television</t>
  </si>
  <si>
    <t>http://www.imdb.com/title/tt0396592/?ref_=fn_tt_tt_1</t>
  </si>
  <si>
    <t>Russell Mulcahy</t>
  </si>
  <si>
    <t>Resident Evil: Extinction </t>
  </si>
  <si>
    <t>James Tumminia</t>
  </si>
  <si>
    <t>clone|convoy|crow|desert|satellite</t>
  </si>
  <si>
    <t>http://www.imdb.com/title/tt0432021/?ref_=fn_tt_tt_1</t>
  </si>
  <si>
    <t>Blended </t>
  </si>
  <si>
    <t>Joel McHale</t>
  </si>
  <si>
    <t>blind date|children|date|daughter|son</t>
  </si>
  <si>
    <t>http://www.imdb.com/title/tt1086772/?ref_=fn_tt_tt_1</t>
  </si>
  <si>
    <t>Last Holiday </t>
  </si>
  <si>
    <t>chef|congressman|cook|hotel|senator</t>
  </si>
  <si>
    <t>http://www.imdb.com/title/tt0408985/?ref_=fn_tt_tt_1</t>
  </si>
  <si>
    <t>The River Wild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</si>
  <si>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</si>
  <si>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</si>
  <si>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</si>
  <si>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</si>
  <si>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</si>
  <si>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 </t>
  </si>
  <si>
    <t>best friend|birthday|boy|friend|magic</t>
  </si>
  <si>
    <t>http://www.imdb.com/title/tt0113419/?ref_=fn_tt_tt_1</t>
  </si>
  <si>
    <t>Shea Whigham</t>
  </si>
  <si>
    <t>Demián Bichir</t>
  </si>
  <si>
    <t>Savages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</si>
  <si>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</si>
  <si>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</si>
  <si>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</si>
  <si>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</si>
  <si>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</si>
  <si>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</si>
  <si>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</si>
  <si>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</si>
  <si>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</si>
  <si>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</si>
  <si>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</si>
  <si>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 </t>
  </si>
  <si>
    <t>Ben Miller</t>
  </si>
  <si>
    <t>british|crown jewels|explosion|funeral|spy</t>
  </si>
  <si>
    <t>http://www.imdb.com/title/tt0274166/?ref_=fn_tt_tt_1</t>
  </si>
  <si>
    <t>John A. Davis</t>
  </si>
  <si>
    <t>The Ant Bully </t>
  </si>
  <si>
    <t>ant|miniaturization|punishment|shrinking|sudden change in size</t>
  </si>
  <si>
    <t>http://www.imdb.com/title/tt0429589/?ref_=fn_tt_tt_1</t>
  </si>
  <si>
    <t>David Lynch</t>
  </si>
  <si>
    <t>Dune </t>
  </si>
  <si>
    <t>José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</si>
  <si>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</si>
  <si>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</si>
  <si>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</si>
  <si>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</si>
  <si>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</si>
  <si>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 </t>
  </si>
  <si>
    <t>Robert Clohessy</t>
  </si>
  <si>
    <t>anti war|liverpool|love|protest|song</t>
  </si>
  <si>
    <t>http://www.imdb.com/title/tt0445922/?ref_=fn_tt_tt_1</t>
  </si>
  <si>
    <t>Revolutionary Road </t>
  </si>
  <si>
    <t>Joe Komara</t>
  </si>
  <si>
    <t>based on novel|children|connecticut|suburb|work</t>
  </si>
  <si>
    <t>http://www.imdb.com/title/tt0959337/?ref_=fn_tt_tt_1</t>
  </si>
  <si>
    <t>16 Blocks </t>
  </si>
  <si>
    <t>alcoholic|courthouse|detective|jail|witness</t>
  </si>
  <si>
    <t>http://www.imdb.com/title/tt0450232/?ref_=fn_tt_tt_1</t>
  </si>
  <si>
    <t>Mathieu Kassovitz</t>
  </si>
  <si>
    <t>Babylon A.D.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</si>
  <si>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</si>
  <si>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</si>
  <si>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</si>
  <si>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</si>
  <si>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</si>
  <si>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 </t>
  </si>
  <si>
    <t>detective|heavy rain|murder|partner|serial killer</t>
  </si>
  <si>
    <t>http://www.imdb.com/title/tt0116421/?ref_=fn_tt_tt_1</t>
  </si>
  <si>
    <t>John de Lancie</t>
  </si>
  <si>
    <t>Multiplicity 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</si>
  <si>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</si>
  <si>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</si>
  <si>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</si>
  <si>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</si>
  <si>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</si>
  <si>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</si>
  <si>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</si>
  <si>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</si>
  <si>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</si>
  <si>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</si>
  <si>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</si>
  <si>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</si>
  <si>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</si>
  <si>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</si>
  <si>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</si>
  <si>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</si>
  <si>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</si>
  <si>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</si>
  <si>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</si>
  <si>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 </t>
  </si>
  <si>
    <t>accountant|money|opening night|scheme|swedish</t>
  </si>
  <si>
    <t>http://www.imdb.com/title/tt0395251/?ref_=fn_tt_tt_1</t>
  </si>
  <si>
    <t>Simon Wincer</t>
  </si>
  <si>
    <t>The Phantom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</si>
  <si>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</si>
  <si>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</si>
  <si>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</si>
  <si>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</si>
  <si>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</si>
  <si>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 </t>
  </si>
  <si>
    <t>1940s|cowboy|mexico|railway station|texas</t>
  </si>
  <si>
    <t>http://www.imdb.com/title/tt0149624/?ref_=fn_tt_tt_1</t>
  </si>
  <si>
    <t>Biography|Drama|History</t>
  </si>
  <si>
    <t>Nixon </t>
  </si>
  <si>
    <t>courtship|election|paranoia|president|quaker</t>
  </si>
  <si>
    <t>http://www.imdb.com/title/tt0113987/?ref_=fn_tt_tt_1</t>
  </si>
  <si>
    <t>The Ghost Writer </t>
  </si>
  <si>
    <t>british prime minister|death|island|memoir|writer</t>
  </si>
  <si>
    <t>http://www.imdb.com/title/tt1139328/?ref_=fn_tt_tt_1</t>
  </si>
  <si>
    <t>Deep Rising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</si>
  <si>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</si>
  <si>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</si>
  <si>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</si>
  <si>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</si>
  <si>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 </t>
  </si>
  <si>
    <t>Laz Alonso</t>
  </si>
  <si>
    <t>boy|german soldier|partisan|trapped|village</t>
  </si>
  <si>
    <t>http://www.imdb.com/title/tt1046997/?ref_=fn_tt_tt_1</t>
  </si>
  <si>
    <t>Ye Liu</t>
  </si>
  <si>
    <t>Curse of the Golden Flower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</si>
  <si>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</si>
  <si>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</si>
  <si>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</si>
  <si>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</si>
  <si>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</si>
  <si>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</si>
  <si>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</si>
  <si>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</si>
  <si>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</si>
  <si>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</si>
  <si>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</si>
  <si>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</si>
  <si>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</si>
  <si>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</si>
  <si>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</si>
  <si>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</si>
  <si>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</si>
  <si>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</si>
  <si>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</si>
  <si>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</si>
  <si>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</si>
  <si>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</si>
  <si>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</si>
  <si>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>The Returned </t>
  </si>
  <si>
    <t>Céline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</si>
  <si>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</si>
  <si>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</si>
  <si>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</si>
  <si>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</si>
  <si>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</si>
  <si>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</si>
  <si>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</si>
  <si>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</si>
  <si>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</si>
  <si>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</si>
  <si>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</si>
  <si>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</si>
  <si>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</si>
  <si>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</si>
  <si>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</si>
  <si>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</si>
  <si>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</si>
  <si>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</si>
  <si>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</si>
  <si>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</si>
  <si>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</si>
  <si>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</si>
  <si>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</si>
  <si>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</si>
  <si>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</si>
  <si>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</si>
  <si>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</si>
  <si>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 </t>
  </si>
  <si>
    <t>hospital|on the run|one armed man|surgeon|u.s. marshal</t>
  </si>
  <si>
    <t>http://www.imdb.com/title/tt0106977/?ref_=fn_tt_tt_1</t>
  </si>
  <si>
    <t>The Bounty Hunter </t>
  </si>
  <si>
    <t>bounty hunter|death|murder|police officer|reporter</t>
  </si>
  <si>
    <t>http://www.imdb.com/title/tt1038919/?ref_=fn_tt_tt_1</t>
  </si>
  <si>
    <t>Sleepers </t>
  </si>
  <si>
    <t>boy|guard|kicked in the crotch|prank|sexual abuse</t>
  </si>
  <si>
    <t>http://www.imdb.com/title/tt0117665/?ref_=fn_tt_tt_1</t>
  </si>
  <si>
    <t>Julia Nickson</t>
  </si>
  <si>
    <t>Rambo: First Blood Part II </t>
  </si>
  <si>
    <t>Martin Kove</t>
  </si>
  <si>
    <t>1980s|mission|prison|rambo|vietnam</t>
  </si>
  <si>
    <t>http://www.imdb.com/title/tt0089880/?ref_=fn_tt_tt_1</t>
  </si>
  <si>
    <t>Brian Gibson</t>
  </si>
  <si>
    <t>The Juror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</si>
  <si>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</si>
  <si>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</si>
  <si>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</si>
  <si>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</si>
  <si>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</si>
  <si>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</si>
  <si>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</si>
  <si>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</si>
  <si>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</si>
  <si>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</si>
  <si>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</si>
  <si>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</si>
  <si>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</si>
  <si>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 </t>
  </si>
  <si>
    <t>Isabelle Huppert</t>
  </si>
  <si>
    <t>1890s|hired gun|immigrant|johnson county war|sheriff</t>
  </si>
  <si>
    <t>http://www.imdb.com/title/tt0080855/?ref_=fn_tt_tt_1</t>
  </si>
  <si>
    <t>Underworld: Evolution </t>
  </si>
  <si>
    <t>death|feud|forbidden love|vampire|werewolf</t>
  </si>
  <si>
    <t>http://www.imdb.com/title/tt0401855/?ref_=fn_tt_tt_1</t>
  </si>
  <si>
    <t>Paul McGuigan</t>
  </si>
  <si>
    <t>Victor Frankenstein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</si>
  <si>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</si>
  <si>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</si>
  <si>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</si>
  <si>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</si>
  <si>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</si>
  <si>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 </t>
  </si>
  <si>
    <t>Michael Nouri</t>
  </si>
  <si>
    <t>basketball|mentor|new york|school|writing</t>
  </si>
  <si>
    <t>http://www.imdb.com/title/tt0181536/?ref_=fn_tt_tt_1</t>
  </si>
  <si>
    <t>28 Days </t>
  </si>
  <si>
    <t>12 step program|box office hit|car 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</si>
  <si>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</si>
  <si>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</si>
  <si>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</si>
  <si>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</si>
  <si>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</si>
  <si>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</si>
  <si>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</si>
  <si>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 </t>
  </si>
  <si>
    <t>Chelsea Bond</t>
  </si>
  <si>
    <t>female removes her clothes|roommate|voyeur|voyeurism|wedding</t>
  </si>
  <si>
    <t>http://www.imdb.com/title/tt0253867/?ref_=fn_tt_tt_1</t>
  </si>
  <si>
    <t>The Firm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</si>
  <si>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</si>
  <si>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</si>
  <si>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</si>
  <si>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</si>
  <si>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</si>
  <si>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</si>
  <si>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 </t>
  </si>
  <si>
    <t>Valerie Tian</t>
  </si>
  <si>
    <t>brother brother relationship|death of brother|ghost|seeing dead people|talking with the dead</t>
  </si>
  <si>
    <t>http://www.imdb.com/title/tt1438254/?ref_=fn_tt_tt_1</t>
  </si>
  <si>
    <t>The Mechanic </t>
  </si>
  <si>
    <t>apprentice|disobeying orders|gas station|hitman|nightclub</t>
  </si>
  <si>
    <t>http://www.imdb.com/title/tt0472399/?ref_=fn_tt_tt_1</t>
  </si>
  <si>
    <t>Dax Flame</t>
  </si>
  <si>
    <t>21 Jump Street </t>
  </si>
  <si>
    <t>narcotics|parody|police|remake|undercover cop</t>
  </si>
  <si>
    <t>http://www.imdb.com/title/tt1232829/?ref_=fn_tt_tt_1</t>
  </si>
  <si>
    <t>Clarke Peters</t>
  </si>
  <si>
    <t>Notting Hill </t>
  </si>
  <si>
    <t>Dylan Moran</t>
  </si>
  <si>
    <t>actress|bookstore|friend|kiss|love</t>
  </si>
  <si>
    <t>http://www.imdb.com/title/tt0125439/?ref_=fn_tt_tt_1</t>
  </si>
  <si>
    <t>Chicken Run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</si>
  <si>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</si>
  <si>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</si>
  <si>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</si>
  <si>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</si>
  <si>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</si>
  <si>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 </t>
  </si>
  <si>
    <t>bride|friend|honeymoon|insurance|insurance company</t>
  </si>
  <si>
    <t>http://www.imdb.com/title/tt0343135/?ref_=fn_tt_tt_1</t>
  </si>
  <si>
    <t>Reginald Hudlin</t>
  </si>
  <si>
    <t>Boomerang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</si>
  <si>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</si>
  <si>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</si>
  <si>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</si>
  <si>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</si>
  <si>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</si>
  <si>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</si>
  <si>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</si>
  <si>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</si>
  <si>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</si>
  <si>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</si>
  <si>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 </t>
  </si>
  <si>
    <t>Roddy McDowall</t>
  </si>
  <si>
    <t>cleopatra|egypt|epic|queen|roman empire</t>
  </si>
  <si>
    <t>http://www.imdb.com/title/tt0056937/?ref_=fn_tt_tt_1</t>
  </si>
  <si>
    <t>Reggie Lee</t>
  </si>
  <si>
    <t>Here Comes the Boom </t>
  </si>
  <si>
    <t>Charice</t>
  </si>
  <si>
    <t>claim in title|high school|mixed martial arts|ultimate fighting championship|underdog</t>
  </si>
  <si>
    <t>http://www.imdb.com/title/tt1648179/?ref_=fn_tt_tt_1</t>
  </si>
  <si>
    <t>High Crimes </t>
  </si>
  <si>
    <t>defense lawyer|lawyer|marine|murder|villager</t>
  </si>
  <si>
    <t>http://www.imdb.com/title/tt0257756/?ref_=fn_tt_tt_1</t>
  </si>
  <si>
    <t>Barbra Streisand</t>
  </si>
  <si>
    <t>The Mirror Has Two Faces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</si>
  <si>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</si>
  <si>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</si>
  <si>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</si>
  <si>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</si>
  <si>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</si>
  <si>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</si>
  <si>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</si>
  <si>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</si>
  <si>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</si>
  <si>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</si>
  <si>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Brüno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</si>
  <si>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</si>
  <si>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</si>
  <si>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</si>
  <si>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</si>
  <si>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</si>
  <si>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</si>
  <si>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</si>
  <si>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</si>
  <si>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</si>
  <si>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</si>
  <si>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 </t>
  </si>
  <si>
    <t>death|forest|love|werewolf|werewolf bite</t>
  </si>
  <si>
    <t>http://www.imdb.com/title/tt1486185/?ref_=fn_tt_tt_1</t>
  </si>
  <si>
    <t>John Herzfeld</t>
  </si>
  <si>
    <t>15 Minutes </t>
  </si>
  <si>
    <t>criminal|detective|fire|homicide|media</t>
  </si>
  <si>
    <t>http://www.imdb.com/title/tt0179626/?ref_=fn_tt_tt_1</t>
  </si>
  <si>
    <t>Annabel Jankel</t>
  </si>
  <si>
    <t>Fisher Stevens</t>
  </si>
  <si>
    <t>Super Mario Bros. </t>
  </si>
  <si>
    <t>based on video game|dinosaur|king|mario|plumber</t>
  </si>
  <si>
    <t>http://www.imdb.com/title/tt0108255/?ref_=fn_tt_tt_1</t>
  </si>
  <si>
    <t>Jeremy Crutchley</t>
  </si>
  <si>
    <t>Lord of War </t>
  </si>
  <si>
    <t>Jared Burke</t>
  </si>
  <si>
    <t>1980s|arms dealer|immorality|ukrainian|warlord</t>
  </si>
  <si>
    <t>http://www.imdb.com/title/tt0399295/?ref_=fn_tt_tt_1</t>
  </si>
  <si>
    <t>Tony Chiu Wai Leung</t>
  </si>
  <si>
    <t>Hero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</si>
  <si>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</si>
  <si>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</si>
  <si>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</si>
  <si>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</si>
  <si>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</si>
  <si>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</si>
  <si>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</si>
  <si>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</si>
  <si>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</si>
  <si>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</si>
  <si>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</si>
  <si>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</si>
  <si>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</si>
  <si>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</si>
  <si>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</si>
  <si>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</si>
  <si>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</si>
  <si>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</si>
  <si>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</si>
  <si>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</si>
  <si>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</si>
  <si>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</si>
  <si>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</si>
  <si>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McHale's Navy </t>
  </si>
  <si>
    <t>Bob Hastings</t>
  </si>
  <si>
    <t>american soldier|naval uniform|navy|patrol boat|uniform</t>
  </si>
  <si>
    <t>http://www.imdb.com/title/tt0055689/?ref_=fn_tt_tt_1</t>
  </si>
  <si>
    <t>Dany Boon</t>
  </si>
  <si>
    <t>Micmacs </t>
  </si>
  <si>
    <t>bullet|contortionist|gag humor|human cannonball|revenge</t>
  </si>
  <si>
    <t>http://www.imdb.com/title/tt1149361/?ref_=fn_tt_tt_1</t>
  </si>
  <si>
    <t>Drama|Music</t>
  </si>
  <si>
    <t>8 Mile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</si>
  <si>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</si>
  <si>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</si>
  <si>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</si>
  <si>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</si>
  <si>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</si>
  <si>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 </t>
  </si>
  <si>
    <t>Mélissa Theuriau</t>
  </si>
  <si>
    <t>ape|computer animation|evolution|first person title|reference to louis de funes</t>
  </si>
  <si>
    <t>http://www.imdb.com/title/tt1220911/?ref_=fn_tt_tt_1</t>
  </si>
  <si>
    <t>A Knight's Tale </t>
  </si>
  <si>
    <t>Bérénice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</si>
  <si>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</si>
  <si>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</si>
  <si>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</si>
  <si>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</si>
  <si>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</si>
  <si>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 </t>
  </si>
  <si>
    <t>Anthony Chau-Sang Wong</t>
  </si>
  <si>
    <t>hong kong|interpol|medallion|ship|tough cop</t>
  </si>
  <si>
    <t>http://www.imdb.com/title/tt0288045/?ref_=fn_tt_tt_1</t>
  </si>
  <si>
    <t>The Sixth Sense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</si>
  <si>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</si>
  <si>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</si>
  <si>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</si>
  <si>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</si>
  <si>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 </t>
  </si>
  <si>
    <t>J. Smith-Cameron</t>
  </si>
  <si>
    <t>detective|diamond|hotel|police|rooftop</t>
  </si>
  <si>
    <t>http://www.imdb.com/title/tt1568338/?ref_=fn_tt_tt_1</t>
  </si>
  <si>
    <t>The Big Year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</si>
  <si>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</si>
  <si>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</si>
  <si>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</si>
  <si>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</si>
  <si>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</si>
  <si>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</si>
  <si>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 </t>
  </si>
  <si>
    <t>William Bassett</t>
  </si>
  <si>
    <t>apartment|bully|fight|karate|master</t>
  </si>
  <si>
    <t>http://www.imdb.com/title/tt0087538/?ref_=fn_tt_tt_1</t>
  </si>
  <si>
    <t>American Hustle </t>
  </si>
  <si>
    <t>based on true story|con artist|drunk wife|fbi investigation|scam</t>
  </si>
  <si>
    <t>http://www.imdb.com/title/tt1800241/?ref_=fn_tt_tt_1</t>
  </si>
  <si>
    <t>Anne Fletcher</t>
  </si>
  <si>
    <t>The Proposal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</si>
  <si>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</si>
  <si>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</si>
  <si>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</si>
  <si>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</si>
  <si>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</si>
  <si>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</si>
  <si>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</si>
  <si>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</si>
  <si>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</si>
  <si>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</si>
  <si>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</si>
  <si>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</si>
  <si>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</si>
  <si>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 </t>
  </si>
  <si>
    <t>brain capacity|drugs|fictional drug|one woman army|tough girl</t>
  </si>
  <si>
    <t>http://www.imdb.com/title/tt2872732/?ref_=fn_tt_tt_1</t>
  </si>
  <si>
    <t>Sam Taylor-Johnson</t>
  </si>
  <si>
    <t>Fifty Shades of Grey </t>
  </si>
  <si>
    <t>female frontal nudity|female nudity|perversion|sex scene|spanking</t>
  </si>
  <si>
    <t>http://www.imdb.com/title/tt2322441/?ref_=fn_tt_tt_1</t>
  </si>
  <si>
    <t>Spy Kids 3-D: Game Over </t>
  </si>
  <si>
    <t>mission|spy|surfing|trapped|virtual reality</t>
  </si>
  <si>
    <t>http://www.imdb.com/title/tt0338459/?ref_=fn_tt_tt_1</t>
  </si>
  <si>
    <t>A Time to Kill </t>
  </si>
  <si>
    <t>african american|court|law|mississippi|trial</t>
  </si>
  <si>
    <t>http://www.imdb.com/title/tt0117913/?ref_=fn_tt_tt_1</t>
  </si>
  <si>
    <t>Cheaper by the Dozen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</si>
  <si>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</si>
  <si>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</si>
  <si>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</si>
  <si>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</si>
  <si>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</si>
  <si>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</si>
  <si>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</si>
  <si>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</si>
  <si>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</si>
  <si>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</si>
  <si>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</si>
  <si>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 </t>
  </si>
  <si>
    <t>Rosie O'Donnell</t>
  </si>
  <si>
    <t>baseball|friend|oregon|rivalry|softball</t>
  </si>
  <si>
    <t>http://www.imdb.com/title/tt0104694/?ref_=fn_tt_tt_1</t>
  </si>
  <si>
    <t>Javier Botet</t>
  </si>
  <si>
    <t>The Conjuring 2 </t>
  </si>
  <si>
    <t>based on supposedly true story|house|paranormal investigating|psychic|second part</t>
  </si>
  <si>
    <t>http://www.imdb.com/title/tt3065204/?ref_=fn_tt_tt_1</t>
  </si>
  <si>
    <t>Dustin Fitzsimons</t>
  </si>
  <si>
    <t>The Social Network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</si>
  <si>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</si>
  <si>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</si>
  <si>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</si>
  <si>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</si>
  <si>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</si>
  <si>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</si>
  <si>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</si>
  <si>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</si>
  <si>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</si>
  <si>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</si>
  <si>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</si>
  <si>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</si>
  <si>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</si>
  <si>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</si>
  <si>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</si>
  <si>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</si>
  <si>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</si>
  <si>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 </t>
  </si>
  <si>
    <t>death|ghostface|murder|scream|survivor</t>
  </si>
  <si>
    <t>http://www.imdb.com/title/tt0134084/?ref_=fn_tt_tt_1</t>
  </si>
  <si>
    <t>Adventure|Comedy|Sci-Fi|Western</t>
  </si>
  <si>
    <t>Back to the Future Part III </t>
  </si>
  <si>
    <t>band|dog|letter|time machine|tombstone</t>
  </si>
  <si>
    <t>http://www.imdb.com/title/tt0099088/?ref_=fn_tt_tt_1</t>
  </si>
  <si>
    <t>Etan Cohen</t>
  </si>
  <si>
    <t>Get Hard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</si>
  <si>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</si>
  <si>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</si>
  <si>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</si>
  <si>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 </t>
  </si>
  <si>
    <t>dracula|horror movie remake|maze|monster sex|vampire</t>
  </si>
  <si>
    <t>http://www.imdb.com/title/tt0103874/?ref_=fn_tt_tt_1</t>
  </si>
  <si>
    <t>Biography|Drama|Romance</t>
  </si>
  <si>
    <t>Julie &amp; Julia </t>
  </si>
  <si>
    <t>american|blog|book|cook|cooking</t>
  </si>
  <si>
    <t>http://www.imdb.com/title/tt1135503/?ref_=fn_tt_tt_1</t>
  </si>
  <si>
    <t>42 </t>
  </si>
  <si>
    <t>baseball|baseball player|brooklyn dodgers|major league baseball|racism</t>
  </si>
  <si>
    <t>http://www.imdb.com/title/tt0453562/?ref_=fn_tt_tt_1</t>
  </si>
  <si>
    <t>The Talented Mr. Ripley </t>
  </si>
  <si>
    <t>1950s|italy|mistaken identity|nudity|sociopath</t>
  </si>
  <si>
    <t>http://www.imdb.com/title/tt0134119/?ref_=fn_tt_tt_1</t>
  </si>
  <si>
    <t>Dumb and Dumber To </t>
  </si>
  <si>
    <t>adoption|highway travel|road trip|sequel|stupidity</t>
  </si>
  <si>
    <t>http://www.imdb.com/title/tt2096672/?ref_=fn_tt_tt_1</t>
  </si>
  <si>
    <t>Eight Below </t>
  </si>
  <si>
    <t>Wendy Crewson</t>
  </si>
  <si>
    <t>antarctica|dog|siberian husky|sled dog|survival</t>
  </si>
  <si>
    <t>http://www.imdb.com/title/tt0397313/?ref_=fn_tt_tt_1</t>
  </si>
  <si>
    <t>The Intern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</si>
  <si>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</si>
  <si>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</si>
  <si>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</si>
  <si>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</si>
  <si>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</si>
  <si>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</si>
  <si>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</si>
  <si>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</si>
  <si>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</si>
  <si>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</si>
  <si>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</si>
  <si>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</si>
  <si>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</si>
  <si>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 </t>
  </si>
  <si>
    <t>1950s|1960s|racism|rhythm and blues|singer</t>
  </si>
  <si>
    <t>http://www.imdb.com/title/tt0350258/?ref_=fn_tt_tt_1</t>
  </si>
  <si>
    <t>Powers Boothe</t>
  </si>
  <si>
    <t>Sin City </t>
  </si>
  <si>
    <t>Jason Douglas</t>
  </si>
  <si>
    <t>anthology|corruption|hearing characters thoughts|neo noir|night</t>
  </si>
  <si>
    <t>http://www.imdb.com/title/tt0401792/?ref_=fn_tt_tt_1</t>
  </si>
  <si>
    <t>Vantage Point </t>
  </si>
  <si>
    <t>explosion|multiple perspectives|president|secret service|shooting</t>
  </si>
  <si>
    <t>http://www.imdb.com/title/tt0443274/?ref_=fn_tt_tt_1</t>
  </si>
  <si>
    <t>I Love You, Man </t>
  </si>
  <si>
    <t>Jane Curtin</t>
  </si>
  <si>
    <t>bromance|friend|gay brother|homosexual subtext|wedding</t>
  </si>
  <si>
    <t>http://www.imdb.com/title/tt1155056/?ref_=fn_tt_tt_1</t>
  </si>
  <si>
    <t>Shallow Hal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</si>
  <si>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</si>
  <si>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</si>
  <si>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</si>
  <si>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</si>
  <si>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</si>
  <si>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</si>
  <si>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</si>
  <si>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</si>
  <si>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</si>
  <si>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</si>
  <si>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</si>
  <si>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</si>
  <si>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</si>
  <si>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</si>
  <si>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</si>
  <si>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</si>
  <si>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</si>
  <si>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</si>
  <si>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</si>
  <si>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</si>
  <si>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</si>
  <si>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</si>
  <si>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</si>
  <si>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</si>
  <si>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</si>
  <si>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</si>
  <si>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</si>
  <si>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</si>
  <si>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</si>
  <si>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</si>
  <si>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</si>
  <si>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</si>
  <si>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 </t>
  </si>
  <si>
    <t>Shantel VanSanten</t>
  </si>
  <si>
    <t>attempted suicide|car crash|collapsing scaffold|overflowing bathtub|tooth knocked out</t>
  </si>
  <si>
    <t>http://www.imdb.com/title/tt1144884/?ref_=fn_tt_tt_1</t>
  </si>
  <si>
    <t>Bridge of Spies </t>
  </si>
  <si>
    <t>cia|cold war|lawyer|negotiation|spy</t>
  </si>
  <si>
    <t>http://www.imdb.com/title/tt3682448/?ref_=fn_tt_tt_1</t>
  </si>
  <si>
    <t>Joaquim de Almeida</t>
  </si>
  <si>
    <t>Behind Enemy Lines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</si>
  <si>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</si>
  <si>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</si>
  <si>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</si>
  <si>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</si>
  <si>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</si>
  <si>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</si>
  <si>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</si>
  <si>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 </t>
  </si>
  <si>
    <t>Lino Facioli</t>
  </si>
  <si>
    <t>concert|drugs|recession|record company|rock star</t>
  </si>
  <si>
    <t>http://www.imdb.com/title/tt1226229/?ref_=fn_tt_tt_1</t>
  </si>
  <si>
    <t>Nick Cannon</t>
  </si>
  <si>
    <t>Shall We Dance </t>
  </si>
  <si>
    <t>dance|dance competition|dance lesson|love|teacher</t>
  </si>
  <si>
    <t>http://www.imdb.com/title/tt0358135/?ref_=fn_tt_tt_1</t>
  </si>
  <si>
    <t>Small Soldiers </t>
  </si>
  <si>
    <t>action figure|battle|computer|military|toy</t>
  </si>
  <si>
    <t>http://www.imdb.com/title/tt0122718/?ref_=fn_tt_tt_1</t>
  </si>
  <si>
    <t>Mark A.Z. Dippé</t>
  </si>
  <si>
    <t>Michael Jai White</t>
  </si>
  <si>
    <t>Spawn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</si>
  <si>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</si>
  <si>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</si>
  <si>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</si>
  <si>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 </t>
  </si>
  <si>
    <t>count|escape|island|revenge|sailor</t>
  </si>
  <si>
    <t>http://www.imdb.com/title/tt0245844/?ref_=fn_tt_tt_1</t>
  </si>
  <si>
    <t>Margarita Levieva</t>
  </si>
  <si>
    <t>The Lincoln Lawyer </t>
  </si>
  <si>
    <t>defense attorney|defense lawyer|lawyer|plot twist|prostitute</t>
  </si>
  <si>
    <t>http://www.imdb.com/title/tt1189340/?ref_=fn_tt_tt_1</t>
  </si>
  <si>
    <t>Unknown </t>
  </si>
  <si>
    <t>Aidan Quinn</t>
  </si>
  <si>
    <t>agriculture|airport|amnesia|nurse|scientist</t>
  </si>
  <si>
    <t>http://www.imdb.com/title/tt1401152/?ref_=fn_tt_tt_1</t>
  </si>
  <si>
    <t>The Prestige </t>
  </si>
  <si>
    <t>illusion|magician|obsession|rivalry|secret</t>
  </si>
  <si>
    <t>http://www.imdb.com/title/tt0482571/?ref_=fn_tt_tt_1</t>
  </si>
  <si>
    <t>Horrible Bosses 2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</si>
  <si>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</si>
  <si>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</si>
  <si>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</si>
  <si>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</si>
  <si>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</si>
  <si>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 </t>
  </si>
  <si>
    <t>Jonathan Morgan Heit</t>
  </si>
  <si>
    <t>alien|cult film|mission control|product placement|rescue</t>
  </si>
  <si>
    <t>http://www.imdb.com/title/tt0765446/?ref_=fn_tt_tt_1</t>
  </si>
  <si>
    <t>Dalia Hernández</t>
  </si>
  <si>
    <t>Rudy Youngblood</t>
  </si>
  <si>
    <t>Apocalypto </t>
  </si>
  <si>
    <t>Jonathan Brewer</t>
  </si>
  <si>
    <t>jaguar|mayan|solar eclipse|tribe|village</t>
  </si>
  <si>
    <t>http://www.imdb.com/title/tt0472043/?ref_=fn_tt_tt_1</t>
  </si>
  <si>
    <t>Maya</t>
  </si>
  <si>
    <t>The Living Daylights </t>
  </si>
  <si>
    <t>british agent|defection|escape|kgb|soviet general</t>
  </si>
  <si>
    <t>http://www.imdb.com/title/tt0093428/?ref_=fn_tt_tt_1</t>
  </si>
  <si>
    <t>Nimród Antal</t>
  </si>
  <si>
    <t>Topher Grace</t>
  </si>
  <si>
    <t>Predators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</si>
  <si>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</si>
  <si>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</si>
  <si>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</si>
  <si>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 </t>
  </si>
  <si>
    <t>Roscoe Lee Browne</t>
  </si>
  <si>
    <t>judicial|judiciary|lawyer|murder|painting</t>
  </si>
  <si>
    <t>http://www.imdb.com/title/tt0091396/?ref_=fn_tt_tt_1</t>
  </si>
  <si>
    <t>Secret Window </t>
  </si>
  <si>
    <t>adultery|extramarital affair|infidelity|unfaithfulness|writer</t>
  </si>
  <si>
    <t>http://www.imdb.com/title/tt0363988/?ref_=fn_tt_tt_1</t>
  </si>
  <si>
    <t>Alejandro Agresti</t>
  </si>
  <si>
    <t>The Lake House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</si>
  <si>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</si>
  <si>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</si>
  <si>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</si>
  <si>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</si>
  <si>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</si>
  <si>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</si>
  <si>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</si>
  <si>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</si>
  <si>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</si>
  <si>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</si>
  <si>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</si>
  <si>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</si>
  <si>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</si>
  <si>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</si>
  <si>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</si>
  <si>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</si>
  <si>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</si>
  <si>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</si>
  <si>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</si>
  <si>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</si>
  <si>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</si>
  <si>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</si>
  <si>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 </t>
  </si>
  <si>
    <t>Scott Vance</t>
  </si>
  <si>
    <t>band|music group|musical quartet|singer|song</t>
  </si>
  <si>
    <t>http://www.imdb.com/title/tt1742044/?ref_=fn_tt_tt_1</t>
  </si>
  <si>
    <t>The Rainmaker </t>
  </si>
  <si>
    <t>courtroom|domestic violence|insurance company|lawyer|underdog</t>
  </si>
  <si>
    <t>http://www.imdb.com/title/tt0119978/?ref_=fn_tt_tt_1</t>
  </si>
  <si>
    <t>Gothika </t>
  </si>
  <si>
    <t>memory|murder|patient|psychiatrist|the devil</t>
  </si>
  <si>
    <t>http://www.imdb.com/title/tt0348836/?ref_=fn_tt_tt_1</t>
  </si>
  <si>
    <t>Drama|History</t>
  </si>
  <si>
    <t>Amistad </t>
  </si>
  <si>
    <t>courtroom|mutiny|ship|slave ship|slave trade</t>
  </si>
  <si>
    <t>http://www.imdb.com/title/tt0118607/?ref_=fn_tt_tt_1</t>
  </si>
  <si>
    <t>José Wilker</t>
  </si>
  <si>
    <t>Lorraine Bracco</t>
  </si>
  <si>
    <t>Medicine Man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</si>
  <si>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</si>
  <si>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</si>
  <si>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</si>
  <si>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</si>
  <si>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</si>
  <si>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</si>
  <si>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</si>
  <si>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</si>
  <si>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</si>
  <si>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</si>
  <si>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</si>
  <si>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</si>
  <si>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Ri¢hie Ri¢h </t>
  </si>
  <si>
    <t>Jonathan Hyde</t>
  </si>
  <si>
    <t>attempted murder|based on comic book|escape from prison|lost at sea|wealth</t>
  </si>
  <si>
    <t>http://www.imdb.com/title/tt0110989/?ref_=fn_tt_tt_1</t>
  </si>
  <si>
    <t>Autumn in New York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</si>
  <si>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</si>
  <si>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</si>
  <si>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</si>
  <si>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</si>
  <si>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</si>
  <si>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</si>
  <si>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</si>
  <si>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</si>
  <si>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</si>
  <si>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 </t>
  </si>
  <si>
    <t>Jeremy Owen</t>
  </si>
  <si>
    <t>alien|geek|nerd|road trip|ufo</t>
  </si>
  <si>
    <t>http://www.imdb.com/title/tt1092026/?ref_=fn_tt_tt_1</t>
  </si>
  <si>
    <t>Tom Virtue</t>
  </si>
  <si>
    <t>The Guilt Trip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</si>
  <si>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</si>
  <si>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</si>
  <si>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</si>
  <si>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</si>
  <si>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 </t>
  </si>
  <si>
    <t>Shenae Grimes-Beech</t>
  </si>
  <si>
    <t>author|book|deputy|murder|sheriff</t>
  </si>
  <si>
    <t>http://www.imdb.com/title/tt1262416/?ref_=fn_tt_tt_1</t>
  </si>
  <si>
    <t>8MM </t>
  </si>
  <si>
    <t>Anthony Heald</t>
  </si>
  <si>
    <t>investigation|obsession|private eye|private investigator|snuff film</t>
  </si>
  <si>
    <t>http://www.imdb.com/title/tt0134273/?ref_=fn_tt_tt_1</t>
  </si>
  <si>
    <t>The Doors </t>
  </si>
  <si>
    <t>death|paris france|rock band|singer|the doors</t>
  </si>
  <si>
    <t>http://www.imdb.com/title/tt0101761/?ref_=fn_tt_tt_1</t>
  </si>
  <si>
    <t>Jake Kasdan</t>
  </si>
  <si>
    <t>Sex Tape </t>
  </si>
  <si>
    <t>Nat Faxon</t>
  </si>
  <si>
    <t>sex in a car|sex video|sexual desire|sexuality|undressing</t>
  </si>
  <si>
    <t>http://www.imdb.com/title/tt1956620/?ref_=fn_tt_tt_1</t>
  </si>
  <si>
    <t>Diane Keaton</t>
  </si>
  <si>
    <t>Hanging Up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</si>
  <si>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</si>
  <si>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</si>
  <si>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</si>
  <si>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</si>
  <si>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</si>
  <si>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 </t>
  </si>
  <si>
    <t>blood splatter|death|eyeball run over by car|latex gloves|suspension bridge</t>
  </si>
  <si>
    <t>http://www.imdb.com/title/tt1622979/?ref_=fn_tt_tt_1</t>
  </si>
  <si>
    <t>Kelly Makin</t>
  </si>
  <si>
    <t>Mickey Blue Eyes </t>
  </si>
  <si>
    <t>auctioneer|fbi|mafia|mobster|painting</t>
  </si>
  <si>
    <t>http://www.imdb.com/title/tt0130121/?ref_=fn_tt_tt_1</t>
  </si>
  <si>
    <t>Pay It Forward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</si>
  <si>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</si>
  <si>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</si>
  <si>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</si>
  <si>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</si>
  <si>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</si>
  <si>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</si>
  <si>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</si>
  <si>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</si>
  <si>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</si>
  <si>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</si>
  <si>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</si>
  <si>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>Arthur 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</si>
  <si>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</si>
  <si>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</si>
  <si>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</si>
  <si>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</si>
  <si>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</si>
  <si>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 </t>
  </si>
  <si>
    <t>bodyguard|bully|generation y|high school|nerd</t>
  </si>
  <si>
    <t>http://www.imdb.com/title/tt0817538/?ref_=fn_tt_tt_1</t>
  </si>
  <si>
    <t>A Million Ways to Die in the West </t>
  </si>
  <si>
    <t>dancing sheep|fetish|musical scene|racial humor|snake poison</t>
  </si>
  <si>
    <t>http://www.imdb.com/title/tt2557490/?ref_=fn_tt_tt_1</t>
  </si>
  <si>
    <t>Action|Adventure|Crime|Fantasy|Mystery|Thriller</t>
  </si>
  <si>
    <t>The Shadow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</si>
  <si>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</si>
  <si>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</si>
  <si>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</si>
  <si>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</si>
  <si>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</si>
  <si>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</si>
  <si>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</si>
  <si>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</si>
  <si>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</si>
  <si>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</si>
  <si>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</si>
  <si>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</si>
  <si>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</si>
  <si>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</si>
  <si>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</si>
  <si>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</si>
  <si>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 </t>
  </si>
  <si>
    <t>male frontal nudity|male pubic hair|prison|pubic hair|violence</t>
  </si>
  <si>
    <t>http://www.imdb.com/title/tt0430308/?ref_=fn_tt_tt_1</t>
  </si>
  <si>
    <t>Christian Duguay</t>
  </si>
  <si>
    <t>The Art of War </t>
  </si>
  <si>
    <t>Anne Archer</t>
  </si>
  <si>
    <t>blood splatter|fbi|murder|secretary general|united nations</t>
  </si>
  <si>
    <t>http://www.imdb.com/title/tt0160009/?ref_=fn_tt_tt_1</t>
  </si>
  <si>
    <t>David Fine</t>
  </si>
  <si>
    <t>Rent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</si>
  <si>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</si>
  <si>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</si>
  <si>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</si>
  <si>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</si>
  <si>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</si>
  <si>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 </t>
  </si>
  <si>
    <t>Angela Bettis</t>
  </si>
  <si>
    <t>easter|fbi|luminol|nurse|omen</t>
  </si>
  <si>
    <t>http://www.imdb.com/title/tt0163983/?ref_=fn_tt_tt_1</t>
  </si>
  <si>
    <t>Valerie Perri</t>
  </si>
  <si>
    <t>The Out-of-Towners </t>
  </si>
  <si>
    <t>Carlease Burke</t>
  </si>
  <si>
    <t>job interview|manhattan new york city|new york city|remake|sausage</t>
  </si>
  <si>
    <t>http://www.imdb.com/title/tt0129280/?ref_=fn_tt_tt_1</t>
  </si>
  <si>
    <t>The Island of Dr. Moreau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</si>
  <si>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</si>
  <si>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</si>
  <si>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</si>
  <si>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</si>
  <si>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</si>
  <si>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 </t>
  </si>
  <si>
    <t>guard|king|murder|musketeer|swordsman</t>
  </si>
  <si>
    <t>http://www.imdb.com/title/tt0246544/?ref_=fn_tt_tt_1</t>
  </si>
  <si>
    <t>Justin Chadwick</t>
  </si>
  <si>
    <t>The Other Boleyn Girl </t>
  </si>
  <si>
    <t>children|court|king|king henry viii|love</t>
  </si>
  <si>
    <t>http://www.imdb.com/title/tt0467200/?ref_=fn_tt_tt_1</t>
  </si>
  <si>
    <t>Pat O'Connor</t>
  </si>
  <si>
    <t>Sweet November </t>
  </si>
  <si>
    <t>advertising|cancer|dog|san francisco california|terminal illness</t>
  </si>
  <si>
    <t>http://www.imdb.com/title/tt0230838/?ref_=fn_tt_tt_1</t>
  </si>
  <si>
    <t>Andrea Frankle</t>
  </si>
  <si>
    <t>The Reaping </t>
  </si>
  <si>
    <t>William Ragsdale</t>
  </si>
  <si>
    <t>biblical plague|louisiana|missionary|plague|small town</t>
  </si>
  <si>
    <t>http://www.imdb.com/title/tt0444682/?ref_=fn_tt_tt_1</t>
  </si>
  <si>
    <t>Mean Streets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</si>
  <si>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</si>
  <si>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</si>
  <si>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</si>
  <si>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</si>
  <si>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</si>
  <si>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</si>
  <si>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</si>
  <si>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</si>
  <si>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</si>
  <si>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</si>
  <si>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</si>
  <si>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</si>
  <si>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</si>
  <si>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</si>
  <si>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</si>
  <si>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</si>
  <si>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 </t>
  </si>
  <si>
    <t>camelot|dragon|excalibur|knight|sword</t>
  </si>
  <si>
    <t>http://www.imdb.com/title/tt0120800/?ref_=fn_tt_tt_1</t>
  </si>
  <si>
    <t>City by the Sea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</si>
  <si>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</si>
  <si>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</si>
  <si>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</si>
  <si>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</si>
  <si>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</si>
  <si>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</si>
  <si>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</si>
  <si>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</si>
  <si>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</si>
  <si>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</si>
  <si>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</si>
  <si>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 </t>
  </si>
  <si>
    <t>murder|on the run|security camera|surveillance footage|timebomb</t>
  </si>
  <si>
    <t>http://www.imdb.com/title/tt0329691/?ref_=fn_tt_tt_1</t>
  </si>
  <si>
    <t>City Hall </t>
  </si>
  <si>
    <t>drug dealer|mayor|new york city|probation|scandal</t>
  </si>
  <si>
    <t>http://www.imdb.com/title/tt0115907/?ref_=fn_tt_tt_1</t>
  </si>
  <si>
    <t>Elizabeth Berkley</t>
  </si>
  <si>
    <t>Bobbie Phillips</t>
  </si>
  <si>
    <t>Showgirls </t>
  </si>
  <si>
    <t>cult film|lap dance|lap dancing|stripper|striptease</t>
  </si>
  <si>
    <t>http://www.imdb.com/title/tt0114436/?ref_=fn_tt_tt_1</t>
  </si>
  <si>
    <t>NC-17</t>
  </si>
  <si>
    <t>Sofia Coppola</t>
  </si>
  <si>
    <t>Marie Antoinette </t>
  </si>
  <si>
    <t>austria|cake|france|queen|versailles</t>
  </si>
  <si>
    <t>http://www.imdb.com/title/tt0422720/?ref_=fn_tt_tt_1</t>
  </si>
  <si>
    <t>Kiss of Death </t>
  </si>
  <si>
    <t>beard|female nudity|police brutality|stripper|woman in lingerie</t>
  </si>
  <si>
    <t>http://www.imdb.com/title/tt0113552/?ref_=fn_tt_tt_1</t>
  </si>
  <si>
    <t>Stephen Kay</t>
  </si>
  <si>
    <t>Get Carter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</si>
  <si>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</si>
  <si>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</si>
  <si>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</si>
  <si>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</si>
  <si>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</si>
  <si>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</si>
  <si>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</si>
  <si>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</si>
  <si>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</si>
  <si>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</si>
  <si>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</si>
  <si>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</si>
  <si>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</si>
  <si>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</si>
  <si>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</si>
  <si>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</si>
  <si>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</si>
  <si>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 </t>
  </si>
  <si>
    <t>cider|farm|farmer|fox|tale</t>
  </si>
  <si>
    <t>http://www.imdb.com/title/tt0432283/?ref_=fn_tt_tt_1</t>
  </si>
  <si>
    <t>Life or Something Like It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</si>
  <si>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</si>
  <si>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</si>
  <si>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</si>
  <si>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</si>
  <si>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</si>
  <si>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 </t>
  </si>
  <si>
    <t>Patricia Heaton</t>
  </si>
  <si>
    <t>accident|bar|chase|cia|laboratory</t>
  </si>
  <si>
    <t>http://www.imdb.com/title/tt0104850/?ref_=fn_tt_tt_1</t>
  </si>
  <si>
    <t>Amélie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</si>
  <si>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</si>
  <si>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</si>
  <si>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</si>
  <si>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</si>
  <si>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</si>
  <si>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</si>
  <si>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</si>
  <si>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 </t>
  </si>
  <si>
    <t>Riley Smith</t>
  </si>
  <si>
    <t>dog|new york city|scholarship|senator|twin</t>
  </si>
  <si>
    <t>http://www.imdb.com/title/tt0363282/?ref_=fn_tt_tt_1</t>
  </si>
  <si>
    <t>Charles Shyer</t>
  </si>
  <si>
    <t>Alfie </t>
  </si>
  <si>
    <t>best friend|commitment|friend|limousine driver|one night stand</t>
  </si>
  <si>
    <t>http://www.imdb.com/title/tt0375173/?ref_=fn_tt_tt_1</t>
  </si>
  <si>
    <t>Big Miracle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</si>
  <si>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</si>
  <si>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</si>
  <si>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</si>
  <si>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</si>
  <si>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</si>
  <si>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</si>
  <si>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</si>
  <si>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</si>
  <si>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</si>
  <si>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</si>
  <si>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</si>
  <si>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 </t>
  </si>
  <si>
    <t>bondage gear|bound and gagged|hung by one's wrists|tied to a chair|tied to a table</t>
  </si>
  <si>
    <t>http://www.imdb.com/title/tt0295254/?ref_=fn_tt_tt_1</t>
  </si>
  <si>
    <t>Cirque du Freak: The Vampire's Assistant </t>
  </si>
  <si>
    <t>antidote|based on young adult 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</si>
  <si>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</si>
  <si>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</si>
  <si>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</si>
  <si>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</si>
  <si>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Malcolm D. Lee</t>
  </si>
  <si>
    <t>Soul Men </t>
  </si>
  <si>
    <t>band|masturbation|reunion|singer|tribute</t>
  </si>
  <si>
    <t>http://www.imdb.com/title/tt1111948/?ref_=fn_tt_tt_1</t>
  </si>
  <si>
    <t>Jerry Jameson</t>
  </si>
  <si>
    <t>Jason Robards</t>
  </si>
  <si>
    <t>Raise the Titanic </t>
  </si>
  <si>
    <t>military|mineral|ocean|ship|titanic</t>
  </si>
  <si>
    <t>http://www.imdb.com/title/tt0081400/?ref_=fn_tt_tt_1</t>
  </si>
  <si>
    <t>Mic Rodgers</t>
  </si>
  <si>
    <t>Universal Soldier: The Return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</si>
  <si>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</si>
  <si>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</si>
  <si>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</si>
  <si>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</si>
  <si>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 </t>
  </si>
  <si>
    <t>Eddie Rouse</t>
  </si>
  <si>
    <t>future|mission|space|spaceship|survival</t>
  </si>
  <si>
    <t>http://www.imdb.com/title/tt1188729/?ref_=fn_tt_tt_1</t>
  </si>
  <si>
    <t>Impostor </t>
  </si>
  <si>
    <t>Tim Guinee</t>
  </si>
  <si>
    <t>alien|android|bomb|future|weapon</t>
  </si>
  <si>
    <t>http://www.imdb.com/title/tt0160399/?ref_=fn_tt_tt_1</t>
  </si>
  <si>
    <t>Bridgette Wilson-Sampras</t>
  </si>
  <si>
    <t>Extreme Ops </t>
  </si>
  <si>
    <t>commercial|extreme sports|mountain|serbian|terrorist</t>
  </si>
  <si>
    <t>http://www.imdb.com/title/tt0283160/?ref_=fn_tt_tt_1</t>
  </si>
  <si>
    <t>Jean-Marie Poiré</t>
  </si>
  <si>
    <t>Matt Ross</t>
  </si>
  <si>
    <t>Comedy|Fantasy|Sci-Fi</t>
  </si>
  <si>
    <t>Just Visiting </t>
  </si>
  <si>
    <t>John Aylward</t>
  </si>
  <si>
    <t>alternate history|alternate timeline|flatulence|future time travel|time travel comedy</t>
  </si>
  <si>
    <t>http://www.imdb.com/title/tt0189192/?ref_=fn_tt_tt_1</t>
  </si>
  <si>
    <t>Sunshine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</si>
  <si>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</si>
  <si>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</si>
  <si>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</si>
  <si>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</si>
  <si>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</si>
  <si>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</si>
  <si>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</si>
  <si>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</si>
  <si>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</si>
  <si>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</si>
  <si>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</si>
  <si>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 </t>
  </si>
  <si>
    <t>Kelly Ripa</t>
  </si>
  <si>
    <t>box office flop|computer animation|one word title|surrealism|villainess</t>
  </si>
  <si>
    <t>http://www.imdb.com/title/tt0361500/?ref_=fn_tt_tt_1</t>
  </si>
  <si>
    <t>The Gunman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</si>
  <si>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</si>
  <si>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</si>
  <si>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</si>
  <si>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</si>
  <si>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</si>
  <si>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</si>
  <si>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</si>
  <si>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</si>
  <si>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</si>
  <si>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</si>
  <si>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</si>
  <si>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 </t>
  </si>
  <si>
    <t>binoculars|electronic tag|house arrest|neighbor|watching someone</t>
  </si>
  <si>
    <t>http://www.imdb.com/title/tt0486822/?ref_=fn_tt_tt_1</t>
  </si>
  <si>
    <t>Hackers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</si>
  <si>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</si>
  <si>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</si>
  <si>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</si>
  <si>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</si>
  <si>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</si>
  <si>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</si>
  <si>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 </t>
  </si>
  <si>
    <t>Ljubomir Kerekes</t>
  </si>
  <si>
    <t>bosnia|cia|fox|hunt|war criminal</t>
  </si>
  <si>
    <t>http://www.imdb.com/title/tt0455782/?ref_=fn_tt_tt_1</t>
  </si>
  <si>
    <t>The Hudsucker Proxy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</si>
  <si>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</si>
  <si>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</si>
  <si>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</si>
  <si>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</si>
  <si>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</si>
  <si>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</si>
  <si>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</si>
  <si>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</si>
  <si>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</si>
  <si>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</si>
  <si>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 </t>
  </si>
  <si>
    <t>1800s|kazakhstan|nomad</t>
  </si>
  <si>
    <t>http://www.imdb.com/title/tt0374089/?ref_=fn_tt_tt_1</t>
  </si>
  <si>
    <t>Kazakh</t>
  </si>
  <si>
    <t>Joon-ho Bong</t>
  </si>
  <si>
    <t>Snowpiercer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</si>
  <si>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</si>
  <si>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</si>
  <si>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</si>
  <si>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</si>
  <si>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 </t>
  </si>
  <si>
    <t>François Cluzet</t>
  </si>
  <si>
    <t>belle epoque|city name in title|monster|paris france</t>
  </si>
  <si>
    <t>http://www.imdb.com/title/tt0961097/?ref_=fn_tt_tt_1</t>
  </si>
  <si>
    <t>Jeff Nathanson</t>
  </si>
  <si>
    <t>The Last Shot </t>
  </si>
  <si>
    <t>fbi|movie producer|sting operation|undercover|urination</t>
  </si>
  <si>
    <t>http://www.imdb.com/title/tt0357054/?ref_=fn_tt_tt_1</t>
  </si>
  <si>
    <t>Action|Drama|Fantasy</t>
  </si>
  <si>
    <t>The Crow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</si>
  <si>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</si>
  <si>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</si>
  <si>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</si>
  <si>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</si>
  <si>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</si>
  <si>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</si>
  <si>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</si>
  <si>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</si>
  <si>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</si>
  <si>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</si>
  <si>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</si>
  <si>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</si>
  <si>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</si>
  <si>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</si>
  <si>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</si>
  <si>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</si>
  <si>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</si>
  <si>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</si>
  <si>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</si>
  <si>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</si>
  <si>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</si>
  <si>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</si>
  <si>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</si>
  <si>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</si>
  <si>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</si>
  <si>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</si>
  <si>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</si>
  <si>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</si>
  <si>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</si>
  <si>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</si>
  <si>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</si>
  <si>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</si>
  <si>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</si>
  <si>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 </t>
  </si>
  <si>
    <t>boxer|boxing|boxing arena|boxing manager|directed by co star</t>
  </si>
  <si>
    <t>http://www.imdb.com/title/tt0312329/?ref_=fn_tt_tt_1</t>
  </si>
  <si>
    <t>Robert Vaughn</t>
  </si>
  <si>
    <t>Superman III </t>
  </si>
  <si>
    <t>computer|high school|kryptonite|smallville|villain</t>
  </si>
  <si>
    <t>http://www.imdb.com/title/tt0086393/?ref_=fn_tt_tt_1</t>
  </si>
  <si>
    <t>Grudge Match </t>
  </si>
  <si>
    <t>Oscar Gale</t>
  </si>
  <si>
    <t>broke|promoter|retirement|trainer|training</t>
  </si>
  <si>
    <t>http://www.imdb.com/title/tt1661382/?ref_=fn_tt_tt_1</t>
  </si>
  <si>
    <t>Red Cliff </t>
  </si>
  <si>
    <t>Wei Zhao</t>
  </si>
  <si>
    <t>alliance|battle|china|chinese|strategy</t>
  </si>
  <si>
    <t>http://www.imdb.com/title/tt0425637/?ref_=fn_tt_tt_1</t>
  </si>
  <si>
    <t>Sweet Home Alabama </t>
  </si>
  <si>
    <t>Courtney Gains</t>
  </si>
  <si>
    <t>alabama|divorce|divorce papers|husband wife relationship|new york city</t>
  </si>
  <si>
    <t>http://www.imdb.com/title/tt0256415/?ref_=fn_tt_tt_1</t>
  </si>
  <si>
    <t>The Ugly Truth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</si>
  <si>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</si>
  <si>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</si>
  <si>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</si>
  <si>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</si>
  <si>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</si>
  <si>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 </t>
  </si>
  <si>
    <t>Max Casella</t>
  </si>
  <si>
    <t>greenland|military|revenge|soldier|u.s. soldier</t>
  </si>
  <si>
    <t>http://www.imdb.com/title/tt0117608/?ref_=fn_tt_tt_1</t>
  </si>
  <si>
    <t>Spy Kids 2: Island of Lost Dreams </t>
  </si>
  <si>
    <t>Emily Osment</t>
  </si>
  <si>
    <t>island|mad scientist|scientist|sequel|spy</t>
  </si>
  <si>
    <t>http://www.imdb.com/title/tt0287717/?ref_=fn_tt_tt_1</t>
  </si>
  <si>
    <t>David Carson</t>
  </si>
  <si>
    <t>Star Trek: Generations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</si>
  <si>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</si>
  <si>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</si>
  <si>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</si>
  <si>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</si>
  <si>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</si>
  <si>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 </t>
  </si>
  <si>
    <t>Elvis Tsui</t>
  </si>
  <si>
    <t>challenge|china|hong kong|martial arts|martial arts master</t>
  </si>
  <si>
    <t>http://www.imdb.com/title/tt1462900/?ref_=fn_tt_tt_1</t>
  </si>
  <si>
    <t>Water for Elephants </t>
  </si>
  <si>
    <t>circus|circus vargas|elephant|fear|train</t>
  </si>
  <si>
    <t>http://www.imdb.com/title/tt1067583/?ref_=fn_tt_tt_1</t>
  </si>
  <si>
    <t>3rd Rock from the Sun 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</si>
  <si>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</si>
  <si>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</si>
  <si>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</si>
  <si>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</si>
  <si>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</si>
  <si>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</si>
  <si>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 </t>
  </si>
  <si>
    <t>Jiao Xu</t>
  </si>
  <si>
    <t>http://www.imdb.com/title/tt2911342/?ref_=fn_tt_tt_1</t>
  </si>
  <si>
    <t>Norman Jewison</t>
  </si>
  <si>
    <t>The Hurricane </t>
  </si>
  <si>
    <t>african american|book|boxer|boxing|murder</t>
  </si>
  <si>
    <t>http://www.imdb.com/title/tt0174856/?ref_=fn_tt_tt_1</t>
  </si>
  <si>
    <t>Jeff Kober</t>
  </si>
  <si>
    <t>Enough </t>
  </si>
  <si>
    <t>abusive husband|escape|intimate partner homicide|marriage|woman wearing only a man's shirt</t>
  </si>
  <si>
    <t>http://www.imdb.com/title/tt0278435/?ref_=fn_tt_tt_1</t>
  </si>
  <si>
    <t>David Mirkin</t>
  </si>
  <si>
    <t>Heartbreakers </t>
  </si>
  <si>
    <t>bank|infidelity|millionaire|money|scam</t>
  </si>
  <si>
    <t>http://www.imdb.com/title/tt0125022/?ref_=fn_tt_tt_1</t>
  </si>
  <si>
    <t>Daniella Alonso</t>
  </si>
  <si>
    <t>D.B. Woodside</t>
  </si>
  <si>
    <t>Paul Blart: Mall Cop 2 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</si>
  <si>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</si>
  <si>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</si>
  <si>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</si>
  <si>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</si>
  <si>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</si>
  <si>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 </t>
  </si>
  <si>
    <t>Kari Matchett</t>
  </si>
  <si>
    <t>apartment|fate|gun|love|mysterious man</t>
  </si>
  <si>
    <t>http://www.imdb.com/title/tt0225071/?ref_=fn_tt_tt_1</t>
  </si>
  <si>
    <t>Joe Somebody </t>
  </si>
  <si>
    <t>bully|co worker|divorce|fight|karate</t>
  </si>
  <si>
    <t>http://www.imdb.com/title/tt0279889/?ref_=fn_tt_tt_1</t>
  </si>
  <si>
    <t>The Ninth Gate </t>
  </si>
  <si>
    <t>bare butt|gnosticism|lucifer|rare book|sex</t>
  </si>
  <si>
    <t>http://www.imdb.com/title/tt0142688/?ref_=fn_tt_tt_1</t>
  </si>
  <si>
    <t>Extreme Measures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</si>
  <si>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</si>
  <si>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</si>
  <si>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</si>
  <si>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</si>
  <si>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</si>
  <si>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</si>
  <si>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</si>
  <si>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</si>
  <si>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</si>
  <si>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</si>
  <si>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</si>
  <si>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</si>
  <si>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</si>
  <si>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</si>
  <si>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</si>
  <si>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</si>
  <si>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</si>
  <si>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</si>
  <si>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</si>
  <si>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</si>
  <si>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</si>
  <si>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</si>
  <si>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</si>
  <si>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</si>
  <si>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</si>
  <si>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</si>
  <si>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</si>
  <si>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</si>
  <si>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</si>
  <si>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</si>
  <si>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</si>
  <si>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</si>
  <si>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</si>
  <si>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</si>
  <si>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</si>
  <si>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</si>
  <si>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</si>
  <si>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</si>
  <si>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</si>
  <si>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</si>
  <si>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</si>
  <si>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</si>
  <si>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</si>
  <si>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</si>
  <si>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</si>
  <si>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</si>
  <si>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</si>
  <si>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</si>
  <si>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</si>
  <si>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</si>
  <si>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</si>
  <si>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</si>
  <si>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</si>
  <si>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</si>
  <si>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</si>
  <si>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</si>
  <si>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</si>
  <si>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</si>
  <si>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 </t>
  </si>
  <si>
    <t>David Walliams</t>
  </si>
  <si>
    <t>breasts|nude nun|plague|russian nobleman|two word title</t>
  </si>
  <si>
    <t>http://www.imdb.com/title/tt0437954/?ref_=fn_tt_tt_1</t>
  </si>
  <si>
    <t>Italy</t>
  </si>
  <si>
    <t>The Express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</si>
  <si>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</si>
  <si>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</si>
  <si>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</si>
  <si>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</si>
  <si>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</si>
  <si>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</si>
  <si>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</si>
  <si>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</si>
  <si>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</si>
  <si>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</si>
  <si>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 </t>
  </si>
  <si>
    <t>boxing|boxing match|fight|montage|philadelphia</t>
  </si>
  <si>
    <t>http://www.imdb.com/title/tt3076658/?ref_=fn_tt_tt_1</t>
  </si>
  <si>
    <t>The Town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</si>
  <si>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</si>
  <si>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</si>
  <si>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</si>
  <si>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</si>
  <si>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 </t>
  </si>
  <si>
    <t>baby|expecting twins|hawaiian shirt|photographer|pregnancy</t>
  </si>
  <si>
    <t>http://www.imdb.com/title/tt1586265/?ref_=fn_tt_tt_1</t>
  </si>
  <si>
    <t>Ethan Coen</t>
  </si>
  <si>
    <t>Burn After Reading </t>
  </si>
  <si>
    <t>cia|divorce|embassy|gym|memoir</t>
  </si>
  <si>
    <t>http://www.imdb.com/title/tt0887883/?ref_=fn_tt_tt_1</t>
  </si>
  <si>
    <t>Jennifer Flackett</t>
  </si>
  <si>
    <t>Anthony Simcoe</t>
  </si>
  <si>
    <t>Nim's Island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</si>
  <si>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</si>
  <si>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</si>
  <si>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</si>
  <si>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</si>
  <si>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</si>
  <si>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</si>
  <si>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</si>
  <si>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</si>
  <si>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</si>
  <si>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</si>
  <si>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</si>
  <si>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</si>
  <si>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</si>
  <si>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</si>
  <si>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</si>
  <si>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 </t>
  </si>
  <si>
    <t>baseball card|detective|partner|thief|wedding</t>
  </si>
  <si>
    <t>http://www.imdb.com/title/tt1385867/?ref_=fn_tt_tt_1</t>
  </si>
  <si>
    <t>Christian Ditter</t>
  </si>
  <si>
    <t>How to Be Single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</si>
  <si>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</si>
  <si>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</si>
  <si>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</si>
  <si>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</si>
  <si>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</si>
  <si>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 </t>
  </si>
  <si>
    <t>boy|dolphin|prosthetics|tail|trap</t>
  </si>
  <si>
    <t>http://www.imdb.com/title/tt1564349/?ref_=fn_tt_tt_1</t>
  </si>
  <si>
    <t>Twilight </t>
  </si>
  <si>
    <t>blood|high school|love|school|vampire</t>
  </si>
  <si>
    <t>http://www.imdb.com/title/tt1099212/?ref_=fn_tt_tt_1</t>
  </si>
  <si>
    <t>Laura Harring</t>
  </si>
  <si>
    <t>John Q </t>
  </si>
  <si>
    <t>health care|heart transplant|hospital|hostage|insurance</t>
  </si>
  <si>
    <t>http://www.imdb.com/title/tt0251160/?ref_=fn_tt_tt_1</t>
  </si>
  <si>
    <t>Blue Streak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</si>
  <si>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</si>
  <si>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</si>
  <si>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</si>
  <si>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</si>
  <si>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</si>
  <si>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</si>
  <si>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</si>
  <si>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</si>
  <si>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</si>
  <si>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</si>
  <si>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 </t>
  </si>
  <si>
    <t>Aleksey Serebryakov</t>
  </si>
  <si>
    <t>22nd century|first part|friend|guard|space opera</t>
  </si>
  <si>
    <t>http://www.imdb.com/title/tt0972558/?ref_=fn_tt_tt_1</t>
  </si>
  <si>
    <t>Russia</t>
  </si>
  <si>
    <t>Breakdown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</si>
  <si>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</si>
  <si>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</si>
  <si>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</si>
  <si>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</si>
  <si>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</si>
  <si>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</si>
  <si>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</si>
  <si>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</si>
  <si>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</si>
  <si>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</si>
  <si>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</si>
  <si>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</si>
  <si>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 </t>
  </si>
  <si>
    <t>cheating wife|drug reference|maintenance man|male vomiting|promiscuous woman</t>
  </si>
  <si>
    <t>http://www.imdb.com/title/tt1231587/?ref_=fn_tt_tt_1</t>
  </si>
  <si>
    <t>Taylor Blackwell</t>
  </si>
  <si>
    <t>Dolphin Tale 2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</si>
  <si>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</si>
  <si>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</si>
  <si>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</si>
  <si>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 </t>
  </si>
  <si>
    <t>casino|christmas|christmas season|girlfriend|release from prison</t>
  </si>
  <si>
    <t>http://www.imdb.com/title/tt0184858/?ref_=fn_tt_tt_1</t>
  </si>
  <si>
    <t>A Man Apart </t>
  </si>
  <si>
    <t>bust|dea|drug cartel|justice|tragic hero</t>
  </si>
  <si>
    <t>http://www.imdb.com/title/tt0266465/?ref_=fn_tt_tt_1</t>
  </si>
  <si>
    <t>Aloha </t>
  </si>
  <si>
    <t>box office flop|critically bashed|hawaii|one word title|written by director</t>
  </si>
  <si>
    <t>http://www.imdb.com/title/tt1243974/?ref_=fn_tt_tt_1</t>
  </si>
  <si>
    <t>Ghosts of Mississippi </t>
  </si>
  <si>
    <t>activist|assassin|civil rights|trial|widow</t>
  </si>
  <si>
    <t>http://www.imdb.com/title/tt0116410/?ref_=fn_tt_tt_1</t>
  </si>
  <si>
    <t>Scott Hicks</t>
  </si>
  <si>
    <t>Reeve Carney</t>
  </si>
  <si>
    <t>Snow Falling on Cedars </t>
  </si>
  <si>
    <t>fisherman|japanese|love|trial|washington state</t>
  </si>
  <si>
    <t>http://www.imdb.com/title/tt0120834/?ref_=fn_tt_tt_1</t>
  </si>
  <si>
    <t>Colin O'Donoghue</t>
  </si>
  <si>
    <t>The Rite </t>
  </si>
  <si>
    <t>demon|exorcism|exorcist|faith|seminary</t>
  </si>
  <si>
    <t>http://www.imdb.com/title/tt1161864/?ref_=fn_tt_tt_1</t>
  </si>
  <si>
    <t>Blair Underwood</t>
  </si>
  <si>
    <t>Gattaca </t>
  </si>
  <si>
    <t>Mason Gamble</t>
  </si>
  <si>
    <t>accident|future|genetics|mission|police</t>
  </si>
  <si>
    <t>http://www.imdb.com/title/tt0119177/?ref_=fn_tt_tt_1</t>
  </si>
  <si>
    <t>Biography|Comedy|Romance</t>
  </si>
  <si>
    <t>Isn't She Great </t>
  </si>
  <si>
    <t>autistic son|cancer|female protagonist|new york city|son</t>
  </si>
  <si>
    <t>http://www.imdb.com/title/tt0141399/?ref_=fn_tt_tt_1</t>
  </si>
  <si>
    <t>Kenan Thompson</t>
  </si>
  <si>
    <t>Space Chimps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</si>
  <si>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</si>
  <si>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</si>
  <si>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</si>
  <si>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</si>
  <si>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 </t>
  </si>
  <si>
    <t>alderman|party|president|presidential candidate|washington d.c.</t>
  </si>
  <si>
    <t>http://www.imdb.com/title/tt0325537/?ref_=fn_tt_tt_1</t>
  </si>
  <si>
    <t>The Hangover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</si>
  <si>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</si>
  <si>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</si>
  <si>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</si>
  <si>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</si>
  <si>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</si>
  <si>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</si>
  <si>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</si>
  <si>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</si>
  <si>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</si>
  <si>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</si>
  <si>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 </t>
  </si>
  <si>
    <t>penis joke|phallic image|sexy agent|spy|volcano hideout</t>
  </si>
  <si>
    <t>http://www.imdb.com/title/tt0145660/?ref_=fn_tt_tt_1</t>
  </si>
  <si>
    <t>Batman </t>
  </si>
  <si>
    <t>William Hootkins</t>
  </si>
  <si>
    <t>city|dc comics|gotham|pantyhose|police</t>
  </si>
  <si>
    <t>http://www.imdb.com/title/tt0096895/?ref_=fn_tt_tt_1</t>
  </si>
  <si>
    <t>Biography|Drama|War</t>
  </si>
  <si>
    <t>There Be Dragons </t>
  </si>
  <si>
    <t>Lily Cole</t>
  </si>
  <si>
    <t>dying|forgiveness|saint|spanish civil war|starts with narration</t>
  </si>
  <si>
    <t>http://www.imdb.com/title/tt1316616/?ref_=fn_tt_tt_1</t>
  </si>
  <si>
    <t>Lethal Weapon 3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</si>
  <si>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</si>
  <si>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</si>
  <si>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</si>
  <si>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</si>
  <si>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</si>
  <si>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</si>
  <si>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</si>
  <si>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</si>
  <si>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</si>
  <si>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Rush Hour </t>
  </si>
  <si>
    <t>http://www.imdb.com/title/tt4085584/?ref_=fn_tt_tt_1</t>
  </si>
  <si>
    <t>Spy Kids </t>
  </si>
  <si>
    <t>brother sister relationship|espionage|rescue|secret agent|spy</t>
  </si>
  <si>
    <t>http://www.imdb.com/title/tt0227538/?ref_=fn_tt_tt_1</t>
  </si>
  <si>
    <t>Horrible Bosses </t>
  </si>
  <si>
    <t>Reginald Ballard</t>
  </si>
  <si>
    <t>black comedy|boss|chemical company|dental assistant|murder</t>
  </si>
  <si>
    <t>http://www.imdb.com/title/tt1499658/?ref_=fn_tt_tt_1</t>
  </si>
  <si>
    <t>True Grit </t>
  </si>
  <si>
    <t>Bruce Green</t>
  </si>
  <si>
    <t>arkansas|murder|sheriff|texas ranger|u.s. marshal</t>
  </si>
  <si>
    <t>http://www.imdb.com/title/tt1403865/?ref_=fn_tt_tt_1</t>
  </si>
  <si>
    <t>The Devil Wears Prada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</si>
  <si>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</si>
  <si>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</si>
  <si>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</si>
  <si>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</si>
  <si>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</si>
  <si>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 </t>
  </si>
  <si>
    <t>Walter Koenig</t>
  </si>
  <si>
    <t>alien|space|space station|spacecraft|warp speed</t>
  </si>
  <si>
    <t>http://www.imdb.com/title/tt0079945/?ref_=fn_tt_tt_1</t>
  </si>
  <si>
    <t>Identity Thief </t>
  </si>
  <si>
    <t>bounty hunter|credit card|cross country|identity|police</t>
  </si>
  <si>
    <t>http://www.imdb.com/title/tt2024432/?ref_=fn_tt_tt_1</t>
  </si>
  <si>
    <t>Robert Mitchum</t>
  </si>
  <si>
    <t>Cape Fear </t>
  </si>
  <si>
    <t>lawyer|neo noir|prison|rapist|southern gothic</t>
  </si>
  <si>
    <t>http://www.imdb.com/title/tt0101540/?ref_=fn_tt_tt_1</t>
  </si>
  <si>
    <t>21 </t>
  </si>
  <si>
    <t>based on true story|blackjack|card counting|gambling|massachusetts institute of technology</t>
  </si>
  <si>
    <t>http://www.imdb.com/title/tt0478087/?ref_=fn_tt_tt_1</t>
  </si>
  <si>
    <t>Amy Schumer</t>
  </si>
  <si>
    <t>Trainwreck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</si>
  <si>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</si>
  <si>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</si>
  <si>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</si>
  <si>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</si>
  <si>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</si>
  <si>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 </t>
  </si>
  <si>
    <t>Sherri Shepherd</t>
  </si>
  <si>
    <t>argument|engagement|family relationships|love|undressing</t>
  </si>
  <si>
    <t>http://www.imdb.com/title/tt0372237/?ref_=fn_tt_tt_1</t>
  </si>
  <si>
    <t>The English Patient </t>
  </si>
  <si>
    <t>church|english|flashback|nurse|patient</t>
  </si>
  <si>
    <t>http://www.imdb.com/title/tt0116209/?ref_=fn_tt_tt_1</t>
  </si>
  <si>
    <t>Matt McCoy</t>
  </si>
  <si>
    <t>L.A. Confidential </t>
  </si>
  <si>
    <t>1950s|call girl|corruption|murder|police detective</t>
  </si>
  <si>
    <t>http://www.imdb.com/title/tt0119488/?ref_=fn_tt_tt_1</t>
  </si>
  <si>
    <t>Adventure|Comedy|Family|Sci-Fi</t>
  </si>
  <si>
    <t>Sky High </t>
  </si>
  <si>
    <t>coming of age|friend|high school|sidekick|superpower</t>
  </si>
  <si>
    <t>http://www.imdb.com/title/tt0405325/?ref_=fn_tt_tt_1</t>
  </si>
  <si>
    <t>In &amp; Out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</si>
  <si>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</si>
  <si>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</si>
  <si>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</si>
  <si>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</si>
  <si>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</si>
  <si>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</si>
  <si>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</si>
  <si>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</si>
  <si>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</si>
  <si>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</si>
  <si>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 </t>
  </si>
  <si>
    <t>Amanda Wyss</t>
  </si>
  <si>
    <t>freddy krueger|lucid dream|serial killer|slasher|sleep deprivation</t>
  </si>
  <si>
    <t>http://www.imdb.com/title/tt0087800/?ref_=fn_tt_tt_1</t>
  </si>
  <si>
    <t>X</t>
  </si>
  <si>
    <t>The Cell </t>
  </si>
  <si>
    <t>coma|fbi|race against time|serial killer|strong female lead</t>
  </si>
  <si>
    <t>http://www.imdb.com/title/tt0209958/?ref_=fn_tt_tt_1</t>
  </si>
  <si>
    <t>Anne Parillaud</t>
  </si>
  <si>
    <t>The Man in the Iron Mask </t>
  </si>
  <si>
    <t>Judith Godrèche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</si>
  <si>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</si>
  <si>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</si>
  <si>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</si>
  <si>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</si>
  <si>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 </t>
  </si>
  <si>
    <t>eccentric|horse racing|newspaper clipping|stallion|triple crown</t>
  </si>
  <si>
    <t>http://www.imdb.com/title/tt1028576/?ref_=fn_tt_tt_1</t>
  </si>
  <si>
    <t>Kevin Munroe</t>
  </si>
  <si>
    <t>TMNT </t>
  </si>
  <si>
    <t>martial arts master|monster|new york city|turtle|warrior</t>
  </si>
  <si>
    <t>http://www.imdb.com/title/tt0453556/?ref_=fn_tt_tt_1</t>
  </si>
  <si>
    <t>Michael Tollin</t>
  </si>
  <si>
    <t>Radio </t>
  </si>
  <si>
    <t>coach|football|football coach|high school|radio</t>
  </si>
  <si>
    <t>http://www.imdb.com/title/tt0316465/?ref_=fn_tt_tt_1</t>
  </si>
  <si>
    <t>Friends with Benefits </t>
  </si>
  <si>
    <t>blow job|female rear nudity|girl in panties|male objectification|no panties</t>
  </si>
  <si>
    <t>http://www.imdb.com/title/tt1632708/?ref_=fn_tt_tt_1</t>
  </si>
  <si>
    <t>Neighbors 2: Sorority Rising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</si>
  <si>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</si>
  <si>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</si>
  <si>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</si>
  <si>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</si>
  <si>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 </t>
  </si>
  <si>
    <t>author|disney|loss of father|reference to walt disney|suppression of emotion</t>
  </si>
  <si>
    <t>http://www.imdb.com/title/tt2140373/?ref_=fn_tt_tt_1</t>
  </si>
  <si>
    <t>Malcolm X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</si>
  <si>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</si>
  <si>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</si>
  <si>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</si>
  <si>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</si>
  <si>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 </t>
  </si>
  <si>
    <t>Mackenzie Aladjem</t>
  </si>
  <si>
    <t>40th birthday|aging|birthday|sex|viagra</t>
  </si>
  <si>
    <t>http://www.imdb.com/title/tt1758830/?ref_=fn_tt_tt_1</t>
  </si>
  <si>
    <t>Old Dogs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</si>
  <si>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</si>
  <si>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</si>
  <si>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</si>
  <si>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</si>
  <si>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 </t>
  </si>
  <si>
    <t>Steven Mackintosh</t>
  </si>
  <si>
    <t>battle|slave|vampire|warrior|werewolf</t>
  </si>
  <si>
    <t>http://www.imdb.com/title/tt0834001/?ref_=fn_tt_tt_1</t>
  </si>
  <si>
    <t>Christine Taylor</t>
  </si>
  <si>
    <t>License to Wed </t>
  </si>
  <si>
    <t>box office flop|church|kissing|usa|wedding</t>
  </si>
  <si>
    <t>http://www.imdb.com/title/tt0762114/?ref_=fn_tt_tt_1</t>
  </si>
  <si>
    <t>The Benchwarmers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</si>
  <si>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</si>
  <si>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</si>
  <si>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</si>
  <si>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</si>
  <si>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 </t>
  </si>
  <si>
    <t>date|dating|dog|love|teacher</t>
  </si>
  <si>
    <t>http://www.imdb.com/title/tt0417001/?ref_=fn_tt_tt_1</t>
  </si>
  <si>
    <t>Donnie Brasco </t>
  </si>
  <si>
    <t>fbi|mafia|money|racial slur|singer</t>
  </si>
  <si>
    <t>http://www.imdb.com/title/tt0119008/?ref_=fn_tt_tt_1</t>
  </si>
  <si>
    <t>Jaymes Butler</t>
  </si>
  <si>
    <t>Resident Evil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</si>
  <si>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</si>
  <si>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</si>
  <si>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</si>
  <si>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</si>
  <si>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</si>
  <si>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</si>
  <si>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 </t>
  </si>
  <si>
    <t>ghost|haunted|haunting|house|paranormal investigator</t>
  </si>
  <si>
    <t>http://www.imdb.com/title/tt0084516/?ref_=fn_tt_tt_1</t>
  </si>
  <si>
    <t>The Ladykillers </t>
  </si>
  <si>
    <t>casino|irony of fate|landlady|professor|remake</t>
  </si>
  <si>
    <t>http://www.imdb.com/title/tt0335245/?ref_=fn_tt_tt_1</t>
  </si>
  <si>
    <t>Beau Bridges</t>
  </si>
  <si>
    <t>Max Payne </t>
  </si>
  <si>
    <t>Jamie Hector</t>
  </si>
  <si>
    <t>corporation|death|ex partner|hallucination|police detective</t>
  </si>
  <si>
    <t>http://www.imdb.com/title/tt0467197/?ref_=fn_tt_tt_1</t>
  </si>
  <si>
    <t>In Time </t>
  </si>
  <si>
    <t>currency|future|murder|on the run|time</t>
  </si>
  <si>
    <t>http://www.imdb.com/title/tt1637688/?ref_=fn_tt_tt_1</t>
  </si>
  <si>
    <t>Alan Poul</t>
  </si>
  <si>
    <t>Danneel Ackles</t>
  </si>
  <si>
    <t>The Back-up Plan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</si>
  <si>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</si>
  <si>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</si>
  <si>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</si>
  <si>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</si>
  <si>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</si>
  <si>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 </t>
  </si>
  <si>
    <t>Kirsten Day</t>
  </si>
  <si>
    <t>best friend|crush|law school|lawyer|loud sex</t>
  </si>
  <si>
    <t>http://www.imdb.com/title/tt0491152/?ref_=fn_tt_tt_1</t>
  </si>
  <si>
    <t>Jodi Lyn O'Keefe</t>
  </si>
  <si>
    <t>Hit the Floor </t>
  </si>
  <si>
    <t>Logan Browning</t>
  </si>
  <si>
    <t>affair|hip hop|sex scene</t>
  </si>
  <si>
    <t>http://www.imdb.com/title/tt2368645/?ref_=fn_tt_tt_1</t>
  </si>
  <si>
    <t>Gil Junger</t>
  </si>
  <si>
    <t>Black Knight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</si>
  <si>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</si>
  <si>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</si>
  <si>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</si>
  <si>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</si>
  <si>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</si>
  <si>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</si>
  <si>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</si>
  <si>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</si>
  <si>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</si>
  <si>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</si>
  <si>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</si>
  <si>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</si>
  <si>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 </t>
  </si>
  <si>
    <t>guile|hostage|ransom|soldier|united nations</t>
  </si>
  <si>
    <t>http://www.imdb.com/title/tt0111301/?ref_=fn_tt_tt_1</t>
  </si>
  <si>
    <t>Frank Finlay</t>
  </si>
  <si>
    <t>Emilia Fox</t>
  </si>
  <si>
    <t>The Pianist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</si>
  <si>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</si>
  <si>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</si>
  <si>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</si>
  <si>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</si>
  <si>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</si>
  <si>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 </t>
  </si>
  <si>
    <t>Shaun Toub</t>
  </si>
  <si>
    <t>angel|bethlehem|journey|nazareth|virgin</t>
  </si>
  <si>
    <t>http://www.imdb.com/title/tt0762121/?ref_=fn_tt_tt_1</t>
  </si>
  <si>
    <t>Paris Hilton</t>
  </si>
  <si>
    <t>House of Wax </t>
  </si>
  <si>
    <t>Brian Van Holt</t>
  </si>
  <si>
    <t>brother sister relationship|group of friends|male nudity|twin|wax</t>
  </si>
  <si>
    <t>http://www.imdb.com/title/tt0397065/?ref_=fn_tt_tt_1</t>
  </si>
  <si>
    <t>Closer </t>
  </si>
  <si>
    <t>Colin Stinton</t>
  </si>
  <si>
    <t>cheating wife|film camera|hasselblad camera|leica camera|medium format camera</t>
  </si>
  <si>
    <t>http://www.imdb.com/title/tt0376541/?ref_=fn_tt_tt_1</t>
  </si>
  <si>
    <t>J. Edgar </t>
  </si>
  <si>
    <t>agent|fbi|federal bureau of investigation|gay relationship|secret</t>
  </si>
  <si>
    <t>http://www.imdb.com/title/tt1616195/?ref_=fn_tt_tt_1</t>
  </si>
  <si>
    <t>Alexandre Aja</t>
  </si>
  <si>
    <t>Mirrors </t>
  </si>
  <si>
    <t>estranged wife|evil|fire|medication|mirror</t>
  </si>
  <si>
    <t>http://www.imdb.com/title/tt0790686/?ref_=fn_tt_tt_1</t>
  </si>
  <si>
    <t>Michael Rymer</t>
  </si>
  <si>
    <t>Aaliyah</t>
  </si>
  <si>
    <t>Queen of the Damned </t>
  </si>
  <si>
    <t>fatal attraction|interspecies romance|queen|supernatural power|vampire</t>
  </si>
  <si>
    <t>http://www.imdb.com/title/tt0238546/?ref_=fn_tt_tt_1</t>
  </si>
  <si>
    <t>Predator 2 </t>
  </si>
  <si>
    <t>Kevin Peter Hall</t>
  </si>
  <si>
    <t>alien|drug lord|gang|hunter|predator</t>
  </si>
  <si>
    <t>http://www.imdb.com/title/tt0100403/?ref_=fn_tt_tt_1</t>
  </si>
  <si>
    <t>Jesse Tyler Ferguson</t>
  </si>
  <si>
    <t>Untraceable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</si>
  <si>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</si>
  <si>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</si>
  <si>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</si>
  <si>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</si>
  <si>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</si>
  <si>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 </t>
  </si>
  <si>
    <t>Douglas Smith</t>
  </si>
  <si>
    <t>1960s|bomb shelter|cuban missile crisis|food|naive man</t>
  </si>
  <si>
    <t>http://www.imdb.com/title/tt0124298/?ref_=fn_tt_tt_1</t>
  </si>
  <si>
    <t>Mike Hodges</t>
  </si>
  <si>
    <t>Flash Gordon </t>
  </si>
  <si>
    <t>Sam J. Jones</t>
  </si>
  <si>
    <t>american football|cult film|emperor|flash gordon|mind reading</t>
  </si>
  <si>
    <t>http://www.imdb.com/title/tt0080745/?ref_=fn_tt_tt_1</t>
  </si>
  <si>
    <t>Jersey Girl </t>
  </si>
  <si>
    <t>baby|childbirth|death|karma|publicist</t>
  </si>
  <si>
    <t>http://www.imdb.com/title/tt0300051/?ref_=fn_tt_tt_1</t>
  </si>
  <si>
    <t>Cicely Tyson</t>
  </si>
  <si>
    <t>Alex Cross </t>
  </si>
  <si>
    <t>Carmen Ejogo</t>
  </si>
  <si>
    <t>assassin|detective|partner|police|serial killer</t>
  </si>
  <si>
    <t>http://www.imdb.com/title/tt1712170/?ref_=fn_tt_tt_1</t>
  </si>
  <si>
    <t>Midnight in the Garden of Good and Evil </t>
  </si>
  <si>
    <t>Leon Rippy</t>
  </si>
  <si>
    <t>graveyard|murder|murder trial|reporter|trial</t>
  </si>
  <si>
    <t>http://www.imdb.com/title/tt0119668/?ref_=fn_tt_tt_1</t>
  </si>
  <si>
    <t>Scott Mann</t>
  </si>
  <si>
    <t>Heist </t>
  </si>
  <si>
    <t>bus|die hard scenario</t>
  </si>
  <si>
    <t>http://www.imdb.com/title/tt3276924/?ref_=fn_tt_tt_1</t>
  </si>
  <si>
    <t>Susanna White</t>
  </si>
  <si>
    <t>Bill Bailey</t>
  </si>
  <si>
    <t>Nanny McPhee Returns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</si>
  <si>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</si>
  <si>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</si>
  <si>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</si>
  <si>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</si>
  <si>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 </t>
  </si>
  <si>
    <t>labor|labor union|leader|mafia|union</t>
  </si>
  <si>
    <t>http://www.imdb.com/title/tt0104427/?ref_=fn_tt_tt_1</t>
  </si>
  <si>
    <t>Chris Carter</t>
  </si>
  <si>
    <t>The X Files: I Want to Believe </t>
  </si>
  <si>
    <t>Nicki Aycox</t>
  </si>
  <si>
    <t>fbi|priest|psychic|psychic vision|staff physician</t>
  </si>
  <si>
    <t>http://www.imdb.com/title/tt0443701/?ref_=fn_tt_tt_1</t>
  </si>
  <si>
    <t>Tommy O'Haver</t>
  </si>
  <si>
    <t>Ella Enchanted </t>
  </si>
  <si>
    <t>Joanna Lumley</t>
  </si>
  <si>
    <t>curse|fairy|obedience|prince|strong female character</t>
  </si>
  <si>
    <t>http://www.imdb.com/title/tt0327679/?ref_=fn_tt_tt_1</t>
  </si>
  <si>
    <t>Peter Landesman</t>
  </si>
  <si>
    <t>Concussion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</si>
  <si>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</si>
  <si>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</si>
  <si>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</si>
  <si>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</si>
  <si>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</si>
  <si>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</si>
  <si>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</si>
  <si>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</si>
  <si>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</si>
  <si>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</si>
  <si>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 </t>
  </si>
  <si>
    <t>Pip Torrens</t>
  </si>
  <si>
    <t>dove|falcon|nursing|pigeon|psychological torture</t>
  </si>
  <si>
    <t>http://www.imdb.com/title/tt0361089/?ref_=fn_tt_tt_1</t>
  </si>
  <si>
    <t>Wonder Boys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</si>
  <si>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</si>
  <si>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</si>
  <si>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</si>
  <si>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</si>
  <si>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</si>
  <si>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</si>
  <si>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</si>
  <si>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</si>
  <si>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</si>
  <si>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</si>
  <si>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</si>
  <si>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</si>
  <si>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</si>
  <si>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</si>
  <si>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</si>
  <si>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</si>
  <si>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</si>
  <si>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</si>
  <si>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</si>
  <si>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 </t>
  </si>
  <si>
    <t>creature|death|party|rescue|werewolf</t>
  </si>
  <si>
    <t>http://www.imdb.com/title/tt0257516/?ref_=fn_tt_tt_1</t>
  </si>
  <si>
    <t>Premium Rush </t>
  </si>
  <si>
    <t>chase|courier|delivery|envelope|police</t>
  </si>
  <si>
    <t>http://www.imdb.com/title/tt1547234/?ref_=fn_tt_tt_1</t>
  </si>
  <si>
    <t>Richard T. Jones</t>
  </si>
  <si>
    <t>Jim Gaffigan</t>
  </si>
  <si>
    <t>Hot Pursuit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</si>
  <si>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</si>
  <si>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</si>
  <si>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</si>
  <si>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</si>
  <si>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 </t>
  </si>
  <si>
    <t>Alex Jennings</t>
  </si>
  <si>
    <t>male nudity|naked dead man|nudity|sex|whipping</t>
  </si>
  <si>
    <t>http://www.imdb.com/title/tt0240510/?ref_=fn_tt_tt_1</t>
  </si>
  <si>
    <t>Parker </t>
  </si>
  <si>
    <t>Wendell Pierce</t>
  </si>
  <si>
    <t>action hero|disguise|hospital|real estate agent|thief</t>
  </si>
  <si>
    <t>http://www.imdb.com/title/tt1904996/?ref_=fn_tt_tt_1</t>
  </si>
  <si>
    <t>Wimbledon </t>
  </si>
  <si>
    <t>Austin Nichols</t>
  </si>
  <si>
    <t>career|player|tennis|tennis player|wimbledon</t>
  </si>
  <si>
    <t>http://www.imdb.com/title/tt0360201/?ref_=fn_tt_tt_1</t>
  </si>
  <si>
    <t>Brooke Shields</t>
  </si>
  <si>
    <t>Furry Vengeance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</si>
  <si>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</si>
  <si>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</si>
  <si>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</si>
  <si>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</si>
  <si>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</si>
  <si>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 </t>
  </si>
  <si>
    <t>Richard Brancatisano</t>
  </si>
  <si>
    <t>great white shark|shark|supermarket|swimming|tsunami</t>
  </si>
  <si>
    <t>http://www.imdb.com/title/tt1438173/?ref_=fn_tt_tt_1</t>
  </si>
  <si>
    <t>Peter Yates</t>
  </si>
  <si>
    <t>Krull </t>
  </si>
  <si>
    <t>Lysette Anthony</t>
  </si>
  <si>
    <t>cyclops|fortress|monster|planet|rescue</t>
  </si>
  <si>
    <t>http://www.imdb.com/title/tt0085811/?ref_=fn_tt_tt_1</t>
  </si>
  <si>
    <t>Drama|Thriller|War</t>
  </si>
  <si>
    <t>Lions for Lambs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</si>
  <si>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</si>
  <si>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</si>
  <si>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</si>
  <si>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</si>
  <si>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 </t>
  </si>
  <si>
    <t>Christopher Rich</t>
  </si>
  <si>
    <t>bombardier|pilot|u.s. navy|vietnam|vietnam war</t>
  </si>
  <si>
    <t>http://www.imdb.com/title/tt0099587/?ref_=fn_tt_tt_1</t>
  </si>
  <si>
    <t>Walk Hard: The Dewey Cox Story </t>
  </si>
  <si>
    <t>drugs|elvis|musician|singer|the beatles</t>
  </si>
  <si>
    <t>http://www.imdb.com/title/tt0841046/?ref_=fn_tt_tt_1</t>
  </si>
  <si>
    <t>Lasse Hallström</t>
  </si>
  <si>
    <t>The Shipping News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</si>
  <si>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</si>
  <si>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</si>
  <si>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</si>
  <si>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</si>
  <si>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 </t>
  </si>
  <si>
    <t>legend|old west|outlaw|railroad|stealing from the rich</t>
  </si>
  <si>
    <t>http://www.imdb.com/title/tt0244000/?ref_=fn_tt_tt_1</t>
  </si>
  <si>
    <t>Jean-Marc Vallée</t>
  </si>
  <si>
    <t>Michiel Huisman</t>
  </si>
  <si>
    <t>The Young Victoria </t>
  </si>
  <si>
    <t>19th century|courtship|female protagonist|princess|queen of england</t>
  </si>
  <si>
    <t>http://www.imdb.com/title/tt0962736/?ref_=fn_tt_tt_1</t>
  </si>
  <si>
    <t>Bashar Rahal</t>
  </si>
  <si>
    <t>Whiteout </t>
  </si>
  <si>
    <t>Shawn Doyle</t>
  </si>
  <si>
    <t>antarctica|geologist|investigation|u.s. marshal|winter</t>
  </si>
  <si>
    <t>http://www.imdb.com/title/tt0365929/?ref_=fn_tt_tt_1</t>
  </si>
  <si>
    <t>The Tree of Life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</si>
  <si>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</si>
  <si>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</si>
  <si>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</si>
  <si>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</si>
  <si>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</si>
  <si>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 </t>
  </si>
  <si>
    <t>Ray Nicholas</t>
  </si>
  <si>
    <t>cia|hong kong|market|undercover|van</t>
  </si>
  <si>
    <t>http://www.imdb.com/title/tt0120724/?ref_=fn_tt_tt_1</t>
  </si>
  <si>
    <t>Aruba</t>
  </si>
  <si>
    <t>Sabotage </t>
  </si>
  <si>
    <t>Maurice Compte</t>
  </si>
  <si>
    <t>dea|drug cartel|kicked in the crotch|strip club|tough girl</t>
  </si>
  <si>
    <t>http://www.imdb.com/title/tt1742334/?ref_=fn_tt_tt_1</t>
  </si>
  <si>
    <t>The Order </t>
  </si>
  <si>
    <t>Benno Fürmann</t>
  </si>
  <si>
    <t>death|exorcism|heaven|priest|sin eater</t>
  </si>
  <si>
    <t>http://www.imdb.com/title/tt0304711/?ref_=fn_tt_tt_1</t>
  </si>
  <si>
    <t>Lexi Alexander</t>
  </si>
  <si>
    <t>Punisher: War Zone </t>
  </si>
  <si>
    <t>gun fu|plastic surgery|psychopath|undercover|vigilante</t>
  </si>
  <si>
    <t>http://www.imdb.com/title/tt0450314/?ref_=fn_tt_tt_1</t>
  </si>
  <si>
    <t>Action|Adventure|Family|Sci-Fi</t>
  </si>
  <si>
    <t>Zoom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</si>
  <si>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</si>
  <si>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</si>
  <si>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</si>
  <si>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</si>
  <si>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</si>
  <si>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</si>
  <si>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</si>
  <si>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</si>
  <si>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</si>
  <si>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</si>
  <si>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</si>
  <si>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 </t>
  </si>
  <si>
    <t>Angus Macfadyen</t>
  </si>
  <si>
    <t>anthropomorphic animal|football|kangaroo|sword and sorcery|water boy</t>
  </si>
  <si>
    <t>http://www.imdb.com/title/tt0120479/?ref_=fn_tt_tt_1</t>
  </si>
  <si>
    <t>A Good Year </t>
  </si>
  <si>
    <t>based on novel|inheritance|provence|uncle|wine</t>
  </si>
  <si>
    <t>http://www.imdb.com/title/tt0401445/?ref_=fn_tt_tt_1</t>
  </si>
  <si>
    <t>Luther </t>
  </si>
  <si>
    <t>Warren Brown</t>
  </si>
  <si>
    <t>murder|police|psychopath</t>
  </si>
  <si>
    <t>http://www.imdb.com/title/tt1474684/?ref_=fn_tt_tt_1</t>
  </si>
  <si>
    <t>Radio Flyer </t>
  </si>
  <si>
    <t>father son relationship|physical abuse|radio flyer|stepfather|stepfather stepson relationship</t>
  </si>
  <si>
    <t>http://www.imdb.com/title/tt0105211/?ref_=fn_tt_tt_1</t>
  </si>
  <si>
    <t>Blood In, Blood Out </t>
  </si>
  <si>
    <t>1970s|1980s|barrio|gang war|mexican</t>
  </si>
  <si>
    <t>http://www.imdb.com/title/tt0106469/?ref_=fn_tt_tt_1</t>
  </si>
  <si>
    <t>Bille August</t>
  </si>
  <si>
    <t>Smilla's Sense of Snow </t>
  </si>
  <si>
    <t>boy|greenland|neighbor|roof|snow</t>
  </si>
  <si>
    <t>http://www.imdb.com/title/tt0120152/?ref_=fn_tt_tt_1</t>
  </si>
  <si>
    <t>Denmark</t>
  </si>
  <si>
    <t>Femme Fatale </t>
  </si>
  <si>
    <t>Rie Rasmussen</t>
  </si>
  <si>
    <t>ambassador|cannes|identity|suicide|thief</t>
  </si>
  <si>
    <t>http://www.imdb.com/title/tt0280665/?ref_=fn_tt_tt_1</t>
  </si>
  <si>
    <t>Moustapha Akkad</t>
  </si>
  <si>
    <t>Lion of the Desert </t>
  </si>
  <si>
    <t>arab|general|libya|muslim|mussolini</t>
  </si>
  <si>
    <t>http://www.imdb.com/title/tt0081059/?ref_=fn_tt_tt_1</t>
  </si>
  <si>
    <t>Libya</t>
  </si>
  <si>
    <t>Jean-Paul Rappeneau</t>
  </si>
  <si>
    <t>The Horseman on the Roof </t>
  </si>
  <si>
    <t>Isabelle Carré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</si>
  <si>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</si>
  <si>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</si>
  <si>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</si>
  <si>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</si>
  <si>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</si>
  <si>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 </t>
  </si>
  <si>
    <t>Tobey Maguire</t>
  </si>
  <si>
    <t>bushwhacker|friend|honor|kansas|raid</t>
  </si>
  <si>
    <t>http://www.imdb.com/title/tt0134154/?ref_=fn_tt_tt_1</t>
  </si>
  <si>
    <t>Hanaa Bouchaib</t>
  </si>
  <si>
    <t>Maricel Álvarez</t>
  </si>
  <si>
    <t>Biutiful </t>
  </si>
  <si>
    <t>Eduard Fernández</t>
  </si>
  <si>
    <t>children|chinese|illegal immigrant|immigrant|male ponytail</t>
  </si>
  <si>
    <t>http://www.imdb.com/title/tt1164999/?ref_=fn_tt_tt_1</t>
  </si>
  <si>
    <t>Joachim Rønning</t>
  </si>
  <si>
    <t>Action|Comedy|Crime|Western</t>
  </si>
  <si>
    <t>Bandidas </t>
  </si>
  <si>
    <t>bank|cleavage|farmer|female gunfighter|mexico</t>
  </si>
  <si>
    <t>http://www.imdb.com/title/tt0416496/?ref_=fn_tt_tt_1</t>
  </si>
  <si>
    <t>Tony Kaye</t>
  </si>
  <si>
    <t>Black Water Transit </t>
  </si>
  <si>
    <t>Beverly D'Angelo</t>
  </si>
  <si>
    <t>based on novel</t>
  </si>
  <si>
    <t>http://www.imdb.com/title/tt0490087/?ref_=fn_tt_tt_1</t>
  </si>
  <si>
    <t>Aml Ameen</t>
  </si>
  <si>
    <t>The Maze Runner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</si>
  <si>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</si>
  <si>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</si>
  <si>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</si>
  <si>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</si>
  <si>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</si>
  <si>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 </t>
  </si>
  <si>
    <t>Melissa McMeekin</t>
  </si>
  <si>
    <t>business trip|company|glory hole|male frontal nudity|male nudity</t>
  </si>
  <si>
    <t>http://www.imdb.com/title/tt2358925/?ref_=fn_tt_tt_1</t>
  </si>
  <si>
    <t>The Age of Innocence </t>
  </si>
  <si>
    <t>19th century|countess|lawyer|love|new york</t>
  </si>
  <si>
    <t>http://www.imdb.com/title/tt0106226/?ref_=fn_tt_tt_1</t>
  </si>
  <si>
    <t>Ellen Burstyn</t>
  </si>
  <si>
    <t>The Fountain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</si>
  <si>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</si>
  <si>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</si>
  <si>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</si>
  <si>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</si>
  <si>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</si>
  <si>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 </t>
  </si>
  <si>
    <t>Hudson Leick</t>
  </si>
  <si>
    <t>colonel|ice|ice cream truck|military|u.s. army</t>
  </si>
  <si>
    <t>http://www.imdb.com/title/tt0163579/?ref_=fn_tt_tt_1</t>
  </si>
  <si>
    <t>Stolen </t>
  </si>
  <si>
    <t>Sami Gayle</t>
  </si>
  <si>
    <t>bank|money|presumed dead|rescue|thief</t>
  </si>
  <si>
    <t>http://www.imdb.com/title/tt1656186/?ref_=fn_tt_tt_1</t>
  </si>
  <si>
    <t>Hayao Miyazaki</t>
  </si>
  <si>
    <t>Yûki Amami</t>
  </si>
  <si>
    <t>Rumi Hiiragi</t>
  </si>
  <si>
    <t>Ponyo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</si>
  <si>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</si>
  <si>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</si>
  <si>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</si>
  <si>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</si>
  <si>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</si>
  <si>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</si>
  <si>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</si>
  <si>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</si>
  <si>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</si>
  <si>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</si>
  <si>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</si>
  <si>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</si>
  <si>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</si>
  <si>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</si>
  <si>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</si>
  <si>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</si>
  <si>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 </t>
  </si>
  <si>
    <t>Vincent Perez</t>
  </si>
  <si>
    <t>dream|italian|kenya|ranch|snake</t>
  </si>
  <si>
    <t>http://www.imdb.com/title/tt0167203/?ref_=fn_tt_tt_1</t>
  </si>
  <si>
    <t>Playing for Keeps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</si>
  <si>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</si>
  <si>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</si>
  <si>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</si>
  <si>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</si>
  <si>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 </t>
  </si>
  <si>
    <t>Tony Kgoroge</t>
  </si>
  <si>
    <t>africa|apartheid|nelson mandela|president|resistance</t>
  </si>
  <si>
    <t>http://www.imdb.com/title/tt2304771/?ref_=fn_tt_tt_1</t>
  </si>
  <si>
    <t>Reds </t>
  </si>
  <si>
    <t>cold war|cold war era|interview|russia|written and directed by cast member</t>
  </si>
  <si>
    <t>http://www.imdb.com/title/tt0082979/?ref_=fn_tt_tt_1</t>
  </si>
  <si>
    <t>A Few Good Men </t>
  </si>
  <si>
    <t>cuba|guantanamo|lance corporal|lawyer|murder</t>
  </si>
  <si>
    <t>http://www.imdb.com/title/tt0104257/?ref_=fn_tt_tt_1</t>
  </si>
  <si>
    <t>Exit Wounds </t>
  </si>
  <si>
    <t>corrupt cop|drug dealer|drugs|heroin|vice president</t>
  </si>
  <si>
    <t>http://www.imdb.com/title/tt0242445/?ref_=fn_tt_tt_1</t>
  </si>
  <si>
    <t>Big Momma's House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</si>
  <si>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</si>
  <si>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</si>
  <si>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</si>
  <si>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</si>
  <si>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</si>
  <si>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 </t>
  </si>
  <si>
    <t>Joe Ochman</t>
  </si>
  <si>
    <t>http://www.imdb.com/title/tt3148834/?ref_=fn_tt_tt_1</t>
  </si>
  <si>
    <t>Chris Gorak</t>
  </si>
  <si>
    <t>Veronika Vernadskaya</t>
  </si>
  <si>
    <t>The Darkest Hour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</si>
  <si>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</si>
  <si>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</si>
  <si>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</si>
  <si>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</si>
  <si>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</si>
  <si>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</si>
  <si>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</si>
  <si>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 </t>
  </si>
  <si>
    <t>3 dimensional|dance|dancer|dancing|flash mob</t>
  </si>
  <si>
    <t>http://www.imdb.com/title/tt1800741/?ref_=fn_tt_tt_1</t>
  </si>
  <si>
    <t>Action|Adventure|Crime|Drama|Thriller</t>
  </si>
  <si>
    <t>Snakes on a Plane </t>
  </si>
  <si>
    <t>Rachel Blanchard</t>
  </si>
  <si>
    <t>baby rattle|famous line|murder|passenger|snake</t>
  </si>
  <si>
    <t>http://www.imdb.com/title/tt0417148/?ref_=fn_tt_tt_1</t>
  </si>
  <si>
    <t>Joe Charbanic</t>
  </si>
  <si>
    <t>The Watcher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</si>
  <si>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</si>
  <si>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</si>
  <si>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</si>
  <si>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</si>
  <si>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</si>
  <si>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</si>
  <si>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</si>
  <si>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</si>
  <si>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</si>
  <si>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</si>
  <si>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 </t>
  </si>
  <si>
    <t>barrio|border|newcastle united|party|soccer</t>
  </si>
  <si>
    <t>http://www.imdb.com/title/tt0380389/?ref_=fn_tt_tt_1</t>
  </si>
  <si>
    <t>Boaz Yakin</t>
  </si>
  <si>
    <t>Safe </t>
  </si>
  <si>
    <t>Robert John Burke</t>
  </si>
  <si>
    <t>bodyguard|gang war|russian|russian mafia|triad</t>
  </si>
  <si>
    <t>http://www.imdb.com/title/tt1656190/?ref_=fn_tt_tt_1</t>
  </si>
  <si>
    <t>Pushing Tin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</si>
  <si>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</si>
  <si>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</si>
  <si>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</si>
  <si>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</si>
  <si>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</si>
  <si>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</si>
  <si>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</si>
  <si>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</si>
  <si>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</si>
  <si>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 </t>
  </si>
  <si>
    <t>cure|quarantine|scotland|virus|wall</t>
  </si>
  <si>
    <t>http://www.imdb.com/title/tt0483607/?ref_=fn_tt_tt_1</t>
  </si>
  <si>
    <t>David Kross</t>
  </si>
  <si>
    <t>The Reader </t>
  </si>
  <si>
    <t>Susanne Lothar</t>
  </si>
  <si>
    <t>love|reading|teaching oneself to read|trial|war crime</t>
  </si>
  <si>
    <t>http://www.imdb.com/title/tt0976051/?ref_=fn_tt_tt_1</t>
  </si>
  <si>
    <t>David Wain</t>
  </si>
  <si>
    <t>Wanderlust </t>
  </si>
  <si>
    <t>childbirth|female frontal nudity|nude protest|nudist|skinny dipping</t>
  </si>
  <si>
    <t>http://www.imdb.com/title/tt1655460/?ref_=fn_tt_tt_1</t>
  </si>
  <si>
    <t>Elf </t>
  </si>
  <si>
    <t>baby|christmas spirit|elf|new york city|north pole</t>
  </si>
  <si>
    <t>http://www.imdb.com/title/tt0319343/?ref_=fn_tt_tt_1</t>
  </si>
  <si>
    <t>Kyra Sedgwick</t>
  </si>
  <si>
    <t>Phenomenon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</si>
  <si>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</si>
  <si>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</si>
  <si>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</si>
  <si>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</si>
  <si>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 </t>
  </si>
  <si>
    <t>dentist|dog|inheritance|race|sled dog</t>
  </si>
  <si>
    <t>http://www.imdb.com/title/tt0281373/?ref_=fn_tt_tt_1</t>
  </si>
  <si>
    <t>Comedy|Drama|Fantasy</t>
  </si>
  <si>
    <t>Scrooged </t>
  </si>
  <si>
    <t>christmas|compassion|executive|ghost|redemption</t>
  </si>
  <si>
    <t>http://www.imdb.com/title/tt0096061/?ref_=fn_tt_tt_1</t>
  </si>
  <si>
    <t>Jared Hess</t>
  </si>
  <si>
    <t>Comedy|Family|Sport</t>
  </si>
  <si>
    <t>Nacho Libre </t>
  </si>
  <si>
    <t>Héctor Jiménez</t>
  </si>
  <si>
    <t>lucha libre|monastery|nun|orphan|wrestling</t>
  </si>
  <si>
    <t>http://www.imdb.com/title/tt0457510/?ref_=fn_tt_tt_1</t>
  </si>
  <si>
    <t>Wendi McLendon-Covey</t>
  </si>
  <si>
    <t>Bridesmaids </t>
  </si>
  <si>
    <t>Steve Bannos</t>
  </si>
  <si>
    <t>best friend|failure|food|job|partial female nudity</t>
  </si>
  <si>
    <t>http://www.imdb.com/title/tt1478338/?ref_=fn_tt_tt_1</t>
  </si>
  <si>
    <t>This Is the End </t>
  </si>
  <si>
    <t>apocalypse|celebrity|ensemble cast|party|rapture</t>
  </si>
  <si>
    <t>http://www.imdb.com/title/tt1245492/?ref_=fn_tt_tt_1</t>
  </si>
  <si>
    <t>Rupert Wainwright</t>
  </si>
  <si>
    <t>Stigmata </t>
  </si>
  <si>
    <t>catholic|priest|stigmata|vatican|wound</t>
  </si>
  <si>
    <t>http://www.imdb.com/title/tt0145531/?ref_=fn_tt_tt_1</t>
  </si>
  <si>
    <t>Men of Honor </t>
  </si>
  <si>
    <t>african american|amputee|navy|racial discrimination|racism</t>
  </si>
  <si>
    <t>http://www.imdb.com/title/tt0203019/?ref_=fn_tt_tt_1</t>
  </si>
  <si>
    <t>John Luessenhop</t>
  </si>
  <si>
    <t>Takers </t>
  </si>
  <si>
    <t>armored car|bank|falling out among thieves|heist|planning</t>
  </si>
  <si>
    <t>http://www.imdb.com/title/tt1135084/?ref_=fn_tt_tt_1</t>
  </si>
  <si>
    <t>Justin Zackham</t>
  </si>
  <si>
    <t>The Big Wedding </t>
  </si>
  <si>
    <t>adoption|divorce|family relationships|farce|wedding</t>
  </si>
  <si>
    <t>http://www.imdb.com/title/tt1931435/?ref_=fn_tt_tt_1</t>
  </si>
  <si>
    <t>Big Mommas: Like Father, Like Son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</si>
  <si>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</si>
  <si>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</si>
  <si>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</si>
  <si>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</si>
  <si>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</si>
  <si>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</si>
  <si>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</si>
  <si>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</si>
  <si>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</si>
  <si>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</si>
  <si>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 </t>
  </si>
  <si>
    <t>Michael DeLorenzo</t>
  </si>
  <si>
    <t>andes mountains|crash|death|starvation|stranded</t>
  </si>
  <si>
    <t>http://www.imdb.com/title/tt0106246/?ref_=fn_tt_tt_1</t>
  </si>
  <si>
    <t>The Number 23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</si>
  <si>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</si>
  <si>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</si>
  <si>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</si>
  <si>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</si>
  <si>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</si>
  <si>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</si>
  <si>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</si>
  <si>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</si>
  <si>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</si>
  <si>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</si>
  <si>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</si>
  <si>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</si>
  <si>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</si>
  <si>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</si>
  <si>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</si>
  <si>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</si>
  <si>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</si>
  <si>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</si>
  <si>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</si>
  <si>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</si>
  <si>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 </t>
  </si>
  <si>
    <t>bar|crotch shot|female full frontal nudity|female pubic hair|robbery</t>
  </si>
  <si>
    <t>http://www.imdb.com/title/tt0399146/?ref_=fn_tt_tt_1</t>
  </si>
  <si>
    <t>Transporter 2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</si>
  <si>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</si>
  <si>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</si>
  <si>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</si>
  <si>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</si>
  <si>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</si>
  <si>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</si>
  <si>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</si>
  <si>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</si>
  <si>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</si>
  <si>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</si>
  <si>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</si>
  <si>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</si>
  <si>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</si>
  <si>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</si>
  <si>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</si>
  <si>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 </t>
  </si>
  <si>
    <t>Sonja Sohn</t>
  </si>
  <si>
    <t>ambulance|ghost|hell|paramedic|rescue</t>
  </si>
  <si>
    <t>http://www.imdb.com/title/tt0163988/?ref_=fn_tt_tt_1</t>
  </si>
  <si>
    <t>Miguel Sapochnik</t>
  </si>
  <si>
    <t>Repo Men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</si>
  <si>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</si>
  <si>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</si>
  <si>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</si>
  <si>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</si>
  <si>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 </t>
  </si>
  <si>
    <t>antique shop|asian dragon|dragon|korean|reporter</t>
  </si>
  <si>
    <t>http://www.imdb.com/title/tt0372873/?ref_=fn_tt_tt_1</t>
  </si>
  <si>
    <t>Bogus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</si>
  <si>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</si>
  <si>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</si>
  <si>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</si>
  <si>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</si>
  <si>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</si>
  <si>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</si>
  <si>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</si>
  <si>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</si>
  <si>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</si>
  <si>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 </t>
  </si>
  <si>
    <t>animal|cat|child star|hollywood|star</t>
  </si>
  <si>
    <t>http://www.imdb.com/title/tt0118829/?ref_=fn_tt_tt_1</t>
  </si>
  <si>
    <t>Tim Robbins</t>
  </si>
  <si>
    <t>Cradle Will Rock </t>
  </si>
  <si>
    <t>1930s|depression|play|theatre|union</t>
  </si>
  <si>
    <t>http://www.imdb.com/title/tt0150216/?ref_=fn_tt_tt_1</t>
  </si>
  <si>
    <t>The Good German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</si>
  <si>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</si>
  <si>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</si>
  <si>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</si>
  <si>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</si>
  <si>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</si>
  <si>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 </t>
  </si>
  <si>
    <t>Simon Callow</t>
  </si>
  <si>
    <t>dragon|knight|love|priest|princess</t>
  </si>
  <si>
    <t>http://www.imdb.com/title/tt0306892/?ref_=fn_tt_tt_1</t>
  </si>
  <si>
    <t>Apocalypse Now </t>
  </si>
  <si>
    <t>army|green beret|insanity|jungle|vietnam</t>
  </si>
  <si>
    <t>http://www.imdb.com/title/tt0078788/?ref_=fn_tt_tt_1</t>
  </si>
  <si>
    <t>Nanette Burstein</t>
  </si>
  <si>
    <t>Going the Distance </t>
  </si>
  <si>
    <t>bar|job|long distance relationship|male pubic hair|pubic hair</t>
  </si>
  <si>
    <t>http://www.imdb.com/title/tt1322312/?ref_=fn_tt_tt_1</t>
  </si>
  <si>
    <t>Mr. Holland's Opus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</si>
  <si>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</si>
  <si>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</si>
  <si>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</si>
  <si>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</si>
  <si>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</si>
  <si>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 </t>
  </si>
  <si>
    <t>Doug Cockle</t>
  </si>
  <si>
    <t>cia|husband wife relationship|memory|tied up while barefoot|violence</t>
  </si>
  <si>
    <t>http://www.imdb.com/title/tt3014866/?ref_=fn_tt_tt_1</t>
  </si>
  <si>
    <t>Out of Africa </t>
  </si>
  <si>
    <t>africa|hunter|love|marriage|plantation</t>
  </si>
  <si>
    <t>http://www.imdb.com/title/tt0089755/?ref_=fn_tt_tt_1</t>
  </si>
  <si>
    <t>Flight </t>
  </si>
  <si>
    <t>airline|flight|flight attendant|lawyer|pilot</t>
  </si>
  <si>
    <t>http://www.imdb.com/title/tt1907668/?ref_=fn_tt_tt_1</t>
  </si>
  <si>
    <t>Lewis Gilbert</t>
  </si>
  <si>
    <t>Moonraker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</si>
  <si>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</si>
  <si>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</si>
  <si>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</si>
  <si>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 </t>
  </si>
  <si>
    <t>first person narration|hotel|lobby boy|mentor protege relationship|painting</t>
  </si>
  <si>
    <t>http://www.imdb.com/title/tt2278388/?ref_=fn_tt_tt_1</t>
  </si>
  <si>
    <t>Drama|Mystery</t>
  </si>
  <si>
    <t>Hearts in Atlantis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</si>
  <si>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</si>
  <si>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</si>
  <si>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</si>
  <si>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</si>
  <si>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</si>
  <si>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</si>
  <si>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</si>
  <si>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</si>
  <si>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</si>
  <si>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</si>
  <si>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 </t>
  </si>
  <si>
    <t>altering history|alternate history|amateur radio|ham radio|paranormal phenomena</t>
  </si>
  <si>
    <t>http://www.imdb.com/title/tt0186151/?ref_=fn_tt_tt_1</t>
  </si>
  <si>
    <t>John Francis Daley</t>
  </si>
  <si>
    <t>Vacation </t>
  </si>
  <si>
    <t>amusement park|dysfunctional family|road trip|sequel|vacation</t>
  </si>
  <si>
    <t>http://www.imdb.com/title/tt1524930/?ref_=fn_tt_tt_1</t>
  </si>
  <si>
    <t>Get Shorty </t>
  </si>
  <si>
    <t>debt|loan shark|mobster|movie business|producer</t>
  </si>
  <si>
    <t>http://www.imdb.com/title/tt0113161/?ref_=fn_tt_tt_1</t>
  </si>
  <si>
    <t>Chita Rivera</t>
  </si>
  <si>
    <t>Comedy|Crime|Musical</t>
  </si>
  <si>
    <t>Chicago </t>
  </si>
  <si>
    <t>Jayne Eastwood</t>
  </si>
  <si>
    <t>fame|jail|jazz age|murder|vaudeville</t>
  </si>
  <si>
    <t>http://www.imdb.com/title/tt0299658/?ref_=fn_tt_tt_1</t>
  </si>
  <si>
    <t>Big Daddy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</si>
  <si>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</si>
  <si>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</si>
  <si>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</si>
  <si>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</si>
  <si>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 </t>
  </si>
  <si>
    <t>beach|beach house|college|party|student</t>
  </si>
  <si>
    <t>http://www.imdb.com/title/tt0252866/?ref_=fn_tt_tt_1</t>
  </si>
  <si>
    <t>Toy Story </t>
  </si>
  <si>
    <t>claw 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</si>
  <si>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</si>
  <si>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</si>
  <si>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</si>
  <si>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</si>
  <si>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 Sucsy</t>
  </si>
  <si>
    <t>Lucas Bryant</t>
  </si>
  <si>
    <t>The Vow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</si>
  <si>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</si>
  <si>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</si>
  <si>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</si>
  <si>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</si>
  <si>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 </t>
  </si>
  <si>
    <t>cure|disease|imagination|race against time|venture capital</t>
  </si>
  <si>
    <t>http://www.imdb.com/title/tt1244659/?ref_=fn_tt_tt_1</t>
  </si>
  <si>
    <t>Remember the Titans </t>
  </si>
  <si>
    <t>american football|based on true story|head coach|high school|school</t>
  </si>
  <si>
    <t>http://www.imdb.com/title/tt0210945/?ref_=fn_tt_tt_1</t>
  </si>
  <si>
    <t>The Hunt for Red October </t>
  </si>
  <si>
    <t>analyst|defection|navy|soviet submarine|submarine</t>
  </si>
  <si>
    <t>http://www.imdb.com/title/tt0099810/?ref_=fn_tt_tt_1</t>
  </si>
  <si>
    <t>Lee Daniels' The Butler </t>
  </si>
  <si>
    <t>butler|civil rights|hotel|president|white house</t>
  </si>
  <si>
    <t>http://www.imdb.com/title/tt1327773/?ref_=fn_tt_tt_1</t>
  </si>
  <si>
    <t>Dodgeball: A True Underdog Story </t>
  </si>
  <si>
    <t>dodgeball|gym|las vegas|pirate|ups</t>
  </si>
  <si>
    <t>http://www.imdb.com/title/tt0364725/?ref_=fn_tt_tt_1</t>
  </si>
  <si>
    <t>The Addams Family </t>
  </si>
  <si>
    <t>Carel Struycken</t>
  </si>
  <si>
    <t>accountant|loan shark|macabre|uncle|uncle fester</t>
  </si>
  <si>
    <t>http://www.imdb.com/title/tt0101272/?ref_=fn_tt_tt_1</t>
  </si>
  <si>
    <t>Ace Ventura: When Nature Calls </t>
  </si>
  <si>
    <t>africa|bat|hawaiian shirt|pregnancy|pregnant</t>
  </si>
  <si>
    <t>http://www.imdb.com/title/tt0112281/?ref_=fn_tt_tt_1</t>
  </si>
  <si>
    <t>The Princess Diaries </t>
  </si>
  <si>
    <t>Heather Matarazzo</t>
  </si>
  <si>
    <t>cinderella story|fish out of water|makeover|manners|princess</t>
  </si>
  <si>
    <t>http://www.imdb.com/title/tt0247638/?ref_=fn_tt_tt_1</t>
  </si>
  <si>
    <t>The First Wives Club </t>
  </si>
  <si>
    <t>cult film|female therapist|revenge|revenge motive|therapy session</t>
  </si>
  <si>
    <t>http://www.imdb.com/title/tt0116313/?ref_=fn_tt_tt_1</t>
  </si>
  <si>
    <t>Se7en </t>
  </si>
  <si>
    <t>detective|police partner|serial killer|serial murder|seven deadly sins</t>
  </si>
  <si>
    <t>http://www.imdb.com/title/tt0114369/?ref_=fn_tt_tt_1</t>
  </si>
  <si>
    <t>District 9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</si>
  <si>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</si>
  <si>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</si>
  <si>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</si>
  <si>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</si>
  <si>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</si>
  <si>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</si>
  <si>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</si>
  <si>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</si>
  <si>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</si>
  <si>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 </t>
  </si>
  <si>
    <t>Tom Guiry</t>
  </si>
  <si>
    <t>ballistics|detective|friend|gun|sexual abuse</t>
  </si>
  <si>
    <t>http://www.imdb.com/title/tt0327056/?ref_=fn_tt_tt_1</t>
  </si>
  <si>
    <t>Million Dollar Baby </t>
  </si>
  <si>
    <t>Mike Colter</t>
  </si>
  <si>
    <t>boxing|boxing trainer|death|suicide attempt|women boxing</t>
  </si>
  <si>
    <t>http://www.imdb.com/title/tt0405159/?ref_=fn_tt_tt_1</t>
  </si>
  <si>
    <t>Analyze This </t>
  </si>
  <si>
    <t>analyst|mafia|patient|psychiatrist|wedding</t>
  </si>
  <si>
    <t>http://www.imdb.com/title/tt0122933/?ref_=fn_tt_tt_1</t>
  </si>
  <si>
    <t>The Notebook </t>
  </si>
  <si>
    <t>class differences|letter|nursing home|second chance|summer love</t>
  </si>
  <si>
    <t>http://www.imdb.com/title/tt0332280/?ref_=fn_tt_tt_1</t>
  </si>
  <si>
    <t>Bern Cohen</t>
  </si>
  <si>
    <t>27 Dresses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</si>
  <si>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</si>
  <si>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</si>
  <si>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</si>
  <si>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</si>
  <si>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</si>
  <si>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</si>
  <si>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</si>
  <si>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</si>
  <si>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</si>
  <si>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 </t>
  </si>
  <si>
    <t>amusement park|baby|france|paris france|villain</t>
  </si>
  <si>
    <t>http://www.imdb.com/title/tt0213203/?ref_=fn_tt_tt_1</t>
  </si>
  <si>
    <t>The Prince of Tides </t>
  </si>
  <si>
    <t>Melinda Dillon</t>
  </si>
  <si>
    <t>new york|psychiatrist|shrimper|south carolina|twins</t>
  </si>
  <si>
    <t>http://www.imdb.com/title/tt0102713/?ref_=fn_tt_tt_1</t>
  </si>
  <si>
    <t>Legends of the Fall </t>
  </si>
  <si>
    <t>epic|heart|killing an animal|passion|usa</t>
  </si>
  <si>
    <t>http://www.imdb.com/title/tt0110322/?ref_=fn_tt_tt_1</t>
  </si>
  <si>
    <t>Jason Reitman</t>
  </si>
  <si>
    <t>Up in the Air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</si>
  <si>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</si>
  <si>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</si>
  <si>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</si>
  <si>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</si>
  <si>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</si>
  <si>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</si>
  <si>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</si>
  <si>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</si>
  <si>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</si>
  <si>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</si>
  <si>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</si>
  <si>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</si>
  <si>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</si>
  <si>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 </t>
  </si>
  <si>
    <t>Daniel Rindress-Kay</t>
  </si>
  <si>
    <t>fight|memory|teenager|undead|zombie</t>
  </si>
  <si>
    <t>http://www.imdb.com/title/tt1588173/?ref_=fn_tt_tt_1</t>
  </si>
  <si>
    <t>Rian Johnson</t>
  </si>
  <si>
    <t>Looper </t>
  </si>
  <si>
    <t>Tracie Thoms</t>
  </si>
  <si>
    <t>chase|future|surprise ending|time loop|time travel</t>
  </si>
  <si>
    <t>http://www.imdb.com/title/tt1276104/?ref_=fn_tt_tt_1</t>
  </si>
  <si>
    <t>Down to Earth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</si>
  <si>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</si>
  <si>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</si>
  <si>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</si>
  <si>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</si>
  <si>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 </t>
  </si>
  <si>
    <t>dog|farmer|pig|sheep|sheepdog</t>
  </si>
  <si>
    <t>http://www.imdb.com/title/tt0112431/?ref_=fn_tt_tt_1</t>
  </si>
  <si>
    <t>Hope Springs </t>
  </si>
  <si>
    <t>Jean Smart</t>
  </si>
  <si>
    <t>couple|intimacy|marriage|marriage counseling|middle age couple</t>
  </si>
  <si>
    <t>http://www.imdb.com/title/tt1535438/?ref_=fn_tt_tt_1</t>
  </si>
  <si>
    <t>Forgetting Sarah Marshall </t>
  </si>
  <si>
    <t>Maria Thayer</t>
  </si>
  <si>
    <t>breakup|hawaii|hotel|male full frontal nudity|resort</t>
  </si>
  <si>
    <t>http://www.imdb.com/title/tt0800039/?ref_=fn_tt_tt_1</t>
  </si>
  <si>
    <t>Zach Gilford</t>
  </si>
  <si>
    <t>Friday Night Lights </t>
  </si>
  <si>
    <t>football|football coach|high school|small town|texas</t>
  </si>
  <si>
    <t>http://www.imdb.com/title/tt0758745/?ref_=fn_tt_tt_1</t>
  </si>
  <si>
    <t>Tony Nappo</t>
  </si>
  <si>
    <t>Four Brothers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</si>
  <si>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</si>
  <si>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</si>
  <si>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</si>
  <si>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</si>
  <si>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 </t>
  </si>
  <si>
    <t>baby|book|cartoon on tv|female protagonist|male anorexia</t>
  </si>
  <si>
    <t>http://www.imdb.com/title/tt0871426/?ref_=fn_tt_tt_1</t>
  </si>
  <si>
    <t>Forest Whitaker</t>
  </si>
  <si>
    <t>Hope Floats </t>
  </si>
  <si>
    <t>best friend|friend|mother daughter relationship|small town|texas</t>
  </si>
  <si>
    <t>http://www.imdb.com/title/tt0119313/?ref_=fn_tt_tt_1</t>
  </si>
  <si>
    <t>Bride Wars </t>
  </si>
  <si>
    <t>best friend|dyed hair|fake tan|rivalry|wedding</t>
  </si>
  <si>
    <t>http://www.imdb.com/title/tt0901476/?ref_=fn_tt_tt_1</t>
  </si>
  <si>
    <t>Scott Adsit</t>
  </si>
  <si>
    <t>Antony Starr</t>
  </si>
  <si>
    <t>Without a Paddle </t>
  </si>
  <si>
    <t>Bonnie Somerville</t>
  </si>
  <si>
    <t>death|friend|hijacker|river|tree house</t>
  </si>
  <si>
    <t>http://www.imdb.com/title/tt0364751/?ref_=fn_tt_tt_1</t>
  </si>
  <si>
    <t>13 Going on 30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</si>
  <si>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</si>
  <si>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</si>
  <si>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</si>
  <si>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</si>
  <si>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</si>
  <si>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</si>
  <si>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</si>
  <si>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</si>
  <si>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</si>
  <si>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 </t>
  </si>
  <si>
    <t>bank robbery|heist|raccoon|rat|squirrel</t>
  </si>
  <si>
    <t>http://www.imdb.com/title/tt1821658/?ref_=fn_tt_tt_1</t>
  </si>
  <si>
    <t>Ted Demme</t>
  </si>
  <si>
    <t>Blow </t>
  </si>
  <si>
    <t>1960s|1970s|california|cocaine|wealth</t>
  </si>
  <si>
    <t>http://www.imdb.com/title/tt0221027/?ref_=fn_tt_tt_1</t>
  </si>
  <si>
    <t>John Savage</t>
  </si>
  <si>
    <t>Message in a Bottle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</si>
  <si>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</si>
  <si>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</si>
  <si>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</si>
  <si>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</si>
  <si>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 </t>
  </si>
  <si>
    <t>captain|half brother|klingon|planet|vulcan</t>
  </si>
  <si>
    <t>http://www.imdb.com/title/tt0098382/?ref_=fn_tt_tt_1</t>
  </si>
  <si>
    <t>Comedy|Family|Fantasy|Sport</t>
  </si>
  <si>
    <t>Brenda Song</t>
  </si>
  <si>
    <t>Like Mike </t>
  </si>
  <si>
    <t>Anne Meara</t>
  </si>
  <si>
    <t>basketball|lightning|nba|orphanage|shoe</t>
  </si>
  <si>
    <t>http://www.imdb.com/title/tt0308506/?ref_=fn_tt_tt_1</t>
  </si>
  <si>
    <t>Naked Gun 33 1/3: The Final Insult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</si>
  <si>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</si>
  <si>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</si>
  <si>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</si>
  <si>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</si>
  <si>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</si>
  <si>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</si>
  <si>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</si>
  <si>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</si>
  <si>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</si>
  <si>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</si>
  <si>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</si>
  <si>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</si>
  <si>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 </t>
  </si>
  <si>
    <t>Peter Sallis</t>
  </si>
  <si>
    <t>competition|giant vegetable|pest control|stop motion animation|vegetable</t>
  </si>
  <si>
    <t>http://www.imdb.com/title/tt0312004/?ref_=fn_tt_tt_1</t>
  </si>
  <si>
    <t>P.S. I Love You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</si>
  <si>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</si>
  <si>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</si>
  <si>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</si>
  <si>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</si>
  <si>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</si>
  <si>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 </t>
  </si>
  <si>
    <t>farm|horse|kentucky|racehorse|zebra</t>
  </si>
  <si>
    <t>http://www.imdb.com/title/tt0376105/?ref_=fn_tt_tt_1</t>
  </si>
  <si>
    <t>Alfie Allen</t>
  </si>
  <si>
    <t>Atonement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</si>
  <si>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</si>
  <si>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</si>
  <si>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</si>
  <si>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</si>
  <si>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</si>
  <si>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</si>
  <si>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</si>
  <si>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</si>
  <si>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</si>
  <si>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 </t>
  </si>
  <si>
    <t>Kate Capshaw</t>
  </si>
  <si>
    <t>counterfeit|detective|japan|police chase|yakuza</t>
  </si>
  <si>
    <t>http://www.imdb.com/title/tt0096933/?ref_=fn_tt_tt_1</t>
  </si>
  <si>
    <t>Larry David</t>
  </si>
  <si>
    <t>The Three Stooges </t>
  </si>
  <si>
    <t>mule|nun|orphanage|tennis court|the three stooges</t>
  </si>
  <si>
    <t>http://www.imdb.com/title/tt0383010/?ref_=fn_tt_tt_1</t>
  </si>
  <si>
    <t>Animation|Drama|Family|Fantasy|Musical|Romance</t>
  </si>
  <si>
    <t>Corpse Bride </t>
  </si>
  <si>
    <t>arranged marriage|bride|corpse|groom|woods</t>
  </si>
  <si>
    <t>http://www.imdb.com/title/tt0121164/?ref_=fn_tt_tt_1</t>
  </si>
  <si>
    <t>James Gartner</t>
  </si>
  <si>
    <t>Mehcad Brooks</t>
  </si>
  <si>
    <t>Glory Road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</si>
  <si>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</si>
  <si>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</si>
  <si>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</si>
  <si>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</si>
  <si>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</si>
  <si>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 </t>
  </si>
  <si>
    <t>critically acclaimed|drug cartel|juarez mexico|u.s. mexico border|war on drugs</t>
  </si>
  <si>
    <t>http://www.imdb.com/title/tt3397884/?ref_=fn_tt_tt_1</t>
  </si>
  <si>
    <t>Southpaw </t>
  </si>
  <si>
    <t>Oona Laurence</t>
  </si>
  <si>
    <t>boxer|boxing training|death of wife|male in shower|rage</t>
  </si>
  <si>
    <t>http://www.imdb.com/title/tt1798684/?ref_=fn_tt_tt_1</t>
  </si>
  <si>
    <t>Drag Me to Hell </t>
  </si>
  <si>
    <t>evil|fight|hell|psychic|psychologist</t>
  </si>
  <si>
    <t>http://www.imdb.com/title/tt1127180/?ref_=fn_tt_tt_1</t>
  </si>
  <si>
    <t>Lee Toland Krieger</t>
  </si>
  <si>
    <t>The Age of Adaline </t>
  </si>
  <si>
    <t>hit by a pickup truck|immortality|paramedic|resuscitation|san francisco california</t>
  </si>
  <si>
    <t>http://www.imdb.com/title/tt1655441/?ref_=fn_tt_tt_1</t>
  </si>
  <si>
    <t>Tim McCanlies</t>
  </si>
  <si>
    <t>Secondhand Lions </t>
  </si>
  <si>
    <t>Emmanuelle Vaugier</t>
  </si>
  <si>
    <t>africa|eyeglasses|money|texas|veteran</t>
  </si>
  <si>
    <t>http://www.imdb.com/title/tt0327137/?ref_=fn_tt_tt_1</t>
  </si>
  <si>
    <t>Step Up 3D </t>
  </si>
  <si>
    <t>Facundo Lombard</t>
  </si>
  <si>
    <t>dance|dance crew|dancer|mortgage|new york city</t>
  </si>
  <si>
    <t>http://www.imdb.com/title/tt1193631/?ref_=fn_tt_tt_1</t>
  </si>
  <si>
    <t>Blue Crush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</si>
  <si>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</si>
  <si>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</si>
  <si>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</si>
  <si>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</si>
  <si>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 </t>
  </si>
  <si>
    <t>Danny Rhodes</t>
  </si>
  <si>
    <t>author|fate|novelist|professor|writer</t>
  </si>
  <si>
    <t>http://www.imdb.com/title/tt0420223/?ref_=fn_tt_tt_1</t>
  </si>
  <si>
    <t>Mark Rendall</t>
  </si>
  <si>
    <t>30 Days of Night </t>
  </si>
  <si>
    <t>Megan Franich</t>
  </si>
  <si>
    <t>alaska|small town|snow|vampire|winter</t>
  </si>
  <si>
    <t>http://www.imdb.com/title/tt0389722/?ref_=fn_tt_tt_1</t>
  </si>
  <si>
    <t>Drew Goddard</t>
  </si>
  <si>
    <t>The Cabin in the Woods </t>
  </si>
  <si>
    <t>cabin in the woods|dark humor|hatchet|killed in an elevator|robot</t>
  </si>
  <si>
    <t>http://www.imdb.com/title/tt1259521/?ref_=fn_tt_tt_1</t>
  </si>
  <si>
    <t>Jason Friedberg</t>
  </si>
  <si>
    <t>Meet the Spartans </t>
  </si>
  <si>
    <t>Method Man</t>
  </si>
  <si>
    <t>king|persian|spartan|training|xerxes</t>
  </si>
  <si>
    <t>http://www.imdb.com/title/tt1073498/?ref_=fn_tt_tt_1</t>
  </si>
  <si>
    <t>Yaphet Kotto</t>
  </si>
  <si>
    <t>Midnight Run </t>
  </si>
  <si>
    <t>accountant|bounty hunter|fbi|mafia|mob</t>
  </si>
  <si>
    <t>http://www.imdb.com/title/tt0095631/?ref_=fn_tt_tt_1</t>
  </si>
  <si>
    <t>Maria Conchita Alonso</t>
  </si>
  <si>
    <t>The Running Man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</si>
  <si>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</si>
  <si>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</si>
  <si>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</si>
  <si>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</si>
  <si>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</si>
  <si>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</si>
  <si>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</si>
  <si>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</si>
  <si>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</si>
  <si>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</si>
  <si>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 </t>
  </si>
  <si>
    <t>John Macmillan</t>
  </si>
  <si>
    <t>assassin|female warrior|martial arts|playground|training</t>
  </si>
  <si>
    <t>http://www.imdb.com/title/tt0993842/?ref_=fn_tt_tt_1</t>
  </si>
  <si>
    <t>The Family </t>
  </si>
  <si>
    <t>family drama|lie|missing child|political campaign|secret</t>
  </si>
  <si>
    <t>http://www.imdb.com/title/tt4428038/?ref_=fn_tt_tt_1</t>
  </si>
  <si>
    <t>John R. Leonetti</t>
  </si>
  <si>
    <t>Mortal Kombat: Annihilation </t>
  </si>
  <si>
    <t>alternate reality|battle|martial arts|mortal kombat|warrior</t>
  </si>
  <si>
    <t>http://www.imdb.com/title/tt0119707/?ref_=fn_tt_tt_1</t>
  </si>
  <si>
    <t>Larry Crowne </t>
  </si>
  <si>
    <t>bus stop|college|community college|scooter|speech class</t>
  </si>
  <si>
    <t>http://www.imdb.com/title/tt1583420/?ref_=fn_tt_tt_1</t>
  </si>
  <si>
    <t>Kimberly Peirce</t>
  </si>
  <si>
    <t>Carrie </t>
  </si>
  <si>
    <t>outcast|prom|self injury|telekinesis|tragic event</t>
  </si>
  <si>
    <t>http://www.imdb.com/title/tt1939659/?ref_=fn_tt_tt_1</t>
  </si>
  <si>
    <t>Liz Friedlander</t>
  </si>
  <si>
    <t>Yaya DaCosta</t>
  </si>
  <si>
    <t>Take the Lead </t>
  </si>
  <si>
    <t>Jasika Nicole</t>
  </si>
  <si>
    <t>ballroom|dance|dance teacher|student|teacher</t>
  </si>
  <si>
    <t>http://www.imdb.com/title/tt0446046/?ref_=fn_tt_tt_1</t>
  </si>
  <si>
    <t>Entourage 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</si>
  <si>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</si>
  <si>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</si>
  <si>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</si>
  <si>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</si>
  <si>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</si>
  <si>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 </t>
  </si>
  <si>
    <t>alliterative title|football|football coach|football practice|football team</t>
  </si>
  <si>
    <t>http://www.imdb.com/title/tt0421206/?ref_=fn_tt_tt_1</t>
  </si>
  <si>
    <t>What's the Worst That Could Happen?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</si>
  <si>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</si>
  <si>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</si>
  <si>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</si>
  <si>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</si>
  <si>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</si>
  <si>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9 </t>
  </si>
  <si>
    <t>Tom Kane</t>
  </si>
  <si>
    <t>hope|key|machine|number|rag doll</t>
  </si>
  <si>
    <t>http://www.imdb.com/title/tt0472033/?ref_=fn_tt_tt_1</t>
  </si>
  <si>
    <t>Side Effects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</si>
  <si>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</si>
  <si>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</si>
  <si>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</si>
  <si>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</si>
  <si>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</si>
  <si>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</si>
  <si>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</si>
  <si>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</si>
  <si>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</si>
  <si>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</si>
  <si>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</si>
  <si>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</si>
  <si>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</si>
  <si>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</si>
  <si>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</si>
  <si>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 </t>
  </si>
  <si>
    <t>Cheri Oteri</t>
  </si>
  <si>
    <t>1980s|buddy|high school|prequel to cult favorite|teenager</t>
  </si>
  <si>
    <t>http://www.imdb.com/title/tt0329028/?ref_=fn_tt_tt_1</t>
  </si>
  <si>
    <t>Kirk Baltz</t>
  </si>
  <si>
    <t>Bulworth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</si>
  <si>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</si>
  <si>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</si>
  <si>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</si>
  <si>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</si>
  <si>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</si>
  <si>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 </t>
  </si>
  <si>
    <t>Aunjanue Ellis</t>
  </si>
  <si>
    <t>1970s|1980s|african american|breaking the fourth wall|mother son relationship</t>
  </si>
  <si>
    <t>http://www.imdb.com/title/tt2473602/?ref_=fn_tt_tt_1</t>
  </si>
  <si>
    <t>One True Thing </t>
  </si>
  <si>
    <t>cancer|job|love|new york|professor</t>
  </si>
  <si>
    <t>http://www.imdb.com/title/tt0120776/?ref_=fn_tt_tt_1</t>
  </si>
  <si>
    <t>Brett Leonard</t>
  </si>
  <si>
    <t>Virtuosity </t>
  </si>
  <si>
    <t>android|ex cop|serial killer|virtual character come to life|virtual reality</t>
  </si>
  <si>
    <t>http://www.imdb.com/title/tt0114857/?ref_=fn_tt_tt_1</t>
  </si>
  <si>
    <t>My Super Ex-Girlfriend </t>
  </si>
  <si>
    <t>architect|boyfriend girlfriend relationship|superhero|superhero spoof|supernatural power</t>
  </si>
  <si>
    <t>http://www.imdb.com/title/tt0465624/?ref_=fn_tt_tt_1</t>
  </si>
  <si>
    <t>Deliver Us from Evil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</si>
  <si>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</si>
  <si>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</si>
  <si>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</si>
  <si>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</si>
  <si>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 </t>
  </si>
  <si>
    <t>cave|expedition|panic|rebreather|underwater</t>
  </si>
  <si>
    <t>http://www.imdb.com/title/tt0881320/?ref_=fn_tt_tt_1</t>
  </si>
  <si>
    <t>Nick Hurran</t>
  </si>
  <si>
    <t>Little Black Book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</si>
  <si>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</si>
  <si>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</si>
  <si>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</si>
  <si>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</si>
  <si>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 </t>
  </si>
  <si>
    <t>kissing while having sex|kitchen|reference to princess diana|wedding band|wedding ring</t>
  </si>
  <si>
    <t>http://www.imdb.com/title/tt1195478/?ref_=fn_tt_tt_1</t>
  </si>
  <si>
    <t>Charles Stone III</t>
  </si>
  <si>
    <t>Mr 3000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</si>
  <si>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</si>
  <si>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</si>
  <si>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</si>
  <si>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</si>
  <si>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</si>
  <si>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</si>
  <si>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</si>
  <si>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</si>
  <si>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</si>
  <si>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</si>
  <si>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 </t>
  </si>
  <si>
    <t>boy|disease|hemophagia|speed|vampire</t>
  </si>
  <si>
    <t>http://www.imdb.com/title/tt0370032/?ref_=fn_tt_tt_1</t>
  </si>
  <si>
    <t>Jean-François Richet</t>
  </si>
  <si>
    <t>Drea de Matteo</t>
  </si>
  <si>
    <t>Assault on Precinct 13 </t>
  </si>
  <si>
    <t>Hugh Dillon</t>
  </si>
  <si>
    <t>criminal|mobster|new year's eve|police|sergeant</t>
  </si>
  <si>
    <t>http://www.imdb.com/title/tt0398712/?ref_=fn_tt_tt_1</t>
  </si>
  <si>
    <t>The Replacement Killers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</si>
  <si>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</si>
  <si>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</si>
  <si>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</si>
  <si>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</si>
  <si>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</si>
  <si>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</si>
  <si>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</si>
  <si>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</si>
  <si>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</si>
  <si>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</si>
  <si>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</si>
  <si>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 </t>
  </si>
  <si>
    <t>creature feature|human versus spider|spider|spider feature|woman sheriff</t>
  </si>
  <si>
    <t>http://www.imdb.com/title/tt0271367/?ref_=fn_tt_tt_1</t>
  </si>
  <si>
    <t>Love &amp; Other Drugs </t>
  </si>
  <si>
    <t>female nudity|male objectification|pfizer|viagra|zoloft</t>
  </si>
  <si>
    <t>http://www.imdb.com/title/tt0758752/?ref_=fn_tt_tt_1</t>
  </si>
  <si>
    <t>88 Minutes </t>
  </si>
  <si>
    <t>death|fbi|forensics|murder|serial killer</t>
  </si>
  <si>
    <t>http://www.imdb.com/title/tt0411061/?ref_=fn_tt_tt_1</t>
  </si>
  <si>
    <t>Niki Caro</t>
  </si>
  <si>
    <t>North Country </t>
  </si>
  <si>
    <t>based on true story|innocence|lawsuit|mine|sexual harassment</t>
  </si>
  <si>
    <t>http://www.imdb.com/title/tt0395972/?ref_=fn_tt_tt_1</t>
  </si>
  <si>
    <t>The Whole Ten Yards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</si>
  <si>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</si>
  <si>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</si>
  <si>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</si>
  <si>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</si>
  <si>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</si>
  <si>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 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</si>
  <si>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</si>
  <si>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</si>
  <si>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</si>
  <si>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</si>
  <si>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 </t>
  </si>
  <si>
    <t>Jordan Prentice</t>
  </si>
  <si>
    <t>alien|duck|laser|planet|singer</t>
  </si>
  <si>
    <t>http://www.imdb.com/title/tt0091225/?ref_=fn_tt_tt_1</t>
  </si>
  <si>
    <t>Gavin O'Connor</t>
  </si>
  <si>
    <t>Pride and Glory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</si>
  <si>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</si>
  <si>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</si>
  <si>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</si>
  <si>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</si>
  <si>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</si>
  <si>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 </t>
  </si>
  <si>
    <t>cave|diver|diving|flare|parasite</t>
  </si>
  <si>
    <t>http://www.imdb.com/title/tt0402901/?ref_=fn_tt_tt_1</t>
  </si>
  <si>
    <t>Lobo Sebastian</t>
  </si>
  <si>
    <t>Alex &amp; Emma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</si>
  <si>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</si>
  <si>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</si>
  <si>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</si>
  <si>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</si>
  <si>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Paré</t>
  </si>
  <si>
    <t>Wicker Park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</si>
  <si>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</si>
  <si>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</si>
  <si>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</si>
  <si>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</si>
  <si>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</si>
  <si>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 </t>
  </si>
  <si>
    <t>Sandra Vergara</t>
  </si>
  <si>
    <t>neighbor|remake|suburb|teenager|vampire</t>
  </si>
  <si>
    <t>http://www.imdb.com/title/tt1438176/?ref_=fn_tt_tt_1</t>
  </si>
  <si>
    <t>Michael Greyeyes</t>
  </si>
  <si>
    <t>The New World </t>
  </si>
  <si>
    <t>captain|fort|love|native american|trade</t>
  </si>
  <si>
    <t>http://www.imdb.com/title/tt0402399/?ref_=fn_tt_tt_1</t>
  </si>
  <si>
    <t>Chris Roberts</t>
  </si>
  <si>
    <t>Wing Commander </t>
  </si>
  <si>
    <t>27th century|fighter pilot|orchestral music score|outer space|space opera</t>
  </si>
  <si>
    <t>http://www.imdb.com/title/tt0131646/?ref_=fn_tt_tt_1</t>
  </si>
  <si>
    <t>In Dreams </t>
  </si>
  <si>
    <t>dream|mental institution|padded cell|serial killer|suicide attempt</t>
  </si>
  <si>
    <t>http://www.imdb.com/title/tt0120710/?ref_=fn_tt_tt_1</t>
  </si>
  <si>
    <t>Texas Battle</t>
  </si>
  <si>
    <t>Dragonball: Evolution </t>
  </si>
  <si>
    <t>bad|dragon|grandfather|orb|warrior</t>
  </si>
  <si>
    <t>http://www.imdb.com/title/tt1098327/?ref_=fn_tt_tt_1</t>
  </si>
  <si>
    <t>Jee-woon Kim</t>
  </si>
  <si>
    <t>James Burnett</t>
  </si>
  <si>
    <t>The Last Stand </t>
  </si>
  <si>
    <t>Christiana Leucas</t>
  </si>
  <si>
    <t>deputy|escape|fbi|modern western|sheriff</t>
  </si>
  <si>
    <t>http://www.imdb.com/title/tt1549920/?ref_=fn_tt_tt_1</t>
  </si>
  <si>
    <t>Nick Hamm</t>
  </si>
  <si>
    <t>Godsend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</si>
  <si>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</si>
  <si>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</si>
  <si>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</si>
  <si>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</si>
  <si>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</si>
  <si>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</si>
  <si>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</si>
  <si>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</si>
  <si>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</si>
  <si>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</si>
  <si>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</si>
  <si>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 </t>
  </si>
  <si>
    <t>3 dimensional|box office flop|critically bashed|red riding hood|wolf</t>
  </si>
  <si>
    <t>http://www.imdb.com/title/tt0844993/?ref_=fn_tt_tt_1</t>
  </si>
  <si>
    <t>An Unfinished Life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</si>
  <si>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</si>
  <si>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</si>
  <si>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</si>
  <si>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</si>
  <si>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 </t>
  </si>
  <si>
    <t>birthday|bridge|midget|rescue|sideshow</t>
  </si>
  <si>
    <t>http://www.imdb.com/title/tt1054606/?ref_=fn_tt_tt_1</t>
  </si>
  <si>
    <t>Richard J. Lewis</t>
  </si>
  <si>
    <t>Atom Egoyan</t>
  </si>
  <si>
    <t>Barney's Version </t>
  </si>
  <si>
    <t>Paul Gross</t>
  </si>
  <si>
    <t>ex wife|guest|marriage|memory|montreal</t>
  </si>
  <si>
    <t>http://www.imdb.com/title/tt1423894/?ref_=fn_tt_tt_1</t>
  </si>
  <si>
    <t>Ingvar Eggert Sigurðsson</t>
  </si>
  <si>
    <t>Ólafur Darri Ólafsson</t>
  </si>
  <si>
    <t>Trapped </t>
  </si>
  <si>
    <t>Björn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</si>
  <si>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</si>
  <si>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</si>
  <si>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</si>
  <si>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</si>
  <si>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 </t>
  </si>
  <si>
    <t>costa rica|fbi agent|gambling|money|online gambling</t>
  </si>
  <si>
    <t>http://www.imdb.com/title/tt2364841/?ref_=fn_tt_tt_1</t>
  </si>
  <si>
    <t>Richard Roundtree</t>
  </si>
  <si>
    <t>Antitrust </t>
  </si>
  <si>
    <t>Ned Bellamy</t>
  </si>
  <si>
    <t>boss|communications|computer|genius|job</t>
  </si>
  <si>
    <t>http://www.imdb.com/title/tt0218817/?ref_=fn_tt_tt_1</t>
  </si>
  <si>
    <t>Glory </t>
  </si>
  <si>
    <t>army|black soldier|military uniform|prejudice|u.s. civil war</t>
  </si>
  <si>
    <t>http://www.imdb.com/title/tt0097441/?ref_=fn_tt_tt_1</t>
  </si>
  <si>
    <t>Sergio Leone</t>
  </si>
  <si>
    <t>Once Upon a Time in America </t>
  </si>
  <si>
    <t>1920s|ambiguity|childhood friend|new york|speakeasy</t>
  </si>
  <si>
    <t>http://www.imdb.com/title/tt0087843/?ref_=fn_tt_tt_1</t>
  </si>
  <si>
    <t>Niels Arden Oplev</t>
  </si>
  <si>
    <t>Dead Man Down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</si>
  <si>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</si>
  <si>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</si>
  <si>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</si>
  <si>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</si>
  <si>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 </t>
  </si>
  <si>
    <t>debt|jew|loan|merchant|pound of flesh</t>
  </si>
  <si>
    <t>http://www.imdb.com/title/tt0379889/?ref_=fn_tt_tt_1</t>
  </si>
  <si>
    <t>Saïd Taghmaoui</t>
  </si>
  <si>
    <t>Emir Kusturica</t>
  </si>
  <si>
    <t>The Good Thief </t>
  </si>
  <si>
    <t>casino|french riviera|gambler|heist|partner</t>
  </si>
  <si>
    <t>http://www.imdb.com/title/tt0281820/?ref_=fn_tt_tt_1</t>
  </si>
  <si>
    <t>Steve Boyum</t>
  </si>
  <si>
    <t>Action|Drama|Romance|Sport</t>
  </si>
  <si>
    <t>Supercross </t>
  </si>
  <si>
    <t>one word title|paddock|supercross|swimming pool|winning</t>
  </si>
  <si>
    <t>http://www.imdb.com/title/tt0403016/?ref_=fn_tt_tt_1</t>
  </si>
  <si>
    <t>Bill Paterson</t>
  </si>
  <si>
    <t>Miss Potter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</si>
  <si>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</si>
  <si>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</si>
  <si>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</si>
  <si>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</si>
  <si>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</si>
  <si>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</si>
  <si>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</si>
  <si>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</si>
  <si>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</si>
  <si>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</si>
  <si>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</si>
  <si>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</si>
  <si>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</si>
  <si>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</si>
  <si>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</si>
  <si>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</si>
  <si>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</si>
  <si>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 </t>
  </si>
  <si>
    <t>long title|outlaw|robbery|train|train robbery</t>
  </si>
  <si>
    <t>http://www.imdb.com/title/tt0443680/?ref_=fn_tt_tt_1</t>
  </si>
  <si>
    <t>Li Zhang</t>
  </si>
  <si>
    <t>1911 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</si>
  <si>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</si>
  <si>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</si>
  <si>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</si>
  <si>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</si>
  <si>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</si>
  <si>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</si>
  <si>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 </t>
  </si>
  <si>
    <t>Kad Merad</t>
  </si>
  <si>
    <t>baby|dinner|family relationships|school|three word title</t>
  </si>
  <si>
    <t>http://www.imdb.com/title/tt1264904/?ref_=fn_tt_tt_1</t>
  </si>
  <si>
    <t>Wild Card </t>
  </si>
  <si>
    <t>bodyguard|criminal|gambling|mob boss|thug</t>
  </si>
  <si>
    <t>http://www.imdb.com/title/tt2231253/?ref_=fn_tt_tt_1</t>
  </si>
  <si>
    <t>Action|Biography|Crime|Drama</t>
  </si>
  <si>
    <t>Machine Gun Preacher </t>
  </si>
  <si>
    <t>Kathy Baker</t>
  </si>
  <si>
    <t>africa|biker|church|orphanage|preacher</t>
  </si>
  <si>
    <t>http://www.imdb.com/title/tt1586752/?ref_=fn_tt_tt_1</t>
  </si>
  <si>
    <t>Reinhard Klooss</t>
  </si>
  <si>
    <t>Animals United </t>
  </si>
  <si>
    <t>animal|crane the bird|dam|hoover dam|shark</t>
  </si>
  <si>
    <t>http://www.imdb.com/title/tt1620449/?ref_=fn_tt_tt_1</t>
  </si>
  <si>
    <t>German</t>
  </si>
  <si>
    <t>Patrick Lyster</t>
  </si>
  <si>
    <t>The Color of Freedom </t>
  </si>
  <si>
    <t>Tyrone Keogh</t>
  </si>
  <si>
    <t>african national congress|father daughter relationship|film starts with text|nelson mandela|violence</t>
  </si>
  <si>
    <t>http://www.imdb.com/title/tt0438859/?ref_=fn_tt_tt_1</t>
  </si>
  <si>
    <t>Frédéric Auburtin</t>
  </si>
  <si>
    <t>United Passions </t>
  </si>
  <si>
    <t>Jemima West</t>
  </si>
  <si>
    <t>20th century|association|fifa|football|world cup</t>
  </si>
  <si>
    <t>http://www.imdb.com/title/tt2814362/?ref_=fn_tt_tt_1</t>
  </si>
  <si>
    <t>Olivier Dahan</t>
  </si>
  <si>
    <t>Grace of Monaco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</si>
  <si>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</si>
  <si>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</si>
  <si>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</si>
  <si>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</si>
  <si>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</si>
  <si>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</si>
  <si>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 </t>
  </si>
  <si>
    <t>Sergey Garmash</t>
  </si>
  <si>
    <t>battle|creature|hyena|monkey|village</t>
  </si>
  <si>
    <t>http://www.imdb.com/title/tt4075322/?ref_=fn_tt_tt_1</t>
  </si>
  <si>
    <t>Liliana Cavani</t>
  </si>
  <si>
    <t>Ripley's Game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</si>
  <si>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</si>
  <si>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</si>
  <si>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</si>
  <si>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</si>
  <si>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</si>
  <si>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 </t>
  </si>
  <si>
    <t>bread|coarse language|f word|sausage|tricked into lesbian sex</t>
  </si>
  <si>
    <t>http://www.imdb.com/title/tt1700841/?ref_=fn_tt_tt_1</t>
  </si>
  <si>
    <t>Elizabeth Banks</t>
  </si>
  <si>
    <t>Birgitte Hjort Sørensen</t>
  </si>
  <si>
    <t>Pitch Perfect 2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</si>
  <si>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</si>
  <si>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</si>
  <si>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</si>
  <si>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</si>
  <si>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</si>
  <si>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</si>
  <si>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</si>
  <si>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</si>
  <si>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</si>
  <si>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</si>
  <si>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</si>
  <si>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</si>
  <si>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>12 Monkeys </t>
  </si>
  <si>
    <t>epidemic|mission|paradox|plague|virus</t>
  </si>
  <si>
    <t>http://www.imdb.com/title/tt3148266/?ref_=fn_tt_tt_1</t>
  </si>
  <si>
    <t>Edward Norton</t>
  </si>
  <si>
    <t>Keeping the Faith </t>
  </si>
  <si>
    <t>celibacy|jewish|priest|rabbi|synagogue</t>
  </si>
  <si>
    <t>http://www.imdb.com/title/tt0171433/?ref_=fn_tt_tt_1</t>
  </si>
  <si>
    <t>Bradley Pierce</t>
  </si>
  <si>
    <t>The Borrowers </t>
  </si>
  <si>
    <t>Mark Williams</t>
  </si>
  <si>
    <t>child's point of view|house|lawyer|real estate|washing machine</t>
  </si>
  <si>
    <t>http://www.imdb.com/title/tt0118755/?ref_=fn_tt_tt_1</t>
  </si>
  <si>
    <t>Frost/Nixon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</si>
  <si>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</si>
  <si>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</si>
  <si>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</si>
  <si>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</si>
  <si>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</si>
  <si>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 </t>
  </si>
  <si>
    <t>Jennifer Hall</t>
  </si>
  <si>
    <t>broken nose|kgb|marriage proposal|playboy mansion|sistine chapel</t>
  </si>
  <si>
    <t>http://www.imdb.com/title/tt0270288/?ref_=fn_tt_tt_1</t>
  </si>
  <si>
    <t>Serving Sara </t>
  </si>
  <si>
    <t>divorce|divorce papers|new york|process server|texas</t>
  </si>
  <si>
    <t>http://www.imdb.com/title/tt0261289/?ref_=fn_tt_tt_1</t>
  </si>
  <si>
    <t>The Boss </t>
  </si>
  <si>
    <t>business|girl scouts|orphanage|overweight woman|quitting a job</t>
  </si>
  <si>
    <t>http://www.imdb.com/title/tt2702724/?ref_=fn_tt_tt_1</t>
  </si>
  <si>
    <t>Richard Attenborough</t>
  </si>
  <si>
    <t>Cry Freedom </t>
  </si>
  <si>
    <t>activist|editor|journalist|newspaper|south 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</si>
  <si>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</si>
  <si>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</si>
  <si>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</si>
  <si>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</si>
  <si>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 Mancini</t>
  </si>
  <si>
    <t>Seed of Chucky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</si>
  <si>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</si>
  <si>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</si>
  <si>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</si>
  <si>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</si>
  <si>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</si>
  <si>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</si>
  <si>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 </t>
  </si>
  <si>
    <t>Angel Coulby</t>
  </si>
  <si>
    <t>gulf war veteran|morgue|shot in the head|vermont|veteran</t>
  </si>
  <si>
    <t>http://www.imdb.com/title/tt0366627/?ref_=fn_tt_tt_1</t>
  </si>
  <si>
    <t>Aladdin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</si>
  <si>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</si>
  <si>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</si>
  <si>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</si>
  <si>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</si>
  <si>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</si>
  <si>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</si>
  <si>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</si>
  <si>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</si>
  <si>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</si>
  <si>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</si>
  <si>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</si>
  <si>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</si>
  <si>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</si>
  <si>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</si>
  <si>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</si>
  <si>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 </t>
  </si>
  <si>
    <t>baby|home|hospital|lost|newborn baby</t>
  </si>
  <si>
    <t>http://www.imdb.com/title/tt0134067/?ref_=fn_tt_tt_1</t>
  </si>
  <si>
    <t>Along Came a Spider </t>
  </si>
  <si>
    <t>kidnapping|partner|ransom|school|secret service</t>
  </si>
  <si>
    <t>http://www.imdb.com/title/tt0164334/?ref_=fn_tt_tt_1</t>
  </si>
  <si>
    <t>Biography|Comedy|Drama|Music|Romance</t>
  </si>
  <si>
    <t>Florence Foster Jenkins </t>
  </si>
  <si>
    <t>John Sessions</t>
  </si>
  <si>
    <t>heiress|opera singer|platonic marriage|singer|singing</t>
  </si>
  <si>
    <t>http://www.imdb.com/title/tt4136084/?ref_=fn_tt_tt_1</t>
  </si>
  <si>
    <t>Once Upon a Time in Mexico </t>
  </si>
  <si>
    <t>Enrique Iglesias</t>
  </si>
  <si>
    <t>agent|cia|mariachi|mexican|president</t>
  </si>
  <si>
    <t>http://www.imdb.com/title/tt0285823/?ref_=fn_tt_tt_1</t>
  </si>
  <si>
    <t>Die Hard </t>
  </si>
  <si>
    <t>Reginald VelJohnson</t>
  </si>
  <si>
    <t>christmas|christmas eve|christmas party|held at gunpoint|hostage</t>
  </si>
  <si>
    <t>http://www.imdb.com/title/tt0095016/?ref_=fn_tt_tt_1</t>
  </si>
  <si>
    <t>Role Models </t>
  </si>
  <si>
    <t>absent father|big brother|community service|live action role playing|peter pan syndrome</t>
  </si>
  <si>
    <t>http://www.imdb.com/title/tt0430922/?ref_=fn_tt_tt_1</t>
  </si>
  <si>
    <t>The Big Short </t>
  </si>
  <si>
    <t>Charlie Talbert</t>
  </si>
  <si>
    <t>bank|banking|finance|fraud|mortgage</t>
  </si>
  <si>
    <t>http://www.imdb.com/title/tt1596363/?ref_=fn_tt_tt_1</t>
  </si>
  <si>
    <t>Taking Woodstock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</si>
  <si>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</si>
  <si>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</si>
  <si>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</si>
  <si>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</si>
  <si>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 </t>
  </si>
  <si>
    <t>Kenneth Mitchell</t>
  </si>
  <si>
    <t>1980s|hockey|ice hockey|olympics|soviet union</t>
  </si>
  <si>
    <t>http://www.imdb.com/title/tt0349825/?ref_=fn_tt_tt_1</t>
  </si>
  <si>
    <t>Dawn of the Dead </t>
  </si>
  <si>
    <t>mall|mayhem|nurse|rear entry sex|survival horror</t>
  </si>
  <si>
    <t>http://www.imdb.com/title/tt0363547/?ref_=fn_tt_tt_1</t>
  </si>
  <si>
    <t>The Wedding Planner </t>
  </si>
  <si>
    <t>Alex Rocco</t>
  </si>
  <si>
    <t>chick flick|doctor|horseback riding|wedding|wedding planner</t>
  </si>
  <si>
    <t>http://www.imdb.com/title/tt0209475/?ref_=fn_tt_tt_1</t>
  </si>
  <si>
    <t>Shinji Aramaki</t>
  </si>
  <si>
    <t>Yû Aoi</t>
  </si>
  <si>
    <t>Adventure|Animation|Sci-Fi</t>
  </si>
  <si>
    <t>Shun Oguri</t>
  </si>
  <si>
    <t>Harlock: Space Pirate </t>
  </si>
  <si>
    <t>Haruma Miura</t>
  </si>
  <si>
    <t>liberty|space adventure|space opera|time travel|undercover agent</t>
  </si>
  <si>
    <t>http://www.imdb.com/title/tt2668134/?ref_=fn_tt_tt_1</t>
  </si>
  <si>
    <t>The Royal Tenenbaums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</si>
  <si>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</si>
  <si>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</si>
  <si>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</si>
  <si>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 </t>
  </si>
  <si>
    <t>dissociative identity disorder|motel room key|murder|storm|stranded</t>
  </si>
  <si>
    <t>http://www.imdb.com/title/tt0309698/?ref_=fn_tt_tt_1</t>
  </si>
  <si>
    <t>Last Vegas </t>
  </si>
  <si>
    <t>bachelor party|bloody mary the drink|bouncer|brooklyn new york city|vegas</t>
  </si>
  <si>
    <t>http://www.imdb.com/title/tt1204975/?ref_=fn_tt_tt_1</t>
  </si>
  <si>
    <t>Topol</t>
  </si>
  <si>
    <t>For Your Eyes Only </t>
  </si>
  <si>
    <t>agent|british|ice skater|ship|spy</t>
  </si>
  <si>
    <t>http://www.imdb.com/title/tt0082398/?ref_=fn_tt_tt_1</t>
  </si>
  <si>
    <t>David Sparrow</t>
  </si>
  <si>
    <t>Lilli Lavine</t>
  </si>
  <si>
    <t>Serendipity </t>
  </si>
  <si>
    <t>Ann Talman</t>
  </si>
  <si>
    <t>christmas|destiny|fate|love|serendipity</t>
  </si>
  <si>
    <t>http://www.imdb.com/title/tt0240890/?ref_=fn_tt_tt_1</t>
  </si>
  <si>
    <t>Mia Sara</t>
  </si>
  <si>
    <t>Timecop </t>
  </si>
  <si>
    <t>Gloria Reuben</t>
  </si>
  <si>
    <t>cop|corrupt politician|future|senator|time travel</t>
  </si>
  <si>
    <t>http://www.imdb.com/title/tt0111438/?ref_=fn_tt_tt_1</t>
  </si>
  <si>
    <t>Zoolander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</si>
  <si>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</si>
  <si>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</si>
  <si>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</si>
  <si>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</si>
  <si>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</si>
  <si>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 </t>
  </si>
  <si>
    <t>Mimi Kirkland</t>
  </si>
  <si>
    <t>abusive husband|chick flick|north carolina|secret|widower</t>
  </si>
  <si>
    <t>http://www.imdb.com/title/tt1702439/?ref_=fn_tt_tt_1</t>
  </si>
  <si>
    <t>Omri Katz</t>
  </si>
  <si>
    <t>Hocus Pocus </t>
  </si>
  <si>
    <t>Larry Bagby</t>
  </si>
  <si>
    <t>candle|cat|halloween|spell|virgin</t>
  </si>
  <si>
    <t>http://www.imdb.com/title/tt0107120/?ref_=fn_tt_tt_1</t>
  </si>
  <si>
    <t>Lily Rabe</t>
  </si>
  <si>
    <t>No Reservations </t>
  </si>
  <si>
    <t>chef|cooking|guardian|kitchen|restaurant</t>
  </si>
  <si>
    <t>http://www.imdb.com/title/tt0481141/?ref_=fn_tt_tt_1</t>
  </si>
  <si>
    <t>Deborah Twiss</t>
  </si>
  <si>
    <t>Elizabeth McGovern</t>
  </si>
  <si>
    <t>Kick-Ass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</si>
  <si>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</si>
  <si>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</si>
  <si>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</si>
  <si>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</si>
  <si>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</si>
  <si>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</si>
  <si>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</si>
  <si>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</si>
  <si>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</si>
  <si>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</si>
  <si>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</si>
  <si>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</si>
  <si>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 </t>
  </si>
  <si>
    <t>bad day|based on book|birthday|job interview|long title</t>
  </si>
  <si>
    <t>http://www.imdb.com/title/tt1698641/?ref_=fn_tt_tt_1</t>
  </si>
  <si>
    <t>Talulah Riley</t>
  </si>
  <si>
    <t>Pride &amp; Prejudice </t>
  </si>
  <si>
    <t>Simon Woods</t>
  </si>
  <si>
    <t>bachelor|england|gentleman|georgian|love</t>
  </si>
  <si>
    <t>http://www.imdb.com/title/tt0414387/?ref_=fn_tt_tt_1</t>
  </si>
  <si>
    <t>Sean Young</t>
  </si>
  <si>
    <t>Blade Runner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</si>
  <si>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</si>
  <si>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</si>
  <si>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</si>
  <si>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 </t>
  </si>
  <si>
    <t>18th century|highlands|scotland|sexual cruelty|sword fight</t>
  </si>
  <si>
    <t>http://www.imdb.com/title/tt0114287/?ref_=fn_tt_tt_1</t>
  </si>
  <si>
    <t>Richard Sammel</t>
  </si>
  <si>
    <t>3 Days to Kill </t>
  </si>
  <si>
    <t>Tómas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</si>
  <si>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</si>
  <si>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</si>
  <si>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</si>
  <si>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</si>
  <si>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</si>
  <si>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</si>
  <si>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</si>
  <si>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</si>
  <si>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</si>
  <si>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</si>
  <si>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 </t>
  </si>
  <si>
    <t>Ben Chaplin</t>
  </si>
  <si>
    <t>faith|mental patient|priest|scheme|teacher</t>
  </si>
  <si>
    <t>http://www.imdb.com/title/tt0160484/?ref_=fn_tt_tt_1</t>
  </si>
  <si>
    <t>Philippe Labro</t>
  </si>
  <si>
    <t>Winged Migration </t>
  </si>
  <si>
    <t>arctic|bad weather|flight|migration|ocean</t>
  </si>
  <si>
    <t>http://www.imdb.com/title/tt0301727/?ref_=fn_tt_tt_1</t>
  </si>
  <si>
    <t>Samaire Armstrong</t>
  </si>
  <si>
    <t>Just My Luck </t>
  </si>
  <si>
    <t>bad luck|band|kiss|luck|masquerade</t>
  </si>
  <si>
    <t>http://www.imdb.com/title/tt0397078/?ref_=fn_tt_tt_1</t>
  </si>
  <si>
    <t>Mary McCormack</t>
  </si>
  <si>
    <t>Mystery, Alaska </t>
  </si>
  <si>
    <t>Ron Eldard</t>
  </si>
  <si>
    <t>alaska|male nudity|nudity|sex|small town</t>
  </si>
  <si>
    <t>http://www.imdb.com/title/tt0134618/?ref_=fn_tt_tt_1</t>
  </si>
  <si>
    <t>Action|Comedy|Family</t>
  </si>
  <si>
    <t>The Spy Next Door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</si>
  <si>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</si>
  <si>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</si>
  <si>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</si>
  <si>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</si>
  <si>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</si>
  <si>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 </t>
  </si>
  <si>
    <t>8 year old|convention|magic|magic wand|male fairy godmother</t>
  </si>
  <si>
    <t>http://www.imdb.com/title/tt0120133/?ref_=fn_tt_tt_1</t>
  </si>
  <si>
    <t>Ghosts of Mars </t>
  </si>
  <si>
    <t>head on a stake|machine gun|martian|nuclear reactor|outer space</t>
  </si>
  <si>
    <t>http://www.imdb.com/title/tt0228333/?ref_=fn_tt_tt_1</t>
  </si>
  <si>
    <t>Dominic Flores</t>
  </si>
  <si>
    <t>Our Brand Is Crisis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</si>
  <si>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</si>
  <si>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</si>
  <si>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</si>
  <si>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</si>
  <si>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</si>
  <si>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</si>
  <si>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</si>
  <si>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</si>
  <si>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</si>
  <si>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</si>
  <si>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</si>
  <si>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</si>
  <si>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</si>
  <si>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</si>
  <si>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</si>
  <si>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</si>
  <si>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</si>
  <si>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</si>
  <si>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</si>
  <si>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</si>
  <si>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</si>
  <si>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 </t>
  </si>
  <si>
    <t>hit in the crotch|kicked in the crotch|punched in the crotch|sparring|superhero</t>
  </si>
  <si>
    <t>http://www.imdb.com/title/tt1650554/?ref_=fn_tt_tt_1</t>
  </si>
  <si>
    <t>Agustín Díaz Yanes</t>
  </si>
  <si>
    <t>Elena Anaya</t>
  </si>
  <si>
    <t>Adventure|Drama|History|Romance|Thriller|War</t>
  </si>
  <si>
    <t>Captain Alatriste: The Spanish Musketeer </t>
  </si>
  <si>
    <t>Eduardo Noriega</t>
  </si>
  <si>
    <t>desire|fighting|king|spain|trap</t>
  </si>
  <si>
    <t>http://www.imdb.com/title/tt0395119/?ref_=fn_tt_tt_1</t>
  </si>
  <si>
    <t>Camille Delamarre</t>
  </si>
  <si>
    <t>Brick Mansions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</si>
  <si>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</si>
  <si>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</si>
  <si>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</si>
  <si>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</si>
  <si>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 </t>
  </si>
  <si>
    <t>Steven Berkoff</t>
  </si>
  <si>
    <t>agent|egg|faberge egg|general|russian</t>
  </si>
  <si>
    <t>http://www.imdb.com/title/tt0086034/?ref_=fn_tt_tt_1</t>
  </si>
  <si>
    <t>Martin Starr</t>
  </si>
  <si>
    <t>Knocked Up </t>
  </si>
  <si>
    <t>one night stand|pregnancy|slacker|unplanned pregnancy|website</t>
  </si>
  <si>
    <t>http://www.imdb.com/title/tt0478311/?ref_=fn_tt_tt_1</t>
  </si>
  <si>
    <t>Sofia Vassilieva</t>
  </si>
  <si>
    <t>My Sister's Keeper </t>
  </si>
  <si>
    <t>Jeffrey Markle</t>
  </si>
  <si>
    <t>hospital|leukemia|oncology|sick child|terminal illness</t>
  </si>
  <si>
    <t>http://www.imdb.com/title/tt1078588/?ref_=fn_tt_tt_1</t>
  </si>
  <si>
    <t>Welcome Home, Roscoe Jenkins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</si>
  <si>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</si>
  <si>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</si>
  <si>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</si>
  <si>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</si>
  <si>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</si>
  <si>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</si>
  <si>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</si>
  <si>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</si>
  <si>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</si>
  <si>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</si>
  <si>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 </t>
  </si>
  <si>
    <t>Shaun Parkes</t>
  </si>
  <si>
    <t>age difference|school|student|teacher|writing</t>
  </si>
  <si>
    <t>http://www.imdb.com/title/tt0465551/?ref_=fn_tt_tt_1</t>
  </si>
  <si>
    <t>Rendition </t>
  </si>
  <si>
    <t>american|bare chested male bondage|cia|detention|interrogation</t>
  </si>
  <si>
    <t>http://www.imdb.com/title/tt0804522/?ref_=fn_tt_tt_1</t>
  </si>
  <si>
    <t>Crime|Drama|Sci-Fi|Thriller</t>
  </si>
  <si>
    <t>Limitless 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</si>
  <si>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</si>
  <si>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</si>
  <si>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</si>
  <si>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</si>
  <si>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 </t>
  </si>
  <si>
    <t>captain|explosion|klingon|moon|peace</t>
  </si>
  <si>
    <t>http://www.imdb.com/title/tt0102975/?ref_=fn_tt_tt_1</t>
  </si>
  <si>
    <t>Callie Khouri</t>
  </si>
  <si>
    <t>Divine Secrets of the Ya-Ya Sisterhood </t>
  </si>
  <si>
    <t>Matthew Settle</t>
  </si>
  <si>
    <t>flashback|interview|louisiana|playwright|secret society</t>
  </si>
  <si>
    <t>http://www.imdb.com/title/tt0279778/?ref_=fn_tt_tt_1</t>
  </si>
  <si>
    <t>Kiss the Girls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</si>
  <si>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</si>
  <si>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</si>
  <si>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</si>
  <si>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</si>
  <si>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</si>
  <si>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</si>
  <si>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</si>
  <si>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</si>
  <si>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</si>
  <si>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</si>
  <si>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</si>
  <si>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</si>
  <si>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</si>
  <si>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</si>
  <si>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</si>
  <si>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</si>
  <si>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</si>
  <si>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 </t>
  </si>
  <si>
    <t>bare chested male|chips|two word title</t>
  </si>
  <si>
    <t>http://www.imdb.com/title/tt1710396/?ref_=fn_tt_tt_1</t>
  </si>
  <si>
    <t>Christopher Webster</t>
  </si>
  <si>
    <t>Sharon Small</t>
  </si>
  <si>
    <t>About a Boy </t>
  </si>
  <si>
    <t>Peter McNicholl</t>
  </si>
  <si>
    <t>boy|friend|imaginary son|single father|single mother</t>
  </si>
  <si>
    <t>http://www.imdb.com/title/tt0276751/?ref_=fn_tt_tt_1</t>
  </si>
  <si>
    <t>Lake Placid </t>
  </si>
  <si>
    <t>Ty Olsson</t>
  </si>
  <si>
    <t>crocodile|eaten alive|lake|maine|sheriff</t>
  </si>
  <si>
    <t>http://www.imdb.com/title/tt0139414/?ref_=fn_tt_tt_1</t>
  </si>
  <si>
    <t>Lucky Number Slevin </t>
  </si>
  <si>
    <t>coroner|death|gay son|love|mistaken identity</t>
  </si>
  <si>
    <t>http://www.imdb.com/title/tt0425210/?ref_=fn_tt_tt_1</t>
  </si>
  <si>
    <t>Philip Kaufman</t>
  </si>
  <si>
    <t>The Right Stuff </t>
  </si>
  <si>
    <t>astronaut|sound barrier|space program|u.s. air force|u.s. space program</t>
  </si>
  <si>
    <t>http://www.imdb.com/title/tt0086197/?ref_=fn_tt_tt_1</t>
  </si>
  <si>
    <t>Anonymous </t>
  </si>
  <si>
    <t>earl of oxford|play|queen|rebellion|shakespeare play</t>
  </si>
  <si>
    <t>http://www.imdb.com/title/tt1521197/?ref_=fn_tt_tt_1</t>
  </si>
  <si>
    <t>Barret Oliver</t>
  </si>
  <si>
    <t>The NeverEnding Story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</si>
  <si>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</si>
  <si>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</si>
  <si>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</si>
  <si>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</si>
  <si>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 </t>
  </si>
  <si>
    <t>memory|murder|neo noir|retrofuturism|tech noir</t>
  </si>
  <si>
    <t>http://www.imdb.com/title/tt0118929/?ref_=fn_tt_tt_1</t>
  </si>
  <si>
    <t>Saul Dibb</t>
  </si>
  <si>
    <t>The Duchess </t>
  </si>
  <si>
    <t>duchess|duke|heir|infidelity|marriage</t>
  </si>
  <si>
    <t>http://www.imdb.com/title/tt0864761/?ref_=fn_tt_tt_1</t>
  </si>
  <si>
    <t>Art Carney</t>
  </si>
  <si>
    <t>Jackie Gleason</t>
  </si>
  <si>
    <t>The Honeymooners 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</si>
  <si>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</si>
  <si>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</si>
  <si>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</si>
  <si>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</si>
  <si>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</si>
  <si>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</si>
  <si>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</si>
  <si>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</si>
  <si>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</si>
  <si>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</si>
  <si>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</si>
  <si>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</si>
  <si>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</si>
  <si>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</si>
  <si>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 </t>
  </si>
  <si>
    <t>bank robber|brother brother relationship|crime spree|explosive|train</t>
  </si>
  <si>
    <t>http://www.imdb.com/title/tt0120769/?ref_=fn_tt_tt_1</t>
  </si>
  <si>
    <t>Case 39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</si>
  <si>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</si>
  <si>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</si>
  <si>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</si>
  <si>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</si>
  <si>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 </t>
  </si>
  <si>
    <t>William Mapother</t>
  </si>
  <si>
    <t>fbi|fbi agent|murder|salesman|serial killer</t>
  </si>
  <si>
    <t>http://www.imdb.com/title/tt0324127/?ref_=fn_tt_tt_1</t>
  </si>
  <si>
    <t>Menno Meyjes</t>
  </si>
  <si>
    <t>Martian Child </t>
  </si>
  <si>
    <t>adopted son|adoption|boy|mars the planet|widower</t>
  </si>
  <si>
    <t>http://www.imdb.com/title/tt0415965/?ref_=fn_tt_tt_1</t>
  </si>
  <si>
    <t>Spy Kids: All the Time in the World in 4D </t>
  </si>
  <si>
    <t>2010s|3 dimensional|breath holding contest|child spy|spy</t>
  </si>
  <si>
    <t>http://www.imdb.com/title/tt1517489/?ref_=fn_tt_tt_1</t>
  </si>
  <si>
    <t>Jodie Foster</t>
  </si>
  <si>
    <t>Money Monster </t>
  </si>
  <si>
    <t>death|hostage|money|shot in the chest|shot in the heart</t>
  </si>
  <si>
    <t>http://www.imdb.com/title/tt2241351/?ref_=fn_tt_tt_1</t>
  </si>
  <si>
    <t>Junix Inocian</t>
  </si>
  <si>
    <t>Formula 51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</si>
  <si>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</si>
  <si>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</si>
  <si>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</si>
  <si>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</si>
  <si>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 </t>
  </si>
  <si>
    <t>gay interest|gay lead character|gay republican|homosexual|neighbor</t>
  </si>
  <si>
    <t>http://www.imdb.com/title/tt0155711/?ref_=fn_tt_tt_1</t>
  </si>
  <si>
    <t>Mindhunters </t>
  </si>
  <si>
    <t>Eion Bailey</t>
  </si>
  <si>
    <t>fbi|group|island|serial killer|training</t>
  </si>
  <si>
    <t>http://www.imdb.com/title/tt0297284/?ref_=fn_tt_tt_1</t>
  </si>
  <si>
    <t>What Just Happened </t>
  </si>
  <si>
    <t>actor|agent|beard|cannes|hollywood</t>
  </si>
  <si>
    <t>http://www.imdb.com/title/tt0486674/?ref_=fn_tt_tt_1</t>
  </si>
  <si>
    <t>The Statement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</si>
  <si>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</si>
  <si>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</si>
  <si>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</si>
  <si>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</si>
  <si>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</si>
  <si>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 </t>
  </si>
  <si>
    <t>Joseph Kaiser</t>
  </si>
  <si>
    <t>based on opera|evil|mozart|queen|walking wounded</t>
  </si>
  <si>
    <t>http://www.imdb.com/title/tt0475331/?ref_=fn_tt_tt_1</t>
  </si>
  <si>
    <t>Paul Blart: Mall Cop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</si>
  <si>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</si>
  <si>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</si>
  <si>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</si>
  <si>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</si>
  <si>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 </t>
  </si>
  <si>
    <t>body swap|camera shot of feet|foot closeup|reference to keith richards|reference to the rolling stones</t>
  </si>
  <si>
    <t>http://www.imdb.com/title/tt0322330/?ref_=fn_tt_tt_1</t>
  </si>
  <si>
    <t>The 40-Year-Old Virgin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</si>
  <si>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</si>
  <si>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</si>
  <si>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</si>
  <si>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</si>
  <si>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 </t>
  </si>
  <si>
    <t>actor|audition|muse|playwright|theater</t>
  </si>
  <si>
    <t>http://www.imdb.com/title/tt0138097/?ref_=fn_tt_tt_1</t>
  </si>
  <si>
    <t>Scott Frank</t>
  </si>
  <si>
    <t>Boyd Holbrook</t>
  </si>
  <si>
    <t>A Walk Among the Tombstones </t>
  </si>
  <si>
    <t>David Harbour</t>
  </si>
  <si>
    <t>drug dealer|ex cop|murder of wife|revenge|violence</t>
  </si>
  <si>
    <t>http://www.imdb.com/title/tt0365907/?ref_=fn_tt_tt_1</t>
  </si>
  <si>
    <t>Kindergarten Cop </t>
  </si>
  <si>
    <t>astoria|kindergarten|kindergarten teacher|school|teacher</t>
  </si>
  <si>
    <t>http://www.imdb.com/title/tt0099938/?ref_=fn_tt_tt_1</t>
  </si>
  <si>
    <t>Pineapple Express </t>
  </si>
  <si>
    <t>murder|paranoia|process server|roach|stoner</t>
  </si>
  <si>
    <t>http://www.imdb.com/title/tt0910936/?ref_=fn_tt_tt_1</t>
  </si>
  <si>
    <t>Ever After: A Cinderella Story </t>
  </si>
  <si>
    <t>Jeanne Moreau</t>
  </si>
  <si>
    <t>based on fairy tale|bechdel test passed|cinderella|fairy tale|leonardo da vinci</t>
  </si>
  <si>
    <t>http://www.imdb.com/title/tt0120631/?ref_=fn_tt_tt_1</t>
  </si>
  <si>
    <t>Open Range </t>
  </si>
  <si>
    <t>boss|cattle|cowboy|rancher|violence</t>
  </si>
  <si>
    <t>http://www.imdb.com/title/tt0316356/?ref_=fn_tt_tt_1</t>
  </si>
  <si>
    <t>Flatliners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</si>
  <si>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</si>
  <si>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</si>
  <si>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</si>
  <si>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</si>
  <si>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It's Always Sunny in Philadelphia 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</si>
  <si>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</si>
  <si>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</si>
  <si>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</si>
  <si>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</si>
  <si>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</si>
  <si>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</si>
  <si>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</si>
  <si>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</si>
  <si>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</si>
  <si>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</si>
  <si>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</si>
  <si>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 </t>
  </si>
  <si>
    <t>Suzie Plakson</t>
  </si>
  <si>
    <t>airport|flight|hotel|hotel manager|plane</t>
  </si>
  <si>
    <t>http://www.imdb.com/title/tt0421239/?ref_=fn_tt_tt_1</t>
  </si>
  <si>
    <t>Michael Landes</t>
  </si>
  <si>
    <t>Final Destination 2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</si>
  <si>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</si>
  <si>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</si>
  <si>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</si>
  <si>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</si>
  <si>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 </t>
  </si>
  <si>
    <t>baby|bank|blind prophet|convict|sirens</t>
  </si>
  <si>
    <t>http://www.imdb.com/title/tt0190590/?ref_=fn_tt_tt_1</t>
  </si>
  <si>
    <t>Kate Walsh</t>
  </si>
  <si>
    <t>Legion </t>
  </si>
  <si>
    <t>angel|diner|faith|human race|religious faith</t>
  </si>
  <si>
    <t>http://www.imdb.com/title/tt1038686/?ref_=fn_tt_tt_1</t>
  </si>
  <si>
    <t>Larry Hankin</t>
  </si>
  <si>
    <t>Pain &amp; Gain </t>
  </si>
  <si>
    <t>american dream|bodybuilder|money|punch into the camera|reference to julia roberts</t>
  </si>
  <si>
    <t>http://www.imdb.com/title/tt1980209/?ref_=fn_tt_tt_1</t>
  </si>
  <si>
    <t>In Good Company </t>
  </si>
  <si>
    <t>company|corporate takeover|executive|magazine|new boss</t>
  </si>
  <si>
    <t>http://www.imdb.com/title/tt0385267/?ref_=fn_tt_tt_1</t>
  </si>
  <si>
    <t>Paula Garcés</t>
  </si>
  <si>
    <t>Action|Adventure|Comedy|Sci-Fi|Thriller</t>
  </si>
  <si>
    <t>Clockstoppers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</si>
  <si>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</si>
  <si>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</si>
  <si>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</si>
  <si>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</si>
  <si>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</si>
  <si>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 </t>
  </si>
  <si>
    <t>Brad Leland</t>
  </si>
  <si>
    <t>1880s|kiss|small town|table broken in fight|wild west</t>
  </si>
  <si>
    <t>http://www.imdb.com/title/tt0090022/?ref_=fn_tt_tt_1</t>
  </si>
  <si>
    <t>Brothers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</si>
  <si>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</si>
  <si>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</si>
  <si>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</si>
  <si>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</si>
  <si>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 </t>
  </si>
  <si>
    <t>chase|evil scientist|gadget|mind control|tough girl</t>
  </si>
  <si>
    <t>http://www.imdb.com/title/tt0358349/?ref_=fn_tt_tt_1</t>
  </si>
  <si>
    <t>New Year's Eve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</si>
  <si>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</si>
  <si>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</si>
  <si>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</si>
  <si>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</si>
  <si>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</si>
  <si>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 </t>
  </si>
  <si>
    <t>Jack Thompson</t>
  </si>
  <si>
    <t>delaware|erotica|money|pursuit|sex scene</t>
  </si>
  <si>
    <t>http://www.imdb.com/title/tt0218922/?ref_=fn_tt_tt_1</t>
  </si>
  <si>
    <t>Pam Ferris</t>
  </si>
  <si>
    <t>The Raven </t>
  </si>
  <si>
    <t>mask|murder|newspaper|poem|serial killer</t>
  </si>
  <si>
    <t>http://www.imdb.com/title/tt1486192/?ref_=fn_tt_tt_1</t>
  </si>
  <si>
    <t>Welcome to Mooseport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</si>
  <si>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</si>
  <si>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</si>
  <si>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</si>
  <si>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</si>
  <si>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 </t>
  </si>
  <si>
    <t>Mario Van Peebles</t>
  </si>
  <si>
    <t>cave|highlander|illusion|immortal|japan</t>
  </si>
  <si>
    <t>http://www.imdb.com/title/tt0110027/?ref_=fn_tt_tt_1</t>
  </si>
  <si>
    <t>Bob Rafelson</t>
  </si>
  <si>
    <t>Blood and Wine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</si>
  <si>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</si>
  <si>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</si>
  <si>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</si>
  <si>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</si>
  <si>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</si>
  <si>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</si>
  <si>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</si>
  <si>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</si>
  <si>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</si>
  <si>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 </t>
  </si>
  <si>
    <t>efficiency expert|insurance investigator|magician|scorpion|thief</t>
  </si>
  <si>
    <t>http://www.imdb.com/title/tt0256524/?ref_=fn_tt_tt_1</t>
  </si>
  <si>
    <t>Kirstie Alley</t>
  </si>
  <si>
    <t>Accidental Love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</si>
  <si>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</si>
  <si>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</si>
  <si>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</si>
  <si>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</si>
  <si>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</si>
  <si>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</si>
  <si>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 </t>
  </si>
  <si>
    <t>Jessica Wesson</t>
  </si>
  <si>
    <t>dolphin|florida|florida keys|summer|vomiting</t>
  </si>
  <si>
    <t>http://www.imdb.com/title/tt0116322/?ref_=fn_tt_tt_1</t>
  </si>
  <si>
    <t>Self/less </t>
  </si>
  <si>
    <t>cancer|elderly man|funeral|medical|transhumanism</t>
  </si>
  <si>
    <t>http://www.imdb.com/title/tt2140379/?ref_=fn_tt_tt_1</t>
  </si>
  <si>
    <t>Fernando Meirelles</t>
  </si>
  <si>
    <t>The Constant Gardener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</si>
  <si>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</si>
  <si>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</si>
  <si>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</si>
  <si>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</si>
  <si>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</si>
  <si>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 </t>
  </si>
  <si>
    <t>Hristo Shopov</t>
  </si>
  <si>
    <t>anti semitism|cult film|grindhouse|suffering|torture</t>
  </si>
  <si>
    <t>http://www.imdb.com/title/tt0335345/?ref_=fn_tt_tt_1</t>
  </si>
  <si>
    <t>Aramaic</t>
  </si>
  <si>
    <t>Mrs. Doubtfire </t>
  </si>
  <si>
    <t>Matthew Lawrence</t>
  </si>
  <si>
    <t>actor|based on novel|fancy restaurant|male actor playing a female character|party</t>
  </si>
  <si>
    <t>http://www.imdb.com/title/tt0107614/?ref_=fn_tt_tt_1</t>
  </si>
  <si>
    <t>Rain Man </t>
  </si>
  <si>
    <t>buick|convertible|last will and testament|savant|travel</t>
  </si>
  <si>
    <t>http://www.imdb.com/title/tt0095953/?ref_=fn_tt_tt_1</t>
  </si>
  <si>
    <t>Dreama Walker</t>
  </si>
  <si>
    <t>Gran Torino </t>
  </si>
  <si>
    <t>Ahney Her</t>
  </si>
  <si>
    <t>gang|gang rape|hmong|teenager|widower</t>
  </si>
  <si>
    <t>http://www.imdb.com/title/tt1205489/?ref_=fn_tt_tt_1</t>
  </si>
  <si>
    <t>W. </t>
  </si>
  <si>
    <t>bible|cabinet meeting|dog|drinking|family relationships</t>
  </si>
  <si>
    <t>http://www.imdb.com/title/tt1175491/?ref_=fn_tt_tt_1</t>
  </si>
  <si>
    <t>Taken </t>
  </si>
  <si>
    <t>agent|cia|france|rescue|teenage abduction</t>
  </si>
  <si>
    <t>http://www.imdb.com/title/tt0936501/?ref_=fn_tt_tt_1</t>
  </si>
  <si>
    <t>Michael Hoffman</t>
  </si>
  <si>
    <t>Luke Bracey</t>
  </si>
  <si>
    <t>The Best of Me </t>
  </si>
  <si>
    <t>adultery|based on novel|heart transplant|infidelity|protective male</t>
  </si>
  <si>
    <t>http://www.imdb.com/title/tt1972779/?ref_=fn_tt_tt_1</t>
  </si>
  <si>
    <t>Action|Drama|Music|Romance</t>
  </si>
  <si>
    <t>The Bodyguard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</si>
  <si>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</si>
  <si>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</si>
  <si>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</si>
  <si>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</si>
  <si>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 </t>
  </si>
  <si>
    <t>Caroline Goodall</t>
  </si>
  <si>
    <t>german|german soldier|jew|jewish|nazi</t>
  </si>
  <si>
    <t>http://www.imdb.com/title/tt0108052/?ref_=fn_tt_tt_1</t>
  </si>
  <si>
    <t>The Help </t>
  </si>
  <si>
    <t>black servant|chocolate pie|jackson mississippi|maid|writing a novel</t>
  </si>
  <si>
    <t>http://www.imdb.com/title/tt1454029/?ref_=fn_tt_tt_1</t>
  </si>
  <si>
    <t>The Fifth Estate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</si>
  <si>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</si>
  <si>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</si>
  <si>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</si>
  <si>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</si>
  <si>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</si>
  <si>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</si>
  <si>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</si>
  <si>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</si>
  <si>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</si>
  <si>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</si>
  <si>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</si>
  <si>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</si>
  <si>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</si>
  <si>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</si>
  <si>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</si>
  <si>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</si>
  <si>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</si>
  <si>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</si>
  <si>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</si>
  <si>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</si>
  <si>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</si>
  <si>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 </t>
  </si>
  <si>
    <t>Sara Stewart</t>
  </si>
  <si>
    <t>http://www.imdb.com/title/tt2967008/?ref_=fn_tt_tt_1</t>
  </si>
  <si>
    <t>Jimmy Neutron: Boy Genius </t>
  </si>
  <si>
    <t>alien|boy genius|children|genius|rescue</t>
  </si>
  <si>
    <t>http://www.imdb.com/title/tt0268397/?ref_=fn_tt_tt_1</t>
  </si>
  <si>
    <t>Ben Feldman</t>
  </si>
  <si>
    <t>Cloverfield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</si>
  <si>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</si>
  <si>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</si>
  <si>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</si>
  <si>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</si>
  <si>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</si>
  <si>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</si>
  <si>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 </t>
  </si>
  <si>
    <t>Ernie Reyes Jr.</t>
  </si>
  <si>
    <t>chop socky|mutant|ninja|shredder|turtle</t>
  </si>
  <si>
    <t>http://www.imdb.com/title/tt0103060/?ref_=fn_tt_tt_1</t>
  </si>
  <si>
    <t>Billy Drago</t>
  </si>
  <si>
    <t>The Untouchables </t>
  </si>
  <si>
    <t>corrupt judge|tax evasion|tough cop|white suit|year 1930</t>
  </si>
  <si>
    <t>http://www.imdb.com/title/tt0094226/?ref_=fn_tt_tt_1</t>
  </si>
  <si>
    <t>No Country for Old Men </t>
  </si>
  <si>
    <t>coin toss|desert|sheriff|texas|tracking device</t>
  </si>
  <si>
    <t>http://www.imdb.com/title/tt0477348/?ref_=fn_tt_tt_1</t>
  </si>
  <si>
    <t>Ride Along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</si>
  <si>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</si>
  <si>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</si>
  <si>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</si>
  <si>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</si>
  <si>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</si>
  <si>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</si>
  <si>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</si>
  <si>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</si>
  <si>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</si>
  <si>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</si>
  <si>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</si>
  <si>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</si>
  <si>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</si>
  <si>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</si>
  <si>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</si>
  <si>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</si>
  <si>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</si>
  <si>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</si>
  <si>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 </t>
  </si>
  <si>
    <t>chores|father figure|helicopter parents|in laws|punishment</t>
  </si>
  <si>
    <t>http://www.imdb.com/title/tt1047540/?ref_=fn_tt_tt_1</t>
  </si>
  <si>
    <t>Greta Gerwig</t>
  </si>
  <si>
    <t>No Strings Attached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</si>
  <si>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</si>
  <si>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</si>
  <si>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</si>
  <si>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</si>
  <si>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 </t>
  </si>
  <si>
    <t>cigar smoking|cowboy|duel|outlaw|tombstone arizona</t>
  </si>
  <si>
    <t>http://www.imdb.com/title/tt0108358/?ref_=fn_tt_tt_1</t>
  </si>
  <si>
    <t>Romeo Must Die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</si>
  <si>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</si>
  <si>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</si>
  <si>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</si>
  <si>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</si>
  <si>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</si>
  <si>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</si>
  <si>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</si>
  <si>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</si>
  <si>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</si>
  <si>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</si>
  <si>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</si>
  <si>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 </t>
  </si>
  <si>
    <t>amusement park|death|fate|premonition|roller coaster</t>
  </si>
  <si>
    <t>http://www.imdb.com/title/tt0414982/?ref_=fn_tt_tt_1</t>
  </si>
  <si>
    <t>Riley Thomas Stewart</t>
  </si>
  <si>
    <t>The Lucky One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</si>
  <si>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</si>
  <si>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</si>
  <si>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</si>
  <si>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</si>
  <si>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 </t>
  </si>
  <si>
    <t>bully|friend|imagination|reality|troll</t>
  </si>
  <si>
    <t>http://www.imdb.com/title/tt0398808/?ref_=fn_tt_tt_1</t>
  </si>
  <si>
    <t>Biography|Drama|Family</t>
  </si>
  <si>
    <t>Finding Neverland </t>
  </si>
  <si>
    <t>boy|inspiration|reference to peter pan|stage play|widow</t>
  </si>
  <si>
    <t>http://www.imdb.com/title/tt0308644/?ref_=fn_tt_tt_1</t>
  </si>
  <si>
    <t>Tyler Perry</t>
  </si>
  <si>
    <t>A Madea Christmas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</si>
  <si>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</si>
  <si>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</si>
  <si>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</si>
  <si>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</si>
  <si>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 </t>
  </si>
  <si>
    <t>alaska|leadership|snow|survival|wilderness</t>
  </si>
  <si>
    <t>http://www.imdb.com/title/tt1601913/?ref_=fn_tt_tt_1</t>
  </si>
  <si>
    <t>John Polson</t>
  </si>
  <si>
    <t>Hide and Seek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</si>
  <si>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</si>
  <si>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</si>
  <si>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</si>
  <si>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 </t>
  </si>
  <si>
    <t>1970s|anchorman|news anchor|newsroom|tv station</t>
  </si>
  <si>
    <t>http://www.imdb.com/title/tt0357413/?ref_=fn_tt_tt_1</t>
  </si>
  <si>
    <t>Goodfellas </t>
  </si>
  <si>
    <t>betrayal|gangster|mafia|organized crime|robbery</t>
  </si>
  <si>
    <t>http://www.imdb.com/title/tt0099685/?ref_=fn_tt_tt_1</t>
  </si>
  <si>
    <t>Action|Adventure|Comedy|Crime|Family|Romance|Thriller</t>
  </si>
  <si>
    <t>Agent Cody Banks </t>
  </si>
  <si>
    <t>Chris Gauthier</t>
  </si>
  <si>
    <t>cia|nanobot|prep school|scientist|teenager</t>
  </si>
  <si>
    <t>http://www.imdb.com/title/tt0313911/?ref_=fn_tt_tt_1</t>
  </si>
  <si>
    <t>Nanny McPhee </t>
  </si>
  <si>
    <t>father|governess|magic|nanny|widower</t>
  </si>
  <si>
    <t>http://www.imdb.com/title/tt0396752/?ref_=fn_tt_tt_1</t>
  </si>
  <si>
    <t>Scarface </t>
  </si>
  <si>
    <t>assassination attempt|capitalism|cocaine|cuban american|cuban refugee</t>
  </si>
  <si>
    <t>http://www.imdb.com/title/tt0086250/?ref_=fn_tt_tt_1</t>
  </si>
  <si>
    <t>Nothing to Lose </t>
  </si>
  <si>
    <t>Rebecca Gayheart</t>
  </si>
  <si>
    <t>boss|ghetto|money|robber|robbery</t>
  </si>
  <si>
    <t>http://www.imdb.com/title/tt0119807/?ref_=fn_tt_tt_1</t>
  </si>
  <si>
    <t>Bernardo Bertolucci</t>
  </si>
  <si>
    <t>The Last Emperor </t>
  </si>
  <si>
    <t>abdication|china|emperor|forbidden city|republic</t>
  </si>
  <si>
    <t>http://www.imdb.com/title/tt0093389/?ref_=fn_tt_tt_1</t>
  </si>
  <si>
    <t>David O'Hara</t>
  </si>
  <si>
    <t>Contraband </t>
  </si>
  <si>
    <t>cocaine|contraband|drug lord|prison|smuggling</t>
  </si>
  <si>
    <t>http://www.imdb.com/title/tt1524137/?ref_=fn_tt_tt_1</t>
  </si>
  <si>
    <t>Money Talks </t>
  </si>
  <si>
    <t>blood splatter|fistfight|murder|police|prison bus</t>
  </si>
  <si>
    <t>http://www.imdb.com/title/tt0119695/?ref_=fn_tt_tt_1</t>
  </si>
  <si>
    <t>Paul F. Tompkins</t>
  </si>
  <si>
    <t>There Will Be Blood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</si>
  <si>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</si>
  <si>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</si>
  <si>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</si>
  <si>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</si>
  <si>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</si>
  <si>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 </t>
  </si>
  <si>
    <t>africa|chimpanzee|elephant|safari|shaman</t>
  </si>
  <si>
    <t>http://www.imdb.com/title/tt0282120/?ref_=fn_tt_tt_1</t>
  </si>
  <si>
    <t>John Eng</t>
  </si>
  <si>
    <t>Rugrats Go Wild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</si>
  <si>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</si>
  <si>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</si>
  <si>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</si>
  <si>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</si>
  <si>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 </t>
  </si>
  <si>
    <t>african american|cadillac|disguise|secret agent|undercover</t>
  </si>
  <si>
    <t>http://www.imdb.com/title/tt0279493/?ref_=fn_tt_tt_1</t>
  </si>
  <si>
    <t>The Sisterhood of the Traveling Pants </t>
  </si>
  <si>
    <t>friendship|jeans|pants|summer|vacation</t>
  </si>
  <si>
    <t>http://www.imdb.com/title/tt0403508/?ref_=fn_tt_tt_1</t>
  </si>
  <si>
    <t>Chris Nahon</t>
  </si>
  <si>
    <t>Kiss of the Dragon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</si>
  <si>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</si>
  <si>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</si>
  <si>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</si>
  <si>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</si>
  <si>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</si>
  <si>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</si>
  <si>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</si>
  <si>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</si>
  <si>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</si>
  <si>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 </t>
  </si>
  <si>
    <t>LisaRaye McCoy</t>
  </si>
  <si>
    <t>client|dentures|false teeth|reference to peter pan|single parent</t>
  </si>
  <si>
    <t>http://www.imdb.com/title/tt0388500/?ref_=fn_tt_tt_1</t>
  </si>
  <si>
    <t>Million Dollar Arm </t>
  </si>
  <si>
    <t>Gregory Alan Williams</t>
  </si>
  <si>
    <t>baseball|based on true story|india|sports agent|training</t>
  </si>
  <si>
    <t>http://www.imdb.com/title/tt1647668/?ref_=fn_tt_tt_1</t>
  </si>
  <si>
    <t>The Giver </t>
  </si>
  <si>
    <t>black and white segues into color|color|community|dystopia|infanticide</t>
  </si>
  <si>
    <t>http://www.imdb.com/title/tt0435651/?ref_=fn_tt_tt_1</t>
  </si>
  <si>
    <t>Oliver James</t>
  </si>
  <si>
    <t>What a Girl Wants </t>
  </si>
  <si>
    <t>american|daughter|england|father|politician</t>
  </si>
  <si>
    <t>http://www.imdb.com/title/tt0286788/?ref_=fn_tt_tt_1</t>
  </si>
  <si>
    <t>Victor Salva</t>
  </si>
  <si>
    <t>Jonathan Breck</t>
  </si>
  <si>
    <t>Jeepers Creepers II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</si>
  <si>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</si>
  <si>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</si>
  <si>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</si>
  <si>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</si>
  <si>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 </t>
  </si>
  <si>
    <t>breasts|leg spreading|mini skirt|sex|sex in bed</t>
  </si>
  <si>
    <t>http://www.imdb.com/title/tt0452625/?ref_=fn_tt_tt_1</t>
  </si>
  <si>
    <t>Cradle 2 the Grave </t>
  </si>
  <si>
    <t>DMX</t>
  </si>
  <si>
    <t>camera shot from inside human body|diamond|evil man|heist|terrorism</t>
  </si>
  <si>
    <t>http://www.imdb.com/title/tt0306685/?ref_=fn_tt_tt_1</t>
  </si>
  <si>
    <t>The Hours </t>
  </si>
  <si>
    <t>housewife|lesbian|novel|party|reading</t>
  </si>
  <si>
    <t>http://www.imdb.com/title/tt0274558/?ref_=fn_tt_tt_1</t>
  </si>
  <si>
    <t>Alexandra Breckenridge</t>
  </si>
  <si>
    <t>She's the Man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</si>
  <si>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</si>
  <si>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</si>
  <si>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</si>
  <si>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</si>
  <si>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</si>
  <si>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</si>
  <si>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</si>
  <si>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</si>
  <si>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</si>
  <si>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</si>
  <si>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</si>
  <si>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</si>
  <si>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</si>
  <si>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 </t>
  </si>
  <si>
    <t>Johnny Messner</t>
  </si>
  <si>
    <t>anaconda|blood|borneo|flower|orchid</t>
  </si>
  <si>
    <t>http://www.imdb.com/title/tt0366174/?ref_=fn_tt_tt_1</t>
  </si>
  <si>
    <t>Guillaume Canet</t>
  </si>
  <si>
    <t>Blood Ties </t>
  </si>
  <si>
    <t>1970s|flashback|love|money|murder</t>
  </si>
  <si>
    <t>http://www.imdb.com/title/tt1747958/?ref_=fn_tt_tt_1</t>
  </si>
  <si>
    <t>Kirsten Sheridan</t>
  </si>
  <si>
    <t>Aaron Staton</t>
  </si>
  <si>
    <t>August Rush </t>
  </si>
  <si>
    <t>baby|cellist|genius|prodigy|rhapsody</t>
  </si>
  <si>
    <t>http://www.imdb.com/title/tt0426931/?ref_=fn_tt_tt_1</t>
  </si>
  <si>
    <t>Fanny Ardant</t>
  </si>
  <si>
    <t>Elizabeth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</si>
  <si>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</si>
  <si>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</si>
  <si>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</si>
  <si>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</si>
  <si>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</si>
  <si>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</si>
  <si>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</si>
  <si>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</si>
  <si>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</si>
  <si>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</si>
  <si>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</si>
  <si>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</si>
  <si>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</si>
  <si>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</si>
  <si>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</si>
  <si>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</si>
  <si>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</si>
  <si>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</si>
  <si>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</si>
  <si>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</si>
  <si>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</si>
  <si>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</si>
  <si>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</si>
  <si>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</si>
  <si>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</si>
  <si>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</si>
  <si>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</si>
  <si>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</si>
  <si>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</si>
  <si>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</si>
  <si>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</si>
  <si>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</si>
  <si>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</si>
  <si>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 </t>
  </si>
  <si>
    <t>african american|dance|overalls|parody|rap</t>
  </si>
  <si>
    <t>http://www.imdb.com/title/tt1153706/?ref_=fn_tt_tt_1</t>
  </si>
  <si>
    <t>The Shawshank Redemption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</si>
  <si>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</si>
  <si>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</si>
  <si>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</si>
  <si>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</si>
  <si>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 </t>
  </si>
  <si>
    <t>Linda Kozlowski</t>
  </si>
  <si>
    <t>boat|crocodile|garbage can|knife|paramount pictures</t>
  </si>
  <si>
    <t>http://www.imdb.com/title/tt0231402/?ref_=fn_tt_tt_1</t>
  </si>
  <si>
    <t>Kingpin </t>
  </si>
  <si>
    <t>amish|bowling|on the road|rubber hand|tournament</t>
  </si>
  <si>
    <t>http://www.imdb.com/title/tt0116778/?ref_=fn_tt_tt_1</t>
  </si>
  <si>
    <t>Cjon Saulsberry</t>
  </si>
  <si>
    <t>The Gambler </t>
  </si>
  <si>
    <t>Griffin Cleveland</t>
  </si>
  <si>
    <t>dog|gambler|gambling|gangster|professor</t>
  </si>
  <si>
    <t>http://www.imdb.com/title/tt2039393/?ref_=fn_tt_tt_1</t>
  </si>
  <si>
    <t>John Wells</t>
  </si>
  <si>
    <t>August: Osage County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</si>
  <si>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</si>
  <si>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</si>
  <si>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</si>
  <si>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</si>
  <si>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</si>
  <si>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</si>
  <si>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</si>
  <si>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</si>
  <si>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</si>
  <si>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</si>
  <si>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</si>
  <si>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</si>
  <si>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</si>
  <si>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</si>
  <si>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</si>
  <si>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</si>
  <si>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</si>
  <si>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 </t>
  </si>
  <si>
    <t>1988 winter olympics|coach|ski jumper|winter|winter olympics</t>
  </si>
  <si>
    <t>http://www.imdb.com/title/tt1083452/?ref_=fn_tt_tt_1</t>
  </si>
  <si>
    <t>He Got Game </t>
  </si>
  <si>
    <t>basketball|basketball player|female nudity|porn actor in mainstream movie|prison</t>
  </si>
  <si>
    <t>http://www.imdb.com/title/tt0124718/?ref_=fn_tt_tt_1</t>
  </si>
  <si>
    <t>Jeremy Leven</t>
  </si>
  <si>
    <t>Don Juan DeMarco </t>
  </si>
  <si>
    <t>don juan|mental institution|patient|psychiatrist|retirement</t>
  </si>
  <si>
    <t>http://www.imdb.com/title/tt0112883/?ref_=fn_tt_tt_1</t>
  </si>
  <si>
    <t>John Sparkes</t>
  </si>
  <si>
    <t>Justin Fletcher</t>
  </si>
  <si>
    <t>Shaun the Sheep </t>
  </si>
  <si>
    <t>Kate Harbour</t>
  </si>
  <si>
    <t>farmer|mischief|no dialog|sheep|sheepdog</t>
  </si>
  <si>
    <t>http://www.imdb.com/title/tt0983983/?ref_=fn_tt_tt_1</t>
  </si>
  <si>
    <t>Dear John </t>
  </si>
  <si>
    <t>army|coin collector|love|surfboard|u.s. army</t>
  </si>
  <si>
    <t>http://www.imdb.com/title/tt0989757/?ref_=fn_tt_tt_1</t>
  </si>
  <si>
    <t>Sylvain White</t>
  </si>
  <si>
    <t>The Losers </t>
  </si>
  <si>
    <t>Óscar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</si>
  <si>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</si>
  <si>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</si>
  <si>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</si>
  <si>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</si>
  <si>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 </t>
  </si>
  <si>
    <t>basement|creature|disappearance|interior designer|mansion</t>
  </si>
  <si>
    <t>http://www.imdb.com/title/tt1270761/?ref_=fn_tt_tt_1</t>
  </si>
  <si>
    <t>Philip G. Atwell</t>
  </si>
  <si>
    <t>War </t>
  </si>
  <si>
    <t>assassin|betrayal|fbi|fbi agent|yakuza</t>
  </si>
  <si>
    <t>http://www.imdb.com/title/tt0499556/?ref_=fn_tt_tt_1</t>
  </si>
  <si>
    <t>Comedy|Drama|Romance|Thriller</t>
  </si>
  <si>
    <t>Punch-Drunk Love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</si>
  <si>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</si>
  <si>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</si>
  <si>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</si>
  <si>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</si>
  <si>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</si>
  <si>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</si>
  <si>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</si>
  <si>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</si>
  <si>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</si>
  <si>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</si>
  <si>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</si>
  <si>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</si>
  <si>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</si>
  <si>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</si>
  <si>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</si>
  <si>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</si>
  <si>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</si>
  <si>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</si>
  <si>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 </t>
  </si>
  <si>
    <t>airport|black comedy|blizzard|christmas|pennsylvania</t>
  </si>
  <si>
    <t>http://www.imdb.com/title/tt0488658/?ref_=fn_tt_tt_1</t>
  </si>
  <si>
    <t>James Bridges</t>
  </si>
  <si>
    <t>Bright Lights, Big City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</si>
  <si>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</si>
  <si>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</si>
  <si>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</si>
  <si>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</si>
  <si>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</si>
  <si>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</si>
  <si>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</si>
  <si>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</si>
  <si>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</si>
  <si>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</si>
  <si>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</si>
  <si>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</si>
  <si>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</si>
  <si>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</si>
  <si>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</si>
  <si>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</si>
  <si>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</si>
  <si>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</si>
  <si>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</si>
  <si>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</si>
  <si>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</si>
  <si>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</si>
  <si>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 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</si>
  <si>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</si>
  <si>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</si>
  <si>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</si>
  <si>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</si>
  <si>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 </t>
  </si>
  <si>
    <t>best friend|cartoon on tv|custody battle|gay|gay friend</t>
  </si>
  <si>
    <t>http://www.imdb.com/title/tt0156841/?ref_=fn_tt_tt_1</t>
  </si>
  <si>
    <t>Emily Meade</t>
  </si>
  <si>
    <t>My Soul to Take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</si>
  <si>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</si>
  <si>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</si>
  <si>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</si>
  <si>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</si>
  <si>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</si>
  <si>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</si>
  <si>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</si>
  <si>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</si>
  <si>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</si>
  <si>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</si>
  <si>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</si>
  <si>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 </t>
  </si>
  <si>
    <t>Paul Ben-Victor</t>
  </si>
  <si>
    <t>fbi|fbi agent|mafia|russian mafia|twin</t>
  </si>
  <si>
    <t>http://www.imdb.com/title/tt0117011/?ref_=fn_tt_tt_1</t>
  </si>
  <si>
    <t>Bruce McCulloch</t>
  </si>
  <si>
    <t>Stealing Harvard </t>
  </si>
  <si>
    <t>black humor|crying during sex|harvard|humor|man with glasses</t>
  </si>
  <si>
    <t>http://www.imdb.com/title/tt0265808/?ref_=fn_tt_tt_1</t>
  </si>
  <si>
    <t>Biography|Crime|Drama|History|Thriller</t>
  </si>
  <si>
    <t>Legend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</si>
  <si>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</si>
  <si>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</si>
  <si>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</si>
  <si>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</si>
  <si>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 </t>
  </si>
  <si>
    <t>Chris Parnell</t>
  </si>
  <si>
    <t>humiliation|man child|moped|neighbor|slacker</t>
  </si>
  <si>
    <t>http://www.imdb.com/title/tt0787475/?ref_=fn_tt_tt_1</t>
  </si>
  <si>
    <t>Shark Night 3D </t>
  </si>
  <si>
    <t>lake|louisiana|redneck|shark|vacation</t>
  </si>
  <si>
    <t>http://www.imdb.com/title/tt1633356/?ref_=fn_tt_tt_1</t>
  </si>
  <si>
    <t>Devon Murray</t>
  </si>
  <si>
    <t>Angela's Ashes </t>
  </si>
  <si>
    <t>Pauline McLynn</t>
  </si>
  <si>
    <t>drink|ira|irish|limerick|prejudice</t>
  </si>
  <si>
    <t>http://www.imdb.com/title/tt0145653/?ref_=fn_tt_tt_1</t>
  </si>
  <si>
    <t>Draft Day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</si>
  <si>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</si>
  <si>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</si>
  <si>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</si>
  <si>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</si>
  <si>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</si>
  <si>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</si>
  <si>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</si>
  <si>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</si>
  <si>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</si>
  <si>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</si>
  <si>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>The Powerpuff Girls 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</si>
  <si>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</si>
  <si>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</si>
  <si>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</si>
  <si>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</si>
  <si>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 </t>
  </si>
  <si>
    <t>john wilkes booth|lawyer|lincoln assassination|trial|truth</t>
  </si>
  <si>
    <t>http://www.imdb.com/title/tt0968264/?ref_=fn_tt_tt_1</t>
  </si>
  <si>
    <t>Lords of Dogtown </t>
  </si>
  <si>
    <t>1970s|skateboarder|skateboarding|surf|swimming pool</t>
  </si>
  <si>
    <t>http://www.imdb.com/title/tt0355702/?ref_=fn_tt_tt_1</t>
  </si>
  <si>
    <t>Patricia Riggen</t>
  </si>
  <si>
    <t>Marco Treviño</t>
  </si>
  <si>
    <t>The 33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</si>
  <si>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</si>
  <si>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</si>
  <si>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</si>
  <si>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</si>
  <si>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 </t>
  </si>
  <si>
    <t>Peter Kwong</t>
  </si>
  <si>
    <t>1980s|airport|cb radio|truck|truck driver</t>
  </si>
  <si>
    <t>http://www.imdb.com/title/tt0090728/?ref_=fn_tt_tt_1</t>
  </si>
  <si>
    <t>Pascal Chaumeil</t>
  </si>
  <si>
    <t>Malonn Lévana</t>
  </si>
  <si>
    <t>A Perfect Plan </t>
  </si>
  <si>
    <t>Alice Pol</t>
  </si>
  <si>
    <t>curse|divorce|marriage|tourism|travel</t>
  </si>
  <si>
    <t>http://www.imdb.com/title/tt1986843/?ref_=fn_tt_tt_1</t>
  </si>
  <si>
    <t>Warrior </t>
  </si>
  <si>
    <t>alcoholic|mixed martial arts|return home|tournament|underdog</t>
  </si>
  <si>
    <t>http://www.imdb.com/title/tt1291584/?ref_=fn_tt_tt_1</t>
  </si>
  <si>
    <t>Biography|Drama|Thriller|War</t>
  </si>
  <si>
    <t>Michael Collins </t>
  </si>
  <si>
    <t>ireland|irish|irish civil war|irish free state|sinn fein</t>
  </si>
  <si>
    <t>http://www.imdb.com/title/tt0117039/?ref_=fn_tt_tt_1</t>
  </si>
  <si>
    <t>William Morgan Sheppard</t>
  </si>
  <si>
    <t>Gettysburg </t>
  </si>
  <si>
    <t>James Patrick Stuart</t>
  </si>
  <si>
    <t>american civil war|battle|blood splatter|civil war|irish american</t>
  </si>
  <si>
    <t>http://www.imdb.com/title/tt0107007/?ref_=fn_tt_tt_1</t>
  </si>
  <si>
    <t>Stop-Loss </t>
  </si>
  <si>
    <t>friendship|honor|iraq war|soldier|texas</t>
  </si>
  <si>
    <t>http://www.imdb.com/title/tt0489281/?ref_=fn_tt_tt_1</t>
  </si>
  <si>
    <t>Drama|Music|Mystery|Romance|Thriller</t>
  </si>
  <si>
    <t>Abandon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</si>
  <si>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</si>
  <si>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</si>
  <si>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</si>
  <si>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</si>
  <si>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</si>
  <si>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</si>
  <si>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</si>
  <si>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</si>
  <si>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</si>
  <si>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</si>
  <si>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</si>
  <si>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 </t>
  </si>
  <si>
    <t>Natasha Calis</t>
  </si>
  <si>
    <t>basketball coach|box|jewish|rabbi|yard sale</t>
  </si>
  <si>
    <t>http://www.imdb.com/title/tt0431021/?ref_=fn_tt_tt_1</t>
  </si>
  <si>
    <t>Richard Benjamin</t>
  </si>
  <si>
    <t>Mrs. Winterbourne </t>
  </si>
  <si>
    <t>Cathryn de Prume</t>
  </si>
  <si>
    <t>love|train|train wreck|twin brother|two word title</t>
  </si>
  <si>
    <t>http://www.imdb.com/title/tt0117104/?ref_=fn_tt_tt_1</t>
  </si>
  <si>
    <t>Straw Dogs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</si>
  <si>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</si>
  <si>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</si>
  <si>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</si>
  <si>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</si>
  <si>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</si>
  <si>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</si>
  <si>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</si>
  <si>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</si>
  <si>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</si>
  <si>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</si>
  <si>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 </t>
  </si>
  <si>
    <t>Richard Gant</t>
  </si>
  <si>
    <t>biker|biker gang|fbi|mississippi|undercover</t>
  </si>
  <si>
    <t>http://www.imdb.com/title/tt0102984/?ref_=fn_tt_tt_1</t>
  </si>
  <si>
    <t>John Hillcoat</t>
  </si>
  <si>
    <t>The Road </t>
  </si>
  <si>
    <t>apocalypse|boy|food|pistol|survival</t>
  </si>
  <si>
    <t>http://www.imdb.com/title/tt0898367/?ref_=fn_tt_tt_1</t>
  </si>
  <si>
    <t>John Guillermin</t>
  </si>
  <si>
    <t>Donovan Scott</t>
  </si>
  <si>
    <t>Sheena </t>
  </si>
  <si>
    <t>Ted Wass</t>
  </si>
  <si>
    <t>chimpanzee|elephant|jungle|mercenary|shaman</t>
  </si>
  <si>
    <t>http://www.imdb.com/title/tt0088103/?ref_=fn_tt_tt_1</t>
  </si>
  <si>
    <t>Marcos Siega</t>
  </si>
  <si>
    <t>Underclassman </t>
  </si>
  <si>
    <t>Kaylee DeFer</t>
  </si>
  <si>
    <t>police|private school|shootout|undercover|wigger</t>
  </si>
  <si>
    <t>http://www.imdb.com/title/tt0373416/?ref_=fn_tt_tt_1</t>
  </si>
  <si>
    <t>Say It Isn't So </t>
  </si>
  <si>
    <t>Jack Plotnick</t>
  </si>
  <si>
    <t>bestiality|brother sister incest|fisting|hit on the head with a pipe|wedding</t>
  </si>
  <si>
    <t>http://www.imdb.com/title/tt0239949/?ref_=fn_tt_tt_1</t>
  </si>
  <si>
    <t>The World's Fastest Indian </t>
  </si>
  <si>
    <t>Craig Hall</t>
  </si>
  <si>
    <t>mortgage|motorcycle|speed|trailer|utah</t>
  </si>
  <si>
    <t>http://www.imdb.com/title/tt0412080/?ref_=fn_tt_tt_1</t>
  </si>
  <si>
    <t>Rachel Talalay</t>
  </si>
  <si>
    <t>Tank Girl </t>
  </si>
  <si>
    <t>2030s|21st century|desert|jet|tank</t>
  </si>
  <si>
    <t>http://www.imdb.com/title/tt0114614/?ref_=fn_tt_tt_1</t>
  </si>
  <si>
    <t>Jeffrey W. Byrd</t>
  </si>
  <si>
    <t>King's Ransom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</si>
  <si>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</si>
  <si>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</si>
  <si>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</si>
  <si>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</si>
  <si>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 </t>
  </si>
  <si>
    <t>Yûsuke Iseya</t>
  </si>
  <si>
    <t>blindness|epidemic|hospital|pubic hair|quarantine</t>
  </si>
  <si>
    <t>http://www.imdb.com/title/tt0861689/?ref_=fn_tt_tt_1</t>
  </si>
  <si>
    <t>Action|Adventure|Fantasy|Horror</t>
  </si>
  <si>
    <t>BloodRayne </t>
  </si>
  <si>
    <t>Michael Paré</t>
  </si>
  <si>
    <t>escape|half human|king|vampire|vampire hunter</t>
  </si>
  <si>
    <t>http://www.imdb.com/title/tt0383222/?ref_=fn_tt_tt_1</t>
  </si>
  <si>
    <t>Carnage </t>
  </si>
  <si>
    <t>Julie Adams</t>
  </si>
  <si>
    <t>based on play|meeting|salesman|single set production|whiskey</t>
  </si>
  <si>
    <t>http://www.imdb.com/title/tt1692486/?ref_=fn_tt_tt_1</t>
  </si>
  <si>
    <t>Where the Truth Lies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</si>
  <si>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</si>
  <si>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</si>
  <si>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</si>
  <si>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</si>
  <si>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 </t>
  </si>
  <si>
    <t>Igor Zaripov</t>
  </si>
  <si>
    <t>aerialist|circus|cirque du soleil|clown|surrealism</t>
  </si>
  <si>
    <t>http://www.imdb.com/title/tt1792647/?ref_=fn_tt_tt_1</t>
  </si>
  <si>
    <t>Robert Towne</t>
  </si>
  <si>
    <t>Without Limits </t>
  </si>
  <si>
    <t>car crash|coach|death|oregon|university of oregon</t>
  </si>
  <si>
    <t>http://www.imdb.com/title/tt0119934/?ref_=fn_tt_tt_1</t>
  </si>
  <si>
    <t>Aidan McArdle</t>
  </si>
  <si>
    <t>Me and Orson Welles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</si>
  <si>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</si>
  <si>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</si>
  <si>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</si>
  <si>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</si>
  <si>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</si>
  <si>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</si>
  <si>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</si>
  <si>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</si>
  <si>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</si>
  <si>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</si>
  <si>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</si>
  <si>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</si>
  <si>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</si>
  <si>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</si>
  <si>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</si>
  <si>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</si>
  <si>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 </t>
  </si>
  <si>
    <t>apostrophe in title|character name in title|punctuation in title|sea turtle</t>
  </si>
  <si>
    <t>http://www.imdb.com/title/tt1230204/?ref_=fn_tt_tt_1</t>
  </si>
  <si>
    <t>Benoît Magimel</t>
  </si>
  <si>
    <t>Little White Lies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</si>
  <si>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</si>
  <si>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</si>
  <si>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</si>
  <si>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</si>
  <si>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 </t>
  </si>
  <si>
    <t>Gil Birmingham</t>
  </si>
  <si>
    <t>argentine|brothel|cancer|female full frontal nudity|fight</t>
  </si>
  <si>
    <t>http://www.imdb.com/title/tt1125929/?ref_=fn_tt_tt_1</t>
  </si>
  <si>
    <t>Jérôme Deschamps</t>
  </si>
  <si>
    <t>André Wilms</t>
  </si>
  <si>
    <t>Yolande Moreau</t>
  </si>
  <si>
    <t>The True Story of Puss'N Boots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</si>
  <si>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</si>
  <si>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</si>
  <si>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</si>
  <si>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</si>
  <si>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 </t>
  </si>
  <si>
    <t>Aleksandr Bashirov</t>
  </si>
  <si>
    <t>dog|flea|meteor|space|space dog</t>
  </si>
  <si>
    <t>http://www.imdb.com/title/tt1272051/?ref_=fn_tt_tt_1</t>
  </si>
  <si>
    <t>The Counselor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</si>
  <si>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</si>
  <si>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</si>
  <si>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</si>
  <si>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</si>
  <si>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 </t>
  </si>
  <si>
    <t>castle|england|king|knight|templar</t>
  </si>
  <si>
    <t>http://www.imdb.com/title/tt1233301/?ref_=fn_tt_tt_1</t>
  </si>
  <si>
    <t>Sergey Bondarchuk</t>
  </si>
  <si>
    <t>Dan O'Herlihy</t>
  </si>
  <si>
    <t>Waterloo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</si>
  <si>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</si>
  <si>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</si>
  <si>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</si>
  <si>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</si>
  <si>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</si>
  <si>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 </t>
  </si>
  <si>
    <t>Wai-Keung Lau</t>
  </si>
  <si>
    <t>fight|kung fu|martial arts|police|wire fu</t>
  </si>
  <si>
    <t>http://www.imdb.com/title/tt2952602/?ref_=fn_tt_tt_1</t>
  </si>
  <si>
    <t>Red Sky </t>
  </si>
  <si>
    <t>exploding airplane|fighter pilot|hands tied|held at gunpoint|military</t>
  </si>
  <si>
    <t>http://www.imdb.com/title/tt1946381/?ref_=fn_tt_tt_1</t>
  </si>
  <si>
    <t>Dangerous Liaisons </t>
  </si>
  <si>
    <t>catholic|corruption|emotional abuse|france|seduction</t>
  </si>
  <si>
    <t>http://www.imdb.com/title/tt0094947/?ref_=fn_tt_tt_1</t>
  </si>
  <si>
    <t>On the Road </t>
  </si>
  <si>
    <t>benzedrine|cactus|drugs|poem|year 1949</t>
  </si>
  <si>
    <t>http://www.imdb.com/title/tt0337692/?ref_=fn_tt_tt_1</t>
  </si>
  <si>
    <t>Star Trek IV: The Voyage Home </t>
  </si>
  <si>
    <t>alien probe|humpback whales|probe|time travel|whale</t>
  </si>
  <si>
    <t>http://www.imdb.com/title/tt0092007/?ref_=fn_tt_tt_1</t>
  </si>
  <si>
    <t>Rocky Balboa </t>
  </si>
  <si>
    <t>boxing|fight|heavyweight champion|restaurant|retired boxer</t>
  </si>
  <si>
    <t>http://www.imdb.com/title/tt0479143/?ref_=fn_tt_tt_1</t>
  </si>
  <si>
    <t>Scream 2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</si>
  <si>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</si>
  <si>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</si>
  <si>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</si>
  <si>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</si>
  <si>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 </t>
  </si>
  <si>
    <t>brothel|death of husband|ex lover|haunted by the past|redemption</t>
  </si>
  <si>
    <t>http://www.imdb.com/title/tt2140037/?ref_=fn_tt_tt_1</t>
  </si>
  <si>
    <t>Think Like a Man Too </t>
  </si>
  <si>
    <t>african american|imperative in title|las vegas nevada|nevada|wedding</t>
  </si>
  <si>
    <t>http://www.imdb.com/title/tt2239832/?ref_=fn_tt_tt_1</t>
  </si>
  <si>
    <t>The Whole Nine Yards </t>
  </si>
  <si>
    <t>adultery|black humor|dentist|hitman|sex in bed</t>
  </si>
  <si>
    <t>http://www.imdb.com/title/tt0190138/?ref_=fn_tt_tt_1</t>
  </si>
  <si>
    <t>Herbert Ross</t>
  </si>
  <si>
    <t>Footloose </t>
  </si>
  <si>
    <t>Lori Singer</t>
  </si>
  <si>
    <t>church|cowboy boots|dancing|high school dance|teenager</t>
  </si>
  <si>
    <t>http://www.imdb.com/title/tt0087277/?ref_=fn_tt_tt_1</t>
  </si>
  <si>
    <t>Leah Remini</t>
  </si>
  <si>
    <t>Old School </t>
  </si>
  <si>
    <t>college|fraternity|friend|house|party</t>
  </si>
  <si>
    <t>http://www.imdb.com/title/tt0302886/?ref_=fn_tt_tt_1</t>
  </si>
  <si>
    <t>The Fisher King </t>
  </si>
  <si>
    <t>Harry Shearer</t>
  </si>
  <si>
    <t>friendship|holy grail|massacre|redemption|video store</t>
  </si>
  <si>
    <t>http://www.imdb.com/title/tt0101889/?ref_=fn_tt_tt_1</t>
  </si>
  <si>
    <t>I Still Know What You Did Last Summer </t>
  </si>
  <si>
    <t>bahamas|fisherman|hook|island|roommate</t>
  </si>
  <si>
    <t>http://www.imdb.com/title/tt0130018/?ref_=fn_tt_tt_1</t>
  </si>
  <si>
    <t>Return to Me </t>
  </si>
  <si>
    <t>heart|italian restaurant|restaurant|transplant|waitress</t>
  </si>
  <si>
    <t>http://www.imdb.com/title/tt0122459/?ref_=fn_tt_tt_1</t>
  </si>
  <si>
    <t>Jeff Anderson</t>
  </si>
  <si>
    <t>Zack and Miri Make a Porno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</si>
  <si>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</si>
  <si>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</si>
  <si>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</si>
  <si>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</si>
  <si>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 </t>
  </si>
  <si>
    <t>Kathleen Wilhoite</t>
  </si>
  <si>
    <t>hospital|kansas city|obsession|salesman|soap opera</t>
  </si>
  <si>
    <t>http://www.imdb.com/title/tt0171580/?ref_=fn_tt_tt_1</t>
  </si>
  <si>
    <t>The Men Who Stare at Goats </t>
  </si>
  <si>
    <t>first person narration|general|hampster|reference to loch ness monster|reporter</t>
  </si>
  <si>
    <t>http://www.imdb.com/title/tt1234548/?ref_=fn_tt_tt_1</t>
  </si>
  <si>
    <t>George Gallo</t>
  </si>
  <si>
    <t>Double Take </t>
  </si>
  <si>
    <t>cia|cia agent|fbi|mexico|train</t>
  </si>
  <si>
    <t>http://www.imdb.com/title/tt0238948/?ref_=fn_tt_tt_1</t>
  </si>
  <si>
    <t>Girl, Interrupted </t>
  </si>
  <si>
    <t>1960s|father daughter incest|mental hospital|suicide|suicide attempt</t>
  </si>
  <si>
    <t>http://www.imdb.com/title/tt0172493/?ref_=fn_tt_tt_1</t>
  </si>
  <si>
    <t>Win a Date with Tad Hamilton! </t>
  </si>
  <si>
    <t>best friend|contest|date|small town|west virginia</t>
  </si>
  <si>
    <t>http://www.imdb.com/title/tt0335559/?ref_=fn_tt_tt_1</t>
  </si>
  <si>
    <t>Adventure|Comedy|Family|Fantasy|Music|Sci-Fi</t>
  </si>
  <si>
    <t>Muppets from Space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</si>
  <si>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</si>
  <si>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</si>
  <si>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</si>
  <si>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</si>
  <si>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</si>
  <si>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</si>
  <si>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</si>
  <si>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</si>
  <si>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</si>
  <si>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</si>
  <si>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</si>
  <si>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</si>
  <si>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 </t>
  </si>
  <si>
    <t>gay subtext|homoerotic fight|homoeroticism|homosexual subtext|wcw wrestling</t>
  </si>
  <si>
    <t>http://www.imdb.com/title/tt0217756/?ref_=fn_tt_tt_1</t>
  </si>
  <si>
    <t>Play It to the Bone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</si>
  <si>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</si>
  <si>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</si>
  <si>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</si>
  <si>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</si>
  <si>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 </t>
  </si>
  <si>
    <t>black comedy|delivery boy|dinner|gym|punishment</t>
  </si>
  <si>
    <t>http://www.imdb.com/title/tt1742650/?ref_=fn_tt_tt_1</t>
  </si>
  <si>
    <t>Kelly Brook</t>
  </si>
  <si>
    <t>Piranha 3D </t>
  </si>
  <si>
    <t>bloody water|boat|party|piranha|spring break</t>
  </si>
  <si>
    <t>http://www.imdb.com/title/tt0464154/?ref_=fn_tt_tt_1</t>
  </si>
  <si>
    <t>Beyond the Sea </t>
  </si>
  <si>
    <t>bobby darin|career|love|marriage|sandra dee</t>
  </si>
  <si>
    <t>http://www.imdb.com/title/tt0363473/?ref_=fn_tt_tt_1</t>
  </si>
  <si>
    <t>Meet the Deedles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</si>
  <si>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</si>
  <si>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</si>
  <si>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</si>
  <si>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</si>
  <si>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</si>
  <si>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</si>
  <si>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</si>
  <si>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 </t>
  </si>
  <si>
    <t>Clive Revill</t>
  </si>
  <si>
    <t>cobbler|desert|gold|princess|thief</t>
  </si>
  <si>
    <t>http://www.imdb.com/title/tt0112389/?ref_=fn_tt_tt_1</t>
  </si>
  <si>
    <t>Mary McGuckian</t>
  </si>
  <si>
    <t>The Bridge of San Luis Rey </t>
  </si>
  <si>
    <t>bridge|friar|inquisition|peru|rope bridge</t>
  </si>
  <si>
    <t>http://www.imdb.com/title/tt0356443/?ref_=fn_tt_tt_1</t>
  </si>
  <si>
    <t>Faster </t>
  </si>
  <si>
    <t>gun|prison|reference to god|reference to jesus christ|vengeance</t>
  </si>
  <si>
    <t>http://www.imdb.com/title/tt1433108/?ref_=fn_tt_tt_1</t>
  </si>
  <si>
    <t>Howl's Moving Castle </t>
  </si>
  <si>
    <t>anime|castle|demon|steampunk|witch</t>
  </si>
  <si>
    <t>http://www.imdb.com/title/tt0347149/?ref_=fn_tt_tt_1</t>
  </si>
  <si>
    <t>Adventure|Comedy|Horror|Sci-Fi</t>
  </si>
  <si>
    <t>Zombieland </t>
  </si>
  <si>
    <t>Derek Graf</t>
  </si>
  <si>
    <t>amusement park|on the road|zombie|zombie apocalypse|zombie spoof</t>
  </si>
  <si>
    <t>http://www.imdb.com/title/tt1156398/?ref_=fn_tt_tt_1</t>
  </si>
  <si>
    <t>The Waterboy </t>
  </si>
  <si>
    <t>coach|college|college football|domineering mother|football</t>
  </si>
  <si>
    <t>http://www.imdb.com/title/tt0120484/?ref_=fn_tt_tt_1</t>
  </si>
  <si>
    <t>Star Wars: Episode V - The Empire Strikes Back </t>
  </si>
  <si>
    <t>Anthony Daniels</t>
  </si>
  <si>
    <t>duel|famous twist|rebel|rescue|snowy landscape</t>
  </si>
  <si>
    <t>http://www.imdb.com/title/tt0080684/?ref_=fn_tt_tt_1</t>
  </si>
  <si>
    <t>Bad Boys </t>
  </si>
  <si>
    <t>Theresa Randle</t>
  </si>
  <si>
    <t>drugs|heroin|murder|police|witness</t>
  </si>
  <si>
    <t>http://www.imdb.com/title/tt0112442/?ref_=fn_tt_tt_1</t>
  </si>
  <si>
    <t>The Naked Gun 2½: The Smell of Fear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</si>
  <si>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</si>
  <si>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</si>
  <si>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</si>
  <si>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</si>
  <si>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 </t>
  </si>
  <si>
    <t>Kerr Smith</t>
  </si>
  <si>
    <t>dead teenager|death|explosion|premonition|teenager</t>
  </si>
  <si>
    <t>http://www.imdb.com/title/tt0195714/?ref_=fn_tt_tt_1</t>
  </si>
  <si>
    <t>The Ides of March </t>
  </si>
  <si>
    <t>governor|intern|manager|ohio|politics</t>
  </si>
  <si>
    <t>http://www.imdb.com/title/tt1124035/?ref_=fn_tt_tt_1</t>
  </si>
  <si>
    <t>Horror|Sci-Fi</t>
  </si>
  <si>
    <t>Pitch Black </t>
  </si>
  <si>
    <t>captain|darkness|eclipse|space|survival</t>
  </si>
  <si>
    <t>http://www.imdb.com/title/tt0134847/?ref_=fn_tt_tt_1</t>
  </si>
  <si>
    <t>Someone Like You... </t>
  </si>
  <si>
    <t>Catherine Dent</t>
  </si>
  <si>
    <t>apartment|girl in panties|roommate|thong panties|upskirt</t>
  </si>
  <si>
    <t>http://www.imdb.com/title/tt0244970/?ref_=fn_tt_tt_1</t>
  </si>
  <si>
    <t>Brian Johnson</t>
  </si>
  <si>
    <t>Her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</si>
  <si>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</si>
  <si>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</si>
  <si>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</si>
  <si>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</si>
  <si>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</si>
  <si>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</si>
  <si>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</si>
  <si>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</si>
  <si>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</si>
  <si>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</si>
  <si>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</si>
  <si>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</si>
  <si>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</si>
  <si>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</si>
  <si>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</si>
  <si>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</si>
  <si>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</si>
  <si>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</si>
  <si>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</si>
  <si>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</si>
  <si>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 </t>
  </si>
  <si>
    <t>Lainie Kazan</t>
  </si>
  <si>
    <t>beach|drug lord|drugs|hotel|stripper</t>
  </si>
  <si>
    <t>http://www.imdb.com/title/tt0198386/?ref_=fn_tt_tt_1</t>
  </si>
  <si>
    <t>Haywire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</si>
  <si>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</si>
  <si>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</si>
  <si>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</si>
  <si>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</si>
  <si>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 </t>
  </si>
  <si>
    <t>Lynn Whitfield</t>
  </si>
  <si>
    <t>banana boat|boat|christmas|sea|shark</t>
  </si>
  <si>
    <t>http://www.imdb.com/title/tt0093300/?ref_=fn_tt_tt_1</t>
  </si>
  <si>
    <t>Jerry Zaks</t>
  </si>
  <si>
    <t>Marvin's Room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</si>
  <si>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</si>
  <si>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</si>
  <si>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</si>
  <si>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</si>
  <si>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</si>
  <si>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</si>
  <si>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</si>
  <si>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</si>
  <si>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</si>
  <si>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</si>
  <si>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</si>
  <si>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</si>
  <si>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</si>
  <si>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</si>
  <si>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 </t>
  </si>
  <si>
    <t>bar|biker|cowboy|drugs|marlboro</t>
  </si>
  <si>
    <t>http://www.imdb.com/title/tt0102005/?ref_=fn_tt_tt_1</t>
  </si>
  <si>
    <t>In the Valley of Elah </t>
  </si>
  <si>
    <t>detective|iraq|military|murder investigation|police</t>
  </si>
  <si>
    <t>http://www.imdb.com/title/tt0478134/?ref_=fn_tt_tt_1</t>
  </si>
  <si>
    <t>Anne Fontaine</t>
  </si>
  <si>
    <t>Benoît Poelvoorde</t>
  </si>
  <si>
    <t>Coco Before Chanel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</si>
  <si>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</si>
  <si>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</si>
  <si>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</si>
  <si>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</si>
  <si>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</si>
  <si>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 </t>
  </si>
  <si>
    <t>http://www.imdb.com/title/tt2271563/?ref_=fn_tt_tt_1</t>
  </si>
  <si>
    <t>Iben Hjejle</t>
  </si>
  <si>
    <t>Tom Burke</t>
  </si>
  <si>
    <t>Chéri </t>
  </si>
  <si>
    <t>Gaye Brown</t>
  </si>
  <si>
    <t>age difference|courtesan|mansion|marriage|prostitute</t>
  </si>
  <si>
    <t>http://www.imdb.com/title/tt1179258/?ref_=fn_tt_tt_1</t>
  </si>
  <si>
    <t>Rogue 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</si>
  <si>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</si>
  <si>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</si>
  <si>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</si>
  <si>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</si>
  <si>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</si>
  <si>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</si>
  <si>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</si>
  <si>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</si>
  <si>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</si>
  <si>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</si>
  <si>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</si>
  <si>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</si>
  <si>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 </t>
  </si>
  <si>
    <t>giant|hong kong|hook and chain|knife fight|martial artist</t>
  </si>
  <si>
    <t>http://www.imdb.com/title/tt1403130/?ref_=fn_tt_tt_1</t>
  </si>
  <si>
    <t>Kim Thomson</t>
  </si>
  <si>
    <t>Drew Powell</t>
  </si>
  <si>
    <t>1408 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</si>
  <si>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</si>
  <si>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</si>
  <si>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</si>
  <si>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</si>
  <si>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</si>
  <si>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</si>
  <si>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</si>
  <si>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</si>
  <si>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</si>
  <si>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</si>
  <si>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</si>
  <si>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</si>
  <si>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 </t>
  </si>
  <si>
    <t>australian|battle|battle of gallipoli|gallipoli|world war one</t>
  </si>
  <si>
    <t>http://www.imdb.com/title/tt3007512/?ref_=fn_tt_tt_1</t>
  </si>
  <si>
    <t>Drama|Fantasy|Romance|Thriller</t>
  </si>
  <si>
    <t>Ghost </t>
  </si>
  <si>
    <t>Phil Leeds</t>
  </si>
  <si>
    <t>death|film blanc|invisibility|love|unrequited love</t>
  </si>
  <si>
    <t>http://www.imdb.com/title/tt0099653/?ref_=fn_tt_tt_1</t>
  </si>
  <si>
    <t>There's Something About Mary </t>
  </si>
  <si>
    <t>accident|curtain call|dream girl|high school|prom</t>
  </si>
  <si>
    <t>http://www.imdb.com/title/tt0129387/?ref_=fn_tt_tt_1</t>
  </si>
  <si>
    <t>The Santa Clause </t>
  </si>
  <si>
    <t>1990s|christmas|christmas eve|sleigh|surrealism</t>
  </si>
  <si>
    <t>http://www.imdb.com/title/tt0111070/?ref_=fn_tt_tt_1</t>
  </si>
  <si>
    <t>The Rookie </t>
  </si>
  <si>
    <t>Angus T. Jones</t>
  </si>
  <si>
    <t>baseball|coach|high school|pitching|texas</t>
  </si>
  <si>
    <t>http://www.imdb.com/title/tt0265662/?ref_=fn_tt_tt_1</t>
  </si>
  <si>
    <t>The Game Plan </t>
  </si>
  <si>
    <t>family relationships|football movie|publicist|sports team|tween girl</t>
  </si>
  <si>
    <t>http://www.imdb.com/title/tt0492956/?ref_=fn_tt_tt_1</t>
  </si>
  <si>
    <t>The Bridges of Madison County </t>
  </si>
  <si>
    <t>Debra Monk</t>
  </si>
  <si>
    <t>1960s|bridge|housewife|love|photographer</t>
  </si>
  <si>
    <t>http://www.imdb.com/title/tt0112579/?ref_=fn_tt_tt_1</t>
  </si>
  <si>
    <t>Michael Papajohn</t>
  </si>
  <si>
    <t>The Animal </t>
  </si>
  <si>
    <t>Colleen Haskell</t>
  </si>
  <si>
    <t>camera focus on a female butt|cartoon on tv|forest|hairy buttocks|seal the animal</t>
  </si>
  <si>
    <t>http://www.imdb.com/title/tt0255798/?ref_=fn_tt_tt_1</t>
  </si>
  <si>
    <t>Gandhi </t>
  </si>
  <si>
    <t>british|india|indian|muslim|pakistan</t>
  </si>
  <si>
    <t>http://www.imdb.com/title/tt0083987/?ref_=fn_tt_tt_1</t>
  </si>
  <si>
    <t>Charlotte Le Bon</t>
  </si>
  <si>
    <t>Manish Dayal</t>
  </si>
  <si>
    <t>The Hundred-Foot Journey </t>
  </si>
  <si>
    <t>Juhi Chawla</t>
  </si>
  <si>
    <t>chef|haute cuisine|indian cuisine|michelin guide|restaurant</t>
  </si>
  <si>
    <t>http://www.imdb.com/title/tt2980648/?ref_=fn_tt_tt_1</t>
  </si>
  <si>
    <t>The Net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</si>
  <si>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</si>
  <si>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</si>
  <si>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</si>
  <si>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</si>
  <si>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</si>
  <si>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</si>
  <si>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</si>
  <si>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</si>
  <si>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</si>
  <si>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 </t>
  </si>
  <si>
    <t>Darwin Shaw</t>
  </si>
  <si>
    <t>bare chested male bondage|crucifixion|loincloth|reference to god|resurrection</t>
  </si>
  <si>
    <t>http://www.imdb.com/title/tt3210686/?ref_=fn_tt_tt_1</t>
  </si>
  <si>
    <t>Underworld </t>
  </si>
  <si>
    <t>Shane Brolly</t>
  </si>
  <si>
    <t>blood|death|hybrid|vampire|werewolf</t>
  </si>
  <si>
    <t>http://www.imdb.com/title/tt0320691/?ref_=fn_tt_tt_1</t>
  </si>
  <si>
    <t>Derailed </t>
  </si>
  <si>
    <t>drink|hotel|police|staged rape|thief</t>
  </si>
  <si>
    <t>http://www.imdb.com/title/tt0398017/?ref_=fn_tt_tt_1</t>
  </si>
  <si>
    <t>The Informant! </t>
  </si>
  <si>
    <t>compulsive liar|fbi|informant|investigation|spy</t>
  </si>
  <si>
    <t>http://www.imdb.com/title/tt1130080/?ref_=fn_tt_tt_1</t>
  </si>
  <si>
    <t>Shadowlands </t>
  </si>
  <si>
    <t>Julian Fellowes</t>
  </si>
  <si>
    <t>author|book|england|friend|oxford</t>
  </si>
  <si>
    <t>http://www.imdb.com/title/tt0108101/?ref_=fn_tt_tt_1</t>
  </si>
  <si>
    <t>Mike Bigelow</t>
  </si>
  <si>
    <t>Deuce Bigalow: European Gigolo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</si>
  <si>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</si>
  <si>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</si>
  <si>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</si>
  <si>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</si>
  <si>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</si>
  <si>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</si>
  <si>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</si>
  <si>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</si>
  <si>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</si>
  <si>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</si>
  <si>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</si>
  <si>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</si>
  <si>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</si>
  <si>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</si>
  <si>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</si>
  <si>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</si>
  <si>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</si>
  <si>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</si>
  <si>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</si>
  <si>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</si>
  <si>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</si>
  <si>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</si>
  <si>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 </t>
  </si>
  <si>
    <t>best friend|camping|country club|no opening credits|summer vacation</t>
  </si>
  <si>
    <t>http://www.imdb.com/title/tt2023453/?ref_=fn_tt_tt_1</t>
  </si>
  <si>
    <t>Summer of Sam </t>
  </si>
  <si>
    <t>distrust|fear|murder|neighborhood|new york city</t>
  </si>
  <si>
    <t>http://www.imdb.com/title/tt0162677/?ref_=fn_tt_tt_1</t>
  </si>
  <si>
    <t>Jay and Silent Bob Strike Back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</si>
  <si>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</si>
  <si>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</si>
  <si>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</si>
  <si>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</si>
  <si>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</si>
  <si>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 </t>
  </si>
  <si>
    <t>car|car accident|death|friend|glass</t>
  </si>
  <si>
    <t>http://www.imdb.com/title/tt0221218/?ref_=fn_tt_tt_1</t>
  </si>
  <si>
    <t>Comedy|Mystery</t>
  </si>
  <si>
    <t>Hail, Caesar!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</si>
  <si>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</si>
  <si>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</si>
  <si>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</si>
  <si>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</si>
  <si>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 </t>
  </si>
  <si>
    <t>Aries Spears</t>
  </si>
  <si>
    <t>based on tv series|fictional band|girl band|music industry|pop band</t>
  </si>
  <si>
    <t>http://www.imdb.com/title/tt0236348/?ref_=fn_tt_tt_1</t>
  </si>
  <si>
    <t>Homefront </t>
  </si>
  <si>
    <t>biker|biker gang|dea|dea agent|fight</t>
  </si>
  <si>
    <t>http://www.imdb.com/title/tt2312718/?ref_=fn_tt_tt_1</t>
  </si>
  <si>
    <t>Uli Edel</t>
  </si>
  <si>
    <t>The Little Vampire </t>
  </si>
  <si>
    <t>boy|pushed off a cliff|rat|secret passage|vampire</t>
  </si>
  <si>
    <t>http://www.imdb.com/title/tt0192255/?ref_=fn_tt_tt_1</t>
  </si>
  <si>
    <t>I Heart Huckabees </t>
  </si>
  <si>
    <t>coincidence|cult film|overalls|suburb|vomiting</t>
  </si>
  <si>
    <t>http://www.imdb.com/title/tt0356721/?ref_=fn_tt_tt_1</t>
  </si>
  <si>
    <t>Fred Dekker</t>
  </si>
  <si>
    <t>RoboCop 3 </t>
  </si>
  <si>
    <t>android|corporation|ninja|police|robocop</t>
  </si>
  <si>
    <t>http://www.imdb.com/title/tt0107978/?ref_=fn_tt_tt_1</t>
  </si>
  <si>
    <t>Brian Trenchard-Smith</t>
  </si>
  <si>
    <t>Megiddo: The Omega Code 2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</si>
  <si>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</si>
  <si>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</si>
  <si>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</si>
  <si>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</si>
  <si>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</si>
  <si>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</si>
  <si>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 </t>
  </si>
  <si>
    <t>Jeremy Kemp</t>
  </si>
  <si>
    <t>crepe suzette|french|mata hari spoof|song|spy</t>
  </si>
  <si>
    <t>http://www.imdb.com/title/tt0065611/?ref_=fn_tt_tt_1</t>
  </si>
  <si>
    <t>Dudley Do-Right </t>
  </si>
  <si>
    <t>gold|gold rush|mirror|police officer|singer</t>
  </si>
  <si>
    <t>http://www.imdb.com/title/tt0160236/?ref_=fn_tt_tt_1</t>
  </si>
  <si>
    <t>The Transporter Refueled </t>
  </si>
  <si>
    <t>airfield|car|car stunt|driver|private jet</t>
  </si>
  <si>
    <t>http://www.imdb.com/title/tt2938956/?ref_=fn_tt_tt_1</t>
  </si>
  <si>
    <t>Laurence Dunmore</t>
  </si>
  <si>
    <t>The Libertine </t>
  </si>
  <si>
    <t>ambassador|charles ii|earl|mistress|poet</t>
  </si>
  <si>
    <t>http://www.imdb.com/title/tt0375920/?ref_=fn_tt_tt_1</t>
  </si>
  <si>
    <t>Sebastian Koch</t>
  </si>
  <si>
    <t>Black Book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</si>
  <si>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</si>
  <si>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</si>
  <si>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</si>
  <si>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</si>
  <si>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</si>
  <si>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</si>
  <si>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 </t>
  </si>
  <si>
    <t>christmas|no man's land|soldier|trench|world war one</t>
  </si>
  <si>
    <t>http://www.imdb.com/title/tt0424205/?ref_=fn_tt_tt_1</t>
  </si>
  <si>
    <t>David Palmer</t>
  </si>
  <si>
    <t>Hit and Run </t>
  </si>
  <si>
    <t>gay cop|getaway driver|masturbation|penis|witness protection</t>
  </si>
  <si>
    <t>http://www.imdb.com/title/tt2097307/?ref_=fn_tt_tt_1</t>
  </si>
  <si>
    <t>Mad Money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</si>
  <si>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</si>
  <si>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</si>
  <si>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</si>
  <si>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</si>
  <si>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</si>
  <si>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 </t>
  </si>
  <si>
    <t>Anne-Marie Duff</t>
  </si>
  <si>
    <t>amnesia|female nudity|infidelity|nudity|therapist</t>
  </si>
  <si>
    <t>http://www.imdb.com/title/tt1726592/?ref_=fn_tt_tt_1</t>
  </si>
  <si>
    <t>Joe Spinell</t>
  </si>
  <si>
    <t>Sorcerer </t>
  </si>
  <si>
    <t>Amidou</t>
  </si>
  <si>
    <t>fire|jungle|money|oil drilling|truck</t>
  </si>
  <si>
    <t>http://www.imdb.com/title/tt0076740/?ref_=fn_tt_tt_1</t>
  </si>
  <si>
    <t>John Curran</t>
  </si>
  <si>
    <t>Stone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</si>
  <si>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</si>
  <si>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</si>
  <si>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</si>
  <si>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</si>
  <si>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</si>
  <si>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Molière </t>
  </si>
  <si>
    <t>Fabrice Luchini</t>
  </si>
  <si>
    <t>deathbed|play|playwright|prison|theater</t>
  </si>
  <si>
    <t>http://www.imdb.com/title/tt0796335/?ref_=fn_tt_tt_1</t>
  </si>
  <si>
    <t>Out of the Furnace </t>
  </si>
  <si>
    <t>Dendrie Taylor</t>
  </si>
  <si>
    <t>ambiguous ending|brother brother relationship|drug dealer|fight club|revenge</t>
  </si>
  <si>
    <t>http://www.imdb.com/title/tt1206543/?ref_=fn_tt_tt_1</t>
  </si>
  <si>
    <t>Michael Clayton </t>
  </si>
  <si>
    <t>attorney|debt|fixer|law|law firm</t>
  </si>
  <si>
    <t>http://www.imdb.com/title/tt0465538/?ref_=fn_tt_tt_1</t>
  </si>
  <si>
    <t>My Fellow Americans </t>
  </si>
  <si>
    <t>gay pride|highway travel|president|road movie|u.s. president</t>
  </si>
  <si>
    <t>http://www.imdb.com/title/tt0117119/?ref_=fn_tt_tt_1</t>
  </si>
  <si>
    <t>Arlington Road </t>
  </si>
  <si>
    <t>death|fbi|fbi agent|neighbor|professor</t>
  </si>
  <si>
    <t>http://www.imdb.com/title/tt0137363/?ref_=fn_tt_tt_1</t>
  </si>
  <si>
    <t>Juan José Campanella</t>
  </si>
  <si>
    <t>Diego Ramos</t>
  </si>
  <si>
    <t>Adventure|Animation|Family|Sport</t>
  </si>
  <si>
    <t>Pablo Rago</t>
  </si>
  <si>
    <t>Underdogs </t>
  </si>
  <si>
    <t>Gabriel Almirón</t>
  </si>
  <si>
    <t>funfair|luna park|table football|toy comes to life|wig</t>
  </si>
  <si>
    <t>http://www.imdb.com/title/tt1634003/?ref_=fn_tt_tt_1</t>
  </si>
  <si>
    <t>Ornella Muti</t>
  </si>
  <si>
    <t>To Rome with Love </t>
  </si>
  <si>
    <t>Alessandra Mastronardi</t>
  </si>
  <si>
    <t>architect|celebrity|prostitute|shower|tourist</t>
  </si>
  <si>
    <t>http://www.imdb.com/title/tt1859650/?ref_=fn_tt_tt_1</t>
  </si>
  <si>
    <t>Warren Clarke</t>
  </si>
  <si>
    <t>Firefox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</si>
  <si>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</si>
  <si>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</si>
  <si>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</si>
  <si>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</si>
  <si>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</si>
  <si>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 </t>
  </si>
  <si>
    <t>boy|canada|hell|misunderstanding|refrence to liza minnelli</t>
  </si>
  <si>
    <t>http://www.imdb.com/title/tt0158983/?ref_=fn_tt_tt_1</t>
  </si>
  <si>
    <t>Death at a Funeral </t>
  </si>
  <si>
    <t>end credits roll call|four word title|funeral|secret|uncle</t>
  </si>
  <si>
    <t>http://www.imdb.com/title/tt0795368/?ref_=fn_tt_tt_1</t>
  </si>
  <si>
    <t>Stuart Gillard</t>
  </si>
  <si>
    <t>Teenage Mutant Ninja Turtles III </t>
  </si>
  <si>
    <t>Matt Hill</t>
  </si>
  <si>
    <t>battle|japan|magic|samurai|turtle</t>
  </si>
  <si>
    <t>http://www.imdb.com/title/tt0108308/?ref_=fn_tt_tt_1</t>
  </si>
  <si>
    <t>Hardball </t>
  </si>
  <si>
    <t>DeWayne Warren</t>
  </si>
  <si>
    <t>coach|gambling|housing project|little league|little league baseball</t>
  </si>
  <si>
    <t>http://www.imdb.com/title/tt0180734/?ref_=fn_tt_tt_1</t>
  </si>
  <si>
    <t>Silver Linings Playbook </t>
  </si>
  <si>
    <t>adulterous wife|bipolar disorder|obsessive compulsive personality disorder|unhappy marriage|widow</t>
  </si>
  <si>
    <t>http://www.imdb.com/title/tt1045658/?ref_=fn_tt_tt_1</t>
  </si>
  <si>
    <t>Freedom Writers </t>
  </si>
  <si>
    <t>gang violence|high school|journal|marriage|teacher</t>
  </si>
  <si>
    <t>http://www.imdb.com/title/tt0463998/?ref_=fn_tt_tt_1</t>
  </si>
  <si>
    <t>For Colored Girls </t>
  </si>
  <si>
    <t>african american protagonist|female protagonist|multi protagonist|poem|three word title</t>
  </si>
  <si>
    <t>http://www.imdb.com/title/tt1405500/?ref_=fn_tt_tt_1</t>
  </si>
  <si>
    <t>Qi Shu</t>
  </si>
  <si>
    <t>The Transporter </t>
  </si>
  <si>
    <t>Matt Schulze</t>
  </si>
  <si>
    <t>bar|gunfight|human trafficking|mixed martial arts|tire iron</t>
  </si>
  <si>
    <t>http://www.imdb.com/title/tt0293662/?ref_=fn_tt_tt_1</t>
  </si>
  <si>
    <t>Never Back Down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</si>
  <si>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</si>
  <si>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</si>
  <si>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</si>
  <si>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</si>
  <si>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</si>
  <si>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</si>
  <si>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</si>
  <si>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</si>
  <si>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</si>
  <si>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</si>
  <si>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</si>
  <si>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>The Bachelor </t>
  </si>
  <si>
    <t>bachelor|seeking love|single guy|tv host|women rivals for man</t>
  </si>
  <si>
    <t>http://www.imdb.com/title/tt0313038/?ref_=fn_tt_tt_1</t>
  </si>
  <si>
    <t>Away We Go </t>
  </si>
  <si>
    <t>baby|children|friend|love|road trip</t>
  </si>
  <si>
    <t>http://www.imdb.com/title/tt1176740/?ref_=fn_tt_tt_1</t>
  </si>
  <si>
    <t>Joshua Michael Stern</t>
  </si>
  <si>
    <t>Swing Vote </t>
  </si>
  <si>
    <t>ballot|election|new mexico|vote|voting</t>
  </si>
  <si>
    <t>http://www.imdb.com/title/tt1027862/?ref_=fn_tt_tt_1</t>
  </si>
  <si>
    <t>Moonlight Mile </t>
  </si>
  <si>
    <t>1970s|death|district attorney|fiancee|watching television</t>
  </si>
  <si>
    <t>http://www.imdb.com/title/tt0179098/?ref_=fn_tt_tt_1</t>
  </si>
  <si>
    <t>Tomas Alfredson</t>
  </si>
  <si>
    <t>Tinker Tailor Soldier Spy </t>
  </si>
  <si>
    <t>cold war|hungary|mole|spy|woman on top</t>
  </si>
  <si>
    <t>http://www.imdb.com/title/tt1340800/?ref_=fn_tt_tt_1</t>
  </si>
  <si>
    <t>John Duigan</t>
  </si>
  <si>
    <t>Elaine Hendrix</t>
  </si>
  <si>
    <t>Molly </t>
  </si>
  <si>
    <t>Sarah Wynter</t>
  </si>
  <si>
    <t>autism|experimental surgery|female nudity|forename as title|regression</t>
  </si>
  <si>
    <t>http://www.imdb.com/title/tt0143746/?ref_=fn_tt_tt_1</t>
  </si>
  <si>
    <t>The Beaver </t>
  </si>
  <si>
    <t>beaver puppet|depression|dysfunctional family|puppet|speech</t>
  </si>
  <si>
    <t>http://www.imdb.com/title/tt1321860/?ref_=fn_tt_tt_1</t>
  </si>
  <si>
    <t>Colin Higgins</t>
  </si>
  <si>
    <t>The Best Little Whorehouse in Texas </t>
  </si>
  <si>
    <t>Dom DeLuise</t>
  </si>
  <si>
    <t>chicken|governor|locker room|sheriff|texas</t>
  </si>
  <si>
    <t>http://www.imdb.com/title/tt0083642/?ref_=fn_tt_tt_1</t>
  </si>
  <si>
    <t>eXistenZ </t>
  </si>
  <si>
    <t>assassin|game|game designer|pod|virtual reality</t>
  </si>
  <si>
    <t>http://www.imdb.com/title/tt0120907/?ref_=fn_tt_tt_1</t>
  </si>
  <si>
    <t>Raiders of the Lost Ark </t>
  </si>
  <si>
    <t>archeological dig|archeologist|ark of the covenant|egypt|nazi</t>
  </si>
  <si>
    <t>http://www.imdb.com/title/tt0082971/?ref_=fn_tt_tt_1</t>
  </si>
  <si>
    <t>Home Alone 2: Lost in New York </t>
  </si>
  <si>
    <t>airport|christmas|florida|new york city|toy store</t>
  </si>
  <si>
    <t>http://www.imdb.com/title/tt0104431/?ref_=fn_tt_tt_1</t>
  </si>
  <si>
    <t>Teri Garr</t>
  </si>
  <si>
    <t>Close Encounters of the Third Kind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</si>
  <si>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</si>
  <si>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</si>
  <si>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</si>
  <si>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</si>
  <si>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 </t>
  </si>
  <si>
    <t>cell phone|computer|computer hacker|e mail|technology</t>
  </si>
  <si>
    <t>http://www.imdb.com/title/tt0454919/?ref_=fn_tt_tt_1</t>
  </si>
  <si>
    <t>Beverly Hills Cop II </t>
  </si>
  <si>
    <t>detective|police|police chief|robbery|tall woman</t>
  </si>
  <si>
    <t>http://www.imdb.com/title/tt0092644/?ref_=fn_tt_tt_1</t>
  </si>
  <si>
    <t>Kimberly J. Brown</t>
  </si>
  <si>
    <t>Bringing Down the House </t>
  </si>
  <si>
    <t>Steve Harris</t>
  </si>
  <si>
    <t>divorce|lawyer|spanking|villain arrested|wrongful conviction</t>
  </si>
  <si>
    <t>http://www.imdb.com/title/tt0305669/?ref_=fn_tt_tt_1</t>
  </si>
  <si>
    <t>The Silence of the Lambs </t>
  </si>
  <si>
    <t>case file|fbi agent|psycho thriller|psychopath|serial killer</t>
  </si>
  <si>
    <t>http://www.imdb.com/title/tt0102926/?ref_=fn_tt_tt_1</t>
  </si>
  <si>
    <t>Penelope Spheeris</t>
  </si>
  <si>
    <t>Wayne's World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</si>
  <si>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</si>
  <si>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</si>
  <si>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</si>
  <si>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</si>
  <si>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</si>
  <si>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</si>
  <si>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</si>
  <si>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</si>
  <si>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</si>
  <si>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</si>
  <si>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</si>
  <si>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</si>
  <si>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</si>
  <si>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</si>
  <si>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</si>
  <si>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</si>
  <si>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</si>
  <si>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 </t>
  </si>
  <si>
    <t>Ali Hillis</t>
  </si>
  <si>
    <t>chihuahua|german shepherd|mexico|potted plant|tijuana mexico</t>
  </si>
  <si>
    <t>http://www.imdb.com/title/tt1014775/?ref_=fn_tt_tt_1</t>
  </si>
  <si>
    <t>The Conjuring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</si>
  <si>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</si>
  <si>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</si>
  <si>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</si>
  <si>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 </t>
  </si>
  <si>
    <t>car fire|children|cockroach|independent film|new year</t>
  </si>
  <si>
    <t>http://www.imdb.com/title/tt0368578/?ref_=fn_tt_tt_1</t>
  </si>
  <si>
    <t>Mark Duplass</t>
  </si>
  <si>
    <t>Tammy </t>
  </si>
  <si>
    <t>alcoholic|grandmother|highway travel|niagara falls|on the road</t>
  </si>
  <si>
    <t>http://www.imdb.com/title/tt2103254/?ref_=fn_tt_tt_1</t>
  </si>
  <si>
    <t>School of Rock </t>
  </si>
  <si>
    <t>Mike White</t>
  </si>
  <si>
    <t>battle of the bands|rock band|school teacher|substitute teacher|teacher</t>
  </si>
  <si>
    <t>http://www.imdb.com/title/tt0332379/?ref_=fn_tt_tt_1</t>
  </si>
  <si>
    <t>Mortal Kombat </t>
  </si>
  <si>
    <t>based on video game|island|mortal kombat|tournament|warrior</t>
  </si>
  <si>
    <t>http://www.imdb.com/title/tt0113855/?ref_=fn_tt_tt_1</t>
  </si>
  <si>
    <t>White Chicks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</si>
  <si>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</si>
  <si>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</si>
  <si>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</si>
  <si>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</si>
  <si>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</si>
  <si>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</si>
  <si>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</si>
  <si>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</si>
  <si>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</si>
  <si>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</si>
  <si>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</si>
  <si>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</si>
  <si>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</si>
  <si>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</si>
  <si>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</si>
  <si>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 </t>
  </si>
  <si>
    <t>Melissa Ordway</t>
  </si>
  <si>
    <t>beach|fire|love|pianist|summer</t>
  </si>
  <si>
    <t>http://www.imdb.com/title/tt1294226/?ref_=fn_tt_tt_1</t>
  </si>
  <si>
    <t>Steve McQueen</t>
  </si>
  <si>
    <t>12 Years a Slave </t>
  </si>
  <si>
    <t>Taran Killam</t>
  </si>
  <si>
    <t>racism|separation from family|social injustice|torture|whipping</t>
  </si>
  <si>
    <t>http://www.imdb.com/title/tt2024544/?ref_=fn_tt_tt_1</t>
  </si>
  <si>
    <t>Drumline </t>
  </si>
  <si>
    <t>Jason Weaver</t>
  </si>
  <si>
    <t>drumline|drummer|fish out of water|marching band|university</t>
  </si>
  <si>
    <t>http://www.imdb.com/title/tt0303933/?ref_=fn_tt_tt_1</t>
  </si>
  <si>
    <t>Why Did I Get Married Too?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</si>
  <si>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</si>
  <si>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</si>
  <si>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</si>
  <si>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 </t>
  </si>
  <si>
    <t>creation|inventor|magical realism|scissors|suburb</t>
  </si>
  <si>
    <t>http://www.imdb.com/title/tt0099487/?ref_=fn_tt_tt_1</t>
  </si>
  <si>
    <t>Thea Sharrock</t>
  </si>
  <si>
    <t>Me Before You </t>
  </si>
  <si>
    <t>Brendan Coyle</t>
  </si>
  <si>
    <t>accident|caretaker|economic hardship|quadriplegic|wheelchair</t>
  </si>
  <si>
    <t>http://www.imdb.com/title/tt2674426/?ref_=fn_tt_tt_1</t>
  </si>
  <si>
    <t>Madea's Witness Protection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</si>
  <si>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</si>
  <si>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</si>
  <si>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</si>
  <si>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</si>
  <si>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 </t>
  </si>
  <si>
    <t>Tony Lo Bianco</t>
  </si>
  <si>
    <t>crime boss|drug smuggling|heroin|mafia boss|organized crime</t>
  </si>
  <si>
    <t>http://www.imdb.com/title/tt0067116/?ref_=fn_tt_tt_1</t>
  </si>
  <si>
    <t>Jon Lucas</t>
  </si>
  <si>
    <t>Bad Moms </t>
  </si>
  <si>
    <t>lesbian kiss|mom|pta|reference to mad max|scene during end credits</t>
  </si>
  <si>
    <t>http://www.imdb.com/title/tt4651520/?ref_=fn_tt_tt_1</t>
  </si>
  <si>
    <t>Aaron Seltzer</t>
  </si>
  <si>
    <t>Date Movie </t>
  </si>
  <si>
    <t>female protagonist|greek|overweight|spoof|wedding planner</t>
  </si>
  <si>
    <t>http://www.imdb.com/title/tt0466342/?ref_=fn_tt_tt_1</t>
  </si>
  <si>
    <t>Robin Budd</t>
  </si>
  <si>
    <t>Return to Never Land </t>
  </si>
  <si>
    <t>1940s|gang that lives together|outlaw gang|rescue|sequel</t>
  </si>
  <si>
    <t>http://www.imdb.com/title/tt0280030/?ref_=fn_tt_tt_1</t>
  </si>
  <si>
    <t>Ava DuVernay</t>
  </si>
  <si>
    <t>Selma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</si>
  <si>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</si>
  <si>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</si>
  <si>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</si>
  <si>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</si>
  <si>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</si>
  <si>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</si>
  <si>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</si>
  <si>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</si>
  <si>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</si>
  <si>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</si>
  <si>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</si>
  <si>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 </t>
  </si>
  <si>
    <t>Charles Mesure</t>
  </si>
  <si>
    <t>boogeyman|childhood|fear|hometown|uncle</t>
  </si>
  <si>
    <t>http://www.imdb.com/title/tt0357507/?ref_=fn_tt_tt_1</t>
  </si>
  <si>
    <t>Mennan Yapo</t>
  </si>
  <si>
    <t>Premonition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</si>
  <si>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</si>
  <si>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</si>
  <si>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</si>
  <si>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</si>
  <si>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</si>
  <si>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</si>
  <si>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 </t>
  </si>
  <si>
    <t>Ken Sansom</t>
  </si>
  <si>
    <t>cartoon tiger|coming of age|tiger|tigger|title directed by female</t>
  </si>
  <si>
    <t>http://www.imdb.com/title/tt0220099/?ref_=fn_tt_tt_1</t>
  </si>
  <si>
    <t>Orphan </t>
  </si>
  <si>
    <t>Aryana Engineer</t>
  </si>
  <si>
    <t>alcoholism|girl|little girl|orphan|troubled marriage</t>
  </si>
  <si>
    <t>http://www.imdb.com/title/tt1148204/?ref_=fn_tt_tt_1</t>
  </si>
  <si>
    <t>Joseph Julian Soria</t>
  </si>
  <si>
    <t>Max </t>
  </si>
  <si>
    <t>afghanistan|death of marine|dog|dog adoption|man dog relationship</t>
  </si>
  <si>
    <t>http://www.imdb.com/title/tt3369806/?ref_=fn_tt_tt_1</t>
  </si>
  <si>
    <t>David Mann</t>
  </si>
  <si>
    <t>Lamman Rucker</t>
  </si>
  <si>
    <t>Meet the Browns </t>
  </si>
  <si>
    <t>Denise Boutte</t>
  </si>
  <si>
    <t>african american|character name in title|family relationships|sitcom</t>
  </si>
  <si>
    <t>http://www.imdb.com/title/tt1319598/?ref_=fn_tt_tt_1</t>
  </si>
  <si>
    <t>Epic Movie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</si>
  <si>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</si>
  <si>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</si>
  <si>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</si>
  <si>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</si>
  <si>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 </t>
  </si>
  <si>
    <t>Brian d'Arcy James</t>
  </si>
  <si>
    <t>cover up|investigation|journalist|newspaper|sexual abuse</t>
  </si>
  <si>
    <t>http://www.imdb.com/title/tt1895587/?ref_=fn_tt_tt_1</t>
  </si>
  <si>
    <t>Lakeview Terrace </t>
  </si>
  <si>
    <t>interracial couple|lapd|male nudity|neighbor|nudity</t>
  </si>
  <si>
    <t>http://www.imdb.com/title/tt0947802/?ref_=fn_tt_tt_1</t>
  </si>
  <si>
    <t>Takashi Shimizu</t>
  </si>
  <si>
    <t>The Grudge 2 </t>
  </si>
  <si>
    <t>curse|ghost|haunted house|high school|schoolgirl</t>
  </si>
  <si>
    <t>http://www.imdb.com/title/tt0433386/?ref_=fn_tt_tt_1</t>
  </si>
  <si>
    <t>Richard Lawson</t>
  </si>
  <si>
    <t>How Stella Got Her Groove Back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</si>
  <si>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</si>
  <si>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</si>
  <si>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</si>
  <si>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 </t>
  </si>
  <si>
    <t>Alex Winter</t>
  </si>
  <si>
    <t>battle of the bands|bill and ted|heaven|hell|robot</t>
  </si>
  <si>
    <t>http://www.imdb.com/title/tt0101452/?ref_=fn_tt_tt_1</t>
  </si>
  <si>
    <t>Man of the Year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</si>
  <si>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</si>
  <si>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</si>
  <si>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</si>
  <si>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</si>
  <si>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</si>
  <si>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</si>
  <si>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</si>
  <si>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</si>
  <si>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</si>
  <si>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</si>
  <si>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</si>
  <si>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 </t>
  </si>
  <si>
    <t>Filippo Timi</t>
  </si>
  <si>
    <t>ambush|assassin|priest|prostitute|sweden</t>
  </si>
  <si>
    <t>http://www.imdb.com/title/tt1440728/?ref_=fn_tt_tt_1</t>
  </si>
  <si>
    <t>Gregory Nava</t>
  </si>
  <si>
    <t>Selena </t>
  </si>
  <si>
    <t>latin music|marriage|on tour|singer|tejano</t>
  </si>
  <si>
    <t>http://www.imdb.com/title/tt0120094/?ref_=fn_tt_tt_1</t>
  </si>
  <si>
    <t>Dave Foley</t>
  </si>
  <si>
    <t>Vampires Suck </t>
  </si>
  <si>
    <t>Anneliese van der Pol</t>
  </si>
  <si>
    <t>cat|friend|love|sheriff|teenager</t>
  </si>
  <si>
    <t>http://www.imdb.com/title/tt1666186/?ref_=fn_tt_tt_1</t>
  </si>
  <si>
    <t>Harriet Walter</t>
  </si>
  <si>
    <t>Babel </t>
  </si>
  <si>
    <t>Dermot Crowley</t>
  </si>
  <si>
    <t>american|destiny|mexican border|multiple perspectives|muslim</t>
  </si>
  <si>
    <t>http://www.imdb.com/title/tt0449467/?ref_=fn_tt_tt_1</t>
  </si>
  <si>
    <t>This Is Where I Leave You </t>
  </si>
  <si>
    <t>brother sister relationship|childhood home|man child|sibling|vomiting</t>
  </si>
  <si>
    <t>http://www.imdb.com/title/tt1371150/?ref_=fn_tt_tt_1</t>
  </si>
  <si>
    <t>John Patrick Shanley</t>
  </si>
  <si>
    <t>Doubt </t>
  </si>
  <si>
    <t>boy|catholic|nun|priest|student</t>
  </si>
  <si>
    <t>http://www.imdb.com/title/tt0918927/?ref_=fn_tt_tt_1</t>
  </si>
  <si>
    <t>Jeremy Shada</t>
  </si>
  <si>
    <t>Team America: World Police </t>
  </si>
  <si>
    <t>actor|arab stereotype|broadway|terrorist|vomiting</t>
  </si>
  <si>
    <t>http://www.imdb.com/title/tt0372588/?ref_=fn_tt_tt_1</t>
  </si>
  <si>
    <t>Keram Malicki-Sánchez</t>
  </si>
  <si>
    <t>Gunnar Hansen</t>
  </si>
  <si>
    <t>Texas Chainsaw 3D </t>
  </si>
  <si>
    <t>Shaun Sipos</t>
  </si>
  <si>
    <t>chainsaw|halloween|mansion|massacre|texas</t>
  </si>
  <si>
    <t>http://www.imdb.com/title/tt1572315/?ref_=fn_tt_tt_1</t>
  </si>
  <si>
    <t>William McNamara</t>
  </si>
  <si>
    <t>Copycat </t>
  </si>
  <si>
    <t>agoraphobia|copycat murder|detective|psychologist|serial killer</t>
  </si>
  <si>
    <t>http://www.imdb.com/title/tt0112722/?ref_=fn_tt_tt_1</t>
  </si>
  <si>
    <t>Marisa Saks</t>
  </si>
  <si>
    <t>Scary Movie 5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</si>
  <si>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</si>
  <si>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</si>
  <si>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</si>
  <si>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</si>
  <si>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</si>
  <si>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 </t>
  </si>
  <si>
    <t>california|farmer|gold|mining|prospector</t>
  </si>
  <si>
    <t>http://www.imdb.com/title/tt0064782/?ref_=fn_tt_tt_1</t>
  </si>
  <si>
    <t>Milk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</si>
  <si>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</si>
  <si>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</si>
  <si>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</si>
  <si>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</si>
  <si>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</si>
  <si>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 </t>
  </si>
  <si>
    <t>María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</si>
  <si>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</si>
  <si>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</si>
  <si>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</si>
  <si>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</si>
  <si>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</si>
  <si>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</si>
  <si>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</si>
  <si>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</si>
  <si>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</si>
  <si>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 </t>
  </si>
  <si>
    <t>christmas|christmas tree|fire|new york city|stoner</t>
  </si>
  <si>
    <t>http://www.imdb.com/title/tt1268799/?ref_=fn_tt_tt_1</t>
  </si>
  <si>
    <t>John McNaughton</t>
  </si>
  <si>
    <t>Wild Things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</si>
  <si>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</si>
  <si>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</si>
  <si>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</si>
  <si>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</si>
  <si>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</si>
  <si>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</si>
  <si>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</si>
  <si>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</si>
  <si>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</si>
  <si>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 </t>
  </si>
  <si>
    <t>Romi Aboulafia</t>
  </si>
  <si>
    <t>east berlin|kiev ukraine|mossad|nazi|nazi war criminal</t>
  </si>
  <si>
    <t>http://www.imdb.com/title/tt1226753/?ref_=fn_tt_tt_1</t>
  </si>
  <si>
    <t>High Fidelity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</si>
  <si>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</si>
  <si>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</si>
  <si>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</si>
  <si>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</si>
  <si>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 </t>
  </si>
  <si>
    <t>Margaret Cho</t>
  </si>
  <si>
    <t>death|lifting someone into the air|telephone|telephone call|voice mail</t>
  </si>
  <si>
    <t>http://www.imdb.com/title/tt0479968/?ref_=fn_tt_tt_1</t>
  </si>
  <si>
    <t>Eye for an Eye </t>
  </si>
  <si>
    <t>justice|rape|self defense|support group|vigilante</t>
  </si>
  <si>
    <t>http://www.imdb.com/title/tt0116260/?ref_=fn_tt_tt_1</t>
  </si>
  <si>
    <t>The Bank Job </t>
  </si>
  <si>
    <t>chase|heist|london england|mobster|safe deposit</t>
  </si>
  <si>
    <t>http://www.imdb.com/title/tt0200465/?ref_=fn_tt_tt_1</t>
  </si>
  <si>
    <t>Eternal Sunshine of the Spotless Mind </t>
  </si>
  <si>
    <t>borderline personality disorder|loneliness|memory|playing against type|retrograde narrative</t>
  </si>
  <si>
    <t>http://www.imdb.com/title/tt0338013/?ref_=fn_tt_tt_1</t>
  </si>
  <si>
    <t>James Wolk</t>
  </si>
  <si>
    <t>You Again </t>
  </si>
  <si>
    <t>Christine Lakin</t>
  </si>
  <si>
    <t>dancing|dog|flight|hostility|travel</t>
  </si>
  <si>
    <t>http://www.imdb.com/title/tt1414382/?ref_=fn_tt_tt_1</t>
  </si>
  <si>
    <t>Street Kings </t>
  </si>
  <si>
    <t>captain|lapd|murder|undercover cop|violence</t>
  </si>
  <si>
    <t>http://www.imdb.com/title/tt0421073/?ref_=fn_tt_tt_1</t>
  </si>
  <si>
    <t>Thomas Law</t>
  </si>
  <si>
    <t>The World's End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</si>
  <si>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</si>
  <si>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</si>
  <si>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</si>
  <si>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</si>
  <si>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</si>
  <si>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</si>
  <si>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</si>
  <si>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</si>
  <si>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</si>
  <si>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</si>
  <si>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</si>
  <si>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</si>
  <si>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</si>
  <si>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</si>
  <si>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</si>
  <si>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</si>
  <si>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</si>
  <si>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 </t>
  </si>
  <si>
    <t>Geoff Stults</t>
  </si>
  <si>
    <t>airport|airport security|confidence|iphone|love</t>
  </si>
  <si>
    <t>http://www.imdb.com/title/tt0815236/?ref_=fn_tt_tt_1</t>
  </si>
  <si>
    <t>Thomas Bezucha</t>
  </si>
  <si>
    <t>Monte Carlo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</si>
  <si>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</si>
  <si>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</si>
  <si>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</si>
  <si>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</si>
  <si>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</si>
  <si>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 </t>
  </si>
  <si>
    <t>countess|game reality crossover|ghost|group of friends|tower</t>
  </si>
  <si>
    <t>http://www.imdb.com/title/tt0441796/?ref_=fn_tt_tt_1</t>
  </si>
  <si>
    <t>Action|Adventure|Drama|Romance|Western</t>
  </si>
  <si>
    <t>Quigley Down Under </t>
  </si>
  <si>
    <t>aborigine|australian|australian aborigine|australian outback|rancher</t>
  </si>
  <si>
    <t>http://www.imdb.com/title/tt0102744/?ref_=fn_tt_tt_1</t>
  </si>
  <si>
    <t>Anthony Bell</t>
  </si>
  <si>
    <t>Alpha and Omega </t>
  </si>
  <si>
    <t>arranged marriage|geese|idaho|national park|park</t>
  </si>
  <si>
    <t>http://www.imdb.com/title/tt1213012/?ref_=fn_tt_tt_1</t>
  </si>
  <si>
    <t>The Covenant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</si>
  <si>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</si>
  <si>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</si>
  <si>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</si>
  <si>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</si>
  <si>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</si>
  <si>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 </t>
  </si>
  <si>
    <t>John Patrick Amedori</t>
  </si>
  <si>
    <t>coach|gymnastics|houston texas|teenager|texas</t>
  </si>
  <si>
    <t>http://www.imdb.com/title/tt0430634/?ref_=fn_tt_tt_1</t>
  </si>
  <si>
    <t>Shorts </t>
  </si>
  <si>
    <t>Jake Short</t>
  </si>
  <si>
    <t>boy|family relationships|rock|twin|two headed person</t>
  </si>
  <si>
    <t>http://www.imdb.com/title/tt1100119/?ref_=fn_tt_tt_1</t>
  </si>
  <si>
    <t>To Die For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</si>
  <si>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</si>
  <si>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</si>
  <si>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</si>
  <si>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</si>
  <si>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</si>
  <si>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 </t>
  </si>
  <si>
    <t>dare|game|knocked out|motorcycle|online game</t>
  </si>
  <si>
    <t>http://www.imdb.com/title/tt3531824/?ref_=fn_tt_tt_1</t>
  </si>
  <si>
    <t>Ed Harris</t>
  </si>
  <si>
    <t>Crime|Drama|Western</t>
  </si>
  <si>
    <t>Appaloosa </t>
  </si>
  <si>
    <t>Tom Bower</t>
  </si>
  <si>
    <t>deputy|friend|hanging|rancher|widow</t>
  </si>
  <si>
    <t>http://www.imdb.com/title/tt0800308/?ref_=fn_tt_tt_1</t>
  </si>
  <si>
    <t>Sheryl Lee</t>
  </si>
  <si>
    <t>Vampires </t>
  </si>
  <si>
    <t>cross|relic|team|vampire|vampire hunter</t>
  </si>
  <si>
    <t>http://www.imdb.com/title/tt0120877/?ref_=fn_tt_tt_1</t>
  </si>
  <si>
    <t>Pablo Sevilla</t>
  </si>
  <si>
    <t>Yu-Gi-Oh! Duel Monsters 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</si>
  <si>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</si>
  <si>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</si>
  <si>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</si>
  <si>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</si>
  <si>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</si>
  <si>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 </t>
  </si>
  <si>
    <t>John Gavin</t>
  </si>
  <si>
    <t>money|motel|rain|shower|theft</t>
  </si>
  <si>
    <t>http://www.imdb.com/title/tt0054215/?ref_=fn_tt_tt_1</t>
  </si>
  <si>
    <t>My Best Friend's Girl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</si>
  <si>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</si>
  <si>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</si>
  <si>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</si>
  <si>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</si>
  <si>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 </t>
  </si>
  <si>
    <t>brother sister relationship|high school graduation|love|sparkler|unfaithful husband</t>
  </si>
  <si>
    <t>http://www.imdb.com/title/tt2318092/?ref_=fn_tt_tt_1</t>
  </si>
  <si>
    <t>Georgia Rule </t>
  </si>
  <si>
    <t>alcoholic|rules|secret|summer|teenager</t>
  </si>
  <si>
    <t>http://www.imdb.com/title/tt0791304/?ref_=fn_tt_tt_1</t>
  </si>
  <si>
    <t>Steve Rash</t>
  </si>
  <si>
    <t>Under the Rainbow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</si>
  <si>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</si>
  <si>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</si>
  <si>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</si>
  <si>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</si>
  <si>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</si>
  <si>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 </t>
  </si>
  <si>
    <t>Leo McKern</t>
  </si>
  <si>
    <t>bishop|escape|hawk|lady|thief</t>
  </si>
  <si>
    <t>http://www.imdb.com/title/tt0089457/?ref_=fn_tt_tt_1</t>
  </si>
  <si>
    <t>Jan Hooks</t>
  </si>
  <si>
    <t>Simon Birch </t>
  </si>
  <si>
    <t>boy|christmas|christmas pageant|friendship|illegitimate son</t>
  </si>
  <si>
    <t>http://www.imdb.com/title/tt0124879/?ref_=fn_tt_tt_1</t>
  </si>
  <si>
    <t>Mike Binder</t>
  </si>
  <si>
    <t>Reign Over Me </t>
  </si>
  <si>
    <t>college|depression|grief|mental breakdown|post september 11 2001</t>
  </si>
  <si>
    <t>http://www.imdb.com/title/tt0490204/?ref_=fn_tt_tt_1</t>
  </si>
  <si>
    <t>Adventure|Biography|Drama</t>
  </si>
  <si>
    <t>Into the Wild </t>
  </si>
  <si>
    <t>alaska|based on true story|male nudity|self discovery|wilderness</t>
  </si>
  <si>
    <t>http://www.imdb.com/title/tt0758758/?ref_=fn_tt_tt_1</t>
  </si>
  <si>
    <t>School for Scoundrels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</si>
  <si>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</si>
  <si>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</si>
  <si>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</si>
  <si>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</si>
  <si>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 </t>
  </si>
  <si>
    <t>18th birthday|alternate reality|introduction|nightmare|on the run</t>
  </si>
  <si>
    <t>http://www.imdb.com/title/tt0938330/?ref_=fn_tt_tt_1</t>
  </si>
  <si>
    <t>Crime|Fantasy|Horror</t>
  </si>
  <si>
    <t>From Dusk Till Dawn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</si>
  <si>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</si>
  <si>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</si>
  <si>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</si>
  <si>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</si>
  <si>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 </t>
  </si>
  <si>
    <t>creature|forest|mother son relationship|rabbit|winnie the pooh</t>
  </si>
  <si>
    <t>http://www.imdb.com/title/tt0407121/?ref_=fn_tt_tt_1</t>
  </si>
  <si>
    <t>Home for the Holidays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</si>
  <si>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</si>
  <si>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</si>
  <si>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</si>
  <si>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</si>
  <si>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</si>
  <si>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</si>
  <si>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</si>
  <si>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 </t>
  </si>
  <si>
    <t>Qiu Yuen</t>
  </si>
  <si>
    <t>1940s|axe|china|gang|sign language</t>
  </si>
  <si>
    <t>http://www.imdb.com/title/tt0373074/?ref_=fn_tt_tt_1</t>
  </si>
  <si>
    <t>Mark Feuerstein</t>
  </si>
  <si>
    <t>Fired Up 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</si>
  <si>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</si>
  <si>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</si>
  <si>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</si>
  <si>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</si>
  <si>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</si>
  <si>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 </t>
  </si>
  <si>
    <t>animal in title|bear|box office flop|disney|satire</t>
  </si>
  <si>
    <t>http://www.imdb.com/title/tt0276033/?ref_=fn_tt_tt_1</t>
  </si>
  <si>
    <t>Mustafa Haidari</t>
  </si>
  <si>
    <t>The Kite Runner </t>
  </si>
  <si>
    <t>Khalid Abdalla</t>
  </si>
  <si>
    <t>afghanistan|based on novel|boy|friend|kite</t>
  </si>
  <si>
    <t>http://www.imdb.com/title/tt0419887/?ref_=fn_tt_tt_1</t>
  </si>
  <si>
    <t>Dari</t>
  </si>
  <si>
    <t>21 Grams </t>
  </si>
  <si>
    <t>accident|faith|love|mathematician|nonlinear timeline</t>
  </si>
  <si>
    <t>http://www.imdb.com/title/tt0315733/?ref_=fn_tt_tt_1</t>
  </si>
  <si>
    <t>Paul Abascal</t>
  </si>
  <si>
    <t>Tom Hollander</t>
  </si>
  <si>
    <t>Paparazzi </t>
  </si>
  <si>
    <t>Kelly Carlson</t>
  </si>
  <si>
    <t>actor|coma|movie star|paparazzi|revenge</t>
  </si>
  <si>
    <t>http://www.imdb.com/title/tt0338325/?ref_=fn_tt_tt_1</t>
  </si>
  <si>
    <t>Chris Koch</t>
  </si>
  <si>
    <t>A Guy Thing </t>
  </si>
  <si>
    <t>bachelor party|climbing a tree|taxi|toilet|wedding</t>
  </si>
  <si>
    <t>http://www.imdb.com/title/tt0295289/?ref_=fn_tt_tt_1</t>
  </si>
  <si>
    <t>Amy Heckerling</t>
  </si>
  <si>
    <t>Robert Miano</t>
  </si>
  <si>
    <t>Loser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</si>
  <si>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</si>
  <si>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</si>
  <si>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</si>
  <si>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</si>
  <si>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</si>
  <si>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</si>
  <si>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</si>
  <si>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</si>
  <si>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</si>
  <si>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</si>
  <si>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</si>
  <si>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 </t>
  </si>
  <si>
    <t>70mm film|biblical epic|faith|jewish|king herod</t>
  </si>
  <si>
    <t>http://www.imdb.com/title/tt0059245/?ref_=fn_tt_tt_1</t>
  </si>
  <si>
    <t>Billy Ray</t>
  </si>
  <si>
    <t>Secret in Their Eyes </t>
  </si>
  <si>
    <t>Joe Cole</t>
  </si>
  <si>
    <t>digging a grave|grave digging|investigator|police|secret</t>
  </si>
  <si>
    <t>http://www.imdb.com/title/tt1741273/?ref_=fn_tt_tt_1</t>
  </si>
  <si>
    <t>Disaster Movie </t>
  </si>
  <si>
    <t>disaster|glass|mousetrap|natural disaster|scatological humor</t>
  </si>
  <si>
    <t>http://www.imdb.com/title/tt1213644/?ref_=fn_tt_tt_1</t>
  </si>
  <si>
    <t>Armored </t>
  </si>
  <si>
    <t>Lorna Raver</t>
  </si>
  <si>
    <t>armored truck|blood splatter|die hard scenario|guard|heist</t>
  </si>
  <si>
    <t>http://www.imdb.com/title/tt0913354/?ref_=fn_tt_tt_1</t>
  </si>
  <si>
    <t>The Man Who Knew Too Little </t>
  </si>
  <si>
    <t>Joanne Whalley</t>
  </si>
  <si>
    <t>assassin|bomb|dominatrix|mistaken identity|spy</t>
  </si>
  <si>
    <t>http://www.imdb.com/title/tt0120483/?ref_=fn_tt_tt_1</t>
  </si>
  <si>
    <t>Mark Mylod</t>
  </si>
  <si>
    <t>What's Your Number? </t>
  </si>
  <si>
    <t>ex boyfriend|morning after|prince charming|quarrel|womanizer</t>
  </si>
  <si>
    <t>http://www.imdb.com/title/tt0770703/?ref_=fn_tt_tt_1</t>
  </si>
  <si>
    <t>James Mather</t>
  </si>
  <si>
    <t>Lockout </t>
  </si>
  <si>
    <t>Jacky Ido</t>
  </si>
  <si>
    <t>bodyguard|maximum security prison|outer space|president|prison</t>
  </si>
  <si>
    <t>http://www.imdb.com/title/tt1592525/?ref_=fn_tt_tt_1</t>
  </si>
  <si>
    <t>Envy </t>
  </si>
  <si>
    <t>Sam Lerner</t>
  </si>
  <si>
    <t>best friend|dog|envy|jealousy|neighbor</t>
  </si>
  <si>
    <t>http://www.imdb.com/title/tt0326856/?ref_=fn_tt_tt_1</t>
  </si>
  <si>
    <t>Crank: High Voltage </t>
  </si>
  <si>
    <t>artificial heart|heart|horse penis|prostitute|stripper</t>
  </si>
  <si>
    <t>http://www.imdb.com/title/tt1121931/?ref_=fn_tt_tt_1</t>
  </si>
  <si>
    <t>Bullets Over Broadway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</si>
  <si>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</si>
  <si>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</si>
  <si>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</si>
  <si>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</si>
  <si>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</si>
  <si>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</si>
  <si>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</si>
  <si>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</si>
  <si>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</si>
  <si>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</si>
  <si>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 </t>
  </si>
  <si>
    <t>american|french|saigon|vietnam|vietnamese</t>
  </si>
  <si>
    <t>http://www.imdb.com/title/tt0258068/?ref_=fn_tt_tt_1</t>
  </si>
  <si>
    <t>The Weather Man </t>
  </si>
  <si>
    <t>corndog|failure|funeral in the rain|new york city|weatherman</t>
  </si>
  <si>
    <t>http://www.imdb.com/title/tt0384680/?ref_=fn_tt_tt_1</t>
  </si>
  <si>
    <t>Action|Crime|Drama|Sport</t>
  </si>
  <si>
    <t>Undisputed </t>
  </si>
  <si>
    <t>boxing|fight|heavyweight champion|iceman|prison</t>
  </si>
  <si>
    <t>http://www.imdb.com/title/tt0281322/?ref_=fn_tt_tt_1</t>
  </si>
  <si>
    <t>Dequina Moore</t>
  </si>
  <si>
    <t>Ghost Town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</si>
  <si>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</si>
  <si>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</si>
  <si>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</si>
  <si>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</si>
  <si>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 </t>
  </si>
  <si>
    <t>Nick Gomez</t>
  </si>
  <si>
    <t>2000s|detective|sadist|terrorism|terrorist</t>
  </si>
  <si>
    <t>http://www.imdb.com/title/tt1160368/?ref_=fn_tt_tt_1</t>
  </si>
  <si>
    <t>Let Me In </t>
  </si>
  <si>
    <t>blood|boy|night|school|vampire</t>
  </si>
  <si>
    <t>http://www.imdb.com/title/tt1228987/?ref_=fn_tt_tt_1</t>
  </si>
  <si>
    <t>Charles T. Kanganis</t>
  </si>
  <si>
    <t>Dustin Nguyen</t>
  </si>
  <si>
    <t>3 Ninjas Kick Back </t>
  </si>
  <si>
    <t>Don Stark</t>
  </si>
  <si>
    <t>1990s|dagger|japan|mousetrap|stick fight</t>
  </si>
  <si>
    <t>http://www.imdb.com/title/tt0109015/?ref_=fn_tt_tt_1</t>
  </si>
  <si>
    <t>Be Kind Rewind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</si>
  <si>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</si>
  <si>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</si>
  <si>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</si>
  <si>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</si>
  <si>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</si>
  <si>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 </t>
  </si>
  <si>
    <t>Sarah Solemani</t>
  </si>
  <si>
    <t>anti semitism|breasts|chamberlain|friend|theatre</t>
  </si>
  <si>
    <t>http://www.imdb.com/title/tt0413015/?ref_=fn_tt_tt_1</t>
  </si>
  <si>
    <t>Triple 9 </t>
  </si>
  <si>
    <t>betrayal|corrupt cop|heist|murder of a police officer|police detective</t>
  </si>
  <si>
    <t>http://www.imdb.com/title/tt1712261/?ref_=fn_tt_tt_1</t>
  </si>
  <si>
    <t>Lynn Cohen</t>
  </si>
  <si>
    <t>Deconstructing Harry </t>
  </si>
  <si>
    <t>marriage|novelist|panties pulled down|writer's block|writing</t>
  </si>
  <si>
    <t>http://www.imdb.com/title/tt0118954/?ref_=fn_tt_tt_1</t>
  </si>
  <si>
    <t>Damon Santostefano</t>
  </si>
  <si>
    <t>Three to Tango </t>
  </si>
  <si>
    <t>David Ramsey</t>
  </si>
  <si>
    <t>architect|award|farce|love|misunderstanding</t>
  </si>
  <si>
    <t>http://www.imdb.com/title/tt0144640/?ref_=fn_tt_tt_1</t>
  </si>
  <si>
    <t>Burnt </t>
  </si>
  <si>
    <t>Riccardo Scamarcio</t>
  </si>
  <si>
    <t>chef|gay kiss|michelin star|restaurant|violent behavior</t>
  </si>
  <si>
    <t>http://www.imdb.com/title/tt2503944/?ref_=fn_tt_tt_1</t>
  </si>
  <si>
    <t>We're No Angels </t>
  </si>
  <si>
    <t>James Russo</t>
  </si>
  <si>
    <t>con|convict|escape|police|priest</t>
  </si>
  <si>
    <t>http://www.imdb.com/title/tt0098625/?ref_=fn_tt_tt_1</t>
  </si>
  <si>
    <t>Comedy|Musical|Romance</t>
  </si>
  <si>
    <t>Everyone Says I Love You </t>
  </si>
  <si>
    <t>Jeff DeRocker</t>
  </si>
  <si>
    <t>engagement|grandfather|liberal|maid|song</t>
  </si>
  <si>
    <t>http://www.imdb.com/title/tt0116242/?ref_=fn_tt_tt_1</t>
  </si>
  <si>
    <t>Death Sentence </t>
  </si>
  <si>
    <t>Edi Gathegi</t>
  </si>
  <si>
    <t>blood|death|gang|murder|revenge</t>
  </si>
  <si>
    <t>http://www.imdb.com/title/tt0804461/?ref_=fn_tt_tt_1</t>
  </si>
  <si>
    <t>Everybody's Fine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</si>
  <si>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</si>
  <si>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</si>
  <si>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</si>
  <si>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</si>
  <si>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</si>
  <si>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</si>
  <si>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</si>
  <si>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</si>
  <si>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</si>
  <si>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</si>
  <si>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</si>
  <si>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 </t>
  </si>
  <si>
    <t>Gigi Rice</t>
  </si>
  <si>
    <t>buddy comedy|criminal|gun smuggling|mistaken identity|salesman</t>
  </si>
  <si>
    <t>http://www.imdb.com/title/tt0399327/?ref_=fn_tt_tt_1</t>
  </si>
  <si>
    <t>Code Name: The Cleaner </t>
  </si>
  <si>
    <t>comic violence|hand to hand combat|kung fu|talking to self in mirror|violence</t>
  </si>
  <si>
    <t>http://www.imdb.com/title/tt0462229/?ref_=fn_tt_tt_1</t>
  </si>
  <si>
    <t>Nia Vardalos</t>
  </si>
  <si>
    <t>Connie and Carla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</si>
  <si>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</si>
  <si>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</si>
  <si>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</si>
  <si>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</si>
  <si>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</si>
  <si>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</si>
  <si>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</si>
  <si>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</si>
  <si>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</si>
  <si>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</si>
  <si>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</si>
  <si>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</si>
  <si>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</si>
  <si>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</si>
  <si>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</si>
  <si>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</si>
  <si>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</si>
  <si>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</si>
  <si>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</si>
  <si>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</si>
  <si>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</si>
  <si>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</si>
  <si>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 </t>
  </si>
  <si>
    <t>3 dimensional|box office flop|critically bashed|dancing</t>
  </si>
  <si>
    <t>http://www.imdb.com/title/tt1532958/?ref_=fn_tt_tt_1</t>
  </si>
  <si>
    <t>Perception </t>
  </si>
  <si>
    <t>Scott Wolf</t>
  </si>
  <si>
    <t>http://www.imdb.com/title/tt1714204/?ref_=fn_tt_tt_1</t>
  </si>
  <si>
    <t>Geoffrey Arend</t>
  </si>
  <si>
    <t>Chriss Anglin</t>
  </si>
  <si>
    <t>An American Carol </t>
  </si>
  <si>
    <t>Gary Coleman</t>
  </si>
  <si>
    <t>arab stereotype|box office flop|documentary filmmaker|filmmaker|terrorist</t>
  </si>
  <si>
    <t>http://www.imdb.com/title/tt1190617/?ref_=fn_tt_tt_1</t>
  </si>
  <si>
    <t>Machete Kills </t>
  </si>
  <si>
    <t>Marko Zaror</t>
  </si>
  <si>
    <t>arms dealer|battle|bomb|machete|missile</t>
  </si>
  <si>
    <t>http://www.imdb.com/title/tt2002718/?ref_=fn_tt_tt_1</t>
  </si>
  <si>
    <t>Glen Morgan</t>
  </si>
  <si>
    <t>Willard </t>
  </si>
  <si>
    <t>Jackie Burroughs</t>
  </si>
  <si>
    <t>at work|rat|revenge|vermin|work</t>
  </si>
  <si>
    <t>http://www.imdb.com/title/tt0310357/?ref_=fn_tt_tt_1</t>
  </si>
  <si>
    <t>Kevin Alejandro</t>
  </si>
  <si>
    <t>Strange Wilderness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</si>
  <si>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</si>
  <si>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</si>
  <si>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</si>
  <si>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</si>
  <si>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</si>
  <si>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</si>
  <si>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</si>
  <si>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</si>
  <si>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</si>
  <si>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 </t>
  </si>
  <si>
    <t>http://www.imdb.com/title/tt1810683/?ref_=fn_tt_tt_1</t>
  </si>
  <si>
    <t>A Dangerous Method </t>
  </si>
  <si>
    <t>carl jung|patient|psychoanalysis|russian|sigmund freud</t>
  </si>
  <si>
    <t>http://www.imdb.com/title/tt1571222/?ref_=fn_tt_tt_1</t>
  </si>
  <si>
    <t>Animation|Drama|Mystery|Sci-Fi|Thriller</t>
  </si>
  <si>
    <t>A Scanner Darkly </t>
  </si>
  <si>
    <t>detective|drugs|substance d|undercover|undercover cop</t>
  </si>
  <si>
    <t>http://www.imdb.com/title/tt0405296/?ref_=fn_tt_tt_1</t>
  </si>
  <si>
    <t>Chasing Mavericks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</si>
  <si>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</si>
  <si>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</si>
  <si>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</si>
  <si>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</si>
  <si>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 </t>
  </si>
  <si>
    <t>Karin Konoval</t>
  </si>
  <si>
    <t>artifact|creature|darkness|demon|museum</t>
  </si>
  <si>
    <t>http://www.imdb.com/title/tt0369226/?ref_=fn_tt_tt_1</t>
  </si>
  <si>
    <t>Charlie Saxton</t>
  </si>
  <si>
    <t>Bandslam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</si>
  <si>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</si>
  <si>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</si>
  <si>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</si>
  <si>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</si>
  <si>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 </t>
  </si>
  <si>
    <t>birthday|boy|dead husband|death|widow</t>
  </si>
  <si>
    <t>http://www.imdb.com/title/tt0337876/?ref_=fn_tt_tt_1</t>
  </si>
  <si>
    <t>J.C. Chandor</t>
  </si>
  <si>
    <t>A Most Violent Year </t>
  </si>
  <si>
    <t>american dream|immigrant|new york city|oil|violence</t>
  </si>
  <si>
    <t>http://www.imdb.com/title/tt2937898/?ref_=fn_tt_tt_1</t>
  </si>
  <si>
    <t>Passchendaele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</si>
  <si>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</si>
  <si>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</si>
  <si>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</si>
  <si>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</si>
  <si>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</si>
  <si>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</si>
  <si>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</si>
  <si>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</si>
  <si>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</si>
  <si>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</si>
  <si>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</si>
  <si>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</si>
  <si>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</si>
  <si>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</si>
  <si>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</si>
  <si>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</si>
  <si>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</si>
  <si>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</si>
  <si>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</si>
  <si>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 </t>
  </si>
  <si>
    <t>Nora Zehetner</t>
  </si>
  <si>
    <t>con man|eccentric|heiress|love|revenge</t>
  </si>
  <si>
    <t>http://www.imdb.com/title/tt0844286/?ref_=fn_tt_tt_1</t>
  </si>
  <si>
    <t>Charlie Kaufman</t>
  </si>
  <si>
    <t>Synecdoche, New York </t>
  </si>
  <si>
    <t>actress|director|play|theatre director|warehouse</t>
  </si>
  <si>
    <t>http://www.imdb.com/title/tt0383028/?ref_=fn_tt_tt_1</t>
  </si>
  <si>
    <t>Princess Mononoke </t>
  </si>
  <si>
    <t>anime|cult film|forest|princess|studio ghibli</t>
  </si>
  <si>
    <t>http://www.imdb.com/title/tt0119698/?ref_=fn_tt_tt_1</t>
  </si>
  <si>
    <t>Comedy|Drama|Mystery|Romance|Thriller|War</t>
  </si>
  <si>
    <t>Bon voyage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</si>
  <si>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</si>
  <si>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</si>
  <si>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</si>
  <si>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</si>
  <si>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</si>
  <si>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 </t>
  </si>
  <si>
    <t>Caitlyn Jenner</t>
  </si>
  <si>
    <t>male frontal nudity|male full frontal nudity|male nudity|male rear nudity|new york city</t>
  </si>
  <si>
    <t>http://www.imdb.com/title/tt0080492/?ref_=fn_tt_tt_1</t>
  </si>
  <si>
    <t>The Proposition </t>
  </si>
  <si>
    <t>aborigine|foreboding|gang|hideout|outlaw</t>
  </si>
  <si>
    <t>http://www.imdb.com/title/tt0421238/?ref_=fn_tt_tt_1</t>
  </si>
  <si>
    <t>Angelo Pizzo</t>
  </si>
  <si>
    <t>Donny Boaz</t>
  </si>
  <si>
    <t>Courage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</si>
  <si>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</si>
  <si>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</si>
  <si>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</si>
  <si>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</si>
  <si>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 </t>
  </si>
  <si>
    <t>female protagonist|hip hop|jewish american princess|rapper|record label</t>
  </si>
  <si>
    <t>http://www.imdb.com/title/tt0266747/?ref_=fn_tt_tt_1</t>
  </si>
  <si>
    <t>Equilibrium </t>
  </si>
  <si>
    <t>cleric|dystopia|fascist|law|neo noir</t>
  </si>
  <si>
    <t>http://www.imdb.com/title/tt0238380/?ref_=fn_tt_tt_1</t>
  </si>
  <si>
    <t>Guang Li</t>
  </si>
  <si>
    <t>The Children of Huang Shi </t>
  </si>
  <si>
    <t>Matthew Walker</t>
  </si>
  <si>
    <t>british|communist|journalist|nurse|orphan</t>
  </si>
  <si>
    <t>http://www.imdb.com/title/tt0889588/?ref_=fn_tt_tt_1</t>
  </si>
  <si>
    <t>The Yards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</si>
  <si>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</si>
  <si>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</si>
  <si>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</si>
  <si>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</si>
  <si>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 </t>
  </si>
  <si>
    <t>Toni Braxton</t>
  </si>
  <si>
    <t>balloon|birthday|box office flop|critically bashed</t>
  </si>
  <si>
    <t>http://www.imdb.com/title/tt1520498/?ref_=fn_tt_tt_1</t>
  </si>
  <si>
    <t>By the Sea 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</si>
  <si>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</si>
  <si>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</si>
  <si>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</si>
  <si>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</si>
  <si>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Action|Adventure|Animation|Family|Sci-Fi|Thriller</t>
  </si>
  <si>
    <t>Steamboy </t>
  </si>
  <si>
    <t>Rosalind Ayres</t>
  </si>
  <si>
    <t>19th century|ball|boy|inventor|steam</t>
  </si>
  <si>
    <t>http://www.imdb.com/title/tt0348121/?ref_=fn_tt_tt_1</t>
  </si>
  <si>
    <t>David Anspaugh</t>
  </si>
  <si>
    <t>The Game of Their Lives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</si>
  <si>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</si>
  <si>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</si>
  <si>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</si>
  <si>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</si>
  <si>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</si>
  <si>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 </t>
  </si>
  <si>
    <t>family business|friend|murder|new york city|trial</t>
  </si>
  <si>
    <t>http://www.imdb.com/title/tt1175709/?ref_=fn_tt_tt_1</t>
  </si>
  <si>
    <t>Esai Morales</t>
  </si>
  <si>
    <t>Rapa Nui </t>
  </si>
  <si>
    <t>easter island|location in title|statue|topless female nudity|two word title</t>
  </si>
  <si>
    <t>http://www.imdb.com/title/tt0110944/?ref_=fn_tt_tt_1</t>
  </si>
  <si>
    <t>Yuqi Zhang</t>
  </si>
  <si>
    <t>CJ7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</si>
  <si>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</si>
  <si>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</si>
  <si>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</si>
  <si>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</si>
  <si>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</si>
  <si>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</si>
  <si>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</si>
  <si>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</si>
  <si>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</si>
  <si>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</si>
  <si>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</si>
  <si>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</si>
  <si>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 </t>
  </si>
  <si>
    <t>close up of eyes|monster|quirkiness|supernatural|vomiting</t>
  </si>
  <si>
    <t>http://www.imdb.com/title/tt1013860/?ref_=fn_tt_tt_1</t>
  </si>
  <si>
    <t>Daniel Algrant</t>
  </si>
  <si>
    <t>People I Know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</si>
  <si>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</si>
  <si>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</si>
  <si>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</si>
  <si>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</si>
  <si>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</si>
  <si>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>The Doombolt Chase </t>
  </si>
  <si>
    <t>Ewen Solon</t>
  </si>
  <si>
    <t>http://www.imdb.com/title/tt0166038/?ref_=fn_tt_tt_1</t>
  </si>
  <si>
    <t>The Tempest </t>
  </si>
  <si>
    <t>Tom Conti</t>
  </si>
  <si>
    <t>banishment|sorcery|spirit|staff|storm at sea</t>
  </si>
  <si>
    <t>http://www.imdb.com/title/tt1274300/?ref_=fn_tt_tt_1</t>
  </si>
  <si>
    <t>Aaron Ashmore</t>
  </si>
  <si>
    <t>Regression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</si>
  <si>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</si>
  <si>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</si>
  <si>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</si>
  <si>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</si>
  <si>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</si>
  <si>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</si>
  <si>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</si>
  <si>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</si>
  <si>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</si>
  <si>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</si>
  <si>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</si>
  <si>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 </t>
  </si>
  <si>
    <t>Andy On</t>
  </si>
  <si>
    <t>art of war|china|civil war|female warrior|musician</t>
  </si>
  <si>
    <t>http://www.imdb.com/title/tt0882978/?ref_=fn_tt_tt_1</t>
  </si>
  <si>
    <t>Mike Barker</t>
  </si>
  <si>
    <t>Shattered </t>
  </si>
  <si>
    <t>daughter|gun|nanny|sociopath|suburb</t>
  </si>
  <si>
    <t>http://www.imdb.com/title/tt0489664/?ref_=fn_tt_tt_1</t>
  </si>
  <si>
    <t>Wayne Thornley</t>
  </si>
  <si>
    <t>Zambezia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</si>
  <si>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</si>
  <si>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</si>
  <si>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</si>
  <si>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</si>
  <si>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</si>
  <si>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</si>
  <si>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</si>
  <si>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</si>
  <si>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</si>
  <si>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</si>
  <si>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</si>
  <si>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</si>
  <si>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</si>
  <si>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 </t>
  </si>
  <si>
    <t>Jacqueline Lovell</t>
  </si>
  <si>
    <t>dwegons</t>
  </si>
  <si>
    <t>http://www.imdb.com/title/tt1134666/?ref_=fn_tt_tt_1</t>
  </si>
  <si>
    <t>Jonathan Jakubowicz</t>
  </si>
  <si>
    <t>Hands of Stone </t>
  </si>
  <si>
    <t>boxer|boxing|three word title</t>
  </si>
  <si>
    <t>http://www.imdb.com/title/tt1781827/?ref_=fn_tt_tt_1</t>
  </si>
  <si>
    <t>Panama</t>
  </si>
  <si>
    <t>Survivor </t>
  </si>
  <si>
    <t>cigarette lighter|death|fire|on the run|terrorist</t>
  </si>
  <si>
    <t>http://www.imdb.com/title/tt3247714/?ref_=fn_tt_tt_1</t>
  </si>
  <si>
    <t>Scott Walker</t>
  </si>
  <si>
    <t>The Frozen Ground </t>
  </si>
  <si>
    <t>anchorage alaska|based on true story|pole dancer|serial killer|strip club</t>
  </si>
  <si>
    <t>http://www.imdb.com/title/tt2005374/?ref_=fn_tt_tt_1</t>
  </si>
  <si>
    <t>The Painted Veil </t>
  </si>
  <si>
    <t>Alan David</t>
  </si>
  <si>
    <t>china|cholera|epidemic|love|marriage</t>
  </si>
  <si>
    <t>http://www.imdb.com/title/tt0446755/?ref_=fn_tt_tt_1</t>
  </si>
  <si>
    <t>The Baader Meinhof Complex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</si>
  <si>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</si>
  <si>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</si>
  <si>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</si>
  <si>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</si>
  <si>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 </t>
  </si>
  <si>
    <t>friendship|frontier|honor|outpost|soldier</t>
  </si>
  <si>
    <t>http://www.imdb.com/title/tt0099348/?ref_=fn_tt_tt_1</t>
  </si>
  <si>
    <t>Bad Teacher </t>
  </si>
  <si>
    <t>boob job|breast enlargement|breast surgery|cheating on a test|ejaculation</t>
  </si>
  <si>
    <t>http://www.imdb.com/title/tt1284575/?ref_=fn_tt_tt_1</t>
  </si>
  <si>
    <t>Sea of Love </t>
  </si>
  <si>
    <t>detective|love|single|suspect|title from song</t>
  </si>
  <si>
    <t>http://www.imdb.com/title/tt0098273/?ref_=fn_tt_tt_1</t>
  </si>
  <si>
    <t>Mark Rosman</t>
  </si>
  <si>
    <t>Dan Byrd</t>
  </si>
  <si>
    <t>A Cinderella Story </t>
  </si>
  <si>
    <t>cinderella story|correspondence|evil step mother|female protagonist|teenage girl</t>
  </si>
  <si>
    <t>http://www.imdb.com/title/tt0356470/?ref_=fn_tt_tt_1</t>
  </si>
  <si>
    <t>W. Earl Brown</t>
  </si>
  <si>
    <t>Scream </t>
  </si>
  <si>
    <t>mask|mystery killer|slasher|teenage girl|telephone</t>
  </si>
  <si>
    <t>http://www.imdb.com/title/tt0117571/?ref_=fn_tt_tt_1</t>
  </si>
  <si>
    <t>Thir13en Ghosts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</si>
  <si>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</si>
  <si>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</si>
  <si>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</si>
  <si>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</si>
  <si>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</si>
  <si>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 </t>
  </si>
  <si>
    <t>Joe Turkel</t>
  </si>
  <si>
    <t>breaking down a door|haunted hotel|identical twins|labyrinth|twin sisters</t>
  </si>
  <si>
    <t>http://www.imdb.com/title/tt0081505/?ref_=fn_tt_tt_1</t>
  </si>
  <si>
    <t>Back to the Future </t>
  </si>
  <si>
    <t>J.J. Cohen</t>
  </si>
  <si>
    <t>clock tower|delorean|future|time travel|time travel comedy</t>
  </si>
  <si>
    <t>http://www.imdb.com/title/tt0088763/?ref_=fn_tt_tt_1</t>
  </si>
  <si>
    <t>House on Haunted Hill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</si>
  <si>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</si>
  <si>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</si>
  <si>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</si>
  <si>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</si>
  <si>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</si>
  <si>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</si>
  <si>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</si>
  <si>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</si>
  <si>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</si>
  <si>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</si>
  <si>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</si>
  <si>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 </t>
  </si>
  <si>
    <t>Cabrina Collesides</t>
  </si>
  <si>
    <t>http://www.imdb.com/title/tt4280822/?ref_=fn_tt_tt_1</t>
  </si>
  <si>
    <t>The Switch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</si>
  <si>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</si>
  <si>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</si>
  <si>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</si>
  <si>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</si>
  <si>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 </t>
  </si>
  <si>
    <t>David Moscow</t>
  </si>
  <si>
    <t>fall|honeymoon|love|marriage|newlywed</t>
  </si>
  <si>
    <t>http://www.imdb.com/title/tt0305711/?ref_=fn_tt_tt_1</t>
  </si>
  <si>
    <t>Mem Ferda</t>
  </si>
  <si>
    <t>The Devil's Double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</si>
  <si>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</si>
  <si>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</si>
  <si>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</si>
  <si>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</si>
  <si>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</si>
  <si>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             </t>
  </si>
  <si>
    <t>Paul 'Pauly D' DelVecchio</t>
  </si>
  <si>
    <t>lifestyle</t>
  </si>
  <si>
    <t>http://www.imdb.com/title/tt1697237/?ref_=fn_tt_tt_1</t>
  </si>
  <si>
    <t>Britt Allcroft</t>
  </si>
  <si>
    <t>Thomas and the Magic Railroad </t>
  </si>
  <si>
    <t>locomotive|magic|mountain|railroad|steam locomotive</t>
  </si>
  <si>
    <t>http://www.imdb.com/title/tt0205461/?ref_=fn_tt_tt_1</t>
  </si>
  <si>
    <t>The Crazies </t>
  </si>
  <si>
    <t>deputy|iowa|rural setting|sheriff|survival</t>
  </si>
  <si>
    <t>http://www.imdb.com/title/tt0455407/?ref_=fn_tt_tt_1</t>
  </si>
  <si>
    <t>Ryûnosuke Kamiki</t>
  </si>
  <si>
    <t>Bunta Sugawara</t>
  </si>
  <si>
    <t>Spirited Away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</si>
  <si>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</si>
  <si>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</si>
  <si>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</si>
  <si>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</si>
  <si>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</si>
  <si>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 </t>
  </si>
  <si>
    <t>Terence Yin</t>
  </si>
  <si>
    <t>die hard scenario|gunfight|hong kong police|police escort attacked|shootout</t>
  </si>
  <si>
    <t>http://www.imdb.com/title/tt3341072/?ref_=fn_tt_tt_1</t>
  </si>
  <si>
    <t>The Bounty </t>
  </si>
  <si>
    <t>lieutenant|lifeboat|mutiny|sailing ship|ship</t>
  </si>
  <si>
    <t>http://www.imdb.com/title/tt0086993/?ref_=fn_tt_tt_1</t>
  </si>
  <si>
    <t>Brian Percival</t>
  </si>
  <si>
    <t>Sophie Nélisse</t>
  </si>
  <si>
    <t>The Book Thief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</si>
  <si>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</si>
  <si>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</si>
  <si>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</si>
  <si>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</si>
  <si>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</si>
  <si>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 </t>
  </si>
  <si>
    <t>amish|friend|friendship|high school|virgin</t>
  </si>
  <si>
    <t>http://www.imdb.com/title/tt1135985/?ref_=fn_tt_tt_1</t>
  </si>
  <si>
    <t>Anand Tucker</t>
  </si>
  <si>
    <t>Leap Year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</si>
  <si>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</si>
  <si>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</si>
  <si>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</si>
  <si>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</si>
  <si>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</si>
  <si>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</si>
  <si>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</si>
  <si>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</si>
  <si>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</si>
  <si>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</si>
  <si>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 </t>
  </si>
  <si>
    <t>friend|night|party|sex scene|sister</t>
  </si>
  <si>
    <t>http://www.imdb.com/title/tt0810922/?ref_=fn_tt_tt_1</t>
  </si>
  <si>
    <t>Daniel Barnz</t>
  </si>
  <si>
    <t>Won't Back Down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</si>
  <si>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</si>
  <si>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</si>
  <si>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</si>
  <si>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</si>
  <si>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</si>
  <si>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</si>
  <si>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</si>
  <si>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</si>
  <si>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</si>
  <si>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</si>
  <si>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</si>
  <si>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</si>
  <si>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</si>
  <si>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 </t>
  </si>
  <si>
    <t>1930s|election|female frontal nudity|kansas city|politician</t>
  </si>
  <si>
    <t>http://www.imdb.com/title/tt0116745/?ref_=fn_tt_tt_1</t>
  </si>
  <si>
    <t>James Schamus</t>
  </si>
  <si>
    <t>Indignation </t>
  </si>
  <si>
    <t>Tracy Letts</t>
  </si>
  <si>
    <t>http://www.imdb.com/title/tt4193394/?ref_=fn_tt_tt_1</t>
  </si>
  <si>
    <t>Hebrew</t>
  </si>
  <si>
    <t>Andrew Douglas</t>
  </si>
  <si>
    <t>The Amityville Horror </t>
  </si>
  <si>
    <t>ghost|haunted 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</si>
  <si>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</si>
  <si>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</si>
  <si>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</si>
  <si>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</si>
  <si>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Land of the Dead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</si>
  <si>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</si>
  <si>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</si>
  <si>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</si>
  <si>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</si>
  <si>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</si>
  <si>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 </t>
  </si>
  <si>
    <t>Ching Wan Lau</t>
  </si>
  <si>
    <t>http://www.imdb.com/title/tt2957680/?ref_=fn_tt_tt_1</t>
  </si>
  <si>
    <t>Chinese</t>
  </si>
  <si>
    <t>Fear and Loathing in Las Vegas </t>
  </si>
  <si>
    <t>american dream|convertible|drugs|journalist|lawyer</t>
  </si>
  <si>
    <t>http://www.imdb.com/title/tt0120669/?ref_=fn_tt_tt_1</t>
  </si>
  <si>
    <t>Ricky Gervais</t>
  </si>
  <si>
    <t>The Invention of Lying </t>
  </si>
  <si>
    <t>genetics|heaven|lie|screenwriter|truth</t>
  </si>
  <si>
    <t>http://www.imdb.com/title/tt1058017/?ref_=fn_tt_tt_1</t>
  </si>
  <si>
    <t>Carla Gallo</t>
  </si>
  <si>
    <t>Neighbors </t>
  </si>
  <si>
    <t>broken leg|friendship|jewish|topless female nudity|urination</t>
  </si>
  <si>
    <t>http://www.imdb.com/title/tt2004420/?ref_=fn_tt_tt_1</t>
  </si>
  <si>
    <t>Amy Yasbeck</t>
  </si>
  <si>
    <t>The Mask </t>
  </si>
  <si>
    <t>bank|bank clerk|gangster|loki|mask</t>
  </si>
  <si>
    <t>http://www.imdb.com/title/tt0110475/?ref_=fn_tt_tt_1</t>
  </si>
  <si>
    <t>Big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</si>
  <si>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</si>
  <si>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</si>
  <si>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</si>
  <si>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</si>
  <si>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 </t>
  </si>
  <si>
    <t>Chester</t>
  </si>
  <si>
    <t>california|city|kazakhstan|travel|tv reporter</t>
  </si>
  <si>
    <t>http://www.imdb.com/title/tt0443453/?ref_=fn_tt_tt_1</t>
  </si>
  <si>
    <t>Raquel Welch</t>
  </si>
  <si>
    <t>Legally Blonde </t>
  </si>
  <si>
    <t>Alanna Ubach</t>
  </si>
  <si>
    <t>blonde|harvard|law|law school|sorority</t>
  </si>
  <si>
    <t>http://www.imdb.com/title/tt0250494/?ref_=fn_tt_tt_1</t>
  </si>
  <si>
    <t>Star Trek III: The Search for Spock </t>
  </si>
  <si>
    <t>dying planet|planet|regaining one's memory|sacrifice|stabbed to death</t>
  </si>
  <si>
    <t>http://www.imdb.com/title/tt0088170/?ref_=fn_tt_tt_1</t>
  </si>
  <si>
    <t>The Exorcism of Emily Rose </t>
  </si>
  <si>
    <t>JR Bourne</t>
  </si>
  <si>
    <t>death|demonic possession|exorcism|lawyer|priest</t>
  </si>
  <si>
    <t>http://www.imdb.com/title/tt0404032/?ref_=fn_tt_tt_1</t>
  </si>
  <si>
    <t>Deuce Bigalow: Male Gigolo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</si>
  <si>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</si>
  <si>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</si>
  <si>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</si>
  <si>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</si>
  <si>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</si>
  <si>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 </t>
  </si>
  <si>
    <t>bible quote|chaos|faith|riot|shrine</t>
  </si>
  <si>
    <t>http://www.imdb.com/title/tt2467046/?ref_=fn_tt_tt_1</t>
  </si>
  <si>
    <t>Paul Schneider</t>
  </si>
  <si>
    <t>The Family Stone </t>
  </si>
  <si>
    <t>christmas|cruelty|ring|secret|tension</t>
  </si>
  <si>
    <t>http://www.imdb.com/title/tt0356680/?ref_=fn_tt_tt_1</t>
  </si>
  <si>
    <t>Sean Patrick Thomas</t>
  </si>
  <si>
    <t>Barbershop 2: Back in Business </t>
  </si>
  <si>
    <t>barbecue|barbershop|blaxploitation|marriage|politics</t>
  </si>
  <si>
    <t>http://www.imdb.com/title/tt0337579/?ref_=fn_tt_tt_1</t>
  </si>
  <si>
    <t>Terry Zwigoff</t>
  </si>
  <si>
    <t>Bad Santa </t>
  </si>
  <si>
    <t>bartender|christmas|christmas eve|department store|drink</t>
  </si>
  <si>
    <t>http://www.imdb.com/title/tt0307987/?ref_=fn_tt_tt_1</t>
  </si>
  <si>
    <t>Austin Powers: International Man of Mystery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</si>
  <si>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</si>
  <si>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</si>
  <si>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</si>
  <si>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 </t>
  </si>
  <si>
    <t>Joey Fatone</t>
  </si>
  <si>
    <t>family restaurant|greek|remarriage|suburb|wedding</t>
  </si>
  <si>
    <t>http://www.imdb.com/title/tt3760922/?ref_=fn_tt_tt_1</t>
  </si>
  <si>
    <t>Diary of a Wimpy Kid: Rodrick Rules </t>
  </si>
  <si>
    <t>Fran Kranz</t>
  </si>
  <si>
    <t>brother|middle school|no opening credits|photograph|school</t>
  </si>
  <si>
    <t>http://www.imdb.com/title/tt1650043/?ref_=fn_tt_tt_1</t>
  </si>
  <si>
    <t>Predator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</si>
  <si>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</si>
  <si>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</si>
  <si>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</si>
  <si>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</si>
  <si>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 </t>
  </si>
  <si>
    <t>1800s|classical composer|composer|first person narration|opera</t>
  </si>
  <si>
    <t>http://www.imdb.com/title/tt0086879/?ref_=fn_tt_tt_1</t>
  </si>
  <si>
    <t>Prom Night </t>
  </si>
  <si>
    <t>Collins Pennie</t>
  </si>
  <si>
    <t>friend|hotel|killer|murder|prom</t>
  </si>
  <si>
    <t>http://www.imdb.com/title/tt0926129/?ref_=fn_tt_tt_1</t>
  </si>
  <si>
    <t>Mean Girls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</si>
  <si>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</si>
  <si>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</si>
  <si>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</si>
  <si>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</si>
  <si>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 </t>
  </si>
  <si>
    <t>Mario Monicelli</t>
  </si>
  <si>
    <t>author|book|vacation|villa|writer</t>
  </si>
  <si>
    <t>http://www.imdb.com/title/tt0328589/?ref_=fn_tt_tt_1</t>
  </si>
  <si>
    <t>Gosford Park </t>
  </si>
  <si>
    <t>country house|murder|producer|servant|shooting party</t>
  </si>
  <si>
    <t>http://www.imdb.com/title/tt0280707/?ref_=fn_tt_tt_1</t>
  </si>
  <si>
    <t>Melinda Clarke</t>
  </si>
  <si>
    <t>The O.C. </t>
  </si>
  <si>
    <t>california|lawyer|love|orange county california|wealth</t>
  </si>
  <si>
    <t>http://www.imdb.com/title/tt0362359/?ref_=fn_tt_tt_1</t>
  </si>
  <si>
    <t>Peggy Sue Got Married </t>
  </si>
  <si>
    <t>alternate history|alternate timeline|divorce|high school|reunion</t>
  </si>
  <si>
    <t>http://www.imdb.com/title/tt0091738/?ref_=fn_tt_tt_1</t>
  </si>
  <si>
    <t>Birdman or (The Unexpected Virtue of Ignorance) </t>
  </si>
  <si>
    <t>actor|artist|broadway play|replacement|stage</t>
  </si>
  <si>
    <t>http://www.imdb.com/title/tt2562232/?ref_=fn_tt_tt_1</t>
  </si>
  <si>
    <t>Blue Jasmine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</si>
  <si>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</si>
  <si>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</si>
  <si>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</si>
  <si>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</si>
  <si>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</si>
  <si>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 </t>
  </si>
  <si>
    <t>Susan Blommaert</t>
  </si>
  <si>
    <t>flight|passenger|plane|september 11 2001|terrorist</t>
  </si>
  <si>
    <t>http://www.imdb.com/title/tt0475276/?ref_=fn_tt_tt_1</t>
  </si>
  <si>
    <t>Christian Monzon</t>
  </si>
  <si>
    <t>Honey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</si>
  <si>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</si>
  <si>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</si>
  <si>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</si>
  <si>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</si>
  <si>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</si>
  <si>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 </t>
  </si>
  <si>
    <t>Nicollette Sheridan</t>
  </si>
  <si>
    <t>1990s|dentist|hit with a door|martial arts|museum</t>
  </si>
  <si>
    <t>http://www.imdb.com/title/tt0117723/?ref_=fn_tt_tt_1</t>
  </si>
  <si>
    <t>The Fog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</si>
  <si>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</si>
  <si>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</si>
  <si>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</si>
  <si>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</si>
  <si>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</si>
  <si>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 </t>
  </si>
  <si>
    <t>christian|christian film|shark|surfer|surfing</t>
  </si>
  <si>
    <t>http://www.imdb.com/title/tt1596346/?ref_=fn_tt_tt_1</t>
  </si>
  <si>
    <t>Comedy|Drama|War</t>
  </si>
  <si>
    <t>Catch-22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</si>
  <si>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</si>
  <si>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</si>
  <si>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</si>
  <si>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</si>
  <si>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</si>
  <si>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</si>
  <si>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</si>
  <si>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</si>
  <si>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</si>
  <si>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 </t>
  </si>
  <si>
    <t>Grace Jones</t>
  </si>
  <si>
    <t>gods|princess|queen|rescue|wizard</t>
  </si>
  <si>
    <t>http://www.imdb.com/title/tt0087078/?ref_=fn_tt_tt_1</t>
  </si>
  <si>
    <t>Raging Bull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</si>
  <si>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</si>
  <si>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</si>
  <si>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</si>
  <si>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</si>
  <si>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</si>
  <si>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</si>
  <si>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</si>
  <si>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</si>
  <si>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</si>
  <si>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</si>
  <si>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 </t>
  </si>
  <si>
    <t>Freddie Jones</t>
  </si>
  <si>
    <t>cult|death|delusion|girl|sherlock holmes</t>
  </si>
  <si>
    <t>http://www.imdb.com/title/tt0090357/?ref_=fn_tt_tt_1</t>
  </si>
  <si>
    <t>Kevin Tancharoen</t>
  </si>
  <si>
    <t>Fame </t>
  </si>
  <si>
    <t>new york|performing arts|school|student|teacher</t>
  </si>
  <si>
    <t>http://www.imdb.com/title/tt1016075/?ref_=fn_tt_tt_1</t>
  </si>
  <si>
    <t>127 Hours </t>
  </si>
  <si>
    <t>alone|aron ralston|based on autobiography|canyon|survival</t>
  </si>
  <si>
    <t>http://www.imdb.com/title/tt1542344/?ref_=fn_tt_tt_1</t>
  </si>
  <si>
    <t>Small Time Crooks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</si>
  <si>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</si>
  <si>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</si>
  <si>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</si>
  <si>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</si>
  <si>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 </t>
  </si>
  <si>
    <t>Ethan Stiefel</t>
  </si>
  <si>
    <t>ballet|dance|dancer|dancing|love</t>
  </si>
  <si>
    <t>http://www.imdb.com/title/tt0210616/?ref_=fn_tt_tt_1</t>
  </si>
  <si>
    <t>Love the Coopers 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</si>
  <si>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</si>
  <si>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</si>
  <si>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</si>
  <si>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</si>
  <si>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</si>
  <si>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 </t>
  </si>
  <si>
    <t>Kevin G. Schmidt</t>
  </si>
  <si>
    <t>caper|computer genius|dog|heist|security chief</t>
  </si>
  <si>
    <t>http://www.imdb.com/title/tt0337917/?ref_=fn_tt_tt_1</t>
  </si>
  <si>
    <t>Life as a House </t>
  </si>
  <si>
    <t>cancer|construction|house|house construction|neighbor</t>
  </si>
  <si>
    <t>http://www.imdb.com/title/tt0264796/?ref_=fn_tt_tt_1</t>
  </si>
  <si>
    <t>Steve Jobs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</si>
  <si>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</si>
  <si>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</si>
  <si>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</si>
  <si>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 </t>
  </si>
  <si>
    <t>cheerleader|party|popular girl|speech|valedictorian</t>
  </si>
  <si>
    <t>http://www.imdb.com/title/tt1032815/?ref_=fn_tt_tt_1</t>
  </si>
  <si>
    <t>Youth in Revolt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</si>
  <si>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</si>
  <si>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</si>
  <si>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</si>
  <si>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</si>
  <si>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 </t>
  </si>
  <si>
    <t>Michael Horse</t>
  </si>
  <si>
    <t>ambush|hero|masked hero|outlaw|texas ranger</t>
  </si>
  <si>
    <t>http://www.imdb.com/title/tt0082648/?ref_=fn_tt_tt_1</t>
  </si>
  <si>
    <t>John Boorman</t>
  </si>
  <si>
    <t>The Tailor of Panama </t>
  </si>
  <si>
    <t>canal|panama|president|spy|tailor</t>
  </si>
  <si>
    <t>http://www.imdb.com/title/tt0236784/?ref_=fn_tt_tt_1</t>
  </si>
  <si>
    <t>Dennis Franz</t>
  </si>
  <si>
    <t>Nancy Allen</t>
  </si>
  <si>
    <t>Blow Out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</si>
  <si>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</si>
  <si>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</si>
  <si>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</si>
  <si>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</si>
  <si>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</si>
  <si>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</si>
  <si>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 </t>
  </si>
  <si>
    <t>Bruce Payne</t>
  </si>
  <si>
    <t>die hard scenario|earth viewed from space|race against time|race car driver|title at the end</t>
  </si>
  <si>
    <t>http://www.imdb.com/title/tt2167202/?ref_=fn_tt_tt_1</t>
  </si>
  <si>
    <t>The Ice Storm </t>
  </si>
  <si>
    <t>ice|ice storm|storm|thanksgiving|virgin</t>
  </si>
  <si>
    <t>http://www.imdb.com/title/tt0119349/?ref_=fn_tt_tt_1</t>
  </si>
  <si>
    <t>And So It Goes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</si>
  <si>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</si>
  <si>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</si>
  <si>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</si>
  <si>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</si>
  <si>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</si>
  <si>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 </t>
  </si>
  <si>
    <t>Kellie Martin</t>
  </si>
  <si>
    <t>beverly hills hotel|divorce|girl|troop|wilderness</t>
  </si>
  <si>
    <t>http://www.imdb.com/title/tt0098519/?ref_=fn_tt_tt_1</t>
  </si>
  <si>
    <t>István Szabó</t>
  </si>
  <si>
    <t>Shaun Evans</t>
  </si>
  <si>
    <t>Being Julia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</si>
  <si>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</si>
  <si>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</si>
  <si>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</si>
  <si>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</si>
  <si>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</si>
  <si>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9½ Weeks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</si>
  <si>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</si>
  <si>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</si>
  <si>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</si>
  <si>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</si>
  <si>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</si>
  <si>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</si>
  <si>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</si>
  <si>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</si>
  <si>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</si>
  <si>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</si>
  <si>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</si>
  <si>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 </t>
  </si>
  <si>
    <t>countess|leo tolstoy|russian|wealth|writing</t>
  </si>
  <si>
    <t>http://www.imdb.com/title/tt0824758/?ref_=fn_tt_tt_1</t>
  </si>
  <si>
    <t>Ed Wood </t>
  </si>
  <si>
    <t>1950s|director|friend|friendship|transvestism</t>
  </si>
  <si>
    <t>http://www.imdb.com/title/tt0109707/?ref_=fn_tt_tt_1</t>
  </si>
  <si>
    <t>Labor Day </t>
  </si>
  <si>
    <t>baseball|baseball practice|escaped convict|neighbor|tied to a chair</t>
  </si>
  <si>
    <t>http://www.imdb.com/title/tt1967545/?ref_=fn_tt_tt_1</t>
  </si>
  <si>
    <t>Khulan Chuluun</t>
  </si>
  <si>
    <t>Mongol: The Rise of Genghis Khan </t>
  </si>
  <si>
    <t>Honglei Sun</t>
  </si>
  <si>
    <t>epic|genghis khan|one word title|slave|starving</t>
  </si>
  <si>
    <t>http://www.imdb.com/title/tt0416044/?ref_=fn_tt_tt_1</t>
  </si>
  <si>
    <t>Mongolian</t>
  </si>
  <si>
    <t>RocknRolla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</si>
  <si>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</si>
  <si>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</si>
  <si>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</si>
  <si>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</si>
  <si>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</si>
  <si>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</si>
  <si>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</si>
  <si>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</si>
  <si>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</si>
  <si>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 </t>
  </si>
  <si>
    <t>classic literature|denmark|funeral|madness|prince</t>
  </si>
  <si>
    <t>http://www.imdb.com/title/tt0116477/?ref_=fn_tt_tt_1</t>
  </si>
  <si>
    <t>Suzie Steen</t>
  </si>
  <si>
    <t>Mao's Last Dancer </t>
  </si>
  <si>
    <t>Aden Young</t>
  </si>
  <si>
    <t>ballet|beijing|dancer|love|village</t>
  </si>
  <si>
    <t>http://www.imdb.com/title/tt1071812/?ref_=fn_tt_tt_1</t>
  </si>
  <si>
    <t>Jeff Nichols</t>
  </si>
  <si>
    <t>Midnight Special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</si>
  <si>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</si>
  <si>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</si>
  <si>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</si>
  <si>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</si>
  <si>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</si>
  <si>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</si>
  <si>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</si>
  <si>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</si>
  <si>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</si>
  <si>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</si>
  <si>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</si>
  <si>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</si>
  <si>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</si>
  <si>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</si>
  <si>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Unforgettable </t>
  </si>
  <si>
    <t>hyperthymesia|new york city|police</t>
  </si>
  <si>
    <t>http://www.imdb.com/title/tt1842530/?ref_=fn_tt_tt_1</t>
  </si>
  <si>
    <t>Michael Haneke</t>
  </si>
  <si>
    <t>Burghart Klaußner</t>
  </si>
  <si>
    <t>Ulrich Tukur</t>
  </si>
  <si>
    <t>The White Ribbon </t>
  </si>
  <si>
    <t>Leonie Benesch</t>
  </si>
  <si>
    <t>children|doctor|mysterious event|pastor|small village</t>
  </si>
  <si>
    <t>http://www.imdb.com/title/tt1149362/?ref_=fn_tt_tt_1</t>
  </si>
  <si>
    <t>Anna Harr</t>
  </si>
  <si>
    <t>Restoration </t>
  </si>
  <si>
    <t>James Cullen Bressack</t>
  </si>
  <si>
    <t>http://www.imdb.com/title/tt4517738/?ref_=fn_tt_tt_1</t>
  </si>
  <si>
    <t>Mike Marvin</t>
  </si>
  <si>
    <t>Action|Horror|Romance|Sci-Fi|Thriller</t>
  </si>
  <si>
    <t>The Wraith </t>
  </si>
  <si>
    <t>arizona|death|gang|police|sheriff</t>
  </si>
  <si>
    <t>http://www.imdb.com/title/tt0092240/?ref_=fn_tt_tt_1</t>
  </si>
  <si>
    <t>The Salton Sea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</si>
  <si>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</si>
  <si>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</si>
  <si>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</si>
  <si>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</si>
  <si>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</si>
  <si>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</si>
  <si>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</si>
  <si>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</si>
  <si>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</si>
  <si>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</si>
  <si>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 </t>
  </si>
  <si>
    <t>breasts|female nudity|male pubic hair|pubic hair|sex scene</t>
  </si>
  <si>
    <t>http://www.imdb.com/title/tt0865554/?ref_=fn_tt_tt_1</t>
  </si>
  <si>
    <t>Nora von Waldstätten</t>
  </si>
  <si>
    <t>Carlos </t>
  </si>
  <si>
    <t>Katharina Schüttler</t>
  </si>
  <si>
    <t>opec|pubic hair|revolutionary|terrorism|true crime</t>
  </si>
  <si>
    <t>http://www.imdb.com/title/tt1321865/?ref_=fn_tt_tt_1</t>
  </si>
  <si>
    <t>Tran Anh Hung</t>
  </si>
  <si>
    <t>Simón Andreu</t>
  </si>
  <si>
    <t>Takuya Kimura</t>
  </si>
  <si>
    <t>I Come with the Rain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</si>
  <si>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</si>
  <si>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</si>
  <si>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</si>
  <si>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</si>
  <si>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</si>
  <si>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</si>
  <si>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</si>
  <si>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</si>
  <si>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</si>
  <si>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</si>
  <si>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</si>
  <si>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 </t>
  </si>
  <si>
    <t>Joseph Pilato</t>
  </si>
  <si>
    <t>bunker|experiment|military|research|scientist</t>
  </si>
  <si>
    <t>http://www.imdb.com/title/tt0088993/?ref_=fn_tt_tt_1</t>
  </si>
  <si>
    <t>I Am Wrath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</si>
  <si>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</si>
  <si>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</si>
  <si>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</si>
  <si>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</si>
  <si>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</si>
  <si>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</si>
  <si>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</si>
  <si>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</si>
  <si>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</si>
  <si>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 </t>
  </si>
  <si>
    <t>cult film|psychotronic|sword and sorcery|talisman|warrior</t>
  </si>
  <si>
    <t>http://www.imdb.com/title/tt0089893/?ref_=fn_tt_tt_1</t>
  </si>
  <si>
    <t>Rodrigo Cortés</t>
  </si>
  <si>
    <t>Red Lights </t>
  </si>
  <si>
    <t>fraud|physicist|psychic|skeptic|tailing</t>
  </si>
  <si>
    <t>http://www.imdb.com/title/tt1748179/?ref_=fn_tt_tt_1</t>
  </si>
  <si>
    <t>Superbad </t>
  </si>
  <si>
    <t>black comedy|bromance|party|school|teen comedy</t>
  </si>
  <si>
    <t>http://www.imdb.com/title/tt0829482/?ref_=fn_tt_tt_1</t>
  </si>
  <si>
    <t>Madea Goes to Jail </t>
  </si>
  <si>
    <t>adaptation directed by original author|cross dressing|madea series|remake|sequel</t>
  </si>
  <si>
    <t>http://www.imdb.com/title/tt1142800/?ref_=fn_tt_tt_1</t>
  </si>
  <si>
    <t>David Hayter</t>
  </si>
  <si>
    <t>Wolves </t>
  </si>
  <si>
    <t>bar|female nudity|murder|small town|werewolf</t>
  </si>
  <si>
    <t>http://www.imdb.com/title/tt1403241/?ref_=fn_tt_tt_1</t>
  </si>
  <si>
    <t>Mari Koda</t>
  </si>
  <si>
    <t>Cassie Ventura</t>
  </si>
  <si>
    <t>Step Up 2: The Streets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</si>
  <si>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</si>
  <si>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</si>
  <si>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</si>
  <si>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</si>
  <si>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</si>
  <si>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 </t>
  </si>
  <si>
    <t>animal|axe|red riding hood|wolf|woodsman</t>
  </si>
  <si>
    <t>http://www.imdb.com/title/tt0443536/?ref_=fn_tt_tt_1</t>
  </si>
  <si>
    <t>Terry George</t>
  </si>
  <si>
    <t>Hotel Rwanda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</si>
  <si>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</si>
  <si>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</si>
  <si>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</si>
  <si>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</si>
  <si>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</si>
  <si>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</si>
  <si>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</si>
  <si>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</si>
  <si>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</si>
  <si>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</si>
  <si>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</si>
  <si>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</si>
  <si>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</si>
  <si>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</si>
  <si>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</si>
  <si>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</si>
  <si>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</si>
  <si>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</si>
  <si>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</si>
  <si>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</si>
  <si>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</si>
  <si>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</si>
  <si>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</si>
  <si>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</si>
  <si>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</si>
  <si>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</si>
  <si>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</si>
  <si>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 </t>
  </si>
  <si>
    <t>Eric Sykes</t>
  </si>
  <si>
    <t>curtain|haunting|mansion|mute|xeroderma pigmentosum</t>
  </si>
  <si>
    <t>http://www.imdb.com/title/tt0230600/?ref_=fn_tt_tt_1</t>
  </si>
  <si>
    <t>Carrie Henn</t>
  </si>
  <si>
    <t>Aliens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</si>
  <si>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</si>
  <si>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</si>
  <si>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</si>
  <si>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</si>
  <si>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</si>
  <si>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</si>
  <si>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 </t>
  </si>
  <si>
    <t>Theodore Bikel</t>
  </si>
  <si>
    <t>colonel|flower girl|professor|street|wager</t>
  </si>
  <si>
    <t>http://www.imdb.com/title/tt0058385/?ref_=fn_tt_tt_1</t>
  </si>
  <si>
    <t>I Know What You Did Last Summer </t>
  </si>
  <si>
    <t>beach|corpse|fourth of july|overalls|revenge</t>
  </si>
  <si>
    <t>http://www.imdb.com/title/tt0119345/?ref_=fn_tt_tt_1</t>
  </si>
  <si>
    <t>Let's Be Cops </t>
  </si>
  <si>
    <t>friendship between men|impersonating a police officer|mobster|party|police officer</t>
  </si>
  <si>
    <t>http://www.imdb.com/title/tt1924435/?ref_=fn_tt_tt_1</t>
  </si>
  <si>
    <t>Patrick Gallagher</t>
  </si>
  <si>
    <t>Sideways </t>
  </si>
  <si>
    <t>actor|california|teacher|wine|writer</t>
  </si>
  <si>
    <t>http://www.imdb.com/title/tt0375063/?ref_=fn_tt_tt_1</t>
  </si>
  <si>
    <t>Owain Yeoman</t>
  </si>
  <si>
    <t>Chris Moss</t>
  </si>
  <si>
    <t>Beerfest </t>
  </si>
  <si>
    <t>beer|competition|germany|oktoberfest|prostitute</t>
  </si>
  <si>
    <t>http://www.imdb.com/title/tt0486551/?ref_=fn_tt_tt_1</t>
  </si>
  <si>
    <t>Halloween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</si>
  <si>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</si>
  <si>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</si>
  <si>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</si>
  <si>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</si>
  <si>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 </t>
  </si>
  <si>
    <t>dog|friend|neighborhood|planet|star</t>
  </si>
  <si>
    <t>http://www.imdb.com/title/tt0326900/?ref_=fn_tt_tt_1</t>
  </si>
  <si>
    <t>The Best Man Holiday </t>
  </si>
  <si>
    <t>childbirth|christmas|gay slur|infidelity|punched in the nose</t>
  </si>
  <si>
    <t>http://www.imdb.com/title/tt2083355/?ref_=fn_tt_tt_1</t>
  </si>
  <si>
    <t>Smokin' Aces </t>
  </si>
  <si>
    <t>casino|fbi|mafia|mob hit|sniper</t>
  </si>
  <si>
    <t>http://www.imdb.com/title/tt0475394/?ref_=fn_tt_tt_1</t>
  </si>
  <si>
    <t>Kevin Greutert</t>
  </si>
  <si>
    <t>Saw 3D: The Final Chapter </t>
  </si>
  <si>
    <t>Betsy Russell</t>
  </si>
  <si>
    <t>blood splatter|self help guru|sequel|support group|survivor</t>
  </si>
  <si>
    <t>http://www.imdb.com/title/tt1477076/?ref_=fn_tt_tt_1</t>
  </si>
  <si>
    <t>40 Days and 40 Nights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</si>
  <si>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</si>
  <si>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</si>
  <si>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</si>
  <si>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</si>
  <si>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 </t>
  </si>
  <si>
    <t>1990s|bar|car accident|nightclub|whipped cream</t>
  </si>
  <si>
    <t>http://www.imdb.com/title/tt0120770/?ref_=fn_tt_tt_1</t>
  </si>
  <si>
    <t>Beastly </t>
  </si>
  <si>
    <t>Erik Knudsen</t>
  </si>
  <si>
    <t>love|maid|newscaster|student|tutor</t>
  </si>
  <si>
    <t>http://www.imdb.com/title/tt1152398/?ref_=fn_tt_tt_1</t>
  </si>
  <si>
    <t>The Hills Have Eyes </t>
  </si>
  <si>
    <t>desert|horror movie remake|murder of family|rape|slasher</t>
  </si>
  <si>
    <t>http://www.imdb.com/title/tt0454841/?ref_=fn_tt_tt_1</t>
  </si>
  <si>
    <t>Dickie Roberts: Former Child Star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</si>
  <si>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</si>
  <si>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</si>
  <si>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</si>
  <si>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</si>
  <si>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</si>
  <si>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</si>
  <si>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</si>
  <si>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</si>
  <si>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</si>
  <si>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</si>
  <si>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</si>
  <si>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</si>
  <si>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</si>
  <si>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</si>
  <si>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</si>
  <si>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</si>
  <si>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</si>
  <si>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</si>
  <si>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</si>
  <si>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</si>
  <si>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</si>
  <si>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 </t>
  </si>
  <si>
    <t>Ben Platt</t>
  </si>
  <si>
    <t>a cappella|competition|dj|female protagonist|lesbian</t>
  </si>
  <si>
    <t>http://www.imdb.com/title/tt1981677/?ref_=fn_tt_tt_1</t>
  </si>
  <si>
    <t>Summer Catch </t>
  </si>
  <si>
    <t>baseball|baseball player|night|rivalry|summer</t>
  </si>
  <si>
    <t>http://www.imdb.com/title/tt0234829/?ref_=fn_tt_tt_1</t>
  </si>
  <si>
    <t>A Simple Plan </t>
  </si>
  <si>
    <t>bag of money|found money|minnesota|screenplay adapted by author|snow</t>
  </si>
  <si>
    <t>http://www.imdb.com/title/tt0120324/?ref_=fn_tt_tt_1</t>
  </si>
  <si>
    <t>Robert Harmon</t>
  </si>
  <si>
    <t>They </t>
  </si>
  <si>
    <t>darkness|friend|kiss|nightmare|suicide</t>
  </si>
  <si>
    <t>http://www.imdb.com/title/tt0283632/?ref_=fn_tt_tt_1</t>
  </si>
  <si>
    <t>Trent Cooper</t>
  </si>
  <si>
    <t>Larry the Cable Guy: Health Inspector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</si>
  <si>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</si>
  <si>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</si>
  <si>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</si>
  <si>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</si>
  <si>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</si>
  <si>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</si>
  <si>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 </t>
  </si>
  <si>
    <t>Caroll Spinney</t>
  </si>
  <si>
    <t>based on tv series|blanket|box office flop|rescue|sesame street</t>
  </si>
  <si>
    <t>http://www.imdb.com/title/tt0159421/?ref_=fn_tt_tt_1</t>
  </si>
  <si>
    <t>Brooklyn's Finest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</si>
  <si>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</si>
  <si>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</si>
  <si>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</si>
  <si>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</si>
  <si>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</si>
  <si>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</si>
  <si>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</si>
  <si>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</si>
  <si>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</si>
  <si>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</si>
  <si>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</si>
  <si>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</si>
  <si>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</si>
  <si>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</si>
  <si>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</si>
  <si>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</si>
  <si>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 </t>
  </si>
  <si>
    <t>Rachel Dratch</t>
  </si>
  <si>
    <t>greece|greek|tour bus|tour guide|tourist</t>
  </si>
  <si>
    <t>http://www.imdb.com/title/tt0865559/?ref_=fn_tt_tt_1</t>
  </si>
  <si>
    <t>American Dreamz </t>
  </si>
  <si>
    <t>chief of staff|contest|president|singing|terrorist</t>
  </si>
  <si>
    <t>http://www.imdb.com/title/tt0465142/?ref_=fn_tt_tt_1</t>
  </si>
  <si>
    <t>Sidney J. Furie</t>
  </si>
  <si>
    <t>Superman IV: The Quest for Peace </t>
  </si>
  <si>
    <t>box office flop|dc comics|hair|nuclear disarmament|superman</t>
  </si>
  <si>
    <t>http://www.imdb.com/title/tt0094074/?ref_=fn_tt_tt_1</t>
  </si>
  <si>
    <t>Ian Iqbal Rashid</t>
  </si>
  <si>
    <t>Clé Bennett</t>
  </si>
  <si>
    <t>DeRay Davis</t>
  </si>
  <si>
    <t>How She Move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</si>
  <si>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</si>
  <si>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</si>
  <si>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</si>
  <si>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</si>
  <si>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 </t>
  </si>
  <si>
    <t>adult child friendship|corrupt cop|fistfight|gangster|thug</t>
  </si>
  <si>
    <t>http://www.imdb.com/title/tt0404390/?ref_=fn_tt_tt_1</t>
  </si>
  <si>
    <t>Rowdy Herrington</t>
  </si>
  <si>
    <t>Bobby Jones: Stroke of Genius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</si>
  <si>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</si>
  <si>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</si>
  <si>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</si>
  <si>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</si>
  <si>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 </t>
  </si>
  <si>
    <t>Clyde Kusatsu</t>
  </si>
  <si>
    <t>china|missionary|opium|villain|year 1937</t>
  </si>
  <si>
    <t>http://www.imdb.com/title/tt0091934/?ref_=fn_tt_tt_1</t>
  </si>
  <si>
    <t>The Illusionist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</si>
  <si>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</si>
  <si>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</si>
  <si>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</si>
  <si>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</si>
  <si>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</si>
  <si>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</si>
  <si>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</si>
  <si>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</si>
  <si>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</si>
  <si>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</si>
  <si>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 </t>
  </si>
  <si>
    <t>Gerard McSorley</t>
  </si>
  <si>
    <t>criminal|drug lord|gunshot|irish|journalist</t>
  </si>
  <si>
    <t>http://www.imdb.com/title/tt0312549/?ref_=fn_tt_tt_1</t>
  </si>
  <si>
    <t>Escobar: Paradise Lost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</si>
  <si>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</si>
  <si>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</si>
  <si>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</si>
  <si>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</si>
  <si>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</si>
  <si>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</si>
  <si>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</si>
  <si>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</si>
  <si>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</si>
  <si>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</si>
  <si>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</si>
  <si>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</si>
  <si>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</si>
  <si>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</si>
  <si>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</si>
  <si>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</si>
  <si>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</si>
  <si>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</si>
  <si>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</si>
  <si>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</si>
  <si>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</si>
  <si>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</si>
  <si>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</si>
  <si>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 </t>
  </si>
  <si>
    <t>Tim Williams</t>
  </si>
  <si>
    <t>e mail|evil spirit|experiment|fear|supernatural</t>
  </si>
  <si>
    <t>http://www.imdb.com/title/tt1433822/?ref_=fn_tt_tt_1</t>
  </si>
  <si>
    <t>Howard Zieff</t>
  </si>
  <si>
    <t>My Girl </t>
  </si>
  <si>
    <t>best friend|funeral|girl|overalls|summer</t>
  </si>
  <si>
    <t>http://www.imdb.com/title/tt0102492/?ref_=fn_tt_tt_1</t>
  </si>
  <si>
    <t>Steven Shainberg</t>
  </si>
  <si>
    <t>Fur: An Imaginary Portrait of Diane Arbus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</si>
  <si>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</si>
  <si>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</si>
  <si>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</si>
  <si>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</si>
  <si>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 </t>
  </si>
  <si>
    <t>1980s|argument|critique of capitalism|f word|fired from the job</t>
  </si>
  <si>
    <t>http://www.imdb.com/title/tt0094291/?ref_=fn_tt_tt_1</t>
  </si>
  <si>
    <t>Sense and Sensibility </t>
  </si>
  <si>
    <t>1810s|female protagonist|horseback riding|inheritance|three word title</t>
  </si>
  <si>
    <t>http://www.imdb.com/title/tt0114388/?ref_=fn_tt_tt_1</t>
  </si>
  <si>
    <t>Julian Jarrold</t>
  </si>
  <si>
    <t>Becoming Jane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</si>
  <si>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</si>
  <si>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</si>
  <si>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</si>
  <si>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</si>
  <si>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</si>
  <si>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</si>
  <si>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</si>
  <si>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</si>
  <si>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</si>
  <si>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</si>
  <si>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 </t>
  </si>
  <si>
    <t>auction|home|house|iranian|marriage</t>
  </si>
  <si>
    <t>http://www.imdb.com/title/tt0315983/?ref_=fn_tt_tt_1</t>
  </si>
  <si>
    <t>Dead Poets Society </t>
  </si>
  <si>
    <t>education|english teacher|poet|professor|student</t>
  </si>
  <si>
    <t>http://www.imdb.com/title/tt0097165/?ref_=fn_tt_tt_1</t>
  </si>
  <si>
    <t>Peter Farrelly</t>
  </si>
  <si>
    <t>Dumb &amp; Dumber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</si>
  <si>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</si>
  <si>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</si>
  <si>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</si>
  <si>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</si>
  <si>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 </t>
  </si>
  <si>
    <t>Harley Jane Kozak</t>
  </si>
  <si>
    <t>friendship|love|male female friendship|new york|sex</t>
  </si>
  <si>
    <t>http://www.imdb.com/title/tt0098635/?ref_=fn_tt_tt_1</t>
  </si>
  <si>
    <t>The Verdict </t>
  </si>
  <si>
    <t>Jack Warden</t>
  </si>
  <si>
    <t>archdiocese|court|hospital|lawyer|malpractice</t>
  </si>
  <si>
    <t>http://www.imdb.com/title/tt0084855/?ref_=fn_tt_tt_1</t>
  </si>
  <si>
    <t>Road Trip </t>
  </si>
  <si>
    <t>blonde|college|friend|highway travel|road trip</t>
  </si>
  <si>
    <t>http://www.imdb.com/title/tt0215129/?ref_=fn_tt_tt_1</t>
  </si>
  <si>
    <t>Ron Lester</t>
  </si>
  <si>
    <t>Varsity Blues </t>
  </si>
  <si>
    <t>Mark Walters</t>
  </si>
  <si>
    <t>coach|coyote|popularity|quarterback|texas</t>
  </si>
  <si>
    <t>http://www.imdb.com/title/tt0139699/?ref_=fn_tt_tt_1</t>
  </si>
  <si>
    <t>Michel Hazanavicius</t>
  </si>
  <si>
    <t>The Artist </t>
  </si>
  <si>
    <t>1920s|jack russell terrier|modern silent movie|movie star|movie studio</t>
  </si>
  <si>
    <t>http://www.imdb.com/title/tt1655442/?ref_=fn_tt_tt_1</t>
  </si>
  <si>
    <t>The Unborn </t>
  </si>
  <si>
    <t>Rachel Brosnahan</t>
  </si>
  <si>
    <t>babysitting|experiment|nightmare|possession|twin</t>
  </si>
  <si>
    <t>http://www.imdb.com/title/tt1139668/?ref_=fn_tt_tt_1</t>
  </si>
  <si>
    <t>Moonrise Kingdom </t>
  </si>
  <si>
    <t>1960s|boy scouts|boy scouts camp|coming of age|young love</t>
  </si>
  <si>
    <t>http://www.imdb.com/title/tt1748122/?ref_=fn_tt_tt_1</t>
  </si>
  <si>
    <t>The Texas Chainsaw Massacre: The Beginning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</si>
  <si>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</si>
  <si>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</si>
  <si>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</si>
  <si>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</si>
  <si>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 </t>
  </si>
  <si>
    <t>Finn Ireland</t>
  </si>
  <si>
    <t>http://www.imdb.com/title/tt1002563/?ref_=fn_tt_tt_1</t>
  </si>
  <si>
    <t>Perry Andelin Blake</t>
  </si>
  <si>
    <t>The Master of Disguise </t>
  </si>
  <si>
    <t>disguise|mask|master of disguise|restaurant|waiter</t>
  </si>
  <si>
    <t>http://www.imdb.com/title/tt0295427/?ref_=fn_tt_tt_1</t>
  </si>
  <si>
    <t>Maribel Verdú</t>
  </si>
  <si>
    <t>Drama|Fantasy|War</t>
  </si>
  <si>
    <t>Ivana Baquero</t>
  </si>
  <si>
    <t>Pan's Labyrinth </t>
  </si>
  <si>
    <t>Sergi López</t>
  </si>
  <si>
    <t>fairy|fairy tale|faun|princess|spain</t>
  </si>
  <si>
    <t>http://www.imdb.com/title/tt0457430/?ref_=fn_tt_tt_1</t>
  </si>
  <si>
    <t>Jessika Van</t>
  </si>
  <si>
    <t>The Messengers </t>
  </si>
  <si>
    <t>http://www.imdb.com/title/tt3513704/?ref_=fn_tt_tt_1</t>
  </si>
  <si>
    <t>Action|Comedy|Crime|Family</t>
  </si>
  <si>
    <t>See Spot Run </t>
  </si>
  <si>
    <t>boy|fbi|mailman|van|witness protection</t>
  </si>
  <si>
    <t>http://www.imdb.com/title/tt0250720/?ref_=fn_tt_tt_1</t>
  </si>
  <si>
    <t>Baby Boy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</si>
  <si>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</si>
  <si>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</si>
  <si>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</si>
  <si>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</si>
  <si>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 </t>
  </si>
  <si>
    <t>animal abuse(non graphic)|cat killer|college|dead cat|death of cat</t>
  </si>
  <si>
    <t>http://www.imdb.com/title/tt1265990/?ref_=fn_tt_tt_1</t>
  </si>
  <si>
    <t>Joe Dirt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</si>
  <si>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</si>
  <si>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</si>
  <si>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</si>
  <si>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</si>
  <si>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</si>
  <si>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</si>
  <si>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</si>
  <si>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</si>
  <si>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</si>
  <si>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</si>
  <si>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</si>
  <si>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 </t>
  </si>
  <si>
    <t>accident|conspiracy|police|police officer|village</t>
  </si>
  <si>
    <t>http://www.imdb.com/title/tt0425112/?ref_=fn_tt_tt_1</t>
  </si>
  <si>
    <t>Diane English</t>
  </si>
  <si>
    <t>The Women </t>
  </si>
  <si>
    <t>beauty salon|divorce|fashion|new york|perfume</t>
  </si>
  <si>
    <t>http://www.imdb.com/title/tt0430770/?ref_=fn_tt_tt_1</t>
  </si>
  <si>
    <t>Vicky Cristina Barcelona </t>
  </si>
  <si>
    <t>art|artist|painter|sex|summer</t>
  </si>
  <si>
    <t>http://www.imdb.com/title/tt0497465/?ref_=fn_tt_tt_1</t>
  </si>
  <si>
    <t>Peter Flinth</t>
  </si>
  <si>
    <t>Gustaf Skarsgård</t>
  </si>
  <si>
    <t>Arn: The Knight Templar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</si>
  <si>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</si>
  <si>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</si>
  <si>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</si>
  <si>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</si>
  <si>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</si>
  <si>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</si>
  <si>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</si>
  <si>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</si>
  <si>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</si>
  <si>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</si>
  <si>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 </t>
  </si>
  <si>
    <t>Marc Donato</t>
  </si>
  <si>
    <t>california|foster home|love|oleander|prison</t>
  </si>
  <si>
    <t>http://www.imdb.com/title/tt0283139/?ref_=fn_tt_tt_1</t>
  </si>
  <si>
    <t>Jennifer's Body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</si>
  <si>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</si>
  <si>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</si>
  <si>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</si>
  <si>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</si>
  <si>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</si>
  <si>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</si>
  <si>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</si>
  <si>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</si>
  <si>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</si>
  <si>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 </t>
  </si>
  <si>
    <t>beach|cigarette girl|radio|woman holding a baby|working class</t>
  </si>
  <si>
    <t>http://www.imdb.com/title/tt0093818/?ref_=fn_tt_tt_1</t>
  </si>
  <si>
    <t>Allen Coulter</t>
  </si>
  <si>
    <t>Remember Me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</si>
  <si>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</si>
  <si>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</si>
  <si>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</si>
  <si>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</si>
  <si>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</si>
  <si>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 </t>
  </si>
  <si>
    <t>Trent Ford</t>
  </si>
  <si>
    <t>best friend|high school|mother|sister|wedding</t>
  </si>
  <si>
    <t>http://www.imdb.com/title/tt0319524/?ref_=fn_tt_tt_1</t>
  </si>
  <si>
    <t>My Stepmother Is an Alien </t>
  </si>
  <si>
    <t>alien|earth|female alien|mission|secret</t>
  </si>
  <si>
    <t>http://www.imdb.com/title/tt0095687/?ref_=fn_tt_tt_1</t>
  </si>
  <si>
    <t>Philadelphia </t>
  </si>
  <si>
    <t>aids|city name in title|gay|homophobia|lawyer</t>
  </si>
  <si>
    <t>http://www.imdb.com/title/tt0107818/?ref_=fn_tt_tt_1</t>
  </si>
  <si>
    <t>Josef Rusnak</t>
  </si>
  <si>
    <t>The Thirteenth Floor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</si>
  <si>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</si>
  <si>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</si>
  <si>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</si>
  <si>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</si>
  <si>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</si>
  <si>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 </t>
  </si>
  <si>
    <t>flatulence|interracial marriage|marriage</t>
  </si>
  <si>
    <t>http://www.imdb.com/title/tt0380277/?ref_=fn_tt_tt_1</t>
  </si>
  <si>
    <t>Ronald Neame</t>
  </si>
  <si>
    <t>Karl Malden</t>
  </si>
  <si>
    <t>Meteor </t>
  </si>
  <si>
    <t>Brian Keith</t>
  </si>
  <si>
    <t>asteroid|meteor|nasa|nuclear weapon|satellite</t>
  </si>
  <si>
    <t>http://www.imdb.com/title/tt0079550/?ref_=fn_tt_tt_1</t>
  </si>
  <si>
    <t>Bruce Paltrow</t>
  </si>
  <si>
    <t>Duets </t>
  </si>
  <si>
    <t>convict|karaoke|middle america|salesman|singer</t>
  </si>
  <si>
    <t>http://www.imdb.com/title/tt0134630/?ref_=fn_tt_tt_1</t>
  </si>
  <si>
    <t>Hollywood Ending </t>
  </si>
  <si>
    <t>blind|director|psychosomatic blindness|self deprecating|studio</t>
  </si>
  <si>
    <t>http://www.imdb.com/title/tt0278823/?ref_=fn_tt_tt_1</t>
  </si>
  <si>
    <t>Adam Rifkin</t>
  </si>
  <si>
    <t>Detroit Rock City </t>
  </si>
  <si>
    <t>Shannon Tweed</t>
  </si>
  <si>
    <t>band|concert|high school|kiss|teenager</t>
  </si>
  <si>
    <t>http://www.imdb.com/title/tt0165710/?ref_=fn_tt_tt_1</t>
  </si>
  <si>
    <t>Jon Polito</t>
  </si>
  <si>
    <t>Highlander </t>
  </si>
  <si>
    <t>combat|head cut off|immortal|scotland|swordsman</t>
  </si>
  <si>
    <t>http://www.imdb.com/title/tt0091203/?ref_=fn_tt_tt_1</t>
  </si>
  <si>
    <t>Susanne Bier</t>
  </si>
  <si>
    <t>Things We Lost in the Fire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</si>
  <si>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</si>
  <si>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</si>
  <si>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</si>
  <si>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</si>
  <si>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</si>
  <si>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 </t>
  </si>
  <si>
    <t>fight|gang|junkyard|military|soldier</t>
  </si>
  <si>
    <t>http://www.imdb.com/title/tt0120207/?ref_=fn_tt_tt_1</t>
  </si>
  <si>
    <t>The Immigrant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</si>
  <si>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</si>
  <si>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</si>
  <si>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</si>
  <si>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</si>
  <si>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 </t>
  </si>
  <si>
    <t>Lynn Redgrave</t>
  </si>
  <si>
    <t>countess|diplomat|japanese|russian|shanghai</t>
  </si>
  <si>
    <t>http://www.imdb.com/title/tt0384686/?ref_=fn_tt_tt_1</t>
  </si>
  <si>
    <t>Trance </t>
  </si>
  <si>
    <t>Tuppence Middleton</t>
  </si>
  <si>
    <t>amnesia|criminal|heist|hypnotherapy|lost painting</t>
  </si>
  <si>
    <t>http://www.imdb.com/title/tt1924429/?ref_=fn_tt_tt_1</t>
  </si>
  <si>
    <t>Jessy Terrero</t>
  </si>
  <si>
    <t>Soul Plane </t>
  </si>
  <si>
    <t>airline|airplane|bathroom|sex|toilet</t>
  </si>
  <si>
    <t>http://www.imdb.com/title/tt0367085/?ref_=fn_tt_tt_1</t>
  </si>
  <si>
    <t>Welcome to the Sticks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</si>
  <si>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</si>
  <si>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</si>
  <si>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</si>
  <si>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</si>
  <si>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</si>
  <si>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 </t>
  </si>
  <si>
    <t>censorship|children|corpse|heil hitler|suffering</t>
  </si>
  <si>
    <t>http://www.imdb.com/title/tt0436364/?ref_=fn_tt_tt_1</t>
  </si>
  <si>
    <t>Gaspar Noé</t>
  </si>
  <si>
    <t>Emily Alyn Lind</t>
  </si>
  <si>
    <t>Paz de la Huerta</t>
  </si>
  <si>
    <t>Enter the Void </t>
  </si>
  <si>
    <t>drug deal|drugs|explicit sex|love|stripper</t>
  </si>
  <si>
    <t>http://www.imdb.com/title/tt1191111/?ref_=fn_tt_tt_1</t>
  </si>
  <si>
    <t>Justin Kirk</t>
  </si>
  <si>
    <t>Vamps </t>
  </si>
  <si>
    <t>Ivan Sergei</t>
  </si>
  <si>
    <t>murder|new york city|one word title|vampire|vampire slayer</t>
  </si>
  <si>
    <t>http://www.imdb.com/title/tt1545106/?ref_=fn_tt_tt_1</t>
  </si>
  <si>
    <t>Hachi: A Dog's Tale </t>
  </si>
  <si>
    <t>dog|human animal relationship|japanese|loyalty|waiting</t>
  </si>
  <si>
    <t>http://www.imdb.com/title/tt1028532/?ref_=fn_tt_tt_1</t>
  </si>
  <si>
    <t>Jérôme Salle</t>
  </si>
  <si>
    <t>Tanya van Graan</t>
  </si>
  <si>
    <t>Zulu </t>
  </si>
  <si>
    <t>Conrad Kemp</t>
  </si>
  <si>
    <t>apartheid|corpse|male nudity|murder|police officer</t>
  </si>
  <si>
    <t>http://www.imdb.com/title/tt2249221/?ref_=fn_tt_tt_1</t>
  </si>
  <si>
    <t>Tommy Lee Jones</t>
  </si>
  <si>
    <t>The Homesman </t>
  </si>
  <si>
    <t>abusive marriage|pastor|prison wagon|roast pig|suicide by hanging</t>
  </si>
  <si>
    <t>http://www.imdb.com/title/tt2398231/?ref_=fn_tt_tt_1</t>
  </si>
  <si>
    <t>Jesse Vaughan</t>
  </si>
  <si>
    <t>Juwanna Mann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</si>
  <si>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</si>
  <si>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</si>
  <si>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</si>
  <si>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</si>
  <si>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>Lilyhammer </t>
  </si>
  <si>
    <t>Tommy Karlsen</t>
  </si>
  <si>
    <t>mafia|mob|norway|steve|van</t>
  </si>
  <si>
    <t>http://www.imdb.com/title/tt1958961/?ref_=fn_tt_tt_1</t>
  </si>
  <si>
    <t>Norway</t>
  </si>
  <si>
    <t>Marie-Josée Croze</t>
  </si>
  <si>
    <t>David Alpay</t>
  </si>
  <si>
    <t>Ararat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</si>
  <si>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</si>
  <si>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</si>
  <si>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</si>
  <si>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</si>
  <si>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 </t>
  </si>
  <si>
    <t>William Shockley</t>
  </si>
  <si>
    <t>boat racing|hydroplane|loyalty|one word title|scolding</t>
  </si>
  <si>
    <t>http://www.imdb.com/title/tt0206113/?ref_=fn_tt_tt_1</t>
  </si>
  <si>
    <t>Wayne Beach</t>
  </si>
  <si>
    <t>Slow Burn </t>
  </si>
  <si>
    <t>district attorney|interview|murder|prosecutor|reporter</t>
  </si>
  <si>
    <t>http://www.imdb.com/title/tt0376196/?ref_=fn_tt_tt_1</t>
  </si>
  <si>
    <t>Gérard Krawczyk</t>
  </si>
  <si>
    <t>Ryôko Hirosue</t>
  </si>
  <si>
    <t>Carole Bouquet</t>
  </si>
  <si>
    <t>Wasabi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</si>
  <si>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</si>
  <si>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</si>
  <si>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</si>
  <si>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</si>
  <si>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</si>
  <si>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 </t>
  </si>
  <si>
    <t>alien|b movie|sex|slug|small town</t>
  </si>
  <si>
    <t>http://www.imdb.com/title/tt0439815/?ref_=fn_tt_tt_1</t>
  </si>
  <si>
    <t>Beverly Hills Cop </t>
  </si>
  <si>
    <t>drug dealer|drugs|murder|police brutality|police shootout</t>
  </si>
  <si>
    <t>http://www.imdb.com/title/tt0086960/?ref_=fn_tt_tt_1</t>
  </si>
  <si>
    <t>Home Alone </t>
  </si>
  <si>
    <t>airport|child protagonist|child swearing|christmas|home alone</t>
  </si>
  <si>
    <t>http://www.imdb.com/title/tt0099785/?ref_=fn_tt_tt_1</t>
  </si>
  <si>
    <t>3 Men and a Baby </t>
  </si>
  <si>
    <t>1980s|baby|heroin|package|questioned by 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</si>
  <si>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</si>
  <si>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</si>
  <si>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</si>
  <si>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</si>
  <si>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 Gun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</si>
  <si>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</si>
  <si>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</si>
  <si>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</si>
  <si>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</si>
  <si>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</si>
  <si>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 </t>
  </si>
  <si>
    <t>Sihung Lung</t>
  </si>
  <si>
    <t>bare midriff|china|magical realism|martial arts|sword</t>
  </si>
  <si>
    <t>http://www.imdb.com/title/tt0190332/?ref_=fn_tt_tt_1</t>
  </si>
  <si>
    <t>Taiwan</t>
  </si>
  <si>
    <t>American Beauty </t>
  </si>
  <si>
    <t>Ara Celi</t>
  </si>
  <si>
    <t>domestic violence|drug dealer|homosexuality|midlife crisis|unfaithfulness</t>
  </si>
  <si>
    <t>http://www.imdb.com/title/tt0169547/?ref_=fn_tt_tt_1</t>
  </si>
  <si>
    <t>The King's Speech </t>
  </si>
  <si>
    <t>king|king george vi|speech|speech therapist|throne</t>
  </si>
  <si>
    <t>http://www.imdb.com/title/tt1504320/?ref_=fn_tt_tt_1</t>
  </si>
  <si>
    <t>Twins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</si>
  <si>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</si>
  <si>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</si>
  <si>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</si>
  <si>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</si>
  <si>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</si>
  <si>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>Scream: The TV Series 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</si>
  <si>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</si>
  <si>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</si>
  <si>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</si>
  <si>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</si>
  <si>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 </t>
  </si>
  <si>
    <t>louisiana|overalls|road trip|southern u.s.|teenage boy</t>
  </si>
  <si>
    <t>http://www.imdb.com/title/tt0954990/?ref_=fn_tt_tt_1</t>
  </si>
  <si>
    <t>Rae Dawn Chong</t>
  </si>
  <si>
    <t>The Color Purple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</si>
  <si>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</si>
  <si>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</si>
  <si>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</si>
  <si>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</si>
  <si>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</si>
  <si>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</si>
  <si>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</si>
  <si>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</si>
  <si>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</si>
  <si>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</si>
  <si>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</si>
  <si>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</si>
  <si>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</si>
  <si>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 </t>
  </si>
  <si>
    <t>Allen Leech</t>
  </si>
  <si>
    <t>crossword puzzle|cryptography|enigma code|gay lead character|world war two</t>
  </si>
  <si>
    <t>http://www.imdb.com/title/tt2084970/?ref_=fn_tt_tt_1</t>
  </si>
  <si>
    <t>Private Benjamin </t>
  </si>
  <si>
    <t>camera shot of feet|female stockinged feet|loss of husband|pantyhose|suntan pantyhose</t>
  </si>
  <si>
    <t>http://www.imdb.com/title/tt0081375/?ref_=fn_tt_tt_1</t>
  </si>
  <si>
    <t>Coal Miner's Daughter </t>
  </si>
  <si>
    <t>Levon Helm</t>
  </si>
  <si>
    <t>country music|kissing while having sex|poverty|singer|title based on song</t>
  </si>
  <si>
    <t>http://www.imdb.com/title/tt0080549/?ref_=fn_tt_tt_1</t>
  </si>
  <si>
    <t>Diary of a Wimpy Kid </t>
  </si>
  <si>
    <t>cheese|diary|friend|middle school|school</t>
  </si>
  <si>
    <t>http://www.imdb.com/title/tt1196141/?ref_=fn_tt_tt_1</t>
  </si>
  <si>
    <t>Andrés Muschietti</t>
  </si>
  <si>
    <t>Megan Charpentier</t>
  </si>
  <si>
    <t>Mama </t>
  </si>
  <si>
    <t>Isabelle Nélisse</t>
  </si>
  <si>
    <t>aunt|children|death of sister|forest|hiding in a closet</t>
  </si>
  <si>
    <t>http://www.imdb.com/title/tt2023587/?ref_=fn_tt_tt_1</t>
  </si>
  <si>
    <t>National Lampoon's Vacation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</si>
  <si>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</si>
  <si>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</si>
  <si>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</si>
  <si>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</si>
  <si>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</si>
  <si>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</si>
  <si>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</si>
  <si>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</si>
  <si>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</si>
  <si>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 </t>
  </si>
  <si>
    <t>monarchy|prime minister|princess diana|queen|speech</t>
  </si>
  <si>
    <t>http://www.imdb.com/title/tt0436697/?ref_=fn_tt_tt_1</t>
  </si>
  <si>
    <t>Beetlejuice </t>
  </si>
  <si>
    <t>Glenn Shadix</t>
  </si>
  <si>
    <t>attic|ghost|surrealism|teenage girl|yuppie</t>
  </si>
  <si>
    <t>http://www.imdb.com/title/tt0094721/?ref_=fn_tt_tt_1</t>
  </si>
  <si>
    <t>Why Did I Get Married?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</si>
  <si>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</si>
  <si>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</si>
  <si>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</si>
  <si>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</si>
  <si>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</si>
  <si>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</si>
  <si>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</si>
  <si>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</si>
  <si>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</si>
  <si>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</si>
  <si>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</si>
  <si>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</si>
  <si>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</si>
  <si>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 </t>
  </si>
  <si>
    <t>babysitting|cell phone|high school|nightmare|teenager</t>
  </si>
  <si>
    <t>http://www.imdb.com/title/tt0455857/?ref_=fn_tt_tt_1</t>
  </si>
  <si>
    <t>Big Fat Liar </t>
  </si>
  <si>
    <t>Lee Majors</t>
  </si>
  <si>
    <t>brunette|film producer|liar|prank|stunt</t>
  </si>
  <si>
    <t>http://www.imdb.com/title/tt0265298/?ref_=fn_tt_tt_1</t>
  </si>
  <si>
    <t>The Deer Hunter </t>
  </si>
  <si>
    <t>escape|friend|party|pittsburgh steelers|vietnam</t>
  </si>
  <si>
    <t>http://www.imdb.com/title/tt0077416/?ref_=fn_tt_tt_1</t>
  </si>
  <si>
    <t>Wag the Dog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</si>
  <si>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</si>
  <si>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</si>
  <si>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</si>
  <si>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</si>
  <si>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</si>
  <si>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</si>
  <si>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 </t>
  </si>
  <si>
    <t>best friend|roma|singer|spaghetti|teenager</t>
  </si>
  <si>
    <t>http://www.imdb.com/title/tt0306841/?ref_=fn_tt_tt_1</t>
  </si>
  <si>
    <t>Ric Roman Waugh</t>
  </si>
  <si>
    <t>Snitch </t>
  </si>
  <si>
    <t>cigarette smoking|dea|drugs|inspired by true events|undercover</t>
  </si>
  <si>
    <t>http://www.imdb.com/title/tt0882977/?ref_=fn_tt_tt_1</t>
  </si>
  <si>
    <t>Michael Dougherty</t>
  </si>
  <si>
    <t>Krampus </t>
  </si>
  <si>
    <t>Allison Tolman</t>
  </si>
  <si>
    <t>christmas|german|holiday|krampus|santa claus</t>
  </si>
  <si>
    <t>http://www.imdb.com/title/tt3850590/?ref_=fn_tt_tt_1</t>
  </si>
  <si>
    <t>The Faculty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</si>
  <si>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</si>
  <si>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</si>
  <si>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</si>
  <si>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</si>
  <si>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 </t>
  </si>
  <si>
    <t>Dororthy Thorton</t>
  </si>
  <si>
    <t>abusive husband|love|singer|tina turner|violence</t>
  </si>
  <si>
    <t>http://www.imdb.com/title/tt0108551/?ref_=fn_tt_tt_1</t>
  </si>
  <si>
    <t>Cop Land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</si>
  <si>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</si>
  <si>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</si>
  <si>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</si>
  <si>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</si>
  <si>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 </t>
  </si>
  <si>
    <t>cheerleader|foreign exchange student|incestuous desire|incestuous kiss|prom</t>
  </si>
  <si>
    <t>http://www.imdb.com/title/tt0277371/?ref_=fn_tt_tt_1</t>
  </si>
  <si>
    <t>End of Watch </t>
  </si>
  <si>
    <t>lapd|police|police officer|south central los angeles|street gang</t>
  </si>
  <si>
    <t>http://www.imdb.com/title/tt1855199/?ref_=fn_tt_tt_1</t>
  </si>
  <si>
    <t>The Skulls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</si>
  <si>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</si>
  <si>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</si>
  <si>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</si>
  <si>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</si>
  <si>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 </t>
  </si>
  <si>
    <t>based on memoir|cambridge university|husband wife relationship|lou gehrig's disease|physicist</t>
  </si>
  <si>
    <t>http://www.imdb.com/title/tt2980516/?ref_=fn_tt_tt_1</t>
  </si>
  <si>
    <t>Malibu's Most Wanted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</si>
  <si>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</si>
  <si>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</si>
  <si>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</si>
  <si>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 </t>
  </si>
  <si>
    <t>birth|oklahoma|photographer|tennessee|wal mart</t>
  </si>
  <si>
    <t>http://www.imdb.com/title/tt0198021/?ref_=fn_tt_tt_1</t>
  </si>
  <si>
    <t>Claude Rains</t>
  </si>
  <si>
    <t>Lawrence of Arabia </t>
  </si>
  <si>
    <t>arab|british military|desert|ottoman empire|t.e. lawrence</t>
  </si>
  <si>
    <t>http://www.imdb.com/title/tt0056172/?ref_=fn_tt_tt_1</t>
  </si>
  <si>
    <t>Rob Zombie</t>
  </si>
  <si>
    <t>Halloween II </t>
  </si>
  <si>
    <t>halloween|hospital|michael myers|rampage|vomiting</t>
  </si>
  <si>
    <t>http://www.imdb.com/title/tt1311067/?ref_=fn_tt_tt_1</t>
  </si>
  <si>
    <t>Wild </t>
  </si>
  <si>
    <t>female protagonist|grief|hiking|loss of mother|mother daughter relationship</t>
  </si>
  <si>
    <t>http://www.imdb.com/title/tt2305051/?ref_=fn_tt_tt_1</t>
  </si>
  <si>
    <t>Dennis Iliadis</t>
  </si>
  <si>
    <t>The Last House on the Left </t>
  </si>
  <si>
    <t>Martha MacIsaac</t>
  </si>
  <si>
    <t>kidnapping|lake|microwave oven|psychopath|woods</t>
  </si>
  <si>
    <t>http://www.imdb.com/title/tt0844708/?ref_=fn_tt_tt_1</t>
  </si>
  <si>
    <t>The Wedding Date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</si>
  <si>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</si>
  <si>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</si>
  <si>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</si>
  <si>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</si>
  <si>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 </t>
  </si>
  <si>
    <t>cult film|halloween|killer|michael myers|serial killer</t>
  </si>
  <si>
    <t>http://www.imdb.com/title/tt0220506/?ref_=fn_tt_tt_1</t>
  </si>
  <si>
    <t>The Princess Bride </t>
  </si>
  <si>
    <t>André the Giant</t>
  </si>
  <si>
    <t>fairy tale|giant|pirate|princess|true love</t>
  </si>
  <si>
    <t>http://www.imdb.com/title/tt0093779/?ref_=fn_tt_tt_1</t>
  </si>
  <si>
    <t>The Great Debaters </t>
  </si>
  <si>
    <t>college|debate|student|texas|wiley college</t>
  </si>
  <si>
    <t>http://www.imdb.com/title/tt0427309/?ref_=fn_tt_tt_1</t>
  </si>
  <si>
    <t>Nicolas Winding Refn</t>
  </si>
  <si>
    <t>Drive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</si>
  <si>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</si>
  <si>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</si>
  <si>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</si>
  <si>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</si>
  <si>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</si>
  <si>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 </t>
  </si>
  <si>
    <t>band|friend|new york city|suburb|teenager</t>
  </si>
  <si>
    <t>http://www.imdb.com/title/tt0361467/?ref_=fn_tt_tt_1</t>
  </si>
  <si>
    <t>The Object of My Affection </t>
  </si>
  <si>
    <t>Kali Rocha</t>
  </si>
  <si>
    <t>baby|dancing|gay|name calling|penis slur</t>
  </si>
  <si>
    <t>http://www.imdb.com/title/tt0120772/?ref_=fn_tt_tt_1</t>
  </si>
  <si>
    <t>Juan Carlos Fresnadillo</t>
  </si>
  <si>
    <t>28 Weeks Later </t>
  </si>
  <si>
    <t>paris france|rage|sniper|u.s. army|zombie apocalypse</t>
  </si>
  <si>
    <t>http://www.imdb.com/title/tt0463854/?ref_=fn_tt_tt_1</t>
  </si>
  <si>
    <t>Jessie T. Usher</t>
  </si>
  <si>
    <t>When the Game Stands Tall </t>
  </si>
  <si>
    <t>Ser'Darius Blain</t>
  </si>
  <si>
    <t>coach|high school football</t>
  </si>
  <si>
    <t>http://www.imdb.com/title/tt2247476/?ref_=fn_tt_tt_1</t>
  </si>
  <si>
    <t>Luke Benward</t>
  </si>
  <si>
    <t>Because of Winn-Dixie </t>
  </si>
  <si>
    <t>10 year old|dog|florida|girl|supermarket</t>
  </si>
  <si>
    <t>http://www.imdb.com/title/tt0317132/?ref_=fn_tt_tt_1</t>
  </si>
  <si>
    <t>Gina Prince-Bythewood</t>
  </si>
  <si>
    <t>Love &amp; Basketball </t>
  </si>
  <si>
    <t>basketball movie|female basketball player|high school|nba|title directed by female</t>
  </si>
  <si>
    <t>http://www.imdb.com/title/tt0199725/?ref_=fn_tt_tt_1</t>
  </si>
  <si>
    <t>Grosse Pointe Blank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</si>
  <si>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</si>
  <si>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</si>
  <si>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</si>
  <si>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</si>
  <si>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</si>
  <si>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</si>
  <si>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</si>
  <si>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</si>
  <si>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</si>
  <si>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</si>
  <si>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</si>
  <si>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</si>
  <si>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</si>
  <si>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</si>
  <si>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</si>
  <si>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</si>
  <si>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 </t>
  </si>
  <si>
    <t>Brenda Strong</t>
  </si>
  <si>
    <t>coven|occult|outcast|spell|witch</t>
  </si>
  <si>
    <t>http://www.imdb.com/title/tt0115963/?ref_=fn_tt_tt_1</t>
  </si>
  <si>
    <t>Match Point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</si>
  <si>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</si>
  <si>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</si>
  <si>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</si>
  <si>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</si>
  <si>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</si>
  <si>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 </t>
  </si>
  <si>
    <t>Jason Spevack</t>
  </si>
  <si>
    <t>aunt|cat|death of pet|girl|no opening credits</t>
  </si>
  <si>
    <t>http://www.imdb.com/title/tt0493949/?ref_=fn_tt_tt_1</t>
  </si>
  <si>
    <t>The Remains of the Day </t>
  </si>
  <si>
    <t>butler|housekeeper|manor|servant|service</t>
  </si>
  <si>
    <t>http://www.imdb.com/title/tt0107943/?ref_=fn_tt_tt_1</t>
  </si>
  <si>
    <t>Nicole Ari Parker</t>
  </si>
  <si>
    <t>Boogie Nights </t>
  </si>
  <si>
    <t>Nina Hartley</t>
  </si>
  <si>
    <t>1970s|adult entertainment industry|nightclub|porn industry|san fernando valley california</t>
  </si>
  <si>
    <t>http://www.imdb.com/title/tt0118749/?ref_=fn_tt_tt_1</t>
  </si>
  <si>
    <t>Nowhere to Run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</si>
  <si>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</si>
  <si>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</si>
  <si>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</si>
  <si>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</si>
  <si>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</si>
  <si>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 </t>
  </si>
  <si>
    <t>father son relationship|horse|horse ranch|ranch|wild mustang</t>
  </si>
  <si>
    <t>http://www.imdb.com/title/tt0434215/?ref_=fn_tt_tt_1</t>
  </si>
  <si>
    <t>Martin Weisz</t>
  </si>
  <si>
    <t>The Hills Have Eyes II </t>
  </si>
  <si>
    <t>desert|fight|hill|murder|mutant</t>
  </si>
  <si>
    <t>http://www.imdb.com/title/tt0800069/?ref_=fn_tt_tt_1</t>
  </si>
  <si>
    <t>John Ottman</t>
  </si>
  <si>
    <t>Joey Lawrence</t>
  </si>
  <si>
    <t>Urban Legends: Final Cut </t>
  </si>
  <si>
    <t>film set|movie set|sequel|slow motion|urban legend</t>
  </si>
  <si>
    <t>http://www.imdb.com/title/tt0192731/?ref_=fn_tt_tt_1</t>
  </si>
  <si>
    <t>Tuck Everlasting </t>
  </si>
  <si>
    <t>fountain of youth|immortality|secret|woods|young man</t>
  </si>
  <si>
    <t>http://www.imdb.com/title/tt0283084/?ref_=fn_tt_tt_1</t>
  </si>
  <si>
    <t>John Bonito</t>
  </si>
  <si>
    <t>Firass Dirani</t>
  </si>
  <si>
    <t>The Marine </t>
  </si>
  <si>
    <t>beating|marine|muscleman|tied up|tough guy</t>
  </si>
  <si>
    <t>http://www.imdb.com/title/tt0419946/?ref_=fn_tt_tt_1</t>
  </si>
  <si>
    <t>Peter Atencio</t>
  </si>
  <si>
    <t>Keanu </t>
  </si>
  <si>
    <t>car chase|gangsta|gun fight|hitman|kitten</t>
  </si>
  <si>
    <t>http://www.imdb.com/title/tt4139124/?ref_=fn_tt_tt_1</t>
  </si>
  <si>
    <t>Cinda McCain</t>
  </si>
  <si>
    <t>Country Strong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</si>
  <si>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</si>
  <si>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</si>
  <si>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</si>
  <si>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</si>
  <si>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 </t>
  </si>
  <si>
    <t>blue ribbon|high school|jacket|jock|yogurt</t>
  </si>
  <si>
    <t>http://www.imdb.com/title/tt0134619/?ref_=fn_tt_tt_1</t>
  </si>
  <si>
    <t>Derek Cianfrance</t>
  </si>
  <si>
    <t>The Place Beyond the Pines </t>
  </si>
  <si>
    <t>Angelo Anthony Pizza</t>
  </si>
  <si>
    <t>bank|carnival|motorcycle|police|rookie cop</t>
  </si>
  <si>
    <t>http://www.imdb.com/title/tt1817273/?ref_=fn_tt_tt_1</t>
  </si>
  <si>
    <t>Akie Kotabe</t>
  </si>
  <si>
    <t>The November Man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</si>
  <si>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</si>
  <si>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</si>
  <si>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</si>
  <si>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</si>
  <si>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 </t>
  </si>
  <si>
    <t>Geneviève Bujold</t>
  </si>
  <si>
    <t>chicago illinois|false identity|femme fatale|new york city|spying</t>
  </si>
  <si>
    <t>http://www.imdb.com/title/tt0120662/?ref_=fn_tt_tt_1</t>
  </si>
  <si>
    <t>The Hurt Locker </t>
  </si>
  <si>
    <t>army|bomb|dangerous job|death|iraq</t>
  </si>
  <si>
    <t>http://www.imdb.com/title/tt0887912/?ref_=fn_tt_tt_1</t>
  </si>
  <si>
    <t>Mark L. Lester</t>
  </si>
  <si>
    <t>George C. Scott</t>
  </si>
  <si>
    <t>Firestarter </t>
  </si>
  <si>
    <t>captain|experiment|fire|psychic|secret government agency</t>
  </si>
  <si>
    <t>http://www.imdb.com/title/tt0087262/?ref_=fn_tt_tt_1</t>
  </si>
  <si>
    <t>Killing Them Softly </t>
  </si>
  <si>
    <t>exploding car|hit by a car|poker game|punched in the face|shot to death</t>
  </si>
  <si>
    <t>http://www.imdb.com/title/tt1764234/?ref_=fn_tt_tt_1</t>
  </si>
  <si>
    <t>Nina Hoss</t>
  </si>
  <si>
    <t>A Most Wanted Man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</si>
  <si>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</si>
  <si>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</si>
  <si>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</si>
  <si>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</si>
  <si>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</si>
  <si>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</si>
  <si>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</si>
  <si>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</si>
  <si>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</si>
  <si>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</si>
  <si>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</si>
  <si>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</si>
  <si>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</si>
  <si>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</si>
  <si>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</si>
  <si>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</si>
  <si>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</si>
  <si>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</si>
  <si>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</si>
  <si>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</si>
  <si>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</si>
  <si>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</si>
  <si>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</si>
  <si>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</si>
  <si>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</si>
  <si>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</si>
  <si>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</si>
  <si>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</si>
  <si>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 </t>
  </si>
  <si>
    <t>gangster|playing piano|song and dance|speakeasy|written and directed by cast member</t>
  </si>
  <si>
    <t>http://www.imdb.com/title/tt0417225/?ref_=fn_tt_tt_1</t>
  </si>
  <si>
    <t>Lone Scherfig</t>
  </si>
  <si>
    <t>One Day </t>
  </si>
  <si>
    <t>23 year time span|accidental death|best friend|loss of loved one|male female friendship</t>
  </si>
  <si>
    <t>http://www.imdb.com/title/tt1563738/?ref_=fn_tt_tt_1</t>
  </si>
  <si>
    <t>Drew Barrymore</t>
  </si>
  <si>
    <t>Whip It </t>
  </si>
  <si>
    <t>beauty pageant|friend|pageant|roller derby|texas</t>
  </si>
  <si>
    <t>http://www.imdb.com/title/tt1172233/?ref_=fn_tt_tt_1</t>
  </si>
  <si>
    <t>Brian Koppelman</t>
  </si>
  <si>
    <t>Knockaround Guys </t>
  </si>
  <si>
    <t>Kevin Gage</t>
  </si>
  <si>
    <t>mob|mobster|money|montana|sheriff</t>
  </si>
  <si>
    <t>http://www.imdb.com/title/tt0211465/?ref_=fn_tt_tt_1</t>
  </si>
  <si>
    <t>James Foley</t>
  </si>
  <si>
    <t>Confidence </t>
  </si>
  <si>
    <t>con|grifter|lap dance|organized crime|shot in the forehead</t>
  </si>
  <si>
    <t>http://www.imdb.com/title/tt0310910/?ref_=fn_tt_tt_1</t>
  </si>
  <si>
    <t>The Muse </t>
  </si>
  <si>
    <t>directed by star|muse|satire|screenwriter|tiffany's</t>
  </si>
  <si>
    <t>http://www.imdb.com/title/tt0164108/?ref_=fn_tt_tt_1</t>
  </si>
  <si>
    <t>Keith Allen</t>
  </si>
  <si>
    <t>De-Lovely </t>
  </si>
  <si>
    <t>Sandra Nelson</t>
  </si>
  <si>
    <t>cole porter|composer|love|party|tears</t>
  </si>
  <si>
    <t>http://www.imdb.com/title/tt0352277/?ref_=fn_tt_tt_1</t>
  </si>
  <si>
    <t>New York Stories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</si>
  <si>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</si>
  <si>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</si>
  <si>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</si>
  <si>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</si>
  <si>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</si>
  <si>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</si>
  <si>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</si>
  <si>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</si>
  <si>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 </t>
  </si>
  <si>
    <t>Daniel Wu</t>
  </si>
  <si>
    <t>blacksmith|box office flop|chop socky|critically bashed|village</t>
  </si>
  <si>
    <t>http://www.imdb.com/title/tt1258972/?ref_=fn_tt_tt_1</t>
  </si>
  <si>
    <t>Home Fries </t>
  </si>
  <si>
    <t>baby|infidelity|pilot|pregnant|waitress</t>
  </si>
  <si>
    <t>http://www.imdb.com/title/tt0119304/?ref_=fn_tt_tt_1</t>
  </si>
  <si>
    <t>Mark Piznarski</t>
  </si>
  <si>
    <t>Here on Earth </t>
  </si>
  <si>
    <t>diner|love|private school|school|small town</t>
  </si>
  <si>
    <t>http://www.imdb.com/title/tt0195778/?ref_=fn_tt_tt_1</t>
  </si>
  <si>
    <t>Brazil </t>
  </si>
  <si>
    <t>black comedy|bureaucracy|dream|terrorist|wrongful arrest</t>
  </si>
  <si>
    <t>http://www.imdb.com/title/tt0088846/?ref_=fn_tt_tt_1</t>
  </si>
  <si>
    <t>Family|Music|Romance</t>
  </si>
  <si>
    <t>Raise Your Voice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</si>
  <si>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</si>
  <si>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</si>
  <si>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</si>
  <si>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</si>
  <si>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>The Dead Zone </t>
  </si>
  <si>
    <t>Chris Bruno</t>
  </si>
  <si>
    <t>psychic|psychic power|psychometry|spin off|supernatural power</t>
  </si>
  <si>
    <t>http://www.imdb.com/title/tt0281432/?ref_=fn_tt_tt_1</t>
  </si>
  <si>
    <t>The Big Lebowski </t>
  </si>
  <si>
    <t>death|drug|nihilism|rug|white russian</t>
  </si>
  <si>
    <t>http://www.imdb.com/title/tt0118715/?ref_=fn_tt_tt_1</t>
  </si>
  <si>
    <t>Craig Brewer</t>
  </si>
  <si>
    <t>Black Snake Moan </t>
  </si>
  <si>
    <t>breasts|nipples visible through clothing|nudity|rear entry sex|white panties</t>
  </si>
  <si>
    <t>http://www.imdb.com/title/tt0462200/?ref_=fn_tt_tt_1</t>
  </si>
  <si>
    <t>Khandi Alexander</t>
  </si>
  <si>
    <t>Dark Blue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</si>
  <si>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</si>
  <si>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</si>
  <si>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</si>
  <si>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</si>
  <si>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 </t>
  </si>
  <si>
    <t>Dan Futterman</t>
  </si>
  <si>
    <t>fbi|journalist|missing|pakistan|reporter</t>
  </si>
  <si>
    <t>http://www.imdb.com/title/tt0829459/?ref_=fn_tt_tt_1</t>
  </si>
  <si>
    <t>David Raynr</t>
  </si>
  <si>
    <t>Whatever It Takes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</si>
  <si>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</si>
  <si>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</si>
  <si>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</si>
  <si>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</si>
  <si>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 </t>
  </si>
  <si>
    <t>gay|hot air balloon|rejecting a marriage proposal|talking to a dog|vomiting on someone</t>
  </si>
  <si>
    <t>http://www.imdb.com/title/tt0285462/?ref_=fn_tt_tt_1</t>
  </si>
  <si>
    <t>The Importance of Being Earnest </t>
  </si>
  <si>
    <t>comedy of manners|false identity|farce|love|period drama</t>
  </si>
  <si>
    <t>http://www.imdb.com/title/tt0278500/?ref_=fn_tt_tt_1</t>
  </si>
  <si>
    <t>Dan Curtis</t>
  </si>
  <si>
    <t>The Love Letter </t>
  </si>
  <si>
    <t>Estelle Parsons</t>
  </si>
  <si>
    <t>antique|desk|letter|love|time travel</t>
  </si>
  <si>
    <t>http://www.imdb.com/title/tt0140340/?ref_=fn_tt_tt_1</t>
  </si>
  <si>
    <t>Wil Shriner</t>
  </si>
  <si>
    <t>Hoot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</si>
  <si>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</si>
  <si>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</si>
  <si>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</si>
  <si>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</si>
  <si>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</si>
  <si>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 </t>
  </si>
  <si>
    <t>Eric Godon</t>
  </si>
  <si>
    <t>bruges|bullet|hope|irish|tourist</t>
  </si>
  <si>
    <t>http://www.imdb.com/title/tt0780536/?ref_=fn_tt_tt_1</t>
  </si>
  <si>
    <t>Tina Gordon Chism</t>
  </si>
  <si>
    <t>Peeples </t>
  </si>
  <si>
    <t>Diahann Carroll</t>
  </si>
  <si>
    <t>african american</t>
  </si>
  <si>
    <t>http://www.imdb.com/title/tt1699755/?ref_=fn_tt_tt_1</t>
  </si>
  <si>
    <t>Peter Cattaneo</t>
  </si>
  <si>
    <t>The Rocker </t>
  </si>
  <si>
    <t>20 years later|drummer|hdtv|rock band|rock star</t>
  </si>
  <si>
    <t>http://www.imdb.com/title/tt1031969/?ref_=fn_tt_tt_1</t>
  </si>
  <si>
    <t>Vicky Jenson</t>
  </si>
  <si>
    <t>Post Grad </t>
  </si>
  <si>
    <t>graduation|graduation speech|title directed by female|tv studio|unemployment</t>
  </si>
  <si>
    <t>http://www.imdb.com/title/tt1142433/?ref_=fn_tt_tt_1</t>
  </si>
  <si>
    <t>Promised Land </t>
  </si>
  <si>
    <t>corporate greed|corporation|natural gas|salesman|small town</t>
  </si>
  <si>
    <t>http://www.imdb.com/title/tt2091473/?ref_=fn_tt_tt_1</t>
  </si>
  <si>
    <t>Whatever Works </t>
  </si>
  <si>
    <t>Conleth Hill</t>
  </si>
  <si>
    <t>atheist|limp|quantum mechanics|religion|runaway</t>
  </si>
  <si>
    <t>http://www.imdb.com/title/tt1178663/?ref_=fn_tt_tt_1</t>
  </si>
  <si>
    <t>Mary Lambert</t>
  </si>
  <si>
    <t>The In Crowd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</si>
  <si>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</si>
  <si>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</si>
  <si>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</si>
  <si>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 </t>
  </si>
  <si>
    <t>Guillermo Arriaga</t>
  </si>
  <si>
    <t>cemetery|friend|journey|mexico|promise</t>
  </si>
  <si>
    <t>http://www.imdb.com/title/tt0419294/?ref_=fn_tt_tt_1</t>
  </si>
  <si>
    <t>Peter Kassovitz</t>
  </si>
  <si>
    <t>Jakob the Liar </t>
  </si>
  <si>
    <t>german|ghetto|hope|nazi|radio</t>
  </si>
  <si>
    <t>http://www.imdb.com/title/tt0120716/?ref_=fn_tt_tt_1</t>
  </si>
  <si>
    <t>Corbin Bernsen</t>
  </si>
  <si>
    <t>Kiss Kiss Bang Bang </t>
  </si>
  <si>
    <t>actor|detective sergeant|hotel|nightclub|thief</t>
  </si>
  <si>
    <t>http://www.imdb.com/title/tt0373469/?ref_=fn_tt_tt_1</t>
  </si>
  <si>
    <t>Rodman Flender</t>
  </si>
  <si>
    <t>Idle Hands </t>
  </si>
  <si>
    <t>breasts|female frontal nudity|nude woman murdered|slow motion scene|trailer home</t>
  </si>
  <si>
    <t>http://www.imdb.com/title/tt0138510/?ref_=fn_tt_tt_1</t>
  </si>
  <si>
    <t>Mulholland Drive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</si>
  <si>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</si>
  <si>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</si>
  <si>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</si>
  <si>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</si>
  <si>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 </t>
  </si>
  <si>
    <t>Chris Geere</t>
  </si>
  <si>
    <t>colorado|love|murder|rocky mountains|werewolf</t>
  </si>
  <si>
    <t>http://www.imdb.com/title/tt0397044/?ref_=fn_tt_tt_1</t>
  </si>
  <si>
    <t>You Will Meet a Tall Dark Stranger </t>
  </si>
  <si>
    <t>call girl|charlatan|fortune teller|manuscript|writer</t>
  </si>
  <si>
    <t>http://www.imdb.com/title/tt1182350/?ref_=fn_tt_tt_1</t>
  </si>
  <si>
    <t>Mark Romanek</t>
  </si>
  <si>
    <t>Never Let Me Go </t>
  </si>
  <si>
    <t>boarding school|childhood|love|love triangle|organ donation</t>
  </si>
  <si>
    <t>http://www.imdb.com/title/tt1334260/?ref_=fn_tt_tt_1</t>
  </si>
  <si>
    <t>Anna Silk</t>
  </si>
  <si>
    <t>The Company </t>
  </si>
  <si>
    <t>cia|mole|revolution|spy|ussr</t>
  </si>
  <si>
    <t>http://www.imdb.com/title/tt0488352/?ref_=fn_tt_tt_1</t>
  </si>
  <si>
    <t>Brad Anderson</t>
  </si>
  <si>
    <t>Transsiberian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</si>
  <si>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</si>
  <si>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</si>
  <si>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</si>
  <si>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</si>
  <si>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</si>
  <si>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</si>
  <si>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</si>
  <si>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</si>
  <si>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</si>
  <si>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 </t>
  </si>
  <si>
    <t>abusive husband|alabama|boy|dream|sheriff</t>
  </si>
  <si>
    <t>http://www.imdb.com/title/tt0142201/?ref_=fn_tt_tt_1</t>
  </si>
  <si>
    <t>Funny Games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</si>
  <si>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</si>
  <si>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</si>
  <si>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</si>
  <si>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</si>
  <si>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</si>
  <si>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</si>
  <si>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</si>
  <si>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</si>
  <si>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</si>
  <si>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</si>
  <si>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 </t>
  </si>
  <si>
    <t>caterer|catering|chef|friend|lawn mower</t>
  </si>
  <si>
    <t>http://www.imdb.com/title/tt0165773/?ref_=fn_tt_tt_1</t>
  </si>
  <si>
    <t>Fritz Lang</t>
  </si>
  <si>
    <t>Gustav Fröhlich</t>
  </si>
  <si>
    <t>Brigitte Helm</t>
  </si>
  <si>
    <t>Metropolis </t>
  </si>
  <si>
    <t>Rudolf Klein-Rogge</t>
  </si>
  <si>
    <t>art deco|bible quote|dance|silent film|worker</t>
  </si>
  <si>
    <t>http://www.imdb.com/title/tt0017136/?ref_=fn_tt_tt_1</t>
  </si>
  <si>
    <t>District B13 </t>
  </si>
  <si>
    <t>Dany Verissimo-Petit</t>
  </si>
  <si>
    <t>bomb|gang|police|sister|undercover cop</t>
  </si>
  <si>
    <t>http://www.imdb.com/title/tt0414852/?ref_=fn_tt_tt_1</t>
  </si>
  <si>
    <t>Things to Do in Denver When You're Dead </t>
  </si>
  <si>
    <t>death|finger gun|video message|what happened to epilogue|wheelchair</t>
  </si>
  <si>
    <t>http://www.imdb.com/title/tt0114660/?ref_=fn_tt_tt_1</t>
  </si>
  <si>
    <t>Hsiao-Hsien Hou</t>
  </si>
  <si>
    <t>The Assassin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</si>
  <si>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</si>
  <si>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</si>
  <si>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</si>
  <si>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</si>
  <si>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</si>
  <si>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</si>
  <si>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</si>
  <si>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</si>
  <si>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</si>
  <si>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</si>
  <si>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</si>
  <si>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</si>
  <si>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</si>
  <si>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</si>
  <si>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</si>
  <si>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</si>
  <si>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</si>
  <si>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</si>
  <si>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</si>
  <si>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</si>
  <si>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</si>
  <si>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</si>
  <si>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</si>
  <si>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</si>
  <si>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</si>
  <si>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 </t>
  </si>
  <si>
    <t>mushroom|mute|roman soldier|screaming|wood carving</t>
  </si>
  <si>
    <t>http://www.imdb.com/title/tt1020558/?ref_=fn_tt_tt_1</t>
  </si>
  <si>
    <t>Gina Bellman</t>
  </si>
  <si>
    <t>Silent Trigger </t>
  </si>
  <si>
    <t>Conrad Dunn</t>
  </si>
  <si>
    <t>assassin|die hard scenario|rangefinder|soldier|veteran</t>
  </si>
  <si>
    <t>http://www.imdb.com/title/tt0117653/?ref_=fn_tt_tt_1</t>
  </si>
  <si>
    <t>Ryûhei Kitamura</t>
  </si>
  <si>
    <t>The Midnight Meat Train </t>
  </si>
  <si>
    <t>butcher|girlfriend|mute character|photographer|subway</t>
  </si>
  <si>
    <t>http://www.imdb.com/title/tt0805570/?ref_=fn_tt_tt_1</t>
  </si>
  <si>
    <t>Darrell Roodt</t>
  </si>
  <si>
    <t>Winnie Mandela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</si>
  <si>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</si>
  <si>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</si>
  <si>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</si>
  <si>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</si>
  <si>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</si>
  <si>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</si>
  <si>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</si>
  <si>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</si>
  <si>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</si>
  <si>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</si>
  <si>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</si>
  <si>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</si>
  <si>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</si>
  <si>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</si>
  <si>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</si>
  <si>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</si>
  <si>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</si>
  <si>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</si>
  <si>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</si>
  <si>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</si>
  <si>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</si>
  <si>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</si>
  <si>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 </t>
  </si>
  <si>
    <t>bathory|countess|female protagonist|legend|virgin blood</t>
  </si>
  <si>
    <t>http://www.imdb.com/title/tt0469640/?ref_=fn_tt_tt_1</t>
  </si>
  <si>
    <t>Slovakia</t>
  </si>
  <si>
    <t>Anthony Silverston</t>
  </si>
  <si>
    <t>Khumba </t>
  </si>
  <si>
    <t>herd|ostrich|waterhole|wildebeest|zebra</t>
  </si>
  <si>
    <t>http://www.imdb.com/title/tt1487931/?ref_=fn_tt_tt_1</t>
  </si>
  <si>
    <t>Gabe Ibáñez</t>
  </si>
  <si>
    <t>Automata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</si>
  <si>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</si>
  <si>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</si>
  <si>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</si>
  <si>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</si>
  <si>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</si>
  <si>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</si>
  <si>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</si>
  <si>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</si>
  <si>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</si>
  <si>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</si>
  <si>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</si>
  <si>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</si>
  <si>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</si>
  <si>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 </t>
  </si>
  <si>
    <t>Ferdinando Vetere</t>
  </si>
  <si>
    <t>http://www.imdb.com/title/tt3856124/?ref_=fn_tt_tt_1</t>
  </si>
  <si>
    <t>Tung-Shing Yee</t>
  </si>
  <si>
    <t>Shinjuku Incident </t>
  </si>
  <si>
    <t>Yasuaki Kurata</t>
  </si>
  <si>
    <t>chinese|gang|gratitude|immigrant|japan</t>
  </si>
  <si>
    <t>http://www.imdb.com/title/tt1075419/?ref_=fn_tt_tt_1</t>
  </si>
  <si>
    <t>Julien Temple</t>
  </si>
  <si>
    <t>Pandaemonium </t>
  </si>
  <si>
    <t>Linus Roache</t>
  </si>
  <si>
    <t>betrayal|french revolution|friendship|poet|revolution</t>
  </si>
  <si>
    <t>http://www.imdb.com/title/tt0210217/?ref_=fn_tt_tt_1</t>
  </si>
  <si>
    <t>Groundhog Day </t>
  </si>
  <si>
    <t>cult film|existentialism|groundhog day|time loop|trapped in a time loop</t>
  </si>
  <si>
    <t>http://www.imdb.com/title/tt0107048/?ref_=fn_tt_tt_1</t>
  </si>
  <si>
    <t>Gregory Jacobs</t>
  </si>
  <si>
    <t>Magic Mike XXL </t>
  </si>
  <si>
    <t>male bonding|male friendship|male objectification|muscular|stripper</t>
  </si>
  <si>
    <t>http://www.imdb.com/title/tt2268016/?ref_=fn_tt_tt_1</t>
  </si>
  <si>
    <t>Romeo + Juliet </t>
  </si>
  <si>
    <t>hawaiian shirt|love|shakespeare adaptation|shakespeare play|star crossed lovers</t>
  </si>
  <si>
    <t>http://www.imdb.com/title/tt0117509/?ref_=fn_tt_tt_1</t>
  </si>
  <si>
    <t>Gilles Paquet-Brenner</t>
  </si>
  <si>
    <t>Sarah's Key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</si>
  <si>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</si>
  <si>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</si>
  <si>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</si>
  <si>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</si>
  <si>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</si>
  <si>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</si>
  <si>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 </t>
  </si>
  <si>
    <t>Bart Shatto</t>
  </si>
  <si>
    <t>19th century|christian film|hymn|religion|slave</t>
  </si>
  <si>
    <t>http://www.imdb.com/title/tt2584018/?ref_=fn_tt_tt_1</t>
  </si>
  <si>
    <t>Unforgiven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</si>
  <si>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</si>
  <si>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</si>
  <si>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</si>
  <si>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</si>
  <si>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</si>
  <si>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</si>
  <si>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</si>
  <si>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</si>
  <si>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</si>
  <si>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</si>
  <si>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</si>
  <si>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</si>
  <si>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</si>
  <si>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</si>
  <si>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</si>
  <si>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 </t>
  </si>
  <si>
    <t>borderline personality disorder|killing a pet|madame butterfly|new york|new york city</t>
  </si>
  <si>
    <t>http://www.imdb.com/title/tt0093010/?ref_=fn_tt_tt_1</t>
  </si>
  <si>
    <t>Pretty Woman </t>
  </si>
  <si>
    <t>businessman|falling in love with a prostitute|hotel|prostitute|rich man poor woman</t>
  </si>
  <si>
    <t>http://www.imdb.com/title/tt0100405/?ref_=fn_tt_tt_1</t>
  </si>
  <si>
    <t>John Blanchard</t>
  </si>
  <si>
    <t>Towering Inferno </t>
  </si>
  <si>
    <t>Joe Flaherty</t>
  </si>
  <si>
    <t>http://www.imdb.com/title/tt0691996/?ref_=fn_tt_tt_1</t>
  </si>
  <si>
    <t>John Cornell</t>
  </si>
  <si>
    <t>Crocodile Dundee II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</si>
  <si>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</si>
  <si>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</si>
  <si>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</si>
  <si>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</si>
  <si>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 </t>
  </si>
  <si>
    <t>Chad Bishop</t>
  </si>
  <si>
    <t>http://www.imdb.com/title/tt2503954/?ref_=fn_tt_tt_1</t>
  </si>
  <si>
    <t>Born on the Fourth of July </t>
  </si>
  <si>
    <t>desert|drunkenness|religious mother|strict mother|vietnam war</t>
  </si>
  <si>
    <t>http://www.imdb.com/title/tt0096969/?ref_=fn_tt_tt_1</t>
  </si>
  <si>
    <t>Cool Runnings </t>
  </si>
  <si>
    <t>Malik Yoba</t>
  </si>
  <si>
    <t>bobsled|coach|jamaica|olympic games|olympics</t>
  </si>
  <si>
    <t>http://www.imdb.com/title/tt0106611/?ref_=fn_tt_tt_1</t>
  </si>
  <si>
    <t>Jensen Ackles</t>
  </si>
  <si>
    <t>My Bloody Valentine </t>
  </si>
  <si>
    <t>coma|death|miner|valentine|valentine's day</t>
  </si>
  <si>
    <t>http://www.imdb.com/title/tt1179891/?ref_=fn_tt_tt_1</t>
  </si>
  <si>
    <t>Stomp the Yard </t>
  </si>
  <si>
    <t>atlanta georgia|competition|dancer|death|fraternity</t>
  </si>
  <si>
    <t>http://www.imdb.com/title/tt0775539/?ref_=fn_tt_tt_1</t>
  </si>
  <si>
    <t>Caroline Munro</t>
  </si>
  <si>
    <t>The Spy Who Loved Me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</si>
  <si>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</si>
  <si>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</si>
  <si>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</si>
  <si>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</si>
  <si>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</si>
  <si>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>Ghost Hunters </t>
  </si>
  <si>
    <t>Jason Hawes</t>
  </si>
  <si>
    <t>ghost|paranormal|paranormal research|shaky cam</t>
  </si>
  <si>
    <t>http://www.imdb.com/title/tt0426697/?ref_=fn_tt_tt_1</t>
  </si>
  <si>
    <t>Jamie Blanks</t>
  </si>
  <si>
    <t>Urban Legend </t>
  </si>
  <si>
    <t>campus|death|friend|professor|urban legend</t>
  </si>
  <si>
    <t>http://www.imdb.com/title/tt0146336/?ref_=fn_tt_tt_1</t>
  </si>
  <si>
    <t>Good Deeds </t>
  </si>
  <si>
    <t>businessman|fight|mean brother|narrated by character|wordplay in title</t>
  </si>
  <si>
    <t>http://www.imdb.com/title/tt1885265/?ref_=fn_tt_tt_1</t>
  </si>
  <si>
    <t>Randal Kleiser</t>
  </si>
  <si>
    <t>White Fang </t>
  </si>
  <si>
    <t>Susan Hogan</t>
  </si>
  <si>
    <t>alaska|dog|friendship|gold|yukon</t>
  </si>
  <si>
    <t>http://www.imdb.com/title/tt0103247/?ref_=fn_tt_tt_1</t>
  </si>
  <si>
    <t>Superstar </t>
  </si>
  <si>
    <t>dancing|orphan|school|special education|student</t>
  </si>
  <si>
    <t>http://www.imdb.com/title/tt0167427/?ref_=fn_tt_tt_1</t>
  </si>
  <si>
    <t>The Iron Lady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</si>
  <si>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</si>
  <si>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</si>
  <si>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</si>
  <si>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 </t>
  </si>
  <si>
    <t>Shelby Vischer</t>
  </si>
  <si>
    <t>anthropomorphism|pirate|pirate ship|tomato|whale</t>
  </si>
  <si>
    <t>http://www.imdb.com/title/tt0298388/?ref_=fn_tt_tt_1</t>
  </si>
  <si>
    <t>Poetic Justice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</si>
  <si>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</si>
  <si>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</si>
  <si>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</si>
  <si>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</si>
  <si>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 </t>
  </si>
  <si>
    <t>Gino Salvano</t>
  </si>
  <si>
    <t>black comedy|bounty hunter|diamond|machismo|money</t>
  </si>
  <si>
    <t>http://www.imdb.com/title/tt0278295/?ref_=fn_tt_tt_1</t>
  </si>
  <si>
    <t>Vampire in Brooklyn </t>
  </si>
  <si>
    <t>Allen Payne</t>
  </si>
  <si>
    <t>blood|destiny|nightmare|partner|vampire</t>
  </si>
  <si>
    <t>http://www.imdb.com/title/tt0114825/?ref_=fn_tt_tt_1</t>
  </si>
  <si>
    <t>Linda Blair</t>
  </si>
  <si>
    <t>Exorcist II: The Heretic </t>
  </si>
  <si>
    <t>demon|exorcism|locust|priest|repressed memory</t>
  </si>
  <si>
    <t>http://www.imdb.com/title/tt0076009/?ref_=fn_tt_tt_1</t>
  </si>
  <si>
    <t>An American Haunting </t>
  </si>
  <si>
    <t>flashback|lifting someone into the air|paranormal phenomena|voice over letter|year 1818</t>
  </si>
  <si>
    <t>http://www.imdb.com/title/tt0429573/?ref_=fn_tt_tt_1</t>
  </si>
  <si>
    <t>My Boss's Daughter </t>
  </si>
  <si>
    <t>boss' daughter|crush|house sitter|housesitting|love interest</t>
  </si>
  <si>
    <t>http://www.imdb.com/title/tt0270980/?ref_=fn_tt_tt_1</t>
  </si>
  <si>
    <t>Adventure|Mystery|Thriller</t>
  </si>
  <si>
    <t>A Perfect Getaway </t>
  </si>
  <si>
    <t>cliff|hawaii|island|newlywed|waterfall</t>
  </si>
  <si>
    <t>http://www.imdb.com/title/tt0971209/?ref_=fn_tt_tt_1</t>
  </si>
  <si>
    <t>Rick Famuyiwa</t>
  </si>
  <si>
    <t>Lance Gross</t>
  </si>
  <si>
    <t>Our Family Wedding </t>
  </si>
  <si>
    <t>california|love|marriage|wedding|wedding dress</t>
  </si>
  <si>
    <t>http://www.imdb.com/title/tt1305583/?ref_=fn_tt_tt_1</t>
  </si>
  <si>
    <t>Alan Cohn</t>
  </si>
  <si>
    <t>Dead Man on Campus </t>
  </si>
  <si>
    <t>college|college roommate|party|roommate|student</t>
  </si>
  <si>
    <t>http://www.imdb.com/title/tt0118301/?ref_=fn_tt_tt_1</t>
  </si>
  <si>
    <t>Franco Zeffirelli</t>
  </si>
  <si>
    <t>Tea with Mussolini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</si>
  <si>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</si>
  <si>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</si>
  <si>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</si>
  <si>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</si>
  <si>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</si>
  <si>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 </t>
  </si>
  <si>
    <t>death|doctor|gypsy|judge|lawyer</t>
  </si>
  <si>
    <t>http://www.imdb.com/title/tt0117894/?ref_=fn_tt_tt_1</t>
  </si>
  <si>
    <t>New York, New York </t>
  </si>
  <si>
    <t>love|musician|saxophonist|singer|songwriter</t>
  </si>
  <si>
    <t>http://www.imdb.com/title/tt0076451/?ref_=fn_tt_tt_1</t>
  </si>
  <si>
    <t>Crooklyn </t>
  </si>
  <si>
    <t>argument|birthday|bully|coming of age|semi autobiographical</t>
  </si>
  <si>
    <t>http://www.imdb.com/title/tt0109504/?ref_=fn_tt_tt_1</t>
  </si>
  <si>
    <t>Eliza Coupe</t>
  </si>
  <si>
    <t>I Think I Love My Wife </t>
  </si>
  <si>
    <t>banker|investment|investment banker|marriage|sex</t>
  </si>
  <si>
    <t>http://www.imdb.com/title/tt0770772/?ref_=fn_tt_tt_1</t>
  </si>
  <si>
    <t>James Isaac</t>
  </si>
  <si>
    <t>Kane Hodder</t>
  </si>
  <si>
    <t>Jason X </t>
  </si>
  <si>
    <t>Lexa Doig</t>
  </si>
  <si>
    <t>jason voorhees|lake|machete|scientist|slasher</t>
  </si>
  <si>
    <t>http://www.imdb.com/title/tt0211443/?ref_=fn_tt_tt_1</t>
  </si>
  <si>
    <t>Emilio Estevez</t>
  </si>
  <si>
    <t>Bobby </t>
  </si>
  <si>
    <t>campaign|chess|friend|hotel|senator</t>
  </si>
  <si>
    <t>http://www.imdb.com/title/tt0308055/?ref_=fn_tt_tt_1</t>
  </si>
  <si>
    <t>Comedy|Mystery|Romance</t>
  </si>
  <si>
    <t>Head Over Heels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</si>
  <si>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</si>
  <si>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</si>
  <si>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</si>
  <si>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</si>
  <si>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</si>
  <si>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</si>
  <si>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</si>
  <si>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</si>
  <si>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</si>
  <si>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</si>
  <si>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 </t>
  </si>
  <si>
    <t>Isaach De Bankolé</t>
  </si>
  <si>
    <t>arc de triomphe paris|based on autobiography|coma|elle magazine|male frontal nudity</t>
  </si>
  <si>
    <t>http://www.imdb.com/title/tt0401383/?ref_=fn_tt_tt_1</t>
  </si>
  <si>
    <t>Todd Field</t>
  </si>
  <si>
    <t>Little Children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</si>
  <si>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</si>
  <si>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</si>
  <si>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</si>
  <si>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</si>
  <si>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 </t>
  </si>
  <si>
    <t>Noam Jenkins</t>
  </si>
  <si>
    <t>college|college campus|gossip|rape|sex</t>
  </si>
  <si>
    <t>http://www.imdb.com/title/tt0176783/?ref_=fn_tt_tt_1</t>
  </si>
  <si>
    <t>A Walk on the Moon </t>
  </si>
  <si>
    <t>Tovah Feldshuh</t>
  </si>
  <si>
    <t>adulterous wife|cheating wife|summer|unfaithfulness|woodstock</t>
  </si>
  <si>
    <t>http://www.imdb.com/title/tt0120613/?ref_=fn_tt_tt_1</t>
  </si>
  <si>
    <t>Catch a Fire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</si>
  <si>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</si>
  <si>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</si>
  <si>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</si>
  <si>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</si>
  <si>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</si>
  <si>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</si>
  <si>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</si>
  <si>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</si>
  <si>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</si>
  <si>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</si>
  <si>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</si>
  <si>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 </t>
  </si>
  <si>
    <t>Nigel Whitmey</t>
  </si>
  <si>
    <t>18th century|ambassador|french revolution|friendship|thomas jefferson</t>
  </si>
  <si>
    <t>http://www.imdb.com/title/tt0113463/?ref_=fn_tt_tt_1</t>
  </si>
  <si>
    <t>Easy Virtue </t>
  </si>
  <si>
    <t>estate|female frontal nudity|female nudity|no panties|unhappy marriage</t>
  </si>
  <si>
    <t>http://www.imdb.com/title/tt0808244/?ref_=fn_tt_tt_1</t>
  </si>
  <si>
    <t>James Fargo</t>
  </si>
  <si>
    <t>Caravans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</si>
  <si>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</si>
  <si>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</si>
  <si>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</si>
  <si>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</si>
  <si>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</si>
  <si>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</si>
  <si>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</si>
  <si>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</si>
  <si>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</si>
  <si>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</si>
  <si>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</si>
  <si>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 </t>
  </si>
  <si>
    <t>Edouard Baer</t>
  </si>
  <si>
    <t>dentist|letter|pilot|skateboard|wallet</t>
  </si>
  <si>
    <t>http://www.imdb.com/title/tt1156143/?ref_=fn_tt_tt_1</t>
  </si>
  <si>
    <t>Biography|Crime|Drama|War</t>
  </si>
  <si>
    <t>Amen. </t>
  </si>
  <si>
    <t>Ulrich Mühe</t>
  </si>
  <si>
    <t>jesuit|jew|pope|priest|ss</t>
  </si>
  <si>
    <t>http://www.imdb.com/title/tt0280653/?ref_=fn_tt_tt_1</t>
  </si>
  <si>
    <t>Chao-Bin Su</t>
  </si>
  <si>
    <t>Woo-sung Jung</t>
  </si>
  <si>
    <t>Reign of Assassins </t>
  </si>
  <si>
    <t>Kelly Lin</t>
  </si>
  <si>
    <t>martial arts|sword fight|wuxia</t>
  </si>
  <si>
    <t>http://www.imdb.com/title/tt1460743/?ref_=fn_tt_tt_1</t>
  </si>
  <si>
    <t>The Lucky Ones </t>
  </si>
  <si>
    <t>college tuition|guitar|road trip|soldier|stranded</t>
  </si>
  <si>
    <t>http://www.imdb.com/title/tt0981072/?ref_=fn_tt_tt_1</t>
  </si>
  <si>
    <t>Kenneth Lonergan</t>
  </si>
  <si>
    <t>Margaret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</si>
  <si>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</si>
  <si>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</si>
  <si>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</si>
  <si>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</si>
  <si>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 </t>
  </si>
  <si>
    <t>Diora Baird</t>
  </si>
  <si>
    <t>dollar bill|double entendre|escaped convict|halloween|striptease</t>
  </si>
  <si>
    <t>http://www.imdb.com/title/tt1185266/?ref_=fn_tt_tt_1</t>
  </si>
  <si>
    <t>Flipped </t>
  </si>
  <si>
    <t>apology|falling in love|multiple perspectives|narrated by a girl|younger version of character</t>
  </si>
  <si>
    <t>http://www.imdb.com/title/tt0817177/?ref_=fn_tt_tt_1</t>
  </si>
  <si>
    <t>Brokeback Mountain </t>
  </si>
  <si>
    <t>gay relationship|homosexuality|mountain|ranch|rodeo</t>
  </si>
  <si>
    <t>http://www.imdb.com/title/tt0388795/?ref_=fn_tt_tt_1</t>
  </si>
  <si>
    <t>Clueless </t>
  </si>
  <si>
    <t>Elisa Donovan</t>
  </si>
  <si>
    <t>female protagonist|high school|makeover|matchmaker|popularity</t>
  </si>
  <si>
    <t>http://www.imdb.com/title/tt0112697/?ref_=fn_tt_tt_1</t>
  </si>
  <si>
    <t>Far from Heaven </t>
  </si>
  <si>
    <t>african american|catastrophe|family relationships|farewell scene|therapy</t>
  </si>
  <si>
    <t>http://www.imdb.com/title/tt0297884/?ref_=fn_tt_tt_1</t>
  </si>
  <si>
    <t>Hot Tub Time Machine 2 </t>
  </si>
  <si>
    <t>acid trip|gameshow|hot tub|time lord|time machine</t>
  </si>
  <si>
    <t>http://www.imdb.com/title/tt2637294/?ref_=fn_tt_tt_1</t>
  </si>
  <si>
    <t>Olaf Lubaszenko</t>
  </si>
  <si>
    <t>Krystyna Janda</t>
  </si>
  <si>
    <t>Dekalog 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</si>
  <si>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</si>
  <si>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</si>
  <si>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</si>
  <si>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</si>
  <si>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</si>
  <si>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</si>
  <si>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 </t>
  </si>
  <si>
    <t>Amelia Warner</t>
  </si>
  <si>
    <t>asylum|lust|male pubic hair|penis|pubic hair</t>
  </si>
  <si>
    <t>http://www.imdb.com/title/tt0180073/?ref_=fn_tt_tt_1</t>
  </si>
  <si>
    <t>Seven Psychopaths </t>
  </si>
  <si>
    <t>dognapping|gangster|misfiring gun|screenwriter|shih tzu</t>
  </si>
  <si>
    <t>http://www.imdb.com/title/tt1931533/?ref_=fn_tt_tt_1</t>
  </si>
  <si>
    <t>Crime|Drama|Music|Mystery|Thriller</t>
  </si>
  <si>
    <t>The Caveman's Valentine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</si>
  <si>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</si>
  <si>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</si>
  <si>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</si>
  <si>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</si>
  <si>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>The Border </t>
  </si>
  <si>
    <t>Jaroslaw Boberek</t>
  </si>
  <si>
    <t>http://www.imdb.com/title/tt4048942/?ref_=fn_tt_tt_1</t>
  </si>
  <si>
    <t>Bruno Ganz</t>
  </si>
  <si>
    <t>Downfall </t>
  </si>
  <si>
    <t>bunker|hitler|nazi|no exit|war ruins</t>
  </si>
  <si>
    <t>http://www.imdb.com/title/tt0363163/?ref_=fn_tt_tt_1</t>
  </si>
  <si>
    <t>Lola Dueñas</t>
  </si>
  <si>
    <t>Belén Rueda</t>
  </si>
  <si>
    <t>The Sea Inside </t>
  </si>
  <si>
    <t>Tamar Novas</t>
  </si>
  <si>
    <t>dignity|euthanasia|freedom|lawyer|sailor</t>
  </si>
  <si>
    <t>http://www.imdb.com/title/tt0369702/?ref_=fn_tt_tt_1</t>
  </si>
  <si>
    <t>Paul Brannigan</t>
  </si>
  <si>
    <t>Under the Skin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</si>
  <si>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</si>
  <si>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</si>
  <si>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</si>
  <si>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</si>
  <si>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 </t>
  </si>
  <si>
    <t>disc jockey|friendship|radio|vietnam|vietnamese</t>
  </si>
  <si>
    <t>http://www.imdb.com/title/tt0093105/?ref_=fn_tt_tt_1</t>
  </si>
  <si>
    <t>Stephanie Danielson</t>
  </si>
  <si>
    <t>The Last Godfather </t>
  </si>
  <si>
    <t>mafia|mafia boss|mafiosi|mafioso|three word title</t>
  </si>
  <si>
    <t>http://www.imdb.com/title/tt1584131/?ref_=fn_tt_tt_1</t>
  </si>
  <si>
    <t>Sean Kingston</t>
  </si>
  <si>
    <t>Justin Bieber: Never Say Never </t>
  </si>
  <si>
    <t>Boys II Men</t>
  </si>
  <si>
    <t>boyhood friend|manager|plasma tv|prodigy|star</t>
  </si>
  <si>
    <t>http://www.imdb.com/title/tt1702443/?ref_=fn_tt_tt_1</t>
  </si>
  <si>
    <t>Black Swan </t>
  </si>
  <si>
    <t>ballerina|ballet|fear|female protagonist|madness</t>
  </si>
  <si>
    <t>http://www.imdb.com/title/tt0947798/?ref_=fn_tt_tt_1</t>
  </si>
  <si>
    <t>The Godfather: Part II </t>
  </si>
  <si>
    <t>1950s|corrupt politician|lake tahoe nevada|melancholy|revenge</t>
  </si>
  <si>
    <t>http://www.imdb.com/title/tt0071562/?ref_=fn_tt_tt_1</t>
  </si>
  <si>
    <t>Save the Last Dance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</si>
  <si>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</si>
  <si>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</si>
  <si>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</si>
  <si>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</si>
  <si>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</si>
  <si>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</si>
  <si>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</si>
  <si>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</si>
  <si>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</si>
  <si>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</si>
  <si>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 </t>
  </si>
  <si>
    <t>child cancer|christian film|christianity|falling into a hole|inspiring</t>
  </si>
  <si>
    <t>http://www.imdb.com/title/tt4257926/?ref_=fn_tt_tt_1</t>
  </si>
  <si>
    <t>Danny Leiner</t>
  </si>
  <si>
    <t>Dude, Where's My Car?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</si>
  <si>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</si>
  <si>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</si>
  <si>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</si>
  <si>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</si>
  <si>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 </t>
  </si>
  <si>
    <t>army|cattle|deputy|new mexico|rancher</t>
  </si>
  <si>
    <t>http://www.imdb.com/title/tt0096487/?ref_=fn_tt_tt_1</t>
  </si>
  <si>
    <t>Theodore Melfi</t>
  </si>
  <si>
    <t>St. Vincent </t>
  </si>
  <si>
    <t>bullying|grumpy old man|school presentation|stroke|stroke recovery</t>
  </si>
  <si>
    <t>http://www.imdb.com/title/tt2170593/?ref_=fn_tt_tt_1</t>
  </si>
  <si>
    <t>About Last Night </t>
  </si>
  <si>
    <t>bedroom|boyfriend girlfriend relationship|hug|interrupted sex|urban setting</t>
  </si>
  <si>
    <t>http://www.imdb.com/title/tt1826590/?ref_=fn_tt_tt_1</t>
  </si>
  <si>
    <t>10 Things I Hate About You </t>
  </si>
  <si>
    <t>Andrew Keegan</t>
  </si>
  <si>
    <t>dating|protective father|school|shrew|teen movie</t>
  </si>
  <si>
    <t>http://www.imdb.com/title/tt0147800/?ref_=fn_tt_tt_1</t>
  </si>
  <si>
    <t>Ed Decter</t>
  </si>
  <si>
    <t>The New Guy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</si>
  <si>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</si>
  <si>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</si>
  <si>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</si>
  <si>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</si>
  <si>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 </t>
  </si>
  <si>
    <t>cookie|detective|microfilm|parody|sergeant</t>
  </si>
  <si>
    <t>http://www.imdb.com/title/tt0107659/?ref_=fn_tt_tt_1</t>
  </si>
  <si>
    <t>The Shallows </t>
  </si>
  <si>
    <t>Sedona Legge</t>
  </si>
  <si>
    <t>beach|island|mexico|prey|trapped</t>
  </si>
  <si>
    <t>http://www.imdb.com/title/tt4052882/?ref_=fn_tt_tt_1</t>
  </si>
  <si>
    <t>Eric Bress</t>
  </si>
  <si>
    <t>The Butterfly Effect </t>
  </si>
  <si>
    <t>blackout|child pornography|memory|surprise ending|time travel</t>
  </si>
  <si>
    <t>http://www.imdb.com/title/tt0289879/?ref_=fn_tt_tt_1</t>
  </si>
  <si>
    <t>Snow Day </t>
  </si>
  <si>
    <t>meteorologist|snow|snowed in|snowplow|weather</t>
  </si>
  <si>
    <t>http://www.imdb.com/title/tt0184907/?ref_=fn_tt_tt_1</t>
  </si>
  <si>
    <t>Preston A. Whitmore II</t>
  </si>
  <si>
    <t>This Christmas </t>
  </si>
  <si>
    <t>christmas|family home|musician|piano|secret</t>
  </si>
  <si>
    <t>http://www.imdb.com/title/tt0937375/?ref_=fn_tt_tt_1</t>
  </si>
  <si>
    <t>Comedy|Crime|Family|Sci-Fi</t>
  </si>
  <si>
    <t>Baby Geniuses </t>
  </si>
  <si>
    <t>baby|boy|science|scientist|toddler</t>
  </si>
  <si>
    <t>http://www.imdb.com/title/tt0118665/?ref_=fn_tt_tt_1</t>
  </si>
  <si>
    <t>Kirk Wong</t>
  </si>
  <si>
    <t>The Big Hit </t>
  </si>
  <si>
    <t>Antonio Sabato Jr.</t>
  </si>
  <si>
    <t>hitman|kidnapping|kosher|vhs|video store</t>
  </si>
  <si>
    <t>http://www.imdb.com/title/tt0120609/?ref_=fn_tt_tt_1</t>
  </si>
  <si>
    <t>Bronwen Hughes</t>
  </si>
  <si>
    <t>Harriet the Spy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</si>
  <si>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</si>
  <si>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</si>
  <si>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</si>
  <si>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</si>
  <si>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</si>
  <si>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</si>
  <si>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</si>
  <si>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</si>
  <si>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</si>
  <si>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</si>
  <si>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</si>
  <si>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 </t>
  </si>
  <si>
    <t>Henry Simmons</t>
  </si>
  <si>
    <t>home invasion|police officer shot|police officer shot in the chest|psychopath|three word title</t>
  </si>
  <si>
    <t>http://www.imdb.com/title/tt2011159/?ref_=fn_tt_tt_1</t>
  </si>
  <si>
    <t>The Mist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</si>
  <si>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</si>
  <si>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</si>
  <si>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</si>
  <si>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</si>
  <si>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</si>
  <si>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</si>
  <si>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</si>
  <si>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</si>
  <si>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</si>
  <si>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</si>
  <si>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 </t>
  </si>
  <si>
    <t>body swap|magical realism|portal|puppeteer|surrealism</t>
  </si>
  <si>
    <t>http://www.imdb.com/title/tt0120601/?ref_=fn_tt_tt_1</t>
  </si>
  <si>
    <t>Mark Brown</t>
  </si>
  <si>
    <t>Two Can Play That Game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</si>
  <si>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</si>
  <si>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</si>
  <si>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</si>
  <si>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</si>
  <si>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</si>
  <si>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 </t>
  </si>
  <si>
    <t>Jason Gray-Stanford</t>
  </si>
  <si>
    <t>alien|bar|construction worker|no opening credits|no title at beginning</t>
  </si>
  <si>
    <t>http://www.imdb.com/title/tt2183034/?ref_=fn_tt_tt_1</t>
  </si>
  <si>
    <t>Crazy/Beautiful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</si>
  <si>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</si>
  <si>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</si>
  <si>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</si>
  <si>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</si>
  <si>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</si>
  <si>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 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</si>
  <si>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</si>
  <si>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</si>
  <si>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</si>
  <si>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</si>
  <si>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 </t>
  </si>
  <si>
    <t>bank|fbi|fuel|rocket|space travel</t>
  </si>
  <si>
    <t>http://www.imdb.com/title/tt0469263/?ref_=fn_tt_tt_1</t>
  </si>
  <si>
    <t>Daisy von Scherler Mayer</t>
  </si>
  <si>
    <t>Woo </t>
  </si>
  <si>
    <t>blind date|law clerk|love|manhattan new york city|world trade center manhattan new york city</t>
  </si>
  <si>
    <t>http://www.imdb.com/title/tt0120531/?ref_=fn_tt_tt_1</t>
  </si>
  <si>
    <t>Lenny Abrahamson</t>
  </si>
  <si>
    <t>Room </t>
  </si>
  <si>
    <t>based on novel|escape|imprisonment|kidnapping|mother son relationship</t>
  </si>
  <si>
    <t>http://www.imdb.com/title/tt3170832/?ref_=fn_tt_tt_1</t>
  </si>
  <si>
    <t>Dirty Work </t>
  </si>
  <si>
    <t>cult film|gambling debt|job|off screen murder|revenge</t>
  </si>
  <si>
    <t>http://www.imdb.com/title/tt0120654/?ref_=fn_tt_tt_1</t>
  </si>
  <si>
    <t>John Waters</t>
  </si>
  <si>
    <t>Serial Mom </t>
  </si>
  <si>
    <t>dentist|housewife|howie scream|murder|perfection</t>
  </si>
  <si>
    <t>http://www.imdb.com/title/tt0111127/?ref_=fn_tt_tt_1</t>
  </si>
  <si>
    <t>Dick </t>
  </si>
  <si>
    <t>political cover up|political satire|teenage girl|white house|witness</t>
  </si>
  <si>
    <t>http://www.imdb.com/title/tt0144168/?ref_=fn_tt_tt_1</t>
  </si>
  <si>
    <t>David Dencik</t>
  </si>
  <si>
    <t>Del 1 - Män som hatar kvinnor </t>
  </si>
  <si>
    <t>Lena Endre</t>
  </si>
  <si>
    <t>http://www.imdb.com/title/tt1639008/?ref_=fn_tt_tt_1</t>
  </si>
  <si>
    <t>Craig Bolotin</t>
  </si>
  <si>
    <t>Light It Up </t>
  </si>
  <si>
    <t>black cop|die hard scenario|hostage negotiator|police|police brutality</t>
  </si>
  <si>
    <t>http://www.imdb.com/title/tt0172726/?ref_=fn_tt_tt_1</t>
  </si>
  <si>
    <t>Mark Christopher</t>
  </si>
  <si>
    <t>54 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</si>
  <si>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</si>
  <si>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</si>
  <si>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</si>
  <si>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</si>
  <si>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 </t>
  </si>
  <si>
    <t>cigarette smoking|hand on butt|niagara falls|plastic bubble|wedding</t>
  </si>
  <si>
    <t>http://www.imdb.com/title/tt0258470/?ref_=fn_tt_tt_1</t>
  </si>
  <si>
    <t>Jez Butterworth</t>
  </si>
  <si>
    <t>Birthday Girl </t>
  </si>
  <si>
    <t>bank|bank clerk|birthday|mail order bride|russian</t>
  </si>
  <si>
    <t>http://www.imdb.com/title/tt0188453/?ref_=fn_tt_tt_1</t>
  </si>
  <si>
    <t>Josie Loren</t>
  </si>
  <si>
    <t>Justin Chon</t>
  </si>
  <si>
    <t>21 &amp; Over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</si>
  <si>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</si>
  <si>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</si>
  <si>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</si>
  <si>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</si>
  <si>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</si>
  <si>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</si>
  <si>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</si>
  <si>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</si>
  <si>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</si>
  <si>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 </t>
  </si>
  <si>
    <t>boxing|colosseum|homeless man|reporter|writer</t>
  </si>
  <si>
    <t>http://www.imdb.com/title/tt0416185/?ref_=fn_tt_tt_1</t>
  </si>
  <si>
    <t>Sarita Choudhury</t>
  </si>
  <si>
    <t>Admission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</si>
  <si>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</si>
  <si>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</si>
  <si>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</si>
  <si>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</si>
  <si>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 </t>
  </si>
  <si>
    <t>Yves Jacques</t>
  </si>
  <si>
    <t>archipelago|guillotine|island|prison|redemption</t>
  </si>
  <si>
    <t>http://www.imdb.com/title/tt0191636/?ref_=fn_tt_tt_1</t>
  </si>
  <si>
    <t>Meghan Heffern</t>
  </si>
  <si>
    <t>Chloe </t>
  </si>
  <si>
    <t>Natalie Lisinska</t>
  </si>
  <si>
    <t>bare chested boy|doctor|escort|infidelity|prostitute</t>
  </si>
  <si>
    <t>http://www.imdb.com/title/tt1352824/?ref_=fn_tt_tt_1</t>
  </si>
  <si>
    <t>Paul Mazursky</t>
  </si>
  <si>
    <t>Faithful </t>
  </si>
  <si>
    <t>bathroom|bathtub|female protagonist|flashback|kitchen</t>
  </si>
  <si>
    <t>http://www.imdb.com/title/tt0116269/?ref_=fn_tt_tt_1</t>
  </si>
  <si>
    <t>Find Me Guilty </t>
  </si>
  <si>
    <t>court|drugs|judge|mafia|mobster</t>
  </si>
  <si>
    <t>http://www.imdb.com/title/tt0419749/?ref_=fn_tt_tt_1</t>
  </si>
  <si>
    <t>Stephen Chbosky</t>
  </si>
  <si>
    <t>Ezra Miller</t>
  </si>
  <si>
    <t>The Perks of Being a Wallflower </t>
  </si>
  <si>
    <t>coming of age|depression|gay|high school|mental illness</t>
  </si>
  <si>
    <t>http://www.imdb.com/title/tt1659337/?ref_=fn_tt_tt_1</t>
  </si>
  <si>
    <t>Jon Hess</t>
  </si>
  <si>
    <t>Ian Gomez</t>
  </si>
  <si>
    <t>Excessive Force </t>
  </si>
  <si>
    <t>Thomas Ian Griffith</t>
  </si>
  <si>
    <t>exercise bicycle|face in food|police|police brutality|policeman</t>
  </si>
  <si>
    <t>http://www.imdb.com/title/tt0104215/?ref_=fn_tt_tt_1</t>
  </si>
  <si>
    <t>Infamous </t>
  </si>
  <si>
    <t>blood|book|cold calculation|murder|writer</t>
  </si>
  <si>
    <t>http://www.imdb.com/title/tt0420609/?ref_=fn_tt_tt_1</t>
  </si>
  <si>
    <t>The Claim </t>
  </si>
  <si>
    <t>gold|gold mine|miner|railroad|surveyor</t>
  </si>
  <si>
    <t>http://www.imdb.com/title/tt0218378/?ref_=fn_tt_tt_1</t>
  </si>
  <si>
    <t>The Vatican Tapes </t>
  </si>
  <si>
    <t>evil|injury|possession|priest|vatican</t>
  </si>
  <si>
    <t>http://www.imdb.com/title/tt1524575/?ref_=fn_tt_tt_1</t>
  </si>
  <si>
    <t>Luke Treadaway</t>
  </si>
  <si>
    <t>John Boyega</t>
  </si>
  <si>
    <t>Attack the Block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</si>
  <si>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</si>
  <si>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</si>
  <si>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</si>
  <si>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</si>
  <si>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</si>
  <si>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</si>
  <si>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</si>
  <si>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</si>
  <si>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</si>
  <si>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</si>
  <si>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</si>
  <si>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</si>
  <si>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</si>
  <si>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</si>
  <si>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</si>
  <si>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</si>
  <si>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</si>
  <si>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</si>
  <si>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</si>
  <si>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</si>
  <si>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</si>
  <si>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</si>
  <si>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</si>
  <si>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</si>
  <si>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</si>
  <si>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</si>
  <si>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</si>
  <si>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</si>
  <si>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</si>
  <si>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</si>
  <si>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</si>
  <si>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</si>
  <si>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 </t>
  </si>
  <si>
    <t>Gary Schwartz</t>
  </si>
  <si>
    <t>fire|prehistoric times|primitive|tribe|trio</t>
  </si>
  <si>
    <t>http://www.imdb.com/title/tt0082484/?ref_=fn_tt_tt_1</t>
  </si>
  <si>
    <t>None</t>
  </si>
  <si>
    <t>Antwone Fisher </t>
  </si>
  <si>
    <t>black american|extortion|navy|psychiatrist|sailor</t>
  </si>
  <si>
    <t>http://www.imdb.com/title/tt0168786/?ref_=fn_tt_tt_1</t>
  </si>
  <si>
    <t>Gabriel Millman</t>
  </si>
  <si>
    <t>The Emperor's Club </t>
  </si>
  <si>
    <t>Rob Morrow</t>
  </si>
  <si>
    <t>classroom|fund raising|headmaster|reunion|roman</t>
  </si>
  <si>
    <t>http://www.imdb.com/title/tt0283530/?ref_=fn_tt_tt_1</t>
  </si>
  <si>
    <t>True Romance </t>
  </si>
  <si>
    <t>aspiring actor|cocaine|drugs|pimp|suitcase full of money</t>
  </si>
  <si>
    <t>http://www.imdb.com/title/tt0108399/?ref_=fn_tt_tt_1</t>
  </si>
  <si>
    <t>Benedek Fliegauf</t>
  </si>
  <si>
    <t>Womb </t>
  </si>
  <si>
    <t>Hannah Murray</t>
  </si>
  <si>
    <t>clone|love|male nudity|medical ethics|virginity</t>
  </si>
  <si>
    <t>http://www.imdb.com/title/tt1216520/?ref_=fn_tt_tt_1</t>
  </si>
  <si>
    <t>Glengarry Glen Ross </t>
  </si>
  <si>
    <t>Jude Ciccolella</t>
  </si>
  <si>
    <t>office|pressure|real estate|robbery|sales</t>
  </si>
  <si>
    <t>http://www.imdb.com/title/tt0104348/?ref_=fn_tt_tt_1</t>
  </si>
  <si>
    <t>The Killer Inside Me </t>
  </si>
  <si>
    <t>deputy|murder|revenge|sheriff|texas</t>
  </si>
  <si>
    <t>http://www.imdb.com/title/tt0954947/?ref_=fn_tt_tt_1</t>
  </si>
  <si>
    <t>Paul Schrader</t>
  </si>
  <si>
    <t>Cat People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</si>
  <si>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</si>
  <si>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</si>
  <si>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</si>
  <si>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</si>
  <si>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</si>
  <si>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</si>
  <si>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</si>
  <si>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</si>
  <si>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</si>
  <si>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</si>
  <si>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 </t>
  </si>
  <si>
    <t>Ronald Colman</t>
  </si>
  <si>
    <t>coronation|fictitious country|king|princess|swashbuckler</t>
  </si>
  <si>
    <t>http://www.imdb.com/title/tt0029442/?ref_=fn_tt_tt_1</t>
  </si>
  <si>
    <t>Lars and the Real Girl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</si>
  <si>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</si>
  <si>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</si>
  <si>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</si>
  <si>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</si>
  <si>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</si>
  <si>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 </t>
  </si>
  <si>
    <t>Cara Horgan</t>
  </si>
  <si>
    <t>boy|fence|jew|nazis|poison gas</t>
  </si>
  <si>
    <t>http://www.imdb.com/title/tt0914798/?ref_=fn_tt_tt_1</t>
  </si>
  <si>
    <t>Crime|Drama|Musical</t>
  </si>
  <si>
    <t>Dancer in the Dark </t>
  </si>
  <si>
    <t>Björk</t>
  </si>
  <si>
    <t>ends with quotation|execution|factory|women's prison|year 1964</t>
  </si>
  <si>
    <t>http://www.imdb.com/title/tt0168629/?ref_=fn_tt_tt_1</t>
  </si>
  <si>
    <t>Oscar and Lucinda </t>
  </si>
  <si>
    <t>australia|church|glass|inheritance|wager</t>
  </si>
  <si>
    <t>http://www.imdb.com/title/tt0119843/?ref_=fn_tt_tt_1</t>
  </si>
  <si>
    <t>Abel Ferrara</t>
  </si>
  <si>
    <t>Vincent Gallo</t>
  </si>
  <si>
    <t>The Funeral </t>
  </si>
  <si>
    <t>1930s|madness|murder|new york city|violence</t>
  </si>
  <si>
    <t>http://www.imdb.com/title/tt0116378/?ref_=fn_tt_tt_1</t>
  </si>
  <si>
    <t>Solitary Man </t>
  </si>
  <si>
    <t>aging|hdtv|high definition television|love|marriage</t>
  </si>
  <si>
    <t>http://www.imdb.com/title/tt1294213/?ref_=fn_tt_tt_1</t>
  </si>
  <si>
    <t>Ethan Maniquis</t>
  </si>
  <si>
    <t>Machete </t>
  </si>
  <si>
    <t>machete|mexican|mexico|priest|texas</t>
  </si>
  <si>
    <t>http://www.imdb.com/title/tt0985694/?ref_=fn_tt_tt_1</t>
  </si>
  <si>
    <t>George Hickenlooper</t>
  </si>
  <si>
    <t>Casino Jack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</si>
  <si>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</si>
  <si>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</si>
  <si>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</si>
  <si>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</si>
  <si>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</si>
  <si>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</si>
  <si>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</si>
  <si>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</si>
  <si>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</si>
  <si>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</si>
  <si>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</si>
  <si>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 </t>
  </si>
  <si>
    <t>1950s|archeologist|korea|korean war|soldier</t>
  </si>
  <si>
    <t>http://www.imdb.com/title/tt0386064/?ref_=fn_tt_tt_1</t>
  </si>
  <si>
    <t>William Dear</t>
  </si>
  <si>
    <t>The Perfect Game </t>
  </si>
  <si>
    <t>baseball movie|little league|little league baseball|mexico|three word title</t>
  </si>
  <si>
    <t>http://www.imdb.com/title/tt0473102/?ref_=fn_tt_tt_1</t>
  </si>
  <si>
    <t>The Exorcist </t>
  </si>
  <si>
    <t>Lee J. Cobb</t>
  </si>
  <si>
    <t>demonic possession|exorcism|exorcist|loss of innocence|priest</t>
  </si>
  <si>
    <t>http://www.imdb.com/title/tt0070047/?ref_=fn_tt_tt_1</t>
  </si>
  <si>
    <t>Robert Shaw</t>
  </si>
  <si>
    <t>Jaws </t>
  </si>
  <si>
    <t>beach|blockbuster|fishing|great white shark|shark</t>
  </si>
  <si>
    <t>http://www.imdb.com/title/tt0073195/?ref_=fn_tt_tt_1</t>
  </si>
  <si>
    <t>American Pie </t>
  </si>
  <si>
    <t>1990s|first love|milf|prom|virginity</t>
  </si>
  <si>
    <t>http://www.imdb.com/title/tt0163651/?ref_=fn_tt_tt_1</t>
  </si>
  <si>
    <t>Stéphane Aubier</t>
  </si>
  <si>
    <t>Animation|Comedy|Crime|Drama|Family</t>
  </si>
  <si>
    <t>Ernest &amp; Celestine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</si>
  <si>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</si>
  <si>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</si>
  <si>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</si>
  <si>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</si>
  <si>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 </t>
  </si>
  <si>
    <t>Charlotte Lewis</t>
  </si>
  <si>
    <t>boy|child|chosen one|demon|detective</t>
  </si>
  <si>
    <t>http://www.imdb.com/title/tt0091129/?ref_=fn_tt_tt_1</t>
  </si>
  <si>
    <t>Think Like a Man </t>
  </si>
  <si>
    <t>advice|black romance|hip hop|reading a book|sex scene</t>
  </si>
  <si>
    <t>http://www.imdb.com/title/tt1621045/?ref_=fn_tt_tt_1</t>
  </si>
  <si>
    <t>Barbershop </t>
  </si>
  <si>
    <t>barber|barbershop|blaxploitation|loan shark|theft</t>
  </si>
  <si>
    <t>http://www.imdb.com/title/tt0303714/?ref_=fn_tt_tt_1</t>
  </si>
  <si>
    <t>Star Trek II: The Wrath of Khan </t>
  </si>
  <si>
    <t>jamming communications|planet|space station|taunt|trap</t>
  </si>
  <si>
    <t>http://www.imdb.com/title/tt0084726/?ref_=fn_tt_tt_1</t>
  </si>
  <si>
    <t>Ace Ventura: Pet Detective </t>
  </si>
  <si>
    <t>detective|dolphin|mascot|nudity|stupidity</t>
  </si>
  <si>
    <t>http://www.imdb.com/title/tt0109040/?ref_=fn_tt_tt_1</t>
  </si>
  <si>
    <t>John Badham</t>
  </si>
  <si>
    <t>WarGames </t>
  </si>
  <si>
    <t>Ally Sheedy</t>
  </si>
  <si>
    <t>computer|game|high 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</si>
  <si>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</si>
  <si>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</si>
  <si>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</si>
  <si>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</si>
  <si>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</si>
  <si>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</si>
  <si>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</si>
  <si>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</si>
  <si>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 </t>
  </si>
  <si>
    <t>Rorke Denver</t>
  </si>
  <si>
    <t>mission|navy seal|terrorist|torture|valor</t>
  </si>
  <si>
    <t>http://www.imdb.com/title/tt1591479/?ref_=fn_tt_tt_1</t>
  </si>
  <si>
    <t>Crime|Drama|Music|Romance</t>
  </si>
  <si>
    <t>Step Up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</si>
  <si>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</si>
  <si>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</si>
  <si>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</si>
  <si>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</si>
  <si>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</si>
  <si>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 </t>
  </si>
  <si>
    <t>beavis and butt head|fbi|score|television|television set</t>
  </si>
  <si>
    <t>http://www.imdb.com/title/tt0115641/?ref_=fn_tt_tt_1</t>
  </si>
  <si>
    <t>Sid Haig</t>
  </si>
  <si>
    <t>Jackie Brown </t>
  </si>
  <si>
    <t>arms dealer|atf|bail|money|multiple perspectives</t>
  </si>
  <si>
    <t>http://www.imdb.com/title/tt0119396/?ref_=fn_tt_tt_1</t>
  </si>
  <si>
    <t>Harold &amp; Kumar Escape from Guantanamo Bay </t>
  </si>
  <si>
    <t>bong|escape|ex girlfriend|guantanamo bay|texas</t>
  </si>
  <si>
    <t>http://www.imdb.com/title/tt0481536/?ref_=fn_tt_tt_1</t>
  </si>
  <si>
    <t>Chronicle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</si>
  <si>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</si>
  <si>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</si>
  <si>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</si>
  <si>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</si>
  <si>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 </t>
  </si>
  <si>
    <t>Steven Hill</t>
  </si>
  <si>
    <t>love|study|talmud|wedding|yeshiva</t>
  </si>
  <si>
    <t>http://www.imdb.com/title/tt0086619/?ref_=fn_tt_tt_1</t>
  </si>
  <si>
    <t>Adventure|Comedy|Fantasy|Sci-Fi</t>
  </si>
  <si>
    <t>Time Bandits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</si>
  <si>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</si>
  <si>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</si>
  <si>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</si>
  <si>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</si>
  <si>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</si>
  <si>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</si>
  <si>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</si>
  <si>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</si>
  <si>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</si>
  <si>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</si>
  <si>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</si>
  <si>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</si>
  <si>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</si>
  <si>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</si>
  <si>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</si>
  <si>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</si>
  <si>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 </t>
  </si>
  <si>
    <t>Bill Hickman</t>
  </si>
  <si>
    <t>allies|dead soldier|destiny|general|tank</t>
  </si>
  <si>
    <t>http://www.imdb.com/title/tt0066206/?ref_=fn_tt_tt_1</t>
  </si>
  <si>
    <t>GP</t>
  </si>
  <si>
    <t>One Hour Photo </t>
  </si>
  <si>
    <t>insanity|photo lab|photo shop|photography|voyeur</t>
  </si>
  <si>
    <t>http://www.imdb.com/title/tt0265459/?ref_=fn_tt_tt_1</t>
  </si>
  <si>
    <t>John Erick Dowdle</t>
  </si>
  <si>
    <t>Quarantine </t>
  </si>
  <si>
    <t>apartment building|found footage|television|trapped|virus</t>
  </si>
  <si>
    <t>http://www.imdb.com/title/tt1082868/?ref_=fn_tt_tt_1</t>
  </si>
  <si>
    <t>David Moreau</t>
  </si>
  <si>
    <t>The Eye </t>
  </si>
  <si>
    <t>cellular memory|eye|eye transplant|seeing dead people|violinist</t>
  </si>
  <si>
    <t>http://www.imdb.com/title/tt0406759/?ref_=fn_tt_tt_1</t>
  </si>
  <si>
    <t>Christopher Erskin</t>
  </si>
  <si>
    <t>Johnson Family Vacation </t>
  </si>
  <si>
    <t>cross country|cross country trip|highway travel|on the road|road movie</t>
  </si>
  <si>
    <t>http://www.imdb.com/title/tt0359517/?ref_=fn_tt_tt_1</t>
  </si>
  <si>
    <t>How High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</si>
  <si>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</si>
  <si>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</si>
  <si>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</si>
  <si>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</si>
  <si>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</si>
  <si>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 </t>
  </si>
  <si>
    <t>christmas|christmas 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</si>
  <si>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</si>
  <si>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</si>
  <si>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</si>
  <si>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</si>
  <si>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</si>
  <si>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</si>
  <si>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</si>
  <si>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</si>
  <si>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</si>
  <si>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</si>
  <si>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</si>
  <si>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</si>
  <si>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 </t>
  </si>
  <si>
    <t>Nat Wolff</t>
  </si>
  <si>
    <t>cancer|falling in love|friendship|novel|teenager</t>
  </si>
  <si>
    <t>http://www.imdb.com/title/tt2582846/?ref_=fn_tt_tt_1</t>
  </si>
  <si>
    <t>Rounders </t>
  </si>
  <si>
    <t>breasts|cult film|loan shark|poker|reference to christy turlington</t>
  </si>
  <si>
    <t>http://www.imdb.com/title/tt0128442/?ref_=fn_tt_tt_1</t>
  </si>
  <si>
    <t>Top Five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</si>
  <si>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</si>
  <si>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</si>
  <si>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</si>
  <si>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</si>
  <si>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 </t>
  </si>
  <si>
    <t>Robert Foxworth</t>
  </si>
  <si>
    <t>cabin|monster|monster movie|paper mill|pollution</t>
  </si>
  <si>
    <t>http://www.imdb.com/title/tt0079758/?ref_=fn_tt_tt_1</t>
  </si>
  <si>
    <t>Kathryn Erbe</t>
  </si>
  <si>
    <t>Stir of Echoes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</si>
  <si>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</si>
  <si>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</si>
  <si>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</si>
  <si>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</si>
  <si>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</si>
  <si>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>Spartacus: War of the Damned 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</si>
  <si>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</si>
  <si>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</si>
  <si>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</si>
  <si>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</si>
  <si>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 </t>
  </si>
  <si>
    <t>Peter Hermann</t>
  </si>
  <si>
    <t>catholic|convent|gay love|gay relationship|irish adoption board</t>
  </si>
  <si>
    <t>http://www.imdb.com/title/tt2431286/?ref_=fn_tt_tt_1</t>
  </si>
  <si>
    <t>The Upside of Anger </t>
  </si>
  <si>
    <t>anger|baseball|drinking|radio|secretary</t>
  </si>
  <si>
    <t>http://www.imdb.com/title/tt0365885/?ref_=fn_tt_tt_1</t>
  </si>
  <si>
    <t>The Boys from Brazil </t>
  </si>
  <si>
    <t>1970s|jew|nazi|nazi hunter|paraguay</t>
  </si>
  <si>
    <t>http://www.imdb.com/title/tt0077269/?ref_=fn_tt_tt_1</t>
  </si>
  <si>
    <t>Joanna 'JoJo' Levesque</t>
  </si>
  <si>
    <t>Tammin Sursok</t>
  </si>
  <si>
    <t>Aquamarine </t>
  </si>
  <si>
    <t>Dichen Lachman</t>
  </si>
  <si>
    <t>beach|love|mermaid|storm|swimming</t>
  </si>
  <si>
    <t>http://www.imdb.com/title/tt0429591/?ref_=fn_tt_tt_1</t>
  </si>
  <si>
    <t>Jake Schreier</t>
  </si>
  <si>
    <t>Paper Towns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</si>
  <si>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</si>
  <si>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</si>
  <si>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</si>
  <si>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</si>
  <si>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 </t>
  </si>
  <si>
    <t>animal costume|break up|fatherhood|rapper|talking baby</t>
  </si>
  <si>
    <t>http://www.imdb.com/title/tt0332712/?ref_=fn_tt_tt_1</t>
  </si>
  <si>
    <t>Nebraska </t>
  </si>
  <si>
    <t>aging|billings montana|lincoln nebraska|nebraska|pickup truck</t>
  </si>
  <si>
    <t>http://www.imdb.com/title/tt1821549/?ref_=fn_tt_tt_1</t>
  </si>
  <si>
    <t>Ernest R. Dickerson</t>
  </si>
  <si>
    <t>Tales from the Crypt: Demon Knight </t>
  </si>
  <si>
    <t>blood|blood of christ|demon|key|loud sex</t>
  </si>
  <si>
    <t>http://www.imdb.com/title/tt0114608/?ref_=fn_tt_tt_1</t>
  </si>
  <si>
    <t>Comedy|Crime|Family</t>
  </si>
  <si>
    <t>Max Keeble's Big Move </t>
  </si>
  <si>
    <t>bully|moving|principal|revenge|school</t>
  </si>
  <si>
    <t>http://www.imdb.com/title/tt0273799/?ref_=fn_tt_tt_1</t>
  </si>
  <si>
    <t>Young Adult </t>
  </si>
  <si>
    <t>car damage|computer printer|female band|fingernail polish|narcissism</t>
  </si>
  <si>
    <t>http://www.imdb.com/title/tt1625346/?ref_=fn_tt_tt_1</t>
  </si>
  <si>
    <t>Crank </t>
  </si>
  <si>
    <t>assassin|cult film|doctor|heart|poison</t>
  </si>
  <si>
    <t>http://www.imdb.com/title/tt0479884/?ref_=fn_tt_tt_1</t>
  </si>
  <si>
    <t>Lionel C. Martin</t>
  </si>
  <si>
    <t>How to Be a Player </t>
  </si>
  <si>
    <t>Lark Voorhies</t>
  </si>
  <si>
    <t>breaking the fourth wall|doorman|friend|party|sex</t>
  </si>
  <si>
    <t>http://www.imdb.com/title/tt0119326/?ref_=fn_tt_tt_1</t>
  </si>
  <si>
    <t>Living Out Loud </t>
  </si>
  <si>
    <t>brooklyn bridge|divorce|female protagonist|female star appears nude|lingerie slip</t>
  </si>
  <si>
    <t>http://www.imdb.com/title/tt0120722/?ref_=fn_tt_tt_1</t>
  </si>
  <si>
    <t>Just Wright </t>
  </si>
  <si>
    <t>basketball|basketball player|nba|physical therapist|therapist</t>
  </si>
  <si>
    <t>http://www.imdb.com/title/tt1407061/?ref_=fn_tt_tt_1</t>
  </si>
  <si>
    <t>Rachel Getting Married </t>
  </si>
  <si>
    <t>Bill Irwin</t>
  </si>
  <si>
    <t>12 step program|friend|maid of honor|tears|wedding</t>
  </si>
  <si>
    <t>http://www.imdb.com/title/tt1084950/?ref_=fn_tt_tt_1</t>
  </si>
  <si>
    <t>The Postman Always Rings Twice </t>
  </si>
  <si>
    <t>John Colicos</t>
  </si>
  <si>
    <t>adultery|drifter|lunch wagon|murder|neo noir</t>
  </si>
  <si>
    <t>http://www.imdb.com/title/tt0082934/?ref_=fn_tt_tt_1</t>
  </si>
  <si>
    <t>Girl with a Pearl Earring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</si>
  <si>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</si>
  <si>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</si>
  <si>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</si>
  <si>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</si>
  <si>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 </t>
  </si>
  <si>
    <t>Herbert Grönemeyer</t>
  </si>
  <si>
    <t>duty|submarine|submarine movie|tension|u boat</t>
  </si>
  <si>
    <t>http://www.imdb.com/title/tt0082096/?ref_=fn_tt_tt_1</t>
  </si>
  <si>
    <t>Wallace Wolodarsky</t>
  </si>
  <si>
    <t>Sorority Boys </t>
  </si>
  <si>
    <t>college|cruise|drag|female armpit hair|sorority</t>
  </si>
  <si>
    <t>http://www.imdb.com/title/tt0279781/?ref_=fn_tt_tt_1</t>
  </si>
  <si>
    <t>Tom Hughes</t>
  </si>
  <si>
    <t>About Time </t>
  </si>
  <si>
    <t>boyfriend girlfriend relationship|lingerie slip|time travel|time travel romance|wedding</t>
  </si>
  <si>
    <t>http://www.imdb.com/title/tt2194499/?ref_=fn_tt_tt_1</t>
  </si>
  <si>
    <t>House of Flying Daggers </t>
  </si>
  <si>
    <t>Zhengyong Zhang</t>
  </si>
  <si>
    <t>flying|flying dagger|government|police|secret</t>
  </si>
  <si>
    <t>http://www.imdb.com/title/tt0385004/?ref_=fn_tt_tt_1</t>
  </si>
  <si>
    <t>Nicholas Jarecki</t>
  </si>
  <si>
    <t>Arbitrage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</si>
  <si>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</si>
  <si>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</si>
  <si>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</si>
  <si>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</si>
  <si>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</si>
  <si>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</si>
  <si>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</si>
  <si>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</si>
  <si>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</si>
  <si>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</si>
  <si>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</si>
  <si>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 </t>
  </si>
  <si>
    <t>Tammy Blanchard</t>
  </si>
  <si>
    <t>1950s|jazz|jazz music|sex|title directed by female</t>
  </si>
  <si>
    <t>http://www.imdb.com/title/tt1042877/?ref_=fn_tt_tt_1</t>
  </si>
  <si>
    <t>Scott Alexander</t>
  </si>
  <si>
    <t>Screwed </t>
  </si>
  <si>
    <t>Sherman Hemsley</t>
  </si>
  <si>
    <t>chauffeur|disorganized crime|dog|ransom|slapstick</t>
  </si>
  <si>
    <t>http://www.imdb.com/title/tt0156323/?ref_=fn_tt_tt_1</t>
  </si>
  <si>
    <t>Stuart Gordon</t>
  </si>
  <si>
    <t>Fortress </t>
  </si>
  <si>
    <t>escape|future|population control|prison|prisoner</t>
  </si>
  <si>
    <t>http://www.imdb.com/title/tt0106950/?ref_=fn_tt_tt_1</t>
  </si>
  <si>
    <t>For Your Consideration </t>
  </si>
  <si>
    <t>actor|internet|make up|publicist|purim</t>
  </si>
  <si>
    <t>http://www.imdb.com/title/tt0470765/?ref_=fn_tt_tt_1</t>
  </si>
  <si>
    <t>Aleksa Palladino</t>
  </si>
  <si>
    <t>Celebrity </t>
  </si>
  <si>
    <t>celebrity|journalist|lesbian kiss|strong female character|tv producer</t>
  </si>
  <si>
    <t>http://www.imdb.com/title/tt0120533/?ref_=fn_tt_tt_1</t>
  </si>
  <si>
    <t>Jill Clayburgh</t>
  </si>
  <si>
    <t>Running with Scissors </t>
  </si>
  <si>
    <t>alcoholic|fame|therapist|writer|writing</t>
  </si>
  <si>
    <t>http://www.imdb.com/title/tt0439289/?ref_=fn_tt_tt_1</t>
  </si>
  <si>
    <t>Kelly Clarkson</t>
  </si>
  <si>
    <t>From Justin to Kelly </t>
  </si>
  <si>
    <t>Brian Dietzen</t>
  </si>
  <si>
    <t>bar|florida|love|spring break|waitress</t>
  </si>
  <si>
    <t>http://www.imdb.com/title/tt0339034/?ref_=fn_tt_tt_1</t>
  </si>
  <si>
    <t>Girl 6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</si>
  <si>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</si>
  <si>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</si>
  <si>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</si>
  <si>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</si>
  <si>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 </t>
  </si>
  <si>
    <t>Susan Gardner</t>
  </si>
  <si>
    <t>blow job|female rear nudity|female removes her clothes|oral sex|three of spades tattoo</t>
  </si>
  <si>
    <t>http://www.imdb.com/title/tt0199626/?ref_=fn_tt_tt_1</t>
  </si>
  <si>
    <t>Two Lovers </t>
  </si>
  <si>
    <t>Samantha Ivers</t>
  </si>
  <si>
    <t>jewish|love|married man|neighbor|photograph</t>
  </si>
  <si>
    <t>http://www.imdb.com/title/tt1103275/?ref_=fn_tt_tt_1</t>
  </si>
  <si>
    <t>Fred Schepisi</t>
  </si>
  <si>
    <t>Last Orders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</si>
  <si>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</si>
  <si>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</si>
  <si>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</si>
  <si>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</si>
  <si>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</si>
  <si>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</si>
  <si>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</si>
  <si>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</si>
  <si>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 </t>
  </si>
  <si>
    <t>Paul Gleason</t>
  </si>
  <si>
    <t>escape|jumping from an airplane|money|parachute|ransom</t>
  </si>
  <si>
    <t>http://www.imdb.com/title/tt0082958/?ref_=fn_tt_tt_1</t>
  </si>
  <si>
    <t>Antonia Bird</t>
  </si>
  <si>
    <t>Ravenous </t>
  </si>
  <si>
    <t>based on true story|cannibalism|captain|mexican american war|u.s. frontier</t>
  </si>
  <si>
    <t>http://www.imdb.com/title/tt0129332/?ref_=fn_tt_tt_1</t>
  </si>
  <si>
    <t>Jon Poll</t>
  </si>
  <si>
    <t>Charlie Bartlett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</si>
  <si>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</si>
  <si>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</si>
  <si>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</si>
  <si>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</si>
  <si>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</si>
  <si>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</si>
  <si>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</si>
  <si>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</si>
  <si>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</si>
  <si>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</si>
  <si>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</si>
  <si>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</si>
  <si>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</si>
  <si>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</si>
  <si>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</si>
  <si>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</si>
  <si>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</si>
  <si>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 </t>
  </si>
  <si>
    <t>Harmony Korine</t>
  </si>
  <si>
    <t>death|hitchcockian|psychopath|sociopath|vomiting</t>
  </si>
  <si>
    <t>http://www.imdb.com/title/tt1682180/?ref_=fn_tt_tt_1</t>
  </si>
  <si>
    <t>2046 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</si>
  <si>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</si>
  <si>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</si>
  <si>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</si>
  <si>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</si>
  <si>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</si>
  <si>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</si>
  <si>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</si>
  <si>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</si>
  <si>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</si>
  <si>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</si>
  <si>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</si>
  <si>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 </t>
  </si>
  <si>
    <t>africa|bed|boy|cheetah|south africa</t>
  </si>
  <si>
    <t>http://www.imdb.com/title/tt0361715/?ref_=fn_tt_tt_1</t>
  </si>
  <si>
    <t>Ondine </t>
  </si>
  <si>
    <t>Alicja Bachleda</t>
  </si>
  <si>
    <t>celtic mythology|cottage|fisherman|irish|selkie</t>
  </si>
  <si>
    <t>http://www.imdb.com/title/tt1235796/?ref_=fn_tt_tt_1</t>
  </si>
  <si>
    <t>Takeshi Kitano</t>
  </si>
  <si>
    <t>Brother </t>
  </si>
  <si>
    <t>James Shigeta</t>
  </si>
  <si>
    <t>gang|gangster|subjective camera|written and directed by cast member|yakuza</t>
  </si>
  <si>
    <t>http://www.imdb.com/title/tt0222851/?ref_=fn_tt_tt_1</t>
  </si>
  <si>
    <t>Welcome to Collinwood </t>
  </si>
  <si>
    <t>Andy Davoli</t>
  </si>
  <si>
    <t>boxing knockout|heist|implied sex|keys|prison</t>
  </si>
  <si>
    <t>http://www.imdb.com/title/tt0271259/?ref_=fn_tt_tt_1</t>
  </si>
  <si>
    <t>Critical Care </t>
  </si>
  <si>
    <t>half sister|hospital|latex gloves|medicine|nun</t>
  </si>
  <si>
    <t>http://www.imdb.com/title/tt0118901/?ref_=fn_tt_tt_1</t>
  </si>
  <si>
    <t>The Life Before Her Eyes </t>
  </si>
  <si>
    <t>best friend|nonlinear timeline|school shooting|self sacrifice|shooting</t>
  </si>
  <si>
    <t>http://www.imdb.com/title/tt0815178/?ref_=fn_tt_tt_1</t>
  </si>
  <si>
    <t>Darling Companion </t>
  </si>
  <si>
    <t>dog|marriage|search|wedding|woods</t>
  </si>
  <si>
    <t>http://www.imdb.com/title/tt1730687/?ref_=fn_tt_tt_1</t>
  </si>
  <si>
    <t>Marco Kreuzpaintner</t>
  </si>
  <si>
    <t>Trade </t>
  </si>
  <si>
    <t>friend|girl|mexico city|new jersey|sex</t>
  </si>
  <si>
    <t>http://www.imdb.com/title/tt0399095/?ref_=fn_tt_tt_1</t>
  </si>
  <si>
    <t>Lajos Koltai</t>
  </si>
  <si>
    <t>Péter Fancsikai</t>
  </si>
  <si>
    <t>Marcell Nagy</t>
  </si>
  <si>
    <t>Fateless </t>
  </si>
  <si>
    <t>Bálint Péntek</t>
  </si>
  <si>
    <t>bus|death|gay slur|hatred|jewish</t>
  </si>
  <si>
    <t>http://www.imdb.com/title/tt0367082/?ref_=fn_tt_tt_1</t>
  </si>
  <si>
    <t>Hungarian</t>
  </si>
  <si>
    <t>Alan Rudolph</t>
  </si>
  <si>
    <t>Breakfast of Champions </t>
  </si>
  <si>
    <t>breakfast|manitoba|science fiction writer|suicide|writer</t>
  </si>
  <si>
    <t>http://www.imdb.com/title/tt0120618/?ref_=fn_tt_tt_1</t>
  </si>
  <si>
    <t>Ni Yan</t>
  </si>
  <si>
    <t>A Woman, a Gun and a Noodle Shop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</si>
  <si>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</si>
  <si>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</si>
  <si>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</si>
  <si>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</si>
  <si>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</si>
  <si>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</si>
  <si>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</si>
  <si>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</si>
  <si>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</si>
  <si>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</si>
  <si>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</si>
  <si>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</si>
  <si>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</si>
  <si>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</si>
  <si>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</si>
  <si>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</si>
  <si>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</si>
  <si>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</si>
  <si>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</si>
  <si>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</si>
  <si>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 </t>
  </si>
  <si>
    <t>Hiroyuki Ikeuchi</t>
  </si>
  <si>
    <t>alien|battleship|message|radiation|yamato</t>
  </si>
  <si>
    <t>http://www.imdb.com/title/tt1477109/?ref_=fn_tt_tt_1</t>
  </si>
  <si>
    <t>Kenneth Cranham</t>
  </si>
  <si>
    <t>5 Days of War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</si>
  <si>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</si>
  <si>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</si>
  <si>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</si>
  <si>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</si>
  <si>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</si>
  <si>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</si>
  <si>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</si>
  <si>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</si>
  <si>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</si>
  <si>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</si>
  <si>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</si>
  <si>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</si>
  <si>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</si>
  <si>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</si>
  <si>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 </t>
  </si>
  <si>
    <t>Alexandra Callas</t>
  </si>
  <si>
    <t>http://www.imdb.com/title/tt3453052/?ref_=fn_tt_tt_1</t>
  </si>
  <si>
    <t>Connor Corum</t>
  </si>
  <si>
    <t>Heaven Is for Real </t>
  </si>
  <si>
    <t>based on true story|christ|christian|near death experience|pastor</t>
  </si>
  <si>
    <t>http://www.imdb.com/title/tt1929263/?ref_=fn_tt_tt_1</t>
  </si>
  <si>
    <t>Snatch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</si>
  <si>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</si>
  <si>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</si>
  <si>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</si>
  <si>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</si>
  <si>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</si>
  <si>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</si>
  <si>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 </t>
  </si>
  <si>
    <t>Ginger Jensen</t>
  </si>
  <si>
    <t>http://www.imdb.com/title/tt2598580/?ref_=fn_tt_tt_1</t>
  </si>
  <si>
    <t>Pet Sematary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</si>
  <si>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</si>
  <si>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</si>
  <si>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</si>
  <si>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</si>
  <si>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</si>
  <si>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</si>
  <si>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 </t>
  </si>
  <si>
    <t>Akira Terao</t>
  </si>
  <si>
    <t>air raid|beer|birthday|japan|professor</t>
  </si>
  <si>
    <t>http://www.imdb.com/title/tt0107474/?ref_=fn_tt_tt_1</t>
  </si>
  <si>
    <t>Jamie Thraves</t>
  </si>
  <si>
    <t>The Cry of the Owl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</si>
  <si>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</si>
  <si>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</si>
  <si>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</si>
  <si>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</si>
  <si>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 </t>
  </si>
  <si>
    <t>Hailu Qin</t>
  </si>
  <si>
    <t>http://www.imdb.com/title/tt3682770/?ref_=fn_tt_tt_1</t>
  </si>
  <si>
    <t>Harry Carey Jr.</t>
  </si>
  <si>
    <t>Gremlins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</si>
  <si>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</si>
  <si>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</si>
  <si>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</si>
  <si>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</si>
  <si>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 </t>
  </si>
  <si>
    <t>death star|empire|galactic war|princess|rebellion</t>
  </si>
  <si>
    <t>http://www.imdb.com/title/tt0076759/?ref_=fn_tt_tt_1</t>
  </si>
  <si>
    <t>Dan Mazer</t>
  </si>
  <si>
    <t>Dirty Grandpa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</si>
  <si>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</si>
  <si>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</si>
  <si>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</si>
  <si>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</si>
  <si>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</si>
  <si>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</si>
  <si>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</si>
  <si>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</si>
  <si>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</si>
  <si>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</si>
  <si>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 </t>
  </si>
  <si>
    <t>Daniel Zettel</t>
  </si>
  <si>
    <t>bible|key|poverty|slum|wallet</t>
  </si>
  <si>
    <t>http://www.imdb.com/title/tt1921149/?ref_=fn_tt_tt_1</t>
  </si>
  <si>
    <t>Portuguese</t>
  </si>
  <si>
    <t>High School Musical 3: Senior Year </t>
  </si>
  <si>
    <t>basketball|curtain call|graduation|high school|high school senior</t>
  </si>
  <si>
    <t>http://www.imdb.com/title/tt0962726/?ref_=fn_tt_tt_1</t>
  </si>
  <si>
    <t>Jack McGee</t>
  </si>
  <si>
    <t>The Fighter </t>
  </si>
  <si>
    <t>boxer|boxing|boxing match|crack cocaine|lowell massachusetts</t>
  </si>
  <si>
    <t>http://www.imdb.com/title/tt0964517/?ref_=fn_tt_tt_1</t>
  </si>
  <si>
    <t>Jackass Number Two </t>
  </si>
  <si>
    <t>blindfold|male frontal nudity|male rear nudity|pubic hair|vomiting</t>
  </si>
  <si>
    <t>http://www.imdb.com/title/tt0493430/?ref_=fn_tt_tt_1</t>
  </si>
  <si>
    <t>My Cousin Vinny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</si>
  <si>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</si>
  <si>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</si>
  <si>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</si>
  <si>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</si>
  <si>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</si>
  <si>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 </t>
  </si>
  <si>
    <t>car accident|coma|out of body experience|reference to the exploited|teenage girl</t>
  </si>
  <si>
    <t>http://www.imdb.com/title/tt1355630/?ref_=fn_tt_tt_1</t>
  </si>
  <si>
    <t>Zoe Ventoura</t>
  </si>
  <si>
    <t>Drive Hard </t>
  </si>
  <si>
    <t>Christopher Sommers</t>
  </si>
  <si>
    <t>http://www.imdb.com/title/tt2968804/?ref_=fn_tt_tt_1</t>
  </si>
  <si>
    <t>David S. Ward</t>
  </si>
  <si>
    <t>Major League </t>
  </si>
  <si>
    <t>cleveland indians|league|manager|owner|team</t>
  </si>
  <si>
    <t>http://www.imdb.com/title/tt0097815/?ref_=fn_tt_tt_1</t>
  </si>
  <si>
    <t>St. Trinian's </t>
  </si>
  <si>
    <t>2000s|female protagonist|reward|school|st trinian's</t>
  </si>
  <si>
    <t>http://www.imdb.com/title/tt0964587/?ref_=fn_tt_tt_1</t>
  </si>
  <si>
    <t>John Enos III</t>
  </si>
  <si>
    <t>Phone Booth </t>
  </si>
  <si>
    <t>phone booth|publicist|single set production|sniper|sniper rifle</t>
  </si>
  <si>
    <t>http://www.imdb.com/title/tt0183649/?ref_=fn_tt_tt_1</t>
  </si>
  <si>
    <t>Lauren German</t>
  </si>
  <si>
    <t>A Walk to Remember </t>
  </si>
  <si>
    <t>community service|love|punishment|school|student</t>
  </si>
  <si>
    <t>http://www.imdb.com/title/tt0281358/?ref_=fn_tt_tt_1</t>
  </si>
  <si>
    <t>Dead Man Walking </t>
  </si>
  <si>
    <t>Robert Prosky</t>
  </si>
  <si>
    <t>death|execution|nun|solitary confinement|visit</t>
  </si>
  <si>
    <t>http://www.imdb.com/title/tt0112818/?ref_=fn_tt_tt_1</t>
  </si>
  <si>
    <t>Cruel Intentions </t>
  </si>
  <si>
    <t>Eric Mabius</t>
  </si>
  <si>
    <t>bet|revenge|seduction|virgin|wager</t>
  </si>
  <si>
    <t>http://www.imdb.com/title/tt0139134/?ref_=fn_tt_tt_1</t>
  </si>
  <si>
    <t>Shawnee Smith</t>
  </si>
  <si>
    <t>Saw VI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</si>
  <si>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</si>
  <si>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</si>
  <si>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</si>
  <si>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</si>
  <si>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</si>
  <si>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</si>
  <si>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</si>
  <si>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</si>
  <si>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 </t>
  </si>
  <si>
    <t>beekeeping|insect in title|racism|sister|south carolina</t>
  </si>
  <si>
    <t>http://www.imdb.com/title/tt0416212/?ref_=fn_tt_tt_1</t>
  </si>
  <si>
    <t>Rob Pritts</t>
  </si>
  <si>
    <t>Corky Romano </t>
  </si>
  <si>
    <t>fbi|mafia|mobster|undercover|veterinarian</t>
  </si>
  <si>
    <t>http://www.imdb.com/title/tt0250310/?ref_=fn_tt_tt_1</t>
  </si>
  <si>
    <t>Gabrielle Carteris</t>
  </si>
  <si>
    <t>Steven Bauer</t>
  </si>
  <si>
    <t>Raising Cain </t>
  </si>
  <si>
    <t>hitchcockian|long tracking shot|psychologist|psychology|wig</t>
  </si>
  <si>
    <t>http://www.imdb.com/title/tt0105217/?ref_=fn_tt_tt_1</t>
  </si>
  <si>
    <t>F.I.S.T.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</si>
  <si>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</si>
  <si>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</si>
  <si>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</si>
  <si>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</si>
  <si>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 </t>
  </si>
  <si>
    <t>alien|boy|nurse|school|school nurse</t>
  </si>
  <si>
    <t>http://www.imdb.com/title/tt0091276/?ref_=fn_tt_tt_1</t>
  </si>
  <si>
    <t>John Crowley</t>
  </si>
  <si>
    <t>Fiona Glascott</t>
  </si>
  <si>
    <t>Brooklyn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</si>
  <si>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</si>
  <si>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</si>
  <si>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</si>
  <si>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</si>
  <si>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 </t>
  </si>
  <si>
    <t>Hardy Krüger</t>
  </si>
  <si>
    <t>18th century|england|rise and fall|rural setting|wealth</t>
  </si>
  <si>
    <t>http://www.imdb.com/title/tt0072684/?ref_=fn_tt_tt_1</t>
  </si>
  <si>
    <t>Brendan Malloy</t>
  </si>
  <si>
    <t>Out Cold </t>
  </si>
  <si>
    <t>alaska|mountain|ski resort|snowboard|snowboarding</t>
  </si>
  <si>
    <t>http://www.imdb.com/title/tt0253798/?ref_=fn_tt_tt_1</t>
  </si>
  <si>
    <t>The Ladies Man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</si>
  <si>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</si>
  <si>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</si>
  <si>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</si>
  <si>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</si>
  <si>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</si>
  <si>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</si>
  <si>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</si>
  <si>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</si>
  <si>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</si>
  <si>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 </t>
  </si>
  <si>
    <t>box office flop|critically bashed|dominatrix|friend|money</t>
  </si>
  <si>
    <t>http://www.imdb.com/title/tt0246989/?ref_=fn_tt_tt_1</t>
  </si>
  <si>
    <t>Frailty </t>
  </si>
  <si>
    <t>demon|fbi|fbi agent|murder|religious fanatic</t>
  </si>
  <si>
    <t>http://www.imdb.com/title/tt0264616/?ref_=fn_tt_tt_1</t>
  </si>
  <si>
    <t>Simon Curtis</t>
  </si>
  <si>
    <t>Woman in 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</si>
  <si>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</si>
  <si>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</si>
  <si>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</si>
  <si>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</si>
  <si>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</si>
  <si>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Patricia Tallman</t>
  </si>
  <si>
    <t>Army of Darkness </t>
  </si>
  <si>
    <t>army of the dead|battle|necronomicon|reluctant hero|skeleton soldier</t>
  </si>
  <si>
    <t>http://www.imdb.com/title/tt0106308/?ref_=fn_tt_tt_1</t>
  </si>
  <si>
    <t>Dewey Nicks</t>
  </si>
  <si>
    <t>Slackers </t>
  </si>
  <si>
    <t>Jim Rash</t>
  </si>
  <si>
    <t>blackmail|fall|love|nerd|scam</t>
  </si>
  <si>
    <t>http://www.imdb.com/title/tt0240900/?ref_=fn_tt_tt_1</t>
  </si>
  <si>
    <t>What's Eating Gilbert Grape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</si>
  <si>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</si>
  <si>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</si>
  <si>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</si>
  <si>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</si>
  <si>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</si>
  <si>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 </t>
  </si>
  <si>
    <t>Scott Handy</t>
  </si>
  <si>
    <t>1st century|based on the bible|miracle|religion|resurrection</t>
  </si>
  <si>
    <t>http://www.imdb.com/title/tt0377992/?ref_=fn_tt_tt_1</t>
  </si>
  <si>
    <t>Vera Drake </t>
  </si>
  <si>
    <t>1950s|miscarriage|neighbor|pregnancy|tailor</t>
  </si>
  <si>
    <t>http://www.imdb.com/title/tt0383694/?ref_=fn_tt_tt_1</t>
  </si>
  <si>
    <t>The Guru </t>
  </si>
  <si>
    <t>Jimi Mistry</t>
  </si>
  <si>
    <t>bollywood|illegal immigrant|live television|restaurant|waiter</t>
  </si>
  <si>
    <t>http://www.imdb.com/title/tt0280720/?ref_=fn_tt_tt_1</t>
  </si>
  <si>
    <t>The Perez Family </t>
  </si>
  <si>
    <t>immigration|love|political prisoner|reference to john wayne|title directed by female</t>
  </si>
  <si>
    <t>http://www.imdb.com/title/tt0114113/?ref_=fn_tt_tt_1</t>
  </si>
  <si>
    <t>Inside Llewyn Davis </t>
  </si>
  <si>
    <t>Alex Karpovsky</t>
  </si>
  <si>
    <t>1960s|car hitting an animal|folk singer|friend|singer</t>
  </si>
  <si>
    <t>http://www.imdb.com/title/tt2042568/?ref_=fn_tt_tt_1</t>
  </si>
  <si>
    <t>O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</si>
  <si>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</si>
  <si>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</si>
  <si>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</si>
  <si>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</si>
  <si>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 </t>
  </si>
  <si>
    <t>Lisa Pelikan</t>
  </si>
  <si>
    <t>baby|desert island|island|sequel|teenage girl</t>
  </si>
  <si>
    <t>http://www.imdb.com/title/tt0102782/?ref_=fn_tt_tt_1</t>
  </si>
  <si>
    <t>Martin Ritt</t>
  </si>
  <si>
    <t>The Molly Maguires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</si>
  <si>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</si>
  <si>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</si>
  <si>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</si>
  <si>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</si>
  <si>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</si>
  <si>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</si>
  <si>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</si>
  <si>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</si>
  <si>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</si>
  <si>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</si>
  <si>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 </t>
  </si>
  <si>
    <t>Angus Barnett</t>
  </si>
  <si>
    <t>music copyist|music student|musical composition|student|symphony</t>
  </si>
  <si>
    <t>http://www.imdb.com/title/tt0424908/?ref_=fn_tt_tt_1</t>
  </si>
  <si>
    <t>Brighton Rock </t>
  </si>
  <si>
    <t>Geoff Bell</t>
  </si>
  <si>
    <t>brighton|catholic|gang|prayer|waitress</t>
  </si>
  <si>
    <t>http://www.imdb.com/title/tt1233192/?ref_=fn_tt_tt_1</t>
  </si>
  <si>
    <t>David Hackl</t>
  </si>
  <si>
    <t>Saw V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</si>
  <si>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</si>
  <si>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</si>
  <si>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</si>
  <si>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</si>
  <si>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</si>
  <si>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</si>
  <si>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</si>
  <si>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</si>
  <si>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</si>
  <si>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</si>
  <si>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</si>
  <si>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</si>
  <si>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</si>
  <si>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</si>
  <si>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</si>
  <si>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</si>
  <si>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</si>
  <si>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</si>
  <si>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</si>
  <si>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</si>
  <si>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</si>
  <si>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</si>
  <si>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</si>
  <si>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</si>
  <si>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</si>
  <si>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 </t>
  </si>
  <si>
    <t>Preity Zinta</t>
  </si>
  <si>
    <t>extramarital affair|fashion magazine editor|marriage|new york|teacher</t>
  </si>
  <si>
    <t>http://www.imdb.com/title/tt0449999/?ref_=fn_tt_tt_1</t>
  </si>
  <si>
    <t>An Ideal Husband </t>
  </si>
  <si>
    <t>bachelor|blackmail|character says i love you|flirting|social satire</t>
  </si>
  <si>
    <t>http://www.imdb.com/title/tt0122541/?ref_=fn_tt_tt_1</t>
  </si>
  <si>
    <t>Ruairi Robinson</t>
  </si>
  <si>
    <t>The Last Days on Mars </t>
  </si>
  <si>
    <t>Tom Cullen</t>
  </si>
  <si>
    <t>alien infection|astronaut|mars|mission|zombie</t>
  </si>
  <si>
    <t>http://www.imdb.com/title/tt1709143/?ref_=fn_tt_tt_1</t>
  </si>
  <si>
    <t>Jaume Balagueró</t>
  </si>
  <si>
    <t>Darkness </t>
  </si>
  <si>
    <t>Francesc Pagès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</si>
  <si>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</si>
  <si>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</si>
  <si>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</si>
  <si>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</si>
  <si>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</si>
  <si>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</si>
  <si>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</si>
  <si>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</si>
  <si>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</si>
  <si>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</si>
  <si>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 </t>
  </si>
  <si>
    <t>bicyclist|boy|doll|star wars reference|voice impersonation</t>
  </si>
  <si>
    <t>http://www.imdb.com/title/tt0083866/?ref_=fn_tt_tt_1</t>
  </si>
  <si>
    <t>Jon Kasdan</t>
  </si>
  <si>
    <t>In the Land of Women </t>
  </si>
  <si>
    <t>actress|love|michigan|neighbor|writer</t>
  </si>
  <si>
    <t>http://www.imdb.com/title/tt0419843/?ref_=fn_tt_tt_1</t>
  </si>
  <si>
    <t>Léa Pool</t>
  </si>
  <si>
    <t>The Blue Butterfly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</si>
  <si>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</si>
  <si>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</si>
  <si>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</si>
  <si>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</si>
  <si>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</si>
  <si>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 </t>
  </si>
  <si>
    <t>high school|love|police|showdown|surfer</t>
  </si>
  <si>
    <t>http://www.imdb.com/title/tt0108320/?ref_=fn_tt_tt_1</t>
  </si>
  <si>
    <t>Johnny Flynn</t>
  </si>
  <si>
    <t>Antonia Thomas</t>
  </si>
  <si>
    <t>Lovesick 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</si>
  <si>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</si>
  <si>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</si>
  <si>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</si>
  <si>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</si>
  <si>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</si>
  <si>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</si>
  <si>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</si>
  <si>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</si>
  <si>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</si>
  <si>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</si>
  <si>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</si>
  <si>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</si>
  <si>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</si>
  <si>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</si>
  <si>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</si>
  <si>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</si>
  <si>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</si>
  <si>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</si>
  <si>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</si>
  <si>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</si>
  <si>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</si>
  <si>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</si>
  <si>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</si>
  <si>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Bélier </t>
  </si>
  <si>
    <t>François Damiens</t>
  </si>
  <si>
    <t>audition|deaf|family relationships|love|singing</t>
  </si>
  <si>
    <t>http://www.imdb.com/title/tt3547740/?ref_=fn_tt_tt_1</t>
  </si>
  <si>
    <t>Good Will Hunting </t>
  </si>
  <si>
    <t>friend|genius|janitor|loss of wife|professor</t>
  </si>
  <si>
    <t>http://www.imdb.com/title/tt0119217/?ref_=fn_tt_tt_1</t>
  </si>
  <si>
    <t>Shintaro Shimosawa</t>
  </si>
  <si>
    <t>Misconduct </t>
  </si>
  <si>
    <t>Glen Powell</t>
  </si>
  <si>
    <t>black panties|lust|sexual attraction|voyeur|voyeurism</t>
  </si>
  <si>
    <t>http://www.imdb.com/title/tt3658772/?ref_=fn_tt_tt_1</t>
  </si>
  <si>
    <t>Darren Lynn Bousman</t>
  </si>
  <si>
    <t>Saw III </t>
  </si>
  <si>
    <t>Leigh Whannell</t>
  </si>
  <si>
    <t>brutality|female full frontal nudity|female nudity|torture|trap</t>
  </si>
  <si>
    <t>http://www.imdb.com/title/tt0489270/?ref_=fn_tt_tt_1</t>
  </si>
  <si>
    <t>Stripes </t>
  </si>
  <si>
    <t>army|boot camp|breasts|graduation|rescue</t>
  </si>
  <si>
    <t>http://www.imdb.com/title/tt0083131/?ref_=fn_tt_tt_1</t>
  </si>
  <si>
    <t>Bring It On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</si>
  <si>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</si>
  <si>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</si>
  <si>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</si>
  <si>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</si>
  <si>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 </t>
  </si>
  <si>
    <t>cathedral|minister|presidential election|reference to george washington|ritual sacrifice</t>
  </si>
  <si>
    <t>http://www.imdb.com/title/tt4094724/?ref_=fn_tt_tt_1</t>
  </si>
  <si>
    <t>She's All That </t>
  </si>
  <si>
    <t>bet|friend|high school|prom|prom queen</t>
  </si>
  <si>
    <t>http://www.imdb.com/title/tt0160862/?ref_=fn_tt_tt_1</t>
  </si>
  <si>
    <t>Saw IV </t>
  </si>
  <si>
    <t>detective|fbi|rape|rapist|serial rapist</t>
  </si>
  <si>
    <t>http://www.imdb.com/title/tt0890870/?ref_=fn_tt_tt_1</t>
  </si>
  <si>
    <t>White Noise </t>
  </si>
  <si>
    <t>architect|grave|obsession|river|voice</t>
  </si>
  <si>
    <t>http://www.imdb.com/title/tt0375210/?ref_=fn_tt_tt_1</t>
  </si>
  <si>
    <t>Madea's Family Reunion </t>
  </si>
  <si>
    <t>cross dressing|family reunion|madea series|reflective|sister sister relationship</t>
  </si>
  <si>
    <t>http://www.imdb.com/title/tt0455612/?ref_=fn_tt_tt_1</t>
  </si>
  <si>
    <t>The Color of Money </t>
  </si>
  <si>
    <t>hustler|losing|pool|pool player|tournament</t>
  </si>
  <si>
    <t>http://www.imdb.com/title/tt0090863/?ref_=fn_tt_tt_1</t>
  </si>
  <si>
    <t>Ken Annakin</t>
  </si>
  <si>
    <t>Richard Beymer</t>
  </si>
  <si>
    <t>The Longest Day </t>
  </si>
  <si>
    <t>Eddie Albert</t>
  </si>
  <si>
    <t>allies|d day|invasion|normandy|world war two</t>
  </si>
  <si>
    <t>http://www.imdb.com/title/tt0056197/?ref_=fn_tt_tt_1</t>
  </si>
  <si>
    <t>The Mighty Ducks </t>
  </si>
  <si>
    <t>coach|hockey team|lawyer|respect|team</t>
  </si>
  <si>
    <t>http://www.imdb.com/title/tt0104868/?ref_=fn_tt_tt_1</t>
  </si>
  <si>
    <t>The Grudge </t>
  </si>
  <si>
    <t>Ted Raimi</t>
  </si>
  <si>
    <t>american|curse|japan|nurse|rage</t>
  </si>
  <si>
    <t>http://www.imdb.com/title/tt0391198/?ref_=fn_tt_tt_1</t>
  </si>
  <si>
    <t>Happy Gilmore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</si>
  <si>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</si>
  <si>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</si>
  <si>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</si>
  <si>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</si>
  <si>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 </t>
  </si>
  <si>
    <t>demon|gore|record player|tattoo|wings</t>
  </si>
  <si>
    <t>http://www.imdb.com/title/tt0263488/?ref_=fn_tt_tt_1</t>
  </si>
  <si>
    <t>Adventure|Comedy|Music|Sci-Fi</t>
  </si>
  <si>
    <t>Bill &amp; Ted's Excellent Adventure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</si>
  <si>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</si>
  <si>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</si>
  <si>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</si>
  <si>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</si>
  <si>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</si>
  <si>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</si>
  <si>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 </t>
  </si>
  <si>
    <t>Jack Wild</t>
  </si>
  <si>
    <t>abuse|child|orphan|orphanage|pickpocket</t>
  </si>
  <si>
    <t>http://www.imdb.com/title/tt0063385/?ref_=fn_tt_tt_1</t>
  </si>
  <si>
    <t>The Best Exotic Marigold Hotel </t>
  </si>
  <si>
    <t>hotel|india|marigold|retiree|retirement</t>
  </si>
  <si>
    <t>http://www.imdb.com/title/tt1412386/?ref_=fn_tt_tt_1</t>
  </si>
  <si>
    <t>Chuck Sheetz</t>
  </si>
  <si>
    <t>Andrew Lawrence</t>
  </si>
  <si>
    <t>Recess: School's Out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</si>
  <si>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</si>
  <si>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</si>
  <si>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</si>
  <si>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</si>
  <si>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 </t>
  </si>
  <si>
    <t>Angelo Rossitto</t>
  </si>
  <si>
    <t>arena|desert|fight|mad max|post apocalypse</t>
  </si>
  <si>
    <t>http://www.imdb.com/title/tt0089530/?ref_=fn_tt_tt_1</t>
  </si>
  <si>
    <t>Vernon Wells</t>
  </si>
  <si>
    <t>Commando </t>
  </si>
  <si>
    <t>body count|dictator|jumping from an airplane|knife fight|one man army</t>
  </si>
  <si>
    <t>http://www.imdb.com/title/tt0088944/?ref_=fn_tt_tt_1</t>
  </si>
  <si>
    <t>The Boy </t>
  </si>
  <si>
    <t>Stephanie Lemelin</t>
  </si>
  <si>
    <t>animate doll|doll|england|nanny|surprise ending</t>
  </si>
  <si>
    <t>http://www.imdb.com/title/tt3882082/?ref_=fn_tt_tt_1</t>
  </si>
  <si>
    <t>Devil </t>
  </si>
  <si>
    <t>devil|elevator|hit and run|throat slitting|trapped in an elevator</t>
  </si>
  <si>
    <t>http://www.imdb.com/title/tt1314655/?ref_=fn_tt_tt_1</t>
  </si>
  <si>
    <t>Marcus Raboy</t>
  </si>
  <si>
    <t>Friday After Next </t>
  </si>
  <si>
    <t>apartment|christmas|christmas present|rent|security guard</t>
  </si>
  <si>
    <t>http://www.imdb.com/title/tt0293815/?ref_=fn_tt_tt_1</t>
  </si>
  <si>
    <t>Hayley Kiyoko</t>
  </si>
  <si>
    <t>Insidious: Chapter 3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</si>
  <si>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</si>
  <si>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</si>
  <si>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</si>
  <si>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</si>
  <si>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</si>
  <si>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</si>
  <si>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</si>
  <si>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</si>
  <si>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</si>
  <si>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</si>
  <si>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</si>
  <si>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</si>
  <si>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</si>
  <si>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</si>
  <si>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 </t>
  </si>
  <si>
    <t>band|gay|gay friend|love|night</t>
  </si>
  <si>
    <t>http://www.imdb.com/title/tt0981227/?ref_=fn_tt_tt_1</t>
  </si>
  <si>
    <t>Dogma </t>
  </si>
  <si>
    <t>abortion|abortion clinic|angel|church|clinic</t>
  </si>
  <si>
    <t>http://www.imdb.com/title/tt0120655/?ref_=fn_tt_tt_1</t>
  </si>
  <si>
    <t>Bob Dolman</t>
  </si>
  <si>
    <t>The Banger Sisters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</si>
  <si>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</si>
  <si>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</si>
  <si>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</si>
  <si>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</si>
  <si>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 </t>
  </si>
  <si>
    <t>1940s|1960s|bar|kick the can|remake</t>
  </si>
  <si>
    <t>http://www.imdb.com/title/tt0086491/?ref_=fn_tt_tt_1</t>
  </si>
  <si>
    <t>Road House </t>
  </si>
  <si>
    <t>bikini|cult film|fired from the job|martial arts|violence</t>
  </si>
  <si>
    <t>http://www.imdb.com/title/tt0098206/?ref_=fn_tt_tt_1</t>
  </si>
  <si>
    <t>A Low Down Dirty Shame </t>
  </si>
  <si>
    <t>drugs|ex cop|gun fu|machismo|shootout</t>
  </si>
  <si>
    <t>http://www.imdb.com/title/tt0110399/?ref_=fn_tt_tt_1</t>
  </si>
  <si>
    <t>Shiri Appleby</t>
  </si>
  <si>
    <t>Swimfan </t>
  </si>
  <si>
    <t>high school|hospital|new jersey|stanford university|swimming</t>
  </si>
  <si>
    <t>http://www.imdb.com/title/tt0283026/?ref_=fn_tt_tt_1</t>
  </si>
  <si>
    <t>Greg Coolidge</t>
  </si>
  <si>
    <t>Employee of the Month </t>
  </si>
  <si>
    <t>competition|date|employee|laser in eyes|slacker</t>
  </si>
  <si>
    <t>http://www.imdb.com/title/tt0424993/?ref_=fn_tt_tt_1</t>
  </si>
  <si>
    <t>Can't Hardly Wait </t>
  </si>
  <si>
    <t>graduation|high school|letter|nerd|party</t>
  </si>
  <si>
    <t>http://www.imdb.com/title/tt0127723/?ref_=fn_tt_tt_1</t>
  </si>
  <si>
    <t>The Outsiders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</si>
  <si>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</si>
  <si>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</si>
  <si>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</si>
  <si>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</si>
  <si>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 </t>
  </si>
  <si>
    <t>Isiah Whitlock Jr.</t>
  </si>
  <si>
    <t>http://www.imdb.com/title/tt2788732/?ref_=fn_tt_tt_1</t>
  </si>
  <si>
    <t>Herbert Lom</t>
  </si>
  <si>
    <t>car accident|coma|evil politician|psychic|vision</t>
  </si>
  <si>
    <t>http://www.imdb.com/title/tt0085407/?ref_=fn_tt_tt_1</t>
  </si>
  <si>
    <t>Ciarán Foy</t>
  </si>
  <si>
    <t>Laila Haley</t>
  </si>
  <si>
    <t>Sinister 2 </t>
  </si>
  <si>
    <t>Jaden Klein</t>
  </si>
  <si>
    <t>deputy|farmhouse|nightmare|private investigator|rural</t>
  </si>
  <si>
    <t>http://www.imdb.com/title/tt2752772/?ref_=fn_tt_tt_1</t>
  </si>
  <si>
    <t>Salim Akil</t>
  </si>
  <si>
    <t>Sparkle </t>
  </si>
  <si>
    <t>1960s|death|girl group|nightclub|sister</t>
  </si>
  <si>
    <t>http://www.imdb.com/title/tt1876451/?ref_=fn_tt_tt_1</t>
  </si>
  <si>
    <t>Valentine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</si>
  <si>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</si>
  <si>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</si>
  <si>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</si>
  <si>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</si>
  <si>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 </t>
  </si>
  <si>
    <t>abduction|alaska|alien|owl|patient</t>
  </si>
  <si>
    <t>http://www.imdb.com/title/tt1220198/?ref_=fn_tt_tt_1</t>
  </si>
  <si>
    <t>A Prairie Home Companion </t>
  </si>
  <si>
    <t>backstage|country music|cowboy|radio|singing</t>
  </si>
  <si>
    <t>http://www.imdb.com/title/tt0420087/?ref_=fn_tt_tt_1</t>
  </si>
  <si>
    <t>Leon Ichaso</t>
  </si>
  <si>
    <t>Sugar Hill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</si>
  <si>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</si>
  <si>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</si>
  <si>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</si>
  <si>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</si>
  <si>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 </t>
  </si>
  <si>
    <t>Eddie Jones</t>
  </si>
  <si>
    <t>army|nightmare|one man army|rescue|spy</t>
  </si>
  <si>
    <t>http://www.imdb.com/title/tt0089348/?ref_=fn_tt_tt_1</t>
  </si>
  <si>
    <t>Roll Bounce </t>
  </si>
  <si>
    <t>1970s|boy|competition|roller skates|tubesocks</t>
  </si>
  <si>
    <t>http://www.imdb.com/title/tt0403455/?ref_=fn_tt_tt_1</t>
  </si>
  <si>
    <t>Rushmore </t>
  </si>
  <si>
    <t>coming of age|friendship|private school|student|teacher</t>
  </si>
  <si>
    <t>http://www.imdb.com/title/tt0128445/?ref_=fn_tt_tt_1</t>
  </si>
  <si>
    <t>Skyline </t>
  </si>
  <si>
    <t>apartment|blue light|drawing|group of friends|light</t>
  </si>
  <si>
    <t>http://www.imdb.com/title/tt1564585/?ref_=fn_tt_tt_1</t>
  </si>
  <si>
    <t>Tina Desai</t>
  </si>
  <si>
    <t>The Second Best Exotic Marigold Hotel </t>
  </si>
  <si>
    <t>Ronald Pickup</t>
  </si>
  <si>
    <t>sequel</t>
  </si>
  <si>
    <t>http://www.imdb.com/title/tt2555736/?ref_=fn_tt_tt_1</t>
  </si>
  <si>
    <t>Patricia Rozema</t>
  </si>
  <si>
    <t>Kit Kittredge: An American Girl </t>
  </si>
  <si>
    <t>boarding house|girl|great depression|house|ohio</t>
  </si>
  <si>
    <t>http://www.imdb.com/title/tt0846308/?ref_=fn_tt_tt_1</t>
  </si>
  <si>
    <t>The Perfect Man </t>
  </si>
  <si>
    <t>e mail|moving|perfect man|secret admirer|suitor</t>
  </si>
  <si>
    <t>http://www.imdb.com/title/tt0380623/?ref_=fn_tt_tt_1</t>
  </si>
  <si>
    <t>Mo' Better Blues </t>
  </si>
  <si>
    <t>Charlie Murphy</t>
  </si>
  <si>
    <t>comeback|friend|jazz|stage|trumpet</t>
  </si>
  <si>
    <t>http://www.imdb.com/title/tt0100168/?ref_=fn_tt_tt_1</t>
  </si>
  <si>
    <t>Simon Rhee</t>
  </si>
  <si>
    <t>Kung Pow: Enter the Fist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</si>
  <si>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</si>
  <si>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</si>
  <si>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</si>
  <si>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</si>
  <si>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</si>
  <si>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</si>
  <si>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</si>
  <si>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</si>
  <si>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</si>
  <si>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</si>
  <si>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 </t>
  </si>
  <si>
    <t>forest|mountain|road|stupid victim|west virginia</t>
  </si>
  <si>
    <t>http://www.imdb.com/title/tt0295700/?ref_=fn_tt_tt_1</t>
  </si>
  <si>
    <t>Western</t>
  </si>
  <si>
    <t>The Long Riders </t>
  </si>
  <si>
    <t>bank|breasts|famous score|last man standing|revenge</t>
  </si>
  <si>
    <t>http://www.imdb.com/title/tt0081071/?ref_=fn_tt_tt_1</t>
  </si>
  <si>
    <t>Byron Mann</t>
  </si>
  <si>
    <t>The Corruptor </t>
  </si>
  <si>
    <t>chinatown|illegal immigrant|new york|police|triad</t>
  </si>
  <si>
    <t>http://www.imdb.com/title/tt0142192/?ref_=fn_tt_tt_1</t>
  </si>
  <si>
    <t>Mud </t>
  </si>
  <si>
    <t>14 year old|boat|bounty hunter|boy|river</t>
  </si>
  <si>
    <t>http://www.imdb.com/title/tt1935179/?ref_=fn_tt_tt_1</t>
  </si>
  <si>
    <t>Robert Ben Garant</t>
  </si>
  <si>
    <t>Reno 911!: Miami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</si>
  <si>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</si>
  <si>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</si>
  <si>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</si>
  <si>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</si>
  <si>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</si>
  <si>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</si>
  <si>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</si>
  <si>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</si>
  <si>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</si>
  <si>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</si>
  <si>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</si>
  <si>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</si>
  <si>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</si>
  <si>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</si>
  <si>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</si>
  <si>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 </t>
  </si>
  <si>
    <t>castle thunder|document|neighborhood|punctuation in title|villain arrested</t>
  </si>
  <si>
    <t>http://www.imdb.com/title/tt0314166/?ref_=fn_tt_tt_1</t>
  </si>
  <si>
    <t>My Week with Marilyn </t>
  </si>
  <si>
    <t>actress|assistant director|blonde bombshell|movie star|wardrobe</t>
  </si>
  <si>
    <t>http://www.imdb.com/title/tt1655420/?ref_=fn_tt_tt_1</t>
  </si>
  <si>
    <t>The Matador </t>
  </si>
  <si>
    <t>bar|hitman|luck|mexico|mexico city</t>
  </si>
  <si>
    <t>http://www.imdb.com/title/tt0365485/?ref_=fn_tt_tt_1</t>
  </si>
  <si>
    <t>Theodore Witcher</t>
  </si>
  <si>
    <t>Love Jones </t>
  </si>
  <si>
    <t>african american|cult film|ex boyfriend|middle class|sex</t>
  </si>
  <si>
    <t>http://www.imdb.com/title/tt0119572/?ref_=fn_tt_tt_1</t>
  </si>
  <si>
    <t>Joel Edgerton</t>
  </si>
  <si>
    <t>The Gift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</si>
  <si>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</si>
  <si>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</si>
  <si>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</si>
  <si>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</si>
  <si>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</si>
  <si>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 </t>
  </si>
  <si>
    <t>Jack Guzman</t>
  </si>
  <si>
    <t>death|missionary|spear|speared to death|tribe</t>
  </si>
  <si>
    <t>http://www.imdb.com/title/tt0399862/?ref_=fn_tt_tt_1</t>
  </si>
  <si>
    <t>Get Over It </t>
  </si>
  <si>
    <t>basketball|dancer|high school|love triangle|shakespeare's a midsummer night's dream</t>
  </si>
  <si>
    <t>http://www.imdb.com/title/tt0192071/?ref_=fn_tt_tt_1</t>
  </si>
  <si>
    <t>Office Space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</si>
  <si>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</si>
  <si>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</si>
  <si>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</si>
  <si>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</si>
  <si>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 </t>
  </si>
  <si>
    <t>beauty pageant|blonde|cheerleader uniform|small town|upskirt</t>
  </si>
  <si>
    <t>http://www.imdb.com/title/tt0157503/?ref_=fn_tt_tt_1</t>
  </si>
  <si>
    <t>Biography|Crime|Drama|Romance</t>
  </si>
  <si>
    <t>Big Eyes </t>
  </si>
  <si>
    <t>1950s|abusive husband|artist|painting|secret</t>
  </si>
  <si>
    <t>http://www.imdb.com/title/tt1126590/?ref_=fn_tt_tt_1</t>
  </si>
  <si>
    <t>Very Bad Things </t>
  </si>
  <si>
    <t>bachelor party|breasts|friend|prostitute|wedding</t>
  </si>
  <si>
    <t>http://www.imdb.com/title/tt0124198/?ref_=fn_tt_tt_1</t>
  </si>
  <si>
    <t>Sleepover </t>
  </si>
  <si>
    <t>best friend|party|rival|scavenger hunt|sleepover</t>
  </si>
  <si>
    <t>http://www.imdb.com/title/tt0368975/?ref_=fn_tt_tt_1</t>
  </si>
  <si>
    <t>Body Double </t>
  </si>
  <si>
    <t>actor|neighbor|police|thief|tunnel</t>
  </si>
  <si>
    <t>http://www.imdb.com/title/tt0086984/?ref_=fn_tt_tt_1</t>
  </si>
  <si>
    <t>Jasper Cole</t>
  </si>
  <si>
    <t>MacGruber </t>
  </si>
  <si>
    <t>colonel|lieutenant|nuclear warhead|team|washington d.c.</t>
  </si>
  <si>
    <t>http://www.imdb.com/title/tt1470023/?ref_=fn_tt_tt_1</t>
  </si>
  <si>
    <t>Dirty Pretty Things </t>
  </si>
  <si>
    <t>hotel|immigrant|nigerian|surgery|underwear</t>
  </si>
  <si>
    <t>http://www.imdb.com/title/tt0301199/?ref_=fn_tt_tt_1</t>
  </si>
  <si>
    <t>Movie 43 </t>
  </si>
  <si>
    <t>awkwardness|embarrassment|gross out|irreverence|shame</t>
  </si>
  <si>
    <t>http://www.imdb.com/title/tt1333125/?ref_=fn_tt_tt_1</t>
  </si>
  <si>
    <t>Jeff Lowell</t>
  </si>
  <si>
    <t>Over Her Dead Body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</si>
  <si>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</si>
  <si>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</si>
  <si>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</si>
  <si>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</si>
  <si>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 </t>
  </si>
  <si>
    <t>Rob Huebel</t>
  </si>
  <si>
    <t>candle|end of the world|letter|record|road trip</t>
  </si>
  <si>
    <t>http://www.imdb.com/title/tt1307068/?ref_=fn_tt_tt_1</t>
  </si>
  <si>
    <t>Cedar Rapids </t>
  </si>
  <si>
    <t>award|cedar rapids iowa|convention|hotel|insurance</t>
  </si>
  <si>
    <t>http://www.imdb.com/title/tt1477837/?ref_=fn_tt_tt_1</t>
  </si>
  <si>
    <t>Michaela Conlin</t>
  </si>
  <si>
    <t>Bones </t>
  </si>
  <si>
    <t>Tamara Taylor</t>
  </si>
  <si>
    <t>anthropologist|fbi|fbi agent|forensics|investigation</t>
  </si>
  <si>
    <t>http://www.imdb.com/title/tt0460627/?ref_=fn_tt_tt_1</t>
  </si>
  <si>
    <t>American History X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</si>
  <si>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</si>
  <si>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</si>
  <si>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</si>
  <si>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</si>
  <si>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 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</si>
  <si>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</si>
  <si>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</si>
  <si>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</si>
  <si>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</si>
  <si>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 </t>
  </si>
  <si>
    <t>dog|florida|mad scientist|school|teacher</t>
  </si>
  <si>
    <t>http://www.imdb.com/title/tt0350194/?ref_=fn_tt_tt_1</t>
  </si>
  <si>
    <t>François Girard</t>
  </si>
  <si>
    <t>Clotilde Mollet</t>
  </si>
  <si>
    <t>Drama|Music|Mystery|Romance</t>
  </si>
  <si>
    <t>Johannes Silberschneider</t>
  </si>
  <si>
    <t>The Red Violin </t>
  </si>
  <si>
    <t>Carlo Cecchi</t>
  </si>
  <si>
    <t>auction|montreal|secret|violin|violinist</t>
  </si>
  <si>
    <t>http://www.imdb.com/title/tt0120802/?ref_=fn_tt_tt_1</t>
  </si>
  <si>
    <t>The Straight Story </t>
  </si>
  <si>
    <t>cane|iowa|lawn mower|tractor|wisconsin</t>
  </si>
  <si>
    <t>http://www.imdb.com/title/tt0166896/?ref_=fn_tt_tt_1</t>
  </si>
  <si>
    <t>Scott Kalvert</t>
  </si>
  <si>
    <t>Action|Crime|Drama</t>
  </si>
  <si>
    <t>Deuces Wild </t>
  </si>
  <si>
    <t>1950s|drug overdose|gang|gang war|new york city</t>
  </si>
  <si>
    <t>http://www.imdb.com/title/tt0231448/?ref_=fn_tt_tt_1</t>
  </si>
  <si>
    <t>Jason Bateman</t>
  </si>
  <si>
    <t>Bad Words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</si>
  <si>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</si>
  <si>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</si>
  <si>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</si>
  <si>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</si>
  <si>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 </t>
  </si>
  <si>
    <t>India de Beaufort</t>
  </si>
  <si>
    <t>blister|gym|marathon|training|wedding</t>
  </si>
  <si>
    <t>http://www.imdb.com/title/tt0425413/?ref_=fn_tt_tt_1</t>
  </si>
  <si>
    <t>Allan Arkush</t>
  </si>
  <si>
    <t>Heartbeeps </t>
  </si>
  <si>
    <t>escape|fish out of water|love|robot|servant</t>
  </si>
  <si>
    <t>http://www.imdb.com/title/tt0082507/?ref_=fn_tt_tt_1</t>
  </si>
  <si>
    <t>Black or White </t>
  </si>
  <si>
    <t>Jillian Estell</t>
  </si>
  <si>
    <t>color in title</t>
  </si>
  <si>
    <t>http://www.imdb.com/title/tt2883434/?ref_=fn_tt_tt_1</t>
  </si>
  <si>
    <t>Eric Bross</t>
  </si>
  <si>
    <t>On the Line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</si>
  <si>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</si>
  <si>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</si>
  <si>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</si>
  <si>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</si>
  <si>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 </t>
  </si>
  <si>
    <t>François Chau</t>
  </si>
  <si>
    <t>bombing|guard|jungle|laos|prisoner</t>
  </si>
  <si>
    <t>http://www.imdb.com/title/tt0462504/?ref_=fn_tt_tt_1</t>
  </si>
  <si>
    <t>Dan Fogelman</t>
  </si>
  <si>
    <t>Danny Collins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</si>
  <si>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</si>
  <si>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</si>
  <si>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</si>
  <si>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</si>
  <si>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</si>
  <si>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</si>
  <si>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</si>
  <si>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</si>
  <si>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</si>
  <si>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</si>
  <si>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 </t>
  </si>
  <si>
    <t>Alba Rohrwacher</t>
  </si>
  <si>
    <t>chef|friend|italy|restaurant|russian</t>
  </si>
  <si>
    <t>http://www.imdb.com/title/tt1226236/?ref_=fn_tt_tt_1</t>
  </si>
  <si>
    <t>John Putch</t>
  </si>
  <si>
    <t>Atlas Shrugged II: The Strike </t>
  </si>
  <si>
    <t>box office flop|critically bashed|government|industrialist|railroad</t>
  </si>
  <si>
    <t>http://www.imdb.com/title/tt1985017/?ref_=fn_tt_tt_1</t>
  </si>
  <si>
    <t>Peter Medak</t>
  </si>
  <si>
    <t>Romeo Is Bleeding </t>
  </si>
  <si>
    <t>detective|police|protection|russian|sergeant</t>
  </si>
  <si>
    <t>http://www.imdb.com/title/tt0107983/?ref_=fn_tt_tt_1</t>
  </si>
  <si>
    <t>Lesley Ann Warren</t>
  </si>
  <si>
    <t>The Limey </t>
  </si>
  <si>
    <t>daughter|englishman|ex con|revenge|young woman</t>
  </si>
  <si>
    <t>http://www.imdb.com/title/tt0165854/?ref_=fn_tt_tt_1</t>
  </si>
  <si>
    <t>Crash </t>
  </si>
  <si>
    <t>race relations|racism|racist|social problem|stereotype</t>
  </si>
  <si>
    <t>http://www.imdb.com/title/tt0375679/?ref_=fn_tt_tt_1</t>
  </si>
  <si>
    <t>Terence Davies</t>
  </si>
  <si>
    <t>The House of Mirth </t>
  </si>
  <si>
    <t>high society|love|money|reputation|wealth</t>
  </si>
  <si>
    <t>http://www.imdb.com/title/tt0200720/?ref_=fn_tt_tt_1</t>
  </si>
  <si>
    <t>Harley Cokeliss</t>
  </si>
  <si>
    <t>Malone </t>
  </si>
  <si>
    <t>Dennis Burkley</t>
  </si>
  <si>
    <t>assassin|box office flop|cia|farmer|power</t>
  </si>
  <si>
    <t>http://www.imdb.com/title/tt0093483/?ref_=fn_tt_tt_1</t>
  </si>
  <si>
    <t>Tim DeKay</t>
  </si>
  <si>
    <t>Peaceful Warrior </t>
  </si>
  <si>
    <t>college|college athlete|comeback|gymnast|olympics</t>
  </si>
  <si>
    <t>http://www.imdb.com/title/tt0438315/?ref_=fn_tt_tt_1</t>
  </si>
  <si>
    <t>Tom Brady</t>
  </si>
  <si>
    <t>Bucky Larson: Born to Be a Star </t>
  </si>
  <si>
    <t>diner|eating a banana|masturbation|porn star|shooting a pornographic movie</t>
  </si>
  <si>
    <t>http://www.imdb.com/title/tt1411664/?ref_=fn_tt_tt_1</t>
  </si>
  <si>
    <t>Gillian White</t>
  </si>
  <si>
    <t>Bamboozled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</si>
  <si>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</si>
  <si>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</si>
  <si>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</si>
  <si>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</si>
  <si>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</si>
  <si>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 </t>
  </si>
  <si>
    <t>Gen Seto</t>
  </si>
  <si>
    <t>forest|japan|suicide|suicide forest|supernatural</t>
  </si>
  <si>
    <t>http://www.imdb.com/title/tt3387542/?ref_=fn_tt_tt_1</t>
  </si>
  <si>
    <t>Sphinx </t>
  </si>
  <si>
    <t>bat|curse|egyptologist|mummy|murder</t>
  </si>
  <si>
    <t>http://www.imdb.com/title/tt0083113/?ref_=fn_tt_tt_1</t>
  </si>
  <si>
    <t>Noah Baumbach</t>
  </si>
  <si>
    <t>Maria Dizzia</t>
  </si>
  <si>
    <t>While We're Young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</si>
  <si>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</si>
  <si>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</si>
  <si>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</si>
  <si>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</si>
  <si>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 </t>
  </si>
  <si>
    <t>Robert Peters</t>
  </si>
  <si>
    <t>gang|gardener|money|police|truck</t>
  </si>
  <si>
    <t>http://www.imdb.com/title/tt1554091/?ref_=fn_tt_tt_1</t>
  </si>
  <si>
    <t>Spider </t>
  </si>
  <si>
    <t>halfway house|key|reality|schizophrenia|spider</t>
  </si>
  <si>
    <t>http://www.imdb.com/title/tt0278731/?ref_=fn_tt_tt_1</t>
  </si>
  <si>
    <t>Eric Blakeney</t>
  </si>
  <si>
    <t>Gun Shy </t>
  </si>
  <si>
    <t>colombian|enema|group therapy|murder|nurse</t>
  </si>
  <si>
    <t>http://www.imdb.com/title/tt0171356/?ref_=fn_tt_tt_1</t>
  </si>
  <si>
    <t>Nicholas Nickleby </t>
  </si>
  <si>
    <t>boy|boys' school|death|friend|orphan</t>
  </si>
  <si>
    <t>http://www.imdb.com/title/tt0309912/?ref_=fn_tt_tt_1</t>
  </si>
  <si>
    <t>The Iceman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</si>
  <si>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</si>
  <si>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</si>
  <si>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</si>
  <si>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</si>
  <si>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</si>
  <si>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</si>
  <si>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</si>
  <si>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</si>
  <si>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</si>
  <si>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 </t>
  </si>
  <si>
    <t>actress|drive in|female protagonist|movie star|woman shot in the forehead</t>
  </si>
  <si>
    <t>http://www.imdb.com/title/tt0173716/?ref_=fn_tt_tt_1</t>
  </si>
  <si>
    <t>Scott A. Martin</t>
  </si>
  <si>
    <t>Killer Joe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</si>
  <si>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</si>
  <si>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</si>
  <si>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</si>
  <si>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</si>
  <si>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</si>
  <si>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</si>
  <si>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</si>
  <si>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</si>
  <si>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</si>
  <si>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 </t>
  </si>
  <si>
    <t>bank|bank fraud|bank manager|gambling|toronto</t>
  </si>
  <si>
    <t>http://www.imdb.com/title/tt0285861/?ref_=fn_tt_tt_1</t>
  </si>
  <si>
    <t>Bob Odenkirk</t>
  </si>
  <si>
    <t>The Brothers Solomon </t>
  </si>
  <si>
    <t>antarctica|coma|neighbor|phd|pregnancy</t>
  </si>
  <si>
    <t>http://www.imdb.com/title/tt0784972/?ref_=fn_tt_tt_1</t>
  </si>
  <si>
    <t>Norah Jones</t>
  </si>
  <si>
    <t>My Blueberry Nights </t>
  </si>
  <si>
    <t>Adriane Lenox</t>
  </si>
  <si>
    <t>blueberry pie|diner|nevada|new york city|pie</t>
  </si>
  <si>
    <t>http://www.imdb.com/title/tt0765120/?ref_=fn_tt_tt_1</t>
  </si>
  <si>
    <t>Illuminata </t>
  </si>
  <si>
    <t>George DiCenzo</t>
  </si>
  <si>
    <t>critic|new york|new york city|playwright|theater critic</t>
  </si>
  <si>
    <t>http://www.imdb.com/title/tt0120709/?ref_=fn_tt_tt_1</t>
  </si>
  <si>
    <t>Swept Away </t>
  </si>
  <si>
    <t>island|sailor|storm|stranded|vacation</t>
  </si>
  <si>
    <t>http://www.imdb.com/title/tt0291502/?ref_=fn_tt_tt_1</t>
  </si>
  <si>
    <t>Joshua Seftel</t>
  </si>
  <si>
    <t>Sergej Trifunovic</t>
  </si>
  <si>
    <t>War, Inc. </t>
  </si>
  <si>
    <t>assassin|corporation|pop star|reporter|satire</t>
  </si>
  <si>
    <t>http://www.imdb.com/title/tt0884224/?ref_=fn_tt_tt_1</t>
  </si>
  <si>
    <t>Karen Mok</t>
  </si>
  <si>
    <t>Shaolin Soccer </t>
  </si>
  <si>
    <t>cult film|kung fu|martial arts|shaolin|soccer</t>
  </si>
  <si>
    <t>http://www.imdb.com/title/tt0286112/?ref_=fn_tt_tt_1</t>
  </si>
  <si>
    <t>Cheryl Tiegs</t>
  </si>
  <si>
    <t>The Brown Bunny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</si>
  <si>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</si>
  <si>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</si>
  <si>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</si>
  <si>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</si>
  <si>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</si>
  <si>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</si>
  <si>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</si>
  <si>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</si>
  <si>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</si>
  <si>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</si>
  <si>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</si>
  <si>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</si>
  <si>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</si>
  <si>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</si>
  <si>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</si>
  <si>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Sánchez-Gijón</t>
  </si>
  <si>
    <t>The Chambermaid on the Titanic </t>
  </si>
  <si>
    <t>Romane Bohringer</t>
  </si>
  <si>
    <t>foundry|foundry worker|french|friend|titanic</t>
  </si>
  <si>
    <t>http://www.imdb.com/title/tt0129923/?ref_=fn_tt_tt_1</t>
  </si>
  <si>
    <t>Ralph Fiennes</t>
  </si>
  <si>
    <t>Coriolanus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</si>
  <si>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</si>
  <si>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</si>
  <si>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</si>
  <si>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</si>
  <si>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</si>
  <si>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</si>
  <si>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</si>
  <si>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</si>
  <si>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</si>
  <si>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</si>
  <si>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</si>
  <si>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</si>
  <si>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 </t>
  </si>
  <si>
    <t>attempted murder|blackmail|diver's watch|nurse|satire</t>
  </si>
  <si>
    <t>http://www.imdb.com/title/tt0253126/?ref_=fn_tt_tt_1</t>
  </si>
  <si>
    <t>Bobcat Goldthwait</t>
  </si>
  <si>
    <t>World's Greatest Dad </t>
  </si>
  <si>
    <t>black comedy|fictional talk show|high school teacher|phony suicide note|teacher</t>
  </si>
  <si>
    <t>http://www.imdb.com/title/tt1262981/?ref_=fn_tt_tt_1</t>
  </si>
  <si>
    <t>Severance </t>
  </si>
  <si>
    <t>Laura Harris</t>
  </si>
  <si>
    <t>blood splatter|eastern europe|female nudity|pine forest|team building</t>
  </si>
  <si>
    <t>http://www.imdb.com/title/tt0464196/?ref_=fn_tt_tt_1</t>
  </si>
  <si>
    <t>Dulé Hill</t>
  </si>
  <si>
    <t>Edmond </t>
  </si>
  <si>
    <t>bipolar disorder|sodomy|stabbing|street life|violence</t>
  </si>
  <si>
    <t>http://www.imdb.com/title/tt0443496/?ref_=fn_tt_tt_1</t>
  </si>
  <si>
    <t>Jake Scott</t>
  </si>
  <si>
    <t>Welcome to the Rileys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</si>
  <si>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</si>
  <si>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</si>
  <si>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</si>
  <si>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</si>
  <si>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 </t>
  </si>
  <si>
    <t>captain|commandant|mafia|russian mafia|security system</t>
  </si>
  <si>
    <t>http://www.imdb.com/title/tt0110857/?ref_=fn_tt_tt_1</t>
  </si>
  <si>
    <t>Blood Done Sign My Name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</si>
  <si>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</si>
  <si>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</si>
  <si>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</si>
  <si>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</si>
  <si>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Andrés Montiel</t>
  </si>
  <si>
    <t>Jorge Luis Moreno</t>
  </si>
  <si>
    <t>Cinco de Mayo, La Batalla </t>
  </si>
  <si>
    <t>William Miller</t>
  </si>
  <si>
    <t>http://www.imdb.com/title/tt2553908/?ref_=fn_tt_tt_1</t>
  </si>
  <si>
    <t>Jared Gilman</t>
  </si>
  <si>
    <t>Elsa &amp; Fred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</si>
  <si>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</si>
  <si>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</si>
  <si>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</si>
  <si>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</si>
  <si>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 </t>
  </si>
  <si>
    <t>box office flop|critically bashed|director|hollywood|mockumentary</t>
  </si>
  <si>
    <t>http://www.imdb.com/title/tt0118577/?ref_=fn_tt_tt_1</t>
  </si>
  <si>
    <t>Michael Meredith</t>
  </si>
  <si>
    <t>The Open Road </t>
  </si>
  <si>
    <t>american south|baseball|farmland|motel|road trip</t>
  </si>
  <si>
    <t>http://www.imdb.com/title/tt1007018/?ref_=fn_tt_tt_1</t>
  </si>
  <si>
    <t>Julio DePietro</t>
  </si>
  <si>
    <t>The Good Guy </t>
  </si>
  <si>
    <t>book club|cheating boyfriend|job promotion|manhattan new york city|new york city</t>
  </si>
  <si>
    <t>http://www.imdb.com/title/tt1247662/?ref_=fn_tt_tt_1</t>
  </si>
  <si>
    <t>Katherine Dieckmann</t>
  </si>
  <si>
    <t>Motherhood </t>
  </si>
  <si>
    <t>birthday|birthday party|delivery man|mother|neighbor</t>
  </si>
  <si>
    <t>http://www.imdb.com/title/tt1220220/?ref_=fn_tt_tt_1</t>
  </si>
  <si>
    <t>Free Style </t>
  </si>
  <si>
    <t>Sandra Echeverría</t>
  </si>
  <si>
    <t>http://www.imdb.com/title/tt1128071/?ref_=fn_tt_tt_1</t>
  </si>
  <si>
    <t>Kim Farrant</t>
  </si>
  <si>
    <t>Reef Ireland</t>
  </si>
  <si>
    <t>Nicholas Hamilton</t>
  </si>
  <si>
    <t>Strangerland </t>
  </si>
  <si>
    <t>Sean Keenan</t>
  </si>
  <si>
    <t>australian|desert|mother daughter relationship|mother son relationship|promiscuity</t>
  </si>
  <si>
    <t>http://www.imdb.com/title/tt2325977/?ref_=fn_tt_tt_1</t>
  </si>
  <si>
    <t>The Janky Promoters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</si>
  <si>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</si>
  <si>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</si>
  <si>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</si>
  <si>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</si>
  <si>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</si>
  <si>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</si>
  <si>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 </t>
  </si>
  <si>
    <t>boss|business|career|confidence|female protagonist</t>
  </si>
  <si>
    <t>http://www.imdb.com/title/tt0887719/?ref_=fn_tt_tt_1</t>
  </si>
  <si>
    <t>Álex de la Iglesia</t>
  </si>
  <si>
    <t>Leonor Watling</t>
  </si>
  <si>
    <t>The Oxford Murders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</si>
  <si>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</si>
  <si>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</si>
  <si>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</si>
  <si>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</si>
  <si>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</si>
  <si>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</si>
  <si>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</si>
  <si>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</si>
  <si>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</si>
  <si>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</si>
  <si>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</si>
  <si>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</si>
  <si>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</si>
  <si>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</si>
  <si>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</si>
  <si>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</si>
  <si>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</si>
  <si>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</si>
  <si>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</si>
  <si>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</si>
  <si>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</si>
  <si>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</si>
  <si>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</si>
  <si>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 </t>
  </si>
  <si>
    <t>Chase Armitage</t>
  </si>
  <si>
    <t>http://www.imdb.com/title/tt1568139/?ref_=fn_tt_tt_1</t>
  </si>
  <si>
    <t>Kari Skogland</t>
  </si>
  <si>
    <t>Fifty Dead Men Walking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</si>
  <si>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</si>
  <si>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</si>
  <si>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</si>
  <si>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</si>
  <si>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</si>
  <si>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 </t>
  </si>
  <si>
    <t>Amanda Troop</t>
  </si>
  <si>
    <t>http://www.imdb.com/title/tt2722786/?ref_=fn_tt_tt_1</t>
  </si>
  <si>
    <t>Veronica Ferres</t>
  </si>
  <si>
    <t>Adam Resurrected </t>
  </si>
  <si>
    <t>circus|dog|entertainer|holocaust|patient</t>
  </si>
  <si>
    <t>http://www.imdb.com/title/tt0479341/?ref_=fn_tt_tt_1</t>
  </si>
  <si>
    <t>Benedikt Erlingsson</t>
  </si>
  <si>
    <t>Charlotte Bøving</t>
  </si>
  <si>
    <t>Of Horses and Men </t>
  </si>
  <si>
    <t>Sigríður María Egilsdóttir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</si>
  <si>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</si>
  <si>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</si>
  <si>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</si>
  <si>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</si>
  <si>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</si>
  <si>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 </t>
  </si>
  <si>
    <t>Shabana Azmi</t>
  </si>
  <si>
    <t>afterlife|indian|murder|overweight woman|police</t>
  </si>
  <si>
    <t>http://www.imdb.com/title/tt1319716/?ref_=fn_tt_tt_1</t>
  </si>
  <si>
    <t>The Devil's Tomb </t>
  </si>
  <si>
    <t>desert|mercenary|priest|scientist|war veteran</t>
  </si>
  <si>
    <t>http://www.imdb.com/title/tt1147687/?ref_=fn_tt_tt_1</t>
  </si>
  <si>
    <t>Vic Sarin</t>
  </si>
  <si>
    <t>Jesse Moss</t>
  </si>
  <si>
    <t>Partition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</si>
  <si>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</si>
  <si>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</si>
  <si>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</si>
  <si>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</si>
  <si>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</si>
  <si>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 </t>
  </si>
  <si>
    <t>http://www.imdb.com/title/tt1070781/?ref_=fn_tt_tt_1</t>
  </si>
  <si>
    <t>The Good, the Bad, the Weird </t>
  </si>
  <si>
    <t>Dal-su Oh</t>
  </si>
  <si>
    <t>bounty hunter|manchuria|map|train|treasure</t>
  </si>
  <si>
    <t>http://www.imdb.com/title/tt0901487/?ref_=fn_tt_tt_1</t>
  </si>
  <si>
    <t>Nurse 3D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</si>
  <si>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</si>
  <si>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</si>
  <si>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</si>
  <si>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</si>
  <si>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 </t>
  </si>
  <si>
    <t>blacksmith|bounty hunter|duel|gunslinger|wild west</t>
  </si>
  <si>
    <t>http://www.imdb.com/title/tt1376195/?ref_=fn_tt_tt_1</t>
  </si>
  <si>
    <t>Adventureland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</si>
  <si>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</si>
  <si>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</si>
  <si>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</si>
  <si>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</si>
  <si>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 </t>
  </si>
  <si>
    <t>Enrique Murciano</t>
  </si>
  <si>
    <t>1950s|cuba|cuban flag|fidel castro|havana cuba</t>
  </si>
  <si>
    <t>http://www.imdb.com/title/tt0343996/?ref_=fn_tt_tt_1</t>
  </si>
  <si>
    <t>Next Friday </t>
  </si>
  <si>
    <t>african american|flashback|marijuana joint|porn magazine|suburb</t>
  </si>
  <si>
    <t>http://www.imdb.com/title/tt0195945/?ref_=fn_tt_tt_1</t>
  </si>
  <si>
    <t>Sarik Andreasyan</t>
  </si>
  <si>
    <t>American Heist </t>
  </si>
  <si>
    <t>Akon</t>
  </si>
  <si>
    <t>bank|critically bashed|heist|mechanic|prison</t>
  </si>
  <si>
    <t>http://www.imdb.com/title/tt2923316/?ref_=fn_tt_tt_1</t>
  </si>
  <si>
    <t>Burt Kwouk</t>
  </si>
  <si>
    <t>You Only Live Twice </t>
  </si>
  <si>
    <t>faked death|japan|japanese|poison|secret headquarters</t>
  </si>
  <si>
    <t>http://www.imdb.com/title/tt0062512/?ref_=fn_tt_tt_1</t>
  </si>
  <si>
    <t>Julian Gilbey</t>
  </si>
  <si>
    <t>Plastic </t>
  </si>
  <si>
    <t>credit card fraud|lesbian kiss|miami</t>
  </si>
  <si>
    <t>http://www.imdb.com/title/tt2556874/?ref_=fn_tt_tt_1</t>
  </si>
  <si>
    <t>Emmanuelle Riva</t>
  </si>
  <si>
    <t>Amour </t>
  </si>
  <si>
    <t>Jean-Louis Trintignant</t>
  </si>
  <si>
    <t>aging|daughter|old couple|old love|stroke</t>
  </si>
  <si>
    <t>http://www.imdb.com/title/tt1602620/?ref_=fn_tt_tt_1</t>
  </si>
  <si>
    <t>Gary Sherman</t>
  </si>
  <si>
    <t>Poltergeist III </t>
  </si>
  <si>
    <t>aunt niece relationship|brother sister relationship|building|father daughter relationship|mirror</t>
  </si>
  <si>
    <t>http://www.imdb.com/title/tt0095889/?ref_=fn_tt_tt_1</t>
  </si>
  <si>
    <t>Valeri Milev</t>
  </si>
  <si>
    <t>Re-Kill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</si>
  <si>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</si>
  <si>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</si>
  <si>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</si>
  <si>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</si>
  <si>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 </t>
  </si>
  <si>
    <t>Spencer Tracy</t>
  </si>
  <si>
    <t>california|desert|dying words|money|race</t>
  </si>
  <si>
    <t>http://www.imdb.com/title/tt0057193/?ref_=fn_tt_tt_1</t>
  </si>
  <si>
    <t>Pedro Almodóvar</t>
  </si>
  <si>
    <t>Comedy|Crime|Drama|Mystery</t>
  </si>
  <si>
    <t>Carmen Maura</t>
  </si>
  <si>
    <t>Volver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</si>
  <si>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</si>
  <si>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</si>
  <si>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</si>
  <si>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</si>
  <si>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</si>
  <si>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</si>
  <si>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 </t>
  </si>
  <si>
    <t>Don Francks</t>
  </si>
  <si>
    <t>anthology|girl|heavy metal|secretary|segments</t>
  </si>
  <si>
    <t>http://www.imdb.com/title/tt0082509/?ref_=fn_tt_tt_1</t>
  </si>
  <si>
    <t>Jizelle Jade</t>
  </si>
  <si>
    <t>Gentlemen Broncos </t>
  </si>
  <si>
    <t>amateur film|sexual harassment|sexual innuendo|small town|struggling parent</t>
  </si>
  <si>
    <t>http://www.imdb.com/title/tt1161418/?ref_=fn_tt_tt_1</t>
  </si>
  <si>
    <t>Richard III </t>
  </si>
  <si>
    <t>1930s|abuse of power|england|king|murder</t>
  </si>
  <si>
    <t>http://www.imdb.com/title/tt0114279/?ref_=fn_tt_tt_1</t>
  </si>
  <si>
    <t>Michaela McManus</t>
  </si>
  <si>
    <t>Into the Grizzly Maze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</si>
  <si>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</si>
  <si>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</si>
  <si>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</si>
  <si>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</si>
  <si>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</si>
  <si>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</si>
  <si>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Bárbara Mori</t>
  </si>
  <si>
    <t>Kites </t>
  </si>
  <si>
    <t>casino|desert|love|suicide|tragic event</t>
  </si>
  <si>
    <t>http://www.imdb.com/title/tt1198101/?ref_=fn_tt_tt_1</t>
  </si>
  <si>
    <t>Melancholia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</si>
  <si>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</si>
  <si>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</si>
  <si>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</si>
  <si>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</si>
  <si>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</si>
  <si>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</si>
  <si>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</si>
  <si>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</si>
  <si>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</si>
  <si>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</si>
  <si>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 </t>
  </si>
  <si>
    <t>Vic Waghorn</t>
  </si>
  <si>
    <t>accident|army|bomb|indian army|love</t>
  </si>
  <si>
    <t>http://www.imdb.com/title/tt2176013/?ref_=fn_tt_tt_1</t>
  </si>
  <si>
    <t>Alien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</si>
  <si>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</si>
  <si>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</si>
  <si>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</si>
  <si>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</si>
  <si>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</si>
  <si>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</si>
  <si>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</si>
  <si>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</si>
  <si>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</si>
  <si>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 </t>
  </si>
  <si>
    <t>band|box office flop|critically bashed|historically inaccurate|revisionist history</t>
  </si>
  <si>
    <t>http://www.imdb.com/title/tt1017451/?ref_=fn_tt_tt_1</t>
  </si>
  <si>
    <t>Fiddler on the Roof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</si>
  <si>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</si>
  <si>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</si>
  <si>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</si>
  <si>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</si>
  <si>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 </t>
  </si>
  <si>
    <t>domino|fiery redhead|nassau|official james bond series|underwater battle</t>
  </si>
  <si>
    <t>http://www.imdb.com/title/tt0059800/?ref_=fn_tt_tt_1</t>
  </si>
  <si>
    <t>Shanley Caswell</t>
  </si>
  <si>
    <t>Detention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</si>
  <si>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</si>
  <si>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</si>
  <si>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</si>
  <si>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</si>
  <si>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</si>
  <si>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 </t>
  </si>
  <si>
    <t>Lunetta Savino</t>
  </si>
  <si>
    <t>gay|gay friend|grandmother grandson relationship|heart attack|mother son relationship</t>
  </si>
  <si>
    <t>http://www.imdb.com/title/tt1405810/?ref_=fn_tt_tt_1</t>
  </si>
  <si>
    <t>Set It Off </t>
  </si>
  <si>
    <t>bank|black comedy|main characters killed off|money|robbery</t>
  </si>
  <si>
    <t>http://www.imdb.com/title/tt0117603/?ref_=fn_tt_tt_1</t>
  </si>
  <si>
    <t>The Best Man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</si>
  <si>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</si>
  <si>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</si>
  <si>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</si>
  <si>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</si>
  <si>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</si>
  <si>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 </t>
  </si>
  <si>
    <t>Dinah Manoff</t>
  </si>
  <si>
    <t>birthday|doll|murder|serial killer|voodoo</t>
  </si>
  <si>
    <t>http://www.imdb.com/title/tt0094862/?ref_=fn_tt_tt_1</t>
  </si>
  <si>
    <t>Tucker Albrizzi</t>
  </si>
  <si>
    <t>Sicko </t>
  </si>
  <si>
    <t>Bill Clinton</t>
  </si>
  <si>
    <t>canada|cuba|france|guantanamo|hmo</t>
  </si>
  <si>
    <t>http://www.imdb.com/title/tt0386032/?ref_=fn_tt_tt_1</t>
  </si>
  <si>
    <t>The Purge: Anarchy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</si>
  <si>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</si>
  <si>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</si>
  <si>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</si>
  <si>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</si>
  <si>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 </t>
  </si>
  <si>
    <t>artist|cake|college|new york city|student</t>
  </si>
  <si>
    <t>http://www.imdb.com/title/tt0186975/?ref_=fn_tt_tt_1</t>
  </si>
  <si>
    <t>Harold &amp; Kumar Go to White Castle </t>
  </si>
  <si>
    <t>marijuana|police|road trip|stoner|white castle</t>
  </si>
  <si>
    <t>http://www.imdb.com/title/tt0366551/?ref_=fn_tt_tt_1</t>
  </si>
  <si>
    <t>The Contender </t>
  </si>
  <si>
    <t>bridge|governor|political thriller|president|vice president</t>
  </si>
  <si>
    <t>http://www.imdb.com/title/tt0208874/?ref_=fn_tt_tt_1</t>
  </si>
  <si>
    <t>Ben Younger</t>
  </si>
  <si>
    <t>Boiler Room </t>
  </si>
  <si>
    <t>career|casino|judge|stock|stock broker</t>
  </si>
  <si>
    <t>http://www.imdb.com/title/tt0181984/?ref_=fn_tt_tt_1</t>
  </si>
  <si>
    <t>Denholm Elliott</t>
  </si>
  <si>
    <t>Don Ameche</t>
  </si>
  <si>
    <t>Trading Places </t>
  </si>
  <si>
    <t>Ralph Bellamy</t>
  </si>
  <si>
    <t>interracial relationship|poverty|prostitute|scam|stock market</t>
  </si>
  <si>
    <t>http://www.imdb.com/title/tt0086465/?ref_=fn_tt_tt_1</t>
  </si>
  <si>
    <t>Black Christmas </t>
  </si>
  <si>
    <t>attic|christmas|house|incest|sorority</t>
  </si>
  <si>
    <t>http://www.imdb.com/title/tt0454082/?ref_=fn_tt_tt_1</t>
  </si>
  <si>
    <t>Daniel Taplitz</t>
  </si>
  <si>
    <t>Breakin' All the Rules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</si>
  <si>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</si>
  <si>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</si>
  <si>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</si>
  <si>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</si>
  <si>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</si>
  <si>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</si>
  <si>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</si>
  <si>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</si>
  <si>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</si>
  <si>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</si>
  <si>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</si>
  <si>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</si>
  <si>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</si>
  <si>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</si>
  <si>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</si>
  <si>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</si>
  <si>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</si>
  <si>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</si>
  <si>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</si>
  <si>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 </t>
  </si>
  <si>
    <t>Dylan Kussman</t>
  </si>
  <si>
    <t>criminal|drifter|gangster|money|surrogate mother</t>
  </si>
  <si>
    <t>http://www.imdb.com/title/tt0202677/?ref_=fn_tt_tt_1</t>
  </si>
  <si>
    <t>Igby Goes Down </t>
  </si>
  <si>
    <t>boy|mistress|money|schizophrenic|school</t>
  </si>
  <si>
    <t>http://www.imdb.com/title/tt0280760/?ref_=fn_tt_tt_1</t>
  </si>
  <si>
    <t>Hart Bochner</t>
  </si>
  <si>
    <t>PCU </t>
  </si>
  <si>
    <t>Chris Young</t>
  </si>
  <si>
    <t>college|high school senior|meat|protest|university</t>
  </si>
  <si>
    <t>http://www.imdb.com/title/tt0110759/?ref_=fn_tt_tt_1</t>
  </si>
  <si>
    <t>The Ultimate Gift </t>
  </si>
  <si>
    <t>billionaire|grandfather|playboy|trust fund baby|wealth</t>
  </si>
  <si>
    <t>http://www.imdb.com/title/tt0482629/?ref_=fn_tt_tt_1</t>
  </si>
  <si>
    <t>Katherine Kelly Lang</t>
  </si>
  <si>
    <t>Ronn Moss</t>
  </si>
  <si>
    <t>The Bold and the Beautiful 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</si>
  <si>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</si>
  <si>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</si>
  <si>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</si>
  <si>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</si>
  <si>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</si>
  <si>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 </t>
  </si>
  <si>
    <t>Robert Urich</t>
  </si>
  <si>
    <t>bar fight|cult film|ice|psychotronic|sword fight</t>
  </si>
  <si>
    <t>http://www.imdb.com/title/tt0087451/?ref_=fn_tt_tt_1</t>
  </si>
  <si>
    <t>Gracie </t>
  </si>
  <si>
    <t>Carly Schroeder</t>
  </si>
  <si>
    <t>boy|girl|soccer|south orange new jersey|teenager</t>
  </si>
  <si>
    <t>http://www.imdb.com/title/tt0441007/?ref_=fn_tt_tt_1</t>
  </si>
  <si>
    <t>Trust the Man </t>
  </si>
  <si>
    <t>actress|lesbianism|manhattan new york city|urination|watching pornography</t>
  </si>
  <si>
    <t>http://www.imdb.com/title/tt0427968/?ref_=fn_tt_tt_1</t>
  </si>
  <si>
    <t>Hamlet 2 </t>
  </si>
  <si>
    <t>gang banger|sequel|shakespeare's hamlet|student|time machine</t>
  </si>
  <si>
    <t>http://www.imdb.com/title/tt1104733/?ref_=fn_tt_tt_1</t>
  </si>
  <si>
    <t>Velvet Goldmine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</si>
  <si>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</si>
  <si>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</si>
  <si>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</si>
  <si>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</si>
  <si>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</si>
  <si>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</si>
  <si>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</si>
  <si>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</si>
  <si>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</si>
  <si>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</si>
  <si>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</si>
  <si>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</si>
  <si>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</si>
  <si>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</si>
  <si>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</si>
  <si>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</si>
  <si>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</si>
  <si>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 </t>
  </si>
  <si>
    <t>Mai Charoenpura</t>
  </si>
  <si>
    <t>16th century|burmese|invasion|queen|thailand</t>
  </si>
  <si>
    <t>http://www.imdb.com/title/tt0290879/?ref_=fn_tt_tt_1</t>
  </si>
  <si>
    <t>Dario Argento</t>
  </si>
  <si>
    <t>Two Evil Eyes </t>
  </si>
  <si>
    <t>black cat|cat|evil|photographer|undead</t>
  </si>
  <si>
    <t>http://www.imdb.com/title/tt0100827/?ref_=fn_tt_tt_1</t>
  </si>
  <si>
    <t>Eric Lavaine</t>
  </si>
  <si>
    <t>Julie Engelbrecht</t>
  </si>
  <si>
    <t>Barbecue </t>
  </si>
  <si>
    <t>Lionel Abelanski</t>
  </si>
  <si>
    <t>http://www.imdb.com/title/tt3202120/?ref_=fn_tt_tt_1</t>
  </si>
  <si>
    <t>All or Nothing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</si>
  <si>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</si>
  <si>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</si>
  <si>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</si>
  <si>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</si>
  <si>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</si>
  <si>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</si>
  <si>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</si>
  <si>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</si>
  <si>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</si>
  <si>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</si>
  <si>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</si>
  <si>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</si>
  <si>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</si>
  <si>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</si>
  <si>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</si>
  <si>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</si>
  <si>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</si>
  <si>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 </t>
  </si>
  <si>
    <t>danish|double agent|nazi|nazi occupation|resistance</t>
  </si>
  <si>
    <t>http://www.imdb.com/title/tt0920458/?ref_=fn_tt_tt_1</t>
  </si>
  <si>
    <t>Danish</t>
  </si>
  <si>
    <t>Meiert Avis</t>
  </si>
  <si>
    <t>Undiscovered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</si>
  <si>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</si>
  <si>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</si>
  <si>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</si>
  <si>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 </t>
  </si>
  <si>
    <t>John Henshaw</t>
  </si>
  <si>
    <t>ejected from a moving vehicle|gun held to head|handcuffs|shot multiple times|strangulation</t>
  </si>
  <si>
    <t>http://www.imdb.com/title/tt1259574/?ref_=fn_tt_tt_1</t>
  </si>
  <si>
    <t>André Téchiné</t>
  </si>
  <si>
    <t>Ronit Elkabetz</t>
  </si>
  <si>
    <t>The Girl on the Train </t>
  </si>
  <si>
    <t>Émilie Dequenne</t>
  </si>
  <si>
    <t>bar mitzvah|lawyer|train|wealth|wrestler</t>
  </si>
  <si>
    <t>http://www.imdb.com/title/tt1183672/?ref_=fn_tt_tt_1</t>
  </si>
  <si>
    <t>Emily Young</t>
  </si>
  <si>
    <t>Veronika Decides to Die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</si>
  <si>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</si>
  <si>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</si>
  <si>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</si>
  <si>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</si>
  <si>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</si>
  <si>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</si>
  <si>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</si>
  <si>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</si>
  <si>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</si>
  <si>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</si>
  <si>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 </t>
  </si>
  <si>
    <t>grimdark|mutilated corpse|space marine|ultramarines|warhammer 40k</t>
  </si>
  <si>
    <t>http://www.imdb.com/title/tt1679332/?ref_=fn_tt_tt_1</t>
  </si>
  <si>
    <t>Roland Suso Richter</t>
  </si>
  <si>
    <t>The I Inside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</si>
  <si>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</si>
  <si>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</si>
  <si>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</si>
  <si>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</si>
  <si>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 </t>
  </si>
  <si>
    <t>Steve Le Marquand</t>
  </si>
  <si>
    <t>blue clay|diversion|ends with biographical notes|ends with historical notes|tunnel</t>
  </si>
  <si>
    <t>http://www.imdb.com/title/tt1418646/?ref_=fn_tt_tt_1</t>
  </si>
  <si>
    <t>Maïwenn</t>
  </si>
  <si>
    <t>Polisse </t>
  </si>
  <si>
    <t>abusive parent|child molester|child protection|photographer|police</t>
  </si>
  <si>
    <t>http://www.imdb.com/title/tt1661420/?ref_=fn_tt_tt_1</t>
  </si>
  <si>
    <t>Joby Harold</t>
  </si>
  <si>
    <t>Awake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</si>
  <si>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</si>
  <si>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</si>
  <si>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</si>
  <si>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</si>
  <si>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>Star Wars: The Clone Wars </t>
  </si>
  <si>
    <t>begins with narration|female warrior|inbetwequel|jedi knight|war against machines</t>
  </si>
  <si>
    <t>http://www.imdb.com/title/tt0458290/?ref_=fn_tt_tt_1</t>
  </si>
  <si>
    <t>Ekachai Uekrongtham</t>
  </si>
  <si>
    <t>Skin Trade </t>
  </si>
  <si>
    <t>Celina Jade</t>
  </si>
  <si>
    <t>bangkok thailand|detective|human trafficking|revenge|sex slavery</t>
  </si>
  <si>
    <t>http://www.imdb.com/title/tt1641841/?ref_=fn_tt_tt_1</t>
  </si>
  <si>
    <t>The Lost Boys </t>
  </si>
  <si>
    <t>1980s|california|death|small town|vampire</t>
  </si>
  <si>
    <t>http://www.imdb.com/title/tt0093437/?ref_=fn_tt_tt_1</t>
  </si>
  <si>
    <t>Crazy Heart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</si>
  <si>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</si>
  <si>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</si>
  <si>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</si>
  <si>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</si>
  <si>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</si>
  <si>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 </t>
  </si>
  <si>
    <t>Alan Bates</t>
  </si>
  <si>
    <t>awol|demand|driver|drugs|roses</t>
  </si>
  <si>
    <t>http://www.imdb.com/title/tt0079826/?ref_=fn_tt_tt_1</t>
  </si>
  <si>
    <t>David E. Talbert</t>
  </si>
  <si>
    <t>Baggage Claim </t>
  </si>
  <si>
    <t>woman wearing only a man's shirt</t>
  </si>
  <si>
    <t>http://www.imdb.com/title/tt1171222/?ref_=fn_tt_tt_1</t>
  </si>
  <si>
    <t>Roger Vadim</t>
  </si>
  <si>
    <t>David Hemmings</t>
  </si>
  <si>
    <t>Barbarella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</si>
  <si>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</si>
  <si>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</si>
  <si>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</si>
  <si>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</si>
  <si>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</si>
  <si>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Bjørn Sundquist</t>
  </si>
  <si>
    <t>Shipwrecked </t>
  </si>
  <si>
    <t>Stian Smestad</t>
  </si>
  <si>
    <t>boy|island|pirate|ship|treasure</t>
  </si>
  <si>
    <t>http://www.imdb.com/title/tt0099816/?ref_=fn_tt_tt_1</t>
  </si>
  <si>
    <t>Election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</si>
  <si>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</si>
  <si>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</si>
  <si>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</si>
  <si>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 </t>
  </si>
  <si>
    <t>bengali|india|reference to gogol|train|train crash</t>
  </si>
  <si>
    <t>http://www.imdb.com/title/tt0433416/?ref_=fn_tt_tt_1</t>
  </si>
  <si>
    <t>Ari Sandel</t>
  </si>
  <si>
    <t>The DUFF </t>
  </si>
  <si>
    <t>cartoon on tv|generation y|high school|overalls|strong female character</t>
  </si>
  <si>
    <t>http://www.imdb.com/title/tt1666801/?ref_=fn_tt_tt_1</t>
  </si>
  <si>
    <t>Max Beesley</t>
  </si>
  <si>
    <t>Glitter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</si>
  <si>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</si>
  <si>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</si>
  <si>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</si>
  <si>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</si>
  <si>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</si>
  <si>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</si>
  <si>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</si>
  <si>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</si>
  <si>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</si>
  <si>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</si>
  <si>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</si>
  <si>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 </t>
  </si>
  <si>
    <t>based on book|based on true story|rape|title spoken by character</t>
  </si>
  <si>
    <t>http://www.imdb.com/title/tt0387596/?ref_=fn_tt_tt_1</t>
  </si>
  <si>
    <t>Bright Star </t>
  </si>
  <si>
    <t>Samuel Roukin</t>
  </si>
  <si>
    <t>19th century|friend|john keats|passion|poet</t>
  </si>
  <si>
    <t>http://www.imdb.com/title/tt0810784/?ref_=fn_tt_tt_1</t>
  </si>
  <si>
    <t>Jimmy Shergill</t>
  </si>
  <si>
    <t>My Name Is Khan </t>
  </si>
  <si>
    <t>Christopher B. Duncan</t>
  </si>
  <si>
    <t>airport|asperger's syndrome|autism|muslim|racial profiling</t>
  </si>
  <si>
    <t>http://www.imdb.com/title/tt1188996/?ref_=fn_tt_tt_1</t>
  </si>
  <si>
    <t>All Is Lost </t>
  </si>
  <si>
    <t>boat|container|sea|shipping container|storm</t>
  </si>
  <si>
    <t>http://www.imdb.com/title/tt2017038/?ref_=fn_tt_tt_1</t>
  </si>
  <si>
    <t>John Sayles</t>
  </si>
  <si>
    <t>Casey Siemaszko</t>
  </si>
  <si>
    <t>Limbo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</si>
  <si>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</si>
  <si>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</si>
  <si>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</si>
  <si>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</si>
  <si>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</si>
  <si>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</si>
  <si>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</si>
  <si>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</si>
  <si>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</si>
  <si>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</si>
  <si>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</si>
  <si>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</si>
  <si>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</si>
  <si>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</si>
  <si>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</si>
  <si>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</si>
  <si>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</si>
  <si>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</si>
  <si>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</si>
  <si>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</si>
  <si>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</si>
  <si>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</si>
  <si>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</si>
  <si>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</si>
  <si>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</si>
  <si>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</si>
  <si>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</si>
  <si>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</si>
  <si>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</si>
  <si>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</si>
  <si>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</si>
  <si>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 </t>
  </si>
  <si>
    <t>future|murder|opera|repossession|surgery</t>
  </si>
  <si>
    <t>http://www.imdb.com/title/tt0963194/?ref_=fn_tt_tt_1</t>
  </si>
  <si>
    <t>Serdar Akar</t>
  </si>
  <si>
    <t>Bergüzar Korel</t>
  </si>
  <si>
    <t>Necati Sasmaz</t>
  </si>
  <si>
    <t>Valley of the Wolves: Iraq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</si>
  <si>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</si>
  <si>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</si>
  <si>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</si>
  <si>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</si>
  <si>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</si>
  <si>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</si>
  <si>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</si>
  <si>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</si>
  <si>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</si>
  <si>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</si>
  <si>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 </t>
  </si>
  <si>
    <t>friend|frog leg|on the road|restaurant|the muppets</t>
  </si>
  <si>
    <t>http://www.imdb.com/title/tt0079588/?ref_=fn_tt_tt_1</t>
  </si>
  <si>
    <t>Dan Gilroy</t>
  </si>
  <si>
    <t>Nightcrawler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</si>
  <si>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</si>
  <si>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</si>
  <si>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</si>
  <si>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</si>
  <si>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</si>
  <si>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</si>
  <si>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</si>
  <si>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</si>
  <si>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</si>
  <si>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</si>
  <si>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 </t>
  </si>
  <si>
    <t>Nicholas Hammond</t>
  </si>
  <si>
    <t>austria|children|governess|love|orchestral music score</t>
  </si>
  <si>
    <t>http://www.imdb.com/title/tt0059742/?ref_=fn_tt_tt_1</t>
  </si>
  <si>
    <t>Howard Morris</t>
  </si>
  <si>
    <t>Splash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</si>
  <si>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</si>
  <si>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</si>
  <si>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</si>
  <si>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</si>
  <si>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</si>
  <si>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</si>
  <si>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</si>
  <si>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</si>
  <si>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</si>
  <si>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</si>
  <si>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</si>
  <si>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</si>
  <si>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</si>
  <si>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</si>
  <si>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</si>
  <si>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</si>
  <si>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</si>
  <si>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</si>
  <si>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</si>
  <si>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</si>
  <si>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</si>
  <si>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</si>
  <si>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</si>
  <si>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</si>
  <si>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</si>
  <si>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</si>
  <si>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</si>
  <si>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 </t>
  </si>
  <si>
    <t>alcatraz|escape|inmate|island|prison</t>
  </si>
  <si>
    <t>http://www.imdb.com/title/tt0079116/?ref_=fn_tt_tt_1</t>
  </si>
  <si>
    <t>Brown Sugar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</si>
  <si>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</si>
  <si>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</si>
  <si>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</si>
  <si>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</si>
  <si>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 </t>
  </si>
  <si>
    <t>african american|dating|independent film|irreverence|revenge</t>
  </si>
  <si>
    <t>http://www.imdb.com/title/tt0117891/?ref_=fn_tt_tt_1</t>
  </si>
  <si>
    <t>50/50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</si>
  <si>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</si>
  <si>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</si>
  <si>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</si>
  <si>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</si>
  <si>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</si>
  <si>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</si>
  <si>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</si>
  <si>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</si>
  <si>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</si>
  <si>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</si>
  <si>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</si>
  <si>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</si>
  <si>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</si>
  <si>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</si>
  <si>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</si>
  <si>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</si>
  <si>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</si>
  <si>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</si>
  <si>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</si>
  <si>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</si>
  <si>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</si>
  <si>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</si>
  <si>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</si>
  <si>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 </t>
  </si>
  <si>
    <t>Justin Hall</t>
  </si>
  <si>
    <t>http://www.imdb.com/title/tt4254584/?ref_=fn_tt_tt_1</t>
  </si>
  <si>
    <t>Much Ado About Nothing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</si>
  <si>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</si>
  <si>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</si>
  <si>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</si>
  <si>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</si>
  <si>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</si>
  <si>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 </t>
  </si>
  <si>
    <t>bond girl|british|mission|portugal|switzerland</t>
  </si>
  <si>
    <t>http://www.imdb.com/title/tt0064757/?ref_=fn_tt_tt_1</t>
  </si>
  <si>
    <t>M</t>
  </si>
  <si>
    <t>Nick Wechsler</t>
  </si>
  <si>
    <t>The Player </t>
  </si>
  <si>
    <t>Jeff Marlow</t>
  </si>
  <si>
    <t>bet|friend|pit boss|secret|surveillance</t>
  </si>
  <si>
    <t>http://www.imdb.com/title/tt4474310/?ref_=fn_tt_tt_1</t>
  </si>
  <si>
    <t>Heather Langenkamp</t>
  </si>
  <si>
    <t>New Nightmare </t>
  </si>
  <si>
    <t>Tracy Middendorf</t>
  </si>
  <si>
    <t>earthquake|elm street|freddy krueger|nightmare|sleep</t>
  </si>
  <si>
    <t>http://www.imdb.com/title/tt0111686/?ref_=fn_tt_tt_1</t>
  </si>
  <si>
    <t>Drive Me Crazy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</si>
  <si>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</si>
  <si>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</si>
  <si>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</si>
  <si>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</si>
  <si>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</si>
  <si>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 </t>
  </si>
  <si>
    <t>national spelling bee|principal|school principal|spelling|spelling bee</t>
  </si>
  <si>
    <t>http://www.imdb.com/title/tt0437800/?ref_=fn_tt_tt_1</t>
  </si>
  <si>
    <t>Half Baked </t>
  </si>
  <si>
    <t>bail|diabetic|friend|jail|pharmaceutical lab</t>
  </si>
  <si>
    <t>http://www.imdb.com/title/tt0120693/?ref_=fn_tt_tt_1</t>
  </si>
  <si>
    <t>Jonas Elmer</t>
  </si>
  <si>
    <t>New in Town </t>
  </si>
  <si>
    <t>love|manufacturing|minnesota|plant|small town</t>
  </si>
  <si>
    <t>http://www.imdb.com/title/tt1095174/?ref_=fn_tt_tt_1</t>
  </si>
  <si>
    <t>Mary Harron</t>
  </si>
  <si>
    <t>American Psycho </t>
  </si>
  <si>
    <t>1980s|business card|male rear nudity|materialism|narcissism</t>
  </si>
  <si>
    <t>http://www.imdb.com/title/tt0144084/?ref_=fn_tt_tt_1</t>
  </si>
  <si>
    <t>The Good Girl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</si>
  <si>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</si>
  <si>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</si>
  <si>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</si>
  <si>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</si>
  <si>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</si>
  <si>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</si>
  <si>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</si>
  <si>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</si>
  <si>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</si>
  <si>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 </t>
  </si>
  <si>
    <t>final showdown|ireland|justice|priest|sheep</t>
  </si>
  <si>
    <t>http://www.imdb.com/title/tt1300851/?ref_=fn_tt_tt_1</t>
  </si>
  <si>
    <t>Omar Metwally</t>
  </si>
  <si>
    <t>The City of Your Final Destination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</si>
  <si>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</si>
  <si>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</si>
  <si>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</si>
  <si>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</si>
  <si>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</si>
  <si>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 </t>
  </si>
  <si>
    <t>Michaela Watkins</t>
  </si>
  <si>
    <t>dating|divorcee|ex husband|ex wife|party</t>
  </si>
  <si>
    <t>http://www.imdb.com/title/tt2390361/?ref_=fn_tt_tt_1</t>
  </si>
  <si>
    <t>Easy A </t>
  </si>
  <si>
    <t>Fred Armisen</t>
  </si>
  <si>
    <t>gay|gay interest|high school|school|student</t>
  </si>
  <si>
    <t>http://www.imdb.com/title/tt1282140/?ref_=fn_tt_tt_1</t>
  </si>
  <si>
    <t>Matty Rich</t>
  </si>
  <si>
    <t>The Inkwell </t>
  </si>
  <si>
    <t>fire|marriage|martha's vineyard|teenager|vacation</t>
  </si>
  <si>
    <t>http://www.imdb.com/title/tt0110137/?ref_=fn_tt_tt_1</t>
  </si>
  <si>
    <t>Shadow of the Vampire </t>
  </si>
  <si>
    <t>actor|breasts|film actress|nosferatu|vampire</t>
  </si>
  <si>
    <t>http://www.imdb.com/title/tt0189998/?ref_=fn_tt_tt_1</t>
  </si>
  <si>
    <t>Prom </t>
  </si>
  <si>
    <t>decoration|father daughter relationship|high school|prom|teenager</t>
  </si>
  <si>
    <t>http://www.imdb.com/title/tt1604171/?ref_=fn_tt_tt_1</t>
  </si>
  <si>
    <t>The Pallbearer </t>
  </si>
  <si>
    <t>bachelor party|directorial debut|funeral|pallbearer|wedding</t>
  </si>
  <si>
    <t>http://www.imdb.com/title/tt0117283/?ref_=fn_tt_tt_1</t>
  </si>
  <si>
    <t>Held Up </t>
  </si>
  <si>
    <t>hold up|hostage|stockholm syndrome|swat team|vegetarian</t>
  </si>
  <si>
    <t>http://www.imdb.com/title/tt0165831/?ref_=fn_tt_tt_1</t>
  </si>
  <si>
    <t>Fina Torres</t>
  </si>
  <si>
    <t>Woman on Top </t>
  </si>
  <si>
    <t>cross dresser|food|friend|motion sickness|restaurant</t>
  </si>
  <si>
    <t>http://www.imdb.com/title/tt0206420/?ref_=fn_tt_tt_1</t>
  </si>
  <si>
    <t>Howards End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</si>
  <si>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</si>
  <si>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</si>
  <si>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</si>
  <si>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</si>
  <si>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>Preacher 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</si>
  <si>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</si>
  <si>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</si>
  <si>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</si>
  <si>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</si>
  <si>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</si>
  <si>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</si>
  <si>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</si>
  <si>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</si>
  <si>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 </t>
  </si>
  <si>
    <t>autumn|four seasons|friend|looking at one's self in a mirror|unhappiness</t>
  </si>
  <si>
    <t>http://www.imdb.com/title/tt1431181/?ref_=fn_tt_tt_1</t>
  </si>
  <si>
    <t>François Ozon</t>
  </si>
  <si>
    <t>Comedy|Crime|Musical|Romance</t>
  </si>
  <si>
    <t>8 Women </t>
  </si>
  <si>
    <t>Emmanuelle Béart</t>
  </si>
  <si>
    <t>cook|industrialist|secret|snowstorm|suspect</t>
  </si>
  <si>
    <t>http://www.imdb.com/title/tt0283832/?ref_=fn_tt_tt_1</t>
  </si>
  <si>
    <t>Showdown in Little Tokyo </t>
  </si>
  <si>
    <t>Vernee Watson</t>
  </si>
  <si>
    <t>bare chested male|detective|electric torture|japanese american|yakuza</t>
  </si>
  <si>
    <t>http://www.imdb.com/title/tt0102915/?ref_=fn_tt_tt_1</t>
  </si>
  <si>
    <t>Clay Pigeons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</si>
  <si>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</si>
  <si>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</si>
  <si>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</si>
  <si>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</si>
  <si>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 </t>
  </si>
  <si>
    <t>based on novel|depression|psychiatric ward|suicide attempt|therapy</t>
  </si>
  <si>
    <t>http://www.imdb.com/title/tt0804497/?ref_=fn_tt_tt_1</t>
  </si>
  <si>
    <t>Robbie Kay</t>
  </si>
  <si>
    <t>Made in Dagenham </t>
  </si>
  <si>
    <t>equal pay|machinist|minister|protest|sex</t>
  </si>
  <si>
    <t>http://www.imdb.com/title/tt1371155/?ref_=fn_tt_tt_1</t>
  </si>
  <si>
    <t>When Did You Last See Your Father?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</si>
  <si>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</si>
  <si>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</si>
  <si>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</si>
  <si>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</si>
  <si>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</si>
  <si>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</si>
  <si>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</si>
  <si>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</si>
  <si>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</si>
  <si>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</si>
  <si>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</si>
  <si>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</si>
  <si>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</si>
  <si>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</si>
  <si>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</si>
  <si>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</si>
  <si>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</si>
  <si>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</si>
  <si>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</si>
  <si>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</si>
  <si>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</si>
  <si>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</si>
  <si>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</si>
  <si>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</si>
  <si>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</si>
  <si>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</si>
  <si>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</si>
  <si>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</si>
  <si>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 </t>
  </si>
  <si>
    <t>beach|cowboy|cowboy hat|neo western|valley</t>
  </si>
  <si>
    <t>http://www.imdb.com/title/tt0398027/?ref_=fn_tt_tt_1</t>
  </si>
  <si>
    <t>Michael Corrente</t>
  </si>
  <si>
    <t>Tony Devon</t>
  </si>
  <si>
    <t>Brooklyn Rules </t>
  </si>
  <si>
    <t>Alexa Havins</t>
  </si>
  <si>
    <t>1980s|friend|friendship|loyalty|mafia</t>
  </si>
  <si>
    <t>http://www.imdb.com/title/tt0283503/?ref_=fn_tt_tt_1</t>
  </si>
  <si>
    <t>Edward Hall</t>
  </si>
  <si>
    <t>Restless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</si>
  <si>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</si>
  <si>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</si>
  <si>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</si>
  <si>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</si>
  <si>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 </t>
  </si>
  <si>
    <t>detective|detective novel|fantasy sequence|hallucination|writer</t>
  </si>
  <si>
    <t>http://www.imdb.com/title/tt0314676/?ref_=fn_tt_tt_1</t>
  </si>
  <si>
    <t>The Land Girls </t>
  </si>
  <si>
    <t>dorset|farm|friend|love|women's land army</t>
  </si>
  <si>
    <t>http://www.imdb.com/title/tt0119494/?ref_=fn_tt_tt_1</t>
  </si>
  <si>
    <t>Andrew Currie</t>
  </si>
  <si>
    <t>Alexia Fast</t>
  </si>
  <si>
    <t>Fido </t>
  </si>
  <si>
    <t>Kesun Loder</t>
  </si>
  <si>
    <t>decapitation|neighbor|neighborhood|next door neighbor|zombie</t>
  </si>
  <si>
    <t>http://www.imdb.com/title/tt0457572/?ref_=fn_tt_tt_1</t>
  </si>
  <si>
    <t>The Wendell Baker Story </t>
  </si>
  <si>
    <t>directorial debut|fantasy sequence|nurse|old age home|prison</t>
  </si>
  <si>
    <t>http://www.imdb.com/title/tt0373445/?ref_=fn_tt_tt_1</t>
  </si>
  <si>
    <t>Wild Target </t>
  </si>
  <si>
    <t>apprentice|assassin|hitman|kleptomaniac|thief</t>
  </si>
  <si>
    <t>http://www.imdb.com/title/tt1235189/?ref_=fn_tt_tt_1</t>
  </si>
  <si>
    <t>Marc Schölermann</t>
  </si>
  <si>
    <t>Larry Drake</t>
  </si>
  <si>
    <t>Pathology </t>
  </si>
  <si>
    <t>corpse|dark humor|medical school|murder|pathology</t>
  </si>
  <si>
    <t>http://www.imdb.com/title/tt0964539/?ref_=fn_tt_tt_1</t>
  </si>
  <si>
    <t>Wuthering Heights </t>
  </si>
  <si>
    <t>abuse|love|moor the landscape|revenge|tv mini series</t>
  </si>
  <si>
    <t>http://www.imdb.com/title/tt1238834/?ref_=fn_tt_tt_1</t>
  </si>
  <si>
    <t>Robert Moresco</t>
  </si>
  <si>
    <t>10th &amp; Wolf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</si>
  <si>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</si>
  <si>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</si>
  <si>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</si>
  <si>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</si>
  <si>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</si>
  <si>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</si>
  <si>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</si>
  <si>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</si>
  <si>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</si>
  <si>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</si>
  <si>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</si>
  <si>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</si>
  <si>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</si>
  <si>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</si>
  <si>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</si>
  <si>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</si>
  <si>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 </t>
  </si>
  <si>
    <t>Tesshô Genda</t>
  </si>
  <si>
    <t>based on manga|biker gang|gifted child|post thermonuclear war|science runs amok</t>
  </si>
  <si>
    <t>http://www.imdb.com/title/tt0094625/?ref_=fn_tt_tt_1</t>
  </si>
  <si>
    <t>The Death and Life of Bobby Z </t>
  </si>
  <si>
    <t>drug lord|on the run|prison|vegan|vegetarian</t>
  </si>
  <si>
    <t>http://www.imdb.com/title/tt0473188/?ref_=fn_tt_tt_1</t>
  </si>
  <si>
    <t>Charles Binamé</t>
  </si>
  <si>
    <t>Roy Dupuis</t>
  </si>
  <si>
    <t>The Rocket: The Legend of Rocket Richard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</si>
  <si>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</si>
  <si>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</si>
  <si>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</si>
  <si>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</si>
  <si>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</si>
  <si>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</si>
  <si>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</si>
  <si>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</si>
  <si>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</si>
  <si>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</si>
  <si>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 </t>
  </si>
  <si>
    <t>Jack Kao</t>
  </si>
  <si>
    <t>http://www.imdb.com/title/tt2102502/?ref_=fn_tt_tt_1</t>
  </si>
  <si>
    <t>Ol Parker</t>
  </si>
  <si>
    <t>Imagine Me &amp; You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</si>
  <si>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</si>
  <si>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</si>
  <si>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</si>
  <si>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</si>
  <si>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</si>
  <si>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 </t>
  </si>
  <si>
    <t>Natalie Coughlin</t>
  </si>
  <si>
    <t>http://www.imdb.com/title/tt4196848/?ref_=fn_tt_tt_1</t>
  </si>
  <si>
    <t>Swimming Pool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</si>
  <si>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</si>
  <si>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</si>
  <si>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</si>
  <si>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</si>
  <si>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</si>
  <si>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</si>
  <si>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</si>
  <si>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</si>
  <si>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</si>
  <si>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</si>
  <si>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</si>
  <si>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</si>
  <si>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</si>
  <si>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</si>
  <si>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</si>
  <si>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</si>
  <si>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</si>
  <si>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 </t>
  </si>
  <si>
    <t>Craig Sheffer</t>
  </si>
  <si>
    <t>gun|mayor|nightclub|police|vigilantism</t>
  </si>
  <si>
    <t>http://www.imdb.com/title/tt4060866/?ref_=fn_tt_tt_1</t>
  </si>
  <si>
    <t>Jessica Tandy</t>
  </si>
  <si>
    <t>Driving Miss Daisy </t>
  </si>
  <si>
    <t>Patti LuPone</t>
  </si>
  <si>
    <t>1950s|african american|jewish|old age|widow</t>
  </si>
  <si>
    <t>http://www.imdb.com/title/tt0097239/?ref_=fn_tt_tt_1</t>
  </si>
  <si>
    <t>Soul Food </t>
  </si>
  <si>
    <t>1990s|family relationships|food in title|sister|unity</t>
  </si>
  <si>
    <t>http://www.imdb.com/title/tt0120169/?ref_=fn_tt_tt_1</t>
  </si>
  <si>
    <t>Stanley Tong</t>
  </si>
  <si>
    <t>Anita Mui</t>
  </si>
  <si>
    <t>Françoise Yip</t>
  </si>
  <si>
    <t>Rumble in the Bronx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</si>
  <si>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</si>
  <si>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</si>
  <si>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</si>
  <si>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</si>
  <si>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</si>
  <si>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</si>
  <si>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 </t>
  </si>
  <si>
    <t>Ángela Molina</t>
  </si>
  <si>
    <t>algerian war|based on short story|hostage|teacher|title at the end</t>
  </si>
  <si>
    <t>http://www.imdb.com/title/tt2936180/?ref_=fn_tt_tt_1</t>
  </si>
  <si>
    <t>Thank You for Smoking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</si>
  <si>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</si>
  <si>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</si>
  <si>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</si>
  <si>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</si>
  <si>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 </t>
  </si>
  <si>
    <t>Stanislav Ianevski</t>
  </si>
  <si>
    <t>american|hostel|slovakia|torture|train</t>
  </si>
  <si>
    <t>http://www.imdb.com/title/tt0498353/?ref_=fn_tt_tt_1</t>
  </si>
  <si>
    <t>An Education </t>
  </si>
  <si>
    <t>Ellie Kendrick</t>
  </si>
  <si>
    <t>1960s|age difference|france|loss of virginity|oxford</t>
  </si>
  <si>
    <t>http://www.imdb.com/title/tt1174732/?ref_=fn_tt_tt_1</t>
  </si>
  <si>
    <t>Shopgirl </t>
  </si>
  <si>
    <t>artist|depression|gloves|photography|slacker</t>
  </si>
  <si>
    <t>http://www.imdb.com/title/tt0338427/?ref_=fn_tt_tt_1</t>
  </si>
  <si>
    <t>Tony Richardson</t>
  </si>
  <si>
    <t>The Hotel New Hampshire </t>
  </si>
  <si>
    <t>Nastassja Kinski</t>
  </si>
  <si>
    <t>football|hotel|teenage girl|terrorist|wien</t>
  </si>
  <si>
    <t>http://www.imdb.com/title/tt0087428/?ref_=fn_tt_tt_1</t>
  </si>
  <si>
    <t>Narc </t>
  </si>
  <si>
    <t>blood splatter|cover up|murder|police shootout|undercover</t>
  </si>
  <si>
    <t>http://www.imdb.com/title/tt0272207/?ref_=fn_tt_tt_1</t>
  </si>
  <si>
    <t>Molly Parker</t>
  </si>
  <si>
    <t>Men with Brooms </t>
  </si>
  <si>
    <t>championship|coach|curling|marriage|rural setting</t>
  </si>
  <si>
    <t>http://www.imdb.com/title/tt0263734/?ref_=fn_tt_tt_1</t>
  </si>
  <si>
    <t>Charles Robert Carner</t>
  </si>
  <si>
    <t>Witless Protection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</si>
  <si>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</si>
  <si>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</si>
  <si>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</si>
  <si>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</si>
  <si>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</si>
  <si>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 </t>
  </si>
  <si>
    <t>1830s|baptism|intolerance|mormon church|sibling rivalry</t>
  </si>
  <si>
    <t>http://www.imdb.com/title/tt0410454/?ref_=fn_tt_tt_1</t>
  </si>
  <si>
    <t>Extract </t>
  </si>
  <si>
    <t>freak accident|gigolo|hit in the crotch|nosy neighbor|on the job injury</t>
  </si>
  <si>
    <t>http://www.imdb.com/title/tt1225822/?ref_=fn_tt_tt_1</t>
  </si>
  <si>
    <t>Masked and Anonymous </t>
  </si>
  <si>
    <t>concert|jail|journalist|revolution|singer</t>
  </si>
  <si>
    <t>http://www.imdb.com/title/tt0319829/?ref_=fn_tt_tt_1</t>
  </si>
  <si>
    <t>Claude Miller</t>
  </si>
  <si>
    <t>Alias Betty </t>
  </si>
  <si>
    <t>Roschdy Zem</t>
  </si>
  <si>
    <t>child|criminal|death|depression|novelist</t>
  </si>
  <si>
    <t>http://www.imdb.com/title/tt0269329/?ref_=fn_tt_tt_1</t>
  </si>
  <si>
    <t>Drama|Romance|Sci-Fi|Thriller</t>
  </si>
  <si>
    <t>Code 46 </t>
  </si>
  <si>
    <t>Natalie Mendoza</t>
  </si>
  <si>
    <t>genetics|i.d.|love|sphinx|totalitarian</t>
  </si>
  <si>
    <t>http://www.imdb.com/title/tt0345061/?ref_=fn_tt_tt_1</t>
  </si>
  <si>
    <t>Sacha Bennett</t>
  </si>
  <si>
    <t>Outside Bet </t>
  </si>
  <si>
    <t>http://www.imdb.com/title/tt1772422/?ref_=fn_tt_tt_1</t>
  </si>
  <si>
    <t>Rodrigo García</t>
  </si>
  <si>
    <t>Albert Nobbs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</si>
  <si>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</si>
  <si>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</si>
  <si>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</si>
  <si>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</si>
  <si>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</si>
  <si>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</si>
  <si>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</si>
  <si>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</si>
  <si>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</si>
  <si>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</si>
  <si>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</si>
  <si>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</si>
  <si>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</si>
  <si>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</si>
  <si>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</si>
  <si>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</si>
  <si>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</si>
  <si>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</si>
  <si>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</si>
  <si>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</si>
  <si>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</si>
  <si>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</si>
  <si>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</si>
  <si>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</si>
  <si>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</si>
  <si>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</si>
  <si>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</si>
  <si>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</si>
  <si>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</si>
  <si>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 </t>
  </si>
  <si>
    <t>Jennifer Ulrich</t>
  </si>
  <si>
    <t>autocracy|based on real events|dictatorship|germany|teacher</t>
  </si>
  <si>
    <t>http://www.imdb.com/title/tt1063669/?ref_=fn_tt_tt_1</t>
  </si>
  <si>
    <t>The Neon Demon </t>
  </si>
  <si>
    <t>Charles Baker</t>
  </si>
  <si>
    <t>beauty|cannibalism|fashion|lesbian|model</t>
  </si>
  <si>
    <t>http://www.imdb.com/title/tt1974419/?ref_=fn_tt_tt_1</t>
  </si>
  <si>
    <t>Daniel Barber</t>
  </si>
  <si>
    <t>Harry Brown </t>
  </si>
  <si>
    <t>bayonet|death|police|self defense|widower</t>
  </si>
  <si>
    <t>http://www.imdb.com/title/tt1289406/?ref_=fn_tt_tt_1</t>
  </si>
  <si>
    <t>Robert Marcarelli</t>
  </si>
  <si>
    <t>George Coe</t>
  </si>
  <si>
    <t>The Omega Code </t>
  </si>
  <si>
    <t>Ayla Kell</t>
  </si>
  <si>
    <t>code|evil|false 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</si>
  <si>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</si>
  <si>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</si>
  <si>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</si>
  <si>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</si>
  <si>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Ernie Barbarash</t>
  </si>
  <si>
    <t>Aki Aleong</t>
  </si>
  <si>
    <t>Pound of Flesh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</si>
  <si>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</si>
  <si>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</si>
  <si>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</si>
  <si>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</si>
  <si>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 </t>
  </si>
  <si>
    <t>Jill St. John</t>
  </si>
  <si>
    <t>cat|diamond|ford mustang|james bond 007|yanked off bikini top</t>
  </si>
  <si>
    <t>http://www.imdb.com/title/tt0066995/?ref_=fn_tt_tt_1</t>
  </si>
  <si>
    <t>The Godfather </t>
  </si>
  <si>
    <t>crime family|mafia|organized crime|patriarch|rise to power</t>
  </si>
  <si>
    <t>http://www.imdb.com/title/tt0068646/?ref_=fn_tt_tt_1</t>
  </si>
  <si>
    <t>Cynthia Rhodes</t>
  </si>
  <si>
    <t>Flashdance </t>
  </si>
  <si>
    <t>Lee Ving</t>
  </si>
  <si>
    <t>ballet school|dance|dancer|overalls|steel worker</t>
  </si>
  <si>
    <t>http://www.imdb.com/title/tt0085549/?ref_=fn_tt_tt_1</t>
  </si>
  <si>
    <t>500 Days of Summer </t>
  </si>
  <si>
    <t>friend|greeting card|office|summer|true love</t>
  </si>
  <si>
    <t>http://www.imdb.com/title/tt1022603/?ref_=fn_tt_tt_1</t>
  </si>
  <si>
    <t>Ian Mune</t>
  </si>
  <si>
    <t>The Piano </t>
  </si>
  <si>
    <t>Geneviève Lemon</t>
  </si>
  <si>
    <t>adultery|daughter|male rear nudity|new zealand|piano</t>
  </si>
  <si>
    <t>http://www.imdb.com/title/tt0107822/?ref_=fn_tt_tt_1</t>
  </si>
  <si>
    <t>Magic Mike </t>
  </si>
  <si>
    <t>bank|male nudity|male objectification|male stripper|stripper</t>
  </si>
  <si>
    <t>http://www.imdb.com/title/tt1915581/?ref_=fn_tt_tt_1</t>
  </si>
  <si>
    <t>Emma Caulfield</t>
  </si>
  <si>
    <t>Darkness Falls </t>
  </si>
  <si>
    <t>Angus Sampson</t>
  </si>
  <si>
    <t>boy|darkness|light|tooth|tooth fairy</t>
  </si>
  <si>
    <t>http://www.imdb.com/title/tt0282209/?ref_=fn_tt_tt_1</t>
  </si>
  <si>
    <t>Live and Let Die </t>
  </si>
  <si>
    <t>Clifton James</t>
  </si>
  <si>
    <t>british|cards|heroin|murder|tarot card</t>
  </si>
  <si>
    <t>http://www.imdb.com/title/tt0070328/?ref_=fn_tt_tt_1</t>
  </si>
  <si>
    <t>My Dog Skip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</si>
  <si>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</si>
  <si>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</si>
  <si>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</si>
  <si>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</si>
  <si>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</si>
  <si>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 </t>
  </si>
  <si>
    <t>Paulina Gerzon</t>
  </si>
  <si>
    <t>college|daughter|girl|sex|wisconsin</t>
  </si>
  <si>
    <t>http://www.imdb.com/title/tt0832266/?ref_=fn_tt_tt_1</t>
  </si>
  <si>
    <t>Jumping the Broom </t>
  </si>
  <si>
    <t>martha's vineyard|mother|older woman younger man relationship|wedding|weekend</t>
  </si>
  <si>
    <t>http://www.imdb.com/title/tt1640484/?ref_=fn_tt_tt_1</t>
  </si>
  <si>
    <t>Good Night, and Good Luck. </t>
  </si>
  <si>
    <t>cbs|expose|fear|paranoia|reporter</t>
  </si>
  <si>
    <t>http://www.imdb.com/title/tt0433383/?ref_=fn_tt_tt_1</t>
  </si>
  <si>
    <t>Michael J. Burg</t>
  </si>
  <si>
    <t>Capote </t>
  </si>
  <si>
    <t>Kwesi Ameyaw</t>
  </si>
  <si>
    <t>book|holcomb kansas|kansas|killer|truman capote</t>
  </si>
  <si>
    <t>http://www.imdb.com/title/tt0379725/?ref_=fn_tt_tt_1</t>
  </si>
  <si>
    <t>Desperado </t>
  </si>
  <si>
    <t>crushed by a car|female frontal nudity|female nudity|female rear nudity|one against many</t>
  </si>
  <si>
    <t>http://www.imdb.com/title/tt0112851/?ref_=fn_tt_tt_1</t>
  </si>
  <si>
    <t>Fargo </t>
  </si>
  <si>
    <t>anthology|death|insurance salesman|minnesota|police officer</t>
  </si>
  <si>
    <t>http://www.imdb.com/title/tt2802850/?ref_=fn_tt_tt_1</t>
  </si>
  <si>
    <t>Michael Anderson</t>
  </si>
  <si>
    <t>Logan's Run </t>
  </si>
  <si>
    <t>cat|computer|cult film|runner|sanctuary</t>
  </si>
  <si>
    <t>http://www.imdb.com/title/tt0074812/?ref_=fn_tt_tt_1</t>
  </si>
  <si>
    <t>Hervé Villechaize</t>
  </si>
  <si>
    <t>The Man with the Golden Gun </t>
  </si>
  <si>
    <t>assassin|bikini|girl in a bikini|mission|secret agent</t>
  </si>
  <si>
    <t>http://www.imdb.com/title/tt0071807/?ref_=fn_tt_tt_1</t>
  </si>
  <si>
    <t>Action Jackson </t>
  </si>
  <si>
    <t>murder|power|psychotronic|tough cop|union</t>
  </si>
  <si>
    <t>http://www.imdb.com/title/tt0094612/?ref_=fn_tt_tt_1</t>
  </si>
  <si>
    <t>Shauna Macdonald</t>
  </si>
  <si>
    <t>MyAnna Buring</t>
  </si>
  <si>
    <t>The Descent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</si>
  <si>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</si>
  <si>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</si>
  <si>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</si>
  <si>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</si>
  <si>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</si>
  <si>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</si>
  <si>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</si>
  <si>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</si>
  <si>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</si>
  <si>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</si>
  <si>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</si>
  <si>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</si>
  <si>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</si>
  <si>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</si>
  <si>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</si>
  <si>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</si>
  <si>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</si>
  <si>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</si>
  <si>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</si>
  <si>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</si>
  <si>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</si>
  <si>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 </t>
  </si>
  <si>
    <t>escape|police|road trip|sheriff|texas</t>
  </si>
  <si>
    <t>http://www.imdb.com/title/tt0395584/?ref_=fn_tt_tt_1</t>
  </si>
  <si>
    <t>Buffy the Vampire Slayer </t>
  </si>
  <si>
    <t>action heroine|coming of age|destiny|double life|vampire</t>
  </si>
  <si>
    <t>http://www.imdb.com/title/tt0118276/?ref_=fn_tt_tt_1</t>
  </si>
  <si>
    <t>Rick Fox</t>
  </si>
  <si>
    <t>Dope </t>
  </si>
  <si>
    <t>african american|geek|hip hop|party|tomboy</t>
  </si>
  <si>
    <t>http://www.imdb.com/title/tt3850214/?ref_=fn_tt_tt_1</t>
  </si>
  <si>
    <t>In Too Deep </t>
  </si>
  <si>
    <t>cunnilingus|oral sex|police|sex scene|undercover</t>
  </si>
  <si>
    <t>http://www.imdb.com/title/tt0160401/?ref_=fn_tt_tt_1</t>
  </si>
  <si>
    <t>Matthew McGrory</t>
  </si>
  <si>
    <t>House of 1000 Corpses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</si>
  <si>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</si>
  <si>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</si>
  <si>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</si>
  <si>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</si>
  <si>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</si>
  <si>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</si>
  <si>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</si>
  <si>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</si>
  <si>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</si>
  <si>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</si>
  <si>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</si>
  <si>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 </t>
  </si>
  <si>
    <t>Peter Breitmayer</t>
  </si>
  <si>
    <t>bar mitzvah|jewish|marital breakup|nose job|rabbi</t>
  </si>
  <si>
    <t>http://www.imdb.com/title/tt1019452/?ref_=fn_tt_tt_1</t>
  </si>
  <si>
    <t>Aaron Schneider</t>
  </si>
  <si>
    <t>Get Low </t>
  </si>
  <si>
    <t>funeral|funeral home|hermit|party|secret</t>
  </si>
  <si>
    <t>http://www.imdb.com/title/tt1194263/?ref_=fn_tt_tt_1</t>
  </si>
  <si>
    <t>Warlock </t>
  </si>
  <si>
    <t>17th century|book|death|warlock|witch hunter</t>
  </si>
  <si>
    <t>http://www.imdb.com/title/tt0098622/?ref_=fn_tt_tt_1</t>
  </si>
  <si>
    <t>Beyond the Lights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</si>
  <si>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</si>
  <si>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</si>
  <si>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</si>
  <si>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</si>
  <si>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</si>
  <si>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</si>
  <si>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</si>
  <si>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</si>
  <si>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</si>
  <si>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</si>
  <si>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</si>
  <si>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</si>
  <si>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</si>
  <si>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</si>
  <si>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 </t>
  </si>
  <si>
    <t>class|cornwall connecticut|dog|friend|pawtucket rhode island</t>
  </si>
  <si>
    <t>http://www.imdb.com/title/tt0125971/?ref_=fn_tt_tt_1</t>
  </si>
  <si>
    <t>Bride &amp; Prejudice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</si>
  <si>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</si>
  <si>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</si>
  <si>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</si>
  <si>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</si>
  <si>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</si>
  <si>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 </t>
  </si>
  <si>
    <t>Deborah Mailman</t>
  </si>
  <si>
    <t>aborigine|based on true story|colonialism|fence|half caste</t>
  </si>
  <si>
    <t>http://www.imdb.com/title/tt0252444/?ref_=fn_tt_tt_1</t>
  </si>
  <si>
    <t>Who's Your Caddy?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</si>
  <si>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</si>
  <si>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</si>
  <si>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</si>
  <si>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</si>
  <si>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</si>
  <si>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</si>
  <si>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 </t>
  </si>
  <si>
    <t>Alastair Duncan</t>
  </si>
  <si>
    <t>appearing from water|breasts|creature|partner|water</t>
  </si>
  <si>
    <t>http://www.imdb.com/title/tt0105459/?ref_=fn_tt_tt_1</t>
  </si>
  <si>
    <t>Nikita 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</si>
  <si>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</si>
  <si>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</si>
  <si>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</si>
  <si>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</si>
  <si>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 </t>
  </si>
  <si>
    <t>Miriama Smith</t>
  </si>
  <si>
    <t>1950s|idaho|love|missionary|mormon</t>
  </si>
  <si>
    <t>http://www.imdb.com/title/tt0250371/?ref_=fn_tt_tt_1</t>
  </si>
  <si>
    <t>Dark Angel </t>
  </si>
  <si>
    <t>cat burglar|female lead|future|mixed martial arts|post apocalypse</t>
  </si>
  <si>
    <t>http://www.imdb.com/title/tt0204993/?ref_=fn_tt_tt_1</t>
  </si>
  <si>
    <t>Veer-Zaara </t>
  </si>
  <si>
    <t>fair|pakistan|prison|rescue|stranded</t>
  </si>
  <si>
    <t>http://www.imdb.com/title/tt0420332/?ref_=fn_tt_tt_1</t>
  </si>
  <si>
    <t>Randy Couture</t>
  </si>
  <si>
    <t>Redbelt </t>
  </si>
  <si>
    <t>bar|debt|fight|instructor|jujitsu</t>
  </si>
  <si>
    <t>http://www.imdb.com/title/tt1012804/?ref_=fn_tt_tt_1</t>
  </si>
  <si>
    <t>Cyrus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</si>
  <si>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</si>
  <si>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</si>
  <si>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</si>
  <si>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</si>
  <si>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</si>
  <si>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 </t>
  </si>
  <si>
    <t>artist|box office flop|dog|drawing|flanders</t>
  </si>
  <si>
    <t>http://www.imdb.com/title/tt0160216/?ref_=fn_tt_tt_1</t>
  </si>
  <si>
    <t>Auto Focus </t>
  </si>
  <si>
    <t>friendship|photography|radio|sex addict|video</t>
  </si>
  <si>
    <t>http://www.imdb.com/title/tt0298744/?ref_=fn_tt_tt_1</t>
  </si>
  <si>
    <t>Factory Girl </t>
  </si>
  <si>
    <t>andy warhol|female nudity|public nudity|singer|socialite</t>
  </si>
  <si>
    <t>http://www.imdb.com/title/tt0432402/?ref_=fn_tt_tt_1</t>
  </si>
  <si>
    <t>Lynne Ramsay</t>
  </si>
  <si>
    <t>We Need to Talk About Kevin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</si>
  <si>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</si>
  <si>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</si>
  <si>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</si>
  <si>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</si>
  <si>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</si>
  <si>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 </t>
  </si>
  <si>
    <t>angel|candle|christmas|miracle|village</t>
  </si>
  <si>
    <t>http://www.imdb.com/title/tt2739338/?ref_=fn_tt_tt_1</t>
  </si>
  <si>
    <t>Tim Chambers</t>
  </si>
  <si>
    <t>The Mighty Macs </t>
  </si>
  <si>
    <t>Jennifer Butler</t>
  </si>
  <si>
    <t>basketball|catholic|coach|college|nun</t>
  </si>
  <si>
    <t>http://www.imdb.com/title/tt1034324/?ref_=fn_tt_tt_1</t>
  </si>
  <si>
    <t>Losin' It </t>
  </si>
  <si>
    <t>Rick Rossovich</t>
  </si>
  <si>
    <t>apostrophe in title|bare breasts|friendship between men|teen sex comedy|two word title</t>
  </si>
  <si>
    <t>http://www.imdb.com/title/tt0085868/?ref_=fn_tt_tt_1</t>
  </si>
  <si>
    <t>Mother and Child </t>
  </si>
  <si>
    <t>adoption|baby|girl|lawyer|sex</t>
  </si>
  <si>
    <t>http://www.imdb.com/title/tt1121977/?ref_=fn_tt_tt_1</t>
  </si>
  <si>
    <t>Dick Richards</t>
  </si>
  <si>
    <t>Terence Hill</t>
  </si>
  <si>
    <t>March or Die </t>
  </si>
  <si>
    <t>Jack O'Halloran</t>
  </si>
  <si>
    <t>arab|bare chested male|foreign legion|french foreign legion|morocco</t>
  </si>
  <si>
    <t>http://www.imdb.com/title/tt0076175/?ref_=fn_tt_tt_1</t>
  </si>
  <si>
    <t>Les visiteurs </t>
  </si>
  <si>
    <t>Valérie Lemercier</t>
  </si>
  <si>
    <t>distant past|future time travel|nobleman|squire|trapped in the past</t>
  </si>
  <si>
    <t>http://www.imdb.com/title/tt0108500/?ref_=fn_tt_tt_1</t>
  </si>
  <si>
    <t>Nathalie Fay</t>
  </si>
  <si>
    <t>Somewhere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</si>
  <si>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</si>
  <si>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</si>
  <si>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</si>
  <si>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</si>
  <si>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</si>
  <si>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</si>
  <si>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</si>
  <si>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</si>
  <si>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</si>
  <si>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</si>
  <si>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 </t>
  </si>
  <si>
    <t>box office flop|company|invention|roommate|surfer</t>
  </si>
  <si>
    <t>http://www.imdb.com/title/tt0118836/?ref_=fn_tt_tt_1</t>
  </si>
  <si>
    <t>Spencer Susser</t>
  </si>
  <si>
    <t>Hesher </t>
  </si>
  <si>
    <t>bully|car|car accident|fire|vomiting</t>
  </si>
  <si>
    <t>http://www.imdb.com/title/tt1403177/?ref_=fn_tt_tt_1</t>
  </si>
  <si>
    <t>Dom Hemingway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</si>
  <si>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</si>
  <si>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</si>
  <si>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</si>
  <si>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</si>
  <si>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 </t>
  </si>
  <si>
    <t>desert|friend|friendship|minimal dialogue|water</t>
  </si>
  <si>
    <t>http://www.imdb.com/title/tt0302674/?ref_=fn_tt_tt_1</t>
  </si>
  <si>
    <t>Thaddeus O'Sullivan</t>
  </si>
  <si>
    <t>The Heart of Me </t>
  </si>
  <si>
    <t>Eleanor Bron</t>
  </si>
  <si>
    <t>1930s|car accident|hospital|marital rape|painter</t>
  </si>
  <si>
    <t>http://www.imdb.com/title/tt0301390/?ref_=fn_tt_tt_1</t>
  </si>
  <si>
    <t>Freeheld </t>
  </si>
  <si>
    <t>cancer|gay bar|lesbian kiss|partner|public hearing</t>
  </si>
  <si>
    <t>http://www.imdb.com/title/tt1658801/?ref_=fn_tt_tt_1</t>
  </si>
  <si>
    <t>Shari Springer Berman</t>
  </si>
  <si>
    <t>The Extra Man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</si>
  <si>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</si>
  <si>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</si>
  <si>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</si>
  <si>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</si>
  <si>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</si>
  <si>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</si>
  <si>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</si>
  <si>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</si>
  <si>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</si>
  <si>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</si>
  <si>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 </t>
  </si>
  <si>
    <t>cash|financial problem|heist|land rover|mortgage</t>
  </si>
  <si>
    <t>http://www.imdb.com/title/tt1106860/?ref_=fn_tt_tt_1</t>
  </si>
  <si>
    <t>Wah-Wah </t>
  </si>
  <si>
    <t>alcoholic|alcoholic father|stepmother|swaziland|unfaithful wife</t>
  </si>
  <si>
    <t>http://www.imdb.com/title/tt0419256/?ref_=fn_tt_tt_1</t>
  </si>
  <si>
    <t>David Della Rocco</t>
  </si>
  <si>
    <t>The Boondock Saints </t>
  </si>
  <si>
    <t>Bob Marley</t>
  </si>
  <si>
    <t>fbi|fbi agent|friend|irish|mafia</t>
  </si>
  <si>
    <t>http://www.imdb.com/title/tt0144117/?ref_=fn_tt_tt_1</t>
  </si>
  <si>
    <t>David Lam</t>
  </si>
  <si>
    <t>Z Storm </t>
  </si>
  <si>
    <t>Stephen Au</t>
  </si>
  <si>
    <t>http://www.imdb.com/title/tt3469440/?ref_=fn_tt_tt_1</t>
  </si>
  <si>
    <t>Comedy|Fantasy|Horror|Mystery</t>
  </si>
  <si>
    <t>Twixt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</si>
  <si>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</si>
  <si>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</si>
  <si>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</si>
  <si>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</si>
  <si>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</si>
  <si>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</si>
  <si>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</si>
  <si>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</si>
  <si>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</si>
  <si>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</si>
  <si>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</si>
  <si>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</si>
  <si>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</si>
  <si>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 </t>
  </si>
  <si>
    <t>Cindy Robinson</t>
  </si>
  <si>
    <t>blindness|cave|spirit|wolf|wolf cub</t>
  </si>
  <si>
    <t>http://www.imdb.com/title/tt4061848/?ref_=fn_tt_tt_1</t>
  </si>
  <si>
    <t>Pale Rider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</si>
  <si>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</si>
  <si>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</si>
  <si>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</si>
  <si>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</si>
  <si>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</si>
  <si>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</si>
  <si>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 </t>
  </si>
  <si>
    <t>2000s|evil god|space opera|stargate|wormhole</t>
  </si>
  <si>
    <t>http://www.imdb.com/title/tt0942903/?ref_=fn_tt_tt_1</t>
  </si>
  <si>
    <t>Dazed and Confused </t>
  </si>
  <si>
    <t>football|hazing|high school|last day of school|pledge</t>
  </si>
  <si>
    <t>http://www.imdb.com/title/tt0106677/?ref_=fn_tt_tt_1</t>
  </si>
  <si>
    <t>High School Musical 2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</si>
  <si>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</si>
  <si>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</si>
  <si>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</si>
  <si>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</si>
  <si>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</si>
  <si>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</si>
  <si>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 </t>
  </si>
  <si>
    <t>John Ralston</t>
  </si>
  <si>
    <t>http://www.imdb.com/title/tt4412528/?ref_=fn_tt_tt_1</t>
  </si>
  <si>
    <t>Jackie Earle Haley</t>
  </si>
  <si>
    <t>Rex Baker</t>
  </si>
  <si>
    <t>Criminal Activities </t>
  </si>
  <si>
    <t>Travis Aaron Wade</t>
  </si>
  <si>
    <t>african american gangster|falling to death|in over one's head|murder|surveillance</t>
  </si>
  <si>
    <t>http://www.imdb.com/title/tt3687310/?ref_=fn_tt_tt_1</t>
  </si>
  <si>
    <t>Max Färberböck</t>
  </si>
  <si>
    <t>Johanna Wokalek</t>
  </si>
  <si>
    <t>Heike Makatsch</t>
  </si>
  <si>
    <t>Aimee &amp; Jaguar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</si>
  <si>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</si>
  <si>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</si>
  <si>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</si>
  <si>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</si>
  <si>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 </t>
  </si>
  <si>
    <t>chumscrubber|death|friend|pills|school</t>
  </si>
  <si>
    <t>http://www.imdb.com/title/tt0406650/?ref_=fn_tt_tt_1</t>
  </si>
  <si>
    <t>Damian Nieman</t>
  </si>
  <si>
    <t>Jason Cerbone</t>
  </si>
  <si>
    <t>Shade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</si>
  <si>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</si>
  <si>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</si>
  <si>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</si>
  <si>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</si>
  <si>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 </t>
  </si>
  <si>
    <t>Gil Bellows</t>
  </si>
  <si>
    <t>brother sister relationship|death of sister|female protagonist|mother daughter relationship|murder</t>
  </si>
  <si>
    <t>http://www.imdb.com/title/tt1582507/?ref_=fn_tt_tt_1</t>
  </si>
  <si>
    <t>Mélissa Désormeaux-Poulin</t>
  </si>
  <si>
    <t>Drama|Mystery|War</t>
  </si>
  <si>
    <t>Incendies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</si>
  <si>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</si>
  <si>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</si>
  <si>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</si>
  <si>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</si>
  <si>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</si>
  <si>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</si>
  <si>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</si>
  <si>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</si>
  <si>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</si>
  <si>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</si>
  <si>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</si>
  <si>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 </t>
  </si>
  <si>
    <t>burglary|estranged father|money|neighbor|thug</t>
  </si>
  <si>
    <t>http://www.imdb.com/title/tt1003034/?ref_=fn_tt_tt_1</t>
  </si>
  <si>
    <t>Fernanda Machado</t>
  </si>
  <si>
    <t>Elite Squad </t>
  </si>
  <si>
    <t>André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</si>
  <si>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</si>
  <si>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</si>
  <si>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</si>
  <si>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</si>
  <si>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</si>
  <si>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</si>
  <si>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</si>
  <si>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</si>
  <si>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</si>
  <si>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</si>
  <si>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</si>
  <si>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</si>
  <si>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</si>
  <si>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</si>
  <si>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</si>
  <si>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</si>
  <si>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</si>
  <si>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</si>
  <si>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</si>
  <si>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</si>
  <si>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</si>
  <si>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</si>
  <si>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</si>
  <si>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</si>
  <si>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</si>
  <si>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</si>
  <si>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</si>
  <si>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</si>
  <si>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</si>
  <si>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</si>
  <si>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</si>
  <si>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</si>
  <si>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</si>
  <si>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</si>
  <si>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</si>
  <si>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 </t>
  </si>
  <si>
    <t>apartment|elevator|murder|psychiatrist|sunglasses</t>
  </si>
  <si>
    <t>http://www.imdb.com/title/tt0080661/?ref_=fn_tt_tt_1</t>
  </si>
  <si>
    <t>Adventure|Comedy|Drama|Family</t>
  </si>
  <si>
    <t>The Adventures of Huck Finn </t>
  </si>
  <si>
    <t>boy|lesson|mississippi river|river|slave</t>
  </si>
  <si>
    <t>http://www.imdb.com/title/tt0106223/?ref_=fn_tt_tt_1</t>
  </si>
  <si>
    <t>Go </t>
  </si>
  <si>
    <t>drug deal|drugs|sex|sex on stairs|strip club</t>
  </si>
  <si>
    <t>http://www.imdb.com/title/tt0139239/?ref_=fn_tt_tt_1</t>
  </si>
  <si>
    <t>Marin Hinkle</t>
  </si>
  <si>
    <t>Friends with Money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</si>
  <si>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</si>
  <si>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</si>
  <si>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</si>
  <si>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</si>
  <si>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</si>
  <si>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 </t>
  </si>
  <si>
    <t>Eric Christmas</t>
  </si>
  <si>
    <t>alien|baby|new mexico|satellite|scientist</t>
  </si>
  <si>
    <t>http://www.imdb.com/title/tt0066769/?ref_=fn_tt_tt_1</t>
  </si>
  <si>
    <t>Louis Morneau</t>
  </si>
  <si>
    <t>Bats </t>
  </si>
  <si>
    <t>animal attack|bat|creature feature|experiment|mad scientist</t>
  </si>
  <si>
    <t>http://www.imdb.com/title/tt0200469/?ref_=fn_tt_tt_1</t>
  </si>
  <si>
    <t>Caroline Link</t>
  </si>
  <si>
    <t>Juliane Köhler</t>
  </si>
  <si>
    <t>Merab Ninidze</t>
  </si>
  <si>
    <t>Nowhere in Africa </t>
  </si>
  <si>
    <t>Matthias Habich</t>
  </si>
  <si>
    <t>breasts|farm|jew|kenya|tween girl</t>
  </si>
  <si>
    <t>http://www.imdb.com/title/tt0161860/?ref_=fn_tt_tt_1</t>
  </si>
  <si>
    <t>Shame </t>
  </si>
  <si>
    <t>female frontal nudity|female nudity|male nudity|sex addict|sex addiction</t>
  </si>
  <si>
    <t>http://www.imdb.com/title/tt1723811/?ref_=fn_tt_tt_1</t>
  </si>
  <si>
    <t>Layer Cake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</si>
  <si>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</si>
  <si>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</si>
  <si>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</si>
  <si>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</si>
  <si>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 </t>
  </si>
  <si>
    <t>estrangement|missouri|mormon|mormon church|mormon temple</t>
  </si>
  <si>
    <t>http://www.imdb.com/title/tt0457530/?ref_=fn_tt_tt_1</t>
  </si>
  <si>
    <t>Zal Batmanglij</t>
  </si>
  <si>
    <t>The East </t>
  </si>
  <si>
    <t>anarchist|corporation|greedy institution|vomiting|watching television</t>
  </si>
  <si>
    <t>http://www.imdb.com/title/tt1869716/?ref_=fn_tt_tt_1</t>
  </si>
  <si>
    <t>A Home at the End of the World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</si>
  <si>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</si>
  <si>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</si>
  <si>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</si>
  <si>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</si>
  <si>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 </t>
  </si>
  <si>
    <t>Stellan Skarsgård</t>
  </si>
  <si>
    <t>death|ferry|lawyer|norway|vomiting</t>
  </si>
  <si>
    <t>http://www.imdb.com/title/tt0168446/?ref_=fn_tt_tt_1</t>
  </si>
  <si>
    <t>Oren Moverman</t>
  </si>
  <si>
    <t>The Messenger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</si>
  <si>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</si>
  <si>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</si>
  <si>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</si>
  <si>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</si>
  <si>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 </t>
  </si>
  <si>
    <t>one word title</t>
  </si>
  <si>
    <t>http://www.imdb.com/title/tt1414378/?ref_=fn_tt_tt_1</t>
  </si>
  <si>
    <t>Control </t>
  </si>
  <si>
    <t>band|employment agency|singer|stage fright|suicide</t>
  </si>
  <si>
    <t>http://www.imdb.com/title/tt0421082/?ref_=fn_tt_tt_1</t>
  </si>
  <si>
    <t>The Terminator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</si>
  <si>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</si>
  <si>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</si>
  <si>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</si>
  <si>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</si>
  <si>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</si>
  <si>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 </t>
  </si>
  <si>
    <t>coma|east germany|german democratic republic|germany|heart attack</t>
  </si>
  <si>
    <t>http://www.imdb.com/title/tt0301357/?ref_=fn_tt_tt_1</t>
  </si>
  <si>
    <t>Mark Bazeley</t>
  </si>
  <si>
    <t>The Damned United </t>
  </si>
  <si>
    <t>Maurice Roëves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</si>
  <si>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</si>
  <si>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</si>
  <si>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</si>
  <si>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</si>
  <si>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</si>
  <si>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</si>
  <si>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</si>
  <si>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</si>
  <si>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</si>
  <si>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</si>
  <si>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</si>
  <si>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>Gomorrah </t>
  </si>
  <si>
    <t>Marco D'Amore</t>
  </si>
  <si>
    <t>http://www.imdb.com/title/tt2049116/?ref_=fn_tt_tt_1</t>
  </si>
  <si>
    <t>Mallrats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</si>
  <si>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</si>
  <si>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</si>
  <si>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</si>
  <si>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</si>
  <si>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 </t>
  </si>
  <si>
    <t>automobile racing|boyfriend girlfriend relationship|high school|wrestling|year 1959</t>
  </si>
  <si>
    <t>http://www.imdb.com/title/tt0077631/?ref_=fn_tt_tt_1</t>
  </si>
  <si>
    <t>Platoon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</si>
  <si>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</si>
  <si>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</si>
  <si>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</si>
  <si>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</si>
  <si>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</si>
  <si>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</si>
  <si>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</si>
  <si>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</si>
  <si>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</si>
  <si>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</si>
  <si>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</si>
  <si>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</si>
  <si>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</si>
  <si>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</si>
  <si>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</si>
  <si>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</si>
  <si>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</si>
  <si>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</si>
  <si>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</si>
  <si>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</si>
  <si>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</si>
  <si>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 </t>
  </si>
  <si>
    <t>Elsa Lanchester</t>
  </si>
  <si>
    <t>banker|female protagonist|live action and animation|magic|nanny</t>
  </si>
  <si>
    <t>http://www.imdb.com/title/tt0058331/?ref_=fn_tt_tt_1</t>
  </si>
  <si>
    <t>Ordinary People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</si>
  <si>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</si>
  <si>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</si>
  <si>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</si>
  <si>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</si>
  <si>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</si>
  <si>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 </t>
  </si>
  <si>
    <t>dance|gang|new york city|puerto rican|tragedy</t>
  </si>
  <si>
    <t>http://www.imdb.com/title/tt0055614/?ref_=fn_tt_tt_1</t>
  </si>
  <si>
    <t>Rodney Dangerfield</t>
  </si>
  <si>
    <t>Caddyshack </t>
  </si>
  <si>
    <t>caddy|country club|golf course|gopher|nudity</t>
  </si>
  <si>
    <t>http://www.imdb.com/title/tt0080487/?ref_=fn_tt_tt_1</t>
  </si>
  <si>
    <t>Gary Hardwick</t>
  </si>
  <si>
    <t>The Brothers </t>
  </si>
  <si>
    <t>african american|commitment|friend|friendship|playboy</t>
  </si>
  <si>
    <t>http://www.imdb.com/title/tt0250274/?ref_=fn_tt_tt_1</t>
  </si>
  <si>
    <t>The Wood </t>
  </si>
  <si>
    <t>flashback|friendship|public nudity|shower|wedding</t>
  </si>
  <si>
    <t>http://www.imdb.com/title/tt0161100/?ref_=fn_tt_tt_1</t>
  </si>
  <si>
    <t>The Usual Suspects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</si>
  <si>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</si>
  <si>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</si>
  <si>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</si>
  <si>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</si>
  <si>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</si>
  <si>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 </t>
  </si>
  <si>
    <t>Matthew Borlenghi</t>
  </si>
  <si>
    <t>child|comic book|dream|murderer|nightmare</t>
  </si>
  <si>
    <t>http://www.imdb.com/title/tt0097981/?ref_=fn_tt_tt_1</t>
  </si>
  <si>
    <t>Van Wilder: Party Liaison </t>
  </si>
  <si>
    <t>Erik Estrada</t>
  </si>
  <si>
    <t>college|love|party|reporter|tuition</t>
  </si>
  <si>
    <t>http://www.imdb.com/title/tt0283111/?ref_=fn_tt_tt_1</t>
  </si>
  <si>
    <t>John D'Leo</t>
  </si>
  <si>
    <t>The Wrestler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</si>
  <si>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</si>
  <si>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</si>
  <si>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</si>
  <si>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</si>
  <si>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</si>
  <si>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 </t>
  </si>
  <si>
    <t>Jennifer Jones</t>
  </si>
  <si>
    <t>box office hit|half breed|infidelity|shooting|texas</t>
  </si>
  <si>
    <t>http://www.imdb.com/title/tt0038499/?ref_=fn_tt_tt_1</t>
  </si>
  <si>
    <t>Best in Show </t>
  </si>
  <si>
    <t>dog show|gay|gay character|gay couple|gay interest</t>
  </si>
  <si>
    <t>http://www.imdb.com/title/tt0218839/?ref_=fn_tt_tt_1</t>
  </si>
  <si>
    <t>Escape from New York </t>
  </si>
  <si>
    <t>Tom Atkins</t>
  </si>
  <si>
    <t>1990s|police|prison|rescue|year 1997</t>
  </si>
  <si>
    <t>http://www.imdb.com/title/tt0082340/?ref_=fn_tt_tt_1</t>
  </si>
  <si>
    <t>Ossie Davis</t>
  </si>
  <si>
    <t>School Daze </t>
  </si>
  <si>
    <t>beauty salon|black college|college|fraternity|sorority</t>
  </si>
  <si>
    <t>http://www.imdb.com/title/tt0096054/?ref_=fn_tt_tt_1</t>
  </si>
  <si>
    <t>Fred Savage</t>
  </si>
  <si>
    <t>Daddy Day Camp </t>
  </si>
  <si>
    <t>competition|estranged father|skunk|summer camp|wall</t>
  </si>
  <si>
    <t>http://www.imdb.com/title/tt0462244/?ref_=fn_tt_tt_1</t>
  </si>
  <si>
    <t>Richard Norton</t>
  </si>
  <si>
    <t>Mr. Nice Guy </t>
  </si>
  <si>
    <t>Rachel Blakely</t>
  </si>
  <si>
    <t>chef|cook|drugs|gang|reporter</t>
  </si>
  <si>
    <t>http://www.imdb.com/title/tt0117786/?ref_=fn_tt_tt_1</t>
  </si>
  <si>
    <t>A Mighty Wind </t>
  </si>
  <si>
    <t>concert|mockumentary|musician|new york city|singer</t>
  </si>
  <si>
    <t>http://www.imdb.com/title/tt0310281/?ref_=fn_tt_tt_1</t>
  </si>
  <si>
    <t>Mystic Pizza </t>
  </si>
  <si>
    <t>commitment|marriage|pizza|title appears in writing|woman wearing only a man's shirt</t>
  </si>
  <si>
    <t>http://www.imdb.com/title/tt0095690/?ref_=fn_tt_tt_1</t>
  </si>
  <si>
    <t>War &amp; Peace </t>
  </si>
  <si>
    <t>male frontal nudity|male nudity|tv mini series</t>
  </si>
  <si>
    <t>http://www.imdb.com/title/tt3910804/?ref_=fn_tt_tt_1</t>
  </si>
  <si>
    <t>Sliding Doors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</si>
  <si>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</si>
  <si>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</si>
  <si>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</si>
  <si>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</si>
  <si>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 </t>
  </si>
  <si>
    <t>David Alan Grier</t>
  </si>
  <si>
    <t>child abuse|death|drugs|ku klux klan|police brutality</t>
  </si>
  <si>
    <t>http://www.imdb.com/title/tt0114609/?ref_=fn_tt_tt_1</t>
  </si>
  <si>
    <t>The Last King of Scotland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</si>
  <si>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</si>
  <si>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</si>
  <si>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</si>
  <si>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</si>
  <si>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</si>
  <si>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 </t>
  </si>
  <si>
    <t>cat|halloween|kitten|michael myers|psychotronic</t>
  </si>
  <si>
    <t>http://www.imdb.com/title/tt0097474/?ref_=fn_tt_tt_1</t>
  </si>
  <si>
    <t>Brandon Smith</t>
  </si>
  <si>
    <t>Bernie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</si>
  <si>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</si>
  <si>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</si>
  <si>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</si>
  <si>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</si>
  <si>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</si>
  <si>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</si>
  <si>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 </t>
  </si>
  <si>
    <t>3d in title|animal in title|digit in title|dolphin|manatee</t>
  </si>
  <si>
    <t>http://www.imdb.com/title/tt0996382/?ref_=fn_tt_tt_1</t>
  </si>
  <si>
    <t>Pollock </t>
  </si>
  <si>
    <t>Amy Madigan</t>
  </si>
  <si>
    <t>1940s|artist|drinking|life magazine|painter</t>
  </si>
  <si>
    <t>http://www.imdb.com/title/tt0183659/?ref_=fn_tt_tt_1</t>
  </si>
  <si>
    <t>Risa Bramon Garcia</t>
  </si>
  <si>
    <t>200 Cigarettes </t>
  </si>
  <si>
    <t>bartender|friend|new year's eve|party|punk</t>
  </si>
  <si>
    <t>http://www.imdb.com/title/tt0137338/?ref_=fn_tt_tt_1</t>
  </si>
  <si>
    <t>Brian Klugman</t>
  </si>
  <si>
    <t>The Words </t>
  </si>
  <si>
    <t>american in paris|book|love|novel|writer</t>
  </si>
  <si>
    <t>http://www.imdb.com/title/tt1840417/?ref_=fn_tt_tt_1</t>
  </si>
  <si>
    <t>Matt Piedmont</t>
  </si>
  <si>
    <t>Casa de mi Padre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</si>
  <si>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</si>
  <si>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</si>
  <si>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</si>
  <si>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</si>
  <si>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 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</si>
  <si>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</si>
  <si>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</si>
  <si>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</si>
  <si>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</si>
  <si>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 </t>
  </si>
  <si>
    <t>Wale Ojo</t>
  </si>
  <si>
    <t>boat on fire|drug smuggling|fbi|fbi agent|small town</t>
  </si>
  <si>
    <t>http://www.imdb.com/title/tt1540133/?ref_=fn_tt_tt_1</t>
  </si>
  <si>
    <t>Deb Hagan</t>
  </si>
  <si>
    <t>College </t>
  </si>
  <si>
    <t>college|face slap|high school|loss of virginity|pierced nipple</t>
  </si>
  <si>
    <t>http://www.imdb.com/title/tt0844671/?ref_=fn_tt_tt_1</t>
  </si>
  <si>
    <t>The Virgin Suicides </t>
  </si>
  <si>
    <t>catholic|five sisters|isolation|school|suicide</t>
  </si>
  <si>
    <t>http://www.imdb.com/title/tt0159097/?ref_=fn_tt_tt_1</t>
  </si>
  <si>
    <t>Annette Badland</t>
  </si>
  <si>
    <t>Little Voice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</si>
  <si>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</si>
  <si>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</si>
  <si>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</si>
  <si>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</si>
  <si>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</si>
  <si>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</si>
  <si>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</si>
  <si>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</si>
  <si>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</si>
  <si>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</si>
  <si>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 </t>
  </si>
  <si>
    <t>actor|dream sequence|genius recluse|jew|religion</t>
  </si>
  <si>
    <t>http://www.imdb.com/title/tt2870708/?ref_=fn_tt_tt_1</t>
  </si>
  <si>
    <t>Mark Tarlov</t>
  </si>
  <si>
    <t>Simply Irresistible </t>
  </si>
  <si>
    <t>Lawrence Gilliard Jr.</t>
  </si>
  <si>
    <t>chef|female chef|love|magic|restaurant</t>
  </si>
  <si>
    <t>http://www.imdb.com/title/tt0145893/?ref_=fn_tt_tt_1</t>
  </si>
  <si>
    <t>Jason Dohring</t>
  </si>
  <si>
    <t>Veronica Mars 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</si>
  <si>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</si>
  <si>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</si>
  <si>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</si>
  <si>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</si>
  <si>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 </t>
  </si>
  <si>
    <t>band|rock band|sex change|song|transsexual</t>
  </si>
  <si>
    <t>http://www.imdb.com/title/tt0248845/?ref_=fn_tt_tt_1</t>
  </si>
  <si>
    <t>Ryan Bollman</t>
  </si>
  <si>
    <t>Only the Strong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</si>
  <si>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</si>
  <si>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</si>
  <si>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</si>
  <si>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</si>
  <si>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</si>
  <si>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</si>
  <si>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 </t>
  </si>
  <si>
    <t>Alexis Kendra</t>
  </si>
  <si>
    <t>female nudity|hallucination|sex scene|strip club|stripper</t>
  </si>
  <si>
    <t>http://www.imdb.com/title/tt3432552/?ref_=fn_tt_tt_1</t>
  </si>
  <si>
    <t>Shattered Glass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</si>
  <si>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</si>
  <si>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</si>
  <si>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</si>
  <si>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</si>
  <si>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 </t>
  </si>
  <si>
    <t>Polly Noonan</t>
  </si>
  <si>
    <t>dentist|drugs|murder|sex|sunflower</t>
  </si>
  <si>
    <t>http://www.imdb.com/title/tt0234354/?ref_=fn_tt_tt_1</t>
  </si>
  <si>
    <t>Patrick Stettner</t>
  </si>
  <si>
    <t>The Business of Strangers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</si>
  <si>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</si>
  <si>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</si>
  <si>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</si>
  <si>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</si>
  <si>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</si>
  <si>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</si>
  <si>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 </t>
  </si>
  <si>
    <t>L.Q. Jones</t>
  </si>
  <si>
    <t>friendship|honor|righteous rage|soldier|texas</t>
  </si>
  <si>
    <t>http://www.imdb.com/title/tt0065214/?ref_=fn_tt_tt_1</t>
  </si>
  <si>
    <t>The Wackness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</si>
  <si>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</si>
  <si>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</si>
  <si>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</si>
  <si>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</si>
  <si>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</si>
  <si>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</si>
  <si>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 </t>
  </si>
  <si>
    <t>Pamela Salem</t>
  </si>
  <si>
    <t>bank|gold|key|safe|train</t>
  </si>
  <si>
    <t>http://www.imdb.com/title/tt0079240/?ref_=fn_tt_tt_1</t>
  </si>
  <si>
    <t>Bryan Dick</t>
  </si>
  <si>
    <t>Morvern Callar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</si>
  <si>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</si>
  <si>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</si>
  <si>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</si>
  <si>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</si>
  <si>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</si>
  <si>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</si>
  <si>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</si>
  <si>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</si>
  <si>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</si>
  <si>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</si>
  <si>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</si>
  <si>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</si>
  <si>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</si>
  <si>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</si>
  <si>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</si>
  <si>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</si>
  <si>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 </t>
  </si>
  <si>
    <t>Mélanie Doutey</t>
  </si>
  <si>
    <t>bordeaux|election|mayor|pamphlet|political thriller</t>
  </si>
  <si>
    <t>http://www.imdb.com/title/tt0322289/?ref_=fn_tt_tt_1</t>
  </si>
  <si>
    <t>The Greatest </t>
  </si>
  <si>
    <t>Cara Seymour</t>
  </si>
  <si>
    <t>car crash|loss|self help group|teenage mother|title directed by female</t>
  </si>
  <si>
    <t>http://www.imdb.com/title/tt1226232/?ref_=fn_tt_tt_1</t>
  </si>
  <si>
    <t>Snow Flower and the Secret Fan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</si>
  <si>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</si>
  <si>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</si>
  <si>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</si>
  <si>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</si>
  <si>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 </t>
  </si>
  <si>
    <t>Ritchie Montgomery</t>
  </si>
  <si>
    <t>church|drink|knocking on a door|love|three word title</t>
  </si>
  <si>
    <t>http://www.imdb.com/title/tt0457308/?ref_=fn_tt_tt_1</t>
  </si>
  <si>
    <t>Lucky Break </t>
  </si>
  <si>
    <t>Peter McNamara</t>
  </si>
  <si>
    <t>escape|prison|prison escape|sadism|solitary confinement</t>
  </si>
  <si>
    <t>http://www.imdb.com/title/tt0246134/?ref_=fn_tt_tt_1</t>
  </si>
  <si>
    <t>Fred Zinnemann</t>
  </si>
  <si>
    <t>Julia </t>
  </si>
  <si>
    <t>1930s|female protagonist|nazi|romantic friendship|writer</t>
  </si>
  <si>
    <t>http://www.imdb.com/title/tt0076245/?ref_=fn_tt_tt_1</t>
  </si>
  <si>
    <t>S.R. Bindler</t>
  </si>
  <si>
    <t>Surfer, Dude </t>
  </si>
  <si>
    <t>barefoot|endorsement|surfboard|virtual reality|waves</t>
  </si>
  <si>
    <t>http://www.imdb.com/title/tt0976247/?ref_=fn_tt_tt_1</t>
  </si>
  <si>
    <t>Pat Buchanan</t>
  </si>
  <si>
    <t>Noam Chomsky</t>
  </si>
  <si>
    <t>Lake of Fire </t>
  </si>
  <si>
    <t>Bill Baird</t>
  </si>
  <si>
    <t>abortion|southern accent|title based on the bible|trial|usa</t>
  </si>
  <si>
    <t>http://www.imdb.com/title/tt0841119/?ref_=fn_tt_tt_1</t>
  </si>
  <si>
    <t>Greg Marcks</t>
  </si>
  <si>
    <t>11:14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</si>
  <si>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</si>
  <si>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</si>
  <si>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</si>
  <si>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</si>
  <si>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 </t>
  </si>
  <si>
    <t>cockney accent|fight|island|machismo|mercenary</t>
  </si>
  <si>
    <t>http://www.imdb.com/title/tt0110490/?ref_=fn_tt_tt_1</t>
  </si>
  <si>
    <t>Jake Goldberger</t>
  </si>
  <si>
    <t>Don McKay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</si>
  <si>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</si>
  <si>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</si>
  <si>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</si>
  <si>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 </t>
  </si>
  <si>
    <t>police officer|police officer killed|police officer shot|sex scene</t>
  </si>
  <si>
    <t>http://www.imdb.com/title/tt1667310/?ref_=fn_tt_tt_1</t>
  </si>
  <si>
    <t>A Shine of Rainbows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</si>
  <si>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</si>
  <si>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</si>
  <si>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</si>
  <si>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</si>
  <si>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</si>
  <si>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 </t>
  </si>
  <si>
    <t>die hard scenario|engineer|held at gunpoint|race against time|shot to death</t>
  </si>
  <si>
    <t>http://www.imdb.com/title/tt1575694/?ref_=fn_tt_tt_1</t>
  </si>
  <si>
    <t>Blake Ritson</t>
  </si>
  <si>
    <t>Emma 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</si>
  <si>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</si>
  <si>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</si>
  <si>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</si>
  <si>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</si>
  <si>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 </t>
  </si>
  <si>
    <t>Reiner Schwarz</t>
  </si>
  <si>
    <t>cyberpunk|hallucination|illegality|snuff film|surrealism</t>
  </si>
  <si>
    <t>http://www.imdb.com/title/tt0086541/?ref_=fn_tt_tt_1</t>
  </si>
  <si>
    <t>Cédric Klapisch</t>
  </si>
  <si>
    <t>L'auberge espagnole </t>
  </si>
  <si>
    <t>apartment|erasmus|language|student|trip</t>
  </si>
  <si>
    <t>http://www.imdb.com/title/tt0283900/?ref_=fn_tt_tt_1</t>
  </si>
  <si>
    <t>Kate Barker-Froyland</t>
  </si>
  <si>
    <t>Shawn Parsons</t>
  </si>
  <si>
    <t>Song One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</si>
  <si>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</si>
  <si>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</si>
  <si>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</si>
  <si>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</si>
  <si>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</si>
  <si>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</si>
  <si>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</si>
  <si>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</si>
  <si>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</si>
  <si>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</si>
  <si>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</si>
  <si>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</si>
  <si>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</si>
  <si>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</si>
  <si>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</si>
  <si>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</si>
  <si>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 </t>
  </si>
  <si>
    <t>Michel Simon</t>
  </si>
  <si>
    <t>art|french|german|painting|train</t>
  </si>
  <si>
    <t>http://www.imdb.com/title/tt0059825/?ref_=fn_tt_tt_1</t>
  </si>
  <si>
    <t>Christopher M. Bessette</t>
  </si>
  <si>
    <t>Trade of Innocents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</si>
  <si>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</si>
  <si>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</si>
  <si>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</si>
  <si>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</si>
  <si>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</si>
  <si>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</si>
  <si>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</si>
  <si>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</si>
  <si>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</si>
  <si>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</si>
  <si>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 </t>
  </si>
  <si>
    <t>class conflict|edwardian era|england|sexual awakening|spoof</t>
  </si>
  <si>
    <t>http://www.imdb.com/title/tt0120210/?ref_=fn_tt_tt_1</t>
  </si>
  <si>
    <t>Belinda Stewart-Wilson</t>
  </si>
  <si>
    <t>Simon Bird</t>
  </si>
  <si>
    <t>The Inbetweeners 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</si>
  <si>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</si>
  <si>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</si>
  <si>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</si>
  <si>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</si>
  <si>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 </t>
  </si>
  <si>
    <t>hinduism|marriage engagement|soccer|team|tradition</t>
  </si>
  <si>
    <t>http://www.imdb.com/title/tt0286499/?ref_=fn_tt_tt_1</t>
  </si>
  <si>
    <t>Edie Falco</t>
  </si>
  <si>
    <t>Sunshine State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</si>
  <si>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</si>
  <si>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</si>
  <si>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</si>
  <si>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</si>
  <si>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</si>
  <si>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</si>
  <si>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</si>
  <si>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</si>
  <si>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</si>
  <si>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</si>
  <si>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</si>
  <si>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</si>
  <si>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</si>
  <si>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</si>
  <si>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</si>
  <si>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</si>
  <si>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</si>
  <si>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</si>
  <si>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</si>
  <si>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</si>
  <si>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</si>
  <si>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</si>
  <si>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</si>
  <si>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</si>
  <si>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</si>
  <si>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 </t>
  </si>
  <si>
    <t>Kayla Raparelli</t>
  </si>
  <si>
    <t>dance|dream|frog|philadelphia pennsylvania|snake</t>
  </si>
  <si>
    <t>http://www.imdb.com/title/tt1303803/?ref_=fn_tt_tt_1</t>
  </si>
  <si>
    <t>The Sting </t>
  </si>
  <si>
    <t>con|con man|courier|long con|murder</t>
  </si>
  <si>
    <t>http://www.imdb.com/title/tt0070735/?ref_=fn_tt_tt_1</t>
  </si>
  <si>
    <t>Chariots of Fire </t>
  </si>
  <si>
    <t>athlete|jew|missionary|olympic games|race</t>
  </si>
  <si>
    <t>http://www.imdb.com/title/tt0082158/?ref_=fn_tt_tt_1</t>
  </si>
  <si>
    <t>Darren Grant</t>
  </si>
  <si>
    <t>Diary of a Mad Black Woman </t>
  </si>
  <si>
    <t>comic relief|diary|kiss|madea series|state flag</t>
  </si>
  <si>
    <t>http://www.imdb.com/title/tt0422093/?ref_=fn_tt_tt_1</t>
  </si>
  <si>
    <t>Shine </t>
  </si>
  <si>
    <t>Nicholas Bell</t>
  </si>
  <si>
    <t>abuse|australia|concert|pianist|piano</t>
  </si>
  <si>
    <t>http://www.imdb.com/title/tt0117631/?ref_=fn_tt_tt_1</t>
  </si>
  <si>
    <t>Don Jon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</si>
  <si>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</si>
  <si>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</si>
  <si>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</si>
  <si>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</si>
  <si>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 </t>
  </si>
  <si>
    <t>John Hillerman</t>
  </si>
  <si>
    <t>gravestone|gunfighter|outlaw|revenge|small town</t>
  </si>
  <si>
    <t>http://www.imdb.com/title/tt0068699/?ref_=fn_tt_tt_1</t>
  </si>
  <si>
    <t>Ghost World </t>
  </si>
  <si>
    <t>art class|diner|friend|graduation|high school</t>
  </si>
  <si>
    <t>http://www.imdb.com/title/tt0162346/?ref_=fn_tt_tt_1</t>
  </si>
  <si>
    <t>Iris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</si>
  <si>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</si>
  <si>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</si>
  <si>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</si>
  <si>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</si>
  <si>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</si>
  <si>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 </t>
  </si>
  <si>
    <t>alien|android|fem bot|female android|stars</t>
  </si>
  <si>
    <t>http://www.imdb.com/title/tt0080771/?ref_=fn_tt_tt_1</t>
  </si>
  <si>
    <t>Christophe Barratier</t>
  </si>
  <si>
    <t>François Berléand</t>
  </si>
  <si>
    <t>Jean-Baptiste Maunier</t>
  </si>
  <si>
    <t>The Chorus </t>
  </si>
  <si>
    <t>Gérard Jugnot</t>
  </si>
  <si>
    <t>boarding school|boy|choir|school|teacher</t>
  </si>
  <si>
    <t>http://www.imdb.com/title/tt0372824/?ref_=fn_tt_tt_1</t>
  </si>
  <si>
    <t>Émile Gaudreault</t>
  </si>
  <si>
    <t>Luke Kirby</t>
  </si>
  <si>
    <t>Mambo Italiano </t>
  </si>
  <si>
    <t>Claudia Ferri</t>
  </si>
  <si>
    <t>gay|immigrant|italian|police|police officer</t>
  </si>
  <si>
    <t>http://www.imdb.com/title/tt0330602/?ref_=fn_tt_tt_1</t>
  </si>
  <si>
    <t>James Cox</t>
  </si>
  <si>
    <t>Wonderland </t>
  </si>
  <si>
    <t>Franky G</t>
  </si>
  <si>
    <t>murder|police|police investigation|porn star|robbery</t>
  </si>
  <si>
    <t>http://www.imdb.com/title/tt0335563/?ref_=fn_tt_tt_1</t>
  </si>
  <si>
    <t>Do the Right Thing </t>
  </si>
  <si>
    <t>Danny Aiello</t>
  </si>
  <si>
    <t>black militant|frustration|pizza|pizza parlor|pizzeria</t>
  </si>
  <si>
    <t>http://www.imdb.com/title/tt0097216/?ref_=fn_tt_tt_1</t>
  </si>
  <si>
    <t>James Toback</t>
  </si>
  <si>
    <t>Harvard Man </t>
  </si>
  <si>
    <t>basketball|cheerleader|college|harvard|philosophy</t>
  </si>
  <si>
    <t>http://www.imdb.com/title/tt0242508/?ref_=fn_tt_tt_1</t>
  </si>
  <si>
    <t>Aki Kaurismäki</t>
  </si>
  <si>
    <t>Kati Outinen</t>
  </si>
  <si>
    <t>Jean-Pierre Léaud</t>
  </si>
  <si>
    <t>Le Havre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</si>
  <si>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</si>
  <si>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</si>
  <si>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</si>
  <si>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</si>
  <si>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</si>
  <si>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</si>
  <si>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</si>
  <si>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</si>
  <si>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</si>
  <si>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</si>
  <si>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</si>
  <si>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</si>
  <si>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</si>
  <si>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</si>
  <si>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</si>
  <si>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</si>
  <si>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 </t>
  </si>
  <si>
    <t>Madhavan</t>
  </si>
  <si>
    <t>freedom|friend|india|student|urination</t>
  </si>
  <si>
    <t>http://www.imdb.com/title/tt0405508/?ref_=fn_tt_tt_1</t>
  </si>
  <si>
    <t>Collin Schiffli</t>
  </si>
  <si>
    <t>Animals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</si>
  <si>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</si>
  <si>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</si>
  <si>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</si>
  <si>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</si>
  <si>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</si>
  <si>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 </t>
  </si>
  <si>
    <t>Mike Eshaq</t>
  </si>
  <si>
    <t>cross|doused with gasoline|pastor|security guard|shower</t>
  </si>
  <si>
    <t>http://www.imdb.com/title/tt1251743/?ref_=fn_tt_tt_1</t>
  </si>
  <si>
    <t>The Ten </t>
  </si>
  <si>
    <t>Ron Silver</t>
  </si>
  <si>
    <t>death|mexico|sabbath|surgeon|ten stories</t>
  </si>
  <si>
    <t>http://www.imdb.com/title/tt0811106/?ref_=fn_tt_tt_1</t>
  </si>
  <si>
    <t>Shane Meadows</t>
  </si>
  <si>
    <t>A Room for Romeo Brass </t>
  </si>
  <si>
    <t>betrayal|family relationships|friendship|psychosis|stranger</t>
  </si>
  <si>
    <t>http://www.imdb.com/title/tt0202559/?ref_=fn_tt_tt_1</t>
  </si>
  <si>
    <t>Synnøve Macody Lund</t>
  </si>
  <si>
    <t>Aksel Hennie</t>
  </si>
  <si>
    <t>Headhunters </t>
  </si>
  <si>
    <t>Julie R. Ølgaard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</si>
  <si>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</si>
  <si>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</si>
  <si>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</si>
  <si>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</si>
  <si>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</si>
  <si>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</si>
  <si>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</si>
  <si>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</si>
  <si>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</si>
  <si>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</si>
  <si>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 </t>
  </si>
  <si>
    <t>boston marathon|coma|marathon|miracles|running</t>
  </si>
  <si>
    <t>http://www.imdb.com/title/tt0384488/?ref_=fn_tt_tt_1</t>
  </si>
  <si>
    <t>Liv Ullmann</t>
  </si>
  <si>
    <t>Jessica Chastain</t>
  </si>
  <si>
    <t>Miss Julie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</si>
  <si>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</si>
  <si>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</si>
  <si>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</si>
  <si>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</si>
  <si>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</si>
  <si>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</si>
  <si>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</si>
  <si>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</si>
  <si>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</si>
  <si>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</si>
  <si>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 </t>
  </si>
  <si>
    <t>Prateik</t>
  </si>
  <si>
    <t>airport|drugs|loss of loved one|police|title based on song</t>
  </si>
  <si>
    <t>http://www.imdb.com/title/tt1618430/?ref_=fn_tt_tt_1</t>
  </si>
  <si>
    <t>Insidious: Chapter 2 </t>
  </si>
  <si>
    <t>barricading a door|injection in leg|police detective|supernatural|taser</t>
  </si>
  <si>
    <t>http://www.imdb.com/title/tt2226417/?ref_=fn_tt_tt_1</t>
  </si>
  <si>
    <t>Saw II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</si>
  <si>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</si>
  <si>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</si>
  <si>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</si>
  <si>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</si>
  <si>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</si>
  <si>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</si>
  <si>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</si>
  <si>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</si>
  <si>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</si>
  <si>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 </t>
  </si>
  <si>
    <t>alligator|golf|japan|panda|stunt</t>
  </si>
  <si>
    <t>http://www.imdb.com/title/tt0322802/?ref_=fn_tt_tt_1</t>
  </si>
  <si>
    <t>David F. Sandberg</t>
  </si>
  <si>
    <t>Amiah Miller</t>
  </si>
  <si>
    <t>Lights Out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</si>
  <si>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</si>
  <si>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</si>
  <si>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</si>
  <si>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</si>
  <si>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</si>
  <si>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</si>
  <si>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</si>
  <si>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</si>
  <si>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</si>
  <si>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</si>
  <si>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</si>
  <si>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</si>
  <si>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</si>
  <si>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</si>
  <si>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</si>
  <si>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</si>
  <si>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</si>
  <si>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</si>
  <si>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</si>
  <si>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</si>
  <si>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</si>
  <si>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</si>
  <si>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</si>
  <si>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</si>
  <si>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</si>
  <si>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</si>
  <si>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</si>
  <si>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</si>
  <si>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</si>
  <si>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</si>
  <si>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 </t>
  </si>
  <si>
    <t>Victor Mature</t>
  </si>
  <si>
    <t>box office hit|crucifixion|nightmare|palestine|robe</t>
  </si>
  <si>
    <t>http://www.imdb.com/title/tt0046247/?ref_=fn_tt_tt_1</t>
  </si>
  <si>
    <t>The Return of the Pink Panther </t>
  </si>
  <si>
    <t>Catherine Schell</t>
  </si>
  <si>
    <t>clouseau|diamond|panther|pink|pink panther</t>
  </si>
  <si>
    <t>http://www.imdb.com/title/tt0072081/?ref_=fn_tt_tt_1</t>
  </si>
  <si>
    <t>Freddy's Dead: The Final Nightmare </t>
  </si>
  <si>
    <t>dark comedy|dream|freddy krueger|nightmare|serial murder</t>
  </si>
  <si>
    <t>http://www.imdb.com/title/tt0101917/?ref_=fn_tt_tt_1</t>
  </si>
  <si>
    <t>Patty Jenkins</t>
  </si>
  <si>
    <t>Monster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</si>
  <si>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</si>
  <si>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</si>
  <si>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</si>
  <si>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</si>
  <si>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</si>
  <si>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</si>
  <si>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</si>
  <si>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</si>
  <si>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</si>
  <si>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</si>
  <si>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</si>
  <si>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 </t>
  </si>
  <si>
    <t>Molly Ephraim</t>
  </si>
  <si>
    <t>apartment|blood|demonic possession|neighbor|pentagram</t>
  </si>
  <si>
    <t>http://www.imdb.com/title/tt2473682/?ref_=fn_tt_tt_1</t>
  </si>
  <si>
    <t>The Elephant Man </t>
  </si>
  <si>
    <t>curiosity|exploitation|freak|hospital|physical deformity</t>
  </si>
  <si>
    <t>http://www.imdb.com/title/tt0080678/?ref_=fn_tt_tt_1</t>
  </si>
  <si>
    <t>Dallas Buyers Club </t>
  </si>
  <si>
    <t>drugs|fda|gay community|hiv|homophobia</t>
  </si>
  <si>
    <t>http://www.imdb.com/title/tt0790636/?ref_=fn_tt_tt_1</t>
  </si>
  <si>
    <t>David Gelb</t>
  </si>
  <si>
    <t>The Lazarus Effect </t>
  </si>
  <si>
    <t>electrocuted|experiment|hell|serum|university</t>
  </si>
  <si>
    <t>http://www.imdb.com/title/tt2918436/?ref_=fn_tt_tt_1</t>
  </si>
  <si>
    <t>Memento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</si>
  <si>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</si>
  <si>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</si>
  <si>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</si>
  <si>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</si>
  <si>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</si>
  <si>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 </t>
  </si>
  <si>
    <t>Garrett Ryan</t>
  </si>
  <si>
    <t>home office|mirror|released from a mental hospital|trauma|video camera</t>
  </si>
  <si>
    <t>http://www.imdb.com/title/tt2388715/?ref_=fn_tt_tt_1</t>
  </si>
  <si>
    <t>Clerks II </t>
  </si>
  <si>
    <t>Brian O'Halloran</t>
  </si>
  <si>
    <t>fast food|fast food restaurant|new jersey|quick stop|restaurant</t>
  </si>
  <si>
    <t>http://www.imdb.com/title/tt0424345/?ref_=fn_tt_tt_1</t>
  </si>
  <si>
    <t>Billy Elliot </t>
  </si>
  <si>
    <t>Jamie Draven</t>
  </si>
  <si>
    <t>audition|ballet|boxing|miner|miners strike</t>
  </si>
  <si>
    <t>http://www.imdb.com/title/tt0249462/?ref_=fn_tt_tt_1</t>
  </si>
  <si>
    <t>The Way Way Back </t>
  </si>
  <si>
    <t>awkward boy|shy kid|summer|vacation|water park</t>
  </si>
  <si>
    <t>http://www.imdb.com/title/tt1727388/?ref_=fn_tt_tt_1</t>
  </si>
  <si>
    <t>George Jackson</t>
  </si>
  <si>
    <t>William Schallert</t>
  </si>
  <si>
    <t>House Party 2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</si>
  <si>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</si>
  <si>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</si>
  <si>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</si>
  <si>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</si>
  <si>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</si>
  <si>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</si>
  <si>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</si>
  <si>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</si>
  <si>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</si>
  <si>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</si>
  <si>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</si>
  <si>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 </t>
  </si>
  <si>
    <t>Alice Playten</t>
  </si>
  <si>
    <t>dance|friend|monster|reference to batman|valentine</t>
  </si>
  <si>
    <t>http://www.imdb.com/title/tt0187819/?ref_=fn_tt_tt_1</t>
  </si>
  <si>
    <t>John Beasley</t>
  </si>
  <si>
    <t>The Apostle </t>
  </si>
  <si>
    <t>June Carter Cash</t>
  </si>
  <si>
    <t>church|louisiana|minister|preacher|texas</t>
  </si>
  <si>
    <t>http://www.imdb.com/title/tt0118632/?ref_=fn_tt_tt_1</t>
  </si>
  <si>
    <t>Frank Perry</t>
  </si>
  <si>
    <t>Mommie Dearest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</si>
  <si>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</si>
  <si>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</si>
  <si>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</si>
  <si>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</si>
  <si>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 </t>
  </si>
  <si>
    <t>art model|farmer|jail|nude model|three sisters</t>
  </si>
  <si>
    <t>http://www.imdb.com/title/tt1637706/?ref_=fn_tt_tt_1</t>
  </si>
  <si>
    <t>Race </t>
  </si>
  <si>
    <t>1930s|athlete|nazi germany|olympics|track and field</t>
  </si>
  <si>
    <t>http://www.imdb.com/title/tt3499096/?ref_=fn_tt_tt_1</t>
  </si>
  <si>
    <t>Ice Cube</t>
  </si>
  <si>
    <t>Monica Calhoun</t>
  </si>
  <si>
    <t>The Players Club </t>
  </si>
  <si>
    <t>Chrystale Wilson</t>
  </si>
  <si>
    <t>catfight|dominatrix|rape|spanking|stripper</t>
  </si>
  <si>
    <t>http://www.imdb.com/title/tt0119905/?ref_=fn_tt_tt_1</t>
  </si>
  <si>
    <t>Edwin Hodge</t>
  </si>
  <si>
    <t>As Above, So Below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</si>
  <si>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</si>
  <si>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</si>
  <si>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</si>
  <si>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</si>
  <si>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 </t>
  </si>
  <si>
    <t>adultery|attraction|lust|obsession|temptation</t>
  </si>
  <si>
    <t>http://www.imdb.com/title/tt2205401/?ref_=fn_tt_tt_1</t>
  </si>
  <si>
    <t>Eve's Bayou </t>
  </si>
  <si>
    <t>doctor|louisiana|secret|title directed by female|witchcraft</t>
  </si>
  <si>
    <t>http://www.imdb.com/title/tt0119080/?ref_=fn_tt_tt_1</t>
  </si>
  <si>
    <t>Richard Glatzer</t>
  </si>
  <si>
    <t>Still Alice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</si>
  <si>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</si>
  <si>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</si>
  <si>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</si>
  <si>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</si>
  <si>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 </t>
  </si>
  <si>
    <t>afterlife|egypt|pharaoh|princess|pyramid</t>
  </si>
  <si>
    <t>http://www.imdb.com/title/tt0046949/?ref_=fn_tt_tt_1</t>
  </si>
  <si>
    <t>Bruce Malmuth</t>
  </si>
  <si>
    <t>Lindsay Wagner</t>
  </si>
  <si>
    <t>Nighthawks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</si>
  <si>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</si>
  <si>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</si>
  <si>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</si>
  <si>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</si>
  <si>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</si>
  <si>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</si>
  <si>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 </t>
  </si>
  <si>
    <t>Scott Reeves</t>
  </si>
  <si>
    <t>cult film|friday the thirteenth|hockey mask|jason voorhees|murder spree</t>
  </si>
  <si>
    <t>http://www.imdb.com/title/tt0097388/?ref_=fn_tt_tt_1</t>
  </si>
  <si>
    <t>My Big Fat Greek Wedding </t>
  </si>
  <si>
    <t>baptism|greek|greek restaurant|prejudice|travel agency</t>
  </si>
  <si>
    <t>http://www.imdb.com/title/tt0259446/?ref_=fn_tt_tt_1</t>
  </si>
  <si>
    <t>Spring Breakers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</si>
  <si>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</si>
  <si>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</si>
  <si>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</si>
  <si>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</si>
  <si>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</si>
  <si>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 </t>
  </si>
  <si>
    <t>halloween|michael myers|nudity|returning character with different actor|slasher flick</t>
  </si>
  <si>
    <t>http://www.imdb.com/title/tt0113253/?ref_=fn_tt_tt_1</t>
  </si>
  <si>
    <t>Daniel Giménez Cacho</t>
  </si>
  <si>
    <t>Y Tu Mamá También </t>
  </si>
  <si>
    <t>María Aura</t>
  </si>
  <si>
    <t>beach|cleaning a swimming pool|male male kiss|mexico|on the road</t>
  </si>
  <si>
    <t>http://www.imdb.com/title/tt0245574/?ref_=fn_tt_tt_1</t>
  </si>
  <si>
    <t>Peter Serafinowicz</t>
  </si>
  <si>
    <t>Shaun of the Dead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</si>
  <si>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</si>
  <si>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</si>
  <si>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</si>
  <si>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</si>
  <si>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 </t>
  </si>
  <si>
    <t>18th birthday|birthday|community center|resurrection|teenager</t>
  </si>
  <si>
    <t>http://www.imdb.com/title/tt1045655/?ref_=fn_tt_tt_1</t>
  </si>
  <si>
    <t>Lone Star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</si>
  <si>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</si>
  <si>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</si>
  <si>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</si>
  <si>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</si>
  <si>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</si>
  <si>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</si>
  <si>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</si>
  <si>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</si>
  <si>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</si>
  <si>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</si>
  <si>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 </t>
  </si>
  <si>
    <t>Clayton Rohner</t>
  </si>
  <si>
    <t>april fool's day|island|mansion|psycho|secret</t>
  </si>
  <si>
    <t>http://www.imdb.com/title/tt0090655/?ref_=fn_tt_tt_1</t>
  </si>
  <si>
    <t>Diner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</si>
  <si>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</si>
  <si>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</si>
  <si>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</si>
  <si>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</si>
  <si>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 </t>
  </si>
  <si>
    <t>Robert Beltran</t>
  </si>
  <si>
    <t>drugs|martial arts|texas|texas ranger|weapon</t>
  </si>
  <si>
    <t>http://www.imdb.com/title/tt0085862/?ref_=fn_tt_tt_1</t>
  </si>
  <si>
    <t>Gonzalo López-Gallego</t>
  </si>
  <si>
    <t>Ryan Robbins</t>
  </si>
  <si>
    <t>Apollo 18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</si>
  <si>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</si>
  <si>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</si>
  <si>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</si>
  <si>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</si>
  <si>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</si>
  <si>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</si>
  <si>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</si>
  <si>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</si>
  <si>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</si>
  <si>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</si>
  <si>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</si>
  <si>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</si>
  <si>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</si>
  <si>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</si>
  <si>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</si>
  <si>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</si>
  <si>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</si>
  <si>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</si>
  <si>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</si>
  <si>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</si>
  <si>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 </t>
  </si>
  <si>
    <t>Finlay Currie</t>
  </si>
  <si>
    <t>king|pharaoh|queen|queen of sheba|tribe</t>
  </si>
  <si>
    <t>http://www.imdb.com/title/tt0053290/?ref_=fn_tt_tt_1</t>
  </si>
  <si>
    <t>Michael Tiddes</t>
  </si>
  <si>
    <t>Fifty Shades of Black </t>
  </si>
  <si>
    <t>color in title|parody|reference to cuba gooding jr|reference to netflix|written by star</t>
  </si>
  <si>
    <t>http://www.imdb.com/title/tt4667094/?ref_=fn_tt_tt_1</t>
  </si>
  <si>
    <t>Not Easily Broken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</si>
  <si>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</si>
  <si>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</si>
  <si>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</si>
  <si>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</si>
  <si>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</si>
  <si>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 </t>
  </si>
  <si>
    <t>Adolphe Menjou</t>
  </si>
  <si>
    <t>1910s|ambulance driver|italy|lake|nurse</t>
  </si>
  <si>
    <t>http://www.imdb.com/title/tt0022879/?ref_=fn_tt_tt_1</t>
  </si>
  <si>
    <t>The Perfect Match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</si>
  <si>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</si>
  <si>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</si>
  <si>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</si>
  <si>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</si>
  <si>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</si>
  <si>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</si>
  <si>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</si>
  <si>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</si>
  <si>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</si>
  <si>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</si>
  <si>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 </t>
  </si>
  <si>
    <t>christian|jewish|pastor|school|virginity</t>
  </si>
  <si>
    <t>http://www.imdb.com/title/tt0332375/?ref_=fn_tt_tt_1</t>
  </si>
  <si>
    <t>Denys Arcand</t>
  </si>
  <si>
    <t>Stéphane Rousseau</t>
  </si>
  <si>
    <t>The Barbarian Invasions </t>
  </si>
  <si>
    <t>Marina Hands</t>
  </si>
  <si>
    <t>cancer|dying|friend|money|socialist</t>
  </si>
  <si>
    <t>http://www.imdb.com/title/tt0338135/?ref_=fn_tt_tt_1</t>
  </si>
  <si>
    <t>Robin and Marian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</si>
  <si>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</si>
  <si>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</si>
  <si>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</si>
  <si>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</si>
  <si>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 </t>
  </si>
  <si>
    <t>flashing breasts|hitchhiker|vampire|vampire hunter|virus</t>
  </si>
  <si>
    <t>http://www.imdb.com/title/tt0245120/?ref_=fn_tt_tt_1</t>
  </si>
  <si>
    <t>Force 10 from Navarone </t>
  </si>
  <si>
    <t>colonel|mission|partisan|spy|traitor</t>
  </si>
  <si>
    <t>http://www.imdb.com/title/tt0077572/?ref_=fn_tt_tt_1</t>
  </si>
  <si>
    <t>Jay Levey</t>
  </si>
  <si>
    <t>UHF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</si>
  <si>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</si>
  <si>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</si>
  <si>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</si>
  <si>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</si>
  <si>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 </t>
  </si>
  <si>
    <t>Shirley Jones</t>
  </si>
  <si>
    <t>co worker|game tester|loss of virginity|roommate|snack</t>
  </si>
  <si>
    <t>http://www.imdb.com/title/tt0456554/?ref_=fn_tt_tt_1</t>
  </si>
  <si>
    <t>Slums of Beverly Hills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</si>
  <si>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</si>
  <si>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</si>
  <si>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</si>
  <si>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</si>
  <si>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</si>
  <si>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 </t>
  </si>
  <si>
    <t>Jack Elam</t>
  </si>
  <si>
    <t>gang|gun|harmonica|killing|woman in bathtub</t>
  </si>
  <si>
    <t>http://www.imdb.com/title/tt0064116/?ref_=fn_tt_tt_1</t>
  </si>
  <si>
    <t>Made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</si>
  <si>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</si>
  <si>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</si>
  <si>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</si>
  <si>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</si>
  <si>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 </t>
  </si>
  <si>
    <t>computer|contract|earth|moon|solitude</t>
  </si>
  <si>
    <t>http://www.imdb.com/title/tt1182345/?ref_=fn_tt_tt_1</t>
  </si>
  <si>
    <t>Keeping Up with the Steins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</si>
  <si>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</si>
  <si>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</si>
  <si>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</si>
  <si>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</si>
  <si>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</si>
  <si>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 </t>
  </si>
  <si>
    <t>Chloe Hollings</t>
  </si>
  <si>
    <t>3d|imax|plesiosaur|sea|water</t>
  </si>
  <si>
    <t>http://www.imdb.com/title/tt1529567/?ref_=fn_tt_tt_1</t>
  </si>
  <si>
    <t>The Sweet Hereafter </t>
  </si>
  <si>
    <t>Simon Baker</t>
  </si>
  <si>
    <t>anger|bus|child|lawyer|school</t>
  </si>
  <si>
    <t>http://www.imdb.com/title/tt0120255/?ref_=fn_tt_tt_1</t>
  </si>
  <si>
    <t>Xavier Beauvois</t>
  </si>
  <si>
    <t>Of Gods and Men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</si>
  <si>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</si>
  <si>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</si>
  <si>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</si>
  <si>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</si>
  <si>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</si>
  <si>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</si>
  <si>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</si>
  <si>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</si>
  <si>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</si>
  <si>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</si>
  <si>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</si>
  <si>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</si>
  <si>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</si>
  <si>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</si>
  <si>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</si>
  <si>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</si>
  <si>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</si>
  <si>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</si>
  <si>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</si>
  <si>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</si>
  <si>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</si>
  <si>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 </t>
  </si>
  <si>
    <t>Cynthia Barrett</t>
  </si>
  <si>
    <t>heaven|hospital|praying|pronounced dead|recovery</t>
  </si>
  <si>
    <t>http://www.imdb.com/title/tt4337690/?ref_=fn_tt_tt_1</t>
  </si>
  <si>
    <t>Dan Rush</t>
  </si>
  <si>
    <t>Everything Must Go </t>
  </si>
  <si>
    <t>alcoholic|beer|bicycle|new neighbor|yard sale</t>
  </si>
  <si>
    <t>http://www.imdb.com/title/tt1531663/?ref_=fn_tt_tt_1</t>
  </si>
  <si>
    <t>Comedy|Crime|Drama|Mystery|Thriller</t>
  </si>
  <si>
    <t>Zero Effect </t>
  </si>
  <si>
    <t>blackmail|client|private detective|private investigator|tycoon</t>
  </si>
  <si>
    <t>http://www.imdb.com/title/tt0120906/?ref_=fn_tt_tt_1</t>
  </si>
  <si>
    <t>The Machinist </t>
  </si>
  <si>
    <t>alienation|conscience|insomnia|paranoia|urban gothic</t>
  </si>
  <si>
    <t>http://www.imdb.com/title/tt0361862/?ref_=fn_tt_tt_1</t>
  </si>
  <si>
    <t>Light Sleeper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</si>
  <si>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</si>
  <si>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</si>
  <si>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</si>
  <si>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</si>
  <si>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 </t>
  </si>
  <si>
    <t>based on true story|cia|cocaine|journalist|smear campaign</t>
  </si>
  <si>
    <t>http://www.imdb.com/title/tt1216491/?ref_=fn_tt_tt_1</t>
  </si>
  <si>
    <t>Rabbit Hole </t>
  </si>
  <si>
    <t>car|comic book|comic book artist|iphone|memory</t>
  </si>
  <si>
    <t>http://www.imdb.com/title/tt0935075/?ref_=fn_tt_tt_1</t>
  </si>
  <si>
    <t>Fenton Bailey</t>
  </si>
  <si>
    <t>Party Monster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</si>
  <si>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</si>
  <si>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</si>
  <si>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</si>
  <si>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</si>
  <si>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</si>
  <si>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 </t>
  </si>
  <si>
    <t>murder|neo nazi|punk band|skinhead|suspense</t>
  </si>
  <si>
    <t>http://www.imdb.com/title/tt4062536/?ref_=fn_tt_tt_1</t>
  </si>
  <si>
    <t>Billy Kent</t>
  </si>
  <si>
    <t>Tim Russ</t>
  </si>
  <si>
    <t>The Oh in Ohio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</si>
  <si>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</si>
  <si>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</si>
  <si>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</si>
  <si>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</si>
  <si>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</si>
  <si>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</si>
  <si>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</si>
  <si>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</si>
  <si>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</si>
  <si>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 </t>
  </si>
  <si>
    <t>Lumi Cavazos</t>
  </si>
  <si>
    <t>caper|escapade|motel|robbery|texas</t>
  </si>
  <si>
    <t>http://www.imdb.com/title/tt0115734/?ref_=fn_tt_tt_1</t>
  </si>
  <si>
    <t>Albino Alligator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</si>
  <si>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</si>
  <si>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</si>
  <si>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</si>
  <si>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</si>
  <si>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</si>
  <si>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</si>
  <si>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</si>
  <si>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</si>
  <si>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</si>
  <si>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</si>
  <si>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</si>
  <si>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</si>
  <si>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</si>
  <si>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</si>
  <si>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</si>
  <si>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</si>
  <si>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</si>
  <si>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</si>
  <si>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</si>
  <si>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</si>
  <si>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 </t>
  </si>
  <si>
    <t>Jim Byrnes</t>
  </si>
  <si>
    <t>explosion|hitchhiking|punk|trauma|truck driver</t>
  </si>
  <si>
    <t>http://www.imdb.com/title/tt0081291/?ref_=fn_tt_tt_1</t>
  </si>
  <si>
    <t>Eli Craig</t>
  </si>
  <si>
    <t>Tucker and Dale vs Evil </t>
  </si>
  <si>
    <t>cabin|chainsaw|college kid|hillbilly|vacation</t>
  </si>
  <si>
    <t>http://www.imdb.com/title/tt1465522/?ref_=fn_tt_tt_1</t>
  </si>
  <si>
    <t>Nicholas Fackler</t>
  </si>
  <si>
    <t>Lovely, Still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</si>
  <si>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</si>
  <si>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</si>
  <si>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</si>
  <si>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</si>
  <si>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</si>
  <si>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 </t>
  </si>
  <si>
    <t>Laraine Day</t>
  </si>
  <si>
    <t>engineer|ethics|mountain|railroad|south america</t>
  </si>
  <si>
    <t>http://www.imdb.com/title/tt0039927/?ref_=fn_tt_tt_1</t>
  </si>
  <si>
    <t>Morgan J. Freeman</t>
  </si>
  <si>
    <t>Desert Blue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</si>
  <si>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</si>
  <si>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</si>
  <si>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</si>
  <si>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</si>
  <si>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</si>
  <si>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</si>
  <si>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</si>
  <si>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</si>
  <si>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</si>
  <si>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</si>
  <si>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</si>
  <si>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</si>
  <si>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</si>
  <si>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</si>
  <si>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</si>
  <si>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</si>
  <si>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</si>
  <si>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</si>
  <si>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</si>
  <si>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 </t>
  </si>
  <si>
    <t>Kel O'Neill</t>
  </si>
  <si>
    <t>blood splatter|iraq|murder|rape|soldier</t>
  </si>
  <si>
    <t>http://www.imdb.com/title/tt0937237/?ref_=fn_tt_tt_1</t>
  </si>
  <si>
    <t>Klaus Menzel</t>
  </si>
  <si>
    <t>Fascination </t>
  </si>
  <si>
    <t>Alice Evans</t>
  </si>
  <si>
    <t>death|love|marriage|secret|suspicion</t>
  </si>
  <si>
    <t>http://www.imdb.com/title/tt0305632/?ref_=fn_tt_tt_1</t>
  </si>
  <si>
    <t>Saving Grace 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</si>
  <si>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</si>
  <si>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</si>
  <si>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</si>
  <si>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</si>
  <si>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</si>
  <si>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</si>
  <si>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</si>
  <si>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</si>
  <si>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</si>
  <si>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</si>
  <si>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</si>
  <si>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</si>
  <si>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</si>
  <si>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</si>
  <si>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</si>
  <si>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</si>
  <si>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</si>
  <si>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</si>
  <si>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 </t>
  </si>
  <si>
    <t>Georgia Groome</t>
  </si>
  <si>
    <t>countryside|deformed|farmer|gangster|kidnapping</t>
  </si>
  <si>
    <t>http://www.imdb.com/title/tt0465430/?ref_=fn_tt_tt_1</t>
  </si>
  <si>
    <t>Dead Like Me: Life After Death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</si>
  <si>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</si>
  <si>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</si>
  <si>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</si>
  <si>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</si>
  <si>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 </t>
  </si>
  <si>
    <t>flatulence|march|penguin|south pole|spoof</t>
  </si>
  <si>
    <t>http://www.imdb.com/title/tt0488539/?ref_=fn_tt_tt_1</t>
  </si>
  <si>
    <t>Jim Amatulli</t>
  </si>
  <si>
    <t>Patricia Neal</t>
  </si>
  <si>
    <t>Flying By </t>
  </si>
  <si>
    <t>Katie Leclerc</t>
  </si>
  <si>
    <t>http://www.imdb.com/title/tt1131732/?ref_=fn_tt_tt_1</t>
  </si>
  <si>
    <t>Psych </t>
  </si>
  <si>
    <t>Timothy Omundson</t>
  </si>
  <si>
    <t>best friend|friend|police|police department|psychic</t>
  </si>
  <si>
    <t>http://www.imdb.com/title/tt0491738/?ref_=fn_tt_tt_1</t>
  </si>
  <si>
    <t>William H. Macy</t>
  </si>
  <si>
    <t>Rudderless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</si>
  <si>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</si>
  <si>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</si>
  <si>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</si>
  <si>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</si>
  <si>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</si>
  <si>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 </t>
  </si>
  <si>
    <t>bare butt|baseball|children|new york yankees|surrealism</t>
  </si>
  <si>
    <t>http://www.imdb.com/title/tt1460798/?ref_=fn_tt_tt_1</t>
  </si>
  <si>
    <t>Christmas Eve </t>
  </si>
  <si>
    <t>http://www.imdb.com/title/tt3703148/?ref_=fn_tt_tt_1</t>
  </si>
  <si>
    <t>We Have Your Husband </t>
  </si>
  <si>
    <t>abduction|based on true story|mexico</t>
  </si>
  <si>
    <t>http://www.imdb.com/title/tt2063015/?ref_=fn_tt_tt_1</t>
  </si>
  <si>
    <t>Irène Jacob</t>
  </si>
  <si>
    <t>Dying of the Light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</si>
  <si>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</si>
  <si>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</si>
  <si>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</si>
  <si>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</si>
  <si>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</si>
  <si>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 </t>
  </si>
  <si>
    <t>Lisa Kay</t>
  </si>
  <si>
    <t>fight|mina|murder|revenge|terrorist</t>
  </si>
  <si>
    <t>http://www.imdb.com/title/tt1554921/?ref_=fn_tt_tt_1</t>
  </si>
  <si>
    <t>David Huddleston</t>
  </si>
  <si>
    <t>Capricorn One </t>
  </si>
  <si>
    <t>astronaut|hoax|journalist|mission|nasa</t>
  </si>
  <si>
    <t>http://www.imdb.com/title/tt0077294/?ref_=fn_tt_tt_1</t>
  </si>
  <si>
    <t>Marc Bennett</t>
  </si>
  <si>
    <t>Should've Been Romeo </t>
  </si>
  <si>
    <t>http://www.imdb.com/title/tt1717210/?ref_=fn_tt_tt_1</t>
  </si>
  <si>
    <t>Mike Mayhall</t>
  </si>
  <si>
    <t>Cody Howard</t>
  </si>
  <si>
    <t>Family</t>
  </si>
  <si>
    <t>David Raizor</t>
  </si>
  <si>
    <t>Running Forever </t>
  </si>
  <si>
    <t>http://www.imdb.com/title/tt4453560/?ref_=fn_tt_tt_1</t>
  </si>
  <si>
    <t>Yoga Hosers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</si>
  <si>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</si>
  <si>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</si>
  <si>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</si>
  <si>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</si>
  <si>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</si>
  <si>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 </t>
  </si>
  <si>
    <t>Ed Quinn</t>
  </si>
  <si>
    <t>building|infection|navy seal|shot through the head|zombie</t>
  </si>
  <si>
    <t>http://www.imdb.com/title/tt4511566/?ref_=fn_tt_tt_1</t>
  </si>
  <si>
    <t>Jirí Menzel</t>
  </si>
  <si>
    <t>Ivan Barnev</t>
  </si>
  <si>
    <t>Comedy|Drama|Romance|War</t>
  </si>
  <si>
    <t>Julia Jentsch</t>
  </si>
  <si>
    <t>I Served the King of England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</si>
  <si>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</si>
  <si>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</si>
  <si>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</si>
  <si>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</si>
  <si>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</si>
  <si>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 </t>
  </si>
  <si>
    <t>Birol Ünel</t>
  </si>
  <si>
    <t>2000s|burglar|chef|cook|restaurant</t>
  </si>
  <si>
    <t>http://www.imdb.com/title/tt1244668/?ref_=fn_tt_tt_1</t>
  </si>
  <si>
    <t>Sling Blade </t>
  </si>
  <si>
    <t>friend|mental institution|murder|repair shop|small town</t>
  </si>
  <si>
    <t>http://www.imdb.com/title/tt0117666/?ref_=fn_tt_tt_1</t>
  </si>
  <si>
    <t>Nick Murphy</t>
  </si>
  <si>
    <t>The Awakening </t>
  </si>
  <si>
    <t>Joseph Mawle</t>
  </si>
  <si>
    <t>boarding school|boy|british horror|ghost|school</t>
  </si>
  <si>
    <t>http://www.imdb.com/title/tt1687901/?ref_=fn_tt_tt_1</t>
  </si>
  <si>
    <t>Takashi Miike</t>
  </si>
  <si>
    <t>Hostel </t>
  </si>
  <si>
    <t>bratislava|hostel|sadistic horror|torture|travel</t>
  </si>
  <si>
    <t>http://www.imdb.com/title/tt0450278/?ref_=fn_tt_tt_1</t>
  </si>
  <si>
    <t>Tristram Shandy: A Cock and Bull Story </t>
  </si>
  <si>
    <t>actor playing himself|battle|boots|penis|womb</t>
  </si>
  <si>
    <t>http://www.imdb.com/title/tt0423409/?ref_=fn_tt_tt_1</t>
  </si>
  <si>
    <t>Take Shelter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</si>
  <si>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</si>
  <si>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</si>
  <si>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</si>
  <si>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</si>
  <si>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 </t>
  </si>
  <si>
    <t>Katherine Helmond</t>
  </si>
  <si>
    <t>1960s|boy|ghost|murder|small town</t>
  </si>
  <si>
    <t>http://www.imdb.com/title/tt0095484/?ref_=fn_tt_tt_1</t>
  </si>
  <si>
    <t>Jeremy Brock</t>
  </si>
  <si>
    <t>Driving Lessons </t>
  </si>
  <si>
    <t>actress|coming of age|retired actress|teenage boy|vomiting</t>
  </si>
  <si>
    <t>http://www.imdb.com/title/tt0446687/?ref_=fn_tt_tt_1</t>
  </si>
  <si>
    <t>Scott Foley</t>
  </si>
  <si>
    <t>Let's Kill Ward's Wife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</si>
  <si>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</si>
  <si>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</si>
  <si>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</si>
  <si>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</si>
  <si>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</si>
  <si>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</si>
  <si>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</si>
  <si>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</si>
  <si>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</si>
  <si>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</si>
  <si>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 </t>
  </si>
  <si>
    <t>bare breasts|flogging|human branding|man slaps a woman|manhunt</t>
  </si>
  <si>
    <t>http://www.imdb.com/title/tt0070518/?ref_=fn_tt_tt_1</t>
  </si>
  <si>
    <t>Only God Forgives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</si>
  <si>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</si>
  <si>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</si>
  <si>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</si>
  <si>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</si>
  <si>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</si>
  <si>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 </t>
  </si>
  <si>
    <t>Emmanuelle Bercot</t>
  </si>
  <si>
    <t>cabin|girl fight|jealousy|sailing boat|tent</t>
  </si>
  <si>
    <t>http://www.imdb.com/title/tt0451673/?ref_=fn_tt_tt_1</t>
  </si>
  <si>
    <t>Gabriela Tagliavini</t>
  </si>
  <si>
    <t>Without Men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</si>
  <si>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</si>
  <si>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</si>
  <si>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</si>
  <si>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</si>
  <si>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</si>
  <si>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 </t>
  </si>
  <si>
    <t>Dileep Raj</t>
  </si>
  <si>
    <t>http://www.imdb.com/title/tt3099638/?ref_=fn_tt_tt_1</t>
  </si>
  <si>
    <t>Kannada</t>
  </si>
  <si>
    <t>Shona Auerbach</t>
  </si>
  <si>
    <t>Dear Frankie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</si>
  <si>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</si>
  <si>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</si>
  <si>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</si>
  <si>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</si>
  <si>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</si>
  <si>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</si>
  <si>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</si>
  <si>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</si>
  <si>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</si>
  <si>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</si>
  <si>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</si>
  <si>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</si>
  <si>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</si>
  <si>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</si>
  <si>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</si>
  <si>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 </t>
  </si>
  <si>
    <t>Kim Ly</t>
  </si>
  <si>
    <t>http://www.imdb.com/title/tt2091427/?ref_=fn_tt_tt_1</t>
  </si>
  <si>
    <t>Tom Kalin</t>
  </si>
  <si>
    <t>Savage Grace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</si>
  <si>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</si>
  <si>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</si>
  <si>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</si>
  <si>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</si>
  <si>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</si>
  <si>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</si>
  <si>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</si>
  <si>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</si>
  <si>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</si>
  <si>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 </t>
  </si>
  <si>
    <t>misfit|police|police academy|police cadet|police officer</t>
  </si>
  <si>
    <t>http://www.imdb.com/title/tt0087928/?ref_=fn_tt_tt_1</t>
  </si>
  <si>
    <t>Christopher Atkins</t>
  </si>
  <si>
    <t>The Blue Lagoon </t>
  </si>
  <si>
    <t>coming of age|island|poison|teenage boy|teenage girl</t>
  </si>
  <si>
    <t>http://www.imdb.com/title/tt0080453/?ref_=fn_tt_tt_1</t>
  </si>
  <si>
    <t>James Fleet</t>
  </si>
  <si>
    <t>Four Weddings and a Funeral </t>
  </si>
  <si>
    <t>1990s|chick flick|funeral|gay relationship|wedding</t>
  </si>
  <si>
    <t>http://www.imdb.com/title/tt0109831/?ref_=fn_tt_tt_1</t>
  </si>
  <si>
    <t>Fast Times at Ridgemont High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</si>
  <si>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</si>
  <si>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</si>
  <si>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</si>
  <si>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</si>
  <si>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</si>
  <si>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 </t>
  </si>
  <si>
    <t>James Robertson Justice</t>
  </si>
  <si>
    <t>obsession|revenge|ship|whale|whaling</t>
  </si>
  <si>
    <t>http://www.imdb.com/title/tt0049513/?ref_=fn_tt_tt_1</t>
  </si>
  <si>
    <t>25th Hour </t>
  </si>
  <si>
    <t>bar|dream|drug dealing|nightclub|widower</t>
  </si>
  <si>
    <t>http://www.imdb.com/title/tt0307901/?ref_=fn_tt_tt_1</t>
  </si>
  <si>
    <t>Indiana Evans</t>
  </si>
  <si>
    <t>Secrets and Lies </t>
  </si>
  <si>
    <t>http://www.imdb.com/title/tt3516878/?ref_=fn_tt_tt_1</t>
  </si>
  <si>
    <t>Kevin Michael Richardson</t>
  </si>
  <si>
    <t>Bound </t>
  </si>
  <si>
    <t>Peter Spellos</t>
  </si>
  <si>
    <t>gangster|lesbian|mafia|money|neo noir</t>
  </si>
  <si>
    <t>http://www.imdb.com/title/tt0115736/?ref_=fn_tt_tt_1</t>
  </si>
  <si>
    <t>Requiem for a Dream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</si>
  <si>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</si>
  <si>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</si>
  <si>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</si>
  <si>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</si>
  <si>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</si>
  <si>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</si>
  <si>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</si>
  <si>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</si>
  <si>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</si>
  <si>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</si>
  <si>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</si>
  <si>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</si>
  <si>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</si>
  <si>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Mía Maestro</t>
  </si>
  <si>
    <t>Tango </t>
  </si>
  <si>
    <t>Miguel Ángel Solá</t>
  </si>
  <si>
    <t>dancer|director|love|musical filmmaking|tango</t>
  </si>
  <si>
    <t>http://www.imdb.com/title/tt0120274/?ref_=fn_tt_tt_1</t>
  </si>
  <si>
    <t>Salvador </t>
  </si>
  <si>
    <t>Juan Fernández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</si>
  <si>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</si>
  <si>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</si>
  <si>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</si>
  <si>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</si>
  <si>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</si>
  <si>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 </t>
  </si>
  <si>
    <t>blogger|pastor|reference to the shawshank redemption|taser|tasered</t>
  </si>
  <si>
    <t>http://www.imdb.com/title/tt3014666/?ref_=fn_tt_tt_1</t>
  </si>
  <si>
    <t>Donnie Darko </t>
  </si>
  <si>
    <t>James Duval</t>
  </si>
  <si>
    <t>1980s|death|insanity|parallel universe|time travel</t>
  </si>
  <si>
    <t>http://www.imdb.com/title/tt0246578/?ref_=fn_tt_tt_1</t>
  </si>
  <si>
    <t>Beto Gómez</t>
  </si>
  <si>
    <t>Gerardo Taracena</t>
  </si>
  <si>
    <t>Adventure|Comedy|Western</t>
  </si>
  <si>
    <t>Jaime Camil</t>
  </si>
  <si>
    <t>Saving Private Perez </t>
  </si>
  <si>
    <t>Joaquín Cosio</t>
  </si>
  <si>
    <t>conflicted hero|flashback|mission|rescue|rescue mission</t>
  </si>
  <si>
    <t>http://www.imdb.com/title/tt0461336/?ref_=fn_tt_tt_1</t>
  </si>
  <si>
    <t>Mike van Diem</t>
  </si>
  <si>
    <t>Fedja van Huêt</t>
  </si>
  <si>
    <t>Jan Decleir</t>
  </si>
  <si>
    <t>Character </t>
  </si>
  <si>
    <t>Hans Kesting</t>
  </si>
  <si>
    <t>bailiff|lawyer|office|police|school</t>
  </si>
  <si>
    <t>http://www.imdb.com/title/tt0119448/?ref_=fn_tt_tt_1</t>
  </si>
  <si>
    <t>Jonas Åkerlund</t>
  </si>
  <si>
    <t>Spun </t>
  </si>
  <si>
    <t>male nudity|meth|meth lab|nudity|speed freak</t>
  </si>
  <si>
    <t>http://www.imdb.com/title/tt0283003/?ref_=fn_tt_tt_1</t>
  </si>
  <si>
    <t>Todd Solondz</t>
  </si>
  <si>
    <t>Rich Pecci</t>
  </si>
  <si>
    <t>Life During Wartime </t>
  </si>
  <si>
    <t>forgiveness|ghost|new jersey|pedophile|three sisters</t>
  </si>
  <si>
    <t>http://www.imdb.com/title/tt0808526/?ref_=fn_tt_tt_1</t>
  </si>
  <si>
    <t>Yeong-ae Lee</t>
  </si>
  <si>
    <t>Lady Vengeance </t>
  </si>
  <si>
    <t>Hye-jeong Kang</t>
  </si>
  <si>
    <t>cake|christian|lesbian sex|oral sex|pregnant schoolgirl</t>
  </si>
  <si>
    <t>http://www.imdb.com/title/tt0451094/?ref_=fn_tt_tt_1</t>
  </si>
  <si>
    <t>René Féret</t>
  </si>
  <si>
    <t>Clovis Fouin</t>
  </si>
  <si>
    <t>Nicolas Giraud</t>
  </si>
  <si>
    <t>Mozart's Sister </t>
  </si>
  <si>
    <t>Marie Féret</t>
  </si>
  <si>
    <t>mozart|musical prodigy|royal court|singer|talent</t>
  </si>
  <si>
    <t>http://www.imdb.com/title/tt1653911/?ref_=fn_tt_tt_1</t>
  </si>
  <si>
    <t>Barry Skolnick</t>
  </si>
  <si>
    <t>Mean Machine </t>
  </si>
  <si>
    <t>inmate|prison|prison guard|soccer|soccer star</t>
  </si>
  <si>
    <t>http://www.imdb.com/title/tt0291341/?ref_=fn_tt_tt_1</t>
  </si>
  <si>
    <t>Johnnie To</t>
  </si>
  <si>
    <t>Exiled </t>
  </si>
  <si>
    <t>baby|friendship|macau|practical joke|selfie</t>
  </si>
  <si>
    <t>http://www.imdb.com/title/tt0796212/?ref_=fn_tt_tt_1</t>
  </si>
  <si>
    <t>Mateo Gil</t>
  </si>
  <si>
    <t>Blackthorn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</si>
  <si>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</si>
  <si>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</si>
  <si>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</si>
  <si>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</si>
  <si>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</si>
  <si>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</si>
  <si>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</si>
  <si>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</si>
  <si>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</si>
  <si>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</si>
  <si>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</si>
  <si>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</si>
  <si>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</si>
  <si>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</si>
  <si>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 </t>
  </si>
  <si>
    <t>Dimple Kapadia</t>
  </si>
  <si>
    <t>http://www.imdb.com/title/tt3683702/?ref_=fn_tt_tt_1</t>
  </si>
  <si>
    <t>One Flew Over the Cuckoo's Nest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</si>
  <si>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</si>
  <si>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</si>
  <si>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</si>
  <si>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</si>
  <si>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</si>
  <si>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 </t>
  </si>
  <si>
    <t>Braeden Lemasters</t>
  </si>
  <si>
    <t>cabinet|carnival|halloween|soul|temptress</t>
  </si>
  <si>
    <t>http://www.imdb.com/title/tt4386242/?ref_=fn_tt_tt_1</t>
  </si>
  <si>
    <t>Silent Movie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</si>
  <si>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</si>
  <si>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</si>
  <si>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</si>
  <si>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</si>
  <si>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</si>
  <si>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 </t>
  </si>
  <si>
    <t>Purab Kohli</t>
  </si>
  <si>
    <t>1990s|businessman|evacuation|historical fiction|kuwait</t>
  </si>
  <si>
    <t>http://www.imdb.com/title/tt4387040/?ref_=fn_tt_tt_1</t>
  </si>
  <si>
    <t>Jonathan Crombie</t>
  </si>
  <si>
    <t>Anne of Green Gables </t>
  </si>
  <si>
    <t>Megan Follows</t>
  </si>
  <si>
    <t>girl|heroine|kindred spirit|orphan|rural setting</t>
  </si>
  <si>
    <t>http://www.imdb.com/title/tt0088727/?ref_=fn_tt_tt_1</t>
  </si>
  <si>
    <t>Michael J. Morris</t>
  </si>
  <si>
    <t>Falcon Rising </t>
  </si>
  <si>
    <t>Lateef Crowder</t>
  </si>
  <si>
    <t>http://www.imdb.com/title/tt2295722/?ref_=fn_tt_tt_1</t>
  </si>
  <si>
    <t>Nick Love</t>
  </si>
  <si>
    <t>The Sweeney </t>
  </si>
  <si>
    <t>bank|criminal|detective|flying squad|policewoman</t>
  </si>
  <si>
    <t>http://www.imdb.com/title/tt0857190/?ref_=fn_tt_tt_1</t>
  </si>
  <si>
    <t>James Fox</t>
  </si>
  <si>
    <t>Sexy Beast </t>
  </si>
  <si>
    <t>Amanda Redman</t>
  </si>
  <si>
    <t>boulder|gangster|one last job|spain|villa</t>
  </si>
  <si>
    <t>http://www.imdb.com/title/tt0203119/?ref_=fn_tt_tt_1</t>
  </si>
  <si>
    <t>Fabian Bolin</t>
  </si>
  <si>
    <t>Easy Money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</si>
  <si>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</si>
  <si>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</si>
  <si>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</si>
  <si>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</si>
  <si>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</si>
  <si>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</si>
  <si>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</si>
  <si>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</si>
  <si>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</si>
  <si>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</si>
  <si>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</si>
  <si>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</si>
  <si>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</si>
  <si>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</si>
  <si>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</si>
  <si>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</si>
  <si>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</si>
  <si>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 </t>
  </si>
  <si>
    <t>Anna Katharina Schwabroh</t>
  </si>
  <si>
    <t>23rd century|lucid dream|outer space|space travel|trapped in space</t>
  </si>
  <si>
    <t>http://www.imdb.com/title/tt0381940/?ref_=fn_tt_tt_1</t>
  </si>
  <si>
    <t>High School Musical </t>
  </si>
  <si>
    <t>audition|basketball|high school|singing|teenager</t>
  </si>
  <si>
    <t>http://www.imdb.com/title/tt0475293/?ref_=fn_tt_tt_1</t>
  </si>
  <si>
    <t>Animal Kingdom </t>
  </si>
  <si>
    <t>based on film|brother brother relationship|crime family|remake|southern california</t>
  </si>
  <si>
    <t>http://www.imdb.com/title/tt5574490/?ref_=fn_tt_tt_1</t>
  </si>
  <si>
    <t>Love and Death on Long Island </t>
  </si>
  <si>
    <t>actor|love|obsession|obsessive love|star</t>
  </si>
  <si>
    <t>http://www.imdb.com/title/tt0119574/?ref_=fn_tt_tt_1</t>
  </si>
  <si>
    <t>Aleksey Chadov</t>
  </si>
  <si>
    <t>Fantasy|Thriller</t>
  </si>
  <si>
    <t>Night Watch </t>
  </si>
  <si>
    <t>Zhanna Friske</t>
  </si>
  <si>
    <t>battle|bridge|mother son relationship|supernatural power|vampire</t>
  </si>
  <si>
    <t>http://www.imdb.com/title/tt0403358/?ref_=fn_tt_tt_1</t>
  </si>
  <si>
    <t>The Crying Game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</si>
  <si>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</si>
  <si>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</si>
  <si>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</si>
  <si>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</si>
  <si>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 </t>
  </si>
  <si>
    <t>Tony Ganios</t>
  </si>
  <si>
    <t>female full frontal nudity|revenge|school|sheriff|virginity</t>
  </si>
  <si>
    <t>http://www.imdb.com/title/tt0084522/?ref_=fn_tt_tt_1</t>
  </si>
  <si>
    <t>Survival of the Dead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</si>
  <si>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</si>
  <si>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</si>
  <si>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</si>
  <si>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</si>
  <si>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</si>
  <si>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</si>
  <si>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 </t>
  </si>
  <si>
    <t>S. William Hinzman</t>
  </si>
  <si>
    <t>cemetery|farmhouse|radiation|running out of gas|zombie</t>
  </si>
  <si>
    <t>http://www.imdb.com/title/tt0063350/?ref_=fn_tt_tt_1</t>
  </si>
  <si>
    <t>Lost in Translation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</si>
  <si>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</si>
  <si>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</si>
  <si>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</si>
  <si>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</si>
  <si>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</si>
  <si>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</si>
  <si>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</si>
  <si>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</si>
  <si>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</si>
  <si>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 </t>
  </si>
  <si>
    <t>Cornel Wilde</t>
  </si>
  <si>
    <t>circus|clown|elephant trainer|trapeze|trapeze artist</t>
  </si>
  <si>
    <t>http://www.imdb.com/title/tt0044672/?ref_=fn_tt_tt_1</t>
  </si>
  <si>
    <t>Monster's Ball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</si>
  <si>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</si>
  <si>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</si>
  <si>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</si>
  <si>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</si>
  <si>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</si>
  <si>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</si>
  <si>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</si>
  <si>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</si>
  <si>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</si>
  <si>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 </t>
  </si>
  <si>
    <t>alcoholic|bar|love|prostitute|sex</t>
  </si>
  <si>
    <t>http://www.imdb.com/title/tt0113627/?ref_=fn_tt_tt_1</t>
  </si>
  <si>
    <t>Duane Journey</t>
  </si>
  <si>
    <t>Hansel &amp; Gretel Get Baked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</si>
  <si>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</si>
  <si>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</si>
  <si>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</si>
  <si>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</si>
  <si>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 </t>
  </si>
  <si>
    <t>1920s|communist|escape from jail|newspaper|reporter</t>
  </si>
  <si>
    <t>http://www.imdb.com/title/tt0071524/?ref_=fn_tt_tt_1</t>
  </si>
  <si>
    <t>The Boy Next Door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</si>
  <si>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</si>
  <si>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</si>
  <si>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</si>
  <si>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</si>
  <si>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</si>
  <si>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</si>
  <si>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</si>
  <si>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</si>
  <si>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</si>
  <si>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 </t>
  </si>
  <si>
    <t>biological father|college|motorcycle|sperm|sperm donor</t>
  </si>
  <si>
    <t>http://www.imdb.com/title/tt0842926/?ref_=fn_tt_tt_1</t>
  </si>
  <si>
    <t>Meg Foster</t>
  </si>
  <si>
    <t>They Live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</si>
  <si>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</si>
  <si>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</si>
  <si>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</si>
  <si>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</si>
  <si>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</si>
  <si>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</si>
  <si>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</si>
  <si>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</si>
  <si>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</si>
  <si>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</si>
  <si>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</si>
  <si>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</si>
  <si>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</si>
  <si>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</si>
  <si>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</si>
  <si>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</si>
  <si>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</si>
  <si>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</si>
  <si>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</si>
  <si>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</si>
  <si>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</si>
  <si>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</si>
  <si>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</si>
  <si>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 </t>
  </si>
  <si>
    <t>Libby Villari</t>
  </si>
  <si>
    <t>12 year time span|coming of age|domestic abuse|growing up|separated parents</t>
  </si>
  <si>
    <t>http://www.imdb.com/title/tt1065073/?ref_=fn_tt_tt_1</t>
  </si>
  <si>
    <t>Scoop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</si>
  <si>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</si>
  <si>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</si>
  <si>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</si>
  <si>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</si>
  <si>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 </t>
  </si>
  <si>
    <t>african american stereotype|car wash|rent|roommate|threatening telephone call</t>
  </si>
  <si>
    <t>http://www.imdb.com/title/tt0290332/?ref_=fn_tt_tt_1</t>
  </si>
  <si>
    <t>3 Strikes </t>
  </si>
  <si>
    <t>adult diaper|diaper|digit in title|dream|sawed off shotgun</t>
  </si>
  <si>
    <t>http://www.imdb.com/title/tt0199290/?ref_=fn_tt_tt_1</t>
  </si>
  <si>
    <t>Crime|Drama|Fantasy|Romance</t>
  </si>
  <si>
    <t>The Cooler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</si>
  <si>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</si>
  <si>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</si>
  <si>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</si>
  <si>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</si>
  <si>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 </t>
  </si>
  <si>
    <t>Thelma Ritter</t>
  </si>
  <si>
    <t>cowboy|divorce|horse|sexy|wild horse</t>
  </si>
  <si>
    <t>http://www.imdb.com/title/tt0055184/?ref_=fn_tt_tt_1</t>
  </si>
  <si>
    <t>The Night Listener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</si>
  <si>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</si>
  <si>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</si>
  <si>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</si>
  <si>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</si>
  <si>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 </t>
  </si>
  <si>
    <t>Peter Appel</t>
  </si>
  <si>
    <t>critically bashed|mafia|police|telephone|unemployment</t>
  </si>
  <si>
    <t>http://www.imdb.com/title/tt0110189/?ref_=fn_tt_tt_1</t>
  </si>
  <si>
    <t>The Orphanage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</si>
  <si>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</si>
  <si>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</si>
  <si>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</si>
  <si>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</si>
  <si>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</si>
  <si>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</si>
  <si>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</si>
  <si>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</si>
  <si>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</si>
  <si>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 </t>
  </si>
  <si>
    <t>bisexual|college|drug dealer|drugs|student</t>
  </si>
  <si>
    <t>http://www.imdb.com/title/tt0292644/?ref_=fn_tt_tt_1</t>
  </si>
  <si>
    <t>Topaz </t>
  </si>
  <si>
    <t>Philippe Noiret</t>
  </si>
  <si>
    <t>1960s|agent|cuba|intelligence|spy</t>
  </si>
  <si>
    <t>http://www.imdb.com/title/tt0065112/?ref_=fn_tt_tt_1</t>
  </si>
  <si>
    <t>Let's Go to Prison </t>
  </si>
  <si>
    <t>Amy Hill</t>
  </si>
  <si>
    <t>illinois|judge|male full back nudity|revenge|wine tasting</t>
  </si>
  <si>
    <t>http://www.imdb.com/title/tt0454987/?ref_=fn_tt_tt_1</t>
  </si>
  <si>
    <t>Allison Anders</t>
  </si>
  <si>
    <t>Four Rooms </t>
  </si>
  <si>
    <t>bellhop|coven|gangster|hotel|new year's eve</t>
  </si>
  <si>
    <t>http://www.imdb.com/title/tt0113101/?ref_=fn_tt_tt_1</t>
  </si>
  <si>
    <t>Secretary </t>
  </si>
  <si>
    <t>bdsm|employer employee relationship|hospital|mental hospital|secretary</t>
  </si>
  <si>
    <t>http://www.imdb.com/title/tt0274812/?ref_=fn_tt_tt_1</t>
  </si>
  <si>
    <t>Rick de Oliveira</t>
  </si>
  <si>
    <t>The Real Cancun </t>
  </si>
  <si>
    <t>Benjamin Fletcher</t>
  </si>
  <si>
    <t>cancun mexico|mexico|spring break|vacation|wisconsin</t>
  </si>
  <si>
    <t>http://www.imdb.com/title/tt0360916/?ref_=fn_tt_tt_1</t>
  </si>
  <si>
    <t>Talk Radio </t>
  </si>
  <si>
    <t>listener|neo nazi|radio|radio station|radio talk show</t>
  </si>
  <si>
    <t>http://www.imdb.com/title/tt0096219/?ref_=fn_tt_tt_1</t>
  </si>
  <si>
    <t>Waiting for Guffman </t>
  </si>
  <si>
    <t>amateur theater|dentist|missouri|small town|travel agent</t>
  </si>
  <si>
    <t>http://www.imdb.com/title/tt0118111/?ref_=fn_tt_tt_1</t>
  </si>
  <si>
    <t>Jeff Franklin</t>
  </si>
  <si>
    <t>Love Stinks </t>
  </si>
  <si>
    <t>black comedy|marriage|marriage proposal|not taking no for an answer|obsessive woman</t>
  </si>
  <si>
    <t>http://www.imdb.com/title/tt0188863/?ref_=fn_tt_tt_1</t>
  </si>
  <si>
    <t>Aaron Hughes</t>
  </si>
  <si>
    <t>You Kill Me </t>
  </si>
  <si>
    <t>alcoholic|buffalo new york|claim in title|embalming|mortuary</t>
  </si>
  <si>
    <t>http://www.imdb.com/title/tt0796375/?ref_=fn_tt_tt_1</t>
  </si>
  <si>
    <t>Mike Mills</t>
  </si>
  <si>
    <t>Thumbsucker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</si>
  <si>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</si>
  <si>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</si>
  <si>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</si>
  <si>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</si>
  <si>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</si>
  <si>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</si>
  <si>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</si>
  <si>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</si>
  <si>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</si>
  <si>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</si>
  <si>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</si>
  <si>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</si>
  <si>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</si>
  <si>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</si>
  <si>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</si>
  <si>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</si>
  <si>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</si>
  <si>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</si>
  <si>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</si>
  <si>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</si>
  <si>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</si>
  <si>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</si>
  <si>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 </t>
  </si>
  <si>
    <t>bare breasts|comic relief|dragon|gladiator|harem</t>
  </si>
  <si>
    <t>http://www.imdb.com/title/tt0092615/?ref_=fn_tt_tt_1</t>
  </si>
  <si>
    <t>Gavin Wiesen</t>
  </si>
  <si>
    <t>The Art of Getting By </t>
  </si>
  <si>
    <t>art teacher|artist|high school|homework|principal</t>
  </si>
  <si>
    <t>http://www.imdb.com/title/tt1645080/?ref_=fn_tt_tt_1</t>
  </si>
  <si>
    <t>Mora Stephens</t>
  </si>
  <si>
    <t>Zipper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</si>
  <si>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</si>
  <si>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</si>
  <si>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</si>
  <si>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</si>
  <si>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 </t>
  </si>
  <si>
    <t>beating|hustler|jail|money|revenge</t>
  </si>
  <si>
    <t>http://www.imdb.com/title/tt0273982/?ref_=fn_tt_tt_1</t>
  </si>
  <si>
    <t>The Loss of Sexual Innocence </t>
  </si>
  <si>
    <t>1950s|italian|murder|tunisia|vomiting</t>
  </si>
  <si>
    <t>http://www.imdb.com/title/tt0126859/?ref_=fn_tt_tt_1</t>
  </si>
  <si>
    <t>Leos Carax</t>
  </si>
  <si>
    <t>Holy Motors </t>
  </si>
  <si>
    <t>boudoir|death|insanity|male full frontal nudity|penis</t>
  </si>
  <si>
    <t>http://www.imdb.com/title/tt2076220/?ref_=fn_tt_tt_1</t>
  </si>
  <si>
    <t>Joe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</si>
  <si>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</si>
  <si>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</si>
  <si>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</si>
  <si>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</si>
  <si>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 </t>
  </si>
  <si>
    <t>con artist|money|orphan|scam|secretary</t>
  </si>
  <si>
    <t>http://www.imdb.com/title/tt0120122/?ref_=fn_tt_tt_1</t>
  </si>
  <si>
    <t>Prison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</si>
  <si>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</si>
  <si>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</si>
  <si>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</si>
  <si>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</si>
  <si>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</si>
  <si>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</si>
  <si>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 </t>
  </si>
  <si>
    <t>Beth Broderick</t>
  </si>
  <si>
    <t>cliche|exchange student|slasher|spoof|surfing</t>
  </si>
  <si>
    <t>http://www.imdb.com/title/tt0206226/?ref_=fn_tt_tt_1</t>
  </si>
  <si>
    <t>The Big Tease </t>
  </si>
  <si>
    <t>competition|fake documentary|hairdresser|nudity|reference to liberace</t>
  </si>
  <si>
    <t>http://www.imdb.com/title/tt0156639/?ref_=fn_tt_tt_1</t>
  </si>
  <si>
    <t>Jorge Ramírez Suárez</t>
  </si>
  <si>
    <t>Adriana Barraza</t>
  </si>
  <si>
    <t>Hector Kotsifakis</t>
  </si>
  <si>
    <t>Buen Día, Ramón </t>
  </si>
  <si>
    <t>Arcelia Ramírez</t>
  </si>
  <si>
    <t>http://www.imdb.com/title/tt2876428/?ref_=fn_tt_tt_1</t>
  </si>
  <si>
    <t>Jordan Trovillion</t>
  </si>
  <si>
    <t>Trust </t>
  </si>
  <si>
    <t>Zoe Levin</t>
  </si>
  <si>
    <t>counselor|fbi|revenge motive|school|teenage girl</t>
  </si>
  <si>
    <t>http://www.imdb.com/title/tt1529572/?ref_=fn_tt_tt_1</t>
  </si>
  <si>
    <t>An Everlasting Piece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</si>
  <si>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</si>
  <si>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</si>
  <si>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</si>
  <si>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</si>
  <si>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 </t>
  </si>
  <si>
    <t>Rob Jarvis</t>
  </si>
  <si>
    <t>australian|female armpit hair|friend|sheffield|yorkshire</t>
  </si>
  <si>
    <t>http://www.imdb.com/title/tt0122906/?ref_=fn_tt_tt_1</t>
  </si>
  <si>
    <t>Adore </t>
  </si>
  <si>
    <t>beach|friend|friendship|happiness|neighbor</t>
  </si>
  <si>
    <t>http://www.imdb.com/title/tt2103267/?ref_=fn_tt_tt_1</t>
  </si>
  <si>
    <t>Dan Ireland</t>
  </si>
  <si>
    <t>Danny Arroyo</t>
  </si>
  <si>
    <t>The Velocity of Gary </t>
  </si>
  <si>
    <t>dying|hospital|parenthesis in title|punctuation in title|tears</t>
  </si>
  <si>
    <t>http://www.imdb.com/title/tt0120878/?ref_=fn_tt_tt_1</t>
  </si>
  <si>
    <t>Fernando León de Aranoa</t>
  </si>
  <si>
    <t>Enrique Villén</t>
  </si>
  <si>
    <t>Mondays in the Sun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</si>
  <si>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</si>
  <si>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</si>
  <si>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</si>
  <si>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</si>
  <si>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</si>
  <si>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</si>
  <si>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 </t>
  </si>
  <si>
    <t>canada|post apocalypse|road movie|vampire|vampire hunter</t>
  </si>
  <si>
    <t>http://www.imdb.com/title/tt1464580/?ref_=fn_tt_tt_1</t>
  </si>
  <si>
    <t>Tiffany Thornton</t>
  </si>
  <si>
    <t>Doug Brochu</t>
  </si>
  <si>
    <t>Sonny with a Chance </t>
  </si>
  <si>
    <t>Brandon Mychal Smith</t>
  </si>
  <si>
    <t>cafeteria|female protagonist|rival|teenage girl|teenager</t>
  </si>
  <si>
    <t>http://www.imdb.com/title/tt1252374/?ref_=fn_tt_tt_1</t>
  </si>
  <si>
    <t>The Last Time I Committed Suicide </t>
  </si>
  <si>
    <t>1940s|female bare foot|picket fence|tire|vomiting</t>
  </si>
  <si>
    <t>http://www.imdb.com/title/tt0119502/?ref_=fn_tt_tt_1</t>
  </si>
  <si>
    <t>Karim Aïnouz</t>
  </si>
  <si>
    <t>Futuro Beach </t>
  </si>
  <si>
    <t>Jesuíta Barbosa</t>
  </si>
  <si>
    <t>gay|male frontal nudity|male nudity|male rear nudity|nudity</t>
  </si>
  <si>
    <t>http://www.imdb.com/title/tt2199543/?ref_=fn_tt_tt_1</t>
  </si>
  <si>
    <t>Sam Levinson</t>
  </si>
  <si>
    <t>Another Happy Day </t>
  </si>
  <si>
    <t>countryside|marriage|maryland|usa|wedding</t>
  </si>
  <si>
    <t>http://www.imdb.com/title/tt1719071/?ref_=fn_tt_tt_1</t>
  </si>
  <si>
    <t>A Lonely Place to Die </t>
  </si>
  <si>
    <t>kidnapper|mountaineering|scotland|scottish highlands|sniper</t>
  </si>
  <si>
    <t>http://www.imdb.com/title/tt1422136/?ref_=fn_tt_tt_1</t>
  </si>
  <si>
    <t>Angelo Tsarouchas</t>
  </si>
  <si>
    <t>Nothing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</si>
  <si>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</si>
  <si>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</si>
  <si>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</si>
  <si>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</si>
  <si>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</si>
  <si>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</si>
  <si>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</si>
  <si>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</si>
  <si>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</si>
  <si>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</si>
  <si>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</si>
  <si>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</si>
  <si>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</si>
  <si>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</si>
  <si>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</si>
  <si>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</si>
  <si>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</si>
  <si>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 </t>
  </si>
  <si>
    <t>Fadia Nadda</t>
  </si>
  <si>
    <t>http://www.imdb.com/title/tt1844203/?ref_=fn_tt_tt_1</t>
  </si>
  <si>
    <t>Howard Hughes</t>
  </si>
  <si>
    <t>Marian Marsh</t>
  </si>
  <si>
    <t>Jean Harlow</t>
  </si>
  <si>
    <t>Hell's Angels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</si>
  <si>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</si>
  <si>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</si>
  <si>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</si>
  <si>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</si>
  <si>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 </t>
  </si>
  <si>
    <t>Peter Jacobson</t>
  </si>
  <si>
    <t>directed by star|written and directed by cast member</t>
  </si>
  <si>
    <t>http://www.imdb.com/title/tt0491109/?ref_=fn_tt_tt_1</t>
  </si>
  <si>
    <t>Shannon Woodward</t>
  </si>
  <si>
    <t>The Veil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</si>
  <si>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</si>
  <si>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</si>
  <si>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</si>
  <si>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</si>
  <si>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</si>
  <si>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</si>
  <si>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</si>
  <si>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</si>
  <si>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</si>
  <si>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</si>
  <si>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</si>
  <si>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</si>
  <si>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</si>
  <si>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</si>
  <si>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</si>
  <si>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</si>
  <si>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</si>
  <si>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</si>
  <si>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</si>
  <si>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</si>
  <si>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</si>
  <si>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</si>
  <si>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</si>
  <si>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</si>
  <si>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</si>
  <si>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</si>
  <si>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</si>
  <si>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</si>
  <si>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 </t>
  </si>
  <si>
    <t>catholic|chancellor|divorce|king henry viii|thomas more</t>
  </si>
  <si>
    <t>http://www.imdb.com/title/tt0060665/?ref_=fn_tt_tt_1</t>
  </si>
  <si>
    <t>Network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</si>
  <si>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</si>
  <si>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</si>
  <si>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</si>
  <si>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</si>
  <si>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</si>
  <si>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</si>
  <si>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</si>
  <si>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</si>
  <si>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</si>
  <si>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</si>
  <si>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</si>
  <si>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</si>
  <si>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</si>
  <si>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</si>
  <si>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</si>
  <si>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</si>
  <si>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 </t>
  </si>
  <si>
    <t>apache|apache indian|confederate|mexico|scout</t>
  </si>
  <si>
    <t>http://www.imdb.com/title/tt0059418/?ref_=fn_tt_tt_1</t>
  </si>
  <si>
    <t>Alan Jacobs</t>
  </si>
  <si>
    <t>Down for Life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</si>
  <si>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</si>
  <si>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</si>
  <si>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</si>
  <si>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</si>
  <si>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</si>
  <si>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</si>
  <si>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 </t>
  </si>
  <si>
    <t>Betty Hutton</t>
  </si>
  <si>
    <t>girl|gun|love|sharpshooter|the end</t>
  </si>
  <si>
    <t>http://www.imdb.com/title/tt0042200/?ref_=fn_tt_tt_1</t>
  </si>
  <si>
    <t>Christopher Morris</t>
  </si>
  <si>
    <t>Four Lions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</si>
  <si>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</si>
  <si>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</si>
  <si>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</si>
  <si>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</si>
  <si>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</si>
  <si>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</si>
  <si>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 </t>
  </si>
  <si>
    <t>Fernanda Torres</t>
  </si>
  <si>
    <t>1910s|desert|dunes|goat|slave</t>
  </si>
  <si>
    <t>http://www.imdb.com/title/tt0373747/?ref_=fn_tt_tt_1</t>
  </si>
  <si>
    <t>Peter Stebbings</t>
  </si>
  <si>
    <t>Defendor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</si>
  <si>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</si>
  <si>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</si>
  <si>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</si>
  <si>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</si>
  <si>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</si>
  <si>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</si>
  <si>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 </t>
  </si>
  <si>
    <t>Ellen Ross</t>
  </si>
  <si>
    <t>hoop|horseback riding|love|pirate|singer</t>
  </si>
  <si>
    <t>http://www.imdb.com/title/tt0040694/?ref_=fn_tt_tt_1</t>
  </si>
  <si>
    <t>Dagur Kári</t>
  </si>
  <si>
    <t>Alice Olivia Clarke</t>
  </si>
  <si>
    <t>The Good Heart </t>
  </si>
  <si>
    <t>bar|bartender|death|heart attack|mentor protege relationship</t>
  </si>
  <si>
    <t>http://www.imdb.com/title/tt0808285/?ref_=fn_tt_tt_1</t>
  </si>
  <si>
    <t>The History Boys </t>
  </si>
  <si>
    <t>gay|headmaster|oxford|school|teacher</t>
  </si>
  <si>
    <t>http://www.imdb.com/title/tt0464049/?ref_=fn_tt_tt_1</t>
  </si>
  <si>
    <t>Jamie Farr</t>
  </si>
  <si>
    <t>M*A*S*H 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</si>
  <si>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</si>
  <si>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</si>
  <si>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</si>
  <si>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</si>
  <si>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</si>
  <si>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 </t>
  </si>
  <si>
    <t>John McGiver</t>
  </si>
  <si>
    <t>gay|homosexual|homosexuality|hustler|male rear nudity</t>
  </si>
  <si>
    <t>http://www.imdb.com/title/tt0064665/?ref_=fn_tt_tt_1</t>
  </si>
  <si>
    <t>The Full Monty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</si>
  <si>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</si>
  <si>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</si>
  <si>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</si>
  <si>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</si>
  <si>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</si>
  <si>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</si>
  <si>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</si>
  <si>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</si>
  <si>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</si>
  <si>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</si>
  <si>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</si>
  <si>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 </t>
  </si>
  <si>
    <t>Jon Osbeck</t>
  </si>
  <si>
    <t>army|michael jai white|ohio|steve austin</t>
  </si>
  <si>
    <t>http://www.imdb.com/title/tt4340720/?ref_=fn_tt_tt_1</t>
  </si>
  <si>
    <t>Friday </t>
  </si>
  <si>
    <t>bully|drug dealer|first part|neighbor|neighborhood</t>
  </si>
  <si>
    <t>http://www.imdb.com/title/tt0113118/?ref_=fn_tt_tt_1</t>
  </si>
  <si>
    <t>Menace II Society </t>
  </si>
  <si>
    <t>1990s|escape|graduation|hustler|street</t>
  </si>
  <si>
    <t>http://www.imdb.com/title/tt0107554/?ref_=fn_tt_tt_1</t>
  </si>
  <si>
    <t>Ta'Rhonda Jones</t>
  </si>
  <si>
    <t>Empire </t>
  </si>
  <si>
    <t>music business|new york city|record executive|record label|singer</t>
  </si>
  <si>
    <t>http://www.imdb.com/title/tt3228904/?ref_=fn_tt_tt_1</t>
  </si>
  <si>
    <t>Michael Gornick</t>
  </si>
  <si>
    <t>Creepshow 2 </t>
  </si>
  <si>
    <t>anthology|hit and run|hit by a car|living statue|melting woman</t>
  </si>
  <si>
    <t>http://www.imdb.com/title/tt0092796/?ref_=fn_tt_tt_1</t>
  </si>
  <si>
    <t>Comedy|Drama|Romance|Western</t>
  </si>
  <si>
    <t>The Ballad of Cable Hogue </t>
  </si>
  <si>
    <t>desert|partner|prostitute|stagecoach|water</t>
  </si>
  <si>
    <t>http://www.imdb.com/title/tt0065446/?ref_=fn_tt_tt_1</t>
  </si>
  <si>
    <t>Richard Brooks</t>
  </si>
  <si>
    <t>John Forsythe</t>
  </si>
  <si>
    <t>In Cold Blood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</si>
  <si>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</si>
  <si>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</si>
  <si>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</si>
  <si>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</si>
  <si>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</si>
  <si>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 </t>
  </si>
  <si>
    <t>Beatrice Straight</t>
  </si>
  <si>
    <t>belgium|congo|convent|nun|nurse</t>
  </si>
  <si>
    <t>http://www.imdb.com/title/tt0053131/?ref_=fn_tt_tt_1</t>
  </si>
  <si>
    <t>Harper </t>
  </si>
  <si>
    <t>kidnapping|los angeles california|neo noir|private detective|ransom</t>
  </si>
  <si>
    <t>http://www.imdb.com/title/tt0060490/?ref_=fn_tt_tt_1</t>
  </si>
  <si>
    <t>Bernard Cribbins</t>
  </si>
  <si>
    <t>Frenzy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</si>
  <si>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</si>
  <si>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</si>
  <si>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</si>
  <si>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</si>
  <si>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</si>
  <si>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</si>
  <si>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</si>
  <si>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</si>
  <si>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</si>
  <si>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</si>
  <si>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</si>
  <si>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 </t>
  </si>
  <si>
    <t>Anthony Johnson</t>
  </si>
  <si>
    <t>friend|obscenity|scam|vacant lot|van</t>
  </si>
  <si>
    <t>http://www.imdb.com/title/tt0131436/?ref_=fn_tt_tt_1</t>
  </si>
  <si>
    <t>She's the One </t>
  </si>
  <si>
    <t>Michael McGlone</t>
  </si>
  <si>
    <t>claim in title|infidelity|irish american|love|sex</t>
  </si>
  <si>
    <t>http://www.imdb.com/title/tt0117628/?ref_=fn_tt_tt_1</t>
  </si>
  <si>
    <t>Gods and Monsters </t>
  </si>
  <si>
    <t>friendship|gardener|gay interest|homosexual|memory</t>
  </si>
  <si>
    <t>http://www.imdb.com/title/tt0120684/?ref_=fn_tt_tt_1</t>
  </si>
  <si>
    <t>Soledad Villamil</t>
  </si>
  <si>
    <t>Ricardo Darín</t>
  </si>
  <si>
    <t>The Secret in Their Eyes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</si>
  <si>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</si>
  <si>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</si>
  <si>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</si>
  <si>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</si>
  <si>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</si>
  <si>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</si>
  <si>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</si>
  <si>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 </t>
  </si>
  <si>
    <t>Derek Magyar</t>
  </si>
  <si>
    <t>blood splatter|heart ripped out|jock strap|train|vomiting</t>
  </si>
  <si>
    <t>http://www.imdb.com/title/tt1015474/?ref_=fn_tt_tt_1</t>
  </si>
  <si>
    <t>Dan Hicks</t>
  </si>
  <si>
    <t>Evil Dead II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</si>
  <si>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</si>
  <si>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</si>
  <si>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</si>
  <si>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</si>
  <si>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</si>
  <si>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 </t>
  </si>
  <si>
    <t>based on sketch comedy|corporation|cult film|evil corporation|sex</t>
  </si>
  <si>
    <t>http://www.imdb.com/title/tt0258038/?ref_=fn_tt_tt_1</t>
  </si>
  <si>
    <t>Anthony C. Ferrante</t>
  </si>
  <si>
    <t>Sharknado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</si>
  <si>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</si>
  <si>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</si>
  <si>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</si>
  <si>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</si>
  <si>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Gutiérrez</t>
  </si>
  <si>
    <t>Elpidia Carrillo</t>
  </si>
  <si>
    <t>La otra conquista </t>
  </si>
  <si>
    <t>Damián Delgado</t>
  </si>
  <si>
    <t>1520s|aztec|indian|spanish colonization|spanish conquest</t>
  </si>
  <si>
    <t>http://www.imdb.com/title/tt0175996/?ref_=fn_tt_tt_1</t>
  </si>
  <si>
    <t>André Øvredal</t>
  </si>
  <si>
    <t>Johanna Mørck</t>
  </si>
  <si>
    <t>Comedy|Drama|Fantasy|Horror</t>
  </si>
  <si>
    <t>Otto Jespersen</t>
  </si>
  <si>
    <t>Trollhunter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</si>
  <si>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</si>
  <si>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</si>
  <si>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</si>
  <si>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</si>
  <si>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 </t>
  </si>
  <si>
    <t>erectile dysfunction|mugger|mugging|subway robbery|therapy</t>
  </si>
  <si>
    <t>http://www.imdb.com/title/tt0480251/?ref_=fn_tt_tt_1</t>
  </si>
  <si>
    <t>Adam Rapp</t>
  </si>
  <si>
    <t>Winter Passing </t>
  </si>
  <si>
    <t>love|michigan|musician|novelist|student</t>
  </si>
  <si>
    <t>http://www.imdb.com/title/tt0380817/?ref_=fn_tt_tt_1</t>
  </si>
  <si>
    <t>D.E.B.S.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</si>
  <si>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</si>
  <si>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</si>
  <si>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</si>
  <si>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</si>
  <si>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</si>
  <si>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 </t>
  </si>
  <si>
    <t>Lara Jean Chorostecki</t>
  </si>
  <si>
    <t>http://www.imdb.com/title/tt3103166/?ref_=fn_tt_tt_1</t>
  </si>
  <si>
    <t>Amanda Gusack</t>
  </si>
  <si>
    <t>The Betrayed </t>
  </si>
  <si>
    <t>Blaine Anderson</t>
  </si>
  <si>
    <t>blood splatter|ski mask|stolen money|vomiting|warehouse</t>
  </si>
  <si>
    <t>http://www.imdb.com/title/tt1074191/?ref_=fn_tt_tt_1</t>
  </si>
  <si>
    <t>Avi Nesher</t>
  </si>
  <si>
    <t>Taxman </t>
  </si>
  <si>
    <t>Robert Townsend</t>
  </si>
  <si>
    <t>bar|box office flop|dance|one word title|voice over narration</t>
  </si>
  <si>
    <t>http://www.imdb.com/title/tt0138862/?ref_=fn_tt_tt_1</t>
  </si>
  <si>
    <t>Ash Cook</t>
  </si>
  <si>
    <t>The Secret 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</si>
  <si>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</si>
  <si>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</si>
  <si>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</si>
  <si>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</si>
  <si>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</si>
  <si>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</si>
  <si>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</si>
  <si>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</si>
  <si>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</si>
  <si>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</si>
  <si>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</si>
  <si>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</si>
  <si>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</si>
  <si>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</si>
  <si>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</si>
  <si>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</si>
  <si>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 </t>
  </si>
  <si>
    <t>Peter Agnefjall</t>
  </si>
  <si>
    <t>http://www.imdb.com/title/tt5001130/?ref_=fn_tt_tt_1</t>
  </si>
  <si>
    <t>Shelly Varod</t>
  </si>
  <si>
    <t>In the Name of the King: The Last Job </t>
  </si>
  <si>
    <t>Ralitsa Paskaleva</t>
  </si>
  <si>
    <t>castle|dragon|kidnapping|satire|sword and sorcery</t>
  </si>
  <si>
    <t>http://www.imdb.com/title/tt2379386/?ref_=fn_tt_tt_1</t>
  </si>
  <si>
    <t>Mark Young</t>
  </si>
  <si>
    <t>Wicked Blood </t>
  </si>
  <si>
    <t>chess|drugs|love|meth|pawn</t>
  </si>
  <si>
    <t>http://www.imdb.com/title/tt2761578/?ref_=fn_tt_tt_1</t>
  </si>
  <si>
    <t>Daniel Petrie Jr.</t>
  </si>
  <si>
    <t>Dawn Patrol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</si>
  <si>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</si>
  <si>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</si>
  <si>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</si>
  <si>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</si>
  <si>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 </t>
  </si>
  <si>
    <t>Glen Murphy</t>
  </si>
  <si>
    <t>gang leader|italian woman|period piece|purgatory|suicide</t>
  </si>
  <si>
    <t>http://www.imdb.com/title/tt1800337/?ref_=fn_tt_tt_1</t>
  </si>
  <si>
    <t>High Anxiety </t>
  </si>
  <si>
    <t>belldon's hysteria|high anxiety|hitchcockian|murder|parody</t>
  </si>
  <si>
    <t>http://www.imdb.com/title/tt0076141/?ref_=fn_tt_tt_1</t>
  </si>
  <si>
    <t>Luc Jacquet</t>
  </si>
  <si>
    <t>Sofie Gråbøl</t>
  </si>
  <si>
    <t>March of the Penguins </t>
  </si>
  <si>
    <t>chick|emperor penguin|journey|ocean|penguin</t>
  </si>
  <si>
    <t>http://www.imdb.com/title/tt0428803/?ref_=fn_tt_tt_1</t>
  </si>
  <si>
    <t>Margin Call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</si>
  <si>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</si>
  <si>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</si>
  <si>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</si>
  <si>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</si>
  <si>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</si>
  <si>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 </t>
  </si>
  <si>
    <t>Edward Conna</t>
  </si>
  <si>
    <t>apartment|gay parent|job interview|male pubic hair|pubic hair</t>
  </si>
  <si>
    <t>http://www.imdb.com/title/tt1753460/?ref_=fn_tt_tt_1</t>
  </si>
  <si>
    <t>Clark Gregg</t>
  </si>
  <si>
    <t>Choke </t>
  </si>
  <si>
    <t>choking|friend|hospital|restaurant|scam</t>
  </si>
  <si>
    <t>http://www.imdb.com/title/tt1024715/?ref_=fn_tt_tt_1</t>
  </si>
  <si>
    <t>Damien Chazelle</t>
  </si>
  <si>
    <t>Whiplash </t>
  </si>
  <si>
    <t>conservatory|drummer|emotional abuse|music school|obsession</t>
  </si>
  <si>
    <t>http://www.imdb.com/title/tt2582802/?ref_=fn_tt_tt_1</t>
  </si>
  <si>
    <t>City of God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</si>
  <si>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</si>
  <si>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</si>
  <si>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</si>
  <si>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</si>
  <si>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</si>
  <si>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 </t>
  </si>
  <si>
    <t>friday|friend|hip hop|techno rave|weekend</t>
  </si>
  <si>
    <t>http://www.imdb.com/title/tt0188674/?ref_=fn_tt_tt_1</t>
  </si>
  <si>
    <t>Nathan Frankowski</t>
  </si>
  <si>
    <t>Rus Blackwell</t>
  </si>
  <si>
    <t>Day One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</si>
  <si>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</si>
  <si>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</si>
  <si>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</si>
  <si>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</si>
  <si>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 </t>
  </si>
  <si>
    <t>dead girl|girl|granddaughter|morgue|storage unit</t>
  </si>
  <si>
    <t>http://www.imdb.com/title/tt0783238/?ref_=fn_tt_tt_1</t>
  </si>
  <si>
    <t>Alexandra Rapaport</t>
  </si>
  <si>
    <t>Thomas Bo Larsen</t>
  </si>
  <si>
    <t>The Hunt </t>
  </si>
  <si>
    <t>Hana Shuan</t>
  </si>
  <si>
    <t>deer|gun|gunshot|hunt|kindergarten teacher</t>
  </si>
  <si>
    <t>http://www.imdb.com/title/tt2106476/?ref_=fn_tt_tt_1</t>
  </si>
  <si>
    <t>Darren McGavin</t>
  </si>
  <si>
    <t>A Christmas Story </t>
  </si>
  <si>
    <t>Scott Schwartz</t>
  </si>
  <si>
    <t>bb gun|boy|bully|christmas|tongue stuck on a pole</t>
  </si>
  <si>
    <t>http://www.imdb.com/title/tt0085334/?ref_=fn_tt_tt_1</t>
  </si>
  <si>
    <t>Bella </t>
  </si>
  <si>
    <t>inter cultural|latino|restaurant|soccer|train</t>
  </si>
  <si>
    <t>http://www.imdb.com/title/tt0482463/?ref_=fn_tt_tt_1</t>
  </si>
  <si>
    <t>Perry King</t>
  </si>
  <si>
    <t>Class of 1984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</si>
  <si>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</si>
  <si>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</si>
  <si>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</si>
  <si>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</si>
  <si>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 </t>
  </si>
  <si>
    <t>bare breasts</t>
  </si>
  <si>
    <t>http://www.imdb.com/title/tt2796678/?ref_=fn_tt_tt_1</t>
  </si>
  <si>
    <t>Eric Styles</t>
  </si>
  <si>
    <t>Dreaming of Joseph Lees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</si>
  <si>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</si>
  <si>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</si>
  <si>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</si>
  <si>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</si>
  <si>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François Bégaudeau</t>
  </si>
  <si>
    <t>The Class </t>
  </si>
  <si>
    <t>Angélica Sancio</t>
  </si>
  <si>
    <t>high school|inner city|school|student|teacher</t>
  </si>
  <si>
    <t>http://www.imdb.com/title/tt1068646/?ref_=fn_tt_tt_1</t>
  </si>
  <si>
    <t>Rosemary's Baby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</si>
  <si>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</si>
  <si>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</si>
  <si>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</si>
  <si>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</si>
  <si>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 </t>
  </si>
  <si>
    <t>friend|funeral|outlaw|pistol|stagecoach</t>
  </si>
  <si>
    <t>http://www.imdb.com/title/tt0056217/?ref_=fn_tt_tt_1</t>
  </si>
  <si>
    <t>Max Mayer</t>
  </si>
  <si>
    <t>Terry Walters</t>
  </si>
  <si>
    <t>Adam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</si>
  <si>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</si>
  <si>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</si>
  <si>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</si>
  <si>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</si>
  <si>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 </t>
  </si>
  <si>
    <t>Yenny Paola Vega</t>
  </si>
  <si>
    <t>colombia|colombian|drug mule|money|stomach</t>
  </si>
  <si>
    <t>http://www.imdb.com/title/tt0390221/?ref_=fn_tt_tt_1</t>
  </si>
  <si>
    <t>Colombia</t>
  </si>
  <si>
    <t>Beginners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</si>
  <si>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</si>
  <si>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</si>
  <si>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</si>
  <si>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</si>
  <si>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</si>
  <si>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 </t>
  </si>
  <si>
    <t>bar|bloody body of child|dead boy|monster|vomiting</t>
  </si>
  <si>
    <t>http://www.imdb.com/title/tt0426459/?ref_=fn_tt_tt_1</t>
  </si>
  <si>
    <t>Animal House </t>
  </si>
  <si>
    <t>academic probation|camera shot of feet|fraternity|school expulsion|smashing a guitar</t>
  </si>
  <si>
    <t>http://www.imdb.com/title/tt0077975/?ref_=fn_tt_tt_1</t>
  </si>
  <si>
    <t>Gert Fröbe</t>
  </si>
  <si>
    <t>Honor Blackman</t>
  </si>
  <si>
    <t>Goldfinger </t>
  </si>
  <si>
    <t>bikini|covered in melted gold|fort knox|gold|pilot</t>
  </si>
  <si>
    <t>http://www.imdb.com/title/tt0058150/?ref_=fn_tt_tt_1</t>
  </si>
  <si>
    <t>Brandon Cronenberg</t>
  </si>
  <si>
    <t>Antiviral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</si>
  <si>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</si>
  <si>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</si>
  <si>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</si>
  <si>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</si>
  <si>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</si>
  <si>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</si>
  <si>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 </t>
  </si>
  <si>
    <t>angel|bank|guardian angel|second chance|small town life</t>
  </si>
  <si>
    <t>http://www.imdb.com/title/tt0038650/?ref_=fn_tt_tt_1</t>
  </si>
  <si>
    <t>Trainspotting </t>
  </si>
  <si>
    <t>drug culture|drugs|filthy toilet|heroin addict|heroin withdrawal</t>
  </si>
  <si>
    <t>http://www.imdb.com/title/tt0117951/?ref_=fn_tt_tt_1</t>
  </si>
  <si>
    <t>The Original Kings of Comedy </t>
  </si>
  <si>
    <t>backstage|comedian|concert film|emcee|stand up comedian</t>
  </si>
  <si>
    <t>http://www.imdb.com/title/tt0236388/?ref_=fn_tt_tt_1</t>
  </si>
  <si>
    <t>Tod Williams</t>
  </si>
  <si>
    <t>Paranormal Activity 2 </t>
  </si>
  <si>
    <t>Micah Sloat</t>
  </si>
  <si>
    <t>california|carlsbad california|house|nanny|security camera</t>
  </si>
  <si>
    <t>http://www.imdb.com/title/tt1536044/?ref_=fn_tt_tt_1</t>
  </si>
  <si>
    <t>Waking Ned Devine </t>
  </si>
  <si>
    <t>dead body|death|lottery|small town|village</t>
  </si>
  <si>
    <t>http://www.imdb.com/title/tt0166396/?ref_=fn_tt_tt_1</t>
  </si>
  <si>
    <t>Crime|Documentary|Drama</t>
  </si>
  <si>
    <t>Bowling for Columbine </t>
  </si>
  <si>
    <t>bank|columbine|columbine high school killings|firearm|school shooting</t>
  </si>
  <si>
    <t>http://www.imdb.com/title/tt0310793/?ref_=fn_tt_tt_1</t>
  </si>
  <si>
    <t>Daoming Chen</t>
  </si>
  <si>
    <t>Coming Home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</si>
  <si>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</si>
  <si>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</si>
  <si>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</si>
  <si>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</si>
  <si>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 </t>
  </si>
  <si>
    <t>freddy krueger|gay|gay subtext|homoeroticism|jock strap</t>
  </si>
  <si>
    <t>http://www.imdb.com/title/tt0089686/?ref_=fn_tt_tt_1</t>
  </si>
  <si>
    <t>A Room with a View </t>
  </si>
  <si>
    <t>male nudity|male pubic hair|nude bathing|piano|pubic hair</t>
  </si>
  <si>
    <t>http://www.imdb.com/title/tt0091867/?ref_=fn_tt_tt_1</t>
  </si>
  <si>
    <t>Adelaide Kane</t>
  </si>
  <si>
    <t>The Purge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</si>
  <si>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</si>
  <si>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</si>
  <si>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</si>
  <si>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</si>
  <si>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</si>
  <si>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</si>
  <si>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</si>
  <si>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</si>
  <si>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</si>
  <si>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</si>
  <si>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</si>
  <si>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</si>
  <si>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</si>
  <si>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</si>
  <si>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</si>
  <si>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</si>
  <si>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</si>
  <si>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</si>
  <si>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</si>
  <si>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</si>
  <si>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</si>
  <si>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 </t>
  </si>
  <si>
    <t>Victor Buono</t>
  </si>
  <si>
    <t>ape|astronaut|mission|planet|rescue</t>
  </si>
  <si>
    <t>http://www.imdb.com/title/tt0065462/?ref_=fn_tt_tt_1</t>
  </si>
  <si>
    <t>Air Bud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</si>
  <si>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</si>
  <si>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</si>
  <si>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</si>
  <si>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</si>
  <si>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</si>
  <si>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Pokémon 3: The Movie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</si>
  <si>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</si>
  <si>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</si>
  <si>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</si>
  <si>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</si>
  <si>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</si>
  <si>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</si>
  <si>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</si>
  <si>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</si>
  <si>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</si>
  <si>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</si>
  <si>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 </t>
  </si>
  <si>
    <t>allies|bridge|construction|jungle|sabotage</t>
  </si>
  <si>
    <t>http://www.imdb.com/title/tt0050212/?ref_=fn_tt_tt_1</t>
  </si>
  <si>
    <t>Spaced Invaders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</si>
  <si>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</si>
  <si>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</si>
  <si>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</si>
  <si>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</si>
  <si>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 </t>
  </si>
  <si>
    <t>actor|diamond|heir|kidnapping|ransom</t>
  </si>
  <si>
    <t>http://www.imdb.com/title/tt0074512/?ref_=fn_tt_tt_1</t>
  </si>
  <si>
    <t>Fred MacMurray</t>
  </si>
  <si>
    <t>The Apartment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</si>
  <si>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</si>
  <si>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</si>
  <si>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</si>
  <si>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</si>
  <si>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</si>
  <si>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</si>
  <si>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</si>
  <si>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</si>
  <si>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</si>
  <si>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</si>
  <si>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</si>
  <si>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</si>
  <si>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</si>
  <si>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</si>
  <si>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</si>
  <si>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</si>
  <si>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</si>
  <si>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</si>
  <si>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</si>
  <si>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</si>
  <si>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</si>
  <si>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 </t>
  </si>
  <si>
    <t>american west|bounty hunter|frontier|horse riding|outlaw</t>
  </si>
  <si>
    <t>http://www.imdb.com/title/tt3205376/?ref_=fn_tt_tt_1</t>
  </si>
  <si>
    <t>LisaGay Hamilton</t>
  </si>
  <si>
    <t>Krush Groove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</si>
  <si>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</si>
  <si>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</si>
  <si>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</si>
  <si>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</si>
  <si>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 </t>
  </si>
  <si>
    <t>cocaine|package|slow motion scene|topless female nudity|wrong address</t>
  </si>
  <si>
    <t>http://www.imdb.com/title/tt1097013/?ref_=fn_tt_tt_1</t>
  </si>
  <si>
    <t>Elmer Gantry </t>
  </si>
  <si>
    <t>Edward Andrews</t>
  </si>
  <si>
    <t>1920s|evangelist|preacher|revival|traveling salesman</t>
  </si>
  <si>
    <t>http://www.imdb.com/title/tt0053793/?ref_=fn_tt_tt_1</t>
  </si>
  <si>
    <t>Judgment at Nuremberg </t>
  </si>
  <si>
    <t>judge|law|nazi|nuremberg|war crime</t>
  </si>
  <si>
    <t>http://www.imdb.com/title/tt0055031/?ref_=fn_tt_tt_1</t>
  </si>
  <si>
    <t>Deon Richmond</t>
  </si>
  <si>
    <t>Trippin'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</si>
  <si>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</si>
  <si>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</si>
  <si>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</si>
  <si>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</si>
  <si>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</si>
  <si>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>Robot Chicken 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</si>
  <si>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</si>
  <si>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</si>
  <si>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</si>
  <si>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</si>
  <si>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</si>
  <si>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</si>
  <si>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 </t>
  </si>
  <si>
    <t>cattle|cattle drive|cowboy|kansas|texas</t>
  </si>
  <si>
    <t>http://www.imdb.com/title/tt0040724/?ref_=fn_tt_tt_1</t>
  </si>
  <si>
    <t>Nnegest Likké</t>
  </si>
  <si>
    <t>Phat Girlz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</si>
  <si>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</si>
  <si>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</si>
  <si>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</si>
  <si>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</si>
  <si>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</si>
  <si>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</si>
  <si>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</si>
  <si>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</si>
  <si>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</si>
  <si>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</si>
  <si>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</si>
  <si>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</si>
  <si>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</si>
  <si>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</si>
  <si>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</si>
  <si>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</si>
  <si>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</si>
  <si>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 </t>
  </si>
  <si>
    <t>James Le Gros</t>
  </si>
  <si>
    <t>cemetery|female nudity|mortuary|sphere|tall man</t>
  </si>
  <si>
    <t>http://www.imdb.com/title/tt0095863/?ref_=fn_tt_tt_1</t>
  </si>
  <si>
    <t>Woman Thou Art Loosed </t>
  </si>
  <si>
    <t>Clifton Powell</t>
  </si>
  <si>
    <t>abuse|bishop|death|flashback|poverty</t>
  </si>
  <si>
    <t>http://www.imdb.com/title/tt0399901/?ref_=fn_tt_tt_1</t>
  </si>
  <si>
    <t>Patricia Cardoso</t>
  </si>
  <si>
    <t>Real Women Have Curves </t>
  </si>
  <si>
    <t>education|factory|high school|mexican american|religious icon</t>
  </si>
  <si>
    <t>http://www.imdb.com/title/tt0296166/?ref_=fn_tt_tt_1</t>
  </si>
  <si>
    <t>Jessica De Gouw</t>
  </si>
  <si>
    <t>Deadline Gallipoli </t>
  </si>
  <si>
    <t>gallipoli|tv mini series|world war one</t>
  </si>
  <si>
    <t>http://www.imdb.com/title/tt3458030/?ref_=fn_tt_tt_1</t>
  </si>
  <si>
    <t>Lisa Ray</t>
  </si>
  <si>
    <t>Water </t>
  </si>
  <si>
    <t>Seema Biswas</t>
  </si>
  <si>
    <t>ashram|india|love|tradition|widow</t>
  </si>
  <si>
    <t>http://www.imdb.com/title/tt0240200/?ref_=fn_tt_tt_1</t>
  </si>
  <si>
    <t>Damien O'Donnell</t>
  </si>
  <si>
    <t>East Is East </t>
  </si>
  <si>
    <t>england|marriage|muslim|pakistani|salford</t>
  </si>
  <si>
    <t>http://www.imdb.com/title/tt0166175/?ref_=fn_tt_tt_1</t>
  </si>
  <si>
    <t>Peter M. Cohen</t>
  </si>
  <si>
    <t>Callie Thorne</t>
  </si>
  <si>
    <t>Whipped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</si>
  <si>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</si>
  <si>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</si>
  <si>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</si>
  <si>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</si>
  <si>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 </t>
  </si>
  <si>
    <t>courtesan|friend|kama sutra|seduction|wedding</t>
  </si>
  <si>
    <t>http://www.imdb.com/title/tt0116743/?ref_=fn_tt_tt_1</t>
  </si>
  <si>
    <t>Please Give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</si>
  <si>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</si>
  <si>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</si>
  <si>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</si>
  <si>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</si>
  <si>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</si>
  <si>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</si>
  <si>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</si>
  <si>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</si>
  <si>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</si>
  <si>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</si>
  <si>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</si>
  <si>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</si>
  <si>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</si>
  <si>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</si>
  <si>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</si>
  <si>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</si>
  <si>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</si>
  <si>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</si>
  <si>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</si>
  <si>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</si>
  <si>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</si>
  <si>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</si>
  <si>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</si>
  <si>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</si>
  <si>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</si>
  <si>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</si>
  <si>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</si>
  <si>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 </t>
  </si>
  <si>
    <t>attorney|happiness|house cleaner|physics|professor</t>
  </si>
  <si>
    <t>http://www.imdb.com/title/tt0268690/?ref_=fn_tt_tt_1</t>
  </si>
  <si>
    <t>Darren Stein</t>
  </si>
  <si>
    <t>Jawbreaker </t>
  </si>
  <si>
    <t>Jeff Conaway</t>
  </si>
  <si>
    <t>best friend|bitch|friend|popular girl|prom</t>
  </si>
  <si>
    <t>http://www.imdb.com/title/tt0155776/?ref_=fn_tt_tt_1</t>
  </si>
  <si>
    <t>Basquiat </t>
  </si>
  <si>
    <t>Courtney Love</t>
  </si>
  <si>
    <t>andy warhol|art|artist|friendship|street artist</t>
  </si>
  <si>
    <t>http://www.imdb.com/title/tt0115632/?ref_=fn_tt_tt_1</t>
  </si>
  <si>
    <t>Grace Gummer</t>
  </si>
  <si>
    <t>Frances Ha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</si>
  <si>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</si>
  <si>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</si>
  <si>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</si>
  <si>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 </t>
  </si>
  <si>
    <t>Rapulana Seiphemo</t>
  </si>
  <si>
    <t>baby|bathing a baby|criminal|slum|vomiting</t>
  </si>
  <si>
    <t>http://www.imdb.com/title/tt0468565/?ref_=fn_tt_tt_1</t>
  </si>
  <si>
    <t>Zulu</t>
  </si>
  <si>
    <t>Happiness </t>
  </si>
  <si>
    <t>ensemble cast|episodic structure|satire|social satire|suburb</t>
  </si>
  <si>
    <t>http://www.imdb.com/title/tt0147612/?ref_=fn_tt_tt_1</t>
  </si>
  <si>
    <t>Joe Howard</t>
  </si>
  <si>
    <t>DysFunktional Family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</si>
  <si>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</si>
  <si>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</si>
  <si>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</si>
  <si>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</si>
  <si>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 </t>
  </si>
  <si>
    <t>canada|human becoming an animal|mad scientist|part of trilogy|walrus</t>
  </si>
  <si>
    <t>http://www.imdb.com/title/tt3099498/?ref_=fn_tt_tt_1</t>
  </si>
  <si>
    <t>Ji-tae Yu</t>
  </si>
  <si>
    <t>Oldboy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</si>
  <si>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</si>
  <si>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</si>
  <si>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</si>
  <si>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</si>
  <si>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</si>
  <si>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</si>
  <si>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</si>
  <si>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</si>
  <si>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</si>
  <si>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</si>
  <si>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</si>
  <si>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 </t>
  </si>
  <si>
    <t>Molly Dunsworth</t>
  </si>
  <si>
    <t>hobo|pedophile|rampage|shotgun|vigilante</t>
  </si>
  <si>
    <t>http://www.imdb.com/title/tt1640459/?ref_=fn_tt_tt_1</t>
  </si>
  <si>
    <t>Enrique Begne</t>
  </si>
  <si>
    <t>Compadres </t>
  </si>
  <si>
    <t>Erick Elias</t>
  </si>
  <si>
    <t>http://www.imdb.com/title/tt3367294/?ref_=fn_tt_tt_1</t>
  </si>
  <si>
    <t>Matthew Bright</t>
  </si>
  <si>
    <t>Freeway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</si>
  <si>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</si>
  <si>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</si>
  <si>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</si>
  <si>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</si>
  <si>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 </t>
  </si>
  <si>
    <t>Brianna Brown</t>
  </si>
  <si>
    <t>19th century|faith|mayor|ranch|sheriff</t>
  </si>
  <si>
    <t>http://www.imdb.com/title/tt0785025/?ref_=fn_tt_tt_1</t>
  </si>
  <si>
    <t>Andrea Arnold</t>
  </si>
  <si>
    <t>Fish Tank </t>
  </si>
  <si>
    <t>Jason Maza</t>
  </si>
  <si>
    <t>15 year old|dancing|essex|little sister|suburb</t>
  </si>
  <si>
    <t>http://www.imdb.com/title/tt1232776/?ref_=fn_tt_tt_1</t>
  </si>
  <si>
    <t>Whit Stillman</t>
  </si>
  <si>
    <t>Damsels in Distress </t>
  </si>
  <si>
    <t>college|college campus|dance craze|depression|fraternity</t>
  </si>
  <si>
    <t>http://www.imdb.com/title/tt1667307/?ref_=fn_tt_tt_1</t>
  </si>
  <si>
    <t>Creature </t>
  </si>
  <si>
    <t>author cameo|family relationships|island|monster|two part tv movie</t>
  </si>
  <si>
    <t>http://www.imdb.com/title/tt0156205/?ref_=fn_tt_tt_1</t>
  </si>
  <si>
    <t>Leslye Headland</t>
  </si>
  <si>
    <t>Bachelorette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</si>
  <si>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</si>
  <si>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</si>
  <si>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</si>
  <si>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</si>
  <si>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</si>
  <si>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>BrainDead </t>
  </si>
  <si>
    <t>brains|exploding head|politician|swarm behavior|washington d.c.</t>
  </si>
  <si>
    <t>http://www.imdb.com/title/tt4877736/?ref_=fn_tt_tt_1</t>
  </si>
  <si>
    <t>Bobby Roth</t>
  </si>
  <si>
    <t>Brave New Girl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</si>
  <si>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</si>
  <si>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</si>
  <si>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</si>
  <si>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</si>
  <si>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</si>
  <si>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</si>
  <si>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</si>
  <si>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</si>
  <si>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</si>
  <si>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>The Grand </t>
  </si>
  <si>
    <t>Tim Healy</t>
  </si>
  <si>
    <t>concierge|front desk|hotel|maid|prostitute</t>
  </si>
  <si>
    <t>http://www.imdb.com/title/tt0118327/?ref_=fn_tt_tt_1</t>
  </si>
  <si>
    <t>Kostja Ullmann</t>
  </si>
  <si>
    <t>Summer Storm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</si>
  <si>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</si>
  <si>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</si>
  <si>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</si>
  <si>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</si>
  <si>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</si>
  <si>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 </t>
  </si>
  <si>
    <t>http://www.imdb.com/title/tt1282046/?ref_=fn_tt_tt_1</t>
  </si>
  <si>
    <t>Deon Taylor</t>
  </si>
  <si>
    <t>Matt Cohen</t>
  </si>
  <si>
    <t>Chain Letter </t>
  </si>
  <si>
    <t>Noah Segan</t>
  </si>
  <si>
    <t>blood splatter|chain|murder|mysterious killer|warning</t>
  </si>
  <si>
    <t>http://www.imdb.com/title/tt1148200/?ref_=fn_tt_tt_1</t>
  </si>
  <si>
    <t>Just Looking </t>
  </si>
  <si>
    <t>Peter Onorati</t>
  </si>
  <si>
    <t>1955 chevrolet|nurse|peeping tom|reference to brooklyn dodgers|spying</t>
  </si>
  <si>
    <t>http://www.imdb.com/title/tt0162236/?ref_=fn_tt_tt_1</t>
  </si>
  <si>
    <t>The Divide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</si>
  <si>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</si>
  <si>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</si>
  <si>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</si>
  <si>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</si>
  <si>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 </t>
  </si>
  <si>
    <t>Jim Norton</t>
  </si>
  <si>
    <t>ghost|irish|kissing|novelist|widower</t>
  </si>
  <si>
    <t>http://www.imdb.com/title/tt1346961/?ref_=fn_tt_tt_1</t>
  </si>
  <si>
    <t>Will Canon</t>
  </si>
  <si>
    <t>Demonic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</si>
  <si>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</si>
  <si>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</si>
  <si>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</si>
  <si>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</si>
  <si>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</si>
  <si>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 </t>
  </si>
  <si>
    <t>David Douglas</t>
  </si>
  <si>
    <t>independent film|spoof</t>
  </si>
  <si>
    <t>http://www.imdb.com/title/tt0385890/?ref_=fn_tt_tt_1</t>
  </si>
  <si>
    <t>Lance Kawas</t>
  </si>
  <si>
    <t>The Deported </t>
  </si>
  <si>
    <t>actor|italian american|mexico|orphan|usa</t>
  </si>
  <si>
    <t>http://www.imdb.com/title/tt1390404/?ref_=fn_tt_tt_1</t>
  </si>
  <si>
    <t>Francesca Gregorini</t>
  </si>
  <si>
    <t>Tanner Hall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</si>
  <si>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</si>
  <si>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</si>
  <si>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</si>
  <si>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</si>
  <si>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 </t>
  </si>
  <si>
    <t>Emily Nelson</t>
  </si>
  <si>
    <t>dealer|drugs|killer|police</t>
  </si>
  <si>
    <t>http://www.imdb.com/title/tt1922679/?ref_=fn_tt_tt_1</t>
  </si>
  <si>
    <t>They Came Together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</si>
  <si>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</si>
  <si>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</si>
  <si>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</si>
  <si>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</si>
  <si>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</si>
  <si>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</si>
  <si>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</si>
  <si>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</si>
  <si>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</si>
  <si>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</si>
  <si>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 </t>
  </si>
  <si>
    <t>Jillian Murray</t>
  </si>
  <si>
    <t>bad cop|college|second part|sequel|wrestler</t>
  </si>
  <si>
    <t>http://www.imdb.com/title/tt1754264/?ref_=fn_tt_tt_1</t>
  </si>
  <si>
    <t>Point Blank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</si>
  <si>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</si>
  <si>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</si>
  <si>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</si>
  <si>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</si>
  <si>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</si>
  <si>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</si>
  <si>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</si>
  <si>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</si>
  <si>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</si>
  <si>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</si>
  <si>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</si>
  <si>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 </t>
  </si>
  <si>
    <t>dubstep|tied feet</t>
  </si>
  <si>
    <t>http://www.imdb.com/title/tt2229377/?ref_=fn_tt_tt_1</t>
  </si>
  <si>
    <t>Darin Scott</t>
  </si>
  <si>
    <t>Something Wicked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</si>
  <si>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</si>
  <si>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</si>
  <si>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</si>
  <si>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</si>
  <si>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</si>
  <si>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</si>
  <si>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</si>
  <si>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</si>
  <si>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</si>
  <si>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</si>
  <si>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</si>
  <si>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</si>
  <si>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</si>
  <si>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</si>
  <si>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</si>
  <si>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</si>
  <si>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</si>
  <si>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</si>
  <si>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 </t>
  </si>
  <si>
    <t>detective|killer|police|shootout|thong</t>
  </si>
  <si>
    <t>http://www.imdb.com/title/tt1085382/?ref_=fn_tt_tt_1</t>
  </si>
  <si>
    <t>Chris D'Arienzo</t>
  </si>
  <si>
    <t>Cybill Shepherd</t>
  </si>
  <si>
    <t>Barry Munday </t>
  </si>
  <si>
    <t>doctor|letter|paternity|sex|testicles</t>
  </si>
  <si>
    <t>http://www.imdb.com/title/tt0482461/?ref_=fn_tt_tt_1</t>
  </si>
  <si>
    <t>Matheus Nachtergaele</t>
  </si>
  <si>
    <t>Central Station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</si>
  <si>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</si>
  <si>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</si>
  <si>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</si>
  <si>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</si>
  <si>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 </t>
  </si>
  <si>
    <t>1930s|apple|dude|luck|new york city</t>
  </si>
  <si>
    <t>http://www.imdb.com/title/tt0055312/?ref_=fn_tt_tt_1</t>
  </si>
  <si>
    <t>Isaac Florentine</t>
  </si>
  <si>
    <t>Anthony L. Fernandez</t>
  </si>
  <si>
    <t>Close Range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</si>
  <si>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</si>
  <si>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</si>
  <si>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</si>
  <si>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</si>
  <si>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 </t>
  </si>
  <si>
    <t>title spoken by character</t>
  </si>
  <si>
    <t>http://www.imdb.com/title/tt0439478/?ref_=fn_tt_tt_1</t>
  </si>
  <si>
    <t>Patrick Bauchau</t>
  </si>
  <si>
    <t>Olivia Rose Keegan</t>
  </si>
  <si>
    <t>Amnesiac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</si>
  <si>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</si>
  <si>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</si>
  <si>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</si>
  <si>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</si>
  <si>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</si>
  <si>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 </t>
  </si>
  <si>
    <t>Tempestt Bledsoe</t>
  </si>
  <si>
    <t>cheating|economics|experiment|human nature|sumo wrestling</t>
  </si>
  <si>
    <t>http://www.imdb.com/title/tt1152822/?ref_=fn_tt_tt_1</t>
  </si>
  <si>
    <t>High Tension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</si>
  <si>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</si>
  <si>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</si>
  <si>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</si>
  <si>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</si>
  <si>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</si>
  <si>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</si>
  <si>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</si>
  <si>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</si>
  <si>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</si>
  <si>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</si>
  <si>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</si>
  <si>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</si>
  <si>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</si>
  <si>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</si>
  <si>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</si>
  <si>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</si>
  <si>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</si>
  <si>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</si>
  <si>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</si>
  <si>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</si>
  <si>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</si>
  <si>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</si>
  <si>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</si>
  <si>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</si>
  <si>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</si>
  <si>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</si>
  <si>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</si>
  <si>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</si>
  <si>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</si>
  <si>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</si>
  <si>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</si>
  <si>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</si>
  <si>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</si>
  <si>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</si>
  <si>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</si>
  <si>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</si>
  <si>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 </t>
  </si>
  <si>
    <t>Billie Burke</t>
  </si>
  <si>
    <t>evil witch|tornado|witch|wizard|wizard of oz</t>
  </si>
  <si>
    <t>http://www.imdb.com/title/tt0032138/?ref_=fn_tt_tt_1</t>
  </si>
  <si>
    <t>Young Frankenstein </t>
  </si>
  <si>
    <t>assistant|castle|experiment|frankenstein's monster|scientist</t>
  </si>
  <si>
    <t>http://www.imdb.com/title/tt0072431/?ref_=fn_tt_tt_1</t>
  </si>
  <si>
    <t>Diary of the Dead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</si>
  <si>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</si>
  <si>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</si>
  <si>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</si>
  <si>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</si>
  <si>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</si>
  <si>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</si>
  <si>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</si>
  <si>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</si>
  <si>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</si>
  <si>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</si>
  <si>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</si>
  <si>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</si>
  <si>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</si>
  <si>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</si>
  <si>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</si>
  <si>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</si>
  <si>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</si>
  <si>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</si>
  <si>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</si>
  <si>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</si>
  <si>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</si>
  <si>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</si>
  <si>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</si>
  <si>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</si>
  <si>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 </t>
  </si>
  <si>
    <t>Diljit Dosanjh</t>
  </si>
  <si>
    <t>http://www.imdb.com/title/tt4080386/?ref_=fn_tt_tt_1</t>
  </si>
  <si>
    <t>Panjabi</t>
  </si>
  <si>
    <t>Thorbjørn Christoffersen</t>
  </si>
  <si>
    <t>Frank Hvam</t>
  </si>
  <si>
    <t>Action|Adventure|Animation|Comedy|Sci-Fi</t>
  </si>
  <si>
    <t>Journey to Saturn </t>
  </si>
  <si>
    <t>Casper Christensen</t>
  </si>
  <si>
    <t>crew|cult film|denmark|earth|wristwatch</t>
  </si>
  <si>
    <t>http://www.imdb.com/title/tt1095423/?ref_=fn_tt_tt_1</t>
  </si>
  <si>
    <t>Cesar Romero</t>
  </si>
  <si>
    <t>Donovan's Reef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</si>
  <si>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</si>
  <si>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</si>
  <si>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</si>
  <si>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</si>
  <si>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</si>
  <si>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</si>
  <si>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</si>
  <si>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</si>
  <si>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</si>
  <si>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</si>
  <si>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</si>
  <si>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 </t>
  </si>
  <si>
    <t>Irene Dunne</t>
  </si>
  <si>
    <t>heaven|pilot|teacher|training|world war two</t>
  </si>
  <si>
    <t>http://www.imdb.com/title/tt0035959/?ref_=fn_tt_tt_1</t>
  </si>
  <si>
    <t>Blazing Saddles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</si>
  <si>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</si>
  <si>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</si>
  <si>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</si>
  <si>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</si>
  <si>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</si>
  <si>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</si>
  <si>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</si>
  <si>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</si>
  <si>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</si>
  <si>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</si>
  <si>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</si>
  <si>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 </t>
  </si>
  <si>
    <t>Agata Kulesza</t>
  </si>
  <si>
    <t>convent|jew|jewish|nun|poland</t>
  </si>
  <si>
    <t>http://www.imdb.com/title/tt2718492/?ref_=fn_tt_tt_1</t>
  </si>
  <si>
    <t>Maurice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</si>
  <si>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</si>
  <si>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</si>
  <si>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</si>
  <si>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</si>
  <si>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</si>
  <si>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</si>
  <si>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</si>
  <si>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</si>
  <si>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</si>
  <si>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</si>
  <si>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</si>
  <si>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</si>
  <si>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</si>
  <si>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</si>
  <si>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</si>
  <si>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</si>
  <si>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</si>
  <si>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 </t>
  </si>
  <si>
    <t>Bárbara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</si>
  <si>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</si>
  <si>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</si>
  <si>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</si>
  <si>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</si>
  <si>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 </t>
  </si>
  <si>
    <t>Zheng Xu</t>
  </si>
  <si>
    <t>http://www.imdb.com/title/tt0851515/?ref_=fn_tt_tt_1</t>
  </si>
  <si>
    <t>Tony Giglio</t>
  </si>
  <si>
    <t>Timber Falls </t>
  </si>
  <si>
    <t>hiking|voyeur|voyeurism|west virginia|woods</t>
  </si>
  <si>
    <t>http://www.imdb.com/title/tt0857295/?ref_=fn_tt_tt_1</t>
  </si>
  <si>
    <t>Stanley Donen</t>
  </si>
  <si>
    <t>Singin' in the Rain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</si>
  <si>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</si>
  <si>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</si>
  <si>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</si>
  <si>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</si>
  <si>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</si>
  <si>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 </t>
  </si>
  <si>
    <t>Amy Badberg</t>
  </si>
  <si>
    <t>fat|food|health|juice|obese</t>
  </si>
  <si>
    <t>http://www.imdb.com/title/tt1227378/?ref_=fn_tt_tt_1</t>
  </si>
  <si>
    <t>A Haunted House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</si>
  <si>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</si>
  <si>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</si>
  <si>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</si>
  <si>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</si>
  <si>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</si>
  <si>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 </t>
  </si>
  <si>
    <t>critically bashed|partisan commentary|political propoganda|punctuation in title|reenactment</t>
  </si>
  <si>
    <t>http://www.imdb.com/title/tt2247692/?ref_=fn_tt_tt_1</t>
  </si>
  <si>
    <t>That Thing You Do! </t>
  </si>
  <si>
    <t>band|drummer|jazz|pennsylvania|song</t>
  </si>
  <si>
    <t>http://www.imdb.com/title/tt0117887/?ref_=fn_tt_tt_1</t>
  </si>
  <si>
    <t>Tommy Lee Wallace</t>
  </si>
  <si>
    <t>Halloween III: Season of the Witch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</si>
  <si>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</si>
  <si>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</si>
  <si>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</si>
  <si>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</si>
  <si>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 </t>
  </si>
  <si>
    <t>Sal Mineo</t>
  </si>
  <si>
    <t>ape|fear|future|spacecraft|spaceship</t>
  </si>
  <si>
    <t>http://www.imdb.com/title/tt0067065/?ref_=fn_tt_tt_1</t>
  </si>
  <si>
    <t>Melvyn Douglas</t>
  </si>
  <si>
    <t>Hud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</si>
  <si>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</si>
  <si>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</si>
  <si>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</si>
  <si>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</si>
  <si>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</si>
  <si>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</si>
  <si>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 </t>
  </si>
  <si>
    <t>Dana Hanna</t>
  </si>
  <si>
    <t>lying|montreal|reference to twitter|reference to youtube|toronto</t>
  </si>
  <si>
    <t>http://www.imdb.com/title/tt2609912/?ref_=fn_tt_tt_1</t>
  </si>
  <si>
    <t>My Own Private Idaho </t>
  </si>
  <si>
    <t>friend|hustler|italy|narcolepsy|traveling</t>
  </si>
  <si>
    <t>http://www.imdb.com/title/tt0102494/?ref_=fn_tt_tt_1</t>
  </si>
  <si>
    <t>Garden State </t>
  </si>
  <si>
    <t>Jill Flint</t>
  </si>
  <si>
    <t>actor|doctor|drugs|home|pain</t>
  </si>
  <si>
    <t>http://www.imdb.com/title/tt0333766/?ref_=fn_tt_tt_1</t>
  </si>
  <si>
    <t>Hans Weingartner</t>
  </si>
  <si>
    <t>Hanno Pöschl</t>
  </si>
  <si>
    <t>Before Sunrise </t>
  </si>
  <si>
    <t>Dominik Castell</t>
  </si>
  <si>
    <t>american|conversations|kiss|love|train</t>
  </si>
  <si>
    <t>http://www.imdb.com/title/tt0112471/?ref_=fn_tt_tt_1</t>
  </si>
  <si>
    <t>Éric Tessier</t>
  </si>
  <si>
    <t>Michel Côté</t>
  </si>
  <si>
    <t>Action|Drama|Horror|Thriller</t>
  </si>
  <si>
    <t>Patrick Huard</t>
  </si>
  <si>
    <t>Sur le seuil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</si>
  <si>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</si>
  <si>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</si>
  <si>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</si>
  <si>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</si>
  <si>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 </t>
  </si>
  <si>
    <t>hospital|love|mennonite|shower|song</t>
  </si>
  <si>
    <t>http://www.imdb.com/title/tt0186253/?ref_=fn_tt_tt_1</t>
  </si>
  <si>
    <t>Alice Wu</t>
  </si>
  <si>
    <t>Saving Face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</si>
  <si>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</si>
  <si>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</si>
  <si>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</si>
  <si>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</si>
  <si>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</si>
  <si>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</si>
  <si>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</si>
  <si>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</si>
  <si>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</si>
  <si>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</si>
  <si>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</si>
  <si>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</si>
  <si>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 </t>
  </si>
  <si>
    <t>Ana Gasteyer</t>
  </si>
  <si>
    <t>burglary|dementia|near future|robot|thief</t>
  </si>
  <si>
    <t>http://www.imdb.com/title/tt1990314/?ref_=fn_tt_tt_1</t>
  </si>
  <si>
    <t>Isabel Coixet</t>
  </si>
  <si>
    <t>My Life Without Me </t>
  </si>
  <si>
    <t>Amanda Plummer</t>
  </si>
  <si>
    <t>cancer|death|doctor|drinking|love</t>
  </si>
  <si>
    <t>http://www.imdb.com/title/tt0314412/?ref_=fn_tt_tt_1</t>
  </si>
  <si>
    <t>James Ponsoldt</t>
  </si>
  <si>
    <t>The Spectacular Now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</si>
  <si>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</si>
  <si>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</si>
  <si>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</si>
  <si>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</si>
  <si>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</si>
  <si>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</si>
  <si>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</si>
  <si>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</si>
  <si>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</si>
  <si>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</si>
  <si>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</si>
  <si>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</si>
  <si>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</si>
  <si>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</si>
  <si>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</si>
  <si>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</si>
  <si>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</si>
  <si>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</si>
  <si>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</si>
  <si>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</si>
  <si>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</si>
  <si>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</si>
  <si>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 </t>
  </si>
  <si>
    <t>http://www.imdb.com/title/tt0472200/?ref_=fn_tt_tt_1</t>
  </si>
  <si>
    <t>Michael D. Sellers</t>
  </si>
  <si>
    <t>Eye of the Dolphin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</si>
  <si>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</si>
  <si>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</si>
  <si>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</si>
  <si>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</si>
  <si>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</si>
  <si>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</si>
  <si>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</si>
  <si>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</si>
  <si>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</si>
  <si>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</si>
  <si>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 </t>
  </si>
  <si>
    <t>Shriya Saran</t>
  </si>
  <si>
    <t>birthday|call center|fiance|hotel|indian</t>
  </si>
  <si>
    <t>http://www.imdb.com/title/tt1049405/?ref_=fn_tt_tt_1</t>
  </si>
  <si>
    <t>Rüdiger Vogler</t>
  </si>
  <si>
    <t>Anatomy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</si>
  <si>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</si>
  <si>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</si>
  <si>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</si>
  <si>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</si>
  <si>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 </t>
  </si>
  <si>
    <t>Tenoch Huerta</t>
  </si>
  <si>
    <t>computer|future|mexican immigrant|network|wilhelm scream</t>
  </si>
  <si>
    <t>http://www.imdb.com/title/tt0804529/?ref_=fn_tt_tt_1</t>
  </si>
  <si>
    <t>Super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</si>
  <si>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</si>
  <si>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</si>
  <si>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</si>
  <si>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</si>
  <si>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 </t>
  </si>
  <si>
    <t>boss|holiday|letter|north pole|santa</t>
  </si>
  <si>
    <t>http://www.imdb.com/title/tt1663628/?ref_=fn_tt_tt_1</t>
  </si>
  <si>
    <t>Benni Diez</t>
  </si>
  <si>
    <t>Cecilia Pillado</t>
  </si>
  <si>
    <t>Stung </t>
  </si>
  <si>
    <t>catering|monster|one word title|party|wasp</t>
  </si>
  <si>
    <t>http://www.imdb.com/title/tt3300572/?ref_=fn_tt_tt_1</t>
  </si>
  <si>
    <t>Danny Perez</t>
  </si>
  <si>
    <t>Emmanuel Kabongo</t>
  </si>
  <si>
    <t>Antibirth </t>
  </si>
  <si>
    <t>http://www.imdb.com/title/tt3333870/?ref_=fn_tt_tt_1</t>
  </si>
  <si>
    <t>Get on the Bus </t>
  </si>
  <si>
    <t>actor|bus|march|million man march|religion</t>
  </si>
  <si>
    <t>http://www.imdb.com/title/tt0116404/?ref_=fn_tt_tt_1</t>
  </si>
  <si>
    <t>Robby Henson</t>
  </si>
  <si>
    <t>Thr3e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</si>
  <si>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</si>
  <si>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</si>
  <si>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</si>
  <si>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</si>
  <si>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</si>
  <si>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</si>
  <si>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</si>
  <si>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</si>
  <si>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</si>
  <si>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 </t>
  </si>
  <si>
    <t>Kris Sommerville</t>
  </si>
  <si>
    <t>http://www.imdb.com/title/tt2945796/?ref_=fn_tt_tt_1</t>
  </si>
  <si>
    <t>This Is England </t>
  </si>
  <si>
    <t>england|racism|racist|skinhead|violence</t>
  </si>
  <si>
    <t>http://www.imdb.com/title/tt0480025/?ref_=fn_tt_tt_1</t>
  </si>
  <si>
    <t>Dominic Burns</t>
  </si>
  <si>
    <t>Alien Uprising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</si>
  <si>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</si>
  <si>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</si>
  <si>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</si>
  <si>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</si>
  <si>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</si>
  <si>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</si>
  <si>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</si>
  <si>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</si>
  <si>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</si>
  <si>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</si>
  <si>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 </t>
  </si>
  <si>
    <t>Rene Rosado</t>
  </si>
  <si>
    <t>exclamation point in title|imperative in title|punctuation in title|three word title</t>
  </si>
  <si>
    <t>http://www.imdb.com/title/tt1307926/?ref_=fn_tt_tt_1</t>
  </si>
  <si>
    <t>Dancer, Texas Pop. 81 </t>
  </si>
  <si>
    <t>best friend|friendship|population|state in title|texas</t>
  </si>
  <si>
    <t>http://www.imdb.com/title/tt0118925/?ref_=fn_tt_tt_1</t>
  </si>
  <si>
    <t>Show Boat </t>
  </si>
  <si>
    <t>gambling|interracial marriage|love|miscegenation|showboat</t>
  </si>
  <si>
    <t>http://www.imdb.com/title/tt0044030/?ref_=fn_tt_tt_1</t>
  </si>
  <si>
    <t>Redemption Road </t>
  </si>
  <si>
    <t>death of loved one|loss of father|loss of loved one|musician|singer</t>
  </si>
  <si>
    <t>http://www.imdb.com/title/tt1470020/?ref_=fn_tt_tt_1</t>
  </si>
  <si>
    <t>Jason Stone</t>
  </si>
  <si>
    <t>The Calling </t>
  </si>
  <si>
    <t>bouquet|house fire|praying|serial killer|tied to a chair</t>
  </si>
  <si>
    <t>http://www.imdb.com/title/tt1666335/?ref_=fn_tt_tt_1</t>
  </si>
  <si>
    <t>Jerry Rees</t>
  </si>
  <si>
    <t>The Brave Little Toaster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</si>
  <si>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</si>
  <si>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</si>
  <si>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</si>
  <si>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</si>
  <si>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</si>
  <si>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</si>
  <si>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</si>
  <si>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</si>
  <si>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</si>
  <si>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</si>
  <si>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</si>
  <si>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 </t>
  </si>
  <si>
    <t>Ivette Alvarez</t>
  </si>
  <si>
    <t>http://www.imdb.com/title/tt3111864/?ref_=fn_tt_tt_1</t>
  </si>
  <si>
    <t>Dana Kimmell</t>
  </si>
  <si>
    <t>Richard Brooker</t>
  </si>
  <si>
    <t>Friday the 13th Part III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</si>
  <si>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</si>
  <si>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</si>
  <si>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</si>
  <si>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</si>
  <si>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</si>
  <si>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</si>
  <si>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 </t>
  </si>
  <si>
    <t>Dominick Brascia</t>
  </si>
  <si>
    <t>jason voorhees|murder|new jersey|nightmare|teenager</t>
  </si>
  <si>
    <t>http://www.imdb.com/title/tt0089173/?ref_=fn_tt_tt_1</t>
  </si>
  <si>
    <t>The Last Sin Eater </t>
  </si>
  <si>
    <t>1850s|christian film|dark secret|funeral|sin eater</t>
  </si>
  <si>
    <t>http://www.imdb.com/title/tt0810928/?ref_=fn_tt_tt_1</t>
  </si>
  <si>
    <t>Jon Gunn</t>
  </si>
  <si>
    <t>Do You Believe? </t>
  </si>
  <si>
    <t>belief|faith|pastor|question in title|three word title</t>
  </si>
  <si>
    <t>http://www.imdb.com/title/tt4056738/?ref_=fn_tt_tt_1</t>
  </si>
  <si>
    <t>Hayley Cloake</t>
  </si>
  <si>
    <t>Kayla Ewell</t>
  </si>
  <si>
    <t>Impact Point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</si>
  <si>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</si>
  <si>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</si>
  <si>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</si>
  <si>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</si>
  <si>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</si>
  <si>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 </t>
  </si>
  <si>
    <t>immigrant|maid|steel mill|strike|union</t>
  </si>
  <si>
    <t>http://www.imdb.com/title/tt0038213/?ref_=fn_tt_tt_1</t>
  </si>
  <si>
    <t>Shyam Madiraju</t>
  </si>
  <si>
    <t>Ethan Peck</t>
  </si>
  <si>
    <t>Eden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</si>
  <si>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</si>
  <si>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</si>
  <si>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</si>
  <si>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</si>
  <si>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</si>
  <si>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</si>
  <si>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</si>
  <si>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</si>
  <si>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</si>
  <si>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</si>
  <si>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</si>
  <si>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</si>
  <si>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</si>
  <si>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</si>
  <si>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</si>
  <si>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</si>
  <si>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</si>
  <si>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</si>
  <si>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</si>
  <si>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</si>
  <si>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</si>
  <si>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</si>
  <si>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 </t>
  </si>
  <si>
    <t>love|pity|readjusting to civilian life|veteran|world war two veteran</t>
  </si>
  <si>
    <t>http://www.imdb.com/title/tt0036868/?ref_=fn_tt_tt_1</t>
  </si>
  <si>
    <t>Larry Clark</t>
  </si>
  <si>
    <t>Bully </t>
  </si>
  <si>
    <t>cruelty|friend|male frontal nudity|male nudity|pubic hair</t>
  </si>
  <si>
    <t>http://www.imdb.com/title/tt0242193/?ref_=fn_tt_tt_1</t>
  </si>
  <si>
    <t>Petter Næss</t>
  </si>
  <si>
    <t>Per Christian Ellefsen</t>
  </si>
  <si>
    <t>Jørgen Langhelle</t>
  </si>
  <si>
    <t>Elling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</si>
  <si>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</si>
  <si>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</si>
  <si>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</si>
  <si>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</si>
  <si>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</si>
  <si>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</si>
  <si>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 </t>
  </si>
  <si>
    <t>Brad Lee Wind</t>
  </si>
  <si>
    <t>http://www.imdb.com/title/tt2460506/?ref_=fn_tt_tt_1</t>
  </si>
  <si>
    <t>Manuela Velasco</t>
  </si>
  <si>
    <t>[Rec]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</si>
  <si>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</si>
  <si>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</si>
  <si>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</si>
  <si>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</si>
  <si>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</si>
  <si>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</si>
  <si>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</si>
  <si>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</si>
  <si>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</si>
  <si>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</si>
  <si>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 </t>
  </si>
  <si>
    <t>Carmen Argenziano</t>
  </si>
  <si>
    <t>http://www.imdb.com/title/tt2317796/?ref_=fn_tt_tt_1</t>
  </si>
  <si>
    <t>Neil Mcenery-West</t>
  </si>
  <si>
    <t>Walter Hendrix III</t>
  </si>
  <si>
    <t>Containment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</si>
  <si>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</si>
  <si>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</si>
  <si>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</si>
  <si>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</si>
  <si>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</si>
  <si>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 </t>
  </si>
  <si>
    <t>Shaun O'Hagan</t>
  </si>
  <si>
    <t>http://www.imdb.com/title/tt2215673/?ref_=fn_tt_tt_1</t>
  </si>
  <si>
    <t>Daniela Bianchi</t>
  </si>
  <si>
    <t>From Russia with Love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</si>
  <si>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</si>
  <si>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</si>
  <si>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</si>
  <si>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</si>
  <si>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</si>
  <si>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</si>
  <si>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 </t>
  </si>
  <si>
    <t>Lisa Gaye</t>
  </si>
  <si>
    <t>bare breasts|japan|tokyo japan|toxic avenger|troma</t>
  </si>
  <si>
    <t>http://www.imdb.com/title/tt0098503/?ref_=fn_tt_tt_1</t>
  </si>
  <si>
    <t>Alan Autry</t>
  </si>
  <si>
    <t>In the Heat of the Night </t>
  </si>
  <si>
    <t>Crystal R. Fox</t>
  </si>
  <si>
    <t>detective|mississippi|police|police detective|small town</t>
  </si>
  <si>
    <t>http://www.imdb.com/title/tt0094484/?ref_=fn_tt_tt_1</t>
  </si>
  <si>
    <t>John Beck</t>
  </si>
  <si>
    <t>Sleeper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</si>
  <si>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</si>
  <si>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</si>
  <si>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</si>
  <si>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</si>
  <si>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</si>
  <si>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</si>
  <si>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</si>
  <si>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</si>
  <si>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</si>
  <si>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</si>
  <si>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</si>
  <si>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</si>
  <si>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</si>
  <si>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</si>
  <si>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</si>
  <si>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 </t>
  </si>
  <si>
    <t>William Windom</t>
  </si>
  <si>
    <t>1930s|alabama|lawyer|six year old|trial</t>
  </si>
  <si>
    <t>http://www.imdb.com/title/tt0056592/?ref_=fn_tt_tt_1</t>
  </si>
  <si>
    <t>Mad Max 2: The Road Warrior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</si>
  <si>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</si>
  <si>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</si>
  <si>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</si>
  <si>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</si>
  <si>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 </t>
  </si>
  <si>
    <t>Ho-Sung Pak</t>
  </si>
  <si>
    <t>battle|fight|fighting|martial artist|snake</t>
  </si>
  <si>
    <t>http://www.imdb.com/title/tt0111512/?ref_=fn_tt_tt_1</t>
  </si>
  <si>
    <t>Alicia Goranson</t>
  </si>
  <si>
    <t>Boys Don't Cry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</si>
  <si>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</si>
  <si>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</si>
  <si>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</si>
  <si>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</si>
  <si>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</si>
  <si>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</si>
  <si>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 </t>
  </si>
  <si>
    <t>Adam Trese</t>
  </si>
  <si>
    <t>bound and gagged|girl|haunted house|hearing noises|uninterrupted shot</t>
  </si>
  <si>
    <t>http://www.imdb.com/title/tt1767382/?ref_=fn_tt_tt_1</t>
  </si>
  <si>
    <t>The Lives of Others </t>
  </si>
  <si>
    <t>east germany|police|secret police|stasi|writer</t>
  </si>
  <si>
    <t>http://www.imdb.com/title/tt0405094/?ref_=fn_tt_tt_1</t>
  </si>
  <si>
    <t>Ben Davies</t>
  </si>
  <si>
    <t>Courageous </t>
  </si>
  <si>
    <t>T.C. Stallings</t>
  </si>
  <si>
    <t>faith|fatherhood|integrity|police|responsibility</t>
  </si>
  <si>
    <t>http://www.imdb.com/title/tt1630036/?ref_=fn_tt_tt_1</t>
  </si>
  <si>
    <t>Robert Rossen</t>
  </si>
  <si>
    <t>The Hustler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</si>
  <si>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</si>
  <si>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</si>
  <si>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</si>
  <si>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</si>
  <si>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</si>
  <si>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</si>
  <si>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</si>
  <si>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</si>
  <si>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</si>
  <si>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</si>
  <si>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</si>
  <si>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</si>
  <si>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</si>
  <si>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 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</si>
  <si>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</si>
  <si>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</si>
  <si>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</si>
  <si>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</si>
  <si>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</si>
  <si>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</si>
  <si>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</si>
  <si>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</si>
  <si>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</si>
  <si>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</si>
  <si>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</si>
  <si>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</si>
  <si>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</si>
  <si>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 </t>
  </si>
  <si>
    <t>Marie Pillet</t>
  </si>
  <si>
    <t>book|bookstore|love|simultaneity|train</t>
  </si>
  <si>
    <t>http://www.imdb.com/title/tt0381681/?ref_=fn_tt_tt_1</t>
  </si>
  <si>
    <t>Jorge Salinas</t>
  </si>
  <si>
    <t>Amores Perros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</si>
  <si>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</si>
  <si>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</si>
  <si>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</si>
  <si>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</si>
  <si>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</si>
  <si>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</si>
  <si>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</si>
  <si>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</si>
  <si>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</si>
  <si>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</si>
  <si>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</si>
  <si>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</si>
  <si>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</si>
  <si>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</si>
  <si>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</si>
  <si>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</si>
  <si>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</si>
  <si>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</si>
  <si>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</si>
  <si>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</si>
  <si>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</si>
  <si>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</si>
  <si>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</si>
  <si>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</si>
  <si>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</si>
  <si>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</si>
  <si>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</si>
  <si>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</si>
  <si>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</si>
  <si>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</si>
  <si>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</si>
  <si>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</si>
  <si>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</si>
  <si>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 </t>
  </si>
  <si>
    <t>fellatio|seven word title|shoe salesman|title directed by female|written by director</t>
  </si>
  <si>
    <t>http://www.imdb.com/title/tt0415978/?ref_=fn_tt_tt_1</t>
  </si>
  <si>
    <t>Crime|Documentary</t>
  </si>
  <si>
    <t>Inside Job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</si>
  <si>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</si>
  <si>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</si>
  <si>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</si>
  <si>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</si>
  <si>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</si>
  <si>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</si>
  <si>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</si>
  <si>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</si>
  <si>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</si>
  <si>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 </t>
  </si>
  <si>
    <t>Richard Portnow</t>
  </si>
  <si>
    <t>african american|code|dog|pigeon|samurai</t>
  </si>
  <si>
    <t>http://www.imdb.com/title/tt0165798/?ref_=fn_tt_tt_1</t>
  </si>
  <si>
    <t>Harsh Times </t>
  </si>
  <si>
    <t>blood splatter|friend|lapd|mexican|violence</t>
  </si>
  <si>
    <t>http://www.imdb.com/title/tt0433387/?ref_=fn_tt_tt_1</t>
  </si>
  <si>
    <t>Captive </t>
  </si>
  <si>
    <t>Sydelle Noel</t>
  </si>
  <si>
    <t>auto theft|based on true story|drug addict|kidnapping|violence</t>
  </si>
  <si>
    <t>http://www.imdb.com/title/tt3268668/?ref_=fn_tt_tt_1</t>
  </si>
  <si>
    <t>Full Frontal </t>
  </si>
  <si>
    <t>birthday|friend|hollywood|party|sex</t>
  </si>
  <si>
    <t>http://www.imdb.com/title/tt0290212/?ref_=fn_tt_tt_1</t>
  </si>
  <si>
    <t>Kevin Tenney</t>
  </si>
  <si>
    <t>Tawny Kitaen</t>
  </si>
  <si>
    <t>Witchboard </t>
  </si>
  <si>
    <t>Rose Marie</t>
  </si>
  <si>
    <t>evil spirit|hatchet|ouija|ouija board|psychopathic killer</t>
  </si>
  <si>
    <t>http://www.imdb.com/title/tt0090327/?ref_=fn_tt_tt_1</t>
  </si>
  <si>
    <t>Strangers with Candy 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</si>
  <si>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</si>
  <si>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</si>
  <si>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</si>
  <si>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</si>
  <si>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</si>
  <si>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</si>
  <si>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</si>
  <si>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</si>
  <si>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</si>
  <si>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</si>
  <si>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</si>
  <si>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</si>
  <si>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</si>
  <si>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</si>
  <si>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</si>
  <si>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</si>
  <si>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</si>
  <si>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</si>
  <si>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</si>
  <si>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</si>
  <si>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</si>
  <si>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</si>
  <si>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</si>
  <si>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</si>
  <si>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</si>
  <si>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</si>
  <si>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</si>
  <si>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</si>
  <si>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</si>
  <si>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</si>
  <si>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 </t>
  </si>
  <si>
    <t>Austin Lyon</t>
  </si>
  <si>
    <t>1970s|mother's boyfriend|overalls|phone booth|sexual promiscuity</t>
  </si>
  <si>
    <t>http://www.imdb.com/title/tt3172532/?ref_=fn_tt_tt_1</t>
  </si>
  <si>
    <t>Get Real 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</si>
  <si>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</si>
  <si>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</si>
  <si>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</si>
  <si>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</si>
  <si>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</si>
  <si>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</si>
  <si>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</si>
  <si>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 </t>
  </si>
  <si>
    <t>Neil Armstrong</t>
  </si>
  <si>
    <t>1960s|astronaut|moon|nasa|spacecraft accident</t>
  </si>
  <si>
    <t>http://www.imdb.com/title/tt0925248/?ref_=fn_tt_tt_1</t>
  </si>
  <si>
    <t>Kelly Reichardt</t>
  </si>
  <si>
    <t>Meek's Cutoff </t>
  </si>
  <si>
    <t>desert|oregon|survival|trust|water</t>
  </si>
  <si>
    <t>http://www.imdb.com/title/tt1518812/?ref_=fn_tt_tt_1</t>
  </si>
  <si>
    <t>Biography|Documentary|History</t>
  </si>
  <si>
    <t>Inside Deep Throat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</si>
  <si>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</si>
  <si>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</si>
  <si>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</si>
  <si>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</si>
  <si>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</si>
  <si>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 </t>
  </si>
  <si>
    <t>detective|food|gangster|police|restaurant</t>
  </si>
  <si>
    <t>http://www.imdb.com/title/tt0229340/?ref_=fn_tt_tt_1</t>
  </si>
  <si>
    <t>Clockwatchers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</si>
  <si>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</si>
  <si>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</si>
  <si>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</si>
  <si>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</si>
  <si>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</si>
  <si>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 </t>
  </si>
  <si>
    <t>Zack Pearlman</t>
  </si>
  <si>
    <t>masturbation|porn star|sex lesson from a prostitute|spreadeagle|topless</t>
  </si>
  <si>
    <t>http://www.imdb.com/title/tt1695994/?ref_=fn_tt_tt_1</t>
  </si>
  <si>
    <t>Subway </t>
  </si>
  <si>
    <t>Jean-Hugues Anglade</t>
  </si>
  <si>
    <t>band|blackmail|safe|subway|train</t>
  </si>
  <si>
    <t>http://www.imdb.com/title/tt0090095/?ref_=fn_tt_tt_1</t>
  </si>
  <si>
    <t>David Duchovny</t>
  </si>
  <si>
    <t>House of D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</si>
  <si>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</si>
  <si>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</si>
  <si>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</si>
  <si>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</si>
  <si>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</si>
  <si>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</si>
  <si>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</si>
  <si>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</si>
  <si>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</si>
  <si>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</si>
  <si>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</si>
  <si>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</si>
  <si>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</si>
  <si>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</si>
  <si>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</si>
  <si>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</si>
  <si>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</si>
  <si>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</si>
  <si>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</si>
  <si>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</si>
  <si>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</si>
  <si>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</si>
  <si>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</si>
  <si>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</si>
  <si>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</si>
  <si>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</si>
  <si>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 </t>
  </si>
  <si>
    <t>Kate Magowan</t>
  </si>
  <si>
    <t>deafness|disappearance|ears|ibiza|musician</t>
  </si>
  <si>
    <t>http://www.imdb.com/title/tt0388139/?ref_=fn_tt_tt_1</t>
  </si>
  <si>
    <t>Hue Rhodes</t>
  </si>
  <si>
    <t>Saint John of Las Vegas </t>
  </si>
  <si>
    <t>city name in title|male frontal nudity|place name in title</t>
  </si>
  <si>
    <t>http://www.imdb.com/title/tt1276105/?ref_=fn_tt_tt_1</t>
  </si>
  <si>
    <t>24 7: Twenty Four Seven </t>
  </si>
  <si>
    <t>Karl Collins</t>
  </si>
  <si>
    <t>fight|gang|hiking|wales|working class</t>
  </si>
  <si>
    <t>http://www.imdb.com/title/tt0120391/?ref_=fn_tt_tt_1</t>
  </si>
  <si>
    <t>Stonewall </t>
  </si>
  <si>
    <t>box office flop|critically bashed|gay rights|new york city|stonewall riots</t>
  </si>
  <si>
    <t>http://www.imdb.com/title/tt3018070/?ref_=fn_tt_tt_1</t>
  </si>
  <si>
    <t>Eureka 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</si>
  <si>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</si>
  <si>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</si>
  <si>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</si>
  <si>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</si>
  <si>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</si>
  <si>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</si>
  <si>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</si>
  <si>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</si>
  <si>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</si>
  <si>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</si>
  <si>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</si>
  <si>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</si>
  <si>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</si>
  <si>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</si>
  <si>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</si>
  <si>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</si>
  <si>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 </t>
  </si>
  <si>
    <t>cave|cobra|island|medallion|waterfall</t>
  </si>
  <si>
    <t>http://www.imdb.com/title/tt1390539/?ref_=fn_tt_tt_1</t>
  </si>
  <si>
    <t>The Last Five Years </t>
  </si>
  <si>
    <t>Charly Bivona</t>
  </si>
  <si>
    <t>based on play|number in title</t>
  </si>
  <si>
    <t>http://www.imdb.com/title/tt2474024/?ref_=fn_tt_tt_1</t>
  </si>
  <si>
    <t>Noah Buschel</t>
  </si>
  <si>
    <t>The Missing Person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</si>
  <si>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</si>
  <si>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</si>
  <si>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</si>
  <si>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</si>
  <si>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</si>
  <si>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 </t>
  </si>
  <si>
    <t>Sarah Douglas</t>
  </si>
  <si>
    <t>female nudity|living dead|self mutilation|sequel|zombie</t>
  </si>
  <si>
    <t>http://www.imdb.com/title/tt0107953/?ref_=fn_tt_tt_1</t>
  </si>
  <si>
    <t>Hunter Richards</t>
  </si>
  <si>
    <t>London </t>
  </si>
  <si>
    <t>bar|coke|drugs|party|snorting</t>
  </si>
  <si>
    <t>http://www.imdb.com/title/tt0449061/?ref_=fn_tt_tt_1</t>
  </si>
  <si>
    <t>Laurie Collyer</t>
  </si>
  <si>
    <t>Sherrybaby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</si>
  <si>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</si>
  <si>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</si>
  <si>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</si>
  <si>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</si>
  <si>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</si>
  <si>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</si>
  <si>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 </t>
  </si>
  <si>
    <t>Kaiwi Lyman-Mersereau</t>
  </si>
  <si>
    <t>alien abduction|debate|lesbian|pregnant|spaceship</t>
  </si>
  <si>
    <t>http://www.imdb.com/title/tt3118452/?ref_=fn_tt_tt_1</t>
  </si>
  <si>
    <t>Eden Lake </t>
  </si>
  <si>
    <t>Lorraine Stanley</t>
  </si>
  <si>
    <t>camping|forest|lake|stabbed with glass|vomiting</t>
  </si>
  <si>
    <t>http://www.imdb.com/title/tt1020530/?ref_=fn_tt_tt_1</t>
  </si>
  <si>
    <t>Plush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</si>
  <si>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</si>
  <si>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</si>
  <si>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</si>
  <si>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</si>
  <si>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</si>
  <si>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</si>
  <si>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</si>
  <si>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</si>
  <si>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</si>
  <si>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</si>
  <si>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</si>
  <si>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</si>
  <si>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</si>
  <si>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</si>
  <si>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</si>
  <si>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</si>
  <si>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</si>
  <si>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</si>
  <si>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</si>
  <si>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</si>
  <si>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</si>
  <si>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</si>
  <si>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</si>
  <si>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</si>
  <si>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</si>
  <si>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</si>
  <si>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</si>
  <si>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</si>
  <si>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</si>
  <si>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</si>
  <si>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</si>
  <si>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</si>
  <si>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</si>
  <si>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</si>
  <si>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</si>
  <si>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</si>
  <si>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</si>
  <si>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</si>
  <si>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</si>
  <si>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</si>
  <si>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</si>
  <si>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 </t>
  </si>
  <si>
    <t>Louis Walsh</t>
  </si>
  <si>
    <t>http://www.imdb.com/title/tt4704314/?ref_=fn_tt_tt_1</t>
  </si>
  <si>
    <t>Charlotte Rae</t>
  </si>
  <si>
    <t>Bananas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</si>
  <si>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</si>
  <si>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</si>
  <si>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</si>
  <si>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</si>
  <si>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 </t>
  </si>
  <si>
    <t>Kathy Uyen</t>
  </si>
  <si>
    <t>http://www.imdb.com/title/tt1734586/?ref_=fn_tt_tt_1</t>
  </si>
  <si>
    <t>Jeff Crook</t>
  </si>
  <si>
    <t>Mario Cimarro</t>
  </si>
  <si>
    <t>Rockaway </t>
  </si>
  <si>
    <t>Ricardo Chavira</t>
  </si>
  <si>
    <t>http://www.imdb.com/title/tt0796355/?ref_=fn_tt_tt_1</t>
  </si>
  <si>
    <t>Wings 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</si>
  <si>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</si>
  <si>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</si>
  <si>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</si>
  <si>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</si>
  <si>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</si>
  <si>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</si>
  <si>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</si>
  <si>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</si>
  <si>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</si>
  <si>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</si>
  <si>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</si>
  <si>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 </t>
  </si>
  <si>
    <t>death|desert|robber|sheriff|waitress</t>
  </si>
  <si>
    <t>http://www.imdb.com/title/tt1090671/?ref_=fn_tt_tt_1</t>
  </si>
  <si>
    <t>Highway </t>
  </si>
  <si>
    <t>Mark Rolston</t>
  </si>
  <si>
    <t>1990s|homoeroticism|reference to kurt cobain|road trip|year 1994</t>
  </si>
  <si>
    <t>http://www.imdb.com/title/tt0165361/?ref_=fn_tt_tt_1</t>
  </si>
  <si>
    <t>Small Apartments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</si>
  <si>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</si>
  <si>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</si>
  <si>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</si>
  <si>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</si>
  <si>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</si>
  <si>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</si>
  <si>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</si>
  <si>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</si>
  <si>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</si>
  <si>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</si>
  <si>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 </t>
  </si>
  <si>
    <t>Paul Williams</t>
  </si>
  <si>
    <t>1950s|independent film|outlaw|trial</t>
  </si>
  <si>
    <t>http://www.imdb.com/title/tt1754633/?ref_=fn_tt_tt_1</t>
  </si>
  <si>
    <t>Phil Morrison</t>
  </si>
  <si>
    <t>All Is Bright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</si>
  <si>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</si>
  <si>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</si>
  <si>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</si>
  <si>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</si>
  <si>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</si>
  <si>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</si>
  <si>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</si>
  <si>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</si>
  <si>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</si>
  <si>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</si>
  <si>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</si>
  <si>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</si>
  <si>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</si>
  <si>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</si>
  <si>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</si>
  <si>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</si>
  <si>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</si>
  <si>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</si>
  <si>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</si>
  <si>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</si>
  <si>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</si>
  <si>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</si>
  <si>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</si>
  <si>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</si>
  <si>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</si>
  <si>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</si>
  <si>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</si>
  <si>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</si>
  <si>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</si>
  <si>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</si>
  <si>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</si>
  <si>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</si>
  <si>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 </t>
  </si>
  <si>
    <t>Dave Sheridan</t>
  </si>
  <si>
    <t>zombie|zombie spoof</t>
  </si>
  <si>
    <t>http://www.imdb.com/title/tt3499458/?ref_=fn_tt_tt_1</t>
  </si>
  <si>
    <t>Derick Martini</t>
  </si>
  <si>
    <t>The Curse of Downers Grove </t>
  </si>
  <si>
    <t>http://www.imdb.com/title/tt1772261/?ref_=fn_tt_tt_1</t>
  </si>
  <si>
    <t>Jerry Dugan</t>
  </si>
  <si>
    <t>Michael Aaron Milligan</t>
  </si>
  <si>
    <t>Melissa Bolona</t>
  </si>
  <si>
    <t>Shark Lake </t>
  </si>
  <si>
    <t>James Chalke</t>
  </si>
  <si>
    <t>blood|daughter|jail|police|shark</t>
  </si>
  <si>
    <t>http://www.imdb.com/title/tt4416518/?ref_=fn_tt_tt_1</t>
  </si>
  <si>
    <t>Tim Hunter</t>
  </si>
  <si>
    <t>River's Edge </t>
  </si>
  <si>
    <t>death|friend|high 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</si>
  <si>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</si>
  <si>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</si>
  <si>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</si>
  <si>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</si>
  <si>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</si>
  <si>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</si>
  <si>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</si>
  <si>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</si>
  <si>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</si>
  <si>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</si>
  <si>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</si>
  <si>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</si>
  <si>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</si>
  <si>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</si>
  <si>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</si>
  <si>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</si>
  <si>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</si>
  <si>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</si>
  <si>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</si>
  <si>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</si>
  <si>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</si>
  <si>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 </t>
  </si>
  <si>
    <t>Aida Elkashef</t>
  </si>
  <si>
    <t>http://www.imdb.com/title/tt2486682/?ref_=fn_tt_tt_1</t>
  </si>
  <si>
    <t>Egypt</t>
  </si>
  <si>
    <t>Pascal Arnold</t>
  </si>
  <si>
    <t>Lizzie Brocheré</t>
  </si>
  <si>
    <t>Karl E. Landler</t>
  </si>
  <si>
    <t>One to Another </t>
  </si>
  <si>
    <t>fellatio|female frontal nudity|male frontal nudity|nude sunbathing|orgy</t>
  </si>
  <si>
    <t>http://www.imdb.com/title/tt0486751/?ref_=fn_tt_tt_1</t>
  </si>
  <si>
    <t>Remo</t>
  </si>
  <si>
    <t>ABCD (Any Body Can Dance)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</si>
  <si>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</si>
  <si>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</si>
  <si>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</si>
  <si>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</si>
  <si>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</si>
  <si>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</si>
  <si>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</si>
  <si>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</si>
  <si>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</si>
  <si>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</si>
  <si>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</si>
  <si>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</si>
  <si>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</si>
  <si>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</si>
  <si>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</si>
  <si>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</si>
  <si>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</si>
  <si>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</si>
  <si>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 </t>
  </si>
  <si>
    <t>basketball|burglary|police|robbery|teenage girl</t>
  </si>
  <si>
    <t>http://www.imdb.com/title/tt3262990/?ref_=fn_tt_tt_1</t>
  </si>
  <si>
    <t>Daniel Stamm</t>
  </si>
  <si>
    <t>The Last Exorcism </t>
  </si>
  <si>
    <t>Patrick Fabian</t>
  </si>
  <si>
    <t>cult film|documentary crew|exorcism|found footage|satanic ritual</t>
  </si>
  <si>
    <t>http://www.imdb.com/title/tt1320244/?ref_=fn_tt_tt_1</t>
  </si>
  <si>
    <t>Nowhere Boy </t>
  </si>
  <si>
    <t>1960s|childhood|friendship|love|the beatles</t>
  </si>
  <si>
    <t>http://www.imdb.com/title/tt1266029/?ref_=fn_tt_tt_1</t>
  </si>
  <si>
    <t>A Streetcar Named Desire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</si>
  <si>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</si>
  <si>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</si>
  <si>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</si>
  <si>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 </t>
  </si>
  <si>
    <t>bomber|doomsday|general|u.s. president|war room</t>
  </si>
  <si>
    <t>http://www.imdb.com/title/tt0057012/?ref_=fn_tt_tt_1</t>
  </si>
  <si>
    <t>Carlos Carrera</t>
  </si>
  <si>
    <t>Ana Claudia Talancón</t>
  </si>
  <si>
    <t>El crimen del padre Amaro </t>
  </si>
  <si>
    <t>church|love|mexico|politics|priest</t>
  </si>
  <si>
    <t>http://www.imdb.com/title/tt0313196/?ref_=fn_tt_tt_1</t>
  </si>
  <si>
    <t>Benh Zeitlin</t>
  </si>
  <si>
    <t>Gina Montana</t>
  </si>
  <si>
    <t>Beasts of the Southern Wild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</si>
  <si>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</si>
  <si>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</si>
  <si>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</si>
  <si>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</si>
  <si>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 </t>
  </si>
  <si>
    <t>Claude Akins</t>
  </si>
  <si>
    <t>ape|general|gorilla|outer space|planet of the apes</t>
  </si>
  <si>
    <t>http://www.imdb.com/title/tt0069768/?ref_=fn_tt_tt_1</t>
  </si>
  <si>
    <t>Maggie Greenwald</t>
  </si>
  <si>
    <t>Songcatcher </t>
  </si>
  <si>
    <t>doctor|mountain|musician|song|university</t>
  </si>
  <si>
    <t>http://www.imdb.com/title/tt0210299/?ref_=fn_tt_tt_1</t>
  </si>
  <si>
    <t>Vera Farmiga</t>
  </si>
  <si>
    <t>Higher Ground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</si>
  <si>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</si>
  <si>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</si>
  <si>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</si>
  <si>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</si>
  <si>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</si>
  <si>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 </t>
  </si>
  <si>
    <t>Brahmanandam</t>
  </si>
  <si>
    <t>http://www.imdb.com/title/tt3566698/?ref_=fn_tt_tt_1</t>
  </si>
  <si>
    <t>Tamil</t>
  </si>
  <si>
    <t>The Greatest Movie Ever Sold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</si>
  <si>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</si>
  <si>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</si>
  <si>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</si>
  <si>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</si>
  <si>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</si>
  <si>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</si>
  <si>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</si>
  <si>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</si>
  <si>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</si>
  <si>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</si>
  <si>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 </t>
  </si>
  <si>
    <t>Sonam Kinga</t>
  </si>
  <si>
    <t>bhutan|buddhist|monk|storytelling|weaver</t>
  </si>
  <si>
    <t>http://www.imdb.com/title/tt0378906/?ref_=fn_tt_tt_1</t>
  </si>
  <si>
    <t>Dzongkha</t>
  </si>
  <si>
    <t>Hang 'Em High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</si>
  <si>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</si>
  <si>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</si>
  <si>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</si>
  <si>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</si>
  <si>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</si>
  <si>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</si>
  <si>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 </t>
  </si>
  <si>
    <t>editor|gangster|newspaper|organized crime|press</t>
  </si>
  <si>
    <t>http://www.imdb.com/title/tt0044533/?ref_=fn_tt_tt_1</t>
  </si>
  <si>
    <t>Tony Krantz</t>
  </si>
  <si>
    <t>Sublime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</si>
  <si>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</si>
  <si>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</si>
  <si>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</si>
  <si>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</si>
  <si>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</si>
  <si>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 </t>
  </si>
  <si>
    <t>Bree Williamson</t>
  </si>
  <si>
    <t>http://www.imdb.com/title/tt4058122/?ref_=fn_tt_tt_1</t>
  </si>
  <si>
    <t>W.D. Hogan</t>
  </si>
  <si>
    <t>Keenan Tracey</t>
  </si>
  <si>
    <t>Independence Daysaster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</si>
  <si>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</si>
  <si>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</si>
  <si>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</si>
  <si>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</si>
  <si>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</si>
  <si>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</si>
  <si>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</si>
  <si>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</si>
  <si>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</si>
  <si>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</si>
  <si>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</si>
  <si>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</si>
  <si>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</si>
  <si>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</si>
  <si>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</si>
  <si>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 </t>
  </si>
  <si>
    <t>case|doll|dry humor|friend|love</t>
  </si>
  <si>
    <t>http://www.imdb.com/title/tt0303361/?ref_=fn_tt_tt_1</t>
  </si>
  <si>
    <t>Richard Boddington</t>
  </si>
  <si>
    <t>CJ Adams</t>
  </si>
  <si>
    <t>Against the Wild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</si>
  <si>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</si>
  <si>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</si>
  <si>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</si>
  <si>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</si>
  <si>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</si>
  <si>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</si>
  <si>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 </t>
  </si>
  <si>
    <t>Circus-Szalewski</t>
  </si>
  <si>
    <t>brother|cave|caver|dark|funeral</t>
  </si>
  <si>
    <t>http://www.imdb.com/title/tt2100573/?ref_=fn_tt_tt_1</t>
  </si>
  <si>
    <t>Under the Same Moon </t>
  </si>
  <si>
    <t>12 year old|boy|mexican|mexican immigrant|mexico</t>
  </si>
  <si>
    <t>http://www.imdb.com/title/tt0796307/?ref_=fn_tt_tt_1</t>
  </si>
  <si>
    <t>Gordon Jump</t>
  </si>
  <si>
    <t>Conquest of the Planet of the Apes </t>
  </si>
  <si>
    <t>John Randolph</t>
  </si>
  <si>
    <t>ape|future|intelligence|revolution|slave revolt</t>
  </si>
  <si>
    <t>http://www.imdb.com/title/tt0068408/?ref_=fn_tt_tt_1</t>
  </si>
  <si>
    <t>In the Bedroom </t>
  </si>
  <si>
    <t>doctor|maine|only son|school choir|summer</t>
  </si>
  <si>
    <t>http://www.imdb.com/title/tt0247425/?ref_=fn_tt_tt_1</t>
  </si>
  <si>
    <t>Steven R. Monroe</t>
  </si>
  <si>
    <t>Sarah Butler</t>
  </si>
  <si>
    <t>I Spit on Your Grave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</si>
  <si>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</si>
  <si>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</si>
  <si>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</si>
  <si>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</si>
  <si>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</si>
  <si>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 </t>
  </si>
  <si>
    <t>banker|beauty pageant|escaped convict|gay|pageant</t>
  </si>
  <si>
    <t>http://www.imdb.com/title/tt0162360/?ref_=fn_tt_tt_1</t>
  </si>
  <si>
    <t>Natalie Press</t>
  </si>
  <si>
    <t>My Summer of Love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</si>
  <si>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</si>
  <si>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</si>
  <si>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</si>
  <si>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</si>
  <si>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</si>
  <si>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 </t>
  </si>
  <si>
    <t>delivery|delivery to wrong address|lunchbox|open ended|unconventional romance</t>
  </si>
  <si>
    <t>http://www.imdb.com/title/tt2350496/?ref_=fn_tt_tt_1</t>
  </si>
  <si>
    <t>Sally Potter</t>
  </si>
  <si>
    <t>Yes </t>
  </si>
  <si>
    <t>beach|lebanese|loss|muslim|restaurant</t>
  </si>
  <si>
    <t>http://www.imdb.com/title/tt0381717/?ref_=fn_tt_tt_1</t>
  </si>
  <si>
    <t>Ann Miller</t>
  </si>
  <si>
    <t>Jean Arthur</t>
  </si>
  <si>
    <t>You Can't Take It with You </t>
  </si>
  <si>
    <t>eccentric|friend|house|monopoly|stenographer</t>
  </si>
  <si>
    <t>http://www.imdb.com/title/tt0030993/?ref_=fn_tt_tt_1</t>
  </si>
  <si>
    <t>From Here to Eternity </t>
  </si>
  <si>
    <t>boxing|captain|hawaii|love|sergeant</t>
  </si>
  <si>
    <t>http://www.imdb.com/title/tt0045793/?ref_=fn_tt_tt_1</t>
  </si>
  <si>
    <t>Ben Johnson</t>
  </si>
  <si>
    <t>She Wore a Yellow Ribbon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</si>
  <si>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</si>
  <si>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</si>
  <si>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</si>
  <si>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</si>
  <si>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</si>
  <si>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 </t>
  </si>
  <si>
    <t>christianity|love|reference to justin bieber|reference to taylor swift|worship</t>
  </si>
  <si>
    <t>http://www.imdb.com/title/tt2349460/?ref_=fn_tt_tt_1</t>
  </si>
  <si>
    <t>Dave Meyers</t>
  </si>
  <si>
    <t>Foolish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</si>
  <si>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</si>
  <si>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</si>
  <si>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</si>
  <si>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</si>
  <si>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</si>
  <si>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</si>
  <si>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</si>
  <si>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</si>
  <si>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</si>
  <si>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</si>
  <si>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 </t>
  </si>
  <si>
    <t>caramel|friendship|police|secret|suitor</t>
  </si>
  <si>
    <t>http://www.imdb.com/title/tt0825236/?ref_=fn_tt_tt_1</t>
  </si>
  <si>
    <t>Lluís Quílez</t>
  </si>
  <si>
    <t>Pixie Davies</t>
  </si>
  <si>
    <t>Out of the Dark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</si>
  <si>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</si>
  <si>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</si>
  <si>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</si>
  <si>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</si>
  <si>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</si>
  <si>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</si>
  <si>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 </t>
  </si>
  <si>
    <t>Yousef 'Joe' Sweid</t>
  </si>
  <si>
    <t>gay|hairy chest|homosexual|israel|male nudity</t>
  </si>
  <si>
    <t>http://www.imdb.com/title/tt0476643/?ref_=fn_tt_tt_1</t>
  </si>
  <si>
    <t>The Conversation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</si>
  <si>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</si>
  <si>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</si>
  <si>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</si>
  <si>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</si>
  <si>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</si>
  <si>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 </t>
  </si>
  <si>
    <t>http://www.imdb.com/title/tt0442764/?ref_=fn_tt_tt_1</t>
  </si>
  <si>
    <t>François Truffaut</t>
  </si>
  <si>
    <t>Jean-Paul Belmondo</t>
  </si>
  <si>
    <t>Mississippi Mermaid </t>
  </si>
  <si>
    <t>Michel Bouquet</t>
  </si>
  <si>
    <t>antibes|hotel|island|reunion|reunion island</t>
  </si>
  <si>
    <t>http://www.imdb.com/title/tt0064990/?ref_=fn_tt_tt_1</t>
  </si>
  <si>
    <t>Marisa Coughlan</t>
  </si>
  <si>
    <t>I Love Your Work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</si>
  <si>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</si>
  <si>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</si>
  <si>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</si>
  <si>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</si>
  <si>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</si>
  <si>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</si>
  <si>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</si>
  <si>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</si>
  <si>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</si>
  <si>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</si>
  <si>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</si>
  <si>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</si>
  <si>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</si>
  <si>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</si>
  <si>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</si>
  <si>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 </t>
  </si>
  <si>
    <t>Ken Siu</t>
  </si>
  <si>
    <t>hand to hand combat|hong kong|kumite|martial arts|tournament</t>
  </si>
  <si>
    <t>http://www.imdb.com/title/tt0092675/?ref_=fn_tt_tt_1</t>
  </si>
  <si>
    <t>Mr. Smith Goes to Washington </t>
  </si>
  <si>
    <t>camp|corruption|governor|senate|u.s. senate</t>
  </si>
  <si>
    <t>http://www.imdb.com/title/tt0031679/?ref_=fn_tt_tt_1</t>
  </si>
  <si>
    <t>Leo Fitzpatrick</t>
  </si>
  <si>
    <t>Kids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</si>
  <si>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</si>
  <si>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</si>
  <si>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</si>
  <si>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</si>
  <si>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</si>
  <si>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</si>
  <si>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</si>
  <si>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</si>
  <si>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</si>
  <si>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</si>
  <si>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</si>
  <si>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</si>
  <si>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</si>
  <si>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</si>
  <si>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</si>
  <si>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</si>
  <si>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</si>
  <si>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</si>
  <si>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</si>
  <si>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</si>
  <si>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</si>
  <si>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</si>
  <si>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</si>
  <si>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 </t>
  </si>
  <si>
    <t>Leo G. Carroll</t>
  </si>
  <si>
    <t>amnesia|dream analysis|dream sequence|guilt complex|post traumatic stress disorder</t>
  </si>
  <si>
    <t>http://www.imdb.com/title/tt0038109/?ref_=fn_tt_tt_1</t>
  </si>
  <si>
    <t>Exotica </t>
  </si>
  <si>
    <t>bird|cult film|egg|nightclub|toronto</t>
  </si>
  <si>
    <t>http://www.imdb.com/title/tt0109759/?ref_=fn_tt_tt_1</t>
  </si>
  <si>
    <t>Buffalo '66 </t>
  </si>
  <si>
    <t>shower|stripper|tap dancing|underwear|undressing</t>
  </si>
  <si>
    <t>http://www.imdb.com/title/tt0118789/?ref_=fn_tt_tt_1</t>
  </si>
  <si>
    <t>Insidious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</si>
  <si>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</si>
  <si>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</si>
  <si>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</si>
  <si>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</si>
  <si>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</si>
  <si>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 </t>
  </si>
  <si>
    <t>Miguel Sandoval</t>
  </si>
  <si>
    <t>punk|punk rocker|repossession|televangelist|ufo</t>
  </si>
  <si>
    <t>http://www.imdb.com/title/tt0087995/?ref_=fn_tt_tt_1</t>
  </si>
  <si>
    <t>Fabián Bielinsky</t>
  </si>
  <si>
    <t>Gastón Pauls</t>
  </si>
  <si>
    <t>Nine Queens </t>
  </si>
  <si>
    <t>Leticia Brédice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</si>
  <si>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</si>
  <si>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</si>
  <si>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</si>
  <si>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</si>
  <si>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</si>
  <si>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</si>
  <si>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</si>
  <si>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</si>
  <si>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</si>
  <si>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</si>
  <si>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 </t>
  </si>
  <si>
    <t>Ryan McDonald</t>
  </si>
  <si>
    <t>commune|defecation|environmentalism|fellatio|island</t>
  </si>
  <si>
    <t>http://www.imdb.com/title/tt0357110/?ref_=fn_tt_tt_1</t>
  </si>
  <si>
    <t>Maggie Carey</t>
  </si>
  <si>
    <t>The To Do List </t>
  </si>
  <si>
    <t>feces in a swimming pool|female vomiting|high school|lifeguard|male objectification</t>
  </si>
  <si>
    <t>http://www.imdb.com/title/tt1758795/?ref_=fn_tt_tt_1</t>
  </si>
  <si>
    <t>Salvator Xuereb</t>
  </si>
  <si>
    <t>Killing Zoe </t>
  </si>
  <si>
    <t>bank|bastille day|call girl|childhood friend|drugs</t>
  </si>
  <si>
    <t>http://www.imdb.com/title/tt0110265/?ref_=fn_tt_tt_1</t>
  </si>
  <si>
    <t>Henry Bean</t>
  </si>
  <si>
    <t>Theresa Russell</t>
  </si>
  <si>
    <t>The Believer </t>
  </si>
  <si>
    <t>Summer Phoenix</t>
  </si>
  <si>
    <t>jew|jewish nazi|nazism|racism|skinhead</t>
  </si>
  <si>
    <t>http://www.imdb.com/title/tt0247199/?ref_=fn_tt_tt_1</t>
  </si>
  <si>
    <t>Snow Angels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</si>
  <si>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</si>
  <si>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</si>
  <si>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</si>
  <si>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</si>
  <si>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</si>
  <si>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 </t>
  </si>
  <si>
    <t>Malone Thomas</t>
  </si>
  <si>
    <t>http://www.imdb.com/title/tt3139764/?ref_=fn_tt_tt_1</t>
  </si>
  <si>
    <t>Session 9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</si>
  <si>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</si>
  <si>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</si>
  <si>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</si>
  <si>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 </t>
  </si>
  <si>
    <t>cheese|city|ice cream|school|second city</t>
  </si>
  <si>
    <t>http://www.imdb.com/title/tt0391229/?ref_=fn_tt_tt_1</t>
  </si>
  <si>
    <t>Qasim Basir</t>
  </si>
  <si>
    <t>Mooz-Lum </t>
  </si>
  <si>
    <t>http://www.imdb.com/title/tt1450328/?ref_=fn_tt_tt_1</t>
  </si>
  <si>
    <t>Adam Green</t>
  </si>
  <si>
    <t>Hatchet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</si>
  <si>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</si>
  <si>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</si>
  <si>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</si>
  <si>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</si>
  <si>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</si>
  <si>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</si>
  <si>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</si>
  <si>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</si>
  <si>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</si>
  <si>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</si>
  <si>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</si>
  <si>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 </t>
  </si>
  <si>
    <t>catholic|catholicism|rabbi|school|summer</t>
  </si>
  <si>
    <t>http://www.imdb.com/title/tt0286162/?ref_=fn_tt_tt_1</t>
  </si>
  <si>
    <t>My Name Is Bruce </t>
  </si>
  <si>
    <t>Timothy Patrick Quill</t>
  </si>
  <si>
    <t>b movie|birthday|chinese|demon|small town</t>
  </si>
  <si>
    <t>http://www.imdb.com/title/tt0489235/?ref_=fn_tt_tt_1</t>
  </si>
  <si>
    <t>The Salon </t>
  </si>
  <si>
    <t>http://www.imdb.com/title/tt0436742/?ref_=fn_tt_tt_1</t>
  </si>
  <si>
    <t>Adam Carolla</t>
  </si>
  <si>
    <t>Jim O'Heir</t>
  </si>
  <si>
    <t>Road Hard </t>
  </si>
  <si>
    <t>girl in panties|panties|red panties|stand up comedy</t>
  </si>
  <si>
    <t>http://www.imdb.com/title/tt3110770/?ref_=fn_tt_tt_1</t>
  </si>
  <si>
    <t>Jenny O'Hara</t>
  </si>
  <si>
    <t>Forty Shades of Blue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</si>
  <si>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</si>
  <si>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</si>
  <si>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</si>
  <si>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</si>
  <si>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</si>
  <si>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</si>
  <si>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</si>
  <si>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</si>
  <si>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</si>
  <si>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</si>
  <si>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</si>
  <si>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</si>
  <si>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</si>
  <si>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</si>
  <si>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</si>
  <si>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</si>
  <si>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 </t>
  </si>
  <si>
    <t>cancer|cigarette smoking|hospital|one night stand|trucker</t>
  </si>
  <si>
    <t>http://www.imdb.com/title/tt1087527/?ref_=fn_tt_tt_1</t>
  </si>
  <si>
    <t>Jaime Zevallos</t>
  </si>
  <si>
    <t>Me You and Five Bucks </t>
  </si>
  <si>
    <t>Michael Elian</t>
  </si>
  <si>
    <t>http://www.imdb.com/title/tt2265431/?ref_=fn_tt_tt_1</t>
  </si>
  <si>
    <t>The Lords of Salem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</si>
  <si>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</si>
  <si>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</si>
  <si>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</si>
  <si>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</si>
  <si>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</si>
  <si>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</si>
  <si>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</si>
  <si>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</si>
  <si>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</si>
  <si>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</si>
  <si>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</si>
  <si>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</si>
  <si>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</si>
  <si>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</si>
  <si>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</si>
  <si>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</si>
  <si>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</si>
  <si>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</si>
  <si>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Muñoz</t>
  </si>
  <si>
    <t>Fetching Cody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</si>
  <si>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</si>
  <si>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</si>
  <si>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</si>
  <si>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</si>
  <si>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 </t>
  </si>
  <si>
    <t>http://www.imdb.com/title/tt1639397/?ref_=fn_tt_tt_1</t>
  </si>
  <si>
    <t>Nae Caranfil</t>
  </si>
  <si>
    <t>Joe Armstrong</t>
  </si>
  <si>
    <t>Monica Barladeanu</t>
  </si>
  <si>
    <t>Closer to the Moon </t>
  </si>
  <si>
    <t>Martin Hancock</t>
  </si>
  <si>
    <t>http://www.imdb.com/title/tt2017486/?ref_=fn_tt_tt_1</t>
  </si>
  <si>
    <t>David Winning</t>
  </si>
  <si>
    <t>Amber Marshall</t>
  </si>
  <si>
    <t>Ashanti</t>
  </si>
  <si>
    <t>Mutant World </t>
  </si>
  <si>
    <t>John DeSantis</t>
  </si>
  <si>
    <t>http://www.imdb.com/title/tt3626436/?ref_=fn_tt_tt_1</t>
  </si>
  <si>
    <t>Frank Lotito</t>
  </si>
  <si>
    <t>Growing Up Smith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</si>
  <si>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</si>
  <si>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</si>
  <si>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</si>
  <si>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</si>
  <si>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 </t>
  </si>
  <si>
    <t>http://www.imdb.com/title/tt3781616/?ref_=fn_tt_tt_1</t>
  </si>
  <si>
    <t>Tara Subkoff</t>
  </si>
  <si>
    <t>Balthazar Getty</t>
  </si>
  <si>
    <t>#Horror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</si>
  <si>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</si>
  <si>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</si>
  <si>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</si>
  <si>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</si>
  <si>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</si>
  <si>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</si>
  <si>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</si>
  <si>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</si>
  <si>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</si>
  <si>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</si>
  <si>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</si>
  <si>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 </t>
  </si>
  <si>
    <t>Lucille La Verne</t>
  </si>
  <si>
    <t>dwarf|love|princess|queen|snow white</t>
  </si>
  <si>
    <t>http://www.imdb.com/title/tt0029583/?ref_=fn_tt_tt_1</t>
  </si>
  <si>
    <t>Lucrecia Martel</t>
  </si>
  <si>
    <t>Mercedes Morán</t>
  </si>
  <si>
    <t>The Holy Girl </t>
  </si>
  <si>
    <t>María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</si>
  <si>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</si>
  <si>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</si>
  <si>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</si>
  <si>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</si>
  <si>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</si>
  <si>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</si>
  <si>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</si>
  <si>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</si>
  <si>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</si>
  <si>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</si>
  <si>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</si>
  <si>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</si>
  <si>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</si>
  <si>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</si>
  <si>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</si>
  <si>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</si>
  <si>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 </t>
  </si>
  <si>
    <t>Cullen Douglas</t>
  </si>
  <si>
    <t>http://www.imdb.com/title/tt4063178/?ref_=fn_tt_tt_1</t>
  </si>
  <si>
    <t>Adam DiMarco</t>
  </si>
  <si>
    <t>Camren Bicondova</t>
  </si>
  <si>
    <t>Girl House </t>
  </si>
  <si>
    <t>Chasty Ballesteros</t>
  </si>
  <si>
    <t>college student|disfigured face|house|suicide|website</t>
  </si>
  <si>
    <t>http://www.imdb.com/title/tt2577172/?ref_=fn_tt_tt_1</t>
  </si>
  <si>
    <t>Léa Drucker</t>
  </si>
  <si>
    <t>The Blue Room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</si>
  <si>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</si>
  <si>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</si>
  <si>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</si>
  <si>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</si>
  <si>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</si>
  <si>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</si>
  <si>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</si>
  <si>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</si>
  <si>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</si>
  <si>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</si>
  <si>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</si>
  <si>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 </t>
  </si>
  <si>
    <t>Burt Ward</t>
  </si>
  <si>
    <t>black cat|catwoman|dc comics|penguin|riddler</t>
  </si>
  <si>
    <t>http://www.imdb.com/title/tt0060153/?ref_=fn_tt_tt_1</t>
  </si>
  <si>
    <t>Lock, Stock and Two Smoking Barrels </t>
  </si>
  <si>
    <t>antique|cockney accent|hatchet|money|shotgun</t>
  </si>
  <si>
    <t>http://www.imdb.com/title/tt0120735/?ref_=fn_tt_tt_1</t>
  </si>
  <si>
    <t>Robert M. Young</t>
  </si>
  <si>
    <t>The Ballad of Gregorio Cortez </t>
  </si>
  <si>
    <t>http://www.imdb.com/title/tt3551840/?ref_=fn_tt_tt_1</t>
  </si>
  <si>
    <t>Michael Douglas</t>
  </si>
  <si>
    <t>Action|Crime|Drama|Mystery</t>
  </si>
  <si>
    <t>The Streets of San Francisco 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</si>
  <si>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</si>
  <si>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</si>
  <si>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</si>
  <si>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 </t>
  </si>
  <si>
    <t>Trine Dyrholm</t>
  </si>
  <si>
    <t>dogme 95|family secret|haunted by the past|secret|speech</t>
  </si>
  <si>
    <t>http://www.imdb.com/title/tt0154420/?ref_=fn_tt_tt_1</t>
  </si>
  <si>
    <t>Trees Lounge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</si>
  <si>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</si>
  <si>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</si>
  <si>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</si>
  <si>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</si>
  <si>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</si>
  <si>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</si>
  <si>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</si>
  <si>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</si>
  <si>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</si>
  <si>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</si>
  <si>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</si>
  <si>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 </t>
  </si>
  <si>
    <t>basketball|german immigrant|opera|two word title|war orphan</t>
  </si>
  <si>
    <t>http://www.imdb.com/title/tt0190255/?ref_=fn_tt_tt_1</t>
  </si>
  <si>
    <t>Boris Rodriguez</t>
  </si>
  <si>
    <t>Eddie: The Sleepwalking Cannibal </t>
  </si>
  <si>
    <t>art teacher|cannibal|inspiration|painter|sleepwalking</t>
  </si>
  <si>
    <t>http://www.imdb.com/title/tt1480658/?ref_=fn_tt_tt_1</t>
  </si>
  <si>
    <t>Tucker Smallwood</t>
  </si>
  <si>
    <t>Space: Above and Beyond 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</si>
  <si>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</si>
  <si>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</si>
  <si>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</si>
  <si>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</si>
  <si>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</si>
  <si>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</si>
  <si>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</si>
  <si>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</si>
  <si>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</si>
  <si>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</si>
  <si>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</si>
  <si>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</si>
  <si>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</si>
  <si>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</si>
  <si>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</si>
  <si>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</si>
  <si>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</si>
  <si>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</si>
  <si>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 </t>
  </si>
  <si>
    <t>blaxploitation|hanukkah|jewish|kwanzaa|santa claus</t>
  </si>
  <si>
    <t>http://www.imdb.com/title/tt0317640/?ref_=fn_tt_tt_1</t>
  </si>
  <si>
    <t>Arjun Sablok</t>
  </si>
  <si>
    <t>Uday Chopra</t>
  </si>
  <si>
    <t>Neal 'N' Nikki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</si>
  <si>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</si>
  <si>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</si>
  <si>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</si>
  <si>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</si>
  <si>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</si>
  <si>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</si>
  <si>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</si>
  <si>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</si>
  <si>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</si>
  <si>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</si>
  <si>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 </t>
  </si>
  <si>
    <t>http://www.imdb.com/title/tt1147684/?ref_=fn_tt_tt_1</t>
  </si>
  <si>
    <t>Joan Fontaine</t>
  </si>
  <si>
    <t>Drama|Film-Noir|Mystery|Thriller</t>
  </si>
  <si>
    <t>Rebecca </t>
  </si>
  <si>
    <t>death|estate|housekeeper|love|monte carlo</t>
  </si>
  <si>
    <t>http://www.imdb.com/title/tt0032976/?ref_=fn_tt_tt_1</t>
  </si>
  <si>
    <t>Adrienne King</t>
  </si>
  <si>
    <t>Betsy Palmer</t>
  </si>
  <si>
    <t>Friday the 13th Part 2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</si>
  <si>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</si>
  <si>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</si>
  <si>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</si>
  <si>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</si>
  <si>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</si>
  <si>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</si>
  <si>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 </t>
  </si>
  <si>
    <t>Frank Faylen</t>
  </si>
  <si>
    <t>addiction|alcoholic|alcoholism|paranoia|suicidal thoughts</t>
  </si>
  <si>
    <t>http://www.imdb.com/title/tt0037884/?ref_=fn_tt_tt_1</t>
  </si>
  <si>
    <t>Douglas Cheek</t>
  </si>
  <si>
    <t>C.H.U.D. </t>
  </si>
  <si>
    <t>bum|city|mutant|new york city|street</t>
  </si>
  <si>
    <t>http://www.imdb.com/title/tt0087015/?ref_=fn_tt_tt_1</t>
  </si>
  <si>
    <t>Jenni Rivera</t>
  </si>
  <si>
    <t>Filly Brown </t>
  </si>
  <si>
    <t>Jorge Diaz</t>
  </si>
  <si>
    <t>http://www.imdb.com/title/tt1869425/?ref_=fn_tt_tt_1</t>
  </si>
  <si>
    <t>Deryck Broom</t>
  </si>
  <si>
    <t>Vic Mignogna</t>
  </si>
  <si>
    <t>The Lion of Judah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</si>
  <si>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</si>
  <si>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</si>
  <si>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</si>
  <si>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</si>
  <si>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</si>
  <si>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</si>
  <si>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</si>
  <si>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</si>
  <si>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</si>
  <si>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</si>
  <si>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 </t>
  </si>
  <si>
    <t>Barry Fitzgerald</t>
  </si>
  <si>
    <t>coal mine|girl|school|village|wales</t>
  </si>
  <si>
    <t>http://www.imdb.com/title/tt0033729/?ref_=fn_tt_tt_1</t>
  </si>
  <si>
    <t>Riley Keough</t>
  </si>
  <si>
    <t>The Girlfriend Experience </t>
  </si>
  <si>
    <t>escort|female nudity|friendship|money|sex scene</t>
  </si>
  <si>
    <t>http://www.imdb.com/title/tt3846642/?ref_=fn_tt_tt_1</t>
  </si>
  <si>
    <t>Elvis Nolasco</t>
  </si>
  <si>
    <t>Da Sweet Blood of Jesus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</si>
  <si>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</si>
  <si>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</si>
  <si>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</si>
  <si>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</si>
  <si>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 </t>
  </si>
  <si>
    <t>affair|interview|marriage|sex|videotape</t>
  </si>
  <si>
    <t>http://www.imdb.com/title/tt0098724/?ref_=fn_tt_tt_1</t>
  </si>
  <si>
    <t>Saw </t>
  </si>
  <si>
    <t>chained|flashback|killer|serial killer|surprise ending</t>
  </si>
  <si>
    <t>http://www.imdb.com/title/tt0387564/?ref_=fn_tt_tt_1</t>
  </si>
  <si>
    <t>Super Troopers </t>
  </si>
  <si>
    <t>drugs|highway|police|state trooper|vermont</t>
  </si>
  <si>
    <t>http://www.imdb.com/title/tt0247745/?ref_=fn_tt_tt_1</t>
  </si>
  <si>
    <t>Giovanni Zelko</t>
  </si>
  <si>
    <t>Zuhair Haddad</t>
  </si>
  <si>
    <t>The Algerian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</si>
  <si>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</si>
  <si>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</si>
  <si>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</si>
  <si>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</si>
  <si>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</si>
  <si>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</si>
  <si>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 </t>
  </si>
  <si>
    <t>José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</si>
  <si>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</si>
  <si>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</si>
  <si>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</si>
  <si>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 </t>
  </si>
  <si>
    <t>arranged marriage|bride|celebration|marriage|wedding</t>
  </si>
  <si>
    <t>http://www.imdb.com/title/tt0265343/?ref_=fn_tt_tt_1</t>
  </si>
  <si>
    <t>You Can Count on Me </t>
  </si>
  <si>
    <t>bank|car accident|cheating husband|new york|single mother</t>
  </si>
  <si>
    <t>http://www.imdb.com/title/tt0203230/?ref_=fn_tt_tt_1</t>
  </si>
  <si>
    <t>Jerry Mathers</t>
  </si>
  <si>
    <t>The Trouble with Harry </t>
  </si>
  <si>
    <t>artist|death|hunting|sheriff|vermont</t>
  </si>
  <si>
    <t>http://www.imdb.com/title/tt0048750/?ref_=fn_tt_tt_1</t>
  </si>
  <si>
    <t>Jamie Babbit</t>
  </si>
  <si>
    <t>But I'm a Cheerleader </t>
  </si>
  <si>
    <t>cheerleader|gay|homosexual|lesbian|lesbian relationship</t>
  </si>
  <si>
    <t>http://www.imdb.com/title/tt0179116/?ref_=fn_tt_tt_1</t>
  </si>
  <si>
    <t>David Boyd</t>
  </si>
  <si>
    <t>Home Run </t>
  </si>
  <si>
    <t>addiction|alcoholic|baseball|car accident|reference to god</t>
  </si>
  <si>
    <t>http://www.imdb.com/title/tt2051894/?ref_=fn_tt_tt_1</t>
  </si>
  <si>
    <t>Reservoir Dogs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</si>
  <si>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</si>
  <si>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</si>
  <si>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</si>
  <si>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</si>
  <si>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</si>
  <si>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</si>
  <si>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</si>
  <si>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</si>
  <si>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</si>
  <si>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 </t>
  </si>
  <si>
    <t>Enzo Petito</t>
  </si>
  <si>
    <t>civil war|hitman|outlaw|shootout|spaghetti western</t>
  </si>
  <si>
    <t>http://www.imdb.com/title/tt0060196/?ref_=fn_tt_tt_1</t>
  </si>
  <si>
    <t>Anna Muylaert</t>
  </si>
  <si>
    <t>Regina Casé</t>
  </si>
  <si>
    <t>Alex Huszar</t>
  </si>
  <si>
    <t>The Second Mother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</si>
  <si>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</si>
  <si>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</si>
  <si>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</si>
  <si>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</si>
  <si>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</si>
  <si>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</si>
  <si>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</si>
  <si>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</si>
  <si>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</si>
  <si>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</si>
  <si>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</si>
  <si>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</si>
  <si>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 </t>
  </si>
  <si>
    <t>Zoë Poledouris</t>
  </si>
  <si>
    <t>female bassist|female drummer|female guitarist|female singer|portland oregon</t>
  </si>
  <si>
    <t>http://www.imdb.com/title/tt0283323/?ref_=fn_tt_tt_1</t>
  </si>
  <si>
    <t>Pink Ribbons, Inc.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</si>
  <si>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</si>
  <si>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</si>
  <si>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</si>
  <si>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</si>
  <si>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</si>
  <si>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</si>
  <si>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</si>
  <si>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</si>
  <si>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Déborah Révy</t>
  </si>
  <si>
    <t>Q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</si>
  <si>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</si>
  <si>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</si>
  <si>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</si>
  <si>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</si>
  <si>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Arrué</t>
  </si>
  <si>
    <t>Nataniel Sánchez</t>
  </si>
  <si>
    <t>The Knife of Don Juan </t>
  </si>
  <si>
    <t>Juan Carlos Montoya</t>
  </si>
  <si>
    <t>http://www.imdb.com/title/tt1349485/?ref_=fn_tt_tt_1</t>
  </si>
  <si>
    <t>David Caffrey</t>
  </si>
  <si>
    <t>Grand Theft Parsons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</si>
  <si>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</si>
  <si>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</si>
  <si>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</si>
  <si>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</si>
  <si>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</si>
  <si>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</si>
  <si>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</si>
  <si>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</si>
  <si>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</si>
  <si>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</si>
  <si>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 </t>
  </si>
  <si>
    <t>attack|fort|india|lancer|massacre</t>
  </si>
  <si>
    <t>http://www.imdb.com/title/tt0027438/?ref_=fn_tt_tt_1</t>
  </si>
  <si>
    <t>Justin Thomas Ostensen</t>
  </si>
  <si>
    <t>Kristin Booth</t>
  </si>
  <si>
    <t>Below Zero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</si>
  <si>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</si>
  <si>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</si>
  <si>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</si>
  <si>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</si>
  <si>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</si>
  <si>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</si>
  <si>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 </t>
  </si>
  <si>
    <t>Chelsey Reist</t>
  </si>
  <si>
    <t>forest|found footage|lost|murder|road trip</t>
  </si>
  <si>
    <t>http://www.imdb.com/title/tt2180333/?ref_=fn_tt_tt_1</t>
  </si>
  <si>
    <t>Adventure|Comedy|Sport</t>
  </si>
  <si>
    <t>Airborne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</si>
  <si>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</si>
  <si>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</si>
  <si>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</si>
  <si>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</si>
  <si>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</si>
  <si>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</si>
  <si>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</si>
  <si>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</si>
  <si>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</si>
  <si>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</si>
  <si>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</si>
  <si>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 </t>
  </si>
  <si>
    <t>http://www.imdb.com/title/tt1943014/?ref_=fn_tt_tt_1</t>
  </si>
  <si>
    <t>Dylan Bank</t>
  </si>
  <si>
    <t>Deirdre Lorenz</t>
  </si>
  <si>
    <t>Seregon O'Dassey</t>
  </si>
  <si>
    <t>Bleeding Hearts </t>
  </si>
  <si>
    <t>Dustin Diamond</t>
  </si>
  <si>
    <t>bare breasts|bra and panties|nudity|syringe</t>
  </si>
  <si>
    <t>http://www.imdb.com/title/tt2622294/?ref_=fn_tt_tt_1</t>
  </si>
  <si>
    <t>Rob McKittrick</t>
  </si>
  <si>
    <t>Waiting... </t>
  </si>
  <si>
    <t>cook|dishwasher|flashing|male frontal nudity|waiter</t>
  </si>
  <si>
    <t>http://www.imdb.com/title/tt0348333/?ref_=fn_tt_tt_1</t>
  </si>
  <si>
    <t>Dead Man's Shoes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</si>
  <si>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</si>
  <si>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</si>
  <si>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</si>
  <si>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</si>
  <si>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</si>
  <si>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>Wolf Creek </t>
  </si>
  <si>
    <t>based on true story|blood|serial killer|slasher|tv mini series</t>
  </si>
  <si>
    <t>http://www.imdb.com/title/tt4460878/?ref_=fn_tt_tt_1</t>
  </si>
  <si>
    <t>Jeff Burr</t>
  </si>
  <si>
    <t>From a Whisper to a Scream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</si>
  <si>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</si>
  <si>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</si>
  <si>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</si>
  <si>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</si>
  <si>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</si>
  <si>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</si>
  <si>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</si>
  <si>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</si>
  <si>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</si>
  <si>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</si>
  <si>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</si>
  <si>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</si>
  <si>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</si>
  <si>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</si>
  <si>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</si>
  <si>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</si>
  <si>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</si>
  <si>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</si>
  <si>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</si>
  <si>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</si>
  <si>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</si>
  <si>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</si>
  <si>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</si>
  <si>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</si>
  <si>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</si>
  <si>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</si>
  <si>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</si>
  <si>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</si>
  <si>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</si>
  <si>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</si>
  <si>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</si>
  <si>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</si>
  <si>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</si>
  <si>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</si>
  <si>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</si>
  <si>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</si>
  <si>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</si>
  <si>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</si>
  <si>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 </t>
  </si>
  <si>
    <t>flashback|immortality|rural setting|vampire|zombie</t>
  </si>
  <si>
    <t>http://www.imdb.com/title/tt0923653/?ref_=fn_tt_tt_1</t>
  </si>
  <si>
    <t>Joe Marino</t>
  </si>
  <si>
    <t>Anella Vastola</t>
  </si>
  <si>
    <t>Piero Maggiò</t>
  </si>
  <si>
    <t>The Vatican Exorcisms </t>
  </si>
  <si>
    <t>http://www.imdb.com/title/tt3043194/?ref_=fn_tt_tt_1</t>
  </si>
  <si>
    <t>Casablanca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</si>
  <si>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</si>
  <si>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</si>
  <si>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</si>
  <si>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</si>
  <si>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</si>
  <si>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</si>
  <si>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</si>
  <si>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</si>
  <si>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</si>
  <si>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</si>
  <si>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</si>
  <si>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</si>
  <si>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 </t>
  </si>
  <si>
    <t>Gauhar Khan</t>
  </si>
  <si>
    <t>boss|computer|honesty|sales|salesman</t>
  </si>
  <si>
    <t>http://www.imdb.com/title/tt1434447/?ref_=fn_tt_tt_1</t>
  </si>
  <si>
    <t>Douglas Trumbull</t>
  </si>
  <si>
    <t>Silent Running </t>
  </si>
  <si>
    <t>Jesse Vint</t>
  </si>
  <si>
    <t>forest|greenhouse|plant|robot|space</t>
  </si>
  <si>
    <t>http://www.imdb.com/title/tt0067756/?ref_=fn_tt_tt_1</t>
  </si>
  <si>
    <t>Rocky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</si>
  <si>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</si>
  <si>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</si>
  <si>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</si>
  <si>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</si>
  <si>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</si>
  <si>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</si>
  <si>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</si>
  <si>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</si>
  <si>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</si>
  <si>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</si>
  <si>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</si>
  <si>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</si>
  <si>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</si>
  <si>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</si>
  <si>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</si>
  <si>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 </t>
  </si>
  <si>
    <t>Heather Sossaman</t>
  </si>
  <si>
    <t>blender|computer screen|secret|skype|webcam</t>
  </si>
  <si>
    <t>http://www.imdb.com/title/tt3713166/?ref_=fn_tt_tt_1</t>
  </si>
  <si>
    <t>Taxi Driver </t>
  </si>
  <si>
    <t>loner|neo noir|night shift|taxi driver|vigilante</t>
  </si>
  <si>
    <t>http://www.imdb.com/title/tt0075314/?ref_=fn_tt_tt_1</t>
  </si>
  <si>
    <t>The Howling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</si>
  <si>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</si>
  <si>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</si>
  <si>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</si>
  <si>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</si>
  <si>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</si>
  <si>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</si>
  <si>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</si>
  <si>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</si>
  <si>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</si>
  <si>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</si>
  <si>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</si>
  <si>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</si>
  <si>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</si>
  <si>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</si>
  <si>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</si>
  <si>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</si>
  <si>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</si>
  <si>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</si>
  <si>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</si>
  <si>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</si>
  <si>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</si>
  <si>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 </t>
  </si>
  <si>
    <t>Maria Canals-Barrera</t>
  </si>
  <si>
    <t>alternate universe|christian|christian film|christianity|manipulation</t>
  </si>
  <si>
    <t>http://www.imdb.com/title/tt4824308/?ref_=fn_tt_tt_1</t>
  </si>
  <si>
    <t>Cry_Wolf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</si>
  <si>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</si>
  <si>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</si>
  <si>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</si>
  <si>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</si>
  <si>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</si>
  <si>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 </t>
  </si>
  <si>
    <t>Sakae Kimura</t>
  </si>
  <si>
    <t>godzilla|kaiju|monster|orga|ufo</t>
  </si>
  <si>
    <t>http://www.imdb.com/title/tt0188640/?ref_=fn_tt_tt_1</t>
  </si>
  <si>
    <t>Blue Valentine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</si>
  <si>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</si>
  <si>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</si>
  <si>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</si>
  <si>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</si>
  <si>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</si>
  <si>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</si>
  <si>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</si>
  <si>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</si>
  <si>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</si>
  <si>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</si>
  <si>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</si>
  <si>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</si>
  <si>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</si>
  <si>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</si>
  <si>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</si>
  <si>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</si>
  <si>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</si>
  <si>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</si>
  <si>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</si>
  <si>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</si>
  <si>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</si>
  <si>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 </t>
  </si>
  <si>
    <t>Debra Paget</t>
  </si>
  <si>
    <t>army|civil war|robbery|soldier|train</t>
  </si>
  <si>
    <t>http://www.imdb.com/title/tt0049452/?ref_=fn_tt_tt_1</t>
  </si>
  <si>
    <t>Al Gore</t>
  </si>
  <si>
    <t>An Inconvenient Truth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</si>
  <si>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</si>
  <si>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</si>
  <si>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</si>
  <si>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</si>
  <si>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</si>
  <si>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</si>
  <si>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</si>
  <si>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</si>
  <si>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</si>
  <si>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</si>
  <si>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</si>
  <si>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</si>
  <si>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</si>
  <si>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 </t>
  </si>
  <si>
    <t>Albert Maysles</t>
  </si>
  <si>
    <t>band|concert footage|new york city|rolling stones|three word title</t>
  </si>
  <si>
    <t>http://www.imdb.com/title/tt0893382/?ref_=fn_tt_tt_1</t>
  </si>
  <si>
    <t>The Green Inferno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</si>
  <si>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</si>
  <si>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</si>
  <si>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</si>
  <si>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</si>
  <si>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</si>
  <si>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 </t>
  </si>
  <si>
    <t>Niamh Cusack</t>
  </si>
  <si>
    <t>france|gay|language|male masturbation|masturbation</t>
  </si>
  <si>
    <t>http://www.imdb.com/title/tt2248739/?ref_=fn_tt_tt_1</t>
  </si>
  <si>
    <t>Ben Lewin</t>
  </si>
  <si>
    <t>The Sessions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</si>
  <si>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</si>
  <si>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</si>
  <si>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</si>
  <si>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</si>
  <si>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</si>
  <si>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</si>
  <si>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 </t>
  </si>
  <si>
    <t>Barbara Kowalcyk</t>
  </si>
  <si>
    <t>farming|flesh eating|food|food industry|gluttony</t>
  </si>
  <si>
    <t>http://www.imdb.com/title/tt1286537/?ref_=fn_tt_tt_1</t>
  </si>
  <si>
    <t>Robert Amaya</t>
  </si>
  <si>
    <t>October Baby </t>
  </si>
  <si>
    <t>Jason Burkey</t>
  </si>
  <si>
    <t>abortion|anti choice|christian preach|malpractice|unprofessional conduct</t>
  </si>
  <si>
    <t>http://www.imdb.com/title/tt1720182/?ref_=fn_tt_tt_1</t>
  </si>
  <si>
    <t>Next Stop Wonderland </t>
  </si>
  <si>
    <t>love|marine biologist|nurse|personal ad|plumber</t>
  </si>
  <si>
    <t>http://www.imdb.com/title/tt0119778/?ref_=fn_tt_tt_1</t>
  </si>
  <si>
    <t>Craig Johnson</t>
  </si>
  <si>
    <t>The Skeleton Twins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</si>
  <si>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</si>
  <si>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</si>
  <si>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</si>
  <si>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</si>
  <si>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</si>
  <si>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 </t>
  </si>
  <si>
    <t>connecticut|cult|memory|new york|telephone call</t>
  </si>
  <si>
    <t>http://www.imdb.com/title/tt1441326/?ref_=fn_tt_tt_1</t>
  </si>
  <si>
    <t>Gillian Robespierre</t>
  </si>
  <si>
    <t>Jenny Slate</t>
  </si>
  <si>
    <t>Obvious Child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</si>
  <si>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</si>
  <si>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</si>
  <si>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</si>
  <si>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</si>
  <si>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</si>
  <si>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</si>
  <si>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</si>
  <si>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</si>
  <si>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</si>
  <si>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</si>
  <si>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</si>
  <si>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</si>
  <si>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</si>
  <si>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</si>
  <si>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</si>
  <si>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</si>
  <si>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 </t>
  </si>
  <si>
    <t>Angel David</t>
  </si>
  <si>
    <t>actor|anilingus|double cross|funeral home|two timing</t>
  </si>
  <si>
    <t>http://www.imdb.com/title/tt0124179/?ref_=fn_tt_tt_1</t>
  </si>
  <si>
    <t>Walking and Talking </t>
  </si>
  <si>
    <t>briefs|cancer|cat|cult film|friend</t>
  </si>
  <si>
    <t>http://www.imdb.com/title/tt0118113/?ref_=fn_tt_tt_1</t>
  </si>
  <si>
    <t>Chris Paine</t>
  </si>
  <si>
    <t>Phyllis Diller</t>
  </si>
  <si>
    <t>Who Killed the Electric Car?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</si>
  <si>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</si>
  <si>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</si>
  <si>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</si>
  <si>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</si>
  <si>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 </t>
  </si>
  <si>
    <t>friend|gay|lesbian|photographer|restaurant</t>
  </si>
  <si>
    <t>http://www.imdb.com/title/tt0222850/?ref_=fn_tt_tt_1</t>
  </si>
  <si>
    <t>Comedy|Fantasy|Mystery</t>
  </si>
  <si>
    <t>Bubba Ho-Tep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</si>
  <si>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</si>
  <si>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</si>
  <si>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</si>
  <si>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</si>
  <si>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</si>
  <si>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</si>
  <si>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</si>
  <si>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</si>
  <si>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</si>
  <si>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</si>
  <si>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</si>
  <si>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</si>
  <si>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</si>
  <si>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</si>
  <si>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</si>
  <si>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</si>
  <si>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</si>
  <si>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 </t>
  </si>
  <si>
    <t>Jaya Bhaduri</t>
  </si>
  <si>
    <t>mumbai riots|politician|riot|suicide|tragic event</t>
  </si>
  <si>
    <t>http://www.imdb.com/title/tt0248012/?ref_=fn_tt_tt_1</t>
  </si>
  <si>
    <t>Dian Bachar</t>
  </si>
  <si>
    <t>Orgazmo </t>
  </si>
  <si>
    <t>Matt Stone</t>
  </si>
  <si>
    <t>book of mormon|fight|mormon|ray gun|sidekick</t>
  </si>
  <si>
    <t>http://www.imdb.com/title/tt0124819/?ref_=fn_tt_tt_1</t>
  </si>
  <si>
    <t>All the Real Girls </t>
  </si>
  <si>
    <t>best friend|lake|love|small town|womanizer</t>
  </si>
  <si>
    <t>http://www.imdb.com/title/tt0299458/?ref_=fn_tt_tt_1</t>
  </si>
  <si>
    <t>Finn Taylor</t>
  </si>
  <si>
    <t>Dream with the Fishes </t>
  </si>
  <si>
    <t>dying|to do list|twenty something|underwear|voyeur</t>
  </si>
  <si>
    <t>http://www.imdb.com/title/tt0119019/?ref_=fn_tt_tt_1</t>
  </si>
  <si>
    <t>Blue Car </t>
  </si>
  <si>
    <t>contest|poetry|refusing to eat|starving oneself|teenage girl</t>
  </si>
  <si>
    <t>http://www.imdb.com/title/tt0290145/?ref_=fn_tt_tt_1</t>
  </si>
  <si>
    <t>José Luis Valenzuela</t>
  </si>
  <si>
    <t>Luminarias </t>
  </si>
  <si>
    <t>divorce|friend|jewish|lent|restaurant</t>
  </si>
  <si>
    <t>http://www.imdb.com/title/tt0160498/?ref_=fn_tt_tt_1</t>
  </si>
  <si>
    <t>Gia Coppola</t>
  </si>
  <si>
    <t>Palo Alto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</si>
  <si>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</si>
  <si>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</si>
  <si>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</si>
  <si>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</si>
  <si>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</si>
  <si>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</si>
  <si>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</si>
  <si>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</si>
  <si>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</si>
  <si>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</si>
  <si>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 </t>
  </si>
  <si>
    <t>afterlife|camping|death|hitchhiker|suicide</t>
  </si>
  <si>
    <t>http://www.imdb.com/title/tt0477139/?ref_=fn_tt_tt_1</t>
  </si>
  <si>
    <t>Mike Cahill</t>
  </si>
  <si>
    <t>Steven Yeun</t>
  </si>
  <si>
    <t>I Origins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</si>
  <si>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</si>
  <si>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</si>
  <si>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</si>
  <si>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</si>
  <si>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</si>
  <si>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</si>
  <si>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</si>
  <si>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</si>
  <si>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</si>
  <si>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</si>
  <si>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</si>
  <si>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</si>
  <si>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</si>
  <si>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</si>
  <si>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</si>
  <si>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</si>
  <si>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</si>
  <si>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</si>
  <si>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</si>
  <si>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</si>
  <si>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</si>
  <si>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</si>
  <si>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Pelé</t>
  </si>
  <si>
    <t>Once in a Lifetime: The Extraordinary Story of the New York Cosmos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</si>
  <si>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</si>
  <si>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</si>
  <si>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</si>
  <si>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</si>
  <si>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</si>
  <si>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</si>
  <si>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 </t>
  </si>
  <si>
    <t>Aasheekaa Bathija</t>
  </si>
  <si>
    <t>bare chested male|discipline|imperialism|whipping|white slavery</t>
  </si>
  <si>
    <t>http://www.imdb.com/title/tt0428609/?ref_=fn_tt_tt_1</t>
  </si>
  <si>
    <t>Lisa Picard Is Famous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</si>
  <si>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</si>
  <si>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</si>
  <si>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</si>
  <si>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</si>
  <si>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</si>
  <si>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</si>
  <si>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</si>
  <si>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</si>
  <si>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</si>
  <si>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</si>
  <si>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</si>
  <si>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</si>
  <si>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</si>
  <si>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 </t>
  </si>
  <si>
    <t>artist|denmark|lego|toy|toy company</t>
  </si>
  <si>
    <t>http://www.imdb.com/title/tt3214286/?ref_=fn_tt_tt_1</t>
  </si>
  <si>
    <t>Johnny Remo</t>
  </si>
  <si>
    <t>Hardflip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</si>
  <si>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</si>
  <si>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</si>
  <si>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</si>
  <si>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</si>
  <si>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</si>
  <si>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</si>
  <si>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</si>
  <si>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</si>
  <si>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</si>
  <si>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</si>
  <si>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</si>
  <si>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 </t>
  </si>
  <si>
    <t>cult film|eclipse|haunted house|lunar eclipse|secret</t>
  </si>
  <si>
    <t>http://www.imdb.com/title/tt1172994/?ref_=fn_tt_tt_1</t>
  </si>
  <si>
    <t>Nick Tomnay</t>
  </si>
  <si>
    <t>The Perfect Host </t>
  </si>
  <si>
    <t>arm tattoo|bank robbery|cauterizing a wound|dancing on a table|dinner party</t>
  </si>
  <si>
    <t>http://www.imdb.com/title/tt1334553/?ref_=fn_tt_tt_1</t>
  </si>
  <si>
    <t>Safe Men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</si>
  <si>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</si>
  <si>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</si>
  <si>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</si>
  <si>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</si>
  <si>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</si>
  <si>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</si>
  <si>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</si>
  <si>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</si>
  <si>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</si>
  <si>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</si>
  <si>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</si>
  <si>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</si>
  <si>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 </t>
  </si>
  <si>
    <t>James Lorinz</t>
  </si>
  <si>
    <t>actor|magazine|model|rock band|suburb</t>
  </si>
  <si>
    <t>http://www.imdb.com/title/tt0161743/?ref_=fn_tt_tt_1</t>
  </si>
  <si>
    <t>The Specials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</si>
  <si>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</si>
  <si>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</si>
  <si>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</si>
  <si>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</si>
  <si>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</si>
  <si>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</si>
  <si>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</si>
  <si>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</si>
  <si>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</si>
  <si>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</si>
  <si>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</si>
  <si>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</si>
  <si>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</si>
  <si>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</si>
  <si>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</si>
  <si>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</si>
  <si>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</si>
  <si>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</si>
  <si>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</si>
  <si>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</si>
  <si>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</si>
  <si>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</si>
  <si>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</si>
  <si>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 </t>
  </si>
  <si>
    <t>Ian Bohen</t>
  </si>
  <si>
    <t>dream sequence|locked in a room|looking at self in mirror|medication|superhero</t>
  </si>
  <si>
    <t>http://www.imdb.com/title/tt0479162/?ref_=fn_tt_tt_1</t>
  </si>
  <si>
    <t>Sparkler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</si>
  <si>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</si>
  <si>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</si>
  <si>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</si>
  <si>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</si>
  <si>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</si>
  <si>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</si>
  <si>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</si>
  <si>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</si>
  <si>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</si>
  <si>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</si>
  <si>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</si>
  <si>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 </t>
  </si>
  <si>
    <t>Jesse Hutch</t>
  </si>
  <si>
    <t>camp|die hard scenario|female protagonist|island|vice president</t>
  </si>
  <si>
    <t>http://www.imdb.com/title/tt0487156/?ref_=fn_tt_tt_1</t>
  </si>
  <si>
    <t>The Jimmy Show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</si>
  <si>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</si>
  <si>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</si>
  <si>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</si>
  <si>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</si>
  <si>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</si>
  <si>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</si>
  <si>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</si>
  <si>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</si>
  <si>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</si>
  <si>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</si>
  <si>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</si>
  <si>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</si>
  <si>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</si>
  <si>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</si>
  <si>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</si>
  <si>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</si>
  <si>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</si>
  <si>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</si>
  <si>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</si>
  <si>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</si>
  <si>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</si>
  <si>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</si>
  <si>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</si>
  <si>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</si>
  <si>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</si>
  <si>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</si>
  <si>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</si>
  <si>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</si>
  <si>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</si>
  <si>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</si>
  <si>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</si>
  <si>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</si>
  <si>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</si>
  <si>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</si>
  <si>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</si>
  <si>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</si>
  <si>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</si>
  <si>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 </t>
  </si>
  <si>
    <t>Alicia Ziegler</t>
  </si>
  <si>
    <t>erotica|masseuse|sister sister relationship|temptation|threesome</t>
  </si>
  <si>
    <t>http://www.imdb.com/title/tt1414361/?ref_=fn_tt_tt_1</t>
  </si>
  <si>
    <t>The Party's Over </t>
  </si>
  <si>
    <t>Louise Sorel</t>
  </si>
  <si>
    <t>beatnik|businessman|necrophilia|party|partying</t>
  </si>
  <si>
    <t>http://www.imdb.com/title/tt0060816/?ref_=fn_tt_tt_1</t>
  </si>
  <si>
    <t>Mary Pat Kelly</t>
  </si>
  <si>
    <t>Proud </t>
  </si>
  <si>
    <t>Janet Hubert</t>
  </si>
  <si>
    <t>http://www.imdb.com/title/tt0393616/?ref_=fn_tt_tt_1</t>
  </si>
  <si>
    <t>The Poker House </t>
  </si>
  <si>
    <t>basketball|drug abuse|interracial rape|iowa|tween girl</t>
  </si>
  <si>
    <t>http://www.imdb.com/title/tt1014806/?ref_=fn_tt_tt_1</t>
  </si>
  <si>
    <t>Charlie Levi</t>
  </si>
  <si>
    <t>Childless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</si>
  <si>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</si>
  <si>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</si>
  <si>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</si>
  <si>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</si>
  <si>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</si>
  <si>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</si>
  <si>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</si>
  <si>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</si>
  <si>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</si>
  <si>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</si>
  <si>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</si>
  <si>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</si>
  <si>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</si>
  <si>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</si>
  <si>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</si>
  <si>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Germán Alcarazu</t>
  </si>
  <si>
    <t>Álex Angulo</t>
  </si>
  <si>
    <t>Hidden Away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</si>
  <si>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</si>
  <si>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</si>
  <si>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</si>
  <si>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</si>
  <si>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</si>
  <si>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</si>
  <si>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</si>
  <si>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</si>
  <si>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</si>
  <si>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 </t>
  </si>
  <si>
    <t>Chrystee Pharris</t>
  </si>
  <si>
    <t>http://www.imdb.com/title/tt0826751/?ref_=fn_tt_tt_1</t>
  </si>
  <si>
    <t>Doc Holliday's Revenge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</si>
  <si>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</si>
  <si>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</si>
  <si>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</si>
  <si>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</si>
  <si>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</si>
  <si>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</si>
  <si>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</si>
  <si>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</si>
  <si>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</si>
  <si>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</si>
  <si>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</si>
  <si>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</si>
  <si>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</si>
  <si>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</si>
  <si>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</si>
  <si>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</si>
  <si>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</si>
  <si>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</si>
  <si>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</si>
  <si>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</si>
  <si>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</si>
  <si>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</si>
  <si>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</si>
  <si>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</si>
  <si>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</si>
  <si>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 </t>
  </si>
  <si>
    <t>Kristian Bruun</t>
  </si>
  <si>
    <t>http://www.imdb.com/title/tt2655734/?ref_=fn_tt_tt_1</t>
  </si>
  <si>
    <t>Robert Hall</t>
  </si>
  <si>
    <t>Angelina Armani</t>
  </si>
  <si>
    <t>Fear Clinic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</si>
  <si>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</si>
  <si>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</si>
  <si>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</si>
  <si>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</si>
  <si>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</si>
  <si>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</si>
  <si>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</si>
  <si>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</si>
  <si>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</si>
  <si>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</si>
  <si>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</si>
  <si>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</si>
  <si>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 </t>
  </si>
  <si>
    <t>http://www.imdb.com/title/tt1604100/?ref_=fn_tt_tt_1</t>
  </si>
  <si>
    <t>Ralph Nelson</t>
  </si>
  <si>
    <t>Charly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</si>
  <si>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</si>
  <si>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</si>
  <si>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</si>
  <si>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</si>
  <si>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</si>
  <si>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 </t>
  </si>
  <si>
    <t>Michael McMillian</t>
  </si>
  <si>
    <t>experiment|lsd|missing friend|mk ultra|radio broadcast</t>
  </si>
  <si>
    <t>http://www.imdb.com/title/tt2011276/?ref_=fn_tt_tt_1</t>
  </si>
  <si>
    <t>David DeLuise</t>
  </si>
  <si>
    <t>Jesse 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</si>
  <si>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</si>
  <si>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</si>
  <si>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</si>
  <si>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</si>
  <si>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</si>
  <si>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 </t>
  </si>
  <si>
    <t>bare breasts|female protagonist</t>
  </si>
  <si>
    <t>http://www.imdb.com/title/tt2505294/?ref_=fn_tt_tt_1</t>
  </si>
  <si>
    <t>Richard Schenkman</t>
  </si>
  <si>
    <t>And Then Came Love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</si>
  <si>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</si>
  <si>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</si>
  <si>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</si>
  <si>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</si>
  <si>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</si>
  <si>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</si>
  <si>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 </t>
  </si>
  <si>
    <t>Eve Ensler</t>
  </si>
  <si>
    <t>two word title</t>
  </si>
  <si>
    <t>http://www.imdb.com/title/tt2141739/?ref_=fn_tt_tt_1</t>
  </si>
  <si>
    <t>On the Waterfront </t>
  </si>
  <si>
    <t>death|dock|longshoreman|murder|union</t>
  </si>
  <si>
    <t>http://www.imdb.com/title/tt0047296/?ref_=fn_tt_tt_1</t>
  </si>
  <si>
    <t>Kat Coiro</t>
  </si>
  <si>
    <t>L!fe Happens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</si>
  <si>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</si>
  <si>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</si>
  <si>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</si>
  <si>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</si>
  <si>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</si>
  <si>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</si>
  <si>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</si>
  <si>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</si>
  <si>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</si>
  <si>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</si>
  <si>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</si>
  <si>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 </t>
  </si>
  <si>
    <t>anthology</t>
  </si>
  <si>
    <t>http://www.imdb.com/title/tt3034146/?ref_=fn_tt_tt_1</t>
  </si>
  <si>
    <t>G.J. Echternkamp</t>
  </si>
  <si>
    <t>Odessa Rae</t>
  </si>
  <si>
    <t>Hard Candy </t>
  </si>
  <si>
    <t>Patrick Wilson</t>
  </si>
  <si>
    <t>chatting|missing person poster|online dating|photographer|sexual predator</t>
  </si>
  <si>
    <t>http://www.imdb.com/title/tt0424136/?ref_=fn_tt_tt_1</t>
  </si>
  <si>
    <t>The Quiet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</si>
  <si>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</si>
  <si>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</si>
  <si>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</si>
  <si>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</si>
  <si>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</si>
  <si>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</si>
  <si>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</si>
  <si>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</si>
  <si>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</si>
  <si>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</si>
  <si>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</si>
  <si>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</si>
  <si>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</si>
  <si>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</si>
  <si>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</si>
  <si>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</si>
  <si>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</si>
  <si>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</si>
  <si>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</si>
  <si>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</si>
  <si>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</si>
  <si>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</si>
  <si>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</si>
  <si>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 </t>
  </si>
  <si>
    <t>Ann Gillis</t>
  </si>
  <si>
    <t>animal|bambi|deer|forest|hunter</t>
  </si>
  <si>
    <t>http://www.imdb.com/title/tt0034492/?ref_=fn_tt_tt_1</t>
  </si>
  <si>
    <t>Rian Bishop</t>
  </si>
  <si>
    <t>The Hammer </t>
  </si>
  <si>
    <t>birthday|boxing|coach|gym|olympics</t>
  </si>
  <si>
    <t>http://www.imdb.com/title/tt0814130/?ref_=fn_tt_tt_1</t>
  </si>
  <si>
    <t>C. Jay Cox</t>
  </si>
  <si>
    <t>Latter Days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</si>
  <si>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</si>
  <si>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</si>
  <si>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</si>
  <si>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</si>
  <si>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</si>
  <si>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 </t>
  </si>
  <si>
    <t>Teddy Doloir</t>
  </si>
  <si>
    <t>foreign|french</t>
  </si>
  <si>
    <t>http://www.imdb.com/title/tt1852001/?ref_=fn_tt_tt_1</t>
  </si>
  <si>
    <t>Tommy Oliver</t>
  </si>
  <si>
    <t>1982 </t>
  </si>
  <si>
    <t>number in title|semi autobiographical</t>
  </si>
  <si>
    <t>http://www.imdb.com/title/tt2388621/?ref_=fn_tt_tt_1</t>
  </si>
  <si>
    <t>Jamie Travis</t>
  </si>
  <si>
    <t>For a Good Time, Call... </t>
  </si>
  <si>
    <t>friend|friendship|gay|phone sex|sex</t>
  </si>
  <si>
    <t>http://www.imdb.com/title/tt1996264/?ref_=fn_tt_tt_1</t>
  </si>
  <si>
    <t>Janel Parrish</t>
  </si>
  <si>
    <t>Celeste &amp; Jesse Forever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</si>
  <si>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</si>
  <si>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</si>
  <si>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</si>
  <si>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</si>
  <si>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</si>
  <si>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</si>
  <si>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</si>
  <si>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</si>
  <si>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</si>
  <si>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</si>
  <si>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 </t>
  </si>
  <si>
    <t>bathroom|chase|girl|pimp|toilet</t>
  </si>
  <si>
    <t>http://www.imdb.com/title/tt0490166/?ref_=fn_tt_tt_1</t>
  </si>
  <si>
    <t>Christopher Berry</t>
  </si>
  <si>
    <t>Action|Comedy|Drama|Sci-Fi</t>
  </si>
  <si>
    <t>American Hero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</si>
  <si>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</si>
  <si>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</si>
  <si>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</si>
  <si>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</si>
  <si>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</si>
  <si>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 </t>
  </si>
  <si>
    <t>http://www.imdb.com/title/tt2311428/?ref_=fn_tt_tt_1</t>
  </si>
  <si>
    <t>Asghar Farhadi</t>
  </si>
  <si>
    <t>Leila Hatami</t>
  </si>
  <si>
    <t>Shahab Hosseini</t>
  </si>
  <si>
    <t>A Separation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</si>
  <si>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</si>
  <si>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</si>
  <si>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</si>
  <si>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</si>
  <si>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</si>
  <si>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</si>
  <si>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 </t>
  </si>
  <si>
    <t>Joe Cassidy</t>
  </si>
  <si>
    <t>cocaine|edinburgh scotland|stand up comedian</t>
  </si>
  <si>
    <t>http://www.imdb.com/title/tt1349478/?ref_=fn_tt_tt_1</t>
  </si>
  <si>
    <t>Ken Leung</t>
  </si>
  <si>
    <t>Welcome to the Dollhouse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</si>
  <si>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</si>
  <si>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</si>
  <si>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</si>
  <si>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</si>
  <si>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 </t>
  </si>
  <si>
    <t>Dorothy Lyman</t>
  </si>
  <si>
    <t>desire|florida|identity|resort town|sales</t>
  </si>
  <si>
    <t>http://www.imdb.com/title/tt0108000/?ref_=fn_tt_tt_1</t>
  </si>
  <si>
    <t>Victor Rasuk</t>
  </si>
  <si>
    <t>Raising Victor Vargas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</si>
  <si>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</si>
  <si>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</si>
  <si>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</si>
  <si>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</si>
  <si>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</si>
  <si>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</si>
  <si>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</si>
  <si>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</si>
  <si>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</si>
  <si>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</si>
  <si>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</si>
  <si>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</si>
  <si>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</si>
  <si>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</si>
  <si>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</si>
  <si>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</si>
  <si>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</si>
  <si>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</si>
  <si>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</si>
  <si>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 </t>
  </si>
  <si>
    <t>Claudia Lapacó</t>
  </si>
  <si>
    <t>buenos aires argentina|economics|housekeeper|maid|servant</t>
  </si>
  <si>
    <t>http://www.imdb.com/title/tt0356453/?ref_=fn_tt_tt_1</t>
  </si>
  <si>
    <t>Deterrence </t>
  </si>
  <si>
    <t>colorado|diner|iraq|nuclear missile|president</t>
  </si>
  <si>
    <t>http://www.imdb.com/title/tt0158583/?ref_=fn_tt_tt_1</t>
  </si>
  <si>
    <t>Michael Burke</t>
  </si>
  <si>
    <t>Zachary Knighton</t>
  </si>
  <si>
    <t>The Mudge Boy </t>
  </si>
  <si>
    <t>death|farm|fur coat|grief|misfit</t>
  </si>
  <si>
    <t>http://www.imdb.com/title/tt0339419/?ref_=fn_tt_tt_1</t>
  </si>
  <si>
    <t>Catherine Jelski</t>
  </si>
  <si>
    <t>The Young Unknowns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</si>
  <si>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</si>
  <si>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</si>
  <si>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</si>
  <si>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</si>
  <si>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</si>
  <si>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 </t>
  </si>
  <si>
    <t>Cherami Leigh</t>
  </si>
  <si>
    <t>http://www.imdb.com/title/tt3569356/?ref_=fn_tt_tt_1</t>
  </si>
  <si>
    <t>Stig Frode Henriksen</t>
  </si>
  <si>
    <t>Dead Snow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</si>
  <si>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</si>
  <si>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</si>
  <si>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</si>
  <si>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</si>
  <si>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</si>
  <si>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</si>
  <si>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</si>
  <si>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</si>
  <si>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</si>
  <si>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</si>
  <si>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</si>
  <si>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</si>
  <si>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</si>
  <si>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 </t>
  </si>
  <si>
    <t>Whit Spurgeon</t>
  </si>
  <si>
    <t>alien|flight attendant|monster|pilot|tentacle</t>
  </si>
  <si>
    <t>http://www.imdb.com/title/tt2164708/?ref_=fn_tt_tt_1</t>
  </si>
  <si>
    <t>American Graffiti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</si>
  <si>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</si>
  <si>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</si>
  <si>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</si>
  <si>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</si>
  <si>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</si>
  <si>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</si>
  <si>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</si>
  <si>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</si>
  <si>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</si>
  <si>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</si>
  <si>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</si>
  <si>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 </t>
  </si>
  <si>
    <t>based on cult tv series|critically acclaimed|exercise machine|midnight movie|robot</t>
  </si>
  <si>
    <t>http://www.imdb.com/title/tt0455326/?ref_=fn_tt_tt_1</t>
  </si>
  <si>
    <t>Safety Not Guaranteed </t>
  </si>
  <si>
    <t>classified ad|intern|magazine|time machine|time travel</t>
  </si>
  <si>
    <t>http://www.imdb.com/title/tt1862079/?ref_=fn_tt_tt_1</t>
  </si>
  <si>
    <t>Isaac C. Singleton Jr.</t>
  </si>
  <si>
    <t>Kevin Hart: Laugh at My Pain </t>
  </si>
  <si>
    <t>Jeanette Branch</t>
  </si>
  <si>
    <t>stand up comedy</t>
  </si>
  <si>
    <t>http://www.imdb.com/title/tt1999192/?ref_=fn_tt_tt_1</t>
  </si>
  <si>
    <t>Ben Wheatley</t>
  </si>
  <si>
    <t>Kill List </t>
  </si>
  <si>
    <t>female full frontal nudity|hitman|knee breaking|male full frontal nudity|sniper</t>
  </si>
  <si>
    <t>http://www.imdb.com/title/tt1788391/?ref_=fn_tt_tt_1</t>
  </si>
  <si>
    <t>Jake Ryan</t>
  </si>
  <si>
    <t>The Innkeepers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</si>
  <si>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</si>
  <si>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</si>
  <si>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</si>
  <si>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</si>
  <si>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</si>
  <si>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</si>
  <si>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</si>
  <si>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</si>
  <si>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</si>
  <si>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</si>
  <si>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</si>
  <si>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</si>
  <si>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</si>
  <si>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</si>
  <si>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</si>
  <si>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</si>
  <si>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 </t>
  </si>
  <si>
    <t>male frontal nudity|male nudity|male pubic hair|male rear nudity|spain</t>
  </si>
  <si>
    <t>http://www.imdb.com/title/tt0988849/?ref_=fn_tt_tt_1</t>
  </si>
  <si>
    <t>All the Boys Love Mandy Lane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</si>
  <si>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</si>
  <si>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</si>
  <si>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</si>
  <si>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</si>
  <si>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</si>
  <si>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 </t>
  </si>
  <si>
    <t>Michele Morrow</t>
  </si>
  <si>
    <t>artist|blood|drug|tree sap|vampire</t>
  </si>
  <si>
    <t>http://www.imdb.com/title/tt0997143/?ref_=fn_tt_tt_1</t>
  </si>
  <si>
    <t>Thriller|Western</t>
  </si>
  <si>
    <t>High Noon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</si>
  <si>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</si>
  <si>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</si>
  <si>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</si>
  <si>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</si>
  <si>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</si>
  <si>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</si>
  <si>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</si>
  <si>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</si>
  <si>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</si>
  <si>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</si>
  <si>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</si>
  <si>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</si>
  <si>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</si>
  <si>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 </t>
  </si>
  <si>
    <t>Tommy the Clown</t>
  </si>
  <si>
    <t>clown|clowning|dance|gang|south central los angeles</t>
  </si>
  <si>
    <t>http://www.imdb.com/title/tt0436724/?ref_=fn_tt_tt_1</t>
  </si>
  <si>
    <t>Destiny </t>
  </si>
  <si>
    <t>first person shooter</t>
  </si>
  <si>
    <t>http://www.imdb.com/title/tt2983582/?ref_=fn_tt_tt_1</t>
  </si>
  <si>
    <t>L.I.E.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</si>
  <si>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</si>
  <si>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</si>
  <si>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</si>
  <si>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</si>
  <si>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</si>
  <si>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</si>
  <si>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 </t>
  </si>
  <si>
    <t>Louis Ozawa Changchien</t>
  </si>
  <si>
    <t>accused of witchcraft|based on short story</t>
  </si>
  <si>
    <t>http://www.imdb.com/title/tt1015471/?ref_=fn_tt_tt_1</t>
  </si>
  <si>
    <t>Emily Dell</t>
  </si>
  <si>
    <t>B-Girl </t>
  </si>
  <si>
    <t>brooklyn new york city|los angeles california|teacher|trauma|violence</t>
  </si>
  <si>
    <t>http://www.imdb.com/title/tt0964179/?ref_=fn_tt_tt_1</t>
  </si>
  <si>
    <t>Ryan Fleck</t>
  </si>
  <si>
    <t>Half Nelson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</si>
  <si>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</si>
  <si>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</si>
  <si>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</si>
  <si>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</si>
  <si>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</si>
  <si>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</si>
  <si>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</si>
  <si>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</si>
  <si>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</si>
  <si>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</si>
  <si>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</si>
  <si>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</si>
  <si>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</si>
  <si>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</si>
  <si>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</si>
  <si>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</si>
  <si>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</si>
  <si>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</si>
  <si>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</si>
  <si>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</si>
  <si>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</si>
  <si>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</si>
  <si>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</si>
  <si>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</si>
  <si>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</si>
  <si>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</si>
  <si>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</si>
  <si>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</si>
  <si>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</si>
  <si>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</si>
  <si>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</si>
  <si>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</si>
  <si>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</si>
  <si>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</si>
  <si>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 </t>
  </si>
  <si>
    <t>east africa|hunter gatherer|indigenous|rift valley|swahili</t>
  </si>
  <si>
    <t>http://www.imdb.com/title/tt2139721/?ref_=fn_tt_tt_1</t>
  </si>
  <si>
    <t>Ryan Smith</t>
  </si>
  <si>
    <t>Madison Lintz</t>
  </si>
  <si>
    <t>After </t>
  </si>
  <si>
    <t>Karolina Wydra</t>
  </si>
  <si>
    <t>coma|crash</t>
  </si>
  <si>
    <t>http://www.imdb.com/title/tt1799508/?ref_=fn_tt_tt_1</t>
  </si>
  <si>
    <t>Travis Romero</t>
  </si>
  <si>
    <t>Lorraine Ziff</t>
  </si>
  <si>
    <t>Treachery </t>
  </si>
  <si>
    <t>panties|white panties</t>
  </si>
  <si>
    <t>http://www.imdb.com/title/tt2380301/?ref_=fn_tt_tt_1</t>
  </si>
  <si>
    <t>Anna Mastro</t>
  </si>
  <si>
    <t>Walter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</si>
  <si>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</si>
  <si>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</si>
  <si>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</si>
  <si>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</si>
  <si>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</si>
  <si>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</si>
  <si>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</si>
  <si>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</si>
  <si>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</si>
  <si>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</si>
  <si>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</si>
  <si>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</si>
  <si>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</si>
  <si>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</si>
  <si>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</si>
  <si>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</si>
  <si>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</si>
  <si>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</si>
  <si>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</si>
  <si>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</si>
  <si>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 </t>
  </si>
  <si>
    <t>Joan Baez</t>
  </si>
  <si>
    <t>drugs|hippie|music festival|the who|woodstock</t>
  </si>
  <si>
    <t>http://www.imdb.com/title/tt0066580/?ref_=fn_tt_tt_1</t>
  </si>
  <si>
    <t>Barry Dennen</t>
  </si>
  <si>
    <t>The Kentucky Fried Movie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</si>
  <si>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</si>
  <si>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</si>
  <si>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</si>
  <si>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</si>
  <si>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</si>
  <si>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</si>
  <si>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</si>
  <si>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</si>
  <si>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</si>
  <si>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</si>
  <si>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</si>
  <si>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 </t>
  </si>
  <si>
    <t>Tac Fitzgerald</t>
  </si>
  <si>
    <t>http://www.imdb.com/title/tt1074931/?ref_=fn_tt_tt_1</t>
  </si>
  <si>
    <t>Scott Ziehl</t>
  </si>
  <si>
    <t>Broken Vessels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</si>
  <si>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</si>
  <si>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</si>
  <si>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</si>
  <si>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</si>
  <si>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</si>
  <si>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 </t>
  </si>
  <si>
    <t>Exie Booker</t>
  </si>
  <si>
    <t>http://www.imdb.com/title/tt2052015/?ref_=fn_tt_tt_1</t>
  </si>
  <si>
    <t>Johanna Schwartz</t>
  </si>
  <si>
    <t>Garba Touré</t>
  </si>
  <si>
    <t>Aliou Touré</t>
  </si>
  <si>
    <t>They Will Have to Kill Us First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</si>
  <si>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</si>
  <si>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</si>
  <si>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</si>
  <si>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</si>
  <si>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</si>
  <si>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</si>
  <si>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</si>
  <si>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</si>
  <si>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</si>
  <si>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</si>
  <si>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 </t>
  </si>
  <si>
    <t>Lymari Nadal</t>
  </si>
  <si>
    <t>china|faith|panama|photography|suspense</t>
  </si>
  <si>
    <t>http://www.imdb.com/title/tt3130704/?ref_=fn_tt_tt_1</t>
  </si>
  <si>
    <t>Thomas Lilti</t>
  </si>
  <si>
    <t>Félix Moati</t>
  </si>
  <si>
    <t>Irreplaceable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</si>
  <si>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</si>
  <si>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</si>
  <si>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</si>
  <si>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</si>
  <si>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 </t>
  </si>
  <si>
    <t>John Brodsky</t>
  </si>
  <si>
    <t>http://www.imdb.com/title/tt2263814/?ref_=fn_tt_tt_1</t>
  </si>
  <si>
    <t>Ringo Starr</t>
  </si>
  <si>
    <t>Paul McCartney</t>
  </si>
  <si>
    <t>A Hard Day's Night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</si>
  <si>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</si>
  <si>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</si>
  <si>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</si>
  <si>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</si>
  <si>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 </t>
  </si>
  <si>
    <t>child labor|education|hispanic|labor|migration</t>
  </si>
  <si>
    <t>http://www.imdb.com/title/tt1981703/?ref_=fn_tt_tt_1</t>
  </si>
  <si>
    <t>Amy Holden Jones</t>
  </si>
  <si>
    <t>Love Letters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</si>
  <si>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</si>
  <si>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</si>
  <si>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</si>
  <si>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</si>
  <si>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</si>
  <si>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</si>
  <si>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</si>
  <si>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</si>
  <si>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</si>
  <si>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</si>
  <si>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</si>
  <si>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</si>
  <si>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</si>
  <si>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</si>
  <si>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</si>
  <si>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</si>
  <si>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</si>
  <si>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</si>
  <si>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</si>
  <si>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</si>
  <si>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</si>
  <si>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</si>
  <si>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</si>
  <si>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</si>
  <si>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</si>
  <si>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</si>
  <si>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</si>
  <si>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</si>
  <si>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</si>
  <si>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</si>
  <si>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</si>
  <si>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</si>
  <si>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</si>
  <si>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</si>
  <si>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</si>
  <si>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</si>
  <si>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</si>
  <si>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</si>
  <si>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</si>
  <si>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 </t>
  </si>
  <si>
    <t>Abby Elliott</t>
  </si>
  <si>
    <t>http://www.imdb.com/title/tt1692084/?ref_=fn_tt_tt_1</t>
  </si>
  <si>
    <t>John 'Bud' Cardos</t>
  </si>
  <si>
    <t>Hoke Howell</t>
  </si>
  <si>
    <t>Kingdom of the Spiders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</si>
  <si>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</si>
  <si>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</si>
  <si>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</si>
  <si>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</si>
  <si>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</si>
  <si>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</si>
  <si>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</si>
  <si>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 </t>
  </si>
  <si>
    <t>Paul Daggett</t>
  </si>
  <si>
    <t>ballroom dancing|new york city|poise|self confidence|teacher</t>
  </si>
  <si>
    <t>http://www.imdb.com/title/tt0438205/?ref_=fn_tt_tt_1</t>
  </si>
  <si>
    <t>The Station Agent </t>
  </si>
  <si>
    <t>abandoned|depot|dwarf|newfoundland new jersey|train</t>
  </si>
  <si>
    <t>http://www.imdb.com/title/tt0340377/?ref_=fn_tt_tt_1</t>
  </si>
  <si>
    <t>Brian Baugh</t>
  </si>
  <si>
    <t>To Save a Life </t>
  </si>
  <si>
    <t>basketball|beer pong|childhood friend|christian|suicide</t>
  </si>
  <si>
    <t>http://www.imdb.com/title/tt1270286/?ref_=fn_tt_tt_1</t>
  </si>
  <si>
    <t>Patrick Creadon</t>
  </si>
  <si>
    <t>Ken Burns</t>
  </si>
  <si>
    <t>Wordplay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</si>
  <si>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</si>
  <si>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</si>
  <si>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</si>
  <si>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</si>
  <si>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</si>
  <si>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</si>
  <si>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</si>
  <si>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</si>
  <si>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</si>
  <si>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</si>
  <si>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</si>
  <si>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</si>
  <si>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</si>
  <si>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</si>
  <si>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</si>
  <si>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</si>
  <si>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</si>
  <si>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</si>
  <si>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</si>
  <si>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</si>
  <si>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</si>
  <si>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</si>
  <si>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</si>
  <si>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</si>
  <si>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</si>
  <si>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</si>
  <si>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</si>
  <si>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 </t>
  </si>
  <si>
    <t>Jason Kravits</t>
  </si>
  <si>
    <t>jewish identity</t>
  </si>
  <si>
    <t>http://www.imdb.com/title/tt1976608/?ref_=fn_tt_tt_1</t>
  </si>
  <si>
    <t>Greg Harrison</t>
  </si>
  <si>
    <t>Ari Gold</t>
  </si>
  <si>
    <t>Groove </t>
  </si>
  <si>
    <t>Denny Kirkwood</t>
  </si>
  <si>
    <t>dj|ecstasy the drug|rave|raver|warehouse</t>
  </si>
  <si>
    <t>http://www.imdb.com/title/tt0212974/?ref_=fn_tt_tt_1</t>
  </si>
  <si>
    <t>Big Budah</t>
  </si>
  <si>
    <t>The R.M.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</si>
  <si>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</si>
  <si>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</si>
  <si>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</si>
  <si>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</si>
  <si>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 </t>
  </si>
  <si>
    <t>conjoined twins|independent film|low budget film|separation|twin</t>
  </si>
  <si>
    <t>http://www.imdb.com/title/tt0162830/?ref_=fn_tt_tt_1</t>
  </si>
  <si>
    <t>Jacob Aaron Estes</t>
  </si>
  <si>
    <t>Mean Creek </t>
  </si>
  <si>
    <t>boat|bully|dare|friend|river</t>
  </si>
  <si>
    <t>http://www.imdb.com/title/tt0377091/?ref_=fn_tt_tt_1</t>
  </si>
  <si>
    <t>Hurricane Streets </t>
  </si>
  <si>
    <t>gang|new mexico|prison|smuggling|theft</t>
  </si>
  <si>
    <t>http://www.imdb.com/title/tt0119338/?ref_=fn_tt_tt_1</t>
  </si>
  <si>
    <t>Eric Schaeffer</t>
  </si>
  <si>
    <t>Never Again </t>
  </si>
  <si>
    <t>bar|gay bar|love|mother son relationship|new york</t>
  </si>
  <si>
    <t>http://www.imdb.com/title/tt0244094/?ref_=fn_tt_tt_1</t>
  </si>
  <si>
    <t>Neema Barnette</t>
  </si>
  <si>
    <t>Civil Brand </t>
  </si>
  <si>
    <t>abuse of power|friendship|prison|prison guard|title directed by female</t>
  </si>
  <si>
    <t>http://www.imdb.com/title/tt0326806/?ref_=fn_tt_tt_1</t>
  </si>
  <si>
    <t>Lonesome Jim </t>
  </si>
  <si>
    <t>bail|coma|dart board|indiana|ladder factory</t>
  </si>
  <si>
    <t>http://www.imdb.com/title/tt0385056/?ref_=fn_tt_tt_1</t>
  </si>
  <si>
    <t>Joe Swanberg</t>
  </si>
  <si>
    <t>Drinking Buddies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</si>
  <si>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</si>
  <si>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</si>
  <si>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</si>
  <si>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</si>
  <si>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</si>
  <si>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</si>
  <si>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</si>
  <si>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</si>
  <si>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</si>
  <si>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</si>
  <si>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</si>
  <si>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</si>
  <si>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</si>
  <si>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</si>
  <si>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</si>
  <si>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</si>
  <si>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</si>
  <si>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</si>
  <si>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</si>
  <si>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</si>
  <si>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</si>
  <si>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</si>
  <si>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</si>
  <si>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</si>
  <si>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</si>
  <si>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</si>
  <si>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</si>
  <si>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</si>
  <si>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 </t>
  </si>
  <si>
    <t>Joe McQueen</t>
  </si>
  <si>
    <t>bruce lee|jeet kune do|karate|satire|spoof</t>
  </si>
  <si>
    <t>http://www.imdb.com/title/tt0843850/?ref_=fn_tt_tt_1</t>
  </si>
  <si>
    <t>Quentin Dupieux</t>
  </si>
  <si>
    <t>Rubber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</si>
  <si>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</si>
  <si>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</si>
  <si>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</si>
  <si>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</si>
  <si>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</si>
  <si>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 </t>
  </si>
  <si>
    <t>Garrett M. Brown</t>
  </si>
  <si>
    <t>best friend|high school|love|secret|wedding</t>
  </si>
  <si>
    <t>http://www.imdb.com/title/tt0893346/?ref_=fn_tt_tt_1</t>
  </si>
  <si>
    <t>Alex Smith</t>
  </si>
  <si>
    <t>The Slaughter Rule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</si>
  <si>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</si>
  <si>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</si>
  <si>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</si>
  <si>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</si>
  <si>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</si>
  <si>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</si>
  <si>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</si>
  <si>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</si>
  <si>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</si>
  <si>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 </t>
  </si>
  <si>
    <t>http://www.imdb.com/title/tt0377043/?ref_=fn_tt_tt_1</t>
  </si>
  <si>
    <t>Sol Tryon</t>
  </si>
  <si>
    <t>Ann Dowd</t>
  </si>
  <si>
    <t>The Living Wake </t>
  </si>
  <si>
    <t>Matthew Cowles</t>
  </si>
  <si>
    <t>artist|black comedy</t>
  </si>
  <si>
    <t>http://www.imdb.com/title/tt0489212/?ref_=fn_tt_tt_1</t>
  </si>
  <si>
    <t>Alex Craig Mann</t>
  </si>
  <si>
    <t>Detention of the Dead </t>
  </si>
  <si>
    <t>Max Adler</t>
  </si>
  <si>
    <t>based on play|blood|independent film|teenager|zombie</t>
  </si>
  <si>
    <t>http://www.imdb.com/title/tt1865346/?ref_=fn_tt_tt_1</t>
  </si>
  <si>
    <t>Crazy Stone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</si>
  <si>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</si>
  <si>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</si>
  <si>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</si>
  <si>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</si>
  <si>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</si>
  <si>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</si>
  <si>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 </t>
  </si>
  <si>
    <t>Damon Albarn</t>
  </si>
  <si>
    <t>avant garde|british pop|character name in title|musician|number in title</t>
  </si>
  <si>
    <t>http://www.imdb.com/title/tt0486541/?ref_=fn_tt_tt_1</t>
  </si>
  <si>
    <t>Everything Put Together </t>
  </si>
  <si>
    <t>group of friends|mental breakdown|mental instability|morgue|sudden infant death syndrome</t>
  </si>
  <si>
    <t>http://www.imdb.com/title/tt0228277/?ref_=fn_tt_tt_1</t>
  </si>
  <si>
    <t>Good Kill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</si>
  <si>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</si>
  <si>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</si>
  <si>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</si>
  <si>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</si>
  <si>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</si>
  <si>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 </t>
  </si>
  <si>
    <t>Chin-Chien Chang</t>
  </si>
  <si>
    <t>http://www.imdb.com/title/tt0455556/?ref_=fn_tt_tt_1</t>
  </si>
  <si>
    <t>Bruce Vilanch</t>
  </si>
  <si>
    <t>Carol Channing</t>
  </si>
  <si>
    <t>The Outrageous Sophie Tucker </t>
  </si>
  <si>
    <t>Tony Bennett</t>
  </si>
  <si>
    <t>http://www.imdb.com/title/tt2825768/?ref_=fn_tt_tt_1</t>
  </si>
  <si>
    <t>Now Is Good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</si>
  <si>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</si>
  <si>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</si>
  <si>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</si>
  <si>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</si>
  <si>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</si>
  <si>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</si>
  <si>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</si>
  <si>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</si>
  <si>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</si>
  <si>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</si>
  <si>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</si>
  <si>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 </t>
  </si>
  <si>
    <t>http://www.imdb.com/title/tt3417110/?ref_=fn_tt_tt_1</t>
  </si>
  <si>
    <t>Georgia Hilton</t>
  </si>
  <si>
    <t>Mike Beckingham</t>
  </si>
  <si>
    <t>Subconscious </t>
  </si>
  <si>
    <t>Tom Stedham</t>
  </si>
  <si>
    <t>military|submarine|suspense|time travel|world war two</t>
  </si>
  <si>
    <t>http://www.imdb.com/title/tt2909932/?ref_=fn_tt_tt_1</t>
  </si>
  <si>
    <t>Jack Heller</t>
  </si>
  <si>
    <t>Enter Nowhere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</si>
  <si>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</si>
  <si>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</si>
  <si>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</si>
  <si>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</si>
  <si>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</si>
  <si>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 </t>
  </si>
  <si>
    <t>Claudette Lalí</t>
  </si>
  <si>
    <t>http://www.imdb.com/title/tt2275671/?ref_=fn_tt_tt_1</t>
  </si>
  <si>
    <t>Dominican Republic</t>
  </si>
  <si>
    <t>Warren Sheppard</t>
  </si>
  <si>
    <t>Action|Romance|Sport</t>
  </si>
  <si>
    <t>Fight to the Finish </t>
  </si>
  <si>
    <t>Vincent De Paul</t>
  </si>
  <si>
    <t>fighting|karate</t>
  </si>
  <si>
    <t>http://www.imdb.com/title/tt3152288/?ref_=fn_tt_tt_1</t>
  </si>
  <si>
    <t>Horror|Musical</t>
  </si>
  <si>
    <t>Alleluia! The Devil's Carnival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</si>
  <si>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</si>
  <si>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</si>
  <si>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</si>
  <si>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</si>
  <si>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</si>
  <si>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</si>
  <si>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</si>
  <si>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 </t>
  </si>
  <si>
    <t>Felix Avitia</t>
  </si>
  <si>
    <t>http://www.imdb.com/title/tt2190180/?ref_=fn_tt_tt_1</t>
  </si>
  <si>
    <t>Joel Paul Reisig</t>
  </si>
  <si>
    <t>Carrie Bradstreet</t>
  </si>
  <si>
    <t>Rodeo Girl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</si>
  <si>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</si>
  <si>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</si>
  <si>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</si>
  <si>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</si>
  <si>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</si>
  <si>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</si>
  <si>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</si>
  <si>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</si>
  <si>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</si>
  <si>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</si>
  <si>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</si>
  <si>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</si>
  <si>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</si>
  <si>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 </t>
  </si>
  <si>
    <t>Jamison Stalsworth</t>
  </si>
  <si>
    <t>http://www.imdb.com/title/tt3846442/?ref_=fn_tt_tt_1</t>
  </si>
  <si>
    <t>Mark Torgl</t>
  </si>
  <si>
    <t>The Toxic Avenger </t>
  </si>
  <si>
    <t>Pat Ryan</t>
  </si>
  <si>
    <t>boy|health club|superhero|toxic waste|troma</t>
  </si>
  <si>
    <t>http://www.imdb.com/title/tt0090190/?ref_=fn_tt_tt_1</t>
  </si>
  <si>
    <t>George T. Odom</t>
  </si>
  <si>
    <t>Straight Out of Brooklyn </t>
  </si>
  <si>
    <t>domestic violence|housing project|new york city|poverty|racism</t>
  </si>
  <si>
    <t>http://www.imdb.com/title/tt0102989/?ref_=fn_tt_tt_1</t>
  </si>
  <si>
    <t>Nicholas Farrell</t>
  </si>
  <si>
    <t>Bloody Sunday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</si>
  <si>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</si>
  <si>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</si>
  <si>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</si>
  <si>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</si>
  <si>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</si>
  <si>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</si>
  <si>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 </t>
  </si>
  <si>
    <t>prison|prisoner|reverend|terminal illness|two word title</t>
  </si>
  <si>
    <t>http://www.imdb.com/title/tt2111292/?ref_=fn_tt_tt_1</t>
  </si>
  <si>
    <t>Hans Canosa</t>
  </si>
  <si>
    <t>Conversations with Other Women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</si>
  <si>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</si>
  <si>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</si>
  <si>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</si>
  <si>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</si>
  <si>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</si>
  <si>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</si>
  <si>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</si>
  <si>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</si>
  <si>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</si>
  <si>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</si>
  <si>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</si>
  <si>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</si>
  <si>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</si>
  <si>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</si>
  <si>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</si>
  <si>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</si>
  <si>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</si>
  <si>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</si>
  <si>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</si>
  <si>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</si>
  <si>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</si>
  <si>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</si>
  <si>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</si>
  <si>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</si>
  <si>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</si>
  <si>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</si>
  <si>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</si>
  <si>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</si>
  <si>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</si>
  <si>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</si>
  <si>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</si>
  <si>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</si>
  <si>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</si>
  <si>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</si>
  <si>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</si>
  <si>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</si>
  <si>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 </t>
  </si>
  <si>
    <t>Nils-Anders Vallgårda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</si>
  <si>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</si>
  <si>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</si>
  <si>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</si>
  <si>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</si>
  <si>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</si>
  <si>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 </t>
  </si>
  <si>
    <t>dog|gun|hostage|husband wife relationship|jealousy</t>
  </si>
  <si>
    <t>http://www.imdb.com/title/tt1958007/?ref_=fn_tt_tt_1</t>
  </si>
  <si>
    <t>Napoleon Dynamite </t>
  </si>
  <si>
    <t>class president|family relationships|friend|high school|jock</t>
  </si>
  <si>
    <t>http://www.imdb.com/title/tt0374900/?ref_=fn_tt_tt_1</t>
  </si>
  <si>
    <t>Eve Plumb</t>
  </si>
  <si>
    <t>Blue Ruin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</si>
  <si>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</si>
  <si>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</si>
  <si>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</si>
  <si>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</si>
  <si>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</si>
  <si>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</si>
  <si>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</si>
  <si>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</si>
  <si>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</si>
  <si>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</si>
  <si>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 </t>
  </si>
  <si>
    <t>Jeff Ament</t>
  </si>
  <si>
    <t>california|drought|playground|skateboarding|surfer</t>
  </si>
  <si>
    <t>http://www.imdb.com/title/tt0275309/?ref_=fn_tt_tt_1</t>
  </si>
  <si>
    <t>Monty Python and the Holy Grail </t>
  </si>
  <si>
    <t>Terry Jones</t>
  </si>
  <si>
    <t>camelot|holy grail|king arthur|knight|lancelot</t>
  </si>
  <si>
    <t>http://www.imdb.com/title/tt0071853/?ref_=fn_tt_tt_1</t>
  </si>
  <si>
    <t>Emily Rios</t>
  </si>
  <si>
    <t>Quinceañera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</si>
  <si>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</si>
  <si>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</si>
  <si>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</si>
  <si>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</si>
  <si>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</si>
  <si>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</si>
  <si>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</si>
  <si>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</si>
  <si>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</si>
  <si>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</si>
  <si>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</si>
  <si>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>Heroes 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</si>
  <si>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</si>
  <si>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</si>
  <si>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</si>
  <si>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</si>
  <si>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</si>
  <si>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</si>
  <si>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</si>
  <si>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</si>
  <si>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</si>
  <si>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</si>
  <si>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</si>
  <si>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</si>
  <si>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 </t>
  </si>
  <si>
    <t>Mike Huckabee</t>
  </si>
  <si>
    <t>http://www.imdb.com/title/tt1560957/?ref_=fn_tt_tt_1</t>
  </si>
  <si>
    <t>Matt Jackson</t>
  </si>
  <si>
    <t>Paul Elia</t>
  </si>
  <si>
    <t>Love in the Time of Monsters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</si>
  <si>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</si>
  <si>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</si>
  <si>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</si>
  <si>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</si>
  <si>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</si>
  <si>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</si>
  <si>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 </t>
  </si>
  <si>
    <t>Al Cliver</t>
  </si>
  <si>
    <t>doctor|hell|hotel|painter|plumber</t>
  </si>
  <si>
    <t>http://www.imdb.com/title/tt0082307/?ref_=fn_tt_tt_1</t>
  </si>
  <si>
    <t>Ron Lynch</t>
  </si>
  <si>
    <t>Brendon Small</t>
  </si>
  <si>
    <t>Home Movies </t>
  </si>
  <si>
    <t>Melissa Bardin Galsky</t>
  </si>
  <si>
    <t>coach|friend|school|series|tv series</t>
  </si>
  <si>
    <t>http://www.imdb.com/title/tt0197159/?ref_=fn_tt_tt_1</t>
  </si>
  <si>
    <t>What Happens in Vegas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</si>
  <si>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</si>
  <si>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</si>
  <si>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</si>
  <si>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</si>
  <si>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</si>
  <si>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</si>
  <si>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</si>
  <si>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</si>
  <si>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</si>
  <si>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</si>
  <si>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</si>
  <si>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</si>
  <si>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</si>
  <si>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</si>
  <si>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</si>
  <si>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</si>
  <si>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</si>
  <si>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 </t>
  </si>
  <si>
    <t>Desmond Askew</t>
  </si>
  <si>
    <t>http://www.imdb.com/title/tt0299863/?ref_=fn_tt_tt_1</t>
  </si>
  <si>
    <t>Cassandra Nicolaou</t>
  </si>
  <si>
    <t>Show Me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</si>
  <si>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</si>
  <si>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</si>
  <si>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</si>
  <si>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</si>
  <si>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</si>
  <si>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</si>
  <si>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</si>
  <si>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</si>
  <si>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</si>
  <si>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</si>
  <si>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</si>
  <si>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</si>
  <si>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</si>
  <si>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</si>
  <si>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</si>
  <si>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</si>
  <si>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</si>
  <si>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</si>
  <si>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</si>
  <si>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</si>
  <si>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</si>
  <si>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</si>
  <si>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</si>
  <si>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</si>
  <si>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</si>
  <si>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</si>
  <si>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</si>
  <si>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</si>
  <si>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</si>
  <si>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</si>
  <si>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</si>
  <si>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</si>
  <si>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</si>
  <si>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</si>
  <si>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</si>
  <si>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</si>
  <si>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</si>
  <si>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</si>
  <si>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</si>
  <si>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</si>
  <si>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</si>
  <si>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 </t>
  </si>
  <si>
    <t>http://www.imdb.com/title/tt3457376/?ref_=fn_tt_tt_1</t>
  </si>
  <si>
    <t>Henry Alex Rubin</t>
  </si>
  <si>
    <t>Joe Bishop</t>
  </si>
  <si>
    <t>Mark Zupan</t>
  </si>
  <si>
    <t>Murderball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</si>
  <si>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</si>
  <si>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</si>
  <si>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</si>
  <si>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</si>
  <si>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</si>
  <si>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</si>
  <si>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</si>
  <si>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</si>
  <si>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</si>
  <si>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</si>
  <si>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</si>
  <si>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 </t>
  </si>
  <si>
    <t>Mike Block</t>
  </si>
  <si>
    <t>address as title|number in title|parents</t>
  </si>
  <si>
    <t>http://www.imdb.com/title/tt0468442/?ref_=fn_tt_tt_1</t>
  </si>
  <si>
    <t>Tracy Spiridakos</t>
  </si>
  <si>
    <t>Revolution 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</si>
  <si>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</si>
  <si>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</si>
  <si>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</si>
  <si>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</si>
  <si>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</si>
  <si>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 </t>
  </si>
  <si>
    <t>Christian Kapper</t>
  </si>
  <si>
    <t>drone|playing with gun|post apocalypse|road trip|working class family</t>
  </si>
  <si>
    <t>http://www.imdb.com/title/tt4162992/?ref_=fn_tt_tt_1</t>
  </si>
  <si>
    <t>12 Angry Men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</si>
  <si>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</si>
  <si>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</si>
  <si>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</si>
  <si>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</si>
  <si>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 </t>
  </si>
  <si>
    <t>autobiography|dog movie|german shepherd|memoir|old man</t>
  </si>
  <si>
    <t>http://www.imdb.com/title/tt0843358/?ref_=fn_tt_tt_1</t>
  </si>
  <si>
    <t>Alan Hale</t>
  </si>
  <si>
    <t>It Happened One Night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</si>
  <si>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</si>
  <si>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</si>
  <si>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</si>
  <si>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</si>
  <si>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</si>
  <si>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</si>
  <si>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</si>
  <si>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</si>
  <si>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</si>
  <si>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</si>
  <si>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</si>
  <si>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</si>
  <si>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</si>
  <si>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 </t>
  </si>
  <si>
    <t>Todd Bridges</t>
  </si>
  <si>
    <t>hip hop|name in title|rap star|rapper|reference to tupac shakur</t>
  </si>
  <si>
    <t>http://www.imdb.com/title/tt0343121/?ref_=fn_tt_tt_1</t>
  </si>
  <si>
    <t>Tumbleweeds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</si>
  <si>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</si>
  <si>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</si>
  <si>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</si>
  <si>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</si>
  <si>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 </t>
  </si>
  <si>
    <t>angel|corpse|girl|heaven|soul</t>
  </si>
  <si>
    <t>http://www.imdb.com/title/tt0114194/?ref_=fn_tt_tt_1</t>
  </si>
  <si>
    <t>Simon Abkarian</t>
  </si>
  <si>
    <t>When the Cat's Away </t>
  </si>
  <si>
    <t>Jane Bradbury</t>
  </si>
  <si>
    <t>cat|homosexual sex|male homosexuality|neighborhood|noisy neighbor</t>
  </si>
  <si>
    <t>http://www.imdb.com/title/tt0115856/?ref_=fn_tt_tt_1</t>
  </si>
  <si>
    <t>Pieces of April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</si>
  <si>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</si>
  <si>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</si>
  <si>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</si>
  <si>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</si>
  <si>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</si>
  <si>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</si>
  <si>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</si>
  <si>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</si>
  <si>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</si>
  <si>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</si>
  <si>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</si>
  <si>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 </t>
  </si>
  <si>
    <t>Will Oldham</t>
  </si>
  <si>
    <t>cell phone|male frontal nudity|oregon|sexual ambiguity|title directed by female</t>
  </si>
  <si>
    <t>http://www.imdb.com/title/tt0468526/?ref_=fn_tt_tt_1</t>
  </si>
  <si>
    <t>Wendy and Lucy </t>
  </si>
  <si>
    <t>car|dog|flip phone|rape threat|vulnerable</t>
  </si>
  <si>
    <t>http://www.imdb.com/title/tt1152850/?ref_=fn_tt_tt_1</t>
  </si>
  <si>
    <t>Eric Mendelsohn</t>
  </si>
  <si>
    <t>3 Backyards </t>
  </si>
  <si>
    <t>number in title</t>
  </si>
  <si>
    <t>http://www.imdb.com/title/tt1314190/?ref_=fn_tt_tt_1</t>
  </si>
  <si>
    <t>Jean-Luc Godard</t>
  </si>
  <si>
    <t>Anna Karina</t>
  </si>
  <si>
    <t>Pierrot le Fou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</si>
  <si>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</si>
  <si>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</si>
  <si>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</si>
  <si>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</si>
  <si>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</si>
  <si>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</si>
  <si>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 </t>
  </si>
  <si>
    <t>http://www.imdb.com/title/tt0474361/?ref_=fn_tt_tt_1</t>
  </si>
  <si>
    <t>Cameroon</t>
  </si>
  <si>
    <t>Ayurveda: Art of Being </t>
  </si>
  <si>
    <t>eastern philosophy|healing|india|life</t>
  </si>
  <si>
    <t>http://www.imdb.com/title/tt0221809/?ref_=fn_tt_tt_1</t>
  </si>
  <si>
    <t>Michael Roemer</t>
  </si>
  <si>
    <t>Nothing But a Man </t>
  </si>
  <si>
    <t>Ivan Dixon</t>
  </si>
  <si>
    <t>1960s|father|railroad|town|worker</t>
  </si>
  <si>
    <t>http://www.imdb.com/title/tt0058414/?ref_=fn_tt_tt_1</t>
  </si>
  <si>
    <t>Eli Marienthal</t>
  </si>
  <si>
    <t>First Love, Last Rites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</si>
  <si>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</si>
  <si>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</si>
  <si>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</si>
  <si>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</si>
  <si>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</si>
  <si>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</si>
  <si>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</si>
  <si>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</si>
  <si>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</si>
  <si>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</si>
  <si>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</si>
  <si>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</si>
  <si>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</si>
  <si>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</si>
  <si>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</si>
  <si>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</si>
  <si>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</si>
  <si>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</si>
  <si>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 </t>
  </si>
  <si>
    <t>Mary Norwood</t>
  </si>
  <si>
    <t>http://www.imdb.com/title/tt2912776/?ref_=fn_tt_tt_1</t>
  </si>
  <si>
    <t>Paul Bartel</t>
  </si>
  <si>
    <t>Action|Comedy|Sci-Fi|Sport</t>
  </si>
  <si>
    <t>Death Race 2000 </t>
  </si>
  <si>
    <t>cult director|cult film|drive in classic|psychotronic|race</t>
  </si>
  <si>
    <t>http://www.imdb.com/title/tt0072856/?ref_=fn_tt_tt_1</t>
  </si>
  <si>
    <t>Bruce Dellis</t>
  </si>
  <si>
    <t>Locker 13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</si>
  <si>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</si>
  <si>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</si>
  <si>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</si>
  <si>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</si>
  <si>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</si>
  <si>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</si>
  <si>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</si>
  <si>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</si>
  <si>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</si>
  <si>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</si>
  <si>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</si>
  <si>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 </t>
  </si>
  <si>
    <t>Ryan Carnes</t>
  </si>
  <si>
    <t>divorce|marriage|mother daughter relationship|sex|teenage boy</t>
  </si>
  <si>
    <t>http://www.imdb.com/title/tt0393049/?ref_=fn_tt_tt_1</t>
  </si>
  <si>
    <t>Étienne Faure</t>
  </si>
  <si>
    <t>Pierre Prieur</t>
  </si>
  <si>
    <t>Rumi Missabu</t>
  </si>
  <si>
    <t>Bizarre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</si>
  <si>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</si>
  <si>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</si>
  <si>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</si>
  <si>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</si>
  <si>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</si>
  <si>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</si>
  <si>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</si>
  <si>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</si>
  <si>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</si>
  <si>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</si>
  <si>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 </t>
  </si>
  <si>
    <t>Ahmed Best</t>
  </si>
  <si>
    <t>http://www.imdb.com/title/tt1568341/?ref_=fn_tt_tt_1</t>
  </si>
  <si>
    <t>Craig Zobel</t>
  </si>
  <si>
    <t>Compliance </t>
  </si>
  <si>
    <t>James McCaffrey</t>
  </si>
  <si>
    <t>authority|boss subordinate relationship|fast food restaurant|gullibility|telephone call</t>
  </si>
  <si>
    <t>http://www.imdb.com/title/tt1971352/?ref_=fn_tt_tt_1</t>
  </si>
  <si>
    <t>Chasing Amy </t>
  </si>
  <si>
    <t>comic book|friendship|gay|lesbian|secret</t>
  </si>
  <si>
    <t>http://www.imdb.com/title/tt0118842/?ref_=fn_tt_tt_1</t>
  </si>
  <si>
    <t>Lovely &amp; Amazing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</si>
  <si>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</si>
  <si>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</si>
  <si>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</si>
  <si>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</si>
  <si>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</si>
  <si>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</si>
  <si>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 </t>
  </si>
  <si>
    <t>Ron Roggé</t>
  </si>
  <si>
    <t>murder|oppression|rebirth|reincarnation|revenge</t>
  </si>
  <si>
    <t>http://www.imdb.com/title/tt1328873/?ref_=fn_tt_tt_1</t>
  </si>
  <si>
    <t>Jason Tobin</t>
  </si>
  <si>
    <t>Parry Shen</t>
  </si>
  <si>
    <t>Better Luck Tomorrow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</si>
  <si>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</si>
  <si>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</si>
  <si>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</si>
  <si>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</si>
  <si>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 </t>
  </si>
  <si>
    <t>Stephanie Berry</t>
  </si>
  <si>
    <t>caught having sex|class|friend|lesbian|lesbian sex</t>
  </si>
  <si>
    <t>http://www.imdb.com/title/tt0113416/?ref_=fn_tt_tt_1</t>
  </si>
  <si>
    <t>Chuck &amp; Buck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</si>
  <si>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</si>
  <si>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</si>
  <si>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</si>
  <si>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</si>
  <si>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</si>
  <si>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</si>
  <si>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</si>
  <si>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</si>
  <si>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</si>
  <si>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</si>
  <si>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</si>
  <si>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</si>
  <si>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 </t>
  </si>
  <si>
    <t>Barbie Castro</t>
  </si>
  <si>
    <t>http://www.imdb.com/title/tt3976258/?ref_=fn_tt_tt_1</t>
  </si>
  <si>
    <t>Cube </t>
  </si>
  <si>
    <t>escape|labyrinth|maze|red light|trap</t>
  </si>
  <si>
    <t>http://www.imdb.com/title/tt0123755/?ref_=fn_tt_tt_1</t>
  </si>
  <si>
    <t>Emma-Kate Croghan</t>
  </si>
  <si>
    <t>Love and Other Catastrophes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</si>
  <si>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</si>
  <si>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</si>
  <si>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</si>
  <si>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</si>
  <si>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</si>
  <si>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</si>
  <si>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</si>
  <si>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</si>
  <si>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</si>
  <si>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</si>
  <si>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</si>
  <si>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</si>
  <si>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</si>
  <si>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</si>
  <si>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</si>
  <si>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</si>
  <si>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</si>
  <si>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</si>
  <si>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</si>
  <si>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</si>
  <si>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</si>
  <si>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</si>
  <si>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</si>
  <si>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 </t>
  </si>
  <si>
    <t>Clint Jung</t>
  </si>
  <si>
    <t>blood|teeth</t>
  </si>
  <si>
    <t>http://www.imdb.com/title/tt1991199/?ref_=fn_tt_tt_1</t>
  </si>
  <si>
    <t>Sugar Town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</si>
  <si>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</si>
  <si>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</si>
  <si>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</si>
  <si>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</si>
  <si>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</si>
  <si>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 </t>
  </si>
  <si>
    <t>Jackie Nova</t>
  </si>
  <si>
    <t>absent father|asian american|friendship between men|motel|mother son relationship</t>
  </si>
  <si>
    <t>http://www.imdb.com/title/tt0436607/?ref_=fn_tt_tt_1</t>
  </si>
  <si>
    <t>The Canyons </t>
  </si>
  <si>
    <t>James Deen</t>
  </si>
  <si>
    <t>cocaine|homosexual|penis|psychopath|pubic hair</t>
  </si>
  <si>
    <t>http://www.imdb.com/title/tt2292959/?ref_=fn_tt_tt_1</t>
  </si>
  <si>
    <t>James Norton</t>
  </si>
  <si>
    <t>Happy Valley 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</si>
  <si>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</si>
  <si>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</si>
  <si>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</si>
  <si>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</si>
  <si>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</si>
  <si>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 </t>
  </si>
  <si>
    <t>Dominic Colón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</si>
  <si>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</si>
  <si>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</si>
  <si>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</si>
  <si>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</si>
  <si>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</si>
  <si>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</si>
  <si>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</si>
  <si>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</si>
  <si>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</si>
  <si>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</si>
  <si>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</si>
  <si>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</si>
  <si>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</si>
  <si>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</si>
  <si>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</si>
  <si>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</si>
  <si>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</si>
  <si>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</si>
  <si>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</si>
  <si>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</si>
  <si>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</si>
  <si>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 </t>
  </si>
  <si>
    <t>Debra Lynn Hull</t>
  </si>
  <si>
    <t>church|competition|high school|new school|pastor</t>
  </si>
  <si>
    <t>http://www.imdb.com/title/tt1270792/?ref_=fn_tt_tt_1</t>
  </si>
  <si>
    <t>Lorne Cardinal</t>
  </si>
  <si>
    <t>Rust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</si>
  <si>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</si>
  <si>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</si>
  <si>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</si>
  <si>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</si>
  <si>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</si>
  <si>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</si>
  <si>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</si>
  <si>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</si>
  <si>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</si>
  <si>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</si>
  <si>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</si>
  <si>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</si>
  <si>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</si>
  <si>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</si>
  <si>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</si>
  <si>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</si>
  <si>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</si>
  <si>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</si>
  <si>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</si>
  <si>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</si>
  <si>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</si>
  <si>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 </t>
  </si>
  <si>
    <t>Tim Bagley</t>
  </si>
  <si>
    <t>mockumentary|single camera|subtle comedy</t>
  </si>
  <si>
    <t>http://www.imdb.com/title/tt1003002/?ref_=fn_tt_tt_1</t>
  </si>
  <si>
    <t>Matt Cimber</t>
  </si>
  <si>
    <t>Butterfly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</si>
  <si>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</si>
  <si>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</si>
  <si>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</si>
  <si>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</si>
  <si>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</si>
  <si>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</si>
  <si>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 </t>
  </si>
  <si>
    <t>Jeff Jacob</t>
  </si>
  <si>
    <t>http://www.imdb.com/title/tt3564748/?ref_=fn_tt_tt_1</t>
  </si>
  <si>
    <t>Andrew Hyatt</t>
  </si>
  <si>
    <t>Brit Morgan</t>
  </si>
  <si>
    <t>The Frozen </t>
  </si>
  <si>
    <t>Sedona James</t>
  </si>
  <si>
    <t>http://www.imdb.com/title/tt2363439/?ref_=fn_tt_tt_1</t>
  </si>
  <si>
    <t>Dana Blackstone</t>
  </si>
  <si>
    <t>Joshua Ray Bell</t>
  </si>
  <si>
    <t>Horse Camp </t>
  </si>
  <si>
    <t>Annelyse Ahmad</t>
  </si>
  <si>
    <t>http://www.imdb.com/title/tt3421204/?ref_=fn_tt_tt_1</t>
  </si>
  <si>
    <t>Kristin Rizzo</t>
  </si>
  <si>
    <t>Give Me Shelter </t>
  </si>
  <si>
    <t>independent film</t>
  </si>
  <si>
    <t>http://www.imdb.com/title/tt2559658/?ref_=fn_tt_tt_1</t>
  </si>
  <si>
    <t>Renée Adorée</t>
  </si>
  <si>
    <t>John Gilbert</t>
  </si>
  <si>
    <t>The Big Parade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</si>
  <si>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</si>
  <si>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</si>
  <si>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</si>
  <si>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</si>
  <si>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</si>
  <si>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</si>
  <si>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</si>
  <si>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</si>
  <si>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</si>
  <si>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</si>
  <si>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</si>
  <si>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</si>
  <si>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 </t>
  </si>
  <si>
    <t>Sheldon Bailey</t>
  </si>
  <si>
    <t>http://www.imdb.com/title/tt2290113/?ref_=fn_tt_tt_1</t>
  </si>
  <si>
    <t>James Lance</t>
  </si>
  <si>
    <t>Bronson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</si>
  <si>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</si>
  <si>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</si>
  <si>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</si>
  <si>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</si>
  <si>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</si>
  <si>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</si>
  <si>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</si>
  <si>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</si>
  <si>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</si>
  <si>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</si>
  <si>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</si>
  <si>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</si>
  <si>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</si>
  <si>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</si>
  <si>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</si>
  <si>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</si>
  <si>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</si>
  <si>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</si>
  <si>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</si>
  <si>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</si>
  <si>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</si>
  <si>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</si>
  <si>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</si>
  <si>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</si>
  <si>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</si>
  <si>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</si>
  <si>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 </t>
  </si>
  <si>
    <t>William Condos</t>
  </si>
  <si>
    <t>female frontal nudity|female nudity|lesbian sex|lesbianism|sex</t>
  </si>
  <si>
    <t>http://www.imdb.com/title/tt0168192/?ref_=fn_tt_tt_1</t>
  </si>
  <si>
    <t>Eugène Lourié</t>
  </si>
  <si>
    <t>Cecil Kellaway</t>
  </si>
  <si>
    <t>Adventure|Horror|Sci-Fi</t>
  </si>
  <si>
    <t>Kenneth Tobey</t>
  </si>
  <si>
    <t>The Beast from 20,000 Fathoms </t>
  </si>
  <si>
    <t>Ross Elliott</t>
  </si>
  <si>
    <t>arctic|beast|dinosaur|monster|rhedosaurus</t>
  </si>
  <si>
    <t>http://www.imdb.com/title/tt0045546/?ref_=fn_tt_tt_1</t>
  </si>
  <si>
    <t>Hugh Keays-Byrne</t>
  </si>
  <si>
    <t>Mad Max </t>
  </si>
  <si>
    <t>Joanne Samuel</t>
  </si>
  <si>
    <t>biker|motorcycle|motorcycle gang|post apocalypse|woman wearing only a man's shirt</t>
  </si>
  <si>
    <t>http://www.imdb.com/title/tt0079501/?ref_=fn_tt_tt_1</t>
  </si>
  <si>
    <t>Alex Désert</t>
  </si>
  <si>
    <t>Swingers </t>
  </si>
  <si>
    <t>Blake Lindsley</t>
  </si>
  <si>
    <t>actor|black panties|cult film|friend|upskirt</t>
  </si>
  <si>
    <t>http://www.imdb.com/title/tt0117802/?ref_=fn_tt_tt_1</t>
  </si>
  <si>
    <t>Gian Maria Volontè</t>
  </si>
  <si>
    <t>A Fistful of Dollars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</si>
  <si>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</si>
  <si>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</si>
  <si>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</si>
  <si>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</si>
  <si>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</si>
  <si>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</si>
  <si>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</si>
  <si>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</si>
  <si>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</si>
  <si>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</si>
  <si>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</si>
  <si>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</si>
  <si>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</si>
  <si>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</si>
  <si>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</si>
  <si>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</si>
  <si>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</si>
  <si>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</si>
  <si>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</si>
  <si>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</si>
  <si>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 </t>
  </si>
  <si>
    <t>Michael Higgenbottom</t>
  </si>
  <si>
    <t>christian film|forgiveness|hospital|pastor|police</t>
  </si>
  <si>
    <t>http://www.imdb.com/title/tt1544600/?ref_=fn_tt_tt_1</t>
  </si>
  <si>
    <t>Middle of Nowhere </t>
  </si>
  <si>
    <t>Lorraine Toussaint</t>
  </si>
  <si>
    <t>http://www.imdb.com/title/tt1211890/?ref_=fn_tt_tt_1</t>
  </si>
  <si>
    <t>Sebastian Schipper</t>
  </si>
  <si>
    <t>Devid Striesow</t>
  </si>
  <si>
    <t>3 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</si>
  <si>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</si>
  <si>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</si>
  <si>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</si>
  <si>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</si>
  <si>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</si>
  <si>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</si>
  <si>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</si>
  <si>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</si>
  <si>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</si>
  <si>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</si>
  <si>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</si>
  <si>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</si>
  <si>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</si>
  <si>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</si>
  <si>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</si>
  <si>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</si>
  <si>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</si>
  <si>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</si>
  <si>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 </t>
  </si>
  <si>
    <t>Richard Glover</t>
  </si>
  <si>
    <t>abandoned house|bank|robber|swing|witness</t>
  </si>
  <si>
    <t>http://www.imdb.com/title/tt0388230/?ref_=fn_tt_tt_1</t>
  </si>
  <si>
    <t>Marri Savinar</t>
  </si>
  <si>
    <t>Shooting the Warwicks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</si>
  <si>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</si>
  <si>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</si>
  <si>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</si>
  <si>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</si>
  <si>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</si>
  <si>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 </t>
  </si>
  <si>
    <t>John Reardon</t>
  </si>
  <si>
    <t>based on comic book|blue bra and panties|female protagonist|girl in bra and panties|killer car</t>
  </si>
  <si>
    <t>http://www.imdb.com/title/tt1152827/?ref_=fn_tt_tt_1</t>
  </si>
  <si>
    <t>Baghead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</si>
  <si>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</si>
  <si>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</si>
  <si>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</si>
  <si>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</si>
  <si>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</si>
  <si>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</si>
  <si>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</si>
  <si>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</si>
  <si>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</si>
  <si>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</si>
  <si>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</si>
  <si>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</si>
  <si>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</si>
  <si>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 </t>
  </si>
  <si>
    <t>Léon Schwartzenberg</t>
  </si>
  <si>
    <t>http://www.imdb.com/title/tt0437123/?ref_=fn_tt_tt_1</t>
  </si>
  <si>
    <t>Carl Theodor Dreyer</t>
  </si>
  <si>
    <t>Sylvia Eckhausen</t>
  </si>
  <si>
    <t>Hanne Aagesen</t>
  </si>
  <si>
    <t>Ordet </t>
  </si>
  <si>
    <t>Ejner Federspiel</t>
  </si>
  <si>
    <t>august|doctor|faith|patriarch|prayer</t>
  </si>
  <si>
    <t>http://www.imdb.com/title/tt0048452/?ref_=fn_tt_tt_1</t>
  </si>
  <si>
    <t>Marianna Palka</t>
  </si>
  <si>
    <t>Good Dick </t>
  </si>
  <si>
    <t>avoidant personality disorder|emotionally vulnerable|sex|video store|video store clerk</t>
  </si>
  <si>
    <t>http://www.imdb.com/title/tt0944101/?ref_=fn_tt_tt_1</t>
  </si>
  <si>
    <t>The Man from Earth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</si>
  <si>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</si>
  <si>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</si>
  <si>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</si>
  <si>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</si>
  <si>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</si>
  <si>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</si>
  <si>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</si>
  <si>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</si>
  <si>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</si>
  <si>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</si>
  <si>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</si>
  <si>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</si>
  <si>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</si>
  <si>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</si>
  <si>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</si>
  <si>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</si>
  <si>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</si>
  <si>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</si>
  <si>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</si>
  <si>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</si>
  <si>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</si>
  <si>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</si>
  <si>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</si>
  <si>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</si>
  <si>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</si>
  <si>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</si>
  <si>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</si>
  <si>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 </t>
  </si>
  <si>
    <t>Matthew Gumley</t>
  </si>
  <si>
    <t>http://www.imdb.com/title/tt1989646/?ref_=fn_tt_tt_1</t>
  </si>
  <si>
    <t>Rania Attieh</t>
  </si>
  <si>
    <t>Robin Bartlett</t>
  </si>
  <si>
    <t>Paul Hickert</t>
  </si>
  <si>
    <t>H. </t>
  </si>
  <si>
    <t>http://www.imdb.com/title/tt3666210/?ref_=fn_tt_tt_1</t>
  </si>
  <si>
    <t>Sharon Greytak</t>
  </si>
  <si>
    <t>Alex Emanuel</t>
  </si>
  <si>
    <t>Archaeology of a Woman </t>
  </si>
  <si>
    <t>http://www.imdb.com/title/tt1702455/?ref_=fn_tt_tt_1</t>
  </si>
  <si>
    <t>Majid Majidi</t>
  </si>
  <si>
    <t>Amir Farrokh Hashemian</t>
  </si>
  <si>
    <t>Bahare Seddiqi</t>
  </si>
  <si>
    <t>Children of Heaven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</si>
  <si>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</si>
  <si>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</si>
  <si>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</si>
  <si>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</si>
  <si>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</si>
  <si>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</si>
  <si>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</si>
  <si>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</si>
  <si>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</si>
  <si>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</si>
  <si>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</si>
  <si>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</si>
  <si>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</si>
  <si>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</si>
  <si>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</si>
  <si>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</si>
  <si>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</si>
  <si>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</si>
  <si>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</si>
  <si>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</si>
  <si>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</si>
  <si>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</si>
  <si>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</si>
  <si>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 </t>
  </si>
  <si>
    <t>Ana Vatamanu</t>
  </si>
  <si>
    <t>http://www.imdb.com/title/tt4707756/?ref_=fn_tt_tt_1</t>
  </si>
  <si>
    <t>Robin Lord Taylor</t>
  </si>
  <si>
    <t>Another Earth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</si>
  <si>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</si>
  <si>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</si>
  <si>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</si>
  <si>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</si>
  <si>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</si>
  <si>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</si>
  <si>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</si>
  <si>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</si>
  <si>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</si>
  <si>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</si>
  <si>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 </t>
  </si>
  <si>
    <t>Sienna Beckman</t>
  </si>
  <si>
    <t>country singer|father son relationship|music group</t>
  </si>
  <si>
    <t>http://www.imdb.com/title/tt3581098/?ref_=fn_tt_tt_1</t>
  </si>
  <si>
    <t>Tadpole </t>
  </si>
  <si>
    <t>best friend|boy|french|friend|love</t>
  </si>
  <si>
    <t>http://www.imdb.com/title/tt0271219/?ref_=fn_tt_tt_1</t>
  </si>
  <si>
    <t>Markéta Irglová</t>
  </si>
  <si>
    <t>Glen Hansard</t>
  </si>
  <si>
    <t>Once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</si>
  <si>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</si>
  <si>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</si>
  <si>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</si>
  <si>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</si>
  <si>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</si>
  <si>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</si>
  <si>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</si>
  <si>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</si>
  <si>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</si>
  <si>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</si>
  <si>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</si>
  <si>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</si>
  <si>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</si>
  <si>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</si>
  <si>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</si>
  <si>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</si>
  <si>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</si>
  <si>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</si>
  <si>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</si>
  <si>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</si>
  <si>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</si>
  <si>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</si>
  <si>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</si>
  <si>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</si>
  <si>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</si>
  <si>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</si>
  <si>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</si>
  <si>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 </t>
  </si>
  <si>
    <t>Lia Tucker</t>
  </si>
  <si>
    <t>bike|bmx|drugs|troubled teen|youth</t>
  </si>
  <si>
    <t>http://www.imdb.com/title/tt1934172/?ref_=fn_tt_tt_1</t>
  </si>
  <si>
    <t>Peter Robbins</t>
  </si>
  <si>
    <t>A Charlie Brown Christmas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</si>
  <si>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</si>
  <si>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</si>
  <si>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</si>
  <si>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</si>
  <si>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</si>
  <si>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</si>
  <si>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</si>
  <si>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70° South </t>
  </si>
  <si>
    <t>Mike Brett</t>
  </si>
  <si>
    <t>http://www.imdb.com/title/tt2780714/?ref_=fn_tt_tt_1</t>
  </si>
  <si>
    <t>Deborah Anderson</t>
  </si>
  <si>
    <t>Jesse Jane</t>
  </si>
  <si>
    <t>Lisa Ann</t>
  </si>
  <si>
    <t>Aroused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</si>
  <si>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</si>
  <si>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</si>
  <si>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</si>
  <si>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</si>
  <si>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</si>
  <si>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</si>
  <si>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 </t>
  </si>
  <si>
    <t>Michael Landers</t>
  </si>
  <si>
    <t>http://www.imdb.com/title/tt4219836/?ref_=fn_tt_tt_1</t>
  </si>
  <si>
    <t>Pat Boone</t>
  </si>
  <si>
    <t>Roger &amp; Me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</si>
  <si>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</si>
  <si>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</si>
  <si>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</si>
  <si>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</si>
  <si>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</si>
  <si>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</si>
  <si>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 </t>
  </si>
  <si>
    <t>Samantha Esteban</t>
  </si>
  <si>
    <t>place name in title</t>
  </si>
  <si>
    <t>http://www.imdb.com/title/tt2125430/?ref_=fn_tt_tt_1</t>
  </si>
  <si>
    <t>Sound of My Voice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</si>
  <si>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</si>
  <si>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</si>
  <si>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</si>
  <si>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</si>
  <si>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</si>
  <si>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</si>
  <si>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</si>
  <si>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</si>
  <si>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</si>
  <si>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</si>
  <si>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 </t>
  </si>
  <si>
    <t>american|blood|dream|patrol|tank</t>
  </si>
  <si>
    <t>http://www.imdb.com/title/tt0488873/?ref_=fn_tt_tt_1</t>
  </si>
  <si>
    <t>Lynn Shelton</t>
  </si>
  <si>
    <t>Mike Birbiglia</t>
  </si>
  <si>
    <t>Your Sister's Sister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</si>
  <si>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</si>
  <si>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</si>
  <si>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</si>
  <si>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</si>
  <si>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</si>
  <si>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 </t>
  </si>
  <si>
    <t>http://www.imdb.com/title/tt4607906/?ref_=fn_tt_tt_1</t>
  </si>
  <si>
    <t>A Dog's Breakfast </t>
  </si>
  <si>
    <t>dog|vegetarian</t>
  </si>
  <si>
    <t>http://www.imdb.com/title/tt0796314/?ref_=fn_tt_tt_1</t>
  </si>
  <si>
    <t>Macha Méril</t>
  </si>
  <si>
    <t>Philippe Leroy</t>
  </si>
  <si>
    <t>Une Femme Mariée </t>
  </si>
  <si>
    <t>Rita Maiden</t>
  </si>
  <si>
    <t>acting|actor|face slap|fashion|magazine</t>
  </si>
  <si>
    <t>http://www.imdb.com/title/tt0058701/?ref_=fn_tt_tt_1</t>
  </si>
  <si>
    <t>Jason Stuart</t>
  </si>
  <si>
    <t>The Birth of a Nation </t>
  </si>
  <si>
    <t>http://www.imdb.com/title/tt4196450/?ref_=fn_tt_tt_1</t>
  </si>
  <si>
    <t>Nathan Smith Jones</t>
  </si>
  <si>
    <t>Richard Moll</t>
  </si>
  <si>
    <t>The Work and the Story </t>
  </si>
  <si>
    <t>Christopher Robin Miller</t>
  </si>
  <si>
    <t>latter day saints|lds film|mock documentary|mormon|mormonism</t>
  </si>
  <si>
    <t>http://www.imdb.com/title/tt0339921/?ref_=fn_tt_tt_1</t>
  </si>
  <si>
    <t>Facing the Giants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</si>
  <si>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</si>
  <si>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</si>
  <si>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</si>
  <si>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</si>
  <si>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</si>
  <si>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</si>
  <si>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 </t>
  </si>
  <si>
    <t>Reese Mishler</t>
  </si>
  <si>
    <t>breaking and entering|gallows|hanging|high school|stage</t>
  </si>
  <si>
    <t>http://www.imdb.com/title/tt2309260/?ref_=fn_tt_tt_1</t>
  </si>
  <si>
    <t>Jack Nance</t>
  </si>
  <si>
    <t>Eraserhead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</si>
  <si>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</si>
  <si>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</si>
  <si>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</si>
  <si>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</si>
  <si>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</si>
  <si>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</si>
  <si>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 </t>
  </si>
  <si>
    <t>Mary Carr</t>
  </si>
  <si>
    <t>family relationships|gang|idler|poorhouse|thief</t>
  </si>
  <si>
    <t>http://www.imdb.com/title/tt0011549/?ref_=fn_tt_tt_1</t>
  </si>
  <si>
    <t>Hollywood Shuffle </t>
  </si>
  <si>
    <t>actor|african american|dream|two word title|written and directed by cast member</t>
  </si>
  <si>
    <t>http://www.imdb.com/title/tt0093200/?ref_=fn_tt_tt_1</t>
  </si>
  <si>
    <t>The Mighty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</si>
  <si>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</si>
  <si>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</si>
  <si>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</si>
  <si>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</si>
  <si>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</si>
  <si>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</si>
  <si>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</si>
  <si>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</si>
  <si>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</si>
  <si>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</si>
  <si>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</si>
  <si>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</si>
  <si>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</si>
  <si>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</si>
  <si>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</si>
  <si>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</si>
  <si>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</si>
  <si>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</si>
  <si>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 </t>
  </si>
  <si>
    <t>Brandon Middleton</t>
  </si>
  <si>
    <t>http://www.imdb.com/title/tt3109200/?ref_=fn_tt_tt_1</t>
  </si>
  <si>
    <t>E.L. Katz</t>
  </si>
  <si>
    <t>Comedy|Crime|Drama|Horror|Thriller</t>
  </si>
  <si>
    <t>Cheap Thrills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</si>
  <si>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</si>
  <si>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</si>
  <si>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</si>
  <si>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</si>
  <si>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</si>
  <si>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</si>
  <si>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 </t>
  </si>
  <si>
    <t>Phil Fish</t>
  </si>
  <si>
    <t>movie in title</t>
  </si>
  <si>
    <t>http://www.imdb.com/title/tt1942884/?ref_=fn_tt_tt_1</t>
  </si>
  <si>
    <t>Dan Reed</t>
  </si>
  <si>
    <t>Adam Rayner</t>
  </si>
  <si>
    <t>Closure </t>
  </si>
  <si>
    <t>countryside|night|party|rape|scar</t>
  </si>
  <si>
    <t>http://www.imdb.com/title/tt0480011/?ref_=fn_tt_tt_1</t>
  </si>
  <si>
    <t>John Reinhardt</t>
  </si>
  <si>
    <t>Sheldon Leonard</t>
  </si>
  <si>
    <t>Open Secret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</si>
  <si>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</si>
  <si>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</si>
  <si>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</si>
  <si>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</si>
  <si>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</si>
  <si>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</si>
  <si>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</si>
  <si>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</si>
  <si>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</si>
  <si>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</si>
  <si>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</si>
  <si>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</si>
  <si>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</si>
  <si>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</si>
  <si>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</si>
  <si>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</si>
  <si>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</si>
  <si>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</si>
  <si>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</si>
  <si>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</si>
  <si>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</si>
  <si>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</si>
  <si>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</si>
  <si>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</si>
  <si>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</si>
  <si>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 </t>
  </si>
  <si>
    <t>Arik Ascherman</t>
  </si>
  <si>
    <t>arab israeli conflict|israel|media|middle east|palestine</t>
  </si>
  <si>
    <t>http://www.imdb.com/title/tt0428959/?ref_=fn_tt_tt_1</t>
  </si>
  <si>
    <t>Clint Mansell</t>
  </si>
  <si>
    <t>Pi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</si>
  <si>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</si>
  <si>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</si>
  <si>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</si>
  <si>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</si>
  <si>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</si>
  <si>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</si>
  <si>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</si>
  <si>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</si>
  <si>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</si>
  <si>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</si>
  <si>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</si>
  <si>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</si>
  <si>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</si>
  <si>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</si>
  <si>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</si>
  <si>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</si>
  <si>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</si>
  <si>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</si>
  <si>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</si>
  <si>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</si>
  <si>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</si>
  <si>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</si>
  <si>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</si>
  <si>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</si>
  <si>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</si>
  <si>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</si>
  <si>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</si>
  <si>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</si>
  <si>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</si>
  <si>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</si>
  <si>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 </t>
  </si>
  <si>
    <t>James DeBello</t>
  </si>
  <si>
    <t>abbreviation in title|based on short film|competition dancing|dystopia|location in title</t>
  </si>
  <si>
    <t>http://www.imdb.com/title/tt1296373/?ref_=fn_tt_tt_1</t>
  </si>
  <si>
    <t>Happy Christmas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</si>
  <si>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</si>
  <si>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</si>
  <si>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</si>
  <si>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</si>
  <si>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</si>
  <si>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</si>
  <si>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</si>
  <si>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</si>
  <si>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</si>
  <si>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</si>
  <si>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</si>
  <si>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</si>
  <si>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</si>
  <si>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</si>
  <si>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</si>
  <si>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</si>
  <si>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</si>
  <si>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</si>
  <si>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</si>
  <si>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</si>
  <si>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</si>
  <si>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</si>
  <si>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</si>
  <si>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</si>
  <si>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</si>
  <si>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</si>
  <si>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</si>
  <si>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</si>
  <si>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</si>
  <si>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</si>
  <si>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</si>
  <si>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</si>
  <si>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</si>
  <si>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</si>
  <si>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 </t>
  </si>
  <si>
    <t>best friend|bully|friend|revenge|school</t>
  </si>
  <si>
    <t>http://www.imdb.com/title/tt2334896/?ref_=fn_tt_tt_1</t>
  </si>
  <si>
    <t>Bruno Barreto</t>
  </si>
  <si>
    <t>Marcello Mastroianni</t>
  </si>
  <si>
    <t>Gabriela </t>
  </si>
  <si>
    <t>Joffre Soares</t>
  </si>
  <si>
    <t>based on novel|brazil|female underarm hair|sex in a window|star appears nude</t>
  </si>
  <si>
    <t>http://www.imdb.com/title/tt0085575/?ref_=fn_tt_tt_1</t>
  </si>
  <si>
    <t>Tiny Furniture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</si>
  <si>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</si>
  <si>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</si>
  <si>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</si>
  <si>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</si>
  <si>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</si>
  <si>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</si>
  <si>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 </t>
  </si>
  <si>
    <t>Corlandos Scott</t>
  </si>
  <si>
    <t>http://www.imdb.com/title/tt1861343/?ref_=fn_tt_tt_1</t>
  </si>
  <si>
    <t>Daniel Mellitz</t>
  </si>
  <si>
    <t>Chelse Swain</t>
  </si>
  <si>
    <t>The Naked Ape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</si>
  <si>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</si>
  <si>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</si>
  <si>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</si>
  <si>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</si>
  <si>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</si>
  <si>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</si>
  <si>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</si>
  <si>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</si>
  <si>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</si>
  <si>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</si>
  <si>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</si>
  <si>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</si>
  <si>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</si>
  <si>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</si>
  <si>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</si>
  <si>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</si>
  <si>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 </t>
  </si>
  <si>
    <t>http://www.imdb.com/title/tt2181837/?ref_=fn_tt_tt_1</t>
  </si>
  <si>
    <t>William Eubank</t>
  </si>
  <si>
    <t>Olivia Cooke</t>
  </si>
  <si>
    <t>The Signal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</si>
  <si>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</si>
  <si>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</si>
  <si>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</si>
  <si>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</si>
  <si>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</si>
  <si>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</si>
  <si>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</si>
  <si>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</si>
  <si>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</si>
  <si>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</si>
  <si>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</si>
  <si>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</si>
  <si>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</si>
  <si>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 </t>
  </si>
  <si>
    <t>Demetrius Grosse</t>
  </si>
  <si>
    <t>estranged daughter|friendship|nevada|prisoner|unlikely friendship</t>
  </si>
  <si>
    <t>http://www.imdb.com/title/tt1798291/?ref_=fn_tt_tt_1</t>
  </si>
  <si>
    <t>A True Story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</si>
  <si>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</si>
  <si>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</si>
  <si>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</si>
  <si>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</si>
  <si>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</si>
  <si>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</si>
  <si>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</si>
  <si>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</si>
  <si>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</si>
  <si>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</si>
  <si>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</si>
  <si>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</si>
  <si>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</si>
  <si>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</si>
  <si>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</si>
  <si>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 </t>
  </si>
  <si>
    <t>Shiree Nelson</t>
  </si>
  <si>
    <t>http://www.imdb.com/title/tt3157318/?ref_=fn_tt_tt_1</t>
  </si>
  <si>
    <t>Travis Legge</t>
  </si>
  <si>
    <t>Patricia Raven</t>
  </si>
  <si>
    <t>Raymond Did It </t>
  </si>
  <si>
    <t>Lindsay Felton</t>
  </si>
  <si>
    <t>blood|independent film|mutilation|violence</t>
  </si>
  <si>
    <t>http://www.imdb.com/title/tt1716760/?ref_=fn_tt_tt_1</t>
  </si>
  <si>
    <t>The Last Waltz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</si>
  <si>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</si>
  <si>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</si>
  <si>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</si>
  <si>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</si>
  <si>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</si>
  <si>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 </t>
  </si>
  <si>
    <t>Ronee Collins</t>
  </si>
  <si>
    <t>http://www.imdb.com/title/tt2442662/?ref_=fn_tt_tt_1</t>
  </si>
  <si>
    <t>Bradley Rust Gray</t>
  </si>
  <si>
    <t>The Exploding Girl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</si>
  <si>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</si>
  <si>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</si>
  <si>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</si>
  <si>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</si>
  <si>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</si>
  <si>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</si>
  <si>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 </t>
  </si>
  <si>
    <t>Christian Anderson</t>
  </si>
  <si>
    <t>http://www.imdb.com/title/tt1073221/?ref_=fn_tt_tt_1</t>
  </si>
  <si>
    <t>Andrew Bujalski</t>
  </si>
  <si>
    <t>Kate Dollenmayer</t>
  </si>
  <si>
    <t>Mutual Appreciation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</si>
  <si>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</si>
  <si>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</si>
  <si>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</si>
  <si>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</si>
  <si>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</si>
  <si>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</si>
  <si>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 </t>
  </si>
  <si>
    <t>Parker Riggs</t>
  </si>
  <si>
    <t>la llorona|weeping</t>
  </si>
  <si>
    <t>http://www.imdb.com/title/tt2469216/?ref_=fn_tt_tt_1</t>
  </si>
  <si>
    <t>Tony Way</t>
  </si>
  <si>
    <t>Down Terrace </t>
  </si>
  <si>
    <t>David Schaal</t>
  </si>
  <si>
    <t>black comedy</t>
  </si>
  <si>
    <t>http://www.imdb.com/title/tt1489167/?ref_=fn_tt_tt_1</t>
  </si>
  <si>
    <t>Clerks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</si>
  <si>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</si>
  <si>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</si>
  <si>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</si>
  <si>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</si>
  <si>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</si>
  <si>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 </t>
  </si>
  <si>
    <t>male frontal nudity|male pubic hair|male rear nudity|pubic hair|street hustler</t>
  </si>
  <si>
    <t>http://www.imdb.com/title/tt0067580/?ref_=fn_tt_tt_1</t>
  </si>
  <si>
    <t>Funny Ha Ha </t>
  </si>
  <si>
    <t>mumblecore</t>
  </si>
  <si>
    <t>http://www.imdb.com/title/tt0327753/?ref_=fn_tt_tt_1</t>
  </si>
  <si>
    <t>Stacy Edwards</t>
  </si>
  <si>
    <t>In the Company of Men </t>
  </si>
  <si>
    <t>Jason Dixie</t>
  </si>
  <si>
    <t>business trip|love|misogynist|office|secretary</t>
  </si>
  <si>
    <t>http://www.imdb.com/title/tt0119361/?ref_=fn_tt_tt_1</t>
  </si>
  <si>
    <t>Eric Eason</t>
  </si>
  <si>
    <t>Panchito Gómez</t>
  </si>
  <si>
    <t>Manito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</si>
  <si>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</si>
  <si>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</si>
  <si>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</si>
  <si>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 </t>
  </si>
  <si>
    <t>death|first part|killing spree|massacre|murder</t>
  </si>
  <si>
    <t>http://www.imdb.com/title/tt1337057/?ref_=fn_tt_tt_1</t>
  </si>
  <si>
    <t>Tommy Pallotta</t>
  </si>
  <si>
    <t>Slacker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</si>
  <si>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</si>
  <si>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</si>
  <si>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</si>
  <si>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</si>
  <si>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</si>
  <si>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</si>
  <si>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 </t>
  </si>
  <si>
    <t>Damon Owlia</t>
  </si>
  <si>
    <t>http://www.imdb.com/title/tt2759066/?ref_=fn_tt_tt_1</t>
  </si>
  <si>
    <t>Suzi Lorraine</t>
  </si>
  <si>
    <t>Kristen Seavey</t>
  </si>
  <si>
    <t>Dry Spell </t>
  </si>
  <si>
    <t>anti romantic comedy|dating|divorce|sex comedy|sex scene</t>
  </si>
  <si>
    <t>http://www.imdb.com/title/tt2375036/?ref_=fn_tt_tt_1</t>
  </si>
  <si>
    <t>Lisa Arnold</t>
  </si>
  <si>
    <t>Flywheel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</si>
  <si>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</si>
  <si>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</si>
  <si>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</si>
  <si>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</si>
  <si>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</si>
  <si>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</si>
  <si>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</si>
  <si>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</si>
  <si>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</si>
  <si>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</si>
  <si>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</si>
  <si>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</si>
  <si>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 </t>
  </si>
  <si>
    <t>avatar|college|death|tron|university</t>
  </si>
  <si>
    <t>http://www.imdb.com/title/tt1781935/?ref_=fn_tt_tt_1</t>
  </si>
  <si>
    <t>The Puffy Chair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</si>
  <si>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</si>
  <si>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</si>
  <si>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</si>
  <si>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</si>
  <si>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</si>
  <si>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</si>
  <si>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</si>
  <si>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</si>
  <si>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</si>
  <si>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</si>
  <si>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</si>
  <si>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</si>
  <si>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</si>
  <si>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 </t>
  </si>
  <si>
    <t>http://www.imdb.com/title/tt1247644/?ref_=fn_tt_tt_1</t>
  </si>
  <si>
    <t>Jason Trost</t>
  </si>
  <si>
    <t>All Superheroes Must Die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</si>
  <si>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</si>
  <si>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</si>
  <si>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</si>
  <si>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</si>
  <si>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</si>
  <si>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</si>
  <si>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 </t>
  </si>
  <si>
    <t>Edith Massey</t>
  </si>
  <si>
    <t>absurd humor|egg|gross out humor|lesbian|sex</t>
  </si>
  <si>
    <t>http://www.imdb.com/title/tt0069089/?ref_=fn_tt_tt_1</t>
  </si>
  <si>
    <t>Béatrice Dalle</t>
  </si>
  <si>
    <t>Clean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</si>
  <si>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</si>
  <si>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</si>
  <si>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</si>
  <si>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</si>
  <si>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</si>
  <si>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</si>
  <si>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</si>
  <si>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</si>
  <si>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</si>
  <si>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</si>
  <si>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</si>
  <si>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</si>
  <si>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 </t>
  </si>
  <si>
    <t>Emma Eliza Regan</t>
  </si>
  <si>
    <t>http://www.imdb.com/title/tt1235811/?ref_=fn_tt_tt_1</t>
  </si>
  <si>
    <t>Kiyoshi Kurosawa</t>
  </si>
  <si>
    <t>Anna Nakagawa</t>
  </si>
  <si>
    <t>Kôji Yakusho</t>
  </si>
  <si>
    <t>The Cure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</si>
  <si>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</si>
  <si>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</si>
  <si>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</si>
  <si>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</si>
  <si>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</si>
  <si>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</si>
  <si>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</si>
  <si>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</si>
  <si>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</si>
  <si>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</si>
  <si>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</si>
  <si>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</si>
  <si>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</si>
  <si>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 </t>
  </si>
  <si>
    <t>John Lucas</t>
  </si>
  <si>
    <t>nudity|party|pirate|swimsuit|three word title</t>
  </si>
  <si>
    <t>http://www.imdb.com/title/tt2049518/?ref_=fn_tt_tt_1</t>
  </si>
  <si>
    <t>Ash Baron-Cohen</t>
  </si>
  <si>
    <t>Bang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</si>
  <si>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</si>
  <si>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</si>
  <si>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</si>
  <si>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</si>
  <si>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</si>
  <si>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</si>
  <si>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</si>
  <si>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</si>
  <si>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</si>
  <si>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</si>
  <si>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</si>
  <si>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</si>
  <si>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</si>
  <si>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</si>
  <si>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</si>
  <si>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</si>
  <si>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</si>
  <si>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</si>
  <si>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</si>
  <si>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 </t>
  </si>
  <si>
    <t>Consuelo Gómez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</si>
  <si>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</si>
  <si>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</si>
  <si>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</si>
  <si>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</si>
  <si>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</si>
  <si>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 </t>
  </si>
  <si>
    <t>Sara Stepnicka</t>
  </si>
  <si>
    <t>jewell|mongol|nostradamus|stepnicka|vallone</t>
  </si>
  <si>
    <t>http://www.imdb.com/title/tt0430371/?ref_=fn_tt_tt_1</t>
  </si>
  <si>
    <t>Caitlin FitzGerald</t>
  </si>
  <si>
    <t>Kerry Bishé</t>
  </si>
  <si>
    <t>Newlyweds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</si>
  <si>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</si>
  <si>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</si>
  <si>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</si>
  <si>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</si>
  <si>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</si>
  <si>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 </t>
  </si>
  <si>
    <t>fraud|postal worker|prison|theft|trial</t>
  </si>
  <si>
    <t>http://www.imdb.com/title/tt3000844/?ref_=fn_tt_tt_1</t>
  </si>
  <si>
    <t>Valorie Curry</t>
  </si>
  <si>
    <t>Natalie Zea</t>
  </si>
  <si>
    <t>The Following 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</si>
  <si>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</si>
  <si>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</si>
  <si>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</si>
  <si>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</si>
  <si>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</si>
  <si>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</si>
  <si>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 </t>
  </si>
  <si>
    <t>David Chandler</t>
  </si>
  <si>
    <t>http://www.imdb.com/title/tt2107644/?ref_=fn_tt_tt_1</t>
  </si>
  <si>
    <t>Daniel Hsia</t>
  </si>
  <si>
    <t>Shanghai Calling </t>
  </si>
  <si>
    <t>http://www.imdb.com/title/tt2070597/?ref_=fn_tt_tt_1</t>
  </si>
  <si>
    <t>Brian Herzlinger</t>
  </si>
  <si>
    <t>John August</t>
  </si>
  <si>
    <t>My Date with Drew </t>
  </si>
  <si>
    <t>actress name in title|crush|date|four word title|video camera</t>
  </si>
  <si>
    <t>http://www.imdb.com/title/tt0378407/?ref_=fn_tt_tt_1</t>
  </si>
  <si>
    <t>Profit</t>
  </si>
  <si>
    <t>Grand Total</t>
  </si>
  <si>
    <t>Row Labels</t>
  </si>
  <si>
    <t>Average of imdb_score</t>
  </si>
  <si>
    <t>genres_Edit</t>
  </si>
  <si>
    <t>Crime</t>
  </si>
  <si>
    <t>Film-Noir</t>
  </si>
  <si>
    <t>Mystery</t>
  </si>
  <si>
    <t>(blank)</t>
  </si>
  <si>
    <t>14-33</t>
  </si>
  <si>
    <t>34-53</t>
  </si>
  <si>
    <t>54-73</t>
  </si>
  <si>
    <t>74-93</t>
  </si>
  <si>
    <t>94-113</t>
  </si>
  <si>
    <t>114-133</t>
  </si>
  <si>
    <t>134-153</t>
  </si>
  <si>
    <t>154-173</t>
  </si>
  <si>
    <t>174-193</t>
  </si>
  <si>
    <t>194-213</t>
  </si>
  <si>
    <t>214-233</t>
  </si>
  <si>
    <t>234-253</t>
  </si>
  <si>
    <t>254-273</t>
  </si>
  <si>
    <t>274-293</t>
  </si>
  <si>
    <t>294-313</t>
  </si>
  <si>
    <t>314-333</t>
  </si>
  <si>
    <t>(All)</t>
  </si>
  <si>
    <t>Count of movie_title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</si>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</sst>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[IMDB_Movies(AutoRecovered).xlsx]Sheet1!PivotTable5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Sheet1!$A$4:$A$24</c:f>
              <c:strCache>
                <c:ptCount val="2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Film-Noir</c:v>
                </c:pt>
                <c:pt idx="11">
                  <c:v>Horror</c:v>
                </c:pt>
                <c:pt idx="12">
                  <c:v>Music</c:v>
                </c:pt>
                <c:pt idx="13">
                  <c:v>Musical</c:v>
                </c:pt>
                <c:pt idx="14">
                  <c:v>Mystery</c:v>
                </c:pt>
                <c:pt idx="15">
                  <c:v>Romance</c:v>
                </c:pt>
                <c:pt idx="16">
                  <c:v>Sci-Fi</c:v>
                </c:pt>
                <c:pt idx="17">
                  <c:v>Thriller</c:v>
                </c:pt>
                <c:pt idx="18">
                  <c:v>Western</c:v>
                </c:pt>
                <c:pt idx="19">
                  <c:v>(blank)</c:v>
                </c:pt>
              </c:strCache>
            </c:strRef>
          </c:cat>
          <c:val>
            <c:numRef>
              <c:f>Sheet1!$B$4:$B$24</c:f>
              <c:numCache>
                <c:formatCode>0.00</c:formatCode>
                <c:ptCount val="20"/>
                <c:pt idx="0">
                  <c:v>6.217600000000008</c:v>
                </c:pt>
                <c:pt idx="1">
                  <c:v>6.5166666666666666</c:v>
                </c:pt>
                <c:pt idx="2">
                  <c:v>6.5403508771929815</c:v>
                </c:pt>
                <c:pt idx="3">
                  <c:v>7.1569721115537863</c:v>
                </c:pt>
                <c:pt idx="4">
                  <c:v>6.1632970451010989</c:v>
                </c:pt>
                <c:pt idx="5">
                  <c:v>6.867592592592592</c:v>
                </c:pt>
                <c:pt idx="6">
                  <c:v>7.1722222222222216</c:v>
                </c:pt>
                <c:pt idx="7">
                  <c:v>6.7523143164693167</c:v>
                </c:pt>
                <c:pt idx="8">
                  <c:v>5.4200000000000008</c:v>
                </c:pt>
                <c:pt idx="9">
                  <c:v>6.4079999999999995</c:v>
                </c:pt>
                <c:pt idx="10">
                  <c:v>7.6</c:v>
                </c:pt>
                <c:pt idx="11">
                  <c:v>5.6816593886462892</c:v>
                </c:pt>
                <c:pt idx="12">
                  <c:v>7.2</c:v>
                </c:pt>
                <c:pt idx="13">
                  <c:v>6</c:v>
                </c:pt>
                <c:pt idx="14">
                  <c:v>6.5812499999999998</c:v>
                </c:pt>
                <c:pt idx="15">
                  <c:v>6.6333333333333329</c:v>
                </c:pt>
                <c:pt idx="16">
                  <c:v>6</c:v>
                </c:pt>
                <c:pt idx="17">
                  <c:v>5.5809523809523798</c:v>
                </c:pt>
                <c:pt idx="18">
                  <c:v>6.5363636363636353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1-4D5E-8EE9-51BF18720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925679"/>
        <c:axId val="1424924239"/>
      </c:barChart>
      <c:catAx>
        <c:axId val="14249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24239"/>
        <c:crosses val="autoZero"/>
        <c:auto val="1"/>
        <c:lblAlgn val="ctr"/>
        <c:lblOffset val="100"/>
        <c:noMultiLvlLbl val="0"/>
      </c:catAx>
      <c:valAx>
        <c:axId val="142492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2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[IMDB_Movies(AutoRecovered).xlsx]Sheet2!PivotTable5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Sheet2!$A$4:$A$21</c:f>
              <c:strCache>
                <c:ptCount val="17"/>
                <c:pt idx="0">
                  <c:v>(blank)</c:v>
                </c:pt>
                <c:pt idx="1">
                  <c:v>14-33</c:v>
                </c:pt>
                <c:pt idx="2">
                  <c:v>34-53</c:v>
                </c:pt>
                <c:pt idx="3">
                  <c:v>54-73</c:v>
                </c:pt>
                <c:pt idx="4">
                  <c:v>74-93</c:v>
                </c:pt>
                <c:pt idx="5">
                  <c:v>94-113</c:v>
                </c:pt>
                <c:pt idx="6">
                  <c:v>114-133</c:v>
                </c:pt>
                <c:pt idx="7">
                  <c:v>134-153</c:v>
                </c:pt>
                <c:pt idx="8">
                  <c:v>154-173</c:v>
                </c:pt>
                <c:pt idx="9">
                  <c:v>174-193</c:v>
                </c:pt>
                <c:pt idx="10">
                  <c:v>194-213</c:v>
                </c:pt>
                <c:pt idx="11">
                  <c:v>214-233</c:v>
                </c:pt>
                <c:pt idx="12">
                  <c:v>234-253</c:v>
                </c:pt>
                <c:pt idx="13">
                  <c:v>254-273</c:v>
                </c:pt>
                <c:pt idx="14">
                  <c:v>274-293</c:v>
                </c:pt>
                <c:pt idx="15">
                  <c:v>294-313</c:v>
                </c:pt>
                <c:pt idx="16">
                  <c:v>314-333</c:v>
                </c:pt>
              </c:strCache>
            </c:strRef>
          </c:cat>
          <c:val>
            <c:numRef>
              <c:f>Sheet2!$B$4:$B$21</c:f>
              <c:numCache>
                <c:formatCode>0.00</c:formatCode>
                <c:ptCount val="17"/>
                <c:pt idx="1">
                  <c:v>7.1333333333333329</c:v>
                </c:pt>
                <c:pt idx="2">
                  <c:v>7.2625000000000002</c:v>
                </c:pt>
                <c:pt idx="3">
                  <c:v>6.6520000000000001</c:v>
                </c:pt>
                <c:pt idx="4">
                  <c:v>5.9060498220640625</c:v>
                </c:pt>
                <c:pt idx="5">
                  <c:v>6.3050667894979346</c:v>
                </c:pt>
                <c:pt idx="6">
                  <c:v>6.796353166986556</c:v>
                </c:pt>
                <c:pt idx="7">
                  <c:v>7.1569230769230714</c:v>
                </c:pt>
                <c:pt idx="8">
                  <c:v>7.2833333333333323</c:v>
                </c:pt>
                <c:pt idx="9">
                  <c:v>7.6261904761904749</c:v>
                </c:pt>
                <c:pt idx="10">
                  <c:v>7.3500000000000005</c:v>
                </c:pt>
                <c:pt idx="11">
                  <c:v>7.669999999999999</c:v>
                </c:pt>
                <c:pt idx="12">
                  <c:v>7.94</c:v>
                </c:pt>
                <c:pt idx="13">
                  <c:v>7.15</c:v>
                </c:pt>
                <c:pt idx="14">
                  <c:v>7.7333333333333343</c:v>
                </c:pt>
                <c:pt idx="15">
                  <c:v>6.6</c:v>
                </c:pt>
                <c:pt idx="16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4-41D5-A1BD-686BDE884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925679"/>
        <c:axId val="1424924239"/>
      </c:barChart>
      <c:catAx>
        <c:axId val="14249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24239"/>
        <c:crosses val="autoZero"/>
        <c:auto val="1"/>
        <c:lblAlgn val="ctr"/>
        <c:lblOffset val="100"/>
        <c:noMultiLvlLbl val="0"/>
      </c:catAx>
      <c:valAx>
        <c:axId val="142492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2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[IMDB_Movies(AutoRecovered).xlsx]Sheet3!PivotTable5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Sheet3!$A$4:$A$50</c:f>
              <c:strCache>
                <c:ptCount val="46"/>
                <c:pt idx="0">
                  <c:v>Aboriginal</c:v>
                </c:pt>
                <c:pt idx="1">
                  <c:v>Arabic</c:v>
                </c:pt>
                <c:pt idx="2">
                  <c:v>Aramaic</c:v>
                </c:pt>
                <c:pt idx="3">
                  <c:v>Bosnian</c:v>
                </c:pt>
                <c:pt idx="4">
                  <c:v>Cantonese</c:v>
                </c:pt>
                <c:pt idx="5">
                  <c:v>Chinese</c:v>
                </c:pt>
                <c:pt idx="6">
                  <c:v>Czech</c:v>
                </c:pt>
                <c:pt idx="7">
                  <c:v>Danish</c:v>
                </c:pt>
                <c:pt idx="8">
                  <c:v>Dari</c:v>
                </c:pt>
                <c:pt idx="9">
                  <c:v>Dutch</c:v>
                </c:pt>
                <c:pt idx="10">
                  <c:v>Dzongkha</c:v>
                </c:pt>
                <c:pt idx="11">
                  <c:v>English</c:v>
                </c:pt>
                <c:pt idx="12">
                  <c:v>Filipino</c:v>
                </c:pt>
                <c:pt idx="13">
                  <c:v>French</c:v>
                </c:pt>
                <c:pt idx="14">
                  <c:v>German</c:v>
                </c:pt>
                <c:pt idx="15">
                  <c:v>Greek</c:v>
                </c:pt>
                <c:pt idx="16">
                  <c:v>Hebrew</c:v>
                </c:pt>
                <c:pt idx="17">
                  <c:v>Hindi</c:v>
                </c:pt>
                <c:pt idx="18">
                  <c:v>Hungarian</c:v>
                </c:pt>
                <c:pt idx="19">
                  <c:v>Icelandic</c:v>
                </c:pt>
                <c:pt idx="20">
                  <c:v>Indonesian</c:v>
                </c:pt>
                <c:pt idx="21">
                  <c:v>Italian</c:v>
                </c:pt>
                <c:pt idx="22">
                  <c:v>Japanese</c:v>
                </c:pt>
                <c:pt idx="23">
                  <c:v>Kazakh</c:v>
                </c:pt>
                <c:pt idx="24">
                  <c:v>Korean</c:v>
                </c:pt>
                <c:pt idx="25">
                  <c:v>Mandarin</c:v>
                </c:pt>
                <c:pt idx="26">
                  <c:v>Maya</c:v>
                </c:pt>
                <c:pt idx="27">
                  <c:v>Mongolian</c:v>
                </c:pt>
                <c:pt idx="28">
                  <c:v>None</c:v>
                </c:pt>
                <c:pt idx="29">
                  <c:v>Norwegian</c:v>
                </c:pt>
                <c:pt idx="30">
                  <c:v>Panjabi</c:v>
                </c:pt>
                <c:pt idx="31">
                  <c:v>Persian</c:v>
                </c:pt>
                <c:pt idx="32">
                  <c:v>Polish</c:v>
                </c:pt>
                <c:pt idx="33">
                  <c:v>Portuguese</c:v>
                </c:pt>
                <c:pt idx="34">
                  <c:v>Romanian</c:v>
                </c:pt>
                <c:pt idx="35">
                  <c:v>Russian</c:v>
                </c:pt>
                <c:pt idx="36">
                  <c:v>Slovenian</c:v>
                </c:pt>
                <c:pt idx="37">
                  <c:v>Spanish</c:v>
                </c:pt>
                <c:pt idx="38">
                  <c:v>Swahili</c:v>
                </c:pt>
                <c:pt idx="39">
                  <c:v>Swedish</c:v>
                </c:pt>
                <c:pt idx="40">
                  <c:v>Tamil</c:v>
                </c:pt>
                <c:pt idx="41">
                  <c:v>Telugu</c:v>
                </c:pt>
                <c:pt idx="42">
                  <c:v>Thai</c:v>
                </c:pt>
                <c:pt idx="43">
                  <c:v>Vietnamese</c:v>
                </c:pt>
                <c:pt idx="44">
                  <c:v>Zulu</c:v>
                </c:pt>
                <c:pt idx="45">
                  <c:v>(blank)</c:v>
                </c:pt>
              </c:strCache>
            </c:strRef>
          </c:cat>
          <c:val>
            <c:numRef>
              <c:f>Sheet3!$B$4:$B$50</c:f>
              <c:numCache>
                <c:formatCode>General</c:formatCode>
                <c:ptCount val="46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11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4554</c:v>
                </c:pt>
                <c:pt idx="12">
                  <c:v>1</c:v>
                </c:pt>
                <c:pt idx="13">
                  <c:v>72</c:v>
                </c:pt>
                <c:pt idx="14">
                  <c:v>19</c:v>
                </c:pt>
                <c:pt idx="15">
                  <c:v>1</c:v>
                </c:pt>
                <c:pt idx="16">
                  <c:v>5</c:v>
                </c:pt>
                <c:pt idx="17">
                  <c:v>27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10</c:v>
                </c:pt>
                <c:pt idx="22">
                  <c:v>17</c:v>
                </c:pt>
                <c:pt idx="23">
                  <c:v>1</c:v>
                </c:pt>
                <c:pt idx="24">
                  <c:v>8</c:v>
                </c:pt>
                <c:pt idx="25">
                  <c:v>26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4</c:v>
                </c:pt>
                <c:pt idx="30">
                  <c:v>1</c:v>
                </c:pt>
                <c:pt idx="31">
                  <c:v>4</c:v>
                </c:pt>
                <c:pt idx="32">
                  <c:v>1</c:v>
                </c:pt>
                <c:pt idx="33">
                  <c:v>8</c:v>
                </c:pt>
                <c:pt idx="34">
                  <c:v>2</c:v>
                </c:pt>
                <c:pt idx="35">
                  <c:v>11</c:v>
                </c:pt>
                <c:pt idx="36">
                  <c:v>1</c:v>
                </c:pt>
                <c:pt idx="37">
                  <c:v>40</c:v>
                </c:pt>
                <c:pt idx="38">
                  <c:v>1</c:v>
                </c:pt>
                <c:pt idx="39">
                  <c:v>4</c:v>
                </c:pt>
                <c:pt idx="40">
                  <c:v>1</c:v>
                </c:pt>
                <c:pt idx="41">
                  <c:v>1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E2FC-4D5D-A53C-9D0823782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925679"/>
        <c:axId val="1424924239"/>
      </c:barChart>
      <c:catAx>
        <c:axId val="14249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24239"/>
        <c:crosses val="autoZero"/>
        <c:auto val="1"/>
        <c:lblAlgn val="ctr"/>
        <c:lblOffset val="100"/>
        <c:noMultiLvlLbl val="0"/>
      </c:catAx>
      <c:valAx>
        <c:axId val="142492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2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[IMDB_Movies(AutoRecovered).xlsx]Sheet4!PivotTable5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Sheet4!$A$4:$A$23</c:f>
              <c:strCache>
                <c:ptCount val="19"/>
                <c:pt idx="0">
                  <c:v>Sadyk Sher-Niyaz</c:v>
                </c:pt>
                <c:pt idx="1">
                  <c:v>Charles Chaplin</c:v>
                </c:pt>
                <c:pt idx="2">
                  <c:v>Raja Menon</c:v>
                </c:pt>
                <c:pt idx="3">
                  <c:v>Ron Fricke</c:v>
                </c:pt>
                <c:pt idx="4">
                  <c:v>Damien Chazelle</c:v>
                </c:pt>
                <c:pt idx="5">
                  <c:v>Majid Majidi</c:v>
                </c:pt>
                <c:pt idx="6">
                  <c:v>Sergio Leone</c:v>
                </c:pt>
                <c:pt idx="7">
                  <c:v>Tony Kaye</c:v>
                </c:pt>
                <c:pt idx="8">
                  <c:v>Christopher Nolan</c:v>
                </c:pt>
                <c:pt idx="9">
                  <c:v>Robert Mulligan</c:v>
                </c:pt>
                <c:pt idx="10">
                  <c:v>S.S. Rajamouli</c:v>
                </c:pt>
                <c:pt idx="11">
                  <c:v>Asghar Farhadi</c:v>
                </c:pt>
                <c:pt idx="12">
                  <c:v>Jay Oliva</c:v>
                </c:pt>
                <c:pt idx="13">
                  <c:v>Catherine Owens</c:v>
                </c:pt>
                <c:pt idx="14">
                  <c:v>Bill Melendez</c:v>
                </c:pt>
                <c:pt idx="15">
                  <c:v>Rakeysh Omprakash Mehra</c:v>
                </c:pt>
                <c:pt idx="16">
                  <c:v>Richard Marquand</c:v>
                </c:pt>
                <c:pt idx="17">
                  <c:v>Marius A. Markevicius</c:v>
                </c:pt>
                <c:pt idx="18">
                  <c:v>Moustapha Akkad</c:v>
                </c:pt>
              </c:strCache>
            </c:strRef>
          </c:cat>
          <c:val>
            <c:numRef>
              <c:f>Sheet4!$B$4:$B$23</c:f>
              <c:numCache>
                <c:formatCode>0.00</c:formatCode>
                <c:ptCount val="19"/>
                <c:pt idx="0">
                  <c:v>8.6999999999999993</c:v>
                </c:pt>
                <c:pt idx="1">
                  <c:v>8.6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8.4749999999999996</c:v>
                </c:pt>
                <c:pt idx="7">
                  <c:v>8.4499999999999993</c:v>
                </c:pt>
                <c:pt idx="8">
                  <c:v>8.4250000000000007</c:v>
                </c:pt>
                <c:pt idx="9">
                  <c:v>8.4</c:v>
                </c:pt>
                <c:pt idx="10">
                  <c:v>8.4</c:v>
                </c:pt>
                <c:pt idx="11">
                  <c:v>8.4</c:v>
                </c:pt>
                <c:pt idx="12">
                  <c:v>8.4</c:v>
                </c:pt>
                <c:pt idx="13">
                  <c:v>8.4</c:v>
                </c:pt>
                <c:pt idx="14">
                  <c:v>8.4</c:v>
                </c:pt>
                <c:pt idx="15">
                  <c:v>8.4</c:v>
                </c:pt>
                <c:pt idx="16">
                  <c:v>8.4</c:v>
                </c:pt>
                <c:pt idx="17">
                  <c:v>8.4</c:v>
                </c:pt>
                <c:pt idx="18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F-4A1B-BB7E-6D6CF08CF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925679"/>
        <c:axId val="1424924239"/>
      </c:barChart>
      <c:catAx>
        <c:axId val="14249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24239"/>
        <c:crosses val="autoZero"/>
        <c:auto val="1"/>
        <c:lblAlgn val="ctr"/>
        <c:lblOffset val="100"/>
        <c:noMultiLvlLbl val="0"/>
      </c:catAx>
      <c:valAx>
        <c:axId val="142492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2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301520</xdr:colOff>
      <xdr:row>2</xdr:row>
      <xdr:rowOff>161719</xdr:rowOff>
    </xdr:from>
    <xdr:to>
      <xdr:col>16</xdr:col>
      <xdr:colOff>122902</xdr:colOff>
      <xdr:row>19</xdr:row>
      <xdr:rowOff>152194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B8FCA6-E0DF-AC9F-394C-7854D7F76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301520</xdr:colOff>
      <xdr:row>2</xdr:row>
      <xdr:rowOff>161719</xdr:rowOff>
    </xdr:from>
    <xdr:to>
      <xdr:col>16</xdr:col>
      <xdr:colOff>122902</xdr:colOff>
      <xdr:row>19</xdr:row>
      <xdr:rowOff>152194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7D81D-B3E0-40A5-A044-38FFCBD65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301520</xdr:colOff>
      <xdr:row>2</xdr:row>
      <xdr:rowOff>161719</xdr:rowOff>
    </xdr:from>
    <xdr:to>
      <xdr:col>16</xdr:col>
      <xdr:colOff>122902</xdr:colOff>
      <xdr:row>19</xdr:row>
      <xdr:rowOff>152194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560FC-0F08-4C6A-B89D-8528604AF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349146</xdr:colOff>
      <xdr:row>3</xdr:row>
      <xdr:rowOff>90281</xdr:rowOff>
    </xdr:from>
    <xdr:to>
      <xdr:col>10</xdr:col>
      <xdr:colOff>517072</xdr:colOff>
      <xdr:row>20</xdr:row>
      <xdr:rowOff>80757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0EE71-A77A-45C1-ADF9-BB40BF7E1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492.546248611114" createdVersion="8" refreshedVersion="8" minRefreshableVersion="3" recordCount="4870" xr:uid="{7D420E70-57D4-4605-9AF4-C391E0F139B2}">
  <cacheSource type="worksheet">
    <worksheetSource ref="A1:P1048576" sheet="IMDB_Movies_Cleaning data"/>
  </cacheSource>
  <cacheFields count="16">
    <cacheField name="movie_title" numFmtId="0">
      <sharedItems containsBlank="1" count="4747">
        <s v="Avatar "/>
        <s v="Pirates of the Caribbean: At World's End "/>
        <s v="Spectre "/>
        <s v="The Dark Knight Rises "/>
        <s v="John Carter "/>
        <s v="Spider-Man 3 "/>
        <s v="Tangled "/>
        <s v="Avengers: Age of Ultron "/>
        <s v="Harry Potter and the Half-Blood Prince "/>
        <s v="Batman v Superman: Dawn of Justice "/>
        <s v="Superman Returns "/>
        <s v="Quantum of Solace "/>
        <s v="Pirates of the Caribbean: Dead Man's Chest "/>
        <s v="The Lone Ranger "/>
        <s v="Man of Steel "/>
        <s v="The Chronicles of Narnia: Prince Caspian "/>
        <s v="The Avengers "/>
        <s v="Pirates of the Caribbean: On Stranger Tides "/>
        <s v="Men in Black 3 "/>
        <s v="The Hobbit: The Battle of the Five Armies "/>
        <s v="The Amazing Spider-Man "/>
        <s v="Robin Hood "/>
        <s v="The Hobbit: The Desolation of Smaug "/>
        <s v="The Golden Compass "/>
        <s v="King Kong "/>
        <s v="Titanic "/>
        <s v="Captain America: Civil War "/>
        <s v="Battleship "/>
        <s v="Jurassic World "/>
        <s v="Skyfall "/>
        <s v="Spider-Man 2 "/>
        <s v="Iron Man 3 "/>
        <s v="Alice in Wonderland "/>
        <s v="X-Men: The Last Stand "/>
        <s v="Monsters University "/>
        <s v="Transformers: Revenge of the Fallen "/>
        <s v="Transformers: Age of Extinction "/>
        <s v="Oz the Great and Powerful "/>
        <s v="The Amazing Spider-Man 2 "/>
        <s v="TRON: Legacy "/>
        <s v="Cars 2 "/>
        <s v="Green Lantern "/>
        <s v="Toy Story 3 "/>
        <s v="Terminator Salvation "/>
        <s v="Furious 7 "/>
        <s v="World War Z "/>
        <s v="X-Men: Days of Future Past "/>
        <s v="Star Trek Into Darkness "/>
        <s v="Jack the Giant Slayer "/>
        <s v="The Great Gatsby "/>
        <s v="Prince of Persia: The Sands of Time "/>
        <s v="Pacific Rim "/>
        <s v="Transformers: Dark of the Moon "/>
        <s v="Indiana Jones and the Kingdom of the Crystal Skull "/>
        <s v="The Good Dinosaur "/>
        <s v="Brave "/>
        <s v="Star Trek Beyond "/>
        <s v="WALL·E "/>
        <s v="Rush Hour 3 "/>
        <s v="2012 "/>
        <s v="A Christmas Carol "/>
        <s v="Jupiter Ascending "/>
        <s v="The Legend of Tarzan "/>
        <s v="The Chronicles of Narnia: The Lion, the Witch and the Wardrobe "/>
        <s v="X-Men: Apocalypse "/>
        <s v="The Dark Knight "/>
        <s v="Up "/>
        <s v="Monsters vs. Aliens "/>
        <s v="Iron Man "/>
        <s v="Hugo "/>
        <s v="Wild Wild West "/>
        <s v="The Mummy: Tomb of the Dragon Emperor "/>
        <s v="Suicide Squad "/>
        <s v="Evan Almighty "/>
        <s v="Edge of Tomorrow "/>
        <s v="Waterworld "/>
        <s v="G.I. Joe: The Rise of Cobra "/>
        <s v="Inside Out "/>
        <s v="The Jungle Book "/>
        <s v="Iron Man 2 "/>
        <s v="Snow White and the Huntsman "/>
        <s v="Maleficent "/>
        <s v="Dawn of the Planet of the Apes "/>
        <s v="The Lovers "/>
        <s v="47 Ronin "/>
        <s v="Captain America: The Winter Soldier "/>
        <s v="Shrek Forever After "/>
        <s v="Tomorrowland "/>
        <s v="Big Hero 6 "/>
        <s v="Wreck-It Ralph "/>
        <s v="The Polar Express "/>
        <s v="Independence Day: Resurgence "/>
        <s v="How to Train Your Dragon "/>
        <s v="Terminator 3: Rise of the Machines "/>
        <s v="Guardians of the Galaxy "/>
        <s v="Interstellar "/>
        <s v="Inception "/>
        <s v="Godzilla Resurgence "/>
        <s v="The Hobbit: An Unexpected Journey "/>
        <s v="The Fast and the Furious "/>
        <s v="The Curious Case of Benjamin Button "/>
        <s v="X-Men: First Class "/>
        <s v="The Hunger Games: Mockingjay - Part 2 "/>
        <s v="The Sorcerer's Apprentice "/>
        <s v="Poseidon "/>
        <s v="Alice Through the Looking Glass "/>
        <s v="Shrek the Third "/>
        <s v="Warcraft "/>
        <s v="Terminator Genisys "/>
        <s v="The Chronicles of Narnia: The Voyage of the Dawn Treader "/>
        <s v="Pearl Harbor "/>
        <s v="Transformers "/>
        <s v="Alexander "/>
        <s v="Harry Potter and the Order of the Phoenix "/>
        <s v="Harry Potter and the Goblet of Fire "/>
        <s v="Hancock "/>
        <s v="I Am Legend "/>
        <s v="Charlie and the Chocolate Factory "/>
        <s v="Ratatouille "/>
        <s v="Batman Begins "/>
        <s v="Madagascar: Escape 2 Africa "/>
        <s v="Night at the Museum: Battle of the Smithsonian "/>
        <s v="X-Men Origins: Wolverine "/>
        <s v="The Matrix Revolutions "/>
        <s v="Frozen "/>
        <s v="The Matrix Reloaded "/>
        <s v="Thor: The Dark World "/>
        <s v="Mad Max: Fury Road "/>
        <s v="Angels &amp; Demons "/>
        <s v="Thor "/>
        <s v="Bolt "/>
        <s v="G-Force "/>
        <s v="Wrath of the Titans "/>
        <s v="Dark Shadows "/>
        <s v="Mission: Impossible - Rogue Nation "/>
        <s v="The Wolfman "/>
        <s v="Bee Movie "/>
        <s v="Kung Fu Panda 2 "/>
        <s v="The Last Airbender "/>
        <s v="Mission: Impossible III "/>
        <s v="White House Down "/>
        <s v="Mars Needs Moms "/>
        <s v="Flushed Away "/>
        <s v="Pan "/>
        <s v="Mr. Peabody &amp; Sherman "/>
        <s v="Troy "/>
        <s v="Madagascar 3: Europe's Most Wanted "/>
        <s v="Die Another Day "/>
        <s v="Ghostbusters "/>
        <s v="Armageddon "/>
        <s v="Men in Black II "/>
        <s v="Beowulf "/>
        <s v="Kung Fu Panda 3 "/>
        <s v="Mission: Impossible - Ghost Protocol "/>
        <s v="Rise of the Guardians "/>
        <s v="Fun with Dick and Jane "/>
        <s v="The Last Samurai "/>
        <s v="Exodus: Gods and Kings "/>
        <s v="Star Trek "/>
        <s v="Spider-Man "/>
        <s v="How to Train Your Dragon 2 "/>
        <s v="Gods of Egypt "/>
        <s v="Stealth "/>
        <s v="Watchmen "/>
        <s v="Lethal Weapon 4 "/>
        <s v="Hulk "/>
        <s v="G.I. Joe: Retaliation "/>
        <s v="Sahara "/>
        <s v="Final Fantasy: The Spirits Within "/>
        <s v="Captain America: The First Avenger "/>
        <s v="The World Is Not Enough "/>
        <s v="Master and Commander: The Far Side of the World "/>
        <s v="The Twilight Saga: Breaking Dawn - Part 2 "/>
        <s v="Happy Feet 2 "/>
        <s v="The Incredible Hulk "/>
        <s v="The BFG "/>
        <s v="The Revenant "/>
        <s v="Turbo "/>
        <s v="Rango "/>
        <s v="Penguins of Madagascar "/>
        <s v="The Bourne Ultimatum "/>
        <s v="Kung Fu Panda "/>
        <s v="Ant-Man "/>
        <s v="The Hunger Games: Catching Fire "/>
        <s v="Home "/>
        <s v="War of the Worlds "/>
        <s v="Bad Boys II "/>
        <s v="Puss in Boots "/>
        <s v="Salt "/>
        <s v="Noah "/>
        <s v="The Adventures of Tintin "/>
        <s v="Harry Potter and the Prisoner of Azkaban "/>
        <s v="Australia "/>
        <s v="After Earth "/>
        <s v="Dinosaur "/>
        <s v="Night at the Museum: Secret of the Tomb "/>
        <s v="Megamind "/>
        <s v="Harry Potter and the Sorcerer's Stone "/>
        <s v="R.I.P.D. "/>
        <s v="Pirates of the Caribbean: The Curse of the Black Pearl "/>
        <s v="The Hunger Games: Mockingjay - Part 1 "/>
        <s v="The Da Vinci Code "/>
        <s v="Rio 2 "/>
        <s v="X-Men 2 "/>
        <s v="Fast Five "/>
        <s v="Sherlock Holmes: A Game of Shadows "/>
        <s v="Clash of the Titans "/>
        <s v="Total Recall "/>
        <s v="The 13th Warrior "/>
        <s v="The Bourne Legacy "/>
        <s v="Batman &amp; Robin "/>
        <s v="How the Grinch Stole Christmas "/>
        <s v="The Day After Tomorrow "/>
        <s v="Mission: Impossible II "/>
        <s v="The Perfect Storm "/>
        <s v="Fantastic 4: Rise of the Silver Surfer "/>
        <s v="Life of Pi "/>
        <s v="Ghost Rider "/>
        <s v="Jason Bourne "/>
        <s v="Charlie's Angels: Full Throttle "/>
        <s v="Prometheus "/>
        <s v="Stuart Little 2 "/>
        <s v="Elysium "/>
        <s v="The Chronicles of Riddick "/>
        <s v="RoboCop "/>
        <s v="Speed Racer "/>
        <s v="How Do You Know "/>
        <s v="Knight and Day "/>
        <s v="Oblivion "/>
        <s v="Star Wars: Episode III - Revenge of the Sith "/>
        <s v="Star Wars: Episode II - Attack of the Clones "/>
        <s v="Monsters, Inc. "/>
        <s v="The Wolverine "/>
        <s v="Star Wars: Episode I - The Phantom Menace "/>
        <s v="The Croods "/>
        <s v="Asterix at the Olympic Games "/>
        <s v="Windtalkers "/>
        <s v="The Huntsman: Winter's War "/>
        <s v="Teenage Mutant Ninja Turtles "/>
        <s v="Gravity "/>
        <s v="Dante's Peak "/>
        <s v="Teenage Mutant Ninja Turtles: Out of the Shadows "/>
        <s v="Fantastic Four "/>
        <s v="Night at the Museum "/>
        <s v="San Andreas "/>
        <s v="Tomorrow Never Dies "/>
        <s v="The Patriot "/>
        <s v="Ocean's Twelve "/>
        <s v="Mr. &amp; Mrs. Smith "/>
        <s v="Insurgent "/>
        <s v="The Aviator "/>
        <s v="Gulliver's Travels "/>
        <s v="The Green Hornet "/>
        <s v="300: Rise of an Empire "/>
        <s v="The Smurfs "/>
        <s v="Home on the Range "/>
        <s v="Allegiant "/>
        <s v="Real Steel "/>
        <s v="The Smurfs 2 "/>
        <s v="Speed 2: Cruise Control "/>
        <s v="Ender's Game "/>
        <s v="Live Free or Die Hard "/>
        <s v="The Lord of the Rings: The Fellowship of the Ring "/>
        <s v="Around the World in 80 Days "/>
        <s v="Ali "/>
        <s v="The Cat in the Hat "/>
        <s v="I, Robot "/>
        <s v="Kingdom of Heaven "/>
        <s v="Stuart Little "/>
        <s v="The Princess and the Frog "/>
        <s v="The Martian "/>
        <s v="The Island "/>
        <s v="Town &amp; Country "/>
        <s v="Gone in Sixty Seconds "/>
        <s v="Gladiator "/>
        <s v="Minority Report "/>
        <s v="Harry Potter and the Chamber of Secrets "/>
        <s v="Casino Royale "/>
        <s v="Planet of the Apes "/>
        <s v="Terminator 2: Judgment Day "/>
        <s v="Public Enemies "/>
        <s v="American Gangster "/>
        <s v="True Lies "/>
        <s v="The Taking of Pelham 1 2 3 "/>
        <s v="Little Fockers "/>
        <s v="The Other Guys "/>
        <s v="Eraser "/>
        <s v="Django Unchained "/>
        <s v="The Hunchback of Notre Dame "/>
        <s v="The Emperor's New Groove "/>
        <s v="The Expendables 2 "/>
        <s v="National Treasure "/>
        <s v="Eragon "/>
        <s v="Where the Wild Things Are "/>
        <s v="Epic "/>
        <s v="The Tourist "/>
        <s v="End of Days "/>
        <s v="Blood Diamond "/>
        <s v="The Wolf of Wall Street "/>
        <s v="Batman Forever "/>
        <s v="Starship Troopers "/>
        <s v="Cloud Atlas "/>
        <s v="Legend of the Guardians: The Owls of Ga'Hoole "/>
        <s v="Catwoman "/>
        <s v="Hercules "/>
        <s v="Treasure Planet "/>
        <s v="Land of the Lost "/>
        <s v="The Expendables 3 "/>
        <s v="Point Break "/>
        <s v="Son of the Mask "/>
        <s v="In the Heart of the Sea "/>
        <s v="The Adventures of Pluto Nash "/>
        <s v="Green Zone "/>
        <s v="The Peanuts Movie "/>
        <s v="The Spanish Prisoner "/>
        <s v="The Mummy Returns "/>
        <s v="Gangs of New York "/>
        <s v="The Flowers of War "/>
        <s v="Surf's Up "/>
        <s v="The Stepford Wives "/>
        <s v="Black Hawk Down "/>
        <s v="The Campaign "/>
        <s v="The Fifth Element "/>
        <s v="Sex and the City 2 "/>
        <s v="The Road to El Dorado "/>
        <s v="Ice Age: Continental Drift "/>
        <s v="Cinderella "/>
        <s v="The Lovely Bones "/>
        <s v="Finding Nemo "/>
        <s v="The Lord of the Rings: The Return of the King "/>
        <s v="The Lord of the Rings: The Two Towers "/>
        <s v="Seventh Son "/>
        <s v="Lara Croft: Tomb Raider "/>
        <s v="Transcendence "/>
        <s v="Jurassic Park III "/>
        <s v="Rise of the Planet of the Apes "/>
        <s v="The Spiderwick Chronicles "/>
        <s v="A Good Day to Die Hard "/>
        <s v="The Alamo "/>
        <s v="The Incredibles "/>
        <s v="Cutthroat Island "/>
        <s v="Percy Jackson &amp; the Olympians: The Lightning Thief "/>
        <s v="Men in Black "/>
        <s v="Toy Story 2 "/>
        <s v="Unstoppable "/>
        <s v="Rush Hour 2 "/>
        <s v="What Lies Beneath "/>
        <s v="Cloudy with a Chance of Meatballs "/>
        <s v="Ice Age: Dawn of the Dinosaurs "/>
        <s v="The Secret Life of Walter Mitty "/>
        <s v="Charlie's Angels "/>
        <s v="The Departed "/>
        <s v="Mulan "/>
        <s v="Tropic Thunder "/>
        <s v="The Girl with the Dragon Tattoo "/>
        <s v="Die Hard with a Vengeance "/>
        <s v="Sherlock Holmes "/>
        <s v="Ben-Hur "/>
        <s v="Atlantis: The Lost Empire "/>
        <s v="Alvin and the Chipmunks: The Road Chip "/>
        <s v="Valkyrie "/>
        <s v="You Don't Mess with the Zohan "/>
        <s v="Pixels "/>
        <s v="A.I. Artificial Intelligence "/>
        <s v="The Haunted Mansion "/>
        <s v="Contact "/>
        <s v="Hollow Man "/>
        <s v="The Interpreter "/>
        <s v="Percy Jackson: Sea of Monsters "/>
        <s v="Lara Croft Tomb Raider: The Cradle of Life "/>
        <s v="Now You See Me 2 "/>
        <s v="The Saint "/>
        <s v="Spy Game "/>
        <s v="Mission to Mars "/>
        <s v="Rio "/>
        <s v="Bicentennial Man "/>
        <s v="Volcano "/>
        <s v="The Devil's Own "/>
        <s v="K-19: The Widowmaker "/>
        <s v="Conan the Barbarian "/>
        <s v="Cinderella Man "/>
        <s v="The Nutcracker in 3D "/>
        <s v="Seabiscuit "/>
        <s v="Twister "/>
        <s v="Cast Away "/>
        <s v="Happy Feet "/>
        <s v="The Bourne Supremacy "/>
        <s v="Air Force One "/>
        <s v="Ocean's Eleven "/>
        <s v="The Three Musketeers "/>
        <s v="Hotel Transylvania "/>
        <s v="Enchanted "/>
        <s v="Safe House "/>
        <s v="102 Dalmatians "/>
        <s v="Tower Heist "/>
        <s v="The Holiday "/>
        <s v="Enemy of the State "/>
        <s v="It's Complicated "/>
        <s v="Ocean's Thirteen "/>
        <s v="Open Season "/>
        <s v="Divergent "/>
        <s v="Enemy at the Gates "/>
        <s v="The Rundown "/>
        <s v="Last Action Hero "/>
        <s v="Memoirs of a Geisha "/>
        <s v="The Fast and the Furious: Tokyo Drift "/>
        <s v="Arthur Christmas "/>
        <s v="Meet Joe Black "/>
        <s v="Collateral Damage "/>
        <s v="All That Jazz "/>
        <s v="Mirror Mirror "/>
        <s v="Scott Pilgrim vs. the World "/>
        <s v="The Core "/>
        <s v="Nutty Professor II: The Klumps "/>
        <s v="Scooby-Doo "/>
        <s v="Dredd "/>
        <s v="Click "/>
        <s v="Creepshow "/>
        <s v="Cats &amp; Dogs: The Revenge of Kitty Galore "/>
        <s v="Jumper "/>
        <s v="Hellboy II: The Golden Army "/>
        <s v="Zodiac "/>
        <s v="The 6th Day "/>
        <s v="Bruce Almighty "/>
        <s v="The Expendables "/>
        <s v="Mission: Impossible "/>
        <s v="The Hunger Games "/>
        <s v="The Hangover Part II "/>
        <s v="Batman Returns "/>
        <s v="Over the Hedge "/>
        <s v="Lilo &amp; Stitch "/>
        <s v="Charlotte's Web "/>
        <s v="Deep Impact "/>
        <s v="RED 2 "/>
        <s v="The Longest Yard "/>
        <s v="Alvin and the Chipmunks: Chipwrecked "/>
        <s v="Grown Ups 2 "/>
        <s v="Get Smart "/>
        <s v="Something's Gotta Give "/>
        <s v="Shutter Island "/>
        <s v="Four Christmases "/>
        <s v="Robots "/>
        <s v="Face/Off "/>
        <s v="Bedtime Stories "/>
        <s v="Road to Perdition "/>
        <s v="Just Go with It "/>
        <s v="Con Air "/>
        <s v="Eagle Eye "/>
        <s v="Cold Mountain "/>
        <s v="The Book of Eli "/>
        <s v="Flubber "/>
        <s v="The Haunting "/>
        <s v="Space Jam "/>
        <s v="The Pink Panther "/>
        <s v="The Day the Earth Stood Still "/>
        <s v="Conspiracy Theory "/>
        <s v="Fury "/>
        <s v="Six Days Seven Nights "/>
        <s v="Yogi Bear "/>
        <s v="Spirit: Stallion of the Cimarron "/>
        <s v="Zookeeper "/>
        <s v="Lost in Space "/>
        <s v="The Manchurian Candidate "/>
        <s v="Déjà Vu "/>
        <s v="Hotel Transylvania 2 "/>
        <s v="Fantasia 2000 "/>
        <s v="The Time Machine "/>
        <s v="Mighty Joe Young "/>
        <s v="Swordfish "/>
        <s v="The Legend of Zorro "/>
        <s v="What Dreams May Come "/>
        <s v="Little Nicky "/>
        <s v="The Brothers Grimm "/>
        <s v="Mars Attacks! "/>
        <s v="Evolution "/>
        <s v="The Edge "/>
        <s v="Surrogates "/>
        <s v="Thirteen Days "/>
        <s v="Daylight "/>
        <s v="Walking with Dinosaurs 3D "/>
        <s v="Battlefield Earth "/>
        <s v="Looney Tunes: Back in Action "/>
        <s v="Nine "/>
        <s v="Timeline "/>
        <s v="The Postman "/>
        <s v="Babe: Pig in the City "/>
        <s v="The Last Witch Hunter "/>
        <s v="Red Planet "/>
        <s v="Arthur and the Invisibles "/>
        <s v="Oceans "/>
        <s v="A Sound of Thunder "/>
        <s v="Pompeii "/>
        <s v="Top Cat Begins "/>
        <s v="A Beautiful Mind "/>
        <s v="The Lion King "/>
        <s v="Journey 2: The Mysterious Island "/>
        <s v="Cloudy with a Chance of Meatballs 2 "/>
        <s v="Red Dragon "/>
        <s v="Hidalgo "/>
        <s v="Jack and Jill "/>
        <s v="2 Fast 2 Furious "/>
        <s v="The Little Prince "/>
        <s v="The Invasion "/>
        <s v="The Adventures of Rocky &amp; Bullwinkle "/>
        <s v="The Secret Life of Pets "/>
        <s v="The League of Extraordinary Gentlemen "/>
        <s v="Despicable Me 2 "/>
        <s v="Independence Day "/>
        <s v="The Lost World: Jurassic Park "/>
        <s v="Madagascar "/>
        <s v="Children of Men "/>
        <s v="X-Men "/>
        <s v="Wanted "/>
        <s v="The Rock "/>
        <s v="Ice Age: The Meltdown "/>
        <s v="50 First Dates "/>
        <s v="Hairspray "/>
        <s v="Exorcist: The Beginning "/>
        <s v="Inspector Gadget "/>
        <s v="Now You See Me "/>
        <s v="Grown Ups "/>
        <s v="The Terminal "/>
        <s v="Hotel for Dogs "/>
        <s v="Vertical Limit "/>
        <s v="Charlie Wilson's War "/>
        <s v="Shark Tale "/>
        <s v="Dreamgirls "/>
        <s v="Be Cool "/>
        <s v="Munich "/>
        <s v="Tears of the Sun "/>
        <s v="Killers "/>
        <s v="The Man from U.N.C.L.E. "/>
        <s v="Spanglish "/>
        <s v="Monster House "/>
        <s v="Bandits "/>
        <s v="First Knight "/>
        <s v="Anna and the King "/>
        <s v="Immortals "/>
        <s v="Hostage "/>
        <s v="Titan A.E. "/>
        <s v="Hollywood Homicide "/>
        <s v="Soldier "/>
        <s v="Carriers "/>
        <s v="Monkeybone "/>
        <s v="Flight of the Phoenix "/>
        <s v="Unbreakable "/>
        <s v="Minions "/>
        <s v="Sucker Punch "/>
        <s v="Snake Eyes "/>
        <s v="Sphere "/>
        <s v="The Angry Birds Movie "/>
        <s v="Fool's Gold "/>
        <s v="Funny People "/>
        <s v="The Kingdom "/>
        <s v="Talladega Nights: The Ballad of Ricky Bobby "/>
        <s v="Dr. Dolittle 2 "/>
        <s v="Braveheart "/>
        <s v="Jarhead "/>
        <s v="The Simpsons Movie "/>
        <s v="The Majestic "/>
        <s v="Driven "/>
        <s v="Two Brothers "/>
        <s v="The Village "/>
        <s v="Doctor Dolittle "/>
        <s v="Signs "/>
        <s v="Shrek 2 "/>
        <s v="Cars "/>
        <s v="Runaway Bride "/>
        <s v="xXx "/>
        <s v="The SpongeBob Movie: Sponge Out of Water "/>
        <s v="Ransom "/>
        <s v="Inglourious Basterds "/>
        <s v="Hook "/>
        <s v="Die Hard 2 "/>
        <s v="S.W.A.T. "/>
        <s v="Vanilla Sky "/>
        <s v="Lady in the Water "/>
        <s v="AVP: Alien vs. Predator "/>
        <s v="Alvin and the Chipmunks: The Squeakquel "/>
        <s v="We Were Soldiers "/>
        <s v="Olympus Has Fallen "/>
        <s v="Star Trek: Insurrection "/>
        <s v="Battle Los Angeles "/>
        <s v="Big Fish "/>
        <s v="Wolf "/>
        <s v="War Horse "/>
        <s v="The Monuments Men "/>
        <s v="The Abyss "/>
        <s v="Wall Street: Money Never Sleeps "/>
        <s v="Dracula Untold "/>
        <s v="The Siege "/>
        <s v="Stardust "/>
        <s v="Seven Years in Tibet "/>
        <s v="The Dilemma "/>
        <s v="Bad Company "/>
        <s v="Doom "/>
        <s v="I Spy "/>
        <s v="Underworld: Awakening "/>
        <s v="Rock of Ages "/>
        <s v="Hart's War "/>
        <s v="Killer Elite "/>
        <s v="Rollerball "/>
        <s v="Ballistic: Ecks vs. Sever "/>
        <s v="Hard Rain "/>
        <s v="Osmosis Jones "/>
        <s v="Legends of Oz: Dorothy's Return "/>
        <s v="Blackhat "/>
        <s v="Sky Captain and the World of Tomorrow "/>
        <s v="Basic Instinct 2 "/>
        <s v="Escape Plan "/>
        <s v="The Legend of Hercules "/>
        <s v="The Sum of All Fears "/>
        <s v="The Twilight Saga: Eclipse "/>
        <s v="The Score "/>
        <s v="Despicable Me "/>
        <s v="Money Train "/>
        <s v="Ted 2 "/>
        <s v="Agora "/>
        <s v="Mystery Men "/>
        <s v="Hall Pass "/>
        <s v="The Insider "/>
        <s v="The Finest Hours "/>
        <s v="Body of Lies "/>
        <s v="Dinner for Schmucks "/>
        <s v="Abraham Lincoln: Vampire Hunter "/>
        <s v="Entrapment "/>
        <s v="The X Files "/>
        <s v="The Last Legion "/>
        <s v="Saving Private Ryan "/>
        <s v="Need for Speed "/>
        <s v="What Women Want "/>
        <s v="Ice Age "/>
        <s v="Dreamcatcher "/>
        <s v="Lincoln "/>
        <s v="The Matrix "/>
        <s v="Apollo 13 "/>
        <s v="The Santa Clause 2 "/>
        <s v="Les Misérables "/>
        <s v="You've Got Mail "/>
        <s v="Step Brothers "/>
        <s v="The Mask of Zorro "/>
        <s v="Due Date "/>
        <s v="Unbroken "/>
        <s v="Space Cowboys "/>
        <s v="Cliffhanger "/>
        <s v="Broken Arrow "/>
        <s v="The Kid "/>
        <s v="World Trade Center "/>
        <s v="Mona Lisa Smile "/>
        <s v="The Dictator "/>
        <s v="Eyes Wide Shut "/>
        <s v="Annie "/>
        <s v="Focus "/>
        <s v="This Means War "/>
        <s v="Blade: Trinity "/>
        <s v="Red Dawn "/>
        <s v="Primary Colors "/>
        <s v="Resident Evil: Retribution "/>
        <s v="Death Race "/>
        <s v="The Long Kiss Goodnight "/>
        <s v="Proof of Life "/>
        <s v="Zathura: A Space Adventure "/>
        <s v="Fight Club "/>
        <s v="We Are Marshall "/>
        <s v="Hudson Hawk "/>
        <s v="Lucky Numbers "/>
        <s v="I, Frankenstein "/>
        <s v="Oliver Twist "/>
        <s v="Elektra "/>
        <s v="Sin City: A Dame to Kill For "/>
        <s v="Random Hearts "/>
        <s v="Everest "/>
        <s v="Perfume: The Story of a Murderer "/>
        <s v="Austin Powers in Goldmember "/>
        <s v="Astro Boy "/>
        <s v="Jurassic Park "/>
        <s v="Wyatt Earp "/>
        <s v="Clear and Present Danger "/>
        <s v="Dragon Blade "/>
        <s v="Littleman "/>
        <s v="U-571 "/>
        <s v="The American President "/>
        <s v="The Love Guru "/>
        <s v="3000 Miles to Graceland "/>
        <s v="The Hateful Eight "/>
        <s v="Blades of Glory "/>
        <s v="Hop "/>
        <s v="300 "/>
        <s v="Meet the Fockers "/>
        <s v="Marley &amp; Me "/>
        <s v="The Green Mile "/>
        <s v="Wild Hogs "/>
        <s v="Chicken Little "/>
        <s v="Gone Girl "/>
        <s v="The Bourne Identity "/>
        <s v="GoldenEye "/>
        <s v="The General's Daughter "/>
        <s v="The Truman Show "/>
        <s v="The Prince of Egypt "/>
        <s v="Daddy Day Care "/>
        <s v="2 Guns "/>
        <s v="Cats &amp; Dogs "/>
        <s v="The Italian Job "/>
        <s v="Two Weeks Notice "/>
        <s v="Antz "/>
        <s v="Couples Retreat "/>
        <s v="Days of Thunder "/>
        <s v="Cheaper by the Dozen 2 "/>
        <s v="The Scorch Trials "/>
        <s v="Eat Pray Love "/>
        <s v="The Family Man "/>
        <s v="RED "/>
        <s v="Any Given Sunday "/>
        <s v="The Horse Whisperer "/>
        <s v="Collateral "/>
        <s v="The Scorpion King "/>
        <s v="Ladder 49 "/>
        <s v="Jack Reacher "/>
        <s v="Deep Blue Sea "/>
        <s v="This Is It "/>
        <s v="Contagion "/>
        <s v="Kangaroo Jack "/>
        <s v="Coraline "/>
        <s v="The Happening "/>
        <s v="Man on Fire "/>
        <s v="The Shaggy Dog "/>
        <s v="Starsky &amp; Hutch "/>
        <s v="Jingle All the Way "/>
        <s v="Hellboy "/>
        <s v="A Civil Action "/>
        <s v="ParaNorman "/>
        <s v="The Jackal "/>
        <s v="Paycheck "/>
        <s v="Up Close &amp; Personal "/>
        <s v="The Tale of Despereaux "/>
        <s v="The Tuxedo "/>
        <s v="Under Siege 2: Dark Territory "/>
        <s v="Jack Ryan: Shadow Recruit "/>
        <s v="Joy "/>
        <s v="London Has Fallen "/>
        <s v="Alien: Resurrection "/>
        <s v="Shooter "/>
        <s v="The Boxtrolls "/>
        <s v="Practical Magic "/>
        <s v="The Lego Movie "/>
        <s v="Miss Congeniality 2: Armed and Fabulous "/>
        <s v="Reign of Fire "/>
        <s v="Gangster Squad "/>
        <s v="Year One "/>
        <s v="Invictus "/>
        <s v="State of Play "/>
        <s v="Duplicity "/>
        <s v="My Favorite Martian "/>
        <s v="The Sentinel "/>
        <s v="Planet 51 "/>
        <s v="Star Trek: Nemesis "/>
        <s v="Intolerable Cruelty "/>
        <s v="Trouble with the Curve "/>
        <s v="Edge of Darkness "/>
        <s v="The Relic "/>
        <s v="Analyze That "/>
        <s v="Righteous Kill "/>
        <s v="Mercury Rising "/>
        <s v="The Soloist "/>
        <s v="The Legend of Bagger Vance "/>
        <s v="Almost Famous "/>
        <s v="Garfield 2 "/>
        <s v="xXx: State of the Union "/>
        <s v="Priest "/>
        <s v="Sinbad: Legend of the Seven Seas "/>
        <s v="Event Horizon "/>
        <s v="Dragonfly "/>
        <s v="The Black Dahlia "/>
        <s v="Flyboys "/>
        <s v="The Last Castle "/>
        <s v="Supernova "/>
        <s v="Winter's Tale "/>
        <s v="The Mortal Instruments: City of Bones "/>
        <s v="Meet Dave "/>
        <s v="Dark Water "/>
        <s v="Edtv "/>
        <s v="Inkheart "/>
        <s v="The Spirit "/>
        <s v="Mortdecai "/>
        <s v="In the Name of the King: A Dungeon Siege Tale "/>
        <s v="Beyond Borders "/>
        <s v="Xi you ji zhi: Sun Wukong san da Baigu Jing "/>
        <s v="The Great Raid "/>
        <s v="Deadpool "/>
        <s v="Holy Man "/>
        <s v="American Sniper "/>
        <s v="Goosebumps "/>
        <s v="Just Like Heaven "/>
        <s v="The Flintstones in Viva Rock Vegas "/>
        <s v="Rambo III "/>
        <s v="Leatherheads "/>
        <s v="The Ridiculous 6 "/>
        <s v="Did You Hear About the Morgans? "/>
        <s v="The Internship "/>
        <s v="Resident Evil: Afterlife "/>
        <s v="Red Tails "/>
        <s v="The Devil's Advocate "/>
        <s v="That's My Boy "/>
        <s v="DragonHeart "/>
        <s v="After the Sunset "/>
        <s v="Ghost Rider: Spirit of Vengeance "/>
        <s v="Captain Corelli's Mandolin "/>
        <s v="The Pacifier "/>
        <s v="Walking Tall "/>
        <s v="Forrest Gump "/>
        <s v="Alvin and the Chipmunks "/>
        <s v="Meet the Parents "/>
        <s v="Pocahontas "/>
        <s v="Superman "/>
        <s v="The Nutty Professor "/>
        <s v="Hitch "/>
        <s v="George of the Jungle "/>
        <s v="American Wedding "/>
        <s v="Captain Phillips "/>
        <s v="Date Night "/>
        <s v="Casper "/>
        <s v="The Equalizer "/>
        <s v="Maid in Manhattan "/>
        <s v="Crimson Tide "/>
        <s v="The Pursuit of Happyness "/>
        <s v="Flightplan "/>
        <s v="Disclosure "/>
        <s v="City of Angels "/>
        <s v="Kill Bill: Vol. 1 "/>
        <s v="Bowfinger "/>
        <s v="Kill Bill: Vol. 2 "/>
        <s v="Tango &amp; Cash "/>
        <s v="Death Becomes Her "/>
        <s v="Shanghai Noon "/>
        <s v="Executive Decision "/>
        <s v="Mr. Popper's Penguins "/>
        <s v="The Forbidden Kingdom "/>
        <s v="Free Birds "/>
        <s v="Alien 3 "/>
        <s v="Evita "/>
        <s v="Ronin "/>
        <s v="The Ghost and the Darkness "/>
        <s v="Paddington "/>
        <s v="The Watch "/>
        <s v="The Hunted "/>
        <s v="Instinct "/>
        <s v="Stuck on You "/>
        <s v="Semi-Pro "/>
        <s v="The Pirates! Band of Misfits "/>
        <s v="Changeling "/>
        <s v="Chain Reaction "/>
        <s v="The Fan "/>
        <s v="The Phantom of the Opera "/>
        <s v="Elizabeth: The Golden Age "/>
        <s v="Æon Flux "/>
        <s v="Gods and Generals "/>
        <s v="Turbulence "/>
        <s v="Imagine That "/>
        <s v="Muppets Most Wanted "/>
        <s v="Thunderbirds "/>
        <s v="Burlesque "/>
        <s v="A Very Long Engagement "/>
        <s v="Lolita "/>
        <s v="Eye See You "/>
        <s v="Blade II "/>
        <s v="Seven Pounds "/>
        <s v="Bullet to the Head "/>
        <s v="The Godfather: Part III "/>
        <s v="Elizabethtown "/>
        <s v="You, Me and Dupree "/>
        <s v="Superman II "/>
        <s v="Gigli "/>
        <s v="All the King's Men "/>
        <s v="Shaft "/>
        <s v="Anastasia "/>
        <s v="Moulin Rouge! "/>
        <s v="Domestic Disturbance "/>
        <s v="Black Mass "/>
        <s v="Flags of Our Fathers "/>
        <s v="Law Abiding Citizen "/>
        <s v="Grindhouse "/>
        <s v="Beloved "/>
        <s v="Lucky You "/>
        <s v="Catch Me If You Can "/>
        <s v="Zero Dark Thirty "/>
        <s v="The Break-Up "/>
        <s v="Mamma Mia! "/>
        <s v="Valentine's Day "/>
        <s v="The Dukes of Hazzard "/>
        <s v="The Thin Red Line "/>
        <s v="The Change-Up "/>
        <s v="Man on the Moon "/>
        <s v="Casino "/>
        <s v="From Paris with Love "/>
        <s v="Bulletproof Monk "/>
        <s v="Me, Myself &amp; Irene "/>
        <s v="Barnyard "/>
        <s v="Deck the Halls "/>
        <s v="The Twilight Saga: New Moon "/>
        <s v="Shrek "/>
        <s v="The Adjustment Bureau "/>
        <s v="Robin Hood: Prince of Thieves "/>
        <s v="Jerry Maguire "/>
        <s v="Ted "/>
        <s v="As Good as It Gets "/>
        <s v="Patch Adams "/>
        <s v="Anchorman 2: The Legend Continues "/>
        <s v="Mr. Deeds "/>
        <s v="Super 8 "/>
        <s v="Erin Brockovich "/>
        <s v="How to Lose a Guy in 10 Days "/>
        <s v="22 Jump Street "/>
        <s v="Interview with the Vampire: The Vampire Chronicles "/>
        <s v="Yes Man "/>
        <s v="Central Intelligence "/>
        <s v="Stepmom "/>
        <s v="Daddy's Home "/>
        <s v="Into the Woods "/>
        <s v="Inside Man "/>
        <s v="Payback "/>
        <s v="Congo "/>
        <s v="We Bought a Zoo "/>
        <s v="Knowing "/>
        <s v="Failure to Launch "/>
        <s v="The Ring Two "/>
        <s v="Crazy, Stupid, Love. "/>
        <s v="Garfield "/>
        <s v="Christmas with the Kranks "/>
        <s v="Moneyball "/>
        <s v="Outbreak "/>
        <s v="Non-Stop "/>
        <s v="Race to Witch Mountain "/>
        <s v="V for Vendetta "/>
        <s v="Shanghai Knights "/>
        <s v="Curious George "/>
        <s v="Herbie Fully Loaded "/>
        <s v="Don't Say a Word "/>
        <s v="Hansel &amp; Gretel: Witch Hunters "/>
        <s v="Unfaithful "/>
        <s v="I Am Number Four "/>
        <s v="Syriana "/>
        <s v="13 Hours "/>
        <s v="The Book of Life "/>
        <s v="Firewall "/>
        <s v="Absolute Power "/>
        <s v="G.I. Jane "/>
        <s v="The Game "/>
        <s v="Silent Hill "/>
        <s v="The Replacements "/>
        <s v="American Reunion "/>
        <s v="The Negotiator "/>
        <s v="Into the Storm "/>
        <s v="Beverly Hills Cop III "/>
        <s v="Gremlins 2: The New Batch "/>
        <s v="The Judge "/>
        <s v="The Peacemaker "/>
        <s v="Resident Evil: Apocalypse "/>
        <s v="Bridget Jones: The Edge of Reason "/>
        <s v="Out of Time "/>
        <s v="On Deadly Ground "/>
        <s v="The Adventures of Sharkboy and Lavagirl 3-D "/>
        <s v="The Beach "/>
        <s v="Raising Helen "/>
        <s v="Ninja Assassin "/>
        <s v="For Love of the Game "/>
        <s v="Striptease "/>
        <s v="Marmaduke "/>
        <s v="Hereafter "/>
        <s v="Murder by Numbers "/>
        <s v="Assassins "/>
        <s v="Hannibal Rising "/>
        <s v="The Story of Us "/>
        <s v="The Host "/>
        <s v="Basic "/>
        <s v="Blood Work "/>
        <s v="The International "/>
        <s v="Escape from L.A. "/>
        <s v="The Iron Giant "/>
        <s v="The Life Aquatic with Steve Zissou "/>
        <s v="Free State of Jones "/>
        <s v="The Life of David Gale "/>
        <s v="Man of the House "/>
        <s v="Run All Night "/>
        <s v="Eastern Promises "/>
        <s v="Into the Blue "/>
        <s v="The Messenger: The Story of Joan of Arc "/>
        <s v="Your Highness "/>
        <s v="Dream House "/>
        <s v="Mad City "/>
        <s v="Baby's Day Out "/>
        <s v="The Scarlet Letter "/>
        <s v="Fair Game "/>
        <s v="Domino "/>
        <s v="Jade "/>
        <s v="Gamer "/>
        <s v="Beautiful Creatures "/>
        <s v="Death to Smoochy "/>
        <s v="Zoolander 2 "/>
        <s v="The Big Bounce "/>
        <s v="What Planet Are You From? "/>
        <s v="Drive Angry "/>
        <s v="Street Fighter: The Legend of Chun-Li "/>
        <s v="The One "/>
        <s v="The Adventures of Ford Fairlane "/>
        <s v="Pirate Radio "/>
        <s v="Traffic "/>
        <s v="Indiana Jones and the Last Crusade "/>
        <s v="Anna Karenina "/>
        <s v="Chappie "/>
        <s v="The Bone Collector "/>
        <s v="Panic Room "/>
        <s v="The Tooth Fairy "/>
        <s v="Three Kings "/>
        <s v="Child 44 "/>
        <s v="Rat Race "/>
        <s v="K-PAX "/>
        <s v="Kate &amp; Leopold "/>
        <s v="Bedazzled "/>
        <s v="The Cotton Club "/>
        <s v="3:10 to Yuma "/>
        <s v="Taken 3 "/>
        <s v="Out of Sight "/>
        <s v="The Cable Guy "/>
        <s v="Earth "/>
        <s v="Dick Tracy "/>
        <s v="The Thomas Crown Affair "/>
        <s v="Riding in Cars with Boys "/>
        <s v="First Blood "/>
        <s v="Solaris "/>
        <s v="Happily N'Ever After "/>
        <s v="Mary Reilly "/>
        <s v="My Best Friend's Wedding "/>
        <s v="America's Sweethearts "/>
        <s v="Insomnia "/>
        <s v="Star Trek: First Contact "/>
        <s v="Jonah Hex "/>
        <s v="Courage Under Fire "/>
        <s v="Liar Liar "/>
        <s v="The Infiltrator "/>
        <s v="Inchon "/>
        <s v="The Flintstones "/>
        <s v="Taken 2 "/>
        <s v="Scary Movie 3 "/>
        <s v="Miss Congeniality "/>
        <s v="Journey to the Center of the Earth "/>
        <s v="The Princess Diaries 2: Royal Engagement "/>
        <s v="The Pelican Brief "/>
        <s v="The Client "/>
        <s v="The Bucket List "/>
        <s v="Patriot Games "/>
        <s v="Monster-in-Law "/>
        <s v="Prisoners "/>
        <s v="Training Day "/>
        <s v="Galaxy Quest "/>
        <s v="Scary Movie 2 "/>
        <s v="The Muppets "/>
        <s v="Blade "/>
        <s v="Coach Carter "/>
        <s v="Changing Lanes "/>
        <s v="Anaconda "/>
        <s v="Coyote Ugly "/>
        <s v="Love Actually "/>
        <s v="A Bug's Life "/>
        <s v="From Hell "/>
        <s v="The Specialist "/>
        <s v="Tin Cup "/>
        <s v="Yours, Mine and Ours "/>
        <s v="Kicking &amp; Screaming "/>
        <s v="The Hitchhiker's Guide to the Galaxy "/>
        <s v="Fat Albert "/>
        <s v="Resident Evil: Extinction "/>
        <s v="Blended "/>
        <s v="Last Holiday "/>
        <s v="The River Wild "/>
        <s v="The Indian in the Cupboard "/>
        <s v="Savages "/>
        <s v="Cellular "/>
        <s v="Johnny English "/>
        <s v="The Ant Bully "/>
        <s v="Dune "/>
        <s v="Across the Universe "/>
        <s v="Revolutionary Road "/>
        <s v="16 Blocks "/>
        <s v="Babylon A.D. "/>
        <s v="The Glimmer Man "/>
        <s v="Multiplicity "/>
        <s v="Aliens in the Attic "/>
        <s v="The Pledge "/>
        <s v="The Producers "/>
        <s v="The Phantom "/>
        <s v="All the Pretty Horses "/>
        <s v="Nixon "/>
        <s v="The Ghost Writer "/>
        <s v="Deep Rising "/>
        <s v="Miracle at St. Anna "/>
        <s v="Curse of the Golden Flower "/>
        <s v="Bangkok Dangerous "/>
        <s v="Big Trouble "/>
        <s v="Love in the Time of Cholera "/>
        <s v="Shadow Conspiracy "/>
        <s v="Johnny English Reborn "/>
        <s v="Foodfight! "/>
        <s v="Argo "/>
        <s v="The Fugitive "/>
        <s v="The Bounty Hunter "/>
        <s v="Sleepers "/>
        <s v="Rambo: First Blood Part II "/>
        <s v="The Juror "/>
        <s v="Pinocchio "/>
        <s v="Heaven's Gate "/>
        <s v="Underworld: Evolution "/>
        <s v="Victor Frankenstein "/>
        <s v="Finding Forrester "/>
        <s v="28 Days "/>
        <s v="Unleashed "/>
        <s v="The Sweetest Thing "/>
        <s v="The Firm "/>
        <s v="Charlie St. Cloud "/>
        <s v="The Mechanic "/>
        <s v="21 Jump Street "/>
        <s v="Notting Hill "/>
        <s v="Chicken Run "/>
        <s v="Along Came Polly "/>
        <s v="Boomerang "/>
        <s v="The Heat "/>
        <s v="Cleopatra "/>
        <s v="Here Comes the Boom "/>
        <s v="High Crimes "/>
        <s v="The Mirror Has Two Faces "/>
        <s v="The Mothman Prophecies "/>
        <s v="Brüno "/>
        <s v="Licence to Kill "/>
        <s v="Red Riding Hood "/>
        <s v="15 Minutes "/>
        <s v="Super Mario Bros. "/>
        <s v="Lord of War "/>
        <s v="Hero "/>
        <s v="One for the Money "/>
        <s v="The Interview "/>
        <s v="The Warrior's Way "/>
        <s v="Micmacs "/>
        <s v="8 Mile "/>
        <s v="Animal Kingdom: Let's go Ape "/>
        <s v="A Knight's Tale "/>
        <s v="The Medallion "/>
        <s v="The Sixth Sense "/>
        <s v="Man on a Ledge "/>
        <s v="The Big Year "/>
        <s v="The Karate Kid "/>
        <s v="American Hustle "/>
        <s v="The Proposal "/>
        <s v="Double Jeopardy "/>
        <s v="Back to the Future Part II "/>
        <s v="Lucy "/>
        <s v="Fifty Shades of Grey "/>
        <s v="Spy Kids 3-D: Game Over "/>
        <s v="A Time to Kill "/>
        <s v="Cheaper by the Dozen "/>
        <s v="Lone Survivor "/>
        <s v="A League of Their Own "/>
        <s v="The Conjuring 2 "/>
        <s v="The Social Network "/>
        <s v="He's Just Not That Into You "/>
        <s v="Scary Movie 4 "/>
        <s v="Scream 3 "/>
        <s v="Back to the Future Part III "/>
        <s v="Get Hard "/>
        <s v="Bram Stoker's Dracula "/>
        <s v="Julie &amp; Julia "/>
        <s v="42 "/>
        <s v="The Talented Mr. Ripley "/>
        <s v="Dumb and Dumber To "/>
        <s v="Eight Below "/>
        <s v="The Intern "/>
        <s v="Ride Along 2 "/>
        <s v="The Last of the Mohicans "/>
        <s v="Ray "/>
        <s v="Sin City "/>
        <s v="Vantage Point "/>
        <s v="I Love You, Man "/>
        <s v="Shallow Hal "/>
        <s v="JFK "/>
        <s v="Big Momma's House 2 "/>
        <s v="The Mexican "/>
        <s v="17 Again "/>
        <s v="The Other Woman "/>
        <s v="The Final Destination "/>
        <s v="Bridge of Spies "/>
        <s v="Behind Enemy Lines "/>
        <s v="Get Him to the Greek "/>
        <s v="Shall We Dance "/>
        <s v="Small Soldiers "/>
        <s v="Spawn "/>
        <s v="The Count of Monte Cristo "/>
        <s v="The Lincoln Lawyer "/>
        <s v="Unknown "/>
        <s v="The Prestige "/>
        <s v="Horrible Bosses 2 "/>
        <s v="Escape from Planet Earth "/>
        <s v="Apocalypto "/>
        <s v="The Living Daylights "/>
        <s v="Predators "/>
        <s v="Legal Eagles "/>
        <s v="Secret Window "/>
        <s v="The Lake House "/>
        <s v="The Skeleton Key "/>
        <s v="The Odd Life of Timothy Green "/>
        <s v="Made of Honor "/>
        <s v="Jersey Boys "/>
        <s v="The Rainmaker "/>
        <s v="Gothika "/>
        <s v="Amistad "/>
        <s v="Medicine Man "/>
        <s v="Aliens vs. Predator: Requiem "/>
        <s v="Ri¢hie Ri¢h "/>
        <s v="Autumn in New York "/>
        <s v="Music and Lyrics "/>
        <s v="Paul "/>
        <s v="The Guilt Trip "/>
        <s v="Scream 4 "/>
        <s v="8MM "/>
        <s v="The Doors "/>
        <s v="Sex Tape "/>
        <s v="Hanging Up "/>
        <s v="Final Destination 5 "/>
        <s v="Mickey Blue Eyes "/>
        <s v="Pay It Forward "/>
        <s v="Fever Pitch "/>
        <s v="Drillbit Taylor "/>
        <s v="A Million Ways to Die in the West "/>
        <s v="The Shadow "/>
        <s v="Extremely Loud &amp; Incredibly Close "/>
        <s v="Morning Glory "/>
        <s v="Get Rich or Die Tryin' "/>
        <s v="The Art of War "/>
        <s v="Rent "/>
        <s v="Bless the Child "/>
        <s v="The Out-of-Towners "/>
        <s v="The Island of Dr. Moreau "/>
        <s v="The Musketeer "/>
        <s v="The Other Boleyn Girl "/>
        <s v="Sweet November "/>
        <s v="The Reaping "/>
        <s v="Mean Streets "/>
        <s v="Renaissance Man "/>
        <s v="Colombiana "/>
        <s v="The Magic Sword: Quest for Camelot "/>
        <s v="City by the Sea "/>
        <s v="At First Sight "/>
        <s v="Torque "/>
        <s v="City Hall "/>
        <s v="Showgirls "/>
        <s v="Marie Antoinette "/>
        <s v="Kiss of Death "/>
        <s v="Get Carter "/>
        <s v="The Impossible "/>
        <s v="Ishtar "/>
        <s v="Fantastic Mr. Fox "/>
        <s v="Life or Something Like It "/>
        <s v="Memoirs of an Invisible Man "/>
        <s v="Amélie "/>
        <s v="New York Minute "/>
        <s v="Alfie "/>
        <s v="Big Miracle "/>
        <s v="The Deep End of the Ocean "/>
        <s v="Feardotcom "/>
        <s v="Cirque du Freak: The Vampire's Assistant "/>
        <s v="Duplex "/>
        <s v="Soul Men "/>
        <s v="Raise the Titanic "/>
        <s v="Universal Soldier: The Return "/>
        <s v="Pandorum "/>
        <s v="Impostor "/>
        <s v="Extreme Ops "/>
        <s v="Just Visiting "/>
        <s v="Sunshine "/>
        <s v="A Thousand Words "/>
        <s v="Delgo "/>
        <s v="The Gunman "/>
        <s v="Alex Rider: Operation Stormbreaker "/>
        <s v="Disturbia "/>
        <s v="Hackers "/>
        <s v="The Hunting Party "/>
        <s v="The Hudsucker Proxy "/>
        <s v="The Warlords "/>
        <s v="Nomad: The Warrior "/>
        <s v="Snowpiercer "/>
        <s v="A Monster in Paris "/>
        <s v="The Last Shot "/>
        <s v="The Crow "/>
        <s v="Baahubali: The Beginning "/>
        <s v="The Time Traveler's Wife "/>
        <s v="Because I Said So "/>
        <s v="Frankenweenie "/>
        <s v="Serenity "/>
        <s v="Against the Ropes "/>
        <s v="Superman III "/>
        <s v="Grudge Match "/>
        <s v="Red Cliff "/>
        <s v="Sweet Home Alabama "/>
        <s v="The Ugly Truth "/>
        <s v="Sgt. Bilko "/>
        <s v="Spy Kids 2: Island of Lost Dreams "/>
        <s v="Star Trek: Generations "/>
        <s v="The Grandmaster "/>
        <s v="Water for Elephants "/>
        <s v="Dragon Nest: Warriors' Dawn "/>
        <s v="The Hurricane "/>
        <s v="Enough "/>
        <s v="Heartbreakers "/>
        <s v="Paul Blart: Mall Cop 2 "/>
        <s v="Angel Eyes "/>
        <s v="Joe Somebody "/>
        <s v="The Ninth Gate "/>
        <s v="Extreme Measures "/>
        <s v="Rock Star "/>
        <s v="Precious "/>
        <s v="White Squall "/>
        <s v="The Thing "/>
        <s v="Riddick "/>
        <s v="Switchback "/>
        <s v="Texas Rangers "/>
        <s v="City of Ember "/>
        <s v="The Master "/>
        <s v="Virgin Territory "/>
        <s v="The Express "/>
        <s v="The 5th Wave "/>
        <s v="Creed "/>
        <s v="The Town "/>
        <s v="What to Expect When You're Expecting "/>
        <s v="Burn After Reading "/>
        <s v="Nim's Island "/>
        <s v="Rush "/>
        <s v="Magnolia "/>
        <s v="Cop Out "/>
        <s v="How to Be Single "/>
        <s v="Dolphin Tale "/>
        <s v="Twilight "/>
        <s v="John Q "/>
        <s v="Blue Streak "/>
        <s v="We're the Millers "/>
        <s v="Obitaemyy ostrov "/>
        <s v="Breakdown "/>
        <s v="Never Say Never Again "/>
        <s v="Hot Tub Time Machine "/>
        <s v="Dolphin Tale 2 "/>
        <s v="Reindeer Games "/>
        <s v="A Man Apart "/>
        <s v="Aloha "/>
        <s v="Ghosts of Mississippi "/>
        <s v="Snow Falling on Cedars "/>
        <s v="The Rite "/>
        <s v="Gattaca "/>
        <s v="Isn't She Great "/>
        <s v="Space Chimps "/>
        <s v="Head of State "/>
        <s v="The Hangover "/>
        <s v="Ip Man 3 "/>
        <s v="Austin Powers: The Spy Who Shagged Me "/>
        <s v="Batman "/>
        <s v="There Be Dragons "/>
        <s v="Lethal Weapon 3 "/>
        <s v="The Blind Side "/>
        <s v="Spy Kids "/>
        <s v="Horrible Bosses "/>
        <s v="True Grit "/>
        <s v="The Devil Wears Prada "/>
        <s v="Star Trek: The Motion Picture "/>
        <s v="Identity Thief "/>
        <s v="Cape Fear "/>
        <s v="21 "/>
        <s v="Trainwreck "/>
        <s v="Guess Who "/>
        <s v="The English Patient "/>
        <s v="L.A. Confidential "/>
        <s v="Sky High "/>
        <s v="In &amp; Out "/>
        <s v="Species "/>
        <s v="A Nightmare on Elm Street "/>
        <s v="The Cell "/>
        <s v="The Man in the Iron Mask "/>
        <s v="Secretariat "/>
        <s v="TMNT "/>
        <s v="Radio "/>
        <s v="Friends with Benefits "/>
        <s v="Neighbors 2: Sorority Rising "/>
        <s v="Saving Mr. Banks "/>
        <s v="Malcolm X "/>
        <s v="This Is 40 "/>
        <s v="Old Dogs "/>
        <s v="Underworld: Rise of the Lycans "/>
        <s v="License to Wed "/>
        <s v="The Benchwarmers "/>
        <s v="Must Love Dogs "/>
        <s v="Donnie Brasco "/>
        <s v="Resident Evil "/>
        <s v="Poltergeist "/>
        <s v="The Ladykillers "/>
        <s v="Max Payne "/>
        <s v="In Time "/>
        <s v="The Back-up Plan "/>
        <s v="Something Borrowed "/>
        <s v="Black Knight "/>
        <s v="The Bad News Bears "/>
        <s v="Street Fighter "/>
        <s v="The Pianist "/>
        <s v="The Nativity Story "/>
        <s v="House of Wax "/>
        <s v="Closer "/>
        <s v="J. Edgar "/>
        <s v="Mirrors "/>
        <s v="Queen of the Damned "/>
        <s v="Predator 2 "/>
        <s v="Untraceable "/>
        <s v="Blast from the Past "/>
        <s v="Flash Gordon "/>
        <s v="Jersey Girl "/>
        <s v="Alex Cross "/>
        <s v="Midnight in the Garden of Good and Evil "/>
        <s v="Heist "/>
        <s v="Nanny McPhee Returns "/>
        <s v="Hoffa "/>
        <s v="The X Files: I Want to Believe "/>
        <s v="Ella Enchanted "/>
        <s v="Concussion "/>
        <s v="Abduction "/>
        <s v="Valiant "/>
        <s v="Wonder Boys "/>
        <s v="Superhero Movie "/>
        <s v="Broken City "/>
        <s v="Cursed "/>
        <s v="Premium Rush "/>
        <s v="Hot Pursuit "/>
        <s v="The Four Feathers "/>
        <s v="Parker "/>
        <s v="Wimbledon "/>
        <s v="Furry Vengeance "/>
        <s v="Bait "/>
        <s v="Krull "/>
        <s v="Lions for Lambs "/>
        <s v="Flight of the Intruder "/>
        <s v="Walk Hard: The Dewey Cox Story "/>
        <s v="The Shipping News "/>
        <s v="American Outlaws "/>
        <s v="The Young Victoria "/>
        <s v="Whiteout "/>
        <s v="The Tree of Life "/>
        <s v="Knock Off "/>
        <s v="Sabotage "/>
        <s v="The Order "/>
        <s v="Punisher: War Zone "/>
        <s v="Zoom "/>
        <s v="The Walk "/>
        <s v="Warriors of Virtue "/>
        <s v="A Good Year "/>
        <s v="Radio Flyer "/>
        <s v="Blood In, Blood Out "/>
        <s v="Smilla's Sense of Snow "/>
        <s v="Femme Fatale "/>
        <s v="Lion of the Desert "/>
        <s v="The Horseman on the Roof "/>
        <s v="Ride with the Devil "/>
        <s v="Biutiful "/>
        <s v="Bandidas "/>
        <s v="The Maze Runner "/>
        <s v="Unfinished Business "/>
        <s v="The Age of Innocence "/>
        <s v="The Fountain "/>
        <s v="Chill Factor "/>
        <s v="Stolen "/>
        <s v="Ponyo "/>
        <s v="The Longest Ride "/>
        <s v="The Astronaut's Wife "/>
        <s v="I Dreamed of Africa "/>
        <s v="Playing for Keeps "/>
        <s v="Mandela: Long Walk to Freedom "/>
        <s v="Reds "/>
        <s v="A Few Good Men "/>
        <s v="Exit Wounds "/>
        <s v="Big Momma's House "/>
        <s v="Thunder and the House of Magic "/>
        <s v="The Darkest Hour "/>
        <s v="Step Up Revolution "/>
        <s v="Snakes on a Plane "/>
        <s v="The Watcher "/>
        <s v="The Punisher "/>
        <s v="Goal! The Dream Begins "/>
        <s v="Safe "/>
        <s v="Pushing Tin "/>
        <s v="Star Wars: Episode VI - Return of the Jedi "/>
        <s v="Doomsday "/>
        <s v="The Reader "/>
        <s v="Wanderlust "/>
        <s v="Elf "/>
        <s v="Phenomenon "/>
        <s v="Snow Dogs "/>
        <s v="Scrooged "/>
        <s v="Nacho Libre "/>
        <s v="Bridesmaids "/>
        <s v="This Is the End "/>
        <s v="Stigmata "/>
        <s v="Men of Honor "/>
        <s v="Takers "/>
        <s v="The Big Wedding "/>
        <s v="Big Mommas: Like Father, Like Son "/>
        <s v="Source Code "/>
        <s v="Alive "/>
        <s v="The Number 23 "/>
        <s v="The Young and Prodigious T.S. Spivet "/>
        <s v="1941 "/>
        <s v="Dreamer: Inspired by a True Story "/>
        <s v="A History of Violence "/>
        <s v="Transporter 2 "/>
        <s v="The Quick and the Dead "/>
        <s v="Laws of Attraction "/>
        <s v="Bringing Out the Dead "/>
        <s v="Repo Men "/>
        <s v="Dragon Wars: D-War "/>
        <s v="Bogus "/>
        <s v="The Incredible Burt Wonderstone "/>
        <s v="Cats Don't Dance "/>
        <s v="Cradle Will Rock "/>
        <s v="The Good German "/>
        <s v="George and the Dragon "/>
        <s v="Apocalypse Now "/>
        <s v="Going the Distance "/>
        <s v="Mr. Holland's Opus "/>
        <s v="Criminal "/>
        <s v="Out of Africa "/>
        <s v="Flight "/>
        <s v="Moonraker "/>
        <s v="The Grand Budapest Hotel "/>
        <s v="Hearts in Atlantis "/>
        <s v="Arachnophobia "/>
        <s v="Frequency "/>
        <s v="Vacation "/>
        <s v="Get Shorty "/>
        <s v="Chicago "/>
        <s v="Big Daddy "/>
        <s v="American Pie 2 "/>
        <s v="Toy Story "/>
        <s v="Speed "/>
        <s v="The Vow "/>
        <s v="Extraordinary Measures "/>
        <s v="Remember the Titans "/>
        <s v="The Hunt for Red October "/>
        <s v="Lee Daniels' The Butler "/>
        <s v="Dodgeball: A True Underdog Story "/>
        <s v="The Addams Family "/>
        <s v="Ace Ventura: When Nature Calls "/>
        <s v="The Princess Diaries "/>
        <s v="The First Wives Club "/>
        <s v="Se7en "/>
        <s v="District 9 "/>
        <s v="The SpongeBob SquarePants Movie "/>
        <s v="Mystic River "/>
        <s v="Million Dollar Baby "/>
        <s v="Analyze This "/>
        <s v="The Notebook "/>
        <s v="27 Dresses "/>
        <s v="Hannah Montana: The Movie "/>
        <s v="Rugrats in Paris: The Movie "/>
        <s v="The Prince of Tides "/>
        <s v="Legends of the Fall "/>
        <s v="Up in the Air "/>
        <s v="About Schmidt "/>
        <s v="Warm Bodies "/>
        <s v="Looper "/>
        <s v="Down to Earth "/>
        <s v="Babe "/>
        <s v="Hope Springs "/>
        <s v="Forgetting Sarah Marshall "/>
        <s v="Four Brothers "/>
        <s v="Baby Mama "/>
        <s v="Hope Floats "/>
        <s v="Bride Wars "/>
        <s v="Without a Paddle "/>
        <s v="13 Going on 30 "/>
        <s v="Midnight in Paris "/>
        <s v="The Nut Job "/>
        <s v="Blow "/>
        <s v="Message in a Bottle "/>
        <s v="Star Trek V: The Final Frontier "/>
        <s v="Like Mike "/>
        <s v="Naked Gun 33 1/3: The Final Insult "/>
        <s v="A View to a Kill "/>
        <s v="The Curse of the Were-Rabbit "/>
        <s v="P.S. I Love You "/>
        <s v="Racing Stripes "/>
        <s v="Atonement "/>
        <s v="Letters to Juliet "/>
        <s v="Black Rain "/>
        <s v="The Three Stooges "/>
        <s v="Corpse Bride "/>
        <s v="Glory Road "/>
        <s v="Sicario "/>
        <s v="Southpaw "/>
        <s v="Drag Me to Hell "/>
        <s v="The Age of Adaline "/>
        <s v="Secondhand Lions "/>
        <s v="Step Up 3D "/>
        <s v="Blue Crush "/>
        <s v="Stranger Than Fiction "/>
        <s v="30 Days of Night "/>
        <s v="The Cabin in the Woods "/>
        <s v="Meet the Spartans "/>
        <s v="Midnight Run "/>
        <s v="The Running Man "/>
        <s v="Little Shop of Horrors "/>
        <s v="Hanna "/>
        <s v="Mortal Kombat: Annihilation "/>
        <s v="Larry Crowne "/>
        <s v="Carrie "/>
        <s v="Take the Lead "/>
        <s v="Gridiron Gang "/>
        <s v="What's the Worst That Could Happen? "/>
        <s v="9 "/>
        <s v="Side Effects "/>
        <s v="The Prince and Me "/>
        <s v="Winnie the Pooh "/>
        <s v="Dumb and Dumberer: When Harry Met Lloyd "/>
        <s v="Bulworth "/>
        <s v="Get on Up "/>
        <s v="One True Thing "/>
        <s v="Virtuosity "/>
        <s v="My Super Ex-Girlfriend "/>
        <s v="Deliver Us from Evil "/>
        <s v="Sanctum "/>
        <s v="Little Black Book "/>
        <s v="The Five-Year Engagement "/>
        <s v="Mr 3000 "/>
        <s v="The Next Three Days "/>
        <s v="Ultraviolet "/>
        <s v="Assault on Precinct 13 "/>
        <s v="The Replacement Killers "/>
        <s v="Fled "/>
        <s v="Eight Legged Freaks "/>
        <s v="Love &amp; Other Drugs "/>
        <s v="88 Minutes "/>
        <s v="North Country "/>
        <s v="The Whole Ten Yards "/>
        <s v="Splice "/>
        <s v="Howard the Duck "/>
        <s v="Pride and Glory "/>
        <s v="The Cave "/>
        <s v="Alex &amp; Emma "/>
        <s v="Wicker Park "/>
        <s v="Fright Night "/>
        <s v="The New World "/>
        <s v="Wing Commander "/>
        <s v="In Dreams "/>
        <s v="Dragonball: Evolution "/>
        <s v="The Last Stand "/>
        <s v="Godsend "/>
        <s v="Chasing Liberty "/>
        <s v="Hoodwinked Too! Hood vs. Evil "/>
        <s v="An Unfinished Life "/>
        <s v="The Imaginarium of Doctor Parnassus "/>
        <s v="Barney's Version "/>
        <s v="Runner Runner "/>
        <s v="Antitrust "/>
        <s v="Glory "/>
        <s v="Once Upon a Time in America "/>
        <s v="Dead Man Down "/>
        <s v="The Merchant of Venice "/>
        <s v="The Good Thief "/>
        <s v="Supercross "/>
        <s v="Miss Potter "/>
        <s v="The Promise "/>
        <s v="DOA: Dead or Alive "/>
        <s v="The Assassination of Jesse James by the Coward Robert Ford "/>
        <s v="1911 "/>
        <s v="Little Nicholas "/>
        <s v="Wild Card "/>
        <s v="Machine Gun Preacher "/>
        <s v="Animals United "/>
        <s v="The Color of Freedom "/>
        <s v="United Passions "/>
        <s v="Grace of Monaco "/>
        <s v="A Warrior's Tail "/>
        <s v="Ripley's Game "/>
        <s v="Sausage Party "/>
        <s v="Pitch Perfect 2 "/>
        <s v="Walk the Line "/>
        <s v="Keeping the Faith "/>
        <s v="The Borrowers "/>
        <s v="Frost/Nixon "/>
        <s v="Confessions of a Dangerous Mind "/>
        <s v="Serving Sara "/>
        <s v="The Boss "/>
        <s v="Cry Freedom "/>
        <s v="Mumford "/>
        <s v="Seed of Chucky "/>
        <s v="The Jacket "/>
        <s v="Aladdin "/>
        <s v="Straight Outta Compton "/>
        <s v="Indiana Jones and the Temple of Doom "/>
        <s v="The Rugrats Movie "/>
        <s v="Along Came a Spider "/>
        <s v="Florence Foster Jenkins "/>
        <s v="Once Upon a Time in Mexico "/>
        <s v="Die Hard "/>
        <s v="Role Models "/>
        <s v="The Big Short "/>
        <s v="Taking Woodstock "/>
        <s v="Miracle "/>
        <s v="Dawn of the Dead "/>
        <s v="The Wedding Planner "/>
        <s v="Harlock: Space Pirate "/>
        <s v="The Royal Tenenbaums "/>
        <s v="Identity "/>
        <s v="Last Vegas "/>
        <s v="For Your Eyes Only "/>
        <s v="Serendipity "/>
        <s v="Timecop "/>
        <s v="Zoolander "/>
        <s v="Safe Haven "/>
        <s v="Hocus Pocus "/>
        <s v="No Reservations "/>
        <s v="Kick-Ass "/>
        <s v="30 Minutes or Less "/>
        <s v="Dracula 2000 "/>
        <s v="Alexander and the Terrible, Horrible, No Good, Very Bad Day "/>
        <s v="Pride &amp; Prejudice "/>
        <s v="Blade Runner "/>
        <s v="Rob Roy "/>
        <s v="3 Days to Kill "/>
        <s v="We Own the Night "/>
        <s v="Lost Souls "/>
        <s v="Winged Migration "/>
        <s v="Just My Luck "/>
        <s v="Mystery, Alaska "/>
        <s v="The Spy Next Door "/>
        <s v="A Simple Wish "/>
        <s v="Ghosts of Mars "/>
        <s v="Our Brand Is Crisis "/>
        <s v="Pride and Prejudice and Zombies "/>
        <s v="Kundun "/>
        <s v="How to Lose Friends &amp; Alienate People "/>
        <s v="Kick-Ass 2 "/>
        <s v="Captain Alatriste: The Spanish Musketeer "/>
        <s v="Brick Mansions "/>
        <s v="Octopussy "/>
        <s v="Knocked Up "/>
        <s v="My Sister's Keeper "/>
        <s v="Welcome Home, Roscoe Jenkins "/>
        <s v="A Passage to India "/>
        <s v="Notes on a Scandal "/>
        <s v="Rendition "/>
        <s v="Star Trek VI: The Undiscovered Country "/>
        <s v="Divine Secrets of the Ya-Ya Sisterhood "/>
        <s v="Kiss the Girls "/>
        <s v="The Blues Brothers "/>
        <s v="The Sisterhood of the Traveling Pants 2 "/>
        <s v="Joyful Noise "/>
        <s v="About a Boy "/>
        <s v="Lake Placid "/>
        <s v="Lucky Number Slevin "/>
        <s v="The Right Stuff "/>
        <s v="Anonymous "/>
        <s v="The NeverEnding Story "/>
        <s v="Dark City "/>
        <s v="The Duchess "/>
        <s v="Return to Oz "/>
        <s v="The Newton Boys "/>
        <s v="Case 39 "/>
        <s v="Suspect Zero "/>
        <s v="Martian Child "/>
        <s v="Spy Kids: All the Time in the World in 4D "/>
        <s v="Money Monster "/>
        <s v="Formula 51 "/>
        <s v="Flawless "/>
        <s v="Mindhunters "/>
        <s v="What Just Happened "/>
        <s v="The Statement "/>
        <s v="The Magic Flute "/>
        <s v="Paul Blart: Mall Cop "/>
        <s v="Freaky Friday "/>
        <s v="The 40-Year-Old Virgin "/>
        <s v="Shakespeare in Love "/>
        <s v="A Walk Among the Tombstones "/>
        <s v="Kindergarten Cop "/>
        <s v="Pineapple Express "/>
        <s v="Ever After: A Cinderella Story "/>
        <s v="Open Range "/>
        <s v="Flatliners "/>
        <s v="A Bridge Too Far "/>
        <s v="Red Eye "/>
        <s v="Final Destination 2 "/>
        <s v="O Brother, Where Art Thou? "/>
        <s v="Legion "/>
        <s v="Pain &amp; Gain "/>
        <s v="In Good Company "/>
        <s v="Clockstoppers "/>
        <s v="Silverado "/>
        <s v="Brothers "/>
        <s v="Agent Cody Banks 2: Destination London "/>
        <s v="New Year's Eve "/>
        <s v="Original Sin "/>
        <s v="The Raven "/>
        <s v="Welcome to Mooseport "/>
        <s v="Highlander: The Final Dimension "/>
        <s v="Blood and Wine "/>
        <s v="Snow White: A Tale of Terror "/>
        <s v="The Curse of the Jade Scorpion "/>
        <s v="Accidental Love "/>
        <s v="Flipper "/>
        <s v="Self/less "/>
        <s v="The Constant Gardener "/>
        <s v="The Passion of the Christ "/>
        <s v="Mrs. Doubtfire "/>
        <s v="Rain Man "/>
        <s v="Gran Torino "/>
        <s v="W. "/>
        <s v="Taken "/>
        <s v="The Best of Me "/>
        <s v="The Bodyguard "/>
        <s v="Schindler's List "/>
        <s v="The Help "/>
        <s v="The Fifth Estate "/>
        <s v="Scooby-Doo 2: Monsters Unleashed "/>
        <s v="Viy "/>
        <s v="Freddy vs. Jason "/>
        <s v="The Face of an Angel "/>
        <s v="Jimmy Neutron: Boy Genius "/>
        <s v="Cloverfield "/>
        <s v="Teenage Mutant Ninja Turtles II: The Secret of the Ooze "/>
        <s v="The Untouchables "/>
        <s v="No Country for Old Men "/>
        <s v="Ride Along "/>
        <s v="Bridget Jones's Diary "/>
        <s v="Chocolat "/>
        <s v="Legally Blonde 2: Red, White &amp; Blonde "/>
        <s v="Parental Guidance "/>
        <s v="No Strings Attached "/>
        <s v="Tombstone "/>
        <s v="Romeo Must Die "/>
        <s v="The Omen "/>
        <s v="Final Destination 3 "/>
        <s v="The Lucky One "/>
        <s v="Bridge to Terabithia "/>
        <s v="Finding Neverland "/>
        <s v="A Madea Christmas "/>
        <s v="The Grey "/>
        <s v="Hide and Seek "/>
        <s v="Anchorman: The Legend of Ron Burgundy "/>
        <s v="Goodfellas "/>
        <s v="Agent Cody Banks "/>
        <s v="Nanny McPhee "/>
        <s v="Scarface "/>
        <s v="Nothing to Lose "/>
        <s v="The Last Emperor "/>
        <s v="Contraband "/>
        <s v="Money Talks "/>
        <s v="There Will Be Blood "/>
        <s v="The Wild Thornberrys Movie "/>
        <s v="Rugrats Go Wild "/>
        <s v="Undercover Brother "/>
        <s v="The Sisterhood of the Traveling Pants "/>
        <s v="Kiss of the Dragon "/>
        <s v="The House Bunny "/>
        <s v="Beauty Shop "/>
        <s v="Million Dollar Arm "/>
        <s v="The Giver "/>
        <s v="What a Girl Wants "/>
        <s v="Jeepers Creepers II "/>
        <s v="Good Luck Chuck "/>
        <s v="Cradle 2 the Grave "/>
        <s v="The Hours "/>
        <s v="She's the Man "/>
        <s v="Mr. Bean's Holiday "/>
        <s v="Anacondas: The Hunt for the Blood Orchid "/>
        <s v="Blood Ties "/>
        <s v="August Rush "/>
        <s v="Elizabeth "/>
        <s v="Bride of Chucky "/>
        <s v="Tora! Tora! Tora! "/>
        <s v="Spice World "/>
        <s v="The Sitter "/>
        <s v="Dance Flick "/>
        <s v="The Shawshank Redemption "/>
        <s v="Crocodile Dundee in Los Angeles "/>
        <s v="Kingpin "/>
        <s v="The Gambler "/>
        <s v="August: Osage County "/>
        <s v="Ice Princess "/>
        <s v="A Lot Like Love "/>
        <s v="Eddie the Eagle "/>
        <s v="He Got Game "/>
        <s v="Don Juan DeMarco "/>
        <s v="Dear John "/>
        <s v="The Losers "/>
        <s v="Don't Be Afraid of the Dark "/>
        <s v="War "/>
        <s v="Punch-Drunk Love "/>
        <s v="EuroTrip "/>
        <s v="Half Past Dead "/>
        <s v="Unaccompanied Minors "/>
        <s v="Bright Lights, Big City "/>
        <s v="The Adventures of Pinocchio "/>
        <s v="The Greatest Game Ever Played "/>
        <s v="The Box "/>
        <s v="The Ruins "/>
        <s v="The Next Best Thing "/>
        <s v="My Soul to Take "/>
        <s v="The Girl Next Door "/>
        <s v="Maximum Risk "/>
        <s v="Stealing Harvard "/>
        <s v="Legend "/>
        <s v="Hot Rod "/>
        <s v="Shark Night 3D "/>
        <s v="Angela's Ashes "/>
        <s v="Draft Day "/>
        <s v="Lifeforce "/>
        <s v="The Conspirator "/>
        <s v="Lords of Dogtown "/>
        <s v="The 33 "/>
        <s v="Big Trouble in Little China "/>
        <s v="A Perfect Plan "/>
        <s v="Warrior "/>
        <s v="Michael Collins "/>
        <s v="Gettysburg "/>
        <s v="Stop-Loss "/>
        <s v="Abandon "/>
        <s v="Brokedown Palace "/>
        <s v="The Possession "/>
        <s v="Mrs. Winterbourne "/>
        <s v="Straw Dogs "/>
        <s v="The Hoax "/>
        <s v="Stone Cold "/>
        <s v="The Road "/>
        <s v="Sheena "/>
        <s v="Underclassman "/>
        <s v="Say It Isn't So "/>
        <s v="The World's Fastest Indian "/>
        <s v="Tank Girl "/>
        <s v="King's Ransom "/>
        <s v="Blindness "/>
        <s v="BloodRayne "/>
        <s v="Carnage "/>
        <s v="Where the Truth Lies "/>
        <s v="Cirque du Soleil: Worlds Away "/>
        <s v="Without Limits "/>
        <s v="Me and Orson Welles "/>
        <s v="The Best Offer "/>
        <s v="Bad Lieutenant: Port of Call New Orleans "/>
        <s v="A Turtle's Tale: Sammy's Adventures "/>
        <s v="Little White Lies "/>
        <s v="Love Ranch "/>
        <s v="The True Story of Puss'N Boots "/>
        <s v="Space Dogs "/>
        <s v="The Counselor "/>
        <s v="Ironclad "/>
        <s v="Waterloo "/>
        <s v="Kung Fu Killer "/>
        <s v="Red Sky "/>
        <s v="Dangerous Liaisons "/>
        <s v="On the Road "/>
        <s v="Star Trek IV: The Voyage Home "/>
        <s v="Rocky Balboa "/>
        <s v="Scream 2 "/>
        <s v="Jane Got a Gun "/>
        <s v="Think Like a Man Too "/>
        <s v="The Whole Nine Yards "/>
        <s v="Footloose "/>
        <s v="Old School "/>
        <s v="The Fisher King "/>
        <s v="I Still Know What You Did Last Summer "/>
        <s v="Return to Me "/>
        <s v="Zack and Miri Make a Porno "/>
        <s v="Nurse Betty "/>
        <s v="The Men Who Stare at Goats "/>
        <s v="Double Take "/>
        <s v="Girl, Interrupted "/>
        <s v="Win a Date with Tad Hamilton! "/>
        <s v="Muppets from Space "/>
        <s v="The Wiz "/>
        <s v="Ready to Rumble "/>
        <s v="Play It to the Bone "/>
        <s v="I Don't Know How She Does It "/>
        <s v="Piranha 3D "/>
        <s v="Beyond the Sea "/>
        <s v="Meet the Deedles "/>
        <s v="The Princess and the Cobbler "/>
        <s v="The Bridge of San Luis Rey "/>
        <s v="Faster "/>
        <s v="Howl's Moving Castle "/>
        <s v="Zombieland "/>
        <s v="The Waterboy "/>
        <s v="Star Wars: Episode V - The Empire Strikes Back "/>
        <s v="Bad Boys "/>
        <s v="The Naked Gun 2½: The Smell of Fear "/>
        <s v="Final Destination "/>
        <s v="The Ides of March "/>
        <s v="Pitch Black "/>
        <s v="Someone Like You... "/>
        <s v="Her "/>
        <s v="Joy Ride "/>
        <s v="The Adventurer: The Curse of the Midas Box "/>
        <s v="Anywhere But Here "/>
        <s v="The Crew "/>
        <s v="Haywire "/>
        <s v="Jaws: The Revenge "/>
        <s v="Marvin's Room "/>
        <s v="The Longshots "/>
        <s v="The End of the Affair "/>
        <s v="Harley Davidson and the Marlboro Man "/>
        <s v="In the Valley of Elah "/>
        <s v="Coco Before Chanel "/>
        <s v="Forsaken "/>
        <s v="Chéri "/>
        <s v="Vanity Fair "/>
        <s v="Bodyguards and Assassins "/>
        <s v="1408 "/>
        <s v="Spaceballs "/>
        <s v="The Water Diviner "/>
        <s v="Ghost "/>
        <s v="There's Something About Mary "/>
        <s v="The Santa Clause "/>
        <s v="The Rookie "/>
        <s v="The Game Plan "/>
        <s v="The Bridges of Madison County "/>
        <s v="The Animal "/>
        <s v="Gandhi "/>
        <s v="The Hundred-Foot Journey "/>
        <s v="The Net "/>
        <s v="I Am Sam "/>
        <s v="Son of God "/>
        <s v="Underworld "/>
        <s v="Derailed "/>
        <s v="The Informant! "/>
        <s v="Shadowlands "/>
        <s v="Deuce Bigalow: European Gigolo "/>
        <s v="Delivery Man "/>
        <s v="Our Kind of Traitor "/>
        <s v="Saving Silverman "/>
        <s v="Diary of a Wimpy Kid: Dog Days "/>
        <s v="Summer of Sam "/>
        <s v="Jay and Silent Bob Strike Back "/>
        <s v="The Glass House "/>
        <s v="Hail, Caesar! "/>
        <s v="Josie and the Pussycats "/>
        <s v="Homefront "/>
        <s v="The Little Vampire "/>
        <s v="I Heart Huckabees "/>
        <s v="RoboCop 3 "/>
        <s v="Megiddo: The Omega Code 2 "/>
        <s v="Darling Lili "/>
        <s v="Dudley Do-Right "/>
        <s v="The Transporter Refueled "/>
        <s v="The Libertine "/>
        <s v="Black Book "/>
        <s v="Joyeux Noel "/>
        <s v="Hit and Run "/>
        <s v="Mad Money "/>
        <s v="Before I Go to Sleep "/>
        <s v="Sorcerer "/>
        <s v="Stone "/>
        <s v="Molière "/>
        <s v="Out of the Furnace "/>
        <s v="Michael Clayton "/>
        <s v="My Fellow Americans "/>
        <s v="Arlington Road "/>
        <s v="Underdogs "/>
        <s v="To Rome with Love "/>
        <s v="Firefox "/>
        <s v="South Park: Bigger Longer &amp; Uncut "/>
        <s v="Death at a Funeral "/>
        <s v="Teenage Mutant Ninja Turtles III "/>
        <s v="Hardball "/>
        <s v="Silver Linings Playbook "/>
        <s v="Freedom Writers "/>
        <s v="For Colored Girls "/>
        <s v="The Transporter "/>
        <s v="Never Back Down "/>
        <s v="The Rage: Carrie 2 "/>
        <s v="Away We Go "/>
        <s v="Swing Vote "/>
        <s v="Moonlight Mile "/>
        <s v="Tinker Tailor Soldier Spy "/>
        <s v="Molly "/>
        <s v="The Beaver "/>
        <s v="The Best Little Whorehouse in Texas "/>
        <s v="eXistenZ "/>
        <s v="Raiders of the Lost Ark "/>
        <s v="Home Alone 2: Lost in New York "/>
        <s v="Close Encounters of the Third Kind "/>
        <s v="Pulse "/>
        <s v="Beverly Hills Cop II "/>
        <s v="Bringing Down the House "/>
        <s v="The Silence of the Lambs "/>
        <s v="Wayne's World "/>
        <s v="Jackass 3D "/>
        <s v="Jaws 2 "/>
        <s v="Beverly Hills Chihuahua "/>
        <s v="The Conjuring "/>
        <s v="Are We There Yet? "/>
        <s v="Tammy "/>
        <s v="School of Rock "/>
        <s v="Mortal Kombat "/>
        <s v="White Chicks "/>
        <s v="The Descendants "/>
        <s v="Holes "/>
        <s v="The Last Song "/>
        <s v="12 Years a Slave "/>
        <s v="Drumline "/>
        <s v="Why Did I Get Married Too? "/>
        <s v="Edward Scissorhands "/>
        <s v="Me Before You "/>
        <s v="Madea's Witness Protection "/>
        <s v="The French Connection "/>
        <s v="Bad Moms "/>
        <s v="Date Movie "/>
        <s v="Return to Never Land "/>
        <s v="Selma "/>
        <s v="The Jungle Book 2 "/>
        <s v="Boogeyman "/>
        <s v="Premonition "/>
        <s v="The Tigger Movie "/>
        <s v="Orphan "/>
        <s v="Max "/>
        <s v="Epic Movie "/>
        <s v="Spotlight "/>
        <s v="Lakeview Terrace "/>
        <s v="The Grudge 2 "/>
        <s v="How Stella Got Her Groove Back "/>
        <s v="Bill &amp; Ted's Bogus Journey "/>
        <s v="Man of the Year "/>
        <s v="The Black Hole "/>
        <s v="The American "/>
        <s v="Selena "/>
        <s v="Vampires Suck "/>
        <s v="Babel "/>
        <s v="This Is Where I Leave You "/>
        <s v="Doubt "/>
        <s v="Team America: World Police "/>
        <s v="Texas Chainsaw 3D "/>
        <s v="Copycat "/>
        <s v="Scary Movie 5 "/>
        <s v="Paint Your Wagon "/>
        <s v="Milk "/>
        <s v="Risen "/>
        <s v="Ghost Ship "/>
        <s v="A Very Harold &amp; Kumar 3D Christmas "/>
        <s v="Wild Things "/>
        <s v="The Stepfather "/>
        <s v="The Debt "/>
        <s v="High Fidelity "/>
        <s v="One Missed Call "/>
        <s v="Eye for an Eye "/>
        <s v="The Bank Job "/>
        <s v="Eternal Sunshine of the Spotless Mind "/>
        <s v="You Again "/>
        <s v="Street Kings "/>
        <s v="The World's End "/>
        <s v="Nancy Drew "/>
        <s v="Daybreakers "/>
        <s v="She's Out of My League "/>
        <s v="Monte Carlo "/>
        <s v="Stay Alive "/>
        <s v="Quigley Down Under "/>
        <s v="Alpha and Omega "/>
        <s v="The Covenant "/>
        <s v="Stick It "/>
        <s v="Shorts "/>
        <s v="To Die For "/>
        <s v="Nerve "/>
        <s v="Appaloosa "/>
        <s v="Vampires "/>
        <s v="Psycho "/>
        <s v="My Best Friend's Girl "/>
        <s v="Endless Love "/>
        <s v="Georgia Rule "/>
        <s v="Under the Rainbow "/>
        <s v="Ladyhawke "/>
        <s v="Simon Birch "/>
        <s v="Reign Over Me "/>
        <s v="Into the Wild "/>
        <s v="School for Scoundrels "/>
        <s v="Silent Hill: Revelation 3D "/>
        <s v="From Dusk Till Dawn "/>
        <s v="Pooh's Heffalump Movie "/>
        <s v="Home for the Holidays "/>
        <s v="Kung Fu Hustle "/>
        <s v="The Country Bears "/>
        <s v="The Kite Runner "/>
        <s v="21 Grams "/>
        <s v="Paparazzi "/>
        <s v="A Guy Thing "/>
        <s v="Loser "/>
        <s v="Capitalism: A Love Story "/>
        <s v="The Greatest Story Ever Told "/>
        <s v="Secret in Their Eyes "/>
        <s v="Disaster Movie "/>
        <s v="Armored "/>
        <s v="The Man Who Knew Too Little "/>
        <s v="What's Your Number? "/>
        <s v="Lockout "/>
        <s v="Envy "/>
        <s v="Crank: High Voltage "/>
        <s v="Bullets Over Broadway "/>
        <s v="One Night with the King "/>
        <s v="The Quiet American "/>
        <s v="The Weather Man "/>
        <s v="Undisputed "/>
        <s v="Ghost Town "/>
        <s v="12 Rounds "/>
        <s v="Let Me In "/>
        <s v="3 Ninjas Kick Back "/>
        <s v="Be Kind Rewind "/>
        <s v="Mrs Henderson Presents "/>
        <s v="Triple 9 "/>
        <s v="Deconstructing Harry "/>
        <s v="Three to Tango "/>
        <s v="Burnt "/>
        <s v="We're No Angels "/>
        <s v="Everyone Says I Love You "/>
        <s v="Death Sentence "/>
        <s v="Everybody's Fine "/>
        <s v="Superbabies: Baby Geniuses 2 "/>
        <s v="The Man "/>
        <s v="Code Name: The Cleaner "/>
        <s v="Connie and Carla "/>
        <s v="Sweet Charity "/>
        <s v="Inherent Vice "/>
        <s v="Doogal "/>
        <s v="Battle of the Year "/>
        <s v="An American Carol "/>
        <s v="Machete Kills "/>
        <s v="Willard "/>
        <s v="Strange Wilderness "/>
        <s v="Topsy-Turvy "/>
        <s v="Little Boy "/>
        <s v="A Dangerous Method "/>
        <s v="A Scanner Darkly "/>
        <s v="Chasing Mavericks "/>
        <s v="Alone in the Dark "/>
        <s v="Bandslam "/>
        <s v="Birth "/>
        <s v="A Most Violent Year "/>
        <s v="Passchendaele "/>
        <s v="Flash of Genius "/>
        <s v="I'm Not There. "/>
        <s v="The Cold Light of Day "/>
        <s v="The Brothers Bloom "/>
        <s v="Synecdoche, New York "/>
        <s v="Princess Mononoke "/>
        <s v="Bon voyage "/>
        <s v="Can't Stop the Music "/>
        <s v="The Proposition "/>
        <s v="Courage "/>
        <s v="Marci X "/>
        <s v="Equilibrium "/>
        <s v="The Children of Huang Shi "/>
        <s v="The Yards "/>
        <s v="The Oogieloves in the Big Balloon Adventure "/>
        <s v="By the Sea "/>
        <s v="Steamboy "/>
        <s v="The Game of Their Lives "/>
        <s v="All Good Things "/>
        <s v="Rapa Nui "/>
        <s v="CJ7 "/>
        <s v="Les couloirs du temps: Les visiteurs II "/>
        <s v="Dylan Dog: Dead of Night "/>
        <s v="People I Know "/>
        <s v="The Tempest "/>
        <s v="Regression "/>
        <s v="Three Kingdoms: Resurrection of the Dragon "/>
        <s v="Shattered "/>
        <s v="Zambezia "/>
        <s v="Ramanujan "/>
        <s v="Dwegons and Leprechauns "/>
        <s v="Survivor "/>
        <s v="The Frozen Ground "/>
        <s v="The Painted Veil "/>
        <s v="The Baader Meinhof Complex "/>
        <s v="Dances with Wolves "/>
        <s v="Bad Teacher "/>
        <s v="Sea of Love "/>
        <s v="A Cinderella Story "/>
        <s v="Scream "/>
        <s v="Thir13en Ghosts "/>
        <s v="The Shining "/>
        <s v="Back to the Future "/>
        <s v="House on Haunted Hill "/>
        <s v="I Can Do Bad All by Myself "/>
        <s v="Fight Valley "/>
        <s v="The Switch "/>
        <s v="Just Married "/>
        <s v="The Devil's Double "/>
        <s v="Thomas and the Magic Railroad "/>
        <s v="The Crazies "/>
        <s v="Spirited Away "/>
        <s v="Firestorm "/>
        <s v="The Bounty "/>
        <s v="The Book Thief "/>
        <s v="Sex Drive "/>
        <s v="Leap Year "/>
        <s v="The Fall of the Roman Empire "/>
        <s v="Take Me Home Tonight "/>
        <s v="Won't Back Down "/>
        <s v="The Nutcracker "/>
        <s v="Kansas City "/>
        <s v="Indignation "/>
        <s v="The Amityville Horror "/>
        <s v="Adaptation. "/>
        <s v="Land of the Dead "/>
        <s v="Out of Inferno "/>
        <s v="Fear and Loathing in Las Vegas "/>
        <s v="The Invention of Lying "/>
        <s v="Neighbors "/>
        <s v="The Mask "/>
        <s v="Big "/>
        <s v="Borat: Cultural Learnings of America for Make Benefit Glorious Nation of Kazakhstan "/>
        <s v="Legally Blonde "/>
        <s v="Star Trek III: The Search for Spock "/>
        <s v="The Exorcism of Emily Rose "/>
        <s v="Deuce Bigalow: Male Gigolo "/>
        <s v="Left Behind "/>
        <s v="The Family Stone "/>
        <s v="Barbershop 2: Back in Business "/>
        <s v="Bad Santa "/>
        <s v="Austin Powers: International Man of Mystery "/>
        <s v="My Big Fat Greek Wedding 2 "/>
        <s v="Diary of a Wimpy Kid: Rodrick Rules "/>
        <s v="Predator "/>
        <s v="Amadeus "/>
        <s v="Prom Night "/>
        <s v="Mean Girls "/>
        <s v="Under the Tuscan Sun "/>
        <s v="Gosford Park "/>
        <s v="Peggy Sue Got Married "/>
        <s v="Birdman or (The Unexpected Virtue of Ignorance) "/>
        <s v="Blue Jasmine "/>
        <s v="United 93 "/>
        <s v="Honey "/>
        <s v="Spy Hard "/>
        <s v="The Fog "/>
        <s v="Soul Surfer "/>
        <s v="Catch-22 "/>
        <s v="Observe and Report "/>
        <s v="Conan the Destroyer "/>
        <s v="Raging Bull "/>
        <s v="Love Happens "/>
        <s v="Young Sherlock Holmes "/>
        <s v="Fame "/>
        <s v="127 Hours "/>
        <s v="Small Time Crooks "/>
        <s v="Center Stage "/>
        <s v="Love the Coopers "/>
        <s v="Catch That Kid "/>
        <s v="Life as a House "/>
        <s v="Steve Jobs "/>
        <s v="I Love You, Beth Cooper "/>
        <s v="Youth in Revolt "/>
        <s v="The Legend of the Lone Ranger "/>
        <s v="The Tailor of Panama "/>
        <s v="Blow Out "/>
        <s v="Getaway "/>
        <s v="The Ice Storm "/>
        <s v="And So It Goes "/>
        <s v="Troop Beverly Hills "/>
        <s v="Being Julia "/>
        <s v="9½ Weeks "/>
        <s v="Dragonslayer "/>
        <s v="The Last Station "/>
        <s v="Ed Wood "/>
        <s v="Labor Day "/>
        <s v="Mongol: The Rise of Genghis Khan "/>
        <s v="RocknRolla "/>
        <s v="Megaforce "/>
        <s v="Hamlet "/>
        <s v="Mao's Last Dancer "/>
        <s v="Midnight Special "/>
        <s v="Anything Else "/>
        <s v="The Railway Man "/>
        <s v="The White Ribbon "/>
        <s v="Restoration "/>
        <s v="The Wraith "/>
        <s v="The Salton Sea "/>
        <s v="Metallica Through the Never "/>
        <s v="The Informers "/>
        <s v="I Come with the Rain "/>
        <s v="One Man's Hero "/>
        <s v="Day of the Dead "/>
        <s v="I Am Wrath "/>
        <s v="Renaissance "/>
        <s v="Red Sonja "/>
        <s v="Red Lights "/>
        <s v="Superbad "/>
        <s v="Madea Goes to Jail "/>
        <s v="Wolves "/>
        <s v="Step Up 2: The Streets "/>
        <s v="Hoodwinked! "/>
        <s v="Hotel Rwanda "/>
        <s v="Hitman "/>
        <s v="Black Nativity "/>
        <s v="The Prince "/>
        <s v="City of Ghosts "/>
        <s v="The Others "/>
        <s v="Aliens "/>
        <s v="My Fair Lady "/>
        <s v="I Know What You Did Last Summer "/>
        <s v="Let's Be Cops "/>
        <s v="Sideways "/>
        <s v="Beerfest "/>
        <s v="Halloween "/>
        <s v="Good Boy! "/>
        <s v="The Best Man Holiday "/>
        <s v="Smokin' Aces "/>
        <s v="Saw 3D: The Final Chapter "/>
        <s v="40 Days and 40 Nights "/>
        <s v="A Night at the Roxbury "/>
        <s v="Beastly "/>
        <s v="The Hills Have Eyes "/>
        <s v="Dickie Roberts: Former Child Star "/>
        <s v="McFarland, USA "/>
        <s v="Lottery Ticket "/>
        <s v="ATL "/>
        <s v="Pitch Perfect "/>
        <s v="Summer Catch "/>
        <s v="A Simple Plan "/>
        <s v="They "/>
        <s v="Larry the Cable Guy: Health Inspector "/>
        <s v="The Adventures of Elmo in Grouchland "/>
        <s v="Brooklyn's Finest "/>
        <s v="55 Days at Peking "/>
        <s v="Evil Dead "/>
        <s v="My Life in Ruins "/>
        <s v="American Dreamz "/>
        <s v="Superman IV: The Quest for Peace "/>
        <s v="How She Move "/>
        <s v="Running Scared "/>
        <s v="Bobby Jones: Stroke of Genius "/>
        <s v="Shanghai Surprise "/>
        <s v="The Illusionist "/>
        <s v="Roar "/>
        <s v="Veronica Guerin "/>
        <s v="Escobar: Paradise Lost "/>
        <s v="Southland Tales "/>
        <s v="Dragon Hunters "/>
        <s v="Damnation Alley "/>
        <s v="The Apparition "/>
        <s v="My Girl "/>
        <s v="Fur: An Imaginary Portrait of Diane Arbus "/>
        <s v="Wall Street "/>
        <s v="Sense and Sensibility "/>
        <s v="Becoming Jane "/>
        <s v="Sydney White "/>
        <s v="House of Sand and Fog "/>
        <s v="Dead Poets Society "/>
        <s v="Dumb &amp; Dumber "/>
        <s v="When Harry Met Sally... "/>
        <s v="The Verdict "/>
        <s v="Road Trip "/>
        <s v="Varsity Blues "/>
        <s v="The Artist "/>
        <s v="The Unborn "/>
        <s v="Moonrise Kingdom "/>
        <s v="The Texas Chainsaw Massacre: The Beginning "/>
        <s v="The Young Messiah "/>
        <s v="The Master of Disguise "/>
        <s v="Pan's Labyrinth "/>
        <s v="See Spot Run "/>
        <s v="Baby Boy "/>
        <s v="The Roommate "/>
        <s v="Joe Dirt "/>
        <s v="Double Impact "/>
        <s v="Hot Fuzz "/>
        <s v="The Women "/>
        <s v="Vicky Cristina Barcelona "/>
        <s v="Arn: The Knight Templar "/>
        <s v="Boys and Girls "/>
        <s v="White Oleander "/>
        <s v="Jennifer's Body "/>
        <s v="Drowning Mona "/>
        <s v="Radio Days "/>
        <s v="Remember Me "/>
        <s v="How to Deal "/>
        <s v="My Stepmother Is an Alien "/>
        <s v="Philadelphia "/>
        <s v="The Thirteenth Floor "/>
        <s v="The Cookout "/>
        <s v="Meteor "/>
        <s v="Duets "/>
        <s v="Hollywood Ending "/>
        <s v="Detroit Rock City "/>
        <s v="Highlander "/>
        <s v="Things We Lost in the Fire "/>
        <s v="Steel "/>
        <s v="The Immigrant "/>
        <s v="The White Countess "/>
        <s v="Trance "/>
        <s v="Soul Plane "/>
        <s v="Welcome to the Sticks "/>
        <s v="Good "/>
        <s v="Enter the Void "/>
        <s v="Vamps "/>
        <s v="Hachi: A Dog's Tale "/>
        <s v="Zulu "/>
        <s v="The Homesman "/>
        <s v="Juwanna Mann "/>
        <s v="Ararat "/>
        <s v="Madison "/>
        <s v="Slow Burn "/>
        <s v="Wasabi "/>
        <s v="Slither "/>
        <s v="Beverly Hills Cop "/>
        <s v="Home Alone "/>
        <s v="3 Men and a Baby "/>
        <s v="Tootsie "/>
        <s v="Top Gun "/>
        <s v="Crouching Tiger, Hidden Dragon "/>
        <s v="American Beauty "/>
        <s v="The King's Speech "/>
        <s v="Twins "/>
        <s v="The Yellow Handkerchief "/>
        <s v="The Color Purple "/>
        <s v="Tidal Wave "/>
        <s v="The Imitation Game "/>
        <s v="Private Benjamin "/>
        <s v="Coal Miner's Daughter "/>
        <s v="Diary of a Wimpy Kid "/>
        <s v="Mama "/>
        <s v="National Lampoon's Vacation "/>
        <s v="Bad Grandpa "/>
        <s v="The Queen "/>
        <s v="Beetlejuice "/>
        <s v="Why Did I Get Married? "/>
        <s v="Little Women "/>
        <s v="The Woman in Black "/>
        <s v="When a Stranger Calls "/>
        <s v="Big Fat Liar "/>
        <s v="The Deer Hunter "/>
        <s v="Wag the Dog "/>
        <s v="The Lizzie McGuire Movie "/>
        <s v="Snitch "/>
        <s v="Krampus "/>
        <s v="The Faculty "/>
        <s v="What's Love Got to Do with It "/>
        <s v="Cop Land "/>
        <s v="Not Another Teen Movie "/>
        <s v="End of Watch "/>
        <s v="The Skulls "/>
        <s v="The Theory of Everything "/>
        <s v="Malibu's Most Wanted "/>
        <s v="Where the Heart Is "/>
        <s v="Lawrence of Arabia "/>
        <s v="Halloween II "/>
        <s v="Wild "/>
        <s v="The Last House on the Left "/>
        <s v="The Wedding Date "/>
        <s v="Halloween: Resurrection "/>
        <s v="The Princess Bride "/>
        <s v="The Great Debaters "/>
        <s v="Drive "/>
        <s v="Confessions of a Teenage Drama Queen "/>
        <s v="The Object of My Affection "/>
        <s v="28 Weeks Later "/>
        <s v="When the Game Stands Tall "/>
        <s v="Because of Winn-Dixie "/>
        <s v="Love &amp; Basketball "/>
        <s v="Grosse Pointe Blank "/>
        <s v="All About Steve "/>
        <s v="Book of Shadows: Blair Witch 2 "/>
        <s v="The Craft "/>
        <s v="Match Point "/>
        <s v="Ramona and Beezus "/>
        <s v="The Remains of the Day "/>
        <s v="Boogie Nights "/>
        <s v="Nowhere to Run "/>
        <s v="Flicka "/>
        <s v="The Hills Have Eyes II "/>
        <s v="Urban Legends: Final Cut "/>
        <s v="Tuck Everlasting "/>
        <s v="The Marine "/>
        <s v="Keanu "/>
        <s v="Country Strong "/>
        <s v="Disturbing Behavior "/>
        <s v="The Place Beyond the Pines "/>
        <s v="The November Man "/>
        <s v="Eye of the Beholder "/>
        <s v="The Hurt Locker "/>
        <s v="Firestarter "/>
        <s v="Killing Them Softly "/>
        <s v="A Most Wanted Man "/>
        <s v="Freddy Got Fingered "/>
        <s v="The Pirates Who Don't Do Anything: A VeggieTales Movie "/>
        <s v="U2 3D "/>
        <s v="Highlander: Endgame "/>
        <s v="Idlewild "/>
        <s v="One Day "/>
        <s v="Whip It "/>
        <s v="Knockaround Guys "/>
        <s v="Confidence "/>
        <s v="The Muse "/>
        <s v="De-Lovely "/>
        <s v="New York Stories "/>
        <s v="Barney's Great Adventure "/>
        <s v="The Man with the Iron Fists "/>
        <s v="Home Fries "/>
        <s v="Here on Earth "/>
        <s v="Brazil "/>
        <s v="Raise Your Voice "/>
        <s v="The Big Lebowski "/>
        <s v="Black Snake Moan "/>
        <s v="Dark Blue "/>
        <s v="A Mighty Heart "/>
        <s v="Whatever It Takes "/>
        <s v="Boat Trip "/>
        <s v="The Importance of Being Earnest "/>
        <s v="Hoot "/>
        <s v="In Bruges "/>
        <s v="Peeples "/>
        <s v="The Rocker "/>
        <s v="Post Grad "/>
        <s v="Promised Land "/>
        <s v="Whatever Works "/>
        <s v="The In Crowd "/>
        <s v="Three Burials "/>
        <s v="Jakob the Liar "/>
        <s v="Kiss Kiss Bang Bang "/>
        <s v="Idle Hands "/>
        <s v="Mulholland Drive "/>
        <s v="Blood and Chocolate "/>
        <s v="You Will Meet a Tall Dark Stranger "/>
        <s v="Never Let Me Go "/>
        <s v="Transsiberian "/>
        <s v="The Clan of the Cave Bear "/>
        <s v="Crazy in Alabama "/>
        <s v="Funny Games "/>
        <s v="Listening "/>
        <s v="Felicia's Journey "/>
        <s v="Metropolis "/>
        <s v="District B13 "/>
        <s v="Things to Do in Denver When You're Dead "/>
        <s v="The Assassin "/>
        <s v="Buffalo Soldiers "/>
        <s v="The Return "/>
        <s v="Ong-bak 2 "/>
        <s v="Centurion "/>
        <s v="Silent Trigger "/>
        <s v="The Midnight Meat Train "/>
        <s v="Winnie Mandela "/>
        <s v="The Son of No One "/>
        <s v="All the Queen's Men "/>
        <s v="The Good Night "/>
        <s v="Bathory: Countess of Blood "/>
        <s v="Khumba "/>
        <s v="Automata "/>
        <s v="Dungeons &amp; Dragons: Wrath of the Dragon God "/>
        <s v="Chiamatemi Francesco - Il Papa della gente "/>
        <s v="Shinjuku Incident "/>
        <s v="Pandaemonium "/>
        <s v="Groundhog Day "/>
        <s v="Magic Mike XXL "/>
        <s v="Romeo + Juliet "/>
        <s v="Sarah's Key "/>
        <s v="Freedom "/>
        <s v="Unforgiven "/>
        <s v="Manderlay "/>
        <s v="Slumdog Millionaire "/>
        <s v="Fatal Attraction "/>
        <s v="Pretty Woman "/>
        <s v="Crocodile Dundee II "/>
        <s v="Broken Horses "/>
        <s v="Born on the Fourth of July "/>
        <s v="Cool Runnings "/>
        <s v="My Bloody Valentine "/>
        <s v="Stomp the Yard "/>
        <s v="The Spy Who Loved Me "/>
        <s v="Urban Legend "/>
        <s v="Good Deeds "/>
        <s v="White Fang "/>
        <s v="Superstar "/>
        <s v="The Iron Lady "/>
        <s v="Jonah: A VeggieTales Movie "/>
        <s v="Poetic Justice "/>
        <s v="All About the Benjamins "/>
        <s v="Vampire in Brooklyn "/>
        <s v="Exorcist II: The Heretic "/>
        <s v="An American Haunting "/>
        <s v="My Boss's Daughter "/>
        <s v="A Perfect Getaway "/>
        <s v="Our Family Wedding "/>
        <s v="Dead Man on Campus "/>
        <s v="Tea with Mussolini "/>
        <s v="Thinner "/>
        <s v="New York, New York "/>
        <s v="Crooklyn "/>
        <s v="I Think I Love My Wife "/>
        <s v="Jason X "/>
        <s v="Bobby "/>
        <s v="Head Over Heels "/>
        <s v="Fun Size "/>
        <s v="The Diving Bell and the Butterfly "/>
        <s v="Little Children "/>
        <s v="Gossip "/>
        <s v="A Walk on the Moon "/>
        <s v="Catch a Fire "/>
        <s v="Soul Survivors "/>
        <s v="Jefferson in Paris "/>
        <s v="Easy Virtue "/>
        <s v="Caravans "/>
        <s v="Mr. Turner "/>
        <s v="Wild Grass "/>
        <s v="Amen. "/>
        <s v="Reign of Assassins "/>
        <s v="The Lucky Ones "/>
        <s v="Margaret "/>
        <s v="Stan Helsing "/>
        <s v="Flipped "/>
        <s v="Brokeback Mountain "/>
        <s v="Clueless "/>
        <s v="Far from Heaven "/>
        <s v="Hot Tub Time Machine 2 "/>
        <s v="Quills "/>
        <s v="Seven Psychopaths "/>
        <s v="The Caveman's Valentine "/>
        <s v="Downfall "/>
        <s v="The Sea Inside "/>
        <s v="Under the Skin "/>
        <s v="Good Morning, Vietnam "/>
        <s v="The Last Godfather "/>
        <s v="Justin Bieber: Never Say Never "/>
        <s v="Black Swan "/>
        <s v="The Godfather: Part II "/>
        <s v="Save the Last Dance "/>
        <s v="A Nightmare on Elm Street 4: The Dream Master "/>
        <s v="Miracles from Heaven "/>
        <s v="Dude, Where's My Car? "/>
        <s v="Young Guns "/>
        <s v="St. Vincent "/>
        <s v="About Last Night "/>
        <s v="10 Things I Hate About You "/>
        <s v="The New Guy "/>
        <s v="Loaded Weapon 1 "/>
        <s v="The Shallows "/>
        <s v="The Butterfly Effect "/>
        <s v="Snow Day "/>
        <s v="This Christmas "/>
        <s v="Baby Geniuses "/>
        <s v="The Big Hit "/>
        <s v="Harriet the Spy "/>
        <s v="Child's Play 2 "/>
        <s v="No Good Deed "/>
        <s v="The Mist "/>
        <s v="Ex Machina "/>
        <s v="Being John Malkovich "/>
        <s v="Two Can Play That Game "/>
        <s v="Earth to Echo "/>
        <s v="Crazy/Beautiful "/>
        <s v="Letters from Iwo Jima "/>
        <s v="The Astronaut Farmer "/>
        <s v="Woo "/>
        <s v="Room "/>
        <s v="Dirty Work "/>
        <s v="Serial Mom "/>
        <s v="Dick "/>
        <s v="Light It Up "/>
        <s v="54 "/>
        <s v="Bubble Boy "/>
        <s v="Birthday Girl "/>
        <s v="21 &amp; Over "/>
        <s v="Paris, je t'aime "/>
        <s v="Resurrecting the Champ "/>
        <s v="Admission "/>
        <s v="The Widow of Saint-Pierre "/>
        <s v="Chloe "/>
        <s v="Faithful "/>
        <s v="Find Me Guilty "/>
        <s v="The Perks of Being a Wallflower "/>
        <s v="Excessive Force "/>
        <s v="Infamous "/>
        <s v="The Claim "/>
        <s v="The Vatican Tapes "/>
        <s v="Attack the Block "/>
        <s v="In the Land of Blood and Honey "/>
        <s v="The Call "/>
        <s v="Operation Chromite "/>
        <s v="The Crocodile Hunter: Collision Course "/>
        <s v="I Love You Phillip Morris "/>
        <s v="Quest for Fire "/>
        <s v="Antwone Fisher "/>
        <s v="The Emperor's Club "/>
        <s v="True Romance "/>
        <s v="Womb "/>
        <s v="Glengarry Glen Ross "/>
        <s v="The Killer Inside Me "/>
        <s v="Cat People "/>
        <s v="Sorority Row "/>
        <s v="The Prisoner of Zenda "/>
        <s v="Lars and the Real Girl "/>
        <s v="The Boy in the Striped Pajamas "/>
        <s v="Dancer in the Dark "/>
        <s v="Oscar and Lucinda "/>
        <s v="The Funeral "/>
        <s v="Solitary Man "/>
        <s v="Machete "/>
        <s v="Casino Jack "/>
        <s v="The Land Before Time "/>
        <s v="Tae Guk Gi: The Brotherhood of War "/>
        <s v="The Perfect Game "/>
        <s v="The Exorcist "/>
        <s v="Jaws "/>
        <s v="American Pie "/>
        <s v="Ernest &amp; Celestine "/>
        <s v="The Golden Child "/>
        <s v="Think Like a Man "/>
        <s v="Barbershop "/>
        <s v="Star Trek II: The Wrath of Khan "/>
        <s v="Ace Ventura: Pet Detective "/>
        <s v="WarGames "/>
        <s v="Witness "/>
        <s v="Act of Valor "/>
        <s v="Step Up "/>
        <s v="Beavis and Butt-Head Do America "/>
        <s v="Jackie Brown "/>
        <s v="Harold &amp; Kumar Escape from Guantanamo Bay "/>
        <s v="Chronicle "/>
        <s v="Yentl "/>
        <s v="Time Bandits "/>
        <s v="Crossroads "/>
        <s v="Project X "/>
        <s v="Patton "/>
        <s v="One Hour Photo "/>
        <s v="Quarantine "/>
        <s v="The Eye "/>
        <s v="Johnson Family Vacation "/>
        <s v="How High "/>
        <s v="The Muppet Christmas Carol "/>
        <s v="Frida "/>
        <s v="Katy Perry: Part of Me "/>
        <s v="The Fault in Our Stars "/>
        <s v="Rounders "/>
        <s v="Top Five "/>
        <s v="Prophecy "/>
        <s v="Stir of Echoes "/>
        <s v="Philomena "/>
        <s v="The Upside of Anger "/>
        <s v="The Boys from Brazil "/>
        <s v="Aquamarine "/>
        <s v="Paper Towns "/>
        <s v="My Baby's Daddy "/>
        <s v="Nebraska "/>
        <s v="Tales from the Crypt: Demon Knight "/>
        <s v="Max Keeble's Big Move "/>
        <s v="Young Adult "/>
        <s v="Crank "/>
        <s v="How to Be a Player "/>
        <s v="Living Out Loud "/>
        <s v="Just Wright "/>
        <s v="Rachel Getting Married "/>
        <s v="The Postman Always Rings Twice "/>
        <s v="Girl with a Pearl Earring "/>
        <s v="Das Boot "/>
        <s v="Sorority Boys "/>
        <s v="About Time "/>
        <s v="House of Flying Daggers "/>
        <s v="Arbitrage "/>
        <s v="Project Almanac "/>
        <s v="Cadillac Records "/>
        <s v="Screwed "/>
        <s v="Fortress "/>
        <s v="For Your Consideration "/>
        <s v="Celebrity "/>
        <s v="Running with Scissors "/>
        <s v="From Justin to Kelly "/>
        <s v="Girl 6 "/>
        <s v="In the Cut "/>
        <s v="Two Lovers "/>
        <s v="Last Orders "/>
        <s v="The Pursuit of D.B. Cooper "/>
        <s v="Ravenous "/>
        <s v="Charlie Bartlett "/>
        <s v="The Great Beauty "/>
        <s v="The Dangerous Lives of Altar Boys "/>
        <s v="Stoker "/>
        <s v="2046 "/>
        <s v="Married Life "/>
        <s v="Duma "/>
        <s v="Ondine "/>
        <s v="Brother "/>
        <s v="Welcome to Collinwood "/>
        <s v="Critical Care "/>
        <s v="The Life Before Her Eyes "/>
        <s v="Darling Companion "/>
        <s v="Trade "/>
        <s v="Fateless "/>
        <s v="Breakfast of Champions "/>
        <s v="A Woman, a Gun and a Noodle Shop "/>
        <s v="Cypher "/>
        <s v="City of Life and Death "/>
        <s v="Legend of Kung Fu Rabbit "/>
        <s v="Space Battleship Yamato "/>
        <s v="5 Days of War "/>
        <s v="Triangle "/>
        <s v="10 Days in a Madhouse "/>
        <s v="Heaven Is for Real "/>
        <s v="Snatch "/>
        <s v="Dancin' It's On "/>
        <s v="Pet Sematary "/>
        <s v="Madadayo "/>
        <s v="The Cry of the Owl "/>
        <s v="A Tale of Three Cities "/>
        <s v="Gremlins "/>
        <s v="Star Wars: Episode IV - A New Hope "/>
        <s v="Dirty Grandpa "/>
        <s v="Doctor Zhivago "/>
        <s v="Trash "/>
        <s v="High School Musical 3: Senior Year "/>
        <s v="The Fighter "/>
        <s v="Jackass Number Two "/>
        <s v="My Cousin Vinny "/>
        <s v="If I Stay "/>
        <s v="Drive Hard "/>
        <s v="Major League "/>
        <s v="St. Trinian's "/>
        <s v="Phone Booth "/>
        <s v="A Walk to Remember "/>
        <s v="Dead Man Walking "/>
        <s v="Cruel Intentions "/>
        <s v="Saw VI "/>
        <s v="History of the World: Part I "/>
        <s v="The Secret Life of Bees "/>
        <s v="Corky Romano "/>
        <s v="Raising Cain "/>
        <s v="F.I.S.T. "/>
        <s v="Invaders from Mars "/>
        <s v="Brooklyn "/>
        <s v="Barry Lyndon "/>
        <s v="Out Cold "/>
        <s v="The Ladies Man "/>
        <s v="Quartet "/>
        <s v="Tomcats "/>
        <s v="Frailty "/>
        <s v="Woman in Gold "/>
        <s v="Kinsey "/>
        <s v="Army of Darkness "/>
        <s v="Slackers "/>
        <s v="What's Eating Gilbert Grape "/>
        <s v="The Visual Bible: The Gospel of John "/>
        <s v="Vera Drake "/>
        <s v="The Guru "/>
        <s v="The Perez Family "/>
        <s v="Inside Llewyn Davis "/>
        <s v="O "/>
        <s v="Return to the Blue Lagoon "/>
        <s v="The Molly Maguires "/>
        <s v="Romance &amp; Cigarettes "/>
        <s v="Copying Beethoven "/>
        <s v="Brighton Rock "/>
        <s v="Saw V "/>
        <s v="Machine Gun McCain "/>
        <s v="LOL "/>
        <s v="Jindabyne "/>
        <s v="Kabhi Alvida Naa Kehna "/>
        <s v="An Ideal Husband "/>
        <s v="The Last Days on Mars "/>
        <s v="Darkness "/>
        <s v="2001: A Space Odyssey "/>
        <s v="E.T. the Extra-Terrestrial "/>
        <s v="In the Land of Women "/>
        <s v="The Blue Butterfly "/>
        <s v="There Goes My Baby "/>
        <s v="Housefull "/>
        <s v="For Greater Glory: The True Story of Cristiada "/>
        <s v="La Famille Bélier "/>
        <s v="Good Will Hunting "/>
        <s v="Misconduct "/>
        <s v="Saw III "/>
        <s v="Stripes "/>
        <s v="Bring It On "/>
        <s v="The Purge: Election Year "/>
        <s v="She's All That "/>
        <s v="Saw IV "/>
        <s v="White Noise "/>
        <s v="Madea's Family Reunion "/>
        <s v="The Color of Money "/>
        <s v="The Longest Day "/>
        <s v="The Mighty Ducks "/>
        <s v="The Grudge "/>
        <s v="Happy Gilmore "/>
        <s v="Jeepers Creepers "/>
        <s v="Bill &amp; Ted's Excellent Adventure "/>
        <s v="Oliver! "/>
        <s v="The Best Exotic Marigold Hotel "/>
        <s v="Recess: School's Out "/>
        <s v="Mad Max Beyond Thunderdome "/>
        <s v="Commando "/>
        <s v="The Boy "/>
        <s v="Devil "/>
        <s v="Friday After Next "/>
        <s v="Insidious: Chapter 3 "/>
        <s v="The Last Dragon "/>
        <s v="The Lawnmower Man "/>
        <s v="Nick and Norah's Infinite Playlist "/>
        <s v="Dogma "/>
        <s v="The Banger Sisters "/>
        <s v="Twilight Zone: The Movie "/>
        <s v="Road House "/>
        <s v="A Low Down Dirty Shame "/>
        <s v="Swimfan "/>
        <s v="Employee of the Month "/>
        <s v="Can't Hardly Wait "/>
        <s v="The Outsiders "/>
        <s v="Pete's Dragon "/>
        <s v="The Dead Zone "/>
        <s v="Sinister 2 "/>
        <s v="Sparkle "/>
        <s v="Valentine "/>
        <s v="The Fourth Kind "/>
        <s v="A Prairie Home Companion "/>
        <s v="Sugar Hill "/>
        <s v="Invasion U.S.A. "/>
        <s v="Roll Bounce "/>
        <s v="Rushmore "/>
        <s v="Skyline "/>
        <s v="The Second Best Exotic Marigold Hotel "/>
        <s v="Kit Kittredge: An American Girl "/>
        <s v="The Perfect Man "/>
        <s v="Mo' Better Blues "/>
        <s v="Kung Pow: Enter the Fist "/>
        <s v="Tremors "/>
        <s v="Wrong Turn "/>
        <s v="The Long Riders "/>
        <s v="The Corruptor "/>
        <s v="Mud "/>
        <s v="Reno 911!: Miami "/>
        <s v="One Direction: This Is Us "/>
        <s v="The Goods: Live Hard, Sell Hard "/>
        <s v="Hey Arnold! The Movie "/>
        <s v="My Week with Marilyn "/>
        <s v="The Matador "/>
        <s v="Love Jones "/>
        <s v="The Gift "/>
        <s v="End of the Spear "/>
        <s v="Get Over It "/>
        <s v="Office Space "/>
        <s v="Drop Dead Gorgeous "/>
        <s v="Big Eyes "/>
        <s v="Very Bad Things "/>
        <s v="Sleepover "/>
        <s v="Body Double "/>
        <s v="MacGruber "/>
        <s v="Dirty Pretty Things "/>
        <s v="Movie 43 "/>
        <s v="Over Her Dead Body "/>
        <s v="Seeking a Friend for the End of the World "/>
        <s v="Cedar Rapids "/>
        <s v="American History X "/>
        <s v="The Collection "/>
        <s v="Teacher's Pet "/>
        <s v="The Red Violin "/>
        <s v="The Straight Story "/>
        <s v="Deuces Wild "/>
        <s v="Bad Words "/>
        <s v="Run, Fatboy, Run "/>
        <s v="Heartbeeps "/>
        <s v="Black or White "/>
        <s v="On the Line "/>
        <s v="Rescue Dawn "/>
        <s v="Danny Collins "/>
        <s v="Jeff, Who Lives at Home "/>
        <s v="I Am Love "/>
        <s v="Atlas Shrugged II: The Strike "/>
        <s v="Romeo Is Bleeding "/>
        <s v="The Limey "/>
        <s v="Crash "/>
        <s v="The House of Mirth "/>
        <s v="Malone "/>
        <s v="Peaceful Warrior "/>
        <s v="Bucky Larson: Born to Be a Star "/>
        <s v="Bamboozled "/>
        <s v="The Forest "/>
        <s v="Sphinx "/>
        <s v="While We're Young "/>
        <s v="A Better Life "/>
        <s v="Spider "/>
        <s v="Gun Shy "/>
        <s v="Nicholas Nickleby "/>
        <s v="The Iceman "/>
        <s v="Krrish "/>
        <s v="Cecil B. DeMented "/>
        <s v="Killer Joe "/>
        <s v="The Joneses "/>
        <s v="Owning Mahowny "/>
        <s v="The Brothers Solomon "/>
        <s v="My Blueberry Nights "/>
        <s v="Illuminata "/>
        <s v="Swept Away "/>
        <s v="War, Inc. "/>
        <s v="Shaolin Soccer "/>
        <s v="The Brown Bunny "/>
        <s v="The Swindle "/>
        <s v="Rosewater "/>
        <s v="The Chambermaid on the Titanic "/>
        <s v="Coriolanus "/>
        <s v="Imaginary Heroes "/>
        <s v="High Heels and Low Lifes "/>
        <s v="World's Greatest Dad "/>
        <s v="Severance "/>
        <s v="Edmond "/>
        <s v="Welcome to the Rileys "/>
        <s v="Police Academy: Mission to Moscow "/>
        <s v="Blood Done Sign My Name "/>
        <s v="Cinco de Mayo, La Batalla "/>
        <s v="Elsa &amp; Fred "/>
        <s v="An Alan Smithee Film: Burn Hollywood Burn "/>
        <s v="The Open Road "/>
        <s v="The Good Guy "/>
        <s v="Motherhood "/>
        <s v="Free Style "/>
        <s v="Strangerland "/>
        <s v="The Janky Promoters "/>
        <s v="Blonde Ambition "/>
        <s v="The Oxford Murders "/>
        <s v="The Reef "/>
        <s v="Eulogy "/>
        <s v="White Noise 2: The Light "/>
        <s v="You Got Served: Beat the World "/>
        <s v="Fifty Dead Men Walking "/>
        <s v="Jungle Shuffle "/>
        <s v="Adam Resurrected "/>
        <s v="Of Horses and Men "/>
        <s v="It's a Wonderful Afterlife "/>
        <s v="The Devil's Tomb "/>
        <s v="Partition "/>
        <s v="Good Intentions "/>
        <s v="The Good, the Bad, the Weird "/>
        <s v="Nurse 3D "/>
        <s v="Gunless "/>
        <s v="Adventureland "/>
        <s v="The Lost City "/>
        <s v="Next Friday "/>
        <s v="American Heist "/>
        <s v="You Only Live Twice "/>
        <s v="Plastic "/>
        <s v="Amour "/>
        <s v="Poltergeist III "/>
        <s v="Re-Kill "/>
        <s v="It's a Mad, Mad, Mad, Mad World "/>
        <s v="Volver "/>
        <s v="Heavy Metal "/>
        <s v="Gentlemen Broncos "/>
        <s v="Richard III "/>
        <s v="Into the Grizzly Maze "/>
        <s v="Kites "/>
        <s v="Melancholia "/>
        <s v="Red Dog "/>
        <s v="Jab Tak Hai Jaan "/>
        <s v="Alien "/>
        <s v="The Texas Chain Saw Massacre "/>
        <s v="The Runaways "/>
        <s v="Fiddler on the Roof "/>
        <s v="Thunderball "/>
        <s v="Detention "/>
        <s v="Loose Cannons "/>
        <s v="Set It Off "/>
        <s v="The Best Man "/>
        <s v="Child's Play "/>
        <s v="Sicko "/>
        <s v="The Purge: Anarchy "/>
        <s v="Down to You "/>
        <s v="Harold &amp; Kumar Go to White Castle "/>
        <s v="The Contender "/>
        <s v="Boiler Room "/>
        <s v="Trading Places "/>
        <s v="Black Christmas "/>
        <s v="Breakin' All the Rules "/>
        <s v="Henry V "/>
        <s v="The Savages "/>
        <s v="Chasing Papi "/>
        <s v="The Way of the Gun "/>
        <s v="Igby Goes Down "/>
        <s v="PCU "/>
        <s v="The Ultimate Gift "/>
        <s v="The Ice Pirates "/>
        <s v="Gracie "/>
        <s v="Trust the Man "/>
        <s v="Hamlet 2 "/>
        <s v="Velvet Goldmine "/>
        <s v="The Wailing "/>
        <s v="Glee: The 3D Concert Movie "/>
        <s v="The Legend of Suriyothai "/>
        <s v="Two Evil Eyes "/>
        <s v="Barbecue "/>
        <s v="All or Nothing "/>
        <s v="Princess Kaiulani "/>
        <s v="Opal Dream "/>
        <s v="Flame and Citron "/>
        <s v="Undiscovered "/>
        <s v="Red Riding: In the Year of Our Lord 1974 "/>
        <s v="The Girl on the Train "/>
        <s v="Veronika Decides to Die "/>
        <s v="Crocodile Dundee "/>
        <s v="Ultramarines: A Warhammer 40,000 Movie "/>
        <s v="The I Inside "/>
        <s v="Beneath Hill 60 "/>
        <s v="Polisse "/>
        <s v="Awake "/>
        <s v="Skin Trade "/>
        <s v="The Lost Boys "/>
        <s v="Crazy Heart "/>
        <s v="The Rose "/>
        <s v="Baggage Claim "/>
        <s v="Barbarella "/>
        <s v="Shipwrecked "/>
        <s v="Election "/>
        <s v="The Namesake "/>
        <s v="The DUFF "/>
        <s v="Glitter "/>
        <s v="The Haunting in Connecticut 2: Ghosts of Georgia "/>
        <s v="Silmido "/>
        <s v="Bright Star "/>
        <s v="My Name Is Khan "/>
        <s v="All Is Lost "/>
        <s v="Limbo "/>
        <s v="Namastey London "/>
        <s v="The Wind That Shakes the Barley "/>
        <s v="Yeh Jawaani Hai Deewani "/>
        <s v="Quo Vadis "/>
        <s v="Repo! The Genetic Opera "/>
        <s v="Valley of the Wolves: Iraq "/>
        <s v="Pulp Fiction "/>
        <s v="The Muppet Movie "/>
        <s v="Nightcrawler "/>
        <s v="Club Dread "/>
        <s v="The Sound of Music "/>
        <s v="Splash "/>
        <s v="Little Miss Sunshine "/>
        <s v="Stand by Me "/>
        <s v="28 Days Later... "/>
        <s v="You Got Served "/>
        <s v="Escape from Alcatraz "/>
        <s v="Brown Sugar "/>
        <s v="A Thin Line Between Love and Hate "/>
        <s v="50/50 "/>
        <s v="Shutter "/>
        <s v="That Awkward Moment "/>
        <s v="Modern Problems "/>
        <s v="Kicks "/>
        <s v="Much Ado About Nothing "/>
        <s v="On Her Majesty's Secret Service "/>
        <s v="New Nightmare "/>
        <s v="Drive Me Crazy "/>
        <s v="Akeelah and the Bee "/>
        <s v="Half Baked "/>
        <s v="New in Town "/>
        <s v="American Psycho "/>
        <s v="The Good Girl "/>
        <s v="Bon Cop Bad Cop "/>
        <s v="The Boondock Saints II: All Saints Day "/>
        <s v="The City of Your Final Destination "/>
        <s v="Enough Said "/>
        <s v="Easy A "/>
        <s v="The Inkwell "/>
        <s v="Shadow of the Vampire "/>
        <s v="Prom "/>
        <s v="The Pallbearer "/>
        <s v="Held Up "/>
        <s v="Woman on Top "/>
        <s v="Howards End "/>
        <s v="Anomalisa "/>
        <s v="Another Year "/>
        <s v="8 Women "/>
        <s v="Showdown in Little Tokyo "/>
        <s v="Clay Pigeons "/>
        <s v="It's Kind of a Funny Story "/>
        <s v="Made in Dagenham "/>
        <s v="When Did You Last See Your Father? "/>
        <s v="Prefontaine "/>
        <s v="The Wicked Lady "/>
        <s v="The Secret of Kells "/>
        <s v="Begin Again "/>
        <s v="Down in the Valley "/>
        <s v="Brooklyn Rules "/>
        <s v="Restless "/>
        <s v="The Singing Detective "/>
        <s v="The Land Girls "/>
        <s v="Fido "/>
        <s v="The Wendell Baker Story "/>
        <s v="Wild Target "/>
        <s v="Pathology "/>
        <s v="10th &amp; Wolf "/>
        <s v="Dear Wendy "/>
        <s v="Aloft "/>
        <s v="Akira "/>
        <s v="The Death and Life of Bobby Z "/>
        <s v="The Rocket: The Legend of Rocket Richard "/>
        <s v="Swelter "/>
        <s v="My Lucky Star "/>
        <s v="Imagine Me &amp; You "/>
        <s v="Mr. Church "/>
        <s v="Swimming Pool "/>
        <s v="Green Street 3: Never Back Down "/>
        <s v="The Blood of Heroes "/>
        <s v="Code of Honor "/>
        <s v="Driving Miss Daisy "/>
        <s v="Soul Food "/>
        <s v="Rumble in the Bronx "/>
        <s v="Far from Men "/>
        <s v="Thank You for Smoking "/>
        <s v="Hostel: Part II "/>
        <s v="An Education "/>
        <s v="Shopgirl "/>
        <s v="The Hotel New Hampshire "/>
        <s v="Narc "/>
        <s v="Men with Brooms "/>
        <s v="Witless Protection "/>
        <s v="The Work and the Glory "/>
        <s v="Extract "/>
        <s v="Masked and Anonymous "/>
        <s v="Alias Betty "/>
        <s v="Code 46 "/>
        <s v="Outside Bet "/>
        <s v="Albert Nobbs "/>
        <s v="Black November "/>
        <s v="Ta Ra Rum Pum "/>
        <s v="Persepolis "/>
        <s v="The Hole "/>
        <s v="The Wave "/>
        <s v="The Neon Demon "/>
        <s v="Harry Brown "/>
        <s v="The Omega Code "/>
        <s v="Juno "/>
        <s v="Pound of Flesh "/>
        <s v="Diamonds Are Forever "/>
        <s v="The Godfather "/>
        <s v="Flashdance "/>
        <s v="500 Days of Summer "/>
        <s v="The Piano "/>
        <s v="Magic Mike "/>
        <s v="Darkness Falls "/>
        <s v="Live and Let Die "/>
        <s v="My Dog Skip "/>
        <s v="Definitely, Maybe "/>
        <s v="Jumping the Broom "/>
        <s v="Good Night, and Good Luck. "/>
        <s v="Capote "/>
        <s v="Desperado "/>
        <s v="Logan's Run "/>
        <s v="The Man with the Golden Gun "/>
        <s v="Action Jackson "/>
        <s v="The Descent "/>
        <s v="Michael Jordan to the Max "/>
        <s v="Devil's Due "/>
        <s v="Flirting with Disaster "/>
        <s v="The Devil's Rejects "/>
        <s v="Dope "/>
        <s v="In Too Deep "/>
        <s v="House of 1000 Corpses "/>
        <s v="Alien Zone "/>
        <s v="A Serious Man "/>
        <s v="Get Low "/>
        <s v="Warlock "/>
        <s v="Beyond the Lights "/>
        <s v="A Single Man "/>
        <s v="The Last Temptation of Christ "/>
        <s v="Outside Providence "/>
        <s v="Bride &amp; Prejudice "/>
        <s v="Rabbit-Proof Fence "/>
        <s v="Who's Your Caddy? "/>
        <s v="Split Second "/>
        <s v="The Other Side of Heaven "/>
        <s v="Veer-Zaara "/>
        <s v="Redbelt "/>
        <s v="Cyrus "/>
        <s v="A Dog of Flanders "/>
        <s v="Auto Focus "/>
        <s v="Factory Girl "/>
        <s v="We Need to Talk About Kevin "/>
        <s v="The Christmas Candle "/>
        <s v="The Mighty Macs "/>
        <s v="Losin' It "/>
        <s v="Mother and Child "/>
        <s v="March or Die "/>
        <s v="Les visiteurs "/>
        <s v="Somewhere "/>
        <s v="I Hope They Serve Beer in Hell "/>
        <s v="Chairman of the Board "/>
        <s v="Hesher "/>
        <s v="Dom Hemingway "/>
        <s v="Gerry "/>
        <s v="The Heart of Me "/>
        <s v="Freeheld "/>
        <s v="The Extra Man "/>
        <s v="Hard to Be a God "/>
        <s v="Ca$h "/>
        <s v="Wah-Wah "/>
        <s v="The Boondock Saints "/>
        <s v="Z Storm "/>
        <s v="Twixt "/>
        <s v="Snow Queen "/>
        <s v="Pale Rider "/>
        <s v="Stargate: The Ark of Truth "/>
        <s v="Dazed and Confused "/>
        <s v="High School Musical 2 "/>
        <s v="Two Lovers and a Bear "/>
        <s v="Criminal Activities "/>
        <s v="Aimee &amp; Jaguar "/>
        <s v="The Chumscrubber "/>
        <s v="Shade "/>
        <s v="House at the End of the Street "/>
        <s v="Incendies "/>
        <s v="Remember Me, My Love "/>
        <s v="Perrier's Bounty "/>
        <s v="Elite Squad "/>
        <s v="Annabelle "/>
        <s v="Bran Nue Dae "/>
        <s v="Boyz n the Hood "/>
        <s v="La Bamba "/>
        <s v="The Four Seasons "/>
        <s v="Dressed to Kill "/>
        <s v="The Adventures of Huck Finn "/>
        <s v="Go "/>
        <s v="Friends with Money "/>
        <s v="The Andromeda Strain "/>
        <s v="Bats "/>
        <s v="Nowhere in Africa "/>
        <s v="Shame "/>
        <s v="Layer Cake "/>
        <s v="The Work and the Glory II: American Zion "/>
        <s v="The East "/>
        <s v="A Home at the End of the World "/>
        <s v="Aberdeen "/>
        <s v="The Messenger "/>
        <s v="Tracker "/>
        <s v="Control "/>
        <s v="The Terminator "/>
        <s v="Good Bye Lenin! "/>
        <s v="The Damned United "/>
        <s v="The Return of the Living Dead "/>
        <s v="Mallrats "/>
        <s v="Grease "/>
        <s v="Platoon "/>
        <s v="Fahrenheit 9/11 "/>
        <s v="Butch Cassidy and the Sundance Kid "/>
        <s v="Mary Poppins "/>
        <s v="Ordinary People "/>
        <s v="West Side Story "/>
        <s v="Caddyshack "/>
        <s v="The Brothers "/>
        <s v="The Wood "/>
        <s v="The Usual Suspects "/>
        <s v="A Nightmare on Elm Street 5: The Dream Child "/>
        <s v="Van Wilder: Party Liaison "/>
        <s v="The Wrestler "/>
        <s v="Duel in the Sun "/>
        <s v="Best in Show "/>
        <s v="Escape from New York "/>
        <s v="School Daze "/>
        <s v="Daddy Day Camp "/>
        <s v="Mr. Nice Guy "/>
        <s v="A Mighty Wind "/>
        <s v="Mystic Pizza "/>
        <s v="Sliding Doors "/>
        <s v="Tales from the Hood "/>
        <s v="The Last King of Scotland "/>
        <s v="Halloween 5 "/>
        <s v="Bernie "/>
        <s v="Dolphins and Whales 3D: Tribes of the Ocean "/>
        <s v="Pollock "/>
        <s v="200 Cigarettes "/>
        <s v="The Words "/>
        <s v="Casa de mi Padre "/>
        <s v="City Island "/>
        <s v="The Guard "/>
        <s v="College "/>
        <s v="The Virgin Suicides "/>
        <s v="Little Voice "/>
        <s v="Miss March "/>
        <s v="Wish I Was Here "/>
        <s v="Simply Irresistible "/>
        <s v="Hedwig and the Angry Inch "/>
        <s v="Only the Strong "/>
        <s v="Goddess of Love "/>
        <s v="Shattered Glass "/>
        <s v="Novocaine "/>
        <s v="The Business of Strangers "/>
        <s v="The Wild Bunch "/>
        <s v="The Wackness "/>
        <s v="The Great Train Robbery "/>
        <s v="Morvern Callar "/>
        <s v="Beastmaster 2: Through the Portal of Time "/>
        <s v="The 5th Quarter "/>
        <s v="The Flower of Evil "/>
        <s v="The Greatest "/>
        <s v="Snow Flower and the Secret Fan "/>
        <s v="Come Early Morning "/>
        <s v="Lucky Break "/>
        <s v="Julia "/>
        <s v="Surfer, Dude "/>
        <s v="Lake of Fire "/>
        <s v="11:14 "/>
        <s v="Men of War "/>
        <s v="Don McKay "/>
        <s v="Deadfall "/>
        <s v="A Shine of Rainbows "/>
        <s v="The Hit List "/>
        <s v="Videodrome "/>
        <s v="L'auberge espagnole "/>
        <s v="Song One "/>
        <s v="Winter in Wartime "/>
        <s v="Freaky Deaky "/>
        <s v="The Train "/>
        <s v="Trade of Innocents "/>
        <s v="The Protector "/>
        <s v="Stiff Upper Lips "/>
        <s v="Bend It Like Beckham "/>
        <s v="Sunshine State "/>
        <s v="Crossover "/>
        <s v="Khiladi 786 "/>
        <s v="[Rec] 2 "/>
        <s v="Standing Ovation "/>
        <s v="The Sting "/>
        <s v="Chariots of Fire "/>
        <s v="Diary of a Mad Black Woman "/>
        <s v="Shine "/>
        <s v="Don Jon "/>
        <s v="High Plains Drifter "/>
        <s v="Ghost World "/>
        <s v="Iris "/>
        <s v="Galaxina "/>
        <s v="The Chorus "/>
        <s v="Mambo Italiano "/>
        <s v="Wonderland "/>
        <s v="Do the Right Thing "/>
        <s v="Harvard Man "/>
        <s v="Le Havre "/>
        <s v="Irreversible "/>
        <s v="R100 "/>
        <s v="Rang De Basanti "/>
        <s v="Animals "/>
        <s v="Salvation Boulevard "/>
        <s v="The Ten "/>
        <s v="A Room for Romeo Brass "/>
        <s v="Headhunters "/>
        <s v="Grabbers "/>
        <s v="Saint Ralph "/>
        <s v="Miss Julie "/>
        <s v="Somewhere in Time "/>
        <s v="Dum Maaro Dum "/>
        <s v="Insidious: Chapter 2 "/>
        <s v="Saw II "/>
        <s v="10 Cloverfield Lane "/>
        <s v="Jackass: The Movie "/>
        <s v="Lights Out "/>
        <s v="Paranormal Activity 3 "/>
        <s v="Ouija "/>
        <s v="A Nightmare on Elm Street 3: Dream Warriors "/>
        <s v="Instructions Not Included "/>
        <s v="Paranormal Activity 4 "/>
        <s v="The Robe "/>
        <s v="The Return of the Pink Panther "/>
        <s v="Freddy's Dead: The Final Nightmare "/>
        <s v="Monster "/>
        <s v="20,000 Leagues Under the Sea "/>
        <s v="Paranormal Activity: The Marked Ones "/>
        <s v="The Elephant Man "/>
        <s v="Dallas Buyers Club "/>
        <s v="The Lazarus Effect "/>
        <s v="Memento "/>
        <s v="Oculus "/>
        <s v="Clerks II "/>
        <s v="Billy Elliot "/>
        <s v="The Way Way Back "/>
        <s v="House Party 2 "/>
        <s v="The Man from Snowy River "/>
        <s v="Doug's 1st Movie "/>
        <s v="The Apostle "/>
        <s v="Mommie Dearest "/>
        <s v="Our Idiot Brother "/>
        <s v="Race "/>
        <s v="The Players Club "/>
        <s v="As Above, So Below "/>
        <s v="Addicted "/>
        <s v="Eve's Bayou "/>
        <s v="Still Alice "/>
        <s v="The Egyptian "/>
        <s v="Nighthawks "/>
        <s v="Friday the 13th Part VIII: Jason Takes Manhattan "/>
        <s v="My Big Fat Greek Wedding "/>
        <s v="Spring Breakers "/>
        <s v="Halloween: The Curse of Michael Myers "/>
        <s v="Y Tu Mamá También "/>
        <s v="Shaun of the Dead "/>
        <s v="The Haunting of Molly Hartley "/>
        <s v="Lone Star "/>
        <s v="Halloween 4: The Return of Michael Myers "/>
        <s v="April Fool's Day "/>
        <s v="Diner "/>
        <s v="Lone Wolf McQuade "/>
        <s v="Apollo 18 "/>
        <s v="Sunshine Cleaning "/>
        <s v="No Escape "/>
        <s v="The Beastmaster "/>
        <s v="Solomon and Sheba "/>
        <s v="Fifty Shades of Black "/>
        <s v="Not Easily Broken "/>
        <s v="A Farewell to Arms "/>
        <s v="The Perfect Match "/>
        <s v="Digimon: The Movie "/>
        <s v="Saved! "/>
        <s v="The Barbarian Invasions "/>
        <s v="Robin and Marian "/>
        <s v="The Forsaken "/>
        <s v="Force 10 from Navarone "/>
        <s v="UHF "/>
        <s v="Grandma's Boy "/>
        <s v="Slums of Beverly Hills "/>
        <s v="Once Upon a Time in the West "/>
        <s v="Made "/>
        <s v="Moon "/>
        <s v="Keeping Up with the Steins "/>
        <s v="Sea Rex 3D: Journey to a Prehistoric World "/>
        <s v="The Sweet Hereafter "/>
        <s v="Of Gods and Men "/>
        <s v="Bottle Shock "/>
        <s v="Jekyll and Hyde... Together Again "/>
        <s v="Heavenly Creatures "/>
        <s v="90 Minutes in Heaven "/>
        <s v="Everything Must Go "/>
        <s v="Zero Effect "/>
        <s v="The Machinist "/>
        <s v="Light Sleeper "/>
        <s v="Kill the Messenger "/>
        <s v="Rabbit Hole "/>
        <s v="Party Monster "/>
        <s v="Green Room "/>
        <s v="The Oh in Ohio "/>
        <s v="Atlas Shrugged: Who Is John Galt? "/>
        <s v="Bottle Rocket "/>
        <s v="Albino Alligator "/>
        <s v="Gandhi, My Father "/>
        <s v="Standard Operating Procedure "/>
        <s v="Out of the Blue "/>
        <s v="Tucker and Dale vs Evil "/>
        <s v="Lovely, Still "/>
        <s v="Tycoon "/>
        <s v="Desert Blue "/>
        <s v="Decoys "/>
        <s v="The Visit "/>
        <s v="Redacted "/>
        <s v="Fascination "/>
        <s v="Area 51 "/>
        <s v="Sleep Tight "/>
        <s v="The Cottage "/>
        <s v="Dead Like Me: Life After Death "/>
        <s v="Farce of the Penguins "/>
        <s v="Rudderless "/>
        <s v="Henry &amp; Me "/>
        <s v="Christmas Eve "/>
        <s v="Dying of the Light "/>
        <s v="Born of War "/>
        <s v="Capricorn One "/>
        <s v="Yoga Hosers "/>
        <s v="Navy Seals vs. Zombies "/>
        <s v="I Served the King of England "/>
        <s v="Soul Kitchen "/>
        <s v="Sling Blade "/>
        <s v="The Awakening "/>
        <s v="Hostel "/>
        <s v="Tristram Shandy: A Cock and Bull Story "/>
        <s v="Take Shelter "/>
        <s v="Lady in White "/>
        <s v="Driving Lessons "/>
        <s v="Let's Kill Ward's Wife "/>
        <s v="The Texas Chainsaw Massacre 2 "/>
        <s v="Pat Garrett &amp; Billy the Kid "/>
        <s v="Only God Forgives "/>
        <s v="Camping sauvage "/>
        <s v="Without Men "/>
        <s v="Dear Frankie "/>
        <s v="All Hat "/>
        <s v="The Names of Love "/>
        <s v="Treading Water "/>
        <s v="Savage Grace "/>
        <s v="Police Academy "/>
        <s v="The Blue Lagoon "/>
        <s v="Four Weddings and a Funeral "/>
        <s v="Fast Times at Ridgemont High "/>
        <s v="Moby Dick "/>
        <s v="25th Hour "/>
        <s v="Bound "/>
        <s v="Requiem for a Dream "/>
        <s v="State Fair "/>
        <s v="Tango "/>
        <s v="Salvador "/>
        <s v="Moms' Night Out "/>
        <s v="Donnie Darko "/>
        <s v="Saving Private Perez "/>
        <s v="Character "/>
        <s v="Spun "/>
        <s v="Life During Wartime "/>
        <s v="Lady Vengeance "/>
        <s v="Mozart's Sister "/>
        <s v="Mean Machine "/>
        <s v="Exiled "/>
        <s v="Blackthorn "/>
        <s v="Lilya 4-Ever "/>
        <s v="After.Life "/>
        <s v="Fugly "/>
        <s v="One Flew Over the Cuckoo's Nest "/>
        <s v="R.L. Stine's Monsterville: The Cabinet of Souls "/>
        <s v="Airlift "/>
        <s v="Falcon Rising "/>
        <s v="The Sweeney "/>
        <s v="Sexy Beast "/>
        <s v="Easy Money "/>
        <s v="Whale Rider "/>
        <s v="Paa "/>
        <s v="Cargo "/>
        <s v="High School Musical "/>
        <s v="Love and Death on Long Island "/>
        <s v="Night Watch "/>
        <s v="The Crying Game "/>
        <s v="Porky's "/>
        <s v="Survival of the Dead "/>
        <s v="Night of the Living Dead "/>
        <s v="Lost in Translation "/>
        <s v="Annie Hall "/>
        <s v="The Greatest Show on Earth "/>
        <s v="Monster's Ball "/>
        <s v="Maggie "/>
        <s v="Leaving Las Vegas "/>
        <s v="Hansel &amp; Gretel Get Baked "/>
        <s v="The Front Page "/>
        <s v="The Boy Next Door "/>
        <s v="Trapeze "/>
        <s v="The Kids Are All Right "/>
        <s v="They Live "/>
        <s v="The Great Escape "/>
        <s v="What the #$*! Do We (K)now!? "/>
        <s v="The Last Exorcism Part II "/>
        <s v="Boyhood "/>
        <s v="Scoop "/>
        <s v="The Wash "/>
        <s v="3 Strikes "/>
        <s v="The Cooler "/>
        <s v="The Misfits "/>
        <s v="The Night Listener "/>
        <s v="The Jerky Boys "/>
        <s v="The Orphanage "/>
        <s v="A Haunted House 2 "/>
        <s v="The Rules of Attraction "/>
        <s v="Topaz "/>
        <s v="Let's Go to Prison "/>
        <s v="Four Rooms "/>
        <s v="Secretary "/>
        <s v="The Real Cancun "/>
        <s v="Talk Radio "/>
        <s v="Waiting for Guffman "/>
        <s v="Love Stinks "/>
        <s v="You Kill Me "/>
        <s v="Thumbsucker "/>
        <s v="Red State "/>
        <s v="Mirrormask "/>
        <s v="Samsara "/>
        <s v="The Barbarians "/>
        <s v="The Art of Getting By "/>
        <s v="Zipper "/>
        <s v="Poolhall Junkies "/>
        <s v="The Loss of Sexual Innocence "/>
        <s v="Holy Motors "/>
        <s v="Joe "/>
        <s v="Shooting Fish "/>
        <s v="Prison "/>
        <s v="Psycho Beach Party "/>
        <s v="The Big Tease "/>
        <s v="Buen Día, Ramón "/>
        <s v="Trust "/>
        <s v="An Everlasting Piece "/>
        <s v="Among Giants "/>
        <s v="Adore "/>
        <s v="The Velocity of Gary "/>
        <s v="Mondays in the Sun "/>
        <s v="Stake Land "/>
        <s v="The Last Time I Committed Suicide "/>
        <s v="Futuro Beach "/>
        <s v="Another Happy Day "/>
        <s v="A Lonely Place to Die "/>
        <s v="Nothing "/>
        <s v="The Geographer Drank His Globe Away "/>
        <s v="1776 "/>
        <s v="Inescapable "/>
        <s v="Hell's Angels "/>
        <s v="Purple Violets "/>
        <s v="The Veil "/>
        <s v="The Loved Ones "/>
        <s v="No Vacancy "/>
        <s v="How to Fall in Love "/>
        <s v="The Perfect Wave "/>
        <s v="A Man for All Seasons "/>
        <s v="Network "/>
        <s v="Gone with the Wind "/>
        <s v="Desert Dancer "/>
        <s v="Major Dundee "/>
        <s v="Down for Life "/>
        <s v="Annie Get Your Gun "/>
        <s v="Four Lions "/>
        <s v="House of Sand "/>
        <s v="Defendor "/>
        <s v="The Pirate "/>
        <s v="The Good Heart "/>
        <s v="The History Boys "/>
        <s v="Midnight Cowboy "/>
        <s v="The Full Monty "/>
        <s v="Airplane! "/>
        <s v="Chain of Command "/>
        <s v="Friday "/>
        <s v="Menace II Society "/>
        <s v="Creepshow 2 "/>
        <s v="The Ballad of Cable Hogue "/>
        <s v="In Cold Blood "/>
        <s v="The Nun's Story "/>
        <s v="Harper "/>
        <s v="Frenzy "/>
        <s v="The Witch "/>
        <s v="I Got the Hook Up "/>
        <s v="She's the One "/>
        <s v="Gods and Monsters "/>
        <s v="The Secret in Their Eyes "/>
        <s v="Train "/>
        <s v="Evil Dead II "/>
        <s v="Pootie Tang "/>
        <s v="Sharknado "/>
        <s v="La otra conquista "/>
        <s v="Trollhunter "/>
        <s v="Ira &amp; Abby "/>
        <s v="Winter Passing "/>
        <s v="D.E.B.S. "/>
        <s v="The Masked Saint "/>
        <s v="The Betrayed "/>
        <s v="Taxman "/>
        <s v="2:13 "/>
        <s v="Batman: The Dark Knight Returns, Part 2 "/>
        <s v="Time to Choose "/>
        <s v="In the Name of the King: The Last Job "/>
        <s v="Wicked Blood "/>
        <s v="Lords of London "/>
        <s v="High Anxiety "/>
        <s v="March of the Penguins "/>
        <s v="Margin Call "/>
        <s v="August "/>
        <s v="Choke "/>
        <s v="Whiplash "/>
        <s v="City of God "/>
        <s v="Human Traffic "/>
        <s v="Day One "/>
        <s v="The Dead Girl "/>
        <s v="The Hunt "/>
        <s v="A Christmas Story "/>
        <s v="Bella "/>
        <s v="Class of 1984 "/>
        <s v="The Opposite Sex "/>
        <s v="Dreaming of Joseph Lees "/>
        <s v="The Class "/>
        <s v="Rosemary's Baby "/>
        <s v="The Man Who Shot Liberty Valance "/>
        <s v="Adam "/>
        <s v="Maria Full of Grace "/>
        <s v="Beginners "/>
        <s v="Feast "/>
        <s v="Animal House "/>
        <s v="Goldfinger "/>
        <s v="Antiviral "/>
        <s v="It's a Wonderful Life "/>
        <s v="Trainspotting "/>
        <s v="The Original Kings of Comedy "/>
        <s v="Paranormal Activity 2 "/>
        <s v="Waking Ned Devine "/>
        <s v="Bowling for Columbine "/>
        <s v="Coming Home "/>
        <s v="A Nightmare on Elm Street 2: Freddy's Revenge "/>
        <s v="A Room with a View "/>
        <s v="The Purge "/>
        <s v="Sinister "/>
        <s v="Martin Lawrence Live: Runteldat "/>
        <s v="Cat on a Hot Tin Roof "/>
        <s v="Beneath the Planet of the Apes "/>
        <s v="Air Bud "/>
        <s v="Pokémon 3: The Movie "/>
        <s v="Jason Lives: Friday the 13th Part VI "/>
        <s v="The Bridge on the River Kwai "/>
        <s v="Spaced Invaders "/>
        <s v="Family Plot "/>
        <s v="The Apartment "/>
        <s v="Jason Goes to Hell: The Final Friday "/>
        <s v="Torn Curtain "/>
        <s v="Dave Chappelle's Block Party "/>
        <s v="Slow West "/>
        <s v="Krush Groove "/>
        <s v="Next Day Air "/>
        <s v="Elmer Gantry "/>
        <s v="Judgment at Nuremberg "/>
        <s v="Trippin' "/>
        <s v="Red River "/>
        <s v="Phat Girlz "/>
        <s v="Before Midnight "/>
        <s v="Teen Wolf Too "/>
        <s v="Phantasm II "/>
        <s v="Woman Thou Art Loosed "/>
        <s v="Real Women Have Curves "/>
        <s v="Water "/>
        <s v="East Is East "/>
        <s v="Whipped "/>
        <s v="Kama Sutra: A Tale of Love "/>
        <s v="Please Give "/>
        <s v="Willy Wonka &amp; the Chocolate Factory "/>
        <s v="Warlock: The Armageddon "/>
        <s v="8 Heads in a Duffel Bag "/>
        <s v="Days of Heaven "/>
        <s v="Thirteen Conversations About One Thing "/>
        <s v="Jawbreaker "/>
        <s v="Basquiat "/>
        <s v="Frances Ha "/>
        <s v="Tsotsi "/>
        <s v="Happiness "/>
        <s v="DysFunktional Family "/>
        <s v="Tusk "/>
        <s v="Oldboy "/>
        <s v="Letters to God "/>
        <s v="Hobo with a Shotgun "/>
        <s v="Compadres "/>
        <s v="Freeway "/>
        <s v="Fish Tank "/>
        <s v="Damsels in Distress "/>
        <s v="Bachelorette "/>
        <s v="Brave New Girl "/>
        <s v="Tim and Eric's Billion Dollar Movie "/>
        <s v="Summer Storm "/>
        <s v="Fort McCoy "/>
        <s v="Chain Letter "/>
        <s v="Just Looking "/>
        <s v="The Divide "/>
        <s v="The Eclipse "/>
        <s v="Demonic "/>
        <s v="My Big Fat Independent Movie "/>
        <s v="Tanner Hall "/>
        <s v="Open Road "/>
        <s v="They Came Together "/>
        <s v="30 Nights of Paranormal Activity with the Devil Inside the Girl with the Dragon Tattoo "/>
        <s v="Never Back Down 2: The Beatdown "/>
        <s v="Point Blank "/>
        <s v="Four Single Fathers "/>
        <s v="Enter the Dangerous Mind "/>
        <s v="Something Wicked "/>
        <s v="AWOL-72 "/>
        <s v="Iguana "/>
        <s v="Chicago Overcoat "/>
        <s v="Barry Munday "/>
        <s v="Central Station "/>
        <s v="Pocketful of Miracles "/>
        <s v="Close Range "/>
        <s v="Boynton Beach Club "/>
        <s v="Amnesiac "/>
        <s v="Freakonomics "/>
        <s v="High Tension "/>
        <s v="Griff the Invisible "/>
        <s v="Unnatural "/>
        <s v="Hustle &amp; Flow "/>
        <s v="Some Like It Hot "/>
        <s v="Friday the 13th Part VII: The New Blood "/>
        <s v="The Wizard of Oz "/>
        <s v="Young Frankenstein "/>
        <s v="Diary of the Dead "/>
        <s v="Lage Raho Munna Bhai "/>
        <s v="Ulee's Gold "/>
        <s v="The Black Stallion "/>
        <s v="Sardaar Ji "/>
        <s v="Journey to Saturn "/>
        <s v="Donovan's Reef "/>
        <s v="The Dress "/>
        <s v="A Guy Named Joe "/>
        <s v="Blazing Saddles "/>
        <s v="Friday the 13th: The Final Chapter "/>
        <s v="Ida "/>
        <s v="Maurice "/>
        <s v="Beer League "/>
        <s v="Riding Giants "/>
        <s v="Timecrimes "/>
        <s v="Silver Medallist "/>
        <s v="Timber Falls "/>
        <s v="Singin' in the Rain "/>
        <s v="Fat, Sick &amp; Nearly Dead "/>
        <s v="A Haunted House "/>
        <s v="2016: Obama's America "/>
        <s v="That Thing You Do! "/>
        <s v="Halloween III: Season of the Witch "/>
        <s v="Escape from the Planet of the Apes "/>
        <s v="Hud "/>
        <s v="Kevin Hart: Let Me Explain "/>
        <s v="My Own Private Idaho "/>
        <s v="Garden State "/>
        <s v="Before Sunrise "/>
        <s v="Sur le seuil "/>
        <s v="Jesus' Son "/>
        <s v="Saving Face "/>
        <s v="Brick Lane "/>
        <s v="Robot &amp; Frank "/>
        <s v="My Life Without Me "/>
        <s v="The Spectacular Now "/>
        <s v="Marilyn Hotchkiss' Ballroom Dancing and Charm School "/>
        <s v="Religulous "/>
        <s v="Fuel "/>
        <s v="Valley of the Heart's Delight "/>
        <s v="Eye of the Dolphin "/>
        <s v="8: The Mormon Proposition "/>
        <s v="The Other End of the Line "/>
        <s v="Anatomy "/>
        <s v="Sleep Dealer "/>
        <s v="Super "/>
        <s v="Christmas Mail "/>
        <s v="Stung "/>
        <s v="Antibirth "/>
        <s v="Get on the Bus "/>
        <s v="Thr3e "/>
        <s v="Idiocracy "/>
        <s v="The Rise of the Krays "/>
        <s v="This Is England "/>
        <s v="Alien Uprising "/>
        <s v="Bathing Beauty "/>
        <s v="Go for It! "/>
        <s v="Dancer, Texas Pop. 81 "/>
        <s v="Show Boat "/>
        <s v="Redemption Road "/>
        <s v="The Calling "/>
        <s v="The Brave Little Toaster "/>
        <s v="Fantasia "/>
        <s v="Friday the 13th Part III "/>
        <s v="Friday the 13th: A New Beginning "/>
        <s v="The Last Sin Eater "/>
        <s v="Do You Believe? "/>
        <s v="Impact Point "/>
        <s v="The Valley of Decision "/>
        <s v="Eden "/>
        <s v="Chicken Tikka Masala "/>
        <s v="Always Woodstock "/>
        <s v="Jack Brooks: Monster Slayer "/>
        <s v="The Best Years of Our Lives "/>
        <s v="Bully "/>
        <s v="Elling "/>
        <s v="Mi America "/>
        <s v="[Rec] "/>
        <s v="Sharkskin "/>
        <s v="Containment "/>
        <s v="The Timber "/>
        <s v="From Russia with Love "/>
        <s v="The Toxic Avenger Part II "/>
        <s v="Sleeper "/>
        <s v="It Follows "/>
        <s v="Everything You Always Wanted to Know About Sex * But Were Afraid to Ask "/>
        <s v="To Kill a Mockingbird "/>
        <s v="Mad Max 2: The Road Warrior "/>
        <s v="The Legend of Drunken Master "/>
        <s v="Boys Don't Cry "/>
        <s v="Silent House "/>
        <s v="The Lives of Others "/>
        <s v="Courageous "/>
        <s v="The Hustler "/>
        <s v="Boom Town "/>
        <s v="The Triplets of Belleville "/>
        <s v="Smoke Signals "/>
        <s v="American Splendor "/>
        <s v="Before Sunset "/>
        <s v="Amores Perros "/>
        <s v="Thirteen "/>
        <s v="Gentleman's Agreement "/>
        <s v="Winter's Bone "/>
        <s v="Touching the Void "/>
        <s v="Alexander's Ragtime Band "/>
        <s v="Me and You and Everyone We Know "/>
        <s v="Inside Job "/>
        <s v="We Are Your Friends "/>
        <s v="Ghost Dog: The Way of the Samurai "/>
        <s v="Harsh Times "/>
        <s v="Captive "/>
        <s v="Full Frontal "/>
        <s v="Witchboard "/>
        <s v="Shortbus "/>
        <s v="Waltz with Bashir "/>
        <s v="The Book of Mormon Movie, Volume 1: The Journey "/>
        <s v="No End in Sight "/>
        <s v="The Diary of a Teenage Girl "/>
        <s v="In the Shadow of the Moon "/>
        <s v="Meek's Cutoff "/>
        <s v="Inside Deep Throat "/>
        <s v="Dinner Rush "/>
        <s v="Clockwatchers "/>
        <s v="The Virginity Hit "/>
        <s v="Subway "/>
        <s v="House of D "/>
        <s v="Teeth "/>
        <s v="Six-String Samurai "/>
        <s v="It's All Gone Pete Tong "/>
        <s v="Saint John of Las Vegas "/>
        <s v="24 7: Twenty Four Seven "/>
        <s v="Stonewall "/>
        <s v="Roadside Romeo "/>
        <s v="This Thing of Ours "/>
        <s v="The Lost Medallion: The Adventures of Billy Stone "/>
        <s v="The Last Five Years "/>
        <s v="The Missing Person "/>
        <s v="Return of the Living Dead III "/>
        <s v="London "/>
        <s v="Sherrybaby "/>
        <s v="Circle "/>
        <s v="Eden Lake "/>
        <s v="Plush "/>
        <s v="Vampire Killers "/>
        <s v="Gangster's Paradise: Jerusalema "/>
        <s v="Freeze Frame "/>
        <s v="Grave Encounters "/>
        <s v="Stitches "/>
        <s v="Nine Dead "/>
        <s v="Bananas "/>
        <s v="Supercapitalist "/>
        <s v="Rockaway "/>
        <s v="The Lady from Shanghai "/>
        <s v="No Man's Land: The Rise of Reeker "/>
        <s v="Highway "/>
        <s v="Small Apartments "/>
        <s v="Coffee Town "/>
        <s v="The Ghastly Love of Johnny X "/>
        <s v="All Is Bright "/>
        <s v="The Torture Chamber of Dr. Sadism "/>
        <s v="Straight A's "/>
        <s v="A Funny Thing Happened on the Way to the Forum "/>
        <s v="Slacker Uprising "/>
        <s v="The Legend of Hell's Gate: An American Conspiracy "/>
        <s v="The Walking Deceased "/>
        <s v="The Curse of Downers Grove "/>
        <s v="Shark Lake "/>
        <s v="River's Edge "/>
        <s v="Northfork "/>
        <s v="The Marine 4: Moving Target "/>
        <s v="Buried "/>
        <s v="Submarine "/>
        <s v="The Square "/>
        <s v="One to Another "/>
        <s v="ABCD (Any Body Can Dance) "/>
        <s v="Man on Wire "/>
        <s v="Brotherly Love "/>
        <s v="The Last Exorcism "/>
        <s v="Nowhere Boy "/>
        <s v="A Streetcar Named Desire "/>
        <s v="Dr. Strangelove or: How I Learned to Stop Worrying and Love the Bomb "/>
        <s v="El crimen del padre Amaro "/>
        <s v="Beasts of the Southern Wild "/>
        <s v="Battle for the Planet of the Apes "/>
        <s v="Songcatcher "/>
        <s v="Higher Ground "/>
        <s v="Vaalu "/>
        <s v="The Greatest Movie Ever Sold "/>
        <s v="Ed and His Dead Mother "/>
        <s v="Travelers and Magicians "/>
        <s v="Hang 'Em High "/>
        <s v="Deadline - U.S.A. "/>
        <s v="Sublime "/>
        <s v="Independence Daysaster "/>
        <s v="Dysfunctional Friends "/>
        <s v="Run Lola Run "/>
        <s v="May "/>
        <s v="Against the Wild "/>
        <s v="Living Dark: The Story of Ted the Caver "/>
        <s v="Under the Same Moon "/>
        <s v="Conquest of the Planet of the Apes "/>
        <s v="In the Bedroom "/>
        <s v="I Spit on Your Grave "/>
        <s v="Happy, Texas "/>
        <s v="My Summer of Love "/>
        <s v="The Lunchbox "/>
        <s v="Yes "/>
        <s v="You Can't Take It with You "/>
        <s v="From Here to Eternity "/>
        <s v="She Wore a Yellow Ribbon "/>
        <s v="Grace Unplugged "/>
        <s v="Foolish "/>
        <s v="Caramel "/>
        <s v="Out of the Dark "/>
        <s v="The Bubble "/>
        <s v="The Conversation "/>
        <s v="Mississippi Mermaid "/>
        <s v="I Love Your Work "/>
        <s v="Cabin Fever "/>
        <s v="Waitress "/>
        <s v="Bloodsport "/>
        <s v="Mr. Smith Goes to Washington "/>
        <s v="Kids "/>
        <s v="The Squid and the Whale "/>
        <s v="Kissing Jessica Stein "/>
        <s v="Spellbound "/>
        <s v="Exotica "/>
        <s v="Buffalo '66 "/>
        <s v="Insidious "/>
        <s v="Repo Man "/>
        <s v="Nine Queens "/>
        <s v="The Gatekeepers "/>
        <s v="The Ballad of Jack and Rose "/>
        <s v="The To Do List "/>
        <s v="Killing Zoe "/>
        <s v="The Believer "/>
        <s v="Snow Angels "/>
        <s v="Unsullied "/>
        <s v="Session 9 "/>
        <s v="I Want Someone to Eat Cheese With "/>
        <s v="Mooz-Lum "/>
        <s v="Hatchet "/>
        <s v="Modern Times "/>
        <s v="Stolen Summer "/>
        <s v="My Name Is Bruce "/>
        <s v="The Salon "/>
        <s v="Road Hard "/>
        <s v="Forty Shades of Blue "/>
        <s v="Amigo "/>
        <s v="Pontypool "/>
        <s v="Trucker "/>
        <s v="The Lords of Salem "/>
        <s v="Housebound "/>
        <s v="Wal-Mart: The High Cost of Low Price "/>
        <s v="Fetching Cody "/>
        <s v="Once Upon a Time in Queens "/>
        <s v="Closer to the Moon "/>
        <s v="Mutant World "/>
        <s v="Checkmate "/>
        <s v="#Horror "/>
        <s v="Wind Walkers "/>
        <s v="Snow White and the Seven Dwarfs "/>
        <s v="The Holy Girl "/>
        <s v="Shalako "/>
        <s v="Incident at Loch Ness "/>
        <s v="The Dog Lover "/>
        <s v="Girl House "/>
        <s v="The Blue Room "/>
        <s v="House at the End of the Drive "/>
        <s v="Batman: The Movie "/>
        <s v="Lock, Stock and Two Smoking Barrels "/>
        <s v="The Celebration "/>
        <s v="Trees Lounge "/>
        <s v="Journey from the Fall "/>
        <s v="The Basket "/>
        <s v="Eddie: The Sleepwalking Cannibal "/>
        <s v="Queen of the Mountains "/>
        <s v="Def-Con 4 "/>
        <s v="The Hebrew Hammer "/>
        <s v="Neal 'N' Nikki "/>
        <s v="The 41-Year-Old Virgin Who Knocked Up Sarah Marshall and Felt Superbad About It "/>
        <s v="Forget Me Not "/>
        <s v="Rebecca "/>
        <s v="Friday the 13th Part 2 "/>
        <s v="The Lost Weekend "/>
        <s v="C.H.U.D. "/>
        <s v="Filly Brown "/>
        <s v="The Lion of Judah "/>
        <s v="Niagara "/>
        <s v="How Green Was My Valley "/>
        <s v="Da Sweet Blood of Jesus "/>
        <s v="Sex, Lies, and Videotape "/>
        <s v="Saw "/>
        <s v="Super Troopers "/>
        <s v="The Algerian "/>
        <s v="The Amazing Catfish "/>
        <s v="Monsoon Wedding "/>
        <s v="You Can Count on Me "/>
        <s v="The Trouble with Harry "/>
        <s v="But I'm a Cheerleader "/>
        <s v="Home Run "/>
        <s v="Reservoir Dogs "/>
        <s v="The Blue Bird "/>
        <s v="The Good, the Bad and the Ugly "/>
        <s v="The Second Mother "/>
        <s v="Blue Like Jazz "/>
        <s v="Down and Out with the Dolls "/>
        <s v="Certifiably Jonathan "/>
        <s v="Q "/>
        <s v="The Knife of Don Juan "/>
        <s v="Grand Theft Parsons "/>
        <s v="Extreme Movie "/>
        <s v="The Charge of the Light Brigade "/>
        <s v="Below Zero "/>
        <s v="Crowsnest "/>
        <s v="Airborne "/>
        <s v="Cotton Comes to Harlem "/>
        <s v="The Wicked Within "/>
        <s v="Bleeding Hearts "/>
        <s v="Waiting... "/>
        <s v="Dead Man's Shoes "/>
        <s v="From a Whisper to a Scream "/>
        <s v="Dracula: Pages from a Virgin's Diary "/>
        <s v="Faith Like Potatoes "/>
        <s v="Beyond the Black Rainbow "/>
        <s v="The Raid: Redemption "/>
        <s v="The Dead Undead "/>
        <s v="The Vatican Exorcisms "/>
        <s v="Casablanca "/>
        <s v="Lake Mungo "/>
        <s v="Rocket Singh: Salesman of the Year "/>
        <s v="Silent Running "/>
        <s v="Rocky "/>
        <s v="The Sleepwalker "/>
        <s v="Tom Jones "/>
        <s v="Unfriended "/>
        <s v="Taxi Driver "/>
        <s v="The Howling "/>
        <s v="Dr. No "/>
        <s v="Chernobyl Diaries "/>
        <s v="Hellraiser "/>
        <s v="God's Not Dead 2 "/>
        <s v="Cry_Wolf "/>
        <s v="Godzilla 2000 "/>
        <s v="Blue Valentine "/>
        <s v="Transamerica "/>
        <s v="The Devil Inside "/>
        <s v="Beyond the Valley of the Dolls "/>
        <s v="Love Me Tender "/>
        <s v="An Inconvenient Truth "/>
        <s v="Sands of Iwo Jima "/>
        <s v="Shine a Light "/>
        <s v="The Green Inferno "/>
        <s v="Departure "/>
        <s v="The Sessions "/>
        <s v="Food, Inc. "/>
        <s v="October Baby "/>
        <s v="Next Stop Wonderland "/>
        <s v="The Skeleton Twins "/>
        <s v="Martha Marcy May Marlene "/>
        <s v="Obvious Child "/>
        <s v="Frozen River "/>
        <s v="20 Feet from Stardom "/>
        <s v="Two Girls and a Guy "/>
        <s v="Walking and Talking "/>
        <s v="Who Killed the Electric Car? "/>
        <s v="The Broken Hearts Club: A Romantic Comedy "/>
        <s v="Bubba Ho-Tep "/>
        <s v="Slam "/>
        <s v="Brigham City "/>
        <s v="Fiza "/>
        <s v="Orgazmo "/>
        <s v="All the Real Girls "/>
        <s v="Dream with the Fishes "/>
        <s v="Blue Car "/>
        <s v="Luminarias "/>
        <s v="Palo Alto "/>
        <s v="Ajami "/>
        <s v="Wristcutters: A Love Story "/>
        <s v="I Origins "/>
        <s v="The Battle of Shaker Heights "/>
        <s v="The Act of Killing "/>
        <s v="Taxi to the Dark Side "/>
        <s v="Once in a Lifetime: The Extraordinary Story of the New York Cosmos "/>
        <s v="Lisa Picard Is Famous "/>
        <s v="Antarctica: A Year on Ice "/>
        <s v="A Lego Brickumentary "/>
        <s v="Hardflip "/>
        <s v="Chocolate: Deep Dark Secrets "/>
        <s v="The House of the Devil "/>
        <s v="The Perfect Host "/>
        <s v="Safe Men "/>
        <s v="Speedway Junky "/>
        <s v="The Last Big Thing "/>
        <s v="The Specials "/>
        <s v="16 to Life "/>
        <s v="Alone with Her "/>
        <s v="Creative Control "/>
        <s v="Special "/>
        <s v="Sparkler "/>
        <s v="The Helix... Loaded "/>
        <s v="In Her Line of Fire "/>
        <s v="The Jimmy Show "/>
        <s v="Heli "/>
        <s v="Loving Annabelle "/>
        <s v="Hits "/>
        <s v="Jimmy and Judy "/>
        <s v="Frat Party "/>
        <s v="The Party's Over "/>
        <s v="Proud "/>
        <s v="The Poker House "/>
        <s v="ZMD: Zombies of Mass Destruction "/>
        <s v="Snow White: A Deadly Summer "/>
        <s v="Hidden Away "/>
        <s v="My Last Day Without You "/>
        <s v="Doc Holliday's Revenge "/>
        <s v="Black Rock "/>
        <s v="Truth or Die "/>
        <s v="The Pet "/>
        <s v="Bang Bang Baby "/>
        <s v="Fear Clinic "/>
        <s v="Zombie Hunter "/>
        <s v="Charly "/>
        <s v="Banshee Chapter "/>
        <s v="Ask Me Anything "/>
        <s v="And Then Came Love "/>
        <s v="Food Chains "/>
        <s v="On the Waterfront "/>
        <s v="L!fe Happens "/>
        <s v="4 Months, 3 Weeks and 2 Days "/>
        <s v="The Horror Network Vol. 1 "/>
        <s v="Hard Candy "/>
        <s v="The Quiet "/>
        <s v="Circumstance "/>
        <s v="Fruitvale Station "/>
        <s v="The Brass Teapot "/>
        <s v="Bambi "/>
        <s v="The Hammer "/>
        <s v="Latter Days "/>
        <s v="Elza "/>
        <s v="1982 "/>
        <s v="For a Good Time, Call... "/>
        <s v="Celeste &amp; Jesse Forever "/>
        <s v="Time Changer "/>
        <s v="London to Brighton "/>
        <s v="American Hero "/>
        <s v="Windsor Drive "/>
        <s v="A Separation "/>
        <s v="Crying with Laughter "/>
        <s v="Welcome to the Dollhouse "/>
        <s v="Ruby in Paradise "/>
        <s v="Raising Victor Vargas "/>
        <s v="Pandora's Box "/>
        <s v="Harrison Montgomery "/>
        <s v="Live-In Maid "/>
        <s v="Deterrence "/>
        <s v="The Mudge Boy "/>
        <s v="The Young Unknowns "/>
        <s v="Not Cool "/>
        <s v="Dead Snow "/>
        <s v="Saints and Soldiers "/>
        <s v="Vessel "/>
        <s v="American Graffiti "/>
        <s v="Iraq for Sale: The War Profiteers "/>
        <s v="Aqua Teen Hunger Force Colon Movie Film for Theaters "/>
        <s v="Safety Not Guaranteed "/>
        <s v="Kevin Hart: Laugh at My Pain "/>
        <s v="Kill List "/>
        <s v="The Innkeepers "/>
        <s v="The Conformist "/>
        <s v="Interview with the Assassin "/>
        <s v="Donkey Punch "/>
        <s v="All the Boys Love Mandy Lane "/>
        <s v="Bled "/>
        <s v="High Noon "/>
        <s v="Hoop Dreams "/>
        <s v="Rize "/>
        <s v="L.I.E. "/>
        <s v="The Sisterhood of Night "/>
        <s v="B-Girl "/>
        <s v="Half Nelson "/>
        <s v="Naturally Native "/>
        <s v="Hav Plenty "/>
        <s v="Adulterers "/>
        <s v="Escape from Tomorrow "/>
        <s v="Starsuckers "/>
        <s v="The Hadza: Last of the First "/>
        <s v="After "/>
        <s v="Treachery "/>
        <s v="Walter "/>
        <s v="Top Hat "/>
        <s v="The Blair Witch Project "/>
        <s v="Woodstock "/>
        <s v="The Kentucky Fried Movie "/>
        <s v="Mercy Streets "/>
        <s v="Broken Vessels "/>
        <s v="They Will Have to Kill Us First "/>
        <s v="Crop Circles: Quest for Truth "/>
        <s v="Irreplaceable "/>
        <s v="The Maid's Room "/>
        <s v="A Hard Day's Night "/>
        <s v="Love Letters "/>
        <s v="Julija in alfa Romeo "/>
        <s v="Fireproof "/>
        <s v="Faith Connections "/>
        <s v="Benji "/>
        <s v="Open Water "/>
        <s v="High Road "/>
        <s v="Kingdom of the Spiders "/>
        <s v="Mad Hot Ballroom "/>
        <s v="The Station Agent "/>
        <s v="To Save a Life "/>
        <s v="Wordplay "/>
        <s v="Beyond the Mat "/>
        <s v="The Singles Ward "/>
        <s v="Osama "/>
        <s v="Sholem Aleichem: Laughing in the Darkness "/>
        <s v="Groove "/>
        <s v="The R.M. "/>
        <s v="Twin Falls Idaho "/>
        <s v="Mean Creek "/>
        <s v="Hurricane Streets "/>
        <s v="Never Again "/>
        <s v="Civil Brand "/>
        <s v="Lonesome Jim "/>
        <s v="Drinking Buddies "/>
        <s v="Deceptive Practice: The Mysteries and Mentors of Ricky Jay "/>
        <s v="Seven Samurai "/>
        <s v="The Other Dream Team "/>
        <s v="Johnny Suede "/>
        <s v="Finishing the Game: The Search for a New Bruce Lee "/>
        <s v="Rubber "/>
        <s v="Kiss the Bride "/>
        <s v="The Slaughter Rule "/>
        <s v="Monsters "/>
        <s v="The Californians "/>
        <s v="The Living Wake "/>
        <s v="Detention of the Dead "/>
        <s v="Crazy Stone "/>
        <s v="Scott Walker: 30 Century Man "/>
        <s v="Everything Put Together "/>
        <s v="Good Kill "/>
        <s v="The Outrageous Sophie Tucker "/>
        <s v="Now Is Good "/>
        <s v="Girls Gone Dead "/>
        <s v="Subconscious "/>
        <s v="Enter Nowhere "/>
        <s v="The King of Najayo "/>
        <s v="Fight to the Finish "/>
        <s v="Alleluia! The Devil's Carnival "/>
        <s v="The Sound and the Shadow "/>
        <s v="Rodeo Girl "/>
        <s v="Born to Fly: Elizabeth Streb vs. Gravity "/>
        <s v="The Little Ponderosa Zoo "/>
        <s v="The Toxic Avenger "/>
        <s v="Straight Out of Brooklyn "/>
        <s v="Bloody Sunday "/>
        <s v="Diamond Ruff "/>
        <s v="Conversations with Other Women "/>
        <s v="Poultrygeist: Night of the Chicken Dead "/>
        <s v="Mutual Friends "/>
        <s v="42nd Street "/>
        <s v="Metropolitan "/>
        <s v="As It Is in Heaven "/>
        <s v="Roadside "/>
        <s v="Napoleon Dynamite "/>
        <s v="Blue Ruin "/>
        <s v="Paranormal Activity "/>
        <s v="Dogtown and Z-Boys "/>
        <s v="Monty Python and the Holy Grail "/>
        <s v="Quinceañera "/>
        <s v="Gory Gory Hallelujah "/>
        <s v="Tarnation "/>
        <s v="I Want Your Money "/>
        <s v="Love in the Time of Monsters "/>
        <s v="The Beyond "/>
        <s v="What Happens in Vegas "/>
        <s v="The Dark Hours "/>
        <s v="My Beautiful Laundrette "/>
        <s v="Fabled "/>
        <s v="Show Me "/>
        <s v="Cries &amp; Whispers "/>
        <s v="Trekkies "/>
        <s v="The Broadway Melody "/>
        <s v="The Evil Dead "/>
        <s v="Maniac "/>
        <s v="Censored Voices "/>
        <s v="Murderball "/>
        <s v="American Ninja 2: The Confrontation "/>
        <s v="51 Birch Street "/>
        <s v="Rotor DR1 "/>
        <s v="12 Angry Men "/>
        <s v="My Dog Tulip "/>
        <s v="It Happened One Night "/>
        <s v="Dogtooth "/>
        <s v="Tupac: Resurrection "/>
        <s v="Tumbleweeds "/>
        <s v="The Prophecy "/>
        <s v="When the Cat's Away "/>
        <s v="Pieces of April "/>
        <s v="The Big Swap "/>
        <s v="Old Joy "/>
        <s v="Wendy and Lucy "/>
        <s v="3 Backyards "/>
        <s v="Pierrot le Fou "/>
        <s v="Sisters in Law "/>
        <s v="Nothing But a Man "/>
        <s v="First Love, Last Rites "/>
        <s v="Fighting Tommy Riley "/>
        <s v="Royal Kill "/>
        <s v="The Looking Glass "/>
        <s v="Death Race 2000 "/>
        <s v="Locker 13 "/>
        <s v="Midnight Cabaret "/>
        <s v="Anderson's Cross "/>
        <s v="Bizarre "/>
        <s v="Graduation Day "/>
        <s v="Some Guy Who Kills People "/>
        <s v="Compliance "/>
        <s v="Chasing Amy "/>
        <s v="Lovely &amp; Amazing "/>
        <s v="Better Luck Tomorrow "/>
        <s v="The Incredibly True Adventure of Two Girls in Love "/>
        <s v="Chuck &amp; Buck "/>
        <s v="American Desi "/>
        <s v="Cube "/>
        <s v="Love and Other Catastrophes "/>
        <s v="I Married a Strange Person! "/>
        <s v="November "/>
        <s v="Like Crazy "/>
        <s v="Sugar Town "/>
        <s v="The Motel "/>
        <s v="The Canyons "/>
        <s v="On the Outs "/>
        <s v="Shotgun Stories "/>
        <s v="Exam "/>
        <s v="The Sticky Fingers of Time "/>
        <s v="Sunday School Musical "/>
        <s v="Rust "/>
        <s v="Ink "/>
        <s v="The Christmas Bunny "/>
        <s v="Butterfly "/>
        <s v="UnDivided "/>
        <s v="The Frozen "/>
        <s v="Horse Camp "/>
        <s v="Give Me Shelter "/>
        <s v="Little Big Top "/>
        <s v="Along the Roadside "/>
        <s v="Bronson "/>
        <s v="Western Religion "/>
        <s v="Burn "/>
        <s v="Urbania "/>
        <s v="The Stewardesses "/>
        <s v="The Beast from 20,000 Fathoms "/>
        <s v="Mad Max "/>
        <s v="Swingers "/>
        <s v="A Fistful of Dollars "/>
        <s v="She Done Him Wrong "/>
        <s v="Short Cut to Nirvana: Kumbh Mela "/>
        <s v="The Grace Card "/>
        <s v="Middle of Nowhere "/>
        <s v="3 "/>
        <s v="The Business of Fancydancing "/>
        <s v="Call + Response "/>
        <s v="Malevolence "/>
        <s v="Shooting the Warwicks "/>
        <s v="Super Hybrid "/>
        <s v="Baghead "/>
        <s v="Solitude "/>
        <s v="The Case of the Grinning Cat "/>
        <s v="Ordet "/>
        <s v="Good Dick "/>
        <s v="The Man from Earth "/>
        <s v="The Trials of Darryl Hunt "/>
        <s v="An American Girl Holiday "/>
        <s v="Yesterday Was a Lie "/>
        <s v="Theresa Is a Mother "/>
        <s v="H. "/>
        <s v="Archaeology of a Woman "/>
        <s v="Children of Heaven "/>
        <s v="Weekend "/>
        <s v="She's Gotta Have It "/>
        <s v="The World Is Mine "/>
        <s v="Another Earth "/>
        <s v="Sweet Sweetback's Baadasssss Song "/>
        <s v="Tadpole "/>
        <s v="Once "/>
        <s v="The Woman Chaser "/>
        <s v="The Horse Boy "/>
        <s v="When the Lights Went Out "/>
        <s v="Heroes of Dirt "/>
        <s v="A Charlie Brown Christmas "/>
        <s v="Antarctic Edge: 70° South "/>
        <s v="Aroused "/>
        <s v="Top Spin "/>
        <s v="Roger &amp; Me "/>
        <s v="An American in Hollywood "/>
        <s v="Sound of My Voice "/>
        <s v="Your Sister's Sister "/>
        <s v="A Dog's Breakfast "/>
        <s v="Une Femme Mariée "/>
        <s v="The Birth of a Nation "/>
        <s v="The Work and the Story "/>
        <s v="Facing the Giants "/>
        <s v="The Gallows "/>
        <s v="Eraserhead "/>
        <s v="Hollywood Shuffle "/>
        <s v="The Mighty "/>
        <s v="Penitentiary "/>
        <s v="The Lost Skeleton of Cadavra "/>
        <s v="Dude, Where's My Dog?! "/>
        <s v="Cheap Thrills "/>
        <s v="Indie Game: The Movie "/>
        <s v="Closure "/>
        <s v="Open Secret "/>
        <s v="Echo Dr. "/>
        <s v="The Night Visitor "/>
        <s v="The Past is a Grotesque Animal "/>
        <s v="Peace, Propaganda &amp; the Promised Land "/>
        <s v="Pi "/>
        <s v="I Love You, Don't Touch Me! "/>
        <s v="20 Dates "/>
        <s v="Queen Crab "/>
        <s v="Super Size Me "/>
        <s v="The FP "/>
        <s v="Happy Christmas "/>
        <s v="The Brain That Wouldn't Die "/>
        <s v="Tiger Orange "/>
        <s v="Supporting Characters "/>
        <s v="Absentia "/>
        <s v="The Brothers McMullen "/>
        <s v="The Dirties "/>
        <s v="Gabriela "/>
        <s v="Tiny Furniture "/>
        <s v="Hayride "/>
        <s v="The Call of Cthulhu "/>
        <s v="Bending Steel "/>
        <s v="The Signal "/>
        <s v="The Image Revolution "/>
        <s v="This Is Martin Bonner "/>
        <s v="George Washington "/>
        <s v="Smiling Fish &amp; Goat on Fire "/>
        <s v="Dawn of the Crescent Moon "/>
        <s v="Raymond Did It "/>
        <s v="The Last Waltz "/>
        <s v="Run, Hide, Die "/>
        <s v="The Exploding Girl "/>
        <s v="The Legend of God's Gun "/>
        <s v="Mutual Appreciation "/>
        <s v="Down Terrace "/>
        <s v="Clerks "/>
        <s v="Pink Narcissus "/>
        <s v="Funny Ha Ha "/>
        <s v="In the Company of Men "/>
        <s v="Manito "/>
        <s v="Rampage "/>
        <s v="Slacker "/>
        <s v="Dry Spell "/>
        <s v="Flywheel "/>
        <s v="Exeter "/>
        <s v="The Puffy Chair "/>
        <s v="Stories of Our Lives "/>
        <s v="Breaking Upwards "/>
        <s v="All Superheroes Must Die "/>
        <s v="Pink Flamingos "/>
        <s v="Clean "/>
        <s v="The Circle "/>
        <s v="Tin Can Man "/>
        <s v="The Cure "/>
        <s v="Sanctuary; Quite a Conundrum "/>
        <s v="Bang "/>
        <s v="Primer "/>
        <s v="Cavite "/>
        <s v="El Mariachi "/>
        <s v="Newlyweds "/>
        <s v="Signed Sealed Delivered "/>
        <s v="A Plague So Pleasant "/>
        <s v="Shanghai Calling "/>
        <s v="My Date with Drew "/>
        <m/>
      </sharedItems>
    </cacheField>
    <cacheField name="director_name" numFmtId="0">
      <sharedItems containsBlank="1" count="2343">
        <s v="James Cameron"/>
        <s v="Gore Verbinski"/>
        <s v="Sam Mendes"/>
        <s v="Christopher Nolan"/>
        <s v="Andrew Stanton"/>
        <s v="Sam Raimi"/>
        <s v="Nathan Greno"/>
        <s v="Joss Whedon"/>
        <s v="David Yates"/>
        <s v="Zack Snyder"/>
        <s v="Bryan Singer"/>
        <s v="Marc Forster"/>
        <s v="Andrew Adamson"/>
        <s v="Rob Marshall"/>
        <s v="Barry Sonnenfeld"/>
        <s v="Peter Jackson"/>
        <s v="Marc Webb"/>
        <s v="Ridley Scott"/>
        <s v="Chris Weitz"/>
        <s v="Anthony Russo"/>
        <s v="Peter Berg"/>
        <s v="Colin Trevorrow"/>
        <s v="Shane Black"/>
        <s v="Tim Burton"/>
        <s v="Brett Ratner"/>
        <s v="Dan Scanlon"/>
        <s v="Michael Bay"/>
        <s v="Joseph Kosinski"/>
        <s v="John Lasseter"/>
        <s v="Martin Campbell"/>
        <s v="Lee Unkrich"/>
        <s v="McG"/>
        <s v="James Wan"/>
        <s v="J.J. Abrams"/>
        <s v="Baz Luhrmann"/>
        <s v="Mike Newell"/>
        <s v="Guillermo del Toro"/>
        <s v="Steven Spielberg"/>
        <s v="Peter Sohn"/>
        <s v="Mark Andrews"/>
        <s v="Justin Lin"/>
        <s v="Roland Emmerich"/>
        <s v="Robert Zemeckis"/>
        <s v="Lana Wachowski"/>
        <s v="Pete Docter"/>
        <s v="Rob Letterman"/>
        <s v="Jon Favreau"/>
        <s v="Martin Scorsese"/>
        <s v="Rob Cohen"/>
        <s v="David Ayer"/>
        <s v="Tom Shadyac"/>
        <s v="Doug Liman"/>
        <s v="Kevin Reynolds"/>
        <s v="Stephen Sommers"/>
        <s v="Rupert Sanders"/>
        <s v="Robert Stromberg"/>
        <s v="Matt Reeves"/>
        <s v="Roland Joffé"/>
        <s v="Carl Rinsch"/>
        <s v="Mike Mitchell"/>
        <s v="Brad Bird"/>
        <s v="Don Hall"/>
        <s v="Rich Moore"/>
        <s v="Dean DeBlois"/>
        <s v="Jonathan Mostow"/>
        <s v="James Gunn"/>
        <s v="Hideaki Anno"/>
        <s v="David Fincher"/>
        <s v="Matthew Vaughn"/>
        <s v="Francis Lawrence"/>
        <s v="Jon Turteltaub"/>
        <s v="Wolfgang Petersen"/>
        <s v="James Bobin"/>
        <s v="Chris Miller"/>
        <s v="Duncan Jones"/>
        <s v="Alan Taylor"/>
        <s v="Michael Apted"/>
        <s v="Oliver Stone"/>
        <s v="Eric Darnell"/>
        <s v="Shawn Levy"/>
        <s v="Gavin Hood"/>
        <s v="Chris Buck"/>
        <s v="George Miller"/>
        <s v="Ron Howard"/>
        <s v="Kenneth Branagh"/>
        <s v="Byron Howard"/>
        <s v="Hoyt Yeatman"/>
        <s v="Jonathan Liebesman"/>
        <s v="Christopher McQuarrie"/>
        <s v="Joe Johnston"/>
        <s v="Steve Hickner"/>
        <s v="Jennifer Yuh Nelson"/>
        <s v="M. Night Shyamalan"/>
        <s v="Simon Wells"/>
        <s v="David Bowers"/>
        <s v="Joe Wright"/>
        <s v="Rob Minkoff"/>
        <s v="Lee Tamahori"/>
        <s v="Paul Feig"/>
        <s v="Alessandro Carloni"/>
        <s v="Peter Ramsey"/>
        <s v="Dean Parisot"/>
        <s v="Edward Zwick"/>
        <s v="Alex Proyas"/>
        <s v="Richard Donner"/>
        <s v="Ang Lee"/>
        <s v="Jon M. Chu"/>
        <s v="Breck Eisner"/>
        <s v="Hironobu Sakaguchi"/>
        <s v="Peter Weir"/>
        <s v="Bill Condon"/>
        <s v="Louis Leterrier"/>
        <s v="Alejandro G. Iñárritu"/>
        <s v="David Soren"/>
        <s v="Paul Greengrass"/>
        <s v="Mark Osborne"/>
        <s v="Peyton Reed"/>
        <s v="Tim Johnson"/>
        <s v="Phillip Noyce"/>
        <s v="Darren Aronofsky"/>
        <s v="Alfonso Cuarón"/>
        <s v="Eric Leighton"/>
        <s v="Tom McGrath"/>
        <s v="Chris Columbus"/>
        <s v="Robert Schwentke"/>
        <s v="Carlos Saldanha"/>
        <s v="Guy Ritchie"/>
        <s v="Paul Verhoeven"/>
        <s v="John McTiernan"/>
        <s v="Tony Gilroy"/>
        <s v="Joel Schumacher"/>
        <s v="John Woo"/>
        <s v="Tim Story"/>
        <s v="Mark Steven Johnson"/>
        <s v="Neill Blomkamp"/>
        <s v="David Twohy"/>
        <s v="José Padilha"/>
        <s v="James L. Brooks"/>
        <s v="James Mangold"/>
        <s v="George Lucas"/>
        <s v="Kirk De Micco"/>
        <s v="Frédéric Forestier"/>
        <s v="Cedric Nicolas-Troyan"/>
        <s v="Roger Donaldson"/>
        <s v="Dave Green"/>
        <s v="Josh Trank"/>
        <s v="Brad Peyton"/>
        <s v="Roger Spottiswoode"/>
        <s v="Steven Soderbergh"/>
        <s v="Michel Gondry"/>
        <s v="Noam Murro"/>
        <s v="Raja Gosnell"/>
        <s v="Will Finn"/>
        <s v="Jan de Bont"/>
        <s v="Len Wiseman"/>
        <s v="Frank Coraci"/>
        <s v="Michael Mann"/>
        <s v="Bo Welch"/>
        <s v="Ron Clements"/>
        <s v="Peter Chelsom"/>
        <s v="Dominic Sena"/>
        <s v="Tony Scott"/>
        <s v="Paul Weitz"/>
        <s v="Adam McKay"/>
        <s v="Chuck Russell"/>
        <s v="Quentin Tarantino"/>
        <s v="Gary Trousdale"/>
        <s v="Mark Dindal"/>
        <s v="Simon West"/>
        <s v="Stefen Fangmeier"/>
        <s v="Spike Jonze"/>
        <s v="Chris Wedge"/>
        <s v="Florian Henckel von Donnersmarck"/>
        <s v="Peter Hyams"/>
        <s v="Tom Tykwer"/>
        <s v="Pitof"/>
        <s v="Brad Silberling"/>
        <s v="Patrick Hughes"/>
        <s v="Ericson Core"/>
        <s v="Lawrence Guterman"/>
        <s v="Ron Underwood"/>
        <s v="Steve Martino"/>
        <s v="David Mamet"/>
        <s v="Yimou Zhang"/>
        <s v="Ash Brannon"/>
        <s v="Frank Oz"/>
        <s v="Jay Roach"/>
        <s v="Luc Besson"/>
        <s v="Michael Patrick King"/>
        <s v="Bibo Bergeron"/>
        <s v="Sergey Bodrov"/>
        <s v="Wally Pfister"/>
        <s v="Rupert Wyatt"/>
        <s v="Mark Waters"/>
        <s v="John Moore"/>
        <s v="John Lee Hancock"/>
        <s v="Renny Harlin"/>
        <s v="Phil Lord"/>
        <s v="Ben Stiller"/>
        <s v="Tony Bancroft"/>
        <s v="Timur Bekmambetov"/>
        <s v="Walt Becker"/>
        <s v="Dennis Dugan"/>
        <s v="Sydney Pollack"/>
        <s v="Thor Freudenthal"/>
        <s v="Brian De Palma"/>
        <s v="Mick Jackson"/>
        <s v="Alan J. Pakula"/>
        <s v="Kathryn Bigelow"/>
        <s v="John Milius"/>
        <s v="Andrey Konchalovskiy"/>
        <s v="Gary Ross"/>
        <s v="Paul W.S. Anderson"/>
        <s v="Genndy Tartakovsky"/>
        <s v="Kevin Lima"/>
        <s v="Daniel Espinosa"/>
        <s v="Nancy Meyers"/>
        <s v="Roger Allers"/>
        <s v="Neil Burger"/>
        <s v="Jean-Jacques Annaud"/>
        <s v="Sarah Smith"/>
        <s v="Martin Brest"/>
        <s v="Andrew Davis"/>
        <s v="Bob Fosse"/>
        <s v="Tarsem Singh"/>
        <s v="Edgar Wright"/>
        <s v="Jon Amiel"/>
        <s v="Peter Segal"/>
        <s v="Pete Travis"/>
        <s v="George A. Romero"/>
        <s v="Sylvester Stallone"/>
        <s v="Todd Phillips"/>
        <s v="Gary Winick"/>
        <s v="Mimi Leder"/>
        <s v="Seth Gordon"/>
        <s v="Adam Shankman"/>
        <s v="D.J. Caruso"/>
        <s v="Anthony Minghella"/>
        <s v="Albert Hughes"/>
        <s v="Les Mayfield"/>
        <s v="Joe Pytka"/>
        <s v="Scott Derrickson"/>
        <s v="Ivan Reitman"/>
        <s v="Eric Brevig"/>
        <s v="Kelly Asbury"/>
        <s v="Stephen Hopkins"/>
        <s v="Jonathan Demme"/>
        <s v="Henry Jaglom"/>
        <s v="James Algar"/>
        <s v="Vincent Ward"/>
        <s v="Steven Brill"/>
        <s v="Terry Gilliam"/>
        <s v="Lucile Hadzihalilovic"/>
        <s v="Barry Cook"/>
        <s v="Roger Christian"/>
        <s v="Joe Dante"/>
        <s v="Kevin Costner"/>
        <s v="Antony Hoffman"/>
        <s v="Jacques Perrin"/>
        <s v="Andrés Couturier"/>
        <s v="Cody Cameron"/>
        <s v="John Singleton"/>
        <s v="Oliver Hirschbiegel"/>
        <s v="Des McAnuff"/>
        <s v="Yarrow Cheney"/>
        <s v="Stephen Norrington"/>
        <s v="Pierre Coffin"/>
        <s v="David Kellogg"/>
        <s v="Mike Nichols"/>
        <s v="F. Gary Gray"/>
        <s v="Antoine Fuqua"/>
        <s v="Robert Luketic"/>
        <s v="Gil Kenan"/>
        <s v="Barry Levinson"/>
        <s v="Jerry Zucker"/>
        <s v="Andy Tennant"/>
        <s v="Florent-Emilio Siri"/>
        <s v="Don Bluth"/>
        <s v="Ron Shelton"/>
        <s v="David Pastor"/>
        <s v="Henry Selick"/>
        <s v="Kyle Balda"/>
        <s v="Clay Kaytis"/>
        <s v="Judd Apatow"/>
        <s v="Steve Carr"/>
        <s v="Mel Gibson"/>
        <s v="David Silverman"/>
        <s v="Frank Darabont"/>
        <s v="Betty Thomas"/>
        <s v="Garry Marshall"/>
        <s v="Paul Tibbitt"/>
        <s v="Clark Johnson"/>
        <s v="Cameron Crowe"/>
        <s v="Randall Wallace"/>
        <s v="Jonathan Frakes"/>
        <s v="George Clooney"/>
        <s v="Gary Shore"/>
        <s v="Andrzej Bartkowiak"/>
        <s v="Måns Mårlind"/>
        <s v="Gregory Hoblit"/>
        <s v="Gary McKendry"/>
        <s v="Wych Kaosayananda"/>
        <s v="Mikael Salomon"/>
        <s v="Bobby Farrelly"/>
        <s v="Kerry Conran"/>
        <s v="Michael Caton-Jones"/>
        <s v="Mikael Håfström"/>
        <s v="Phil Alden Robinson"/>
        <s v="David Slade"/>
        <s v="Joseph Ruben"/>
        <s v="Seth MacFarlane"/>
        <s v="Alejandro Amenábar"/>
        <s v="Kinka Usher"/>
        <s v="Craig Gillespie"/>
        <s v="Rob Bowman"/>
        <s v="Doug Lefler"/>
        <s v="Scott Waugh"/>
        <s v="Lawrence Kasdan"/>
        <s v="Michael Lembeck"/>
        <s v="Tom Hooper"/>
        <s v="Nora Ephron"/>
        <s v="Angelina Jolie Pitt"/>
        <s v="Clint Eastwood"/>
        <s v="Larry Charles"/>
        <s v="Stanley Kubrick"/>
        <s v="Will Gluck"/>
        <s v="Glenn Ficarra"/>
        <s v="David S. Goyer"/>
        <s v="Taylor Hackford"/>
        <s v="Michael Lehmann"/>
        <s v="Stuart Beattie"/>
        <s v="Roman Polanski"/>
        <s v="Frank Miller"/>
        <s v="Baltasar Kormákur"/>
        <s v="Daniel Lee"/>
        <s v="Keenen Ivory Wayans"/>
        <s v="Rob Reiner"/>
        <s v="Marco Schnabel"/>
        <s v="Demian Lichtenstein"/>
        <s v="Josh Gordon"/>
        <s v="Tim Hill"/>
        <s v="David Frankel"/>
        <s v="Brenda Chapman"/>
        <s v="Marc Lawrence"/>
        <s v="Peter Billingsley"/>
        <s v="Wes Ball"/>
        <s v="Ryan Murphy"/>
        <s v="Robert Redford"/>
        <s v="Jay Russell"/>
        <s v="Kenny Ortega"/>
        <s v="David McNally"/>
        <s v="Brian Robbins"/>
        <s v="Brian Levant"/>
        <s v="Steven Zaillian"/>
        <s v="Chris Butler"/>
        <s v="Jon Avnet"/>
        <s v="Sam Fell"/>
        <s v="Kevin Donovan"/>
        <s v="Geoff Murphy"/>
        <s v="David O. Russell"/>
        <s v="Babak Najafi"/>
        <s v="Jean-Pierre Jeunet"/>
        <s v="Graham Annable"/>
        <s v="Griffin Dunne"/>
        <s v="John Pasquin"/>
        <s v="Ruben Fleischer"/>
        <s v="Harold Ramis"/>
        <s v="Kevin Macdonald"/>
        <s v="Donald Petrie"/>
        <s v="Jorge Blanco"/>
        <s v="Stuart Baird"/>
        <s v="Joel Coen"/>
        <s v="Robert Lorenz"/>
        <s v="Harold Becker"/>
        <s v="Scott Stewart"/>
        <s v="Patrick Gilmore"/>
        <s v="Tony Bill"/>
        <s v="Rod Lurie"/>
        <s v="Walter Hill"/>
        <s v="Akiva Goldsman"/>
        <s v="Harald Zwart"/>
        <s v="Walter Salles"/>
        <s v="Iain Softley"/>
        <s v="David Koepp"/>
        <s v="Uwe Boll"/>
        <s v="Pou-Soi Cheang"/>
        <s v="John Dahl"/>
        <s v="Tim Miller"/>
        <s v="Stephen Herek"/>
        <s v="Peter MacDonald"/>
        <s v="Anthony Hemingway"/>
        <s v="Sean Anders"/>
        <s v="Mark Neveldine"/>
        <s v="John Madden"/>
        <s v="Kevin Bray"/>
        <s v="Mike Gabriel"/>
        <s v="Sam Weisman"/>
        <s v="Jesse Dylan"/>
        <s v="Wayne Wang"/>
        <s v="Gabriele Muccino"/>
        <s v="Tom Dey"/>
        <s v="Jimmy Hayward"/>
        <s v="Alan Parker"/>
        <s v="John Frankenheimer"/>
        <s v="Paul King"/>
        <s v="Akiva Schaffer"/>
        <s v="William Friedkin"/>
        <s v="Kent Alterman"/>
        <s v="Peter Lord"/>
        <s v="Shekhar Kapur"/>
        <s v="Karyn Kusama"/>
        <s v="Ron Maxwell"/>
        <s v="Robert Butler"/>
        <s v="Karey Kirkpatrick"/>
        <s v="Steve Antin"/>
        <s v="Jim Gillespie"/>
        <s v="Francis Ford Coppola"/>
        <s v="Richard Lester"/>
        <s v="Scott Cooper"/>
        <s v="Robert Rodriguez"/>
        <s v="Curtis Hanson"/>
        <s v="Phyllida Lloyd"/>
        <s v="Jay Chandrasekhar"/>
        <s v="Terrence Malick"/>
        <s v="David Dobkin"/>
        <s v="Milos Forman"/>
        <s v="Pierre Morel"/>
        <s v="Paul Hunter"/>
        <s v="Steve Oedekerk"/>
        <s v="John Whitesell"/>
        <s v="George Nolfi"/>
        <s v="Neil Jordan"/>
        <s v="Rawson Marshall Thurber"/>
        <s v="Spike Lee"/>
        <s v="Brian Helgeland"/>
        <s v="Frank Marshall"/>
        <s v="Hideo Nakata"/>
        <s v="Peter Hewitt"/>
        <s v="Joe Roth"/>
        <s v="Bennett Miller"/>
        <s v="Jaume Collet-Serra"/>
        <s v="Andy Fickman"/>
        <s v="James McTeigue"/>
        <s v="Matthew O'Callaghan"/>
        <s v="Angela Robinson"/>
        <s v="Gary Fleder"/>
        <s v="Tommy Wirkola"/>
        <s v="Adrian Lyne"/>
        <s v="Stephen Gaghan"/>
        <s v="Jorge R. Gutiérrez"/>
        <s v="Richard Loncraine"/>
        <s v="Christophe Gans"/>
        <s v="Howard Deutch"/>
        <s v="Jon Hurwitz"/>
        <s v="Steven Quale"/>
        <s v="John Landis"/>
        <s v="Alexander Witt"/>
        <s v="Beeban Kidron"/>
        <s v="Carl Franklin"/>
        <s v="Steven Seagal"/>
        <s v="Danny Boyle"/>
        <s v="Andrew Bergman"/>
        <s v="Barbet Schroeder"/>
        <s v="Peter Webber"/>
        <s v="Andrew Niccol"/>
        <s v="John Carpenter"/>
        <s v="Wes Anderson"/>
        <s v="David Cronenberg"/>
        <s v="John Stockwell"/>
        <s v="David Gordon Green"/>
        <s v="Jim Sheridan"/>
        <s v="Costa-Gavras"/>
        <s v="Patrick Read Johnson"/>
        <s v="Richard LaGravenese"/>
        <s v="Danny DeVito"/>
        <s v="George Armitage"/>
        <s v="Patrick Lussier"/>
        <s v="James Wong"/>
        <s v="Richard Curtis"/>
        <s v="Chuck Bowman"/>
        <s v="Olivier Megaton"/>
        <s v="Deepa Mehta"/>
        <s v="Warren Beatty"/>
        <s v="Penny Marshall"/>
        <s v="Ted Kotcheff"/>
        <s v="Andrei Tarkovsky"/>
        <s v="Paul Bolger"/>
        <s v="Stephen Frears"/>
        <s v="P.J. Hogan"/>
        <s v="Brad Furman"/>
        <s v="Terence Young"/>
        <s v="David Zucker"/>
        <s v="Denis Villeneuve"/>
        <s v="Thomas Carter"/>
        <s v="Roger Michell"/>
        <s v="Luis Llosa"/>
        <s v="Melville Shavelson"/>
        <s v="Garth Jennings"/>
        <s v="Joel Zwick"/>
        <s v="Russell Mulcahy"/>
        <s v="David R. Ellis"/>
        <s v="Peter Howitt"/>
        <s v="John A. Davis"/>
        <s v="David Lynch"/>
        <s v="Julie Taymor"/>
        <s v="Mathieu Kassovitz"/>
        <s v="John Gray"/>
        <s v="John Schultz"/>
        <s v="Sean Penn"/>
        <s v="Susan Stroman"/>
        <s v="Simon Wincer"/>
        <s v="Billy Bob Thornton"/>
        <s v="Danny Pang"/>
        <s v="George P. Cosmatos"/>
        <s v="Oliver Parker"/>
        <s v="Lawrence Kasanoff"/>
        <s v="Ben Affleck"/>
        <s v="Brian Gibson"/>
        <s v="Norman Ferguson"/>
        <s v="Michael Cimino"/>
        <s v="Paul McGuigan"/>
        <s v="Gus Van Sant"/>
        <s v="Roger Kumble"/>
        <s v="Burr Steers"/>
        <s v="John Hamburg"/>
        <s v="Reginald Hudlin"/>
        <s v="Joseph L. Mankiewicz"/>
        <s v="Barbra Streisand"/>
        <s v="Mark Pellington"/>
        <s v="John Glen"/>
        <s v="Catherine Hardwicke"/>
        <s v="John Herzfeld"/>
        <s v="Annabel Jankel"/>
        <s v="Julie Anne Robinson"/>
        <s v="Evan Goldberg"/>
        <s v="Sngmoo Lee"/>
        <s v="Jamel Debbouze"/>
        <s v="Gordon Chan"/>
        <s v="Asger Leth"/>
        <s v="John G. Avildsen"/>
        <s v="Anne Fletcher"/>
        <s v="Bruce Beresford"/>
        <s v="Sam Taylor-Johnson"/>
        <s v="Ken Kwapis"/>
        <s v="Wes Craven"/>
        <s v="Etan Cohen"/>
        <s v="Nick Cassavetes"/>
        <s v="Nicholas Stoller"/>
        <s v="Mark A.Z. Dippé"/>
        <s v="Cal Brunker"/>
        <s v="Nimród Antal"/>
        <s v="Alejandro Agresti"/>
        <s v="Peter Hedges"/>
        <s v="Paul Weiland"/>
        <s v="Colin Strause"/>
        <s v="Joan Chen"/>
        <s v="Greg Mottola"/>
        <s v="Jake Kasdan"/>
        <s v="Diane Keaton"/>
        <s v="Kelly Makin"/>
        <s v="Stephen Daldry"/>
        <s v="Christian Duguay"/>
        <s v="Justin Chadwick"/>
        <s v="Pat O'Connor"/>
        <s v="Frederik Du Chau"/>
        <s v="Irwin Winkler"/>
        <s v="Joseph Kahn"/>
        <s v="Sofia Coppola"/>
        <s v="Stephen Kay"/>
        <s v="J.A. Bayona"/>
        <s v="Elaine May"/>
        <s v="Dennie Gordon"/>
        <s v="Charles Shyer"/>
        <s v="Ulu Grosbard"/>
        <s v="William Malone"/>
        <s v="Malcolm D. Lee"/>
        <s v="Jerry Jameson"/>
        <s v="Mic Rodgers"/>
        <s v="Christian Alvart"/>
        <s v="Jean-Marie Poiré"/>
        <s v="Marc F. Adler"/>
        <s v="Geoffrey Sax"/>
        <s v="Richard Shepard"/>
        <s v="Peter Ho-Sun Chan"/>
        <s v="Joon-ho Bong"/>
        <s v="Jeff Nathanson"/>
        <s v="S.S. Rajamouli"/>
        <s v="Charles S. Dutton"/>
        <s v="Jonathan Lynn"/>
        <s v="David Carson"/>
        <s v="Kar-Wai Wong"/>
        <s v="Yuefeng Song"/>
        <s v="Norman Jewison"/>
        <s v="David Mirkin"/>
        <s v="Luis Mandoki"/>
        <s v="Lee Daniels"/>
        <s v="Jeb Stuart"/>
        <s v="Steve Miner"/>
        <s v="Paul Thomas Anderson"/>
        <s v="David Leland"/>
        <s v="J Blakeson"/>
        <s v="Ryan Coogler"/>
        <s v="Kirk Jones"/>
        <s v="Ethan Coen"/>
        <s v="Jennifer Flackett"/>
        <s v="Kevin Smith"/>
        <s v="Christian Ditter"/>
        <s v="Charles Martin Smith"/>
        <s v="Fedor Bondarchuk"/>
        <s v="Irvin Kershner"/>
        <s v="Steve Pink"/>
        <s v="Scott Hicks"/>
        <s v="Chris Rock"/>
        <s v="Wilson Yip"/>
        <s v="Robert Wise"/>
        <s v="Kevin Rodney Sullivan"/>
        <s v="Kevin Munroe"/>
        <s v="Michael Tollin"/>
        <s v="Patrick Tatopoulos"/>
        <s v="Gary David Goldberg"/>
        <s v="Tobe Hooper"/>
        <s v="Alan Poul"/>
        <s v="Luke Greenfield"/>
        <s v="Gil Junger"/>
        <s v="Michael Ritchie"/>
        <s v="Steven E. de Souza"/>
        <s v="Alexandre Aja"/>
        <s v="Michael Rymer"/>
        <s v="Hugh Wilson"/>
        <s v="Mike Hodges"/>
        <s v="Scott Mann"/>
        <s v="Susanna White"/>
        <s v="Chris Carter"/>
        <s v="Tommy O'Haver"/>
        <s v="Peter Landesman"/>
        <s v="Gary Chapman"/>
        <s v="Craig Mazin"/>
        <s v="Allen Hughes"/>
        <s v="Kimble Rendall"/>
        <s v="Peter Yates"/>
        <s v="Lasse Hallström"/>
        <s v="Jean-Marc Vallée"/>
        <s v="Hark Tsui"/>
        <s v="Lexi Alexander"/>
        <s v="Ronny Yu"/>
        <s v="Bille August"/>
        <s v="Moustapha Akkad"/>
        <s v="Jean-Paul Rappeneau"/>
        <s v="Joachim Rønning"/>
        <s v="Ken Scott"/>
        <s v="Hugh Johnson"/>
        <s v="Hayao Miyazaki"/>
        <s v="George Tillman Jr."/>
        <s v="Rand Ravich"/>
        <s v="Hugh Hudson"/>
        <s v="Jeremy Degruson"/>
        <s v="Chris Gorak"/>
        <s v="Scott Speer"/>
        <s v="Joe Charbanic"/>
        <s v="Jonathan Hensleigh"/>
        <s v="Danny Cannon"/>
        <s v="Boaz Yakin"/>
        <s v="Richard Marquand"/>
        <s v="Neil Marshall"/>
        <s v="David Wain"/>
        <s v="Jared Hess"/>
        <s v="Rupert Wainwright"/>
        <s v="John Luessenhop"/>
        <s v="Justin Zackham"/>
        <s v="John Gatins"/>
        <s v="Miguel Sapochnik"/>
        <s v="Hyung-rae Shim"/>
        <s v="Don Scardino"/>
        <s v="Tim Robbins"/>
        <s v="Tom Reeve"/>
        <s v="Nanette Burstein"/>
        <s v="Ariel Vromen"/>
        <s v="Lewis Gilbert"/>
        <s v="John Francis Daley"/>
        <s v="J.B. Rogers"/>
        <s v="Michael Sucsy"/>
        <s v="Tom Vaughan"/>
        <s v="Stephen Hillenburg"/>
        <s v="Stig Bergqvist"/>
        <s v="Jason Reitman"/>
        <s v="Alexander Payne"/>
        <s v="Jonathan Levine"/>
        <s v="Rian Johnson"/>
        <s v="Chris Noonan"/>
        <s v="Michael McCullers"/>
        <s v="Forest Whitaker"/>
        <s v="Woody Allen"/>
        <s v="Peter Lepeniotis"/>
        <s v="Ted Demme"/>
        <s v="William Shatner"/>
        <s v="Steve Box"/>
        <s v="James Gartner"/>
        <s v="Lee Toland Krieger"/>
        <s v="Tim McCanlies"/>
        <s v="Drew Goddard"/>
        <s v="Jason Friedberg"/>
        <s v="Paul Michael Glaser"/>
        <s v="John R. Leonetti"/>
        <s v="Tom Hanks"/>
        <s v="Kimberly Peirce"/>
        <s v="Liz Friedlander"/>
        <s v="Phil Joanou"/>
        <s v="Shane Acker"/>
        <s v="Martha Coolidge"/>
        <s v="Stephen J. Anderson"/>
        <s v="Troy Miller"/>
        <s v="Tate Taylor"/>
        <s v="Brett Leonard"/>
        <s v="Alister Grierson"/>
        <s v="Nick Hurran"/>
        <s v="Charles Stone III"/>
        <s v="Paul Haggis"/>
        <s v="Kurt Wimmer"/>
        <s v="Jean-François Richet"/>
        <s v="Kevin Hooks"/>
        <s v="Ellory Elkayem"/>
        <s v="Niki Caro"/>
        <s v="Vincenzo Natali"/>
        <s v="Willard Huyck"/>
        <s v="Gavin O'Connor"/>
        <s v="Bruce Hunt"/>
        <s v="Chris Roberts"/>
        <s v="Jee-woon Kim"/>
        <s v="Nick Hamm"/>
        <s v="Andy Cadiff"/>
        <s v="Mike Disa"/>
        <s v="Richard J. Lewis"/>
        <s v="Sergio Leone"/>
        <s v="Niels Arden Oplev"/>
        <s v="Michael Radford"/>
        <s v="Steve Boyum"/>
        <s v="Kaige Chen"/>
        <s v="Corey Yuen"/>
        <s v="Andrew Dominik"/>
        <s v="Li Zhang"/>
        <s v="Laurent Tirard"/>
        <s v="Reinhard Klooss"/>
        <s v="Frédéric Auburtin"/>
        <s v="Olivier Dahan"/>
        <s v="Maksim Fadeev"/>
        <s v="Liliana Cavani"/>
        <s v="Greg Tiernan"/>
        <s v="Elizabeth Banks"/>
        <s v="Edward Norton"/>
        <s v="Ben Falcone"/>
        <s v="Richard Attenborough"/>
        <s v="Don Mancini"/>
        <s v="John Maybury"/>
        <s v="Igor Kovalyov"/>
        <s v="Shinji Aramaki"/>
        <s v="Miguel Arteta"/>
        <s v="James Gray"/>
        <s v="Janusz Kaminski"/>
        <s v="Robert B. Weide"/>
        <s v="Jeff Wadlow"/>
        <s v="Agustín Díaz Yanes"/>
        <s v="Camille Delamarre"/>
        <s v="David Lean"/>
        <s v="Richard Eyre"/>
        <s v="Nicholas Meyer"/>
        <s v="Callie Khouri"/>
        <s v="Sanaa Hamri"/>
        <s v="Todd Graff"/>
        <s v="Philip Kaufman"/>
        <s v="Saul Dibb"/>
        <s v="Walter Murch"/>
        <s v="Richard Linklater"/>
        <s v="E. Elias Merhige"/>
        <s v="Menno Meyjes"/>
        <s v="Jodie Foster"/>
        <s v="Scott Frank"/>
        <s v="Kevin Allen"/>
        <s v="Michael Cristofer"/>
        <s v="Andrew Morahan"/>
        <s v="Bob Rafelson"/>
        <s v="Michael Cohn"/>
        <s v="Alan Shapiro"/>
        <s v="Fernando Meirelles"/>
        <s v="Michael Hoffman"/>
        <s v="Oleg Stepchenko"/>
        <s v="Michael Winterbottom"/>
        <s v="Michael Pressman"/>
        <s v="Sharon Maguire"/>
        <s v="Charles Herman-Wurmfeld"/>
        <s v="Gabor Csupo"/>
        <s v="Tyler Perry"/>
        <s v="Joe Carnahan"/>
        <s v="John Polson"/>
        <s v="Bernardo Bertolucci"/>
        <s v="Cathy Malkasian"/>
        <s v="John Eng"/>
        <s v="Chris Nahon"/>
        <s v="Fred Wolf"/>
        <s v="Bille Woodruff"/>
        <s v="Victor Salva"/>
        <s v="Mark Helfrich"/>
        <s v="Steve Bendelack"/>
        <s v="Dwight H. Little"/>
        <s v="Guillaume Canet"/>
        <s v="Kirsten Sheridan"/>
        <s v="Richard Fleischer"/>
        <s v="Bob Spiers"/>
        <s v="Damien Dante Wayans"/>
        <s v="John Wells"/>
        <s v="Tim Fywell"/>
        <s v="Nigel Cole"/>
        <s v="Dexter Fletcher"/>
        <s v="Jeremy Leven"/>
        <s v="Sylvain White"/>
        <s v="Troy Nixey"/>
        <s v="Philip G. Atwell"/>
        <s v="Jeff Schaffer"/>
        <s v="Don Michael Paul"/>
        <s v="James Bridges"/>
        <s v="Steve Barron"/>
        <s v="Bill Paxton"/>
        <s v="Richard Kelly"/>
        <s v="Carter Smith"/>
        <s v="John Schlesinger"/>
        <s v="Ringo Lam"/>
        <s v="Bruce McCulloch"/>
        <s v="Patricia Riggen"/>
        <s v="Pascal Chaumeil"/>
        <s v="Jonathan Kaplan"/>
        <s v="Ole Bornedal"/>
        <s v="Richard Benjamin"/>
        <s v="Craig R. Baxley"/>
        <s v="John Hillcoat"/>
        <s v="John Guillermin"/>
        <s v="Marcos Siega"/>
        <s v="Rachel Talalay"/>
        <s v="Jeffrey W. Byrd"/>
        <s v="Atom Egoyan"/>
        <s v="Robert Towne"/>
        <s v="Giuseppe Tornatore"/>
        <s v="Werner Herzog"/>
        <s v="Ben Stassen"/>
        <s v="Jérôme Deschamps"/>
        <s v="Inna Evlannikova"/>
        <s v="Jonathan English"/>
        <s v="Sergey Bondarchuk"/>
        <s v="Teddy Chan"/>
        <s v="Mario Van Peebles"/>
        <s v="Leonard Nimoy"/>
        <s v="Herbert Ross"/>
        <s v="Bonnie Hunt"/>
        <s v="Neil LaBute"/>
        <s v="Grant Heslov"/>
        <s v="George Gallo"/>
        <s v="Sidney Lumet"/>
        <s v="Douglas McGrath"/>
        <s v="Kevin Spacey"/>
        <s v="Richard Williams"/>
        <s v="Mary McGuckian"/>
        <s v="Tony Goldwyn"/>
        <s v="Jonathan Newman"/>
        <s v="Michael Dinner"/>
        <s v="Joseph Sargent"/>
        <s v="Jerry Zaks"/>
        <s v="Fred Durst"/>
        <s v="Anne Fontaine"/>
        <s v="Jon Cassar"/>
        <s v="Mira Nair"/>
        <s v="Mel Brooks"/>
        <s v="Russell Crowe"/>
        <s v="Jessie Nelson"/>
        <s v="Christopher Spencer"/>
        <s v="Mike Bigelow"/>
        <s v="Daniel Sackheim"/>
        <s v="Harry Elfont"/>
        <s v="Uli Edel"/>
        <s v="Fred Dekker"/>
        <s v="Brian Trenchard-Smith"/>
        <s v="Blake Edwards"/>
        <s v="Laurence Dunmore"/>
        <s v="Christian Carion"/>
        <s v="David Palmer"/>
        <s v="Rowan Joffe"/>
        <s v="John Curran"/>
        <s v="Juan José Campanella"/>
        <s v="Trey Parker"/>
        <s v="Stuart Gillard"/>
        <s v="Katt Shea"/>
        <s v="Joshua Michael Stern"/>
        <s v="Tomas Alfredson"/>
        <s v="John Duigan"/>
        <s v="Colin Higgins"/>
        <s v="Jim Sonzero"/>
        <s v="Penelope Spheeris"/>
        <s v="Jeff Tremaine"/>
        <s v="Jeannot Szwarc"/>
        <s v="Steve McQueen"/>
        <s v="Thea Sharrock"/>
        <s v="Jon Lucas"/>
        <s v="Aaron Seltzer"/>
        <s v="Robin Budd"/>
        <s v="Ava DuVernay"/>
        <s v="Steve Trenbirth"/>
        <s v="Mennan Yapo"/>
        <s v="Jun Falkenstein"/>
        <s v="Tom McCarthy"/>
        <s v="Takashi Shimizu"/>
        <s v="Gary Nelson"/>
        <s v="Anton Corbijn"/>
        <s v="Gregory Nava"/>
        <s v="John Patrick Shanley"/>
        <s v="Joshua Logan"/>
        <s v="Steve Beck"/>
        <s v="Todd Strauss-Schulson"/>
        <s v="John McNaughton"/>
        <s v="Nelson McCormick"/>
        <s v="Eric Valette"/>
        <s v="Andrew Fleming"/>
        <s v="Michael Spierig"/>
        <s v="Jim Field Smith"/>
        <s v="Thomas Bezucha"/>
        <s v="William Brent Bell"/>
        <s v="Anthony Bell"/>
        <s v="Jessica Bendinger"/>
        <s v="Henry Joost"/>
        <s v="Ed Harris"/>
        <s v="Alfred Hitchcock"/>
        <s v="Shana Feste"/>
        <s v="Steve Rash"/>
        <s v="Mike Binder"/>
        <s v="Michael J. Bassett"/>
        <s v="Frank Nissen"/>
        <s v="Stephen Chow"/>
        <s v="Peter Hastings"/>
        <s v="Paul Abascal"/>
        <s v="Chris Koch"/>
        <s v="Amy Heckerling"/>
        <s v="Michael Moore"/>
        <s v="George Stevens"/>
        <s v="Billy Ray"/>
        <s v="Mark Mylod"/>
        <s v="James Mather"/>
        <s v="Michael O. Sajbel"/>
        <s v="Charles T. Kanganis"/>
        <s v="Damon Santostefano"/>
        <s v="Bob Clark"/>
        <s v="Dave Borthwick"/>
        <s v="Benson Lee"/>
        <s v="Glen Morgan"/>
        <s v="Mike Leigh"/>
        <s v="Alejandro Monteverde"/>
        <s v="Jonathan Glazer"/>
        <s v="J.C. Chandor"/>
        <s v="Paul Gross"/>
        <s v="Marc Abraham"/>
        <s v="Todd Haynes"/>
        <s v="Mabrouk El Mechri"/>
        <s v="Charlie Kaufman"/>
        <s v="Nancy Walker"/>
        <s v="Angelo Pizzo"/>
        <s v="Matthew Diamond"/>
        <s v="Katsuhiro Ôtomo"/>
        <s v="David Anspaugh"/>
        <s v="Andrew Jarecki"/>
        <s v="Daniel Algrant"/>
        <s v="Mike Barker"/>
        <s v="Wayne Thornley"/>
        <s v="Gnana Rajasekaran"/>
        <s v="Tom Walsh"/>
        <s v="Scott Walker"/>
        <s v="Mark Rosman"/>
        <s v="Rob Hawk"/>
        <s v="Britt Allcroft"/>
        <s v="Alan Yuen"/>
        <s v="Brian Percival"/>
        <s v="Anand Tucker"/>
        <s v="Anthony Mann"/>
        <s v="Michael Dowse"/>
        <s v="Daniel Barnz"/>
        <s v="Emile Ardolino"/>
        <s v="Robert Altman"/>
        <s v="James Schamus"/>
        <s v="Andrew Douglas"/>
        <s v="Ricky Gervais"/>
        <s v="Vic Armstrong"/>
        <s v="Terry Zwigoff"/>
        <s v="Audrey Wells"/>
        <s v="Rick Friedberg"/>
        <s v="Sean McNamara"/>
        <s v="Jody Hill"/>
        <s v="Brandon Camp"/>
        <s v="Kevin Tancharoen"/>
        <s v="Nicholas Hytner"/>
        <s v="Bart Freundlich"/>
        <s v="William A. Fraker"/>
        <s v="John Boorman"/>
        <s v="Courtney Solomon"/>
        <s v="Jeff Kanew"/>
        <s v="István Szabó"/>
        <s v="Matthew Robbins"/>
        <s v="Hal Needham"/>
        <s v="Jeff Nichols"/>
        <s v="Jonathan Teplitzky"/>
        <s v="Michael Haneke"/>
        <s v="Zack Ward"/>
        <s v="Mike Marvin"/>
        <s v="Gregor Jordan"/>
        <s v="Tran Anh Hung"/>
        <s v="Lance Hool"/>
        <s v="Christian Volckman"/>
        <s v="Rodrigo Cortés"/>
        <s v="David Hayter"/>
        <s v="Cory Edwards"/>
        <s v="Terry George"/>
        <s v="Xavier Gens"/>
        <s v="Kasi Lemmons"/>
        <s v="Brian A Miller"/>
        <s v="Matt Dillon"/>
        <s v="George Cukor"/>
        <s v="John Hoffman"/>
        <s v="Kevin Greutert"/>
        <s v="John Fortenberry"/>
        <s v="Erik White"/>
        <s v="Chris Robinson"/>
        <s v="Jason Moore"/>
        <s v="Robert Harmon"/>
        <s v="Trent Cooper"/>
        <s v="Gary Halvorson"/>
        <s v="Nicholas Ray"/>
        <s v="Fede Alvarez"/>
        <s v="Sidney J. Furie"/>
        <s v="Ian Iqbal Rashid"/>
        <s v="Wayne Kramer"/>
        <s v="Rowdy Herrington"/>
        <s v="Jim Goddard"/>
        <s v="Noel Marshall"/>
        <s v="Andrea Di Stefano"/>
        <s v="Guillaume Ivernel"/>
        <s v="Jack Smight"/>
        <s v="Todd Lincoln"/>
        <s v="Howard Zieff"/>
        <s v="Steven Shainberg"/>
        <s v="Julian Jarrold"/>
        <s v="Joe Nussbaum"/>
        <s v="Vadim Perelman"/>
        <s v="Peter Farrelly"/>
        <s v="Michel Hazanavicius"/>
        <s v="Cyrus Nowrasteh"/>
        <s v="Perry Andelin Blake"/>
        <s v="Christian E. Christiansen"/>
        <s v="Sheldon Lettich"/>
        <s v="Diane English"/>
        <s v="Peter Flinth"/>
        <s v="Robert Iscove"/>
        <s v="Peter Kosminsky"/>
        <s v="Nick Gomez"/>
        <s v="Allen Coulter"/>
        <s v="Clare Kilner"/>
        <s v="Josef Rusnak"/>
        <s v="Lance Rivera"/>
        <s v="Ronald Neame"/>
        <s v="Bruce Paltrow"/>
        <s v="Adam Rifkin"/>
        <s v="Susanne Bier"/>
        <s v="Kenneth Johnson"/>
        <s v="James Ivory"/>
        <s v="Jessy Terrero"/>
        <s v="Dany Boon"/>
        <s v="Vicente Amorim"/>
        <s v="Gaspar Noé"/>
        <s v="Jérôme Salle"/>
        <s v="Tommy Lee Jones"/>
        <s v="Jesse Vaughan"/>
        <s v="William Bindley"/>
        <s v="Wayne Beach"/>
        <s v="Gérard Krawczyk"/>
        <s v="Udayan Prasad"/>
        <s v="JK Youn"/>
        <s v="Morten Tyldum"/>
        <s v="Andrés Muschietti"/>
        <s v="Gillian Armstrong"/>
        <s v="James Watkins"/>
        <s v="Jim Fall"/>
        <s v="Ric Roman Waugh"/>
        <s v="Michael Dougherty"/>
        <s v="Joel Gallen"/>
        <s v="James Marsh"/>
        <s v="Matt Williams"/>
        <s v="Rob Zombie"/>
        <s v="Dennis Iliadis"/>
        <s v="Rick Rosenthal"/>
        <s v="Denzel Washington"/>
        <s v="Nicolas Winding Refn"/>
        <s v="Sara Sugarman"/>
        <s v="Juan Carlos Fresnadillo"/>
        <s v="Gina Prince-Bythewood"/>
        <s v="Phil Traill"/>
        <s v="Joe Berlinger"/>
        <s v="Elizabeth Allen Rosenbaum"/>
        <s v="Michael Mayer"/>
        <s v="Martin Weisz"/>
        <s v="John Ottman"/>
        <s v="John Bonito"/>
        <s v="Peter Atencio"/>
        <s v="David Nutter"/>
        <s v="Derek Cianfrance"/>
        <s v="Stephan Elliott"/>
        <s v="Mark L. Lester"/>
        <s v="Tom Green"/>
        <s v="Mike Nawrocki"/>
        <s v="Catherine Owens"/>
        <s v="Douglas Aarniokoski"/>
        <s v="Bryan Barber"/>
        <s v="Lone Scherfig"/>
        <s v="Drew Barrymore"/>
        <s v="Brian Koppelman"/>
        <s v="James Foley"/>
        <s v="Albert Brooks"/>
        <s v="Steve Gomer"/>
        <s v="RZA"/>
        <s v="Mark Piznarski"/>
        <s v="Craig Brewer"/>
        <s v="David Raynr"/>
        <s v="Mort Nathan"/>
        <s v="Wil Shriner"/>
        <s v="Martin McDonagh"/>
        <s v="Tina Gordon Chism"/>
        <s v="Peter Cattaneo"/>
        <s v="Vicky Jenson"/>
        <s v="Mary Lambert"/>
        <s v="Peter Kassovitz"/>
        <s v="Rodman Flender"/>
        <s v="Katja von Garnier"/>
        <s v="Mark Romanek"/>
        <s v="Brad Anderson"/>
        <s v="Michael Chapman"/>
        <s v="Antonio Banderas"/>
        <s v="Khalil Sullins"/>
        <s v="Fritz Lang"/>
        <s v="Hsiao-Hsien Hou"/>
        <s v="Andrey Zvyagintsev"/>
        <s v="Tony Jaa"/>
        <s v="Ryûhei Kitamura"/>
        <s v="Darrell Roodt"/>
        <s v="Dito Montiel"/>
        <s v="Stefan Ruzowitzky"/>
        <s v="Jake Paltrow"/>
        <s v="Juraj Jakubisko"/>
        <s v="Anthony Silverston"/>
        <s v="Gabe Ibáñez"/>
        <s v="Gerry Lively"/>
        <s v="Daniele Luchetti"/>
        <s v="Tung-Shing Yee"/>
        <s v="Julien Temple"/>
        <s v="Gregory Jacobs"/>
        <s v="Gilles Paquet-Brenner"/>
        <s v="Peter Cousens"/>
        <s v="Lars von Trier"/>
        <s v="John Cornell"/>
        <s v="Vidhu Vinod Chopra"/>
        <s v="Jamie Blanks"/>
        <s v="Randal Kleiser"/>
        <s v="Rick Famuyiwa"/>
        <s v="Alan Cohn"/>
        <s v="Franco Zeffirelli"/>
        <s v="Tom Holland"/>
        <s v="James Isaac"/>
        <s v="Emilio Estevez"/>
        <s v="Josh Schwartz"/>
        <s v="Julian Schnabel"/>
        <s v="Todd Field"/>
        <s v="Davis Guggenheim"/>
        <s v="Stephen Carpenter"/>
        <s v="James Fargo"/>
        <s v="Alain Resnais"/>
        <s v="Chao-Bin Su"/>
        <s v="Kenneth Lonergan"/>
        <s v="Bo Zenga"/>
        <s v="Danny Leiner"/>
        <s v="Christopher Cain"/>
        <s v="Theodore Melfi"/>
        <s v="Ed Decter"/>
        <s v="Gene Quintano"/>
        <s v="Eric Bress"/>
        <s v="Preston A. Whitmore II"/>
        <s v="Kirk Wong"/>
        <s v="Bronwen Hughes"/>
        <s v="John Lafia"/>
        <s v="Sam Miller"/>
        <s v="Alex Garland"/>
        <s v="Mark Brown"/>
        <s v="Michael Polish"/>
        <s v="Daisy von Scherler Mayer"/>
        <s v="Lenny Abrahamson"/>
        <s v="Bob Saget"/>
        <s v="John Waters"/>
        <s v="Craig Bolotin"/>
        <s v="Mark Christopher"/>
        <s v="Blair Hayes"/>
        <s v="Jez Butterworth"/>
        <s v="Olivier Assayas"/>
        <s v="Patrice Leconte"/>
        <s v="Paul Mazursky"/>
        <s v="Stephen Chbosky"/>
        <s v="Jon Hess"/>
        <s v="Joe Cornish"/>
        <s v="John H. Lee"/>
        <s v="John Stainton"/>
        <s v="Benedek Fliegauf"/>
        <s v="Paul Schrader"/>
        <s v="Stewart Hendler"/>
        <s v="John Cromwell"/>
        <s v="Mark Herman"/>
        <s v="Abel Ferrara"/>
        <s v="Ethan Maniquis"/>
        <s v="George Hickenlooper"/>
        <s v="Je-kyu Kang"/>
        <s v="William Dear"/>
        <s v="Stéphane Aubier"/>
        <s v="John Badham"/>
        <s v="Mike McCoy"/>
        <s v="Mike Judge"/>
        <s v="Tamra Davis"/>
        <s v="Nima Nourizadeh"/>
        <s v="Franklin J. Schaffner"/>
        <s v="John Erick Dowdle"/>
        <s v="David Moreau"/>
        <s v="Christopher Erskin"/>
        <s v="Brian Henson"/>
        <s v="Dan Cutforth"/>
        <s v="Josh Boone"/>
        <s v="Jake Schreier"/>
        <s v="Cheryl Dunye"/>
        <s v="Ernest R. Dickerson"/>
        <s v="Lionel C. Martin"/>
        <s v="Wallace Wolodarsky"/>
        <s v="Nicholas Jarecki"/>
        <s v="Dean Israelite"/>
        <s v="Darnell Martin"/>
        <s v="Scott Alexander"/>
        <s v="Stuart Gordon"/>
        <s v="Christopher Guest"/>
        <s v="Jane Campion"/>
        <s v="Fred Schepisi"/>
        <s v="Antonia Bird"/>
        <s v="Jon Poll"/>
        <s v="Paolo Sorrentino"/>
        <s v="Peter Care"/>
        <s v="Chan-wook Park"/>
        <s v="Ira Sachs"/>
        <s v="Carroll Ballard"/>
        <s v="Takeshi Kitano"/>
        <s v="Marco Kreuzpaintner"/>
        <s v="Lajos Koltai"/>
        <s v="Alan Rudolph"/>
        <s v="Chuan Lu"/>
        <s v="Lijun Sun"/>
        <s v="Takashi Yamazaki"/>
        <s v="Christopher Smith"/>
        <s v="Timothy Hines"/>
        <s v="David Winters"/>
        <s v="Akira Kurosawa"/>
        <s v="Jamie Thraves"/>
        <s v="Mabel Cheung"/>
        <s v="Dan Mazer"/>
        <s v="R.J. Cutler"/>
        <s v="David S. Ward"/>
        <s v="Rob Pritts"/>
        <s v="John Crowley"/>
        <s v="Brendan Malloy"/>
        <s v="Dustin Hoffman"/>
        <s v="Gregory Poirier"/>
        <s v="Simon Curtis"/>
        <s v="Dewey Nicks"/>
        <s v="Philip Saville"/>
        <s v="Tim Blake Nelson"/>
        <s v="William A. Graham"/>
        <s v="Martin Ritt"/>
        <s v="John Turturro"/>
        <s v="Agnieszka Holland"/>
        <s v="David Hackl"/>
        <s v="Giuliano Montaldo"/>
        <s v="Lisa Azuelos"/>
        <s v="Ray Lawrence"/>
        <s v="Karan Johar"/>
        <s v="Ruairi Robinson"/>
        <s v="Jaume Balagueró"/>
        <s v="Jon Kasdan"/>
        <s v="Léa Pool"/>
        <s v="Floyd Mutrux"/>
        <s v="Sajid Khan"/>
        <s v="Dean Wright"/>
        <s v="Eric Lartigau"/>
        <s v="Shintaro Shimosawa"/>
        <s v="Darren Lynn Bousman"/>
        <s v="James DeMonaco"/>
        <s v="Ken Annakin"/>
        <s v="Carol Reed"/>
        <s v="Chuck Sheetz"/>
        <s v="Marcus Raboy"/>
        <s v="Leigh Whannell"/>
        <s v="Michael Schultz"/>
        <s v="Peter Sollett"/>
        <s v="Bob Dolman"/>
        <s v="Greg Coolidge"/>
        <s v="David Lowery"/>
        <s v="Ciarán Foy"/>
        <s v="Salim Akil"/>
        <s v="Olatunde Osunsanmi"/>
        <s v="Leon Ichaso"/>
        <s v="Joseph Zito"/>
        <s v="Patricia Rozema"/>
        <s v="Rob Schmidt"/>
        <s v="Robert Ben Garant"/>
        <s v="Morgan Spurlock"/>
        <s v="Neal Brennan"/>
        <s v="Tuck Tucker"/>
        <s v="Theodore Witcher"/>
        <s v="Joel Edgerton"/>
        <s v="Jim Hanon"/>
        <s v="Michael Patrick Jann"/>
        <s v="Jorma Taccone"/>
        <s v="Jeff Lowell"/>
        <s v="Lorene Scafaria"/>
        <s v="Tony Kaye"/>
        <s v="Marcus Dunstan"/>
        <s v="Timothy Björklund"/>
        <s v="François Girard"/>
        <s v="Scott Kalvert"/>
        <s v="Jason Bateman"/>
        <s v="David Schwimmer"/>
        <s v="Allan Arkush"/>
        <s v="Eric Bross"/>
        <s v="Dan Fogelman"/>
        <s v="Jay Duplass"/>
        <s v="Luca Guadagnino"/>
        <s v="John Putch"/>
        <s v="Peter Medak"/>
        <s v="Terence Davies"/>
        <s v="Harley Cokeliss"/>
        <s v="Tom Brady"/>
        <s v="Jason Zada"/>
        <s v="Noah Baumbach"/>
        <s v="Eric Blakeney"/>
        <s v="Rakesh Roshan"/>
        <s v="Derrick Borte"/>
        <s v="Richard Kwietniowski"/>
        <s v="Bob Odenkirk"/>
        <s v="Joshua Seftel"/>
        <s v="Vincent Gallo"/>
        <s v="Claude Chabrol"/>
        <s v="Jon Stewart"/>
        <s v="Bigas Luna"/>
        <s v="Ralph Fiennes"/>
        <s v="Dan Harris"/>
        <s v="Mel Smith"/>
        <s v="Bobcat Goldthwait"/>
        <s v="Jake Scott"/>
        <s v="Alan Metter"/>
        <s v="Rafa Lara"/>
        <s v="Arthur Hiller"/>
        <s v="Michael Meredith"/>
        <s v="Julio DePietro"/>
        <s v="Katherine Dieckmann"/>
        <s v="Kim Farrant"/>
        <s v="Scott Marshall"/>
        <s v="Álex de la Iglesia"/>
        <s v="Andrew Traucki"/>
        <s v="Michael Clancy"/>
        <s v="Robert Adetuyi"/>
        <s v="Kari Skogland"/>
        <s v="Taedong Park"/>
        <s v="Benedikt Erlingsson"/>
        <s v="Gurinder Chadha"/>
        <s v="Jason Connery"/>
        <s v="Vic Sarin"/>
        <s v="Jim Issa"/>
        <s v="William Phillips"/>
        <s v="Andy Garcia"/>
        <s v="Sarik Andreasyan"/>
        <s v="Julian Gilbey"/>
        <s v="Gary Sherman"/>
        <s v="Valeri Milev"/>
        <s v="Stanley Kramer"/>
        <s v="Pedro Almodóvar"/>
        <s v="Gerald Potterton"/>
        <s v="Anurag Basu"/>
        <s v="Kriv Stenders"/>
        <s v="Yash Chopra"/>
        <s v="Floria Sigismondi"/>
        <s v="Ferzan Ozpetek"/>
        <s v="Kris Isacsson"/>
        <s v="Ben Younger"/>
        <s v="Daniel Taplitz"/>
        <s v="Tamara Jenkins"/>
        <s v="Linda Mendoza"/>
        <s v="Hart Bochner"/>
        <s v="Stewart Raffill"/>
        <s v="Hong-jin Na"/>
        <s v="Chatrichalerm Yukol"/>
        <s v="Dario Argento"/>
        <s v="Eric Lavaine"/>
        <s v="Marc Forby"/>
        <s v="Ole Christian Madsen"/>
        <s v="Meiert Avis"/>
        <s v="André Téchiné"/>
        <s v="Emily Young"/>
        <s v="Peter Faiman"/>
        <s v="Martyn Pick"/>
        <s v="Roland Suso Richter"/>
        <s v="Jeremy Sims"/>
        <s v="Maïwenn"/>
        <s v="Joby Harold"/>
        <s v="Ekachai Uekrongtham"/>
        <s v="Mark Rydell"/>
        <s v="David E. Talbert"/>
        <s v="Roger Vadim"/>
        <s v="Nils Gaup"/>
        <s v="Ari Sandel"/>
        <s v="Vondie Curtis-Hall"/>
        <s v="Tom Elkins"/>
        <s v="Woo-Suk Kang"/>
        <s v="John Sayles"/>
        <s v="Vipul Amrutlal Shah"/>
        <s v="Ken Loach"/>
        <s v="Ayan Mukerji"/>
        <s v="Mervyn LeRoy"/>
        <s v="Serdar Akar"/>
        <s v="James Frawley"/>
        <s v="Dan Gilroy"/>
        <s v="Jonathan Dayton"/>
        <s v="Chris Stokes"/>
        <s v="Don Siegel"/>
        <s v="Martin Lawrence"/>
        <s v="Masayuki Ochiai"/>
        <s v="Tom Gormican"/>
        <s v="Ken Shapiro"/>
        <s v="Justin Tipping"/>
        <s v="Peter R. Hunt"/>
        <s v="Doug Atchison"/>
        <s v="Jonas Elmer"/>
        <s v="Mary Harron"/>
        <s v="Erik Canuel"/>
        <s v="Troy Duffy"/>
        <s v="Nicole Holofcener"/>
        <s v="Matty Rich"/>
        <s v="Fina Torres"/>
        <s v="Duke Johnson"/>
        <s v="François Ozon"/>
        <s v="Anna Boden"/>
        <s v="Steve James"/>
        <s v="Michael Winner"/>
        <s v="Tomm Moore"/>
        <s v="John Carney"/>
        <s v="David Jacobson"/>
        <s v="Michael Corrente"/>
        <s v="Edward Hall"/>
        <s v="Keith Gordon"/>
        <s v="Andrew Currie"/>
        <s v="Andrew Wilson"/>
        <s v="Marc Schölermann"/>
        <s v="Robert Moresco"/>
        <s v="Thomas Vinterberg"/>
        <s v="Claudia Llosa"/>
        <s v="Charles Binamé"/>
        <s v="Keith Parmer"/>
        <s v="Ol Parker"/>
        <s v="James Nunn"/>
        <s v="David Webb Peoples"/>
        <s v="Michael Winnick"/>
        <s v="Stanley Tong"/>
        <s v="David Oelhoffen"/>
        <s v="Eli Roth"/>
        <s v="Tony Richardson"/>
        <s v="Charles Robert Carner"/>
        <s v="Russell Holt"/>
        <s v="Claude Miller"/>
        <s v="Sacha Bennett"/>
        <s v="Rodrigo García"/>
        <s v="Jeta Amata"/>
        <s v="Siddharth Anand"/>
        <s v="Vincent Paronnaud"/>
        <s v="Dennis Gansel"/>
        <s v="Daniel Barber"/>
        <s v="Robert Marcarelli"/>
        <s v="Ernie Barbarash"/>
        <s v="Guy Hamilton"/>
        <s v="Adam Brooks"/>
        <s v="Michael Anderson"/>
        <s v="Don Kempf"/>
        <s v="Matt Bettinelli-Olpin"/>
        <s v="Sharron Miller"/>
        <s v="Aaron Schneider"/>
        <s v="Tom Ford"/>
        <s v="Tony Maylam"/>
        <s v="Mitch Davis"/>
        <s v="Kevin Brodie"/>
        <s v="Lynne Ramsay"/>
        <s v="John Stephenson"/>
        <s v="Tim Chambers"/>
        <s v="Dick Richards"/>
        <s v="Bob Gosse"/>
        <s v="Alex Zamm"/>
        <s v="Spencer Susser"/>
        <s v="Thaddeus O'Sullivan"/>
        <s v="Shari Springer Berman"/>
        <s v="Aleksey German"/>
        <s v="Stephen Milburn Anderson"/>
        <s v="Richard E. Grant"/>
        <s v="David Lam"/>
        <s v="Vladlen Barbe"/>
        <s v="Robert C. Cooper"/>
        <s v="Kim Nguyen"/>
        <s v="Jackie Earle Haley"/>
        <s v="Max Färberböck"/>
        <s v="Arie Posin"/>
        <s v="Damian Nieman"/>
        <s v="Mark Tonderai"/>
        <s v="Ian Fitzgibbon"/>
        <s v="Rachel Perkins"/>
        <s v="Luis Valdez"/>
        <s v="Alan Alda"/>
        <s v="Louis Morneau"/>
        <s v="Caroline Link"/>
        <s v="Sterling Van Wagenen"/>
        <s v="Zal Batmanglij"/>
        <s v="Hans Petter Moland"/>
        <s v="Oren Moverman"/>
        <s v="Ian Sharp"/>
        <s v="Wolfgang Becker"/>
        <s v="Dan O'Bannon"/>
        <s v="George Roy Hill"/>
        <s v="Robert Stevenson"/>
        <s v="Jerome Robbins"/>
        <s v="Gary Hardwick"/>
        <s v="King Vidor"/>
        <s v="Fred Savage"/>
        <s v="Sammo Kam-Bo Hung"/>
        <s v="Rusty Cundieff"/>
        <s v="Dominique Othenin-Girard"/>
        <s v="Jean-Jacques Mantello"/>
        <s v="Risa Bramon Garcia"/>
        <s v="Brian Klugman"/>
        <s v="Matt Piedmont"/>
        <s v="Raymond De Felitta"/>
        <s v="John Michael McDonagh"/>
        <s v="Deb Hagan"/>
        <s v="Zach Cregger"/>
        <s v="Zach Braff"/>
        <s v="Mark Tarlov"/>
        <s v="John Cameron Mitchell"/>
        <s v="Jon Knautz"/>
        <s v="David Atkins"/>
        <s v="Patrick Stettner"/>
        <s v="Sam Peckinpah"/>
        <s v="Michael Crichton"/>
        <s v="Sylvio Tabet"/>
        <s v="Rick Bieber"/>
        <s v="Joey Lauren Adams"/>
        <s v="Fred Zinnemann"/>
        <s v="S.R. Bindler"/>
        <s v="Greg Marcks"/>
        <s v="Perry Lang"/>
        <s v="Jake Goldberger"/>
        <s v="William Kaufman"/>
        <s v="Cédric Klapisch"/>
        <s v="Kate Barker-Froyland"/>
        <s v="Martin Koolhoven"/>
        <s v="Charles Matthau"/>
        <s v="Christopher M. Bessette"/>
        <s v="Prachya Pinkaew"/>
        <s v="Gary Sinyor"/>
        <s v="Ashish R. Mohan"/>
        <s v="Darren Grant"/>
        <s v="Joseph Gordon-Levitt"/>
        <s v="William Sachs"/>
        <s v="Christophe Barratier"/>
        <s v="Émile Gaudreault"/>
        <s v="James Cox"/>
        <s v="James Toback"/>
        <s v="Aki Kaurismäki"/>
        <s v="Hitoshi Matsumoto"/>
        <s v="Rakeysh Omprakash Mehra"/>
        <s v="Collin Schiffli"/>
        <s v="George Ratliff"/>
        <s v="Shane Meadows"/>
        <s v="Jon Wright"/>
        <s v="Michael McGowan"/>
        <s v="Liv Ullmann"/>
        <s v="Rohan Sippy"/>
        <s v="Dan Trachtenberg"/>
        <s v="David F. Sandberg"/>
        <s v="Stiles White"/>
        <s v="Eugenio Derbez"/>
        <s v="Henry Koster"/>
        <s v="Patty Jenkins"/>
        <s v="Christopher Landon"/>
        <s v="David Gelb"/>
        <s v="Mike Flanagan"/>
        <s v="Nat Faxon"/>
        <s v="George Jackson"/>
        <s v="Maurice Joyce"/>
        <s v="Robert Duvall"/>
        <s v="Frank Perry"/>
        <s v="Jesse Peretz"/>
        <s v="Ice Cube"/>
        <s v="Richard Glatzer"/>
        <s v="Michael Curtiz"/>
        <s v="Bruce Malmuth"/>
        <s v="Rob Hedden"/>
        <s v="Harmony Korine"/>
        <s v="Joe Chappelle"/>
        <s v="Mickey Liddell"/>
        <s v="Fred Walton"/>
        <s v="Steve Carver"/>
        <s v="Gonzalo López-Gallego"/>
        <s v="Christine Jeffs"/>
        <s v="Don Coscarelli"/>
        <s v="Michael Tiddes"/>
        <s v="Bill Duke"/>
        <s v="Frank Borzage"/>
        <s v="Mamoru Hosoda"/>
        <s v="Brian Dannelly"/>
        <s v="Denys Arcand"/>
        <s v="J.S. Cardone"/>
        <s v="Jay Levey"/>
        <s v="Nicholaus Goossen"/>
        <s v="Ronan Chapalain"/>
        <s v="Xavier Beauvois"/>
        <s v="Randall Miller"/>
        <s v="Jerry Belson"/>
        <s v="Dan Rush"/>
        <s v="Michael Cuesta"/>
        <s v="Fenton Bailey"/>
        <s v="Jeremy Saulnier"/>
        <s v="Billy Kent"/>
        <s v="James Manera"/>
        <s v="Feroz Abbas Khan"/>
        <s v="Errol Morris"/>
        <s v="Dennis Hopper"/>
        <s v="Eli Craig"/>
        <s v="Nicholas Fackler"/>
        <s v="Richard Wallace"/>
        <s v="Morgan J. Freeman"/>
        <s v="Matthew Hastings"/>
        <s v="Klaus Menzel"/>
        <s v="Oren Peli"/>
        <s v="Paul Andrew Williams"/>
        <s v="William H. Macy"/>
        <s v="Barrett Esposito"/>
        <s v="Vicky Jewson"/>
        <s v="Stanton Barrett"/>
        <s v="Jirí Menzel"/>
        <s v="Fatih Akin"/>
        <s v="Nick Murphy"/>
        <s v="Frank LaLoggia"/>
        <s v="Jeremy Brock"/>
        <s v="Scott Foley"/>
        <s v="Christophe Ali"/>
        <s v="Gabriela Tagliavini"/>
        <s v="Shona Auerbach"/>
        <s v="Leonard Farlinger"/>
        <s v="Michel Leclerc"/>
        <s v="Analeine Cal y Mayor"/>
        <s v="Tom Kalin"/>
        <s v="Robert Sarkies"/>
        <s v="John Huston"/>
        <s v="Walter Lang"/>
        <s v="Carlos Saura"/>
        <s v="Andrew Erwin"/>
        <s v="Beto Gómez"/>
        <s v="Mike van Diem"/>
        <s v="Jonas Åkerlund"/>
        <s v="Todd Solondz"/>
        <s v="René Féret"/>
        <s v="Barry Skolnick"/>
        <s v="Johnnie To"/>
        <s v="Mateo Gil"/>
        <s v="Lukas Moodysson"/>
        <s v="Agnieszka Wojtowicz-Vosloo"/>
        <s v="Kabir Sadanand"/>
        <s v="Peter DeLuise"/>
        <s v="Raja Menon"/>
        <s v="Nick Love"/>
        <s v="R. Balki"/>
        <s v="Ivan Engler"/>
        <s v="Cecil B. DeMille"/>
        <s v="Henry Hobson"/>
        <s v="Mike Figgis"/>
        <s v="Duane Journey"/>
        <s v="Billy Wilder"/>
        <s v="Lisa Cholodenko"/>
        <s v="John Sturges"/>
        <s v="William Arntz"/>
        <s v="Ed Gass-Donnelly"/>
        <s v="DJ Pooh"/>
        <s v="James Melkonian"/>
        <s v="Roger Avary"/>
        <s v="Allison Anders"/>
        <s v="Rick de Oliveira"/>
        <s v="Jeff Franklin"/>
        <s v="Mike Mills"/>
        <s v="Dave McKean"/>
        <s v="Ron Fricke"/>
        <s v="Ruggero Deodato"/>
        <s v="Gavin Wiesen"/>
        <s v="Mora Stephens"/>
        <s v="Mars Callahan"/>
        <s v="Leos Carax"/>
        <s v="Stefan Schwartz"/>
        <s v="Robert Lee King"/>
        <s v="Jorge Ramírez Suárez"/>
        <s v="Dan Ireland"/>
        <s v="Fernando León de Aranoa"/>
        <s v="Jim Mickle"/>
        <s v="Karim Aïnouz"/>
        <s v="Sam Levinson"/>
        <s v="Aleksandr Veledinskiy"/>
        <s v="Peter H. Hunt"/>
        <s v="Ruba Nadda"/>
        <s v="Howard Hughes"/>
        <s v="Edward Burns"/>
        <s v="Sean Byrne"/>
        <s v="Mark Griffiths"/>
        <s v="Bruce Macdonald"/>
        <s v="Victor Fleming"/>
        <s v="Richard Raymond"/>
        <s v="Alan Jacobs"/>
        <s v="George Sidney"/>
        <s v="Christopher Morris"/>
        <s v="Andrucha Waddington"/>
        <s v="Peter Stebbings"/>
        <s v="Vincente Minnelli"/>
        <s v="Dagur Kári"/>
        <s v="Jim Abrahams"/>
        <s v="Kevin Carraway"/>
        <s v="Michael Gornick"/>
        <s v="Richard Brooks"/>
        <s v="Robert Eggers"/>
        <s v="Michael Martin"/>
        <s v="Gideon Raff"/>
        <s v="Louis C.K."/>
        <s v="Anthony C. Ferrante"/>
        <s v="Salvador Carrasco"/>
        <s v="André Øvredal"/>
        <s v="Robert Cary"/>
        <s v="Adam Rapp"/>
        <s v="Warren P. Sonoda"/>
        <s v="Amanda Gusack"/>
        <s v="Avi Nesher"/>
        <s v="Charles Adelman"/>
        <s v="Jay Oliva"/>
        <s v="Charles Ferguson"/>
        <s v="Mark Young"/>
        <s v="Antonio Simoncini"/>
        <s v="Luc Jacquet"/>
        <s v="Eldar Rapaport"/>
        <s v="Clark Gregg"/>
        <s v="Damien Chazelle"/>
        <s v="Justin Kerrigan"/>
        <s v="Nathan Frankowski"/>
        <s v="Karen Moncrieff"/>
        <s v="Jennifer Finnigan"/>
        <s v="Eric Styles"/>
        <s v="Laurent Cantet"/>
        <s v="John Ford"/>
        <s v="Max Mayer"/>
        <s v="Joshua Marston"/>
        <s v="John Gulager"/>
        <s v="Brandon Cronenberg"/>
        <s v="Frank Capra"/>
        <s v="Tod Williams"/>
        <s v="Jack Sholder"/>
        <s v="Ted Post"/>
        <s v="Kunihiko Yuyama"/>
        <s v="Tom McLoughlin"/>
        <s v="Adam Marcus"/>
        <s v="John Maclean"/>
        <s v="Benny Boom"/>
        <s v="Howard Hawks"/>
        <s v="Nnegest Likké"/>
        <s v="Christopher Leitch"/>
        <s v="Patricia Cardoso"/>
        <s v="Damien O'Donnell"/>
        <s v="Peter M. Cohen"/>
        <s v="Mel Stuart"/>
        <s v="Anthony Hickox"/>
        <s v="Tom Schulman"/>
        <s v="Jill Sprecher"/>
        <s v="Darren Stein"/>
        <s v="David Nixon"/>
        <s v="Jason Eisener"/>
        <s v="Enrique Begne"/>
        <s v="Matthew Bright"/>
        <s v="Andrea Arnold"/>
        <s v="Whit Stillman"/>
        <s v="Leslye Headland"/>
        <s v="Bobby Roth"/>
        <s v="Tim Heidecker"/>
        <s v="Kate Connor"/>
        <s v="Deon Taylor"/>
        <s v="Jason Alexander"/>
        <s v="Conor McPherson"/>
        <s v="Will Canon"/>
        <s v="Philip Zlotorynski"/>
        <s v="Francesca Gregorini"/>
        <s v="Marcio Garcia"/>
        <s v="Craig Moss"/>
        <s v="Michael Jai White"/>
        <s v="Paolo Monico"/>
        <s v="Youssef Delara"/>
        <s v="Darin Scott"/>
        <s v="Christian Sesma"/>
        <s v="Monte Hellman"/>
        <s v="Brian Caunter"/>
        <s v="Chris D'Arienzo"/>
        <s v="Isaac Florentine"/>
        <s v="Susan Seidelman"/>
        <s v="Heidi Ewing"/>
        <s v="Leon Ford"/>
        <s v="Hank Braxtan"/>
        <s v="John Carl Buechler"/>
        <s v="Rajkumar Hirani"/>
        <s v="Victor Nunez"/>
        <s v="Rohit Jugraj"/>
        <s v="Thorbjørn Christoffersen"/>
        <s v="Alex van Warmerdam"/>
        <s v="Pawel Pawlikowski"/>
        <s v="Frank Sebastiano"/>
        <s v="Stacy Peralta"/>
        <s v="Nacho Vigalondo"/>
        <s v="Hao Ning"/>
        <s v="Tony Giglio"/>
        <s v="Stanley Donen"/>
        <s v="Joe Cross"/>
        <s v="Dinesh D'Souza"/>
        <s v="Tommy Lee Wallace"/>
        <s v="Don Taylor"/>
        <s v="Leslie Small"/>
        <s v="Éric Tessier"/>
        <s v="Alison Maclean"/>
        <s v="Alice Wu"/>
        <s v="Sarah Gavron"/>
        <s v="Isabel Coixet"/>
        <s v="James Ponsoldt"/>
        <s v="Joshua Tickell"/>
        <s v="Tim Boxell"/>
        <s v="Michael D. Sellers"/>
        <s v="Reed Cowan"/>
        <s v="James Dodson"/>
        <s v="Alex Rivera"/>
        <s v="John Murlowski"/>
        <s v="Benni Diez"/>
        <s v="Danny Perez"/>
        <s v="Robby Henson"/>
        <s v="Zackary Adler"/>
        <s v="Dominic Burns"/>
        <s v="Carmen Marron"/>
        <s v="Jason Stone"/>
        <s v="Jerry Rees"/>
        <s v="Danny Steinmann"/>
        <s v="Michael Landon Jr."/>
        <s v="Jon Gunn"/>
        <s v="Hayley Cloake"/>
        <s v="Tay Garnett"/>
        <s v="Shyam Madiraju"/>
        <s v="Harmage Singh Kalirai"/>
        <s v="Rita Merson"/>
        <s v="William Wyler"/>
        <s v="Larry Clark"/>
        <s v="Petter Næss"/>
        <s v="Robert Fontaine"/>
        <s v="Dan Perri"/>
        <s v="Neil Mcenery-West"/>
        <s v="Anthony O'Brien"/>
        <s v="Michael Herz"/>
        <s v="David Robert Mitchell"/>
        <s v="Robert Mulligan"/>
        <s v="Chia-Liang Liu"/>
        <s v="Chris Kentis"/>
        <s v="Alex Kendrick"/>
        <s v="Robert Rossen"/>
        <s v="Jack Conway"/>
        <s v="Sylvain Chomet"/>
        <s v="Chris Eyre"/>
        <s v="Elia Kazan"/>
        <s v="Debra Granik"/>
        <s v="Henry King"/>
        <s v="Miranda July"/>
        <s v="Max Joseph"/>
        <s v="Jim Jarmusch"/>
        <s v="Kevin Tenney"/>
        <s v="Ari Folman"/>
        <s v="Gary Rogers"/>
        <s v="Marielle Heller"/>
        <s v="David Sington"/>
        <s v="Kelly Reichardt"/>
        <s v="Bob Giraldi"/>
        <s v="Huck Botko"/>
        <s v="David Duchovny"/>
        <s v="Mitchell Lichtenstein"/>
        <s v="Lance Mungia"/>
        <s v="Hue Rhodes"/>
        <s v="Jugal Hansraj"/>
        <s v="Danny Provenzano"/>
        <s v="Bill Muir"/>
        <s v="Noah Buschel"/>
        <s v="Brian Yuzna"/>
        <s v="Hunter Richards"/>
        <s v="Laurie Collyer"/>
        <s v="Aaron Hann"/>
        <s v="Phil Claydon"/>
        <s v="Ralph Ziman"/>
        <s v="John Simpson"/>
        <s v="Colin Minihan"/>
        <s v="Conor McMahon"/>
        <s v="Chris Shadley"/>
        <s v="Simon Yin"/>
        <s v="Jeff Crook"/>
        <s v="Orson Welles"/>
        <s v="Dave Payne"/>
        <s v="Brad Copeland"/>
        <s v="Paul Bunnell"/>
        <s v="Phil Morrison"/>
        <s v="Harald Reinl"/>
        <s v="Tanner Beard"/>
        <s v="Scott Dow"/>
        <s v="Derick Martini"/>
        <s v="Jerry Dugan"/>
        <s v="Tim Hunter"/>
        <s v="Richard Ayoade"/>
        <s v="Jehane Noujaim"/>
        <s v="Pascal Arnold"/>
        <s v="Remo"/>
        <s v="Jamal Hill"/>
        <s v="Daniel Stamm"/>
        <s v="Carlos Carrera"/>
        <s v="Benh Zeitlin"/>
        <s v="J. Lee Thompson"/>
        <s v="Maggie Greenwald"/>
        <s v="Vera Farmiga"/>
        <s v="Vijay Chandar"/>
        <s v="Jonathan Wacks"/>
        <s v="Khyentse Norbu"/>
        <s v="Tony Krantz"/>
        <s v="W.D. Hogan"/>
        <s v="Corey Grant"/>
        <s v="Lucky McKee"/>
        <s v="Richard Boddington"/>
        <s v="David Hunt"/>
        <s v="Steven R. Monroe"/>
        <s v="Mark Illsley"/>
        <s v="Ritesh Batra"/>
        <s v="Sally Potter"/>
        <s v="Brad J. Silverman"/>
        <s v="Dave Meyers"/>
        <s v="Nadine Labaki"/>
        <s v="Lluís Quílez"/>
        <s v="Eytan Fox"/>
        <s v="François Truffaut"/>
        <s v="Adam Goldberg"/>
        <s v="Travis Zariwny"/>
        <s v="Adrienne Shelly"/>
        <s v="Newt Arnold"/>
        <s v="Alex Cox"/>
        <s v="Fabián Bielinsky"/>
        <s v="Dror Moreh"/>
        <s v="Rebecca Miller"/>
        <s v="Maggie Carey"/>
        <s v="Henry Bean"/>
        <s v="Simeon Rice"/>
        <s v="Jeff Garlin"/>
        <s v="Qasim Basir"/>
        <s v="Adam Green"/>
        <s v="Charles Chaplin"/>
        <s v="Pete Jones"/>
        <s v="Bruce Campbell"/>
        <s v="Adam Carolla"/>
        <s v="Bruce McDonald"/>
        <s v="James Mottern"/>
        <s v="Gerard Johnstone"/>
        <s v="Robert Greenwald"/>
        <s v="David Ray"/>
        <s v="Dave Rodriguez"/>
        <s v="Nae Caranfil"/>
        <s v="David Winning"/>
        <s v="Timothy Woodward Jr."/>
        <s v="Tara Subkoff"/>
        <s v="Russell Friedenberg"/>
        <s v="William Cottrell"/>
        <s v="Lucrecia Martel"/>
        <s v="Edward Dmytryk"/>
        <s v="Zak Penn"/>
        <s v="Alex Ranarivelo"/>
        <s v="Mathieu Amalric"/>
        <s v="David Worth"/>
        <s v="Leslie H. Martinson"/>
        <s v="Steve Buscemi"/>
        <s v="Ham Tran"/>
        <s v="Rich Cowan"/>
        <s v="Boris Rodriguez"/>
        <s v="Sadyk Sher-Niyaz"/>
        <s v="Paul Donovan"/>
        <s v="Jonathan Kesselman"/>
        <s v="Arjun Sablok"/>
        <s v="Tyler Oliver"/>
        <s v="Douglas Cheek"/>
        <s v="Deryck Broom"/>
        <s v="Henry Hathaway"/>
        <s v="Giovanni Zelko"/>
        <s v="Claudia Sainte-Luce"/>
        <s v="Jamie Babbit"/>
        <s v="David Boyd"/>
        <s v="Anna Muylaert"/>
        <s v="Steve Taylor"/>
        <s v="Kurt Voss"/>
        <s v="James David Pasternak"/>
        <s v="Laurent Bouhnik"/>
        <s v="Tom Sanchez"/>
        <s v="David Caffrey"/>
        <s v="Adam Jay Epstein"/>
        <s v="Justin Thomas Ostensen"/>
        <s v="Brenton Spencer"/>
        <s v="Ossie Davis"/>
        <s v="Jay Alaimo"/>
        <s v="Dylan Bank"/>
        <s v="Rob McKittrick"/>
        <s v="Jeff Burr"/>
        <s v="Guy Maddin"/>
        <s v="Regardt van den Bergh"/>
        <s v="Panos Cosmatos"/>
        <s v="Gareth Evans"/>
        <s v="Matthew R. Anderson"/>
        <s v="Joe Marino"/>
        <s v="Joel Anderson"/>
        <s v="Shimit Amin"/>
        <s v="Douglas Trumbull"/>
        <s v="Mona Fastvold"/>
        <s v="Levan Gabriadze"/>
        <s v="Bradley Parker"/>
        <s v="Clive Barker"/>
        <s v="Harold Cronk"/>
        <s v="Takao Okawara"/>
        <s v="Duncan Tucker"/>
        <s v="Russ Meyer"/>
        <s v="Robert D. Webb"/>
        <s v="Allan Dwan"/>
        <s v="Andrew Steggall"/>
        <s v="Ben Lewin"/>
        <s v="Robert Kenner"/>
        <s v="Craig Johnson"/>
        <s v="Sean Durkin"/>
        <s v="Gillian Robespierre"/>
        <s v="Courtney Hunt"/>
        <s v="Morgan Neville"/>
        <s v="Chris Paine"/>
        <s v="Greg Berlanti"/>
        <s v="Marc Levin"/>
        <s v="Richard Dutcher"/>
        <s v="Khalid Mohamed"/>
        <s v="Finn Taylor"/>
        <s v="José Luis Valenzuela"/>
        <s v="Gia Coppola"/>
        <s v="Scandar Copti"/>
        <s v="Goran Dukic"/>
        <s v="Mike Cahill"/>
        <s v="Efram Potelle"/>
        <s v="Joshua Oppenheimer"/>
        <s v="Alex Gibney"/>
        <s v="Paul Crowder"/>
        <s v="Anthony Powell"/>
        <s v="Kief Davidson"/>
        <s v="Johnny Remo"/>
        <s v="Vivek Agnihotri"/>
        <s v="Ti West"/>
        <s v="Nick Tomnay"/>
        <s v="Nickolas Perry"/>
        <s v="Dan Zukovic"/>
        <s v="Becky Smith"/>
        <s v="Eric Nicholas"/>
        <s v="Benjamin Dickinson"/>
        <s v="Hal Haberman"/>
        <s v="A. Raven Cruz"/>
        <s v="Frank Whaley"/>
        <s v="Amat Escalante"/>
        <s v="Katherine Brooks"/>
        <s v="David Cross"/>
        <s v="Randall Rubin"/>
        <s v="Robert Bennett"/>
        <s v="Mary Pat Kelly"/>
        <s v="Lori Petty"/>
        <s v="Kevin Hamedani"/>
        <s v="David DeCoteau"/>
        <s v="Mikel Rueda"/>
        <s v="Stefan C. Schaefer"/>
        <s v="Katie Aselton"/>
        <s v="Robert Heath"/>
        <s v="D. Stevens"/>
        <s v="Jeffrey St. Jules"/>
        <s v="Robert Hall"/>
        <s v="K. King"/>
        <s v="Ralph Nelson"/>
        <s v="Blair Erickson"/>
        <s v="Allison Burnett"/>
        <s v="Richard Schenkman"/>
        <s v="Sanjay Rawal"/>
        <s v="Kat Coiro"/>
        <s v="Cristian Mungiu"/>
        <s v="Brian Dorton"/>
        <s v="Maryam Keshavarz"/>
        <s v="Ramaa Mosley"/>
        <s v="C. Jay Cox"/>
        <s v="Mariette Monpierre"/>
        <s v="Tommy Oliver"/>
        <s v="Jamie Travis"/>
        <s v="Rich Christiano"/>
        <s v="Natalie Bible'"/>
        <s v="Asghar Farhadi"/>
        <s v="Justin Molotnikov"/>
        <s v="Georg Wilhelm Pabst"/>
        <s v="Daniel Davila"/>
        <s v="Jorge Gaggero"/>
        <s v="Michael Burke"/>
        <s v="Catherine Jelski"/>
        <s v="Shane Dawson"/>
        <s v="Ryan Little"/>
        <s v="Clark Baker"/>
        <s v="Matt Maiellaro"/>
        <s v="Ben Wheatley"/>
        <s v="Oliver Blackburn"/>
        <s v="Christopher Hutson"/>
        <s v="David LaChapelle"/>
        <s v="Caryn Waechter"/>
        <s v="Emily Dell"/>
        <s v="Ryan Fleck"/>
        <s v="Jennifer Wynne Farmer"/>
        <s v="Christopher Scott Cherot"/>
        <s v="H.M. Coakley"/>
        <s v="Randy Moore"/>
        <s v="Chris Atkins"/>
        <s v="Bill Benenson"/>
        <s v="Ryan Smith"/>
        <s v="Travis Romero"/>
        <s v="Anna Mastro"/>
        <s v="Mark Sandrich"/>
        <s v="Daniel Myrick"/>
        <s v="Michael Wadleigh"/>
        <s v="Scott Ziehl"/>
        <s v="Johanna Schwartz"/>
        <s v="William Gazecki"/>
        <s v="Thomas Lilti"/>
        <s v="Michael Walker"/>
        <s v="Amy Holden Jones"/>
        <s v="Blaz Zavrsnik"/>
        <s v="Pan Nalin"/>
        <s v="Joe Camp"/>
        <s v="Matt Walsh"/>
        <s v="John 'Bud' Cardos"/>
        <s v="Marilyn Agrelo"/>
        <s v="Brian Baugh"/>
        <s v="Patrick Creadon"/>
        <s v="Barry W. Blaustein"/>
        <s v="Kurt Hale"/>
        <s v="Siddiq Barmak"/>
        <s v="Joseph Dorman"/>
        <s v="Greg Harrison"/>
        <s v="Jacob Aaron Estes"/>
        <s v="Eric Schaeffer"/>
        <s v="Neema Barnette"/>
        <s v="Joe Swanberg"/>
        <s v="Molly Bernstein"/>
        <s v="Marius A. Markevicius"/>
        <s v="Tom DiCillo"/>
        <s v="Quentin Dupieux"/>
        <s v="Alex Smith"/>
        <s v="Gareth Edwards"/>
        <s v="Jonathan Parker"/>
        <s v="Sol Tryon"/>
        <s v="Alex Craig Mann"/>
        <s v="Stephen Kijak"/>
        <s v="Michael Hoffman Jr."/>
        <s v="Georgia Hilton"/>
        <s v="Jack Heller"/>
        <s v="Fernando Baez Mella"/>
        <s v="Warren Sheppard"/>
        <s v="Justin Paul Miller"/>
        <s v="Joel Paul Reisig"/>
        <s v="Catherine Gund"/>
        <s v="Luke Dye"/>
        <s v="Alec Asten"/>
        <s v="Hans Canosa"/>
        <s v="Lloyd Kaufman"/>
        <s v="Matthew Watts"/>
        <s v="Lloyd Bacon"/>
        <s v="Kay Pollak"/>
        <s v="Eric England"/>
        <s v="Sue Corcoran"/>
        <s v="Jonathan Caouette"/>
        <s v="Ray Griggs"/>
        <s v="Matt Jackson"/>
        <s v="Lucio Fulci"/>
        <s v="Paul Fox"/>
        <s v="Ari Kirschenbaum"/>
        <s v="Cassandra Nicolaou"/>
        <s v="Ingmar Bergman"/>
        <s v="Roger Nygard"/>
        <s v="Harry Beaumont"/>
        <s v="Franck Khalfoun"/>
        <s v="Mor Loushy"/>
        <s v="Henry Alex Rubin"/>
        <s v="Sam Firstenberg"/>
        <s v="Doug Block"/>
        <s v="Chad Kapper"/>
        <s v="Paul Fierlinger"/>
        <s v="Yorgos Lanthimos"/>
        <s v="Lauren Lazin"/>
        <s v="Gregory Widen"/>
        <s v="Niall Johnson"/>
        <s v="Eric Mendelsohn"/>
        <s v="Jean-Luc Godard"/>
        <s v="Florence Ayisi"/>
        <s v="Michael Roemer"/>
        <s v="Eddie O'Flaherty"/>
        <s v="Babar Ahmed"/>
        <s v="John D. Hancock"/>
        <s v="Paul Bartel"/>
        <s v="Bruce Dellis"/>
        <s v="Pece Dingo"/>
        <s v="Jerome Elston Scott"/>
        <s v="Étienne Faure"/>
        <s v="Herb Freed"/>
        <s v="Jack Perez"/>
        <s v="Craig Zobel"/>
        <s v="Maria Maggenti"/>
        <s v="Piyush Dinker Pandya"/>
        <s v="Emma-Kate Croghan"/>
        <s v="Bill Plympton"/>
        <s v="Drake Doremus"/>
        <s v="Michael Kang"/>
        <s v="Lori Silverbush"/>
        <s v="Stuart Hazeldine"/>
        <s v="Hilary Brougher"/>
        <s v="Rachel Goldenberg"/>
        <s v="Corbin Bernsen"/>
        <s v="Jamin Winans"/>
        <s v="Tom Seidman"/>
        <s v="Matt Cimber"/>
        <s v="Sam Martin"/>
        <s v="Andrew Hyatt"/>
        <s v="Kristin Rizzo"/>
        <s v="Ward Roberts"/>
        <s v="Zoran Lisinac"/>
        <s v="James O'Brien"/>
        <s v="Tom Putnam"/>
        <s v="Jon Shear"/>
        <s v="Al Silliman Jr."/>
        <s v="Eugène Lourié"/>
        <s v="Lowell Sherman"/>
        <s v="Maurizio Benazzo"/>
        <s v="David G. Evans"/>
        <s v="Sherman Alexie"/>
        <s v="Justin Dillon"/>
        <s v="Stevan Mena"/>
        <s v="Livingston Oden"/>
        <s v="Chris Marker"/>
        <s v="Carl Theodor Dreyer"/>
        <s v="Marianna Palka"/>
        <s v="Ricki Stern"/>
        <s v="Nadia Tass"/>
        <s v="James Kerwin"/>
        <s v="C. Fraser Press"/>
        <s v="Rania Attieh"/>
        <s v="Sharon Greytak"/>
        <s v="Majid Majidi"/>
        <s v="Andrew Haigh"/>
        <s v="Nicolae Constantin Tanase"/>
        <s v="Melvin Van Peebles"/>
        <s v="Robinson Devor"/>
        <s v="Michel Orion Scott"/>
        <s v="Pat Holden"/>
        <s v="Eric Bugbee"/>
        <s v="Bill Melendez"/>
        <s v="Dena Seidel"/>
        <s v="Deborah Anderson"/>
        <s v="Sara Newens"/>
        <s v="Sai Varadan"/>
        <s v="Lynn Shelton"/>
        <s v="David Hewlett"/>
        <s v="Nate Parker"/>
        <s v="Nathan Smith Jones"/>
        <s v="Travis Cluff"/>
        <s v="Robert Townsend"/>
        <s v="Jamaa Fanaka"/>
        <s v="Larry Blamire"/>
        <s v="Stephen Langford"/>
        <s v="E.L. Katz"/>
        <s v="Lisanne Pajot"/>
        <s v="Dan Reed"/>
        <s v="John Reinhardt"/>
        <s v="Patrick Ryan Sims"/>
        <s v="Laslo Benedek"/>
        <s v="Jason Miller"/>
        <s v="Sut Jhally"/>
        <s v="Julie Davis"/>
        <s v="Myles Berkowitz"/>
        <s v="Brett Piper"/>
        <s v="Brandon Trost"/>
        <s v="Joseph Green"/>
        <s v="Wade Gasque"/>
        <s v="Daniel Schechter"/>
        <s v="Matt Johnson"/>
        <s v="Bruno Barreto"/>
        <s v="Lena Dunham"/>
        <s v="Terron R. Parsons"/>
        <s v="Andrew Leman"/>
        <s v="Dave Carroll"/>
        <s v="William Eubank"/>
        <s v="Patrick Meaney"/>
        <s v="Chad Hartigan"/>
        <s v="Kevin Jordan"/>
        <s v="Kirk Loudon"/>
        <s v="Travis Legge"/>
        <s v="Collin Joseph Neal"/>
        <s v="Bradley Rust Gray"/>
        <s v="Mike Bruce"/>
        <s v="Andrew Bujalski"/>
        <s v="James Bidgood"/>
        <s v="Eric Eason"/>
        <s v="Marcus Nispel"/>
        <s v="Jim Chuchu"/>
        <s v="Daryl Wein"/>
        <s v="Jason Trost"/>
        <s v="Jafar Panahi"/>
        <s v="Ivan Kavanagh"/>
        <s v="Kiyoshi Kurosawa"/>
        <s v="Thomas L. Phillips"/>
        <s v="Ash Baron-Cohen"/>
        <s v="Shane Carruth"/>
        <s v="Neill Dela Llana"/>
        <s v="Scott Smith"/>
        <s v="Benjamin Roberds"/>
        <s v="Daniel Hsia"/>
        <m/>
      </sharedItems>
    </cacheField>
    <cacheField name="gross" numFmtId="0">
      <sharedItems containsString="0" containsBlank="1" containsNumber="1" containsInteger="1" minValue="162" maxValue="760505847" count="4023">
        <n v="760505847"/>
        <n v="309404152"/>
        <n v="200074175"/>
        <n v="448130642"/>
        <n v="73058679"/>
        <n v="336530303"/>
        <n v="200807262"/>
        <n v="458991599"/>
        <n v="301956980"/>
        <n v="330249062"/>
        <n v="200069408"/>
        <n v="168368427"/>
        <n v="423032628"/>
        <n v="89289910"/>
        <n v="291021565"/>
        <n v="141614023"/>
        <n v="623279547"/>
        <n v="241063875"/>
        <n v="179020854"/>
        <n v="255108370"/>
        <n v="262030663"/>
        <n v="105219735"/>
        <n v="258355354"/>
        <n v="70083519"/>
        <n v="218051260"/>
        <n v="658672302"/>
        <n v="407197282"/>
        <n v="65173160"/>
        <n v="652177271"/>
        <n v="304360277"/>
        <n v="373377893"/>
        <n v="408992272"/>
        <n v="334185206"/>
        <n v="234360014"/>
        <n v="268488329"/>
        <n v="402076689"/>
        <n v="245428137"/>
        <n v="234903076"/>
        <n v="202853933"/>
        <n v="172051787"/>
        <n v="191450875"/>
        <n v="116593191"/>
        <n v="414984497"/>
        <n v="125320003"/>
        <n v="350034110"/>
        <n v="202351611"/>
        <n v="233914986"/>
        <n v="228756232"/>
        <n v="65171860"/>
        <n v="144812796"/>
        <n v="90755643"/>
        <n v="101785482"/>
        <n v="352358779"/>
        <n v="317011114"/>
        <n v="123070338"/>
        <n v="237282182"/>
        <n v="130468626"/>
        <n v="223806889"/>
        <n v="140080850"/>
        <n v="166112167"/>
        <n v="137850096"/>
        <n v="47375327"/>
        <n v="124051759"/>
        <n v="291709845"/>
        <n v="154985087"/>
        <n v="533316061"/>
        <n v="292979556"/>
        <n v="198332128"/>
        <n v="318298180"/>
        <n v="73820094"/>
        <n v="113745408"/>
        <n v="102176165"/>
        <n v="161087183"/>
        <n v="100289690"/>
        <n v="100189501"/>
        <n v="88246220"/>
        <n v="150167630"/>
        <n v="356454367"/>
        <n v="362645141"/>
        <n v="312057433"/>
        <n v="155111815"/>
        <n v="241407328"/>
        <n v="208543795"/>
        <m/>
        <n v="38297305"/>
        <n v="259746958"/>
        <n v="238371987"/>
        <n v="93417865"/>
        <n v="222487711"/>
        <n v="189412677"/>
        <n v="665426"/>
        <n v="102315545"/>
        <n v="217387997"/>
        <n v="150350192"/>
        <n v="333130696"/>
        <n v="187991439"/>
        <n v="292568851"/>
        <n v="303001229"/>
        <n v="144512310"/>
        <n v="127490802"/>
        <n v="146405371"/>
        <n v="281666058"/>
        <n v="63143812"/>
        <n v="60655503"/>
        <n v="76846624"/>
        <n v="320706665"/>
        <n v="46978995"/>
        <n v="89732035"/>
        <n v="104383624"/>
        <n v="198539855"/>
        <n v="318759914"/>
        <n v="34293771"/>
        <n v="292000866"/>
        <n v="289994397"/>
        <n v="227946274"/>
        <n v="256386216"/>
        <n v="206456431"/>
        <n v="206435493"/>
        <n v="205343774"/>
        <n v="179982968"/>
        <n v="177243721"/>
        <n v="179883016"/>
        <n v="139259759"/>
        <n v="400736600"/>
        <n v="281492479"/>
        <n v="206360018"/>
        <n v="153629485"/>
        <n v="133375846"/>
        <n v="181015141"/>
        <n v="114053579"/>
        <n v="119420252"/>
        <n v="83640426"/>
        <n v="79711678"/>
        <n v="195000874"/>
        <n v="61937495"/>
        <n v="126597121"/>
        <n v="165230261"/>
        <n v="131564731"/>
        <n v="133382309"/>
        <n v="73103784"/>
        <n v="21379315"/>
        <n v="64459316"/>
        <n v="34964818"/>
        <n v="111505642"/>
        <n v="133228348"/>
        <n v="216366733"/>
        <n v="160201106"/>
        <n v="118099659"/>
        <n v="201573391"/>
        <n v="190418803"/>
        <n v="82161969"/>
        <n v="143523463"/>
        <n v="209364921"/>
        <n v="103400692"/>
        <n v="110332737"/>
        <n v="111110575"/>
        <n v="65007045"/>
        <n v="257704099"/>
        <n v="403706375"/>
        <n v="176997107"/>
        <n v="31141074"/>
        <n v="31704416"/>
        <n v="107503316"/>
        <n v="129734803"/>
        <n v="132122995"/>
        <n v="122512052"/>
        <n v="68642452"/>
        <n v="32131830"/>
        <n v="176636816"/>
        <n v="126930660"/>
        <n v="93926386"/>
        <n v="292298923"/>
        <n v="63992328"/>
        <n v="134518390"/>
        <n v="52792307"/>
        <n v="183635922"/>
        <n v="83024900"/>
        <n v="123207194"/>
        <n v="83348920"/>
        <n v="227137090"/>
        <n v="215395021"/>
        <n v="180191634"/>
        <n v="424645577"/>
        <n v="177343675"/>
        <n v="234277056"/>
        <n v="138396624"/>
        <n v="149234747"/>
        <n v="118311368"/>
        <n v="101160529"/>
        <n v="77564037"/>
        <n v="249358727"/>
        <n v="49551662"/>
        <n v="60522097"/>
        <n v="137748063"/>
        <n v="113733726"/>
        <n v="148337537"/>
        <n v="317557891"/>
        <n v="33592415"/>
        <n v="305388685"/>
        <n v="337103873"/>
        <n v="217536138"/>
        <n v="131536019"/>
        <n v="214948780"/>
        <n v="209805005"/>
        <n v="186830669"/>
        <n v="163192114"/>
        <n v="119412921"/>
        <n v="32694788"/>
        <n v="113165635"/>
        <n v="107285004"/>
        <n v="260031035"/>
        <n v="186739919"/>
        <n v="215397307"/>
        <n v="182618434"/>
        <n v="131920333"/>
        <n v="124976634"/>
        <n v="115802596"/>
        <n v="108521835"/>
        <n v="100685880"/>
        <n v="126464904"/>
        <n v="64736114"/>
        <n v="93050117"/>
        <n v="57637485"/>
        <n v="58607007"/>
        <n v="43929341"/>
        <n v="30212620"/>
        <n v="76418654"/>
        <n v="89021735"/>
        <n v="380262555"/>
        <n v="310675583"/>
        <n v="289907418"/>
        <n v="132550960"/>
        <n v="474544677"/>
        <n v="187165546"/>
        <n v="40911830"/>
        <n v="47952020"/>
        <n v="190871240"/>
        <n v="274084951"/>
        <n v="67155742"/>
        <n v="81638674"/>
        <n v="56114221"/>
        <n v="250863268"/>
        <n v="155181732"/>
        <n v="125332007"/>
        <n v="113330342"/>
        <n v="125531634"/>
        <n v="186336103"/>
        <n v="129995817"/>
        <n v="102608827"/>
        <n v="42776259"/>
        <n v="98780042"/>
        <n v="106369117"/>
        <n v="142614158"/>
        <n v="50026353"/>
        <n v="66002193"/>
        <n v="85463309"/>
        <n v="71017784"/>
        <n v="48068396"/>
        <n v="61656849"/>
        <n v="134520804"/>
        <n v="313837577"/>
        <n v="24004159"/>
        <n v="58183966"/>
        <n v="100446895"/>
        <n v="144795350"/>
        <n v="47396698"/>
        <n v="140015224"/>
        <n v="104374107"/>
        <n v="228430993"/>
        <n v="35799026"/>
        <n v="6712451"/>
        <n v="101643008"/>
        <n v="187670866"/>
        <n v="132014112"/>
        <n v="261970615"/>
        <n v="167007184"/>
        <n v="180011740"/>
        <n v="204843350"/>
        <n v="97030725"/>
        <n v="130127620"/>
        <n v="146282411"/>
        <n v="65452312"/>
        <n v="148383780"/>
        <n v="119219978"/>
        <n v="101228120"/>
        <n v="162804648"/>
        <n v="100117603"/>
        <n v="89296573"/>
        <n v="85017401"/>
        <n v="173005002"/>
        <n v="75030163"/>
        <n v="77222184"/>
        <n v="107515297"/>
        <n v="67631157"/>
        <n v="66862068"/>
        <n v="57366262"/>
        <n v="116866727"/>
        <n v="184031112"/>
        <n v="54700065"/>
        <n v="27098580"/>
        <n v="55673333"/>
        <n v="40198710"/>
        <n v="72660029"/>
        <n v="38120554"/>
        <n v="49392095"/>
        <n v="39292022"/>
        <n v="28772222"/>
        <n v="17010646"/>
        <n v="24985612"/>
        <n v="4411102"/>
        <n v="35024475"/>
        <n v="130174897"/>
        <n v="10200000"/>
        <n v="202007640"/>
        <n v="77679638"/>
        <n v="9213"/>
        <n v="58867694"/>
        <n v="59475623"/>
        <n v="108638745"/>
        <n v="86897182"/>
        <n v="63540020"/>
        <n v="95328937"/>
        <n v="50802661"/>
        <n v="161317423"/>
        <n v="201148159"/>
        <n v="43982842"/>
        <n v="380838870"/>
        <n v="377019252"/>
        <n v="340478898"/>
        <n v="17176900"/>
        <n v="131144183"/>
        <n v="23014504"/>
        <n v="181166115"/>
        <n v="176740650"/>
        <n v="71148699"/>
        <n v="67344392"/>
        <n v="22406362"/>
        <n v="261437578"/>
        <n v="11000000"/>
        <n v="88761720"/>
        <n v="250147615"/>
        <n v="245823397"/>
        <n v="81557479"/>
        <n v="226138454"/>
        <n v="155370362"/>
        <n v="124870275"/>
        <n v="196573705"/>
        <n v="58229120"/>
        <n v="125305545"/>
        <n v="132373442"/>
        <n v="120618403"/>
        <n v="110416702"/>
        <n v="102515793"/>
        <n v="100012500"/>
        <n v="209019489"/>
        <n v="84037039"/>
        <n v="85884815"/>
        <n v="83077470"/>
        <n v="100018837"/>
        <n v="78747585"/>
        <n v="78616689"/>
        <n v="75817994"/>
        <n v="100853835"/>
        <n v="73209340"/>
        <n v="72515360"/>
        <n v="68558662"/>
        <n v="65653758"/>
        <n v="64685359"/>
        <n v="61355436"/>
        <n v="26871"/>
        <n v="60874615"/>
        <n v="143618384"/>
        <n v="58220776"/>
        <n v="47474112"/>
        <n v="42877165"/>
        <n v="35168677"/>
        <n v="37567440"/>
        <n v="61644321"/>
        <n v="190562"/>
        <n v="120147445"/>
        <n v="241688385"/>
        <n v="233630478"/>
        <n v="197992827"/>
        <n v="176049130"/>
        <n v="172620724"/>
        <n v="183405771"/>
        <n v="20315324"/>
        <n v="148313048"/>
        <n v="127706877"/>
        <n v="126149655"/>
        <n v="66941559"/>
        <n v="78009155"/>
        <n v="63224849"/>
        <n v="111544445"/>
        <n v="112703470"/>
        <n v="117144465"/>
        <n v="84303558"/>
        <n v="150832203"/>
        <n v="51396781"/>
        <n v="47592825"/>
        <n v="50016394"/>
        <n v="57010853"/>
        <n v="62494975"/>
        <n v="46440491"/>
        <n v="44606335"/>
        <n v="40048332"/>
        <n v="64933670"/>
        <n v="31494270"/>
        <n v="31111260"/>
        <n v="123307945"/>
        <n v="153288182"/>
        <n v="13401683"/>
        <n v="137340146"/>
        <n v="43575716"/>
        <n v="80170146"/>
        <n v="75754670"/>
        <n v="33048353"/>
        <n v="34543701"/>
        <n v="242589580"/>
        <n v="102981571"/>
        <n v="180965237"/>
        <n v="407999255"/>
        <n v="254455986"/>
        <n v="162831698"/>
        <n v="155019340"/>
        <n v="145771527"/>
        <n v="82506325"/>
        <n v="140459099"/>
        <n v="53215979"/>
        <n v="158115031"/>
        <n v="133103929"/>
        <n v="133668525"/>
        <n v="130313314"/>
        <n v="124590960"/>
        <n v="127968405"/>
        <n v="120136047"/>
        <n v="128200012"/>
        <n v="112225777"/>
        <n v="109993847"/>
        <n v="104054514"/>
        <n v="103028109"/>
        <n v="101087161"/>
        <n v="101111837"/>
        <n v="95632614"/>
        <n v="94822707"/>
        <n v="92969824"/>
        <n v="91188905"/>
        <n v="90443603"/>
        <n v="82226474"/>
        <n v="79363785"/>
        <n v="76081498"/>
        <n v="85707116"/>
        <n v="74329966"/>
        <n v="100169068"/>
        <n v="73215310"/>
        <n v="80360866"/>
        <n v="69102910"/>
        <n v="65948711"/>
        <n v="821997"/>
        <n v="169692572"/>
        <n v="60507228"/>
        <n v="56684819"/>
        <n v="50628009"/>
        <n v="69772969"/>
        <n v="45356386"/>
        <n v="55350897"/>
        <n v="39442871"/>
        <n v="37899638"/>
        <n v="37754208"/>
        <n v="27779888"/>
        <n v="38542418"/>
        <n v="34566746"/>
        <n v="32885565"/>
        <n v="36073232"/>
        <n v="21471685"/>
        <n v="20950820"/>
        <n v="19673424"/>
        <n v="19480739"/>
        <n v="17593391"/>
        <n v="18318000"/>
        <n v="27356090"/>
        <n v="17473245"/>
        <n v="15131330"/>
        <n v="19406406"/>
        <n v="1891821"/>
        <n v="23219748"/>
        <n v="170708996"/>
        <n v="422783777"/>
        <n v="103812241"/>
        <n v="119793567"/>
        <n v="92930005"/>
        <n v="67286731"/>
        <n v="74158157"/>
        <n v="127083765"/>
        <n v="1339152"/>
        <n v="15071514"/>
        <n v="26000610"/>
        <n v="323505540"/>
        <n v="66462600"/>
        <n v="368049635"/>
        <n v="306124059"/>
        <n v="229074524"/>
        <n v="193136719"/>
        <n v="35286428"/>
        <n v="157299717"/>
        <n v="134568845"/>
        <n v="134006721"/>
        <n v="195329763"/>
        <n v="120776832"/>
        <n v="118823091"/>
        <n v="41814863"/>
        <n v="97360069"/>
        <n v="117698894"/>
        <n v="162001186"/>
        <n v="77032279"/>
        <n v="73023275"/>
        <n v="68473360"/>
        <n v="66636385"/>
        <n v="160762022"/>
        <n v="103338338"/>
        <n v="55808744"/>
        <n v="47379090"/>
        <n v="43426961"/>
        <n v="47000485"/>
        <n v="45434443"/>
        <n v="42044321"/>
        <n v="73661010"/>
        <n v="41523271"/>
        <n v="37600435"/>
        <n v="39251128"/>
        <n v="83503161"/>
        <n v="34636443"/>
        <n v="22751979"/>
        <n v="30013346"/>
        <n v="14567883"/>
        <n v="90820"/>
        <n v="5409517"/>
        <n v="21009180"/>
        <n v="94999143"/>
        <n v="336029560"/>
        <n v="36381716"/>
        <n v="55585389"/>
        <n v="36976367"/>
        <n v="107225164"/>
        <n v="70224196"/>
        <n v="51814190"/>
        <n v="47456450"/>
        <n v="148213377"/>
        <n v="112950721"/>
        <n v="75600000"/>
        <n v="62647540"/>
        <n v="183132370"/>
        <n v="27796042"/>
        <n v="32616869"/>
        <n v="18947630"/>
        <n v="114195633"/>
        <n v="144156464"/>
        <n v="227965690"/>
        <n v="436471036"/>
        <n v="244052771"/>
        <n v="152149590"/>
        <n v="141204016"/>
        <n v="162495848"/>
        <n v="136448821"/>
        <n v="120523073"/>
        <n v="119654900"/>
        <n v="117541000"/>
        <n v="116643346"/>
        <n v="100614858"/>
        <n v="42272747"/>
        <n v="80281096"/>
        <n v="219613391"/>
        <n v="78120196"/>
        <n v="98895417"/>
        <n v="70117571"/>
        <n v="83552429"/>
        <n v="66257002"/>
        <n v="65012000"/>
        <n v="79883359"/>
        <n v="78031620"/>
        <n v="54222000"/>
        <n v="52474616"/>
        <n v="55942830"/>
        <n v="40932372"/>
        <n v="38345403"/>
        <n v="37901509"/>
        <n v="48430355"/>
        <n v="30157016"/>
        <n v="28031250"/>
        <n v="33105600"/>
        <n v="62321039"/>
        <n v="38509342"/>
        <n v="19076815"/>
        <n v="25093607"/>
        <n v="18990542"/>
        <n v="14294842"/>
        <n v="19819494"/>
        <n v="13596911"/>
        <n v="8460990"/>
        <n v="7097125"/>
        <n v="37760080"/>
        <n v="5851188"/>
        <n v="25121291"/>
        <n v="18821279"/>
        <n v="118471320"/>
        <n v="300523113"/>
        <n v="71069884"/>
        <n v="251501645"/>
        <n v="35324232"/>
        <n v="81257500"/>
        <n v="617840"/>
        <n v="29655590"/>
        <n v="45045037"/>
        <n v="28965197"/>
        <n v="27550735"/>
        <n v="39380442"/>
        <n v="72980108"/>
        <n v="37516013"/>
        <n v="87704396"/>
        <n v="83892374"/>
        <n v="5932060"/>
        <n v="216119491"/>
        <n v="43568507"/>
        <n v="182805123"/>
        <n v="176387405"/>
        <n v="33685268"/>
        <n v="182204440"/>
        <n v="171383253"/>
        <n v="172071312"/>
        <n v="139225854"/>
        <n v="148775460"/>
        <n v="115731542"/>
        <n v="100468793"/>
        <n v="93771072"/>
        <n v="100448498"/>
        <n v="115603980"/>
        <n v="90454043"/>
        <n v="84049211"/>
        <n v="70450000"/>
        <n v="69688384"/>
        <n v="70236496"/>
        <n v="63695760"/>
        <n v="59617068"/>
        <n v="55637680"/>
        <n v="85911262"/>
        <n v="53846915"/>
        <n v="54758461"/>
        <n v="52397389"/>
        <n v="38966057"/>
        <n v="42345531"/>
        <n v="36064910"/>
        <n v="33328051"/>
        <n v="32598931"/>
        <n v="28045540"/>
        <n v="37023395"/>
        <n v="43532294"/>
        <n v="17218080"/>
        <n v="10014234"/>
        <n v="19059018"/>
        <n v="1987287"/>
        <n v="24407944"/>
        <n v="13750556"/>
        <n v="31054924"/>
        <n v="43247140"/>
        <n v="2208939"/>
        <n v="213079163"/>
        <n v="19548064"/>
        <n v="356784000"/>
        <n v="25052000"/>
        <n v="122012710"/>
        <n v="72413"/>
        <n v="58255287"/>
        <n v="77086030"/>
        <n v="65000000"/>
        <n v="32178777"/>
        <n v="15738632"/>
        <n v="54116191"/>
        <n v="118153533"/>
        <n v="108012170"/>
        <n v="210592590"/>
        <n v="279167575"/>
        <n v="143151473"/>
        <n v="136801374"/>
        <n v="168213584"/>
        <n v="135381507"/>
        <n v="167735396"/>
        <n v="121468960"/>
        <n v="106635996"/>
        <n v="102678089"/>
        <n v="125603360"/>
        <n v="101217900"/>
        <n v="104148781"/>
        <n v="75573300"/>
        <n v="93375151"/>
        <n v="106126012"/>
        <n v="93307796"/>
        <n v="90646554"/>
        <n v="109176215"/>
        <n v="82670733"/>
        <n v="82569532"/>
        <n v="81687587"/>
        <n v="80574010"/>
        <n v="75764085"/>
        <n v="90356857"/>
        <n v="75530832"/>
        <n v="75370763"/>
        <n v="100003492"/>
        <n v="90341670"/>
        <n v="74540762"/>
        <n v="80033643"/>
        <n v="73648142"/>
        <n v="71844424"/>
        <n v="75638743"/>
        <n v="66734992"/>
        <n v="75280058"/>
        <n v="64505912"/>
        <n v="77862546"/>
        <n v="61112916"/>
        <n v="88200225"/>
        <n v="60573641"/>
        <n v="59035104"/>
        <n v="56702901"/>
        <n v="55994557"/>
        <n v="54910560"/>
        <n v="53789313"/>
        <n v="51045801"/>
        <n v="50818750"/>
        <n v="50189179"/>
        <n v="50024083"/>
        <n v="50549107"/>
        <n v="56443482"/>
        <n v="62401264"/>
        <n v="47748610"/>
        <n v="46975183"/>
        <n v="50807639"/>
        <n v="46611204"/>
        <n v="257756197"/>
        <n v="48472213"/>
        <n v="43060566"/>
        <n v="45996718"/>
        <n v="43337279"/>
        <n v="37479778"/>
        <n v="36965395"/>
        <n v="40559930"/>
        <n v="36830057"/>
        <n v="36279230"/>
        <n v="42194060"/>
        <n v="43119879"/>
        <n v="35096190"/>
        <n v="35754555"/>
        <n v="43290977"/>
        <n v="33927476"/>
        <n v="32122249"/>
        <n v="40076438"/>
        <n v="32940507"/>
        <n v="31670931"/>
        <n v="30695227"/>
        <n v="32522352"/>
        <n v="28424210"/>
        <n v="26082914"/>
        <n v="29136626"/>
        <n v="26288320"/>
        <n v="26616590"/>
        <n v="30063805"/>
        <n v="22518325"/>
        <n v="13082288"/>
        <n v="18208078"/>
        <n v="14218868"/>
        <n v="22451"/>
        <n v="31165421"/>
        <n v="11802056"/>
        <n v="25472967"/>
        <n v="22362500"/>
        <n v="17281832"/>
        <n v="19781879"/>
        <n v="7605668"/>
        <n v="4535117"/>
        <n v="4426297"/>
        <n v="10166502"/>
        <n v="363024263"/>
        <n v="12065985"/>
        <n v="350123553"/>
        <n v="80021740"/>
        <n v="48291624"/>
        <n v="35231365"/>
        <n v="53715611"/>
        <n v="31199215"/>
        <n v="29580087"/>
        <n v="44665963"/>
        <n v="60128566"/>
        <n v="49875589"/>
        <n v="60984028"/>
        <n v="36931089"/>
        <n v="51317350"/>
        <n v="28328132"/>
        <n v="51774002"/>
        <n v="25528495"/>
        <n v="113006880"/>
        <n v="45860039"/>
        <n v="329691196"/>
        <n v="217326336"/>
        <n v="166225040"/>
        <n v="141600000"/>
        <n v="134218018"/>
        <n v="128769345"/>
        <n v="177575142"/>
        <n v="105263257"/>
        <n v="104354205"/>
        <n v="107100855"/>
        <n v="98711404"/>
        <n v="100328194"/>
        <n v="101530738"/>
        <n v="93815117"/>
        <n v="91400000"/>
        <n v="162586036"/>
        <n v="89706988"/>
        <n v="83000000"/>
        <n v="78745923"/>
        <n v="70098138"/>
        <n v="66365290"/>
        <n v="66207920"/>
        <n v="63408614"/>
        <n v="58422650"/>
        <n v="56932305"/>
        <n v="68750000"/>
        <n v="68218041"/>
        <n v="25040293"/>
        <n v="55747724"/>
        <n v="55473600"/>
        <n v="49994804"/>
        <n v="41609593"/>
        <n v="38553833"/>
        <n v="76137505"/>
        <n v="34350553"/>
        <n v="34238611"/>
        <n v="34098563"/>
        <n v="33828318"/>
        <n v="33472850"/>
        <n v="31051126"/>
        <n v="35707327"/>
        <n v="20550712"/>
        <n v="18573791"/>
        <n v="51225796"/>
        <n v="16264475"/>
        <n v="25857987"/>
        <n v="12870569"/>
        <n v="11466088"/>
        <n v="16088610"/>
        <n v="51178893"/>
        <n v="6768055"/>
        <n v="39440655"/>
        <n v="6167817"/>
        <n v="81645152"/>
        <n v="69951824"/>
        <n v="9483821"/>
        <n v="66676062"/>
        <n v="26838389"/>
        <n v="75604320"/>
        <n v="108200000"/>
        <n v="5660084"/>
        <n v="7221458"/>
        <n v="70327868"/>
        <n v="58297830"/>
        <n v="57386369"/>
        <n v="45207112"/>
        <n v="62563543"/>
        <n v="33574332"/>
        <n v="73343413"/>
        <n v="25031037"/>
        <n v="22843047"/>
        <n v="5755286"/>
        <n v="164435221"/>
        <n v="95720716"/>
        <n v="118683135"/>
        <n v="143704210"/>
        <n v="110476776"/>
        <n v="80270227"/>
        <n v="36385763"/>
        <n v="37035845"/>
        <n v="34580635"/>
        <n v="42438300"/>
        <n v="23324666"/>
        <n v="23020488"/>
        <n v="90567722"/>
        <n v="72601713"/>
        <n v="35092918"/>
        <n v="296623634"/>
        <n v="267652016"/>
        <n v="62453315"/>
        <n v="165500000"/>
        <n v="153620822"/>
        <n v="218628680"/>
        <n v="147637474"/>
        <n v="135014968"/>
        <n v="2175312"/>
        <n v="126203320"/>
        <n v="126975169"/>
        <n v="125548685"/>
        <n v="105807520"/>
        <n v="191616238"/>
        <n v="105264608"/>
        <n v="97680195"/>
        <n v="126088877"/>
        <n v="91030827"/>
        <n v="150315155"/>
        <n v="127997349"/>
        <n v="88504640"/>
        <n v="81517441"/>
        <n v="81022333"/>
        <n v="75621915"/>
        <n v="79948113"/>
        <n v="88658172"/>
        <n v="75888270"/>
        <n v="84244877"/>
        <n v="75367693"/>
        <n v="73701902"/>
        <n v="75605492"/>
        <n v="67823573"/>
        <n v="91439400"/>
        <n v="67128202"/>
        <n v="70496802"/>
        <n v="60470220"/>
        <n v="58336565"/>
        <n v="66002004"/>
        <n v="54997476"/>
        <n v="55682070"/>
        <n v="52752475"/>
        <n v="55092830"/>
        <n v="50815288"/>
        <n v="52822418"/>
        <n v="50150619"/>
        <n v="48745150"/>
        <n v="50007168"/>
        <n v="48154732"/>
        <n v="48265581"/>
        <n v="46982632"/>
        <n v="44737059"/>
        <n v="56724080"/>
        <n v="44484065"/>
        <n v="47553512"/>
        <n v="42610000"/>
        <n v="41482207"/>
        <n v="47105085"/>
        <n v="41256277"/>
        <n v="50740078"/>
        <n v="40203020"/>
        <n v="40905277"/>
        <n v="38590500"/>
        <n v="39177541"/>
        <n v="39778599"/>
        <n v="37486138"/>
        <n v="38105077"/>
        <n v="35168395"/>
        <n v="32800000"/>
        <n v="33643461"/>
        <n v="32741596"/>
        <n v="31874869"/>
        <n v="30306268"/>
        <n v="27667947"/>
        <n v="27067160"/>
        <n v="26616999"/>
        <n v="26536120"/>
        <n v="26199517"/>
        <n v="25450527"/>
        <n v="25407250"/>
        <n v="23159305"/>
        <n v="24006726"/>
        <n v="20389967"/>
        <n v="19593740"/>
        <n v="19118247"/>
        <n v="26442251"/>
        <n v="17114882"/>
        <n v="18472363"/>
        <n v="14131298"/>
        <n v="21557240"/>
        <n v="21283440"/>
        <n v="10556196"/>
        <n v="16671505"/>
        <n v="10400000"/>
        <n v="9528092"/>
        <n v="10137232"/>
        <n v="9795017"/>
        <n v="20488579"/>
        <n v="19445217"/>
        <n v="8355815"/>
        <n v="28837115"/>
        <n v="6471394"/>
        <n v="6291602"/>
        <n v="10706786"/>
        <n v="8742261"/>
        <n v="43905746"/>
        <n v="21413502"/>
        <n v="7994115"/>
        <n v="124107476"/>
        <n v="197171806"/>
        <n v="12802907"/>
        <n v="31569268"/>
        <n v="66488090"/>
        <n v="95308367"/>
        <n v="60652036"/>
        <n v="1206135"/>
        <n v="56607223"/>
        <n v="50173190"/>
        <n v="47095453"/>
        <n v="37879996"/>
        <n v="25900000"/>
        <n v="53574088"/>
        <n v="89253340"/>
        <n v="37339525"/>
        <n v="60154431"/>
        <n v="528972"/>
        <n v="103738726"/>
        <n v="69304264"/>
        <n v="29781453"/>
        <n v="15519841"/>
        <n v="5600000"/>
        <n v="126805112"/>
        <n v="93607673"/>
        <n v="67263182"/>
        <n v="92001027"/>
        <n v="10539414"/>
        <n v="58918501"/>
        <n v="181395380"/>
        <n v="14946229"/>
        <n v="130512915"/>
        <n v="139852971"/>
        <n v="110000082"/>
        <n v="106807667"/>
        <n v="101702060"/>
        <n v="95149435"/>
        <n v="100768056"/>
        <n v="92115211"/>
        <n v="93452056"/>
        <n v="83287363"/>
        <n v="82931301"/>
        <n v="60962878"/>
        <n v="76261036"/>
        <n v="71423726"/>
        <n v="71277420"/>
        <n v="88625922"/>
        <n v="70001065"/>
        <n v="67253092"/>
        <n v="66790248"/>
        <n v="65557989"/>
        <n v="60786269"/>
        <n v="59365105"/>
        <n v="162792677"/>
        <n v="31598308"/>
        <n v="57362581"/>
        <n v="53854588"/>
        <n v="52580895"/>
        <n v="51019112"/>
        <n v="48114556"/>
        <n v="50648679"/>
        <n v="46280507"/>
        <n v="38360195"/>
        <n v="46815748"/>
        <n v="35617599"/>
        <n v="47307550"/>
        <n v="32003620"/>
        <n v="27972410"/>
        <n v="28133159"/>
        <n v="27400000"/>
        <n v="24343673"/>
        <n v="22877808"/>
        <n v="36883539"/>
        <n v="22531698"/>
        <n v="20400913"/>
        <n v="20101861"/>
        <n v="25200412"/>
        <n v="19719930"/>
        <n v="19377727"/>
        <n v="17300889"/>
        <n v="15527125"/>
        <n v="13560960"/>
        <n v="15523168"/>
        <n v="11146409"/>
        <n v="7916887"/>
        <n v="6565495"/>
        <n v="15279680"/>
        <n v="7262288"/>
        <n v="4584886"/>
        <n v="2154540"/>
        <n v="8129455"/>
        <n v="136019448"/>
        <n v="183875760"/>
        <n v="67061228"/>
        <n v="53300852"/>
        <n v="150415432"/>
        <n v="44834712"/>
        <n v="84300000"/>
        <n v="1500000"/>
        <n v="62318875"/>
        <n v="5773519"/>
        <n v="51768623"/>
        <n v="37035515"/>
        <n v="24520892"/>
        <n v="24430272"/>
        <n v="158348400"/>
        <n v="31136950"/>
        <n v="29113588"/>
        <n v="138447667"/>
        <n v="116006080"/>
        <n v="106793915"/>
        <n v="87856565"/>
        <n v="70100000"/>
        <n v="159578352"/>
        <n v="57750000"/>
        <n v="45290318"/>
        <n v="41543207"/>
        <n v="41252428"/>
        <n v="35228696"/>
        <n v="59992760"/>
        <n v="34667015"/>
        <n v="37652565"/>
        <n v="24375436"/>
        <n v="20915465"/>
        <n v="24127895"/>
        <n v="84961"/>
        <n v="26404753"/>
        <n v="6105175"/>
        <n v="5664251"/>
        <n v="1260917"/>
        <n v="116724075"/>
        <n v="56083966"/>
        <n v="22108977"/>
        <n v="293501675"/>
        <n v="18600911"/>
        <n v="7204138"/>
        <n v="90800000"/>
        <n v="150117807"/>
        <n v="163947053"/>
        <n v="116735231"/>
        <n v="118500000"/>
        <n v="126546825"/>
        <n v="166147885"/>
        <n v="111760631"/>
        <n v="108706165"/>
        <n v="138614544"/>
        <n v="125069696"/>
        <n v="107458785"/>
        <n v="102310175"/>
        <n v="96917897"/>
        <n v="93952276"/>
        <n v="90703745"/>
        <n v="89138076"/>
        <n v="87666629"/>
        <n v="90353764"/>
        <n v="82522790"/>
        <n v="94125426"/>
        <n v="95001343"/>
        <n v="81292135"/>
        <n v="86208010"/>
        <n v="81593527"/>
        <n v="75274748"/>
        <n v="90835030"/>
        <n v="72455275"/>
        <n v="75305995"/>
        <n v="74098862"/>
        <n v="72266306"/>
        <n v="71347010"/>
        <n v="70836296"/>
        <n v="70405498"/>
        <n v="70163652"/>
        <n v="66808615"/>
        <n v="64149837"/>
        <n v="83906114"/>
        <n v="66466372"/>
        <n v="72306065"/>
        <n v="59068786"/>
        <n v="60923325"/>
        <n v="57887882"/>
        <n v="53955614"/>
        <n v="54967359"/>
        <n v="54228104"/>
        <n v="57981889"/>
        <n v="61094903"/>
        <n v="53082743"/>
        <n v="54414716"/>
        <n v="57011847"/>
        <n v="50859889"/>
        <n v="51185897"/>
        <n v="52000688"/>
        <n v="49851591"/>
        <n v="47781388"/>
        <n v="52320979"/>
        <n v="47806295"/>
        <n v="51853450"/>
        <n v="46012734"/>
        <n v="47034272"/>
        <n v="45856732"/>
        <n v="59588068"/>
        <n v="44175394"/>
        <n v="45500797"/>
        <n v="41797066"/>
        <n v="38087756"/>
        <n v="37752931"/>
        <n v="50562555"/>
        <n v="37371385"/>
        <n v="37101011"/>
        <n v="38176892"/>
        <n v="36283504"/>
        <n v="35183792"/>
        <n v="38543473"/>
        <n v="36037909"/>
        <n v="42575718"/>
        <n v="33864342"/>
        <n v="33508922"/>
        <n v="42071069"/>
        <n v="32853640"/>
        <n v="42615685"/>
        <n v="32055248"/>
        <n v="31836745"/>
        <n v="30993544"/>
        <n v="30981850"/>
        <n v="30199105"/>
        <n v="29077547"/>
        <n v="29374178"/>
        <n v="28535768"/>
        <n v="27663982"/>
        <n v="27053815"/>
        <n v="26814957"/>
        <n v="25178165"/>
        <n v="25117498"/>
        <n v="32645"/>
        <n v="24332324"/>
        <n v="36665854"/>
        <n v="22717758"/>
        <n v="22433915"/>
        <n v="22326247"/>
        <n v="21176322"/>
        <n v="20300000"/>
        <n v="20302961"/>
        <n v="15962471"/>
        <n v="14942422"/>
        <n v="14967182"/>
        <n v="18996755"/>
        <n v="14375181"/>
        <n v="20999103"/>
        <n v="14448589"/>
        <n v="14358033"/>
        <n v="33201661"/>
        <n v="14018364"/>
        <n v="13395939"/>
        <n v="20113965"/>
        <n v="13376506"/>
        <n v="13208023"/>
        <n v="13838130"/>
        <n v="9652000"/>
        <n v="12081447"/>
        <n v="7000000"/>
        <n v="10431220"/>
        <n v="10326062"/>
        <n v="6114237"/>
        <n v="4835968"/>
        <n v="4777007"/>
        <n v="3675072"/>
        <n v="18438149"/>
        <n v="511920"/>
        <n v="10640645"/>
        <n v="652526"/>
        <n v="80050171"/>
        <n v="7564000"/>
        <n v="876671"/>
        <n v="2869369"/>
        <n v="128978"/>
        <n v="77231"/>
        <n v="4563029"/>
        <n v="463730"/>
        <n v="50693162"/>
        <n v="6498000"/>
        <n v="63411478"/>
        <n v="42640890"/>
        <n v="35287788"/>
        <n v="25335935"/>
        <n v="5881504"/>
        <n v="60000000"/>
        <n v="29802761"/>
        <n v="626809"/>
        <n v="127214072"/>
        <n v="88915214"/>
        <n v="30400000"/>
        <n v="85570368"/>
        <n v="75668868"/>
        <n v="6594136"/>
        <n v="58700247"/>
        <n v="50668906"/>
        <n v="39177215"/>
        <n v="40334024"/>
        <n v="71038190"/>
        <n v="24044532"/>
        <n v="22770864"/>
        <n v="18653746"/>
        <n v="17305211"/>
        <n v="16991902"/>
        <n v="47536959"/>
        <n v="10300000"/>
        <n v="13782838"/>
        <n v="41997790"/>
        <n v="6482195"/>
        <n v="623374"/>
        <n v="7871693"/>
        <n v="16377274"/>
        <n v="9589875"/>
        <n v="34912982"/>
        <n v="109712885"/>
        <n v="92173235"/>
        <n v="41102171"/>
        <n v="60338891"/>
        <n v="48006503"/>
        <n v="26903709"/>
        <n v="22450975"/>
        <n v="44867349"/>
        <n v="46813366"/>
        <n v="72279690"/>
        <n v="191449475"/>
        <n v="71026631"/>
        <n v="68208190"/>
        <n v="150368971"/>
        <n v="50129186"/>
        <n v="55500000"/>
        <n v="50213619"/>
        <n v="42019483"/>
        <n v="23360779"/>
        <n v="26183197"/>
        <n v="20991497"/>
        <n v="13052741"/>
        <n v="14378353"/>
        <n v="33037754"/>
        <n v="12339633"/>
        <n v="2954405"/>
        <n v="30105968"/>
        <n v="37788228"/>
        <n v="277313371"/>
        <n v="2126511"/>
        <n v="205399422"/>
        <n v="251188924"/>
        <n v="1068392"/>
        <n v="144731527"/>
        <n v="255950375"/>
        <n v="112692062"/>
        <n v="117528646"/>
        <n v="171031347"/>
        <n v="124732962"/>
        <n v="82300000"/>
        <n v="134455175"/>
        <n v="79100000"/>
        <n v="81159365"/>
        <n v="110008260"/>
        <n v="67962333"/>
        <n v="78651430"/>
        <n v="64604977"/>
        <n v="63939454"/>
        <n v="63826569"/>
        <n v="60054449"/>
        <n v="26505000"/>
        <n v="61280963"/>
        <n v="56876365"/>
        <n v="59699513"/>
        <n v="54132596"/>
        <n v="52277485"/>
        <n v="55802754"/>
        <n v="55291815"/>
        <n v="83299761"/>
        <n v="48169908"/>
        <n v="67523385"/>
        <n v="49474048"/>
        <n v="45802315"/>
        <n v="43792641"/>
        <n v="57651794"/>
        <n v="43894863"/>
        <n v="41954997"/>
        <n v="39532308"/>
        <n v="76600000"/>
        <n v="39692139"/>
        <n v="40687294"/>
        <n v="37553932"/>
        <n v="37481242"/>
        <n v="39026186"/>
        <n v="33422806"/>
        <n v="33423521"/>
        <n v="32519322"/>
        <n v="37617947"/>
        <n v="32048809"/>
        <n v="33987757"/>
        <n v="37304950"/>
        <n v="30691439"/>
        <n v="30307804"/>
        <n v="30669413"/>
        <n v="28687835"/>
        <n v="26494611"/>
        <n v="25266129"/>
        <n v="25863915"/>
        <n v="25078937"/>
        <n v="28995450"/>
        <n v="24276500"/>
        <n v="20981633"/>
        <n v="22913677"/>
        <n v="34531832"/>
        <n v="28064226"/>
        <n v="19447478"/>
        <n v="19389454"/>
        <n v="25871834"/>
        <n v="19692608"/>
        <n v="19294901"/>
        <n v="20275446"/>
        <n v="34507079"/>
        <n v="18306166"/>
        <n v="17609982"/>
        <n v="16831505"/>
        <n v="17596256"/>
        <n v="14998070"/>
        <n v="14587732"/>
        <n v="18317151"/>
        <n v="11405825"/>
        <n v="13264986"/>
        <n v="10991381"/>
        <n v="10268846"/>
        <n v="13303319"/>
        <n v="10076136"/>
        <n v="10499968"/>
        <n v="7659747"/>
        <n v="7948159"/>
        <n v="11631245"/>
        <n v="10137502"/>
        <n v="6448817"/>
        <n v="7458269"/>
        <n v="4651977"/>
        <n v="4496583"/>
        <n v="2221994"/>
        <n v="6592103"/>
        <n v="1877179"/>
        <n v="630779"/>
        <n v="5100937"/>
        <n v="102413606"/>
        <n v="10214013"/>
        <n v="32000000"/>
        <n v="10139254"/>
        <n v="11227940"/>
        <n v="183125"/>
        <n v="15081783"/>
        <n v="37432299"/>
        <n v="10654581"/>
        <n v="6543194"/>
        <n v="13101142"/>
        <n v="8324748"/>
        <n v="141340178"/>
        <n v="51758599"/>
        <n v="117559438"/>
        <n v="4091"/>
        <n v="21426805"/>
        <n v="35057332"/>
        <n v="34014398"/>
        <n v="28927720"/>
        <n v="33682273"/>
        <n v="4280577"/>
        <n v="17120019"/>
        <n v="8406264"/>
        <n v="309125409"/>
        <n v="10955425"/>
        <n v="34180954"/>
        <n v="17225675"/>
        <n v="173381405"/>
        <n v="104632573"/>
        <n v="81150692"/>
        <n v="60328558"/>
        <n v="80197993"/>
        <n v="169076745"/>
        <n v="101470202"/>
        <n v="50041732"/>
        <n v="48814909"/>
        <n v="57744720"/>
        <n v="21784432"/>
        <n v="37911876"/>
        <n v="54696902"/>
        <n v="36733909"/>
        <n v="35063732"/>
        <n v="99462"/>
        <n v="32701088"/>
        <n v="31493782"/>
        <n v="43095600"/>
        <n v="18636537"/>
        <n v="17848322"/>
        <n v="16640210"/>
        <n v="13763130"/>
        <n v="10956379"/>
        <n v="4357000"/>
        <n v="22525921"/>
        <n v="3562749"/>
        <n v="2899970"/>
        <n v="1304837"/>
        <n v="78800000"/>
        <n v="17797316"/>
        <n v="82528097"/>
        <n v="14268533"/>
        <n v="87100000"/>
        <n v="93749203"/>
        <n v="62700000"/>
        <n v="59073773"/>
        <n v="24185781"/>
        <n v="53133888"/>
        <n v="44983704"/>
        <n v="58879132"/>
        <n v="72077000"/>
        <n v="170684505"/>
        <n v="163479795"/>
        <n v="145096820"/>
        <n v="191796233"/>
        <n v="121248145"/>
        <n v="125014030"/>
        <n v="11854694"/>
        <n v="115648585"/>
        <n v="122012643"/>
        <n v="116631310"/>
        <n v="114324072"/>
        <n v="113502246"/>
        <n v="108360000"/>
        <n v="108244774"/>
        <n v="105444419"/>
        <n v="100125340"/>
        <n v="115646235"/>
        <n v="85416609"/>
        <n v="90135191"/>
        <n v="100422786"/>
        <n v="106694016"/>
        <n v="64286"/>
        <n v="76806312"/>
        <n v="79566871"/>
        <n v="76501438"/>
        <n v="74787599"/>
        <n v="66528842"/>
        <n v="83813460"/>
        <n v="65010106"/>
        <n v="66359959"/>
        <n v="66468315"/>
        <n v="64172251"/>
        <n v="66600000"/>
        <n v="63536011"/>
        <n v="62877175"/>
        <n v="74484168"/>
        <n v="60269340"/>
        <n v="60033780"/>
        <n v="58715510"/>
        <n v="58156435"/>
        <n v="56044241"/>
        <n v="56816662"/>
        <n v="64238770"/>
        <n v="52937130"/>
        <n v="52799004"/>
        <n v="55210049"/>
        <n v="51432423"/>
        <n v="51109400"/>
        <n v="50300000"/>
        <n v="56068547"/>
        <n v="53680848"/>
        <n v="49186871"/>
        <n v="50921738"/>
        <n v="53021560"/>
        <n v="45645204"/>
        <n v="44328238"/>
        <n v="53337608"/>
        <n v="42643187"/>
        <n v="46875468"/>
        <n v="52418902"/>
        <n v="42057340"/>
        <n v="42478175"/>
        <n v="41407470"/>
        <n v="42385520"/>
        <n v="40118420"/>
        <n v="40137776"/>
        <n v="39568996"/>
        <n v="42043633"/>
        <n v="38232624"/>
        <n v="38413606"/>
        <n v="38122105"/>
        <n v="38747385"/>
        <n v="40247512"/>
        <n v="35927406"/>
        <n v="35565975"/>
        <n v="35266619"/>
        <n v="34703228"/>
        <n v="38432823"/>
        <n v="32095318"/>
        <n v="31743332"/>
        <n v="32154410"/>
        <n v="28165882"/>
        <n v="26687172"/>
        <n v="26096584"/>
        <n v="26525834"/>
        <n v="30513940"/>
        <n v="23209440"/>
        <n v="24048000"/>
        <n v="22526144"/>
        <n v="30523568"/>
        <n v="23070045"/>
        <n v="20422207"/>
        <n v="28644770"/>
        <n v="21800302"/>
        <n v="21129348"/>
        <n v="18500966"/>
        <n v="19976073"/>
        <n v="18967571"/>
        <n v="17100000"/>
        <n v="17266505"/>
        <n v="32357532"/>
        <n v="16930884"/>
        <n v="18324242"/>
        <n v="16323969"/>
        <n v="16999046"/>
        <n v="16295774"/>
        <n v="15709385"/>
        <n v="14888028"/>
        <n v="14208384"/>
        <n v="12831121"/>
        <n v="18298649"/>
        <n v="12712093"/>
        <n v="11576087"/>
        <n v="11900000"/>
        <n v="9353573"/>
        <n v="12026670"/>
        <n v="14334645"/>
        <n v="12189514"/>
        <n v="10134754"/>
        <n v="8535575"/>
        <n v="7689458"/>
        <n v="7501404"/>
        <n v="19316646"/>
        <n v="10965209"/>
        <n v="26830000"/>
        <n v="5300000"/>
        <n v="10880926"/>
        <n v="3752725"/>
        <n v="3517797"/>
        <n v="3101301"/>
        <n v="2975649"/>
        <n v="668171"/>
        <n v="480314"/>
        <n v="3904982"/>
        <n v="127437"/>
        <n v="537580"/>
        <n v="183436380"/>
        <n v="119518352"/>
        <n v="37036404"/>
        <n v="22359293"/>
        <n v="18593156"/>
        <n v="16930185"/>
        <n v="63034755"/>
        <n v="5899797"/>
        <n v="4554569"/>
        <n v="17016190"/>
        <n v="6301131"/>
        <n v="217350219"/>
        <n v="161029270"/>
        <n v="179870271"/>
        <n v="100491683"/>
        <n v="74058698"/>
        <n v="55845943"/>
        <n v="81350242"/>
        <n v="67266300"/>
        <n v="70235322"/>
        <n v="7443007"/>
        <n v="64371181"/>
        <n v="58885635"/>
        <n v="60400856"/>
        <n v="52353636"/>
        <n v="51475962"/>
        <n v="63910583"/>
        <n v="62300000"/>
        <n v="49968653"/>
        <n v="44450000"/>
        <n v="45162741"/>
        <n v="71346930"/>
        <n v="39514713"/>
        <n v="43097652"/>
        <n v="48043505"/>
        <n v="37053924"/>
        <n v="33000377"/>
        <n v="66950483"/>
        <n v="38372662"/>
        <n v="27000000"/>
        <n v="31600000"/>
        <n v="30688364"/>
        <n v="28563179"/>
        <n v="16779636"/>
        <n v="10762178"/>
        <n v="17324744"/>
        <n v="8888143"/>
        <n v="24268828"/>
        <n v="8119205"/>
        <n v="8434601"/>
        <n v="6998324"/>
        <n v="10907291"/>
        <n v="5532301"/>
        <n v="2775593"/>
        <n v="28751715"/>
        <n v="20285518"/>
        <n v="67900000"/>
        <n v="148734225"/>
        <n v="49185998"/>
        <n v="42168445"/>
        <n v="26400000"/>
        <n v="17508670"/>
        <n v="9664316"/>
        <n v="74888996"/>
        <n v="69586544"/>
        <n v="60491560"/>
        <n v="54200000"/>
        <n v="44087387"/>
        <n v="30920167"/>
        <n v="40566655"/>
        <n v="31768374"/>
        <n v="22494487"/>
        <n v="21500000"/>
        <n v="4463292"/>
        <n v="14337579"/>
        <n v="13823741"/>
        <n v="10297897"/>
        <n v="13248477"/>
        <n v="8712564"/>
        <n v="7486906"/>
        <n v="38536376"/>
        <n v="41008532"/>
        <n v="5204007"/>
        <n v="4485485"/>
        <n v="4476235"/>
        <n v="1089365"/>
        <n v="763044"/>
        <n v="20819129"/>
        <n v="110222438"/>
        <n v="109243478"/>
        <n v="100241322"/>
        <n v="25977365"/>
        <n v="91457688"/>
        <n v="87341380"/>
        <n v="65703412"/>
        <n v="58328680"/>
        <n v="61490000"/>
        <n v="50800000"/>
        <n v="57859105"/>
        <n v="46455802"/>
        <n v="45506619"/>
        <n v="40168080"/>
        <n v="49874933"/>
        <n v="45489752"/>
        <n v="36985501"/>
        <n v="33200000"/>
        <n v="28501651"/>
        <n v="23222861"/>
        <n v="54540525"/>
        <n v="16252765"/>
        <n v="16005978"/>
        <n v="14469428"/>
        <n v="13829734"/>
        <n v="1075288"/>
        <n v="7496522"/>
        <n v="20047715"/>
        <n v="12276810"/>
        <n v="33565375"/>
        <n v="499263"/>
        <n v="219200000"/>
        <n v="172825435"/>
        <n v="148085755"/>
        <n v="25517500"/>
        <n v="145000989"/>
        <n v="26761283"/>
        <n v="121945720"/>
        <n v="96067179"/>
        <n v="169705587"/>
        <n v="3254172"/>
        <n v="84185387"/>
        <n v="82163317"/>
        <n v="80920948"/>
        <n v="80034302"/>
        <n v="78656813"/>
        <n v="76270454"/>
        <n v="74273505"/>
        <n v="134141530"/>
        <n v="71500556"/>
        <n v="71309760"/>
        <n v="89808372"/>
        <n v="77264926"/>
        <n v="70625986"/>
        <n v="56505065"/>
        <n v="55973336"/>
        <n v="54098051"/>
        <n v="60443237"/>
        <n v="82234139"/>
        <n v="51676606"/>
        <n v="52528330"/>
        <n v="51533608"/>
        <n v="51097664"/>
        <n v="84136909"/>
        <n v="46836394"/>
        <n v="47285499"/>
        <n v="47124400"/>
        <n v="44700000"/>
        <n v="44455658"/>
        <n v="43984230"/>
        <n v="66489425"/>
        <n v="41067398"/>
        <n v="40218903"/>
        <n v="39880476"/>
        <n v="39399750"/>
        <n v="38230435"/>
        <n v="39008741"/>
        <n v="36833473"/>
        <n v="48237389"/>
        <n v="36310118"/>
        <n v="36447959"/>
        <n v="45089048"/>
        <n v="35990505"/>
        <n v="35143332"/>
        <n v="35000629"/>
        <n v="34604054"/>
        <n v="41597830"/>
        <n v="33687630"/>
        <n v="32553210"/>
        <n v="31526393"/>
        <n v="41229"/>
        <n v="31655091"/>
        <n v="30012990"/>
        <n v="32368960"/>
        <n v="14500000"/>
        <n v="29247405"/>
        <n v="30538669"/>
        <n v="25615792"/>
        <n v="28341469"/>
        <n v="25590119"/>
        <n v="24944213"/>
        <n v="33631221"/>
        <n v="37738400"/>
        <n v="24381334"/>
        <n v="21835784"/>
        <n v="15785632"/>
        <n v="21554585"/>
        <n v="22200000"/>
        <n v="80014842"/>
        <n v="23527955"/>
        <n v="24042490"/>
        <n v="22466994"/>
        <n v="17791031"/>
        <n v="17718223"/>
        <n v="15361537"/>
        <n v="16647384"/>
        <n v="16118077"/>
        <n v="15091542"/>
        <n v="15331289"/>
        <n v="15045676"/>
        <n v="17427926"/>
        <n v="14983572"/>
        <n v="14637490"/>
        <n v="14589444"/>
        <n v="14095303"/>
        <n v="13973532"/>
        <n v="1865774"/>
        <n v="13920741"/>
        <n v="18860403"/>
        <n v="13038660"/>
        <n v="28831145"/>
        <n v="11538204"/>
        <n v="11008432"/>
        <n v="12188642"/>
        <n v="11100000"/>
        <n v="13651662"/>
        <n v="11030963"/>
        <n v="10769960"/>
        <n v="10911750"/>
        <n v="10719367"/>
        <n v="10114315"/>
        <n v="49122319"/>
        <n v="10070000"/>
        <n v="10324441"/>
        <n v="7156933"/>
        <n v="9286314"/>
        <n v="56692"/>
        <n v="5654777"/>
        <n v="5516708"/>
        <n v="5128124"/>
        <n v="4064333"/>
        <n v="4006906"/>
        <n v="3073392"/>
        <n v="1550000"/>
        <n v="871527"/>
        <n v="12495865"/>
        <n v="777423"/>
        <n v="1186957"/>
        <n v="85433"/>
        <n v="1697956"/>
        <n v="183662"/>
        <n v="134904"/>
        <n v="16969390"/>
        <n v="129115"/>
        <n v="34700000"/>
        <n v="717753"/>
        <n v="109713132"/>
        <n v="70269171"/>
        <n v="101334374"/>
        <n v="1512815"/>
        <n v="65182182"/>
        <n v="57262492"/>
        <n v="80000000"/>
        <n v="74608545"/>
        <n v="41895491"/>
        <n v="39989008"/>
        <n v="32662299"/>
        <n v="31452765"/>
        <n v="25167270"/>
        <n v="32416109"/>
        <n v="20218"/>
        <n v="28871190"/>
        <n v="16964743"/>
        <n v="16290976"/>
        <n v="13000000"/>
        <n v="12372410"/>
        <n v="8427204"/>
        <n v="9639242"/>
        <n v="25003072"/>
        <n v="6144806"/>
        <n v="4308981"/>
        <n v="669276"/>
        <n v="42880"/>
        <n v="23225911"/>
        <n v="4710455"/>
        <n v="75590286"/>
        <n v="161487252"/>
        <n v="290158751"/>
        <n v="65807024"/>
        <n v="86930411"/>
        <n v="53302314"/>
        <n v="40962534"/>
        <n v="39235088"/>
        <n v="27338033"/>
        <n v="25556065"/>
        <n v="21973182"/>
        <n v="4756"/>
        <n v="18653615"/>
        <n v="13019253"/>
        <n v="18934858"/>
        <n v="20763013"/>
        <n v="12782508"/>
        <n v="11508423"/>
        <n v="10660147"/>
        <n v="7434726"/>
        <n v="6777589"/>
        <n v="6109075"/>
        <n v="2708188"/>
        <n v="16123851"/>
        <n v="71975611"/>
        <n v="38119483"/>
        <n v="4190530"/>
        <n v="217631306"/>
        <n v="176483808"/>
        <n v="144833357"/>
        <n v="75597042"/>
        <n v="90636983"/>
        <n v="70960517"/>
        <n v="55762229"/>
        <n v="54235441"/>
        <n v="50728000"/>
        <n v="40270895"/>
        <n v="59696176"/>
        <n v="51483949"/>
        <n v="36020063"/>
        <n v="33313582"/>
        <n v="25842000"/>
        <n v="22264487"/>
        <n v="30659817"/>
        <n v="3108216"/>
        <n v="19351569"/>
        <n v="49002815"/>
        <n v="19283782"/>
        <n v="30059386"/>
        <n v="17951431"/>
        <n v="29997095"/>
        <n v="14252830"/>
        <n v="19783777"/>
        <n v="13555988"/>
        <n v="12784713"/>
        <n v="10696210"/>
        <n v="5974653"/>
        <n v="5000000"/>
        <n v="9694105"/>
        <n v="16027866"/>
        <n v="4829497"/>
        <n v="4398392"/>
        <n v="1050445"/>
        <n v="13746550"/>
        <n v="20668843"/>
        <n v="2963012"/>
        <n v="1796024"/>
        <n v="634277"/>
        <n v="11326836"/>
        <n v="49024969"/>
        <n v="22294341"/>
        <n v="24362501"/>
        <n v="16684352"/>
        <n v="46700000"/>
        <n v="52008288"/>
        <n v="8579684"/>
        <n v="42660000"/>
        <n v="40219708"/>
        <n v="132088910"/>
        <n v="36581633"/>
        <n v="37721949"/>
        <n v="25296447"/>
        <n v="24848292"/>
        <n v="17757087"/>
        <n v="9430988"/>
        <n v="16284360"/>
        <n v="6830957"/>
        <n v="24104113"/>
        <n v="15593"/>
        <n v="958319"/>
        <n v="69700000"/>
        <n v="2840417"/>
        <n v="242374454"/>
        <n v="173585516"/>
        <n v="128300000"/>
        <n v="20259297"/>
        <n v="153665036"/>
        <n v="132541238"/>
        <n v="130727000"/>
        <n v="121697350"/>
        <n v="117224271"/>
        <n v="102922376"/>
        <n v="94497271"/>
        <n v="137387272"/>
        <n v="82301521"/>
        <n v="84518155"/>
        <n v="81257845"/>
        <n v="70360285"/>
        <n v="69148997"/>
        <n v="82624961"/>
        <n v="67325559"/>
        <n v="62933793"/>
        <n v="56667870"/>
        <n v="56398162"/>
        <n v="60072596"/>
        <n v="56362352"/>
        <n v="56154094"/>
        <n v="65623128"/>
        <n v="55461307"/>
        <n v="48546578"/>
        <n v="48423368"/>
        <n v="52066000"/>
        <n v="47887943"/>
        <n v="46363118"/>
        <n v="47852604"/>
        <n v="45542421"/>
        <n v="41573740"/>
        <n v="42652003"/>
        <n v="39737645"/>
        <n v="44988180"/>
        <n v="39263506"/>
        <n v="39143839"/>
        <n v="37672350"/>
        <n v="38037513"/>
        <n v="37442180"/>
        <n v="35596227"/>
        <n v="35422828"/>
        <n v="36658108"/>
        <n v="34300771"/>
        <n v="34290142"/>
        <n v="33422556"/>
        <n v="32774834"/>
        <n v="34334256"/>
        <n v="32051917"/>
        <n v="32014289"/>
        <n v="31838002"/>
        <n v="36874745"/>
        <n v="30079316"/>
        <n v="35033759"/>
        <n v="29753944"/>
        <n v="29062561"/>
        <n v="31146570"/>
        <n v="27277055"/>
        <n v="26876529"/>
        <n v="53146000"/>
        <n v="30028592"/>
        <n v="34126138"/>
        <n v="25677801"/>
        <n v="26415649"/>
        <n v="26003149"/>
        <n v="25584685"/>
        <n v="29975979"/>
        <n v="31584722"/>
        <n v="23179303"/>
        <n v="23078294"/>
        <n v="21413105"/>
        <n v="25077977"/>
        <n v="23292105"/>
        <n v="26870825"/>
        <n v="20916309"/>
        <n v="21200000"/>
        <n v="28876924"/>
        <n v="20207003"/>
        <n v="20241395"/>
        <n v="19151864"/>
        <n v="23393765"/>
        <n v="18882880"/>
        <n v="8500000"/>
        <n v="18252684"/>
        <n v="19661987"/>
        <n v="18352454"/>
        <n v="17803796"/>
        <n v="17529157"/>
        <n v="25753840"/>
        <n v="18081626"/>
        <n v="17518220"/>
        <n v="17104669"/>
        <n v="16988996"/>
        <n v="15797907"/>
        <n v="16248701"/>
        <n v="15712072"/>
        <n v="15408822"/>
        <n v="15464026"/>
        <n v="14359793"/>
        <n v="8000000"/>
        <n v="14174654"/>
        <n v="15988876"/>
        <n v="13801755"/>
        <n v="13987482"/>
        <n v="14291570"/>
        <n v="12181484"/>
        <n v="13630226"/>
        <n v="13383737"/>
        <n v="13391174"/>
        <n v="12987647"/>
        <n v="12469811"/>
        <n v="12398628"/>
        <n v="13214030"/>
        <n v="12232937"/>
        <n v="12134420"/>
        <n v="11784000"/>
        <n v="11169531"/>
        <n v="11034436"/>
        <n v="12626905"/>
        <n v="10569071"/>
        <n v="10544143"/>
        <n v="13650738"/>
        <n v="10555348"/>
        <n v="9714482"/>
        <n v="9525276"/>
        <n v="8855646"/>
        <n v="9109322"/>
        <n v="8326035"/>
        <n v="8104069"/>
        <n v="8054280"/>
        <n v="8093318"/>
        <n v="7382993"/>
        <n v="8888355"/>
        <n v="7001720"/>
        <n v="7268659"/>
        <n v="6852144"/>
        <n v="6563357"/>
        <n v="6201757"/>
        <n v="6420319"/>
        <n v="5702083"/>
        <n v="5480996"/>
        <n v="6002756"/>
        <n v="5132655"/>
        <n v="5205343"/>
        <n v="5005883"/>
        <n v="5749134"/>
        <n v="4234040"/>
        <n v="4001121"/>
        <n v="3749061"/>
        <n v="3519627"/>
        <n v="3081925"/>
        <n v="2298191"/>
        <n v="2353728"/>
        <n v="2000000"/>
        <n v="1900725"/>
        <n v="2246000"/>
        <n v="1646664"/>
        <n v="1190018"/>
        <n v="1027749"/>
        <n v="882710"/>
        <n v="1064277"/>
        <n v="531009"/>
        <n v="410388"/>
        <n v="375474"/>
        <n v="578382"/>
        <n v="305070"/>
        <n v="206678"/>
        <n v="146072"/>
        <n v="1183354"/>
        <n v="121972"/>
        <n v="263365"/>
        <n v="54734"/>
        <n v="8047690"/>
        <n v="476270"/>
        <n v="184208848"/>
        <n v="100292856"/>
        <n v="58571513"/>
        <n v="51431160"/>
        <n v="103001286"/>
        <n v="41867960"/>
        <n v="210609762"/>
        <n v="40846082"/>
        <n v="51697449"/>
        <n v="27758465"/>
        <n v="56127162"/>
        <n v="1357042"/>
        <n v="15911333"/>
        <n v="39103378"/>
        <n v="10049886"/>
        <n v="8600000"/>
        <n v="21483154"/>
        <n v="8396942"/>
        <n v="12561"/>
        <n v="6923891"/>
        <n v="5308553"/>
        <n v="2119994"/>
        <n v="1292527"/>
        <n v="560512"/>
        <n v="64255243"/>
        <n v="22245861"/>
        <n v="20433940"/>
        <n v="10562387"/>
        <n v="18439082"/>
        <n v="150056505"/>
        <n v="119938730"/>
        <n v="114968774"/>
        <n v="128505958"/>
        <n v="95001351"/>
        <n v="76400000"/>
        <n v="75072454"/>
        <n v="65535067"/>
        <n v="13998282"/>
        <n v="6061759"/>
        <n v="64955956"/>
        <n v="60057639"/>
        <n v="53868030"/>
        <n v="59573085"/>
        <n v="52691009"/>
        <n v="59735548"/>
        <n v="51600000"/>
        <n v="43818159"/>
        <n v="86049418"/>
        <n v="43601508"/>
        <n v="41300105"/>
        <n v="41382841"/>
        <n v="42335698"/>
        <n v="33404871"/>
        <n v="31471430"/>
        <n v="30222640"/>
        <n v="26906039"/>
        <n v="21378000"/>
        <n v="43853424"/>
        <n v="23993605"/>
        <n v="45250"/>
        <n v="22927390"/>
        <n v="4250320"/>
        <n v="22452209"/>
        <n v="18329466"/>
        <n v="17071230"/>
        <n v="17174870"/>
        <n v="26284475"/>
        <n v="16702864"/>
        <n v="15561627"/>
        <n v="17750583"/>
        <n v="14793904"/>
        <n v="15281286"/>
        <n v="13491653"/>
        <n v="10494494"/>
        <n v="7837632"/>
        <n v="15155772"/>
        <n v="8508843"/>
        <n v="7739049"/>
        <n v="6734844"/>
        <n v="6000000"/>
        <n v="6615578"/>
        <n v="5887457"/>
        <n v="13362308"/>
        <n v="5701643"/>
        <n v="5694401"/>
        <n v="5333658"/>
        <n v="4414535"/>
        <n v="4806750"/>
        <n v="3707794"/>
        <n v="3203044"/>
        <n v="4435083"/>
        <n v="2222647"/>
        <n v="3500000"/>
        <n v="676698"/>
        <n v="3419967"/>
        <n v="229311"/>
        <n v="63260"/>
        <n v="121463226"/>
        <n v="90485233"/>
        <n v="58006147"/>
        <n v="51053787"/>
        <n v="23472900"/>
        <n v="39687528"/>
        <n v="7017178"/>
        <n v="325491"/>
        <n v="96471845"/>
        <n v="85200000"/>
        <n v="72000000"/>
        <n v="72219395"/>
        <n v="82389560"/>
        <n v="71502303"/>
        <n v="19179969"/>
        <n v="47000000"/>
        <n v="37566230"/>
        <n v="70492685"/>
        <n v="35635046"/>
        <n v="45670855"/>
        <n v="37939782"/>
        <n v="30324946"/>
        <n v="27854896"/>
        <n v="41777564"/>
        <n v="22734486"/>
        <n v="44469602"/>
        <n v="24708699"/>
        <n v="21160089"/>
        <n v="64998368"/>
        <n v="19693891"/>
        <n v="16311763"/>
        <n v="12693621"/>
        <n v="15655665"/>
        <n v="11634458"/>
        <n v="27154426"/>
        <n v="54239856"/>
        <n v="8662318"/>
        <n v="7156725"/>
        <n v="15681020"/>
        <n v="7070459"/>
        <n v="6855137"/>
        <n v="2694071"/>
        <n v="2315683"/>
        <n v="39825798"/>
        <n v="1569918"/>
        <n v="106869"/>
        <n v="273420"/>
        <n v="4930798"/>
        <n v="59847242"/>
        <n v="220914"/>
        <n v="43848100"/>
        <n v="42700000"/>
        <n v="18663911"/>
        <n v="11702090"/>
        <n v="13005485"/>
        <n v="95860116"/>
        <n v="127175354"/>
        <n v="92823600"/>
        <n v="54000000"/>
        <n v="68525609"/>
        <n v="52885587"/>
        <n v="44667095"/>
        <n v="42638165"/>
        <n v="45507053"/>
        <n v="39511038"/>
        <n v="6462576"/>
        <n v="40363530"/>
        <n v="37623143"/>
        <n v="33357476"/>
        <n v="28734552"/>
        <n v="37300107"/>
        <n v="27087695"/>
        <n v="30102717"/>
        <n v="23618786"/>
        <n v="26896744"/>
        <n v="23213577"/>
        <n v="20627372"/>
        <n v="16346122"/>
        <n v="16204793"/>
        <n v="15427192"/>
        <n v="14792779"/>
        <n v="19057024"/>
        <n v="14108518"/>
        <n v="13854000"/>
        <n v="77324422"/>
        <n v="15500000"/>
        <n v="11540112"/>
        <n v="4734235"/>
        <n v="4839383"/>
        <n v="4193025"/>
        <n v="5900000"/>
        <n v="2849142"/>
        <n v="1686429"/>
        <n v="1984743"/>
        <n v="1666262"/>
        <n v="2319187"/>
        <n v="13922211"/>
        <n v="23091"/>
        <n v="336467"/>
        <n v="2964"/>
        <n v="2428883"/>
        <n v="13571817"/>
        <n v="1554566"/>
        <n v="508867"/>
        <n v="1181197"/>
        <n v="81525"/>
        <n v="7774730"/>
        <n v="234760500"/>
        <n v="285761243"/>
        <n v="167780960"/>
        <n v="177200000"/>
        <n v="176781728"/>
        <n v="128067808"/>
        <n v="130058047"/>
        <n v="138795342"/>
        <n v="111936400"/>
        <n v="317040"/>
        <n v="94175854"/>
        <n v="91121452"/>
        <n v="69800000"/>
        <n v="79900000"/>
        <n v="64001297"/>
        <n v="71588220"/>
        <n v="61400000"/>
        <n v="101978840"/>
        <n v="56437947"/>
        <n v="73326666"/>
        <n v="55184721"/>
        <n v="50003300"/>
        <n v="54322273"/>
        <n v="47860214"/>
        <n v="47811275"/>
        <n v="43022524"/>
        <n v="42672630"/>
        <n v="42919096"/>
        <n v="42592530"/>
        <n v="40064955"/>
        <n v="39100956"/>
        <n v="44886089"/>
        <n v="37882551"/>
        <n v="40983001"/>
        <n v="35007180"/>
        <n v="35887263"/>
        <n v="34308901"/>
        <n v="33771174"/>
        <n v="33386128"/>
        <n v="37877959"/>
        <n v="32721635"/>
        <n v="31585300"/>
        <n v="30259652"/>
        <n v="30857814"/>
        <n v="30226144"/>
        <n v="35054909"/>
        <n v="29302097"/>
        <n v="29106737"/>
        <n v="28637507"/>
        <n v="30127963"/>
        <n v="32645546"/>
        <n v="27441122"/>
        <n v="28014536"/>
        <n v="33860010"/>
        <n v="26421314"/>
        <n v="24881000"/>
        <n v="23089926"/>
        <n v="26161406"/>
        <n v="22954968"/>
        <n v="26384919"/>
        <n v="22189039"/>
        <n v="20998709"/>
        <n v="20801344"/>
        <n v="21468807"/>
        <n v="19158074"/>
        <n v="18843314"/>
        <n v="20566327"/>
        <n v="20218921"/>
        <n v="17411331"/>
        <n v="21383298"/>
        <n v="24984868"/>
        <n v="16459004"/>
        <n v="15700000"/>
        <n v="15100000"/>
        <n v="14938570"/>
        <n v="17237244"/>
        <n v="14249005"/>
        <n v="12701880"/>
        <n v="10353690"/>
        <n v="12801190"/>
        <n v="12549485"/>
        <n v="13766014"/>
        <n v="13034417"/>
        <n v="11632420"/>
        <n v="12212417"/>
        <n v="11614236"/>
        <n v="13337299"/>
        <n v="10763469"/>
        <n v="11144518"/>
        <n v="15608545"/>
        <n v="10443316"/>
        <n v="10494147"/>
        <n v="9929000"/>
        <n v="10411980"/>
        <n v="17439163"/>
        <n v="9396487"/>
        <n v="9059588"/>
        <n v="9172810"/>
        <n v="8735529"/>
        <n v="8586376"/>
        <n v="8378141"/>
        <n v="8080116"/>
        <n v="7757130"/>
        <n v="9123834"/>
        <n v="6409206"/>
        <n v="6373693"/>
        <n v="7556708"/>
        <n v="5306447"/>
        <n v="5217498"/>
        <n v="5023275"/>
        <n v="4956401"/>
        <n v="4235837"/>
        <n v="4002955"/>
        <n v="7219578"/>
        <n v="3525161"/>
        <n v="3247816"/>
        <n v="2412045"/>
        <n v="2203641"/>
        <n v="1953732"/>
        <n v="1954202"/>
        <n v="1294640"/>
        <n v="819852"/>
        <n v="26435"/>
        <n v="1197786"/>
        <n v="529766"/>
        <n v="613556"/>
        <n v="353743"/>
        <n v="502028"/>
        <n v="102055"/>
        <n v="122288"/>
        <n v="73548"/>
        <n v="28870"/>
        <n v="22723"/>
        <n v="20380"/>
        <n v="70906973"/>
        <n v="66009973"/>
        <n v="46338728"/>
        <n v="7691700"/>
        <n v="101157447"/>
        <n v="74205"/>
        <n v="141319195"/>
        <n v="156645693"/>
        <n v="178406268"/>
        <n v="109306210"/>
        <n v="70001698"/>
        <n v="68856263"/>
        <n v="51527787"/>
        <n v="61356221"/>
        <n v="46800000"/>
        <n v="38048637"/>
        <n v="35010192"/>
        <n v="34793160"/>
        <n v="30628981"/>
        <n v="29959436"/>
        <n v="25571351"/>
        <n v="27515786"/>
        <n v="25482931"/>
        <n v="19900000"/>
        <n v="16298046"/>
        <n v="15549702"/>
        <n v="15483540"/>
        <n v="20246959"/>
        <n v="15062898"/>
        <n v="14348123"/>
        <n v="15171475"/>
        <n v="13640000"/>
        <n v="12550242"/>
        <n v="12610731"/>
        <n v="11204499"/>
        <n v="10397365"/>
        <n v="9402410"/>
        <n v="5990075"/>
        <n v="5459824"/>
        <n v="5108820"/>
        <n v="4741987"/>
        <n v="4291965"/>
        <n v="3100650"/>
        <n v="2474000"/>
        <n v="2656324"/>
        <n v="1000000"/>
        <n v="3958500"/>
        <n v="403649"/>
        <n v="274299"/>
        <n v="183088"/>
        <n v="46495"/>
        <n v="1752214"/>
        <n v="83025853"/>
        <n v="56631572"/>
        <n v="15854988"/>
        <n v="12282677"/>
        <n v="7060876"/>
        <n v="14989761"/>
        <n v="687081"/>
        <n v="5501940"/>
        <n v="2086345"/>
        <n v="2605039"/>
        <n v="123922370"/>
        <n v="163591"/>
        <n v="73000942"/>
        <n v="106952327"/>
        <n v="57300000"/>
        <n v="91038276"/>
        <n v="49369900"/>
        <n v="61693523"/>
        <n v="46729374"/>
        <n v="44726644"/>
        <n v="44134898"/>
        <n v="48637684"/>
        <n v="38176108"/>
        <n v="28972187"/>
        <n v="27979400"/>
        <n v="54257433"/>
        <n v="23947"/>
        <n v="60008303"/>
        <n v="49121934"/>
        <n v="27141959"/>
        <n v="27052167"/>
        <n v="26539321"/>
        <n v="28501605"/>
        <n v="52543632"/>
        <n v="25592632"/>
        <n v="25440971"/>
        <n v="22858926"/>
        <n v="22235901"/>
        <n v="38916903"/>
        <n v="16929123"/>
        <n v="13753931"/>
        <n v="10996440"/>
        <n v="8026971"/>
        <n v="14677654"/>
        <n v="9975684"/>
        <n v="7881335"/>
        <n v="6241697"/>
        <n v="5871603"/>
        <n v="16574731"/>
        <n v="5002310"/>
        <n v="4919896"/>
        <n v="25675765"/>
        <n v="4857376"/>
        <n v="3169424"/>
        <n v="18004225"/>
        <n v="3058380"/>
        <n v="3074838"/>
        <n v="2104000"/>
        <n v="1172769"/>
        <n v="17738570"/>
        <n v="1200000"/>
        <n v="1150403"/>
        <n v="403932"/>
        <n v="1712111"/>
        <n v="1024175"/>
        <n v="301305"/>
        <n v="51872378"/>
        <n v="31662"/>
        <n v="28399192"/>
        <n v="2035566"/>
        <n v="21078145"/>
        <n v="14060950"/>
        <n v="12281500"/>
        <n v="10725228"/>
        <n v="214966"/>
        <n v="11956207"/>
        <n v="5949693"/>
        <n v="9030581"/>
        <n v="4157491"/>
        <n v="1508689"/>
        <n v="1227324"/>
        <n v="4360548"/>
        <n v="26589953"/>
        <n v="1039869"/>
        <n v="48092846"/>
        <n v="1110186"/>
        <n v="1089445"/>
        <n v="204565000"/>
        <n v="260000000"/>
        <n v="101736215"/>
        <n v="71442"/>
        <n v="79817937"/>
        <n v="91547205"/>
        <n v="75074950"/>
        <n v="78900000"/>
        <n v="72217000"/>
        <n v="79568000"/>
        <n v="65500000"/>
        <n v="70011073"/>
        <n v="65269010"/>
        <n v="63071133"/>
        <n v="39647595"/>
        <n v="38087366"/>
        <n v="64572496"/>
        <n v="42365600"/>
        <n v="37188667"/>
        <n v="54724272"/>
        <n v="31597131"/>
        <n v="31691811"/>
        <n v="31397498"/>
        <n v="31179516"/>
        <n v="31155435"/>
        <n v="27281507"/>
        <n v="25776062"/>
        <n v="25240988"/>
        <n v="124868837"/>
        <n v="22905674"/>
        <n v="25277561"/>
        <n v="21133087"/>
        <n v="37707719"/>
        <n v="18761993"/>
        <n v="18595716"/>
        <n v="31990064"/>
        <n v="17321573"/>
        <n v="17613460"/>
        <n v="21088568"/>
        <n v="17292381"/>
        <n v="16300302"/>
        <n v="27829874"/>
        <n v="13960203"/>
        <n v="12902790"/>
        <n v="21520719"/>
        <n v="12796277"/>
        <n v="11634362"/>
        <n v="11433134"/>
        <n v="10198766"/>
        <n v="15294553"/>
        <n v="11041228"/>
        <n v="7918283"/>
        <n v="22331028"/>
        <n v="8134217"/>
        <n v="6982680"/>
        <n v="6739141"/>
        <n v="5542025"/>
        <n v="5032496"/>
        <n v="6754898"/>
        <n v="4922166"/>
        <n v="4903000"/>
        <n v="4717455"/>
        <n v="3148482"/>
        <n v="2326407"/>
        <n v="2201412"/>
        <n v="2060953"/>
        <n v="3950294"/>
        <n v="2835886"/>
        <n v="1779284"/>
        <n v="1702277"/>
        <n v="261481"/>
        <n v="1506998"/>
        <n v="860002"/>
        <n v="548934"/>
        <n v="447750"/>
        <n v="333976"/>
        <n v="141853"/>
        <n v="303439"/>
        <n v="793352"/>
        <n v="214202"/>
        <n v="195888"/>
        <n v="175370"/>
        <n v="190666"/>
        <n v="119922"/>
        <n v="17149"/>
        <n v="14616"/>
        <n v="91443253"/>
        <n v="30093107"/>
        <n v="57469179"/>
        <n v="48856"/>
        <n v="148170000"/>
        <n v="460935665"/>
        <n v="35537564"/>
        <n v="111722000"/>
        <n v="10230"/>
        <n v="90556401"/>
        <n v="93571803"/>
        <n v="72755517"/>
        <n v="52929168"/>
        <n v="50461335"/>
        <n v="49797148"/>
        <n v="46563158"/>
        <n v="41227069"/>
        <n v="39025000"/>
        <n v="38201895"/>
        <n v="27669413"/>
        <n v="37766350"/>
        <n v="23978402"/>
        <n v="21370057"/>
        <n v="4884663"/>
        <n v="38317535"/>
        <n v="13903262"/>
        <n v="13592872"/>
        <n v="18381787"/>
        <n v="13558739"/>
        <n v="13103828"/>
        <n v="33305037"/>
        <n v="10214647"/>
        <n v="11501093"/>
        <n v="4814244"/>
        <n v="9170214"/>
        <n v="4068087"/>
        <n v="3753806"/>
        <n v="3034181"/>
        <n v="2832826"/>
        <n v="13214255"/>
        <n v="16017403"/>
        <n v="2807854"/>
        <n v="540085"/>
        <n v="352786"/>
        <n v="56729973"/>
        <n v="399879"/>
        <n v="3275443"/>
        <n v="18535191"/>
        <n v="23838"/>
        <n v="22160085"/>
        <n v="56715371"/>
        <n v="434949459"/>
        <n v="11043445"/>
        <n v="125169"/>
        <n v="1165104"/>
        <n v="5669081"/>
        <n v="138339411"/>
        <n v="80150343"/>
        <n v="85300000"/>
        <n v="68353550"/>
        <n v="78845130"/>
        <n v="63319509"/>
        <n v="63270259"/>
        <n v="55865715"/>
        <n v="63231524"/>
        <n v="52293982"/>
        <n v="50752337"/>
        <n v="110175871"/>
        <n v="38624000"/>
        <n v="37470017"/>
        <n v="40485039"/>
        <n v="16800000"/>
        <n v="46377022"/>
        <n v="36696761"/>
        <n v="36200000"/>
        <n v="35794166"/>
        <n v="33583175"/>
        <n v="32983713"/>
        <n v="52200504"/>
        <n v="33000000"/>
        <n v="32101000"/>
        <n v="31487293"/>
        <n v="30651422"/>
        <n v="30306281"/>
        <n v="29500000"/>
        <n v="30050028"/>
        <n v="29392418"/>
        <n v="28563926"/>
        <n v="28435406"/>
        <n v="25339117"/>
        <n v="25600000"/>
        <n v="27736779"/>
        <n v="24397469"/>
        <n v="20384136"/>
        <n v="25464480"/>
        <n v="20338609"/>
        <n v="18272447"/>
        <n v="17378977"/>
        <n v="17096053"/>
        <n v="21371425"/>
        <n v="33071558"/>
        <n v="17655201"/>
        <n v="16247775"/>
        <n v="16153600"/>
        <n v="16033556"/>
        <n v="16667084"/>
        <n v="15417771"/>
        <n v="15156200"/>
        <n v="21589307"/>
        <n v="20339754"/>
        <n v="28873374"/>
        <n v="15102127"/>
        <n v="13684949"/>
        <n v="14597405"/>
        <n v="12570442"/>
        <n v="12514138"/>
        <n v="43771291"/>
        <n v="11703287"/>
        <n v="11560259"/>
        <n v="10824921"/>
        <n v="10561238"/>
        <n v="14479776"/>
        <n v="9801782"/>
        <n v="8070311"/>
        <n v="8460995"/>
        <n v="8111360"/>
        <n v="8828771"/>
        <n v="7563670"/>
        <n v="6619173"/>
        <n v="6857503"/>
        <n v="6712241"/>
        <n v="6842058"/>
        <n v="6491350"/>
        <n v="9473382"/>
        <n v="6197866"/>
        <n v="6044618"/>
        <n v="7764027"/>
        <n v="5998971"/>
        <n v="21569041"/>
        <n v="4356743"/>
        <n v="5484375"/>
        <n v="5348317"/>
        <n v="4244155"/>
        <n v="5004648"/>
        <n v="3333823"/>
        <n v="3275585"/>
        <n v="3193102"/>
        <n v="54557348"/>
        <n v="3041803"/>
        <n v="3060858"/>
        <n v="1055654"/>
        <n v="2331318"/>
        <n v="2185266"/>
        <n v="26583369"/>
        <n v="800000"/>
        <n v="7574066"/>
        <n v="1754319"/>
        <n v="1641788"/>
        <n v="1631839"/>
        <n v="1309849"/>
        <n v="1939441"/>
        <n v="1276984"/>
        <n v="1987762"/>
        <n v="1474508"/>
        <n v="1011054"/>
        <n v="900926"/>
        <n v="866778"/>
        <n v="836641"/>
        <n v="598645"/>
        <n v="578527"/>
        <n v="488872"/>
        <n v="365734"/>
        <n v="231417"/>
        <n v="3093491"/>
        <n v="244465"/>
        <n v="756452"/>
        <n v="228524"/>
        <n v="226792"/>
        <n v="221210"/>
        <n v="136432"/>
        <n v="131617"/>
        <n v="152857"/>
        <n v="126247"/>
        <n v="82739"/>
        <n v="169379"/>
        <n v="15447"/>
        <n v="19348"/>
        <n v="100503"/>
        <n v="92900"/>
        <n v="140987"/>
        <n v="5561"/>
        <n v="3607"/>
        <n v="70527"/>
        <n v="11835"/>
        <n v="128486"/>
        <n v="16025394"/>
        <n v="2483955"/>
        <n v="57176582"/>
        <n v="43100000"/>
        <n v="225377"/>
        <n v="14114488"/>
        <n v="46300000"/>
        <n v="12899702"/>
        <n v="113155"/>
        <n v="2600000"/>
        <n v="1602466"/>
        <n v="3029870"/>
        <n v="3047539"/>
        <n v="30859000"/>
        <n v="3571735"/>
        <n v="50000000"/>
        <n v="63600000"/>
        <n v="36049108"/>
        <n v="34074895"/>
        <n v="33244684"/>
        <n v="24530513"/>
        <n v="71519230"/>
        <n v="20035310"/>
        <n v="18225165"/>
        <n v="17804273"/>
        <n v="16938179"/>
        <n v="90400000"/>
        <n v="16235293"/>
        <n v="11827301"/>
        <n v="10161099"/>
        <n v="6610326"/>
        <n v="6126237"/>
        <n v="6047856"/>
        <n v="4681503"/>
        <n v="4350774"/>
        <n v="3420871"/>
        <n v="2955039"/>
        <n v="1530535"/>
        <n v="4881867"/>
        <n v="1043487"/>
        <n v="770629"/>
        <n v="11860839"/>
        <n v="454255"/>
        <n v="349618"/>
        <n v="112935"/>
        <n v="883887"/>
        <n v="13751"/>
        <n v="145109"/>
        <n v="1046166"/>
        <n v="2874"/>
        <n v="174635000"/>
        <n v="171320"/>
        <n v="14373825"/>
        <n v="162"/>
        <n v="32222567"/>
        <n v="39462438"/>
        <n v="29200000"/>
        <n v="21564616"/>
        <n v="14879556"/>
        <n v="13569248"/>
        <n v="34017854"/>
        <n v="4273372"/>
        <n v="4440055"/>
        <n v="4018695"/>
        <n v="6262942"/>
        <n v="1997807"/>
        <n v="1207007"/>
        <n v="1829142"/>
        <n v="3827466"/>
        <n v="140244"/>
        <n v="107930000"/>
        <n v="76657000"/>
        <n v="32279955"/>
        <n v="4992159"/>
        <n v="163214286"/>
        <n v="59889948"/>
        <n v="52287414"/>
        <n v="45063889"/>
        <n v="40066497"/>
        <n v="36500000"/>
        <n v="27362712"/>
        <n v="34746109"/>
        <n v="34963967"/>
        <n v="25926543"/>
        <n v="26049082"/>
        <n v="22551000"/>
        <n v="22800000"/>
        <n v="18090181"/>
        <n v="17843379"/>
        <n v="18811135"/>
        <n v="17278980"/>
        <n v="16699684"/>
        <n v="15047419"/>
        <n v="14015786"/>
        <n v="10269307"/>
        <n v="17536788"/>
        <n v="58401464"/>
        <n v="8880705"/>
        <n v="8279017"/>
        <n v="10106233"/>
        <n v="4692814"/>
        <n v="5018450"/>
        <n v="25967000"/>
        <n v="3442820"/>
        <n v="3205244"/>
        <n v="3076425"/>
        <n v="2275557"/>
        <n v="1789892"/>
        <n v="6350058"/>
        <n v="1094798"/>
        <n v="1071240"/>
        <n v="532190"/>
        <n v="686383"/>
        <n v="16168741"/>
        <n v="568695"/>
        <n v="398420"/>
        <n v="336456"/>
        <n v="146083"/>
        <n v="298110"/>
        <n v="127144"/>
        <n v="117190"/>
        <n v="108662"/>
        <n v="53481"/>
        <n v="23106"/>
        <n v="52961"/>
        <n v="439162"/>
        <n v="50000"/>
        <n v="671240"/>
        <n v="10105505"/>
        <n v="882290"/>
        <n v="106593296"/>
        <n v="43490057"/>
        <n v="32333860"/>
        <n v="24792061"/>
        <n v="17544812"/>
        <n v="12574715"/>
        <n v="10281585"/>
        <n v="5100000"/>
        <n v="10460089"/>
        <n v="4239767"/>
        <n v="4131640"/>
        <n v="3347439"/>
        <n v="10814185"/>
        <n v="533344"/>
        <n v="206400"/>
        <n v="197148"/>
        <n v="3014541"/>
        <n v="872643"/>
        <n v="4443403"/>
        <n v="1330827"/>
        <n v="1818681"/>
        <n v="12610552"/>
        <n v="143492840"/>
        <n v="43800000"/>
        <n v="134821952"/>
        <n v="94900000"/>
        <n v="32391374"/>
        <n v="40158000"/>
        <n v="113709992"/>
        <n v="32131483"/>
        <n v="35400000"/>
        <n v="34099640"/>
        <n v="31973840"/>
        <n v="37295394"/>
        <n v="31501218"/>
        <n v="28747570"/>
        <n v="25625110"/>
        <n v="25000000"/>
        <n v="21000000"/>
        <n v="20257000"/>
        <n v="26005908"/>
        <n v="18642318"/>
        <n v="15818967"/>
        <n v="14891000"/>
        <n v="16901126"/>
        <n v="17474107"/>
        <n v="14003141"/>
        <n v="12583510"/>
        <n v="9190525"/>
        <n v="9176553"/>
        <n v="9094451"/>
        <n v="14612840"/>
        <n v="9166863"/>
        <n v="8373585"/>
        <n v="7292175"/>
        <n v="6601079"/>
        <n v="6165429"/>
        <n v="5694308"/>
        <n v="5430822"/>
        <n v="4720371"/>
        <n v="2921738"/>
        <n v="2344847"/>
        <n v="7455447"/>
        <n v="2148212"/>
        <n v="2062066"/>
        <n v="1654367"/>
        <n v="1738692"/>
        <n v="2209479"/>
        <n v="1889522"/>
        <n v="1110286"/>
        <n v="700000"/>
        <n v="1768416"/>
        <n v="1425993"/>
        <n v="306715"/>
        <n v="382946"/>
        <n v="518134"/>
        <n v="236266"/>
        <n v="196067"/>
        <n v="532988"/>
        <n v="453079"/>
        <n v="46451"/>
        <n v="233103"/>
        <n v="41400000"/>
        <n v="7993039"/>
        <n v="927107"/>
        <n v="49526"/>
        <n v="10696"/>
        <n v="31607598"/>
        <n v="6857096"/>
        <n v="223878"/>
        <n v="828"/>
        <n v="8060"/>
        <n v="84263837"/>
        <n v="110029"/>
        <n v="57504069"/>
        <n v="54215416"/>
        <n v="31899000"/>
        <n v="24103594"/>
        <n v="16842303"/>
        <n v="13367101"/>
        <n v="10149779"/>
        <n v="6173485"/>
        <n v="4000304"/>
        <n v="2338695"/>
        <n v="2024854"/>
        <n v="2268296"/>
        <n v="1029017"/>
        <n v="64148"/>
        <n v="66637"/>
        <n v="871577"/>
        <n v="38400000"/>
        <n v="4063859"/>
        <n v="449558"/>
        <n v="2122561"/>
        <n v="181360000"/>
        <n v="137963328"/>
        <n v="119078393"/>
        <n v="102308900"/>
        <n v="102300000"/>
        <n v="54800000"/>
        <n v="43650000"/>
        <n v="39800000"/>
        <n v="27457409"/>
        <n v="25047631"/>
        <n v="23272306"/>
        <n v="22168359"/>
        <n v="21005329"/>
        <n v="26236603"/>
        <n v="20400000"/>
        <n v="18621249"/>
        <n v="25244700"/>
        <n v="14545844"/>
        <n v="13235267"/>
        <n v="12674183"/>
        <n v="17508936"/>
        <n v="12793213"/>
        <n v="11883495"/>
        <n v="11797927"/>
        <n v="17605861"/>
        <n v="11642254"/>
        <n v="9203192"/>
        <n v="7518876"/>
        <n v="8596914"/>
        <n v="6851636"/>
        <n v="11434867"/>
        <n v="5895238"/>
        <n v="6670712"/>
        <n v="5359774"/>
        <n v="4693919"/>
        <n v="4859475"/>
        <n v="4595000"/>
        <n v="4542775"/>
        <n v="3588432"/>
        <n v="4394936"/>
        <n v="3029081"/>
        <n v="3273588"/>
        <n v="2207975"/>
        <n v="2025238"/>
        <n v="1028337"/>
        <n v="2077046"/>
        <n v="267194"/>
        <n v="869325"/>
        <n v="399611"/>
        <n v="181798"/>
        <n v="115862"/>
        <n v="1346503"/>
        <n v="117560"/>
        <n v="54606"/>
        <n v="36497"/>
        <n v="23807"/>
        <n v="65804"/>
        <n v="3895664"/>
        <n v="20200"/>
        <n v="542860"/>
        <n v="15059"/>
        <n v="11905519"/>
        <n v="69582"/>
        <n v="32541719"/>
        <n v="3064356"/>
        <n v="7009668"/>
        <n v="352684"/>
        <n v="27024"/>
        <n v="531806"/>
        <n v="159600000"/>
        <n v="58800000"/>
        <n v="50382128"/>
        <n v="35811509"/>
        <n v="24475193"/>
        <n v="6200756"/>
        <n v="1292119"/>
        <n v="3629758"/>
        <n v="6239558"/>
        <n v="1056102"/>
        <n v="27545445"/>
        <n v="56007"/>
        <n v="611709"/>
        <n v="753501"/>
        <n v="22770"/>
        <n v="2197331"/>
        <n v="27445"/>
        <n v="766487"/>
        <n v="18434"/>
        <n v="1196752"/>
        <n v="795126"/>
        <n v="563699"/>
        <n v="83574831"/>
        <n v="87025093"/>
        <n v="71897215"/>
        <n v="64267897"/>
        <n v="56536016"/>
        <n v="104007828"/>
        <n v="50820940"/>
        <n v="44793200"/>
        <n v="44456509"/>
        <n v="53884821"/>
        <n v="36000000"/>
        <n v="34872293"/>
        <n v="34468224"/>
        <n v="32453345"/>
        <n v="27296514"/>
        <n v="25799043"/>
        <n v="25530884"/>
        <n v="27689474"/>
        <n v="24138847"/>
        <n v="21994911"/>
        <n v="21501098"/>
        <n v="19281235"/>
        <n v="19421271"/>
        <n v="20733485"/>
        <n v="24809547"/>
        <n v="19097994"/>
        <n v="23031390"/>
        <n v="21197315"/>
        <n v="17382982"/>
        <n v="14821531"/>
        <n v="18656400"/>
        <n v="14343976"/>
        <n v="241437427"/>
        <n v="14123773"/>
        <n v="15126948"/>
        <n v="13622333"/>
        <n v="13464388"/>
        <n v="13350177"/>
        <n v="13269963"/>
        <n v="17768000"/>
        <n v="12947763"/>
        <n v="14100000"/>
        <n v="12200000"/>
        <n v="17683670"/>
        <n v="12055108"/>
        <n v="27285953"/>
        <n v="11675178"/>
        <n v="10572742"/>
        <n v="9658370"/>
        <n v="9628751"/>
        <n v="8786715"/>
        <n v="3432342"/>
        <n v="6755271"/>
        <n v="6157157"/>
        <n v="6088249"/>
        <n v="5480318"/>
        <n v="5308707"/>
        <n v="5009677"/>
        <n v="4328294"/>
        <n v="4074023"/>
        <n v="4306697"/>
        <n v="3950029"/>
        <n v="4040588"/>
        <n v="3049135"/>
        <n v="4700361"/>
        <n v="2711210"/>
        <n v="1980338"/>
        <n v="1082044"/>
        <n v="1100000"/>
        <n v="2445646"/>
        <n v="2221809"/>
        <n v="296665"/>
        <n v="3219029"/>
        <n v="830210"/>
        <n v="1040879"/>
        <n v="326308"/>
        <n v="240425"/>
        <n v="228830"/>
        <n v="223615"/>
        <n v="124720"/>
        <n v="99147"/>
        <n v="65069140"/>
        <n v="65087"/>
        <n v="16066"/>
        <n v="37440"/>
        <n v="617228"/>
        <n v="274385"/>
        <n v="24475416"/>
        <n v="47277326"/>
        <n v="1247453"/>
        <n v="1729969"/>
        <n v="1705139"/>
        <n v="238774"/>
        <n v="8025872"/>
        <n v="778565"/>
        <n v="1340891"/>
        <n v="513836"/>
        <n v="434417"/>
        <n v="728"/>
        <n v="81200000"/>
        <n v="52700832"/>
        <n v="13060843"/>
        <n v="3798532"/>
        <n v="3609278"/>
        <n v="1687311"/>
        <n v="10429707"/>
        <n v="727883"/>
        <n v="1391770"/>
        <n v="713413"/>
        <n v="410241"/>
        <n v="278821"/>
        <n v="211667"/>
        <n v="706622"/>
        <n v="92191"/>
        <n v="49413"/>
        <n v="199652"/>
        <n v="181655"/>
        <n v="108229"/>
        <n v="112000000"/>
        <n v="8691"/>
        <n v="26345"/>
        <n v="6940281"/>
        <n v="188870"/>
        <n v="20772796"/>
        <n v="199228"/>
        <n v="2542264"/>
        <n v="1487477"/>
        <n v="62549000"/>
        <n v="105500000"/>
        <n v="101055"/>
        <n v="44566004"/>
        <n v="39200000"/>
        <n v="31252964"/>
        <n v="131175"/>
        <n v="31968347"/>
        <n v="35385560"/>
        <n v="20803237"/>
        <n v="13008928"/>
        <n v="10941801"/>
        <n v="15152879"/>
        <n v="25359200"/>
        <n v="10515579"/>
        <n v="10097096"/>
        <n v="9821335"/>
        <n v="8243880"/>
        <n v="7825820"/>
        <n v="7557877"/>
        <n v="7159147"/>
        <n v="17314483"/>
        <n v="6525762"/>
        <n v="4613815"/>
        <n v="4301331"/>
        <n v="4046737"/>
        <n v="3713002"/>
        <n v="3468572"/>
        <n v="2892582"/>
        <n v="2800000"/>
        <n v="2426851"/>
        <n v="1325073"/>
        <n v="864959"/>
        <n v="2601847"/>
        <n v="1429260"/>
        <n v="562059"/>
        <n v="399793"/>
        <n v="371897"/>
        <n v="302204"/>
        <n v="354704"/>
        <n v="265107"/>
        <n v="185577"/>
        <n v="100412"/>
        <n v="58214"/>
        <n v="75078"/>
        <n v="64359"/>
        <n v="317125"/>
        <n v="146402"/>
        <n v="18469"/>
        <n v="12836"/>
        <n v="20262"/>
        <n v="4063"/>
        <n v="198655278"/>
        <n v="143653"/>
        <n v="14873"/>
        <n v="304137"/>
        <n v="37606"/>
        <n v="2956000"/>
        <n v="19959"/>
        <n v="2706659"/>
        <n v="45857453"/>
        <n v="83400000"/>
        <n v="27900000"/>
        <n v="14000000"/>
        <n v="25138292"/>
        <n v="10305534"/>
        <n v="9449219"/>
        <n v="6390032"/>
        <n v="20167424"/>
        <n v="5923044"/>
        <n v="3293258"/>
        <n v="886410"/>
        <n v="252652"/>
        <n v="220234"/>
        <n v="101228"/>
        <n v="96793"/>
        <n v="123777"/>
        <n v="29233"/>
        <n v="77413017"/>
        <n v="5354039"/>
        <n v="2926565"/>
        <n v="13092000"/>
        <n v="7563397"/>
        <n v="104257"/>
        <n v="17311"/>
        <n v="610968"/>
        <n v="8108247"/>
        <n v="7680"/>
        <n v="3766595"/>
        <n v="2277396"/>
        <n v="6517198"/>
        <n v="5776314"/>
        <n v="51100000"/>
        <n v="16501785"/>
        <n v="38168022"/>
        <n v="84749884"/>
        <n v="24788807"/>
        <n v="21244913"/>
        <n v="377420"/>
        <n v="30000000"/>
        <n v="20966644"/>
        <n v="64423650"/>
        <n v="48056940"/>
        <n v="19184015"/>
        <n v="24629916"/>
        <n v="19472057"/>
        <n v="27200000"/>
        <n v="15369573"/>
        <n v="15935068"/>
        <n v="11694528"/>
        <n v="229094"/>
        <n v="10017041"/>
        <n v="9016377"/>
        <n v="7059537"/>
        <n v="8114507"/>
        <n v="7888703"/>
        <n v="7282851"/>
        <n v="6879730"/>
        <n v="5844929"/>
        <n v="3222857"/>
        <n v="4170647"/>
        <n v="4142507"/>
        <n v="4109095"/>
        <n v="4033268"/>
        <n v="3902679"/>
        <n v="3559990"/>
        <n v="3287435"/>
        <n v="3071947"/>
        <n v="2961991"/>
        <n v="4063238"/>
        <n v="2912363"/>
        <n v="3000000"/>
        <n v="2223990"/>
        <n v="1821983"/>
        <n v="2181290"/>
        <n v="2848578"/>
        <n v="703002"/>
        <n v="3105269"/>
        <n v="373060"/>
        <n v="1007535"/>
        <n v="418268"/>
        <n v="200803"/>
        <n v="95016"/>
        <n v="73678"/>
        <n v="143000"/>
        <n v="39852"/>
        <n v="22000"/>
        <n v="128937"/>
        <n v="5005"/>
        <n v="5595428"/>
        <n v="3123749"/>
        <n v="100675"/>
        <n v="3645438"/>
        <n v="22201636"/>
        <n v="19170001"/>
        <n v="22202612"/>
        <n v="86300000"/>
        <n v="952620"/>
        <n v="9054736"/>
        <n v="119500000"/>
        <n v="32600000"/>
        <n v="3826455"/>
        <n v="3130592"/>
        <n v="475000"/>
        <n v="2276368"/>
        <n v="38108"/>
        <n v="40041683"/>
        <n v="33349949"/>
        <n v="25809813"/>
        <n v="14400000"/>
        <n v="32230907"/>
        <n v="6401336"/>
        <n v="26781723"/>
        <n v="5400000"/>
        <n v="1282084"/>
        <n v="1186323"/>
        <n v="1094998"/>
        <n v="3325638"/>
        <n v="395592"/>
        <n v="6851969"/>
        <n v="333658"/>
        <n v="12995673"/>
        <n v="173783"/>
        <n v="118666"/>
        <n v="71904"/>
        <n v="99851"/>
        <n v="115504"/>
        <n v="5725"/>
        <n v="75727"/>
        <n v="322157"/>
        <n v="5731103"/>
        <n v="978908"/>
        <n v="438653"/>
        <n v="327919"/>
        <n v="178739"/>
        <n v="565592"/>
        <n v="27012"/>
        <n v="21300000"/>
        <n v="379643"/>
        <n v="12985267"/>
        <n v="23650000"/>
        <n v="510092"/>
        <n v="313436"/>
        <n v="3330"/>
        <n v="24800000"/>
        <n v="792966"/>
        <n v="14673301"/>
        <n v="9003011"/>
        <n v="11546543"/>
        <n v="11533945"/>
        <n v="12555230"/>
        <n v="11284657"/>
        <n v="34522221"/>
        <n v="7002255"/>
        <n v="6719300"/>
        <n v="6003587"/>
        <n v="5792822"/>
        <n v="5383834"/>
        <n v="4599680"/>
        <n v="6531491"/>
        <n v="4581222"/>
        <n v="3885134"/>
        <n v="4311834"/>
        <n v="3590010"/>
        <n v="3300230"/>
        <n v="3335839"/>
        <n v="2557668"/>
        <n v="2506446"/>
        <n v="7369373"/>
        <n v="1984378"/>
        <n v="2283276"/>
        <n v="1098224"/>
        <n v="1430185"/>
        <n v="1477002"/>
        <n v="1134049"/>
        <n v="977600"/>
        <n v="653621"/>
        <n v="110000"/>
        <n v="444354"/>
        <n v="535249"/>
        <n v="371081"/>
        <n v="347578"/>
        <n v="124494"/>
        <n v="120620"/>
        <n v="100669"/>
        <n v="186354"/>
        <n v="55202"/>
        <n v="549632"/>
        <n v="137945"/>
        <n v="17580"/>
        <n v="12667"/>
        <n v="198407"/>
        <n v="5824"/>
        <n v="2843"/>
        <n v="4958"/>
        <n v="13220"/>
        <n v="7927"/>
        <n v="2436"/>
        <n v="4556"/>
        <n v="4600000"/>
        <n v="1420578"/>
        <n v="1028658"/>
        <n v="466702"/>
        <n v="18435"/>
        <n v="95236"/>
        <n v="2957978"/>
        <n v="444044"/>
        <n v="40990055"/>
        <n v="1445366"/>
        <n v="5709616"/>
        <n v="12784397"/>
        <n v="3050934"/>
        <n v="841206"/>
        <n v="638476"/>
        <n v="505295"/>
        <n v="7267324"/>
        <n v="145540"/>
        <n v="12589108"/>
        <n v="35918429"/>
        <n v="92401"/>
        <n v="1943649"/>
        <n v="992238"/>
        <n v="4231500"/>
        <n v="396035"/>
        <n v="2507106"/>
        <n v="6026908"/>
        <n v="1060591"/>
        <n v="155972"/>
        <n v="26893"/>
        <n v="2580"/>
        <n v="19067631"/>
        <n v="11806119"/>
        <n v="7417210"/>
        <n v="7362100"/>
        <n v="7022940"/>
        <n v="5132222"/>
        <n v="2365931"/>
        <n v="53991137"/>
        <n v="1221261"/>
        <n v="2408553"/>
        <n v="712294"/>
        <n v="3447339"/>
        <n v="418953"/>
        <n v="406035"/>
        <n v="402820"/>
        <n v="373967"/>
        <n v="194568"/>
        <n v="163245"/>
        <n v="119841"/>
        <n v="173066"/>
        <n v="92362"/>
        <n v="105943"/>
        <n v="183490"/>
        <n v="3478"/>
        <n v="52166"/>
        <n v="1163508"/>
        <n v="184925485"/>
        <n v="304124"/>
        <n v="36830"/>
        <n v="231186"/>
        <n v="3650677"/>
        <n v="1647780"/>
        <n v="695229"/>
        <n v="638951"/>
        <n v="609042"/>
        <n v="1521"/>
        <n v="19539"/>
        <n v="100358"/>
        <n v="19100000"/>
        <n v="2833383"/>
        <n v="24741700"/>
        <n v="55153403"/>
        <n v="18488314"/>
        <n v="11278"/>
        <n v="13876974"/>
        <n v="9180275"/>
        <n v="2199853"/>
        <n v="2859955"/>
        <n v="2812029"/>
        <n v="6100000"/>
        <n v="375723"/>
        <n v="594904"/>
        <n v="58936"/>
        <n v="7826"/>
        <n v="3830"/>
        <n v="2850263"/>
        <n v="16101109"/>
        <n v="6013"/>
        <n v="1400000"/>
        <n v="39659"/>
        <n v="56129"/>
        <n v="4105123"/>
        <n v="117235247"/>
        <n v="31537320"/>
        <n v="17986000"/>
        <n v="16067035"/>
        <n v="18112929"/>
        <n v="14564027"/>
        <n v="20773070"/>
        <n v="10042266"/>
        <n v="10037390"/>
        <n v="9701559"/>
        <n v="9013113"/>
        <n v="53245055"/>
        <n v="9000000"/>
        <n v="23808111"/>
        <n v="5355376"/>
        <n v="7186670"/>
        <n v="5997134"/>
        <n v="4417124"/>
        <n v="5355847"/>
        <n v="3386698"/>
        <n v="5283379"/>
        <n v="2981638"/>
        <n v="3122616"/>
        <n v="2508841"/>
        <n v="4946250"/>
        <n v="1950218"/>
        <n v="1277257"/>
        <n v="1677838"/>
        <n v="1744858"/>
        <n v="982214"/>
        <n v="798341"/>
        <n v="610991"/>
        <n v="582024"/>
        <n v="548712"/>
        <n v="464655"/>
        <n v="464126"/>
        <n v="428535"/>
        <n v="750100"/>
        <n v="621240"/>
        <n v="104077"/>
        <n v="334658"/>
        <n v="279282"/>
        <n v="484221"/>
        <n v="274661"/>
        <n v="144431"/>
        <n v="112521"/>
        <n v="287761"/>
        <n v="100240"/>
        <n v="96734"/>
        <n v="49000"/>
        <n v="100659"/>
        <n v="48430"/>
        <n v="21210"/>
        <n v="22434"/>
        <n v="12996"/>
        <n v="10018"/>
        <n v="62480"/>
        <n v="6387"/>
        <n v="5494"/>
        <n v="721"/>
        <n v="703"/>
        <n v="9600000"/>
        <n v="20186"/>
        <n v="1185783"/>
        <n v="1007962"/>
        <n v="381186"/>
        <n v="439958"/>
        <n v="16097842"/>
        <n v="6643"/>
        <n v="102797150"/>
        <n v="442638"/>
        <n v="819939"/>
        <n v="1243961"/>
        <n v="3094687"/>
        <n v="15278"/>
        <n v="7098492"/>
        <n v="4771000"/>
        <n v="1001437"/>
        <n v="2073984"/>
        <n v="9950"/>
        <n v="144583"/>
        <n v="58163"/>
        <n v="35688"/>
        <n v="41709"/>
        <n v="1310270"/>
        <n v="115000000"/>
        <n v="5518918"/>
        <n v="4007792"/>
        <n v="7705974"/>
        <n v="26297"/>
        <n v="77501"/>
        <n v="47329"/>
        <n v="18378"/>
        <n v="7830611"/>
        <n v="3278611"/>
        <n v="1141829"/>
        <n v="2694973"/>
        <n v="10508"/>
        <n v="2301777"/>
        <n v="169719"/>
        <n v="140530114"/>
        <n v="13300000"/>
        <n v="171988"/>
        <n v="13493"/>
        <n v="515005"/>
        <n v="33451479"/>
        <n v="39552600"/>
        <n v="30500882"/>
        <n v="17000000"/>
        <n v="8044906"/>
        <n v="5739376"/>
        <n v="3773863"/>
        <n v="3117666"/>
        <n v="2047570"/>
        <n v="1250798"/>
        <n v="1127331"/>
        <n v="906666"/>
        <n v="1114943"/>
        <n v="1111615"/>
        <n v="985341"/>
        <n v="603943"/>
        <n v="334041"/>
        <n v="295468"/>
        <n v="243347"/>
        <n v="154077"/>
        <n v="342936"/>
        <n v="151389"/>
        <n v="269061"/>
        <n v="133778"/>
        <n v="52850"/>
        <n v="98017"/>
        <n v="31937"/>
        <n v="13134"/>
        <n v="237301"/>
        <n v="12055"/>
        <n v="1332"/>
        <n v="316842"/>
        <n v="21199"/>
        <n v="2712293"/>
        <n v="768045"/>
        <n v="379122"/>
        <n v="23000"/>
        <n v="2300000"/>
        <n v="2938208"/>
        <n v="9910"/>
        <n v="44540956"/>
        <n v="258113"/>
        <n v="107917283"/>
        <n v="1293295"/>
        <n v="1229197"/>
        <n v="1689999"/>
        <n v="11798"/>
        <n v="592014"/>
        <n v="425899"/>
        <n v="126387"/>
        <n v="80276912"/>
        <n v="25918"/>
        <n v="617172"/>
        <n v="2808000"/>
        <n v="12843"/>
        <n v="34151"/>
        <n v="1523883"/>
        <n v="4000000"/>
        <n v="84689"/>
        <n v="246574"/>
        <n v="110197"/>
        <n v="7707563"/>
        <n v="1281176"/>
        <n v="16115878"/>
        <n v="1652472"/>
        <n v="2360184"/>
        <n v="255352"/>
        <n v="856942"/>
        <n v="32631"/>
        <n v="12438"/>
        <n v="40542"/>
        <n v="5199"/>
        <n v="1711"/>
        <n v="2468"/>
        <n v="318622"/>
        <n v="12006514"/>
        <n v="4186931"/>
        <n v="3799339"/>
        <n v="1977544"/>
        <n v="1050600"/>
        <n v="902835"/>
        <n v="489220"/>
        <n v="212285"/>
        <n v="203134"/>
        <n v="191309"/>
        <n v="3388210"/>
        <n v="177840"/>
        <n v="47111"/>
        <n v="49494"/>
        <n v="45661"/>
        <n v="18195"/>
        <n v="104792"/>
        <n v="111300"/>
        <n v="1027119"/>
        <n v="4505922"/>
        <n v="381225"/>
        <n v="2428241"/>
        <n v="78030"/>
        <n v="59774"/>
        <n v="174682"/>
        <n v="215185"/>
        <n v="140016"/>
        <n v="15542"/>
        <n v="1111"/>
        <n v="925402"/>
        <n v="469947"/>
        <n v="7137502"/>
        <n v="1316074"/>
        <n v="15180000"/>
        <n v="2882062"/>
        <n v="9437933"/>
        <n v="110720"/>
        <n v="155984"/>
        <n v="4914"/>
        <n v="5858"/>
        <n v="6706368"/>
        <n v="405614"/>
        <n v="1573712"/>
        <n v="10174663"/>
        <n v="22757819"/>
        <n v="5228617"/>
        <n v="2643689"/>
        <n v="110536"/>
        <n v="59379"/>
        <n v="3216970"/>
        <n v="33598"/>
        <n v="536767"/>
        <n v="11529368"/>
        <n v="40557"/>
        <n v="30084"/>
        <n v="10246600"/>
        <n v="389804"/>
        <n v="241816"/>
        <n v="277233"/>
        <n v="321952"/>
        <n v="24705"/>
        <n v="243768"/>
        <n v="9609"/>
        <n v="3151130"/>
        <n v="8231"/>
        <n v="2856622"/>
        <n v="1227508"/>
        <n v="192467"/>
        <n v="76382"/>
        <n v="180483"/>
        <n v="136007"/>
        <n v="673780"/>
        <n v="94596"/>
        <n v="424760"/>
        <n v="70071"/>
        <n v="2040920"/>
        <n v="4584"/>
        <n v="10443"/>
        <n v="85222"/>
      </sharedItems>
    </cacheField>
    <cacheField name="budget" numFmtId="0">
      <sharedItems containsString="0" containsBlank="1" containsNumber="1" containsInteger="1" minValue="218" maxValue="12215500000" count="433">
        <n v="237000000"/>
        <n v="300000000"/>
        <n v="245000000"/>
        <n v="250000000"/>
        <n v="263700000"/>
        <n v="258000000"/>
        <n v="260000000"/>
        <n v="209000000"/>
        <n v="200000000"/>
        <n v="225000000"/>
        <n v="215000000"/>
        <n v="220000000"/>
        <n v="230000000"/>
        <n v="180000000"/>
        <n v="207000000"/>
        <n v="150000000"/>
        <n v="210000000"/>
        <n v="170000000"/>
        <n v="190000000"/>
        <n v="195000000"/>
        <n v="105000000"/>
        <n v="185000000"/>
        <m/>
        <n v="140000000"/>
        <n v="176000000"/>
        <n v="178000000"/>
        <n v="175000000"/>
        <n v="145000000"/>
        <n v="165000000"/>
        <n v="160000000"/>
        <n v="38000000"/>
        <n v="155000000"/>
        <n v="100000000"/>
        <n v="149000000"/>
        <n v="142000000"/>
        <n v="144000000"/>
        <n v="139000000"/>
        <n v="135000000"/>
        <n v="130000000"/>
        <n v="137000000"/>
        <n v="120000000"/>
        <n v="132000000"/>
        <n v="110000000"/>
        <n v="125000000"/>
        <n v="127500000"/>
        <n v="127000000"/>
        <n v="103000000"/>
        <n v="65000000"/>
        <n v="85000000"/>
        <n v="123000000"/>
        <n v="115000000"/>
        <n v="117000000"/>
        <n v="113000000"/>
        <n v="78000000"/>
        <n v="116000000"/>
        <n v="112000000"/>
        <n v="93000000"/>
        <n v="107000000"/>
        <n v="109000000"/>
        <n v="133000000"/>
        <n v="108000000"/>
        <n v="126000000"/>
        <n v="90000000"/>
        <n v="102000000"/>
        <n v="92000000"/>
        <n v="83000000"/>
        <n v="80000000"/>
        <n v="84000000"/>
        <n v="99000000"/>
        <n v="10000000"/>
        <n v="98000000"/>
        <n v="94000000"/>
        <n v="95000000"/>
        <n v="75000000"/>
        <n v="88000000"/>
        <n v="68000000"/>
        <n v="86000000"/>
        <n v="20000000"/>
        <n v="87000000"/>
        <n v="70000000"/>
        <n v="60000000"/>
        <n v="35000000"/>
        <n v="8000000"/>
        <n v="82000000"/>
        <n v="81000000"/>
        <n v="79000000"/>
        <n v="44000000"/>
        <n v="40000000"/>
        <n v="52000000"/>
        <n v="58000000"/>
        <n v="45000000"/>
        <n v="76000000"/>
        <n v="81200000"/>
        <n v="73000000"/>
        <n v="50000000"/>
        <n v="53000000"/>
        <n v="55000000"/>
        <n v="74000000"/>
        <n v="69000000"/>
        <n v="72000000"/>
        <n v="59660000"/>
        <n v="71500000"/>
        <n v="66000000"/>
        <n v="69500000"/>
        <n v="36000000"/>
        <n v="59000000"/>
        <n v="63000000"/>
        <n v="62000000"/>
        <n v="61000000"/>
        <n v="50100000"/>
        <n v="16900000"/>
        <n v="43000000"/>
        <n v="64000000"/>
        <n v="42000000"/>
        <n v="48000000"/>
        <n v="30000000"/>
        <n v="68005000"/>
        <n v="58800000"/>
        <n v="57000000"/>
        <n v="56000000"/>
        <n v="54000000"/>
        <n v="71000000"/>
        <n v="47000000"/>
        <n v="2000000"/>
        <n v="46000000"/>
        <n v="52500000"/>
        <n v="51000000"/>
        <n v="50200000"/>
        <n v="25000000"/>
        <n v="390000000"/>
        <n v="49900000"/>
        <n v="22000000"/>
        <n v="18000000"/>
        <n v="49000000"/>
        <n v="1500000"/>
        <n v="14000000"/>
        <n v="1000000"/>
        <n v="2500000"/>
        <n v="26000000"/>
        <n v="44500000"/>
        <n v="2600000"/>
        <n v="31115000"/>
        <n v="32000000"/>
        <n v="31000000"/>
        <n v="27000000"/>
        <n v="41000000"/>
        <n v="34000000"/>
        <n v="500000"/>
        <n v="77000000"/>
        <n v="24000000"/>
        <n v="33000000"/>
        <n v="39200000"/>
        <n v="23000000"/>
        <n v="18026148"/>
        <n v="39000000"/>
        <n v="553632000"/>
        <n v="38600000"/>
        <n v="15000000"/>
        <n v="37000000"/>
        <n v="29500000"/>
        <n v="35200000"/>
        <n v="29000000"/>
        <n v="1800000"/>
        <n v="10700000"/>
        <n v="19000000"/>
        <n v="32500000"/>
        <n v="28000000"/>
        <n v="31500000"/>
        <n v="6500000"/>
        <n v="30250000"/>
        <n v="34200000"/>
        <n v="17000000"/>
        <n v="27800000"/>
        <n v="21000000"/>
        <n v="12000000"/>
        <n v="27500000"/>
        <n v="16000000"/>
        <n v="13500000"/>
        <n v="25530000"/>
        <n v="25100000"/>
        <n v="2800000"/>
        <n v="25500000"/>
        <n v="21150000"/>
        <n v="13000000"/>
        <n v="8200000"/>
        <n v="23600000"/>
        <n v="12500000"/>
        <n v="19430000"/>
        <n v="11000000"/>
        <n v="22700000"/>
        <n v="22500000"/>
        <n v="23500000"/>
        <n v="21500000"/>
        <n v="9000000"/>
        <n v="19400870"/>
        <n v="19800000"/>
        <n v="806947"/>
        <n v="19500000"/>
        <n v="8700000"/>
        <n v="2400000000"/>
        <n v="2127519898"/>
        <n v="27220000"/>
        <n v="19400000"/>
        <n v="18500000"/>
        <n v="2700000"/>
        <n v="11350000"/>
        <n v="3500000"/>
        <n v="17900000"/>
        <n v="17500000"/>
        <n v="300000"/>
        <n v="4000000"/>
        <n v="16500000"/>
        <n v="16800000"/>
        <n v="16400000"/>
        <n v="15600000"/>
        <n v="17700000"/>
        <n v="15500000"/>
        <n v="15300000"/>
        <n v="9800000"/>
        <n v="7000000"/>
        <n v="11500000"/>
        <n v="6000000"/>
        <n v="14600000"/>
        <n v="14800000"/>
        <n v="14500000"/>
        <n v="14400000"/>
        <n v="14200000"/>
        <n v="15800000"/>
        <n v="8500000"/>
        <n v="13400000"/>
        <n v="13200000"/>
        <n v="3000000"/>
        <n v="8495000"/>
        <n v="12620000"/>
        <n v="3660000"/>
        <n v="12800000"/>
        <n v="10500000"/>
        <n v="9600000"/>
        <n v="5000000"/>
        <n v="12215500000"/>
        <n v="9200000"/>
        <n v="2500000000"/>
        <n v="7500000"/>
        <n v="11900000"/>
        <n v="10800000"/>
        <n v="700000000"/>
        <n v="10600000"/>
        <n v="10818775"/>
        <n v="13800000"/>
        <n v="12305523"/>
        <n v="12600000"/>
        <n v="6400000"/>
        <n v="6200000"/>
        <n v="9500000"/>
        <n v="8900000"/>
        <n v="9400000"/>
        <n v="9300000"/>
        <n v="600000000"/>
        <n v="7400000"/>
        <n v="7217600"/>
        <n v="83532"/>
        <n v="400000000"/>
        <n v="11400000"/>
        <n v="8800000"/>
        <n v="8600000"/>
        <n v="7623000"/>
        <n v="8300000"/>
        <n v="8550000"/>
        <n v="7200000"/>
        <n v="1100000000"/>
        <n v="7900000"/>
        <n v="7700000"/>
        <n v="4500000"/>
        <n v="7300000"/>
        <n v="6600000"/>
        <n v="350000"/>
        <n v="4825000"/>
        <n v="6900000"/>
        <n v="6800000"/>
        <n v="4800000"/>
        <n v="6244087"/>
        <n v="7840000"/>
        <n v="5952000"/>
        <n v="5300000"/>
        <n v="6700000"/>
        <n v="3500159"/>
        <n v="5600000"/>
        <n v="5500000"/>
        <n v="3850000"/>
        <n v="5250000"/>
        <n v="30300000"/>
        <n v="5100000"/>
        <n v="4900000"/>
        <n v="3300000"/>
        <n v="800000"/>
        <n v="2200000"/>
        <n v="3209000"/>
        <n v="84450000"/>
        <n v="890000"/>
        <n v="4700000"/>
        <n v="4638783"/>
        <n v="4600000"/>
        <n v="4200000000"/>
        <n v="4400000"/>
        <n v="4200000"/>
        <n v="2300000"/>
        <n v="114000"/>
        <n v="3600000"/>
        <n v="3200000"/>
        <n v="3400000"/>
        <n v="1300000"/>
        <n v="650000"/>
        <n v="3950000"/>
        <n v="3800000"/>
        <n v="3977000"/>
        <n v="3768785"/>
        <n v="3700000"/>
        <n v="3716946"/>
        <n v="19900000"/>
        <n v="3440000"/>
        <n v="4300000"/>
        <n v="3180000"/>
        <n v="4490375"/>
        <n v="1900000"/>
        <n v="2900000"/>
        <n v="2883848"/>
        <n v="2686585"/>
        <n v="2650000"/>
        <n v="2627000"/>
        <n v="2540800"/>
        <n v="34000"/>
        <n v="8400000"/>
        <n v="2400000"/>
        <n v="2361000"/>
        <n v="2450000"/>
        <n v="2295429"/>
        <n v="2280000"/>
        <n v="2160000"/>
        <n v="1200000"/>
        <n v="2100000"/>
        <n v="1614000"/>
        <n v="14000"/>
        <n v="100000"/>
        <n v="1250000"/>
        <n v="1950000"/>
        <n v="1400000"/>
        <n v="1750000"/>
        <n v="1700000"/>
        <n v="1644736"/>
        <n v="1650000"/>
        <n v="1600000"/>
        <n v="1100000"/>
        <n v="1696377"/>
        <n v="1455000"/>
        <n v="3150000"/>
        <n v="1377800"/>
        <n v="960000"/>
        <n v="1592000"/>
        <n v="1288000"/>
        <n v="427000"/>
        <n v="1420000"/>
        <n v="695393"/>
        <n v="950000"/>
        <n v="1000000000"/>
        <n v="900000"/>
        <n v="989000"/>
        <n v="913000"/>
        <n v="910000"/>
        <n v="930000"/>
        <n v="590000"/>
        <n v="850000"/>
        <n v="825000"/>
        <n v="990000"/>
        <n v="600000"/>
        <n v="780000"/>
        <n v="777000"/>
        <n v="750000"/>
        <n v="700000"/>
        <n v="400000"/>
        <n v="625000"/>
        <n v="609000"/>
        <n v="60000"/>
        <n v="560000"/>
        <n v="550000"/>
        <n v="46000"/>
        <n v="150000"/>
        <n v="475000"/>
        <n v="450000"/>
        <n v="439000"/>
        <n v="225000"/>
        <n v="1066167"/>
        <n v="15000"/>
        <n v="229575"/>
        <n v="218"/>
        <n v="375000"/>
        <n v="379000"/>
        <n v="1750211"/>
        <n v="325000"/>
        <n v="312000"/>
        <n v="200000"/>
        <n v="160000"/>
        <n v="250000"/>
        <n v="270000"/>
        <n v="365000"/>
        <n v="240000"/>
        <n v="210000"/>
        <n v="180000"/>
        <n v="120000"/>
        <n v="175000"/>
        <n v="168000"/>
        <n v="125000"/>
        <n v="103000"/>
        <n v="20000"/>
        <n v="40000"/>
        <n v="70000"/>
        <n v="75000"/>
        <n v="65000"/>
        <n v="62000"/>
        <n v="25000"/>
        <n v="50000"/>
        <n v="42000"/>
        <n v="30000"/>
        <n v="230000"/>
        <n v="27000"/>
        <n v="24000"/>
        <n v="23000"/>
        <n v="22000"/>
        <n v="10000"/>
        <n v="4500"/>
        <n v="7000"/>
        <n v="9000"/>
        <n v="1400"/>
        <n v="1100"/>
      </sharedItems>
    </cacheField>
    <cacheField name="Profit" numFmtId="0">
      <sharedItems containsString="0" containsBlank="1" containsNumber="1" containsInteger="1" minValue="-12213298588" maxValue="523505847"/>
    </cacheField>
    <cacheField name="num_critic_for_reviews" numFmtId="0">
      <sharedItems containsString="0" containsBlank="1" containsNumber="1" containsInteger="1" minValue="1" maxValue="813"/>
    </cacheField>
    <cacheField name="duration" numFmtId="0">
      <sharedItems containsString="0" containsBlank="1" containsNumber="1" containsInteger="1" minValue="14" maxValue="330" count="169">
        <n v="178"/>
        <n v="169"/>
        <n v="148"/>
        <n v="164"/>
        <n v="132"/>
        <n v="156"/>
        <n v="100"/>
        <n v="141"/>
        <n v="153"/>
        <n v="183"/>
        <n v="106"/>
        <n v="151"/>
        <n v="150"/>
        <n v="143"/>
        <n v="173"/>
        <n v="136"/>
        <n v="186"/>
        <n v="113"/>
        <n v="201"/>
        <n v="194"/>
        <n v="147"/>
        <n v="131"/>
        <n v="124"/>
        <n v="135"/>
        <n v="195"/>
        <n v="108"/>
        <n v="104"/>
        <n v="165"/>
        <n v="130"/>
        <n v="142"/>
        <n v="125"/>
        <n v="123"/>
        <n v="103"/>
        <n v="118"/>
        <n v="140"/>
        <n v="149"/>
        <n v="114"/>
        <n v="116"/>
        <n v="154"/>
        <n v="122"/>
        <n v="93"/>
        <n v="98"/>
        <n v="91"/>
        <n v="158"/>
        <n v="96"/>
        <n v="127"/>
        <n v="110"/>
        <n v="144"/>
        <n v="152"/>
        <n v="94"/>
        <n v="126"/>
        <n v="112"/>
        <n v="176"/>
        <n v="95"/>
        <n v="97"/>
        <n v="109"/>
        <n v="128"/>
        <n v="102"/>
        <n v="101"/>
        <n v="120"/>
        <n v="121"/>
        <n v="182"/>
        <n v="166"/>
        <n v="137"/>
        <n v="184"/>
        <n v="206"/>
        <n v="138"/>
        <n v="157"/>
        <n v="115"/>
        <n v="111"/>
        <n v="89"/>
        <n v="105"/>
        <n v="119"/>
        <n v="129"/>
        <n v="146"/>
        <n v="88"/>
        <n v="99"/>
        <n v="90"/>
        <n v="85"/>
        <n v="92"/>
        <n v="196"/>
        <n v="133"/>
        <n v="215"/>
        <n v="117"/>
        <n v="107"/>
        <n v="82"/>
        <n v="159"/>
        <n v="174"/>
        <n v="134"/>
        <n v="77"/>
        <n v="170"/>
        <n v="76"/>
        <n v="171"/>
        <n v="84"/>
        <n v="145"/>
        <n v="78"/>
        <n v="240"/>
        <n v="172"/>
        <n v="87"/>
        <n v="216"/>
        <n v="192"/>
        <n v="83"/>
        <n v="139"/>
        <n v="86"/>
        <n v="162"/>
        <n v="80"/>
        <n v="74"/>
        <n v="81"/>
        <n v="177"/>
        <n v="73"/>
        <n v="163"/>
        <n v="212"/>
        <n v="187"/>
        <n v="189"/>
        <n v="188"/>
        <n v="280"/>
        <n v="155"/>
        <n v="190"/>
        <n v="75"/>
        <n v="220"/>
        <n v="160"/>
        <n v="325"/>
        <n v="251"/>
        <n v="202"/>
        <n v="330"/>
        <n v="289"/>
        <n v="161"/>
        <n v="79"/>
        <n v="63"/>
        <n v="167"/>
        <n v="193"/>
        <n v="175"/>
        <n v="185"/>
        <n v="219"/>
        <n v="271"/>
        <n v="72"/>
        <n v="68"/>
        <n v="225"/>
        <n v="236"/>
        <n v="180"/>
        <n v="270"/>
        <n v="227"/>
        <n v="69"/>
        <n v="293"/>
        <n v="200"/>
        <n v="168"/>
        <n v="197"/>
        <n v="181"/>
        <n v="300"/>
        <n v="45"/>
        <n v="46"/>
        <n v="42"/>
        <n v="41"/>
        <n v="67"/>
        <n v="226"/>
        <n v="37"/>
        <n v="66"/>
        <n v="34"/>
        <n v="20"/>
        <n v="53"/>
        <n v="70"/>
        <n v="14"/>
        <n v="71"/>
        <n v="65"/>
        <n v="59"/>
        <n v="25"/>
        <n v="47"/>
        <n v="60"/>
        <m/>
      </sharedItems>
      <fieldGroup base="6">
        <rangePr startNum="14" endNum="330" groupInterval="20"/>
        <groupItems count="18">
          <s v="(blank)"/>
          <s v="14-33"/>
          <s v="34-53"/>
          <s v="54-73"/>
          <s v="74-93"/>
          <s v="94-113"/>
          <s v="114-133"/>
          <s v="134-153"/>
          <s v="154-173"/>
          <s v="174-193"/>
          <s v="194-213"/>
          <s v="214-233"/>
          <s v="234-253"/>
          <s v="254-273"/>
          <s v="274-293"/>
          <s v="294-313"/>
          <s v="314-333"/>
          <s v="&gt;334"/>
        </groupItems>
      </fieldGroup>
    </cacheField>
    <cacheField name="genres" numFmtId="0">
      <sharedItems containsBlank="1" count="892">
        <s v="Action|Adventure|Fantasy|Sci-Fi"/>
        <s v="Action|Adventure|Fantasy"/>
        <s v="Action|Adventure|Thriller"/>
        <s v="Action|Thriller"/>
        <s v="Action|Adventure|Sci-Fi"/>
        <s v="Action|Adventure|Romance"/>
        <s v="Adventure|Animation|Comedy|Family|Fantasy|Musical|Romance"/>
        <s v="Adventure|Family|Fantasy|Mystery"/>
        <s v="Action|Adventure"/>
        <s v="Action|Adventure|Western"/>
        <s v="Action|Adventure|Family|Fantasy"/>
        <s v="Action|Adventure|Comedy|Family|Fantasy|Sci-Fi"/>
        <s v="Adventure|Fantasy"/>
        <s v="Action|Adventure|Drama|History"/>
        <s v="Adventure|Family|Fantasy"/>
        <s v="Action|Adventure|Drama|Romance"/>
        <s v="Drama|Romance"/>
        <s v="Action|Adventure|Sci-Fi|Thriller"/>
        <s v="Action|Adventure|Fantasy|Romance"/>
        <s v="Action|Adventure|Fantasy|Sci-Fi|Thriller"/>
        <s v="Adventure|Animation|Comedy|Family|Fantasy"/>
        <s v="Adventure|Animation|Comedy|Family|Sport"/>
        <s v="Action|Crime|Thriller"/>
        <s v="Action|Adventure|Horror|Sci-Fi|Thriller"/>
        <s v="Adventure|Animation|Family|Sci-Fi"/>
        <s v="Action|Comedy|Crime|Thriller"/>
        <s v="Animation|Drama|Family|Fantasy"/>
        <s v="Action|Crime|Drama|Thriller"/>
        <s v="Adventure|Animation|Comedy|Family"/>
        <s v="Action|Adventure|Animation|Comedy|Family|Sci-Fi"/>
        <s v="Adventure|Drama|Family|Mystery"/>
        <s v="Action|Comedy|Sci-Fi|Western"/>
        <s v="Action|Adventure|Fantasy|Horror|Thriller"/>
        <s v="Action|Adventure|Comedy|Sci-Fi"/>
        <s v="Comedy|Family|Fantasy"/>
        <s v="Adventure|Animation|Comedy|Drama|Family|Fantasy"/>
        <s v="Adventure|Drama|Family|Fantasy"/>
        <s v="Action|Adventure|Drama|Fantasy"/>
        <s v="Action|Adventure|Family|Fantasy|Romance"/>
        <s v="Action|Adventure|Drama|Sci-Fi"/>
        <s v="Action|Adventure|Romance|Sci-Fi"/>
        <s v="Action|Adventure|Family|Mystery|Sci-Fi"/>
        <s v="Action|Adventure|Animation|Comedy|Drama|Family|Sci-Fi"/>
        <s v="Adventure|Animation|Comedy|Family|Sci-Fi"/>
        <s v="Adventure|Animation|Family|Fantasy"/>
        <s v="Action|Sci-Fi"/>
        <s v="Adventure|Drama|Sci-Fi"/>
        <s v="Action|Adventure|Drama|Horror|Sci-Fi"/>
        <s v="Drama|Fantasy|Romance"/>
        <s v="Adventure|Sci-Fi"/>
        <s v="Action|Adventure|Drama|Thriller"/>
        <s v="Action|Drama|History|Romance|War"/>
        <s v="Action|Adventure|Biography|Drama|History|Romance|War"/>
        <s v="Action|Drama"/>
        <s v="Drama|Horror|Sci-Fi"/>
        <s v="Adventure|Comedy|Family|Fantasy"/>
        <s v="Animation|Comedy|Family|Fantasy"/>
        <s v="Action|Adventure|Animation|Comedy|Family"/>
        <s v="Adventure|Animation|Comedy|Family|Fantasy|Musical"/>
        <s v="Mystery|Thriller"/>
        <s v="Adventure|Animation|Comedy|Drama|Family"/>
        <s v="Action|Adventure|Animation|Comedy|Family|Fantasy|Sci-Fi"/>
        <s v="Comedy|Fantasy|Horror"/>
        <s v="Drama|Fantasy|Horror|Thriller"/>
        <s v="Action|Drama|Thriller"/>
        <s v="Adventure"/>
        <s v="Action|Comedy|Fantasy|Sci-Fi"/>
        <s v="Action|Adventure|Comedy|Family|Fantasy|Mystery|Sci-Fi"/>
        <s v="Action|Adventure|Animation|Fantasy"/>
        <s v="Comedy|Crime"/>
        <s v="Action|Drama|History|War"/>
        <s v="Action|Adventure|Drama"/>
        <s v="Action|Adventure|Animation|Comedy|Family|Fantasy"/>
        <s v="Action|Drama|Mystery|Sci-Fi"/>
        <s v="Action|Adventure|Comedy|Thriller"/>
        <s v="Action|Adventure|Animation|Fantasy|Romance|Sci-Fi"/>
        <s v="Action|Adventure|Drama|History|War"/>
        <s v="Adventure|Drama|Fantasy|Romance"/>
        <s v="Animation|Comedy|Family|Musical"/>
        <s v="Adventure|Drama|Thriller|Western"/>
        <s v="Adventure|Animation|Comedy|Family|Western"/>
        <s v="Action|Mystery|Thriller"/>
        <s v="Adventure|Sci-Fi|Thriller"/>
        <s v="Adventure|Animation|Comedy|Family|Fantasy|Sci-Fi"/>
        <s v="Action|Crime|Mystery|Thriller"/>
        <s v="Action|Adventure|Family|Mystery"/>
        <s v="Adventure|Drama|Romance|War"/>
        <s v="Adventure|Animation|Family|Thriller"/>
        <s v="Action|Animation|Comedy|Family|Sci-Fi"/>
        <s v="Action|Comedy|Fantasy"/>
        <s v="Adventure|Animation|Comedy|Family|Musical"/>
        <s v="Action|Adventure|Crime|Mystery|Thriller"/>
        <s v="Action|Adventure|History"/>
        <s v="Action"/>
        <s v="Adventure|Drama|Fantasy"/>
        <s v="Action|Fantasy|Thriller"/>
        <s v="Action|Adventure|Comedy|Crime"/>
        <s v="Adventure|Mystery|Sci-Fi"/>
        <s v="Action|Drama|Sci-Fi|Thriller"/>
        <s v="Action|Crime|Sci-Fi|Thriller"/>
        <s v="Action|Family|Sport"/>
        <s v="Comedy|Drama|Romance"/>
        <s v="Action|Comedy|Romance"/>
        <s v="Action|Adventure|Mystery|Sci-Fi"/>
        <s v="Action|Drama|War"/>
        <s v="Adventure|Drama|Sci-Fi|Thriller"/>
        <s v="Action|Adventure|Comedy|Family|Fantasy"/>
        <s v="Crime|Thriller"/>
        <s v="Action|Comedy|Crime|Romance|Thriller"/>
        <s v="Biography|Drama"/>
        <s v="Action|Comedy|Crime|Sci-Fi|Thriller"/>
        <s v="Action|Drama|Fantasy|War"/>
        <s v="Animation|Comedy|Family|Music|Western"/>
        <s v="Action|Adventure|Mystery|Sci-Fi|Thriller"/>
        <s v="Action|Drama|Sci-Fi|Sport"/>
        <s v="Action|Crime|Romance|Thriller"/>
        <s v="Action|Adventure|Comedy"/>
        <s v="Biography|Drama|Sport"/>
        <s v="Action|Mystery|Sci-Fi|Thriller"/>
        <s v="Animation|Family|Fantasy|Musical|Romance"/>
        <s v="Action|Adventure|Romance|Sci-Fi|Thriller"/>
        <s v="Comedy|Romance"/>
        <s v="Action|Drama|Romance"/>
        <s v="Biography|Crime|Drama|History|Romance"/>
        <s v="Biography|Crime|Drama"/>
        <s v="Action|Comedy|Thriller"/>
        <s v="Action|Comedy|Crime"/>
        <s v="Action|Drama|Mystery|Thriller"/>
        <s v="Drama|Western"/>
        <s v="Animation|Drama|Family|Musical|Romance"/>
        <s v="Action|Adventure|Comedy|Family|Mystery"/>
        <s v="Action|Romance|Thriller"/>
        <s v="Action|Fantasy|Horror|Mystery"/>
        <s v="Adventure|Drama|Thriller"/>
        <s v="Biography|Comedy|Crime|Drama"/>
        <s v="Action|Sci-Fi|War"/>
        <s v="Drama|Sci-Fi"/>
        <s v="Action|Adventure|Animation|Family|Fantasy"/>
        <s v="Action|Crime|Fantasy|Romance|Thriller"/>
        <s v="Adventure|Comedy|Sci-Fi"/>
        <s v="Action|Crime|Sport|Thriller"/>
        <s v="Action|Adventure|Biography|Drama|History|Thriller"/>
        <s v="Action|Comedy|Sci-Fi"/>
        <s v="Action|Drama|Thriller|War"/>
        <s v="Drama|Mystery|Thriller"/>
        <s v="Action|Adventure|Fantasy|Thriller"/>
        <s v="Crime|Drama"/>
        <s v="Drama|History|Romance|War"/>
        <s v="Animation|Comedy|Family|Sport"/>
        <s v="Comedy|Sci-Fi|Thriller"/>
        <s v="Drama|History|War"/>
        <s v="Comedy"/>
        <s v="Adventure|Animation|Comedy|Family|Romance"/>
        <s v="Drama|Family|Fantasy|Romance"/>
        <s v="Drama|Fantasy|Thriller"/>
        <s v="Drama|Mystery|Romance|Sci-Fi|Thriller"/>
        <s v="Drama|History|War|Western"/>
        <s v="Action|Adventure|Animation|Family"/>
        <s v="Adventure|Comedy|Family|Mystery|Sci-Fi"/>
        <s v="Drama|Fantasy|Horror|Mystery|Thriller"/>
        <s v="Animation|Comedy|Family|Sci-Fi"/>
        <s v="Adventure|Comedy|Drama|Fantasy|Romance"/>
        <s v="Action|Adventure|Comedy|Crime|Thriller"/>
        <s v="Crime|Drama|Thriller"/>
        <s v="Adventure|Animation|Family|Fantasy|Musical|War"/>
        <s v="Action|Comedy"/>
        <s v="Crime|Drama|Mystery|Thriller"/>
        <s v="Adventure|Drama|History"/>
        <s v="Action|Adventure|Animation|Family|Fantasy|Sci-Fi"/>
        <s v="Adventure|Animation|Comedy|Family|Fantasy|Music"/>
        <s v="Drama|History|Thriller|War"/>
        <s v="Action|Animation|Comedy|Sci-Fi"/>
        <s v="Comedy|Family|Fantasy|Horror|Mystery"/>
        <s v="Drama|Mystery|Sci-Fi|Thriller"/>
        <s v="Action|Horror|Sci-Fi|Thriller"/>
        <s v="Crime|Mystery|Thriller"/>
        <s v="Action|Adventure|Comedy|Crime|Mystery|Thriller"/>
        <s v="Comedy|Drama|Sci-Fi"/>
        <s v="Action|Family|Fantasy|Musical"/>
        <s v="Drama|History|Sport"/>
        <s v="Adventure|Drama|Romance"/>
        <s v="Animation|Comedy|Family|Music|Romance"/>
        <s v="Animation|Comedy|Family|Fantasy|Musical|Romance"/>
        <s v="Adventure|Comedy|Family"/>
        <s v="Action|Crime|Drama|Mystery|Thriller"/>
        <s v="Action|Adventure|Comedy|Fantasy"/>
        <s v="Comedy|Drama|Music|Musical"/>
        <s v="Adventure|Comedy|Drama|Family|Fantasy"/>
        <s v="Action|Comedy|Fantasy|Romance"/>
        <s v="Comedy|Romance|Sci-Fi"/>
        <s v="Adventure|Comedy|Mystery"/>
        <s v="Comedy|Drama|Fantasy|Romance"/>
        <s v="Action|Comedy|Family|Fantasy"/>
        <s v="Action|Adventure|Fantasy|Horror|Sci-Fi"/>
        <s v="Crime|Drama|History|Mystery|Thriller"/>
        <s v="Comedy|Drama"/>
        <s v="Adventure|Animation|Comedy|Drama|Family|Fantasy|Sci-Fi"/>
        <s v="Action|Drama|Romance|Sci-Fi|Thriller"/>
        <s v="Comedy|Crime|Sport"/>
        <s v="Comedy|Family|Fantasy|Romance"/>
        <s v="Adventure|Drama|History|Romance|War"/>
        <s v="Comedy|Family|Sci-Fi"/>
        <s v="Fantasy|Horror|Mystery|Thriller"/>
        <s v="Adventure|Animation|Comedy|Family|Fantasy|Sci-Fi|Sport"/>
        <s v="Adventure|Comedy|Crime|Family|Mystery"/>
        <s v="Drama|Sci-Fi|Thriller"/>
        <s v="Action|Crime|Mystery|Romance|Thriller"/>
        <s v="Action|Adventure|Comedy|Romance"/>
        <s v="Adventure|Animation|Family|Western"/>
        <s v="Comedy|Family|Romance"/>
        <s v="Action|Adventure|Family|Sci-Fi|Thriller"/>
        <s v="Animation|Family|Fantasy|Music"/>
        <s v="Action|Adventure|Family|Fantasy|Thriller"/>
        <s v="Comedy|Fantasy"/>
        <s v="Action|Adventure|Comedy|Fantasy|Thriller"/>
        <s v="Drama|Horror|Mystery|Sci-Fi"/>
        <s v="Action|Sci-Fi|Thriller"/>
        <s v="Drama|History|Thriller"/>
        <s v="Adventure|Animation|Family"/>
        <s v="Drama|Musical|Romance"/>
        <s v="Documentary|Drama"/>
        <s v="Action|Adventure|Drama|History|Romance"/>
        <s v="Animation|Family"/>
        <s v="Adventure|Animation|Drama|Family|Musical"/>
        <s v="Animation|Comedy|Family|Fantasy|Sci-Fi"/>
        <s v="Adventure|Animation|Drama|Family|Fantasy"/>
        <s v="Sci-Fi|Thriller"/>
        <s v="Animation|Comedy|Family"/>
        <s v="Action|Crime|Fantasy|Thriller"/>
        <s v="Comedy|Drama|Family|Music|Musical|Romance"/>
        <s v="Horror|Mystery|Thriller"/>
        <s v="Action|Adventure|Comedy|Family|Sci-Fi"/>
        <s v="Comedy|Family"/>
        <s v="Biography|Comedy|Drama|History"/>
        <s v="Drama|Music|Musical"/>
        <s v="Comedy|Crime|Music"/>
        <s v="Action|Comedy|Romance|Thriller"/>
        <s v="Animation|Comedy|Family|Fantasy|Mystery"/>
        <s v="Comedy|Crime|Drama|Romance"/>
        <s v="Action|Adventure|Romance|Thriller"/>
        <s v="Drama|History|Romance"/>
        <s v="Action|Drama|Fantasy|Romance"/>
        <s v="Action|Adventure|Animation|Family|Sci-Fi"/>
        <s v="Action|Drama|Sci-Fi"/>
        <s v="Drama|Horror|Sci-Fi|Thriller"/>
        <s v="Animation|Comedy|Fantasy"/>
        <s v="Action|Fantasy"/>
        <s v="Action|Animation|Comedy|Family"/>
        <s v="Action|Adventure|Comedy|Romance|Thriller"/>
        <s v="Action|Comedy|Sport"/>
        <s v="Biography|Drama|History|War"/>
        <s v="Adventure|Animation|Comedy"/>
        <s v="Action|Drama|Sport"/>
        <s v="Adventure|Drama|Family"/>
        <s v="Drama|Mystery|Romance|Thriller"/>
        <s v="Adventure|Animation|Comedy|Family|Fantasy|Romance"/>
        <s v="Adventure|Drama|War"/>
        <s v="Action|Adventure|Crime|Thriller"/>
        <s v="Fantasy|Mystery|Romance|Sci-Fi|Thriller"/>
        <s v="Drama|Fantasy|Mystery|Thriller"/>
        <s v="Animation|Comedy|Family|Fantasy|Music"/>
        <s v="Drama|Horror|Romance|Thriller"/>
        <s v="Drama|War"/>
        <s v="Drama"/>
        <s v="Action|Drama|Fantasy|Horror|War"/>
        <s v="Adventure|Family|Fantasy|Romance"/>
        <s v="Adventure|Biography|Drama|History|War"/>
        <s v="Action|Adventure|Horror|Sci-Fi"/>
        <s v="Action|Fantasy|Horror"/>
        <s v="Comedy|Drama|Musical|Romance"/>
        <s v="Action|Sci-Fi|Sport"/>
        <s v="Action|Adventure|Animation|Comedy|Crime|Family|Fantasy"/>
        <s v="Adventure|Animation|Family|Fantasy|Musical"/>
        <s v="Action|Crime|Mystery|Sci-Fi|Thriller"/>
        <s v="Action|Comedy|Crime|Drama|Thriller"/>
        <s v="Adventure|Drama|History|Romance"/>
        <s v="Biography|Drama|Thriller"/>
        <s v="Action|Drama|History|Thriller"/>
        <s v="Action|Adventure|Fantasy|War"/>
        <s v="Comedy|Fantasy|Romance"/>
        <s v="Action|Adventure|Comedy|Romance|Thriller|Western"/>
        <s v="Biography|Drama|Sport|War"/>
        <s v="Comedy|Drama|Family|Musical"/>
        <s v="Action|Adventure|Fantasy|Horror|Sci-Fi|Thriller"/>
        <s v="Drama|Sport"/>
        <s v="Action|Fantasy|Sci-Fi|Thriller"/>
        <s v="Drama|Mystery|Romance"/>
        <s v="Adventure|Biography|Drama|History|Sport|Thriller"/>
        <s v="Crime|Drama|Fantasy"/>
        <s v="Adventure|Biography|Crime|Drama|Western"/>
        <s v="Action|War"/>
        <s v="Comedy|Romance|Sport"/>
        <s v="Crime|Drama|Mystery|Thriller|Western"/>
        <s v="Comedy|Sport"/>
        <s v="Comedy|Drama|Family"/>
        <s v="Crime|Drama|Fantasy|Mystery"/>
        <s v="Adventure|Animation|Biography|Drama|Family|Fantasy|Musical"/>
        <s v="Drama|Romance|Western"/>
        <s v="Documentary|Music"/>
        <s v="Drama|Thriller"/>
        <s v="Animation|Family|Fantasy"/>
        <s v="Action|Fantasy|Horror|Sci-Fi"/>
        <s v="Biography|Comedy|Drama"/>
        <s v="Action|Horror|Sci-Fi"/>
        <s v="Adventure|Comedy"/>
        <s v="Biography|Drama|History|Sport"/>
        <s v="Comedy|Crime|Romance|Thriller"/>
        <s v="Comedy|Crime|Romance"/>
        <s v="Horror|Mystery|Sci-Fi|Thriller"/>
        <s v="Biography|Drama|Music"/>
        <s v="Drama|Fantasy|Sport"/>
        <s v="Adventure|Comedy|Drama|Music"/>
        <s v="Action|Fantasy|Horror|Sci-Fi|Thriller"/>
        <s v="Adventure|Animation|Comedy|Drama|Family|Fantasy|Romance"/>
        <s v="Horror|Sci-Fi|Thriller"/>
        <s v="Drama|Fantasy|Mystery|Romance|Thriller"/>
        <s v="Action|Adventure|Drama|History|Romance|War"/>
        <s v="Drama|Fantasy|Mystery|Romance"/>
        <s v="Fantasy|Horror|Mystery|Romance"/>
        <s v="Adventure|Comedy|Family|Romance|Sci-Fi"/>
        <s v="Drama|Horror|Thriller"/>
        <s v="Action|Comedy|Mystery|Romance"/>
        <s v="Action|Adventure|Comedy|Romance|Sci-Fi"/>
        <s v="Action|Biography|Drama|History|Thriller|War"/>
        <s v="Adventure|Comedy|Family|Fantasy|Horror"/>
        <s v="Comedy|Family|Romance|Sci-Fi"/>
        <s v="Action|Adventure|Thriller|War"/>
        <s v="Comedy|Drama|Romance|Sport"/>
        <s v="Comedy|Western"/>
        <s v="Action|Comedy|Crime|Drama"/>
        <s v="Drama|Music|Romance|War"/>
        <s v="Action|Comedy|Drama|Family|Thriller"/>
        <s v="Action|Crime"/>
        <s v="Adventure|Animation|Drama|Family|History|Musical|Romance"/>
        <s v="Action|Adventure|Drama|Romance|Sci-Fi"/>
        <s v="Action|Adventure|Comedy|Family|Romance"/>
        <s v="Action|Adventure|Comedy|Western"/>
        <s v="Biography|Drama|History|Musical"/>
        <s v="Adventure|Drama|Horror|Thriller"/>
        <s v="Action|Drama|Sport|Thriller"/>
        <s v="Drama|Musical|Romance|Thriller"/>
        <s v="Comedy|Drama|Family|Fantasy"/>
        <s v="Adventure|Comedy|Crime|Family|Musical"/>
        <s v="Drama|Music|Musical|Romance"/>
        <s v="Drama|Mystery|Romance|War"/>
        <s v="Crime|Drama|Romance"/>
        <s v="Crime|Horror|Mystery|Thriller"/>
        <s v="Adventure|Animation|Drama|Family|Fantasy|Musical|Mystery|Romance"/>
        <s v="Action|Horror|Thriller"/>
        <s v="Drama|History|Horror"/>
        <s v="Drama|Romance|Sport"/>
        <s v="Comedy|Family|Musical|Romance"/>
        <s v="Romance|Sci-Fi|Thriller"/>
        <s v="Biography|Comedy|Drama|Romance"/>
        <s v="Mystery|Sci-Fi|Thriller"/>
        <s v="Drama|Fantasy|Horror"/>
        <s v="Adventure|Comedy|Drama|Fantasy|Musical"/>
        <s v="Horror|Mystery"/>
        <s v="Action|Adventure|Family|Fantasy|Sci-Fi|Thriller"/>
        <s v="Adventure|Comedy|Family|Fantasy|Romance|Sport"/>
        <s v="Adventure|Horror|Mystery"/>
        <s v="Crime|Drama|Romance|Thriller"/>
        <s v="Comedy|Crime|Drama|Thriller"/>
        <s v="Drama|Fantasy"/>
        <s v="Adventure|Comedy|Drama"/>
        <s v="Action|Biography|Drama|History|War"/>
        <s v="Adventure|Comedy|Fantasy"/>
        <s v="Adventure|Comedy|Crime|Drama|Family"/>
        <s v="Action|Biography|Crime|Drama|Thriller"/>
        <s v="Comedy|Sci-Fi"/>
        <s v="Action|Adventure|Comedy|Crime|Music|Mystery"/>
        <s v="Comedy|Drama|Music"/>
        <s v="Action|Crime|Drama|Sci-Fi|Thriller"/>
        <s v="Horror|Thriller"/>
        <s v="Action|Adventure|Comedy|Drama|War"/>
        <s v="Drama|Mystery|Sci-Fi"/>
        <s v="Crime|Drama|Music"/>
        <s v="Adventure|Crime|Drama|Western"/>
        <s v="Comedy|Drama|Thriller"/>
        <s v="Drama|Romance|War"/>
        <s v="Action|Comedy|Crime|Music|Romance|Thriller"/>
        <s v="Crime|Romance|Thriller"/>
        <s v="Action|Adventure|Drama|Sci-Fi|Thriller"/>
        <s v="Action|Drama|Fantasy|Thriller|Western"/>
        <s v="Action|Drama|Mystery|Thriller|War"/>
        <s v="Biography|Crime|Drama|Thriller"/>
        <s v="Action|Comedy|Crime|Romance"/>
        <s v="Action|Adventure|Family|Fantasy|Sci-Fi"/>
        <s v="Adventure|Comedy|Family|Musical"/>
        <s v="Action|Horror"/>
        <s v="Action|Adventure|Horror|Thriller"/>
        <s v="Comedy|Drama|Music|Romance"/>
        <s v="Action|Crime|Drama|Romance|Thriller"/>
        <s v="Comedy|Family|Romance|Sport"/>
        <s v="Drama|Family|Fantasy"/>
        <s v="Drama|Fantasy|Musical|Romance"/>
        <s v="Adventure|Comedy|Family|Fantasy|Sci-Fi"/>
        <s v="Comedy|Musical"/>
        <s v="Biography|Drama|History"/>
        <s v="Action|Crime|Drama|Thriller|War"/>
        <s v="Comedy|Crime|Thriller"/>
        <s v="Action|Animation|Comedy|Family|Fantasy"/>
        <s v="Biography|Drama|History|Thriller"/>
        <s v="Action|Adventure|Crime|Drama|Mystery|Thriller"/>
        <s v="Animation|Family|Fantasy|Musical"/>
        <s v="Adventure|Drama|Western"/>
        <s v="Biography|Drama|History|Romance"/>
        <s v="Drama|Horror|Mystery|Thriller"/>
        <s v="Action|Fantasy|Western"/>
        <s v="Drama|Music"/>
        <s v="Action|Drama|Family|Sport"/>
        <s v="Action|Biography|Drama|Thriller|War"/>
        <s v="Comedy|Drama|Sport"/>
        <s v="Adventure|Comedy|Sci-Fi|Western"/>
        <s v="Fantasy|Horror|Romance"/>
        <s v="Biography|Drama|Romance"/>
        <s v="Action|Adventure|Drama|Romance|War"/>
        <s v="Adventure|Comedy|Crime|Romance"/>
        <s v="Comedy|Drama|Family|Fantasy|Romance"/>
        <s v="Horror"/>
        <s v="Comedy|Music"/>
        <s v="Action|Adventure|Drama|Romance|Thriller"/>
        <s v="Biography|Drama|Music|Musical"/>
        <s v="Drama|History"/>
        <s v="Comedy|Music|Romance"/>
        <s v="Action|Adventure|Crime|Fantasy|Mystery|Thriller"/>
        <s v="Adventure|Drama|Mystery"/>
        <s v="Biography|Crime|Drama|Music"/>
        <s v="Crime|Drama|Horror|Thriller"/>
        <s v="Adventure|Animation|Comedy|Drama|Family|Fantasy|Musical"/>
        <s v="Action|Adventure|Comedy|Music|Thriller"/>
        <s v="Adventure|Animation|Comedy|Crime|Family"/>
        <s v="Comedy|Romance|Sci-Fi|Thriller"/>
        <s v="Comedy|Crime|Family|Romance"/>
        <s v="Crime|Horror|Thriller"/>
        <s v="Action|Horror|Mystery|Sci-Fi|Thriller"/>
        <s v="Comedy|Fantasy|Sci-Fi"/>
        <s v="Adventure|Animation|Comedy|Fantasy|Romance"/>
        <s v="Action|Adventure|Family|Thriller"/>
        <s v="Adventure|Comedy|Drama|Romance|Thriller|War"/>
        <s v="Adventure|Animation|Comedy|Fantasy|Music|Romance"/>
        <s v="Action|Drama|Fantasy"/>
        <s v="Action|Adventure|Drama|Fantasy|War"/>
        <s v="Drama|Fantasy|Romance|Sci-Fi"/>
        <s v="Animation|Comedy|Family|Horror|Sci-Fi"/>
        <s v="Biography|Drama|Romance|Sport"/>
        <s v="Action|Biography|Drama"/>
        <s v="Adventure|Drama"/>
        <s v="Horror|Mystery|Sci-Fi"/>
        <s v="Action|Adventure|Drama|Thriller|Western"/>
        <s v="Adventure|Family|Fantasy|Sci-Fi"/>
        <s v="Adventure|Comedy|History|Romance"/>
        <s v="Action|Biography|Drama|Sport"/>
        <s v="Drama|Family"/>
        <s v="Action|Adventure|Crime|Drama|Family|Fantasy|Romance|Thriller"/>
        <s v="Biography|Comedy|Romance"/>
        <s v="Action|Biography|Drama|History"/>
        <s v="Biography|Drama|War"/>
        <s v="Adventure|Comedy|Family|Sci-Fi"/>
        <s v="Biography|Drama|Family|History|Sport"/>
        <s v="Biography|Comedy|Drama|History|Music"/>
        <s v="Fantasy|Horror"/>
        <s v="Comedy|Drama|Family|Sport"/>
        <s v="Comedy|Drama|Romance|Sci-Fi"/>
        <s v="Adventure|Animation|Comedy|Family|War"/>
        <s v="Action|Comedy|Sci-Fi|Thriller"/>
        <s v="Comedy|Horror"/>
        <s v="Drama|Thriller|War"/>
        <s v="Action|Western"/>
        <s v="Action|Adventure|Family|Sci-Fi"/>
        <s v="Adventure|Biography|Drama|Thriller"/>
        <s v="Drama|Romance|War|Western"/>
        <s v="Action|Comedy|Crime|Western"/>
        <s v="Action|Adventure|Comedy|Drama|Thriller"/>
        <s v="Drama|Music|Romance"/>
        <s v="Action|Adventure|Crime|Drama|Thriller"/>
        <s v="Adventure|Comedy|Family|Sport"/>
        <s v="Comedy|Drama|Fantasy"/>
        <s v="Comedy|Family|Sport"/>
        <s v="Action|Adventure|Drama|Family"/>
        <s v="Action|Comedy|War"/>
        <s v="Drama|Family|Sport"/>
        <s v="Action|Thriller|Western"/>
        <s v="Action|Drama|Fantasy|Horror|Thriller"/>
        <s v="Animation|Comedy|Family|Fantasy|Musical"/>
        <s v="Action|Adventure|Comedy|Fantasy|Romance"/>
        <s v="Action|Crime|Drama|Mystery|Sci-Fi|Thriller"/>
        <s v="Adventure|Comedy|Crime|Drama"/>
        <s v="Drama|Mystery"/>
        <s v="Comedy|Fantasy|Horror|Thriller"/>
        <s v="Crime|Drama|Mystery|Sci-Fi|Thriller"/>
        <s v="Comedy|Crime|Musical"/>
        <s v="Comedy|Drama|Family|Music|Romance"/>
        <s v="Comedy|Horror|Romance"/>
        <s v="Comedy|Family|Fantasy|Sport"/>
        <s v="Animation|Comedy|Family|Mystery|Sci-Fi"/>
        <s v="Adventure|Comedy|Drama|Family|Sport"/>
        <s v="Animation|Drama|Family|Fantasy|Musical|Romance"/>
        <s v="Comedy|Horror|Musical|Sci-Fi"/>
        <s v="Crime|Drama|Sport"/>
        <s v="Action|Adventure|Animation|Drama|Mystery|Sci-Fi|Thriller"/>
        <s v="Action|Adventure|Crime|Drama|Romance"/>
        <s v="Action|Comedy|Horror"/>
        <s v="Adventure|Horror|Thriller"/>
        <s v="Adventure|Fantasy|Mystery"/>
        <s v="Action|Drama|Romance|Sport"/>
        <s v="Biography|Crime|Drama|History|Western"/>
        <s v="Action|Biography|Crime|Drama"/>
        <s v="Adventure|Animation|Fantasy"/>
        <s v="Adventure|Animation|Comedy|Fantasy"/>
        <s v="Biography|Drama|Music|Romance"/>
        <s v="Biography|Comedy|Crime|Drama|Romance|Thriller"/>
        <s v="Biography|Crime|Drama|History|Music"/>
        <s v="Adventure|Animation|Comedy|Drama|Family|Musical"/>
        <s v="Biography|Comedy|Drama|Music|Romance"/>
        <s v="Adventure|Animation|Sci-Fi"/>
        <s v="Drama|Romance|Thriller"/>
        <s v="Action|Fantasy|Horror|Thriller"/>
        <s v="Adventure|Biography"/>
        <s v="Documentary"/>
        <s v="Action|Comedy|Family"/>
        <s v="Action|Horror|Romance"/>
        <s v="Adventure|Drama|History|Romance|Thriller|War"/>
        <s v="Action|Comedy|Crime|Music"/>
        <s v="Comedy|Drama|Family|Romance"/>
        <s v="Action|Drama|Fantasy|Mystery|Sci-Fi|Thriller"/>
        <s v="Adventure|Family|Fantasy|Horror|Mystery"/>
        <s v="Action|Crime|Drama|History|Western"/>
        <s v="Comedy|Crime|Drama"/>
        <s v="Comedy|Family|Fantasy|Music|Romance"/>
        <s v="Adventure|Comedy|Crime|Music"/>
        <s v="Action|Adventure|Comedy|Sci-Fi|Thriller"/>
        <s v="Action|Crime|Drama|Western"/>
        <s v="Action|Adventure|Comedy|Family|Romance|Sci-Fi"/>
        <s v="Action|Fantasy|Romance|Sci-Fi"/>
        <s v="Comedy|Crime|Mystery|Romance"/>
        <s v="Adventure|Family"/>
        <s v="Action|Drama|Music|Romance"/>
        <s v="Adventure|Comedy|Family|Fantasy|Horror|Mystery"/>
        <s v="Adventure|Fantasy|Mystery|Thriller"/>
        <s v="Action|Biography|Drama|History|Romance|Western"/>
        <s v="Fantasy|Horror|Mystery"/>
        <s v="Biography|Drama|Family"/>
        <s v="Action|Adventure|Comedy|Crime|Family|Romance|Thriller"/>
        <s v="Drama|Romance|Sci-Fi"/>
        <s v="Comedy|Fantasy|Horror|Romance"/>
        <s v="Comedy|Family|Music"/>
        <s v="Action|Comedy|Music"/>
        <s v="Adventure|Comedy|Crime"/>
        <s v="Biography|Comedy|Drama|Sport"/>
        <s v="Fantasy|Horror|Thriller"/>
        <s v="Comedy|Drama|Romance|Thriller"/>
        <s v="Adventure|Comedy|Family|Romance"/>
        <s v="Adventure|Family|Fantasy|Musical"/>
        <s v="Biography|Crime|Drama|History|Thriller"/>
        <s v="Crime|Drama|History"/>
        <s v="Biography|Drama|Thriller|War"/>
        <s v="Drama|Music|Mystery|Romance|Thriller"/>
        <s v="Action|Adventure|Fantasy|Horror"/>
        <s v="Fantasy"/>
        <s v="Crime|Drama|Mystery|Romance"/>
        <s v="Action|Adventure|History|Romance"/>
        <s v="Action|Drama|Western"/>
        <s v="Comedy|War"/>
        <s v="Adventure|Comedy|Family|Fantasy|Music|Sci-Fi"/>
        <s v="Adventure|Family|Fantasy|Music|Musical"/>
        <s v="Action|Adventure|Animation|Comedy|Fantasy"/>
        <s v="Adventure|Comedy|Horror|Sci-Fi"/>
        <s v="Horror|Sci-Fi"/>
        <s v="Biography|Comedy|Drama|Family|Sport"/>
        <s v="Action|Crime|Drama|Thriller|Western"/>
        <s v="Action|Drama|History"/>
        <s v="Drama|Fantasy|Romance|Thriller"/>
        <s v="Thriller"/>
        <s v="Comedy|Mystery"/>
        <s v="Comedy|Drama|Musical|Romance|War"/>
        <s v="Drama|History|Music|Romance|War"/>
        <s v="Comedy|History"/>
        <s v="Adventure|Animation|Family|Sport"/>
        <s v="Animation|Comedy|Fantasy|Musical"/>
        <s v="Action|Comedy|Documentary"/>
        <s v="Adventure|Comedy|Drama|Family|Romance"/>
        <s v="Adventure|Comedy|Drama|Family|Mystery"/>
        <s v="Drama|Family|Music|Romance"/>
        <s v="Fantasy|Romance"/>
        <s v="Adventure|Animation|Family|Musical"/>
        <s v="Animation|Comedy|Drama|Family|Musical"/>
        <s v="Biography|Crime|Drama|History"/>
        <s v="Adventure|Comedy|Fantasy|Music|Sci-Fi"/>
        <s v="Comedy|Drama|Musical|Romance|Western"/>
        <s v="Action|Adventure|Drama|Mystery"/>
        <s v="Comedy|Crime|Family|Mystery|Romance|Thriller"/>
        <s v="Action|Adventure|Drama|Romance|Western"/>
        <s v="Adventure|Crime|Mystery|Sci-Fi|Thriller"/>
        <s v="Crime|Drama|Western"/>
        <s v="Adventure|Comedy|Drama|Fantasy"/>
        <s v="Adventure|Biography|Drama"/>
        <s v="Adventure|Drama|Horror|Mystery|Thriller"/>
        <s v="Crime|Fantasy|Horror"/>
        <s v="Animation|Family|Fantasy|Mystery"/>
        <s v="Action|Comedy|Crime|Fantasy"/>
        <s v="Comedy|Family|Music|Musical"/>
        <s v="Crime|Documentary|News"/>
        <s v="Drama|Mystery|Romance|Thriller|War"/>
        <s v="Action|Crime|Drama|Sport"/>
        <s v="Drama|Fantasy|Horror|Mystery"/>
        <s v="Comedy|Drama|Music|War"/>
        <s v="Comedy|Musical|Romance"/>
        <s v="Comedy|Drama|Music|Musical|Romance"/>
        <s v="Comedy|Crime|Drama|Mystery|Romance"/>
        <s v="Biography|Comedy|Drama|History|Music|Musical"/>
        <s v="Animation|Drama|Mystery|Sci-Fi|Thriller"/>
        <s v="Adventure|Comedy|Drama|Romance"/>
        <s v="Comedy|Drama|Mystery|Romance|Thriller|War"/>
        <s v="Biography|Comedy|Musical"/>
        <s v="Action|Adventure|Animation|Family|Sci-Fi|Thriller"/>
        <s v="Crime|Drama|Mystery|Romance|Thriller"/>
        <s v="Comedy|Family|Fantasy|Sci-Fi"/>
        <s v="Action|Comedy|Crime|Fantasy|Horror|Mystery|Sci-Fi|Thriller"/>
        <s v="Crime|Drama|Mystery"/>
        <s v="Animation"/>
        <s v="Drama|Horror"/>
        <s v="Adventure|Comedy|Romance"/>
        <s v="Family|Fantasy|Music"/>
        <s v="Crime|Drama|Music|Thriller"/>
        <s v="Action|Drama|Fantasy|Mystery|Thriller"/>
        <s v="Biography|Drama|History|Music"/>
        <s v="Biography|Drama|Family|Sport"/>
        <s v="Comedy|Drama|War"/>
        <s v="Biography|Drama|Romance|War"/>
        <s v="Action|Horror|Romance|Sci-Fi|Thriller"/>
        <s v="Music"/>
        <s v="Action|Drama|History|Romance|War|Western"/>
        <s v="Action|Animation|Sci-Fi|Thriller"/>
        <s v="Action|Animation|Comedy|Crime|Family"/>
        <s v="Drama|Family|Music|Musical"/>
        <s v="Drama|Family|Musical|Romance"/>
        <s v="Comedy|Drama|Family|Fantasy|Sci-Fi"/>
        <s v="Comedy|Crime|Drama|Music|Romance"/>
        <s v="Adventure|Comedy|Family|Fantasy|Musical"/>
        <s v="Adventure|Crime|Drama|Romance"/>
        <s v="Comedy|Mystery|Sci-Fi|Thriller"/>
        <s v="Sci-Fi"/>
        <s v="Drama|Fantasy|War"/>
        <s v="Action|Comedy|Crime|Family"/>
        <s v="Action|Comedy|Mystery"/>
        <s v="Comedy|Crime|Mystery"/>
        <s v="Action|Crime|Sci-Fi"/>
        <s v="Comedy|Horror|Sci-Fi"/>
        <s v="Action|Comedy|Drama|Thriller"/>
        <s v="Drama|Family|Romance"/>
        <s v="Adventure|Comedy|Family|Music|Romance"/>
        <s v="Comedy|Horror|Thriller"/>
        <s v="Comedy|Family|Music|Romance"/>
        <s v="Adventure|Fantasy|Horror|Mystery|Thriller"/>
        <s v="Crime|Drama|Musical|Romance"/>
        <s v="Family|Music|Romance"/>
        <s v="Biography|Drama|History|Thriller|War"/>
        <s v="Adventure|Crime|Drama|Mystery|Western"/>
        <s v="Drama|Fantasy|Horror|Romance"/>
        <s v="Comedy|Crime|Drama|Thriller|War"/>
        <s v="Action|Adventure|Drama|History|Thriller|War"/>
        <s v="Action|Comedy|Drama|War"/>
        <s v="Comedy|Drama|Fantasy|Music|Romance"/>
        <s v="Biography|Drama|Fantasy|History"/>
        <s v="Biography"/>
        <s v="Drama|Family|Music"/>
        <s v="Adventure|Mystery|Thriller"/>
        <s v="Comedy|Mystery|Romance"/>
        <s v="Biography|Crime|Drama|War"/>
        <s v="Crime|Drama|Music|Mystery|Thriller"/>
        <s v="Biography|Comedy|Drama|War"/>
        <s v="Comedy|Crime|Family|Sci-Fi"/>
        <s v="Adventure|Family|Sci-Fi"/>
        <s v="Adventure|Comedy|Romance|Sci-Fi"/>
        <s v="Action|Adventure|Comedy|Family"/>
        <s v="Biography|Comedy|Crime|Drama|Romance"/>
        <s v="Crime|Drama|Musical"/>
        <s v="Animation|Comedy|Crime|Drama|Family"/>
        <s v="Action|Adventure|Comedy|Fantasy|Mystery"/>
        <s v="Action|Adventure|Drama|Thriller|War"/>
        <s v="Crime|Drama|Music|Romance"/>
        <s v="Adventure|Animation|Comedy|Crime"/>
        <s v="Adventure|Comedy|Fantasy|Sci-Fi"/>
        <s v="Comedy|Drama|Family|Fantasy|Musical"/>
        <s v="Comedy|Crime|Family"/>
        <s v="Adventure|Drama|Thriller|War"/>
        <s v="Comedy|Drama|Horror|Sci-Fi"/>
        <s v="Adventure|Crime|Thriller"/>
        <s v="Mystery|Romance|Sci-Fi|Thriller"/>
        <s v="Fantasy|Mystery|Thriller"/>
        <s v="Family|Musical"/>
        <s v="Adventure|Crime|Drama|Mystery|Thriller"/>
        <s v="Drama|Fantasy|Music|Romance"/>
        <s v="Adventure|Drama|History|War"/>
        <s v="Family|Sci-Fi"/>
        <s v="Adventure|Comedy|Music|Sci-Fi"/>
        <s v="Drama|Family|Musical"/>
        <s v="Action|Comedy|Drama|Music"/>
        <s v="Fantasy|Horror|Sci-Fi"/>
        <s v="Western"/>
        <s v="Comedy|Romance|Thriller"/>
        <s v="Biography|Crime|Drama|Romance"/>
        <s v="Adventure|Comedy|Drama|Romance|Sci-Fi"/>
        <s v="Drama|Music|Mystery|Romance"/>
        <s v="Action|Crime|Drama"/>
        <s v="Adventure|Biography|Drama|War"/>
        <s v="Action|Comedy|Drama"/>
        <s v="Adventure|Animation"/>
        <s v="Comedy|Drama|Horror|Romance"/>
        <s v="Action|Comedy|Drama|Western"/>
        <s v="Comedy|Crime|Drama|Mystery"/>
        <s v="Adventure|Animation|Fantasy|Horror|Sci-Fi"/>
        <s v="Action|Drama|Romance|Thriller"/>
        <s v="Biography|Comedy|Drama|Family|Romance"/>
        <s v="Action|Biography|Drama|History|Romance|War"/>
        <s v="Action|Animation|Fantasy|Horror|Mystery|Sci-Fi|Thriller"/>
        <s v="Horror|Musical|Sci-Fi"/>
        <s v="Biography|Drama|Family|Musical|Romance"/>
        <s v="Comedy|Crime|Drama|Romance|Thriller"/>
        <s v="Animation|Comedy|Drama|Romance"/>
        <s v="Comedy|Crime|Musical|Romance"/>
        <s v="Comedy|Crime|Musical|Mystery"/>
        <s v="Action|Animation|Sci-Fi"/>
        <s v="Drama|War|Western"/>
        <s v="Drama|Romance|Sci-Fi|Thriller"/>
        <s v="Animation|Biography|Drama|War"/>
        <s v="Adventure|Fantasy|Thriller"/>
        <s v="Documentary|Sport"/>
        <s v="Crime|Horror"/>
        <s v="Adventure|Biography|Drama|History"/>
        <s v="Action|Crime|Horror|Sci-Fi|Thriller"/>
        <s v="Comedy|Fantasy|Horror|Mystery"/>
        <s v="Action|Adventure|Drama|Fantasy|Sci-Fi"/>
        <s v="Drama|Mystery|War"/>
        <s v="Action|Comedy|Crime|Drama|Romance|Thriller"/>
        <s v="Comedy|Drama|Musical"/>
        <s v="Mystery|Romance|Thriller"/>
        <s v="Adventure|Comedy|Drama|Family"/>
        <s v="Action|Adventure|Drama|Western"/>
        <s v="Musical|Romance"/>
        <s v="Documentary|Drama|War"/>
        <s v="Biography|Crime|Drama|Western"/>
        <s v="Comedy|Family|Fantasy|Musical"/>
        <s v="Crime|Drama|Musical|Romance|Thriller"/>
        <s v="Fantasy|Horror|Romance|Thriller"/>
        <s v="Adventure|Documentary|Short"/>
        <s v="Adventure|Crime|Drama|Thriller"/>
        <s v="Thriller|War"/>
        <s v="Action|Sport"/>
        <s v="Musical"/>
        <s v="Mystery|Western"/>
        <s v="Comedy|Drama|History|Romance"/>
        <s v="Comedy|Horror|Sci-Fi|Thriller"/>
        <s v="Drama|Horror|Mystery|Sci-Fi|Thriller"/>
        <s v="Comedy|Documentary"/>
        <s v="Adventure|Drama|Family|Fantasy|Sci-Fi"/>
        <s v="Adventure|Drama|Family|Romance|Western"/>
        <s v="Adventure|Horror"/>
        <s v="Comedy|Music|Sci-Fi"/>
        <s v="Biography|Crime|Drama|Romance|Thriller"/>
        <s v="Comedy|Crime|Drama|Mystery|Thriller"/>
        <s v="Biography|Crime|Drama|Mystery|Thriller"/>
        <s v="Crime|Horror|Music|Thriller"/>
        <s v="Crime|Documentary|War"/>
        <s v="Crime|Thriller|War"/>
        <s v="Comedy|Crime|Horror|Thriller"/>
        <s v="Animation|Comedy"/>
        <s v="Comedy|Drama|Romance|War"/>
        <s v="Biography|Drama|Romance|Western"/>
        <s v="Drama|Musical"/>
        <s v="Adventure|Comedy|Western"/>
        <s v="Action|Drama|History|Thriller|War"/>
        <s v="Fantasy|Thriller"/>
        <s v="Drama|Horror|Mystery"/>
        <s v="Adventure|Drama|History|Thriller|War"/>
        <s v="Comedy|Documentary|Drama|Fantasy|Mystery|Sci-Fi"/>
        <s v="Crime|Drama|Fantasy|Romance"/>
        <s v="Action|Crime|Horror|Thriller"/>
        <s v="Comedy|Horror|Mystery"/>
        <s v="Drama|Family|History|Musical"/>
        <s v="Adventure|Biography|Drama|Romance"/>
        <s v="Adventure|War|Western"/>
        <s v="Biography|Comedy|Musical|Romance|Western"/>
        <s v="Adventure|Comedy|Musical|Romance"/>
        <s v="Comedy|Drama|Romance|Western"/>
        <s v="Action|Adventure|Comedy|Musical"/>
        <s v="Comedy|Drama|Fantasy|Horror"/>
        <s v="Action|Biography|Crime|Drama|Family|Fantasy"/>
        <s v="Action|Animation|Crime|Sci-Fi|Thriller"/>
        <s v="Action|Comedy|Horror|Thriller"/>
        <s v="Crime|Documentary|Drama"/>
        <s v="Biography|Comedy|Documentary"/>
        <s v="Comedy|Thriller"/>
        <s v="Comedy|Documentary|Music"/>
        <s v="Action|Adventure|Romance|Western"/>
        <s v="Crime|Drama|History|Romance"/>
        <s v="Family|Fantasy|Musical"/>
        <s v="Comedy|Drama|Horror"/>
        <s v="Drama|Horror|Romance"/>
        <s v="Adventure|Crime|Drama"/>
        <s v="Action|Adventure|Crime|Drama"/>
        <s v="Adventure|Family|Sport"/>
        <s v="Romance"/>
        <s v="Action|Adventure|Animation|Comedy|Sci-Fi"/>
        <s v="Drama|Fantasy|Romance|War"/>
        <s v="Documentary|History|Sport"/>
        <s v="Action|Drama|Horror|Thriller"/>
        <s v="Comedy|Crime|Drama|Sci-Fi"/>
        <s v="Comedy|Family|Musical|Romance|Short"/>
        <s v="Comedy|Documentary|War"/>
        <s v="Comedy|Drama|Mystery|Romance|Thriller"/>
        <s v="Action|Comedy|Horror|Sci-Fi"/>
        <s v="Adventure|Drama|Romance|Western"/>
        <s v="Animation|Comedy|Drama"/>
        <s v="Adventure|Documentary|Drama|Sport"/>
        <s v="Crime|Documentary"/>
        <s v="Animation|Biography|Documentary|Drama|History|War"/>
        <s v="Documentary|War"/>
        <s v="Documentary|History"/>
        <s v="Biography|Documentary|History"/>
        <s v="Action|Adventure|Comedy|Drama|Music|Sci-Fi"/>
        <s v="Biography|Comedy|Drama|Music"/>
        <s v="Animation|Comedy|Family|Romance"/>
        <s v="Horror|Romance|Sci-Fi"/>
        <s v="Action|Comedy|Fantasy|Horror"/>
        <s v="Crime|Drama|Horror|Mystery|Thriller"/>
        <s v="Crime|Drama|Film-Noir|Mystery|Thriller"/>
        <s v="Comedy|Fantasy|Musical|Sci-Fi"/>
        <s v="Action|Adventure|History|Western"/>
        <s v="Documentary|Drama|History|News"/>
        <s v="Biography|Crime|Documentary|History|Thriller"/>
        <s v="Crime|Drama|Film-Noir"/>
        <s v="Film-Noir|Mystery|Romance|Thriller"/>
        <s v="Comedy|Crime|Sci-Fi|Thriller"/>
        <s v="Adventure|Comedy|Horror"/>
        <s v="Horror|Romance|Thriller"/>
        <s v="Drama|Film-Noir|Mystery|Thriller"/>
        <s v="Drama|Film-Noir"/>
        <s v="Crime|Film-Noir|Thriller"/>
        <s v="Action|Adventure|Romance|War"/>
        <s v="Action|Horror|Mystery|Thriller"/>
        <s v="Adventure|Comedy|Sport"/>
        <s v="Comedy|Horror|Musical"/>
        <s v="Adventure|Comedy|History"/>
        <s v="Action|Drama|Romance|War"/>
        <s v="Biography|Documentary|Music"/>
        <s v="Comedy|Fantasy|Mystery"/>
        <s v="Biography|Crime|Documentary|History"/>
        <s v="Adventure|Biography|Documentary|Drama"/>
        <s v="Action|Adventure|Comedy|Fantasy|Sci-Fi"/>
        <s v="Drama|Musical|Sci-Fi"/>
        <s v="Documentary|News"/>
        <s v="Comedy|Fantasy|Thriller"/>
        <s v="Animation|Drama|Family"/>
        <s v="Drama|Fantasy|Sci-Fi"/>
        <s v="Action|Comedy|Drama|Sci-Fi"/>
        <s v="Action|Adventure|Drama|War"/>
        <s v="Horror|Sci-Fi|Short|Thriller"/>
        <s v="Action|Adventure|Animation|Comedy|Fantasy|Sci-Fi"/>
        <s v="Thriller|Western"/>
        <s v="Documentary|Drama|Sport"/>
        <s v="Documentary|History|Music"/>
        <s v="Biography|Documentary|Drama"/>
        <s v="Adventure|Family|Romance"/>
        <s v="Adventure|Biography|Drama|Horror|Thriller"/>
        <s v="Documentary|Family|Music"/>
        <s v="Biography|Documentary|Sport"/>
        <s v="Action|Romance|Sport"/>
        <s v="Horror|Musical"/>
        <s v="Comedy|Mystery|Thriller"/>
        <s v="Family"/>
        <s v="Action|Biography|Documentary|Sport"/>
        <s v="Comedy|Fantasy|Horror|Musical"/>
        <s v="Biography|Documentary"/>
        <s v="Animation|Drama"/>
        <s v="Action|Fantasy|Horror|Mystery|Thriller"/>
        <s v="Action|Comedy|Sci-Fi|Sport"/>
        <s v="Comedy|Crime|Drama|Horror|Mystery|Thriller"/>
        <s v="Animation|Comedy|Drama|Fantasy|Sci-Fi"/>
        <s v="Action|Drama|Fantasy|Sci-Fi"/>
        <s v="Adventure|Drama|Fantasy|Thriller|Western"/>
        <s v="Adventure|Horror|Sci-Fi"/>
        <s v="Comedy|Drama|History|Musical|Romance"/>
        <s v="Comedy|Horror|Mystery|Thriller"/>
        <s v="Drama|Music|Mystery|Romance|Sci-Fi"/>
        <s v="Adventure|Documentary"/>
        <s v="Comedy|Crime|Drama|Horror|Thriller"/>
        <s v="Comedy|Documentary|Drama"/>
        <s v="Crime|Drama|Horror"/>
        <s v="Comedy|Crime|Horror"/>
        <m/>
      </sharedItems>
    </cacheField>
    <cacheField name="genres_Edit" numFmtId="0">
      <sharedItems containsBlank="1" count="20">
        <s v="Action"/>
        <s v="Adventure"/>
        <s v="Drama"/>
        <s v="Animation"/>
        <s v="Comedy"/>
        <s v="Mystery"/>
        <s v="Crime"/>
        <s v="Biography"/>
        <s v="Fantasy"/>
        <s v="Documentary"/>
        <s v="Sci-Fi"/>
        <s v="Horror"/>
        <s v="Romance"/>
        <s v="Thriller"/>
        <s v="Family"/>
        <s v="Music"/>
        <s v="Western"/>
        <s v="Musical"/>
        <s v="Film-Noir"/>
        <m/>
      </sharedItems>
    </cacheField>
    <cacheField name="actor_1_name" numFmtId="0">
      <sharedItems containsBlank="1" count="2007">
        <s v="CCH Pounder"/>
        <s v="Johnny Depp"/>
        <s v="Christoph Waltz"/>
        <s v="Tom Hardy"/>
        <s v="Daryl Sabara"/>
        <s v="J.K. Simmons"/>
        <s v="Brad Garrett"/>
        <s v="Chris Hemsworth"/>
        <s v="Alan Rickman"/>
        <s v="Henry Cavill"/>
        <s v="Kevin Spacey"/>
        <s v="Giancarlo Giannini"/>
        <s v="Peter Dinklage"/>
        <s v="Will Smith"/>
        <s v="Aidan Turner"/>
        <s v="Emma Stone"/>
        <s v="Mark Addy"/>
        <s v="Christopher Lee"/>
        <s v="Naomi Watts"/>
        <s v="Leonardo DiCaprio"/>
        <s v="Robert Downey Jr."/>
        <s v="Liam Neeson"/>
        <s v="Bryce Dallas Howard"/>
        <s v="Albert Finney"/>
        <s v="Hugh Jackman"/>
        <s v="Steve Buscemi"/>
        <s v="Glenn Morshower"/>
        <s v="Bingbing Li"/>
        <s v="Tim Holmes"/>
        <s v="Jeff Bridges"/>
        <s v="Joe Mantegna"/>
        <s v="Ryan Reynolds"/>
        <s v="Tom Hanks"/>
        <s v="Christian Bale"/>
        <s v="Jason Statham"/>
        <s v="Peter Capaldi"/>
        <s v="Jennifer Lawrence"/>
        <s v="Benedict Cumberbatch"/>
        <s v="Eddie Marsan"/>
        <s v="Jake Gyllenhaal"/>
        <s v="Charlie Hunnam"/>
        <s v="Harrison Ford"/>
        <s v="A.J. Buckley"/>
        <s v="Kelly Macdonald"/>
        <s v="Sofia Boutella"/>
        <s v="John Ratzenberger"/>
        <s v="Tzi Ma"/>
        <s v="Oliver Platt"/>
        <s v="Robin Wright"/>
        <s v="Channing Tatum"/>
        <s v="Jim Broadbent"/>
        <s v="Amy Poehler"/>
        <s v="Chloë Grace Moretz"/>
        <s v="Jet Li"/>
        <s v="Jimmy Bennett"/>
        <s v="Tom Cruise"/>
        <s v="Jeanne Tripplehorn"/>
        <s v="Joseph Gordon-Levitt"/>
        <s v="Scarlett Johansson"/>
        <s v="Angelina Jolie Pitt"/>
        <s v="Gary Oldman"/>
        <s v="Tamsin Egerton"/>
        <s v="Keanu Reeves"/>
        <s v="Jon Hamm"/>
        <s v="Judy Greer"/>
        <s v="Damon Wayans Jr."/>
        <s v="Jack McBrayer"/>
        <s v="Vivica A. Fox"/>
        <s v="Gerard Butler"/>
        <s v="Nick Stahl"/>
        <s v="Bradley Cooper"/>
        <s v="Matthew McConaughey"/>
        <s v="Mark Chinnery"/>
        <s v="Paul Walker"/>
        <s v="Brad Pitt"/>
        <s v="Nicolas Cage"/>
        <s v="Justin Timberlake"/>
        <s v="Dominic Cooper"/>
        <s v="Bruce Spence"/>
        <s v="Jennifer Garner"/>
        <s v="Zack Ward"/>
        <s v="Anthony Hopkins"/>
        <s v="Robert Pattinson"/>
        <s v="Janeane Garofalo"/>
        <s v="Bernie Mac"/>
        <s v="Robin Williams"/>
        <s v="Essie Davis"/>
        <s v="Josh Gad"/>
        <s v="Steve Bastoni"/>
        <s v="Kelli Garner"/>
        <s v="Matthew Broderick"/>
        <s v="Seychelle Gabriel"/>
        <s v="Philip Seymour Hoffman"/>
        <s v="Elisabeth Harnois"/>
        <s v="Ty Burrell"/>
        <s v="Jada Pinkett Smith"/>
        <s v="Toby Stephens"/>
        <s v="Ed Begley Jr."/>
        <s v="Bruce Willis"/>
        <s v="John Michael Higgins"/>
        <s v="Sam Shepard"/>
        <s v="Matt Frewer"/>
        <s v="Kevin Rankin"/>
        <s v="Chris Evans"/>
        <s v="Colin Salmon"/>
        <s v="James D'Arcy"/>
        <s v="Mark Rylance"/>
        <s v="Matt Damon"/>
        <s v="Jim Parsons"/>
        <s v="Salma Hayek"/>
        <s v="Toby Jones"/>
        <s v="Daniel Radcliffe"/>
        <s v="Alfre Woodard"/>
        <s v="Miguel Ferrer"/>
        <s v="Ronny Cox"/>
        <s v="Tony Curran"/>
        <s v="Jeremy Renner"/>
        <s v="Michael Gough"/>
        <s v="Clint Howard"/>
        <s v="Karen Allen"/>
        <s v="Suraj Sharma"/>
        <s v="Demi Moore"/>
        <s v="Michael Fassbender"/>
        <s v="Nathan Lane"/>
        <s v="Vin Diesel"/>
        <s v="Scott Porter"/>
        <s v="Shelley Conn"/>
        <s v="Morgan Freeman"/>
        <s v="Natalie Portman"/>
        <s v="Alain Delon"/>
        <s v="Noel Fisher"/>
        <s v="Phaldut Sharma"/>
        <s v="Jamie Renée Smith"/>
        <s v="Stephen Amell"/>
        <s v="Tim Blake Nelson"/>
        <s v="Dwayne Johnson"/>
        <s v="Vincent Schiavelli"/>
        <s v="Heath Ledger"/>
        <s v="Kate Winslet"/>
        <s v="James Corden"/>
        <s v="Eva Green"/>
        <s v="Mahadeo Shivraj"/>
        <s v="Jacob Tremblay"/>
        <s v="Jason Patric"/>
        <s v="Sean Hayes"/>
        <s v="Chazz Palminteri"/>
        <s v="Oprah Winfrey"/>
        <s v="Del Zamora"/>
        <s v="Djimon Hounsou"/>
        <s v="Cary-Hiroyuki Tagawa"/>
        <s v="Joe Morton"/>
        <s v="Denzel Washington"/>
        <s v="Jamie Lee Curtis"/>
        <s v="Robert De Niro"/>
        <s v="Vanessa Williams"/>
        <s v="Eartha Kitt"/>
        <s v="Catherine O'Hara"/>
        <s v="Josh Hutcherson"/>
        <s v="Jake Busey"/>
        <s v="Abbie Cornish"/>
        <s v="Frances Conroy"/>
        <s v="Will Ferrell"/>
        <s v="Ray Winstone"/>
        <s v="Jamie Kennedy"/>
        <s v="Rosario Dawson"/>
        <s v="Francesca Capaldi"/>
        <s v="Ben Gazzara"/>
        <s v="Jon Lovitz"/>
        <s v="Ioan Gruffudd"/>
        <s v="Milla Jovovich"/>
        <s v="Chris Noth"/>
        <s v="Frank Welker"/>
        <s v="Hayley Atwell"/>
        <s v="Michael Imperioli"/>
        <s v="Alexander Gould"/>
        <s v="Orlando Bloom"/>
        <s v="Michael Jeter"/>
        <s v="James Franco"/>
        <s v="Martin Short"/>
        <s v="Dennis Quaid"/>
        <s v="Holly Hunter"/>
        <s v="Christopher Masterson"/>
        <s v="Logan Lerman"/>
        <s v="Mei Melançon"/>
        <s v="Will Forte"/>
        <s v="Denis Leary"/>
        <s v="Adam Scott"/>
        <s v="Bill Murray"/>
        <s v="Ming-Na Wen"/>
        <s v="Leonard Nimoy"/>
        <s v="Bella Thorne"/>
        <s v="Adam Sandler"/>
        <s v="Haley Joel Osment"/>
        <s v="Marsha Thomason"/>
        <s v="Greg Grunberg"/>
        <s v="Curtiss Cook"/>
        <s v="Alun Armstrong"/>
        <s v="Don Cheadle"/>
        <s v="Anne Hathaway"/>
        <s v="William Smith"/>
        <s v="Paddy Considine"/>
        <s v="Shirley Henderson"/>
        <s v="Jeff Bennett"/>
        <s v="Meryl Streep"/>
        <s v="Al Pacino"/>
        <s v="Jon Favreau"/>
        <s v="Bob Hoskins"/>
        <s v="F. Murray Abraham"/>
        <s v="Li Gong"/>
        <s v="Amber Stevens West"/>
        <s v="Raymond Cruz"/>
        <s v="Roy Scheider"/>
        <s v="Julia Roberts"/>
        <s v="Anna Kendrick"/>
        <s v="Larry Miller"/>
        <s v="Sarah Michelle Gellar"/>
        <s v="Wood Harris"/>
        <s v="Ted Danson"/>
        <s v="Kristen Stewart"/>
        <s v="Seth MacFarlane"/>
        <s v="Robert Duvall"/>
        <s v="Tia Carrere"/>
        <s v="Roger Rees"/>
        <s v="Vanessa Redgrave"/>
        <s v="Quincy Jones"/>
        <s v="Charlize Theron"/>
        <s v="Michael Emerson"/>
        <s v="Nissim Renard"/>
        <s v="Bruce Greenwood"/>
        <s v="Sylvester Stallone"/>
        <s v="Charlie Rowe"/>
        <s v="Richard Tyson"/>
        <s v="Brendan Fraser"/>
        <s v="Fergie"/>
        <s v="Olivia Williams"/>
        <s v="Adam Goldberg"/>
        <s v="Bob Neill"/>
        <s v="Mia Farrow"/>
        <s v="Pedro Armendáriz Jr."/>
        <s v="David Oyelowo"/>
        <s v="Sasha Roiz"/>
        <s v="Sariann Monaco"/>
        <s v="Steve Coogan"/>
        <s v="Jason Flemyng"/>
        <s v="Steve Carell"/>
        <s v="Ariana Richards"/>
        <s v="Jerry Stiller"/>
        <s v="Nicholas Lea"/>
        <s v="Loretta Devine"/>
        <s v="Ayelet Zurer"/>
        <s v="Tom Selleck"/>
        <s v="Julia Ormond"/>
        <s v="Bai Ling"/>
        <s v="Connie Nielsen"/>
        <s v="Christopher Meloni"/>
        <s v="Peter Coyote"/>
        <s v="Raven-Symoné"/>
        <s v="Mhairi Calvey"/>
        <s v="Albert Brooks"/>
        <s v="Martin Landau"/>
        <s v="David Gant"/>
        <s v="Rory Culkin"/>
        <s v="Rupert Everett"/>
        <s v="Tim Conway"/>
        <s v="Lili Taylor"/>
        <s v="Sanaa Lathan"/>
        <s v="LeVar Burton"/>
        <s v="David Hyde Pierce"/>
        <s v="Jeremy Irvine"/>
        <s v="Michael Biehn"/>
        <s v="Frank Langella"/>
        <s v="Gary Cole"/>
        <s v="Theo James"/>
        <s v="James Martin Kelly"/>
        <s v="LL Cool J"/>
        <s v="Talisa Soto"/>
        <s v="Ron Howard"/>
        <s v="Lea Michele"/>
        <s v="Charlotte Rampling"/>
        <s v="Roxanne McKee"/>
        <s v="Vincent Pastore"/>
        <s v="Max Minghella"/>
        <s v="Jenna Fischer"/>
        <s v="Michael Raymond-James"/>
        <s v="Rufus Sewell"/>
        <s v="Will Patton"/>
        <s v="Colin Firth"/>
        <s v="Rami Malek"/>
        <s v="Goran Visnjic"/>
        <s v="Judge Reinhold"/>
        <s v="Finn Wittrock"/>
        <s v="Clint Eastwood"/>
        <s v="Delroy Lindo"/>
        <s v="Sayed Badreya"/>
        <s v="Quvenzhané Wallis"/>
        <s v="Lea Thompson"/>
        <s v="Maura Tierney"/>
        <s v="Melina Kanakaredes"/>
        <s v="Pamela Reed"/>
        <s v="Michael Rapaport"/>
        <s v="Caitlin Stasey"/>
        <s v="Ian McNeice"/>
        <s v="Michael Kelly"/>
        <s v="Michael Smiley"/>
        <s v="Verne Troyer"/>
        <s v="Wayne Knight"/>
        <s v="Si Won Choi"/>
        <s v="Shawna Waldron"/>
        <s v="Craig Stark"/>
        <s v="Eric Dane"/>
        <s v="Jill Hennessy"/>
        <s v="Patrick Fugit"/>
        <s v="Izabella Scorupco"/>
        <s v="Daniel von Bargen"/>
        <s v="Natascha McElhone"/>
        <s v="Anjelica Huston"/>
        <s v="Carol Ann Susi"/>
        <s v="Dorian Missick"/>
        <s v="Taylor Lautner"/>
        <s v="Ki Hong Lee"/>
        <s v="Billy Burke"/>
        <s v="Misha Gabriel Hamilton"/>
        <s v="Estella Warren"/>
        <s v="Jennifer Saunders"/>
        <s v="Zooey Deschanel"/>
        <s v="Snoop Dogg"/>
        <s v="Jim Belushi"/>
        <s v="James Babson"/>
        <s v="Ivana Milicevic"/>
        <s v="Emma Watson"/>
        <s v="Romany Malco"/>
        <s v="Peter Greene"/>
        <s v="Colm Feore"/>
        <s v="Gary Dourdan"/>
        <s v="Tate Donovan"/>
        <s v="Isaac Hempstead Wright"/>
        <s v="Eileen Brennan"/>
        <s v="Ryan Gosling"/>
        <s v="Olivia Wilde"/>
        <s v="Steven Anthony Lawrence"/>
        <s v="Blair Brown"/>
        <s v="Cedric the Entertainer"/>
        <s v="Bojana Novakovic"/>
        <s v="John Kapelos"/>
        <s v="Sunny Mabrey"/>
        <s v="Josh Wingate"/>
        <s v="Sean Pertwee"/>
        <s v="Clifton Collins Jr."/>
        <s v="Robert Forster"/>
        <s v="Matt Bomer"/>
        <s v="Marc Blucas"/>
        <s v="Dougray Scott"/>
        <s v="Kelly Preston"/>
        <s v="Odeya Rush"/>
        <s v="Jon Heder"/>
        <s v="Taylor Negron"/>
        <s v="Robert Baker"/>
        <s v="Jesse McCartney"/>
        <s v="Marlon Brando"/>
        <s v="Alyson Hannigan"/>
        <s v="Mila Kunis"/>
        <s v="Eric Idle"/>
        <s v="Erika Christensen"/>
        <s v="David Carradine"/>
        <s v="Xander Berkeley"/>
        <s v="Madeline Carroll"/>
        <s v="Charles S. Dutton"/>
        <s v="Andrea Corr"/>
        <s v="Tom Wilkinson"/>
        <s v="Julie Walters"/>
        <s v="Eddie Redmayne"/>
        <s v="Billy Campbell"/>
        <s v="Hector Elizondo"/>
        <s v="Stephen Root"/>
        <s v="Sophia Myles"/>
        <s v="Denis Lavant"/>
        <s v="James Mason"/>
        <s v="Norman Reedus"/>
        <s v="Todd Stashwick"/>
        <s v="Margot Kidder"/>
        <s v="Todd Giebenhain"/>
        <s v="Kirsten Dunst"/>
        <s v="Quentin Tarantino"/>
        <s v="Jennifer Ehle"/>
        <s v="Alice Greczyn"/>
        <s v="Matt Price"/>
        <s v="Kasia Smutniak"/>
        <s v="Jaime King"/>
        <s v="Rob Paulsen"/>
        <s v="Kathleen Freeman"/>
        <s v="Lupe Ontiveros"/>
        <s v="Joel Courtney"/>
        <s v="Bill Duke"/>
        <s v="Dylan Walsh"/>
        <s v="Fann Wong"/>
        <s v="Scoot McNairy"/>
        <s v="Olivier Martinez"/>
        <s v="Alex Pettyfer"/>
        <s v="Viggo Mortensen"/>
        <s v="Deborah Kara Unger"/>
        <s v="Radha Mitchell"/>
        <s v="Matt Walsh"/>
        <s v="Louis Lombardi"/>
        <s v="Armin Mueller-Stahl"/>
        <s v="Mike Starr"/>
        <s v="Amber Valletta"/>
        <s v="Shô Kosugi"/>
        <s v="Muse Watson"/>
        <s v="J.D. Evermore"/>
        <s v="Christina Milian"/>
        <s v="Paul Brooke"/>
        <s v="Mia Kirshner"/>
        <s v="Ian Ziering"/>
        <s v="Alden Ehrenreich"/>
        <s v="Chris Klein"/>
        <s v="Lauren Holly"/>
        <s v="Michael O'Neill"/>
        <s v="P.J. Soles"/>
        <s v="Corinna Harney"/>
        <s v="Nandita Das"/>
        <s v="Charlie Korsmo"/>
        <s v="Mark Margolis"/>
        <s v="Rosie Perez"/>
        <s v="Donatas Banionis"/>
        <s v="Joseph Gilgun"/>
        <s v="Laurence Olivier"/>
        <s v="Jonathan Winters"/>
        <s v="Regina Hall"/>
        <s v="Candice Bergen"/>
        <s v="Bradley Whitford"/>
        <s v="Natasha Lyonne"/>
        <s v="Bill Cobbs"/>
        <s v="Sydney Pollack"/>
        <s v="Adam Garcia"/>
        <s v="Don Johnson"/>
        <s v="Lucille Ball"/>
        <s v="Dania Ramirez"/>
        <s v="Demián Bichir"/>
        <s v="Richard Burgi"/>
        <s v="Kevin McNally"/>
        <s v="Virginia Madsen"/>
        <s v="Jim Sturgess"/>
        <s v="Alexa PenaVega"/>
        <s v="John de Lancie"/>
        <s v="Malese Jow"/>
        <s v="Costas Mandylor"/>
        <s v="Marcela Mar"/>
        <s v="Sam Waterston"/>
        <s v="Daniel Kaluuya"/>
        <s v="Clea DuVall"/>
        <s v="Mel Blanc"/>
        <s v="Judith Chapman"/>
        <s v="Augustus Prew"/>
        <s v="Imelda Staunton"/>
        <s v="John Witherspoon"/>
        <s v="Debra Messing"/>
        <s v="Bono"/>
        <s v="Robert Davi"/>
        <s v="Fisher Stevens"/>
        <s v="Tony Cox"/>
        <s v="Omar Sy"/>
        <s v="Mekhi Phifer"/>
        <s v="Jamel Debbouze"/>
        <s v="Julian Sands"/>
        <s v="Robert Clohessy"/>
        <s v="Joel McHale"/>
        <s v="Martin Kove"/>
        <s v="Tom Welling"/>
        <s v="Jerry Ferrara"/>
        <s v="Javier Botet"/>
        <s v="Andrew Garfield"/>
        <s v="Carmen Perez"/>
        <s v="Beau Mirchoff"/>
        <s v="Kelly Rutherford"/>
        <s v="Olivia Munn"/>
        <s v="Wes Studi"/>
        <s v="Bokeem Woodbine"/>
        <s v="Jason Alexander"/>
        <s v="Sally Kirkland"/>
        <s v="Matthew Perry"/>
        <s v="Krista Allen"/>
        <s v="Joaquim de Almeida"/>
        <s v="Pink"/>
        <s v="Lisa Ann Walter"/>
        <s v="Michael Jai White"/>
        <s v="Rudy Youngblood"/>
        <s v="Joe Don Baker"/>
        <s v="Topher Grace"/>
        <s v="Brian Dennehy"/>
        <s v="Gena Rowlands"/>
        <s v="Busy Philipps"/>
        <s v="Johnny Cannizzaro"/>
        <s v="Lorraine Bracco"/>
        <s v="Sam Trammell"/>
        <s v="Macaulay Culkin"/>
        <s v="Bobby Lee"/>
        <s v="Miriam Margolyes"/>
        <s v="Alison Brie"/>
        <s v="Michael Wincott"/>
        <s v="James Wilcox"/>
        <s v="Adam Arkin"/>
        <s v="Emma Bell"/>
        <s v="Jimmy Fallon"/>
        <s v="Noah Bean"/>
        <s v="50 Cent"/>
        <s v="Oliver Hudson"/>
        <s v="Catherine Deneuve"/>
        <s v="Stephen Rea"/>
        <s v="Jordi Mollà"/>
        <s v="Mira Sorvino"/>
        <s v="Dane Cook"/>
        <s v="Bobbie Phillips"/>
        <s v="Carol Kane"/>
        <s v="Richard Epcar"/>
        <s v="Mathieu Kassovitz"/>
        <s v="Mary-Kate Olsen"/>
        <s v="Omar Epps"/>
        <s v="Justin Theroux"/>
        <s v="M. Emmet Walsh"/>
        <s v="Bridgette Wilson-Sampras"/>
        <s v="John Gatins"/>
        <s v="Sarah Roemer"/>
        <s v="James Brolin"/>
        <s v="Jennifer Jason Leigh"/>
        <s v="Jay Hernandez"/>
        <s v="Tamannaah Bhatia"/>
        <s v="Arliss Howard"/>
        <s v="Colin Ferguson"/>
        <s v="Adam Baldwin"/>
        <s v="Takeshi Kaneshiro"/>
        <s v="Ethan Embry"/>
        <s v="Austin Pendleton"/>
        <s v="Tony Chiu Wai Leung"/>
        <s v="Blythe Auffarth"/>
        <s v="Sarah Silverman"/>
        <s v="D.B. Woodside"/>
        <s v="Sonia Braga"/>
        <s v="Beth Grant"/>
        <s v="Mo'Nique"/>
        <s v="Wilford Brimley"/>
        <s v="Gregory Scott Cummins"/>
        <s v="Tom Skerritt"/>
        <s v="Mike Howard"/>
        <s v="Hayden Christensen"/>
        <s v="Patton Oswalt"/>
        <s v="Laura-Leigh"/>
        <s v="Yuliya Snigir"/>
        <s v="Kathleen Quinlan"/>
        <s v="Bernie Casey"/>
        <s v="Charlie McDermott"/>
        <s v="Rick Yune"/>
        <s v="Blair Underwood"/>
        <s v="Stockard Channing"/>
        <s v="Cheryl Hines"/>
        <s v="Mike Tyson"/>
        <s v="Rene Russo"/>
        <s v="Catherine Dyer"/>
        <s v="Amy Schumer"/>
        <s v="Michael Angarano"/>
        <s v="Natasha Henstridge"/>
        <s v="Dylan Baker"/>
        <s v="Scott Glenn"/>
        <s v="Charlyne Yi"/>
        <s v="Craig Parker"/>
        <s v="Heather O'Rourke"/>
        <s v="Danneel Ackles"/>
        <s v="Ashley Williams"/>
        <s v="Tatum O'Neal"/>
        <s v="Emilia Fox"/>
        <s v="Keisha Castle-Hughes"/>
        <s v="Robert Ri'chard"/>
        <s v="Aaliyah"/>
        <s v="Brian Blessed"/>
        <s v="Cicely Tyson"/>
        <s v="Daniel Mays"/>
        <s v="Frank Whaley"/>
        <s v="Mitch Pileggi"/>
        <s v="Ken Arnold"/>
        <s v="Drake Bell"/>
        <s v="Alona Tal"/>
        <s v="Shannon Elizabeth"/>
        <s v="Jim Gaffigan"/>
        <s v="Alex Russell"/>
        <s v="Rosanna Arquette"/>
        <s v="Tim Meadows"/>
        <s v="Gregory Smith"/>
        <s v="Michiel Huisman"/>
        <s v="Paul Sorvino"/>
        <s v="Mireille Enos"/>
        <s v="Julie Benz"/>
        <s v="Kevin Zegers"/>
        <s v="Marley Shelton"/>
        <s v="Archie Panjabi"/>
        <s v="Oliver Reed"/>
        <s v="Jeremy W. Auman"/>
        <s v="Maricel Álvarez"/>
        <s v="Richard E. Grant"/>
        <s v="David Paymer"/>
        <s v="Rumi Hiiragi"/>
        <s v="Tiago Riani"/>
        <s v="Liam Aiken"/>
        <s v="Terry Pheto"/>
        <s v="Nia Long"/>
        <s v="Kyle Hebert"/>
        <s v="Ryan Guzman"/>
        <s v="Lin Shaye"/>
        <s v="Laura Harring"/>
        <s v="Ryan Kruger"/>
        <s v="James Coburn"/>
        <s v="Ana de la Reguera"/>
        <s v="Matt Lucas"/>
        <s v="Brandon T. Jackson"/>
        <s v="Illeana Douglas"/>
        <s v="Callum Rennie"/>
        <s v="Ken Howard"/>
        <s v="Frances Fisher"/>
        <s v="Alice Braga"/>
        <s v="George Kennedy"/>
        <s v="Joan Plowright"/>
        <s v="Rob Riggle"/>
        <s v="Alicia Witt"/>
        <s v="Desmond Llewelyn"/>
        <s v="Sharlto Copley"/>
        <s v="John Doman"/>
        <s v="Emily Osment"/>
        <s v="Elizabeth Daily"/>
        <s v="George Carlin"/>
        <s v="Hope Davis"/>
        <s v="Cory Hardrict"/>
        <s v="Josh Charles"/>
        <s v="Tina Fey"/>
        <s v="Antony Starr"/>
        <s v="Kurt Fuller"/>
        <s v="Brenda Song"/>
        <s v="Patrick Macnee"/>
        <s v="Mark Gatiss"/>
        <s v="Kate Upton"/>
        <s v="Mehcad Brooks"/>
        <s v="Edgar Arreola"/>
        <s v="Alyson Stoner"/>
        <s v="Faizon Love"/>
        <s v="Danny Huston"/>
        <s v="Carmen Electra"/>
        <s v="Yaphet Kotto"/>
        <s v="Jessica Barden"/>
        <s v="Brian Thompson"/>
        <s v="Devin Ratray"/>
        <s v="Craig Ferguson"/>
        <s v="Elden Henson"/>
        <s v="Warren Beatty"/>
        <s v="Tika Sumpter"/>
        <s v="Rainn Wilson"/>
        <s v="Sarah Polley"/>
        <s v="Eddie Cibrian"/>
        <s v="Jessica Paré"/>
        <s v="Grace Phipps"/>
        <s v="Saffron Burrows"/>
        <s v="Ian Whyte"/>
        <s v="Zach Gilford"/>
        <s v="Annabella Sciorra"/>
        <s v="Tyler Labine"/>
        <s v="Emir Kusturica"/>
        <s v="Emily Watson"/>
        <s v="Dong-gun Jang"/>
        <s v="Steve Howey"/>
        <s v="Louise Bourgoin"/>
        <s v="Paz Vega"/>
        <s v="Konstantin Khabenskiy"/>
        <s v="Sandra Ellis Lafferty"/>
        <s v="Lisa Edelstein"/>
        <s v="Dick Clark"/>
        <s v="Aldis Hodge"/>
        <s v="Joe Lo Truglio"/>
        <s v="Eddie Cahill"/>
        <s v="Shun Oguri"/>
        <s v="Julian Glover"/>
        <s v="Lilli Lavine"/>
        <s v="Mia Sara"/>
        <s v="David Lyons"/>
        <s v="Vinessa Shaw"/>
        <s v="Zoë Kravitz"/>
        <s v="Elizabeth McGovern"/>
        <s v="Bianca Kajlich"/>
        <s v="Talulah Riley"/>
        <s v="Philip Baker Hall"/>
        <s v="Jacques Perrin"/>
        <s v="Samaire Armstrong"/>
        <s v="Scott Grimes"/>
        <s v="Mara Wilson"/>
        <s v="Dominic Flores"/>
        <s v="Matt Smith"/>
        <s v="Tenzin Thuthob Tsarong"/>
        <s v="Louis Jourdan"/>
        <s v="Harold Ramis"/>
        <s v="Richard Wilson"/>
        <s v="Phil Davis"/>
        <s v="Ellen Burstyn"/>
        <s v="John Belushi"/>
        <s v="America Ferrera"/>
        <s v="Dolly Parton"/>
        <s v="Sharon Small"/>
        <s v="Gerald McRaney"/>
        <s v="Piper Laurie"/>
        <s v="Harry Lennix"/>
        <s v="Meat Loaf"/>
        <s v="Kim-Marie Woodhouse"/>
        <s v="Erick Avari"/>
        <s v="Ryan O'Neal"/>
        <s v="Robert Pine"/>
        <s v="Sarah Carter"/>
        <s v="Daniel Roebuck"/>
        <s v="Pam Ferris"/>
        <s v="Rip Torn"/>
        <s v="Christopher Lambert"/>
        <s v="Harold Perrineau"/>
        <s v="David Conrad"/>
        <s v="Woody Allen"/>
        <s v="Paul Hogan"/>
        <s v="Christo Jivkov"/>
        <s v="Luke Bracey"/>
        <s v="Katharine Isabelle"/>
        <s v="Cara Delevingne"/>
        <s v="Mike Vogel"/>
        <s v="Kevin Nash"/>
        <s v="Bruce McGill"/>
        <s v="Lena Olin"/>
        <s v="Mary Lynn Rajskub"/>
        <s v="Bailee Madison"/>
        <s v="Lee Remick"/>
        <s v="Chelan Simmons"/>
        <s v="Blythe Danner"/>
        <s v="Darcy Donavan"/>
        <s v="Heather Locklear"/>
        <s v="Jim Meskimen"/>
        <s v="Dave Chappelle"/>
        <s v="Nicki Aycox"/>
        <s v="Lily Atkinson"/>
        <s v="Nicholas Gonzalez"/>
        <s v="Fanny Ardant"/>
        <s v="Alexis Arquette"/>
        <s v="Joseph Cotten"/>
        <s v="Ari Graynor"/>
        <s v="Jere Burns"/>
        <s v="Connie Ray"/>
        <s v="Aimee Garcia"/>
        <s v="Claudia Christian"/>
        <s v="Tyler James Williams"/>
        <s v="Dianne Wiest"/>
        <s v="Stephen Dillane"/>
        <s v="Laura Ramsey"/>
        <s v="Mark Valley"/>
        <s v="Frank Grillo"/>
        <s v="Chris Marquette"/>
        <s v="Martin Starr"/>
        <s v="Sissy Spacek"/>
        <s v="Chris Zylka"/>
        <s v="Frank Finlay"/>
        <s v="Marco Treviño"/>
        <s v="Victor Wong"/>
        <s v="Dany Boon"/>
        <s v="Tom Berenger"/>
        <s v="John Doe"/>
        <s v="Kyra Sedgwick"/>
        <s v="Alexander Skarsgård"/>
        <s v="Brian Bosworth"/>
        <s v="Tanya Roberts"/>
        <s v="Cheech Marin"/>
        <s v="Donald Faison"/>
        <s v="Don McKellar"/>
        <s v="Dallas Barnett"/>
        <s v="Zoe Kazan"/>
        <s v="François Cluzet"/>
        <s v="Scout Taylor-Compton"/>
        <s v="Yolande Moreau"/>
        <s v="Sergey Garmash"/>
        <s v="Rod Steiger"/>
        <s v="Siu-Wong Fan"/>
        <s v="Minnie Driver"/>
        <s v="Gerry Bednob"/>
        <s v="Lena Horne"/>
        <s v="Willie Garson"/>
        <s v="Donald Pleasence"/>
        <s v="Seymour Cassel"/>
        <s v="Judith Barsi"/>
        <s v="Tasha Smith"/>
        <s v="Alessandro Nivola"/>
        <s v="Tom Burke"/>
        <s v="Romola Garai"/>
        <s v="Bingbing Fan"/>
        <s v="Drew Powell"/>
        <s v="Joan Rivers"/>
        <s v="Cem Yilmaz"/>
        <s v="Manish Dayal"/>
        <s v="Roma Downey"/>
        <s v="Denis O'Hare"/>
        <s v="Carlos Ponce"/>
        <s v="Jack Reynor"/>
        <s v="Radivoje Bukvic"/>
        <s v="Amanda Detmer"/>
        <s v="Zachary Gordon"/>
        <s v="Rock Hudson"/>
        <s v="Ed Skrein"/>
        <s v="Gary Lewis"/>
        <s v="Romain Duris"/>
        <s v="Pablo Rago"/>
        <s v="Ornella Muti"/>
        <s v="Paige Turco"/>
        <s v="Hunter Parrish"/>
        <s v="Omari Hardwick"/>
        <s v="Jason London"/>
        <s v="Elaine Hendrix"/>
        <s v="Bob Balaban"/>
        <s v="Ian Somerhalder"/>
        <s v="Dean Stockwell"/>
        <s v="Angus T. Jones"/>
        <s v="Bam Margera"/>
        <s v="Mackenzie Foy"/>
        <s v="Miranda Cosgrove"/>
        <s v="Shailene Woodley"/>
        <s v="Leonard Roberts"/>
        <s v="Sam Claflin"/>
        <s v="John Amos"/>
        <s v="Barry Watson"/>
        <s v="Kath Soucie"/>
        <s v="Billy Crudup"/>
        <s v="Richard Lawson"/>
        <s v="Violante Placido"/>
        <s v="Jon Seda"/>
        <s v="Diedrich Bader"/>
        <s v="Jeremy Shada"/>
        <s v="Gunnar Hansen"/>
        <s v="William McNamara"/>
        <s v="Marisa Saks"/>
        <s v="Peter Firth"/>
        <s v="Isaiah Washington"/>
        <s v="Sela Ward"/>
        <s v="Johnny Lewis"/>
        <s v="Kay Panabaker"/>
        <s v="Jay Laga'aia"/>
        <s v="Leighton Meester"/>
        <s v="Kevin Sussman"/>
        <s v="Kurtwood Smith"/>
        <s v="Samira Wiley"/>
        <s v="Sheryl Lee"/>
        <s v="Janet Leigh"/>
        <s v="Mako"/>
        <s v="Shengyi Huang"/>
        <s v="Mustafa Haidari"/>
        <s v="Cole Hauser"/>
        <s v="Thomas Lennon"/>
        <s v="Andy Dick"/>
        <s v="Ronald Reagan"/>
        <s v="Andrew Fiscella"/>
        <s v="James Callis"/>
        <s v="Aasif Mandvi"/>
        <s v="Taylor Cole"/>
        <s v="Quinton Aaron"/>
        <s v="Aisha Tyler"/>
        <s v="Scott Baio"/>
        <s v="Debbie Reynolds"/>
        <s v="Sammy Davis Jr."/>
        <s v="Martin Dew"/>
        <s v="Chris Brown"/>
        <s v="Chriss Anglin"/>
        <s v="Kevin Alejandro"/>
        <s v="Catherine Lough Haggquist"/>
        <s v="Cameron Bright"/>
        <s v="Landon Liboiron"/>
        <s v="Dylan Authors"/>
        <s v="Isabelle Adjani"/>
        <s v="Steve Guttenberg"/>
        <s v="Donny Boaz"/>
        <s v="Damon Wayans"/>
        <s v="William Hootkins"/>
        <s v="Esai Morales"/>
        <s v="Jiao Xu"/>
        <s v="Christian Clavier"/>
        <s v="Marco St. John"/>
        <s v="Andy Lau"/>
        <s v="Mani Bharathi"/>
        <s v="Joey D. Vieira"/>
        <s v="Moritz Bleibtreu"/>
        <s v="Mary McDonnell"/>
        <s v="Dan Byrd"/>
        <s v="David Arquette"/>
        <s v="Scatman Crothers"/>
        <s v="Jeffrey Combs"/>
        <s v="Eric Mendenhall"/>
        <s v="Kari J. Kramer"/>
        <s v="Caroline Dhavernas"/>
        <s v="Taran Killam"/>
        <s v="Mem Ferda"/>
        <s v="Bunta Sugawara"/>
        <s v="Katrina Bowden"/>
        <s v="Darci Kistler"/>
        <s v="Tony Nappo"/>
        <s v="Louis Koo"/>
        <s v="Craig Roberts"/>
        <s v="Luenell"/>
        <s v="Linda Cardellini"/>
        <s v="Craig T. Nelson"/>
        <s v="Nia Vardalos"/>
        <s v="Shane Black"/>
        <s v="Jeffrey Jones"/>
        <s v="Raoul Bova"/>
        <s v="Kristin Scott Thomas"/>
        <s v="Sally Hawkins"/>
        <s v="Christian Clemenson"/>
        <s v="Christian Monzon"/>
        <s v="Hulk Hogan"/>
        <s v="Bob Newhart"/>
        <s v="Collette Wolfe"/>
        <s v="Nicholas Rowe"/>
        <s v="Kelsey Grammer"/>
        <s v="Amanda Schull"/>
        <s v="Alan Ruck"/>
        <s v="Jason Robards"/>
        <s v="Nancy Allen"/>
        <s v="Rebecca Budig"/>
        <s v="Joan Allen"/>
        <s v="Yaya DaCosta"/>
        <s v="David Margulies"/>
        <s v="Ian McDiarmid"/>
        <s v="David Masterson"/>
        <s v="Tadanobu Asano"/>
        <s v="Barry Bostwick"/>
        <s v="Julie Christie"/>
        <s v="Ulrich Tukur"/>
        <s v="James Hetfield"/>
        <s v="Austin Nichols"/>
        <s v="Takuya Kimura"/>
        <s v="Greg Nicotero"/>
        <s v="Ernie Reyes Jr."/>
        <s v="Vanessa Ferlito"/>
        <s v="Jason Momoa"/>
        <s v="Cassie Ventura"/>
        <s v="Henry Ian Cusick"/>
        <s v="Jennifer Hudson"/>
        <s v="Kirk Fox"/>
        <s v="Fionnula Flanagan"/>
        <s v="Jeremy Brett"/>
        <s v="Chris Moss"/>
        <s v="Emmanuelle Vaugier"/>
        <s v="Kevin Grevioux"/>
        <s v="Morgan Saylor"/>
        <s v="T.I."/>
        <s v="Thomas F. Wilson"/>
        <s v="Ava Gardner"/>
        <s v="Lou Taylor Pucci"/>
        <s v="DeRay Davis"/>
        <s v="Aidan Quinn"/>
        <s v="Tippi Hedren"/>
        <s v="Brenda Fricker"/>
        <s v="George Peppard"/>
        <s v="Julianna Guill"/>
        <s v="Hal Holbrook"/>
        <s v="Danny Strong"/>
        <s v="Bruno Kirby"/>
        <s v="Ethan Suplee"/>
        <s v="Bérénice Bejo"/>
        <s v="Clive Russell"/>
        <s v="Jennifer Esposito"/>
        <s v="Ivana Baquero"/>
        <s v="Leslie Bibb"/>
        <s v="Brittany Daniel"/>
        <s v="Bolo Yeung"/>
        <s v="Bill Bailey"/>
        <s v="Gustaf Skarsgård"/>
        <s v="Gretchen Mol"/>
        <s v="Farrah Fawcett"/>
        <s v="Lochlyn Munro"/>
        <s v="Alison Lohman"/>
        <s v="Charles Napier"/>
        <s v="Paz de la Huerta"/>
        <s v="Barry Corbin"/>
        <s v="David Alpay"/>
        <s v="Bruce Dern"/>
        <s v="Carole Bouquet"/>
        <s v="Dustin Milligan"/>
        <s v="Chen Chang"/>
        <s v="Nicole Dionne"/>
        <s v="Beverly D'Angelo"/>
        <s v="Jackson Nicoll"/>
        <s v="Roger Allam"/>
        <s v="Frankie Muniz"/>
        <s v="Clayton Snyder"/>
        <s v="Jordana Brewster"/>
        <s v="Rae'Ven Kelly"/>
        <s v="Claude Rains"/>
        <s v="Tony Goldwyn"/>
        <s v="Jack Davenport"/>
        <s v="Jessie T. Usher"/>
        <s v="Kim Director"/>
        <s v="Christine Taylor"/>
        <s v="Sierra McCormick"/>
        <s v="Kieran Culkin"/>
        <s v="Jeff Kober"/>
        <s v="William Hurt"/>
        <s v="Kelly Carlson"/>
        <s v="Jason Priestley"/>
        <s v="Yuri Lowenthal"/>
        <s v="Daniel Stern"/>
        <s v="Trevor Morgan"/>
        <s v="Oliver James"/>
        <s v="Khandi Alexander"/>
        <s v="Elizabeth Berrington"/>
        <s v="Larry David"/>
        <s v="Matthew Settle"/>
        <s v="Levon Helm"/>
        <s v="Thomas Kretschmann"/>
        <s v="Curtis Armstrong"/>
        <s v="Thomas Stroppel"/>
        <s v="Brigitte Helm"/>
        <s v="David Belle"/>
        <s v="Qi Shu"/>
        <s v="Konstantin Lavronenko"/>
        <s v="Nirut Sirichanya"/>
        <s v="Christopher Heyerdahl"/>
        <s v="Eddie Izzard"/>
        <s v="Stephen Graham"/>
        <s v="Anna Friel"/>
        <s v="Birgitte Hjort Sørensen"/>
        <s v="Bruce Payne"/>
        <s v="Maximilian Dirr"/>
        <s v="Samantha Morton"/>
        <s v="Sharon Leal"/>
        <s v="Anil Kapoor"/>
        <s v="Fred Gwynne"/>
        <s v="María Valverde"/>
        <s v="Doug E. Doug"/>
        <s v="Jensen Ackles"/>
        <s v="Caroline Munro"/>
        <s v="Phil Vischer"/>
        <s v="Janet Jackson"/>
        <s v="Mike Epps"/>
        <s v="Linda Blair"/>
        <s v="Lily Tomlin"/>
        <s v="Peter Mensah"/>
        <s v="Monica Potter"/>
        <s v="Thomas McDonell"/>
        <s v="Emmanuelle Seigner"/>
        <s v="Derek Luke"/>
        <s v="Melissa Sagemiller"/>
        <s v="Seth Gilliam"/>
        <s v="Lesley Manville"/>
        <s v="Mathieu Amalric"/>
        <s v="Sebastian Koch"/>
        <s v="Woo-sung Jung"/>
        <s v="John Heard"/>
        <s v="Belén Rueda"/>
        <s v="Jason Mewes"/>
        <s v="Usher Raymond"/>
        <s v="Sean Patrick Thomas"/>
        <s v="Tuesday Knight"/>
        <s v="Jack Palance"/>
        <s v="Óscar Jaenada"/>
        <s v="Chris Elliott"/>
        <s v="Kathleen Turner"/>
        <s v="Jenny Agutter"/>
        <s v="Elina Alminas"/>
        <s v="Teo Halm"/>
        <s v="Yuki Matsuzaki"/>
        <s v="Don Rickles"/>
        <s v="Justin Chon"/>
        <s v="Burt Young"/>
        <s v="John Boyega"/>
        <s v="Jelena Jovanova"/>
        <s v="Steve Irwin"/>
        <s v="Dameon Clarke"/>
        <s v="Rae Dawn Chong"/>
        <s v="Gabriel Millman"/>
        <s v="Julian Morris"/>
        <s v="David Niven"/>
        <s v="Richard Johnson"/>
        <s v="Isabella Rossellini"/>
        <s v="Min-sik Choi"/>
        <s v="Sean Young"/>
        <s v="Alex Veadov"/>
        <s v="Shelley Duvall"/>
        <s v="Britney Spears"/>
        <s v="Dax Flame"/>
        <s v="George C. Scott"/>
        <s v="Steven Mackintosh"/>
        <s v="Lexie Contursi"/>
        <s v="Talia Shire"/>
        <s v="Tammin Sursok"/>
        <s v="Nat Wolff"/>
        <s v="Common"/>
        <s v="Jürgen Prochnow"/>
        <s v="Heather Matarazzo"/>
        <s v="Tom Hughes"/>
        <s v="Nate Parker"/>
        <s v="Gary Weeks"/>
        <s v="Melanie Griffith"/>
        <s v="Jill Clayburgh"/>
        <s v="Anika Noni Rose"/>
        <s v="Doona Bae"/>
        <s v="Jeremy Davies"/>
        <s v="Toni Servillo"/>
        <s v="Mia Wasikowska"/>
        <s v="David Richmond-Peck"/>
        <s v="Eamonn Walker"/>
        <s v="Eva Amurri Martino"/>
        <s v="Marcell Nagy"/>
        <s v="Honglei Sun"/>
        <s v="David Hewlett"/>
        <s v="Ye Liu"/>
        <s v="Richard Coyle"/>
        <s v="Rachael Carpani"/>
        <s v="Jacob Vargas"/>
        <s v="Gary Daniels"/>
        <s v="Miko Hughes"/>
        <s v="Tatsuo Matsumura"/>
        <s v="Wei Tang"/>
        <s v="Phoebe Cates"/>
        <s v="Wagner Moura"/>
        <s v="Lucas Grabeel"/>
        <s v="Zoe Ventoura"/>
        <s v="Corbin Bernsen"/>
        <s v="Lily Cole"/>
        <s v="Lauren German"/>
        <s v="Lois Smith"/>
        <s v="Madeline Kahn"/>
        <s v="Steven Bauer"/>
        <s v="Louise Fletcher"/>
        <s v="Lee Majors"/>
        <s v="Luke Newberry"/>
        <s v="Patricia Tallman"/>
        <s v="Michael McKean"/>
        <s v="Phyllida Law"/>
        <s v="Sam Riley"/>
        <s v="John Cassavetes"/>
        <s v="Nora Dunn"/>
        <s v="John Howard"/>
        <s v="Shah Rukh Khan"/>
        <s v="Keir Dullea"/>
        <s v="Henry Thomas"/>
        <s v="Ricky Schroder"/>
        <s v="Arjun Rampal"/>
        <s v="Santiago Cabrera"/>
        <s v="Karin Viard"/>
        <s v="Boris Kodjoe"/>
        <s v="Richard Burton"/>
        <s v="Lane Smith"/>
        <s v="Tina Turner"/>
        <s v="Lauren Cohan"/>
        <s v="Jeff Fahey"/>
        <s v="Laila Haley"/>
        <s v="Billy Drago"/>
        <s v="Jurnee Smollett-Bell"/>
        <s v="David Zayas"/>
        <s v="Tina Desai"/>
        <s v="Ben Feldman"/>
        <s v="Steve Oedekerk"/>
        <s v="Reba McEntire"/>
        <s v="Byron Mann"/>
        <s v="Wendi McLendon-Covey"/>
        <s v="Harry Styles"/>
        <s v="Chase Ellison"/>
        <s v="Jasper Cole"/>
        <s v="Sophie Okonedo"/>
        <s v="Daniel Sharman"/>
        <s v="Johannes Silberschneider"/>
        <s v="Dylan Moran"/>
        <s v="Bernadette Peters"/>
        <s v="Flavio Parenti"/>
        <s v="Robert Picardo"/>
        <s v="Peter Fonda"/>
        <s v="Eric Stoltz"/>
        <s v="Cliff Robertson"/>
        <s v="Scott Mechlowicz"/>
        <s v="Gillian White"/>
        <s v="Eoin Macken"/>
        <s v="Miranda Richardson"/>
        <s v="Naseeruddin Shah"/>
        <s v="Bashar Rahal"/>
        <s v="Wei Zhao"/>
        <s v="Vincent Gallo"/>
        <s v="Isabelle Huppert"/>
        <s v="Numan Acar"/>
        <s v="Kip Pardue"/>
        <s v="Danny Dyer"/>
        <s v="Jorge Luis Moreno"/>
        <s v="Adrian Martinez"/>
        <s v="Stephanie Szostak"/>
        <s v="Madison Pettis"/>
        <s v="Nicholas Hamilton"/>
        <s v="Drew Fuller"/>
        <s v="Jim Carter"/>
        <s v="Damian Walshe-Howling"/>
        <s v="Teryl Rothery"/>
        <s v="Shane Pollard"/>
        <s v="Veronica Ferres"/>
        <s v="Ingvar Eggert Sigurðsson"/>
        <s v="Sendhil Ramamurthy"/>
        <s v="Jimi Mistry"/>
        <s v="Kang-ho Song"/>
        <s v="Tyler Mane"/>
        <s v="Danny Pino"/>
        <s v="Daniella Alonso"/>
        <s v="Carmen Maura"/>
        <s v="John Vernon"/>
        <s v="Jizelle Jade"/>
        <s v="Bárbara Mori"/>
        <s v="Noah Taylor"/>
        <s v="Topol"/>
        <s v="Riccardo Scamarcio"/>
        <s v="Catherine Hicks"/>
        <s v="Michael Moore"/>
        <s v="Noel Gugliemi"/>
        <s v="Don Ameche"/>
        <s v="Kristin Lehman"/>
        <s v="Jung-min Hwang"/>
        <s v="Sarunyu Wongkrachang"/>
        <s v="Lambert Wilson"/>
        <s v="Q'orianka Kilcher"/>
        <s v="Jacqueline McKenzie"/>
        <s v="Lars Mikkelsen"/>
        <s v="Harrison Gilbertson"/>
        <s v="David Keith"/>
        <s v="Jane Fonda"/>
        <s v="Bjørn Sundquist"/>
        <s v="Jacinda Barrett"/>
        <s v="Mariah Carey"/>
        <s v="Abigail Spencer"/>
        <s v="Yu-mi Jeong"/>
        <s v="Robert Redford"/>
        <s v="Mary Elizabeth Mastrantonio"/>
        <s v="Katrina Kaif"/>
        <s v="Padraic Delaney"/>
        <s v="Ranbir Kapoor"/>
        <s v="Peter Ustinov"/>
        <s v="Necati Sasmaz"/>
        <s v="Eleanor Parker"/>
        <s v="Marshall Bell"/>
        <s v="Noah Huntley"/>
        <s v="Jennifer Freeman"/>
        <s v="James Kyson"/>
        <s v="Mackenzie Davis"/>
        <s v="Brian Doyle-Murray"/>
        <s v="Tina Gilton"/>
        <s v="Telly Savalas"/>
        <s v="Stephen Collins"/>
        <s v="Alexandra Maria Lara"/>
        <s v="Christopher Nicholas Smith"/>
        <s v="Cameron Monaghan"/>
        <s v="Faye Dunaway"/>
        <s v="Sean Lennon"/>
        <s v="Alexia Fast"/>
        <s v="Rupert Grint"/>
        <s v="Ian Tracey"/>
        <s v="Mitsuo Iwata"/>
        <s v="Stephen McHattie"/>
        <s v="Rachel Ann Mullins"/>
        <s v="Leehom Wang"/>
        <s v="Celia Imrie"/>
        <s v="Mckenna Grace"/>
        <s v="Spencer Wilding"/>
        <s v="Scott Takeda"/>
        <s v="Françoise Yip"/>
        <s v="Joely Richardson"/>
        <s v="Molly Parker"/>
        <s v="Eric Johnson"/>
        <s v="Sandrine Kiberlain"/>
        <s v="Akon"/>
        <s v="Saif Ali Khan"/>
        <s v="Max Riemelt"/>
        <s v="George Coe"/>
        <s v="Darren Shahlavi"/>
        <s v="Michael Nouri"/>
        <s v="Sullivan Stapleton"/>
        <s v="MyAnna Buring"/>
        <s v="Sid Haig"/>
        <s v="Kimberly Elise"/>
        <s v="Bernard Fox"/>
        <s v="Michael Stuhlbarg"/>
        <s v="Irvin Kershner"/>
        <s v="Jonathan Brandis"/>
        <s v="Indira Varma"/>
        <s v="Roy Billing"/>
        <s v="Michael J. Pollard"/>
        <s v="Ezra Miller"/>
        <s v="Samantha Barks"/>
        <s v="Nathalie Fay"/>
        <s v="Geoff Stults"/>
        <s v="Lynn Cohen"/>
        <s v="Leonid Yarmolnik"/>
        <s v="Michael Wong"/>
        <s v="Erin Fitzgerald"/>
        <s v="Ben Browder"/>
        <s v="Gordon Pinsent"/>
        <s v="Rex Baker"/>
        <s v="Heike Makatsch"/>
        <s v="Glenn Plummer"/>
        <s v="Lubna Azabal"/>
        <s v="Laura Morante"/>
        <s v="Deborah Mailman"/>
        <s v="John Cothran"/>
        <s v="Rita Moreno"/>
        <s v="Angie Dickinson"/>
        <s v="Greg Germann"/>
        <s v="David Wayne"/>
        <s v="Leon"/>
        <s v="Merab Ninidze"/>
        <s v="Emily Podleski"/>
        <s v="Florian Lukas"/>
        <s v="Linnea Quigley"/>
        <s v="Olivia Newton-John"/>
        <s v="Osama bin Laden"/>
        <s v="Katharine Ross"/>
        <s v="Ed Wynn"/>
        <s v="Lisa Wilcox"/>
        <s v="Tisha Campbell-Martin"/>
        <s v="Sammo Kam-Bo Hung"/>
        <s v="Hugh M. Hefner"/>
        <s v="John Cameron Mitchell"/>
        <s v="Antoni Corone"/>
        <s v="Rachel Alig"/>
        <s v="Chelcie Ross"/>
        <s v="William Holden"/>
        <s v="Lesley-Anne Down"/>
        <s v="Michael Berryman"/>
        <s v="Benoît Magimel"/>
        <s v="James Nesbitt"/>
        <s v="Noam Chomsky"/>
        <s v="Catherine Bell"/>
        <s v="Pruitt Taylor Vince"/>
        <s v="Drew Waters"/>
        <s v="Debbie Harry"/>
        <s v="Yorick van Wageningen"/>
        <s v="Jeanne Moreau"/>
        <s v="Jon Foo"/>
        <s v="Wesley Jonathan"/>
        <s v="Asin"/>
        <s v="Jonathan D. Mellor"/>
        <s v="Kayla Jackson"/>
        <s v="Alice Krige"/>
        <s v="Stephen Macht"/>
        <s v="Jean-Baptiste Maunier"/>
        <s v="Alexis Dziena"/>
        <s v="Ruby Dee"/>
        <s v="Jean-Pierre Léaud"/>
        <s v="Philippe Nahon"/>
        <s v="Lindsay Kay Hayward"/>
        <s v="Anupam Kher"/>
        <s v="Kim Shaw"/>
        <s v="Aksel Hennie"/>
        <s v="Russell Tovey"/>
        <s v="Campbell Scott"/>
        <s v="Teresa Wright"/>
        <s v="Abhishek Bachchan"/>
        <s v="Johanna Braddy"/>
        <s v="John Saxon"/>
        <s v="Eugenio Derbez"/>
        <s v="Matt Shively"/>
        <s v="Burt Kwouk"/>
        <s v="Richard Cabral"/>
        <s v="James Lafferty"/>
        <s v="William Schallert"/>
        <s v="Tony Bonner"/>
        <s v="John Beasley"/>
        <s v="Gene Tierney"/>
        <s v="Kane Hodder"/>
        <s v="Maribel Verdú"/>
        <s v="Peter Serafinowicz"/>
        <s v="Jessica Lowndes"/>
        <s v="Warren Christie"/>
        <s v="Sterling Jerins"/>
        <s v="Vanna Bonta"/>
        <s v="Gina Lollobrigida"/>
        <s v="Fred Willard"/>
        <s v="Gary Cooper"/>
        <s v="Lara Jill Miller"/>
        <s v="Marie-Josée Croze"/>
        <s v="Robert Shaw"/>
        <s v="Brendan Fehr"/>
        <s v="Fran Drescher"/>
        <s v="Claudia Cardinale"/>
        <s v="Norbert Ferrer"/>
        <s v="Cassandra Peterson"/>
        <s v="Kim Dickens"/>
        <s v="Dana Delany"/>
        <s v="Alia Shawkat"/>
        <s v="Liza Minnelli"/>
        <s v="Andrew Wilson"/>
        <s v="Akshaye Khanna"/>
        <s v="Jeffrey Frost"/>
        <s v="Raymond Burr"/>
        <s v="Judith Anderson"/>
        <s v="Meghan Ory"/>
        <s v="Ocean James"/>
        <s v="Mike Figueroa"/>
        <s v="Glenn Campbell"/>
        <s v="Luis Tosar"/>
        <s v="Dave Legeno"/>
        <s v="James Frain"/>
        <s v="David Huddleston"/>
        <s v="Mikal Vega"/>
        <s v="Julia Jentsch"/>
        <s v="Udo Kier"/>
        <s v="Katy Mixon"/>
        <s v="Alex Rocco"/>
        <s v="Bill Johnson"/>
        <s v="Maria Conchita Alonso"/>
        <s v="Keith Carradine"/>
        <s v="Sara Forestier"/>
        <s v="William Kircher"/>
        <s v="Brooke Shields"/>
        <s v="Royal Dano"/>
        <s v="Dana Andrews"/>
        <s v="Mía Maestro"/>
        <s v="Alex Kendrick"/>
        <s v="Jaime Camil"/>
        <s v="Jan Decleir"/>
        <s v="Rich Pecci"/>
        <s v="Nicolas Giraud"/>
        <s v="Simon Yam"/>
        <s v="Oksana Akinshina"/>
        <s v="Jimmy Shergill"/>
        <s v="Katherine McNamara"/>
        <s v="Nimrat Kaur"/>
        <s v="Fabian Bolin"/>
        <s v="Vidya Balan"/>
        <s v="Yangzom Brauen"/>
        <s v="Art Hindle"/>
        <s v="Julian Richings"/>
        <s v="Judith O'Dea"/>
        <s v="Gloria Grahame"/>
        <s v="Molly C. Quinn"/>
        <s v="Meg Foster"/>
        <s v="Marlee Matlin"/>
        <s v="Ellar Coltrane"/>
        <s v="Angell Conwell"/>
        <s v="Montgomery Clift"/>
        <s v="Geraldine Chaplin"/>
        <s v="Ashley Rickards"/>
        <s v="Roscoe Lee Browne"/>
        <s v="Anna Gunn"/>
        <s v="Stephanie Leonidas"/>
        <s v="Collin Alfredo St. Dic"/>
        <s v="Kylie Minogue"/>
        <s v="Peter McNamara"/>
        <s v="Lauren Ambrose"/>
        <s v="Hector Kotsifakis"/>
        <s v="Noah Emmerich"/>
        <s v="Rachel Griffiths"/>
        <s v="Connor Paolo"/>
        <s v="Ed Speleers"/>
        <s v="Saad Siddiqui"/>
        <s v="Jean Harlow"/>
        <s v="Lily Rabe"/>
        <s v="Robin McLeavy"/>
        <s v="Kristen Quintrall"/>
        <s v="Eric Mabius"/>
        <s v="Rachel Hendrix"/>
        <s v="Hattie McDaniel"/>
        <s v="Tom Cullen"/>
        <s v="Keenan Wynn"/>
        <s v="Kayvan Novak"/>
        <s v="Fernanda Montenegro"/>
        <s v="Gladys Cooper"/>
        <s v="Alice Olivia Clarke"/>
        <s v="Brenda Vaccaro"/>
        <s v="Peter Graves"/>
        <s v="Slim Pickens"/>
        <s v="John Forsythe"/>
        <s v="Colleen Dewhurst"/>
        <s v="Bernard Cribbins"/>
        <s v="Joe Estevez"/>
        <s v="John Mahoney"/>
        <s v="Ricardo Darín"/>
        <s v="Gideon Emery"/>
        <s v="Ted Raimi"/>
        <s v="Wanda Sykes"/>
        <s v="Elpidia Carrillo"/>
        <s v="Otto Jespersen"/>
        <s v="Diahann Carroll"/>
        <s v="Teri Polo"/>
        <s v="Jane Goodall"/>
        <s v="Murray Bartlett"/>
        <s v="Corbin Bleu"/>
        <s v="Thomas Bo Larsen"/>
        <s v="Armando Riesco"/>
        <s v="Roddy McDowall"/>
        <s v="François Bégaudeau"/>
        <s v="Lee Marvin"/>
        <s v="Peter Gallagher"/>
        <s v="Catalina Sandino Moreno"/>
        <s v="Honor Blackman"/>
        <s v="Sarah Gadon"/>
        <s v="Donna Reed"/>
        <s v="Sprague Grayden"/>
        <s v="Clu Gulager"/>
        <s v="Rhys Wakefield"/>
        <s v="Danielle Kotch"/>
        <s v="Nancy O'Dell"/>
        <s v="Burl Ives"/>
        <s v="Linda Harrison"/>
        <s v="Veronica Taylor"/>
        <s v="Ed Lauter"/>
        <s v="Fred MacMurray"/>
        <s v="Tamara Toumanova"/>
        <s v="Shirley Jones"/>
        <s v="Maximilian Schell"/>
        <s v="Seamus Davey-Fitzpatrick"/>
        <s v="John Astin"/>
        <s v="Angus Scrimm"/>
        <s v="John Abraham"/>
        <s v="Callie Thorne"/>
        <s v="Peter Ostrum"/>
        <s v="Kristy Swanson"/>
        <s v="Greta Gerwig"/>
        <s v="Eddie Griffin"/>
        <s v="Robyn Lively"/>
        <s v="Kevin Pollak"/>
        <s v="Michael Gross"/>
        <s v="Alicja Bachleda"/>
        <s v="Johnny Pacar"/>
        <s v="Matt Cohen"/>
        <s v="Neil Hopkins"/>
        <s v="Tom Everett Scott"/>
        <s v="John Savage"/>
        <s v="French Stewart"/>
        <s v="Everett McGill"/>
        <s v="Ann-Margret"/>
        <s v="Anthony L. Fernandez"/>
        <s v="Dyan Cannon"/>
        <s v="Olivia Rose Keegan"/>
        <s v="Greg Crowe"/>
        <s v="Cécile De France"/>
        <s v="Maeve Dermody"/>
        <s v="Isaac Hayes"/>
        <s v="Nehemiah Persoff"/>
        <s v="Margaret Hamilton"/>
        <s v="Megan Park"/>
        <s v="Teri Garr"/>
        <s v="Bhavkhandan Singh Rakhra"/>
        <s v="Iben Hjejle"/>
        <s v="Rijk de Gooyer"/>
        <s v="Spencer Tracy"/>
        <s v="Judie Aronson"/>
        <s v="Joanna Kulig"/>
        <s v="Rupert Graves"/>
        <s v="Gerry Lopez"/>
        <s v="Karra Elejalde"/>
        <s v="Jack Kao"/>
        <s v="Brianna Brown"/>
        <s v="Joe Cross"/>
        <s v="Essence Atkins"/>
        <s v="Barack Obama"/>
        <s v="Tom Atkins"/>
        <s v="Patricia Neal"/>
        <s v="David Jason Perez"/>
        <s v="Hanno Pöschl"/>
        <s v="Patrick Huard"/>
        <s v="Joan Chen"/>
        <s v="Satish Kaushik"/>
        <s v="Bill Maher"/>
        <s v="Dustin Lance Black"/>
        <s v="Benno Fürmann"/>
        <s v="Leonor Varela"/>
        <s v="Ashley Scott"/>
        <s v="Anthony 'Citric' Campos"/>
        <s v="Simon Merrells"/>
        <s v="Esther Williams"/>
        <s v="Jossara Jinaro"/>
        <s v="Agnes Moorehead"/>
        <s v="Leopold Stokowski"/>
        <s v="Richard Brooker"/>
        <s v="Tiffany Helm"/>
        <s v="Brian Austin Green"/>
        <s v="Jessica Tandy"/>
        <s v="Saeed Jaffrey"/>
        <s v="Rachel Skarsten"/>
        <s v="Myrna Loy"/>
        <s v="Jørgen Langhelle"/>
        <s v="Michael Derek"/>
        <s v="Manuela Velasco"/>
        <s v="Travis Myers"/>
        <s v="Walter Hendrix III"/>
        <s v="James Ransone"/>
        <s v="Phoebe Legere"/>
        <s v="Maika Monroe"/>
        <s v="Vernon Wells"/>
        <s v="Alicia Goranson"/>
        <s v="Eric Sheffer Stevens"/>
        <s v="Ben Davies"/>
        <s v="Hedy Lamarr"/>
        <s v="Michel Robin"/>
        <s v="Michael Greyeyes"/>
        <s v="Vernon Dobtcheff"/>
        <s v="Adriana Barraza"/>
        <s v="Nicholas Aaron"/>
        <s v="Tyrone Power"/>
        <s v="Najarra Townsend"/>
        <s v="Vanessa Lengies"/>
        <s v="Henry Silva"/>
        <s v="Kathleen Wilhoite"/>
        <s v="Sook-Yin Lee"/>
        <s v="Ari Folman"/>
        <s v="Noah Danby"/>
        <s v="John F. Kennedy"/>
        <s v="Danny Aiello"/>
        <s v="Alanna Ubach"/>
        <s v="Matt Bennett"/>
        <s v="Jess Weixler"/>
        <s v="Jeffrey Falcon"/>
        <s v="Paul Kaye"/>
        <s v="Merritt Wever"/>
        <s v="Melinda Clarke"/>
        <s v="Brad William Henke"/>
        <s v="Jordi Vilasuso"/>
        <s v="Rapulana Seiphemo"/>
        <s v="Mackenzie Gray"/>
        <s v="Peter McQuinn"/>
        <s v="Daniel Baldwin"/>
        <s v="Paul Sheehan"/>
        <s v="Rita Hayworth"/>
        <s v="Mircea Monroe"/>
        <s v="Sunil Narkar"/>
        <s v="Kate Maberly"/>
        <s v="Jon Mack"/>
        <s v="Buster Keaton"/>
        <s v="Trenton Rostedt"/>
        <s v="Melissa Bolona"/>
        <s v="Paul McGillion"/>
        <s v="Khalid Abdalla"/>
        <s v="Karl E. Landler"/>
        <s v="Lauren Gottlieb"/>
        <s v="Paul McGill"/>
        <s v="Logan Browning"/>
        <s v="Caleb Landry Jones"/>
        <s v="Damián Alcázar"/>
        <s v="Donna Murphy"/>
        <s v="Hansika Motwani"/>
        <s v="Tshewang Dendup"/>
        <s v="Humphrey Bogart"/>
        <s v="George Newbern"/>
        <s v="Christian Keyes"/>
        <s v="James Duval"/>
        <s v="Matthew Alan"/>
        <s v="Sarah Butler"/>
        <s v="Ally Walker"/>
        <s v="Nawazuddin Siddiqui"/>
        <s v="Jean Arthur"/>
        <s v="Harry Carey Jr."/>
        <s v="Shawnee Smith"/>
        <s v="Yasmine Al Massri"/>
        <s v="Ohad Knoller"/>
        <s v="Dustin Ingram"/>
        <s v="Lew Temple"/>
        <s v="William Baldwin"/>
        <s v="Scott Cohen"/>
        <s v="Norman Lloyd"/>
        <s v="Ami Ayalon"/>
        <s v="Beau Bridges"/>
        <s v="Donald Glover"/>
        <s v="Ward G. Smith"/>
        <s v="Paul Guilfoyle"/>
        <s v="Jessy Schram"/>
        <s v="Joel David Moore"/>
        <s v="Paulette Goddard"/>
        <s v="Jay Mohr"/>
        <s v="Brian Lee Franklin"/>
        <s v="Morgana O'Reilly"/>
        <s v="Lee Scott"/>
        <s v="Nicole Muñoz"/>
        <s v="Monica Barladeanu"/>
        <s v="Ashanti"/>
        <s v="Katrina Law"/>
        <s v="Timothy Hutton"/>
        <s v="Adriana Caselotti"/>
        <s v="Brigitte Bardot"/>
        <s v="Zak Penn"/>
        <s v="Camren Bicondova"/>
        <s v="Jessica Szohr"/>
        <s v="Burgess Meredith"/>
        <s v="Ulrich Thomsen"/>
        <s v="Long Nguyen"/>
        <s v="Elina Abai Kyzy"/>
        <s v="Maury Chaykin"/>
        <s v="Noureen DeWulf"/>
        <s v="Betsy Palmer"/>
        <s v="Ray Milland"/>
        <s v="Vic Mignogna"/>
        <s v="Geoffrey Arend"/>
        <s v="Zuhair Haddad"/>
        <s v="Ximena Ayala"/>
        <s v="Jerry Mathers"/>
        <s v="Spring Byington"/>
        <s v="Alex Huszar"/>
        <s v="Jason Marsden"/>
        <s v="Lemmy"/>
        <s v="Déborah Révy"/>
        <s v="Nataniel Sánchez"/>
        <s v="Rich Ceraulo"/>
        <s v="Errol Flynn"/>
        <s v="Christie Burke"/>
        <s v="Redd Foxx"/>
        <s v="Seregon O'Dassey"/>
        <s v="Terry Kiser"/>
        <s v="Sarah Murphy-Dyson"/>
        <s v="Sean Cameron Michael"/>
        <s v="Chris Gauthier"/>
        <s v="Iko Uwais"/>
        <s v="Piero Maggiò"/>
        <s v="Talia Zucker"/>
        <s v="Christopher Abbott"/>
        <s v="Shelley Hennig"/>
        <s v="Ursula Andress"/>
        <s v="Andrew Robinson"/>
        <s v="Benjamin A. Onyango"/>
        <s v="Hiroshi Abe"/>
        <s v="Fernanda Andrade"/>
        <s v="James Drury"/>
        <s v="Billy West"/>
        <s v="James Brown"/>
        <s v="Mick Jagger"/>
        <s v="Juliet Stevenson"/>
        <s v="W. Earl Brown"/>
        <s v="Michael Pollan"/>
        <s v="Gaby Hoffmann"/>
        <s v="Sheryl Crow"/>
        <s v="Kevin Corrigan"/>
        <s v="Sonja Sohn"/>
        <s v="Karisma Kapoor"/>
        <s v="Trey Parker"/>
        <s v="Shahir Kabaha"/>
        <s v="Steven Yeun"/>
        <s v="Shiri Appleby"/>
        <s v="Anwar Congo"/>
        <s v="Alex Gibney"/>
        <s v="Pelé"/>
        <s v="Josh Swanson"/>
        <s v="G.W. Krauss"/>
        <s v="Matthew Ziff"/>
        <s v="Emraan Hashmi"/>
        <s v="Lena Dunham"/>
        <s v="Harvey Fierstein"/>
        <s v="Patrick Renna"/>
        <s v="Yul Vazquez"/>
        <s v="Will Rothhaar"/>
        <s v="Jordana Spiro"/>
        <s v="Nora Zehetner"/>
        <s v="Frances Bay"/>
        <s v="Scott Levy"/>
        <s v="Kenny Johnston"/>
        <s v="Ilene Graff"/>
        <s v="Jason Ritter"/>
        <s v="Nicole Randall Johnson"/>
        <s v="Randy Wayne"/>
        <s v="Russell Hodgkinson"/>
        <s v="Maureen McCormick"/>
        <s v="Álex Angulo"/>
        <s v="Nicole Beharie"/>
        <s v="Katie Aselton"/>
        <s v="David Oakes"/>
        <s v="Magi Avila"/>
        <s v="Boyd Banks"/>
        <s v="Angelina Armani"/>
        <s v="Jason K. Wixom"/>
        <s v="Monique Candelaria"/>
        <s v="Kimberly Williams-Paisley"/>
        <s v="Alma Martinez"/>
        <s v="Justin Kirk"/>
        <s v="Anamaria Marinca"/>
        <s v="Odessa Rae"/>
        <s v="Sarah Kazemy"/>
        <s v="Ahna O'Reilly"/>
        <s v="Sam Edwards"/>
        <s v="John Enos III"/>
        <s v="Stana Roumillac"/>
        <s v="James Wolk"/>
        <s v="Gavin MacLeod"/>
        <s v="Lorraine Stanley"/>
        <s v="Tommy O'Reilly"/>
        <s v="Shahab Hosseini"/>
        <s v="Jo Hartley"/>
        <s v="Allison Dean"/>
        <s v="Victor Rasuk"/>
        <s v="Louise Brooks"/>
        <s v="Norma Aleandro"/>
        <s v="Zachary Knighton"/>
        <s v="Shane Dawson"/>
        <s v="Corbin Allred"/>
        <s v="Taylor Pigeon"/>
        <s v="Scott Helvenston"/>
        <s v="Isaac C. Singleton Jr."/>
        <s v="Jean-Louis Trintignant"/>
        <s v="Raymond J. Barry"/>
        <s v="Luke Grimes"/>
        <s v="Dichen Lachman"/>
        <s v="William Gates"/>
        <s v="Kevin Scott Richardson"/>
        <s v="Adam LeFevre"/>
        <s v="Laura Fraser"/>
        <s v="Irene Bedard"/>
        <s v="Hill Harper"/>
        <s v="Trey Loney"/>
        <s v="Richard Curtis"/>
        <s v="Leven Rambin"/>
        <s v="Ginger Rogers"/>
        <s v="Heather Donahue"/>
        <s v="Joe Cocker"/>
        <s v="David Zucker"/>
        <s v="Stacy Keach"/>
        <s v="Aliou Touré"/>
        <s v="Karen Alexander"/>
        <s v="Paula Garcés"/>
        <s v="Paul McCartney"/>
        <s v="Dario Nozic Serini"/>
        <s v="Kirk Cameron"/>
        <s v="Bhole Baba"/>
        <s v="Frances Bavier"/>
        <s v="Blanchard Ryan"/>
        <s v="Woody Strode"/>
        <s v="Heather Berman"/>
        <s v="Ken Burns"/>
        <s v="Terry Funk"/>
        <s v="Kirby Heyborne"/>
        <s v="Marina Golbahari"/>
        <s v="Rachel Dratch"/>
        <s v="Rachel True"/>
        <s v="Sasha Alexander"/>
        <s v="Edie Falco"/>
        <s v="Monica Calhoun"/>
        <s v="David Mamet"/>
        <s v="Takashi Shimura"/>
        <s v="Tommy Sheppard"/>
        <s v="Monique Gabriela Curnen"/>
        <s v="Haley Ramm"/>
        <s v="Tori Spelling"/>
        <s v="Bo Huang"/>
        <s v="Brian Eno"/>
        <s v="Carol Channing"/>
        <s v="Vincent Chimato"/>
        <s v="Mike Beckingham"/>
        <s v="Shaun Sipos"/>
        <s v="Manny Perez"/>
        <s v="Jennifer Hale"/>
        <s v="Mary Kate Wiles"/>
        <s v="Carrie Bradstreet"/>
        <s v="Elizabeth Streb"/>
        <s v="Mike Stanley"/>
        <s v="Patrick Kilpatrick"/>
        <s v="Lawrence Gilliard Jr."/>
        <s v="Luis Sanchez"/>
        <s v="John Karyus"/>
        <s v="Jennifer Lafleur"/>
        <s v="Chris Eigeman"/>
        <s v="Michael Nyqvist"/>
        <s v="Jack E. Curenton"/>
        <s v="Micah Sloat"/>
        <s v="Tony Alva"/>
        <s v="Emily Rios"/>
        <s v="Tony Doupe"/>
        <s v="Greg Ayres"/>
        <s v="Bill Farmer"/>
        <s v="Catriona MacColl"/>
        <s v="Treat Williams"/>
        <s v="Dov Tiefenbach"/>
        <s v="R. Brandon Johnson"/>
        <s v="Liv Ullmann"/>
        <s v="Walter Koenig"/>
        <s v="Anita Page"/>
        <s v="America Olivo"/>
        <s v="Amos Oz"/>
        <s v="Mark Zupan"/>
        <s v="Michael Dudikoff"/>
        <s v="Carol Block"/>
        <s v="Tom E. Nicholson"/>
        <s v="Jack Warden"/>
        <s v="Claudette Colbert"/>
        <s v="Angeliki Papoulia"/>
        <s v="James Cagney"/>
        <s v="Kimberly J. Brown"/>
        <s v="Simon Abkarian"/>
        <s v="Kevin Howarth"/>
        <s v="Daniel London"/>
        <s v="John Robinson"/>
        <s v="Embeth Davidtz"/>
        <s v="Jean-Paul Belmondo"/>
        <s v="Vera Ngassa"/>
        <s v="Robert John Burke"/>
        <s v="Don Wallace"/>
        <s v="Lalaine"/>
        <s v="Trish Basinger"/>
        <s v="Tatyana Ali"/>
        <s v="Michael Des Barres"/>
        <s v="Rumi Missabu"/>
        <s v="Dreama Walker"/>
        <s v="Aunjanue Ellis"/>
        <s v="Parry Shen"/>
        <s v="Nicole Ari Parker"/>
        <s v="Purva Bedi"/>
        <s v="Charis Michelsen"/>
        <s v="Amir Talai"/>
        <s v="Ally Sheedy"/>
        <s v="Samantha Futerman"/>
        <s v="Nolan Gerard Funk"/>
        <s v="Judy Marte"/>
        <s v="Michael Abbott Jr."/>
        <s v="James Urbaniak"/>
        <s v="Dustin Fitzsimons"/>
        <s v="Eme Ikwuakor"/>
        <s v="Florence Henderson"/>
        <s v="Sam Adams"/>
        <s v="Noah Segan"/>
        <s v="Joshua Ray Bell"/>
        <s v="Matthew Emerick"/>
        <s v="Mark Fantasia"/>
        <s v="Brendan Doogie Milewski"/>
        <s v="Dan Futterman"/>
        <s v="Christina Hart"/>
        <s v="Kenneth Tobey"/>
        <s v="Hugh Keays-Byrne"/>
        <s v="Mae West"/>
        <s v="The Dalai Lama"/>
        <s v="Michael Joiner"/>
        <s v="Devid Striesow"/>
        <s v="William Joseph Elk III"/>
        <s v="Matisyahu"/>
        <s v="Marri Savinar"/>
        <s v="Melanie Papalia"/>
        <s v="Susan Chambers"/>
        <s v="Marina Vlady"/>
        <s v="Hanne Aagesen"/>
        <s v="William Katt"/>
        <s v="Darryl Hunt"/>
        <s v="John Newton"/>
        <s v="Elaine Bromka"/>
        <s v="Paul Hickert"/>
        <s v="Bahare Seddiqi"/>
        <s v="S. Epatha Merkerson"/>
        <s v="Iulia Ciochina"/>
        <s v="Robin Lord Taylor"/>
        <s v="Bebe Neuwirth"/>
        <s v="Glen Hansard"/>
        <s v="Marilyn Rising"/>
        <s v="Temple Grandin"/>
        <s v="Alan Brent"/>
        <s v="Joel Moody"/>
        <s v="Peter Robbins"/>
        <s v="Naderev Sano"/>
        <s v="Lisa Ann"/>
        <s v="Ariel Hsing"/>
        <s v="J.D. Williams"/>
        <s v="Christopher Denham"/>
        <s v="Mark Duplass"/>
        <s v="Christopher Judge"/>
        <s v="Philippe Leroy"/>
        <s v="Jason Stuart"/>
        <s v="Richard Moll"/>
        <s v="Pfeifer Brown"/>
        <s v="Hal Landon Jr."/>
        <s v="Robert Townsend"/>
        <s v="Leon Isaac Kennedy"/>
        <s v="Fay Masterson"/>
        <s v="Kevin P. Farley"/>
        <s v="Brighton Sharbino"/>
        <s v="Jonathan Blow"/>
        <s v="Sheldon Leonard"/>
        <s v="Claire Gordon-Harper"/>
        <s v="Jon Brion"/>
        <s v="Jack McGee"/>
        <s v="Michelle Simone Miller"/>
        <s v="Chemeeka Walker"/>
        <s v="Virginia Leith"/>
        <s v="Ty Parker"/>
        <s v="Justin Gordon"/>
        <s v="Shari Albert"/>
        <s v="Paul Daniel Ayotte"/>
        <s v="Marcello Mastroianni"/>
        <s v="Dan Novy"/>
        <s v="Chris 'Wonder' Schoeck"/>
        <s v="Taliesin Jaffe"/>
        <s v="Jan Haley"/>
        <s v="Paul Schneider"/>
        <s v="Derick Martini"/>
        <s v="Elissa Dowling"/>
        <s v="Ringo Starr"/>
        <s v="Julianne Gabert"/>
        <s v="Joseph Campanella"/>
        <s v="Andrew Bujalski"/>
        <s v="Don Brooks"/>
        <s v="Stacy Edwards"/>
        <s v="Franky G"/>
        <s v="Tommy Pallotta"/>
        <s v="Kristen Seavey"/>
        <s v="Shannen Fields"/>
        <s v="Ashley Tramonte"/>
        <s v="Paul Ogola"/>
        <s v="Zoe Lister-Jones"/>
        <s v="Sean Whalen"/>
        <s v="Divine"/>
        <s v="Maggie Cheung"/>
        <s v="Fereshteh Sadre Orafaiy"/>
        <s v="Patrick O'Donnell"/>
        <s v="Kôji Yakusho"/>
        <s v="Julianna Pitt"/>
        <s v="Shane Carruth"/>
        <s v="Ian Gamazon"/>
        <s v="Carlos Gallardo"/>
        <s v="Kerry Bishé"/>
        <s v="Eva Boehnke"/>
        <s v="John August"/>
        <m/>
      </sharedItems>
    </cacheField>
    <cacheField name="num_voted_users" numFmtId="0">
      <sharedItems containsString="0" containsBlank="1" containsNumber="1" containsInteger="1" minValue="5" maxValue="1689764"/>
    </cacheField>
    <cacheField name="num_user_for_reviews" numFmtId="0">
      <sharedItems containsString="0" containsBlank="1" containsNumber="1" containsInteger="1" minValue="1" maxValue="5060"/>
    </cacheField>
    <cacheField name="language" numFmtId="0">
      <sharedItems containsBlank="1" count="46">
        <s v="English"/>
        <s v="Japanese"/>
        <s v="French"/>
        <s v="Mandarin"/>
        <s v="Aboriginal"/>
        <s v="Spanish"/>
        <s v="Filipino"/>
        <s v="Hindi"/>
        <s v="Russian"/>
        <s v="Maya"/>
        <s v="Kazakh"/>
        <s v="Telugu"/>
        <s v="Cantonese"/>
        <s v="German"/>
        <s v="Aramaic"/>
        <s v="Italian"/>
        <s v="Dutch"/>
        <s v="Dari"/>
        <s v="Hebrew"/>
        <s v="Chinese"/>
        <s v="Mongolian"/>
        <s v="Swedish"/>
        <s v="Korean"/>
        <s v="Thai"/>
        <s v="Bosnian"/>
        <s v="None"/>
        <s v="Hungarian"/>
        <s v="Portuguese"/>
        <s v="Icelandic"/>
        <s v="Danish"/>
        <s v="Arabic"/>
        <s v="Norwegian"/>
        <s v="Czech"/>
        <s v="Zulu"/>
        <s v="Panjabi"/>
        <s v="Polish"/>
        <s v="Tamil"/>
        <s v="Dzongkha"/>
        <s v="Vietnamese"/>
        <s v="Indonesian"/>
        <s v="Romanian"/>
        <s v="Persian"/>
        <s v="Slovenian"/>
        <s v="Greek"/>
        <s v="Swahili"/>
        <m/>
      </sharedItems>
    </cacheField>
    <cacheField name="country" numFmtId="0">
      <sharedItems containsBlank="1"/>
    </cacheField>
    <cacheField name="title_year" numFmtId="0">
      <sharedItems containsString="0" containsBlank="1" containsNumber="1" containsInteger="1" minValue="1927" maxValue="2016"/>
    </cacheField>
    <cacheField name="imdb_score" numFmtId="0">
      <sharedItems containsString="0" containsBlank="1" containsNumber="1" minValue="1.6" maxValue="9.3000000000000007" count="77">
        <n v="7.9"/>
        <n v="7.1"/>
        <n v="6.8"/>
        <n v="8.5"/>
        <n v="6.6"/>
        <n v="6.2"/>
        <n v="7.8"/>
        <n v="7.5"/>
        <n v="6.9"/>
        <n v="6.1"/>
        <n v="6.7"/>
        <n v="7.3"/>
        <n v="6.5"/>
        <n v="7.2"/>
        <n v="8.1"/>
        <n v="7"/>
        <n v="7.7"/>
        <n v="8.1999999999999993"/>
        <n v="5.9"/>
        <n v="6"/>
        <n v="5.7"/>
        <n v="6.4"/>
        <n v="6.3"/>
        <n v="5.6"/>
        <n v="8.3000000000000007"/>
        <n v="8"/>
        <n v="8.4"/>
        <n v="5.8"/>
        <n v="5.4"/>
        <n v="9"/>
        <n v="4.8"/>
        <n v="5.2"/>
        <n v="7.6"/>
        <n v="4.5"/>
        <n v="5.5"/>
        <n v="8.6"/>
        <n v="8.8000000000000007"/>
        <n v="5.0999999999999996"/>
        <n v="7.4"/>
        <n v="4.2"/>
        <n v="5"/>
        <n v="4.9000000000000004"/>
        <n v="3.7"/>
        <n v="5.3"/>
        <n v="4.3"/>
        <n v="3.8"/>
        <n v="4.4000000000000004"/>
        <n v="3.3"/>
        <n v="2.2000000000000002"/>
        <n v="8.9"/>
        <n v="8.6999999999999993"/>
        <n v="4.5999999999999996"/>
        <n v="2.4"/>
        <n v="3.4"/>
        <n v="4.0999999999999996"/>
        <n v="4.7"/>
        <n v="3"/>
        <n v="3.6"/>
        <n v="3.5"/>
        <n v="2.7"/>
        <n v="1.7"/>
        <n v="4"/>
        <n v="2"/>
        <n v="9.3000000000000007"/>
        <n v="2.9"/>
        <n v="3.9"/>
        <n v="2.8"/>
        <n v="2.2999999999999998"/>
        <n v="1.9"/>
        <n v="3.1"/>
        <n v="1.6"/>
        <n v="2.5"/>
        <n v="2.1"/>
        <n v="3.2"/>
        <n v="9.1999999999999993"/>
        <n v="2.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0">
  <r>
    <x v="0"/>
    <x v="0"/>
    <x v="0"/>
    <x v="0"/>
    <n v="523505847"/>
    <n v="723"/>
    <x v="0"/>
    <x v="0"/>
    <x v="0"/>
    <x v="0"/>
    <n v="886204"/>
    <n v="3054"/>
    <x v="0"/>
    <s v="USA"/>
    <n v="2009"/>
    <x v="0"/>
  </r>
  <r>
    <x v="1"/>
    <x v="1"/>
    <x v="1"/>
    <x v="1"/>
    <n v="9404152"/>
    <n v="302"/>
    <x v="1"/>
    <x v="1"/>
    <x v="0"/>
    <x v="1"/>
    <n v="471220"/>
    <n v="1238"/>
    <x v="0"/>
    <s v="USA"/>
    <n v="2007"/>
    <x v="1"/>
  </r>
  <r>
    <x v="2"/>
    <x v="2"/>
    <x v="2"/>
    <x v="2"/>
    <n v="-44925825"/>
    <n v="602"/>
    <x v="2"/>
    <x v="2"/>
    <x v="0"/>
    <x v="2"/>
    <n v="275868"/>
    <n v="994"/>
    <x v="0"/>
    <s v="UK"/>
    <n v="2015"/>
    <x v="2"/>
  </r>
  <r>
    <x v="3"/>
    <x v="3"/>
    <x v="3"/>
    <x v="3"/>
    <n v="198130642"/>
    <n v="813"/>
    <x v="3"/>
    <x v="3"/>
    <x v="0"/>
    <x v="3"/>
    <n v="1144337"/>
    <n v="2701"/>
    <x v="0"/>
    <s v="USA"/>
    <n v="2012"/>
    <x v="3"/>
  </r>
  <r>
    <x v="4"/>
    <x v="4"/>
    <x v="4"/>
    <x v="4"/>
    <n v="-190641321"/>
    <n v="462"/>
    <x v="4"/>
    <x v="4"/>
    <x v="0"/>
    <x v="4"/>
    <n v="212204"/>
    <n v="738"/>
    <x v="0"/>
    <s v="USA"/>
    <n v="2012"/>
    <x v="4"/>
  </r>
  <r>
    <x v="5"/>
    <x v="5"/>
    <x v="5"/>
    <x v="5"/>
    <n v="78530303"/>
    <n v="392"/>
    <x v="5"/>
    <x v="5"/>
    <x v="0"/>
    <x v="5"/>
    <n v="383056"/>
    <n v="1902"/>
    <x v="0"/>
    <s v="USA"/>
    <n v="2007"/>
    <x v="5"/>
  </r>
  <r>
    <x v="6"/>
    <x v="6"/>
    <x v="6"/>
    <x v="6"/>
    <n v="-59192738"/>
    <n v="324"/>
    <x v="6"/>
    <x v="6"/>
    <x v="1"/>
    <x v="6"/>
    <n v="294810"/>
    <n v="387"/>
    <x v="0"/>
    <s v="USA"/>
    <n v="2010"/>
    <x v="6"/>
  </r>
  <r>
    <x v="7"/>
    <x v="7"/>
    <x v="7"/>
    <x v="3"/>
    <n v="208991599"/>
    <n v="635"/>
    <x v="7"/>
    <x v="4"/>
    <x v="0"/>
    <x v="7"/>
    <n v="462669"/>
    <n v="1117"/>
    <x v="0"/>
    <s v="USA"/>
    <n v="2015"/>
    <x v="7"/>
  </r>
  <r>
    <x v="8"/>
    <x v="8"/>
    <x v="8"/>
    <x v="3"/>
    <n v="51956980"/>
    <n v="375"/>
    <x v="8"/>
    <x v="7"/>
    <x v="1"/>
    <x v="8"/>
    <n v="321795"/>
    <n v="973"/>
    <x v="0"/>
    <s v="UK"/>
    <n v="2009"/>
    <x v="7"/>
  </r>
  <r>
    <x v="9"/>
    <x v="9"/>
    <x v="9"/>
    <x v="3"/>
    <n v="80249062"/>
    <n v="673"/>
    <x v="9"/>
    <x v="4"/>
    <x v="0"/>
    <x v="9"/>
    <n v="371639"/>
    <n v="3018"/>
    <x v="0"/>
    <s v="USA"/>
    <n v="2016"/>
    <x v="8"/>
  </r>
  <r>
    <x v="10"/>
    <x v="10"/>
    <x v="10"/>
    <x v="7"/>
    <n v="-8930592"/>
    <n v="434"/>
    <x v="1"/>
    <x v="4"/>
    <x v="0"/>
    <x v="10"/>
    <n v="240396"/>
    <n v="2367"/>
    <x v="0"/>
    <s v="USA"/>
    <n v="2006"/>
    <x v="9"/>
  </r>
  <r>
    <x v="11"/>
    <x v="11"/>
    <x v="11"/>
    <x v="8"/>
    <n v="-31631573"/>
    <n v="403"/>
    <x v="10"/>
    <x v="8"/>
    <x v="0"/>
    <x v="11"/>
    <n v="330784"/>
    <n v="1243"/>
    <x v="0"/>
    <s v="UK"/>
    <n v="2008"/>
    <x v="10"/>
  </r>
  <r>
    <x v="12"/>
    <x v="1"/>
    <x v="12"/>
    <x v="9"/>
    <n v="198032628"/>
    <n v="313"/>
    <x v="11"/>
    <x v="1"/>
    <x v="0"/>
    <x v="1"/>
    <n v="522040"/>
    <n v="1832"/>
    <x v="0"/>
    <s v="USA"/>
    <n v="2006"/>
    <x v="11"/>
  </r>
  <r>
    <x v="13"/>
    <x v="1"/>
    <x v="13"/>
    <x v="10"/>
    <n v="-125710090"/>
    <n v="450"/>
    <x v="12"/>
    <x v="9"/>
    <x v="0"/>
    <x v="1"/>
    <n v="181792"/>
    <n v="711"/>
    <x v="0"/>
    <s v="USA"/>
    <n v="2013"/>
    <x v="12"/>
  </r>
  <r>
    <x v="14"/>
    <x v="9"/>
    <x v="14"/>
    <x v="9"/>
    <n v="66021565"/>
    <n v="733"/>
    <x v="13"/>
    <x v="0"/>
    <x v="0"/>
    <x v="9"/>
    <n v="548573"/>
    <n v="2536"/>
    <x v="0"/>
    <s v="USA"/>
    <n v="2013"/>
    <x v="13"/>
  </r>
  <r>
    <x v="15"/>
    <x v="12"/>
    <x v="15"/>
    <x v="9"/>
    <n v="-83385977"/>
    <n v="258"/>
    <x v="12"/>
    <x v="10"/>
    <x v="0"/>
    <x v="12"/>
    <n v="149922"/>
    <n v="438"/>
    <x v="0"/>
    <s v="USA"/>
    <n v="2008"/>
    <x v="4"/>
  </r>
  <r>
    <x v="16"/>
    <x v="7"/>
    <x v="16"/>
    <x v="11"/>
    <n v="403279547"/>
    <n v="703"/>
    <x v="14"/>
    <x v="4"/>
    <x v="0"/>
    <x v="7"/>
    <n v="995415"/>
    <n v="1722"/>
    <x v="0"/>
    <s v="USA"/>
    <n v="2012"/>
    <x v="14"/>
  </r>
  <r>
    <x v="17"/>
    <x v="13"/>
    <x v="17"/>
    <x v="3"/>
    <n v="-8936125"/>
    <n v="448"/>
    <x v="15"/>
    <x v="1"/>
    <x v="0"/>
    <x v="1"/>
    <n v="370704"/>
    <n v="484"/>
    <x v="0"/>
    <s v="USA"/>
    <n v="2011"/>
    <x v="10"/>
  </r>
  <r>
    <x v="18"/>
    <x v="14"/>
    <x v="18"/>
    <x v="9"/>
    <n v="-45979146"/>
    <n v="451"/>
    <x v="10"/>
    <x v="11"/>
    <x v="0"/>
    <x v="13"/>
    <n v="268154"/>
    <n v="341"/>
    <x v="0"/>
    <s v="USA"/>
    <n v="2012"/>
    <x v="2"/>
  </r>
  <r>
    <x v="19"/>
    <x v="15"/>
    <x v="19"/>
    <x v="3"/>
    <n v="5108370"/>
    <n v="422"/>
    <x v="3"/>
    <x v="12"/>
    <x v="1"/>
    <x v="14"/>
    <n v="354228"/>
    <n v="802"/>
    <x v="0"/>
    <s v="New Zealand"/>
    <n v="2014"/>
    <x v="7"/>
  </r>
  <r>
    <x v="20"/>
    <x v="16"/>
    <x v="20"/>
    <x v="12"/>
    <n v="32030663"/>
    <n v="599"/>
    <x v="8"/>
    <x v="1"/>
    <x v="0"/>
    <x v="15"/>
    <n v="451803"/>
    <n v="1225"/>
    <x v="0"/>
    <s v="USA"/>
    <n v="2012"/>
    <x v="15"/>
  </r>
  <r>
    <x v="21"/>
    <x v="17"/>
    <x v="21"/>
    <x v="8"/>
    <n v="-94780265"/>
    <n v="343"/>
    <x v="5"/>
    <x v="13"/>
    <x v="0"/>
    <x v="16"/>
    <n v="211765"/>
    <n v="546"/>
    <x v="0"/>
    <s v="USA"/>
    <n v="2010"/>
    <x v="10"/>
  </r>
  <r>
    <x v="22"/>
    <x v="15"/>
    <x v="22"/>
    <x v="9"/>
    <n v="33355354"/>
    <n v="509"/>
    <x v="16"/>
    <x v="12"/>
    <x v="1"/>
    <x v="14"/>
    <n v="483540"/>
    <n v="951"/>
    <x v="0"/>
    <s v="USA"/>
    <n v="2013"/>
    <x v="0"/>
  </r>
  <r>
    <x v="23"/>
    <x v="18"/>
    <x v="23"/>
    <x v="13"/>
    <n v="-109916481"/>
    <n v="251"/>
    <x v="17"/>
    <x v="14"/>
    <x v="1"/>
    <x v="17"/>
    <n v="149019"/>
    <n v="666"/>
    <x v="0"/>
    <s v="USA"/>
    <n v="2007"/>
    <x v="9"/>
  </r>
  <r>
    <x v="24"/>
    <x v="15"/>
    <x v="24"/>
    <x v="14"/>
    <n v="11051260"/>
    <n v="446"/>
    <x v="18"/>
    <x v="15"/>
    <x v="0"/>
    <x v="18"/>
    <n v="316018"/>
    <n v="2618"/>
    <x v="0"/>
    <s v="New Zealand"/>
    <n v="2005"/>
    <x v="13"/>
  </r>
  <r>
    <x v="25"/>
    <x v="0"/>
    <x v="25"/>
    <x v="8"/>
    <n v="458672302"/>
    <n v="315"/>
    <x v="19"/>
    <x v="16"/>
    <x v="2"/>
    <x v="19"/>
    <n v="793059"/>
    <n v="2528"/>
    <x v="0"/>
    <s v="USA"/>
    <n v="1997"/>
    <x v="16"/>
  </r>
  <r>
    <x v="26"/>
    <x v="19"/>
    <x v="26"/>
    <x v="3"/>
    <n v="157197282"/>
    <n v="516"/>
    <x v="20"/>
    <x v="4"/>
    <x v="0"/>
    <x v="20"/>
    <n v="272670"/>
    <n v="1022"/>
    <x v="0"/>
    <s v="USA"/>
    <n v="2016"/>
    <x v="17"/>
  </r>
  <r>
    <x v="27"/>
    <x v="20"/>
    <x v="27"/>
    <x v="7"/>
    <n v="-143826840"/>
    <n v="377"/>
    <x v="21"/>
    <x v="17"/>
    <x v="0"/>
    <x v="21"/>
    <n v="202382"/>
    <n v="751"/>
    <x v="0"/>
    <s v="USA"/>
    <n v="2012"/>
    <x v="18"/>
  </r>
  <r>
    <x v="28"/>
    <x v="21"/>
    <x v="28"/>
    <x v="15"/>
    <n v="502177271"/>
    <n v="644"/>
    <x v="22"/>
    <x v="17"/>
    <x v="0"/>
    <x v="22"/>
    <n v="418214"/>
    <n v="1290"/>
    <x v="0"/>
    <s v="USA"/>
    <n v="2015"/>
    <x v="15"/>
  </r>
  <r>
    <x v="29"/>
    <x v="2"/>
    <x v="29"/>
    <x v="8"/>
    <n v="104360277"/>
    <n v="750"/>
    <x v="13"/>
    <x v="2"/>
    <x v="0"/>
    <x v="23"/>
    <n v="522030"/>
    <n v="1498"/>
    <x v="0"/>
    <s v="UK"/>
    <n v="2012"/>
    <x v="6"/>
  </r>
  <r>
    <x v="30"/>
    <x v="5"/>
    <x v="30"/>
    <x v="8"/>
    <n v="173377893"/>
    <n v="300"/>
    <x v="23"/>
    <x v="18"/>
    <x v="0"/>
    <x v="5"/>
    <n v="411164"/>
    <n v="1303"/>
    <x v="0"/>
    <s v="USA"/>
    <n v="2004"/>
    <x v="11"/>
  </r>
  <r>
    <x v="31"/>
    <x v="22"/>
    <x v="31"/>
    <x v="8"/>
    <n v="208992272"/>
    <n v="608"/>
    <x v="24"/>
    <x v="4"/>
    <x v="0"/>
    <x v="20"/>
    <n v="557489"/>
    <n v="1187"/>
    <x v="0"/>
    <s v="USA"/>
    <n v="2013"/>
    <x v="13"/>
  </r>
  <r>
    <x v="32"/>
    <x v="23"/>
    <x v="32"/>
    <x v="8"/>
    <n v="134185206"/>
    <n v="451"/>
    <x v="25"/>
    <x v="14"/>
    <x v="1"/>
    <x v="1"/>
    <n v="306320"/>
    <n v="736"/>
    <x v="0"/>
    <s v="USA"/>
    <n v="2010"/>
    <x v="12"/>
  </r>
  <r>
    <x v="33"/>
    <x v="24"/>
    <x v="33"/>
    <x v="16"/>
    <n v="24360014"/>
    <n v="334"/>
    <x v="26"/>
    <x v="19"/>
    <x v="0"/>
    <x v="24"/>
    <n v="383427"/>
    <n v="1912"/>
    <x v="0"/>
    <s v="Canada"/>
    <n v="2006"/>
    <x v="2"/>
  </r>
  <r>
    <x v="34"/>
    <x v="25"/>
    <x v="34"/>
    <x v="8"/>
    <n v="68488329"/>
    <n v="376"/>
    <x v="26"/>
    <x v="20"/>
    <x v="1"/>
    <x v="25"/>
    <n v="235025"/>
    <n v="265"/>
    <x v="0"/>
    <s v="USA"/>
    <n v="2013"/>
    <x v="11"/>
  </r>
  <r>
    <x v="35"/>
    <x v="26"/>
    <x v="35"/>
    <x v="8"/>
    <n v="202076689"/>
    <n v="366"/>
    <x v="12"/>
    <x v="4"/>
    <x v="0"/>
    <x v="26"/>
    <n v="323207"/>
    <n v="1439"/>
    <x v="0"/>
    <s v="USA"/>
    <n v="2009"/>
    <x v="19"/>
  </r>
  <r>
    <x v="36"/>
    <x v="26"/>
    <x v="36"/>
    <x v="16"/>
    <n v="35428137"/>
    <n v="378"/>
    <x v="27"/>
    <x v="4"/>
    <x v="0"/>
    <x v="27"/>
    <n v="242420"/>
    <n v="918"/>
    <x v="0"/>
    <s v="USA"/>
    <n v="2014"/>
    <x v="20"/>
  </r>
  <r>
    <x v="37"/>
    <x v="5"/>
    <x v="37"/>
    <x v="10"/>
    <n v="19903076"/>
    <n v="525"/>
    <x v="28"/>
    <x v="14"/>
    <x v="1"/>
    <x v="28"/>
    <n v="175409"/>
    <n v="511"/>
    <x v="0"/>
    <s v="USA"/>
    <n v="2013"/>
    <x v="21"/>
  </r>
  <r>
    <x v="38"/>
    <x v="16"/>
    <x v="38"/>
    <x v="8"/>
    <n v="2853933"/>
    <n v="495"/>
    <x v="29"/>
    <x v="0"/>
    <x v="0"/>
    <x v="15"/>
    <n v="321227"/>
    <n v="1067"/>
    <x v="0"/>
    <s v="USA"/>
    <n v="2014"/>
    <x v="10"/>
  </r>
  <r>
    <x v="39"/>
    <x v="27"/>
    <x v="39"/>
    <x v="17"/>
    <n v="2051787"/>
    <n v="469"/>
    <x v="30"/>
    <x v="4"/>
    <x v="0"/>
    <x v="29"/>
    <n v="264183"/>
    <n v="665"/>
    <x v="0"/>
    <s v="USA"/>
    <n v="2010"/>
    <x v="2"/>
  </r>
  <r>
    <x v="40"/>
    <x v="28"/>
    <x v="40"/>
    <x v="8"/>
    <n v="-8549125"/>
    <n v="304"/>
    <x v="10"/>
    <x v="21"/>
    <x v="1"/>
    <x v="30"/>
    <n v="101178"/>
    <n v="283"/>
    <x v="0"/>
    <s v="USA"/>
    <n v="2011"/>
    <x v="22"/>
  </r>
  <r>
    <x v="41"/>
    <x v="29"/>
    <x v="41"/>
    <x v="8"/>
    <n v="-83406809"/>
    <n v="436"/>
    <x v="31"/>
    <x v="4"/>
    <x v="0"/>
    <x v="31"/>
    <n v="223393"/>
    <n v="550"/>
    <x v="0"/>
    <s v="USA"/>
    <n v="2011"/>
    <x v="23"/>
  </r>
  <r>
    <x v="42"/>
    <x v="30"/>
    <x v="42"/>
    <x v="8"/>
    <n v="214984497"/>
    <n v="453"/>
    <x v="32"/>
    <x v="20"/>
    <x v="1"/>
    <x v="32"/>
    <n v="544884"/>
    <n v="733"/>
    <x v="0"/>
    <s v="USA"/>
    <n v="2010"/>
    <x v="24"/>
  </r>
  <r>
    <x v="43"/>
    <x v="31"/>
    <x v="43"/>
    <x v="8"/>
    <n v="-74679997"/>
    <n v="422"/>
    <x v="33"/>
    <x v="4"/>
    <x v="0"/>
    <x v="33"/>
    <n v="286095"/>
    <n v="974"/>
    <x v="0"/>
    <s v="USA"/>
    <n v="2009"/>
    <x v="4"/>
  </r>
  <r>
    <x v="44"/>
    <x v="32"/>
    <x v="44"/>
    <x v="18"/>
    <n v="160034110"/>
    <n v="424"/>
    <x v="34"/>
    <x v="22"/>
    <x v="0"/>
    <x v="34"/>
    <n v="278232"/>
    <n v="657"/>
    <x v="0"/>
    <s v="USA"/>
    <n v="2015"/>
    <x v="13"/>
  </r>
  <r>
    <x v="45"/>
    <x v="11"/>
    <x v="45"/>
    <x v="18"/>
    <n v="12351611"/>
    <n v="654"/>
    <x v="31"/>
    <x v="23"/>
    <x v="0"/>
    <x v="35"/>
    <n v="465019"/>
    <n v="995"/>
    <x v="0"/>
    <s v="USA"/>
    <n v="2013"/>
    <x v="15"/>
  </r>
  <r>
    <x v="46"/>
    <x v="10"/>
    <x v="46"/>
    <x v="8"/>
    <n v="33914986"/>
    <n v="539"/>
    <x v="35"/>
    <x v="19"/>
    <x v="0"/>
    <x v="36"/>
    <n v="514125"/>
    <n v="752"/>
    <x v="0"/>
    <s v="USA"/>
    <n v="2014"/>
    <x v="25"/>
  </r>
  <r>
    <x v="47"/>
    <x v="33"/>
    <x v="47"/>
    <x v="18"/>
    <n v="38756232"/>
    <n v="590"/>
    <x v="4"/>
    <x v="4"/>
    <x v="0"/>
    <x v="37"/>
    <n v="395573"/>
    <n v="1171"/>
    <x v="0"/>
    <s v="USA"/>
    <n v="2013"/>
    <x v="6"/>
  </r>
  <r>
    <x v="48"/>
    <x v="10"/>
    <x v="48"/>
    <x v="19"/>
    <n v="-129828140"/>
    <n v="338"/>
    <x v="36"/>
    <x v="12"/>
    <x v="1"/>
    <x v="38"/>
    <n v="106416"/>
    <n v="205"/>
    <x v="0"/>
    <s v="USA"/>
    <n v="2013"/>
    <x v="22"/>
  </r>
  <r>
    <x v="49"/>
    <x v="34"/>
    <x v="49"/>
    <x v="20"/>
    <n v="39812796"/>
    <n v="490"/>
    <x v="13"/>
    <x v="16"/>
    <x v="2"/>
    <x v="19"/>
    <n v="362912"/>
    <n v="753"/>
    <x v="0"/>
    <s v="Australia"/>
    <n v="2013"/>
    <x v="11"/>
  </r>
  <r>
    <x v="50"/>
    <x v="35"/>
    <x v="50"/>
    <x v="8"/>
    <n v="-109244357"/>
    <n v="306"/>
    <x v="37"/>
    <x v="18"/>
    <x v="0"/>
    <x v="39"/>
    <n v="222403"/>
    <n v="453"/>
    <x v="0"/>
    <s v="USA"/>
    <n v="2010"/>
    <x v="4"/>
  </r>
  <r>
    <x v="51"/>
    <x v="36"/>
    <x v="51"/>
    <x v="18"/>
    <n v="-88214518"/>
    <n v="575"/>
    <x v="21"/>
    <x v="4"/>
    <x v="0"/>
    <x v="40"/>
    <n v="381148"/>
    <n v="1106"/>
    <x v="0"/>
    <s v="USA"/>
    <n v="2013"/>
    <x v="15"/>
  </r>
  <r>
    <x v="52"/>
    <x v="26"/>
    <x v="52"/>
    <x v="19"/>
    <n v="157358779"/>
    <n v="428"/>
    <x v="38"/>
    <x v="4"/>
    <x v="0"/>
    <x v="26"/>
    <n v="326180"/>
    <n v="899"/>
    <x v="0"/>
    <s v="USA"/>
    <n v="2011"/>
    <x v="22"/>
  </r>
  <r>
    <x v="53"/>
    <x v="37"/>
    <x v="53"/>
    <x v="21"/>
    <n v="132011114"/>
    <n v="470"/>
    <x v="39"/>
    <x v="1"/>
    <x v="0"/>
    <x v="41"/>
    <n v="333847"/>
    <n v="2054"/>
    <x v="0"/>
    <s v="USA"/>
    <n v="2008"/>
    <x v="5"/>
  </r>
  <r>
    <x v="54"/>
    <x v="38"/>
    <x v="54"/>
    <x v="22"/>
    <n v="123070338"/>
    <n v="298"/>
    <x v="40"/>
    <x v="20"/>
    <x v="1"/>
    <x v="42"/>
    <n v="62836"/>
    <n v="345"/>
    <x v="0"/>
    <s v="USA"/>
    <n v="2015"/>
    <x v="2"/>
  </r>
  <r>
    <x v="55"/>
    <x v="39"/>
    <x v="55"/>
    <x v="21"/>
    <n v="52282182"/>
    <n v="488"/>
    <x v="40"/>
    <x v="20"/>
    <x v="1"/>
    <x v="43"/>
    <n v="273556"/>
    <n v="428"/>
    <x v="0"/>
    <s v="USA"/>
    <n v="2012"/>
    <x v="13"/>
  </r>
  <r>
    <x v="56"/>
    <x v="40"/>
    <x v="56"/>
    <x v="21"/>
    <n v="-54531374"/>
    <n v="322"/>
    <x v="39"/>
    <x v="17"/>
    <x v="0"/>
    <x v="44"/>
    <n v="53607"/>
    <n v="432"/>
    <x v="0"/>
    <s v="USA"/>
    <n v="2016"/>
    <x v="7"/>
  </r>
  <r>
    <x v="57"/>
    <x v="4"/>
    <x v="57"/>
    <x v="13"/>
    <n v="43806889"/>
    <n v="421"/>
    <x v="41"/>
    <x v="24"/>
    <x v="1"/>
    <x v="45"/>
    <n v="718837"/>
    <n v="1043"/>
    <x v="0"/>
    <s v="USA"/>
    <n v="2008"/>
    <x v="26"/>
  </r>
  <r>
    <x v="58"/>
    <x v="24"/>
    <x v="58"/>
    <x v="23"/>
    <n v="80850"/>
    <n v="162"/>
    <x v="42"/>
    <x v="25"/>
    <x v="0"/>
    <x v="46"/>
    <n v="121084"/>
    <n v="221"/>
    <x v="0"/>
    <s v="USA"/>
    <n v="2007"/>
    <x v="5"/>
  </r>
  <r>
    <x v="59"/>
    <x v="41"/>
    <x v="59"/>
    <x v="8"/>
    <n v="-33887833"/>
    <n v="367"/>
    <x v="43"/>
    <x v="4"/>
    <x v="0"/>
    <x v="47"/>
    <n v="283418"/>
    <n v="1055"/>
    <x v="0"/>
    <s v="USA"/>
    <n v="2009"/>
    <x v="27"/>
  </r>
  <r>
    <x v="60"/>
    <x v="42"/>
    <x v="60"/>
    <x v="8"/>
    <n v="-62149904"/>
    <n v="240"/>
    <x v="44"/>
    <x v="26"/>
    <x v="3"/>
    <x v="48"/>
    <n v="72809"/>
    <n v="249"/>
    <x v="0"/>
    <s v="USA"/>
    <n v="2009"/>
    <x v="2"/>
  </r>
  <r>
    <x v="61"/>
    <x v="43"/>
    <x v="61"/>
    <x v="24"/>
    <n v="-128624673"/>
    <n v="384"/>
    <x v="45"/>
    <x v="4"/>
    <x v="0"/>
    <x v="49"/>
    <n v="139593"/>
    <n v="720"/>
    <x v="0"/>
    <s v="USA"/>
    <n v="2015"/>
    <x v="28"/>
  </r>
  <r>
    <x v="62"/>
    <x v="8"/>
    <x v="62"/>
    <x v="13"/>
    <n v="-55948241"/>
    <n v="248"/>
    <x v="46"/>
    <x v="15"/>
    <x v="0"/>
    <x v="2"/>
    <n v="42372"/>
    <n v="239"/>
    <x v="0"/>
    <s v="USA"/>
    <n v="2016"/>
    <x v="4"/>
  </r>
  <r>
    <x v="63"/>
    <x v="12"/>
    <x v="63"/>
    <x v="13"/>
    <n v="111709845"/>
    <n v="284"/>
    <x v="12"/>
    <x v="14"/>
    <x v="1"/>
    <x v="50"/>
    <n v="286506"/>
    <n v="1463"/>
    <x v="0"/>
    <s v="USA"/>
    <n v="2005"/>
    <x v="8"/>
  </r>
  <r>
    <x v="64"/>
    <x v="10"/>
    <x v="64"/>
    <x v="25"/>
    <n v="-23014913"/>
    <n v="396"/>
    <x v="47"/>
    <x v="4"/>
    <x v="0"/>
    <x v="36"/>
    <n v="148379"/>
    <n v="622"/>
    <x v="0"/>
    <s v="USA"/>
    <n v="2016"/>
    <x v="11"/>
  </r>
  <r>
    <x v="65"/>
    <x v="3"/>
    <x v="65"/>
    <x v="21"/>
    <n v="348316061"/>
    <n v="645"/>
    <x v="48"/>
    <x v="27"/>
    <x v="0"/>
    <x v="33"/>
    <n v="1676169"/>
    <n v="4667"/>
    <x v="0"/>
    <s v="USA"/>
    <n v="2008"/>
    <x v="29"/>
  </r>
  <r>
    <x v="66"/>
    <x v="44"/>
    <x v="66"/>
    <x v="26"/>
    <n v="117979556"/>
    <n v="408"/>
    <x v="44"/>
    <x v="28"/>
    <x v="1"/>
    <x v="45"/>
    <n v="665575"/>
    <n v="704"/>
    <x v="0"/>
    <s v="USA"/>
    <n v="2009"/>
    <x v="24"/>
  </r>
  <r>
    <x v="67"/>
    <x v="45"/>
    <x v="67"/>
    <x v="26"/>
    <n v="23332128"/>
    <n v="219"/>
    <x v="49"/>
    <x v="29"/>
    <x v="0"/>
    <x v="51"/>
    <n v="114553"/>
    <n v="187"/>
    <x v="0"/>
    <s v="USA"/>
    <n v="2009"/>
    <x v="12"/>
  </r>
  <r>
    <x v="68"/>
    <x v="46"/>
    <x v="68"/>
    <x v="23"/>
    <n v="178298180"/>
    <n v="486"/>
    <x v="50"/>
    <x v="4"/>
    <x v="0"/>
    <x v="20"/>
    <n v="696338"/>
    <n v="1055"/>
    <x v="0"/>
    <s v="USA"/>
    <n v="2008"/>
    <x v="0"/>
  </r>
  <r>
    <x v="69"/>
    <x v="47"/>
    <x v="69"/>
    <x v="17"/>
    <n v="-96179906"/>
    <n v="682"/>
    <x v="50"/>
    <x v="30"/>
    <x v="1"/>
    <x v="52"/>
    <n v="245333"/>
    <n v="678"/>
    <x v="0"/>
    <s v="USA"/>
    <n v="2011"/>
    <x v="7"/>
  </r>
  <r>
    <x v="70"/>
    <x v="14"/>
    <x v="70"/>
    <x v="17"/>
    <n v="-56254592"/>
    <n v="85"/>
    <x v="10"/>
    <x v="31"/>
    <x v="0"/>
    <x v="13"/>
    <n v="129601"/>
    <n v="648"/>
    <x v="0"/>
    <s v="USA"/>
    <n v="1999"/>
    <x v="30"/>
  </r>
  <r>
    <x v="71"/>
    <x v="48"/>
    <x v="71"/>
    <x v="27"/>
    <n v="-42823835"/>
    <n v="264"/>
    <x v="51"/>
    <x v="32"/>
    <x v="0"/>
    <x v="53"/>
    <n v="117927"/>
    <n v="501"/>
    <x v="0"/>
    <s v="USA"/>
    <n v="2008"/>
    <x v="31"/>
  </r>
  <r>
    <x v="72"/>
    <x v="49"/>
    <x v="72"/>
    <x v="26"/>
    <n v="-13912817"/>
    <n v="418"/>
    <x v="31"/>
    <x v="33"/>
    <x v="0"/>
    <x v="13"/>
    <n v="118992"/>
    <n v="971"/>
    <x v="0"/>
    <s v="USA"/>
    <n v="2016"/>
    <x v="8"/>
  </r>
  <r>
    <x v="73"/>
    <x v="50"/>
    <x v="73"/>
    <x v="26"/>
    <n v="-74710310"/>
    <n v="186"/>
    <x v="44"/>
    <x v="34"/>
    <x v="4"/>
    <x v="54"/>
    <n v="115099"/>
    <n v="257"/>
    <x v="0"/>
    <s v="USA"/>
    <n v="2007"/>
    <x v="28"/>
  </r>
  <r>
    <x v="74"/>
    <x v="51"/>
    <x v="74"/>
    <x v="25"/>
    <n v="-77810499"/>
    <n v="585"/>
    <x v="17"/>
    <x v="4"/>
    <x v="0"/>
    <x v="55"/>
    <n v="431620"/>
    <n v="741"/>
    <x v="0"/>
    <s v="USA"/>
    <n v="2014"/>
    <x v="0"/>
  </r>
  <r>
    <x v="75"/>
    <x v="52"/>
    <x v="75"/>
    <x v="26"/>
    <n v="-86753780"/>
    <n v="91"/>
    <x v="52"/>
    <x v="17"/>
    <x v="0"/>
    <x v="56"/>
    <n v="144337"/>
    <n v="309"/>
    <x v="0"/>
    <s v="USA"/>
    <n v="1995"/>
    <x v="9"/>
  </r>
  <r>
    <x v="76"/>
    <x v="53"/>
    <x v="76"/>
    <x v="26"/>
    <n v="-24832370"/>
    <n v="250"/>
    <x v="33"/>
    <x v="17"/>
    <x v="0"/>
    <x v="57"/>
    <n v="174578"/>
    <n v="534"/>
    <x v="0"/>
    <s v="USA"/>
    <n v="2009"/>
    <x v="27"/>
  </r>
  <r>
    <x v="77"/>
    <x v="44"/>
    <x v="77"/>
    <x v="26"/>
    <n v="181454367"/>
    <n v="536"/>
    <x v="53"/>
    <x v="35"/>
    <x v="1"/>
    <x v="51"/>
    <n v="345198"/>
    <n v="773"/>
    <x v="0"/>
    <s v="USA"/>
    <n v="2015"/>
    <x v="24"/>
  </r>
  <r>
    <x v="78"/>
    <x v="46"/>
    <x v="78"/>
    <x v="26"/>
    <n v="187645141"/>
    <n v="370"/>
    <x v="10"/>
    <x v="36"/>
    <x v="1"/>
    <x v="58"/>
    <n v="106072"/>
    <n v="398"/>
    <x v="0"/>
    <s v="UK"/>
    <n v="2016"/>
    <x v="6"/>
  </r>
  <r>
    <x v="79"/>
    <x v="46"/>
    <x v="79"/>
    <x v="8"/>
    <n v="112057433"/>
    <n v="453"/>
    <x v="22"/>
    <x v="4"/>
    <x v="0"/>
    <x v="20"/>
    <n v="522371"/>
    <n v="723"/>
    <x v="0"/>
    <s v="USA"/>
    <n v="2010"/>
    <x v="15"/>
  </r>
  <r>
    <x v="80"/>
    <x v="54"/>
    <x v="80"/>
    <x v="17"/>
    <n v="-14888185"/>
    <n v="416"/>
    <x v="4"/>
    <x v="37"/>
    <x v="0"/>
    <x v="7"/>
    <n v="228554"/>
    <n v="710"/>
    <x v="0"/>
    <s v="USA"/>
    <n v="2012"/>
    <x v="9"/>
  </r>
  <r>
    <x v="81"/>
    <x v="55"/>
    <x v="81"/>
    <x v="13"/>
    <n v="61407328"/>
    <n v="401"/>
    <x v="54"/>
    <x v="38"/>
    <x v="0"/>
    <x v="59"/>
    <n v="252257"/>
    <n v="634"/>
    <x v="0"/>
    <s v="USA"/>
    <n v="2014"/>
    <x v="15"/>
  </r>
  <r>
    <x v="82"/>
    <x v="56"/>
    <x v="82"/>
    <x v="17"/>
    <n v="38543795"/>
    <n v="521"/>
    <x v="28"/>
    <x v="39"/>
    <x v="0"/>
    <x v="60"/>
    <n v="317542"/>
    <n v="620"/>
    <x v="0"/>
    <s v="USA"/>
    <n v="2014"/>
    <x v="32"/>
  </r>
  <r>
    <x v="83"/>
    <x v="57"/>
    <x v="83"/>
    <x v="22"/>
    <n v="0"/>
    <n v="10"/>
    <x v="55"/>
    <x v="40"/>
    <x v="0"/>
    <x v="61"/>
    <n v="2138"/>
    <n v="15"/>
    <x v="0"/>
    <s v="Belgium"/>
    <n v="2015"/>
    <x v="33"/>
  </r>
  <r>
    <x v="84"/>
    <x v="58"/>
    <x v="84"/>
    <x v="26"/>
    <n v="-136702695"/>
    <n v="218"/>
    <x v="56"/>
    <x v="37"/>
    <x v="0"/>
    <x v="62"/>
    <n v="116994"/>
    <n v="324"/>
    <x v="0"/>
    <s v="USA"/>
    <n v="2013"/>
    <x v="22"/>
  </r>
  <r>
    <x v="85"/>
    <x v="19"/>
    <x v="85"/>
    <x v="17"/>
    <n v="89746958"/>
    <n v="576"/>
    <x v="15"/>
    <x v="4"/>
    <x v="0"/>
    <x v="58"/>
    <n v="496749"/>
    <n v="742"/>
    <x v="0"/>
    <s v="USA"/>
    <n v="2014"/>
    <x v="6"/>
  </r>
  <r>
    <x v="86"/>
    <x v="59"/>
    <x v="86"/>
    <x v="28"/>
    <n v="73371987"/>
    <n v="226"/>
    <x v="40"/>
    <x v="20"/>
    <x v="1"/>
    <x v="63"/>
    <n v="138661"/>
    <n v="173"/>
    <x v="0"/>
    <s v="USA"/>
    <n v="2010"/>
    <x v="21"/>
  </r>
  <r>
    <x v="87"/>
    <x v="60"/>
    <x v="87"/>
    <x v="18"/>
    <n v="-96582135"/>
    <n v="443"/>
    <x v="28"/>
    <x v="41"/>
    <x v="0"/>
    <x v="64"/>
    <n v="128306"/>
    <n v="497"/>
    <x v="0"/>
    <s v="USA"/>
    <n v="2015"/>
    <x v="12"/>
  </r>
  <r>
    <x v="88"/>
    <x v="61"/>
    <x v="88"/>
    <x v="28"/>
    <n v="57487711"/>
    <n v="384"/>
    <x v="57"/>
    <x v="42"/>
    <x v="0"/>
    <x v="65"/>
    <n v="279093"/>
    <n v="433"/>
    <x v="0"/>
    <s v="USA"/>
    <n v="2014"/>
    <x v="0"/>
  </r>
  <r>
    <x v="89"/>
    <x v="62"/>
    <x v="89"/>
    <x v="28"/>
    <n v="24412677"/>
    <n v="377"/>
    <x v="58"/>
    <x v="43"/>
    <x v="1"/>
    <x v="66"/>
    <n v="272534"/>
    <n v="345"/>
    <x v="0"/>
    <s v="USA"/>
    <n v="2012"/>
    <x v="6"/>
  </r>
  <r>
    <x v="90"/>
    <x v="42"/>
    <x v="90"/>
    <x v="28"/>
    <n v="-164334574"/>
    <n v="188"/>
    <x v="6"/>
    <x v="44"/>
    <x v="1"/>
    <x v="32"/>
    <n v="120798"/>
    <n v="444"/>
    <x v="0"/>
    <s v="USA"/>
    <n v="2004"/>
    <x v="4"/>
  </r>
  <r>
    <x v="91"/>
    <x v="41"/>
    <x v="91"/>
    <x v="28"/>
    <n v="-62684455"/>
    <n v="286"/>
    <x v="59"/>
    <x v="4"/>
    <x v="0"/>
    <x v="67"/>
    <n v="58137"/>
    <n v="520"/>
    <x v="0"/>
    <s v="USA"/>
    <n v="2016"/>
    <x v="34"/>
  </r>
  <r>
    <x v="92"/>
    <x v="63"/>
    <x v="92"/>
    <x v="28"/>
    <n v="52387997"/>
    <n v="288"/>
    <x v="41"/>
    <x v="44"/>
    <x v="1"/>
    <x v="68"/>
    <n v="485430"/>
    <n v="492"/>
    <x v="0"/>
    <s v="USA"/>
    <n v="2010"/>
    <x v="17"/>
  </r>
  <r>
    <x v="93"/>
    <x v="64"/>
    <x v="93"/>
    <x v="8"/>
    <n v="-49649808"/>
    <n v="280"/>
    <x v="55"/>
    <x v="45"/>
    <x v="0"/>
    <x v="69"/>
    <n v="305340"/>
    <n v="1676"/>
    <x v="0"/>
    <s v="USA"/>
    <n v="2003"/>
    <x v="21"/>
  </r>
  <r>
    <x v="94"/>
    <x v="65"/>
    <x v="94"/>
    <x v="17"/>
    <n v="163130696"/>
    <n v="653"/>
    <x v="60"/>
    <x v="4"/>
    <x v="0"/>
    <x v="70"/>
    <n v="682155"/>
    <n v="1097"/>
    <x v="0"/>
    <s v="USA"/>
    <n v="2014"/>
    <x v="14"/>
  </r>
  <r>
    <x v="95"/>
    <x v="3"/>
    <x v="95"/>
    <x v="28"/>
    <n v="22991439"/>
    <n v="712"/>
    <x v="1"/>
    <x v="46"/>
    <x v="1"/>
    <x v="71"/>
    <n v="928227"/>
    <n v="2725"/>
    <x v="0"/>
    <s v="USA"/>
    <n v="2014"/>
    <x v="35"/>
  </r>
  <r>
    <x v="96"/>
    <x v="3"/>
    <x v="96"/>
    <x v="29"/>
    <n v="132568851"/>
    <n v="642"/>
    <x v="2"/>
    <x v="17"/>
    <x v="0"/>
    <x v="19"/>
    <n v="1468200"/>
    <n v="2803"/>
    <x v="0"/>
    <s v="USA"/>
    <n v="2010"/>
    <x v="36"/>
  </r>
  <r>
    <x v="97"/>
    <x v="66"/>
    <x v="83"/>
    <x v="22"/>
    <n v="0"/>
    <n v="1"/>
    <x v="59"/>
    <x v="47"/>
    <x v="0"/>
    <x v="72"/>
    <n v="374"/>
    <n v="13"/>
    <x v="1"/>
    <s v="Japan"/>
    <n v="2016"/>
    <x v="17"/>
  </r>
  <r>
    <x v="98"/>
    <x v="15"/>
    <x v="97"/>
    <x v="13"/>
    <n v="123001229"/>
    <n v="645"/>
    <x v="61"/>
    <x v="12"/>
    <x v="1"/>
    <x v="14"/>
    <n v="637246"/>
    <n v="1367"/>
    <x v="0"/>
    <s v="USA"/>
    <n v="2012"/>
    <x v="0"/>
  </r>
  <r>
    <x v="99"/>
    <x v="48"/>
    <x v="98"/>
    <x v="30"/>
    <n v="106512310"/>
    <n v="187"/>
    <x v="10"/>
    <x v="22"/>
    <x v="0"/>
    <x v="73"/>
    <n v="272223"/>
    <n v="988"/>
    <x v="0"/>
    <s v="USA"/>
    <n v="2001"/>
    <x v="10"/>
  </r>
  <r>
    <x v="100"/>
    <x v="67"/>
    <x v="99"/>
    <x v="15"/>
    <n v="-22509198"/>
    <n v="362"/>
    <x v="62"/>
    <x v="48"/>
    <x v="2"/>
    <x v="74"/>
    <n v="459346"/>
    <n v="822"/>
    <x v="0"/>
    <s v="USA"/>
    <n v="2008"/>
    <x v="6"/>
  </r>
  <r>
    <x v="101"/>
    <x v="68"/>
    <x v="100"/>
    <x v="29"/>
    <n v="-13594629"/>
    <n v="500"/>
    <x v="4"/>
    <x v="4"/>
    <x v="0"/>
    <x v="36"/>
    <n v="518537"/>
    <n v="698"/>
    <x v="0"/>
    <s v="USA"/>
    <n v="2011"/>
    <x v="6"/>
  </r>
  <r>
    <x v="102"/>
    <x v="69"/>
    <x v="101"/>
    <x v="29"/>
    <n v="121666058"/>
    <n v="389"/>
    <x v="63"/>
    <x v="49"/>
    <x v="1"/>
    <x v="36"/>
    <n v="166137"/>
    <n v="383"/>
    <x v="0"/>
    <s v="USA"/>
    <n v="2015"/>
    <x v="4"/>
  </r>
  <r>
    <x v="103"/>
    <x v="70"/>
    <x v="102"/>
    <x v="15"/>
    <n v="-86856188"/>
    <n v="235"/>
    <x v="55"/>
    <x v="10"/>
    <x v="0"/>
    <x v="75"/>
    <n v="124185"/>
    <n v="238"/>
    <x v="0"/>
    <s v="USA"/>
    <n v="2010"/>
    <x v="9"/>
  </r>
  <r>
    <x v="104"/>
    <x v="71"/>
    <x v="103"/>
    <x v="29"/>
    <n v="-99344497"/>
    <n v="231"/>
    <x v="41"/>
    <x v="50"/>
    <x v="0"/>
    <x v="54"/>
    <n v="82380"/>
    <n v="629"/>
    <x v="0"/>
    <s v="USA"/>
    <n v="2006"/>
    <x v="23"/>
  </r>
  <r>
    <x v="105"/>
    <x v="72"/>
    <x v="104"/>
    <x v="17"/>
    <n v="-93153376"/>
    <n v="218"/>
    <x v="17"/>
    <x v="14"/>
    <x v="1"/>
    <x v="1"/>
    <n v="21352"/>
    <n v="131"/>
    <x v="0"/>
    <s v="USA"/>
    <n v="2016"/>
    <x v="21"/>
  </r>
  <r>
    <x v="106"/>
    <x v="73"/>
    <x v="105"/>
    <x v="29"/>
    <n v="160706665"/>
    <n v="227"/>
    <x v="40"/>
    <x v="20"/>
    <x v="1"/>
    <x v="76"/>
    <n v="211971"/>
    <n v="326"/>
    <x v="0"/>
    <s v="USA"/>
    <n v="2007"/>
    <x v="9"/>
  </r>
  <r>
    <x v="107"/>
    <x v="74"/>
    <x v="106"/>
    <x v="29"/>
    <n v="-113021005"/>
    <n v="275"/>
    <x v="31"/>
    <x v="1"/>
    <x v="0"/>
    <x v="77"/>
    <n v="111609"/>
    <n v="781"/>
    <x v="0"/>
    <s v="USA"/>
    <n v="2016"/>
    <x v="11"/>
  </r>
  <r>
    <x v="108"/>
    <x v="75"/>
    <x v="107"/>
    <x v="31"/>
    <n v="-65267965"/>
    <n v="474"/>
    <x v="50"/>
    <x v="4"/>
    <x v="0"/>
    <x v="5"/>
    <n v="188457"/>
    <n v="867"/>
    <x v="0"/>
    <s v="USA"/>
    <n v="2015"/>
    <x v="4"/>
  </r>
  <r>
    <x v="109"/>
    <x v="76"/>
    <x v="108"/>
    <x v="31"/>
    <n v="-50616376"/>
    <n v="228"/>
    <x v="17"/>
    <x v="14"/>
    <x v="1"/>
    <x v="78"/>
    <n v="106446"/>
    <n v="227"/>
    <x v="0"/>
    <s v="USA"/>
    <n v="2010"/>
    <x v="22"/>
  </r>
  <r>
    <x v="110"/>
    <x v="26"/>
    <x v="109"/>
    <x v="23"/>
    <n v="58539855"/>
    <n v="191"/>
    <x v="64"/>
    <x v="51"/>
    <x v="0"/>
    <x v="79"/>
    <n v="254111"/>
    <n v="1999"/>
    <x v="0"/>
    <s v="USA"/>
    <n v="2001"/>
    <x v="9"/>
  </r>
  <r>
    <x v="111"/>
    <x v="26"/>
    <x v="110"/>
    <x v="15"/>
    <n v="168759914"/>
    <n v="396"/>
    <x v="47"/>
    <x v="4"/>
    <x v="0"/>
    <x v="80"/>
    <n v="513158"/>
    <n v="1782"/>
    <x v="0"/>
    <s v="USA"/>
    <n v="2007"/>
    <x v="1"/>
  </r>
  <r>
    <x v="112"/>
    <x v="77"/>
    <x v="111"/>
    <x v="31"/>
    <n v="-120706229"/>
    <n v="248"/>
    <x v="65"/>
    <x v="52"/>
    <x v="0"/>
    <x v="81"/>
    <n v="138863"/>
    <n v="1390"/>
    <x v="0"/>
    <s v="Germany"/>
    <n v="2004"/>
    <x v="34"/>
  </r>
  <r>
    <x v="113"/>
    <x v="8"/>
    <x v="112"/>
    <x v="15"/>
    <n v="142000866"/>
    <n v="329"/>
    <x v="66"/>
    <x v="7"/>
    <x v="1"/>
    <x v="82"/>
    <n v="355137"/>
    <n v="1108"/>
    <x v="0"/>
    <s v="UK"/>
    <n v="2007"/>
    <x v="7"/>
  </r>
  <r>
    <x v="114"/>
    <x v="35"/>
    <x v="113"/>
    <x v="15"/>
    <n v="139994397"/>
    <n v="295"/>
    <x v="67"/>
    <x v="7"/>
    <x v="1"/>
    <x v="82"/>
    <n v="385670"/>
    <n v="1896"/>
    <x v="0"/>
    <s v="UK"/>
    <n v="2005"/>
    <x v="32"/>
  </r>
  <r>
    <x v="115"/>
    <x v="20"/>
    <x v="114"/>
    <x v="15"/>
    <n v="77946274"/>
    <n v="318"/>
    <x v="57"/>
    <x v="53"/>
    <x v="0"/>
    <x v="13"/>
    <n v="343648"/>
    <n v="590"/>
    <x v="0"/>
    <s v="USA"/>
    <n v="2008"/>
    <x v="21"/>
  </r>
  <r>
    <x v="116"/>
    <x v="69"/>
    <x v="115"/>
    <x v="15"/>
    <n v="106386216"/>
    <n v="323"/>
    <x v="26"/>
    <x v="54"/>
    <x v="2"/>
    <x v="13"/>
    <n v="530870"/>
    <n v="1413"/>
    <x v="0"/>
    <s v="USA"/>
    <n v="2007"/>
    <x v="13"/>
  </r>
  <r>
    <x v="117"/>
    <x v="23"/>
    <x v="116"/>
    <x v="15"/>
    <n v="56456431"/>
    <n v="276"/>
    <x v="68"/>
    <x v="55"/>
    <x v="1"/>
    <x v="1"/>
    <n v="320284"/>
    <n v="1361"/>
    <x v="0"/>
    <s v="USA"/>
    <n v="2005"/>
    <x v="10"/>
  </r>
  <r>
    <x v="118"/>
    <x v="60"/>
    <x v="117"/>
    <x v="15"/>
    <n v="56435493"/>
    <n v="318"/>
    <x v="69"/>
    <x v="56"/>
    <x v="3"/>
    <x v="83"/>
    <n v="473887"/>
    <n v="626"/>
    <x v="0"/>
    <s v="USA"/>
    <n v="2007"/>
    <x v="25"/>
  </r>
  <r>
    <x v="119"/>
    <x v="3"/>
    <x v="118"/>
    <x v="15"/>
    <n v="55343774"/>
    <n v="478"/>
    <x v="56"/>
    <x v="8"/>
    <x v="0"/>
    <x v="33"/>
    <n v="980946"/>
    <n v="2685"/>
    <x v="0"/>
    <s v="USA"/>
    <n v="2005"/>
    <x v="24"/>
  </r>
  <r>
    <x v="120"/>
    <x v="78"/>
    <x v="119"/>
    <x v="15"/>
    <n v="29982968"/>
    <n v="167"/>
    <x v="70"/>
    <x v="57"/>
    <x v="0"/>
    <x v="84"/>
    <n v="146019"/>
    <n v="119"/>
    <x v="0"/>
    <s v="USA"/>
    <n v="2008"/>
    <x v="10"/>
  </r>
  <r>
    <x v="121"/>
    <x v="79"/>
    <x v="120"/>
    <x v="15"/>
    <n v="27243721"/>
    <n v="185"/>
    <x v="71"/>
    <x v="55"/>
    <x v="1"/>
    <x v="85"/>
    <n v="130272"/>
    <n v="209"/>
    <x v="0"/>
    <s v="USA"/>
    <n v="2009"/>
    <x v="18"/>
  </r>
  <r>
    <x v="122"/>
    <x v="80"/>
    <x v="121"/>
    <x v="15"/>
    <n v="29883016"/>
    <n v="350"/>
    <x v="72"/>
    <x v="19"/>
    <x v="0"/>
    <x v="24"/>
    <n v="361924"/>
    <n v="641"/>
    <x v="0"/>
    <s v="USA"/>
    <n v="2009"/>
    <x v="10"/>
  </r>
  <r>
    <x v="123"/>
    <x v="43"/>
    <x v="122"/>
    <x v="15"/>
    <n v="-10740241"/>
    <n v="245"/>
    <x v="73"/>
    <x v="45"/>
    <x v="0"/>
    <x v="86"/>
    <n v="364948"/>
    <n v="2121"/>
    <x v="0"/>
    <s v="Australia"/>
    <n v="2003"/>
    <x v="10"/>
  </r>
  <r>
    <x v="124"/>
    <x v="81"/>
    <x v="123"/>
    <x v="15"/>
    <n v="250736600"/>
    <n v="406"/>
    <x v="57"/>
    <x v="58"/>
    <x v="1"/>
    <x v="87"/>
    <n v="421658"/>
    <n v="904"/>
    <x v="0"/>
    <s v="USA"/>
    <n v="2013"/>
    <x v="32"/>
  </r>
  <r>
    <x v="125"/>
    <x v="43"/>
    <x v="124"/>
    <x v="15"/>
    <n v="131492479"/>
    <n v="275"/>
    <x v="66"/>
    <x v="45"/>
    <x v="0"/>
    <x v="88"/>
    <n v="421818"/>
    <n v="2789"/>
    <x v="0"/>
    <s v="USA"/>
    <n v="2003"/>
    <x v="13"/>
  </r>
  <r>
    <x v="126"/>
    <x v="75"/>
    <x v="125"/>
    <x v="17"/>
    <n v="36360018"/>
    <n v="486"/>
    <x v="51"/>
    <x v="1"/>
    <x v="0"/>
    <x v="7"/>
    <n v="414070"/>
    <n v="532"/>
    <x v="0"/>
    <s v="USA"/>
    <n v="2013"/>
    <x v="1"/>
  </r>
  <r>
    <x v="127"/>
    <x v="82"/>
    <x v="126"/>
    <x v="15"/>
    <n v="3629485"/>
    <n v="739"/>
    <x v="59"/>
    <x v="17"/>
    <x v="0"/>
    <x v="3"/>
    <n v="552503"/>
    <n v="1588"/>
    <x v="0"/>
    <s v="Australia"/>
    <n v="2015"/>
    <x v="14"/>
  </r>
  <r>
    <x v="128"/>
    <x v="83"/>
    <x v="127"/>
    <x v="15"/>
    <n v="-16624154"/>
    <n v="298"/>
    <x v="74"/>
    <x v="59"/>
    <x v="5"/>
    <x v="32"/>
    <n v="207839"/>
    <n v="435"/>
    <x v="0"/>
    <s v="USA"/>
    <n v="2009"/>
    <x v="10"/>
  </r>
  <r>
    <x v="129"/>
    <x v="84"/>
    <x v="128"/>
    <x v="15"/>
    <n v="31015141"/>
    <n v="516"/>
    <x v="68"/>
    <x v="1"/>
    <x v="0"/>
    <x v="7"/>
    <n v="536314"/>
    <n v="738"/>
    <x v="0"/>
    <s v="USA"/>
    <n v="2011"/>
    <x v="15"/>
  </r>
  <r>
    <x v="130"/>
    <x v="85"/>
    <x v="129"/>
    <x v="15"/>
    <n v="-35946421"/>
    <n v="225"/>
    <x v="44"/>
    <x v="60"/>
    <x v="1"/>
    <x v="52"/>
    <n v="146766"/>
    <n v="178"/>
    <x v="0"/>
    <s v="USA"/>
    <n v="2008"/>
    <x v="8"/>
  </r>
  <r>
    <x v="131"/>
    <x v="86"/>
    <x v="130"/>
    <x v="15"/>
    <n v="-30579748"/>
    <n v="145"/>
    <x v="75"/>
    <x v="61"/>
    <x v="0"/>
    <x v="89"/>
    <n v="33042"/>
    <n v="90"/>
    <x v="0"/>
    <s v="USA"/>
    <n v="2009"/>
    <x v="37"/>
  </r>
  <r>
    <x v="132"/>
    <x v="87"/>
    <x v="131"/>
    <x v="15"/>
    <n v="-66359574"/>
    <n v="310"/>
    <x v="76"/>
    <x v="1"/>
    <x v="0"/>
    <x v="21"/>
    <n v="152826"/>
    <n v="253"/>
    <x v="0"/>
    <s v="USA"/>
    <n v="2012"/>
    <x v="27"/>
  </r>
  <r>
    <x v="133"/>
    <x v="23"/>
    <x v="132"/>
    <x v="32"/>
    <n v="-20288322"/>
    <n v="526"/>
    <x v="17"/>
    <x v="62"/>
    <x v="4"/>
    <x v="1"/>
    <n v="199039"/>
    <n v="479"/>
    <x v="0"/>
    <s v="USA"/>
    <n v="2012"/>
    <x v="5"/>
  </r>
  <r>
    <x v="134"/>
    <x v="88"/>
    <x v="133"/>
    <x v="15"/>
    <n v="45000874"/>
    <n v="465"/>
    <x v="21"/>
    <x v="2"/>
    <x v="0"/>
    <x v="55"/>
    <n v="232187"/>
    <n v="440"/>
    <x v="0"/>
    <s v="China"/>
    <n v="2015"/>
    <x v="38"/>
  </r>
  <r>
    <x v="135"/>
    <x v="89"/>
    <x v="134"/>
    <x v="15"/>
    <n v="-88062505"/>
    <n v="357"/>
    <x v="72"/>
    <x v="63"/>
    <x v="2"/>
    <x v="81"/>
    <n v="89442"/>
    <n v="432"/>
    <x v="0"/>
    <s v="USA"/>
    <n v="2010"/>
    <x v="27"/>
  </r>
  <r>
    <x v="62"/>
    <x v="8"/>
    <x v="62"/>
    <x v="13"/>
    <n v="-55948241"/>
    <n v="248"/>
    <x v="46"/>
    <x v="15"/>
    <x v="0"/>
    <x v="2"/>
    <n v="42372"/>
    <n v="239"/>
    <x v="0"/>
    <s v="USA"/>
    <n v="2016"/>
    <x v="4"/>
  </r>
  <r>
    <x v="136"/>
    <x v="90"/>
    <x v="135"/>
    <x v="15"/>
    <n v="-23402879"/>
    <n v="194"/>
    <x v="42"/>
    <x v="28"/>
    <x v="1"/>
    <x v="90"/>
    <n v="105902"/>
    <n v="206"/>
    <x v="0"/>
    <s v="USA"/>
    <n v="2007"/>
    <x v="5"/>
  </r>
  <r>
    <x v="137"/>
    <x v="91"/>
    <x v="136"/>
    <x v="15"/>
    <n v="15230261"/>
    <n v="284"/>
    <x v="77"/>
    <x v="57"/>
    <x v="0"/>
    <x v="59"/>
    <n v="182718"/>
    <n v="209"/>
    <x v="0"/>
    <s v="USA"/>
    <n v="2011"/>
    <x v="11"/>
  </r>
  <r>
    <x v="138"/>
    <x v="92"/>
    <x v="137"/>
    <x v="15"/>
    <n v="-18435269"/>
    <n v="280"/>
    <x v="32"/>
    <x v="10"/>
    <x v="0"/>
    <x v="91"/>
    <n v="118951"/>
    <n v="1382"/>
    <x v="0"/>
    <s v="USA"/>
    <n v="2010"/>
    <x v="39"/>
  </r>
  <r>
    <x v="139"/>
    <x v="33"/>
    <x v="138"/>
    <x v="15"/>
    <n v="-16617691"/>
    <n v="310"/>
    <x v="22"/>
    <x v="2"/>
    <x v="0"/>
    <x v="92"/>
    <n v="256695"/>
    <n v="871"/>
    <x v="0"/>
    <s v="USA"/>
    <n v="2006"/>
    <x v="8"/>
  </r>
  <r>
    <x v="140"/>
    <x v="41"/>
    <x v="139"/>
    <x v="15"/>
    <n v="-76896216"/>
    <n v="339"/>
    <x v="21"/>
    <x v="64"/>
    <x v="0"/>
    <x v="49"/>
    <n v="164238"/>
    <n v="434"/>
    <x v="0"/>
    <s v="USA"/>
    <n v="2013"/>
    <x v="21"/>
  </r>
  <r>
    <x v="141"/>
    <x v="93"/>
    <x v="140"/>
    <x v="15"/>
    <n v="-128620685"/>
    <n v="132"/>
    <x v="75"/>
    <x v="29"/>
    <x v="0"/>
    <x v="93"/>
    <n v="17590"/>
    <n v="112"/>
    <x v="0"/>
    <s v="USA"/>
    <n v="2011"/>
    <x v="28"/>
  </r>
  <r>
    <x v="142"/>
    <x v="94"/>
    <x v="141"/>
    <x v="33"/>
    <n v="-84540684"/>
    <n v="135"/>
    <x v="78"/>
    <x v="28"/>
    <x v="1"/>
    <x v="24"/>
    <n v="85086"/>
    <n v="122"/>
    <x v="0"/>
    <s v="UK"/>
    <n v="2006"/>
    <x v="10"/>
  </r>
  <r>
    <x v="143"/>
    <x v="95"/>
    <x v="142"/>
    <x v="15"/>
    <n v="-115035182"/>
    <n v="256"/>
    <x v="69"/>
    <x v="14"/>
    <x v="1"/>
    <x v="24"/>
    <n v="39956"/>
    <n v="186"/>
    <x v="0"/>
    <s v="USA"/>
    <n v="2015"/>
    <x v="27"/>
  </r>
  <r>
    <x v="144"/>
    <x v="96"/>
    <x v="143"/>
    <x v="27"/>
    <n v="-33494358"/>
    <n v="196"/>
    <x v="79"/>
    <x v="43"/>
    <x v="1"/>
    <x v="94"/>
    <n v="47900"/>
    <n v="130"/>
    <x v="0"/>
    <s v="USA"/>
    <n v="2014"/>
    <x v="8"/>
  </r>
  <r>
    <x v="145"/>
    <x v="71"/>
    <x v="144"/>
    <x v="26"/>
    <n v="-41771652"/>
    <n v="220"/>
    <x v="80"/>
    <x v="65"/>
    <x v="1"/>
    <x v="74"/>
    <n v="381672"/>
    <n v="1694"/>
    <x v="0"/>
    <s v="USA"/>
    <n v="2004"/>
    <x v="13"/>
  </r>
  <r>
    <x v="146"/>
    <x v="78"/>
    <x v="145"/>
    <x v="27"/>
    <n v="71366733"/>
    <n v="211"/>
    <x v="40"/>
    <x v="28"/>
    <x v="1"/>
    <x v="95"/>
    <n v="119213"/>
    <n v="154"/>
    <x v="0"/>
    <s v="USA"/>
    <n v="2012"/>
    <x v="8"/>
  </r>
  <r>
    <x v="147"/>
    <x v="97"/>
    <x v="146"/>
    <x v="34"/>
    <n v="18201106"/>
    <n v="264"/>
    <x v="81"/>
    <x v="2"/>
    <x v="0"/>
    <x v="96"/>
    <n v="169914"/>
    <n v="1185"/>
    <x v="0"/>
    <s v="UK"/>
    <n v="2002"/>
    <x v="9"/>
  </r>
  <r>
    <x v="148"/>
    <x v="98"/>
    <x v="147"/>
    <x v="35"/>
    <n v="-25900341"/>
    <n v="464"/>
    <x v="37"/>
    <x v="66"/>
    <x v="0"/>
    <x v="97"/>
    <n v="69757"/>
    <n v="1211"/>
    <x v="0"/>
    <s v="USA"/>
    <n v="2016"/>
    <x v="34"/>
  </r>
  <r>
    <x v="149"/>
    <x v="26"/>
    <x v="148"/>
    <x v="23"/>
    <n v="61573391"/>
    <n v="167"/>
    <x v="8"/>
    <x v="17"/>
    <x v="0"/>
    <x v="98"/>
    <n v="322395"/>
    <n v="1171"/>
    <x v="0"/>
    <s v="USA"/>
    <n v="1998"/>
    <x v="4"/>
  </r>
  <r>
    <x v="150"/>
    <x v="14"/>
    <x v="149"/>
    <x v="23"/>
    <n v="50418803"/>
    <n v="208"/>
    <x v="75"/>
    <x v="67"/>
    <x v="0"/>
    <x v="13"/>
    <n v="270207"/>
    <n v="606"/>
    <x v="0"/>
    <s v="USA"/>
    <n v="2002"/>
    <x v="9"/>
  </r>
  <r>
    <x v="151"/>
    <x v="42"/>
    <x v="150"/>
    <x v="15"/>
    <n v="-67838031"/>
    <n v="287"/>
    <x v="68"/>
    <x v="68"/>
    <x v="0"/>
    <x v="48"/>
    <n v="142440"/>
    <n v="505"/>
    <x v="0"/>
    <s v="USA"/>
    <n v="2007"/>
    <x v="22"/>
  </r>
  <r>
    <x v="152"/>
    <x v="99"/>
    <x v="151"/>
    <x v="27"/>
    <n v="-1476537"/>
    <n v="210"/>
    <x v="53"/>
    <x v="57"/>
    <x v="0"/>
    <x v="5"/>
    <n v="64322"/>
    <n v="145"/>
    <x v="0"/>
    <s v="USA"/>
    <n v="2016"/>
    <x v="13"/>
  </r>
  <r>
    <x v="153"/>
    <x v="60"/>
    <x v="152"/>
    <x v="27"/>
    <n v="64364921"/>
    <n v="432"/>
    <x v="81"/>
    <x v="2"/>
    <x v="0"/>
    <x v="55"/>
    <n v="365104"/>
    <n v="512"/>
    <x v="0"/>
    <s v="USA"/>
    <n v="2011"/>
    <x v="38"/>
  </r>
  <r>
    <x v="154"/>
    <x v="100"/>
    <x v="153"/>
    <x v="27"/>
    <n v="-41599308"/>
    <n v="256"/>
    <x v="54"/>
    <x v="44"/>
    <x v="1"/>
    <x v="24"/>
    <n v="123553"/>
    <n v="174"/>
    <x v="0"/>
    <s v="USA"/>
    <n v="2012"/>
    <x v="11"/>
  </r>
  <r>
    <x v="155"/>
    <x v="101"/>
    <x v="154"/>
    <x v="32"/>
    <n v="10332737"/>
    <n v="135"/>
    <x v="77"/>
    <x v="69"/>
    <x v="4"/>
    <x v="99"/>
    <n v="110788"/>
    <n v="258"/>
    <x v="0"/>
    <s v="USA"/>
    <n v="2005"/>
    <x v="9"/>
  </r>
  <r>
    <x v="156"/>
    <x v="102"/>
    <x v="155"/>
    <x v="23"/>
    <n v="-28889425"/>
    <n v="190"/>
    <x v="38"/>
    <x v="70"/>
    <x v="0"/>
    <x v="55"/>
    <n v="317166"/>
    <n v="928"/>
    <x v="0"/>
    <s v="USA"/>
    <n v="2003"/>
    <x v="16"/>
  </r>
  <r>
    <x v="157"/>
    <x v="17"/>
    <x v="156"/>
    <x v="23"/>
    <n v="-74992955"/>
    <n v="314"/>
    <x v="12"/>
    <x v="71"/>
    <x v="0"/>
    <x v="33"/>
    <n v="128682"/>
    <n v="657"/>
    <x v="0"/>
    <s v="UK"/>
    <n v="2014"/>
    <x v="9"/>
  </r>
  <r>
    <x v="158"/>
    <x v="33"/>
    <x v="157"/>
    <x v="15"/>
    <n v="107704099"/>
    <n v="518"/>
    <x v="45"/>
    <x v="4"/>
    <x v="0"/>
    <x v="7"/>
    <n v="504419"/>
    <n v="1559"/>
    <x v="0"/>
    <s v="USA"/>
    <n v="2009"/>
    <x v="25"/>
  </r>
  <r>
    <x v="159"/>
    <x v="5"/>
    <x v="158"/>
    <x v="36"/>
    <n v="264706375"/>
    <n v="291"/>
    <x v="60"/>
    <x v="18"/>
    <x v="0"/>
    <x v="5"/>
    <n v="544665"/>
    <n v="2012"/>
    <x v="0"/>
    <s v="USA"/>
    <n v="2002"/>
    <x v="11"/>
  </r>
  <r>
    <x v="160"/>
    <x v="63"/>
    <x v="159"/>
    <x v="27"/>
    <n v="31997107"/>
    <n v="292"/>
    <x v="57"/>
    <x v="72"/>
    <x v="0"/>
    <x v="68"/>
    <n v="221128"/>
    <n v="343"/>
    <x v="0"/>
    <s v="USA"/>
    <n v="2014"/>
    <x v="0"/>
  </r>
  <r>
    <x v="161"/>
    <x v="103"/>
    <x v="160"/>
    <x v="23"/>
    <n v="-108858926"/>
    <n v="184"/>
    <x v="50"/>
    <x v="1"/>
    <x v="0"/>
    <x v="68"/>
    <n v="51892"/>
    <n v="273"/>
    <x v="0"/>
    <s v="USA"/>
    <n v="2016"/>
    <x v="34"/>
  </r>
  <r>
    <x v="162"/>
    <x v="48"/>
    <x v="161"/>
    <x v="37"/>
    <n v="-103295584"/>
    <n v="145"/>
    <x v="60"/>
    <x v="17"/>
    <x v="0"/>
    <x v="100"/>
    <n v="45455"/>
    <n v="388"/>
    <x v="0"/>
    <s v="USA"/>
    <n v="2005"/>
    <x v="40"/>
  </r>
  <r>
    <x v="163"/>
    <x v="9"/>
    <x v="162"/>
    <x v="38"/>
    <n v="-22496684"/>
    <n v="451"/>
    <x v="82"/>
    <x v="73"/>
    <x v="0"/>
    <x v="101"/>
    <n v="392474"/>
    <n v="1229"/>
    <x v="0"/>
    <s v="USA"/>
    <n v="2009"/>
    <x v="16"/>
  </r>
  <r>
    <x v="164"/>
    <x v="104"/>
    <x v="163"/>
    <x v="23"/>
    <n v="-10265197"/>
    <n v="141"/>
    <x v="45"/>
    <x v="22"/>
    <x v="0"/>
    <x v="53"/>
    <n v="127497"/>
    <n v="287"/>
    <x v="0"/>
    <s v="USA"/>
    <n v="1998"/>
    <x v="4"/>
  </r>
  <r>
    <x v="165"/>
    <x v="105"/>
    <x v="164"/>
    <x v="39"/>
    <n v="-4877005"/>
    <n v="267"/>
    <x v="66"/>
    <x v="45"/>
    <x v="0"/>
    <x v="102"/>
    <n v="212106"/>
    <n v="1445"/>
    <x v="0"/>
    <s v="USA"/>
    <n v="2003"/>
    <x v="20"/>
  </r>
  <r>
    <x v="166"/>
    <x v="106"/>
    <x v="165"/>
    <x v="38"/>
    <n v="-7487948"/>
    <n v="351"/>
    <x v="39"/>
    <x v="17"/>
    <x v="0"/>
    <x v="49"/>
    <n v="146352"/>
    <n v="288"/>
    <x v="0"/>
    <s v="USA"/>
    <n v="2013"/>
    <x v="27"/>
  </r>
  <r>
    <x v="167"/>
    <x v="107"/>
    <x v="166"/>
    <x v="38"/>
    <n v="-61357548"/>
    <n v="163"/>
    <x v="22"/>
    <x v="74"/>
    <x v="0"/>
    <x v="71"/>
    <n v="77673"/>
    <n v="463"/>
    <x v="0"/>
    <s v="UK"/>
    <n v="2005"/>
    <x v="19"/>
  </r>
  <r>
    <x v="168"/>
    <x v="108"/>
    <x v="167"/>
    <x v="39"/>
    <n v="-104868170"/>
    <n v="166"/>
    <x v="10"/>
    <x v="75"/>
    <x v="0"/>
    <x v="25"/>
    <n v="72259"/>
    <n v="788"/>
    <x v="0"/>
    <s v="USA"/>
    <n v="2001"/>
    <x v="21"/>
  </r>
  <r>
    <x v="169"/>
    <x v="89"/>
    <x v="168"/>
    <x v="23"/>
    <n v="36636816"/>
    <n v="510"/>
    <x v="22"/>
    <x v="4"/>
    <x v="0"/>
    <x v="103"/>
    <n v="508818"/>
    <n v="679"/>
    <x v="0"/>
    <s v="USA"/>
    <n v="2011"/>
    <x v="8"/>
  </r>
  <r>
    <x v="170"/>
    <x v="76"/>
    <x v="169"/>
    <x v="37"/>
    <n v="-8069340"/>
    <n v="197"/>
    <x v="56"/>
    <x v="2"/>
    <x v="0"/>
    <x v="104"/>
    <n v="157519"/>
    <n v="683"/>
    <x v="0"/>
    <s v="UK"/>
    <n v="1999"/>
    <x v="21"/>
  </r>
  <r>
    <x v="171"/>
    <x v="109"/>
    <x v="170"/>
    <x v="15"/>
    <n v="-56073614"/>
    <n v="244"/>
    <x v="66"/>
    <x v="76"/>
    <x v="0"/>
    <x v="105"/>
    <n v="168207"/>
    <n v="684"/>
    <x v="0"/>
    <s v="USA"/>
    <n v="2003"/>
    <x v="38"/>
  </r>
  <r>
    <x v="172"/>
    <x v="110"/>
    <x v="171"/>
    <x v="40"/>
    <n v="172298923"/>
    <n v="322"/>
    <x v="68"/>
    <x v="77"/>
    <x v="1"/>
    <x v="82"/>
    <n v="185394"/>
    <n v="329"/>
    <x v="0"/>
    <s v="USA"/>
    <n v="2012"/>
    <x v="34"/>
  </r>
  <r>
    <x v="173"/>
    <x v="82"/>
    <x v="172"/>
    <x v="37"/>
    <n v="-71007672"/>
    <n v="156"/>
    <x v="6"/>
    <x v="78"/>
    <x v="3"/>
    <x v="85"/>
    <n v="32399"/>
    <n v="79"/>
    <x v="0"/>
    <s v="Australia"/>
    <n v="2011"/>
    <x v="18"/>
  </r>
  <r>
    <x v="174"/>
    <x v="111"/>
    <x v="173"/>
    <x v="15"/>
    <n v="-15481610"/>
    <n v="354"/>
    <x v="23"/>
    <x v="4"/>
    <x v="0"/>
    <x v="94"/>
    <n v="326286"/>
    <n v="643"/>
    <x v="0"/>
    <s v="USA"/>
    <n v="2008"/>
    <x v="2"/>
  </r>
  <r>
    <x v="175"/>
    <x v="37"/>
    <x v="174"/>
    <x v="23"/>
    <n v="-87207693"/>
    <n v="252"/>
    <x v="83"/>
    <x v="14"/>
    <x v="1"/>
    <x v="106"/>
    <n v="12572"/>
    <n v="106"/>
    <x v="0"/>
    <s v="UK"/>
    <n v="2016"/>
    <x v="2"/>
  </r>
  <r>
    <x v="176"/>
    <x v="112"/>
    <x v="175"/>
    <x v="37"/>
    <n v="48635922"/>
    <n v="556"/>
    <x v="5"/>
    <x v="79"/>
    <x v="1"/>
    <x v="19"/>
    <n v="406020"/>
    <n v="1188"/>
    <x v="0"/>
    <s v="USA"/>
    <n v="2015"/>
    <x v="14"/>
  </r>
  <r>
    <x v="177"/>
    <x v="113"/>
    <x v="176"/>
    <x v="37"/>
    <n v="-51975100"/>
    <n v="166"/>
    <x v="44"/>
    <x v="21"/>
    <x v="1"/>
    <x v="31"/>
    <n v="62424"/>
    <n v="90"/>
    <x v="0"/>
    <s v="USA"/>
    <n v="2013"/>
    <x v="12"/>
  </r>
  <r>
    <x v="178"/>
    <x v="1"/>
    <x v="177"/>
    <x v="37"/>
    <n v="-11792806"/>
    <n v="362"/>
    <x v="84"/>
    <x v="80"/>
    <x v="1"/>
    <x v="1"/>
    <n v="183208"/>
    <n v="337"/>
    <x v="0"/>
    <s v="USA"/>
    <n v="2011"/>
    <x v="13"/>
  </r>
  <r>
    <x v="179"/>
    <x v="78"/>
    <x v="178"/>
    <x v="41"/>
    <n v="-48651080"/>
    <n v="153"/>
    <x v="79"/>
    <x v="28"/>
    <x v="1"/>
    <x v="37"/>
    <n v="60230"/>
    <n v="118"/>
    <x v="0"/>
    <s v="USA"/>
    <n v="2014"/>
    <x v="10"/>
  </r>
  <r>
    <x v="180"/>
    <x v="114"/>
    <x v="179"/>
    <x v="42"/>
    <n v="117137090"/>
    <n v="329"/>
    <x v="68"/>
    <x v="81"/>
    <x v="0"/>
    <x v="107"/>
    <n v="491077"/>
    <n v="820"/>
    <x v="0"/>
    <s v="USA"/>
    <n v="2007"/>
    <x v="14"/>
  </r>
  <r>
    <x v="181"/>
    <x v="115"/>
    <x v="180"/>
    <x v="38"/>
    <n v="85395021"/>
    <n v="266"/>
    <x v="79"/>
    <x v="57"/>
    <x v="0"/>
    <x v="59"/>
    <n v="307029"/>
    <n v="360"/>
    <x v="0"/>
    <s v="USA"/>
    <n v="2008"/>
    <x v="32"/>
  </r>
  <r>
    <x v="182"/>
    <x v="116"/>
    <x v="181"/>
    <x v="38"/>
    <n v="50191634"/>
    <n v="517"/>
    <x v="83"/>
    <x v="33"/>
    <x v="0"/>
    <x v="64"/>
    <n v="313866"/>
    <n v="549"/>
    <x v="0"/>
    <s v="USA"/>
    <n v="2015"/>
    <x v="38"/>
  </r>
  <r>
    <x v="183"/>
    <x v="69"/>
    <x v="182"/>
    <x v="38"/>
    <n v="294645577"/>
    <n v="502"/>
    <x v="74"/>
    <x v="82"/>
    <x v="1"/>
    <x v="36"/>
    <n v="498397"/>
    <n v="706"/>
    <x v="0"/>
    <s v="USA"/>
    <n v="2013"/>
    <x v="32"/>
  </r>
  <r>
    <x v="172"/>
    <x v="110"/>
    <x v="171"/>
    <x v="40"/>
    <n v="172298923"/>
    <n v="322"/>
    <x v="68"/>
    <x v="77"/>
    <x v="1"/>
    <x v="82"/>
    <n v="185394"/>
    <n v="329"/>
    <x v="0"/>
    <s v="USA"/>
    <n v="2012"/>
    <x v="34"/>
  </r>
  <r>
    <x v="184"/>
    <x v="117"/>
    <x v="183"/>
    <x v="37"/>
    <n v="42343675"/>
    <n v="165"/>
    <x v="49"/>
    <x v="83"/>
    <x v="1"/>
    <x v="108"/>
    <n v="70121"/>
    <n v="214"/>
    <x v="0"/>
    <s v="USA"/>
    <n v="2015"/>
    <x v="10"/>
  </r>
  <r>
    <x v="185"/>
    <x v="37"/>
    <x v="184"/>
    <x v="41"/>
    <n v="102277056"/>
    <n v="401"/>
    <x v="37"/>
    <x v="82"/>
    <x v="1"/>
    <x v="55"/>
    <n v="334345"/>
    <n v="2741"/>
    <x v="0"/>
    <s v="USA"/>
    <n v="2005"/>
    <x v="12"/>
  </r>
  <r>
    <x v="186"/>
    <x v="26"/>
    <x v="185"/>
    <x v="38"/>
    <n v="8396624"/>
    <n v="94"/>
    <x v="20"/>
    <x v="25"/>
    <x v="0"/>
    <x v="13"/>
    <n v="178126"/>
    <n v="511"/>
    <x v="0"/>
    <s v="USA"/>
    <n v="2003"/>
    <x v="4"/>
  </r>
  <r>
    <x v="187"/>
    <x v="73"/>
    <x v="186"/>
    <x v="38"/>
    <n v="19234747"/>
    <n v="246"/>
    <x v="77"/>
    <x v="72"/>
    <x v="0"/>
    <x v="109"/>
    <n v="114287"/>
    <n v="137"/>
    <x v="0"/>
    <s v="USA"/>
    <n v="2011"/>
    <x v="10"/>
  </r>
  <r>
    <x v="188"/>
    <x v="118"/>
    <x v="187"/>
    <x v="42"/>
    <n v="8311368"/>
    <n v="330"/>
    <x v="58"/>
    <x v="84"/>
    <x v="0"/>
    <x v="59"/>
    <n v="245621"/>
    <n v="514"/>
    <x v="0"/>
    <s v="USA"/>
    <n v="2010"/>
    <x v="21"/>
  </r>
  <r>
    <x v="189"/>
    <x v="119"/>
    <x v="188"/>
    <x v="43"/>
    <n v="-23839471"/>
    <n v="434"/>
    <x v="66"/>
    <x v="71"/>
    <x v="0"/>
    <x v="81"/>
    <n v="200022"/>
    <n v="1240"/>
    <x v="0"/>
    <s v="USA"/>
    <n v="2014"/>
    <x v="27"/>
  </r>
  <r>
    <x v="190"/>
    <x v="37"/>
    <x v="189"/>
    <x v="37"/>
    <n v="-57435963"/>
    <n v="440"/>
    <x v="84"/>
    <x v="85"/>
    <x v="0"/>
    <x v="110"/>
    <n v="177383"/>
    <n v="447"/>
    <x v="0"/>
    <s v="USA"/>
    <n v="2011"/>
    <x v="38"/>
  </r>
  <r>
    <x v="191"/>
    <x v="120"/>
    <x v="190"/>
    <x v="38"/>
    <n v="119358727"/>
    <n v="274"/>
    <x v="29"/>
    <x v="7"/>
    <x v="1"/>
    <x v="111"/>
    <n v="382255"/>
    <n v="1504"/>
    <x v="0"/>
    <s v="UK"/>
    <n v="2004"/>
    <x v="6"/>
  </r>
  <r>
    <x v="192"/>
    <x v="34"/>
    <x v="191"/>
    <x v="38"/>
    <n v="-80448338"/>
    <n v="245"/>
    <x v="27"/>
    <x v="86"/>
    <x v="1"/>
    <x v="86"/>
    <n v="102338"/>
    <n v="450"/>
    <x v="0"/>
    <s v="Australia"/>
    <n v="2008"/>
    <x v="4"/>
  </r>
  <r>
    <x v="193"/>
    <x v="92"/>
    <x v="192"/>
    <x v="38"/>
    <n v="-69477903"/>
    <n v="349"/>
    <x v="6"/>
    <x v="4"/>
    <x v="0"/>
    <x v="13"/>
    <n v="158720"/>
    <n v="744"/>
    <x v="0"/>
    <s v="USA"/>
    <n v="2013"/>
    <x v="41"/>
  </r>
  <r>
    <x v="194"/>
    <x v="121"/>
    <x v="193"/>
    <x v="44"/>
    <n v="10248063"/>
    <n v="145"/>
    <x v="85"/>
    <x v="87"/>
    <x v="1"/>
    <x v="112"/>
    <n v="38438"/>
    <n v="241"/>
    <x v="0"/>
    <s v="USA"/>
    <n v="2000"/>
    <x v="12"/>
  </r>
  <r>
    <x v="195"/>
    <x v="79"/>
    <x v="194"/>
    <x v="45"/>
    <n v="-13266274"/>
    <n v="154"/>
    <x v="41"/>
    <x v="55"/>
    <x v="1"/>
    <x v="85"/>
    <n v="67223"/>
    <n v="126"/>
    <x v="0"/>
    <s v="USA"/>
    <n v="2014"/>
    <x v="5"/>
  </r>
  <r>
    <x v="196"/>
    <x v="122"/>
    <x v="195"/>
    <x v="38"/>
    <n v="18337537"/>
    <n v="233"/>
    <x v="53"/>
    <x v="88"/>
    <x v="0"/>
    <x v="5"/>
    <n v="172754"/>
    <n v="187"/>
    <x v="0"/>
    <s v="USA"/>
    <n v="2010"/>
    <x v="11"/>
  </r>
  <r>
    <x v="197"/>
    <x v="123"/>
    <x v="196"/>
    <x v="43"/>
    <n v="192557891"/>
    <n v="258"/>
    <x v="86"/>
    <x v="14"/>
    <x v="1"/>
    <x v="111"/>
    <n v="444683"/>
    <n v="1571"/>
    <x v="0"/>
    <s v="UK"/>
    <n v="2001"/>
    <x v="7"/>
  </r>
  <r>
    <x v="198"/>
    <x v="124"/>
    <x v="197"/>
    <x v="38"/>
    <n v="-96407585"/>
    <n v="208"/>
    <x v="44"/>
    <x v="89"/>
    <x v="0"/>
    <x v="31"/>
    <n v="91640"/>
    <n v="210"/>
    <x v="0"/>
    <s v="USA"/>
    <n v="2013"/>
    <x v="23"/>
  </r>
  <r>
    <x v="97"/>
    <x v="66"/>
    <x v="83"/>
    <x v="22"/>
    <n v="0"/>
    <n v="1"/>
    <x v="59"/>
    <x v="47"/>
    <x v="0"/>
    <x v="72"/>
    <n v="374"/>
    <n v="13"/>
    <x v="1"/>
    <s v="Japan"/>
    <n v="2016"/>
    <x v="17"/>
  </r>
  <r>
    <x v="199"/>
    <x v="1"/>
    <x v="198"/>
    <x v="23"/>
    <n v="165388685"/>
    <n v="271"/>
    <x v="13"/>
    <x v="1"/>
    <x v="0"/>
    <x v="1"/>
    <n v="809474"/>
    <n v="2113"/>
    <x v="0"/>
    <s v="USA"/>
    <n v="2003"/>
    <x v="14"/>
  </r>
  <r>
    <x v="200"/>
    <x v="69"/>
    <x v="199"/>
    <x v="43"/>
    <n v="212103873"/>
    <n v="403"/>
    <x v="31"/>
    <x v="82"/>
    <x v="1"/>
    <x v="36"/>
    <n v="305008"/>
    <n v="591"/>
    <x v="0"/>
    <s v="USA"/>
    <n v="2014"/>
    <x v="10"/>
  </r>
  <r>
    <x v="201"/>
    <x v="83"/>
    <x v="200"/>
    <x v="43"/>
    <n v="92536138"/>
    <n v="294"/>
    <x v="87"/>
    <x v="59"/>
    <x v="5"/>
    <x v="32"/>
    <n v="314253"/>
    <n v="1966"/>
    <x v="0"/>
    <s v="USA"/>
    <n v="2006"/>
    <x v="4"/>
  </r>
  <r>
    <x v="202"/>
    <x v="125"/>
    <x v="201"/>
    <x v="46"/>
    <n v="28536019"/>
    <n v="159"/>
    <x v="58"/>
    <x v="90"/>
    <x v="1"/>
    <x v="113"/>
    <n v="58498"/>
    <n v="99"/>
    <x v="0"/>
    <s v="USA"/>
    <n v="2014"/>
    <x v="21"/>
  </r>
  <r>
    <x v="203"/>
    <x v="10"/>
    <x v="202"/>
    <x v="42"/>
    <n v="104948780"/>
    <n v="289"/>
    <x v="88"/>
    <x v="19"/>
    <x v="0"/>
    <x v="24"/>
    <n v="405973"/>
    <n v="1055"/>
    <x v="0"/>
    <s v="Canada"/>
    <n v="2003"/>
    <x v="7"/>
  </r>
  <r>
    <x v="204"/>
    <x v="40"/>
    <x v="203"/>
    <x v="43"/>
    <n v="84805005"/>
    <n v="342"/>
    <x v="4"/>
    <x v="22"/>
    <x v="0"/>
    <x v="73"/>
    <n v="284792"/>
    <n v="366"/>
    <x v="0"/>
    <s v="USA"/>
    <n v="2011"/>
    <x v="11"/>
  </r>
  <r>
    <x v="205"/>
    <x v="126"/>
    <x v="204"/>
    <x v="43"/>
    <n v="61830669"/>
    <n v="382"/>
    <x v="73"/>
    <x v="91"/>
    <x v="0"/>
    <x v="20"/>
    <n v="338635"/>
    <n v="412"/>
    <x v="0"/>
    <s v="USA"/>
    <n v="2011"/>
    <x v="7"/>
  </r>
  <r>
    <x v="206"/>
    <x v="111"/>
    <x v="205"/>
    <x v="43"/>
    <n v="38192114"/>
    <n v="344"/>
    <x v="10"/>
    <x v="1"/>
    <x v="0"/>
    <x v="21"/>
    <n v="229679"/>
    <n v="637"/>
    <x v="0"/>
    <s v="USA"/>
    <n v="2010"/>
    <x v="27"/>
  </r>
  <r>
    <x v="207"/>
    <x v="127"/>
    <x v="206"/>
    <x v="47"/>
    <n v="54412921"/>
    <n v="196"/>
    <x v="17"/>
    <x v="45"/>
    <x v="0"/>
    <x v="114"/>
    <n v="240241"/>
    <n v="391"/>
    <x v="0"/>
    <s v="USA"/>
    <n v="1990"/>
    <x v="7"/>
  </r>
  <r>
    <x v="208"/>
    <x v="128"/>
    <x v="207"/>
    <x v="48"/>
    <n v="-52305212"/>
    <n v="85"/>
    <x v="57"/>
    <x v="92"/>
    <x v="0"/>
    <x v="115"/>
    <n v="101411"/>
    <n v="546"/>
    <x v="0"/>
    <s v="USA"/>
    <n v="1999"/>
    <x v="4"/>
  </r>
  <r>
    <x v="209"/>
    <x v="129"/>
    <x v="208"/>
    <x v="43"/>
    <n v="-11834365"/>
    <n v="436"/>
    <x v="23"/>
    <x v="2"/>
    <x v="0"/>
    <x v="116"/>
    <n v="229823"/>
    <n v="504"/>
    <x v="0"/>
    <s v="USA"/>
    <n v="2012"/>
    <x v="10"/>
  </r>
  <r>
    <x v="210"/>
    <x v="130"/>
    <x v="209"/>
    <x v="43"/>
    <n v="-17714996"/>
    <n v="183"/>
    <x v="30"/>
    <x v="93"/>
    <x v="0"/>
    <x v="117"/>
    <n v="189855"/>
    <n v="1018"/>
    <x v="0"/>
    <s v="USA"/>
    <n v="1997"/>
    <x v="42"/>
  </r>
  <r>
    <x v="211"/>
    <x v="83"/>
    <x v="210"/>
    <x v="49"/>
    <n v="137031035"/>
    <n v="175"/>
    <x v="46"/>
    <x v="34"/>
    <x v="4"/>
    <x v="118"/>
    <n v="141414"/>
    <n v="482"/>
    <x v="0"/>
    <s v="USA"/>
    <n v="2000"/>
    <x v="19"/>
  </r>
  <r>
    <x v="212"/>
    <x v="41"/>
    <x v="211"/>
    <x v="43"/>
    <n v="61739919"/>
    <n v="239"/>
    <x v="22"/>
    <x v="17"/>
    <x v="0"/>
    <x v="39"/>
    <n v="333248"/>
    <n v="1159"/>
    <x v="0"/>
    <s v="USA"/>
    <n v="2004"/>
    <x v="21"/>
  </r>
  <r>
    <x v="213"/>
    <x v="131"/>
    <x v="212"/>
    <x v="43"/>
    <n v="90397307"/>
    <n v="237"/>
    <x v="31"/>
    <x v="2"/>
    <x v="0"/>
    <x v="55"/>
    <n v="242188"/>
    <n v="1426"/>
    <x v="0"/>
    <s v="USA"/>
    <n v="2000"/>
    <x v="9"/>
  </r>
  <r>
    <x v="214"/>
    <x v="71"/>
    <x v="213"/>
    <x v="23"/>
    <n v="42618434"/>
    <n v="231"/>
    <x v="28"/>
    <x v="50"/>
    <x v="0"/>
    <x v="119"/>
    <n v="133076"/>
    <n v="779"/>
    <x v="0"/>
    <s v="USA"/>
    <n v="2000"/>
    <x v="21"/>
  </r>
  <r>
    <x v="215"/>
    <x v="132"/>
    <x v="214"/>
    <x v="38"/>
    <n v="1920333"/>
    <n v="262"/>
    <x v="79"/>
    <x v="17"/>
    <x v="0"/>
    <x v="103"/>
    <n v="213275"/>
    <n v="436"/>
    <x v="0"/>
    <s v="USA"/>
    <n v="2007"/>
    <x v="23"/>
  </r>
  <r>
    <x v="216"/>
    <x v="105"/>
    <x v="215"/>
    <x v="40"/>
    <n v="4976634"/>
    <n v="552"/>
    <x v="45"/>
    <x v="94"/>
    <x v="1"/>
    <x v="120"/>
    <n v="440084"/>
    <n v="755"/>
    <x v="0"/>
    <s v="USA"/>
    <n v="2012"/>
    <x v="25"/>
  </r>
  <r>
    <x v="217"/>
    <x v="133"/>
    <x v="216"/>
    <x v="42"/>
    <n v="5802596"/>
    <n v="276"/>
    <x v="31"/>
    <x v="95"/>
    <x v="0"/>
    <x v="75"/>
    <n v="182661"/>
    <n v="681"/>
    <x v="0"/>
    <s v="USA"/>
    <n v="2007"/>
    <x v="31"/>
  </r>
  <r>
    <x v="218"/>
    <x v="114"/>
    <x v="217"/>
    <x v="40"/>
    <n v="-11478165"/>
    <n v="267"/>
    <x v="31"/>
    <x v="3"/>
    <x v="0"/>
    <x v="107"/>
    <n v="40123"/>
    <n v="297"/>
    <x v="0"/>
    <s v="UK"/>
    <n v="2016"/>
    <x v="1"/>
  </r>
  <r>
    <x v="219"/>
    <x v="31"/>
    <x v="218"/>
    <x v="40"/>
    <n v="-19314120"/>
    <n v="102"/>
    <x v="84"/>
    <x v="96"/>
    <x v="0"/>
    <x v="121"/>
    <n v="100821"/>
    <n v="554"/>
    <x v="0"/>
    <s v="USA"/>
    <n v="2003"/>
    <x v="30"/>
  </r>
  <r>
    <x v="220"/>
    <x v="17"/>
    <x v="219"/>
    <x v="38"/>
    <n v="-3535096"/>
    <n v="775"/>
    <x v="22"/>
    <x v="97"/>
    <x v="1"/>
    <x v="122"/>
    <n v="456260"/>
    <n v="2326"/>
    <x v="0"/>
    <s v="USA"/>
    <n v="2012"/>
    <x v="15"/>
  </r>
  <r>
    <x v="221"/>
    <x v="96"/>
    <x v="220"/>
    <x v="40"/>
    <n v="-55263886"/>
    <n v="71"/>
    <x v="89"/>
    <x v="20"/>
    <x v="1"/>
    <x v="123"/>
    <n v="36471"/>
    <n v="69"/>
    <x v="0"/>
    <s v="USA"/>
    <n v="2002"/>
    <x v="28"/>
  </r>
  <r>
    <x v="222"/>
    <x v="134"/>
    <x v="221"/>
    <x v="50"/>
    <n v="-21949883"/>
    <n v="476"/>
    <x v="55"/>
    <x v="98"/>
    <x v="0"/>
    <x v="107"/>
    <n v="338087"/>
    <n v="814"/>
    <x v="0"/>
    <s v="USA"/>
    <n v="2013"/>
    <x v="4"/>
  </r>
  <r>
    <x v="223"/>
    <x v="135"/>
    <x v="222"/>
    <x v="20"/>
    <n v="-47362515"/>
    <n v="207"/>
    <x v="88"/>
    <x v="17"/>
    <x v="0"/>
    <x v="124"/>
    <n v="183909"/>
    <n v="666"/>
    <x v="0"/>
    <s v="USA"/>
    <n v="2004"/>
    <x v="10"/>
  </r>
  <r>
    <x v="224"/>
    <x v="136"/>
    <x v="223"/>
    <x v="32"/>
    <n v="-41392993"/>
    <n v="492"/>
    <x v="83"/>
    <x v="99"/>
    <x v="0"/>
    <x v="60"/>
    <n v="182899"/>
    <n v="630"/>
    <x v="0"/>
    <s v="USA"/>
    <n v="2014"/>
    <x v="5"/>
  </r>
  <r>
    <x v="225"/>
    <x v="43"/>
    <x v="224"/>
    <x v="40"/>
    <n v="-76070659"/>
    <n v="284"/>
    <x v="23"/>
    <x v="100"/>
    <x v="0"/>
    <x v="125"/>
    <n v="57873"/>
    <n v="414"/>
    <x v="0"/>
    <s v="USA"/>
    <n v="2008"/>
    <x v="9"/>
  </r>
  <r>
    <x v="226"/>
    <x v="137"/>
    <x v="225"/>
    <x v="40"/>
    <n v="-89787380"/>
    <n v="168"/>
    <x v="60"/>
    <x v="101"/>
    <x v="4"/>
    <x v="126"/>
    <n v="35066"/>
    <n v="196"/>
    <x v="0"/>
    <s v="USA"/>
    <n v="2010"/>
    <x v="43"/>
  </r>
  <r>
    <x v="227"/>
    <x v="138"/>
    <x v="226"/>
    <x v="51"/>
    <n v="-40581346"/>
    <n v="283"/>
    <x v="83"/>
    <x v="102"/>
    <x v="0"/>
    <x v="55"/>
    <n v="148280"/>
    <n v="348"/>
    <x v="0"/>
    <s v="USA"/>
    <n v="2010"/>
    <x v="22"/>
  </r>
  <r>
    <x v="228"/>
    <x v="27"/>
    <x v="227"/>
    <x v="40"/>
    <n v="-30978265"/>
    <n v="539"/>
    <x v="22"/>
    <x v="103"/>
    <x v="0"/>
    <x v="127"/>
    <n v="387436"/>
    <n v="892"/>
    <x v="0"/>
    <s v="USA"/>
    <n v="2013"/>
    <x v="15"/>
  </r>
  <r>
    <x v="229"/>
    <x v="139"/>
    <x v="228"/>
    <x v="52"/>
    <n v="267262555"/>
    <n v="359"/>
    <x v="34"/>
    <x v="0"/>
    <x v="0"/>
    <x v="128"/>
    <n v="520104"/>
    <n v="3286"/>
    <x v="0"/>
    <s v="USA"/>
    <n v="2005"/>
    <x v="32"/>
  </r>
  <r>
    <x v="230"/>
    <x v="139"/>
    <x v="229"/>
    <x v="50"/>
    <n v="195675583"/>
    <n v="284"/>
    <x v="29"/>
    <x v="0"/>
    <x v="0"/>
    <x v="128"/>
    <n v="464310"/>
    <n v="3516"/>
    <x v="0"/>
    <s v="USA"/>
    <n v="2002"/>
    <x v="10"/>
  </r>
  <r>
    <x v="231"/>
    <x v="44"/>
    <x v="230"/>
    <x v="50"/>
    <n v="174907418"/>
    <n v="250"/>
    <x v="79"/>
    <x v="20"/>
    <x v="1"/>
    <x v="25"/>
    <n v="585659"/>
    <n v="593"/>
    <x v="0"/>
    <s v="USA"/>
    <n v="2001"/>
    <x v="14"/>
  </r>
  <r>
    <x v="232"/>
    <x v="138"/>
    <x v="231"/>
    <x v="40"/>
    <n v="12550960"/>
    <n v="440"/>
    <x v="66"/>
    <x v="17"/>
    <x v="0"/>
    <x v="24"/>
    <n v="328067"/>
    <n v="533"/>
    <x v="0"/>
    <s v="USA"/>
    <n v="2013"/>
    <x v="10"/>
  </r>
  <r>
    <x v="233"/>
    <x v="139"/>
    <x v="232"/>
    <x v="50"/>
    <n v="359544677"/>
    <n v="320"/>
    <x v="15"/>
    <x v="0"/>
    <x v="0"/>
    <x v="128"/>
    <n v="534658"/>
    <n v="3597"/>
    <x v="0"/>
    <s v="USA"/>
    <n v="1999"/>
    <x v="12"/>
  </r>
  <r>
    <x v="234"/>
    <x v="140"/>
    <x v="233"/>
    <x v="37"/>
    <n v="52165546"/>
    <n v="257"/>
    <x v="41"/>
    <x v="20"/>
    <x v="1"/>
    <x v="31"/>
    <n v="150618"/>
    <n v="195"/>
    <x v="0"/>
    <s v="USA"/>
    <n v="2013"/>
    <x v="11"/>
  </r>
  <r>
    <x v="235"/>
    <x v="141"/>
    <x v="83"/>
    <x v="53"/>
    <n v="-78000000"/>
    <n v="33"/>
    <x v="37"/>
    <x v="55"/>
    <x v="1"/>
    <x v="129"/>
    <n v="20567"/>
    <n v="36"/>
    <x v="2"/>
    <s v="France"/>
    <n v="2008"/>
    <x v="37"/>
  </r>
  <r>
    <x v="236"/>
    <x v="131"/>
    <x v="234"/>
    <x v="50"/>
    <n v="-74088170"/>
    <n v="152"/>
    <x v="8"/>
    <x v="104"/>
    <x v="0"/>
    <x v="75"/>
    <n v="55994"/>
    <n v="454"/>
    <x v="0"/>
    <s v="USA"/>
    <n v="2002"/>
    <x v="19"/>
  </r>
  <r>
    <x v="237"/>
    <x v="142"/>
    <x v="235"/>
    <x v="50"/>
    <n v="-67047980"/>
    <n v="231"/>
    <x v="59"/>
    <x v="37"/>
    <x v="0"/>
    <x v="7"/>
    <n v="37750"/>
    <n v="134"/>
    <x v="0"/>
    <s v="USA"/>
    <n v="2016"/>
    <x v="9"/>
  </r>
  <r>
    <x v="238"/>
    <x v="87"/>
    <x v="236"/>
    <x v="43"/>
    <n v="65871240"/>
    <n v="348"/>
    <x v="58"/>
    <x v="33"/>
    <x v="0"/>
    <x v="130"/>
    <n v="167085"/>
    <n v="491"/>
    <x v="0"/>
    <s v="USA"/>
    <n v="2014"/>
    <x v="18"/>
  </r>
  <r>
    <x v="239"/>
    <x v="120"/>
    <x v="237"/>
    <x v="32"/>
    <n v="174084951"/>
    <n v="738"/>
    <x v="42"/>
    <x v="105"/>
    <x v="1"/>
    <x v="131"/>
    <n v="582917"/>
    <n v="1885"/>
    <x v="0"/>
    <s v="UK"/>
    <n v="2013"/>
    <x v="6"/>
  </r>
  <r>
    <x v="240"/>
    <x v="143"/>
    <x v="238"/>
    <x v="54"/>
    <n v="-48844258"/>
    <n v="93"/>
    <x v="25"/>
    <x v="2"/>
    <x v="0"/>
    <x v="132"/>
    <n v="62271"/>
    <n v="277"/>
    <x v="0"/>
    <s v="USA"/>
    <n v="1997"/>
    <x v="27"/>
  </r>
  <r>
    <x v="241"/>
    <x v="144"/>
    <x v="239"/>
    <x v="37"/>
    <n v="-53361326"/>
    <n v="181"/>
    <x v="51"/>
    <x v="33"/>
    <x v="0"/>
    <x v="133"/>
    <n v="17533"/>
    <n v="115"/>
    <x v="0"/>
    <s v="USA"/>
    <n v="2016"/>
    <x v="22"/>
  </r>
  <r>
    <x v="242"/>
    <x v="145"/>
    <x v="240"/>
    <x v="40"/>
    <n v="-63885779"/>
    <n v="369"/>
    <x v="6"/>
    <x v="4"/>
    <x v="0"/>
    <x v="134"/>
    <n v="110486"/>
    <n v="695"/>
    <x v="0"/>
    <s v="USA"/>
    <n v="2015"/>
    <x v="44"/>
  </r>
  <r>
    <x v="243"/>
    <x v="79"/>
    <x v="241"/>
    <x v="42"/>
    <n v="140863268"/>
    <n v="179"/>
    <x v="25"/>
    <x v="106"/>
    <x v="0"/>
    <x v="85"/>
    <n v="234480"/>
    <n v="444"/>
    <x v="0"/>
    <s v="USA"/>
    <n v="2006"/>
    <x v="21"/>
  </r>
  <r>
    <x v="244"/>
    <x v="146"/>
    <x v="242"/>
    <x v="42"/>
    <n v="45181732"/>
    <n v="358"/>
    <x v="36"/>
    <x v="50"/>
    <x v="0"/>
    <x v="135"/>
    <n v="147497"/>
    <n v="499"/>
    <x v="0"/>
    <s v="USA"/>
    <n v="2015"/>
    <x v="9"/>
  </r>
  <r>
    <x v="245"/>
    <x v="147"/>
    <x v="243"/>
    <x v="42"/>
    <n v="15332007"/>
    <n v="160"/>
    <x v="72"/>
    <x v="2"/>
    <x v="0"/>
    <x v="136"/>
    <n v="149680"/>
    <n v="328"/>
    <x v="0"/>
    <s v="UK"/>
    <n v="1997"/>
    <x v="12"/>
  </r>
  <r>
    <x v="246"/>
    <x v="41"/>
    <x v="244"/>
    <x v="42"/>
    <n v="3330342"/>
    <n v="192"/>
    <x v="29"/>
    <x v="70"/>
    <x v="0"/>
    <x v="137"/>
    <n v="207613"/>
    <n v="1144"/>
    <x v="0"/>
    <s v="USA"/>
    <n v="2000"/>
    <x v="1"/>
  </r>
  <r>
    <x v="247"/>
    <x v="148"/>
    <x v="245"/>
    <x v="42"/>
    <n v="15531634"/>
    <n v="198"/>
    <x v="30"/>
    <x v="107"/>
    <x v="6"/>
    <x v="74"/>
    <n v="284852"/>
    <n v="627"/>
    <x v="0"/>
    <s v="USA"/>
    <n v="2004"/>
    <x v="21"/>
  </r>
  <r>
    <x v="248"/>
    <x v="51"/>
    <x v="246"/>
    <x v="40"/>
    <n v="66336103"/>
    <n v="233"/>
    <x v="50"/>
    <x v="108"/>
    <x v="0"/>
    <x v="74"/>
    <n v="348861"/>
    <n v="798"/>
    <x v="0"/>
    <s v="USA"/>
    <n v="2005"/>
    <x v="12"/>
  </r>
  <r>
    <x v="249"/>
    <x v="124"/>
    <x v="247"/>
    <x v="42"/>
    <n v="19995817"/>
    <n v="263"/>
    <x v="72"/>
    <x v="82"/>
    <x v="1"/>
    <x v="138"/>
    <n v="154621"/>
    <n v="258"/>
    <x v="0"/>
    <s v="USA"/>
    <n v="2015"/>
    <x v="22"/>
  </r>
  <r>
    <x v="250"/>
    <x v="47"/>
    <x v="248"/>
    <x v="42"/>
    <n v="-7391173"/>
    <n v="267"/>
    <x v="90"/>
    <x v="109"/>
    <x v="7"/>
    <x v="19"/>
    <n v="264318"/>
    <n v="799"/>
    <x v="0"/>
    <s v="USA"/>
    <n v="2004"/>
    <x v="7"/>
  </r>
  <r>
    <x v="251"/>
    <x v="45"/>
    <x v="249"/>
    <x v="55"/>
    <n v="-69223741"/>
    <n v="184"/>
    <x v="78"/>
    <x v="55"/>
    <x v="1"/>
    <x v="139"/>
    <n v="53160"/>
    <n v="121"/>
    <x v="0"/>
    <s v="USA"/>
    <n v="2010"/>
    <x v="41"/>
  </r>
  <r>
    <x v="252"/>
    <x v="149"/>
    <x v="250"/>
    <x v="40"/>
    <n v="-21219958"/>
    <n v="447"/>
    <x v="72"/>
    <x v="110"/>
    <x v="0"/>
    <x v="2"/>
    <n v="136019"/>
    <n v="443"/>
    <x v="0"/>
    <s v="USA"/>
    <n v="2011"/>
    <x v="27"/>
  </r>
  <r>
    <x v="253"/>
    <x v="150"/>
    <x v="251"/>
    <x v="42"/>
    <n v="-3630883"/>
    <n v="366"/>
    <x v="57"/>
    <x v="111"/>
    <x v="0"/>
    <x v="140"/>
    <n v="225273"/>
    <n v="523"/>
    <x v="0"/>
    <s v="USA"/>
    <n v="2014"/>
    <x v="5"/>
  </r>
  <r>
    <x v="254"/>
    <x v="151"/>
    <x v="252"/>
    <x v="42"/>
    <n v="32614158"/>
    <n v="172"/>
    <x v="32"/>
    <x v="20"/>
    <x v="1"/>
    <x v="141"/>
    <n v="66593"/>
    <n v="153"/>
    <x v="0"/>
    <s v="USA"/>
    <n v="2011"/>
    <x v="34"/>
  </r>
  <r>
    <x v="255"/>
    <x v="152"/>
    <x v="253"/>
    <x v="42"/>
    <n v="-59973647"/>
    <n v="104"/>
    <x v="91"/>
    <x v="112"/>
    <x v="3"/>
    <x v="25"/>
    <n v="13581"/>
    <n v="88"/>
    <x v="0"/>
    <s v="USA"/>
    <n v="2004"/>
    <x v="28"/>
  </r>
  <r>
    <x v="256"/>
    <x v="124"/>
    <x v="254"/>
    <x v="42"/>
    <n v="-43997807"/>
    <n v="181"/>
    <x v="59"/>
    <x v="113"/>
    <x v="0"/>
    <x v="18"/>
    <n v="44296"/>
    <n v="144"/>
    <x v="0"/>
    <s v="USA"/>
    <n v="2016"/>
    <x v="27"/>
  </r>
  <r>
    <x v="257"/>
    <x v="79"/>
    <x v="255"/>
    <x v="42"/>
    <n v="-24536691"/>
    <n v="327"/>
    <x v="45"/>
    <x v="114"/>
    <x v="0"/>
    <x v="24"/>
    <n v="254841"/>
    <n v="426"/>
    <x v="0"/>
    <s v="USA"/>
    <n v="2011"/>
    <x v="1"/>
  </r>
  <r>
    <x v="258"/>
    <x v="151"/>
    <x v="256"/>
    <x v="20"/>
    <n v="-33982216"/>
    <n v="125"/>
    <x v="71"/>
    <x v="20"/>
    <x v="1"/>
    <x v="142"/>
    <n v="27257"/>
    <n v="59"/>
    <x v="0"/>
    <s v="USA"/>
    <n v="2013"/>
    <x v="28"/>
  </r>
  <r>
    <x v="259"/>
    <x v="153"/>
    <x v="257"/>
    <x v="29"/>
    <n v="-111931604"/>
    <n v="79"/>
    <x v="60"/>
    <x v="115"/>
    <x v="0"/>
    <x v="143"/>
    <n v="60573"/>
    <n v="248"/>
    <x v="0"/>
    <s v="USA"/>
    <n v="1997"/>
    <x v="42"/>
  </r>
  <r>
    <x v="260"/>
    <x v="80"/>
    <x v="258"/>
    <x v="42"/>
    <n v="-48343151"/>
    <n v="326"/>
    <x v="36"/>
    <x v="45"/>
    <x v="0"/>
    <x v="41"/>
    <n v="184561"/>
    <n v="554"/>
    <x v="0"/>
    <s v="USA"/>
    <n v="2013"/>
    <x v="10"/>
  </r>
  <r>
    <x v="261"/>
    <x v="154"/>
    <x v="259"/>
    <x v="42"/>
    <n v="24520804"/>
    <n v="354"/>
    <x v="73"/>
    <x v="2"/>
    <x v="0"/>
    <x v="98"/>
    <n v="336235"/>
    <n v="782"/>
    <x v="0"/>
    <s v="USA"/>
    <n v="2007"/>
    <x v="13"/>
  </r>
  <r>
    <x v="262"/>
    <x v="15"/>
    <x v="260"/>
    <x v="56"/>
    <n v="220837577"/>
    <n v="297"/>
    <x v="92"/>
    <x v="37"/>
    <x v="0"/>
    <x v="17"/>
    <n v="1238746"/>
    <n v="5060"/>
    <x v="0"/>
    <s v="New Zealand"/>
    <n v="2001"/>
    <x v="36"/>
  </r>
  <r>
    <x v="263"/>
    <x v="155"/>
    <x v="261"/>
    <x v="42"/>
    <n v="-85995841"/>
    <n v="188"/>
    <x v="59"/>
    <x v="116"/>
    <x v="0"/>
    <x v="50"/>
    <n v="68720"/>
    <n v="191"/>
    <x v="0"/>
    <s v="USA"/>
    <n v="2004"/>
    <x v="27"/>
  </r>
  <r>
    <x v="264"/>
    <x v="156"/>
    <x v="262"/>
    <x v="57"/>
    <n v="-48816034"/>
    <n v="174"/>
    <x v="27"/>
    <x v="117"/>
    <x v="7"/>
    <x v="13"/>
    <n v="79186"/>
    <n v="386"/>
    <x v="0"/>
    <s v="USA"/>
    <n v="2001"/>
    <x v="2"/>
  </r>
  <r>
    <x v="265"/>
    <x v="157"/>
    <x v="263"/>
    <x v="58"/>
    <n v="-8553105"/>
    <n v="109"/>
    <x v="85"/>
    <x v="55"/>
    <x v="1"/>
    <x v="144"/>
    <n v="36033"/>
    <n v="456"/>
    <x v="0"/>
    <s v="USA"/>
    <n v="2003"/>
    <x v="45"/>
  </r>
  <r>
    <x v="266"/>
    <x v="103"/>
    <x v="264"/>
    <x v="40"/>
    <n v="24795350"/>
    <n v="225"/>
    <x v="68"/>
    <x v="118"/>
    <x v="0"/>
    <x v="13"/>
    <n v="387632"/>
    <n v="789"/>
    <x v="0"/>
    <s v="USA"/>
    <n v="2004"/>
    <x v="1"/>
  </r>
  <r>
    <x v="267"/>
    <x v="17"/>
    <x v="265"/>
    <x v="38"/>
    <n v="-82603302"/>
    <n v="239"/>
    <x v="19"/>
    <x v="76"/>
    <x v="0"/>
    <x v="21"/>
    <n v="217373"/>
    <n v="942"/>
    <x v="0"/>
    <s v="USA"/>
    <n v="2005"/>
    <x v="13"/>
  </r>
  <r>
    <x v="268"/>
    <x v="96"/>
    <x v="266"/>
    <x v="59"/>
    <n v="7015224"/>
    <n v="101"/>
    <x v="93"/>
    <x v="55"/>
    <x v="1"/>
    <x v="145"/>
    <n v="94172"/>
    <n v="179"/>
    <x v="0"/>
    <s v="Germany"/>
    <n v="1999"/>
    <x v="18"/>
  </r>
  <r>
    <x v="269"/>
    <x v="158"/>
    <x v="267"/>
    <x v="20"/>
    <n v="-625893"/>
    <n v="228"/>
    <x v="54"/>
    <x v="119"/>
    <x v="3"/>
    <x v="146"/>
    <n v="89351"/>
    <n v="214"/>
    <x v="0"/>
    <s v="USA"/>
    <n v="2009"/>
    <x v="1"/>
  </r>
  <r>
    <x v="270"/>
    <x v="17"/>
    <x v="268"/>
    <x v="60"/>
    <n v="120430993"/>
    <n v="568"/>
    <x v="11"/>
    <x v="46"/>
    <x v="1"/>
    <x v="107"/>
    <n v="472488"/>
    <n v="1023"/>
    <x v="0"/>
    <s v="USA"/>
    <n v="2015"/>
    <x v="14"/>
  </r>
  <r>
    <x v="271"/>
    <x v="26"/>
    <x v="269"/>
    <x v="61"/>
    <n v="-90200974"/>
    <n v="257"/>
    <x v="15"/>
    <x v="120"/>
    <x v="0"/>
    <x v="58"/>
    <n v="263329"/>
    <n v="899"/>
    <x v="0"/>
    <s v="USA"/>
    <n v="2005"/>
    <x v="8"/>
  </r>
  <r>
    <x v="272"/>
    <x v="159"/>
    <x v="270"/>
    <x v="62"/>
    <n v="-83287549"/>
    <n v="62"/>
    <x v="26"/>
    <x v="121"/>
    <x v="4"/>
    <x v="147"/>
    <n v="4102"/>
    <n v="89"/>
    <x v="0"/>
    <s v="New Line"/>
    <n v="2001"/>
    <x v="46"/>
  </r>
  <r>
    <x v="273"/>
    <x v="160"/>
    <x v="271"/>
    <x v="62"/>
    <n v="11643008"/>
    <n v="175"/>
    <x v="45"/>
    <x v="22"/>
    <x v="0"/>
    <x v="75"/>
    <n v="218341"/>
    <n v="498"/>
    <x v="0"/>
    <s v="USA"/>
    <n v="2000"/>
    <x v="12"/>
  </r>
  <r>
    <x v="274"/>
    <x v="17"/>
    <x v="272"/>
    <x v="46"/>
    <n v="84670866"/>
    <n v="265"/>
    <x v="92"/>
    <x v="122"/>
    <x v="0"/>
    <x v="148"/>
    <n v="982637"/>
    <n v="2368"/>
    <x v="0"/>
    <s v="USA"/>
    <n v="2000"/>
    <x v="3"/>
  </r>
  <r>
    <x v="275"/>
    <x v="37"/>
    <x v="273"/>
    <x v="63"/>
    <n v="30014112"/>
    <n v="252"/>
    <x v="94"/>
    <x v="118"/>
    <x v="0"/>
    <x v="55"/>
    <n v="399651"/>
    <n v="1331"/>
    <x v="0"/>
    <s v="USA"/>
    <n v="2002"/>
    <x v="16"/>
  </r>
  <r>
    <x v="276"/>
    <x v="123"/>
    <x v="274"/>
    <x v="32"/>
    <n v="161970615"/>
    <n v="232"/>
    <x v="87"/>
    <x v="7"/>
    <x v="1"/>
    <x v="111"/>
    <n v="387616"/>
    <n v="858"/>
    <x v="0"/>
    <s v="UK"/>
    <n v="2002"/>
    <x v="38"/>
  </r>
  <r>
    <x v="277"/>
    <x v="29"/>
    <x v="275"/>
    <x v="15"/>
    <n v="17007184"/>
    <n v="400"/>
    <x v="47"/>
    <x v="2"/>
    <x v="0"/>
    <x v="140"/>
    <n v="470483"/>
    <n v="2301"/>
    <x v="0"/>
    <s v="UK"/>
    <n v="2006"/>
    <x v="25"/>
  </r>
  <r>
    <x v="278"/>
    <x v="23"/>
    <x v="276"/>
    <x v="32"/>
    <n v="80011740"/>
    <n v="230"/>
    <x v="72"/>
    <x v="17"/>
    <x v="0"/>
    <x v="149"/>
    <n v="177725"/>
    <n v="1368"/>
    <x v="0"/>
    <s v="USA"/>
    <n v="2001"/>
    <x v="20"/>
  </r>
  <r>
    <x v="279"/>
    <x v="0"/>
    <x v="277"/>
    <x v="63"/>
    <n v="102843350"/>
    <n v="210"/>
    <x v="8"/>
    <x v="45"/>
    <x v="0"/>
    <x v="150"/>
    <n v="744891"/>
    <n v="983"/>
    <x v="0"/>
    <s v="USA"/>
    <n v="1991"/>
    <x v="3"/>
  </r>
  <r>
    <x v="280"/>
    <x v="156"/>
    <x v="278"/>
    <x v="32"/>
    <n v="-2969275"/>
    <n v="357"/>
    <x v="34"/>
    <x v="123"/>
    <x v="7"/>
    <x v="1"/>
    <n v="230931"/>
    <n v="585"/>
    <x v="0"/>
    <s v="USA"/>
    <n v="2009"/>
    <x v="15"/>
  </r>
  <r>
    <x v="281"/>
    <x v="17"/>
    <x v="279"/>
    <x v="32"/>
    <n v="30127620"/>
    <n v="300"/>
    <x v="52"/>
    <x v="124"/>
    <x v="7"/>
    <x v="151"/>
    <n v="324671"/>
    <n v="458"/>
    <x v="0"/>
    <s v="USA"/>
    <n v="2007"/>
    <x v="6"/>
  </r>
  <r>
    <x v="282"/>
    <x v="0"/>
    <x v="280"/>
    <x v="50"/>
    <n v="31282411"/>
    <n v="94"/>
    <x v="7"/>
    <x v="125"/>
    <x v="0"/>
    <x v="152"/>
    <n v="190439"/>
    <n v="351"/>
    <x v="0"/>
    <s v="USA"/>
    <n v="1994"/>
    <x v="13"/>
  </r>
  <r>
    <x v="283"/>
    <x v="161"/>
    <x v="281"/>
    <x v="32"/>
    <n v="-34547688"/>
    <n v="267"/>
    <x v="10"/>
    <x v="22"/>
    <x v="0"/>
    <x v="151"/>
    <n v="149998"/>
    <n v="285"/>
    <x v="0"/>
    <s v="USA"/>
    <n v="2009"/>
    <x v="21"/>
  </r>
  <r>
    <x v="284"/>
    <x v="162"/>
    <x v="282"/>
    <x v="32"/>
    <n v="48383780"/>
    <n v="180"/>
    <x v="41"/>
    <x v="121"/>
    <x v="4"/>
    <x v="153"/>
    <n v="85531"/>
    <n v="152"/>
    <x v="0"/>
    <s v="USA"/>
    <n v="2010"/>
    <x v="34"/>
  </r>
  <r>
    <x v="285"/>
    <x v="163"/>
    <x v="283"/>
    <x v="32"/>
    <n v="19219978"/>
    <n v="265"/>
    <x v="37"/>
    <x v="126"/>
    <x v="0"/>
    <x v="135"/>
    <n v="189806"/>
    <n v="316"/>
    <x v="0"/>
    <s v="USA"/>
    <n v="2010"/>
    <x v="10"/>
  </r>
  <r>
    <x v="286"/>
    <x v="164"/>
    <x v="284"/>
    <x v="32"/>
    <n v="1228120"/>
    <n v="81"/>
    <x v="68"/>
    <x v="127"/>
    <x v="0"/>
    <x v="154"/>
    <n v="84424"/>
    <n v="131"/>
    <x v="0"/>
    <s v="USA"/>
    <n v="1996"/>
    <x v="9"/>
  </r>
  <r>
    <x v="287"/>
    <x v="165"/>
    <x v="285"/>
    <x v="32"/>
    <n v="62804648"/>
    <n v="765"/>
    <x v="27"/>
    <x v="128"/>
    <x v="2"/>
    <x v="19"/>
    <n v="955174"/>
    <n v="1193"/>
    <x v="0"/>
    <s v="USA"/>
    <n v="2012"/>
    <x v="3"/>
  </r>
  <r>
    <x v="288"/>
    <x v="166"/>
    <x v="286"/>
    <x v="32"/>
    <n v="117603"/>
    <n v="80"/>
    <x v="42"/>
    <x v="129"/>
    <x v="3"/>
    <x v="121"/>
    <n v="102933"/>
    <n v="230"/>
    <x v="0"/>
    <s v="USA"/>
    <n v="1996"/>
    <x v="8"/>
  </r>
  <r>
    <x v="289"/>
    <x v="167"/>
    <x v="287"/>
    <x v="32"/>
    <n v="-10703427"/>
    <n v="141"/>
    <x v="95"/>
    <x v="20"/>
    <x v="1"/>
    <x v="155"/>
    <n v="128285"/>
    <n v="297"/>
    <x v="0"/>
    <s v="USA"/>
    <n v="2000"/>
    <x v="11"/>
  </r>
  <r>
    <x v="290"/>
    <x v="168"/>
    <x v="288"/>
    <x v="64"/>
    <n v="-6982599"/>
    <n v="383"/>
    <x v="32"/>
    <x v="2"/>
    <x v="0"/>
    <x v="34"/>
    <n v="246803"/>
    <n v="474"/>
    <x v="0"/>
    <s v="USA"/>
    <n v="2012"/>
    <x v="10"/>
  </r>
  <r>
    <x v="291"/>
    <x v="70"/>
    <x v="289"/>
    <x v="32"/>
    <n v="73005002"/>
    <n v="193"/>
    <x v="21"/>
    <x v="130"/>
    <x v="0"/>
    <x v="75"/>
    <n v="255447"/>
    <n v="692"/>
    <x v="0"/>
    <s v="USA"/>
    <n v="2004"/>
    <x v="8"/>
  </r>
  <r>
    <x v="292"/>
    <x v="169"/>
    <x v="290"/>
    <x v="32"/>
    <n v="-24969837"/>
    <n v="170"/>
    <x v="26"/>
    <x v="10"/>
    <x v="0"/>
    <x v="148"/>
    <n v="108076"/>
    <n v="1690"/>
    <x v="0"/>
    <s v="USA"/>
    <n v="2006"/>
    <x v="37"/>
  </r>
  <r>
    <x v="293"/>
    <x v="170"/>
    <x v="291"/>
    <x v="32"/>
    <n v="-22777816"/>
    <n v="333"/>
    <x v="58"/>
    <x v="36"/>
    <x v="1"/>
    <x v="156"/>
    <n v="87677"/>
    <n v="388"/>
    <x v="0"/>
    <s v="Germany"/>
    <n v="2009"/>
    <x v="2"/>
  </r>
  <r>
    <x v="143"/>
    <x v="95"/>
    <x v="142"/>
    <x v="15"/>
    <n v="-115035182"/>
    <n v="256"/>
    <x v="69"/>
    <x v="14"/>
    <x v="1"/>
    <x v="24"/>
    <n v="39956"/>
    <n v="186"/>
    <x v="0"/>
    <s v="USA"/>
    <n v="2015"/>
    <x v="27"/>
  </r>
  <r>
    <x v="294"/>
    <x v="171"/>
    <x v="292"/>
    <x v="32"/>
    <n v="7515297"/>
    <n v="203"/>
    <x v="57"/>
    <x v="44"/>
    <x v="1"/>
    <x v="157"/>
    <n v="85833"/>
    <n v="113"/>
    <x v="0"/>
    <s v="USA"/>
    <n v="2013"/>
    <x v="10"/>
  </r>
  <r>
    <x v="295"/>
    <x v="172"/>
    <x v="293"/>
    <x v="32"/>
    <n v="-32368843"/>
    <n v="321"/>
    <x v="32"/>
    <x v="131"/>
    <x v="0"/>
    <x v="1"/>
    <n v="176598"/>
    <n v="374"/>
    <x v="0"/>
    <s v="USA"/>
    <n v="2010"/>
    <x v="19"/>
  </r>
  <r>
    <x v="296"/>
    <x v="173"/>
    <x v="294"/>
    <x v="65"/>
    <n v="-16137932"/>
    <n v="174"/>
    <x v="60"/>
    <x v="132"/>
    <x v="0"/>
    <x v="0"/>
    <n v="89509"/>
    <n v="524"/>
    <x v="0"/>
    <s v="USA"/>
    <n v="1999"/>
    <x v="20"/>
  </r>
  <r>
    <x v="297"/>
    <x v="102"/>
    <x v="295"/>
    <x v="32"/>
    <n v="-42633738"/>
    <n v="166"/>
    <x v="13"/>
    <x v="133"/>
    <x v="1"/>
    <x v="19"/>
    <n v="400292"/>
    <n v="657"/>
    <x v="0"/>
    <s v="Germany"/>
    <n v="2006"/>
    <x v="25"/>
  </r>
  <r>
    <x v="298"/>
    <x v="47"/>
    <x v="296"/>
    <x v="32"/>
    <n v="16866727"/>
    <n v="606"/>
    <x v="96"/>
    <x v="134"/>
    <x v="7"/>
    <x v="19"/>
    <n v="780588"/>
    <n v="1138"/>
    <x v="0"/>
    <s v="USA"/>
    <n v="2013"/>
    <x v="17"/>
  </r>
  <r>
    <x v="299"/>
    <x v="130"/>
    <x v="297"/>
    <x v="32"/>
    <n v="84031112"/>
    <n v="144"/>
    <x v="60"/>
    <x v="1"/>
    <x v="0"/>
    <x v="117"/>
    <n v="190786"/>
    <n v="539"/>
    <x v="0"/>
    <s v="USA"/>
    <n v="1995"/>
    <x v="28"/>
  </r>
  <r>
    <x v="300"/>
    <x v="127"/>
    <x v="298"/>
    <x v="20"/>
    <n v="-50299935"/>
    <n v="192"/>
    <x v="73"/>
    <x v="135"/>
    <x v="0"/>
    <x v="158"/>
    <n v="221521"/>
    <n v="1049"/>
    <x v="0"/>
    <s v="USA"/>
    <n v="1997"/>
    <x v="13"/>
  </r>
  <r>
    <x v="301"/>
    <x v="174"/>
    <x v="299"/>
    <x v="63"/>
    <n v="-74901420"/>
    <n v="511"/>
    <x v="97"/>
    <x v="136"/>
    <x v="2"/>
    <x v="32"/>
    <n v="284825"/>
    <n v="828"/>
    <x v="0"/>
    <s v="Germany"/>
    <n v="2012"/>
    <x v="7"/>
  </r>
  <r>
    <x v="302"/>
    <x v="9"/>
    <x v="300"/>
    <x v="66"/>
    <n v="-24326667"/>
    <n v="188"/>
    <x v="58"/>
    <x v="137"/>
    <x v="0"/>
    <x v="159"/>
    <n v="65785"/>
    <n v="160"/>
    <x v="0"/>
    <s v="USA"/>
    <n v="2010"/>
    <x v="15"/>
  </r>
  <r>
    <x v="303"/>
    <x v="175"/>
    <x v="301"/>
    <x v="32"/>
    <n v="-59801290"/>
    <n v="212"/>
    <x v="98"/>
    <x v="138"/>
    <x v="0"/>
    <x v="160"/>
    <n v="87451"/>
    <n v="660"/>
    <x v="0"/>
    <s v="USA"/>
    <n v="2004"/>
    <x v="47"/>
  </r>
  <r>
    <x v="304"/>
    <x v="24"/>
    <x v="302"/>
    <x v="32"/>
    <n v="-27339971"/>
    <n v="245"/>
    <x v="58"/>
    <x v="8"/>
    <x v="0"/>
    <x v="135"/>
    <n v="115687"/>
    <n v="269"/>
    <x v="0"/>
    <s v="USA"/>
    <n v="2014"/>
    <x v="19"/>
  </r>
  <r>
    <x v="305"/>
    <x v="158"/>
    <x v="303"/>
    <x v="23"/>
    <n v="-101879446"/>
    <n v="127"/>
    <x v="53"/>
    <x v="24"/>
    <x v="1"/>
    <x v="57"/>
    <n v="71527"/>
    <n v="217"/>
    <x v="0"/>
    <s v="USA"/>
    <n v="2002"/>
    <x v="1"/>
  </r>
  <r>
    <x v="306"/>
    <x v="176"/>
    <x v="304"/>
    <x v="32"/>
    <n v="-50607905"/>
    <n v="167"/>
    <x v="57"/>
    <x v="139"/>
    <x v="1"/>
    <x v="161"/>
    <n v="52029"/>
    <n v="224"/>
    <x v="0"/>
    <s v="USA"/>
    <n v="2009"/>
    <x v="28"/>
  </r>
  <r>
    <x v="307"/>
    <x v="177"/>
    <x v="305"/>
    <x v="62"/>
    <n v="-50707978"/>
    <n v="320"/>
    <x v="21"/>
    <x v="2"/>
    <x v="0"/>
    <x v="34"/>
    <n v="127258"/>
    <n v="351"/>
    <x v="0"/>
    <s v="USA"/>
    <n v="2014"/>
    <x v="9"/>
  </r>
  <r>
    <x v="308"/>
    <x v="178"/>
    <x v="306"/>
    <x v="20"/>
    <n v="-76227778"/>
    <n v="163"/>
    <x v="36"/>
    <x v="140"/>
    <x v="0"/>
    <x v="162"/>
    <n v="33953"/>
    <n v="163"/>
    <x v="0"/>
    <s v="USA"/>
    <n v="2015"/>
    <x v="43"/>
  </r>
  <r>
    <x v="309"/>
    <x v="179"/>
    <x v="307"/>
    <x v="67"/>
    <n v="-66989354"/>
    <n v="78"/>
    <x v="49"/>
    <x v="34"/>
    <x v="4"/>
    <x v="163"/>
    <n v="40751"/>
    <n v="239"/>
    <x v="0"/>
    <s v="USA"/>
    <n v="2005"/>
    <x v="48"/>
  </r>
  <r>
    <x v="310"/>
    <x v="83"/>
    <x v="308"/>
    <x v="32"/>
    <n v="-75014388"/>
    <n v="289"/>
    <x v="39"/>
    <x v="141"/>
    <x v="0"/>
    <x v="7"/>
    <n v="71782"/>
    <n v="161"/>
    <x v="0"/>
    <s v="USA"/>
    <n v="2015"/>
    <x v="15"/>
  </r>
  <r>
    <x v="311"/>
    <x v="180"/>
    <x v="309"/>
    <x v="32"/>
    <n v="-95588898"/>
    <n v="66"/>
    <x v="53"/>
    <x v="142"/>
    <x v="0"/>
    <x v="164"/>
    <n v="20295"/>
    <n v="164"/>
    <x v="0"/>
    <s v="USA"/>
    <n v="2002"/>
    <x v="45"/>
  </r>
  <r>
    <x v="312"/>
    <x v="114"/>
    <x v="310"/>
    <x v="32"/>
    <n v="-64975525"/>
    <n v="266"/>
    <x v="68"/>
    <x v="143"/>
    <x v="0"/>
    <x v="107"/>
    <n v="110364"/>
    <n v="261"/>
    <x v="0"/>
    <s v="France"/>
    <n v="2010"/>
    <x v="8"/>
  </r>
  <r>
    <x v="313"/>
    <x v="181"/>
    <x v="311"/>
    <x v="68"/>
    <n v="31174897"/>
    <n v="208"/>
    <x v="75"/>
    <x v="28"/>
    <x v="1"/>
    <x v="165"/>
    <n v="27918"/>
    <n v="155"/>
    <x v="0"/>
    <s v="USA"/>
    <n v="2015"/>
    <x v="13"/>
  </r>
  <r>
    <x v="314"/>
    <x v="182"/>
    <x v="312"/>
    <x v="69"/>
    <n v="200000"/>
    <n v="97"/>
    <x v="46"/>
    <x v="144"/>
    <x v="2"/>
    <x v="166"/>
    <n v="18697"/>
    <n v="263"/>
    <x v="0"/>
    <s v="USA"/>
    <n v="1997"/>
    <x v="11"/>
  </r>
  <r>
    <x v="315"/>
    <x v="53"/>
    <x v="313"/>
    <x v="70"/>
    <n v="104007640"/>
    <n v="202"/>
    <x v="28"/>
    <x v="145"/>
    <x v="0"/>
    <x v="135"/>
    <n v="248045"/>
    <n v="890"/>
    <x v="0"/>
    <s v="USA"/>
    <n v="2001"/>
    <x v="22"/>
  </r>
  <r>
    <x v="316"/>
    <x v="47"/>
    <x v="314"/>
    <x v="32"/>
    <n v="-22320362"/>
    <n v="233"/>
    <x v="99"/>
    <x v="146"/>
    <x v="6"/>
    <x v="19"/>
    <n v="314033"/>
    <n v="1166"/>
    <x v="0"/>
    <s v="USA"/>
    <n v="2002"/>
    <x v="7"/>
  </r>
  <r>
    <x v="317"/>
    <x v="183"/>
    <x v="315"/>
    <x v="71"/>
    <n v="-93990787"/>
    <n v="136"/>
    <x v="74"/>
    <x v="147"/>
    <x v="2"/>
    <x v="33"/>
    <n v="38690"/>
    <n v="130"/>
    <x v="3"/>
    <s v="China"/>
    <n v="2011"/>
    <x v="32"/>
  </r>
  <r>
    <x v="318"/>
    <x v="184"/>
    <x v="316"/>
    <x v="32"/>
    <n v="-41132306"/>
    <n v="154"/>
    <x v="78"/>
    <x v="148"/>
    <x v="3"/>
    <x v="29"/>
    <n v="54077"/>
    <n v="112"/>
    <x v="0"/>
    <s v="USA"/>
    <n v="2007"/>
    <x v="2"/>
  </r>
  <r>
    <x v="319"/>
    <x v="185"/>
    <x v="317"/>
    <x v="62"/>
    <n v="-30524377"/>
    <n v="169"/>
    <x v="40"/>
    <x v="149"/>
    <x v="4"/>
    <x v="167"/>
    <n v="49739"/>
    <n v="407"/>
    <x v="0"/>
    <s v="USA"/>
    <n v="2004"/>
    <x v="31"/>
  </r>
  <r>
    <x v="320"/>
    <x v="17"/>
    <x v="318"/>
    <x v="64"/>
    <n v="16638745"/>
    <n v="200"/>
    <x v="48"/>
    <x v="150"/>
    <x v="2"/>
    <x v="168"/>
    <n v="292022"/>
    <n v="1103"/>
    <x v="0"/>
    <s v="USA"/>
    <n v="2001"/>
    <x v="16"/>
  </r>
  <r>
    <x v="321"/>
    <x v="186"/>
    <x v="319"/>
    <x v="72"/>
    <n v="-8102818"/>
    <n v="255"/>
    <x v="78"/>
    <x v="151"/>
    <x v="4"/>
    <x v="161"/>
    <n v="106790"/>
    <n v="177"/>
    <x v="0"/>
    <s v="USA"/>
    <n v="2012"/>
    <x v="5"/>
  </r>
  <r>
    <x v="322"/>
    <x v="187"/>
    <x v="320"/>
    <x v="56"/>
    <n v="-29459980"/>
    <n v="173"/>
    <x v="50"/>
    <x v="4"/>
    <x v="0"/>
    <x v="169"/>
    <n v="343274"/>
    <n v="742"/>
    <x v="0"/>
    <s v="France"/>
    <n v="1997"/>
    <x v="16"/>
  </r>
  <r>
    <x v="323"/>
    <x v="188"/>
    <x v="321"/>
    <x v="32"/>
    <n v="-4671063"/>
    <n v="221"/>
    <x v="74"/>
    <x v="101"/>
    <x v="4"/>
    <x v="170"/>
    <n v="59581"/>
    <n v="293"/>
    <x v="0"/>
    <s v="USA"/>
    <n v="2010"/>
    <x v="44"/>
  </r>
  <r>
    <x v="324"/>
    <x v="189"/>
    <x v="322"/>
    <x v="72"/>
    <n v="-44197339"/>
    <n v="82"/>
    <x v="70"/>
    <x v="152"/>
    <x v="1"/>
    <x v="171"/>
    <n v="58300"/>
    <n v="139"/>
    <x v="0"/>
    <s v="USA"/>
    <n v="2000"/>
    <x v="8"/>
  </r>
  <r>
    <x v="325"/>
    <x v="181"/>
    <x v="323"/>
    <x v="72"/>
    <n v="66317423"/>
    <n v="233"/>
    <x v="75"/>
    <x v="28"/>
    <x v="1"/>
    <x v="12"/>
    <n v="145321"/>
    <n v="139"/>
    <x v="0"/>
    <s v="USA"/>
    <n v="2012"/>
    <x v="4"/>
  </r>
  <r>
    <x v="326"/>
    <x v="84"/>
    <x v="324"/>
    <x v="72"/>
    <n v="106148159"/>
    <n v="343"/>
    <x v="71"/>
    <x v="153"/>
    <x v="2"/>
    <x v="172"/>
    <n v="103737"/>
    <n v="322"/>
    <x v="0"/>
    <s v="USA"/>
    <n v="2015"/>
    <x v="15"/>
  </r>
  <r>
    <x v="327"/>
    <x v="15"/>
    <x v="325"/>
    <x v="47"/>
    <n v="-21017158"/>
    <n v="308"/>
    <x v="23"/>
    <x v="154"/>
    <x v="2"/>
    <x v="173"/>
    <n v="125109"/>
    <n v="593"/>
    <x v="0"/>
    <s v="USA"/>
    <n v="2009"/>
    <x v="10"/>
  </r>
  <r>
    <x v="328"/>
    <x v="4"/>
    <x v="326"/>
    <x v="71"/>
    <n v="286838870"/>
    <n v="301"/>
    <x v="6"/>
    <x v="28"/>
    <x v="1"/>
    <x v="174"/>
    <n v="692482"/>
    <n v="866"/>
    <x v="0"/>
    <s v="USA"/>
    <n v="2003"/>
    <x v="17"/>
  </r>
  <r>
    <x v="329"/>
    <x v="15"/>
    <x v="327"/>
    <x v="71"/>
    <n v="283019252"/>
    <n v="328"/>
    <x v="100"/>
    <x v="37"/>
    <x v="0"/>
    <x v="175"/>
    <n v="1215718"/>
    <n v="3189"/>
    <x v="0"/>
    <s v="USA"/>
    <n v="2003"/>
    <x v="49"/>
  </r>
  <r>
    <x v="330"/>
    <x v="15"/>
    <x v="328"/>
    <x v="71"/>
    <n v="246478898"/>
    <n v="294"/>
    <x v="97"/>
    <x v="37"/>
    <x v="0"/>
    <x v="17"/>
    <n v="1100446"/>
    <n v="2417"/>
    <x v="0"/>
    <s v="USA"/>
    <n v="2002"/>
    <x v="50"/>
  </r>
  <r>
    <x v="331"/>
    <x v="190"/>
    <x v="329"/>
    <x v="72"/>
    <n v="-77823100"/>
    <n v="175"/>
    <x v="57"/>
    <x v="1"/>
    <x v="0"/>
    <x v="29"/>
    <n v="54501"/>
    <n v="154"/>
    <x v="0"/>
    <s v="USA"/>
    <n v="2014"/>
    <x v="34"/>
  </r>
  <r>
    <x v="332"/>
    <x v="168"/>
    <x v="330"/>
    <x v="50"/>
    <n v="16144183"/>
    <n v="199"/>
    <x v="6"/>
    <x v="145"/>
    <x v="0"/>
    <x v="59"/>
    <n v="157016"/>
    <n v="824"/>
    <x v="0"/>
    <s v="USA"/>
    <n v="2001"/>
    <x v="20"/>
  </r>
  <r>
    <x v="333"/>
    <x v="191"/>
    <x v="331"/>
    <x v="32"/>
    <n v="-76985496"/>
    <n v="355"/>
    <x v="72"/>
    <x v="155"/>
    <x v="2"/>
    <x v="1"/>
    <n v="172707"/>
    <n v="462"/>
    <x v="0"/>
    <s v="UK"/>
    <n v="2014"/>
    <x v="22"/>
  </r>
  <r>
    <x v="334"/>
    <x v="89"/>
    <x v="332"/>
    <x v="56"/>
    <n v="88166115"/>
    <n v="198"/>
    <x v="79"/>
    <x v="17"/>
    <x v="0"/>
    <x v="176"/>
    <n v="219501"/>
    <n v="1236"/>
    <x v="0"/>
    <s v="USA"/>
    <n v="2001"/>
    <x v="18"/>
  </r>
  <r>
    <x v="335"/>
    <x v="192"/>
    <x v="333"/>
    <x v="56"/>
    <n v="83740650"/>
    <n v="529"/>
    <x v="71"/>
    <x v="98"/>
    <x v="0"/>
    <x v="177"/>
    <n v="403836"/>
    <n v="646"/>
    <x v="0"/>
    <s v="USA"/>
    <n v="2011"/>
    <x v="32"/>
  </r>
  <r>
    <x v="336"/>
    <x v="193"/>
    <x v="334"/>
    <x v="62"/>
    <n v="-18851301"/>
    <n v="198"/>
    <x v="84"/>
    <x v="14"/>
    <x v="1"/>
    <x v="178"/>
    <n v="68935"/>
    <n v="125"/>
    <x v="0"/>
    <s v="USA"/>
    <n v="2008"/>
    <x v="4"/>
  </r>
  <r>
    <x v="337"/>
    <x v="194"/>
    <x v="335"/>
    <x v="64"/>
    <n v="-24655608"/>
    <n v="412"/>
    <x v="58"/>
    <x v="3"/>
    <x v="0"/>
    <x v="98"/>
    <n v="165618"/>
    <n v="503"/>
    <x v="0"/>
    <s v="USA"/>
    <n v="2013"/>
    <x v="43"/>
  </r>
  <r>
    <x v="338"/>
    <x v="195"/>
    <x v="336"/>
    <x v="57"/>
    <n v="-84593638"/>
    <n v="106"/>
    <x v="63"/>
    <x v="156"/>
    <x v="2"/>
    <x v="179"/>
    <n v="16832"/>
    <n v="267"/>
    <x v="0"/>
    <s v="USA"/>
    <n v="2004"/>
    <x v="19"/>
  </r>
  <r>
    <x v="339"/>
    <x v="60"/>
    <x v="337"/>
    <x v="64"/>
    <n v="169437578"/>
    <n v="283"/>
    <x v="68"/>
    <x v="157"/>
    <x v="0"/>
    <x v="180"/>
    <n v="479166"/>
    <n v="815"/>
    <x v="0"/>
    <s v="USA"/>
    <n v="2004"/>
    <x v="25"/>
  </r>
  <r>
    <x v="340"/>
    <x v="196"/>
    <x v="338"/>
    <x v="70"/>
    <n v="-87000000"/>
    <n v="61"/>
    <x v="22"/>
    <x v="116"/>
    <x v="0"/>
    <x v="181"/>
    <n v="21102"/>
    <n v="169"/>
    <x v="0"/>
    <s v="USA"/>
    <n v="1995"/>
    <x v="23"/>
  </r>
  <r>
    <x v="341"/>
    <x v="123"/>
    <x v="339"/>
    <x v="72"/>
    <n v="-6238280"/>
    <n v="217"/>
    <x v="33"/>
    <x v="14"/>
    <x v="1"/>
    <x v="182"/>
    <n v="141179"/>
    <n v="419"/>
    <x v="0"/>
    <s v="UK"/>
    <n v="2010"/>
    <x v="18"/>
  </r>
  <r>
    <x v="342"/>
    <x v="14"/>
    <x v="340"/>
    <x v="62"/>
    <n v="160147615"/>
    <n v="175"/>
    <x v="41"/>
    <x v="158"/>
    <x v="1"/>
    <x v="13"/>
    <n v="403014"/>
    <n v="289"/>
    <x v="0"/>
    <s v="USA"/>
    <n v="1997"/>
    <x v="11"/>
  </r>
  <r>
    <x v="343"/>
    <x v="28"/>
    <x v="341"/>
    <x v="62"/>
    <n v="155823397"/>
    <n v="191"/>
    <x v="85"/>
    <x v="20"/>
    <x v="1"/>
    <x v="32"/>
    <n v="385871"/>
    <n v="515"/>
    <x v="0"/>
    <s v="USA"/>
    <n v="1999"/>
    <x v="0"/>
  </r>
  <r>
    <x v="344"/>
    <x v="161"/>
    <x v="342"/>
    <x v="32"/>
    <n v="-18442521"/>
    <n v="316"/>
    <x v="41"/>
    <x v="3"/>
    <x v="0"/>
    <x v="151"/>
    <n v="149947"/>
    <n v="326"/>
    <x v="0"/>
    <s v="USA"/>
    <n v="2010"/>
    <x v="2"/>
  </r>
  <r>
    <x v="345"/>
    <x v="24"/>
    <x v="343"/>
    <x v="62"/>
    <n v="136138454"/>
    <n v="127"/>
    <x v="77"/>
    <x v="25"/>
    <x v="0"/>
    <x v="183"/>
    <n v="160440"/>
    <n v="394"/>
    <x v="0"/>
    <s v="USA"/>
    <n v="2001"/>
    <x v="4"/>
  </r>
  <r>
    <x v="346"/>
    <x v="42"/>
    <x v="344"/>
    <x v="32"/>
    <n v="55370362"/>
    <n v="185"/>
    <x v="28"/>
    <x v="159"/>
    <x v="2"/>
    <x v="41"/>
    <n v="98403"/>
    <n v="683"/>
    <x v="0"/>
    <s v="USA"/>
    <n v="2000"/>
    <x v="4"/>
  </r>
  <r>
    <x v="347"/>
    <x v="197"/>
    <x v="345"/>
    <x v="32"/>
    <n v="24870275"/>
    <n v="191"/>
    <x v="77"/>
    <x v="160"/>
    <x v="3"/>
    <x v="184"/>
    <n v="152601"/>
    <n v="156"/>
    <x v="0"/>
    <s v="USA"/>
    <n v="2009"/>
    <x v="15"/>
  </r>
  <r>
    <x v="348"/>
    <x v="125"/>
    <x v="346"/>
    <x v="62"/>
    <n v="106573705"/>
    <n v="188"/>
    <x v="49"/>
    <x v="57"/>
    <x v="0"/>
    <x v="185"/>
    <n v="166791"/>
    <n v="132"/>
    <x v="0"/>
    <s v="USA"/>
    <n v="2009"/>
    <x v="15"/>
  </r>
  <r>
    <x v="349"/>
    <x v="198"/>
    <x v="347"/>
    <x v="62"/>
    <n v="-31770880"/>
    <n v="362"/>
    <x v="36"/>
    <x v="161"/>
    <x v="1"/>
    <x v="186"/>
    <n v="236421"/>
    <n v="515"/>
    <x v="0"/>
    <s v="USA"/>
    <n v="2013"/>
    <x v="11"/>
  </r>
  <r>
    <x v="350"/>
    <x v="31"/>
    <x v="348"/>
    <x v="64"/>
    <n v="33305545"/>
    <n v="181"/>
    <x v="49"/>
    <x v="162"/>
    <x v="0"/>
    <x v="187"/>
    <n v="145350"/>
    <n v="643"/>
    <x v="0"/>
    <s v="USA"/>
    <n v="2000"/>
    <x v="34"/>
  </r>
  <r>
    <x v="351"/>
    <x v="47"/>
    <x v="349"/>
    <x v="62"/>
    <n v="42373442"/>
    <n v="352"/>
    <x v="11"/>
    <x v="163"/>
    <x v="6"/>
    <x v="19"/>
    <n v="873649"/>
    <n v="2054"/>
    <x v="0"/>
    <s v="USA"/>
    <n v="2006"/>
    <x v="3"/>
  </r>
  <r>
    <x v="352"/>
    <x v="199"/>
    <x v="350"/>
    <x v="62"/>
    <n v="30618403"/>
    <n v="143"/>
    <x v="75"/>
    <x v="164"/>
    <x v="1"/>
    <x v="188"/>
    <n v="171792"/>
    <n v="222"/>
    <x v="0"/>
    <s v="USA"/>
    <n v="1998"/>
    <x v="7"/>
  </r>
  <r>
    <x v="353"/>
    <x v="198"/>
    <x v="351"/>
    <x v="64"/>
    <n v="18416702"/>
    <n v="308"/>
    <x v="60"/>
    <x v="165"/>
    <x v="0"/>
    <x v="20"/>
    <n v="307539"/>
    <n v="577"/>
    <x v="0"/>
    <s v="USA"/>
    <n v="2008"/>
    <x v="15"/>
  </r>
  <r>
    <x v="354"/>
    <x v="67"/>
    <x v="352"/>
    <x v="62"/>
    <n v="12515793"/>
    <n v="517"/>
    <x v="43"/>
    <x v="166"/>
    <x v="6"/>
    <x v="48"/>
    <n v="330152"/>
    <n v="632"/>
    <x v="0"/>
    <s v="USA"/>
    <n v="2011"/>
    <x v="6"/>
  </r>
  <r>
    <x v="355"/>
    <x v="128"/>
    <x v="353"/>
    <x v="62"/>
    <n v="10012500"/>
    <n v="148"/>
    <x v="56"/>
    <x v="2"/>
    <x v="0"/>
    <x v="98"/>
    <n v="299258"/>
    <n v="346"/>
    <x v="0"/>
    <s v="USA"/>
    <n v="1995"/>
    <x v="32"/>
  </r>
  <r>
    <x v="356"/>
    <x v="126"/>
    <x v="354"/>
    <x v="62"/>
    <n v="119019489"/>
    <n v="415"/>
    <x v="56"/>
    <x v="91"/>
    <x v="0"/>
    <x v="20"/>
    <n v="477300"/>
    <n v="621"/>
    <x v="0"/>
    <s v="USA"/>
    <n v="2009"/>
    <x v="32"/>
  </r>
  <r>
    <x v="357"/>
    <x v="200"/>
    <x v="83"/>
    <x v="22"/>
    <n v="0"/>
    <n v="1"/>
    <x v="7"/>
    <x v="167"/>
    <x v="1"/>
    <x v="127"/>
    <n v="57"/>
    <n v="1"/>
    <x v="0"/>
    <s v="USA"/>
    <n v="2016"/>
    <x v="9"/>
  </r>
  <r>
    <x v="358"/>
    <x v="166"/>
    <x v="355"/>
    <x v="40"/>
    <n v="-35962961"/>
    <n v="146"/>
    <x v="53"/>
    <x v="168"/>
    <x v="0"/>
    <x v="189"/>
    <n v="72591"/>
    <n v="289"/>
    <x v="0"/>
    <s v="USA"/>
    <n v="2001"/>
    <x v="2"/>
  </r>
  <r>
    <x v="359"/>
    <x v="201"/>
    <x v="356"/>
    <x v="62"/>
    <n v="-4115185"/>
    <n v="70"/>
    <x v="79"/>
    <x v="169"/>
    <x v="1"/>
    <x v="190"/>
    <n v="9418"/>
    <n v="53"/>
    <x v="0"/>
    <s v="USA"/>
    <n v="2015"/>
    <x v="40"/>
  </r>
  <r>
    <x v="360"/>
    <x v="10"/>
    <x v="357"/>
    <x v="73"/>
    <n v="8077470"/>
    <n v="269"/>
    <x v="60"/>
    <x v="170"/>
    <x v="2"/>
    <x v="55"/>
    <n v="183247"/>
    <n v="440"/>
    <x v="0"/>
    <s v="USA"/>
    <n v="2008"/>
    <x v="1"/>
  </r>
  <r>
    <x v="361"/>
    <x v="202"/>
    <x v="358"/>
    <x v="62"/>
    <n v="10018837"/>
    <n v="198"/>
    <x v="17"/>
    <x v="165"/>
    <x v="0"/>
    <x v="191"/>
    <n v="156348"/>
    <n v="380"/>
    <x v="0"/>
    <s v="USA"/>
    <n v="2008"/>
    <x v="34"/>
  </r>
  <r>
    <x v="362"/>
    <x v="123"/>
    <x v="359"/>
    <x v="74"/>
    <n v="-9252415"/>
    <n v="253"/>
    <x v="10"/>
    <x v="171"/>
    <x v="0"/>
    <x v="12"/>
    <n v="89770"/>
    <n v="342"/>
    <x v="0"/>
    <s v="USA"/>
    <n v="2015"/>
    <x v="23"/>
  </r>
  <r>
    <x v="363"/>
    <x v="37"/>
    <x v="360"/>
    <x v="32"/>
    <n v="-21383311"/>
    <n v="281"/>
    <x v="74"/>
    <x v="46"/>
    <x v="1"/>
    <x v="192"/>
    <n v="238747"/>
    <n v="2153"/>
    <x v="0"/>
    <s v="USA"/>
    <n v="2001"/>
    <x v="1"/>
  </r>
  <r>
    <x v="364"/>
    <x v="96"/>
    <x v="361"/>
    <x v="62"/>
    <n v="-14182006"/>
    <n v="122"/>
    <x v="75"/>
    <x v="172"/>
    <x v="4"/>
    <x v="193"/>
    <n v="32049"/>
    <n v="179"/>
    <x v="0"/>
    <s v="USA"/>
    <n v="2003"/>
    <x v="41"/>
  </r>
  <r>
    <x v="365"/>
    <x v="42"/>
    <x v="362"/>
    <x v="62"/>
    <n v="10853835"/>
    <n v="159"/>
    <x v="12"/>
    <x v="173"/>
    <x v="2"/>
    <x v="71"/>
    <n v="200556"/>
    <n v="611"/>
    <x v="0"/>
    <s v="USA"/>
    <n v="1997"/>
    <x v="38"/>
  </r>
  <r>
    <x v="366"/>
    <x v="127"/>
    <x v="363"/>
    <x v="72"/>
    <n v="-21790660"/>
    <n v="180"/>
    <x v="72"/>
    <x v="174"/>
    <x v="0"/>
    <x v="194"/>
    <n v="101834"/>
    <n v="628"/>
    <x v="0"/>
    <s v="USA"/>
    <n v="2000"/>
    <x v="20"/>
  </r>
  <r>
    <x v="367"/>
    <x v="203"/>
    <x v="364"/>
    <x v="66"/>
    <n v="-7484640"/>
    <n v="227"/>
    <x v="56"/>
    <x v="175"/>
    <x v="6"/>
    <x v="195"/>
    <n v="86152"/>
    <n v="411"/>
    <x v="4"/>
    <s v="UK"/>
    <n v="2005"/>
    <x v="21"/>
  </r>
  <r>
    <x v="368"/>
    <x v="204"/>
    <x v="365"/>
    <x v="62"/>
    <n v="-21441338"/>
    <n v="183"/>
    <x v="10"/>
    <x v="14"/>
    <x v="1"/>
    <x v="182"/>
    <n v="86627"/>
    <n v="204"/>
    <x v="0"/>
    <s v="USA"/>
    <n v="2013"/>
    <x v="18"/>
  </r>
  <r>
    <x v="369"/>
    <x v="153"/>
    <x v="366"/>
    <x v="72"/>
    <n v="-29346242"/>
    <n v="157"/>
    <x v="83"/>
    <x v="1"/>
    <x v="0"/>
    <x v="68"/>
    <n v="102747"/>
    <n v="316"/>
    <x v="0"/>
    <s v="USA"/>
    <n v="2003"/>
    <x v="34"/>
  </r>
  <r>
    <x v="370"/>
    <x v="106"/>
    <x v="367"/>
    <x v="62"/>
    <n v="-25314641"/>
    <n v="196"/>
    <x v="73"/>
    <x v="176"/>
    <x v="0"/>
    <x v="111"/>
    <n v="40862"/>
    <n v="139"/>
    <x v="0"/>
    <s v="USA"/>
    <n v="2016"/>
    <x v="8"/>
  </r>
  <r>
    <x v="371"/>
    <x v="118"/>
    <x v="368"/>
    <x v="75"/>
    <n v="-6644564"/>
    <n v="64"/>
    <x v="37"/>
    <x v="120"/>
    <x v="0"/>
    <x v="196"/>
    <n v="52136"/>
    <n v="184"/>
    <x v="0"/>
    <s v="USA"/>
    <n v="1997"/>
    <x v="5"/>
  </r>
  <r>
    <x v="372"/>
    <x v="161"/>
    <x v="369"/>
    <x v="64"/>
    <n v="-91973129"/>
    <n v="142"/>
    <x v="36"/>
    <x v="22"/>
    <x v="0"/>
    <x v="74"/>
    <n v="121259"/>
    <n v="361"/>
    <x v="0"/>
    <s v="Germany"/>
    <n v="2001"/>
    <x v="15"/>
  </r>
  <r>
    <x v="373"/>
    <x v="205"/>
    <x v="370"/>
    <x v="62"/>
    <n v="-29125385"/>
    <n v="181"/>
    <x v="36"/>
    <x v="82"/>
    <x v="1"/>
    <x v="197"/>
    <n v="60467"/>
    <n v="949"/>
    <x v="0"/>
    <s v="USA"/>
    <n v="2000"/>
    <x v="23"/>
  </r>
  <r>
    <x v="374"/>
    <x v="125"/>
    <x v="371"/>
    <x v="62"/>
    <n v="53618384"/>
    <n v="240"/>
    <x v="44"/>
    <x v="90"/>
    <x v="1"/>
    <x v="198"/>
    <n v="165333"/>
    <n v="186"/>
    <x v="0"/>
    <s v="USA"/>
    <n v="2011"/>
    <x v="15"/>
  </r>
  <r>
    <x v="375"/>
    <x v="123"/>
    <x v="372"/>
    <x v="32"/>
    <n v="-41779224"/>
    <n v="93"/>
    <x v="4"/>
    <x v="177"/>
    <x v="4"/>
    <x v="85"/>
    <n v="87785"/>
    <n v="362"/>
    <x v="0"/>
    <s v="USA"/>
    <n v="1999"/>
    <x v="2"/>
  </r>
  <r>
    <x v="376"/>
    <x v="206"/>
    <x v="373"/>
    <x v="62"/>
    <n v="-42525888"/>
    <n v="84"/>
    <x v="26"/>
    <x v="98"/>
    <x v="0"/>
    <x v="197"/>
    <n v="58227"/>
    <n v="181"/>
    <x v="0"/>
    <s v="USA"/>
    <n v="1997"/>
    <x v="28"/>
  </r>
  <r>
    <x v="377"/>
    <x v="207"/>
    <x v="374"/>
    <x v="76"/>
    <n v="-43122835"/>
    <n v="66"/>
    <x v="69"/>
    <x v="27"/>
    <x v="0"/>
    <x v="41"/>
    <n v="45602"/>
    <n v="114"/>
    <x v="0"/>
    <s v="USA"/>
    <n v="1997"/>
    <x v="9"/>
  </r>
  <r>
    <x v="378"/>
    <x v="208"/>
    <x v="375"/>
    <x v="32"/>
    <n v="-64831323"/>
    <n v="136"/>
    <x v="66"/>
    <x v="170"/>
    <x v="2"/>
    <x v="21"/>
    <n v="49311"/>
    <n v="278"/>
    <x v="0"/>
    <s v="UK"/>
    <n v="2002"/>
    <x v="10"/>
  </r>
  <r>
    <x v="242"/>
    <x v="145"/>
    <x v="240"/>
    <x v="40"/>
    <n v="-63885779"/>
    <n v="369"/>
    <x v="6"/>
    <x v="4"/>
    <x v="0"/>
    <x v="134"/>
    <n v="110486"/>
    <n v="695"/>
    <x v="0"/>
    <s v="USA"/>
    <n v="2015"/>
    <x v="44"/>
  </r>
  <r>
    <x v="379"/>
    <x v="209"/>
    <x v="376"/>
    <x v="77"/>
    <n v="17567440"/>
    <n v="166"/>
    <x v="73"/>
    <x v="12"/>
    <x v="1"/>
    <x v="199"/>
    <n v="113065"/>
    <n v="337"/>
    <x v="0"/>
    <s v="USA"/>
    <n v="1982"/>
    <x v="8"/>
  </r>
  <r>
    <x v="380"/>
    <x v="83"/>
    <x v="377"/>
    <x v="74"/>
    <n v="-26355679"/>
    <n v="201"/>
    <x v="47"/>
    <x v="117"/>
    <x v="7"/>
    <x v="200"/>
    <n v="148238"/>
    <n v="529"/>
    <x v="0"/>
    <s v="USA"/>
    <n v="2005"/>
    <x v="25"/>
  </r>
  <r>
    <x v="381"/>
    <x v="210"/>
    <x v="378"/>
    <x v="62"/>
    <n v="-89809438"/>
    <n v="47"/>
    <x v="46"/>
    <x v="178"/>
    <x v="0"/>
    <x v="201"/>
    <n v="2508"/>
    <n v="24"/>
    <x v="0"/>
    <s v="UK"/>
    <n v="2010"/>
    <x v="46"/>
  </r>
  <r>
    <x v="382"/>
    <x v="211"/>
    <x v="379"/>
    <x v="78"/>
    <n v="33147445"/>
    <n v="175"/>
    <x v="34"/>
    <x v="179"/>
    <x v="2"/>
    <x v="29"/>
    <n v="57661"/>
    <n v="455"/>
    <x v="0"/>
    <s v="USA"/>
    <n v="2003"/>
    <x v="11"/>
  </r>
  <r>
    <x v="383"/>
    <x v="153"/>
    <x v="380"/>
    <x v="64"/>
    <n v="149688385"/>
    <n v="114"/>
    <x v="17"/>
    <x v="50"/>
    <x v="0"/>
    <x v="92"/>
    <n v="144053"/>
    <n v="395"/>
    <x v="0"/>
    <s v="USA"/>
    <n v="1996"/>
    <x v="22"/>
  </r>
  <r>
    <x v="99"/>
    <x v="48"/>
    <x v="98"/>
    <x v="30"/>
    <n v="106512310"/>
    <n v="187"/>
    <x v="10"/>
    <x v="22"/>
    <x v="0"/>
    <x v="73"/>
    <n v="272223"/>
    <n v="988"/>
    <x v="0"/>
    <s v="USA"/>
    <n v="2001"/>
    <x v="10"/>
  </r>
  <r>
    <x v="384"/>
    <x v="42"/>
    <x v="381"/>
    <x v="62"/>
    <n v="143630478"/>
    <n v="221"/>
    <x v="13"/>
    <x v="180"/>
    <x v="1"/>
    <x v="32"/>
    <n v="394317"/>
    <n v="1051"/>
    <x v="0"/>
    <s v="USA"/>
    <n v="2000"/>
    <x v="16"/>
  </r>
  <r>
    <x v="385"/>
    <x v="82"/>
    <x v="382"/>
    <x v="32"/>
    <n v="97992827"/>
    <n v="206"/>
    <x v="25"/>
    <x v="181"/>
    <x v="3"/>
    <x v="85"/>
    <n v="132501"/>
    <n v="548"/>
    <x v="0"/>
    <s v="USA"/>
    <n v="2006"/>
    <x v="12"/>
  </r>
  <r>
    <x v="386"/>
    <x v="114"/>
    <x v="383"/>
    <x v="73"/>
    <n v="101049130"/>
    <n v="239"/>
    <x v="25"/>
    <x v="81"/>
    <x v="0"/>
    <x v="107"/>
    <n v="348232"/>
    <n v="806"/>
    <x v="0"/>
    <s v="USA"/>
    <n v="2004"/>
    <x v="6"/>
  </r>
  <r>
    <x v="387"/>
    <x v="71"/>
    <x v="384"/>
    <x v="48"/>
    <n v="87620724"/>
    <n v="142"/>
    <x v="22"/>
    <x v="50"/>
    <x v="0"/>
    <x v="41"/>
    <n v="146134"/>
    <n v="393"/>
    <x v="0"/>
    <s v="USA"/>
    <n v="1997"/>
    <x v="21"/>
  </r>
  <r>
    <x v="388"/>
    <x v="148"/>
    <x v="385"/>
    <x v="48"/>
    <n v="98405771"/>
    <n v="186"/>
    <x v="37"/>
    <x v="107"/>
    <x v="6"/>
    <x v="74"/>
    <n v="402645"/>
    <n v="845"/>
    <x v="0"/>
    <s v="USA"/>
    <n v="2001"/>
    <x v="6"/>
  </r>
  <r>
    <x v="389"/>
    <x v="212"/>
    <x v="386"/>
    <x v="73"/>
    <n v="-54684676"/>
    <n v="228"/>
    <x v="46"/>
    <x v="5"/>
    <x v="0"/>
    <x v="169"/>
    <n v="88542"/>
    <n v="254"/>
    <x v="0"/>
    <s v="Germany"/>
    <n v="2011"/>
    <x v="27"/>
  </r>
  <r>
    <x v="390"/>
    <x v="213"/>
    <x v="387"/>
    <x v="48"/>
    <n v="63313048"/>
    <n v="256"/>
    <x v="42"/>
    <x v="56"/>
    <x v="3"/>
    <x v="25"/>
    <n v="164148"/>
    <n v="168"/>
    <x v="0"/>
    <s v="USA"/>
    <n v="2012"/>
    <x v="1"/>
  </r>
  <r>
    <x v="391"/>
    <x v="214"/>
    <x v="388"/>
    <x v="48"/>
    <n v="42706877"/>
    <n v="222"/>
    <x v="84"/>
    <x v="182"/>
    <x v="3"/>
    <x v="202"/>
    <n v="142496"/>
    <n v="399"/>
    <x v="0"/>
    <s v="USA"/>
    <n v="2007"/>
    <x v="1"/>
  </r>
  <r>
    <x v="392"/>
    <x v="215"/>
    <x v="389"/>
    <x v="48"/>
    <n v="41149655"/>
    <n v="298"/>
    <x v="68"/>
    <x v="84"/>
    <x v="0"/>
    <x v="151"/>
    <n v="166693"/>
    <n v="276"/>
    <x v="0"/>
    <s v="USA"/>
    <n v="2012"/>
    <x v="2"/>
  </r>
  <r>
    <x v="393"/>
    <x v="214"/>
    <x v="390"/>
    <x v="48"/>
    <n v="-18058441"/>
    <n v="84"/>
    <x v="6"/>
    <x v="183"/>
    <x v="1"/>
    <x v="168"/>
    <n v="26413"/>
    <n v="77"/>
    <x v="0"/>
    <s v="USA"/>
    <n v="2000"/>
    <x v="30"/>
  </r>
  <r>
    <x v="394"/>
    <x v="24"/>
    <x v="391"/>
    <x v="73"/>
    <n v="3009155"/>
    <n v="236"/>
    <x v="26"/>
    <x v="126"/>
    <x v="0"/>
    <x v="90"/>
    <n v="110073"/>
    <n v="194"/>
    <x v="0"/>
    <s v="USA"/>
    <n v="2011"/>
    <x v="5"/>
  </r>
  <r>
    <x v="395"/>
    <x v="216"/>
    <x v="392"/>
    <x v="48"/>
    <n v="-21775151"/>
    <n v="157"/>
    <x v="66"/>
    <x v="121"/>
    <x v="4"/>
    <x v="138"/>
    <n v="182757"/>
    <n v="483"/>
    <x v="0"/>
    <s v="USA"/>
    <n v="2006"/>
    <x v="8"/>
  </r>
  <r>
    <x v="396"/>
    <x v="161"/>
    <x v="393"/>
    <x v="62"/>
    <n v="21544445"/>
    <n v="81"/>
    <x v="34"/>
    <x v="184"/>
    <x v="0"/>
    <x v="13"/>
    <n v="188116"/>
    <n v="415"/>
    <x v="0"/>
    <s v="USA"/>
    <n v="1998"/>
    <x v="11"/>
  </r>
  <r>
    <x v="397"/>
    <x v="216"/>
    <x v="394"/>
    <x v="48"/>
    <n v="27703470"/>
    <n v="187"/>
    <x v="59"/>
    <x v="101"/>
    <x v="4"/>
    <x v="203"/>
    <n v="69860"/>
    <n v="214"/>
    <x v="0"/>
    <s v="USA"/>
    <n v="2009"/>
    <x v="4"/>
  </r>
  <r>
    <x v="398"/>
    <x v="148"/>
    <x v="395"/>
    <x v="48"/>
    <n v="32144465"/>
    <n v="238"/>
    <x v="39"/>
    <x v="107"/>
    <x v="6"/>
    <x v="204"/>
    <n v="256928"/>
    <n v="288"/>
    <x v="0"/>
    <s v="USA"/>
    <n v="2007"/>
    <x v="8"/>
  </r>
  <r>
    <x v="399"/>
    <x v="217"/>
    <x v="396"/>
    <x v="48"/>
    <n v="-696442"/>
    <n v="107"/>
    <x v="101"/>
    <x v="28"/>
    <x v="1"/>
    <x v="205"/>
    <n v="65270"/>
    <n v="100"/>
    <x v="0"/>
    <s v="USA"/>
    <n v="2006"/>
    <x v="5"/>
  </r>
  <r>
    <x v="400"/>
    <x v="218"/>
    <x v="397"/>
    <x v="48"/>
    <n v="65832203"/>
    <n v="459"/>
    <x v="102"/>
    <x v="97"/>
    <x v="1"/>
    <x v="138"/>
    <n v="341058"/>
    <n v="713"/>
    <x v="0"/>
    <s v="USA"/>
    <n v="2014"/>
    <x v="10"/>
  </r>
  <r>
    <x v="401"/>
    <x v="219"/>
    <x v="398"/>
    <x v="75"/>
    <n v="-16603219"/>
    <n v="187"/>
    <x v="21"/>
    <x v="150"/>
    <x v="2"/>
    <x v="206"/>
    <n v="188887"/>
    <n v="662"/>
    <x v="0"/>
    <s v="USA"/>
    <n v="2001"/>
    <x v="32"/>
  </r>
  <r>
    <x v="402"/>
    <x v="20"/>
    <x v="399"/>
    <x v="48"/>
    <n v="-37407175"/>
    <n v="151"/>
    <x v="26"/>
    <x v="74"/>
    <x v="0"/>
    <x v="135"/>
    <n v="82731"/>
    <n v="255"/>
    <x v="0"/>
    <s v="USA"/>
    <n v="2003"/>
    <x v="10"/>
  </r>
  <r>
    <x v="403"/>
    <x v="128"/>
    <x v="400"/>
    <x v="79"/>
    <n v="-19983606"/>
    <n v="80"/>
    <x v="28"/>
    <x v="185"/>
    <x v="0"/>
    <x v="207"/>
    <n v="106528"/>
    <n v="257"/>
    <x v="0"/>
    <s v="USA"/>
    <n v="1993"/>
    <x v="5"/>
  </r>
  <r>
    <x v="404"/>
    <x v="13"/>
    <x v="401"/>
    <x v="48"/>
    <n v="-27989147"/>
    <n v="229"/>
    <x v="94"/>
    <x v="16"/>
    <x v="2"/>
    <x v="208"/>
    <n v="119286"/>
    <n v="548"/>
    <x v="0"/>
    <s v="USA"/>
    <n v="2005"/>
    <x v="11"/>
  </r>
  <r>
    <x v="405"/>
    <x v="40"/>
    <x v="402"/>
    <x v="48"/>
    <n v="-22505025"/>
    <n v="158"/>
    <x v="26"/>
    <x v="22"/>
    <x v="0"/>
    <x v="209"/>
    <n v="179500"/>
    <n v="378"/>
    <x v="0"/>
    <s v="USA"/>
    <n v="2006"/>
    <x v="19"/>
  </r>
  <r>
    <x v="406"/>
    <x v="220"/>
    <x v="403"/>
    <x v="32"/>
    <n v="-53559509"/>
    <n v="190"/>
    <x v="54"/>
    <x v="20"/>
    <x v="1"/>
    <x v="50"/>
    <n v="35446"/>
    <n v="78"/>
    <x v="0"/>
    <s v="UK"/>
    <n v="2011"/>
    <x v="1"/>
  </r>
  <r>
    <x v="407"/>
    <x v="221"/>
    <x v="404"/>
    <x v="62"/>
    <n v="-45393665"/>
    <n v="98"/>
    <x v="0"/>
    <x v="48"/>
    <x v="2"/>
    <x v="81"/>
    <n v="169023"/>
    <n v="703"/>
    <x v="0"/>
    <s v="USA"/>
    <n v="1998"/>
    <x v="1"/>
  </r>
  <r>
    <x v="408"/>
    <x v="222"/>
    <x v="405"/>
    <x v="48"/>
    <n v="-44951668"/>
    <n v="135"/>
    <x v="25"/>
    <x v="64"/>
    <x v="0"/>
    <x v="210"/>
    <n v="61417"/>
    <n v="339"/>
    <x v="0"/>
    <s v="USA"/>
    <n v="2002"/>
    <x v="34"/>
  </r>
  <r>
    <x v="409"/>
    <x v="223"/>
    <x v="83"/>
    <x v="22"/>
    <n v="0"/>
    <n v="84"/>
    <x v="31"/>
    <x v="186"/>
    <x v="4"/>
    <x v="211"/>
    <n v="19228"/>
    <n v="146"/>
    <x v="0"/>
    <s v="USA"/>
    <n v="1979"/>
    <x v="6"/>
  </r>
  <r>
    <x v="410"/>
    <x v="224"/>
    <x v="406"/>
    <x v="48"/>
    <n v="-20066330"/>
    <n v="382"/>
    <x v="10"/>
    <x v="187"/>
    <x v="1"/>
    <x v="212"/>
    <n v="70838"/>
    <n v="208"/>
    <x v="0"/>
    <s v="USA"/>
    <n v="2012"/>
    <x v="23"/>
  </r>
  <r>
    <x v="411"/>
    <x v="225"/>
    <x v="407"/>
    <x v="80"/>
    <n v="-28505730"/>
    <n v="393"/>
    <x v="51"/>
    <x v="188"/>
    <x v="0"/>
    <x v="213"/>
    <n v="273921"/>
    <n v="522"/>
    <x v="0"/>
    <s v="USA"/>
    <n v="2010"/>
    <x v="7"/>
  </r>
  <r>
    <x v="412"/>
    <x v="226"/>
    <x v="408"/>
    <x v="80"/>
    <n v="-28888740"/>
    <n v="149"/>
    <x v="23"/>
    <x v="17"/>
    <x v="0"/>
    <x v="26"/>
    <n v="77029"/>
    <n v="466"/>
    <x v="0"/>
    <s v="USA"/>
    <n v="2003"/>
    <x v="28"/>
  </r>
  <r>
    <x v="413"/>
    <x v="227"/>
    <x v="409"/>
    <x v="47"/>
    <n v="58307945"/>
    <n v="94"/>
    <x v="55"/>
    <x v="189"/>
    <x v="4"/>
    <x v="214"/>
    <n v="39391"/>
    <n v="171"/>
    <x v="0"/>
    <s v="USA"/>
    <n v="2000"/>
    <x v="44"/>
  </r>
  <r>
    <x v="414"/>
    <x v="151"/>
    <x v="410"/>
    <x v="67"/>
    <n v="69288182"/>
    <n v="138"/>
    <x v="103"/>
    <x v="190"/>
    <x v="1"/>
    <x v="215"/>
    <n v="71424"/>
    <n v="521"/>
    <x v="0"/>
    <s v="USA"/>
    <n v="2002"/>
    <x v="41"/>
  </r>
  <r>
    <x v="415"/>
    <x v="228"/>
    <x v="411"/>
    <x v="81"/>
    <n v="-21598317"/>
    <n v="432"/>
    <x v="53"/>
    <x v="45"/>
    <x v="0"/>
    <x v="216"/>
    <n v="203458"/>
    <n v="588"/>
    <x v="0"/>
    <s v="UK"/>
    <n v="2012"/>
    <x v="1"/>
  </r>
  <r>
    <x v="416"/>
    <x v="155"/>
    <x v="412"/>
    <x v="79"/>
    <n v="67340146"/>
    <n v="173"/>
    <x v="84"/>
    <x v="191"/>
    <x v="4"/>
    <x v="191"/>
    <n v="246492"/>
    <n v="685"/>
    <x v="0"/>
    <s v="USA"/>
    <n v="2006"/>
    <x v="21"/>
  </r>
  <r>
    <x v="417"/>
    <x v="229"/>
    <x v="83"/>
    <x v="82"/>
    <n v="-8000000"/>
    <n v="127"/>
    <x v="28"/>
    <x v="62"/>
    <x v="4"/>
    <x v="217"/>
    <n v="29932"/>
    <n v="211"/>
    <x v="0"/>
    <s v="USA"/>
    <n v="1982"/>
    <x v="8"/>
  </r>
  <r>
    <x v="418"/>
    <x v="146"/>
    <x v="413"/>
    <x v="48"/>
    <n v="-41424284"/>
    <n v="91"/>
    <x v="85"/>
    <x v="192"/>
    <x v="0"/>
    <x v="66"/>
    <n v="10233"/>
    <n v="63"/>
    <x v="0"/>
    <s v="USA"/>
    <n v="2010"/>
    <x v="44"/>
  </r>
  <r>
    <x v="419"/>
    <x v="51"/>
    <x v="414"/>
    <x v="48"/>
    <n v="-4829854"/>
    <n v="238"/>
    <x v="75"/>
    <x v="17"/>
    <x v="0"/>
    <x v="218"/>
    <n v="243053"/>
    <n v="488"/>
    <x v="0"/>
    <s v="USA"/>
    <n v="2008"/>
    <x v="9"/>
  </r>
  <r>
    <x v="420"/>
    <x v="36"/>
    <x v="415"/>
    <x v="48"/>
    <n v="-9245330"/>
    <n v="345"/>
    <x v="59"/>
    <x v="193"/>
    <x v="0"/>
    <x v="219"/>
    <n v="208422"/>
    <n v="342"/>
    <x v="0"/>
    <s v="USA"/>
    <n v="2008"/>
    <x v="15"/>
  </r>
  <r>
    <x v="421"/>
    <x v="67"/>
    <x v="416"/>
    <x v="47"/>
    <n v="-31951647"/>
    <n v="377"/>
    <x v="104"/>
    <x v="194"/>
    <x v="6"/>
    <x v="20"/>
    <n v="301279"/>
    <n v="589"/>
    <x v="0"/>
    <s v="USA"/>
    <n v="2007"/>
    <x v="16"/>
  </r>
  <r>
    <x v="422"/>
    <x v="147"/>
    <x v="417"/>
    <x v="83"/>
    <n v="-47456299"/>
    <n v="170"/>
    <x v="31"/>
    <x v="118"/>
    <x v="0"/>
    <x v="220"/>
    <n v="100001"/>
    <n v="289"/>
    <x v="0"/>
    <s v="USA"/>
    <n v="2000"/>
    <x v="18"/>
  </r>
  <r>
    <x v="423"/>
    <x v="50"/>
    <x v="418"/>
    <x v="84"/>
    <n v="161589580"/>
    <n v="191"/>
    <x v="58"/>
    <x v="195"/>
    <x v="4"/>
    <x v="127"/>
    <n v="296904"/>
    <n v="604"/>
    <x v="0"/>
    <s v="USA"/>
    <n v="2003"/>
    <x v="10"/>
  </r>
  <r>
    <x v="424"/>
    <x v="230"/>
    <x v="419"/>
    <x v="66"/>
    <n v="22981571"/>
    <n v="424"/>
    <x v="17"/>
    <x v="2"/>
    <x v="0"/>
    <x v="34"/>
    <n v="270226"/>
    <n v="741"/>
    <x v="0"/>
    <s v="USA"/>
    <n v="2010"/>
    <x v="12"/>
  </r>
  <r>
    <x v="425"/>
    <x v="205"/>
    <x v="420"/>
    <x v="66"/>
    <n v="100965237"/>
    <n v="154"/>
    <x v="46"/>
    <x v="2"/>
    <x v="0"/>
    <x v="55"/>
    <n v="300542"/>
    <n v="378"/>
    <x v="0"/>
    <s v="USA"/>
    <n v="1996"/>
    <x v="1"/>
  </r>
  <r>
    <x v="426"/>
    <x v="211"/>
    <x v="421"/>
    <x v="53"/>
    <n v="329999255"/>
    <n v="673"/>
    <x v="29"/>
    <x v="105"/>
    <x v="1"/>
    <x v="36"/>
    <n v="701607"/>
    <n v="1959"/>
    <x v="0"/>
    <s v="USA"/>
    <n v="2012"/>
    <x v="11"/>
  </r>
  <r>
    <x v="427"/>
    <x v="231"/>
    <x v="422"/>
    <x v="66"/>
    <n v="174455986"/>
    <n v="383"/>
    <x v="57"/>
    <x v="151"/>
    <x v="4"/>
    <x v="70"/>
    <n v="375879"/>
    <n v="402"/>
    <x v="0"/>
    <s v="USA"/>
    <n v="2011"/>
    <x v="12"/>
  </r>
  <r>
    <x v="428"/>
    <x v="23"/>
    <x v="423"/>
    <x v="66"/>
    <n v="82831698"/>
    <n v="153"/>
    <x v="50"/>
    <x v="93"/>
    <x v="0"/>
    <x v="117"/>
    <n v="215255"/>
    <n v="610"/>
    <x v="0"/>
    <s v="USA"/>
    <n v="1992"/>
    <x v="15"/>
  </r>
  <r>
    <x v="429"/>
    <x v="117"/>
    <x v="424"/>
    <x v="66"/>
    <n v="75019340"/>
    <n v="166"/>
    <x v="101"/>
    <x v="28"/>
    <x v="1"/>
    <x v="98"/>
    <n v="127345"/>
    <n v="250"/>
    <x v="0"/>
    <s v="USA"/>
    <n v="2006"/>
    <x v="2"/>
  </r>
  <r>
    <x v="430"/>
    <x v="63"/>
    <x v="425"/>
    <x v="66"/>
    <n v="65771527"/>
    <n v="180"/>
    <x v="78"/>
    <x v="196"/>
    <x v="1"/>
    <x v="221"/>
    <n v="117212"/>
    <n v="367"/>
    <x v="0"/>
    <s v="USA"/>
    <n v="2002"/>
    <x v="13"/>
  </r>
  <r>
    <x v="431"/>
    <x v="232"/>
    <x v="426"/>
    <x v="22"/>
    <n v="82506325"/>
    <n v="120"/>
    <x v="54"/>
    <x v="34"/>
    <x v="4"/>
    <x v="25"/>
    <n v="27838"/>
    <n v="102"/>
    <x v="0"/>
    <s v="USA"/>
    <n v="2006"/>
    <x v="21"/>
  </r>
  <r>
    <x v="432"/>
    <x v="233"/>
    <x v="427"/>
    <x v="73"/>
    <n v="65459099"/>
    <n v="125"/>
    <x v="59"/>
    <x v="197"/>
    <x v="0"/>
    <x v="127"/>
    <n v="135601"/>
    <n v="493"/>
    <x v="0"/>
    <s v="USA"/>
    <n v="1998"/>
    <x v="9"/>
  </r>
  <r>
    <x v="433"/>
    <x v="101"/>
    <x v="428"/>
    <x v="67"/>
    <n v="-30784021"/>
    <n v="234"/>
    <x v="37"/>
    <x v="25"/>
    <x v="0"/>
    <x v="98"/>
    <n v="125036"/>
    <n v="205"/>
    <x v="0"/>
    <s v="USA"/>
    <n v="2013"/>
    <x v="10"/>
  </r>
  <r>
    <x v="434"/>
    <x v="227"/>
    <x v="429"/>
    <x v="83"/>
    <n v="76115031"/>
    <n v="134"/>
    <x v="17"/>
    <x v="198"/>
    <x v="4"/>
    <x v="191"/>
    <n v="130070"/>
    <n v="316"/>
    <x v="0"/>
    <s v="USA"/>
    <n v="2005"/>
    <x v="21"/>
  </r>
  <r>
    <x v="435"/>
    <x v="59"/>
    <x v="430"/>
    <x v="73"/>
    <n v="58103929"/>
    <n v="91"/>
    <x v="98"/>
    <x v="169"/>
    <x v="1"/>
    <x v="51"/>
    <n v="22838"/>
    <n v="56"/>
    <x v="0"/>
    <s v="USA"/>
    <n v="2011"/>
    <x v="46"/>
  </r>
  <r>
    <x v="436"/>
    <x v="202"/>
    <x v="431"/>
    <x v="66"/>
    <n v="53668525"/>
    <n v="139"/>
    <x v="58"/>
    <x v="151"/>
    <x v="4"/>
    <x v="25"/>
    <n v="107817"/>
    <n v="255"/>
    <x v="0"/>
    <s v="USA"/>
    <n v="2013"/>
    <x v="28"/>
  </r>
  <r>
    <x v="437"/>
    <x v="227"/>
    <x v="432"/>
    <x v="66"/>
    <n v="50313314"/>
    <n v="265"/>
    <x v="46"/>
    <x v="116"/>
    <x v="0"/>
    <x v="187"/>
    <n v="168172"/>
    <n v="380"/>
    <x v="0"/>
    <s v="USA"/>
    <n v="2008"/>
    <x v="12"/>
  </r>
  <r>
    <x v="438"/>
    <x v="216"/>
    <x v="433"/>
    <x v="66"/>
    <n v="44590960"/>
    <n v="145"/>
    <x v="56"/>
    <x v="101"/>
    <x v="4"/>
    <x v="62"/>
    <n v="91092"/>
    <n v="402"/>
    <x v="0"/>
    <s v="USA"/>
    <n v="2003"/>
    <x v="10"/>
  </r>
  <r>
    <x v="439"/>
    <x v="47"/>
    <x v="434"/>
    <x v="66"/>
    <n v="47968405"/>
    <n v="490"/>
    <x v="66"/>
    <x v="59"/>
    <x v="5"/>
    <x v="19"/>
    <n v="786092"/>
    <n v="964"/>
    <x v="0"/>
    <s v="USA"/>
    <n v="2010"/>
    <x v="14"/>
  </r>
  <r>
    <x v="440"/>
    <x v="234"/>
    <x v="435"/>
    <x v="66"/>
    <n v="40136047"/>
    <n v="141"/>
    <x v="75"/>
    <x v="101"/>
    <x v="4"/>
    <x v="205"/>
    <n v="48500"/>
    <n v="124"/>
    <x v="0"/>
    <s v="Germany"/>
    <n v="2008"/>
    <x v="23"/>
  </r>
  <r>
    <x v="441"/>
    <x v="171"/>
    <x v="436"/>
    <x v="73"/>
    <n v="53200012"/>
    <n v="163"/>
    <x v="42"/>
    <x v="43"/>
    <x v="1"/>
    <x v="50"/>
    <n v="103022"/>
    <n v="269"/>
    <x v="0"/>
    <s v="USA"/>
    <n v="2005"/>
    <x v="22"/>
  </r>
  <r>
    <x v="442"/>
    <x v="131"/>
    <x v="437"/>
    <x v="66"/>
    <n v="32225777"/>
    <n v="155"/>
    <x v="66"/>
    <x v="99"/>
    <x v="0"/>
    <x v="75"/>
    <n v="283967"/>
    <n v="535"/>
    <x v="0"/>
    <s v="USA"/>
    <n v="1997"/>
    <x v="11"/>
  </r>
  <r>
    <x v="443"/>
    <x v="235"/>
    <x v="438"/>
    <x v="66"/>
    <n v="29993847"/>
    <n v="144"/>
    <x v="76"/>
    <x v="199"/>
    <x v="4"/>
    <x v="191"/>
    <n v="72326"/>
    <n v="116"/>
    <x v="0"/>
    <s v="USA"/>
    <n v="2008"/>
    <x v="9"/>
  </r>
  <r>
    <x v="444"/>
    <x v="2"/>
    <x v="439"/>
    <x v="66"/>
    <n v="24054514"/>
    <n v="226"/>
    <x v="83"/>
    <x v="163"/>
    <x v="6"/>
    <x v="32"/>
    <n v="200359"/>
    <n v="1009"/>
    <x v="0"/>
    <s v="USA"/>
    <n v="2002"/>
    <x v="16"/>
  </r>
  <r>
    <x v="445"/>
    <x v="202"/>
    <x v="440"/>
    <x v="66"/>
    <n v="23028109"/>
    <n v="204"/>
    <x v="83"/>
    <x v="121"/>
    <x v="4"/>
    <x v="191"/>
    <n v="172878"/>
    <n v="203"/>
    <x v="0"/>
    <s v="USA"/>
    <n v="2011"/>
    <x v="21"/>
  </r>
  <r>
    <x v="446"/>
    <x v="168"/>
    <x v="441"/>
    <x v="73"/>
    <n v="26087161"/>
    <n v="139"/>
    <x v="31"/>
    <x v="22"/>
    <x v="0"/>
    <x v="25"/>
    <n v="225282"/>
    <n v="339"/>
    <x v="0"/>
    <s v="USA"/>
    <n v="1997"/>
    <x v="2"/>
  </r>
  <r>
    <x v="447"/>
    <x v="236"/>
    <x v="442"/>
    <x v="66"/>
    <n v="21111837"/>
    <n v="215"/>
    <x v="33"/>
    <x v="81"/>
    <x v="0"/>
    <x v="164"/>
    <n v="150764"/>
    <n v="318"/>
    <x v="0"/>
    <s v="USA"/>
    <n v="2008"/>
    <x v="4"/>
  </r>
  <r>
    <x v="448"/>
    <x v="237"/>
    <x v="443"/>
    <x v="85"/>
    <n v="16632614"/>
    <n v="198"/>
    <x v="38"/>
    <x v="200"/>
    <x v="1"/>
    <x v="92"/>
    <n v="118483"/>
    <n v="674"/>
    <x v="0"/>
    <s v="USA"/>
    <n v="2003"/>
    <x v="13"/>
  </r>
  <r>
    <x v="449"/>
    <x v="238"/>
    <x v="444"/>
    <x v="66"/>
    <n v="14822707"/>
    <n v="325"/>
    <x v="33"/>
    <x v="50"/>
    <x v="0"/>
    <x v="151"/>
    <n v="227072"/>
    <n v="560"/>
    <x v="0"/>
    <s v="USA"/>
    <n v="2010"/>
    <x v="8"/>
  </r>
  <r>
    <x v="450"/>
    <x v="239"/>
    <x v="445"/>
    <x v="66"/>
    <n v="12969824"/>
    <n v="53"/>
    <x v="77"/>
    <x v="201"/>
    <x v="4"/>
    <x v="85"/>
    <n v="63625"/>
    <n v="64"/>
    <x v="0"/>
    <s v="USA"/>
    <n v="1997"/>
    <x v="31"/>
  </r>
  <r>
    <x v="451"/>
    <x v="153"/>
    <x v="446"/>
    <x v="66"/>
    <n v="11188905"/>
    <n v="167"/>
    <x v="17"/>
    <x v="202"/>
    <x v="8"/>
    <x v="21"/>
    <n v="58184"/>
    <n v="805"/>
    <x v="0"/>
    <s v="USA"/>
    <n v="1999"/>
    <x v="41"/>
  </r>
  <r>
    <x v="452"/>
    <x v="240"/>
    <x v="447"/>
    <x v="66"/>
    <n v="10443603"/>
    <n v="46"/>
    <x v="75"/>
    <x v="203"/>
    <x v="1"/>
    <x v="187"/>
    <n v="112167"/>
    <n v="123"/>
    <x v="0"/>
    <s v="USA"/>
    <n v="1996"/>
    <x v="22"/>
  </r>
  <r>
    <x v="453"/>
    <x v="79"/>
    <x v="448"/>
    <x v="47"/>
    <n v="17226474"/>
    <n v="147"/>
    <x v="40"/>
    <x v="204"/>
    <x v="1"/>
    <x v="222"/>
    <n v="65499"/>
    <n v="424"/>
    <x v="0"/>
    <s v="USA"/>
    <n v="2006"/>
    <x v="23"/>
  </r>
  <r>
    <x v="454"/>
    <x v="241"/>
    <x v="449"/>
    <x v="66"/>
    <n v="-636215"/>
    <n v="276"/>
    <x v="26"/>
    <x v="205"/>
    <x v="2"/>
    <x v="62"/>
    <n v="139423"/>
    <n v="698"/>
    <x v="0"/>
    <s v="USA"/>
    <n v="2008"/>
    <x v="34"/>
  </r>
  <r>
    <x v="455"/>
    <x v="104"/>
    <x v="450"/>
    <x v="73"/>
    <n v="1081498"/>
    <n v="80"/>
    <x v="23"/>
    <x v="206"/>
    <x v="0"/>
    <x v="212"/>
    <n v="76099"/>
    <n v="162"/>
    <x v="0"/>
    <s v="USA"/>
    <n v="1997"/>
    <x v="10"/>
  </r>
  <r>
    <x v="456"/>
    <x v="49"/>
    <x v="451"/>
    <x v="75"/>
    <n v="17707116"/>
    <n v="406"/>
    <x v="88"/>
    <x v="104"/>
    <x v="0"/>
    <x v="74"/>
    <n v="303185"/>
    <n v="701"/>
    <x v="0"/>
    <s v="USA"/>
    <n v="2014"/>
    <x v="32"/>
  </r>
  <r>
    <x v="457"/>
    <x v="242"/>
    <x v="452"/>
    <x v="79"/>
    <n v="4329966"/>
    <n v="97"/>
    <x v="41"/>
    <x v="207"/>
    <x v="0"/>
    <x v="41"/>
    <n v="60910"/>
    <n v="164"/>
    <x v="0"/>
    <s v="USA"/>
    <n v="1998"/>
    <x v="20"/>
  </r>
  <r>
    <x v="458"/>
    <x v="243"/>
    <x v="453"/>
    <x v="66"/>
    <n v="20169068"/>
    <n v="143"/>
    <x v="105"/>
    <x v="28"/>
    <x v="1"/>
    <x v="76"/>
    <n v="16385"/>
    <n v="100"/>
    <x v="0"/>
    <s v="USA"/>
    <n v="2010"/>
    <x v="51"/>
  </r>
  <r>
    <x v="459"/>
    <x v="244"/>
    <x v="454"/>
    <x v="66"/>
    <n v="-6784690"/>
    <n v="106"/>
    <x v="101"/>
    <x v="208"/>
    <x v="1"/>
    <x v="107"/>
    <n v="44143"/>
    <n v="216"/>
    <x v="0"/>
    <s v="USA"/>
    <n v="2002"/>
    <x v="15"/>
  </r>
  <r>
    <x v="460"/>
    <x v="155"/>
    <x v="455"/>
    <x v="66"/>
    <n v="360866"/>
    <n v="178"/>
    <x v="57"/>
    <x v="209"/>
    <x v="4"/>
    <x v="164"/>
    <n v="44662"/>
    <n v="127"/>
    <x v="0"/>
    <s v="USA"/>
    <n v="2011"/>
    <x v="31"/>
  </r>
  <r>
    <x v="461"/>
    <x v="245"/>
    <x v="456"/>
    <x v="66"/>
    <n v="-10897090"/>
    <n v="102"/>
    <x v="28"/>
    <x v="210"/>
    <x v="0"/>
    <x v="60"/>
    <n v="58402"/>
    <n v="370"/>
    <x v="0"/>
    <s v="USA"/>
    <n v="1998"/>
    <x v="37"/>
  </r>
  <r>
    <x v="462"/>
    <x v="246"/>
    <x v="457"/>
    <x v="66"/>
    <n v="-14051289"/>
    <n v="209"/>
    <x v="73"/>
    <x v="173"/>
    <x v="2"/>
    <x v="151"/>
    <n v="86422"/>
    <n v="363"/>
    <x v="0"/>
    <s v="USA"/>
    <n v="2004"/>
    <x v="4"/>
  </r>
  <r>
    <x v="463"/>
    <x v="247"/>
    <x v="458"/>
    <x v="22"/>
    <n v="821997"/>
    <n v="19"/>
    <x v="83"/>
    <x v="16"/>
    <x v="2"/>
    <x v="223"/>
    <n v="666"/>
    <n v="40"/>
    <x v="0"/>
    <s v="USA"/>
    <n v="1997"/>
    <x v="15"/>
  </r>
  <r>
    <x v="464"/>
    <x v="213"/>
    <x v="459"/>
    <x v="66"/>
    <n v="89692572"/>
    <n v="152"/>
    <x v="70"/>
    <x v="56"/>
    <x v="3"/>
    <x v="25"/>
    <n v="56501"/>
    <n v="97"/>
    <x v="0"/>
    <s v="USA"/>
    <n v="2015"/>
    <x v="10"/>
  </r>
  <r>
    <x v="465"/>
    <x v="248"/>
    <x v="460"/>
    <x v="66"/>
    <n v="-19492772"/>
    <n v="129"/>
    <x v="106"/>
    <x v="211"/>
    <x v="3"/>
    <x v="224"/>
    <n v="27543"/>
    <n v="186"/>
    <x v="0"/>
    <s v="USA"/>
    <n v="1999"/>
    <x v="11"/>
  </r>
  <r>
    <x v="466"/>
    <x v="93"/>
    <x v="461"/>
    <x v="66"/>
    <n v="-23315181"/>
    <n v="124"/>
    <x v="44"/>
    <x v="4"/>
    <x v="0"/>
    <x v="16"/>
    <n v="103787"/>
    <n v="615"/>
    <x v="0"/>
    <s v="USA"/>
    <n v="2002"/>
    <x v="18"/>
  </r>
  <r>
    <x v="467"/>
    <x v="180"/>
    <x v="462"/>
    <x v="62"/>
    <n v="-39371991"/>
    <n v="35"/>
    <x v="36"/>
    <x v="212"/>
    <x v="0"/>
    <x v="225"/>
    <n v="22955"/>
    <n v="88"/>
    <x v="0"/>
    <s v="USA"/>
    <n v="1998"/>
    <x v="23"/>
  </r>
  <r>
    <x v="468"/>
    <x v="160"/>
    <x v="463"/>
    <x v="66"/>
    <n v="-10227031"/>
    <n v="166"/>
    <x v="76"/>
    <x v="22"/>
    <x v="0"/>
    <x v="24"/>
    <n v="155532"/>
    <n v="543"/>
    <x v="0"/>
    <s v="USA"/>
    <n v="2001"/>
    <x v="12"/>
  </r>
  <r>
    <x v="469"/>
    <x v="29"/>
    <x v="464"/>
    <x v="73"/>
    <n v="-29643614"/>
    <n v="137"/>
    <x v="73"/>
    <x v="9"/>
    <x v="0"/>
    <x v="226"/>
    <n v="71574"/>
    <n v="244"/>
    <x v="5"/>
    <s v="USA"/>
    <n v="2005"/>
    <x v="18"/>
  </r>
  <r>
    <x v="470"/>
    <x v="249"/>
    <x v="465"/>
    <x v="48"/>
    <n v="-29649103"/>
    <n v="121"/>
    <x v="17"/>
    <x v="48"/>
    <x v="2"/>
    <x v="85"/>
    <n v="83560"/>
    <n v="619"/>
    <x v="0"/>
    <s v="USA"/>
    <n v="1998"/>
    <x v="15"/>
  </r>
  <r>
    <x v="471"/>
    <x v="250"/>
    <x v="466"/>
    <x v="66"/>
    <n v="-40557129"/>
    <n v="87"/>
    <x v="77"/>
    <x v="213"/>
    <x v="4"/>
    <x v="191"/>
    <n v="80639"/>
    <n v="237"/>
    <x v="0"/>
    <s v="USA"/>
    <n v="2000"/>
    <x v="43"/>
  </r>
  <r>
    <x v="472"/>
    <x v="251"/>
    <x v="467"/>
    <x v="74"/>
    <n v="-50100362"/>
    <n v="233"/>
    <x v="33"/>
    <x v="214"/>
    <x v="0"/>
    <x v="107"/>
    <n v="98472"/>
    <n v="492"/>
    <x v="0"/>
    <s v="USA"/>
    <n v="2005"/>
    <x v="18"/>
  </r>
  <r>
    <x v="473"/>
    <x v="23"/>
    <x v="468"/>
    <x v="79"/>
    <n v="-32245792"/>
    <n v="132"/>
    <x v="10"/>
    <x v="142"/>
    <x v="0"/>
    <x v="128"/>
    <n v="172217"/>
    <n v="405"/>
    <x v="0"/>
    <s v="USA"/>
    <n v="1996"/>
    <x v="22"/>
  </r>
  <r>
    <x v="474"/>
    <x v="252"/>
    <x v="83"/>
    <x v="22"/>
    <n v="0"/>
    <n v="63"/>
    <x v="107"/>
    <x v="215"/>
    <x v="2"/>
    <x v="227"/>
    <n v="979"/>
    <n v="3"/>
    <x v="2"/>
    <s v="France"/>
    <n v="2015"/>
    <x v="21"/>
  </r>
  <r>
    <x v="475"/>
    <x v="97"/>
    <x v="469"/>
    <x v="22"/>
    <n v="27779888"/>
    <n v="95"/>
    <x v="83"/>
    <x v="50"/>
    <x v="0"/>
    <x v="81"/>
    <n v="55913"/>
    <n v="182"/>
    <x v="0"/>
    <s v="USA"/>
    <n v="1997"/>
    <x v="8"/>
  </r>
  <r>
    <x v="476"/>
    <x v="64"/>
    <x v="470"/>
    <x v="66"/>
    <n v="-41457582"/>
    <n v="258"/>
    <x v="70"/>
    <x v="216"/>
    <x v="0"/>
    <x v="98"/>
    <n v="151424"/>
    <n v="252"/>
    <x v="0"/>
    <s v="USA"/>
    <n v="2009"/>
    <x v="22"/>
  </r>
  <r>
    <x v="477"/>
    <x v="143"/>
    <x v="471"/>
    <x v="66"/>
    <n v="-45433254"/>
    <n v="162"/>
    <x v="94"/>
    <x v="217"/>
    <x v="2"/>
    <x v="228"/>
    <n v="45231"/>
    <n v="315"/>
    <x v="0"/>
    <s v="USA"/>
    <n v="2000"/>
    <x v="11"/>
  </r>
  <r>
    <x v="478"/>
    <x v="48"/>
    <x v="472"/>
    <x v="66"/>
    <n v="-47114435"/>
    <n v="61"/>
    <x v="36"/>
    <x v="50"/>
    <x v="0"/>
    <x v="229"/>
    <n v="53132"/>
    <n v="101"/>
    <x v="0"/>
    <s v="USA"/>
    <n v="1996"/>
    <x v="27"/>
  </r>
  <r>
    <x v="479"/>
    <x v="253"/>
    <x v="473"/>
    <x v="66"/>
    <n v="-43926768"/>
    <n v="113"/>
    <x v="98"/>
    <x v="218"/>
    <x v="1"/>
    <x v="230"/>
    <n v="8913"/>
    <n v="66"/>
    <x v="0"/>
    <s v="USA"/>
    <n v="2013"/>
    <x v="31"/>
  </r>
  <r>
    <x v="480"/>
    <x v="254"/>
    <x v="474"/>
    <x v="86"/>
    <n v="-22528315"/>
    <n v="174"/>
    <x v="72"/>
    <x v="4"/>
    <x v="0"/>
    <x v="231"/>
    <n v="65464"/>
    <n v="1308"/>
    <x v="0"/>
    <s v="USA"/>
    <n v="2000"/>
    <x v="52"/>
  </r>
  <r>
    <x v="481"/>
    <x v="255"/>
    <x v="475"/>
    <x v="66"/>
    <n v="-59049180"/>
    <n v="101"/>
    <x v="42"/>
    <x v="83"/>
    <x v="1"/>
    <x v="232"/>
    <n v="24183"/>
    <n v="160"/>
    <x v="0"/>
    <s v="Germany"/>
    <n v="2003"/>
    <x v="20"/>
  </r>
  <r>
    <x v="482"/>
    <x v="13"/>
    <x v="476"/>
    <x v="66"/>
    <n v="-60326576"/>
    <n v="205"/>
    <x v="33"/>
    <x v="219"/>
    <x v="2"/>
    <x v="233"/>
    <n v="37446"/>
    <n v="232"/>
    <x v="0"/>
    <s v="USA"/>
    <n v="2009"/>
    <x v="27"/>
  </r>
  <r>
    <x v="483"/>
    <x v="104"/>
    <x v="477"/>
    <x v="66"/>
    <n v="-60519261"/>
    <n v="123"/>
    <x v="37"/>
    <x v="4"/>
    <x v="0"/>
    <x v="73"/>
    <n v="53057"/>
    <n v="457"/>
    <x v="0"/>
    <s v="USA"/>
    <n v="2003"/>
    <x v="23"/>
  </r>
  <r>
    <x v="484"/>
    <x v="256"/>
    <x v="478"/>
    <x v="66"/>
    <n v="-62406609"/>
    <n v="79"/>
    <x v="108"/>
    <x v="39"/>
    <x v="0"/>
    <x v="234"/>
    <n v="56403"/>
    <n v="376"/>
    <x v="0"/>
    <s v="USA"/>
    <n v="1997"/>
    <x v="19"/>
  </r>
  <r>
    <x v="485"/>
    <x v="82"/>
    <x v="479"/>
    <x v="66"/>
    <n v="-61682000"/>
    <n v="61"/>
    <x v="54"/>
    <x v="187"/>
    <x v="1"/>
    <x v="235"/>
    <n v="24868"/>
    <n v="216"/>
    <x v="0"/>
    <s v="Australia"/>
    <n v="1998"/>
    <x v="27"/>
  </r>
  <r>
    <x v="486"/>
    <x v="107"/>
    <x v="480"/>
    <x v="62"/>
    <n v="-62643910"/>
    <n v="202"/>
    <x v="10"/>
    <x v="1"/>
    <x v="0"/>
    <x v="124"/>
    <n v="58752"/>
    <n v="117"/>
    <x v="0"/>
    <s v="USA"/>
    <n v="2015"/>
    <x v="19"/>
  </r>
  <r>
    <x v="487"/>
    <x v="257"/>
    <x v="481"/>
    <x v="79"/>
    <n v="-52526755"/>
    <n v="145"/>
    <x v="10"/>
    <x v="216"/>
    <x v="0"/>
    <x v="236"/>
    <n v="47612"/>
    <n v="348"/>
    <x v="0"/>
    <s v="USA"/>
    <n v="2000"/>
    <x v="20"/>
  </r>
  <r>
    <x v="488"/>
    <x v="187"/>
    <x v="482"/>
    <x v="76"/>
    <n v="-70868670"/>
    <n v="101"/>
    <x v="49"/>
    <x v="44"/>
    <x v="1"/>
    <x v="237"/>
    <n v="25843"/>
    <n v="64"/>
    <x v="0"/>
    <s v="France"/>
    <n v="2006"/>
    <x v="19"/>
  </r>
  <r>
    <x v="489"/>
    <x v="258"/>
    <x v="483"/>
    <x v="87"/>
    <n v="-20593594"/>
    <n v="113"/>
    <x v="26"/>
    <x v="220"/>
    <x v="9"/>
    <x v="238"/>
    <n v="7630"/>
    <n v="42"/>
    <x v="2"/>
    <s v="France"/>
    <n v="2009"/>
    <x v="6"/>
  </r>
  <r>
    <x v="490"/>
    <x v="173"/>
    <x v="484"/>
    <x v="88"/>
    <n v="-50108179"/>
    <n v="113"/>
    <x v="57"/>
    <x v="23"/>
    <x v="0"/>
    <x v="239"/>
    <n v="16474"/>
    <n v="301"/>
    <x v="0"/>
    <s v="UK"/>
    <n v="2005"/>
    <x v="39"/>
  </r>
  <r>
    <x v="491"/>
    <x v="212"/>
    <x v="485"/>
    <x v="66"/>
    <n v="-56780252"/>
    <n v="272"/>
    <x v="71"/>
    <x v="221"/>
    <x v="0"/>
    <x v="240"/>
    <n v="84508"/>
    <n v="308"/>
    <x v="0"/>
    <s v="Canada"/>
    <n v="2014"/>
    <x v="23"/>
  </r>
  <r>
    <x v="492"/>
    <x v="259"/>
    <x v="83"/>
    <x v="82"/>
    <n v="-8000000"/>
    <n v="3"/>
    <x v="70"/>
    <x v="222"/>
    <x v="3"/>
    <x v="241"/>
    <n v="230"/>
    <n v="1"/>
    <x v="5"/>
    <s v="Mexico"/>
    <n v="2015"/>
    <x v="46"/>
  </r>
  <r>
    <x v="493"/>
    <x v="83"/>
    <x v="486"/>
    <x v="89"/>
    <n v="112708996"/>
    <n v="205"/>
    <x v="23"/>
    <x v="109"/>
    <x v="7"/>
    <x v="235"/>
    <n v="610568"/>
    <n v="1171"/>
    <x v="0"/>
    <s v="USA"/>
    <n v="2001"/>
    <x v="17"/>
  </r>
  <r>
    <x v="494"/>
    <x v="217"/>
    <x v="487"/>
    <x v="90"/>
    <n v="377783777"/>
    <n v="186"/>
    <x v="109"/>
    <x v="223"/>
    <x v="1"/>
    <x v="90"/>
    <n v="644348"/>
    <n v="656"/>
    <x v="0"/>
    <s v="USA"/>
    <n v="1994"/>
    <x v="3"/>
  </r>
  <r>
    <x v="495"/>
    <x v="146"/>
    <x v="488"/>
    <x v="85"/>
    <n v="24812241"/>
    <n v="178"/>
    <x v="49"/>
    <x v="11"/>
    <x v="0"/>
    <x v="157"/>
    <n v="67296"/>
    <n v="133"/>
    <x v="0"/>
    <s v="USA"/>
    <n v="2012"/>
    <x v="27"/>
  </r>
  <r>
    <x v="496"/>
    <x v="260"/>
    <x v="489"/>
    <x v="53"/>
    <n v="41793567"/>
    <n v="169"/>
    <x v="53"/>
    <x v="224"/>
    <x v="3"/>
    <x v="184"/>
    <n v="64387"/>
    <n v="85"/>
    <x v="0"/>
    <s v="USA"/>
    <n v="2013"/>
    <x v="12"/>
  </r>
  <r>
    <x v="497"/>
    <x v="24"/>
    <x v="490"/>
    <x v="53"/>
    <n v="14930005"/>
    <n v="210"/>
    <x v="22"/>
    <x v="163"/>
    <x v="6"/>
    <x v="92"/>
    <n v="204063"/>
    <n v="764"/>
    <x v="0"/>
    <s v="Germany"/>
    <n v="2002"/>
    <x v="13"/>
  </r>
  <r>
    <x v="498"/>
    <x v="89"/>
    <x v="491"/>
    <x v="32"/>
    <n v="-32713269"/>
    <n v="140"/>
    <x v="15"/>
    <x v="9"/>
    <x v="0"/>
    <x v="5"/>
    <n v="67856"/>
    <n v="345"/>
    <x v="0"/>
    <s v="USA"/>
    <n v="2004"/>
    <x v="10"/>
  </r>
  <r>
    <x v="499"/>
    <x v="202"/>
    <x v="492"/>
    <x v="85"/>
    <n v="-4841843"/>
    <n v="156"/>
    <x v="42"/>
    <x v="151"/>
    <x v="4"/>
    <x v="204"/>
    <n v="60370"/>
    <n v="264"/>
    <x v="0"/>
    <s v="USA"/>
    <n v="2011"/>
    <x v="53"/>
  </r>
  <r>
    <x v="500"/>
    <x v="261"/>
    <x v="493"/>
    <x v="91"/>
    <n v="51083765"/>
    <n v="150"/>
    <x v="84"/>
    <x v="22"/>
    <x v="0"/>
    <x v="73"/>
    <n v="191912"/>
    <n v="370"/>
    <x v="0"/>
    <s v="USA"/>
    <n v="2003"/>
    <x v="18"/>
  </r>
  <r>
    <x v="501"/>
    <x v="115"/>
    <x v="494"/>
    <x v="92"/>
    <n v="-79860848"/>
    <n v="119"/>
    <x v="25"/>
    <x v="225"/>
    <x v="1"/>
    <x v="29"/>
    <n v="28276"/>
    <n v="64"/>
    <x v="0"/>
    <s v="France"/>
    <n v="2015"/>
    <x v="6"/>
  </r>
  <r>
    <x v="502"/>
    <x v="262"/>
    <x v="495"/>
    <x v="66"/>
    <n v="-64928486"/>
    <n v="232"/>
    <x v="76"/>
    <x v="226"/>
    <x v="10"/>
    <x v="222"/>
    <n v="65037"/>
    <n v="273"/>
    <x v="0"/>
    <s v="USA"/>
    <n v="2007"/>
    <x v="18"/>
  </r>
  <r>
    <x v="503"/>
    <x v="263"/>
    <x v="496"/>
    <x v="91"/>
    <n v="-49999390"/>
    <n v="49"/>
    <x v="79"/>
    <x v="20"/>
    <x v="1"/>
    <x v="153"/>
    <n v="16611"/>
    <n v="197"/>
    <x v="0"/>
    <s v="USA"/>
    <n v="2000"/>
    <x v="54"/>
  </r>
  <r>
    <x v="504"/>
    <x v="264"/>
    <x v="497"/>
    <x v="73"/>
    <n v="248505540"/>
    <n v="165"/>
    <x v="98"/>
    <x v="227"/>
    <x v="3"/>
    <x v="242"/>
    <n v="24407"/>
    <n v="155"/>
    <x v="0"/>
    <s v="Japan"/>
    <n v="2016"/>
    <x v="2"/>
  </r>
  <r>
    <x v="505"/>
    <x v="265"/>
    <x v="498"/>
    <x v="53"/>
    <n v="-11537400"/>
    <n v="202"/>
    <x v="46"/>
    <x v="0"/>
    <x v="0"/>
    <x v="243"/>
    <n v="141533"/>
    <n v="786"/>
    <x v="0"/>
    <s v="USA"/>
    <n v="2003"/>
    <x v="27"/>
  </r>
  <r>
    <x v="506"/>
    <x v="266"/>
    <x v="499"/>
    <x v="91"/>
    <n v="292049635"/>
    <n v="306"/>
    <x v="41"/>
    <x v="160"/>
    <x v="3"/>
    <x v="244"/>
    <n v="286877"/>
    <n v="284"/>
    <x v="0"/>
    <s v="USA"/>
    <n v="2013"/>
    <x v="7"/>
  </r>
  <r>
    <x v="507"/>
    <x v="41"/>
    <x v="500"/>
    <x v="73"/>
    <n v="231124059"/>
    <n v="185"/>
    <x v="38"/>
    <x v="4"/>
    <x v="0"/>
    <x v="13"/>
    <n v="430055"/>
    <n v="856"/>
    <x v="0"/>
    <s v="USA"/>
    <n v="1996"/>
    <x v="8"/>
  </r>
  <r>
    <x v="508"/>
    <x v="37"/>
    <x v="501"/>
    <x v="93"/>
    <n v="156074524"/>
    <n v="177"/>
    <x v="73"/>
    <x v="4"/>
    <x v="0"/>
    <x v="245"/>
    <n v="278362"/>
    <n v="552"/>
    <x v="0"/>
    <s v="USA"/>
    <n v="1997"/>
    <x v="12"/>
  </r>
  <r>
    <x v="509"/>
    <x v="78"/>
    <x v="502"/>
    <x v="73"/>
    <n v="118136719"/>
    <n v="181"/>
    <x v="103"/>
    <x v="28"/>
    <x v="1"/>
    <x v="95"/>
    <n v="266636"/>
    <n v="385"/>
    <x v="0"/>
    <s v="USA"/>
    <n v="2005"/>
    <x v="8"/>
  </r>
  <r>
    <x v="510"/>
    <x v="120"/>
    <x v="503"/>
    <x v="91"/>
    <n v="-40713572"/>
    <n v="372"/>
    <x v="55"/>
    <x v="205"/>
    <x v="2"/>
    <x v="40"/>
    <n v="361767"/>
    <n v="1206"/>
    <x v="0"/>
    <s v="USA"/>
    <n v="2006"/>
    <x v="0"/>
  </r>
  <r>
    <x v="511"/>
    <x v="10"/>
    <x v="504"/>
    <x v="73"/>
    <n v="82299717"/>
    <n v="290"/>
    <x v="26"/>
    <x v="4"/>
    <x v="0"/>
    <x v="24"/>
    <n v="452928"/>
    <n v="1401"/>
    <x v="0"/>
    <s v="USA"/>
    <n v="2000"/>
    <x v="38"/>
  </r>
  <r>
    <x v="512"/>
    <x v="200"/>
    <x v="505"/>
    <x v="73"/>
    <n v="59568845"/>
    <n v="316"/>
    <x v="46"/>
    <x v="228"/>
    <x v="0"/>
    <x v="59"/>
    <n v="299852"/>
    <n v="713"/>
    <x v="0"/>
    <s v="USA"/>
    <n v="2008"/>
    <x v="10"/>
  </r>
  <r>
    <x v="513"/>
    <x v="26"/>
    <x v="506"/>
    <x v="73"/>
    <n v="59006721"/>
    <n v="122"/>
    <x v="15"/>
    <x v="2"/>
    <x v="0"/>
    <x v="75"/>
    <n v="259492"/>
    <n v="415"/>
    <x v="0"/>
    <s v="USA"/>
    <n v="1996"/>
    <x v="38"/>
  </r>
  <r>
    <x v="514"/>
    <x v="125"/>
    <x v="507"/>
    <x v="66"/>
    <n v="115329763"/>
    <n v="164"/>
    <x v="68"/>
    <x v="72"/>
    <x v="0"/>
    <x v="185"/>
    <n v="194249"/>
    <n v="253"/>
    <x v="0"/>
    <s v="USA"/>
    <n v="2006"/>
    <x v="8"/>
  </r>
  <r>
    <x v="515"/>
    <x v="227"/>
    <x v="508"/>
    <x v="73"/>
    <n v="45776832"/>
    <n v="147"/>
    <x v="76"/>
    <x v="121"/>
    <x v="4"/>
    <x v="191"/>
    <n v="266103"/>
    <n v="456"/>
    <x v="0"/>
    <s v="USA"/>
    <n v="2004"/>
    <x v="2"/>
  </r>
  <r>
    <x v="516"/>
    <x v="235"/>
    <x v="509"/>
    <x v="73"/>
    <n v="43823091"/>
    <n v="219"/>
    <x v="83"/>
    <x v="229"/>
    <x v="4"/>
    <x v="246"/>
    <n v="98693"/>
    <n v="401"/>
    <x v="0"/>
    <s v="USA"/>
    <n v="2007"/>
    <x v="10"/>
  </r>
  <r>
    <x v="517"/>
    <x v="196"/>
    <x v="510"/>
    <x v="94"/>
    <n v="-8185137"/>
    <n v="167"/>
    <x v="30"/>
    <x v="230"/>
    <x v="11"/>
    <x v="105"/>
    <n v="28635"/>
    <n v="308"/>
    <x v="0"/>
    <s v="USA"/>
    <n v="2004"/>
    <x v="37"/>
  </r>
  <r>
    <x v="518"/>
    <x v="267"/>
    <x v="511"/>
    <x v="73"/>
    <n v="22360069"/>
    <n v="70"/>
    <x v="46"/>
    <x v="231"/>
    <x v="0"/>
    <x v="90"/>
    <n v="36491"/>
    <n v="231"/>
    <x v="0"/>
    <s v="USA"/>
    <n v="1999"/>
    <x v="54"/>
  </r>
  <r>
    <x v="519"/>
    <x v="111"/>
    <x v="512"/>
    <x v="73"/>
    <n v="42698894"/>
    <n v="384"/>
    <x v="30"/>
    <x v="175"/>
    <x v="6"/>
    <x v="127"/>
    <n v="447979"/>
    <n v="629"/>
    <x v="0"/>
    <s v="USA"/>
    <n v="2013"/>
    <x v="11"/>
  </r>
  <r>
    <x v="520"/>
    <x v="202"/>
    <x v="513"/>
    <x v="66"/>
    <n v="82001186"/>
    <n v="179"/>
    <x v="57"/>
    <x v="151"/>
    <x v="4"/>
    <x v="25"/>
    <n v="181443"/>
    <n v="311"/>
    <x v="0"/>
    <s v="USA"/>
    <n v="2010"/>
    <x v="19"/>
  </r>
  <r>
    <x v="521"/>
    <x v="37"/>
    <x v="514"/>
    <x v="80"/>
    <n v="17032279"/>
    <n v="151"/>
    <x v="56"/>
    <x v="195"/>
    <x v="4"/>
    <x v="32"/>
    <n v="303864"/>
    <n v="596"/>
    <x v="0"/>
    <s v="USA"/>
    <n v="2004"/>
    <x v="11"/>
  </r>
  <r>
    <x v="522"/>
    <x v="204"/>
    <x v="515"/>
    <x v="81"/>
    <n v="38023275"/>
    <n v="107"/>
    <x v="6"/>
    <x v="232"/>
    <x v="4"/>
    <x v="197"/>
    <n v="16271"/>
    <n v="57"/>
    <x v="0"/>
    <s v="USA"/>
    <n v="2009"/>
    <x v="28"/>
  </r>
  <r>
    <x v="523"/>
    <x v="29"/>
    <x v="516"/>
    <x v="73"/>
    <n v="-6526640"/>
    <n v="134"/>
    <x v="22"/>
    <x v="50"/>
    <x v="0"/>
    <x v="247"/>
    <n v="49536"/>
    <n v="379"/>
    <x v="0"/>
    <s v="USA"/>
    <n v="2000"/>
    <x v="18"/>
  </r>
  <r>
    <x v="524"/>
    <x v="268"/>
    <x v="517"/>
    <x v="73"/>
    <n v="-8363615"/>
    <n v="269"/>
    <x v="57"/>
    <x v="233"/>
    <x v="7"/>
    <x v="92"/>
    <n v="88451"/>
    <n v="289"/>
    <x v="0"/>
    <s v="USA"/>
    <n v="2007"/>
    <x v="1"/>
  </r>
  <r>
    <x v="525"/>
    <x v="189"/>
    <x v="518"/>
    <x v="73"/>
    <n v="85762022"/>
    <n v="143"/>
    <x v="77"/>
    <x v="28"/>
    <x v="1"/>
    <x v="153"/>
    <n v="132415"/>
    <n v="288"/>
    <x v="0"/>
    <s v="USA"/>
    <n v="2004"/>
    <x v="19"/>
  </r>
  <r>
    <x v="526"/>
    <x v="110"/>
    <x v="519"/>
    <x v="79"/>
    <n v="33338338"/>
    <n v="241"/>
    <x v="28"/>
    <x v="234"/>
    <x v="2"/>
    <x v="248"/>
    <n v="55901"/>
    <n v="503"/>
    <x v="0"/>
    <s v="USA"/>
    <n v="2006"/>
    <x v="12"/>
  </r>
  <r>
    <x v="527"/>
    <x v="269"/>
    <x v="520"/>
    <x v="95"/>
    <n v="2808744"/>
    <n v="161"/>
    <x v="33"/>
    <x v="235"/>
    <x v="4"/>
    <x v="135"/>
    <n v="59435"/>
    <n v="323"/>
    <x v="0"/>
    <s v="USA"/>
    <n v="2005"/>
    <x v="20"/>
  </r>
  <r>
    <x v="528"/>
    <x v="37"/>
    <x v="521"/>
    <x v="79"/>
    <n v="-22620910"/>
    <n v="298"/>
    <x v="110"/>
    <x v="217"/>
    <x v="2"/>
    <x v="249"/>
    <n v="176936"/>
    <n v="824"/>
    <x v="0"/>
    <s v="France"/>
    <n v="2005"/>
    <x v="32"/>
  </r>
  <r>
    <x v="529"/>
    <x v="270"/>
    <x v="522"/>
    <x v="79"/>
    <n v="-26573039"/>
    <n v="89"/>
    <x v="29"/>
    <x v="143"/>
    <x v="0"/>
    <x v="98"/>
    <n v="93494"/>
    <n v="394"/>
    <x v="0"/>
    <s v="USA"/>
    <n v="2003"/>
    <x v="4"/>
  </r>
  <r>
    <x v="530"/>
    <x v="271"/>
    <x v="523"/>
    <x v="73"/>
    <n v="-27999515"/>
    <n v="140"/>
    <x v="6"/>
    <x v="236"/>
    <x v="0"/>
    <x v="250"/>
    <n v="72867"/>
    <n v="120"/>
    <x v="0"/>
    <s v="USA"/>
    <n v="2010"/>
    <x v="28"/>
  </r>
  <r>
    <x v="531"/>
    <x v="126"/>
    <x v="524"/>
    <x v="73"/>
    <n v="-29565557"/>
    <n v="362"/>
    <x v="37"/>
    <x v="116"/>
    <x v="0"/>
    <x v="9"/>
    <n v="175960"/>
    <n v="360"/>
    <x v="0"/>
    <s v="USA"/>
    <n v="2015"/>
    <x v="11"/>
  </r>
  <r>
    <x v="532"/>
    <x v="137"/>
    <x v="525"/>
    <x v="66"/>
    <n v="-37955679"/>
    <n v="124"/>
    <x v="21"/>
    <x v="101"/>
    <x v="4"/>
    <x v="191"/>
    <n v="65668"/>
    <n v="342"/>
    <x v="0"/>
    <s v="USA"/>
    <n v="2004"/>
    <x v="12"/>
  </r>
  <r>
    <x v="533"/>
    <x v="272"/>
    <x v="526"/>
    <x v="73"/>
    <n v="-1338990"/>
    <n v="190"/>
    <x v="42"/>
    <x v="237"/>
    <x v="3"/>
    <x v="25"/>
    <n v="71137"/>
    <n v="229"/>
    <x v="0"/>
    <s v="USA"/>
    <n v="2006"/>
    <x v="4"/>
  </r>
  <r>
    <x v="534"/>
    <x v="273"/>
    <x v="527"/>
    <x v="66"/>
    <n v="-38476729"/>
    <n v="132"/>
    <x v="31"/>
    <x v="238"/>
    <x v="4"/>
    <x v="98"/>
    <n v="57038"/>
    <n v="261"/>
    <x v="0"/>
    <s v="USA"/>
    <n v="2001"/>
    <x v="4"/>
  </r>
  <r>
    <x v="535"/>
    <x v="274"/>
    <x v="528"/>
    <x v="96"/>
    <n v="-17399565"/>
    <n v="53"/>
    <x v="88"/>
    <x v="239"/>
    <x v="0"/>
    <x v="251"/>
    <n v="55350"/>
    <n v="180"/>
    <x v="0"/>
    <s v="USA"/>
    <n v="1995"/>
    <x v="18"/>
  </r>
  <r>
    <x v="536"/>
    <x v="275"/>
    <x v="529"/>
    <x v="73"/>
    <n v="-35748872"/>
    <n v="91"/>
    <x v="2"/>
    <x v="240"/>
    <x v="2"/>
    <x v="252"/>
    <n v="31080"/>
    <n v="217"/>
    <x v="0"/>
    <s v="USA"/>
    <n v="1999"/>
    <x v="10"/>
  </r>
  <r>
    <x v="537"/>
    <x v="224"/>
    <x v="530"/>
    <x v="73"/>
    <n v="8503161"/>
    <n v="284"/>
    <x v="46"/>
    <x v="241"/>
    <x v="0"/>
    <x v="9"/>
    <n v="138190"/>
    <n v="405"/>
    <x v="0"/>
    <s v="USA"/>
    <n v="2011"/>
    <x v="9"/>
  </r>
  <r>
    <x v="538"/>
    <x v="276"/>
    <x v="531"/>
    <x v="88"/>
    <n v="-17363557"/>
    <n v="152"/>
    <x v="17"/>
    <x v="184"/>
    <x v="0"/>
    <x v="54"/>
    <n v="93790"/>
    <n v="288"/>
    <x v="0"/>
    <s v="USA"/>
    <n v="2005"/>
    <x v="4"/>
  </r>
  <r>
    <x v="539"/>
    <x v="277"/>
    <x v="532"/>
    <x v="73"/>
    <n v="-52248021"/>
    <n v="131"/>
    <x v="49"/>
    <x v="242"/>
    <x v="0"/>
    <x v="107"/>
    <n v="52244"/>
    <n v="377"/>
    <x v="0"/>
    <s v="USA"/>
    <n v="2000"/>
    <x v="4"/>
  </r>
  <r>
    <x v="540"/>
    <x v="278"/>
    <x v="533"/>
    <x v="73"/>
    <n v="-44986654"/>
    <n v="132"/>
    <x v="37"/>
    <x v="25"/>
    <x v="0"/>
    <x v="41"/>
    <n v="31293"/>
    <n v="254"/>
    <x v="0"/>
    <s v="USA"/>
    <n v="2003"/>
    <x v="43"/>
  </r>
  <r>
    <x v="541"/>
    <x v="212"/>
    <x v="534"/>
    <x v="73"/>
    <n v="-60432117"/>
    <n v="67"/>
    <x v="76"/>
    <x v="243"/>
    <x v="0"/>
    <x v="253"/>
    <n v="44248"/>
    <n v="373"/>
    <x v="0"/>
    <s v="UK"/>
    <n v="1998"/>
    <x v="19"/>
  </r>
  <r>
    <x v="542"/>
    <x v="279"/>
    <x v="535"/>
    <x v="22"/>
    <n v="90820"/>
    <n v="130"/>
    <x v="93"/>
    <x v="244"/>
    <x v="2"/>
    <x v="254"/>
    <n v="35510"/>
    <n v="119"/>
    <x v="0"/>
    <s v="USA"/>
    <n v="2009"/>
    <x v="19"/>
  </r>
  <r>
    <x v="543"/>
    <x v="280"/>
    <x v="536"/>
    <x v="73"/>
    <n v="-69590483"/>
    <n v="74"/>
    <x v="40"/>
    <x v="245"/>
    <x v="3"/>
    <x v="232"/>
    <n v="14280"/>
    <n v="171"/>
    <x v="0"/>
    <s v="USA"/>
    <n v="2001"/>
    <x v="55"/>
  </r>
  <r>
    <x v="544"/>
    <x v="194"/>
    <x v="537"/>
    <x v="90"/>
    <n v="-23990820"/>
    <n v="114"/>
    <x v="17"/>
    <x v="50"/>
    <x v="0"/>
    <x v="179"/>
    <n v="45815"/>
    <n v="222"/>
    <x v="0"/>
    <s v="USA"/>
    <n v="2004"/>
    <x v="9"/>
  </r>
  <r>
    <x v="545"/>
    <x v="92"/>
    <x v="538"/>
    <x v="73"/>
    <n v="19999143"/>
    <n v="294"/>
    <x v="10"/>
    <x v="173"/>
    <x v="2"/>
    <x v="48"/>
    <n v="245152"/>
    <n v="1344"/>
    <x v="0"/>
    <s v="USA"/>
    <n v="2000"/>
    <x v="13"/>
  </r>
  <r>
    <x v="546"/>
    <x v="281"/>
    <x v="539"/>
    <x v="97"/>
    <n v="262029560"/>
    <n v="308"/>
    <x v="42"/>
    <x v="88"/>
    <x v="0"/>
    <x v="244"/>
    <n v="142403"/>
    <n v="275"/>
    <x v="0"/>
    <s v="USA"/>
    <n v="2015"/>
    <x v="21"/>
  </r>
  <r>
    <x v="547"/>
    <x v="9"/>
    <x v="540"/>
    <x v="83"/>
    <n v="-45618284"/>
    <n v="435"/>
    <x v="56"/>
    <x v="246"/>
    <x v="0"/>
    <x v="63"/>
    <n v="197584"/>
    <n v="918"/>
    <x v="0"/>
    <s v="USA"/>
    <n v="2011"/>
    <x v="9"/>
  </r>
  <r>
    <x v="548"/>
    <x v="205"/>
    <x v="541"/>
    <x v="98"/>
    <n v="-13414611"/>
    <n v="117"/>
    <x v="41"/>
    <x v="175"/>
    <x v="6"/>
    <x v="75"/>
    <n v="64121"/>
    <n v="241"/>
    <x v="0"/>
    <s v="USA"/>
    <n v="1998"/>
    <x v="18"/>
  </r>
  <r>
    <x v="549"/>
    <x v="273"/>
    <x v="542"/>
    <x v="73"/>
    <n v="-38023633"/>
    <n v="108"/>
    <x v="88"/>
    <x v="173"/>
    <x v="2"/>
    <x v="255"/>
    <n v="81611"/>
    <n v="274"/>
    <x v="0"/>
    <s v="USA"/>
    <n v="1998"/>
    <x v="19"/>
  </r>
  <r>
    <x v="550"/>
    <x v="282"/>
    <x v="543"/>
    <x v="93"/>
    <n v="34225164"/>
    <n v="141"/>
    <x v="54"/>
    <x v="247"/>
    <x v="0"/>
    <x v="12"/>
    <n v="27130"/>
    <n v="126"/>
    <x v="0"/>
    <s v="USA"/>
    <n v="2016"/>
    <x v="22"/>
  </r>
  <r>
    <x v="551"/>
    <x v="275"/>
    <x v="544"/>
    <x v="79"/>
    <n v="224196"/>
    <n v="176"/>
    <x v="51"/>
    <x v="248"/>
    <x v="0"/>
    <x v="71"/>
    <n v="59352"/>
    <n v="138"/>
    <x v="0"/>
    <s v="USA"/>
    <n v="2008"/>
    <x v="23"/>
  </r>
  <r>
    <x v="552"/>
    <x v="283"/>
    <x v="545"/>
    <x v="73"/>
    <n v="-23185810"/>
    <n v="230"/>
    <x v="8"/>
    <x v="195"/>
    <x v="4"/>
    <x v="191"/>
    <n v="100837"/>
    <n v="301"/>
    <x v="0"/>
    <s v="USA"/>
    <n v="2009"/>
    <x v="21"/>
  </r>
  <r>
    <x v="553"/>
    <x v="20"/>
    <x v="546"/>
    <x v="79"/>
    <n v="-22543550"/>
    <n v="234"/>
    <x v="46"/>
    <x v="64"/>
    <x v="0"/>
    <x v="79"/>
    <n v="101386"/>
    <n v="289"/>
    <x v="0"/>
    <s v="USA"/>
    <n v="2007"/>
    <x v="1"/>
  </r>
  <r>
    <x v="554"/>
    <x v="163"/>
    <x v="547"/>
    <x v="93"/>
    <n v="75213377"/>
    <n v="164"/>
    <x v="39"/>
    <x v="249"/>
    <x v="0"/>
    <x v="161"/>
    <n v="130776"/>
    <n v="437"/>
    <x v="0"/>
    <s v="USA"/>
    <n v="2006"/>
    <x v="4"/>
  </r>
  <r>
    <x v="555"/>
    <x v="284"/>
    <x v="548"/>
    <x v="99"/>
    <n v="40950721"/>
    <n v="91"/>
    <x v="98"/>
    <x v="34"/>
    <x v="4"/>
    <x v="256"/>
    <n v="33884"/>
    <n v="79"/>
    <x v="0"/>
    <s v="USA"/>
    <n v="2001"/>
    <x v="51"/>
  </r>
  <r>
    <x v="556"/>
    <x v="285"/>
    <x v="549"/>
    <x v="99"/>
    <n v="3600000"/>
    <n v="132"/>
    <x v="0"/>
    <x v="250"/>
    <x v="7"/>
    <x v="257"/>
    <n v="736638"/>
    <n v="1065"/>
    <x v="0"/>
    <s v="USA"/>
    <n v="1995"/>
    <x v="26"/>
  </r>
  <r>
    <x v="557"/>
    <x v="2"/>
    <x v="550"/>
    <x v="79"/>
    <n v="-7352460"/>
    <n v="262"/>
    <x v="30"/>
    <x v="104"/>
    <x v="0"/>
    <x v="39"/>
    <n v="143525"/>
    <n v="657"/>
    <x v="0"/>
    <s v="Germany"/>
    <n v="2005"/>
    <x v="1"/>
  </r>
  <r>
    <x v="558"/>
    <x v="286"/>
    <x v="551"/>
    <x v="73"/>
    <n v="108132370"/>
    <n v="299"/>
    <x v="98"/>
    <x v="251"/>
    <x v="1"/>
    <x v="258"/>
    <n v="259083"/>
    <n v="763"/>
    <x v="0"/>
    <s v="USA"/>
    <n v="2007"/>
    <x v="38"/>
  </r>
  <r>
    <x v="559"/>
    <x v="287"/>
    <x v="552"/>
    <x v="99"/>
    <n v="-44203958"/>
    <n v="128"/>
    <x v="48"/>
    <x v="16"/>
    <x v="2"/>
    <x v="259"/>
    <n v="45031"/>
    <n v="376"/>
    <x v="0"/>
    <s v="USA"/>
    <n v="2001"/>
    <x v="8"/>
  </r>
  <r>
    <x v="560"/>
    <x v="196"/>
    <x v="553"/>
    <x v="99"/>
    <n v="-39383131"/>
    <n v="109"/>
    <x v="37"/>
    <x v="252"/>
    <x v="0"/>
    <x v="229"/>
    <n v="34435"/>
    <n v="346"/>
    <x v="0"/>
    <s v="USA"/>
    <n v="2001"/>
    <x v="33"/>
  </r>
  <r>
    <x v="561"/>
    <x v="219"/>
    <x v="554"/>
    <x v="100"/>
    <n v="-40712370"/>
    <n v="88"/>
    <x v="55"/>
    <x v="253"/>
    <x v="1"/>
    <x v="260"/>
    <n v="11798"/>
    <n v="124"/>
    <x v="0"/>
    <s v="France"/>
    <n v="2004"/>
    <x v="1"/>
  </r>
  <r>
    <x v="562"/>
    <x v="92"/>
    <x v="555"/>
    <x v="80"/>
    <n v="54195633"/>
    <n v="261"/>
    <x v="25"/>
    <x v="254"/>
    <x v="2"/>
    <x v="22"/>
    <n v="193770"/>
    <n v="2003"/>
    <x v="0"/>
    <s v="USA"/>
    <n v="2004"/>
    <x v="12"/>
  </r>
  <r>
    <x v="563"/>
    <x v="288"/>
    <x v="556"/>
    <x v="101"/>
    <n v="72656464"/>
    <n v="73"/>
    <x v="78"/>
    <x v="34"/>
    <x v="4"/>
    <x v="47"/>
    <n v="74343"/>
    <n v="98"/>
    <x v="0"/>
    <s v="USA"/>
    <n v="1998"/>
    <x v="43"/>
  </r>
  <r>
    <x v="564"/>
    <x v="92"/>
    <x v="557"/>
    <x v="99"/>
    <n v="155965690"/>
    <n v="208"/>
    <x v="10"/>
    <x v="205"/>
    <x v="2"/>
    <x v="261"/>
    <n v="271592"/>
    <n v="2335"/>
    <x v="0"/>
    <s v="USA"/>
    <n v="2002"/>
    <x v="10"/>
  </r>
  <r>
    <x v="565"/>
    <x v="12"/>
    <x v="558"/>
    <x v="15"/>
    <n v="286471036"/>
    <n v="205"/>
    <x v="40"/>
    <x v="255"/>
    <x v="1"/>
    <x v="262"/>
    <n v="314630"/>
    <n v="483"/>
    <x v="0"/>
    <s v="USA"/>
    <n v="2004"/>
    <x v="13"/>
  </r>
  <r>
    <x v="566"/>
    <x v="28"/>
    <x v="559"/>
    <x v="40"/>
    <n v="124052771"/>
    <n v="256"/>
    <x v="83"/>
    <x v="21"/>
    <x v="1"/>
    <x v="45"/>
    <n v="263853"/>
    <n v="584"/>
    <x v="0"/>
    <s v="USA"/>
    <n v="2006"/>
    <x v="13"/>
  </r>
  <r>
    <x v="567"/>
    <x v="289"/>
    <x v="560"/>
    <x v="79"/>
    <n v="82149590"/>
    <n v="103"/>
    <x v="37"/>
    <x v="121"/>
    <x v="4"/>
    <x v="212"/>
    <n v="74274"/>
    <n v="255"/>
    <x v="0"/>
    <s v="USA"/>
    <n v="1999"/>
    <x v="34"/>
  </r>
  <r>
    <x v="568"/>
    <x v="48"/>
    <x v="561"/>
    <x v="79"/>
    <n v="71204016"/>
    <n v="191"/>
    <x v="4"/>
    <x v="2"/>
    <x v="0"/>
    <x v="124"/>
    <n v="142569"/>
    <n v="737"/>
    <x v="0"/>
    <s v="USA"/>
    <n v="2002"/>
    <x v="27"/>
  </r>
  <r>
    <x v="569"/>
    <x v="290"/>
    <x v="562"/>
    <x v="97"/>
    <n v="88495848"/>
    <n v="147"/>
    <x v="79"/>
    <x v="20"/>
    <x v="1"/>
    <x v="263"/>
    <n v="34359"/>
    <n v="133"/>
    <x v="0"/>
    <s v="USA"/>
    <n v="2015"/>
    <x v="19"/>
  </r>
  <r>
    <x v="570"/>
    <x v="83"/>
    <x v="563"/>
    <x v="66"/>
    <n v="56448821"/>
    <n v="79"/>
    <x v="102"/>
    <x v="107"/>
    <x v="6"/>
    <x v="264"/>
    <n v="98989"/>
    <n v="158"/>
    <x v="0"/>
    <s v="USA"/>
    <n v="1996"/>
    <x v="4"/>
  </r>
  <r>
    <x v="571"/>
    <x v="165"/>
    <x v="564"/>
    <x v="73"/>
    <n v="45523073"/>
    <n v="486"/>
    <x v="8"/>
    <x v="256"/>
    <x v="1"/>
    <x v="122"/>
    <n v="885175"/>
    <n v="1527"/>
    <x v="0"/>
    <s v="USA"/>
    <n v="2009"/>
    <x v="24"/>
  </r>
  <r>
    <x v="572"/>
    <x v="37"/>
    <x v="565"/>
    <x v="79"/>
    <n v="49654900"/>
    <n v="75"/>
    <x v="29"/>
    <x v="55"/>
    <x v="1"/>
    <x v="85"/>
    <n v="182802"/>
    <n v="363"/>
    <x v="0"/>
    <s v="USA"/>
    <n v="1991"/>
    <x v="10"/>
  </r>
  <r>
    <x v="304"/>
    <x v="24"/>
    <x v="302"/>
    <x v="32"/>
    <n v="-27339971"/>
    <n v="245"/>
    <x v="58"/>
    <x v="8"/>
    <x v="0"/>
    <x v="135"/>
    <n v="115687"/>
    <n v="269"/>
    <x v="0"/>
    <s v="USA"/>
    <n v="2014"/>
    <x v="19"/>
  </r>
  <r>
    <x v="573"/>
    <x v="196"/>
    <x v="566"/>
    <x v="79"/>
    <n v="47541000"/>
    <n v="142"/>
    <x v="22"/>
    <x v="3"/>
    <x v="0"/>
    <x v="98"/>
    <n v="269858"/>
    <n v="316"/>
    <x v="0"/>
    <s v="USA"/>
    <n v="1990"/>
    <x v="1"/>
  </r>
  <r>
    <x v="574"/>
    <x v="291"/>
    <x v="567"/>
    <x v="66"/>
    <n v="36643346"/>
    <n v="144"/>
    <x v="83"/>
    <x v="257"/>
    <x v="0"/>
    <x v="116"/>
    <n v="119807"/>
    <n v="340"/>
    <x v="0"/>
    <s v="USA"/>
    <n v="2003"/>
    <x v="19"/>
  </r>
  <r>
    <x v="575"/>
    <x v="292"/>
    <x v="568"/>
    <x v="75"/>
    <n v="32614858"/>
    <n v="153"/>
    <x v="7"/>
    <x v="258"/>
    <x v="8"/>
    <x v="55"/>
    <n v="206776"/>
    <n v="1248"/>
    <x v="0"/>
    <s v="USA"/>
    <n v="2001"/>
    <x v="8"/>
  </r>
  <r>
    <x v="576"/>
    <x v="92"/>
    <x v="569"/>
    <x v="79"/>
    <n v="-27727253"/>
    <n v="284"/>
    <x v="46"/>
    <x v="259"/>
    <x v="2"/>
    <x v="22"/>
    <n v="78635"/>
    <n v="1040"/>
    <x v="0"/>
    <s v="USA"/>
    <n v="2006"/>
    <x v="23"/>
  </r>
  <r>
    <x v="577"/>
    <x v="212"/>
    <x v="570"/>
    <x v="80"/>
    <n v="20281096"/>
    <n v="247"/>
    <x v="55"/>
    <x v="174"/>
    <x v="0"/>
    <x v="265"/>
    <n v="143628"/>
    <n v="1283"/>
    <x v="0"/>
    <s v="USA"/>
    <n v="2004"/>
    <x v="23"/>
  </r>
  <r>
    <x v="578"/>
    <x v="288"/>
    <x v="571"/>
    <x v="73"/>
    <n v="144613391"/>
    <n v="107"/>
    <x v="75"/>
    <x v="260"/>
    <x v="3"/>
    <x v="51"/>
    <n v="31649"/>
    <n v="98"/>
    <x v="0"/>
    <s v="USA"/>
    <n v="2009"/>
    <x v="33"/>
  </r>
  <r>
    <x v="579"/>
    <x v="293"/>
    <x v="572"/>
    <x v="73"/>
    <n v="3120196"/>
    <n v="141"/>
    <x v="22"/>
    <x v="70"/>
    <x v="0"/>
    <x v="63"/>
    <n v="103241"/>
    <n v="742"/>
    <x v="0"/>
    <s v="USA"/>
    <n v="2002"/>
    <x v="1"/>
  </r>
  <r>
    <x v="580"/>
    <x v="270"/>
    <x v="573"/>
    <x v="79"/>
    <n v="28895417"/>
    <n v="358"/>
    <x v="72"/>
    <x v="3"/>
    <x v="0"/>
    <x v="68"/>
    <n v="203154"/>
    <n v="698"/>
    <x v="0"/>
    <s v="USA"/>
    <n v="2013"/>
    <x v="12"/>
  </r>
  <r>
    <x v="581"/>
    <x v="294"/>
    <x v="574"/>
    <x v="89"/>
    <n v="12117571"/>
    <n v="160"/>
    <x v="32"/>
    <x v="17"/>
    <x v="0"/>
    <x v="266"/>
    <n v="56741"/>
    <n v="515"/>
    <x v="0"/>
    <s v="USA"/>
    <n v="1998"/>
    <x v="21"/>
  </r>
  <r>
    <x v="582"/>
    <x v="87"/>
    <x v="575"/>
    <x v="79"/>
    <n v="13552429"/>
    <n v="355"/>
    <x v="37"/>
    <x v="45"/>
    <x v="0"/>
    <x v="130"/>
    <n v="154955"/>
    <n v="800"/>
    <x v="0"/>
    <s v="USA"/>
    <n v="2011"/>
    <x v="27"/>
  </r>
  <r>
    <x v="583"/>
    <x v="23"/>
    <x v="576"/>
    <x v="79"/>
    <n v="-3742998"/>
    <n v="235"/>
    <x v="30"/>
    <x v="94"/>
    <x v="1"/>
    <x v="25"/>
    <n v="350698"/>
    <n v="816"/>
    <x v="0"/>
    <s v="USA"/>
    <n v="2003"/>
    <x v="25"/>
  </r>
  <r>
    <x v="584"/>
    <x v="268"/>
    <x v="577"/>
    <x v="79"/>
    <n v="-4988000"/>
    <n v="59"/>
    <x v="30"/>
    <x v="261"/>
    <x v="2"/>
    <x v="267"/>
    <n v="43559"/>
    <n v="137"/>
    <x v="0"/>
    <s v="USA"/>
    <n v="1994"/>
    <x v="5"/>
  </r>
  <r>
    <x v="585"/>
    <x v="37"/>
    <x v="578"/>
    <x v="102"/>
    <n v="13883359"/>
    <n v="388"/>
    <x v="74"/>
    <x v="262"/>
    <x v="2"/>
    <x v="268"/>
    <n v="116159"/>
    <n v="488"/>
    <x v="0"/>
    <s v="USA"/>
    <n v="2011"/>
    <x v="13"/>
  </r>
  <r>
    <x v="586"/>
    <x v="295"/>
    <x v="579"/>
    <x v="79"/>
    <n v="8031620"/>
    <n v="371"/>
    <x v="33"/>
    <x v="262"/>
    <x v="2"/>
    <x v="187"/>
    <n v="102248"/>
    <n v="403"/>
    <x v="0"/>
    <s v="USA"/>
    <n v="2014"/>
    <x v="9"/>
  </r>
  <r>
    <x v="587"/>
    <x v="0"/>
    <x v="580"/>
    <x v="103"/>
    <n v="-15278000"/>
    <n v="82"/>
    <x v="92"/>
    <x v="105"/>
    <x v="1"/>
    <x v="269"/>
    <n v="131217"/>
    <n v="380"/>
    <x v="0"/>
    <s v="USA"/>
    <n v="1989"/>
    <x v="32"/>
  </r>
  <r>
    <x v="588"/>
    <x v="77"/>
    <x v="581"/>
    <x v="79"/>
    <n v="-17525384"/>
    <n v="297"/>
    <x v="15"/>
    <x v="263"/>
    <x v="2"/>
    <x v="270"/>
    <n v="84118"/>
    <n v="245"/>
    <x v="0"/>
    <s v="USA"/>
    <n v="2010"/>
    <x v="22"/>
  </r>
  <r>
    <x v="589"/>
    <x v="296"/>
    <x v="582"/>
    <x v="79"/>
    <n v="-14057170"/>
    <n v="261"/>
    <x v="79"/>
    <x v="264"/>
    <x v="0"/>
    <x v="77"/>
    <n v="138582"/>
    <n v="423"/>
    <x v="0"/>
    <s v="USA"/>
    <n v="2014"/>
    <x v="22"/>
  </r>
  <r>
    <x v="590"/>
    <x v="102"/>
    <x v="583"/>
    <x v="79"/>
    <n v="-29067628"/>
    <n v="120"/>
    <x v="37"/>
    <x v="3"/>
    <x v="0"/>
    <x v="151"/>
    <n v="58023"/>
    <n v="281"/>
    <x v="0"/>
    <s v="USA"/>
    <n v="1998"/>
    <x v="22"/>
  </r>
  <r>
    <x v="591"/>
    <x v="68"/>
    <x v="584"/>
    <x v="79"/>
    <n v="-31654597"/>
    <n v="228"/>
    <x v="45"/>
    <x v="265"/>
    <x v="1"/>
    <x v="9"/>
    <n v="212085"/>
    <n v="492"/>
    <x v="0"/>
    <s v="UK"/>
    <n v="2007"/>
    <x v="16"/>
  </r>
  <r>
    <x v="592"/>
    <x v="219"/>
    <x v="585"/>
    <x v="79"/>
    <n v="-32098491"/>
    <n v="76"/>
    <x v="15"/>
    <x v="266"/>
    <x v="1"/>
    <x v="74"/>
    <n v="96385"/>
    <n v="119"/>
    <x v="0"/>
    <s v="USA"/>
    <n v="1997"/>
    <x v="15"/>
  </r>
  <r>
    <x v="593"/>
    <x v="83"/>
    <x v="586"/>
    <x v="79"/>
    <n v="-21569645"/>
    <n v="185"/>
    <x v="69"/>
    <x v="195"/>
    <x v="4"/>
    <x v="49"/>
    <n v="43709"/>
    <n v="141"/>
    <x v="0"/>
    <s v="USA"/>
    <n v="2011"/>
    <x v="43"/>
  </r>
  <r>
    <x v="594"/>
    <x v="130"/>
    <x v="587"/>
    <x v="79"/>
    <n v="-39842984"/>
    <n v="128"/>
    <x v="37"/>
    <x v="74"/>
    <x v="0"/>
    <x v="81"/>
    <n v="39659"/>
    <n v="189"/>
    <x v="0"/>
    <s v="USA"/>
    <n v="2002"/>
    <x v="23"/>
  </r>
  <r>
    <x v="595"/>
    <x v="297"/>
    <x v="588"/>
    <x v="80"/>
    <n v="-31968750"/>
    <n v="237"/>
    <x v="17"/>
    <x v="267"/>
    <x v="0"/>
    <x v="135"/>
    <n v="88146"/>
    <n v="814"/>
    <x v="0"/>
    <s v="UK"/>
    <n v="2005"/>
    <x v="31"/>
  </r>
  <r>
    <x v="596"/>
    <x v="288"/>
    <x v="589"/>
    <x v="79"/>
    <n v="-36894400"/>
    <n v="105"/>
    <x v="54"/>
    <x v="74"/>
    <x v="0"/>
    <x v="271"/>
    <n v="41663"/>
    <n v="141"/>
    <x v="0"/>
    <s v="USA"/>
    <n v="2002"/>
    <x v="28"/>
  </r>
  <r>
    <x v="597"/>
    <x v="298"/>
    <x v="590"/>
    <x v="79"/>
    <n v="-7678961"/>
    <n v="242"/>
    <x v="75"/>
    <x v="268"/>
    <x v="0"/>
    <x v="272"/>
    <n v="117096"/>
    <n v="271"/>
    <x v="0"/>
    <s v="USA"/>
    <n v="2012"/>
    <x v="21"/>
  </r>
  <r>
    <x v="598"/>
    <x v="235"/>
    <x v="591"/>
    <x v="73"/>
    <n v="-36490658"/>
    <n v="360"/>
    <x v="15"/>
    <x v="269"/>
    <x v="4"/>
    <x v="273"/>
    <n v="61995"/>
    <n v="356"/>
    <x v="0"/>
    <s v="USA"/>
    <n v="2012"/>
    <x v="18"/>
  </r>
  <r>
    <x v="599"/>
    <x v="299"/>
    <x v="592"/>
    <x v="80"/>
    <n v="-40923185"/>
    <n v="112"/>
    <x v="30"/>
    <x v="262"/>
    <x v="2"/>
    <x v="98"/>
    <n v="43651"/>
    <n v="196"/>
    <x v="0"/>
    <s v="USA"/>
    <n v="2002"/>
    <x v="22"/>
  </r>
  <r>
    <x v="600"/>
    <x v="300"/>
    <x v="593"/>
    <x v="81"/>
    <n v="-9906393"/>
    <n v="189"/>
    <x v="37"/>
    <x v="22"/>
    <x v="0"/>
    <x v="34"/>
    <n v="105556"/>
    <n v="157"/>
    <x v="0"/>
    <s v="UK"/>
    <n v="2011"/>
    <x v="12"/>
  </r>
  <r>
    <x v="601"/>
    <x v="128"/>
    <x v="594"/>
    <x v="79"/>
    <n v="-51009458"/>
    <n v="151"/>
    <x v="41"/>
    <x v="270"/>
    <x v="0"/>
    <x v="274"/>
    <n v="22264"/>
    <n v="289"/>
    <x v="0"/>
    <s v="USA"/>
    <n v="2002"/>
    <x v="56"/>
  </r>
  <r>
    <x v="602"/>
    <x v="301"/>
    <x v="595"/>
    <x v="79"/>
    <n v="-55705158"/>
    <n v="92"/>
    <x v="42"/>
    <x v="99"/>
    <x v="0"/>
    <x v="275"/>
    <n v="16761"/>
    <n v="277"/>
    <x v="0"/>
    <s v="USA"/>
    <n v="2002"/>
    <x v="57"/>
  </r>
  <r>
    <x v="603"/>
    <x v="302"/>
    <x v="596"/>
    <x v="79"/>
    <n v="-50180506"/>
    <n v="79"/>
    <x v="54"/>
    <x v="27"/>
    <x v="0"/>
    <x v="127"/>
    <n v="26893"/>
    <n v="126"/>
    <x v="0"/>
    <s v="USA"/>
    <n v="1998"/>
    <x v="27"/>
  </r>
  <r>
    <x v="604"/>
    <x v="303"/>
    <x v="597"/>
    <x v="79"/>
    <n v="-56403089"/>
    <n v="81"/>
    <x v="53"/>
    <x v="271"/>
    <x v="0"/>
    <x v="276"/>
    <n v="25572"/>
    <n v="123"/>
    <x v="0"/>
    <s v="USA"/>
    <n v="2001"/>
    <x v="5"/>
  </r>
  <r>
    <x v="605"/>
    <x v="152"/>
    <x v="598"/>
    <x v="79"/>
    <n v="-61539010"/>
    <n v="51"/>
    <x v="75"/>
    <x v="272"/>
    <x v="1"/>
    <x v="277"/>
    <n v="5116"/>
    <n v="54"/>
    <x v="0"/>
    <s v="USA"/>
    <n v="2013"/>
    <x v="23"/>
  </r>
  <r>
    <x v="606"/>
    <x v="156"/>
    <x v="599"/>
    <x v="79"/>
    <n v="-62902875"/>
    <n v="261"/>
    <x v="81"/>
    <x v="184"/>
    <x v="0"/>
    <x v="7"/>
    <n v="38983"/>
    <n v="207"/>
    <x v="0"/>
    <s v="USA"/>
    <n v="2015"/>
    <x v="28"/>
  </r>
  <r>
    <x v="607"/>
    <x v="304"/>
    <x v="600"/>
    <x v="79"/>
    <n v="-32239920"/>
    <n v="197"/>
    <x v="10"/>
    <x v="113"/>
    <x v="0"/>
    <x v="59"/>
    <n v="72868"/>
    <n v="618"/>
    <x v="0"/>
    <s v="USA"/>
    <n v="2004"/>
    <x v="9"/>
  </r>
  <r>
    <x v="608"/>
    <x v="305"/>
    <x v="601"/>
    <x v="79"/>
    <n v="-64148812"/>
    <n v="159"/>
    <x v="37"/>
    <x v="175"/>
    <x v="6"/>
    <x v="278"/>
    <n v="31124"/>
    <n v="313"/>
    <x v="0"/>
    <s v="UK"/>
    <n v="2006"/>
    <x v="39"/>
  </r>
  <r>
    <x v="609"/>
    <x v="306"/>
    <x v="602"/>
    <x v="94"/>
    <n v="-24878709"/>
    <n v="286"/>
    <x v="68"/>
    <x v="273"/>
    <x v="0"/>
    <x v="229"/>
    <n v="177653"/>
    <n v="279"/>
    <x v="0"/>
    <s v="USA"/>
    <n v="2013"/>
    <x v="10"/>
  </r>
  <r>
    <x v="610"/>
    <x v="196"/>
    <x v="603"/>
    <x v="79"/>
    <n v="-51178721"/>
    <n v="156"/>
    <x v="76"/>
    <x v="1"/>
    <x v="0"/>
    <x v="279"/>
    <n v="44891"/>
    <n v="202"/>
    <x v="0"/>
    <s v="USA"/>
    <n v="2014"/>
    <x v="39"/>
  </r>
  <r>
    <x v="611"/>
    <x v="307"/>
    <x v="604"/>
    <x v="75"/>
    <n v="50471320"/>
    <n v="176"/>
    <x v="22"/>
    <x v="64"/>
    <x v="0"/>
    <x v="127"/>
    <n v="86504"/>
    <n v="568"/>
    <x v="0"/>
    <s v="USA"/>
    <n v="2002"/>
    <x v="21"/>
  </r>
  <r>
    <x v="612"/>
    <x v="308"/>
    <x v="605"/>
    <x v="75"/>
    <n v="232523113"/>
    <n v="293"/>
    <x v="22"/>
    <x v="77"/>
    <x v="1"/>
    <x v="82"/>
    <n v="184637"/>
    <n v="498"/>
    <x v="0"/>
    <s v="USA"/>
    <n v="2010"/>
    <x v="41"/>
  </r>
  <r>
    <x v="613"/>
    <x v="185"/>
    <x v="606"/>
    <x v="75"/>
    <n v="3069884"/>
    <n v="141"/>
    <x v="22"/>
    <x v="163"/>
    <x v="6"/>
    <x v="153"/>
    <n v="101899"/>
    <n v="445"/>
    <x v="0"/>
    <s v="USA"/>
    <n v="2001"/>
    <x v="2"/>
  </r>
  <r>
    <x v="614"/>
    <x v="266"/>
    <x v="607"/>
    <x v="98"/>
    <n v="182501645"/>
    <n v="304"/>
    <x v="98"/>
    <x v="227"/>
    <x v="3"/>
    <x v="244"/>
    <n v="385943"/>
    <n v="296"/>
    <x v="0"/>
    <s v="USA"/>
    <n v="2010"/>
    <x v="16"/>
  </r>
  <r>
    <x v="615"/>
    <x v="309"/>
    <x v="608"/>
    <x v="75"/>
    <n v="-32675768"/>
    <n v="40"/>
    <x v="71"/>
    <x v="274"/>
    <x v="0"/>
    <x v="280"/>
    <n v="32224"/>
    <n v="62"/>
    <x v="0"/>
    <s v="USA"/>
    <n v="1995"/>
    <x v="23"/>
  </r>
  <r>
    <x v="616"/>
    <x v="310"/>
    <x v="609"/>
    <x v="75"/>
    <n v="13257500"/>
    <n v="280"/>
    <x v="30"/>
    <x v="151"/>
    <x v="4"/>
    <x v="21"/>
    <n v="117739"/>
    <n v="229"/>
    <x v="0"/>
    <s v="USA"/>
    <n v="2015"/>
    <x v="21"/>
  </r>
  <r>
    <x v="617"/>
    <x v="311"/>
    <x v="610"/>
    <x v="79"/>
    <n v="-69382160"/>
    <n v="180"/>
    <x v="7"/>
    <x v="275"/>
    <x v="1"/>
    <x v="281"/>
    <n v="52496"/>
    <n v="172"/>
    <x v="0"/>
    <s v="Spain"/>
    <n v="2009"/>
    <x v="13"/>
  </r>
  <r>
    <x v="618"/>
    <x v="312"/>
    <x v="611"/>
    <x v="47"/>
    <n v="-35344410"/>
    <n v="125"/>
    <x v="60"/>
    <x v="66"/>
    <x v="0"/>
    <x v="83"/>
    <n v="53970"/>
    <n v="435"/>
    <x v="0"/>
    <s v="USA"/>
    <n v="1999"/>
    <x v="19"/>
  </r>
  <r>
    <x v="619"/>
    <x v="303"/>
    <x v="612"/>
    <x v="104"/>
    <n v="9045037"/>
    <n v="237"/>
    <x v="69"/>
    <x v="121"/>
    <x v="4"/>
    <x v="282"/>
    <n v="103230"/>
    <n v="143"/>
    <x v="0"/>
    <s v="USA"/>
    <n v="2011"/>
    <x v="18"/>
  </r>
  <r>
    <x v="620"/>
    <x v="156"/>
    <x v="613"/>
    <x v="75"/>
    <n v="-39034803"/>
    <n v="209"/>
    <x v="67"/>
    <x v="276"/>
    <x v="7"/>
    <x v="204"/>
    <n v="133526"/>
    <n v="521"/>
    <x v="0"/>
    <s v="USA"/>
    <n v="1999"/>
    <x v="0"/>
  </r>
  <r>
    <x v="621"/>
    <x v="313"/>
    <x v="614"/>
    <x v="22"/>
    <n v="27550735"/>
    <n v="178"/>
    <x v="83"/>
    <x v="277"/>
    <x v="0"/>
    <x v="283"/>
    <n v="27481"/>
    <n v="113"/>
    <x v="0"/>
    <s v="USA"/>
    <n v="2016"/>
    <x v="2"/>
  </r>
  <r>
    <x v="622"/>
    <x v="17"/>
    <x v="615"/>
    <x v="79"/>
    <n v="-30619558"/>
    <n v="238"/>
    <x v="56"/>
    <x v="64"/>
    <x v="0"/>
    <x v="19"/>
    <n v="174248"/>
    <n v="263"/>
    <x v="0"/>
    <s v="USA"/>
    <n v="2008"/>
    <x v="1"/>
  </r>
  <r>
    <x v="623"/>
    <x v="186"/>
    <x v="616"/>
    <x v="22"/>
    <n v="72980108"/>
    <n v="190"/>
    <x v="36"/>
    <x v="151"/>
    <x v="4"/>
    <x v="244"/>
    <n v="80338"/>
    <n v="264"/>
    <x v="0"/>
    <s v="USA"/>
    <n v="2010"/>
    <x v="18"/>
  </r>
  <r>
    <x v="624"/>
    <x v="200"/>
    <x v="617"/>
    <x v="98"/>
    <n v="-31483987"/>
    <n v="393"/>
    <x v="71"/>
    <x v="268"/>
    <x v="0"/>
    <x v="284"/>
    <n v="128629"/>
    <n v="348"/>
    <x v="0"/>
    <s v="USA"/>
    <n v="2012"/>
    <x v="18"/>
  </r>
  <r>
    <x v="625"/>
    <x v="226"/>
    <x v="618"/>
    <x v="102"/>
    <n v="21704396"/>
    <n v="138"/>
    <x v="17"/>
    <x v="115"/>
    <x v="0"/>
    <x v="285"/>
    <n v="88132"/>
    <n v="274"/>
    <x v="0"/>
    <s v="USA"/>
    <n v="1999"/>
    <x v="5"/>
  </r>
  <r>
    <x v="626"/>
    <x v="314"/>
    <x v="619"/>
    <x v="102"/>
    <n v="17892374"/>
    <n v="142"/>
    <x v="60"/>
    <x v="173"/>
    <x v="2"/>
    <x v="259"/>
    <n v="85720"/>
    <n v="297"/>
    <x v="0"/>
    <s v="USA"/>
    <n v="1998"/>
    <x v="15"/>
  </r>
  <r>
    <x v="627"/>
    <x v="315"/>
    <x v="620"/>
    <x v="81"/>
    <n v="-29067940"/>
    <n v="90"/>
    <x v="57"/>
    <x v="278"/>
    <x v="0"/>
    <x v="286"/>
    <n v="29285"/>
    <n v="174"/>
    <x v="0"/>
    <s v="UK"/>
    <n v="2007"/>
    <x v="28"/>
  </r>
  <r>
    <x v="628"/>
    <x v="37"/>
    <x v="621"/>
    <x v="79"/>
    <n v="146119491"/>
    <n v="219"/>
    <x v="1"/>
    <x v="104"/>
    <x v="0"/>
    <x v="32"/>
    <n v="881236"/>
    <n v="2277"/>
    <x v="0"/>
    <s v="USA"/>
    <n v="1998"/>
    <x v="35"/>
  </r>
  <r>
    <x v="629"/>
    <x v="316"/>
    <x v="622"/>
    <x v="102"/>
    <n v="-22431493"/>
    <n v="327"/>
    <x v="4"/>
    <x v="27"/>
    <x v="0"/>
    <x v="287"/>
    <n v="136954"/>
    <n v="346"/>
    <x v="0"/>
    <s v="USA"/>
    <n v="2014"/>
    <x v="12"/>
  </r>
  <r>
    <x v="630"/>
    <x v="216"/>
    <x v="623"/>
    <x v="79"/>
    <n v="112805123"/>
    <n v="149"/>
    <x v="45"/>
    <x v="279"/>
    <x v="4"/>
    <x v="64"/>
    <n v="158864"/>
    <n v="395"/>
    <x v="0"/>
    <s v="USA"/>
    <n v="2000"/>
    <x v="21"/>
  </r>
  <r>
    <x v="631"/>
    <x v="171"/>
    <x v="624"/>
    <x v="105"/>
    <n v="117387405"/>
    <n v="193"/>
    <x v="32"/>
    <x v="28"/>
    <x v="1"/>
    <x v="288"/>
    <n v="328159"/>
    <n v="467"/>
    <x v="0"/>
    <s v="USA"/>
    <n v="2002"/>
    <x v="32"/>
  </r>
  <r>
    <x v="632"/>
    <x v="317"/>
    <x v="625"/>
    <x v="75"/>
    <n v="-34314732"/>
    <n v="175"/>
    <x v="15"/>
    <x v="244"/>
    <x v="2"/>
    <x v="127"/>
    <n v="75573"/>
    <n v="662"/>
    <x v="0"/>
    <s v="USA"/>
    <n v="2003"/>
    <x v="34"/>
  </r>
  <r>
    <x v="633"/>
    <x v="37"/>
    <x v="626"/>
    <x v="47"/>
    <n v="117204440"/>
    <n v="538"/>
    <x v="12"/>
    <x v="250"/>
    <x v="7"/>
    <x v="57"/>
    <n v="197412"/>
    <n v="720"/>
    <x v="0"/>
    <s v="USA"/>
    <n v="2012"/>
    <x v="38"/>
  </r>
  <r>
    <x v="634"/>
    <x v="43"/>
    <x v="627"/>
    <x v="106"/>
    <n v="108383253"/>
    <n v="313"/>
    <x v="15"/>
    <x v="45"/>
    <x v="0"/>
    <x v="62"/>
    <n v="1217752"/>
    <n v="3646"/>
    <x v="0"/>
    <s v="USA"/>
    <n v="1999"/>
    <x v="50"/>
  </r>
  <r>
    <x v="635"/>
    <x v="83"/>
    <x v="628"/>
    <x v="107"/>
    <n v="110071312"/>
    <n v="159"/>
    <x v="34"/>
    <x v="167"/>
    <x v="1"/>
    <x v="32"/>
    <n v="208817"/>
    <n v="296"/>
    <x v="0"/>
    <s v="USA"/>
    <n v="1995"/>
    <x v="32"/>
  </r>
  <r>
    <x v="207"/>
    <x v="127"/>
    <x v="206"/>
    <x v="47"/>
    <n v="54412921"/>
    <n v="196"/>
    <x v="17"/>
    <x v="45"/>
    <x v="0"/>
    <x v="114"/>
    <n v="240241"/>
    <n v="391"/>
    <x v="0"/>
    <s v="USA"/>
    <n v="1990"/>
    <x v="7"/>
  </r>
  <r>
    <x v="636"/>
    <x v="318"/>
    <x v="629"/>
    <x v="80"/>
    <n v="79225854"/>
    <n v="80"/>
    <x v="26"/>
    <x v="34"/>
    <x v="4"/>
    <x v="289"/>
    <n v="34561"/>
    <n v="116"/>
    <x v="0"/>
    <s v="USA"/>
    <n v="2002"/>
    <x v="34"/>
  </r>
  <r>
    <x v="637"/>
    <x v="319"/>
    <x v="630"/>
    <x v="108"/>
    <n v="87775460"/>
    <n v="488"/>
    <x v="43"/>
    <x v="219"/>
    <x v="2"/>
    <x v="24"/>
    <n v="243834"/>
    <n v="845"/>
    <x v="0"/>
    <s v="USA"/>
    <n v="2012"/>
    <x v="32"/>
  </r>
  <r>
    <x v="638"/>
    <x v="320"/>
    <x v="631"/>
    <x v="47"/>
    <n v="50731542"/>
    <n v="153"/>
    <x v="72"/>
    <x v="101"/>
    <x v="4"/>
    <x v="32"/>
    <n v="151812"/>
    <n v="556"/>
    <x v="0"/>
    <s v="USA"/>
    <n v="1998"/>
    <x v="12"/>
  </r>
  <r>
    <x v="639"/>
    <x v="163"/>
    <x v="632"/>
    <x v="47"/>
    <n v="35468793"/>
    <n v="173"/>
    <x v="10"/>
    <x v="151"/>
    <x v="4"/>
    <x v="161"/>
    <n v="212499"/>
    <n v="277"/>
    <x v="0"/>
    <s v="USA"/>
    <n v="2008"/>
    <x v="8"/>
  </r>
  <r>
    <x v="640"/>
    <x v="29"/>
    <x v="633"/>
    <x v="47"/>
    <n v="28771072"/>
    <n v="156"/>
    <x v="15"/>
    <x v="280"/>
    <x v="0"/>
    <x v="81"/>
    <n v="135404"/>
    <n v="318"/>
    <x v="0"/>
    <s v="USA"/>
    <n v="1998"/>
    <x v="10"/>
  </r>
  <r>
    <x v="641"/>
    <x v="231"/>
    <x v="634"/>
    <x v="47"/>
    <n v="35448498"/>
    <n v="307"/>
    <x v="53"/>
    <x v="195"/>
    <x v="4"/>
    <x v="20"/>
    <n v="272789"/>
    <n v="285"/>
    <x v="0"/>
    <s v="USA"/>
    <n v="2010"/>
    <x v="4"/>
  </r>
  <r>
    <x v="642"/>
    <x v="321"/>
    <x v="635"/>
    <x v="47"/>
    <n v="50603980"/>
    <n v="322"/>
    <x v="63"/>
    <x v="281"/>
    <x v="7"/>
    <x v="290"/>
    <n v="103589"/>
    <n v="351"/>
    <x v="0"/>
    <s v="USA"/>
    <n v="2014"/>
    <x v="13"/>
  </r>
  <r>
    <x v="643"/>
    <x v="322"/>
    <x v="636"/>
    <x v="47"/>
    <n v="25454043"/>
    <n v="169"/>
    <x v="28"/>
    <x v="2"/>
    <x v="0"/>
    <x v="291"/>
    <n v="60165"/>
    <n v="326"/>
    <x v="0"/>
    <s v="USA"/>
    <n v="2000"/>
    <x v="21"/>
  </r>
  <r>
    <x v="644"/>
    <x v="196"/>
    <x v="637"/>
    <x v="79"/>
    <n v="14049211"/>
    <n v="74"/>
    <x v="22"/>
    <x v="2"/>
    <x v="0"/>
    <x v="229"/>
    <n v="96096"/>
    <n v="172"/>
    <x v="0"/>
    <s v="USA"/>
    <n v="1993"/>
    <x v="21"/>
  </r>
  <r>
    <x v="645"/>
    <x v="131"/>
    <x v="638"/>
    <x v="94"/>
    <n v="20450000"/>
    <n v="72"/>
    <x v="25"/>
    <x v="22"/>
    <x v="0"/>
    <x v="292"/>
    <n v="77390"/>
    <n v="189"/>
    <x v="0"/>
    <s v="USA"/>
    <n v="1996"/>
    <x v="19"/>
  </r>
  <r>
    <x v="646"/>
    <x v="70"/>
    <x v="639"/>
    <x v="80"/>
    <n v="9688384"/>
    <n v="86"/>
    <x v="26"/>
    <x v="34"/>
    <x v="4"/>
    <x v="98"/>
    <n v="34473"/>
    <n v="139"/>
    <x v="0"/>
    <s v="USA"/>
    <n v="2000"/>
    <x v="9"/>
  </r>
  <r>
    <x v="647"/>
    <x v="77"/>
    <x v="640"/>
    <x v="106"/>
    <n v="7236496"/>
    <n v="242"/>
    <x v="73"/>
    <x v="217"/>
    <x v="2"/>
    <x v="75"/>
    <n v="67395"/>
    <n v="564"/>
    <x v="0"/>
    <s v="USA"/>
    <n v="2006"/>
    <x v="19"/>
  </r>
  <r>
    <x v="648"/>
    <x v="35"/>
    <x v="641"/>
    <x v="47"/>
    <n v="-1304240"/>
    <n v="141"/>
    <x v="83"/>
    <x v="263"/>
    <x v="2"/>
    <x v="212"/>
    <n v="61490"/>
    <n v="264"/>
    <x v="0"/>
    <s v="USA"/>
    <n v="2003"/>
    <x v="21"/>
  </r>
  <r>
    <x v="649"/>
    <x v="323"/>
    <x v="642"/>
    <x v="47"/>
    <n v="-5382932"/>
    <n v="313"/>
    <x v="76"/>
    <x v="121"/>
    <x v="4"/>
    <x v="293"/>
    <n v="213863"/>
    <n v="310"/>
    <x v="0"/>
    <s v="USA"/>
    <n v="2012"/>
    <x v="21"/>
  </r>
  <r>
    <x v="650"/>
    <x v="324"/>
    <x v="643"/>
    <x v="47"/>
    <n v="-9362320"/>
    <n v="280"/>
    <x v="86"/>
    <x v="144"/>
    <x v="2"/>
    <x v="55"/>
    <n v="227071"/>
    <n v="1500"/>
    <x v="0"/>
    <s v="UK"/>
    <n v="1999"/>
    <x v="11"/>
  </r>
  <r>
    <x v="651"/>
    <x v="325"/>
    <x v="644"/>
    <x v="47"/>
    <n v="20911262"/>
    <n v="176"/>
    <x v="33"/>
    <x v="282"/>
    <x v="4"/>
    <x v="294"/>
    <n v="24735"/>
    <n v="213"/>
    <x v="0"/>
    <s v="USA"/>
    <n v="2014"/>
    <x v="31"/>
  </r>
  <r>
    <x v="652"/>
    <x v="326"/>
    <x v="645"/>
    <x v="109"/>
    <n v="3746915"/>
    <n v="279"/>
    <x v="71"/>
    <x v="238"/>
    <x v="4"/>
    <x v="13"/>
    <n v="149337"/>
    <n v="221"/>
    <x v="0"/>
    <s v="USA"/>
    <n v="2015"/>
    <x v="4"/>
  </r>
  <r>
    <x v="653"/>
    <x v="31"/>
    <x v="646"/>
    <x v="47"/>
    <n v="-10241539"/>
    <n v="241"/>
    <x v="32"/>
    <x v="102"/>
    <x v="0"/>
    <x v="3"/>
    <n v="147641"/>
    <n v="238"/>
    <x v="0"/>
    <s v="USA"/>
    <n v="2012"/>
    <x v="22"/>
  </r>
  <r>
    <x v="654"/>
    <x v="327"/>
    <x v="647"/>
    <x v="47"/>
    <n v="-12602611"/>
    <n v="185"/>
    <x v="39"/>
    <x v="283"/>
    <x v="0"/>
    <x v="31"/>
    <n v="132954"/>
    <n v="514"/>
    <x v="0"/>
    <s v="USA"/>
    <n v="2004"/>
    <x v="18"/>
  </r>
  <r>
    <x v="655"/>
    <x v="209"/>
    <x v="83"/>
    <x v="110"/>
    <n v="-16900000"/>
    <n v="97"/>
    <x v="36"/>
    <x v="104"/>
    <x v="0"/>
    <x v="295"/>
    <n v="41776"/>
    <n v="383"/>
    <x v="0"/>
    <s v="USA"/>
    <n v="1984"/>
    <x v="21"/>
  </r>
  <r>
    <x v="656"/>
    <x v="268"/>
    <x v="648"/>
    <x v="47"/>
    <n v="-26033943"/>
    <n v="117"/>
    <x v="13"/>
    <x v="195"/>
    <x v="4"/>
    <x v="296"/>
    <n v="23940"/>
    <n v="157"/>
    <x v="0"/>
    <s v="France"/>
    <n v="1998"/>
    <x v="10"/>
  </r>
  <r>
    <x v="657"/>
    <x v="212"/>
    <x v="649"/>
    <x v="47"/>
    <n v="-22654469"/>
    <n v="239"/>
    <x v="44"/>
    <x v="174"/>
    <x v="0"/>
    <x v="169"/>
    <n v="104831"/>
    <n v="423"/>
    <x v="0"/>
    <s v="Germany"/>
    <n v="2012"/>
    <x v="28"/>
  </r>
  <r>
    <x v="658"/>
    <x v="212"/>
    <x v="650"/>
    <x v="90"/>
    <n v="-8935090"/>
    <n v="230"/>
    <x v="69"/>
    <x v="216"/>
    <x v="0"/>
    <x v="34"/>
    <n v="166610"/>
    <n v="211"/>
    <x v="0"/>
    <s v="USA"/>
    <n v="2008"/>
    <x v="21"/>
  </r>
  <r>
    <x v="659"/>
    <x v="196"/>
    <x v="651"/>
    <x v="47"/>
    <n v="-31671949"/>
    <n v="94"/>
    <x v="60"/>
    <x v="184"/>
    <x v="0"/>
    <x v="297"/>
    <n v="60508"/>
    <n v="285"/>
    <x v="0"/>
    <s v="USA"/>
    <n v="1996"/>
    <x v="10"/>
  </r>
  <r>
    <x v="660"/>
    <x v="328"/>
    <x v="652"/>
    <x v="47"/>
    <n v="-32401069"/>
    <n v="134"/>
    <x v="23"/>
    <x v="64"/>
    <x v="0"/>
    <x v="298"/>
    <n v="49300"/>
    <n v="265"/>
    <x v="0"/>
    <s v="USA"/>
    <n v="2000"/>
    <x v="5"/>
  </r>
  <r>
    <x v="661"/>
    <x v="46"/>
    <x v="653"/>
    <x v="47"/>
    <n v="-36954460"/>
    <n v="136"/>
    <x v="58"/>
    <x v="11"/>
    <x v="0"/>
    <x v="218"/>
    <n v="67707"/>
    <n v="202"/>
    <x v="0"/>
    <s v="USA"/>
    <n v="2005"/>
    <x v="9"/>
  </r>
  <r>
    <x v="662"/>
    <x v="67"/>
    <x v="654"/>
    <x v="106"/>
    <n v="-25976605"/>
    <n v="315"/>
    <x v="11"/>
    <x v="263"/>
    <x v="2"/>
    <x v="74"/>
    <n v="1347461"/>
    <n v="2968"/>
    <x v="0"/>
    <s v="USA"/>
    <n v="1999"/>
    <x v="36"/>
  </r>
  <r>
    <x v="663"/>
    <x v="31"/>
    <x v="655"/>
    <x v="47"/>
    <n v="-21467706"/>
    <n v="96"/>
    <x v="21"/>
    <x v="284"/>
    <x v="2"/>
    <x v="71"/>
    <n v="46951"/>
    <n v="175"/>
    <x v="0"/>
    <s v="USA"/>
    <n v="2006"/>
    <x v="1"/>
  </r>
  <r>
    <x v="664"/>
    <x v="329"/>
    <x v="656"/>
    <x v="79"/>
    <n v="-52781920"/>
    <n v="60"/>
    <x v="6"/>
    <x v="116"/>
    <x v="0"/>
    <x v="98"/>
    <n v="43376"/>
    <n v="249"/>
    <x v="0"/>
    <s v="USA"/>
    <n v="1991"/>
    <x v="20"/>
  </r>
  <r>
    <x v="665"/>
    <x v="320"/>
    <x v="657"/>
    <x v="47"/>
    <n v="-54985766"/>
    <n v="60"/>
    <x v="71"/>
    <x v="69"/>
    <x v="4"/>
    <x v="299"/>
    <n v="8560"/>
    <n v="69"/>
    <x v="0"/>
    <s v="France"/>
    <n v="2000"/>
    <x v="40"/>
  </r>
  <r>
    <x v="666"/>
    <x v="330"/>
    <x v="658"/>
    <x v="47"/>
    <n v="-45940982"/>
    <n v="308"/>
    <x v="79"/>
    <x v="285"/>
    <x v="0"/>
    <x v="300"/>
    <n v="65709"/>
    <n v="194"/>
    <x v="0"/>
    <s v="Australia"/>
    <n v="2014"/>
    <x v="37"/>
  </r>
  <r>
    <x v="667"/>
    <x v="331"/>
    <x v="659"/>
    <x v="94"/>
    <n v="-48012713"/>
    <n v="127"/>
    <x v="28"/>
    <x v="146"/>
    <x v="6"/>
    <x v="301"/>
    <n v="25474"/>
    <n v="138"/>
    <x v="0"/>
    <s v="UK"/>
    <n v="2005"/>
    <x v="8"/>
  </r>
  <r>
    <x v="668"/>
    <x v="314"/>
    <x v="660"/>
    <x v="111"/>
    <n v="-18592056"/>
    <n v="196"/>
    <x v="6"/>
    <x v="228"/>
    <x v="0"/>
    <x v="79"/>
    <n v="71202"/>
    <n v="380"/>
    <x v="0"/>
    <s v="Canada"/>
    <n v="2005"/>
    <x v="30"/>
  </r>
  <r>
    <x v="669"/>
    <x v="332"/>
    <x v="661"/>
    <x v="47"/>
    <n v="-51249444"/>
    <n v="339"/>
    <x v="57"/>
    <x v="22"/>
    <x v="0"/>
    <x v="57"/>
    <n v="111102"/>
    <n v="239"/>
    <x v="0"/>
    <s v="USA"/>
    <n v="2014"/>
    <x v="12"/>
  </r>
  <r>
    <x v="670"/>
    <x v="203"/>
    <x v="662"/>
    <x v="112"/>
    <n v="-32945076"/>
    <n v="96"/>
    <x v="81"/>
    <x v="286"/>
    <x v="2"/>
    <x v="41"/>
    <n v="17025"/>
    <n v="290"/>
    <x v="0"/>
    <s v="USA"/>
    <n v="1999"/>
    <x v="37"/>
  </r>
  <r>
    <x v="671"/>
    <x v="333"/>
    <x v="663"/>
    <x v="96"/>
    <n v="-11752860"/>
    <n v="361"/>
    <x v="60"/>
    <x v="287"/>
    <x v="1"/>
    <x v="302"/>
    <n v="134625"/>
    <n v="265"/>
    <x v="0"/>
    <s v="UK"/>
    <n v="2015"/>
    <x v="1"/>
  </r>
  <r>
    <x v="672"/>
    <x v="174"/>
    <x v="664"/>
    <x v="94"/>
    <n v="-47791061"/>
    <n v="226"/>
    <x v="20"/>
    <x v="288"/>
    <x v="6"/>
    <x v="303"/>
    <n v="190490"/>
    <n v="482"/>
    <x v="0"/>
    <s v="Germany"/>
    <n v="2006"/>
    <x v="7"/>
  </r>
  <r>
    <x v="673"/>
    <x v="186"/>
    <x v="665"/>
    <x v="106"/>
    <n v="150079163"/>
    <n v="194"/>
    <x v="49"/>
    <x v="126"/>
    <x v="0"/>
    <x v="304"/>
    <n v="162909"/>
    <n v="795"/>
    <x v="0"/>
    <s v="USA"/>
    <n v="2002"/>
    <x v="5"/>
  </r>
  <r>
    <x v="674"/>
    <x v="94"/>
    <x v="666"/>
    <x v="47"/>
    <n v="-45451936"/>
    <n v="138"/>
    <x v="49"/>
    <x v="88"/>
    <x v="0"/>
    <x v="75"/>
    <n v="25681"/>
    <n v="77"/>
    <x v="0"/>
    <s v="Hong Kong"/>
    <n v="2009"/>
    <x v="22"/>
  </r>
  <r>
    <x v="675"/>
    <x v="37"/>
    <x v="667"/>
    <x v="106"/>
    <n v="293784000"/>
    <n v="308"/>
    <x v="45"/>
    <x v="82"/>
    <x v="1"/>
    <x v="305"/>
    <n v="613473"/>
    <n v="895"/>
    <x v="0"/>
    <s v="USA"/>
    <n v="1993"/>
    <x v="14"/>
  </r>
  <r>
    <x v="676"/>
    <x v="317"/>
    <x v="668"/>
    <x v="106"/>
    <n v="-37948000"/>
    <n v="40"/>
    <x v="111"/>
    <x v="289"/>
    <x v="1"/>
    <x v="179"/>
    <n v="35314"/>
    <n v="145"/>
    <x v="0"/>
    <s v="USA"/>
    <n v="1994"/>
    <x v="4"/>
  </r>
  <r>
    <x v="677"/>
    <x v="118"/>
    <x v="669"/>
    <x v="107"/>
    <n v="60012710"/>
    <n v="42"/>
    <x v="7"/>
    <x v="27"/>
    <x v="0"/>
    <x v="41"/>
    <n v="69663"/>
    <n v="133"/>
    <x v="0"/>
    <s v="USA"/>
    <n v="1994"/>
    <x v="8"/>
  </r>
  <r>
    <x v="678"/>
    <x v="334"/>
    <x v="670"/>
    <x v="47"/>
    <n v="-64927587"/>
    <n v="68"/>
    <x v="32"/>
    <x v="13"/>
    <x v="0"/>
    <x v="306"/>
    <n v="11584"/>
    <n v="86"/>
    <x v="3"/>
    <s v="China"/>
    <n v="2015"/>
    <x v="9"/>
  </r>
  <r>
    <x v="679"/>
    <x v="335"/>
    <x v="671"/>
    <x v="112"/>
    <n v="-5744713"/>
    <n v="78"/>
    <x v="41"/>
    <x v="69"/>
    <x v="4"/>
    <x v="145"/>
    <n v="39471"/>
    <n v="187"/>
    <x v="0"/>
    <s v="USA"/>
    <n v="2006"/>
    <x v="44"/>
  </r>
  <r>
    <x v="680"/>
    <x v="64"/>
    <x v="672"/>
    <x v="107"/>
    <n v="15086030"/>
    <n v="178"/>
    <x v="37"/>
    <x v="290"/>
    <x v="0"/>
    <x v="71"/>
    <n v="65297"/>
    <n v="602"/>
    <x v="0"/>
    <s v="France"/>
    <n v="2000"/>
    <x v="4"/>
  </r>
  <r>
    <x v="681"/>
    <x v="336"/>
    <x v="673"/>
    <x v="107"/>
    <n v="3000000"/>
    <n v="75"/>
    <x v="36"/>
    <x v="101"/>
    <x v="4"/>
    <x v="307"/>
    <n v="43027"/>
    <n v="214"/>
    <x v="0"/>
    <s v="USA"/>
    <n v="1995"/>
    <x v="2"/>
  </r>
  <r>
    <x v="682"/>
    <x v="337"/>
    <x v="674"/>
    <x v="107"/>
    <n v="-29821223"/>
    <n v="150"/>
    <x v="98"/>
    <x v="291"/>
    <x v="4"/>
    <x v="76"/>
    <n v="43300"/>
    <n v="250"/>
    <x v="0"/>
    <s v="USA"/>
    <n v="2008"/>
    <x v="45"/>
  </r>
  <r>
    <x v="683"/>
    <x v="338"/>
    <x v="675"/>
    <x v="113"/>
    <n v="-26261368"/>
    <n v="113"/>
    <x v="30"/>
    <x v="25"/>
    <x v="0"/>
    <x v="167"/>
    <n v="38076"/>
    <n v="399"/>
    <x v="0"/>
    <s v="USA"/>
    <n v="2001"/>
    <x v="18"/>
  </r>
  <r>
    <x v="684"/>
    <x v="165"/>
    <x v="676"/>
    <x v="86"/>
    <n v="10116191"/>
    <n v="596"/>
    <x v="112"/>
    <x v="292"/>
    <x v="6"/>
    <x v="308"/>
    <n v="272839"/>
    <n v="1018"/>
    <x v="0"/>
    <s v="USA"/>
    <n v="2015"/>
    <x v="0"/>
  </r>
  <r>
    <x v="685"/>
    <x v="339"/>
    <x v="677"/>
    <x v="108"/>
    <n v="57153533"/>
    <n v="191"/>
    <x v="40"/>
    <x v="293"/>
    <x v="4"/>
    <x v="161"/>
    <n v="129995"/>
    <n v="246"/>
    <x v="0"/>
    <s v="USA"/>
    <n v="2007"/>
    <x v="22"/>
  </r>
  <r>
    <x v="686"/>
    <x v="340"/>
    <x v="678"/>
    <x v="106"/>
    <n v="45012170"/>
    <n v="156"/>
    <x v="53"/>
    <x v="20"/>
    <x v="1"/>
    <x v="271"/>
    <n v="24089"/>
    <n v="82"/>
    <x v="0"/>
    <s v="USA"/>
    <n v="2011"/>
    <x v="34"/>
  </r>
  <r>
    <x v="687"/>
    <x v="9"/>
    <x v="679"/>
    <x v="47"/>
    <n v="145592590"/>
    <n v="460"/>
    <x v="83"/>
    <x v="111"/>
    <x v="0"/>
    <x v="68"/>
    <n v="607235"/>
    <n v="2073"/>
    <x v="0"/>
    <s v="USA"/>
    <n v="2006"/>
    <x v="16"/>
  </r>
  <r>
    <x v="688"/>
    <x v="186"/>
    <x v="680"/>
    <x v="66"/>
    <n v="199167575"/>
    <n v="141"/>
    <x v="10"/>
    <x v="121"/>
    <x v="4"/>
    <x v="153"/>
    <n v="211296"/>
    <n v="428"/>
    <x v="0"/>
    <s v="USA"/>
    <n v="2004"/>
    <x v="22"/>
  </r>
  <r>
    <x v="689"/>
    <x v="341"/>
    <x v="681"/>
    <x v="80"/>
    <n v="83151473"/>
    <n v="180"/>
    <x v="68"/>
    <x v="294"/>
    <x v="4"/>
    <x v="309"/>
    <n v="116681"/>
    <n v="320"/>
    <x v="0"/>
    <s v="USA"/>
    <n v="2008"/>
    <x v="1"/>
  </r>
  <r>
    <x v="690"/>
    <x v="287"/>
    <x v="682"/>
    <x v="80"/>
    <n v="76801374"/>
    <n v="186"/>
    <x v="113"/>
    <x v="295"/>
    <x v="6"/>
    <x v="32"/>
    <n v="782610"/>
    <n v="1377"/>
    <x v="0"/>
    <s v="USA"/>
    <n v="1999"/>
    <x v="3"/>
  </r>
  <r>
    <x v="691"/>
    <x v="201"/>
    <x v="683"/>
    <x v="22"/>
    <n v="168213584"/>
    <n v="177"/>
    <x v="6"/>
    <x v="116"/>
    <x v="0"/>
    <x v="310"/>
    <n v="99989"/>
    <n v="255"/>
    <x v="0"/>
    <s v="USA"/>
    <n v="2007"/>
    <x v="18"/>
  </r>
  <r>
    <x v="692"/>
    <x v="167"/>
    <x v="684"/>
    <x v="15"/>
    <n v="-14618493"/>
    <n v="161"/>
    <x v="107"/>
    <x v="43"/>
    <x v="1"/>
    <x v="156"/>
    <n v="63912"/>
    <n v="251"/>
    <x v="0"/>
    <s v="USA"/>
    <n v="2005"/>
    <x v="27"/>
  </r>
  <r>
    <x v="693"/>
    <x v="67"/>
    <x v="685"/>
    <x v="108"/>
    <n v="106735396"/>
    <n v="568"/>
    <x v="35"/>
    <x v="166"/>
    <x v="6"/>
    <x v="311"/>
    <n v="569841"/>
    <n v="1127"/>
    <x v="0"/>
    <s v="USA"/>
    <n v="2014"/>
    <x v="14"/>
  </r>
  <r>
    <x v="694"/>
    <x v="51"/>
    <x v="686"/>
    <x v="80"/>
    <n v="61468960"/>
    <n v="249"/>
    <x v="72"/>
    <x v="81"/>
    <x v="0"/>
    <x v="107"/>
    <n v="407601"/>
    <n v="849"/>
    <x v="0"/>
    <s v="USA"/>
    <n v="2002"/>
    <x v="0"/>
  </r>
  <r>
    <x v="695"/>
    <x v="29"/>
    <x v="687"/>
    <x v="89"/>
    <n v="48635996"/>
    <n v="137"/>
    <x v="28"/>
    <x v="2"/>
    <x v="0"/>
    <x v="312"/>
    <n v="199025"/>
    <n v="416"/>
    <x v="0"/>
    <s v="UK"/>
    <n v="1995"/>
    <x v="13"/>
  </r>
  <r>
    <x v="696"/>
    <x v="168"/>
    <x v="688"/>
    <x v="72"/>
    <n v="7678089"/>
    <n v="113"/>
    <x v="37"/>
    <x v="144"/>
    <x v="2"/>
    <x v="313"/>
    <n v="42705"/>
    <n v="274"/>
    <x v="0"/>
    <s v="USA"/>
    <n v="1999"/>
    <x v="22"/>
  </r>
  <r>
    <x v="697"/>
    <x v="109"/>
    <x v="689"/>
    <x v="80"/>
    <n v="65603360"/>
    <n v="213"/>
    <x v="32"/>
    <x v="177"/>
    <x v="4"/>
    <x v="314"/>
    <n v="667983"/>
    <n v="877"/>
    <x v="0"/>
    <s v="USA"/>
    <n v="1998"/>
    <x v="14"/>
  </r>
  <r>
    <x v="698"/>
    <x v="342"/>
    <x v="690"/>
    <x v="79"/>
    <n v="31217900"/>
    <n v="120"/>
    <x v="76"/>
    <x v="296"/>
    <x v="1"/>
    <x v="178"/>
    <n v="91093"/>
    <n v="353"/>
    <x v="0"/>
    <s v="USA"/>
    <n v="1998"/>
    <x v="15"/>
  </r>
  <r>
    <x v="699"/>
    <x v="284"/>
    <x v="691"/>
    <x v="80"/>
    <n v="44148781"/>
    <n v="81"/>
    <x v="79"/>
    <x v="232"/>
    <x v="4"/>
    <x v="315"/>
    <n v="49486"/>
    <n v="116"/>
    <x v="0"/>
    <s v="USA"/>
    <n v="2003"/>
    <x v="34"/>
  </r>
  <r>
    <x v="700"/>
    <x v="333"/>
    <x v="692"/>
    <x v="108"/>
    <n v="14573300"/>
    <n v="265"/>
    <x v="55"/>
    <x v="274"/>
    <x v="0"/>
    <x v="151"/>
    <n v="156898"/>
    <n v="172"/>
    <x v="0"/>
    <s v="USA"/>
    <n v="2013"/>
    <x v="10"/>
  </r>
  <r>
    <x v="701"/>
    <x v="179"/>
    <x v="693"/>
    <x v="80"/>
    <n v="33375151"/>
    <n v="105"/>
    <x v="98"/>
    <x v="192"/>
    <x v="0"/>
    <x v="316"/>
    <n v="46031"/>
    <n v="235"/>
    <x v="0"/>
    <s v="USA"/>
    <n v="2001"/>
    <x v="31"/>
  </r>
  <r>
    <x v="702"/>
    <x v="269"/>
    <x v="694"/>
    <x v="80"/>
    <n v="46126012"/>
    <n v="155"/>
    <x v="69"/>
    <x v="22"/>
    <x v="0"/>
    <x v="34"/>
    <n v="285623"/>
    <n v="497"/>
    <x v="0"/>
    <s v="USA"/>
    <n v="2003"/>
    <x v="15"/>
  </r>
  <r>
    <x v="703"/>
    <x v="343"/>
    <x v="695"/>
    <x v="80"/>
    <n v="33307796"/>
    <n v="118"/>
    <x v="58"/>
    <x v="121"/>
    <x v="4"/>
    <x v="317"/>
    <n v="85673"/>
    <n v="269"/>
    <x v="0"/>
    <s v="USA"/>
    <n v="2002"/>
    <x v="9"/>
  </r>
  <r>
    <x v="704"/>
    <x v="78"/>
    <x v="696"/>
    <x v="20"/>
    <n v="-14353446"/>
    <n v="131"/>
    <x v="101"/>
    <x v="28"/>
    <x v="1"/>
    <x v="229"/>
    <n v="124641"/>
    <n v="289"/>
    <x v="0"/>
    <s v="USA"/>
    <n v="1998"/>
    <x v="4"/>
  </r>
  <r>
    <x v="705"/>
    <x v="344"/>
    <x v="697"/>
    <x v="80"/>
    <n v="49176215"/>
    <n v="166"/>
    <x v="17"/>
    <x v="151"/>
    <x v="4"/>
    <x v="205"/>
    <n v="83506"/>
    <n v="144"/>
    <x v="0"/>
    <s v="USA"/>
    <n v="2009"/>
    <x v="34"/>
  </r>
  <r>
    <x v="706"/>
    <x v="161"/>
    <x v="698"/>
    <x v="80"/>
    <n v="22670733"/>
    <n v="60"/>
    <x v="84"/>
    <x v="252"/>
    <x v="0"/>
    <x v="55"/>
    <n v="60476"/>
    <n v="97"/>
    <x v="0"/>
    <s v="USA"/>
    <n v="1990"/>
    <x v="18"/>
  </r>
  <r>
    <x v="707"/>
    <x v="235"/>
    <x v="699"/>
    <x v="80"/>
    <n v="22569532"/>
    <n v="77"/>
    <x v="49"/>
    <x v="183"/>
    <x v="1"/>
    <x v="318"/>
    <n v="42737"/>
    <n v="128"/>
    <x v="0"/>
    <s v="USA"/>
    <n v="2005"/>
    <x v="28"/>
  </r>
  <r>
    <x v="708"/>
    <x v="345"/>
    <x v="700"/>
    <x v="108"/>
    <n v="20687587"/>
    <n v="249"/>
    <x v="4"/>
    <x v="216"/>
    <x v="0"/>
    <x v="319"/>
    <n v="138246"/>
    <n v="360"/>
    <x v="0"/>
    <s v="USA"/>
    <n v="2015"/>
    <x v="21"/>
  </r>
  <r>
    <x v="709"/>
    <x v="346"/>
    <x v="701"/>
    <x v="80"/>
    <n v="20574010"/>
    <n v="213"/>
    <x v="34"/>
    <x v="16"/>
    <x v="2"/>
    <x v="177"/>
    <n v="63493"/>
    <n v="302"/>
    <x v="0"/>
    <s v="USA"/>
    <n v="2010"/>
    <x v="20"/>
  </r>
  <r>
    <x v="710"/>
    <x v="24"/>
    <x v="702"/>
    <x v="80"/>
    <n v="15764085"/>
    <n v="121"/>
    <x v="30"/>
    <x v="191"/>
    <x v="4"/>
    <x v="75"/>
    <n v="85844"/>
    <n v="322"/>
    <x v="0"/>
    <s v="USA"/>
    <n v="2000"/>
    <x v="10"/>
  </r>
  <r>
    <x v="711"/>
    <x v="124"/>
    <x v="703"/>
    <x v="89"/>
    <n v="32356857"/>
    <n v="315"/>
    <x v="69"/>
    <x v="25"/>
    <x v="0"/>
    <x v="98"/>
    <n v="238916"/>
    <n v="328"/>
    <x v="0"/>
    <s v="USA"/>
    <n v="2010"/>
    <x v="1"/>
  </r>
  <r>
    <x v="712"/>
    <x v="77"/>
    <x v="704"/>
    <x v="96"/>
    <n v="20530832"/>
    <n v="171"/>
    <x v="5"/>
    <x v="284"/>
    <x v="2"/>
    <x v="204"/>
    <n v="97047"/>
    <n v="452"/>
    <x v="0"/>
    <s v="USA"/>
    <n v="1999"/>
    <x v="2"/>
  </r>
  <r>
    <x v="713"/>
    <x v="347"/>
    <x v="705"/>
    <x v="80"/>
    <n v="15370763"/>
    <n v="96"/>
    <x v="90"/>
    <x v="297"/>
    <x v="2"/>
    <x v="58"/>
    <n v="32353"/>
    <n v="263"/>
    <x v="0"/>
    <s v="USA"/>
    <n v="1998"/>
    <x v="12"/>
  </r>
  <r>
    <x v="714"/>
    <x v="156"/>
    <x v="706"/>
    <x v="47"/>
    <n v="35003492"/>
    <n v="299"/>
    <x v="59"/>
    <x v="163"/>
    <x v="6"/>
    <x v="55"/>
    <n v="293662"/>
    <n v="836"/>
    <x v="0"/>
    <s v="USA"/>
    <n v="2004"/>
    <x v="32"/>
  </r>
  <r>
    <x v="715"/>
    <x v="164"/>
    <x v="707"/>
    <x v="80"/>
    <n v="30341670"/>
    <n v="167"/>
    <x v="6"/>
    <x v="145"/>
    <x v="0"/>
    <x v="135"/>
    <n v="102129"/>
    <n v="432"/>
    <x v="0"/>
    <s v="USA"/>
    <n v="2002"/>
    <x v="34"/>
  </r>
  <r>
    <x v="716"/>
    <x v="348"/>
    <x v="708"/>
    <x v="96"/>
    <n v="19540762"/>
    <n v="125"/>
    <x v="68"/>
    <x v="64"/>
    <x v="0"/>
    <x v="320"/>
    <n v="48753"/>
    <n v="323"/>
    <x v="0"/>
    <s v="USA"/>
    <n v="2004"/>
    <x v="12"/>
  </r>
  <r>
    <x v="717"/>
    <x v="88"/>
    <x v="709"/>
    <x v="80"/>
    <n v="20033643"/>
    <n v="387"/>
    <x v="28"/>
    <x v="84"/>
    <x v="0"/>
    <x v="55"/>
    <n v="226570"/>
    <n v="448"/>
    <x v="0"/>
    <s v="USA"/>
    <n v="2012"/>
    <x v="15"/>
  </r>
  <r>
    <x v="718"/>
    <x v="196"/>
    <x v="710"/>
    <x v="80"/>
    <n v="13648142"/>
    <n v="199"/>
    <x v="71"/>
    <x v="216"/>
    <x v="0"/>
    <x v="274"/>
    <n v="99043"/>
    <n v="643"/>
    <x v="0"/>
    <s v="USA"/>
    <n v="1999"/>
    <x v="27"/>
  </r>
  <r>
    <x v="719"/>
    <x v="349"/>
    <x v="711"/>
    <x v="80"/>
    <n v="11844424"/>
    <n v="136"/>
    <x v="69"/>
    <x v="298"/>
    <x v="9"/>
    <x v="321"/>
    <n v="33158"/>
    <n v="223"/>
    <x v="0"/>
    <s v="USA"/>
    <n v="2009"/>
    <x v="11"/>
  </r>
  <r>
    <x v="720"/>
    <x v="148"/>
    <x v="712"/>
    <x v="80"/>
    <n v="15638743"/>
    <n v="436"/>
    <x v="10"/>
    <x v="299"/>
    <x v="2"/>
    <x v="107"/>
    <n v="180479"/>
    <n v="411"/>
    <x v="0"/>
    <s v="USA"/>
    <n v="2011"/>
    <x v="4"/>
  </r>
  <r>
    <x v="721"/>
    <x v="350"/>
    <x v="713"/>
    <x v="80"/>
    <n v="6734992"/>
    <n v="73"/>
    <x v="70"/>
    <x v="96"/>
    <x v="0"/>
    <x v="322"/>
    <n v="23476"/>
    <n v="181"/>
    <x v="0"/>
    <s v="USA"/>
    <n v="2003"/>
    <x v="46"/>
  </r>
  <r>
    <x v="722"/>
    <x v="280"/>
    <x v="714"/>
    <x v="80"/>
    <n v="15280058"/>
    <n v="310"/>
    <x v="6"/>
    <x v="300"/>
    <x v="3"/>
    <x v="323"/>
    <n v="143121"/>
    <n v="279"/>
    <x v="0"/>
    <s v="USA"/>
    <n v="2009"/>
    <x v="16"/>
  </r>
  <r>
    <x v="723"/>
    <x v="92"/>
    <x v="715"/>
    <x v="114"/>
    <n v="16505912"/>
    <n v="323"/>
    <x v="42"/>
    <x v="226"/>
    <x v="10"/>
    <x v="324"/>
    <n v="163130"/>
    <n v="1264"/>
    <x v="0"/>
    <s v="USA"/>
    <n v="2008"/>
    <x v="40"/>
  </r>
  <r>
    <x v="724"/>
    <x v="161"/>
    <x v="716"/>
    <x v="79"/>
    <n v="7862546"/>
    <n v="171"/>
    <x v="74"/>
    <x v="27"/>
    <x v="0"/>
    <x v="151"/>
    <n v="266310"/>
    <n v="690"/>
    <x v="0"/>
    <s v="USA"/>
    <n v="2004"/>
    <x v="16"/>
  </r>
  <r>
    <x v="725"/>
    <x v="351"/>
    <x v="717"/>
    <x v="94"/>
    <n v="11112916"/>
    <n v="76"/>
    <x v="41"/>
    <x v="34"/>
    <x v="4"/>
    <x v="20"/>
    <n v="14888"/>
    <n v="83"/>
    <x v="0"/>
    <s v="USA"/>
    <n v="2006"/>
    <x v="46"/>
  </r>
  <r>
    <x v="726"/>
    <x v="231"/>
    <x v="718"/>
    <x v="80"/>
    <n v="28200225"/>
    <n v="173"/>
    <x v="58"/>
    <x v="69"/>
    <x v="4"/>
    <x v="325"/>
    <n v="120795"/>
    <n v="308"/>
    <x v="0"/>
    <s v="USA"/>
    <n v="2004"/>
    <x v="9"/>
  </r>
  <r>
    <x v="727"/>
    <x v="352"/>
    <x v="719"/>
    <x v="80"/>
    <n v="573641"/>
    <n v="81"/>
    <x v="49"/>
    <x v="232"/>
    <x v="4"/>
    <x v="326"/>
    <n v="68406"/>
    <n v="162"/>
    <x v="0"/>
    <s v="USA"/>
    <n v="1996"/>
    <x v="28"/>
  </r>
  <r>
    <x v="728"/>
    <x v="36"/>
    <x v="720"/>
    <x v="102"/>
    <n v="-6964896"/>
    <n v="242"/>
    <x v="4"/>
    <x v="301"/>
    <x v="0"/>
    <x v="327"/>
    <n v="244566"/>
    <n v="597"/>
    <x v="0"/>
    <s v="USA"/>
    <n v="2004"/>
    <x v="2"/>
  </r>
  <r>
    <x v="729"/>
    <x v="353"/>
    <x v="721"/>
    <x v="80"/>
    <n v="-3297099"/>
    <n v="110"/>
    <x v="68"/>
    <x v="263"/>
    <x v="2"/>
    <x v="220"/>
    <n v="23302"/>
    <n v="181"/>
    <x v="0"/>
    <s v="USA"/>
    <n v="1998"/>
    <x v="12"/>
  </r>
  <r>
    <x v="730"/>
    <x v="354"/>
    <x v="722"/>
    <x v="80"/>
    <n v="-4005443"/>
    <n v="328"/>
    <x v="79"/>
    <x v="20"/>
    <x v="1"/>
    <x v="213"/>
    <n v="72287"/>
    <n v="176"/>
    <x v="0"/>
    <s v="USA"/>
    <n v="2012"/>
    <x v="15"/>
  </r>
  <r>
    <x v="731"/>
    <x v="305"/>
    <x v="723"/>
    <x v="80"/>
    <n v="-5089440"/>
    <n v="83"/>
    <x v="22"/>
    <x v="257"/>
    <x v="0"/>
    <x v="5"/>
    <n v="88225"/>
    <n v="227"/>
    <x v="0"/>
    <s v="USA"/>
    <n v="1997"/>
    <x v="22"/>
  </r>
  <r>
    <x v="732"/>
    <x v="131"/>
    <x v="724"/>
    <x v="80"/>
    <n v="-6210687"/>
    <n v="196"/>
    <x v="72"/>
    <x v="118"/>
    <x v="0"/>
    <x v="328"/>
    <n v="89816"/>
    <n v="347"/>
    <x v="0"/>
    <s v="USA"/>
    <n v="2003"/>
    <x v="22"/>
  </r>
  <r>
    <x v="733"/>
    <x v="355"/>
    <x v="725"/>
    <x v="80"/>
    <n v="-8954199"/>
    <n v="34"/>
    <x v="22"/>
    <x v="16"/>
    <x v="2"/>
    <x v="30"/>
    <n v="11370"/>
    <n v="54"/>
    <x v="0"/>
    <s v="USA"/>
    <n v="1996"/>
    <x v="9"/>
  </r>
  <r>
    <x v="734"/>
    <x v="356"/>
    <x v="726"/>
    <x v="80"/>
    <n v="-9181250"/>
    <n v="118"/>
    <x v="40"/>
    <x v="20"/>
    <x v="1"/>
    <x v="329"/>
    <n v="31209"/>
    <n v="106"/>
    <x v="0"/>
    <s v="UK"/>
    <n v="2008"/>
    <x v="9"/>
  </r>
  <r>
    <x v="735"/>
    <x v="357"/>
    <x v="727"/>
    <x v="80"/>
    <n v="-9810821"/>
    <n v="81"/>
    <x v="41"/>
    <x v="142"/>
    <x v="0"/>
    <x v="330"/>
    <n v="61966"/>
    <n v="207"/>
    <x v="0"/>
    <s v="USA"/>
    <n v="2002"/>
    <x v="43"/>
  </r>
  <r>
    <x v="736"/>
    <x v="358"/>
    <x v="728"/>
    <x v="80"/>
    <n v="-9975917"/>
    <n v="47"/>
    <x v="79"/>
    <x v="3"/>
    <x v="0"/>
    <x v="331"/>
    <n v="35918"/>
    <n v="126"/>
    <x v="0"/>
    <s v="USA"/>
    <n v="1995"/>
    <x v="28"/>
  </r>
  <r>
    <x v="737"/>
    <x v="84"/>
    <x v="729"/>
    <x v="80"/>
    <n v="-9450893"/>
    <n v="313"/>
    <x v="71"/>
    <x v="64"/>
    <x v="0"/>
    <x v="332"/>
    <n v="99035"/>
    <n v="289"/>
    <x v="0"/>
    <s v="USA"/>
    <n v="2014"/>
    <x v="5"/>
  </r>
  <r>
    <x v="738"/>
    <x v="359"/>
    <x v="730"/>
    <x v="80"/>
    <n v="-3556518"/>
    <n v="315"/>
    <x v="22"/>
    <x v="302"/>
    <x v="7"/>
    <x v="36"/>
    <n v="75329"/>
    <n v="256"/>
    <x v="0"/>
    <s v="USA"/>
    <n v="2015"/>
    <x v="4"/>
  </r>
  <r>
    <x v="739"/>
    <x v="360"/>
    <x v="731"/>
    <x v="80"/>
    <n v="2401264"/>
    <n v="225"/>
    <x v="76"/>
    <x v="27"/>
    <x v="0"/>
    <x v="68"/>
    <n v="69484"/>
    <n v="323"/>
    <x v="0"/>
    <s v="UK"/>
    <n v="2016"/>
    <x v="18"/>
  </r>
  <r>
    <x v="740"/>
    <x v="361"/>
    <x v="732"/>
    <x v="73"/>
    <n v="-27251390"/>
    <n v="223"/>
    <x v="37"/>
    <x v="303"/>
    <x v="0"/>
    <x v="333"/>
    <n v="170179"/>
    <n v="656"/>
    <x v="0"/>
    <s v="USA"/>
    <n v="1997"/>
    <x v="22"/>
  </r>
  <r>
    <x v="741"/>
    <x v="270"/>
    <x v="733"/>
    <x v="108"/>
    <n v="-14024817"/>
    <n v="198"/>
    <x v="22"/>
    <x v="184"/>
    <x v="0"/>
    <x v="334"/>
    <n v="256213"/>
    <n v="338"/>
    <x v="0"/>
    <s v="USA"/>
    <n v="2007"/>
    <x v="13"/>
  </r>
  <r>
    <x v="742"/>
    <x v="362"/>
    <x v="734"/>
    <x v="80"/>
    <n v="-9192361"/>
    <n v="219"/>
    <x v="44"/>
    <x v="20"/>
    <x v="1"/>
    <x v="335"/>
    <n v="40883"/>
    <n v="122"/>
    <x v="0"/>
    <s v="USA"/>
    <n v="2014"/>
    <x v="2"/>
  </r>
  <r>
    <x v="743"/>
    <x v="363"/>
    <x v="735"/>
    <x v="114"/>
    <n v="-1388796"/>
    <n v="92"/>
    <x v="26"/>
    <x v="191"/>
    <x v="4"/>
    <x v="288"/>
    <n v="55749"/>
    <n v="257"/>
    <x v="0"/>
    <s v="USA"/>
    <n v="1998"/>
    <x v="9"/>
  </r>
  <r>
    <x v="744"/>
    <x v="197"/>
    <x v="736"/>
    <x v="80"/>
    <n v="197756197"/>
    <n v="435"/>
    <x v="6"/>
    <x v="72"/>
    <x v="0"/>
    <x v="127"/>
    <n v="246698"/>
    <n v="471"/>
    <x v="0"/>
    <s v="Australia"/>
    <n v="2014"/>
    <x v="6"/>
  </r>
  <r>
    <x v="745"/>
    <x v="364"/>
    <x v="737"/>
    <x v="90"/>
    <n v="3472213"/>
    <n v="111"/>
    <x v="68"/>
    <x v="126"/>
    <x v="0"/>
    <x v="336"/>
    <n v="51252"/>
    <n v="156"/>
    <x v="0"/>
    <s v="USA"/>
    <n v="2005"/>
    <x v="40"/>
  </r>
  <r>
    <x v="746"/>
    <x v="314"/>
    <x v="738"/>
    <x v="80"/>
    <n v="-16939434"/>
    <n v="138"/>
    <x v="58"/>
    <x v="19"/>
    <x v="0"/>
    <x v="33"/>
    <n v="107859"/>
    <n v="569"/>
    <x v="0"/>
    <s v="USA"/>
    <n v="2002"/>
    <x v="5"/>
  </r>
  <r>
    <x v="747"/>
    <x v="365"/>
    <x v="739"/>
    <x v="80"/>
    <n v="-14003282"/>
    <n v="415"/>
    <x v="17"/>
    <x v="27"/>
    <x v="0"/>
    <x v="337"/>
    <n v="173530"/>
    <n v="264"/>
    <x v="0"/>
    <s v="USA"/>
    <n v="2013"/>
    <x v="10"/>
  </r>
  <r>
    <x v="748"/>
    <x v="366"/>
    <x v="740"/>
    <x v="80"/>
    <n v="-16662721"/>
    <n v="170"/>
    <x v="6"/>
    <x v="304"/>
    <x v="1"/>
    <x v="338"/>
    <n v="76770"/>
    <n v="203"/>
    <x v="0"/>
    <s v="USA"/>
    <n v="2009"/>
    <x v="41"/>
  </r>
  <r>
    <x v="749"/>
    <x v="322"/>
    <x v="741"/>
    <x v="80"/>
    <n v="-22520222"/>
    <n v="306"/>
    <x v="88"/>
    <x v="305"/>
    <x v="7"/>
    <x v="107"/>
    <n v="124222"/>
    <n v="259"/>
    <x v="0"/>
    <s v="USA"/>
    <n v="2009"/>
    <x v="38"/>
  </r>
  <r>
    <x v="750"/>
    <x v="367"/>
    <x v="742"/>
    <x v="22"/>
    <n v="36965395"/>
    <n v="252"/>
    <x v="45"/>
    <x v="166"/>
    <x v="6"/>
    <x v="48"/>
    <n v="113295"/>
    <n v="235"/>
    <x v="0"/>
    <s v="USA"/>
    <n v="2009"/>
    <x v="1"/>
  </r>
  <r>
    <x v="751"/>
    <x v="129"/>
    <x v="743"/>
    <x v="80"/>
    <n v="-19440070"/>
    <n v="211"/>
    <x v="30"/>
    <x v="306"/>
    <x v="4"/>
    <x v="212"/>
    <n v="41727"/>
    <n v="184"/>
    <x v="0"/>
    <s v="USA"/>
    <n v="2009"/>
    <x v="5"/>
  </r>
  <r>
    <x v="752"/>
    <x v="368"/>
    <x v="744"/>
    <x v="47"/>
    <n v="-28169943"/>
    <n v="49"/>
    <x v="49"/>
    <x v="201"/>
    <x v="4"/>
    <x v="339"/>
    <n v="10883"/>
    <n v="73"/>
    <x v="0"/>
    <s v="USA"/>
    <n v="1999"/>
    <x v="41"/>
  </r>
  <r>
    <x v="753"/>
    <x v="291"/>
    <x v="745"/>
    <x v="80"/>
    <n v="-23720770"/>
    <n v="161"/>
    <x v="84"/>
    <x v="22"/>
    <x v="0"/>
    <x v="340"/>
    <n v="42144"/>
    <n v="213"/>
    <x v="0"/>
    <s v="USA"/>
    <n v="2006"/>
    <x v="9"/>
  </r>
  <r>
    <x v="754"/>
    <x v="369"/>
    <x v="746"/>
    <x v="79"/>
    <n v="-27805940"/>
    <n v="156"/>
    <x v="42"/>
    <x v="43"/>
    <x v="1"/>
    <x v="135"/>
    <n v="41259"/>
    <n v="72"/>
    <x v="0"/>
    <s v="Spain"/>
    <n v="2009"/>
    <x v="9"/>
  </r>
  <r>
    <x v="755"/>
    <x v="370"/>
    <x v="747"/>
    <x v="80"/>
    <n v="-16880121"/>
    <n v="172"/>
    <x v="37"/>
    <x v="17"/>
    <x v="0"/>
    <x v="3"/>
    <n v="58450"/>
    <n v="842"/>
    <x v="0"/>
    <s v="USA"/>
    <n v="2002"/>
    <x v="21"/>
  </r>
  <r>
    <x v="756"/>
    <x v="371"/>
    <x v="748"/>
    <x v="80"/>
    <n v="-24903810"/>
    <n v="161"/>
    <x v="6"/>
    <x v="307"/>
    <x v="4"/>
    <x v="341"/>
    <n v="76560"/>
    <n v="322"/>
    <x v="0"/>
    <s v="USA"/>
    <n v="2003"/>
    <x v="22"/>
  </r>
  <r>
    <x v="757"/>
    <x v="372"/>
    <x v="749"/>
    <x v="22"/>
    <n v="35754555"/>
    <n v="239"/>
    <x v="69"/>
    <x v="284"/>
    <x v="2"/>
    <x v="291"/>
    <n v="47954"/>
    <n v="150"/>
    <x v="0"/>
    <s v="USA"/>
    <n v="2012"/>
    <x v="2"/>
  </r>
  <r>
    <x v="758"/>
    <x v="29"/>
    <x v="750"/>
    <x v="66"/>
    <n v="-36709023"/>
    <n v="258"/>
    <x v="83"/>
    <x v="166"/>
    <x v="6"/>
    <x v="342"/>
    <n v="75201"/>
    <n v="256"/>
    <x v="0"/>
    <s v="UK"/>
    <n v="2010"/>
    <x v="4"/>
  </r>
  <r>
    <x v="759"/>
    <x v="173"/>
    <x v="751"/>
    <x v="87"/>
    <n v="-6072524"/>
    <n v="95"/>
    <x v="46"/>
    <x v="308"/>
    <x v="11"/>
    <x v="343"/>
    <n v="19176"/>
    <n v="165"/>
    <x v="0"/>
    <s v="UK"/>
    <n v="1997"/>
    <x v="20"/>
  </r>
  <r>
    <x v="760"/>
    <x v="366"/>
    <x v="752"/>
    <x v="80"/>
    <n v="-27877751"/>
    <n v="105"/>
    <x v="44"/>
    <x v="69"/>
    <x v="4"/>
    <x v="153"/>
    <n v="69319"/>
    <n v="138"/>
    <x v="0"/>
    <s v="USA"/>
    <n v="2002"/>
    <x v="18"/>
  </r>
  <r>
    <x v="761"/>
    <x v="355"/>
    <x v="753"/>
    <x v="80"/>
    <n v="-19923562"/>
    <n v="198"/>
    <x v="58"/>
    <x v="184"/>
    <x v="0"/>
    <x v="153"/>
    <n v="73368"/>
    <n v="248"/>
    <x v="0"/>
    <s v="USA"/>
    <n v="2008"/>
    <x v="19"/>
  </r>
  <r>
    <x v="762"/>
    <x v="373"/>
    <x v="754"/>
    <x v="80"/>
    <n v="-27059493"/>
    <n v="79"/>
    <x v="69"/>
    <x v="27"/>
    <x v="0"/>
    <x v="98"/>
    <n v="54314"/>
    <n v="127"/>
    <x v="0"/>
    <s v="USA"/>
    <n v="1998"/>
    <x v="9"/>
  </r>
  <r>
    <x v="763"/>
    <x v="95"/>
    <x v="755"/>
    <x v="80"/>
    <n v="-28329069"/>
    <n v="210"/>
    <x v="83"/>
    <x v="309"/>
    <x v="7"/>
    <x v="20"/>
    <n v="44099"/>
    <n v="143"/>
    <x v="0"/>
    <s v="UK"/>
    <n v="2009"/>
    <x v="10"/>
  </r>
  <r>
    <x v="764"/>
    <x v="347"/>
    <x v="756"/>
    <x v="80"/>
    <n v="-29304773"/>
    <n v="125"/>
    <x v="50"/>
    <x v="310"/>
    <x v="2"/>
    <x v="107"/>
    <n v="45296"/>
    <n v="267"/>
    <x v="0"/>
    <s v="USA"/>
    <n v="2000"/>
    <x v="10"/>
  </r>
  <r>
    <x v="765"/>
    <x v="292"/>
    <x v="757"/>
    <x v="80"/>
    <n v="-27477648"/>
    <n v="149"/>
    <x v="48"/>
    <x v="311"/>
    <x v="1"/>
    <x v="92"/>
    <n v="207287"/>
    <n v="822"/>
    <x v="0"/>
    <s v="USA"/>
    <n v="2000"/>
    <x v="0"/>
  </r>
  <r>
    <x v="766"/>
    <x v="340"/>
    <x v="758"/>
    <x v="22"/>
    <n v="28424210"/>
    <n v="77"/>
    <x v="103"/>
    <x v="56"/>
    <x v="3"/>
    <x v="187"/>
    <n v="27517"/>
    <n v="74"/>
    <x v="0"/>
    <s v="UK"/>
    <n v="2006"/>
    <x v="40"/>
  </r>
  <r>
    <x v="767"/>
    <x v="97"/>
    <x v="759"/>
    <x v="78"/>
    <n v="-60917086"/>
    <n v="77"/>
    <x v="58"/>
    <x v="257"/>
    <x v="0"/>
    <x v="344"/>
    <n v="51349"/>
    <n v="213"/>
    <x v="0"/>
    <s v="USA"/>
    <n v="2005"/>
    <x v="44"/>
  </r>
  <r>
    <x v="768"/>
    <x v="374"/>
    <x v="760"/>
    <x v="80"/>
    <n v="-30863374"/>
    <n v="225"/>
    <x v="98"/>
    <x v="312"/>
    <x v="0"/>
    <x v="345"/>
    <n v="97089"/>
    <n v="233"/>
    <x v="0"/>
    <s v="USA"/>
    <n v="2011"/>
    <x v="20"/>
  </r>
  <r>
    <x v="769"/>
    <x v="375"/>
    <x v="761"/>
    <x v="80"/>
    <n v="-33711680"/>
    <n v="98"/>
    <x v="78"/>
    <x v="313"/>
    <x v="1"/>
    <x v="74"/>
    <n v="36144"/>
    <n v="91"/>
    <x v="0"/>
    <s v="USA"/>
    <n v="2003"/>
    <x v="10"/>
  </r>
  <r>
    <x v="770"/>
    <x v="212"/>
    <x v="762"/>
    <x v="80"/>
    <n v="-33383410"/>
    <n v="172"/>
    <x v="28"/>
    <x v="314"/>
    <x v="11"/>
    <x v="346"/>
    <n v="120416"/>
    <n v="857"/>
    <x v="0"/>
    <s v="UK"/>
    <n v="1997"/>
    <x v="10"/>
  </r>
  <r>
    <x v="16"/>
    <x v="7"/>
    <x v="16"/>
    <x v="11"/>
    <n v="403279547"/>
    <n v="703"/>
    <x v="14"/>
    <x v="4"/>
    <x v="0"/>
    <x v="7"/>
    <n v="995415"/>
    <n v="1722"/>
    <x v="0"/>
    <s v="USA"/>
    <n v="2012"/>
    <x v="14"/>
  </r>
  <r>
    <x v="771"/>
    <x v="50"/>
    <x v="763"/>
    <x v="80"/>
    <n v="-29936195"/>
    <n v="117"/>
    <x v="26"/>
    <x v="315"/>
    <x v="2"/>
    <x v="150"/>
    <n v="31788"/>
    <n v="243"/>
    <x v="0"/>
    <s v="USA"/>
    <n v="2002"/>
    <x v="9"/>
  </r>
  <r>
    <x v="772"/>
    <x v="205"/>
    <x v="764"/>
    <x v="94"/>
    <n v="-27481675"/>
    <n v="240"/>
    <x v="60"/>
    <x v="166"/>
    <x v="6"/>
    <x v="58"/>
    <n v="63363"/>
    <n v="644"/>
    <x v="0"/>
    <s v="Germany"/>
    <n v="2006"/>
    <x v="23"/>
  </r>
  <r>
    <x v="773"/>
    <x v="376"/>
    <x v="765"/>
    <x v="80"/>
    <n v="-46917712"/>
    <n v="123"/>
    <x v="34"/>
    <x v="316"/>
    <x v="0"/>
    <x v="177"/>
    <n v="35565"/>
    <n v="247"/>
    <x v="0"/>
    <s v="UK"/>
    <n v="2006"/>
    <x v="4"/>
  </r>
  <r>
    <x v="774"/>
    <x v="377"/>
    <x v="766"/>
    <x v="80"/>
    <n v="-41791922"/>
    <n v="110"/>
    <x v="21"/>
    <x v="64"/>
    <x v="0"/>
    <x v="347"/>
    <n v="57100"/>
    <n v="281"/>
    <x v="0"/>
    <s v="USA"/>
    <n v="2001"/>
    <x v="8"/>
  </r>
  <r>
    <x v="775"/>
    <x v="378"/>
    <x v="767"/>
    <x v="47"/>
    <n v="-50781132"/>
    <n v="100"/>
    <x v="42"/>
    <x v="314"/>
    <x v="11"/>
    <x v="348"/>
    <n v="14596"/>
    <n v="282"/>
    <x v="0"/>
    <s v="USA"/>
    <n v="2000"/>
    <x v="30"/>
  </r>
  <r>
    <x v="776"/>
    <x v="379"/>
    <x v="768"/>
    <x v="80"/>
    <n v="-59977549"/>
    <n v="189"/>
    <x v="33"/>
    <x v="317"/>
    <x v="2"/>
    <x v="349"/>
    <n v="41288"/>
    <n v="126"/>
    <x v="0"/>
    <s v="USA"/>
    <n v="2014"/>
    <x v="5"/>
  </r>
  <r>
    <x v="777"/>
    <x v="380"/>
    <x v="769"/>
    <x v="80"/>
    <n v="-28834579"/>
    <n v="212"/>
    <x v="28"/>
    <x v="318"/>
    <x v="8"/>
    <x v="14"/>
    <n v="107028"/>
    <n v="457"/>
    <x v="0"/>
    <s v="USA"/>
    <n v="2013"/>
    <x v="19"/>
  </r>
  <r>
    <x v="778"/>
    <x v="351"/>
    <x v="770"/>
    <x v="80"/>
    <n v="-48197944"/>
    <n v="127"/>
    <x v="77"/>
    <x v="319"/>
    <x v="1"/>
    <x v="350"/>
    <n v="31640"/>
    <n v="109"/>
    <x v="0"/>
    <s v="USA"/>
    <n v="2008"/>
    <x v="41"/>
  </r>
  <r>
    <x v="779"/>
    <x v="381"/>
    <x v="771"/>
    <x v="115"/>
    <n v="-4527033"/>
    <n v="196"/>
    <x v="32"/>
    <x v="320"/>
    <x v="2"/>
    <x v="351"/>
    <n v="44966"/>
    <n v="411"/>
    <x v="0"/>
    <s v="USA"/>
    <n v="2005"/>
    <x v="23"/>
  </r>
  <r>
    <x v="780"/>
    <x v="83"/>
    <x v="772"/>
    <x v="96"/>
    <n v="-32637500"/>
    <n v="115"/>
    <x v="39"/>
    <x v="195"/>
    <x v="4"/>
    <x v="71"/>
    <n v="35599"/>
    <n v="195"/>
    <x v="0"/>
    <s v="USA"/>
    <n v="1999"/>
    <x v="9"/>
  </r>
  <r>
    <x v="781"/>
    <x v="382"/>
    <x v="773"/>
    <x v="80"/>
    <n v="-42718168"/>
    <n v="161"/>
    <x v="10"/>
    <x v="14"/>
    <x v="1"/>
    <x v="232"/>
    <n v="60232"/>
    <n v="110"/>
    <x v="0"/>
    <s v="Germany"/>
    <n v="2008"/>
    <x v="9"/>
  </r>
  <r>
    <x v="782"/>
    <x v="332"/>
    <x v="774"/>
    <x v="80"/>
    <n v="-40218121"/>
    <n v="223"/>
    <x v="32"/>
    <x v="228"/>
    <x v="0"/>
    <x v="58"/>
    <n v="53864"/>
    <n v="290"/>
    <x v="0"/>
    <s v="USA"/>
    <n v="2008"/>
    <x v="30"/>
  </r>
  <r>
    <x v="783"/>
    <x v="383"/>
    <x v="775"/>
    <x v="80"/>
    <n v="-52394332"/>
    <n v="181"/>
    <x v="84"/>
    <x v="321"/>
    <x v="0"/>
    <x v="1"/>
    <n v="47320"/>
    <n v="188"/>
    <x v="0"/>
    <s v="UK"/>
    <n v="2015"/>
    <x v="34"/>
  </r>
  <r>
    <x v="784"/>
    <x v="384"/>
    <x v="776"/>
    <x v="80"/>
    <n v="-55464883"/>
    <n v="140"/>
    <x v="5"/>
    <x v="145"/>
    <x v="0"/>
    <x v="34"/>
    <n v="38398"/>
    <n v="368"/>
    <x v="0"/>
    <s v="Germany"/>
    <n v="2007"/>
    <x v="45"/>
  </r>
  <r>
    <x v="785"/>
    <x v="29"/>
    <x v="777"/>
    <x v="81"/>
    <n v="-30573703"/>
    <n v="54"/>
    <x v="45"/>
    <x v="86"/>
    <x v="1"/>
    <x v="59"/>
    <n v="22570"/>
    <n v="156"/>
    <x v="0"/>
    <s v="USA"/>
    <n v="2003"/>
    <x v="12"/>
  </r>
  <r>
    <x v="786"/>
    <x v="385"/>
    <x v="83"/>
    <x v="116"/>
    <n v="-68005000"/>
    <n v="14"/>
    <x v="72"/>
    <x v="1"/>
    <x v="0"/>
    <x v="208"/>
    <n v="1212"/>
    <n v="9"/>
    <x v="0"/>
    <s v="China"/>
    <n v="2016"/>
    <x v="19"/>
  </r>
  <r>
    <x v="787"/>
    <x v="386"/>
    <x v="778"/>
    <x v="66"/>
    <n v="-69833498"/>
    <n v="81"/>
    <x v="4"/>
    <x v="104"/>
    <x v="0"/>
    <x v="177"/>
    <n v="18209"/>
    <n v="183"/>
    <x v="6"/>
    <s v="USA"/>
    <n v="2005"/>
    <x v="10"/>
  </r>
  <r>
    <x v="788"/>
    <x v="387"/>
    <x v="779"/>
    <x v="89"/>
    <n v="305024263"/>
    <n v="579"/>
    <x v="25"/>
    <x v="322"/>
    <x v="0"/>
    <x v="31"/>
    <n v="479047"/>
    <n v="1058"/>
    <x v="0"/>
    <s v="USA"/>
    <n v="2016"/>
    <x v="14"/>
  </r>
  <r>
    <x v="789"/>
    <x v="388"/>
    <x v="780"/>
    <x v="80"/>
    <n v="-47934015"/>
    <n v="56"/>
    <x v="36"/>
    <x v="195"/>
    <x v="4"/>
    <x v="352"/>
    <n v="16260"/>
    <n v="88"/>
    <x v="0"/>
    <s v="USA"/>
    <n v="1998"/>
    <x v="41"/>
  </r>
  <r>
    <x v="790"/>
    <x v="322"/>
    <x v="781"/>
    <x v="117"/>
    <n v="291323553"/>
    <n v="490"/>
    <x v="81"/>
    <x v="323"/>
    <x v="0"/>
    <x v="70"/>
    <n v="325264"/>
    <n v="916"/>
    <x v="0"/>
    <s v="USA"/>
    <n v="2014"/>
    <x v="11"/>
  </r>
  <r>
    <x v="791"/>
    <x v="45"/>
    <x v="782"/>
    <x v="89"/>
    <n v="22021740"/>
    <n v="218"/>
    <x v="32"/>
    <x v="324"/>
    <x v="1"/>
    <x v="353"/>
    <n v="47968"/>
    <n v="154"/>
    <x v="0"/>
    <s v="USA"/>
    <n v="2015"/>
    <x v="21"/>
  </r>
  <r>
    <x v="792"/>
    <x v="193"/>
    <x v="783"/>
    <x v="89"/>
    <n v="-9708376"/>
    <n v="142"/>
    <x v="53"/>
    <x v="279"/>
    <x v="4"/>
    <x v="354"/>
    <n v="82819"/>
    <n v="263"/>
    <x v="0"/>
    <s v="USA"/>
    <n v="2005"/>
    <x v="10"/>
  </r>
  <r>
    <x v="793"/>
    <x v="352"/>
    <x v="784"/>
    <x v="80"/>
    <n v="-24768635"/>
    <n v="57"/>
    <x v="77"/>
    <x v="325"/>
    <x v="4"/>
    <x v="355"/>
    <n v="15517"/>
    <n v="85"/>
    <x v="0"/>
    <s v="USA"/>
    <n v="2000"/>
    <x v="57"/>
  </r>
  <r>
    <x v="794"/>
    <x v="389"/>
    <x v="785"/>
    <x v="106"/>
    <n v="-9284389"/>
    <n v="84"/>
    <x v="98"/>
    <x v="326"/>
    <x v="0"/>
    <x v="229"/>
    <n v="92106"/>
    <n v="171"/>
    <x v="0"/>
    <s v="USA"/>
    <n v="1988"/>
    <x v="20"/>
  </r>
  <r>
    <x v="795"/>
    <x v="295"/>
    <x v="786"/>
    <x v="89"/>
    <n v="-26800785"/>
    <n v="186"/>
    <x v="36"/>
    <x v="327"/>
    <x v="4"/>
    <x v="356"/>
    <n v="27664"/>
    <n v="120"/>
    <x v="0"/>
    <s v="USA"/>
    <n v="2008"/>
    <x v="19"/>
  </r>
  <r>
    <x v="796"/>
    <x v="155"/>
    <x v="83"/>
    <x v="22"/>
    <n v="0"/>
    <n v="53"/>
    <x v="72"/>
    <x v="328"/>
    <x v="4"/>
    <x v="318"/>
    <n v="27019"/>
    <n v="143"/>
    <x v="0"/>
    <s v="USA"/>
    <n v="2015"/>
    <x v="41"/>
  </r>
  <r>
    <x v="797"/>
    <x v="343"/>
    <x v="787"/>
    <x v="89"/>
    <n v="-28419913"/>
    <n v="133"/>
    <x v="32"/>
    <x v="101"/>
    <x v="4"/>
    <x v="302"/>
    <n v="29523"/>
    <n v="121"/>
    <x v="0"/>
    <s v="USA"/>
    <n v="2009"/>
    <x v="55"/>
  </r>
  <r>
    <x v="798"/>
    <x v="79"/>
    <x v="788"/>
    <x v="89"/>
    <n v="-13334037"/>
    <n v="246"/>
    <x v="30"/>
    <x v="151"/>
    <x v="4"/>
    <x v="87"/>
    <n v="159931"/>
    <n v="281"/>
    <x v="0"/>
    <s v="USA"/>
    <n v="2013"/>
    <x v="22"/>
  </r>
  <r>
    <x v="799"/>
    <x v="212"/>
    <x v="789"/>
    <x v="80"/>
    <n v="128566"/>
    <n v="253"/>
    <x v="54"/>
    <x v="267"/>
    <x v="0"/>
    <x v="169"/>
    <n v="131447"/>
    <n v="410"/>
    <x v="0"/>
    <s v="Germany"/>
    <n v="2010"/>
    <x v="18"/>
  </r>
  <r>
    <x v="800"/>
    <x v="390"/>
    <x v="790"/>
    <x v="89"/>
    <n v="-8124411"/>
    <n v="144"/>
    <x v="30"/>
    <x v="76"/>
    <x v="0"/>
    <x v="239"/>
    <n v="28807"/>
    <n v="273"/>
    <x v="0"/>
    <s v="USA"/>
    <n v="2012"/>
    <x v="18"/>
  </r>
  <r>
    <x v="801"/>
    <x v="328"/>
    <x v="791"/>
    <x v="118"/>
    <n v="3984028"/>
    <n v="117"/>
    <x v="15"/>
    <x v="144"/>
    <x v="2"/>
    <x v="62"/>
    <n v="259519"/>
    <n v="431"/>
    <x v="0"/>
    <s v="USA"/>
    <n v="1997"/>
    <x v="7"/>
  </r>
  <r>
    <x v="802"/>
    <x v="391"/>
    <x v="792"/>
    <x v="79"/>
    <n v="-33068911"/>
    <n v="157"/>
    <x v="37"/>
    <x v="151"/>
    <x v="4"/>
    <x v="191"/>
    <n v="70681"/>
    <n v="198"/>
    <x v="0"/>
    <s v="USA"/>
    <n v="2012"/>
    <x v="23"/>
  </r>
  <r>
    <x v="803"/>
    <x v="48"/>
    <x v="793"/>
    <x v="118"/>
    <n v="-5682650"/>
    <n v="60"/>
    <x v="32"/>
    <x v="1"/>
    <x v="0"/>
    <x v="179"/>
    <n v="78343"/>
    <n v="139"/>
    <x v="0"/>
    <s v="USA"/>
    <n v="1996"/>
    <x v="21"/>
  </r>
  <r>
    <x v="804"/>
    <x v="24"/>
    <x v="794"/>
    <x v="89"/>
    <n v="-29671868"/>
    <n v="117"/>
    <x v="54"/>
    <x v="329"/>
    <x v="0"/>
    <x v="109"/>
    <n v="38298"/>
    <n v="147"/>
    <x v="0"/>
    <s v="USA"/>
    <n v="2004"/>
    <x v="22"/>
  </r>
  <r>
    <x v="805"/>
    <x v="392"/>
    <x v="795"/>
    <x v="118"/>
    <n v="-5225998"/>
    <n v="287"/>
    <x v="44"/>
    <x v="95"/>
    <x v="0"/>
    <x v="75"/>
    <n v="87745"/>
    <n v="331"/>
    <x v="0"/>
    <s v="USA"/>
    <n v="2011"/>
    <x v="44"/>
  </r>
  <r>
    <x v="806"/>
    <x v="393"/>
    <x v="796"/>
    <x v="118"/>
    <n v="-31471505"/>
    <n v="96"/>
    <x v="21"/>
    <x v="330"/>
    <x v="2"/>
    <x v="33"/>
    <n v="28099"/>
    <n v="220"/>
    <x v="0"/>
    <s v="UK"/>
    <n v="2001"/>
    <x v="18"/>
  </r>
  <r>
    <x v="807"/>
    <x v="235"/>
    <x v="797"/>
    <x v="119"/>
    <n v="57006880"/>
    <n v="125"/>
    <x v="53"/>
    <x v="331"/>
    <x v="0"/>
    <x v="124"/>
    <n v="66308"/>
    <n v="225"/>
    <x v="0"/>
    <s v="Canada"/>
    <n v="2005"/>
    <x v="34"/>
  </r>
  <r>
    <x v="808"/>
    <x v="394"/>
    <x v="798"/>
    <x v="119"/>
    <n v="-10139961"/>
    <n v="117"/>
    <x v="103"/>
    <x v="332"/>
    <x v="0"/>
    <x v="135"/>
    <n v="53118"/>
    <n v="221"/>
    <x v="0"/>
    <s v="USA"/>
    <n v="2004"/>
    <x v="5"/>
  </r>
  <r>
    <x v="809"/>
    <x v="42"/>
    <x v="799"/>
    <x v="96"/>
    <n v="274691196"/>
    <n v="149"/>
    <x v="29"/>
    <x v="195"/>
    <x v="4"/>
    <x v="32"/>
    <n v="1251222"/>
    <n v="1398"/>
    <x v="0"/>
    <s v="USA"/>
    <n v="1994"/>
    <x v="36"/>
  </r>
  <r>
    <x v="810"/>
    <x v="340"/>
    <x v="800"/>
    <x v="80"/>
    <n v="157326336"/>
    <n v="131"/>
    <x v="79"/>
    <x v="260"/>
    <x v="3"/>
    <x v="357"/>
    <n v="57276"/>
    <n v="146"/>
    <x v="0"/>
    <s v="USA"/>
    <n v="2007"/>
    <x v="31"/>
  </r>
  <r>
    <x v="811"/>
    <x v="186"/>
    <x v="801"/>
    <x v="96"/>
    <n v="111225040"/>
    <n v="150"/>
    <x v="25"/>
    <x v="151"/>
    <x v="4"/>
    <x v="153"/>
    <n v="260442"/>
    <n v="507"/>
    <x v="0"/>
    <s v="USA"/>
    <n v="2000"/>
    <x v="15"/>
  </r>
  <r>
    <x v="812"/>
    <x v="395"/>
    <x v="802"/>
    <x v="96"/>
    <n v="86600000"/>
    <n v="92"/>
    <x v="93"/>
    <x v="333"/>
    <x v="1"/>
    <x v="33"/>
    <n v="119675"/>
    <n v="216"/>
    <x v="0"/>
    <s v="USA"/>
    <n v="1995"/>
    <x v="4"/>
  </r>
  <r>
    <x v="813"/>
    <x v="104"/>
    <x v="803"/>
    <x v="96"/>
    <n v="79218018"/>
    <n v="169"/>
    <x v="114"/>
    <x v="334"/>
    <x v="0"/>
    <x v="358"/>
    <n v="126357"/>
    <n v="497"/>
    <x v="0"/>
    <s v="USA"/>
    <n v="1978"/>
    <x v="11"/>
  </r>
  <r>
    <x v="814"/>
    <x v="50"/>
    <x v="804"/>
    <x v="120"/>
    <n v="74769345"/>
    <n v="57"/>
    <x v="53"/>
    <x v="189"/>
    <x v="4"/>
    <x v="95"/>
    <n v="86556"/>
    <n v="99"/>
    <x v="0"/>
    <s v="USA"/>
    <n v="1996"/>
    <x v="23"/>
  </r>
  <r>
    <x v="815"/>
    <x v="275"/>
    <x v="805"/>
    <x v="79"/>
    <n v="107575142"/>
    <n v="171"/>
    <x v="33"/>
    <x v="121"/>
    <x v="4"/>
    <x v="13"/>
    <n v="244840"/>
    <n v="372"/>
    <x v="0"/>
    <s v="USA"/>
    <n v="2005"/>
    <x v="4"/>
  </r>
  <r>
    <x v="816"/>
    <x v="396"/>
    <x v="806"/>
    <x v="96"/>
    <n v="50263257"/>
    <n v="53"/>
    <x v="79"/>
    <x v="335"/>
    <x v="0"/>
    <x v="232"/>
    <n v="56168"/>
    <n v="103"/>
    <x v="0"/>
    <s v="USA"/>
    <n v="1997"/>
    <x v="28"/>
  </r>
  <r>
    <x v="817"/>
    <x v="397"/>
    <x v="807"/>
    <x v="96"/>
    <n v="49354205"/>
    <n v="153"/>
    <x v="106"/>
    <x v="121"/>
    <x v="4"/>
    <x v="359"/>
    <n v="162331"/>
    <n v="332"/>
    <x v="0"/>
    <s v="USA"/>
    <n v="2003"/>
    <x v="22"/>
  </r>
  <r>
    <x v="818"/>
    <x v="114"/>
    <x v="808"/>
    <x v="96"/>
    <n v="52100855"/>
    <n v="491"/>
    <x v="88"/>
    <x v="276"/>
    <x v="7"/>
    <x v="32"/>
    <n v="323353"/>
    <n v="527"/>
    <x v="0"/>
    <s v="USA"/>
    <n v="2013"/>
    <x v="0"/>
  </r>
  <r>
    <x v="819"/>
    <x v="79"/>
    <x v="809"/>
    <x v="96"/>
    <n v="43711404"/>
    <n v="247"/>
    <x v="58"/>
    <x v="306"/>
    <x v="4"/>
    <x v="360"/>
    <n v="127571"/>
    <n v="207"/>
    <x v="0"/>
    <s v="USA"/>
    <n v="2010"/>
    <x v="22"/>
  </r>
  <r>
    <x v="820"/>
    <x v="176"/>
    <x v="810"/>
    <x v="94"/>
    <n v="50328194"/>
    <n v="26"/>
    <x v="6"/>
    <x v="34"/>
    <x v="4"/>
    <x v="361"/>
    <n v="85903"/>
    <n v="92"/>
    <x v="0"/>
    <s v="USA"/>
    <n v="1995"/>
    <x v="19"/>
  </r>
  <r>
    <x v="821"/>
    <x v="270"/>
    <x v="811"/>
    <x v="96"/>
    <n v="46530738"/>
    <n v="292"/>
    <x v="4"/>
    <x v="22"/>
    <x v="0"/>
    <x v="151"/>
    <n v="229574"/>
    <n v="436"/>
    <x v="0"/>
    <s v="USA"/>
    <n v="2014"/>
    <x v="13"/>
  </r>
  <r>
    <x v="822"/>
    <x v="398"/>
    <x v="812"/>
    <x v="96"/>
    <n v="38815117"/>
    <n v="114"/>
    <x v="71"/>
    <x v="101"/>
    <x v="4"/>
    <x v="206"/>
    <n v="68417"/>
    <n v="242"/>
    <x v="0"/>
    <s v="USA"/>
    <n v="2002"/>
    <x v="37"/>
  </r>
  <r>
    <x v="823"/>
    <x v="161"/>
    <x v="813"/>
    <x v="95"/>
    <n v="38400000"/>
    <n v="82"/>
    <x v="31"/>
    <x v="143"/>
    <x v="0"/>
    <x v="151"/>
    <n v="81026"/>
    <n v="194"/>
    <x v="0"/>
    <s v="USA"/>
    <n v="1995"/>
    <x v="11"/>
  </r>
  <r>
    <x v="824"/>
    <x v="399"/>
    <x v="814"/>
    <x v="96"/>
    <n v="107586036"/>
    <n v="201"/>
    <x v="83"/>
    <x v="109"/>
    <x v="7"/>
    <x v="13"/>
    <n v="338383"/>
    <n v="611"/>
    <x v="0"/>
    <s v="USA"/>
    <n v="2006"/>
    <x v="25"/>
  </r>
  <r>
    <x v="825"/>
    <x v="124"/>
    <x v="815"/>
    <x v="96"/>
    <n v="34706988"/>
    <n v="231"/>
    <x v="41"/>
    <x v="144"/>
    <x v="2"/>
    <x v="362"/>
    <n v="126746"/>
    <n v="600"/>
    <x v="0"/>
    <s v="USA"/>
    <n v="2005"/>
    <x v="5"/>
  </r>
  <r>
    <x v="826"/>
    <x v="273"/>
    <x v="816"/>
    <x v="96"/>
    <n v="28000000"/>
    <n v="55"/>
    <x v="56"/>
    <x v="299"/>
    <x v="2"/>
    <x v="121"/>
    <n v="36587"/>
    <n v="95"/>
    <x v="0"/>
    <s v="USA"/>
    <n v="1994"/>
    <x v="19"/>
  </r>
  <r>
    <x v="827"/>
    <x v="176"/>
    <x v="817"/>
    <x v="96"/>
    <n v="23745923"/>
    <n v="110"/>
    <x v="36"/>
    <x v="48"/>
    <x v="2"/>
    <x v="75"/>
    <n v="94407"/>
    <n v="322"/>
    <x v="0"/>
    <s v="Germany"/>
    <n v="1998"/>
    <x v="10"/>
  </r>
  <r>
    <x v="828"/>
    <x v="165"/>
    <x v="818"/>
    <x v="115"/>
    <n v="40098138"/>
    <n v="354"/>
    <x v="69"/>
    <x v="93"/>
    <x v="0"/>
    <x v="363"/>
    <n v="735784"/>
    <n v="2105"/>
    <x v="0"/>
    <s v="USA"/>
    <n v="2003"/>
    <x v="14"/>
  </r>
  <r>
    <x v="829"/>
    <x v="185"/>
    <x v="819"/>
    <x v="96"/>
    <n v="11365290"/>
    <n v="140"/>
    <x v="78"/>
    <x v="151"/>
    <x v="4"/>
    <x v="20"/>
    <n v="56874"/>
    <n v="358"/>
    <x v="0"/>
    <s v="USA"/>
    <n v="1999"/>
    <x v="21"/>
  </r>
  <r>
    <x v="830"/>
    <x v="165"/>
    <x v="820"/>
    <x v="115"/>
    <n v="36207920"/>
    <n v="304"/>
    <x v="63"/>
    <x v="27"/>
    <x v="0"/>
    <x v="67"/>
    <n v="512749"/>
    <n v="935"/>
    <x v="0"/>
    <s v="USA"/>
    <n v="2004"/>
    <x v="25"/>
  </r>
  <r>
    <x v="831"/>
    <x v="210"/>
    <x v="821"/>
    <x v="96"/>
    <n v="8408614"/>
    <n v="45"/>
    <x v="54"/>
    <x v="25"/>
    <x v="0"/>
    <x v="229"/>
    <n v="75365"/>
    <n v="149"/>
    <x v="0"/>
    <s v="USA"/>
    <n v="1989"/>
    <x v="22"/>
  </r>
  <r>
    <x v="832"/>
    <x v="42"/>
    <x v="822"/>
    <x v="96"/>
    <n v="3422650"/>
    <n v="49"/>
    <x v="26"/>
    <x v="62"/>
    <x v="4"/>
    <x v="98"/>
    <n v="78974"/>
    <n v="173"/>
    <x v="0"/>
    <s v="USA"/>
    <n v="1992"/>
    <x v="21"/>
  </r>
  <r>
    <x v="833"/>
    <x v="400"/>
    <x v="823"/>
    <x v="96"/>
    <n v="1932305"/>
    <n v="146"/>
    <x v="46"/>
    <x v="336"/>
    <x v="0"/>
    <x v="364"/>
    <n v="96690"/>
    <n v="293"/>
    <x v="0"/>
    <s v="USA"/>
    <n v="2000"/>
    <x v="4"/>
  </r>
  <r>
    <x v="834"/>
    <x v="370"/>
    <x v="824"/>
    <x v="96"/>
    <n v="13750000"/>
    <n v="60"/>
    <x v="81"/>
    <x v="2"/>
    <x v="0"/>
    <x v="47"/>
    <n v="40858"/>
    <n v="144"/>
    <x v="0"/>
    <s v="USA"/>
    <n v="1996"/>
    <x v="21"/>
  </r>
  <r>
    <x v="835"/>
    <x v="193"/>
    <x v="825"/>
    <x v="96"/>
    <n v="13218041"/>
    <n v="189"/>
    <x v="49"/>
    <x v="34"/>
    <x v="4"/>
    <x v="365"/>
    <n v="67191"/>
    <n v="108"/>
    <x v="0"/>
    <s v="USA"/>
    <n v="2011"/>
    <x v="19"/>
  </r>
  <r>
    <x v="836"/>
    <x v="96"/>
    <x v="826"/>
    <x v="96"/>
    <n v="-29959707"/>
    <n v="206"/>
    <x v="26"/>
    <x v="1"/>
    <x v="0"/>
    <x v="53"/>
    <n v="88049"/>
    <n v="279"/>
    <x v="0"/>
    <s v="USA"/>
    <n v="2008"/>
    <x v="4"/>
  </r>
  <r>
    <x v="837"/>
    <x v="401"/>
    <x v="827"/>
    <x v="96"/>
    <n v="747724"/>
    <n v="118"/>
    <x v="42"/>
    <x v="28"/>
    <x v="1"/>
    <x v="51"/>
    <n v="18042"/>
    <n v="73"/>
    <x v="0"/>
    <s v="USA"/>
    <n v="2013"/>
    <x v="18"/>
  </r>
  <r>
    <x v="838"/>
    <x v="67"/>
    <x v="828"/>
    <x v="94"/>
    <n v="5473600"/>
    <n v="210"/>
    <x v="94"/>
    <x v="303"/>
    <x v="0"/>
    <x v="366"/>
    <n v="207686"/>
    <n v="776"/>
    <x v="0"/>
    <s v="USA"/>
    <n v="1992"/>
    <x v="21"/>
  </r>
  <r>
    <x v="839"/>
    <x v="402"/>
    <x v="829"/>
    <x v="96"/>
    <n v="-5005196"/>
    <n v="76"/>
    <x v="23"/>
    <x v="337"/>
    <x v="7"/>
    <x v="367"/>
    <n v="29205"/>
    <n v="194"/>
    <x v="0"/>
    <s v="USA"/>
    <n v="1996"/>
    <x v="22"/>
  </r>
  <r>
    <x v="840"/>
    <x v="403"/>
    <x v="830"/>
    <x v="96"/>
    <n v="-13390407"/>
    <n v="149"/>
    <x v="39"/>
    <x v="257"/>
    <x v="0"/>
    <x v="153"/>
    <n v="145422"/>
    <n v="572"/>
    <x v="0"/>
    <s v="UK"/>
    <n v="1998"/>
    <x v="11"/>
  </r>
  <r>
    <x v="841"/>
    <x v="245"/>
    <x v="831"/>
    <x v="96"/>
    <n v="-16446167"/>
    <n v="62"/>
    <x v="46"/>
    <x v="338"/>
    <x v="1"/>
    <x v="368"/>
    <n v="46239"/>
    <n v="155"/>
    <x v="0"/>
    <s v="USA"/>
    <n v="1996"/>
    <x v="2"/>
  </r>
  <r>
    <x v="842"/>
    <x v="404"/>
    <x v="832"/>
    <x v="96"/>
    <n v="21137505"/>
    <n v="224"/>
    <x v="53"/>
    <x v="56"/>
    <x v="3"/>
    <x v="369"/>
    <n v="49207"/>
    <n v="174"/>
    <x v="0"/>
    <s v="UK"/>
    <n v="2014"/>
    <x v="13"/>
  </r>
  <r>
    <x v="843"/>
    <x v="405"/>
    <x v="833"/>
    <x v="75"/>
    <n v="-33649447"/>
    <n v="265"/>
    <x v="57"/>
    <x v="142"/>
    <x v="0"/>
    <x v="184"/>
    <n v="104066"/>
    <n v="207"/>
    <x v="0"/>
    <s v="USA"/>
    <n v="2012"/>
    <x v="20"/>
  </r>
  <r>
    <x v="844"/>
    <x v="406"/>
    <x v="834"/>
    <x v="96"/>
    <n v="-20761389"/>
    <n v="135"/>
    <x v="49"/>
    <x v="27"/>
    <x v="0"/>
    <x v="253"/>
    <n v="35830"/>
    <n v="321"/>
    <x v="0"/>
    <s v="USA"/>
    <n v="2003"/>
    <x v="19"/>
  </r>
  <r>
    <x v="845"/>
    <x v="70"/>
    <x v="835"/>
    <x v="96"/>
    <n v="-20901437"/>
    <n v="100"/>
    <x v="50"/>
    <x v="299"/>
    <x v="2"/>
    <x v="81"/>
    <n v="27191"/>
    <n v="232"/>
    <x v="0"/>
    <s v="USA"/>
    <n v="1999"/>
    <x v="12"/>
  </r>
  <r>
    <x v="846"/>
    <x v="303"/>
    <x v="836"/>
    <x v="96"/>
    <n v="-21171682"/>
    <n v="123"/>
    <x v="33"/>
    <x v="151"/>
    <x v="4"/>
    <x v="107"/>
    <n v="44453"/>
    <n v="154"/>
    <x v="0"/>
    <s v="USA"/>
    <n v="2003"/>
    <x v="27"/>
  </r>
  <r>
    <x v="847"/>
    <x v="407"/>
    <x v="837"/>
    <x v="96"/>
    <n v="-21527150"/>
    <n v="164"/>
    <x v="76"/>
    <x v="293"/>
    <x v="4"/>
    <x v="161"/>
    <n v="67005"/>
    <n v="119"/>
    <x v="0"/>
    <s v="USA"/>
    <n v="2008"/>
    <x v="27"/>
  </r>
  <r>
    <x v="848"/>
    <x v="408"/>
    <x v="838"/>
    <x v="96"/>
    <n v="-23948874"/>
    <n v="238"/>
    <x v="75"/>
    <x v="28"/>
    <x v="1"/>
    <x v="109"/>
    <n v="36877"/>
    <n v="101"/>
    <x v="0"/>
    <s v="UK"/>
    <n v="2012"/>
    <x v="10"/>
  </r>
  <r>
    <x v="849"/>
    <x v="322"/>
    <x v="839"/>
    <x v="96"/>
    <n v="-19292673"/>
    <n v="264"/>
    <x v="7"/>
    <x v="166"/>
    <x v="6"/>
    <x v="59"/>
    <n v="199056"/>
    <n v="387"/>
    <x v="0"/>
    <s v="USA"/>
    <n v="2008"/>
    <x v="6"/>
  </r>
  <r>
    <x v="850"/>
    <x v="222"/>
    <x v="840"/>
    <x v="94"/>
    <n v="-29449288"/>
    <n v="47"/>
    <x v="84"/>
    <x v="98"/>
    <x v="0"/>
    <x v="62"/>
    <n v="40346"/>
    <n v="95"/>
    <x v="0"/>
    <s v="USA"/>
    <n v="1996"/>
    <x v="23"/>
  </r>
  <r>
    <x v="851"/>
    <x v="161"/>
    <x v="841"/>
    <x v="96"/>
    <n v="-36426209"/>
    <n v="50"/>
    <x v="37"/>
    <x v="339"/>
    <x v="0"/>
    <x v="153"/>
    <n v="38533"/>
    <n v="89"/>
    <x v="0"/>
    <s v="USA"/>
    <n v="1996"/>
    <x v="27"/>
  </r>
  <r>
    <x v="852"/>
    <x v="130"/>
    <x v="842"/>
    <x v="79"/>
    <n v="-18774204"/>
    <n v="153"/>
    <x v="13"/>
    <x v="340"/>
    <x v="2"/>
    <x v="68"/>
    <n v="96654"/>
    <n v="2047"/>
    <x v="0"/>
    <s v="UK"/>
    <n v="2004"/>
    <x v="38"/>
  </r>
  <r>
    <x v="853"/>
    <x v="409"/>
    <x v="843"/>
    <x v="96"/>
    <n v="-38735525"/>
    <n v="202"/>
    <x v="36"/>
    <x v="250"/>
    <x v="7"/>
    <x v="370"/>
    <n v="54787"/>
    <n v="216"/>
    <x v="0"/>
    <s v="UK"/>
    <n v="2007"/>
    <x v="8"/>
  </r>
  <r>
    <x v="854"/>
    <x v="410"/>
    <x v="844"/>
    <x v="107"/>
    <n v="-36142013"/>
    <n v="178"/>
    <x v="40"/>
    <x v="45"/>
    <x v="0"/>
    <x v="225"/>
    <n v="110614"/>
    <n v="532"/>
    <x v="0"/>
    <s v="USA"/>
    <n v="2005"/>
    <x v="34"/>
  </r>
  <r>
    <x v="855"/>
    <x v="411"/>
    <x v="845"/>
    <x v="119"/>
    <n v="-43129431"/>
    <n v="84"/>
    <x v="115"/>
    <x v="150"/>
    <x v="2"/>
    <x v="371"/>
    <n v="13215"/>
    <n v="497"/>
    <x v="0"/>
    <s v="USA"/>
    <n v="2003"/>
    <x v="22"/>
  </r>
  <r>
    <x v="856"/>
    <x v="412"/>
    <x v="846"/>
    <x v="121"/>
    <n v="-59533912"/>
    <n v="44"/>
    <x v="6"/>
    <x v="3"/>
    <x v="0"/>
    <x v="372"/>
    <n v="8983"/>
    <n v="84"/>
    <x v="0"/>
    <s v="USA"/>
    <n v="1997"/>
    <x v="55"/>
  </r>
  <r>
    <x v="857"/>
    <x v="413"/>
    <x v="847"/>
    <x v="96"/>
    <n v="-38911390"/>
    <n v="93"/>
    <x v="84"/>
    <x v="341"/>
    <x v="4"/>
    <x v="373"/>
    <n v="10417"/>
    <n v="39"/>
    <x v="0"/>
    <s v="USA"/>
    <n v="2009"/>
    <x v="23"/>
  </r>
  <r>
    <x v="858"/>
    <x v="72"/>
    <x v="848"/>
    <x v="94"/>
    <n v="1178893"/>
    <n v="277"/>
    <x v="72"/>
    <x v="342"/>
    <x v="1"/>
    <x v="94"/>
    <n v="24285"/>
    <n v="110"/>
    <x v="0"/>
    <s v="USA"/>
    <n v="2014"/>
    <x v="21"/>
  </r>
  <r>
    <x v="859"/>
    <x v="294"/>
    <x v="849"/>
    <x v="118"/>
    <n v="-50231945"/>
    <n v="76"/>
    <x v="53"/>
    <x v="231"/>
    <x v="0"/>
    <x v="374"/>
    <n v="11148"/>
    <n v="229"/>
    <x v="0"/>
    <s v="UK"/>
    <n v="2004"/>
    <x v="39"/>
  </r>
  <r>
    <x v="860"/>
    <x v="414"/>
    <x v="850"/>
    <x v="96"/>
    <n v="-15559345"/>
    <n v="197"/>
    <x v="72"/>
    <x v="343"/>
    <x v="2"/>
    <x v="309"/>
    <n v="61680"/>
    <n v="222"/>
    <x v="0"/>
    <s v="USA"/>
    <n v="2010"/>
    <x v="21"/>
  </r>
  <r>
    <x v="861"/>
    <x v="361"/>
    <x v="851"/>
    <x v="122"/>
    <n v="-40832183"/>
    <n v="186"/>
    <x v="81"/>
    <x v="344"/>
    <x v="2"/>
    <x v="375"/>
    <n v="62607"/>
    <n v="239"/>
    <x v="2"/>
    <s v="France"/>
    <n v="2004"/>
    <x v="16"/>
  </r>
  <r>
    <x v="862"/>
    <x v="324"/>
    <x v="83"/>
    <x v="123"/>
    <n v="-2000000"/>
    <n v="103"/>
    <x v="48"/>
    <x v="345"/>
    <x v="6"/>
    <x v="376"/>
    <n v="67822"/>
    <n v="207"/>
    <x v="0"/>
    <s v="UK"/>
    <n v="1962"/>
    <x v="16"/>
  </r>
  <r>
    <x v="863"/>
    <x v="415"/>
    <x v="83"/>
    <x v="96"/>
    <n v="-55000000"/>
    <n v="66"/>
    <x v="44"/>
    <x v="346"/>
    <x v="6"/>
    <x v="229"/>
    <n v="19706"/>
    <n v="142"/>
    <x v="0"/>
    <s v="USA"/>
    <n v="2002"/>
    <x v="43"/>
  </r>
  <r>
    <x v="864"/>
    <x v="36"/>
    <x v="852"/>
    <x v="120"/>
    <n v="27645152"/>
    <n v="224"/>
    <x v="83"/>
    <x v="174"/>
    <x v="0"/>
    <x v="377"/>
    <n v="158267"/>
    <n v="559"/>
    <x v="0"/>
    <s v="USA"/>
    <n v="2002"/>
    <x v="10"/>
  </r>
  <r>
    <x v="865"/>
    <x v="399"/>
    <x v="853"/>
    <x v="96"/>
    <n v="14951824"/>
    <n v="202"/>
    <x v="31"/>
    <x v="16"/>
    <x v="2"/>
    <x v="13"/>
    <n v="232710"/>
    <n v="599"/>
    <x v="0"/>
    <s v="USA"/>
    <n v="2008"/>
    <x v="16"/>
  </r>
  <r>
    <x v="866"/>
    <x v="378"/>
    <x v="854"/>
    <x v="96"/>
    <n v="-45516179"/>
    <n v="279"/>
    <x v="79"/>
    <x v="3"/>
    <x v="0"/>
    <x v="229"/>
    <n v="39247"/>
    <n v="131"/>
    <x v="0"/>
    <s v="USA"/>
    <n v="2012"/>
    <x v="20"/>
  </r>
  <r>
    <x v="867"/>
    <x v="416"/>
    <x v="855"/>
    <x v="120"/>
    <n v="12676062"/>
    <n v="110"/>
    <x v="90"/>
    <x v="146"/>
    <x v="6"/>
    <x v="204"/>
    <n v="267980"/>
    <n v="545"/>
    <x v="0"/>
    <s v="USA"/>
    <n v="1990"/>
    <x v="32"/>
  </r>
  <r>
    <x v="868"/>
    <x v="292"/>
    <x v="856"/>
    <x v="118"/>
    <n v="-30161611"/>
    <n v="190"/>
    <x v="31"/>
    <x v="101"/>
    <x v="4"/>
    <x v="175"/>
    <n v="58658"/>
    <n v="495"/>
    <x v="0"/>
    <s v="USA"/>
    <n v="2005"/>
    <x v="21"/>
  </r>
  <r>
    <x v="869"/>
    <x v="19"/>
    <x v="857"/>
    <x v="120"/>
    <n v="21604320"/>
    <n v="136"/>
    <x v="46"/>
    <x v="121"/>
    <x v="4"/>
    <x v="378"/>
    <n v="68417"/>
    <n v="195"/>
    <x v="0"/>
    <s v="USA"/>
    <n v="2006"/>
    <x v="23"/>
  </r>
  <r>
    <x v="870"/>
    <x v="417"/>
    <x v="858"/>
    <x v="120"/>
    <n v="54200000"/>
    <n v="121"/>
    <x v="37"/>
    <x v="40"/>
    <x v="0"/>
    <x v="379"/>
    <n v="76331"/>
    <n v="269"/>
    <x v="0"/>
    <s v="USA"/>
    <n v="1980"/>
    <x v="2"/>
  </r>
  <r>
    <x v="871"/>
    <x v="221"/>
    <x v="859"/>
    <x v="120"/>
    <n v="-48339916"/>
    <n v="131"/>
    <x v="60"/>
    <x v="307"/>
    <x v="4"/>
    <x v="380"/>
    <n v="41620"/>
    <n v="418"/>
    <x v="0"/>
    <s v="USA"/>
    <n v="2003"/>
    <x v="52"/>
  </r>
  <r>
    <x v="872"/>
    <x v="353"/>
    <x v="860"/>
    <x v="96"/>
    <n v="-47778542"/>
    <n v="127"/>
    <x v="56"/>
    <x v="299"/>
    <x v="2"/>
    <x v="138"/>
    <n v="20740"/>
    <n v="178"/>
    <x v="0"/>
    <s v="Germany"/>
    <n v="2006"/>
    <x v="5"/>
  </r>
  <r>
    <x v="873"/>
    <x v="261"/>
    <x v="861"/>
    <x v="124"/>
    <n v="24327868"/>
    <n v="160"/>
    <x v="76"/>
    <x v="22"/>
    <x v="0"/>
    <x v="33"/>
    <n v="58416"/>
    <n v="301"/>
    <x v="0"/>
    <s v="Germany"/>
    <n v="2000"/>
    <x v="18"/>
  </r>
  <r>
    <x v="874"/>
    <x v="277"/>
    <x v="862"/>
    <x v="94"/>
    <n v="8297830"/>
    <n v="78"/>
    <x v="49"/>
    <x v="347"/>
    <x v="1"/>
    <x v="381"/>
    <n v="86347"/>
    <n v="191"/>
    <x v="0"/>
    <s v="USA"/>
    <n v="1997"/>
    <x v="1"/>
  </r>
  <r>
    <x v="875"/>
    <x v="34"/>
    <x v="863"/>
    <x v="125"/>
    <n v="4886369"/>
    <n v="209"/>
    <x v="45"/>
    <x v="219"/>
    <x v="2"/>
    <x v="50"/>
    <n v="224013"/>
    <n v="2319"/>
    <x v="0"/>
    <s v="USA"/>
    <n v="2001"/>
    <x v="32"/>
  </r>
  <r>
    <x v="876"/>
    <x v="373"/>
    <x v="864"/>
    <x v="95"/>
    <n v="-7792888"/>
    <n v="98"/>
    <x v="70"/>
    <x v="175"/>
    <x v="6"/>
    <x v="25"/>
    <n v="21283"/>
    <n v="190"/>
    <x v="0"/>
    <s v="USA"/>
    <n v="2001"/>
    <x v="34"/>
  </r>
  <r>
    <x v="877"/>
    <x v="418"/>
    <x v="865"/>
    <x v="95"/>
    <n v="9563543"/>
    <n v="391"/>
    <x v="31"/>
    <x v="124"/>
    <x v="7"/>
    <x v="1"/>
    <n v="115216"/>
    <n v="289"/>
    <x v="0"/>
    <s v="USA"/>
    <n v="2015"/>
    <x v="15"/>
  </r>
  <r>
    <x v="878"/>
    <x v="322"/>
    <x v="866"/>
    <x v="62"/>
    <n v="-56425668"/>
    <n v="279"/>
    <x v="23"/>
    <x v="150"/>
    <x v="2"/>
    <x v="73"/>
    <n v="101221"/>
    <n v="415"/>
    <x v="0"/>
    <s v="USA"/>
    <n v="2006"/>
    <x v="1"/>
  </r>
  <r>
    <x v="879"/>
    <x v="269"/>
    <x v="867"/>
    <x v="94"/>
    <n v="23343413"/>
    <n v="216"/>
    <x v="33"/>
    <x v="163"/>
    <x v="6"/>
    <x v="68"/>
    <n v="217480"/>
    <n v="429"/>
    <x v="0"/>
    <s v="USA"/>
    <n v="2009"/>
    <x v="38"/>
  </r>
  <r>
    <x v="880"/>
    <x v="419"/>
    <x v="868"/>
    <x v="95"/>
    <n v="-27968963"/>
    <n v="250"/>
    <x v="113"/>
    <x v="348"/>
    <x v="0"/>
    <x v="382"/>
    <n v="155496"/>
    <n v="532"/>
    <x v="0"/>
    <s v="USA"/>
    <n v="2007"/>
    <x v="32"/>
  </r>
  <r>
    <x v="881"/>
    <x v="246"/>
    <x v="869"/>
    <x v="96"/>
    <n v="-32156953"/>
    <n v="78"/>
    <x v="97"/>
    <x v="349"/>
    <x v="2"/>
    <x v="146"/>
    <n v="6082"/>
    <n v="207"/>
    <x v="0"/>
    <s v="USA"/>
    <n v="1998"/>
    <x v="18"/>
  </r>
  <r>
    <x v="882"/>
    <x v="420"/>
    <x v="870"/>
    <x v="96"/>
    <n v="-49244714"/>
    <n v="106"/>
    <x v="22"/>
    <x v="350"/>
    <x v="2"/>
    <x v="20"/>
    <n v="18310"/>
    <n v="63"/>
    <x v="0"/>
    <s v="USA"/>
    <n v="2007"/>
    <x v="18"/>
  </r>
  <r>
    <x v="883"/>
    <x v="37"/>
    <x v="871"/>
    <x v="88"/>
    <n v="112435221"/>
    <n v="194"/>
    <x v="7"/>
    <x v="124"/>
    <x v="7"/>
    <x v="19"/>
    <n v="525801"/>
    <n v="667"/>
    <x v="0"/>
    <s v="USA"/>
    <n v="2002"/>
    <x v="25"/>
  </r>
  <r>
    <x v="884"/>
    <x v="208"/>
    <x v="872"/>
    <x v="87"/>
    <n v="55720716"/>
    <n v="558"/>
    <x v="67"/>
    <x v="217"/>
    <x v="2"/>
    <x v="383"/>
    <n v="216032"/>
    <n v="640"/>
    <x v="0"/>
    <s v="USA"/>
    <n v="2012"/>
    <x v="38"/>
  </r>
  <r>
    <x v="885"/>
    <x v="116"/>
    <x v="873"/>
    <x v="88"/>
    <n v="66683135"/>
    <n v="183"/>
    <x v="10"/>
    <x v="101"/>
    <x v="4"/>
    <x v="205"/>
    <n v="102167"/>
    <n v="483"/>
    <x v="0"/>
    <s v="USA"/>
    <n v="2006"/>
    <x v="27"/>
  </r>
  <r>
    <x v="886"/>
    <x v="421"/>
    <x v="874"/>
    <x v="88"/>
    <n v="91704210"/>
    <n v="238"/>
    <x v="25"/>
    <x v="351"/>
    <x v="4"/>
    <x v="286"/>
    <n v="145974"/>
    <n v="611"/>
    <x v="0"/>
    <s v="USA"/>
    <n v="2008"/>
    <x v="22"/>
  </r>
  <r>
    <x v="887"/>
    <x v="289"/>
    <x v="875"/>
    <x v="88"/>
    <n v="58476776"/>
    <n v="186"/>
    <x v="30"/>
    <x v="121"/>
    <x v="4"/>
    <x v="70"/>
    <n v="95437"/>
    <n v="211"/>
    <x v="0"/>
    <s v="USA"/>
    <n v="2010"/>
    <x v="20"/>
  </r>
  <r>
    <x v="888"/>
    <x v="422"/>
    <x v="876"/>
    <x v="94"/>
    <n v="30270227"/>
    <n v="144"/>
    <x v="84"/>
    <x v="116"/>
    <x v="0"/>
    <x v="384"/>
    <n v="66382"/>
    <n v="612"/>
    <x v="0"/>
    <s v="USA"/>
    <n v="2005"/>
    <x v="37"/>
  </r>
  <r>
    <x v="889"/>
    <x v="423"/>
    <x v="877"/>
    <x v="88"/>
    <n v="-15614237"/>
    <n v="156"/>
    <x v="82"/>
    <x v="262"/>
    <x v="2"/>
    <x v="69"/>
    <n v="138941"/>
    <n v="1448"/>
    <x v="0"/>
    <s v="USA"/>
    <n v="1998"/>
    <x v="32"/>
  </r>
  <r>
    <x v="890"/>
    <x v="424"/>
    <x v="878"/>
    <x v="88"/>
    <n v="-14964155"/>
    <n v="215"/>
    <x v="33"/>
    <x v="213"/>
    <x v="4"/>
    <x v="31"/>
    <n v="136680"/>
    <n v="149"/>
    <x v="0"/>
    <s v="USA"/>
    <n v="2011"/>
    <x v="21"/>
  </r>
  <r>
    <x v="891"/>
    <x v="425"/>
    <x v="879"/>
    <x v="88"/>
    <n v="-17419365"/>
    <n v="140"/>
    <x v="33"/>
    <x v="302"/>
    <x v="7"/>
    <x v="385"/>
    <n v="100743"/>
    <n v="549"/>
    <x v="0"/>
    <s v="UK"/>
    <n v="1999"/>
    <x v="38"/>
  </r>
  <r>
    <x v="892"/>
    <x v="47"/>
    <x v="880"/>
    <x v="88"/>
    <n v="-9561700"/>
    <n v="133"/>
    <x v="0"/>
    <x v="124"/>
    <x v="7"/>
    <x v="153"/>
    <n v="333542"/>
    <n v="533"/>
    <x v="0"/>
    <s v="USA"/>
    <n v="1995"/>
    <x v="17"/>
  </r>
  <r>
    <x v="893"/>
    <x v="426"/>
    <x v="881"/>
    <x v="88"/>
    <n v="-28675334"/>
    <n v="203"/>
    <x v="79"/>
    <x v="3"/>
    <x v="0"/>
    <x v="386"/>
    <n v="97775"/>
    <n v="211"/>
    <x v="0"/>
    <s v="France"/>
    <n v="2010"/>
    <x v="12"/>
  </r>
  <r>
    <x v="894"/>
    <x v="427"/>
    <x v="882"/>
    <x v="88"/>
    <n v="-28979512"/>
    <n v="127"/>
    <x v="26"/>
    <x v="89"/>
    <x v="0"/>
    <x v="387"/>
    <n v="42324"/>
    <n v="180"/>
    <x v="0"/>
    <s v="USA"/>
    <n v="2003"/>
    <x v="34"/>
  </r>
  <r>
    <x v="895"/>
    <x v="303"/>
    <x v="883"/>
    <x v="126"/>
    <n v="39567722"/>
    <n v="155"/>
    <x v="37"/>
    <x v="151"/>
    <x v="4"/>
    <x v="348"/>
    <n v="185878"/>
    <n v="481"/>
    <x v="0"/>
    <s v="USA"/>
    <n v="2000"/>
    <x v="12"/>
  </r>
  <r>
    <x v="896"/>
    <x v="428"/>
    <x v="884"/>
    <x v="126"/>
    <n v="21601713"/>
    <n v="98"/>
    <x v="77"/>
    <x v="227"/>
    <x v="3"/>
    <x v="388"/>
    <n v="21396"/>
    <n v="155"/>
    <x v="0"/>
    <s v="Germany"/>
    <n v="2006"/>
    <x v="23"/>
  </r>
  <r>
    <x v="897"/>
    <x v="429"/>
    <x v="885"/>
    <x v="22"/>
    <n v="35092918"/>
    <n v="71"/>
    <x v="40"/>
    <x v="232"/>
    <x v="4"/>
    <x v="90"/>
    <n v="15740"/>
    <n v="110"/>
    <x v="0"/>
    <s v="USA"/>
    <n v="2006"/>
    <x v="41"/>
  </r>
  <r>
    <x v="898"/>
    <x v="18"/>
    <x v="886"/>
    <x v="94"/>
    <n v="246623634"/>
    <n v="299"/>
    <x v="28"/>
    <x v="77"/>
    <x v="1"/>
    <x v="82"/>
    <n v="220758"/>
    <n v="919"/>
    <x v="0"/>
    <s v="USA"/>
    <n v="2009"/>
    <x v="51"/>
  </r>
  <r>
    <x v="899"/>
    <x v="12"/>
    <x v="887"/>
    <x v="80"/>
    <n v="207652016"/>
    <n v="212"/>
    <x v="77"/>
    <x v="20"/>
    <x v="1"/>
    <x v="389"/>
    <n v="467113"/>
    <n v="945"/>
    <x v="0"/>
    <s v="USA"/>
    <n v="2001"/>
    <x v="0"/>
  </r>
  <r>
    <x v="900"/>
    <x v="430"/>
    <x v="888"/>
    <x v="127"/>
    <n v="12253315"/>
    <n v="413"/>
    <x v="10"/>
    <x v="352"/>
    <x v="12"/>
    <x v="107"/>
    <n v="200035"/>
    <n v="407"/>
    <x v="0"/>
    <s v="USA"/>
    <n v="2011"/>
    <x v="1"/>
  </r>
  <r>
    <x v="901"/>
    <x v="52"/>
    <x v="889"/>
    <x v="114"/>
    <n v="117500000"/>
    <n v="67"/>
    <x v="116"/>
    <x v="15"/>
    <x v="0"/>
    <x v="8"/>
    <n v="145257"/>
    <n v="322"/>
    <x v="0"/>
    <s v="USA"/>
    <n v="1991"/>
    <x v="8"/>
  </r>
  <r>
    <x v="902"/>
    <x v="292"/>
    <x v="890"/>
    <x v="94"/>
    <n v="103620822"/>
    <n v="109"/>
    <x v="102"/>
    <x v="327"/>
    <x v="4"/>
    <x v="55"/>
    <n v="189923"/>
    <n v="318"/>
    <x v="0"/>
    <s v="USA"/>
    <n v="1996"/>
    <x v="11"/>
  </r>
  <r>
    <x v="903"/>
    <x v="310"/>
    <x v="891"/>
    <x v="94"/>
    <n v="168628680"/>
    <n v="457"/>
    <x v="51"/>
    <x v="213"/>
    <x v="4"/>
    <x v="360"/>
    <n v="471644"/>
    <n v="623"/>
    <x v="0"/>
    <s v="USA"/>
    <n v="2012"/>
    <x v="15"/>
  </r>
  <r>
    <x v="904"/>
    <x v="137"/>
    <x v="892"/>
    <x v="94"/>
    <n v="97637474"/>
    <n v="156"/>
    <x v="102"/>
    <x v="101"/>
    <x v="4"/>
    <x v="390"/>
    <n v="224671"/>
    <n v="470"/>
    <x v="0"/>
    <s v="USA"/>
    <n v="1997"/>
    <x v="16"/>
  </r>
  <r>
    <x v="905"/>
    <x v="50"/>
    <x v="893"/>
    <x v="94"/>
    <n v="85014968"/>
    <n v="55"/>
    <x v="68"/>
    <x v="353"/>
    <x v="7"/>
    <x v="85"/>
    <n v="80580"/>
    <n v="375"/>
    <x v="0"/>
    <s v="USA"/>
    <n v="1998"/>
    <x v="10"/>
  </r>
  <r>
    <x v="906"/>
    <x v="163"/>
    <x v="894"/>
    <x v="94"/>
    <n v="-47824688"/>
    <n v="272"/>
    <x v="13"/>
    <x v="151"/>
    <x v="4"/>
    <x v="41"/>
    <n v="131227"/>
    <n v="346"/>
    <x v="0"/>
    <s v="USA"/>
    <n v="2013"/>
    <x v="22"/>
  </r>
  <r>
    <x v="907"/>
    <x v="250"/>
    <x v="895"/>
    <x v="94"/>
    <n v="76203320"/>
    <n v="117"/>
    <x v="44"/>
    <x v="121"/>
    <x v="4"/>
    <x v="25"/>
    <n v="110432"/>
    <n v="309"/>
    <x v="0"/>
    <s v="USA"/>
    <n v="2002"/>
    <x v="27"/>
  </r>
  <r>
    <x v="908"/>
    <x v="33"/>
    <x v="896"/>
    <x v="94"/>
    <n v="76975169"/>
    <n v="539"/>
    <x v="51"/>
    <x v="354"/>
    <x v="5"/>
    <x v="391"/>
    <n v="287822"/>
    <n v="849"/>
    <x v="0"/>
    <s v="USA"/>
    <n v="2011"/>
    <x v="1"/>
  </r>
  <r>
    <x v="909"/>
    <x v="148"/>
    <x v="897"/>
    <x v="88"/>
    <n v="73548685"/>
    <n v="169"/>
    <x v="21"/>
    <x v="109"/>
    <x v="7"/>
    <x v="212"/>
    <n v="135246"/>
    <n v="498"/>
    <x v="0"/>
    <s v="USA"/>
    <n v="2000"/>
    <x v="11"/>
  </r>
  <r>
    <x v="910"/>
    <x v="368"/>
    <x v="898"/>
    <x v="94"/>
    <n v="55807520"/>
    <n v="140"/>
    <x v="37"/>
    <x v="121"/>
    <x v="4"/>
    <x v="71"/>
    <n v="156717"/>
    <n v="357"/>
    <x v="0"/>
    <s v="USA"/>
    <n v="2003"/>
    <x v="21"/>
  </r>
  <r>
    <x v="911"/>
    <x v="197"/>
    <x v="899"/>
    <x v="94"/>
    <n v="141616238"/>
    <n v="330"/>
    <x v="51"/>
    <x v="126"/>
    <x v="0"/>
    <x v="49"/>
    <n v="258186"/>
    <n v="322"/>
    <x v="0"/>
    <s v="USA"/>
    <n v="2014"/>
    <x v="1"/>
  </r>
  <r>
    <x v="912"/>
    <x v="431"/>
    <x v="900"/>
    <x v="80"/>
    <n v="45264608"/>
    <n v="120"/>
    <x v="31"/>
    <x v="355"/>
    <x v="2"/>
    <x v="74"/>
    <n v="239752"/>
    <n v="406"/>
    <x v="0"/>
    <s v="USA"/>
    <n v="1994"/>
    <x v="32"/>
  </r>
  <r>
    <x v="913"/>
    <x v="116"/>
    <x v="901"/>
    <x v="79"/>
    <n v="27680195"/>
    <n v="190"/>
    <x v="26"/>
    <x v="121"/>
    <x v="4"/>
    <x v="70"/>
    <n v="271691"/>
    <n v="243"/>
    <x v="0"/>
    <s v="USA"/>
    <n v="2008"/>
    <x v="2"/>
  </r>
  <r>
    <x v="914"/>
    <x v="432"/>
    <x v="902"/>
    <x v="94"/>
    <n v="76088877"/>
    <n v="177"/>
    <x v="84"/>
    <x v="126"/>
    <x v="0"/>
    <x v="135"/>
    <n v="33354"/>
    <n v="110"/>
    <x v="0"/>
    <s v="USA"/>
    <n v="2016"/>
    <x v="4"/>
  </r>
  <r>
    <x v="915"/>
    <x v="123"/>
    <x v="903"/>
    <x v="94"/>
    <n v="41030827"/>
    <n v="65"/>
    <x v="22"/>
    <x v="195"/>
    <x v="4"/>
    <x v="212"/>
    <n v="46482"/>
    <n v="252"/>
    <x v="0"/>
    <s v="USA"/>
    <n v="1998"/>
    <x v="10"/>
  </r>
  <r>
    <x v="916"/>
    <x v="391"/>
    <x v="904"/>
    <x v="94"/>
    <n v="100315155"/>
    <n v="145"/>
    <x v="44"/>
    <x v="232"/>
    <x v="4"/>
    <x v="161"/>
    <n v="54010"/>
    <n v="130"/>
    <x v="0"/>
    <s v="USA"/>
    <n v="2015"/>
    <x v="9"/>
  </r>
  <r>
    <x v="917"/>
    <x v="13"/>
    <x v="905"/>
    <x v="94"/>
    <n v="77997349"/>
    <n v="321"/>
    <x v="30"/>
    <x v="356"/>
    <x v="1"/>
    <x v="1"/>
    <n v="101178"/>
    <n v="779"/>
    <x v="0"/>
    <s v="USA"/>
    <n v="2014"/>
    <x v="19"/>
  </r>
  <r>
    <x v="918"/>
    <x v="433"/>
    <x v="906"/>
    <x v="90"/>
    <n v="43504640"/>
    <n v="230"/>
    <x v="73"/>
    <x v="166"/>
    <x v="6"/>
    <x v="151"/>
    <n v="273108"/>
    <n v="646"/>
    <x v="0"/>
    <s v="USA"/>
    <n v="2006"/>
    <x v="32"/>
  </r>
  <r>
    <x v="919"/>
    <x v="434"/>
    <x v="907"/>
    <x v="94"/>
    <n v="31517441"/>
    <n v="143"/>
    <x v="77"/>
    <x v="27"/>
    <x v="0"/>
    <x v="392"/>
    <n v="111368"/>
    <n v="394"/>
    <x v="0"/>
    <s v="USA"/>
    <n v="1999"/>
    <x v="1"/>
  </r>
  <r>
    <x v="920"/>
    <x v="435"/>
    <x v="908"/>
    <x v="94"/>
    <n v="31022333"/>
    <n v="55"/>
    <x v="55"/>
    <x v="103"/>
    <x v="0"/>
    <x v="393"/>
    <n v="34471"/>
    <n v="147"/>
    <x v="0"/>
    <s v="USA"/>
    <n v="1995"/>
    <x v="40"/>
  </r>
  <r>
    <x v="921"/>
    <x v="292"/>
    <x v="909"/>
    <x v="22"/>
    <n v="75621915"/>
    <n v="257"/>
    <x v="22"/>
    <x v="294"/>
    <x v="4"/>
    <x v="58"/>
    <n v="111003"/>
    <n v="199"/>
    <x v="0"/>
    <s v="USA"/>
    <n v="2011"/>
    <x v="1"/>
  </r>
  <r>
    <x v="922"/>
    <x v="103"/>
    <x v="910"/>
    <x v="94"/>
    <n v="29948113"/>
    <n v="279"/>
    <x v="60"/>
    <x v="173"/>
    <x v="2"/>
    <x v="75"/>
    <n v="186879"/>
    <n v="791"/>
    <x v="0"/>
    <s v="USA"/>
    <n v="2009"/>
    <x v="5"/>
  </r>
  <r>
    <x v="923"/>
    <x v="400"/>
    <x v="911"/>
    <x v="94"/>
    <n v="38658172"/>
    <n v="143"/>
    <x v="53"/>
    <x v="121"/>
    <x v="4"/>
    <x v="70"/>
    <n v="58412"/>
    <n v="242"/>
    <x v="0"/>
    <s v="USA"/>
    <n v="2006"/>
    <x v="23"/>
  </r>
  <r>
    <x v="924"/>
    <x v="436"/>
    <x v="912"/>
    <x v="22"/>
    <n v="75888270"/>
    <n v="196"/>
    <x v="56"/>
    <x v="357"/>
    <x v="11"/>
    <x v="18"/>
    <n v="71153"/>
    <n v="560"/>
    <x v="0"/>
    <s v="USA"/>
    <n v="2005"/>
    <x v="28"/>
  </r>
  <r>
    <x v="925"/>
    <x v="326"/>
    <x v="913"/>
    <x v="94"/>
    <n v="34244877"/>
    <n v="310"/>
    <x v="33"/>
    <x v="101"/>
    <x v="4"/>
    <x v="337"/>
    <n v="375456"/>
    <n v="292"/>
    <x v="0"/>
    <s v="USA"/>
    <n v="2011"/>
    <x v="38"/>
  </r>
  <r>
    <x v="926"/>
    <x v="437"/>
    <x v="914"/>
    <x v="81"/>
    <n v="40367693"/>
    <n v="116"/>
    <x v="105"/>
    <x v="56"/>
    <x v="3"/>
    <x v="187"/>
    <n v="58961"/>
    <n v="232"/>
    <x v="0"/>
    <s v="USA"/>
    <n v="2004"/>
    <x v="40"/>
  </r>
  <r>
    <x v="927"/>
    <x v="438"/>
    <x v="915"/>
    <x v="80"/>
    <n v="13701902"/>
    <n v="105"/>
    <x v="76"/>
    <x v="232"/>
    <x v="4"/>
    <x v="152"/>
    <n v="27548"/>
    <n v="209"/>
    <x v="0"/>
    <s v="USA"/>
    <n v="2004"/>
    <x v="31"/>
  </r>
  <r>
    <x v="928"/>
    <x v="439"/>
    <x v="916"/>
    <x v="94"/>
    <n v="25605492"/>
    <n v="419"/>
    <x v="81"/>
    <x v="117"/>
    <x v="7"/>
    <x v="92"/>
    <n v="283563"/>
    <n v="312"/>
    <x v="0"/>
    <s v="USA"/>
    <n v="2011"/>
    <x v="32"/>
  </r>
  <r>
    <x v="929"/>
    <x v="71"/>
    <x v="917"/>
    <x v="94"/>
    <n v="17823573"/>
    <n v="64"/>
    <x v="45"/>
    <x v="64"/>
    <x v="0"/>
    <x v="10"/>
    <n v="91176"/>
    <n v="130"/>
    <x v="0"/>
    <s v="USA"/>
    <n v="1995"/>
    <x v="4"/>
  </r>
  <r>
    <x v="930"/>
    <x v="440"/>
    <x v="918"/>
    <x v="94"/>
    <n v="41439400"/>
    <n v="359"/>
    <x v="10"/>
    <x v="81"/>
    <x v="0"/>
    <x v="21"/>
    <n v="200647"/>
    <n v="384"/>
    <x v="0"/>
    <s v="UK"/>
    <n v="2014"/>
    <x v="15"/>
  </r>
  <r>
    <x v="931"/>
    <x v="441"/>
    <x v="919"/>
    <x v="47"/>
    <n v="2128202"/>
    <n v="166"/>
    <x v="41"/>
    <x v="358"/>
    <x v="0"/>
    <x v="135"/>
    <n v="43328"/>
    <n v="110"/>
    <x v="0"/>
    <s v="USA"/>
    <n v="2009"/>
    <x v="20"/>
  </r>
  <r>
    <x v="932"/>
    <x v="442"/>
    <x v="920"/>
    <x v="120"/>
    <n v="16496802"/>
    <n v="525"/>
    <x v="4"/>
    <x v="64"/>
    <x v="0"/>
    <x v="128"/>
    <n v="791783"/>
    <n v="2042"/>
    <x v="0"/>
    <s v="USA"/>
    <n v="2005"/>
    <x v="17"/>
  </r>
  <r>
    <x v="933"/>
    <x v="424"/>
    <x v="921"/>
    <x v="94"/>
    <n v="10470220"/>
    <n v="165"/>
    <x v="36"/>
    <x v="116"/>
    <x v="0"/>
    <x v="394"/>
    <n v="81444"/>
    <n v="192"/>
    <x v="0"/>
    <s v="USA"/>
    <n v="2003"/>
    <x v="5"/>
  </r>
  <r>
    <x v="934"/>
    <x v="443"/>
    <x v="922"/>
    <x v="94"/>
    <n v="8336565"/>
    <n v="87"/>
    <x v="95"/>
    <x v="28"/>
    <x v="1"/>
    <x v="161"/>
    <n v="12845"/>
    <n v="118"/>
    <x v="0"/>
    <s v="USA"/>
    <n v="2006"/>
    <x v="4"/>
  </r>
  <r>
    <x v="935"/>
    <x v="444"/>
    <x v="923"/>
    <x v="94"/>
    <n v="16002004"/>
    <n v="117"/>
    <x v="58"/>
    <x v="359"/>
    <x v="1"/>
    <x v="395"/>
    <n v="36431"/>
    <n v="168"/>
    <x v="0"/>
    <s v="USA"/>
    <n v="2005"/>
    <x v="55"/>
  </r>
  <r>
    <x v="936"/>
    <x v="445"/>
    <x v="924"/>
    <x v="94"/>
    <n v="4997476"/>
    <n v="113"/>
    <x v="17"/>
    <x v="166"/>
    <x v="6"/>
    <x v="47"/>
    <n v="40362"/>
    <n v="248"/>
    <x v="0"/>
    <s v="USA"/>
    <n v="2001"/>
    <x v="22"/>
  </r>
  <r>
    <x v="937"/>
    <x v="446"/>
    <x v="925"/>
    <x v="94"/>
    <n v="5682070"/>
    <n v="349"/>
    <x v="41"/>
    <x v="268"/>
    <x v="0"/>
    <x v="116"/>
    <n v="159868"/>
    <n v="304"/>
    <x v="0"/>
    <s v="Germany"/>
    <n v="2013"/>
    <x v="9"/>
  </r>
  <r>
    <x v="938"/>
    <x v="447"/>
    <x v="926"/>
    <x v="94"/>
    <n v="2752475"/>
    <n v="152"/>
    <x v="22"/>
    <x v="299"/>
    <x v="2"/>
    <x v="396"/>
    <n v="63067"/>
    <n v="533"/>
    <x v="0"/>
    <s v="USA"/>
    <n v="2002"/>
    <x v="10"/>
  </r>
  <r>
    <x v="939"/>
    <x v="236"/>
    <x v="927"/>
    <x v="80"/>
    <n v="-4907170"/>
    <n v="288"/>
    <x v="55"/>
    <x v="17"/>
    <x v="0"/>
    <x v="397"/>
    <n v="195043"/>
    <n v="329"/>
    <x v="0"/>
    <s v="USA"/>
    <n v="2011"/>
    <x v="9"/>
  </r>
  <r>
    <x v="940"/>
    <x v="448"/>
    <x v="928"/>
    <x v="94"/>
    <n v="815288"/>
    <n v="358"/>
    <x v="56"/>
    <x v="299"/>
    <x v="2"/>
    <x v="107"/>
    <n v="109188"/>
    <n v="625"/>
    <x v="0"/>
    <s v="USA"/>
    <n v="2005"/>
    <x v="15"/>
  </r>
  <r>
    <x v="941"/>
    <x v="26"/>
    <x v="929"/>
    <x v="94"/>
    <n v="2822418"/>
    <n v="204"/>
    <x v="47"/>
    <x v="143"/>
    <x v="0"/>
    <x v="96"/>
    <n v="47764"/>
    <n v="219"/>
    <x v="0"/>
    <s v="USA"/>
    <n v="2016"/>
    <x v="38"/>
  </r>
  <r>
    <x v="942"/>
    <x v="449"/>
    <x v="930"/>
    <x v="94"/>
    <n v="150619"/>
    <n v="156"/>
    <x v="53"/>
    <x v="255"/>
    <x v="1"/>
    <x v="49"/>
    <n v="45580"/>
    <n v="102"/>
    <x v="0"/>
    <s v="USA"/>
    <n v="2014"/>
    <x v="11"/>
  </r>
  <r>
    <x v="943"/>
    <x v="450"/>
    <x v="931"/>
    <x v="94"/>
    <n v="-1254850"/>
    <n v="171"/>
    <x v="71"/>
    <x v="107"/>
    <x v="6"/>
    <x v="54"/>
    <n v="50170"/>
    <n v="306"/>
    <x v="0"/>
    <s v="USA"/>
    <n v="2006"/>
    <x v="27"/>
  </r>
  <r>
    <x v="944"/>
    <x v="322"/>
    <x v="932"/>
    <x v="94"/>
    <n v="7168"/>
    <n v="76"/>
    <x v="60"/>
    <x v="27"/>
    <x v="0"/>
    <x v="291"/>
    <n v="39529"/>
    <n v="142"/>
    <x v="0"/>
    <s v="USA"/>
    <n v="1997"/>
    <x v="10"/>
  </r>
  <r>
    <x v="945"/>
    <x v="17"/>
    <x v="933"/>
    <x v="94"/>
    <n v="-1845268"/>
    <n v="97"/>
    <x v="30"/>
    <x v="104"/>
    <x v="0"/>
    <x v="398"/>
    <n v="60326"/>
    <n v="142"/>
    <x v="0"/>
    <s v="USA"/>
    <n v="1997"/>
    <x v="27"/>
  </r>
  <r>
    <x v="946"/>
    <x v="67"/>
    <x v="934"/>
    <x v="94"/>
    <n v="-1734419"/>
    <n v="157"/>
    <x v="73"/>
    <x v="144"/>
    <x v="2"/>
    <x v="399"/>
    <n v="261069"/>
    <n v="506"/>
    <x v="0"/>
    <s v="USA"/>
    <n v="1997"/>
    <x v="6"/>
  </r>
  <r>
    <x v="947"/>
    <x v="451"/>
    <x v="935"/>
    <x v="94"/>
    <n v="-3017368"/>
    <n v="267"/>
    <x v="4"/>
    <x v="360"/>
    <x v="1"/>
    <x v="400"/>
    <n v="172792"/>
    <n v="1740"/>
    <x v="0"/>
    <s v="Canada"/>
    <n v="2006"/>
    <x v="4"/>
  </r>
  <r>
    <x v="948"/>
    <x v="452"/>
    <x v="936"/>
    <x v="94"/>
    <n v="-5262941"/>
    <n v="118"/>
    <x v="33"/>
    <x v="293"/>
    <x v="4"/>
    <x v="62"/>
    <n v="48322"/>
    <n v="261"/>
    <x v="0"/>
    <s v="USA"/>
    <n v="2000"/>
    <x v="12"/>
  </r>
  <r>
    <x v="949"/>
    <x v="453"/>
    <x v="937"/>
    <x v="94"/>
    <n v="6724080"/>
    <n v="291"/>
    <x v="17"/>
    <x v="151"/>
    <x v="4"/>
    <x v="359"/>
    <n v="172112"/>
    <n v="181"/>
    <x v="0"/>
    <s v="USA"/>
    <n v="2012"/>
    <x v="10"/>
  </r>
  <r>
    <x v="950"/>
    <x v="269"/>
    <x v="938"/>
    <x v="94"/>
    <n v="-5515935"/>
    <n v="68"/>
    <x v="34"/>
    <x v="184"/>
    <x v="0"/>
    <x v="10"/>
    <n v="107227"/>
    <n v="279"/>
    <x v="0"/>
    <s v="Germany"/>
    <n v="1998"/>
    <x v="11"/>
  </r>
  <r>
    <x v="951"/>
    <x v="454"/>
    <x v="939"/>
    <x v="94"/>
    <n v="-2446488"/>
    <n v="228"/>
    <x v="70"/>
    <x v="3"/>
    <x v="0"/>
    <x v="401"/>
    <n v="54101"/>
    <n v="210"/>
    <x v="0"/>
    <s v="USA"/>
    <n v="2014"/>
    <x v="27"/>
  </r>
  <r>
    <x v="952"/>
    <x v="455"/>
    <x v="940"/>
    <x v="96"/>
    <n v="-12390000"/>
    <n v="36"/>
    <x v="26"/>
    <x v="25"/>
    <x v="0"/>
    <x v="402"/>
    <n v="60293"/>
    <n v="114"/>
    <x v="0"/>
    <s v="USA"/>
    <n v="1994"/>
    <x v="34"/>
  </r>
  <r>
    <x v="953"/>
    <x v="255"/>
    <x v="941"/>
    <x v="94"/>
    <n v="-8517793"/>
    <n v="105"/>
    <x v="10"/>
    <x v="62"/>
    <x v="4"/>
    <x v="17"/>
    <n v="68428"/>
    <n v="148"/>
    <x v="0"/>
    <s v="USA"/>
    <n v="1990"/>
    <x v="22"/>
  </r>
  <r>
    <x v="954"/>
    <x v="424"/>
    <x v="942"/>
    <x v="94"/>
    <n v="-2894915"/>
    <n v="276"/>
    <x v="7"/>
    <x v="146"/>
    <x v="6"/>
    <x v="20"/>
    <n v="136973"/>
    <n v="275"/>
    <x v="0"/>
    <s v="USA"/>
    <n v="2014"/>
    <x v="38"/>
  </r>
  <r>
    <x v="955"/>
    <x v="233"/>
    <x v="943"/>
    <x v="94"/>
    <n v="-8743723"/>
    <n v="93"/>
    <x v="22"/>
    <x v="3"/>
    <x v="0"/>
    <x v="403"/>
    <n v="46451"/>
    <n v="156"/>
    <x v="0"/>
    <s v="USA"/>
    <n v="1997"/>
    <x v="18"/>
  </r>
  <r>
    <x v="956"/>
    <x v="456"/>
    <x v="944"/>
    <x v="90"/>
    <n v="5740078"/>
    <n v="191"/>
    <x v="41"/>
    <x v="174"/>
    <x v="0"/>
    <x v="169"/>
    <n v="151580"/>
    <n v="672"/>
    <x v="0"/>
    <s v="Germany"/>
    <n v="2004"/>
    <x v="5"/>
  </r>
  <r>
    <x v="957"/>
    <x v="457"/>
    <x v="945"/>
    <x v="87"/>
    <n v="203020"/>
    <n v="143"/>
    <x v="25"/>
    <x v="101"/>
    <x v="4"/>
    <x v="286"/>
    <n v="74315"/>
    <n v="259"/>
    <x v="0"/>
    <s v="UK"/>
    <n v="2004"/>
    <x v="18"/>
  </r>
  <r>
    <x v="958"/>
    <x v="458"/>
    <x v="946"/>
    <x v="94"/>
    <n v="-9094723"/>
    <n v="124"/>
    <x v="36"/>
    <x v="361"/>
    <x v="6"/>
    <x v="151"/>
    <n v="45895"/>
    <n v="157"/>
    <x v="0"/>
    <s v="USA"/>
    <n v="2003"/>
    <x v="12"/>
  </r>
  <r>
    <x v="959"/>
    <x v="459"/>
    <x v="947"/>
    <x v="94"/>
    <n v="-11409500"/>
    <n v="47"/>
    <x v="58"/>
    <x v="2"/>
    <x v="0"/>
    <x v="404"/>
    <n v="17997"/>
    <n v="140"/>
    <x v="0"/>
    <s v="USA"/>
    <n v="1994"/>
    <x v="46"/>
  </r>
  <r>
    <x v="960"/>
    <x v="419"/>
    <x v="948"/>
    <x v="94"/>
    <n v="-10822459"/>
    <n v="66"/>
    <x v="40"/>
    <x v="10"/>
    <x v="0"/>
    <x v="318"/>
    <n v="20310"/>
    <n v="177"/>
    <x v="0"/>
    <s v="USA"/>
    <n v="2005"/>
    <x v="58"/>
  </r>
  <r>
    <x v="961"/>
    <x v="460"/>
    <x v="949"/>
    <x v="94"/>
    <n v="-10221401"/>
    <n v="118"/>
    <x v="72"/>
    <x v="133"/>
    <x v="1"/>
    <x v="19"/>
    <n v="176169"/>
    <n v="548"/>
    <x v="0"/>
    <s v="USA"/>
    <n v="2000"/>
    <x v="4"/>
  </r>
  <r>
    <x v="962"/>
    <x v="289"/>
    <x v="950"/>
    <x v="94"/>
    <n v="-12513862"/>
    <n v="93"/>
    <x v="72"/>
    <x v="101"/>
    <x v="4"/>
    <x v="405"/>
    <n v="30890"/>
    <n v="106"/>
    <x v="0"/>
    <s v="USA"/>
    <n v="2004"/>
    <x v="19"/>
  </r>
  <r>
    <x v="963"/>
    <x v="442"/>
    <x v="951"/>
    <x v="87"/>
    <n v="-1894923"/>
    <n v="235"/>
    <x v="76"/>
    <x v="22"/>
    <x v="0"/>
    <x v="406"/>
    <n v="58349"/>
    <n v="194"/>
    <x v="0"/>
    <s v="USA"/>
    <n v="2009"/>
    <x v="21"/>
  </r>
  <r>
    <x v="964"/>
    <x v="5"/>
    <x v="952"/>
    <x v="94"/>
    <n v="-14831605"/>
    <n v="113"/>
    <x v="63"/>
    <x v="350"/>
    <x v="2"/>
    <x v="5"/>
    <n v="26034"/>
    <n v="226"/>
    <x v="0"/>
    <s v="USA"/>
    <n v="1999"/>
    <x v="12"/>
  </r>
  <r>
    <x v="965"/>
    <x v="461"/>
    <x v="953"/>
    <x v="87"/>
    <n v="-7200000"/>
    <n v="51"/>
    <x v="83"/>
    <x v="362"/>
    <x v="4"/>
    <x v="121"/>
    <n v="34896"/>
    <n v="118"/>
    <x v="0"/>
    <s v="USA"/>
    <n v="1996"/>
    <x v="44"/>
  </r>
  <r>
    <x v="966"/>
    <x v="400"/>
    <x v="954"/>
    <x v="94"/>
    <n v="-16356539"/>
    <n v="98"/>
    <x v="98"/>
    <x v="232"/>
    <x v="4"/>
    <x v="15"/>
    <n v="11257"/>
    <n v="65"/>
    <x v="0"/>
    <s v="USA"/>
    <n v="2010"/>
    <x v="39"/>
  </r>
  <r>
    <x v="967"/>
    <x v="322"/>
    <x v="955"/>
    <x v="94"/>
    <n v="-17258404"/>
    <n v="315"/>
    <x v="73"/>
    <x v="363"/>
    <x v="2"/>
    <x v="107"/>
    <n v="80140"/>
    <n v="323"/>
    <x v="0"/>
    <s v="USA"/>
    <n v="2010"/>
    <x v="12"/>
  </r>
  <r>
    <x v="968"/>
    <x v="462"/>
    <x v="956"/>
    <x v="94"/>
    <n v="-18125131"/>
    <n v="136"/>
    <x v="68"/>
    <x v="175"/>
    <x v="6"/>
    <x v="337"/>
    <n v="43574"/>
    <n v="302"/>
    <x v="0"/>
    <s v="USA"/>
    <n v="2002"/>
    <x v="9"/>
  </r>
  <r>
    <x v="969"/>
    <x v="104"/>
    <x v="957"/>
    <x v="94"/>
    <n v="-19693732"/>
    <n v="61"/>
    <x v="4"/>
    <x v="22"/>
    <x v="0"/>
    <x v="407"/>
    <n v="62981"/>
    <n v="84"/>
    <x v="0"/>
    <s v="France"/>
    <n v="1995"/>
    <x v="22"/>
  </r>
  <r>
    <x v="970"/>
    <x v="463"/>
    <x v="958"/>
    <x v="94"/>
    <n v="-22332053"/>
    <n v="209"/>
    <x v="21"/>
    <x v="163"/>
    <x v="6"/>
    <x v="208"/>
    <n v="86374"/>
    <n v="392"/>
    <x v="0"/>
    <s v="UK"/>
    <n v="2007"/>
    <x v="5"/>
  </r>
  <r>
    <x v="971"/>
    <x v="336"/>
    <x v="959"/>
    <x v="94"/>
    <n v="-22932840"/>
    <n v="99"/>
    <x v="53"/>
    <x v="101"/>
    <x v="4"/>
    <x v="98"/>
    <n v="18404"/>
    <n v="150"/>
    <x v="0"/>
    <s v="USA"/>
    <n v="1999"/>
    <x v="18"/>
  </r>
  <r>
    <x v="972"/>
    <x v="464"/>
    <x v="960"/>
    <x v="87"/>
    <n v="-13383001"/>
    <n v="298"/>
    <x v="30"/>
    <x v="120"/>
    <x v="0"/>
    <x v="408"/>
    <n v="92461"/>
    <n v="347"/>
    <x v="0"/>
    <s v="USA"/>
    <n v="2013"/>
    <x v="18"/>
  </r>
  <r>
    <x v="973"/>
    <x v="128"/>
    <x v="961"/>
    <x v="94"/>
    <n v="-23463880"/>
    <n v="131"/>
    <x v="41"/>
    <x v="184"/>
    <x v="0"/>
    <x v="253"/>
    <n v="49926"/>
    <n v="286"/>
    <x v="0"/>
    <s v="Germany"/>
    <n v="2003"/>
    <x v="12"/>
  </r>
  <r>
    <x v="974"/>
    <x v="322"/>
    <x v="962"/>
    <x v="94"/>
    <n v="-23800483"/>
    <n v="146"/>
    <x v="46"/>
    <x v="184"/>
    <x v="0"/>
    <x v="291"/>
    <n v="34356"/>
    <n v="260"/>
    <x v="0"/>
    <s v="USA"/>
    <n v="2002"/>
    <x v="21"/>
  </r>
  <r>
    <x v="975"/>
    <x v="174"/>
    <x v="963"/>
    <x v="94"/>
    <n v="-24549473"/>
    <n v="245"/>
    <x v="33"/>
    <x v="184"/>
    <x v="0"/>
    <x v="18"/>
    <n v="80196"/>
    <n v="190"/>
    <x v="0"/>
    <s v="USA"/>
    <n v="2009"/>
    <x v="12"/>
  </r>
  <r>
    <x v="976"/>
    <x v="465"/>
    <x v="964"/>
    <x v="94"/>
    <n v="-24592750"/>
    <n v="104"/>
    <x v="58"/>
    <x v="17"/>
    <x v="0"/>
    <x v="25"/>
    <n v="54021"/>
    <n v="227"/>
    <x v="0"/>
    <s v="USA"/>
    <n v="1996"/>
    <x v="20"/>
  </r>
  <r>
    <x v="977"/>
    <x v="60"/>
    <x v="965"/>
    <x v="79"/>
    <n v="-46840695"/>
    <n v="162"/>
    <x v="77"/>
    <x v="42"/>
    <x v="0"/>
    <x v="124"/>
    <n v="128455"/>
    <n v="514"/>
    <x v="0"/>
    <s v="USA"/>
    <n v="1999"/>
    <x v="25"/>
  </r>
  <r>
    <x v="978"/>
    <x v="466"/>
    <x v="966"/>
    <x v="94"/>
    <n v="-25993274"/>
    <n v="259"/>
    <x v="72"/>
    <x v="364"/>
    <x v="1"/>
    <x v="187"/>
    <n v="139535"/>
    <n v="632"/>
    <x v="0"/>
    <s v="USA"/>
    <n v="2004"/>
    <x v="11"/>
  </r>
  <r>
    <x v="979"/>
    <x v="211"/>
    <x v="967"/>
    <x v="94"/>
    <n v="-29610033"/>
    <n v="79"/>
    <x v="102"/>
    <x v="365"/>
    <x v="0"/>
    <x v="71"/>
    <n v="3077"/>
    <n v="47"/>
    <x v="0"/>
    <s v="USA"/>
    <n v="2016"/>
    <x v="10"/>
  </r>
  <r>
    <x v="980"/>
    <x v="402"/>
    <x v="968"/>
    <x v="94"/>
    <n v="-30406260"/>
    <n v="141"/>
    <x v="28"/>
    <x v="163"/>
    <x v="6"/>
    <x v="10"/>
    <n v="88270"/>
    <n v="420"/>
    <x v="0"/>
    <s v="USA"/>
    <n v="2003"/>
    <x v="7"/>
  </r>
  <r>
    <x v="981"/>
    <x v="388"/>
    <x v="969"/>
    <x v="87"/>
    <n v="-20881753"/>
    <n v="59"/>
    <x v="6"/>
    <x v="165"/>
    <x v="0"/>
    <x v="409"/>
    <n v="19829"/>
    <n v="94"/>
    <x v="0"/>
    <s v="USA"/>
    <n v="2005"/>
    <x v="28"/>
  </r>
  <r>
    <x v="982"/>
    <x v="440"/>
    <x v="970"/>
    <x v="94"/>
    <n v="-23557749"/>
    <n v="236"/>
    <x v="36"/>
    <x v="27"/>
    <x v="0"/>
    <x v="21"/>
    <n v="76010"/>
    <n v="205"/>
    <x v="0"/>
    <s v="USA"/>
    <n v="2015"/>
    <x v="4"/>
  </r>
  <r>
    <x v="983"/>
    <x v="467"/>
    <x v="971"/>
    <x v="128"/>
    <n v="-7885118"/>
    <n v="356"/>
    <x v="44"/>
    <x v="175"/>
    <x v="6"/>
    <x v="398"/>
    <n v="189249"/>
    <n v="398"/>
    <x v="0"/>
    <s v="USA"/>
    <n v="2007"/>
    <x v="16"/>
  </r>
  <r>
    <x v="984"/>
    <x v="468"/>
    <x v="972"/>
    <x v="94"/>
    <n v="-31527637"/>
    <n v="120"/>
    <x v="46"/>
    <x v="257"/>
    <x v="0"/>
    <x v="73"/>
    <n v="63599"/>
    <n v="208"/>
    <x v="0"/>
    <s v="USA"/>
    <n v="2005"/>
    <x v="27"/>
  </r>
  <r>
    <x v="985"/>
    <x v="187"/>
    <x v="973"/>
    <x v="129"/>
    <n v="-375868702"/>
    <n v="111"/>
    <x v="43"/>
    <x v="266"/>
    <x v="1"/>
    <x v="410"/>
    <n v="55889"/>
    <n v="390"/>
    <x v="0"/>
    <s v="France"/>
    <n v="1999"/>
    <x v="21"/>
  </r>
  <r>
    <x v="986"/>
    <x v="469"/>
    <x v="974"/>
    <x v="130"/>
    <n v="-28342760"/>
    <n v="208"/>
    <x v="57"/>
    <x v="366"/>
    <x v="1"/>
    <x v="128"/>
    <n v="85237"/>
    <n v="274"/>
    <x v="0"/>
    <s v="USA"/>
    <n v="2011"/>
    <x v="23"/>
  </r>
  <r>
    <x v="987"/>
    <x v="470"/>
    <x v="975"/>
    <x v="96"/>
    <n v="-33716560"/>
    <n v="174"/>
    <x v="93"/>
    <x v="144"/>
    <x v="2"/>
    <x v="18"/>
    <n v="46239"/>
    <n v="137"/>
    <x v="0"/>
    <s v="USA"/>
    <n v="2011"/>
    <x v="19"/>
  </r>
  <r>
    <x v="988"/>
    <x v="471"/>
    <x v="976"/>
    <x v="94"/>
    <n v="-39443804"/>
    <n v="59"/>
    <x v="68"/>
    <x v="163"/>
    <x v="6"/>
    <x v="411"/>
    <n v="16562"/>
    <n v="73"/>
    <x v="0"/>
    <s v="USA"/>
    <n v="1997"/>
    <x v="5"/>
  </r>
  <r>
    <x v="989"/>
    <x v="472"/>
    <x v="977"/>
    <x v="94"/>
    <n v="-33328495"/>
    <n v="22"/>
    <x v="76"/>
    <x v="367"/>
    <x v="1"/>
    <x v="30"/>
    <n v="33186"/>
    <n v="78"/>
    <x v="0"/>
    <s v="USA"/>
    <n v="1994"/>
    <x v="18"/>
  </r>
  <r>
    <x v="990"/>
    <x v="57"/>
    <x v="978"/>
    <x v="94"/>
    <n v="-39600000"/>
    <n v="34"/>
    <x v="23"/>
    <x v="16"/>
    <x v="2"/>
    <x v="60"/>
    <n v="12037"/>
    <n v="90"/>
    <x v="0"/>
    <s v="USA"/>
    <n v="1995"/>
    <x v="37"/>
  </r>
  <r>
    <x v="991"/>
    <x v="51"/>
    <x v="979"/>
    <x v="131"/>
    <n v="-12471908"/>
    <n v="214"/>
    <x v="25"/>
    <x v="276"/>
    <x v="7"/>
    <x v="18"/>
    <n v="38513"/>
    <n v="127"/>
    <x v="0"/>
    <s v="USA"/>
    <n v="2010"/>
    <x v="2"/>
  </r>
  <r>
    <x v="992"/>
    <x v="161"/>
    <x v="980"/>
    <x v="94"/>
    <n v="-39862768"/>
    <n v="186"/>
    <x v="45"/>
    <x v="368"/>
    <x v="0"/>
    <x v="412"/>
    <n v="58015"/>
    <n v="374"/>
    <x v="0"/>
    <s v="France"/>
    <n v="2005"/>
    <x v="19"/>
  </r>
  <r>
    <x v="993"/>
    <x v="406"/>
    <x v="981"/>
    <x v="94"/>
    <n v="-40204983"/>
    <n v="50"/>
    <x v="84"/>
    <x v="163"/>
    <x v="6"/>
    <x v="269"/>
    <n v="9227"/>
    <n v="70"/>
    <x v="0"/>
    <s v="USA"/>
    <n v="1995"/>
    <x v="37"/>
  </r>
  <r>
    <x v="994"/>
    <x v="392"/>
    <x v="982"/>
    <x v="94"/>
    <n v="-29511421"/>
    <n v="180"/>
    <x v="53"/>
    <x v="216"/>
    <x v="0"/>
    <x v="68"/>
    <n v="113483"/>
    <n v="245"/>
    <x v="0"/>
    <s v="USA"/>
    <n v="2009"/>
    <x v="27"/>
  </r>
  <r>
    <x v="995"/>
    <x v="473"/>
    <x v="983"/>
    <x v="80"/>
    <n v="-40554783"/>
    <n v="231"/>
    <x v="22"/>
    <x v="48"/>
    <x v="2"/>
    <x v="413"/>
    <n v="67796"/>
    <n v="258"/>
    <x v="0"/>
    <s v="USA"/>
    <n v="2013"/>
    <x v="5"/>
  </r>
  <r>
    <x v="996"/>
    <x v="474"/>
    <x v="984"/>
    <x v="96"/>
    <n v="-46644185"/>
    <n v="105"/>
    <x v="55"/>
    <x v="362"/>
    <x v="4"/>
    <x v="85"/>
    <n v="34730"/>
    <n v="341"/>
    <x v="0"/>
    <s v="UK"/>
    <n v="2002"/>
    <x v="21"/>
  </r>
  <r>
    <x v="997"/>
    <x v="198"/>
    <x v="985"/>
    <x v="94"/>
    <n v="-21162885"/>
    <n v="226"/>
    <x v="57"/>
    <x v="151"/>
    <x v="4"/>
    <x v="169"/>
    <n v="34964"/>
    <n v="150"/>
    <x v="0"/>
    <s v="USA"/>
    <n v="2016"/>
    <x v="30"/>
  </r>
  <r>
    <x v="998"/>
    <x v="475"/>
    <x v="986"/>
    <x v="94"/>
    <n v="-43528606"/>
    <n v="75"/>
    <x v="75"/>
    <x v="69"/>
    <x v="4"/>
    <x v="127"/>
    <n v="15880"/>
    <n v="93"/>
    <x v="0"/>
    <s v="USA"/>
    <n v="2004"/>
    <x v="41"/>
  </r>
  <r>
    <x v="999"/>
    <x v="268"/>
    <x v="987"/>
    <x v="94"/>
    <n v="-43708398"/>
    <n v="82"/>
    <x v="98"/>
    <x v="369"/>
    <x v="4"/>
    <x v="64"/>
    <n v="8070"/>
    <n v="91"/>
    <x v="0"/>
    <s v="USA"/>
    <n v="2000"/>
    <x v="23"/>
  </r>
  <r>
    <x v="1000"/>
    <x v="476"/>
    <x v="988"/>
    <x v="94"/>
    <n v="-39293214"/>
    <n v="296"/>
    <x v="26"/>
    <x v="95"/>
    <x v="0"/>
    <x v="75"/>
    <n v="81800"/>
    <n v="211"/>
    <x v="0"/>
    <s v="USA"/>
    <n v="2011"/>
    <x v="34"/>
  </r>
  <r>
    <x v="1001"/>
    <x v="297"/>
    <x v="989"/>
    <x v="132"/>
    <n v="-9257739"/>
    <n v="103"/>
    <x v="44"/>
    <x v="184"/>
    <x v="0"/>
    <x v="414"/>
    <n v="19824"/>
    <n v="179"/>
    <x v="0"/>
    <s v="Canada"/>
    <n v="2009"/>
    <x v="42"/>
  </r>
  <r>
    <x v="1002"/>
    <x v="477"/>
    <x v="990"/>
    <x v="133"/>
    <n v="-5094254"/>
    <n v="98"/>
    <x v="78"/>
    <x v="216"/>
    <x v="0"/>
    <x v="34"/>
    <n v="77684"/>
    <n v="294"/>
    <x v="0"/>
    <s v="USA"/>
    <n v="2001"/>
    <x v="18"/>
  </r>
  <r>
    <x v="1003"/>
    <x v="196"/>
    <x v="991"/>
    <x v="87"/>
    <n v="-18586498"/>
    <n v="48"/>
    <x v="26"/>
    <x v="370"/>
    <x v="0"/>
    <x v="415"/>
    <n v="14429"/>
    <n v="113"/>
    <x v="0"/>
    <s v="USA"/>
    <n v="1990"/>
    <x v="22"/>
  </r>
  <r>
    <x v="1004"/>
    <x v="478"/>
    <x v="992"/>
    <x v="22"/>
    <n v="7994115"/>
    <n v="195"/>
    <x v="23"/>
    <x v="371"/>
    <x v="4"/>
    <x v="92"/>
    <n v="90932"/>
    <n v="209"/>
    <x v="0"/>
    <s v="UK"/>
    <n v="2009"/>
    <x v="38"/>
  </r>
  <r>
    <x v="1005"/>
    <x v="148"/>
    <x v="993"/>
    <x v="114"/>
    <n v="76107476"/>
    <n v="223"/>
    <x v="117"/>
    <x v="163"/>
    <x v="6"/>
    <x v="416"/>
    <n v="170684"/>
    <n v="867"/>
    <x v="0"/>
    <s v="USA"/>
    <n v="2000"/>
    <x v="32"/>
  </r>
  <r>
    <x v="1006"/>
    <x v="37"/>
    <x v="994"/>
    <x v="114"/>
    <n v="149171806"/>
    <n v="149"/>
    <x v="45"/>
    <x v="1"/>
    <x v="0"/>
    <x v="41"/>
    <n v="515306"/>
    <n v="477"/>
    <x v="0"/>
    <s v="USA"/>
    <n v="1989"/>
    <x v="24"/>
  </r>
  <r>
    <x v="1007"/>
    <x v="95"/>
    <x v="995"/>
    <x v="22"/>
    <n v="12802907"/>
    <n v="324"/>
    <x v="73"/>
    <x v="16"/>
    <x v="2"/>
    <x v="43"/>
    <n v="70886"/>
    <n v="226"/>
    <x v="0"/>
    <s v="UK"/>
    <n v="2012"/>
    <x v="4"/>
  </r>
  <r>
    <x v="1008"/>
    <x v="134"/>
    <x v="996"/>
    <x v="133"/>
    <n v="-17430732"/>
    <n v="371"/>
    <x v="59"/>
    <x v="372"/>
    <x v="0"/>
    <x v="24"/>
    <n v="172965"/>
    <n v="627"/>
    <x v="0"/>
    <s v="USA"/>
    <n v="2015"/>
    <x v="8"/>
  </r>
  <r>
    <x v="1009"/>
    <x v="118"/>
    <x v="997"/>
    <x v="114"/>
    <n v="18488090"/>
    <n v="75"/>
    <x v="33"/>
    <x v="166"/>
    <x v="6"/>
    <x v="151"/>
    <n v="120202"/>
    <n v="397"/>
    <x v="0"/>
    <s v="USA"/>
    <n v="1999"/>
    <x v="10"/>
  </r>
  <r>
    <x v="1010"/>
    <x v="67"/>
    <x v="998"/>
    <x v="114"/>
    <n v="47308367"/>
    <n v="233"/>
    <x v="51"/>
    <x v="163"/>
    <x v="6"/>
    <x v="218"/>
    <n v="206104"/>
    <n v="850"/>
    <x v="0"/>
    <s v="USA"/>
    <n v="2002"/>
    <x v="2"/>
  </r>
  <r>
    <x v="1011"/>
    <x v="479"/>
    <x v="83"/>
    <x v="134"/>
    <n v="-1500000"/>
    <n v="32"/>
    <x v="70"/>
    <x v="373"/>
    <x v="11"/>
    <x v="417"/>
    <n v="1263"/>
    <n v="32"/>
    <x v="0"/>
    <s v="USA"/>
    <n v="2006"/>
    <x v="51"/>
  </r>
  <r>
    <x v="1012"/>
    <x v="359"/>
    <x v="999"/>
    <x v="114"/>
    <n v="12652036"/>
    <n v="150"/>
    <x v="36"/>
    <x v="374"/>
    <x v="0"/>
    <x v="64"/>
    <n v="137854"/>
    <n v="560"/>
    <x v="0"/>
    <s v="USA"/>
    <n v="1999"/>
    <x v="1"/>
  </r>
  <r>
    <x v="1013"/>
    <x v="215"/>
    <x v="1000"/>
    <x v="94"/>
    <n v="-48793865"/>
    <n v="172"/>
    <x v="63"/>
    <x v="163"/>
    <x v="6"/>
    <x v="3"/>
    <n v="40568"/>
    <n v="185"/>
    <x v="0"/>
    <s v="Czech Republic"/>
    <n v="2015"/>
    <x v="21"/>
  </r>
  <r>
    <x v="1014"/>
    <x v="274"/>
    <x v="1001"/>
    <x v="114"/>
    <n v="8607223"/>
    <n v="103"/>
    <x v="51"/>
    <x v="304"/>
    <x v="1"/>
    <x v="418"/>
    <n v="93367"/>
    <n v="497"/>
    <x v="0"/>
    <s v="Canada"/>
    <n v="2001"/>
    <x v="21"/>
  </r>
  <r>
    <x v="1015"/>
    <x v="382"/>
    <x v="1002"/>
    <x v="114"/>
    <n v="2173190"/>
    <n v="140"/>
    <x v="59"/>
    <x v="375"/>
    <x v="2"/>
    <x v="10"/>
    <n v="148490"/>
    <n v="537"/>
    <x v="0"/>
    <s v="USA"/>
    <n v="2001"/>
    <x v="38"/>
  </r>
  <r>
    <x v="1016"/>
    <x v="138"/>
    <x v="1003"/>
    <x v="114"/>
    <n v="-904547"/>
    <n v="125"/>
    <x v="31"/>
    <x v="279"/>
    <x v="4"/>
    <x v="24"/>
    <n v="64595"/>
    <n v="316"/>
    <x v="0"/>
    <s v="USA"/>
    <n v="2001"/>
    <x v="21"/>
  </r>
  <r>
    <x v="1017"/>
    <x v="366"/>
    <x v="1004"/>
    <x v="114"/>
    <n v="-10120004"/>
    <n v="125"/>
    <x v="40"/>
    <x v="279"/>
    <x v="4"/>
    <x v="232"/>
    <n v="81888"/>
    <n v="254"/>
    <x v="0"/>
    <s v="USA"/>
    <n v="2000"/>
    <x v="19"/>
  </r>
  <r>
    <x v="1018"/>
    <x v="416"/>
    <x v="1005"/>
    <x v="89"/>
    <n v="-32100000"/>
    <n v="36"/>
    <x v="31"/>
    <x v="376"/>
    <x v="6"/>
    <x v="75"/>
    <n v="12771"/>
    <n v="84"/>
    <x v="0"/>
    <s v="USA"/>
    <n v="1984"/>
    <x v="12"/>
  </r>
  <r>
    <x v="1019"/>
    <x v="138"/>
    <x v="1006"/>
    <x v="96"/>
    <n v="-1425912"/>
    <n v="295"/>
    <x v="39"/>
    <x v="377"/>
    <x v="1"/>
    <x v="33"/>
    <n v="237872"/>
    <n v="560"/>
    <x v="0"/>
    <s v="USA"/>
    <n v="2007"/>
    <x v="6"/>
  </r>
  <r>
    <x v="1020"/>
    <x v="480"/>
    <x v="1007"/>
    <x v="114"/>
    <n v="41253340"/>
    <n v="222"/>
    <x v="68"/>
    <x v="3"/>
    <x v="0"/>
    <x v="21"/>
    <n v="133436"/>
    <n v="323"/>
    <x v="0"/>
    <s v="France"/>
    <n v="2014"/>
    <x v="19"/>
  </r>
  <r>
    <x v="1021"/>
    <x v="148"/>
    <x v="1008"/>
    <x v="114"/>
    <n v="-10660475"/>
    <n v="158"/>
    <x v="31"/>
    <x v="361"/>
    <x v="6"/>
    <x v="197"/>
    <n v="71708"/>
    <n v="307"/>
    <x v="0"/>
    <s v="USA"/>
    <n v="1998"/>
    <x v="15"/>
  </r>
  <r>
    <x v="1022"/>
    <x v="198"/>
    <x v="1009"/>
    <x v="122"/>
    <n v="13154431"/>
    <n v="72"/>
    <x v="44"/>
    <x v="378"/>
    <x v="4"/>
    <x v="90"/>
    <n v="122347"/>
    <n v="345"/>
    <x v="0"/>
    <s v="USA"/>
    <n v="1996"/>
    <x v="19"/>
  </r>
  <r>
    <x v="1023"/>
    <x v="481"/>
    <x v="1010"/>
    <x v="22"/>
    <n v="528972"/>
    <n v="34"/>
    <x v="46"/>
    <x v="379"/>
    <x v="2"/>
    <x v="419"/>
    <n v="5639"/>
    <n v="55"/>
    <x v="7"/>
    <s v="India"/>
    <n v="1998"/>
    <x v="6"/>
  </r>
  <r>
    <x v="1024"/>
    <x v="482"/>
    <x v="1011"/>
    <x v="32"/>
    <n v="3738726"/>
    <n v="72"/>
    <x v="71"/>
    <x v="380"/>
    <x v="0"/>
    <x v="420"/>
    <n v="47819"/>
    <n v="164"/>
    <x v="0"/>
    <s v="USA"/>
    <n v="1990"/>
    <x v="9"/>
  </r>
  <r>
    <x v="1025"/>
    <x v="128"/>
    <x v="1012"/>
    <x v="114"/>
    <n v="21304264"/>
    <n v="152"/>
    <x v="17"/>
    <x v="381"/>
    <x v="6"/>
    <x v="421"/>
    <n v="73068"/>
    <n v="419"/>
    <x v="0"/>
    <s v="USA"/>
    <n v="1999"/>
    <x v="2"/>
  </r>
  <r>
    <x v="1026"/>
    <x v="483"/>
    <x v="1013"/>
    <x v="114"/>
    <n v="-18218547"/>
    <n v="89"/>
    <x v="4"/>
    <x v="302"/>
    <x v="7"/>
    <x v="422"/>
    <n v="22447"/>
    <n v="210"/>
    <x v="0"/>
    <s v="USA"/>
    <n v="2001"/>
    <x v="21"/>
  </r>
  <r>
    <x v="1027"/>
    <x v="484"/>
    <x v="83"/>
    <x v="135"/>
    <n v="-14000000"/>
    <n v="145"/>
    <x v="40"/>
    <x v="71"/>
    <x v="0"/>
    <x v="229"/>
    <n v="172489"/>
    <n v="376"/>
    <x v="0"/>
    <s v="USA"/>
    <n v="1982"/>
    <x v="16"/>
  </r>
  <r>
    <x v="1028"/>
    <x v="485"/>
    <x v="83"/>
    <x v="136"/>
    <n v="-1000000"/>
    <n v="144"/>
    <x v="68"/>
    <x v="375"/>
    <x v="2"/>
    <x v="423"/>
    <n v="54057"/>
    <n v="236"/>
    <x v="8"/>
    <s v="Soviet Union"/>
    <n v="1972"/>
    <x v="14"/>
  </r>
  <r>
    <x v="1029"/>
    <x v="486"/>
    <x v="1014"/>
    <x v="122"/>
    <n v="-31480159"/>
    <n v="93"/>
    <x v="118"/>
    <x v="20"/>
    <x v="1"/>
    <x v="215"/>
    <n v="8693"/>
    <n v="71"/>
    <x v="0"/>
    <s v="USA"/>
    <n v="2006"/>
    <x v="33"/>
  </r>
  <r>
    <x v="1030"/>
    <x v="487"/>
    <x v="1015"/>
    <x v="122"/>
    <n v="-41400000"/>
    <n v="46"/>
    <x v="25"/>
    <x v="261"/>
    <x v="2"/>
    <x v="212"/>
    <n v="11913"/>
    <n v="97"/>
    <x v="0"/>
    <s v="USA"/>
    <n v="1996"/>
    <x v="27"/>
  </r>
  <r>
    <x v="1031"/>
    <x v="488"/>
    <x v="1016"/>
    <x v="124"/>
    <n v="80805112"/>
    <n v="84"/>
    <x v="71"/>
    <x v="121"/>
    <x v="4"/>
    <x v="212"/>
    <n v="98199"/>
    <n v="169"/>
    <x v="0"/>
    <s v="USA"/>
    <n v="1997"/>
    <x v="22"/>
  </r>
  <r>
    <x v="1032"/>
    <x v="438"/>
    <x v="1017"/>
    <x v="114"/>
    <n v="45607673"/>
    <n v="142"/>
    <x v="57"/>
    <x v="121"/>
    <x v="4"/>
    <x v="212"/>
    <n v="47573"/>
    <n v="343"/>
    <x v="0"/>
    <s v="USA"/>
    <n v="2001"/>
    <x v="20"/>
  </r>
  <r>
    <x v="1033"/>
    <x v="3"/>
    <x v="1018"/>
    <x v="124"/>
    <n v="21263182"/>
    <n v="185"/>
    <x v="33"/>
    <x v="144"/>
    <x v="2"/>
    <x v="204"/>
    <n v="218771"/>
    <n v="651"/>
    <x v="0"/>
    <s v="USA"/>
    <n v="2002"/>
    <x v="13"/>
  </r>
  <r>
    <x v="1034"/>
    <x v="294"/>
    <x v="1019"/>
    <x v="90"/>
    <n v="47001027"/>
    <n v="143"/>
    <x v="69"/>
    <x v="382"/>
    <x v="0"/>
    <x v="266"/>
    <n v="97838"/>
    <n v="286"/>
    <x v="0"/>
    <s v="USA"/>
    <n v="1996"/>
    <x v="32"/>
  </r>
  <r>
    <x v="1035"/>
    <x v="401"/>
    <x v="1020"/>
    <x v="122"/>
    <n v="-36460586"/>
    <n v="178"/>
    <x v="107"/>
    <x v="383"/>
    <x v="0"/>
    <x v="122"/>
    <n v="45729"/>
    <n v="176"/>
    <x v="0"/>
    <s v="USA"/>
    <n v="2010"/>
    <x v="55"/>
  </r>
  <r>
    <x v="1036"/>
    <x v="102"/>
    <x v="1021"/>
    <x v="124"/>
    <n v="12918501"/>
    <n v="65"/>
    <x v="37"/>
    <x v="384"/>
    <x v="0"/>
    <x v="151"/>
    <n v="40126"/>
    <n v="107"/>
    <x v="0"/>
    <s v="USA"/>
    <n v="1996"/>
    <x v="4"/>
  </r>
  <r>
    <x v="1037"/>
    <x v="50"/>
    <x v="1022"/>
    <x v="90"/>
    <n v="136395380"/>
    <n v="73"/>
    <x v="103"/>
    <x v="279"/>
    <x v="4"/>
    <x v="296"/>
    <n v="220392"/>
    <n v="243"/>
    <x v="0"/>
    <s v="USA"/>
    <n v="1997"/>
    <x v="2"/>
  </r>
  <r>
    <x v="1038"/>
    <x v="489"/>
    <x v="1023"/>
    <x v="128"/>
    <n v="-10053771"/>
    <n v="72"/>
    <x v="45"/>
    <x v="385"/>
    <x v="7"/>
    <x v="424"/>
    <n v="2581"/>
    <n v="29"/>
    <x v="0"/>
    <s v="UK"/>
    <n v="2016"/>
    <x v="11"/>
  </r>
  <r>
    <x v="1039"/>
    <x v="490"/>
    <x v="83"/>
    <x v="114"/>
    <n v="-48000000"/>
    <n v="10"/>
    <x v="34"/>
    <x v="150"/>
    <x v="2"/>
    <x v="425"/>
    <n v="491"/>
    <n v="16"/>
    <x v="0"/>
    <s v="South Korea"/>
    <n v="1981"/>
    <x v="59"/>
  </r>
  <r>
    <x v="1040"/>
    <x v="352"/>
    <x v="1024"/>
    <x v="90"/>
    <n v="85512915"/>
    <n v="35"/>
    <x v="42"/>
    <x v="34"/>
    <x v="4"/>
    <x v="426"/>
    <n v="60884"/>
    <n v="85"/>
    <x v="0"/>
    <s v="USA"/>
    <n v="1994"/>
    <x v="30"/>
  </r>
  <r>
    <x v="1041"/>
    <x v="480"/>
    <x v="1025"/>
    <x v="90"/>
    <n v="94852971"/>
    <n v="358"/>
    <x v="41"/>
    <x v="22"/>
    <x v="0"/>
    <x v="21"/>
    <n v="238671"/>
    <n v="461"/>
    <x v="0"/>
    <s v="France"/>
    <n v="2012"/>
    <x v="22"/>
  </r>
  <r>
    <x v="1042"/>
    <x v="491"/>
    <x v="1026"/>
    <x v="114"/>
    <n v="62000082"/>
    <n v="151"/>
    <x v="93"/>
    <x v="151"/>
    <x v="4"/>
    <x v="427"/>
    <n v="111526"/>
    <n v="347"/>
    <x v="0"/>
    <s v="USA"/>
    <n v="2003"/>
    <x v="34"/>
  </r>
  <r>
    <x v="1043"/>
    <x v="368"/>
    <x v="1027"/>
    <x v="90"/>
    <n v="61807667"/>
    <n v="140"/>
    <x v="55"/>
    <x v="386"/>
    <x v="0"/>
    <x v="428"/>
    <n v="137377"/>
    <n v="370"/>
    <x v="0"/>
    <s v="USA"/>
    <n v="2000"/>
    <x v="5"/>
  </r>
  <r>
    <x v="1044"/>
    <x v="243"/>
    <x v="1028"/>
    <x v="90"/>
    <n v="56702060"/>
    <n v="201"/>
    <x v="40"/>
    <x v="387"/>
    <x v="0"/>
    <x v="157"/>
    <n v="85323"/>
    <n v="212"/>
    <x v="0"/>
    <s v="USA"/>
    <n v="2008"/>
    <x v="27"/>
  </r>
  <r>
    <x v="1045"/>
    <x v="289"/>
    <x v="1029"/>
    <x v="87"/>
    <n v="55149435"/>
    <n v="77"/>
    <x v="17"/>
    <x v="209"/>
    <x v="4"/>
    <x v="198"/>
    <n v="53687"/>
    <n v="152"/>
    <x v="0"/>
    <s v="USA"/>
    <n v="2004"/>
    <x v="20"/>
  </r>
  <r>
    <x v="1046"/>
    <x v="207"/>
    <x v="1030"/>
    <x v="90"/>
    <n v="55768056"/>
    <n v="43"/>
    <x v="7"/>
    <x v="166"/>
    <x v="6"/>
    <x v="151"/>
    <n v="59569"/>
    <n v="89"/>
    <x v="0"/>
    <s v="USA"/>
    <n v="1993"/>
    <x v="12"/>
  </r>
  <r>
    <x v="1047"/>
    <x v="130"/>
    <x v="1031"/>
    <x v="90"/>
    <n v="47115211"/>
    <n v="39"/>
    <x v="72"/>
    <x v="166"/>
    <x v="6"/>
    <x v="429"/>
    <n v="45798"/>
    <n v="94"/>
    <x v="0"/>
    <s v="USA"/>
    <n v="1994"/>
    <x v="10"/>
  </r>
  <r>
    <x v="1048"/>
    <x v="336"/>
    <x v="1032"/>
    <x v="90"/>
    <n v="48452056"/>
    <n v="207"/>
    <x v="54"/>
    <x v="364"/>
    <x v="1"/>
    <x v="127"/>
    <n v="184795"/>
    <n v="310"/>
    <x v="0"/>
    <s v="USA"/>
    <n v="2007"/>
    <x v="38"/>
  </r>
  <r>
    <x v="1049"/>
    <x v="118"/>
    <x v="1033"/>
    <x v="90"/>
    <n v="38287363"/>
    <n v="47"/>
    <x v="83"/>
    <x v="3"/>
    <x v="0"/>
    <x v="41"/>
    <n v="81442"/>
    <n v="137"/>
    <x v="0"/>
    <s v="USA"/>
    <n v="1992"/>
    <x v="8"/>
  </r>
  <r>
    <x v="1050"/>
    <x v="271"/>
    <x v="1034"/>
    <x v="80"/>
    <n v="22931301"/>
    <n v="132"/>
    <x v="58"/>
    <x v="121"/>
    <x v="4"/>
    <x v="186"/>
    <n v="43358"/>
    <n v="228"/>
    <x v="0"/>
    <s v="Germany"/>
    <n v="2005"/>
    <x v="34"/>
  </r>
  <r>
    <x v="1051"/>
    <x v="492"/>
    <x v="1035"/>
    <x v="124"/>
    <n v="14962878"/>
    <n v="454"/>
    <x v="8"/>
    <x v="166"/>
    <x v="6"/>
    <x v="24"/>
    <n v="383591"/>
    <n v="620"/>
    <x v="0"/>
    <s v="USA"/>
    <n v="2013"/>
    <x v="14"/>
  </r>
  <r>
    <x v="1052"/>
    <x v="270"/>
    <x v="1036"/>
    <x v="90"/>
    <n v="31261036"/>
    <n v="109"/>
    <x v="39"/>
    <x v="163"/>
    <x v="6"/>
    <x v="151"/>
    <n v="305929"/>
    <n v="633"/>
    <x v="0"/>
    <s v="USA"/>
    <n v="2001"/>
    <x v="16"/>
  </r>
  <r>
    <x v="1053"/>
    <x v="101"/>
    <x v="1037"/>
    <x v="90"/>
    <n v="26423726"/>
    <n v="213"/>
    <x v="57"/>
    <x v="139"/>
    <x v="1"/>
    <x v="8"/>
    <n v="123558"/>
    <n v="609"/>
    <x v="0"/>
    <s v="USA"/>
    <n v="1999"/>
    <x v="11"/>
  </r>
  <r>
    <x v="1054"/>
    <x v="335"/>
    <x v="1038"/>
    <x v="90"/>
    <n v="26277420"/>
    <n v="127"/>
    <x v="101"/>
    <x v="151"/>
    <x v="4"/>
    <x v="430"/>
    <n v="119590"/>
    <n v="548"/>
    <x v="0"/>
    <s v="USA"/>
    <n v="2001"/>
    <x v="31"/>
  </r>
  <r>
    <x v="1055"/>
    <x v="72"/>
    <x v="1039"/>
    <x v="90"/>
    <n v="43625922"/>
    <n v="398"/>
    <x v="32"/>
    <x v="388"/>
    <x v="1"/>
    <x v="431"/>
    <n v="75176"/>
    <n v="252"/>
    <x v="0"/>
    <s v="USA"/>
    <n v="2011"/>
    <x v="1"/>
  </r>
  <r>
    <x v="1056"/>
    <x v="265"/>
    <x v="1040"/>
    <x v="90"/>
    <n v="25001065"/>
    <n v="184"/>
    <x v="46"/>
    <x v="389"/>
    <x v="0"/>
    <x v="265"/>
    <n v="191437"/>
    <n v="582"/>
    <x v="0"/>
    <s v="USA"/>
    <n v="1998"/>
    <x v="1"/>
  </r>
  <r>
    <x v="1057"/>
    <x v="493"/>
    <x v="1041"/>
    <x v="115"/>
    <n v="37253092"/>
    <n v="127"/>
    <x v="15"/>
    <x v="284"/>
    <x v="2"/>
    <x v="49"/>
    <n v="92702"/>
    <n v="209"/>
    <x v="0"/>
    <s v="USA"/>
    <n v="2005"/>
    <x v="13"/>
  </r>
  <r>
    <x v="1058"/>
    <x v="494"/>
    <x v="1042"/>
    <x v="90"/>
    <n v="21790248"/>
    <n v="167"/>
    <x v="42"/>
    <x v="299"/>
    <x v="2"/>
    <x v="432"/>
    <n v="57281"/>
    <n v="350"/>
    <x v="0"/>
    <s v="USA"/>
    <n v="2002"/>
    <x v="12"/>
  </r>
  <r>
    <x v="1059"/>
    <x v="495"/>
    <x v="1043"/>
    <x v="90"/>
    <n v="20557989"/>
    <n v="119"/>
    <x v="70"/>
    <x v="390"/>
    <x v="0"/>
    <x v="171"/>
    <n v="73539"/>
    <n v="271"/>
    <x v="0"/>
    <s v="USA"/>
    <n v="1997"/>
    <x v="51"/>
  </r>
  <r>
    <x v="1060"/>
    <x v="350"/>
    <x v="1044"/>
    <x v="90"/>
    <n v="15786269"/>
    <n v="155"/>
    <x v="84"/>
    <x v="391"/>
    <x v="4"/>
    <x v="433"/>
    <n v="90539"/>
    <n v="379"/>
    <x v="0"/>
    <s v="USA"/>
    <n v="2000"/>
    <x v="23"/>
  </r>
  <r>
    <x v="1061"/>
    <x v="478"/>
    <x v="1045"/>
    <x v="90"/>
    <n v="14365105"/>
    <n v="218"/>
    <x v="73"/>
    <x v="101"/>
    <x v="4"/>
    <x v="286"/>
    <n v="318634"/>
    <n v="1004"/>
    <x v="0"/>
    <s v="UK"/>
    <n v="2003"/>
    <x v="16"/>
  </r>
  <r>
    <x v="1062"/>
    <x v="28"/>
    <x v="1046"/>
    <x v="40"/>
    <n v="42792677"/>
    <n v="117"/>
    <x v="53"/>
    <x v="20"/>
    <x v="1"/>
    <x v="10"/>
    <n v="211226"/>
    <n v="317"/>
    <x v="0"/>
    <s v="USA"/>
    <n v="1998"/>
    <x v="13"/>
  </r>
  <r>
    <x v="1063"/>
    <x v="238"/>
    <x v="1047"/>
    <x v="81"/>
    <n v="-3401692"/>
    <n v="208"/>
    <x v="39"/>
    <x v="230"/>
    <x v="11"/>
    <x v="1"/>
    <n v="124765"/>
    <n v="541"/>
    <x v="0"/>
    <s v="USA"/>
    <n v="2001"/>
    <x v="2"/>
  </r>
  <r>
    <x v="1064"/>
    <x v="495"/>
    <x v="1048"/>
    <x v="90"/>
    <n v="12362581"/>
    <n v="38"/>
    <x v="46"/>
    <x v="392"/>
    <x v="0"/>
    <x v="229"/>
    <n v="50148"/>
    <n v="116"/>
    <x v="0"/>
    <s v="Peru"/>
    <n v="1994"/>
    <x v="28"/>
  </r>
  <r>
    <x v="1065"/>
    <x v="278"/>
    <x v="1049"/>
    <x v="90"/>
    <n v="8854588"/>
    <n v="48"/>
    <x v="23"/>
    <x v="327"/>
    <x v="4"/>
    <x v="434"/>
    <n v="37911"/>
    <n v="73"/>
    <x v="0"/>
    <s v="USA"/>
    <n v="1996"/>
    <x v="22"/>
  </r>
  <r>
    <x v="1066"/>
    <x v="496"/>
    <x v="83"/>
    <x v="137"/>
    <n v="-2500000"/>
    <n v="8"/>
    <x v="69"/>
    <x v="232"/>
    <x v="4"/>
    <x v="435"/>
    <n v="5888"/>
    <n v="61"/>
    <x v="0"/>
    <s v="USA"/>
    <n v="1968"/>
    <x v="13"/>
  </r>
  <r>
    <x v="1067"/>
    <x v="397"/>
    <x v="1050"/>
    <x v="90"/>
    <n v="7580895"/>
    <n v="94"/>
    <x v="53"/>
    <x v="393"/>
    <x v="4"/>
    <x v="157"/>
    <n v="30255"/>
    <n v="118"/>
    <x v="0"/>
    <s v="USA"/>
    <n v="2005"/>
    <x v="23"/>
  </r>
  <r>
    <x v="1068"/>
    <x v="497"/>
    <x v="1051"/>
    <x v="94"/>
    <n v="1019112"/>
    <n v="276"/>
    <x v="55"/>
    <x v="139"/>
    <x v="1"/>
    <x v="324"/>
    <n v="155745"/>
    <n v="1053"/>
    <x v="0"/>
    <s v="USA"/>
    <n v="2005"/>
    <x v="2"/>
  </r>
  <r>
    <x v="1069"/>
    <x v="498"/>
    <x v="1052"/>
    <x v="138"/>
    <n v="22114556"/>
    <n v="59"/>
    <x v="40"/>
    <x v="199"/>
    <x v="4"/>
    <x v="436"/>
    <n v="9380"/>
    <n v="91"/>
    <x v="0"/>
    <s v="USA"/>
    <n v="2004"/>
    <x v="44"/>
  </r>
  <r>
    <x v="1070"/>
    <x v="499"/>
    <x v="1053"/>
    <x v="90"/>
    <n v="5648679"/>
    <n v="216"/>
    <x v="49"/>
    <x v="174"/>
    <x v="0"/>
    <x v="169"/>
    <n v="149549"/>
    <n v="348"/>
    <x v="0"/>
    <s v="France"/>
    <n v="2007"/>
    <x v="22"/>
  </r>
  <r>
    <x v="1071"/>
    <x v="155"/>
    <x v="1054"/>
    <x v="87"/>
    <n v="6280507"/>
    <n v="173"/>
    <x v="83"/>
    <x v="121"/>
    <x v="4"/>
    <x v="190"/>
    <n v="87165"/>
    <n v="184"/>
    <x v="0"/>
    <s v="USA"/>
    <n v="2014"/>
    <x v="12"/>
  </r>
  <r>
    <x v="1072"/>
    <x v="398"/>
    <x v="1055"/>
    <x v="90"/>
    <n v="-6639805"/>
    <n v="99"/>
    <x v="51"/>
    <x v="364"/>
    <x v="1"/>
    <x v="274"/>
    <n v="21215"/>
    <n v="116"/>
    <x v="0"/>
    <s v="USA"/>
    <n v="2006"/>
    <x v="21"/>
  </r>
  <r>
    <x v="1073"/>
    <x v="420"/>
    <x v="1056"/>
    <x v="90"/>
    <n v="1815748"/>
    <n v="42"/>
    <x v="69"/>
    <x v="257"/>
    <x v="0"/>
    <x v="203"/>
    <n v="32544"/>
    <n v="69"/>
    <x v="0"/>
    <s v="USA"/>
    <n v="1994"/>
    <x v="22"/>
  </r>
  <r>
    <x v="1074"/>
    <x v="185"/>
    <x v="1057"/>
    <x v="90"/>
    <n v="-9382401"/>
    <n v="25"/>
    <x v="44"/>
    <x v="394"/>
    <x v="2"/>
    <x v="242"/>
    <n v="20688"/>
    <n v="47"/>
    <x v="0"/>
    <s v="USA"/>
    <n v="1995"/>
    <x v="18"/>
  </r>
  <r>
    <x v="1075"/>
    <x v="77"/>
    <x v="1058"/>
    <x v="90"/>
    <n v="2307550"/>
    <n v="339"/>
    <x v="7"/>
    <x v="163"/>
    <x v="6"/>
    <x v="437"/>
    <n v="104301"/>
    <n v="269"/>
    <x v="0"/>
    <s v="USA"/>
    <n v="2012"/>
    <x v="12"/>
  </r>
  <r>
    <x v="1076"/>
    <x v="500"/>
    <x v="1059"/>
    <x v="128"/>
    <n v="7003620"/>
    <n v="127"/>
    <x v="49"/>
    <x v="22"/>
    <x v="0"/>
    <x v="438"/>
    <n v="79141"/>
    <n v="355"/>
    <x v="0"/>
    <s v="USA"/>
    <n v="2004"/>
    <x v="12"/>
  </r>
  <r>
    <x v="1077"/>
    <x v="501"/>
    <x v="1060"/>
    <x v="81"/>
    <n v="-7027590"/>
    <n v="122"/>
    <x v="98"/>
    <x v="116"/>
    <x v="0"/>
    <x v="439"/>
    <n v="114692"/>
    <n v="285"/>
    <x v="0"/>
    <s v="UK"/>
    <n v="2003"/>
    <x v="9"/>
  </r>
  <r>
    <x v="1078"/>
    <x v="502"/>
    <x v="1061"/>
    <x v="94"/>
    <n v="-21866841"/>
    <n v="105"/>
    <x v="75"/>
    <x v="20"/>
    <x v="1"/>
    <x v="75"/>
    <n v="30055"/>
    <n v="70"/>
    <x v="0"/>
    <s v="USA"/>
    <n v="2006"/>
    <x v="18"/>
  </r>
  <r>
    <x v="1079"/>
    <x v="503"/>
    <x v="1062"/>
    <x v="87"/>
    <n v="-12600000"/>
    <n v="144"/>
    <x v="108"/>
    <x v="4"/>
    <x v="0"/>
    <x v="440"/>
    <n v="97087"/>
    <n v="569"/>
    <x v="0"/>
    <s v="USA"/>
    <n v="1984"/>
    <x v="4"/>
  </r>
  <r>
    <x v="1080"/>
    <x v="504"/>
    <x v="1063"/>
    <x v="90"/>
    <n v="-20656327"/>
    <n v="156"/>
    <x v="81"/>
    <x v="395"/>
    <x v="2"/>
    <x v="441"/>
    <n v="91860"/>
    <n v="524"/>
    <x v="0"/>
    <s v="USA"/>
    <n v="2007"/>
    <x v="38"/>
  </r>
  <r>
    <x v="1081"/>
    <x v="2"/>
    <x v="1064"/>
    <x v="81"/>
    <n v="-12122192"/>
    <n v="323"/>
    <x v="72"/>
    <x v="16"/>
    <x v="2"/>
    <x v="19"/>
    <n v="152591"/>
    <n v="414"/>
    <x v="0"/>
    <s v="USA"/>
    <n v="2008"/>
    <x v="11"/>
  </r>
  <r>
    <x v="1082"/>
    <x v="104"/>
    <x v="1065"/>
    <x v="88"/>
    <n v="-15116461"/>
    <n v="199"/>
    <x v="57"/>
    <x v="27"/>
    <x v="0"/>
    <x v="98"/>
    <n v="112769"/>
    <n v="305"/>
    <x v="0"/>
    <s v="Germany"/>
    <n v="2006"/>
    <x v="4"/>
  </r>
  <r>
    <x v="1083"/>
    <x v="505"/>
    <x v="1066"/>
    <x v="79"/>
    <n v="-47468302"/>
    <n v="164"/>
    <x v="58"/>
    <x v="17"/>
    <x v="0"/>
    <x v="124"/>
    <n v="81523"/>
    <n v="214"/>
    <x v="0"/>
    <s v="France"/>
    <n v="2008"/>
    <x v="23"/>
  </r>
  <r>
    <x v="1084"/>
    <x v="506"/>
    <x v="1067"/>
    <x v="90"/>
    <n v="-24599087"/>
    <n v="39"/>
    <x v="42"/>
    <x v="274"/>
    <x v="0"/>
    <x v="442"/>
    <n v="15455"/>
    <n v="80"/>
    <x v="0"/>
    <s v="USA"/>
    <n v="1996"/>
    <x v="43"/>
  </r>
  <r>
    <x v="1085"/>
    <x v="366"/>
    <x v="1068"/>
    <x v="90"/>
    <n v="-24898139"/>
    <n v="43"/>
    <x v="83"/>
    <x v="189"/>
    <x v="4"/>
    <x v="443"/>
    <n v="24757"/>
    <n v="81"/>
    <x v="0"/>
    <s v="USA"/>
    <n v="1996"/>
    <x v="19"/>
  </r>
  <r>
    <x v="1086"/>
    <x v="507"/>
    <x v="1069"/>
    <x v="90"/>
    <n v="-19799588"/>
    <n v="82"/>
    <x v="103"/>
    <x v="396"/>
    <x v="1"/>
    <x v="444"/>
    <n v="16580"/>
    <n v="55"/>
    <x v="0"/>
    <s v="USA"/>
    <n v="2009"/>
    <x v="28"/>
  </r>
  <r>
    <x v="1087"/>
    <x v="508"/>
    <x v="1070"/>
    <x v="90"/>
    <n v="-25280070"/>
    <n v="150"/>
    <x v="22"/>
    <x v="166"/>
    <x v="6"/>
    <x v="445"/>
    <n v="42621"/>
    <n v="531"/>
    <x v="0"/>
    <s v="USA"/>
    <n v="2001"/>
    <x v="2"/>
  </r>
  <r>
    <x v="1088"/>
    <x v="509"/>
    <x v="1071"/>
    <x v="90"/>
    <n v="-25622273"/>
    <n v="168"/>
    <x v="88"/>
    <x v="397"/>
    <x v="4"/>
    <x v="167"/>
    <n v="35140"/>
    <n v="409"/>
    <x v="0"/>
    <s v="USA"/>
    <n v="2005"/>
    <x v="21"/>
  </r>
  <r>
    <x v="415"/>
    <x v="228"/>
    <x v="411"/>
    <x v="81"/>
    <n v="-21598317"/>
    <n v="432"/>
    <x v="53"/>
    <x v="45"/>
    <x v="0"/>
    <x v="216"/>
    <n v="203461"/>
    <n v="588"/>
    <x v="0"/>
    <s v="UK"/>
    <n v="2012"/>
    <x v="1"/>
  </r>
  <r>
    <x v="1089"/>
    <x v="510"/>
    <x v="1072"/>
    <x v="90"/>
    <n v="-27699111"/>
    <n v="60"/>
    <x v="6"/>
    <x v="185"/>
    <x v="0"/>
    <x v="149"/>
    <n v="27648"/>
    <n v="148"/>
    <x v="0"/>
    <s v="Australia"/>
    <n v="1996"/>
    <x v="41"/>
  </r>
  <r>
    <x v="1090"/>
    <x v="511"/>
    <x v="1073"/>
    <x v="118"/>
    <n v="-41472875"/>
    <n v="85"/>
    <x v="119"/>
    <x v="297"/>
    <x v="2"/>
    <x v="107"/>
    <n v="11388"/>
    <n v="183"/>
    <x v="0"/>
    <s v="USA"/>
    <n v="2000"/>
    <x v="27"/>
  </r>
  <r>
    <x v="1091"/>
    <x v="77"/>
    <x v="1074"/>
    <x v="94"/>
    <n v="-36439040"/>
    <n v="83"/>
    <x v="111"/>
    <x v="398"/>
    <x v="7"/>
    <x v="81"/>
    <n v="23996"/>
    <n v="161"/>
    <x v="0"/>
    <s v="USA"/>
    <n v="1995"/>
    <x v="1"/>
  </r>
  <r>
    <x v="1092"/>
    <x v="331"/>
    <x v="1075"/>
    <x v="90"/>
    <n v="-29476832"/>
    <n v="343"/>
    <x v="56"/>
    <x v="59"/>
    <x v="5"/>
    <x v="326"/>
    <n v="132423"/>
    <n v="349"/>
    <x v="0"/>
    <s v="France"/>
    <n v="2010"/>
    <x v="13"/>
  </r>
  <r>
    <x v="1093"/>
    <x v="53"/>
    <x v="1076"/>
    <x v="90"/>
    <n v="-33853591"/>
    <n v="106"/>
    <x v="10"/>
    <x v="267"/>
    <x v="0"/>
    <x v="148"/>
    <n v="26551"/>
    <n v="273"/>
    <x v="0"/>
    <s v="USA"/>
    <n v="1998"/>
    <x v="19"/>
  </r>
  <r>
    <x v="1094"/>
    <x v="433"/>
    <x v="1077"/>
    <x v="90"/>
    <n v="-37083113"/>
    <n v="158"/>
    <x v="120"/>
    <x v="399"/>
    <x v="0"/>
    <x v="57"/>
    <n v="15697"/>
    <n v="182"/>
    <x v="0"/>
    <s v="USA"/>
    <n v="2008"/>
    <x v="19"/>
  </r>
  <r>
    <x v="1095"/>
    <x v="183"/>
    <x v="1078"/>
    <x v="90"/>
    <n v="-38434505"/>
    <n v="189"/>
    <x v="36"/>
    <x v="16"/>
    <x v="2"/>
    <x v="208"/>
    <n v="36455"/>
    <n v="229"/>
    <x v="3"/>
    <s v="China"/>
    <n v="2006"/>
    <x v="15"/>
  </r>
  <r>
    <x v="1096"/>
    <x v="512"/>
    <x v="1079"/>
    <x v="87"/>
    <n v="-24720320"/>
    <n v="125"/>
    <x v="76"/>
    <x v="22"/>
    <x v="0"/>
    <x v="75"/>
    <n v="48245"/>
    <n v="154"/>
    <x v="0"/>
    <s v="USA"/>
    <n v="2008"/>
    <x v="28"/>
  </r>
  <r>
    <x v="1097"/>
    <x v="14"/>
    <x v="1080"/>
    <x v="87"/>
    <n v="-32737712"/>
    <n v="87"/>
    <x v="106"/>
    <x v="400"/>
    <x v="4"/>
    <x v="324"/>
    <n v="17307"/>
    <n v="186"/>
    <x v="0"/>
    <s v="USA"/>
    <n v="2002"/>
    <x v="12"/>
  </r>
  <r>
    <x v="1098"/>
    <x v="35"/>
    <x v="1081"/>
    <x v="90"/>
    <n v="-40415114"/>
    <n v="115"/>
    <x v="102"/>
    <x v="16"/>
    <x v="2"/>
    <x v="446"/>
    <n v="19114"/>
    <n v="115"/>
    <x v="0"/>
    <s v="USA"/>
    <n v="2007"/>
    <x v="21"/>
  </r>
  <r>
    <x v="1099"/>
    <x v="513"/>
    <x v="1082"/>
    <x v="90"/>
    <n v="-42845460"/>
    <n v="24"/>
    <x v="32"/>
    <x v="3"/>
    <x v="0"/>
    <x v="447"/>
    <n v="3803"/>
    <n v="41"/>
    <x v="0"/>
    <s v="USA"/>
    <n v="1997"/>
    <x v="41"/>
  </r>
  <r>
    <x v="1100"/>
    <x v="514"/>
    <x v="1083"/>
    <x v="90"/>
    <n v="-36870545"/>
    <n v="152"/>
    <x v="58"/>
    <x v="96"/>
    <x v="0"/>
    <x v="448"/>
    <n v="89568"/>
    <n v="142"/>
    <x v="0"/>
    <s v="USA"/>
    <n v="2011"/>
    <x v="22"/>
  </r>
  <r>
    <x v="1101"/>
    <x v="515"/>
    <x v="83"/>
    <x v="47"/>
    <n v="-65000000"/>
    <n v="12"/>
    <x v="42"/>
    <x v="401"/>
    <x v="0"/>
    <x v="246"/>
    <n v="4377"/>
    <n v="66"/>
    <x v="0"/>
    <s v="USA"/>
    <n v="2012"/>
    <x v="60"/>
  </r>
  <r>
    <x v="1102"/>
    <x v="516"/>
    <x v="1084"/>
    <x v="139"/>
    <n v="91519448"/>
    <n v="656"/>
    <x v="28"/>
    <x v="402"/>
    <x v="7"/>
    <x v="449"/>
    <n v="452465"/>
    <n v="695"/>
    <x v="0"/>
    <s v="USA"/>
    <n v="2012"/>
    <x v="16"/>
  </r>
  <r>
    <x v="1103"/>
    <x v="222"/>
    <x v="1085"/>
    <x v="86"/>
    <n v="139875760"/>
    <n v="119"/>
    <x v="28"/>
    <x v="403"/>
    <x v="0"/>
    <x v="41"/>
    <n v="213668"/>
    <n v="270"/>
    <x v="0"/>
    <s v="USA"/>
    <n v="1993"/>
    <x v="6"/>
  </r>
  <r>
    <x v="1104"/>
    <x v="275"/>
    <x v="1086"/>
    <x v="87"/>
    <n v="27061228"/>
    <n v="161"/>
    <x v="46"/>
    <x v="102"/>
    <x v="0"/>
    <x v="68"/>
    <n v="96565"/>
    <n v="135"/>
    <x v="0"/>
    <s v="USA"/>
    <n v="2010"/>
    <x v="34"/>
  </r>
  <r>
    <x v="1105"/>
    <x v="273"/>
    <x v="1087"/>
    <x v="86"/>
    <n v="9300852"/>
    <n v="73"/>
    <x v="20"/>
    <x v="163"/>
    <x v="6"/>
    <x v="153"/>
    <n v="154487"/>
    <n v="259"/>
    <x v="0"/>
    <s v="USA"/>
    <n v="1996"/>
    <x v="7"/>
  </r>
  <r>
    <x v="1106"/>
    <x v="513"/>
    <x v="1088"/>
    <x v="86"/>
    <n v="106415432"/>
    <n v="96"/>
    <x v="44"/>
    <x v="326"/>
    <x v="0"/>
    <x v="229"/>
    <n v="117606"/>
    <n v="217"/>
    <x v="0"/>
    <s v="USA"/>
    <n v="1985"/>
    <x v="21"/>
  </r>
  <r>
    <x v="1107"/>
    <x v="517"/>
    <x v="1089"/>
    <x v="86"/>
    <n v="834712"/>
    <n v="28"/>
    <x v="33"/>
    <x v="299"/>
    <x v="2"/>
    <x v="57"/>
    <n v="13995"/>
    <n v="62"/>
    <x v="0"/>
    <s v="USA"/>
    <n v="1996"/>
    <x v="23"/>
  </r>
  <r>
    <x v="1108"/>
    <x v="518"/>
    <x v="1090"/>
    <x v="140"/>
    <n v="81700000"/>
    <n v="105"/>
    <x v="75"/>
    <x v="404"/>
    <x v="3"/>
    <x v="450"/>
    <n v="90360"/>
    <n v="147"/>
    <x v="0"/>
    <s v="USA"/>
    <n v="1940"/>
    <x v="7"/>
  </r>
  <r>
    <x v="1109"/>
    <x v="519"/>
    <x v="1091"/>
    <x v="86"/>
    <n v="-42500000"/>
    <n v="102"/>
    <x v="121"/>
    <x v="405"/>
    <x v="1"/>
    <x v="29"/>
    <n v="9830"/>
    <n v="189"/>
    <x v="0"/>
    <s v="USA"/>
    <n v="1980"/>
    <x v="2"/>
  </r>
  <r>
    <x v="1110"/>
    <x v="154"/>
    <x v="1092"/>
    <x v="94"/>
    <n v="12318875"/>
    <n v="206"/>
    <x v="57"/>
    <x v="19"/>
    <x v="0"/>
    <x v="374"/>
    <n v="156225"/>
    <n v="502"/>
    <x v="0"/>
    <s v="USA"/>
    <n v="2006"/>
    <x v="2"/>
  </r>
  <r>
    <x v="1111"/>
    <x v="520"/>
    <x v="1093"/>
    <x v="87"/>
    <n v="-34226481"/>
    <n v="159"/>
    <x v="46"/>
    <x v="244"/>
    <x v="2"/>
    <x v="111"/>
    <n v="28618"/>
    <n v="91"/>
    <x v="0"/>
    <s v="USA"/>
    <n v="2015"/>
    <x v="19"/>
  </r>
  <r>
    <x v="1112"/>
    <x v="521"/>
    <x v="1094"/>
    <x v="111"/>
    <n v="8768623"/>
    <n v="137"/>
    <x v="15"/>
    <x v="263"/>
    <x v="2"/>
    <x v="207"/>
    <n v="73006"/>
    <n v="297"/>
    <x v="0"/>
    <s v="USA"/>
    <n v="2000"/>
    <x v="11"/>
  </r>
  <r>
    <x v="1113"/>
    <x v="288"/>
    <x v="1095"/>
    <x v="111"/>
    <n v="-5964485"/>
    <n v="116"/>
    <x v="32"/>
    <x v="195"/>
    <x v="4"/>
    <x v="25"/>
    <n v="34597"/>
    <n v="194"/>
    <x v="0"/>
    <s v="USA"/>
    <n v="2000"/>
    <x v="19"/>
  </r>
  <r>
    <x v="1114"/>
    <x v="111"/>
    <x v="1096"/>
    <x v="90"/>
    <n v="-20479108"/>
    <n v="177"/>
    <x v="32"/>
    <x v="27"/>
    <x v="0"/>
    <x v="127"/>
    <n v="85198"/>
    <n v="303"/>
    <x v="0"/>
    <s v="France"/>
    <n v="2005"/>
    <x v="15"/>
  </r>
  <r>
    <x v="1115"/>
    <x v="522"/>
    <x v="1097"/>
    <x v="111"/>
    <n v="-18569728"/>
    <n v="99"/>
    <x v="77"/>
    <x v="121"/>
    <x v="4"/>
    <x v="451"/>
    <n v="46158"/>
    <n v="403"/>
    <x v="0"/>
    <s v="USA"/>
    <n v="2002"/>
    <x v="37"/>
  </r>
  <r>
    <x v="1116"/>
    <x v="203"/>
    <x v="1098"/>
    <x v="113"/>
    <n v="116348400"/>
    <n v="56"/>
    <x v="38"/>
    <x v="144"/>
    <x v="2"/>
    <x v="55"/>
    <n v="88844"/>
    <n v="142"/>
    <x v="0"/>
    <s v="USA"/>
    <n v="1993"/>
    <x v="2"/>
  </r>
  <r>
    <x v="1117"/>
    <x v="523"/>
    <x v="1099"/>
    <x v="86"/>
    <n v="-12863050"/>
    <n v="117"/>
    <x v="76"/>
    <x v="48"/>
    <x v="2"/>
    <x v="452"/>
    <n v="47364"/>
    <n v="75"/>
    <x v="0"/>
    <s v="USA"/>
    <n v="2010"/>
    <x v="12"/>
  </r>
  <r>
    <x v="1118"/>
    <x v="168"/>
    <x v="1100"/>
    <x v="87"/>
    <n v="-10886412"/>
    <n v="252"/>
    <x v="40"/>
    <x v="22"/>
    <x v="0"/>
    <x v="34"/>
    <n v="117999"/>
    <n v="181"/>
    <x v="0"/>
    <s v="USA"/>
    <n v="2011"/>
    <x v="4"/>
  </r>
  <r>
    <x v="1119"/>
    <x v="197"/>
    <x v="1101"/>
    <x v="113"/>
    <n v="96447667"/>
    <n v="375"/>
    <x v="55"/>
    <x v="126"/>
    <x v="0"/>
    <x v="49"/>
    <n v="408302"/>
    <n v="345"/>
    <x v="0"/>
    <s v="USA"/>
    <n v="2012"/>
    <x v="13"/>
  </r>
  <r>
    <x v="1120"/>
    <x v="494"/>
    <x v="1102"/>
    <x v="113"/>
    <n v="74006080"/>
    <n v="150"/>
    <x v="22"/>
    <x v="101"/>
    <x v="4"/>
    <x v="212"/>
    <n v="203269"/>
    <n v="602"/>
    <x v="0"/>
    <s v="UK"/>
    <n v="1999"/>
    <x v="15"/>
  </r>
  <r>
    <x v="1121"/>
    <x v="408"/>
    <x v="1103"/>
    <x v="90"/>
    <n v="61793915"/>
    <n v="187"/>
    <x v="93"/>
    <x v="60"/>
    <x v="1"/>
    <x v="453"/>
    <n v="140499"/>
    <n v="358"/>
    <x v="0"/>
    <s v="UK"/>
    <n v="2000"/>
    <x v="15"/>
  </r>
  <r>
    <x v="1122"/>
    <x v="524"/>
    <x v="1104"/>
    <x v="113"/>
    <n v="45856565"/>
    <n v="108"/>
    <x v="77"/>
    <x v="121"/>
    <x v="4"/>
    <x v="92"/>
    <n v="106909"/>
    <n v="268"/>
    <x v="0"/>
    <s v="USA"/>
    <n v="2004"/>
    <x v="18"/>
  </r>
  <r>
    <x v="1123"/>
    <x v="525"/>
    <x v="1105"/>
    <x v="87"/>
    <n v="30100000"/>
    <n v="21"/>
    <x v="83"/>
    <x v="101"/>
    <x v="4"/>
    <x v="454"/>
    <n v="20183"/>
    <n v="41"/>
    <x v="0"/>
    <s v="USA"/>
    <n v="1992"/>
    <x v="28"/>
  </r>
  <r>
    <x v="1124"/>
    <x v="98"/>
    <x v="1106"/>
    <x v="111"/>
    <n v="116578352"/>
    <n v="270"/>
    <x v="31"/>
    <x v="126"/>
    <x v="0"/>
    <x v="299"/>
    <n v="133177"/>
    <n v="380"/>
    <x v="0"/>
    <s v="USA"/>
    <n v="2013"/>
    <x v="4"/>
  </r>
  <r>
    <x v="1125"/>
    <x v="526"/>
    <x v="1107"/>
    <x v="141"/>
    <n v="26635000"/>
    <n v="72"/>
    <x v="122"/>
    <x v="406"/>
    <x v="7"/>
    <x v="259"/>
    <n v="21554"/>
    <n v="192"/>
    <x v="0"/>
    <s v="UK"/>
    <n v="1963"/>
    <x v="15"/>
  </r>
  <r>
    <x v="1126"/>
    <x v="155"/>
    <x v="1108"/>
    <x v="113"/>
    <n v="3290318"/>
    <n v="154"/>
    <x v="71"/>
    <x v="249"/>
    <x v="0"/>
    <x v="109"/>
    <n v="74169"/>
    <n v="112"/>
    <x v="0"/>
    <s v="USA"/>
    <n v="2012"/>
    <x v="12"/>
  </r>
  <r>
    <x v="1127"/>
    <x v="458"/>
    <x v="1109"/>
    <x v="113"/>
    <n v="-456793"/>
    <n v="114"/>
    <x v="68"/>
    <x v="166"/>
    <x v="6"/>
    <x v="127"/>
    <n v="30077"/>
    <n v="175"/>
    <x v="0"/>
    <s v="USA"/>
    <n v="2002"/>
    <x v="22"/>
  </r>
  <r>
    <x v="1128"/>
    <x v="527"/>
    <x v="1110"/>
    <x v="113"/>
    <n v="-747572"/>
    <n v="27"/>
    <x v="39"/>
    <x v="101"/>
    <x v="4"/>
    <x v="29"/>
    <n v="11453"/>
    <n v="71"/>
    <x v="0"/>
    <s v="USA"/>
    <n v="1996"/>
    <x v="12"/>
  </r>
  <r>
    <x v="1129"/>
    <x v="528"/>
    <x v="1111"/>
    <x v="142"/>
    <n v="3228696"/>
    <n v="166"/>
    <x v="72"/>
    <x v="407"/>
    <x v="2"/>
    <x v="455"/>
    <n v="63677"/>
    <n v="460"/>
    <x v="0"/>
    <s v="USA"/>
    <n v="2002"/>
    <x v="12"/>
  </r>
  <r>
    <x v="1130"/>
    <x v="323"/>
    <x v="1112"/>
    <x v="113"/>
    <n v="17992760"/>
    <n v="288"/>
    <x v="107"/>
    <x v="151"/>
    <x v="4"/>
    <x v="456"/>
    <n v="119622"/>
    <n v="396"/>
    <x v="0"/>
    <s v="USA"/>
    <n v="2009"/>
    <x v="27"/>
  </r>
  <r>
    <x v="1131"/>
    <x v="529"/>
    <x v="1113"/>
    <x v="142"/>
    <n v="2667015"/>
    <n v="117"/>
    <x v="81"/>
    <x v="2"/>
    <x v="0"/>
    <x v="457"/>
    <n v="74009"/>
    <n v="317"/>
    <x v="0"/>
    <s v="UK"/>
    <n v="1989"/>
    <x v="4"/>
  </r>
  <r>
    <x v="1132"/>
    <x v="530"/>
    <x v="1114"/>
    <x v="113"/>
    <n v="-4347435"/>
    <n v="291"/>
    <x v="6"/>
    <x v="202"/>
    <x v="8"/>
    <x v="60"/>
    <n v="91151"/>
    <n v="283"/>
    <x v="0"/>
    <s v="USA"/>
    <n v="2011"/>
    <x v="28"/>
  </r>
  <r>
    <x v="1133"/>
    <x v="531"/>
    <x v="1115"/>
    <x v="113"/>
    <n v="-17624564"/>
    <n v="151"/>
    <x v="59"/>
    <x v="27"/>
    <x v="0"/>
    <x v="153"/>
    <n v="42547"/>
    <n v="265"/>
    <x v="0"/>
    <s v="USA"/>
    <n v="2001"/>
    <x v="9"/>
  </r>
  <r>
    <x v="1134"/>
    <x v="532"/>
    <x v="1116"/>
    <x v="113"/>
    <n v="-21084535"/>
    <n v="36"/>
    <x v="26"/>
    <x v="396"/>
    <x v="1"/>
    <x v="206"/>
    <n v="38203"/>
    <n v="290"/>
    <x v="0"/>
    <s v="UK"/>
    <n v="1993"/>
    <x v="61"/>
  </r>
  <r>
    <x v="1135"/>
    <x v="464"/>
    <x v="1117"/>
    <x v="94"/>
    <n v="-25872105"/>
    <n v="168"/>
    <x v="39"/>
    <x v="163"/>
    <x v="6"/>
    <x v="75"/>
    <n v="248123"/>
    <n v="437"/>
    <x v="0"/>
    <s v="USA"/>
    <n v="2005"/>
    <x v="32"/>
  </r>
  <r>
    <x v="1136"/>
    <x v="183"/>
    <x v="1118"/>
    <x v="143"/>
    <n v="-30915039"/>
    <n v="283"/>
    <x v="105"/>
    <x v="92"/>
    <x v="0"/>
    <x v="53"/>
    <n v="149414"/>
    <n v="841"/>
    <x v="3"/>
    <s v="China"/>
    <n v="2002"/>
    <x v="0"/>
  </r>
  <r>
    <x v="1137"/>
    <x v="533"/>
    <x v="1119"/>
    <x v="87"/>
    <n v="-13595247"/>
    <n v="127"/>
    <x v="42"/>
    <x v="108"/>
    <x v="0"/>
    <x v="458"/>
    <n v="34203"/>
    <n v="169"/>
    <x v="0"/>
    <s v="USA"/>
    <n v="2012"/>
    <x v="43"/>
  </r>
  <r>
    <x v="1138"/>
    <x v="534"/>
    <x v="1120"/>
    <x v="86"/>
    <n v="-37894825"/>
    <n v="293"/>
    <x v="51"/>
    <x v="151"/>
    <x v="4"/>
    <x v="177"/>
    <n v="247020"/>
    <n v="835"/>
    <x v="0"/>
    <s v="USA"/>
    <n v="2014"/>
    <x v="4"/>
  </r>
  <r>
    <x v="1139"/>
    <x v="535"/>
    <x v="1121"/>
    <x v="90"/>
    <n v="-39335749"/>
    <n v="95"/>
    <x v="6"/>
    <x v="408"/>
    <x v="0"/>
    <x v="459"/>
    <n v="22309"/>
    <n v="102"/>
    <x v="0"/>
    <s v="New Zealand"/>
    <n v="2010"/>
    <x v="22"/>
  </r>
  <r>
    <x v="1140"/>
    <x v="361"/>
    <x v="1122"/>
    <x v="144"/>
    <n v="-25739083"/>
    <n v="213"/>
    <x v="71"/>
    <x v="126"/>
    <x v="0"/>
    <x v="460"/>
    <n v="24657"/>
    <n v="71"/>
    <x v="2"/>
    <s v="France"/>
    <n v="2009"/>
    <x v="13"/>
  </r>
  <r>
    <x v="1141"/>
    <x v="420"/>
    <x v="1123"/>
    <x v="145"/>
    <n v="75724075"/>
    <n v="119"/>
    <x v="46"/>
    <x v="409"/>
    <x v="2"/>
    <x v="461"/>
    <n v="187181"/>
    <n v="564"/>
    <x v="0"/>
    <s v="USA"/>
    <n v="2002"/>
    <x v="15"/>
  </r>
  <r>
    <x v="1142"/>
    <x v="536"/>
    <x v="83"/>
    <x v="22"/>
    <n v="0"/>
    <n v="9"/>
    <x v="58"/>
    <x v="28"/>
    <x v="1"/>
    <x v="462"/>
    <n v="590"/>
    <n v="5"/>
    <x v="2"/>
    <s v="France"/>
    <n v="2015"/>
    <x v="41"/>
  </r>
  <r>
    <x v="1143"/>
    <x v="434"/>
    <x v="1124"/>
    <x v="47"/>
    <n v="-8916034"/>
    <n v="167"/>
    <x v="47"/>
    <x v="5"/>
    <x v="0"/>
    <x v="137"/>
    <n v="137003"/>
    <n v="658"/>
    <x v="0"/>
    <s v="USA"/>
    <n v="2001"/>
    <x v="8"/>
  </r>
  <r>
    <x v="1144"/>
    <x v="537"/>
    <x v="1125"/>
    <x v="145"/>
    <n v="-18891023"/>
    <n v="98"/>
    <x v="25"/>
    <x v="89"/>
    <x v="0"/>
    <x v="463"/>
    <n v="29861"/>
    <n v="132"/>
    <x v="0"/>
    <s v="Hong Kong"/>
    <n v="2003"/>
    <x v="31"/>
  </r>
  <r>
    <x v="1145"/>
    <x v="92"/>
    <x v="1126"/>
    <x v="87"/>
    <n v="253501675"/>
    <n v="234"/>
    <x v="84"/>
    <x v="144"/>
    <x v="2"/>
    <x v="98"/>
    <n v="704766"/>
    <n v="2073"/>
    <x v="0"/>
    <s v="USA"/>
    <n v="1999"/>
    <x v="14"/>
  </r>
  <r>
    <x v="1146"/>
    <x v="538"/>
    <x v="1127"/>
    <x v="113"/>
    <n v="-23399089"/>
    <n v="258"/>
    <x v="57"/>
    <x v="22"/>
    <x v="0"/>
    <x v="464"/>
    <n v="125198"/>
    <n v="153"/>
    <x v="0"/>
    <s v="USA"/>
    <n v="2012"/>
    <x v="4"/>
  </r>
  <r>
    <x v="1147"/>
    <x v="341"/>
    <x v="1128"/>
    <x v="145"/>
    <n v="-33795862"/>
    <n v="108"/>
    <x v="6"/>
    <x v="151"/>
    <x v="4"/>
    <x v="465"/>
    <n v="34809"/>
    <n v="125"/>
    <x v="0"/>
    <s v="USA"/>
    <n v="2011"/>
    <x v="5"/>
  </r>
  <r>
    <x v="1148"/>
    <x v="539"/>
    <x v="1129"/>
    <x v="82"/>
    <n v="82800000"/>
    <n v="81"/>
    <x v="50"/>
    <x v="410"/>
    <x v="0"/>
    <x v="466"/>
    <n v="126907"/>
    <n v="235"/>
    <x v="0"/>
    <s v="USA"/>
    <n v="1984"/>
    <x v="13"/>
  </r>
  <r>
    <x v="1149"/>
    <x v="359"/>
    <x v="1130"/>
    <x v="87"/>
    <n v="110117807"/>
    <n v="538"/>
    <x v="66"/>
    <x v="146"/>
    <x v="6"/>
    <x v="36"/>
    <n v="358416"/>
    <n v="751"/>
    <x v="0"/>
    <s v="USA"/>
    <n v="2013"/>
    <x v="11"/>
  </r>
  <r>
    <x v="1150"/>
    <x v="540"/>
    <x v="1131"/>
    <x v="87"/>
    <n v="123947053"/>
    <n v="224"/>
    <x v="25"/>
    <x v="101"/>
    <x v="4"/>
    <x v="31"/>
    <n v="227824"/>
    <n v="273"/>
    <x v="0"/>
    <s v="USA"/>
    <n v="2009"/>
    <x v="10"/>
  </r>
  <r>
    <x v="1151"/>
    <x v="541"/>
    <x v="1132"/>
    <x v="79"/>
    <n v="46735231"/>
    <n v="129"/>
    <x v="71"/>
    <x v="175"/>
    <x v="6"/>
    <x v="228"/>
    <n v="56646"/>
    <n v="336"/>
    <x v="0"/>
    <s v="USA"/>
    <n v="1999"/>
    <x v="21"/>
  </r>
  <r>
    <x v="1152"/>
    <x v="42"/>
    <x v="1133"/>
    <x v="87"/>
    <n v="78500000"/>
    <n v="125"/>
    <x v="25"/>
    <x v="139"/>
    <x v="1"/>
    <x v="295"/>
    <n v="340085"/>
    <n v="327"/>
    <x v="0"/>
    <s v="USA"/>
    <n v="1989"/>
    <x v="6"/>
  </r>
  <r>
    <x v="1153"/>
    <x v="187"/>
    <x v="1134"/>
    <x v="87"/>
    <n v="86546825"/>
    <n v="433"/>
    <x v="70"/>
    <x v="216"/>
    <x v="0"/>
    <x v="58"/>
    <n v="327367"/>
    <n v="918"/>
    <x v="0"/>
    <s v="France"/>
    <n v="2014"/>
    <x v="21"/>
  </r>
  <r>
    <x v="1154"/>
    <x v="542"/>
    <x v="1135"/>
    <x v="87"/>
    <n v="126147885"/>
    <n v="362"/>
    <x v="73"/>
    <x v="16"/>
    <x v="2"/>
    <x v="383"/>
    <n v="220020"/>
    <n v="1360"/>
    <x v="0"/>
    <s v="USA"/>
    <n v="2015"/>
    <x v="54"/>
  </r>
  <r>
    <x v="1155"/>
    <x v="419"/>
    <x v="1136"/>
    <x v="30"/>
    <n v="73760631"/>
    <n v="93"/>
    <x v="93"/>
    <x v="231"/>
    <x v="0"/>
    <x v="229"/>
    <n v="40227"/>
    <n v="188"/>
    <x v="0"/>
    <s v="USA"/>
    <n v="2003"/>
    <x v="54"/>
  </r>
  <r>
    <x v="1156"/>
    <x v="130"/>
    <x v="1137"/>
    <x v="87"/>
    <n v="68706165"/>
    <n v="71"/>
    <x v="35"/>
    <x v="163"/>
    <x v="6"/>
    <x v="10"/>
    <n v="99558"/>
    <n v="236"/>
    <x v="0"/>
    <s v="USA"/>
    <n v="1996"/>
    <x v="38"/>
  </r>
  <r>
    <x v="1157"/>
    <x v="79"/>
    <x v="1138"/>
    <x v="87"/>
    <n v="98614544"/>
    <n v="104"/>
    <x v="49"/>
    <x v="232"/>
    <x v="4"/>
    <x v="467"/>
    <n v="75152"/>
    <n v="288"/>
    <x v="0"/>
    <s v="USA"/>
    <n v="2003"/>
    <x v="27"/>
  </r>
  <r>
    <x v="1158"/>
    <x v="20"/>
    <x v="1139"/>
    <x v="87"/>
    <n v="85069696"/>
    <n v="319"/>
    <x v="60"/>
    <x v="411"/>
    <x v="0"/>
    <x v="468"/>
    <n v="203963"/>
    <n v="420"/>
    <x v="0"/>
    <s v="USA"/>
    <n v="2013"/>
    <x v="32"/>
  </r>
  <r>
    <x v="1159"/>
    <x v="483"/>
    <x v="1140"/>
    <x v="87"/>
    <n v="67458785"/>
    <n v="41"/>
    <x v="56"/>
    <x v="412"/>
    <x v="4"/>
    <x v="32"/>
    <n v="71754"/>
    <n v="166"/>
    <x v="0"/>
    <s v="USA"/>
    <n v="1992"/>
    <x v="13"/>
  </r>
  <r>
    <x v="1160"/>
    <x v="32"/>
    <x v="1141"/>
    <x v="87"/>
    <n v="62310175"/>
    <n v="300"/>
    <x v="88"/>
    <x v="230"/>
    <x v="11"/>
    <x v="469"/>
    <n v="64989"/>
    <n v="279"/>
    <x v="0"/>
    <s v="USA"/>
    <n v="2016"/>
    <x v="6"/>
  </r>
  <r>
    <x v="1161"/>
    <x v="67"/>
    <x v="1142"/>
    <x v="87"/>
    <n v="56917897"/>
    <n v="556"/>
    <x v="59"/>
    <x v="109"/>
    <x v="7"/>
    <x v="470"/>
    <n v="479453"/>
    <n v="696"/>
    <x v="0"/>
    <s v="USA"/>
    <n v="2010"/>
    <x v="16"/>
  </r>
  <r>
    <x v="1162"/>
    <x v="543"/>
    <x v="1143"/>
    <x v="87"/>
    <n v="53952276"/>
    <n v="161"/>
    <x v="73"/>
    <x v="101"/>
    <x v="4"/>
    <x v="471"/>
    <n v="132048"/>
    <n v="203"/>
    <x v="0"/>
    <s v="USA"/>
    <n v="2009"/>
    <x v="21"/>
  </r>
  <r>
    <x v="1163"/>
    <x v="491"/>
    <x v="1144"/>
    <x v="90"/>
    <n v="45703745"/>
    <n v="151"/>
    <x v="70"/>
    <x v="151"/>
    <x v="4"/>
    <x v="472"/>
    <n v="93748"/>
    <n v="410"/>
    <x v="0"/>
    <s v="USA"/>
    <n v="2006"/>
    <x v="37"/>
  </r>
  <r>
    <x v="1164"/>
    <x v="544"/>
    <x v="1145"/>
    <x v="87"/>
    <n v="49138076"/>
    <n v="212"/>
    <x v="37"/>
    <x v="357"/>
    <x v="11"/>
    <x v="473"/>
    <n v="98535"/>
    <n v="734"/>
    <x v="0"/>
    <s v="USA"/>
    <n v="2000"/>
    <x v="34"/>
  </r>
  <r>
    <x v="1165"/>
    <x v="42"/>
    <x v="1146"/>
    <x v="87"/>
    <n v="47666629"/>
    <n v="111"/>
    <x v="33"/>
    <x v="413"/>
    <x v="1"/>
    <x v="295"/>
    <n v="283480"/>
    <n v="263"/>
    <x v="0"/>
    <s v="USA"/>
    <n v="1990"/>
    <x v="38"/>
  </r>
  <r>
    <x v="1166"/>
    <x v="545"/>
    <x v="1147"/>
    <x v="87"/>
    <n v="50353764"/>
    <n v="173"/>
    <x v="84"/>
    <x v="69"/>
    <x v="4"/>
    <x v="161"/>
    <n v="85629"/>
    <n v="144"/>
    <x v="0"/>
    <s v="USA"/>
    <n v="2015"/>
    <x v="19"/>
  </r>
  <r>
    <x v="1167"/>
    <x v="416"/>
    <x v="1148"/>
    <x v="87"/>
    <n v="42522790"/>
    <n v="181"/>
    <x v="116"/>
    <x v="414"/>
    <x v="8"/>
    <x v="62"/>
    <n v="143835"/>
    <n v="654"/>
    <x v="0"/>
    <s v="USA"/>
    <n v="1992"/>
    <x v="7"/>
  </r>
  <r>
    <x v="1168"/>
    <x v="320"/>
    <x v="1149"/>
    <x v="87"/>
    <n v="54125426"/>
    <n v="252"/>
    <x v="31"/>
    <x v="415"/>
    <x v="7"/>
    <x v="203"/>
    <n v="79264"/>
    <n v="277"/>
    <x v="0"/>
    <s v="USA"/>
    <n v="2009"/>
    <x v="15"/>
  </r>
  <r>
    <x v="1169"/>
    <x v="434"/>
    <x v="1150"/>
    <x v="87"/>
    <n v="55001343"/>
    <n v="216"/>
    <x v="56"/>
    <x v="117"/>
    <x v="7"/>
    <x v="41"/>
    <n v="66511"/>
    <n v="200"/>
    <x v="0"/>
    <s v="USA"/>
    <n v="2013"/>
    <x v="7"/>
  </r>
  <r>
    <x v="1170"/>
    <x v="237"/>
    <x v="1151"/>
    <x v="87"/>
    <n v="41292135"/>
    <n v="203"/>
    <x v="102"/>
    <x v="163"/>
    <x v="6"/>
    <x v="92"/>
    <n v="137891"/>
    <n v="696"/>
    <x v="0"/>
    <s v="USA"/>
    <n v="1999"/>
    <x v="11"/>
  </r>
  <r>
    <x v="1171"/>
    <x v="303"/>
    <x v="1152"/>
    <x v="81"/>
    <n v="51208010"/>
    <n v="218"/>
    <x v="55"/>
    <x v="151"/>
    <x v="4"/>
    <x v="187"/>
    <n v="97045"/>
    <n v="285"/>
    <x v="0"/>
    <s v="USA"/>
    <n v="2014"/>
    <x v="20"/>
  </r>
  <r>
    <x v="1172"/>
    <x v="435"/>
    <x v="1153"/>
    <x v="87"/>
    <n v="41593527"/>
    <n v="118"/>
    <x v="59"/>
    <x v="253"/>
    <x v="1"/>
    <x v="73"/>
    <n v="48806"/>
    <n v="263"/>
    <x v="0"/>
    <s v="USA"/>
    <n v="2006"/>
    <x v="11"/>
  </r>
  <r>
    <x v="1173"/>
    <x v="216"/>
    <x v="1154"/>
    <x v="81"/>
    <n v="40274748"/>
    <n v="241"/>
    <x v="60"/>
    <x v="195"/>
    <x v="4"/>
    <x v="153"/>
    <n v="130661"/>
    <n v="304"/>
    <x v="0"/>
    <s v="USA"/>
    <n v="2015"/>
    <x v="13"/>
  </r>
  <r>
    <x v="1174"/>
    <x v="132"/>
    <x v="1155"/>
    <x v="87"/>
    <n v="50835030"/>
    <n v="119"/>
    <x v="57"/>
    <x v="165"/>
    <x v="0"/>
    <x v="474"/>
    <n v="28621"/>
    <n v="58"/>
    <x v="0"/>
    <s v="USA"/>
    <n v="2016"/>
    <x v="18"/>
  </r>
  <r>
    <x v="1175"/>
    <x v="156"/>
    <x v="1156"/>
    <x v="87"/>
    <n v="32455275"/>
    <n v="89"/>
    <x v="83"/>
    <x v="416"/>
    <x v="0"/>
    <x v="475"/>
    <n v="113068"/>
    <n v="382"/>
    <x v="0"/>
    <s v="USA"/>
    <n v="1992"/>
    <x v="6"/>
  </r>
  <r>
    <x v="1176"/>
    <x v="328"/>
    <x v="1157"/>
    <x v="87"/>
    <n v="35305995"/>
    <n v="209"/>
    <x v="0"/>
    <x v="309"/>
    <x v="7"/>
    <x v="476"/>
    <n v="110394"/>
    <n v="433"/>
    <x v="0"/>
    <s v="USA"/>
    <n v="2004"/>
    <x v="16"/>
  </r>
  <r>
    <x v="1177"/>
    <x v="332"/>
    <x v="1158"/>
    <x v="87"/>
    <n v="34098862"/>
    <n v="374"/>
    <x v="20"/>
    <x v="107"/>
    <x v="6"/>
    <x v="164"/>
    <n v="656640"/>
    <n v="1732"/>
    <x v="0"/>
    <s v="USA"/>
    <n v="2005"/>
    <x v="14"/>
  </r>
  <r>
    <x v="1178"/>
    <x v="228"/>
    <x v="1159"/>
    <x v="87"/>
    <n v="32266306"/>
    <n v="235"/>
    <x v="77"/>
    <x v="166"/>
    <x v="6"/>
    <x v="179"/>
    <n v="127528"/>
    <n v="422"/>
    <x v="0"/>
    <s v="USA"/>
    <n v="2008"/>
    <x v="4"/>
  </r>
  <r>
    <x v="1179"/>
    <x v="524"/>
    <x v="1160"/>
    <x v="87"/>
    <n v="31347010"/>
    <n v="215"/>
    <x v="71"/>
    <x v="121"/>
    <x v="4"/>
    <x v="5"/>
    <n v="166194"/>
    <n v="215"/>
    <x v="0"/>
    <s v="USA"/>
    <n v="2009"/>
    <x v="1"/>
  </r>
  <r>
    <x v="1180"/>
    <x v="303"/>
    <x v="1161"/>
    <x v="87"/>
    <n v="30836296"/>
    <n v="109"/>
    <x v="36"/>
    <x v="191"/>
    <x v="4"/>
    <x v="477"/>
    <n v="109445"/>
    <n v="426"/>
    <x v="0"/>
    <s v="USA"/>
    <n v="2001"/>
    <x v="18"/>
  </r>
  <r>
    <x v="1181"/>
    <x v="77"/>
    <x v="1162"/>
    <x v="87"/>
    <n v="30405498"/>
    <n v="125"/>
    <x v="65"/>
    <x v="217"/>
    <x v="2"/>
    <x v="478"/>
    <n v="113472"/>
    <n v="442"/>
    <x v="0"/>
    <s v="France"/>
    <n v="1991"/>
    <x v="25"/>
  </r>
  <r>
    <x v="1182"/>
    <x v="429"/>
    <x v="1163"/>
    <x v="87"/>
    <n v="30163652"/>
    <n v="65"/>
    <x v="76"/>
    <x v="69"/>
    <x v="4"/>
    <x v="52"/>
    <n v="31968"/>
    <n v="82"/>
    <x v="0"/>
    <s v="USA"/>
    <n v="2006"/>
    <x v="51"/>
  </r>
  <r>
    <x v="1183"/>
    <x v="1"/>
    <x v="1164"/>
    <x v="146"/>
    <n v="32808615"/>
    <n v="125"/>
    <x v="31"/>
    <x v="417"/>
    <x v="1"/>
    <x v="5"/>
    <n v="87351"/>
    <n v="344"/>
    <x v="0"/>
    <s v="USA"/>
    <n v="2001"/>
    <x v="9"/>
  </r>
  <r>
    <x v="642"/>
    <x v="321"/>
    <x v="635"/>
    <x v="47"/>
    <n v="50603980"/>
    <n v="322"/>
    <x v="63"/>
    <x v="281"/>
    <x v="7"/>
    <x v="290"/>
    <n v="103589"/>
    <n v="351"/>
    <x v="0"/>
    <s v="USA"/>
    <n v="2014"/>
    <x v="13"/>
  </r>
  <r>
    <x v="1184"/>
    <x v="523"/>
    <x v="1165"/>
    <x v="77"/>
    <n v="44149837"/>
    <n v="191"/>
    <x v="57"/>
    <x v="418"/>
    <x v="4"/>
    <x v="479"/>
    <n v="146899"/>
    <n v="185"/>
    <x v="0"/>
    <s v="USA"/>
    <n v="2009"/>
    <x v="21"/>
  </r>
  <r>
    <x v="1185"/>
    <x v="546"/>
    <x v="1166"/>
    <x v="87"/>
    <n v="43906114"/>
    <n v="191"/>
    <x v="55"/>
    <x v="121"/>
    <x v="4"/>
    <x v="434"/>
    <n v="104481"/>
    <n v="189"/>
    <x v="0"/>
    <s v="USA"/>
    <n v="2014"/>
    <x v="19"/>
  </r>
  <r>
    <x v="1186"/>
    <x v="500"/>
    <x v="1167"/>
    <x v="87"/>
    <n v="26466372"/>
    <n v="221"/>
    <x v="85"/>
    <x v="419"/>
    <x v="11"/>
    <x v="480"/>
    <n v="75345"/>
    <n v="290"/>
    <x v="0"/>
    <s v="USA"/>
    <n v="2009"/>
    <x v="31"/>
  </r>
  <r>
    <x v="1187"/>
    <x v="37"/>
    <x v="1168"/>
    <x v="87"/>
    <n v="32306065"/>
    <n v="459"/>
    <x v="29"/>
    <x v="217"/>
    <x v="2"/>
    <x v="32"/>
    <n v="178118"/>
    <n v="355"/>
    <x v="0"/>
    <s v="USA"/>
    <n v="2015"/>
    <x v="32"/>
  </r>
  <r>
    <x v="1188"/>
    <x v="194"/>
    <x v="1169"/>
    <x v="87"/>
    <n v="19068786"/>
    <n v="131"/>
    <x v="10"/>
    <x v="143"/>
    <x v="0"/>
    <x v="481"/>
    <n v="86902"/>
    <n v="411"/>
    <x v="0"/>
    <s v="USA"/>
    <n v="2001"/>
    <x v="21"/>
  </r>
  <r>
    <x v="1189"/>
    <x v="547"/>
    <x v="1170"/>
    <x v="22"/>
    <n v="60923325"/>
    <n v="222"/>
    <x v="36"/>
    <x v="420"/>
    <x v="4"/>
    <x v="482"/>
    <n v="147317"/>
    <n v="197"/>
    <x v="0"/>
    <s v="USA"/>
    <n v="2010"/>
    <x v="21"/>
  </r>
  <r>
    <x v="1190"/>
    <x v="159"/>
    <x v="1171"/>
    <x v="94"/>
    <n v="7887882"/>
    <n v="118"/>
    <x v="10"/>
    <x v="101"/>
    <x v="4"/>
    <x v="483"/>
    <n v="35508"/>
    <n v="211"/>
    <x v="0"/>
    <s v="USA"/>
    <n v="2004"/>
    <x v="9"/>
  </r>
  <r>
    <x v="1191"/>
    <x v="255"/>
    <x v="1172"/>
    <x v="87"/>
    <n v="13955614"/>
    <n v="100"/>
    <x v="25"/>
    <x v="231"/>
    <x v="0"/>
    <x v="381"/>
    <n v="77415"/>
    <n v="139"/>
    <x v="0"/>
    <s v="USA"/>
    <n v="1998"/>
    <x v="9"/>
  </r>
  <r>
    <x v="1192"/>
    <x v="548"/>
    <x v="1173"/>
    <x v="87"/>
    <n v="14967359"/>
    <n v="70"/>
    <x v="41"/>
    <x v="389"/>
    <x v="0"/>
    <x v="484"/>
    <n v="52805"/>
    <n v="209"/>
    <x v="0"/>
    <s v="USA"/>
    <n v="1997"/>
    <x v="31"/>
  </r>
  <r>
    <x v="1193"/>
    <x v="52"/>
    <x v="1174"/>
    <x v="81"/>
    <n v="19228104"/>
    <n v="138"/>
    <x v="21"/>
    <x v="421"/>
    <x v="0"/>
    <x v="9"/>
    <n v="104991"/>
    <n v="544"/>
    <x v="0"/>
    <s v="UK"/>
    <n v="2002"/>
    <x v="16"/>
  </r>
  <r>
    <x v="1194"/>
    <x v="489"/>
    <x v="1175"/>
    <x v="87"/>
    <n v="17981889"/>
    <n v="274"/>
    <x v="33"/>
    <x v="163"/>
    <x v="6"/>
    <x v="71"/>
    <n v="173848"/>
    <n v="203"/>
    <x v="0"/>
    <s v="USA"/>
    <n v="2011"/>
    <x v="11"/>
  </r>
  <r>
    <x v="1195"/>
    <x v="440"/>
    <x v="1176"/>
    <x v="115"/>
    <n v="31094903"/>
    <n v="349"/>
    <x v="17"/>
    <x v="81"/>
    <x v="0"/>
    <x v="21"/>
    <n v="210542"/>
    <n v="332"/>
    <x v="0"/>
    <s v="UK"/>
    <n v="2011"/>
    <x v="8"/>
  </r>
  <r>
    <x v="1196"/>
    <x v="3"/>
    <x v="1177"/>
    <x v="87"/>
    <n v="13082743"/>
    <n v="341"/>
    <x v="28"/>
    <x v="173"/>
    <x v="2"/>
    <x v="33"/>
    <n v="844052"/>
    <n v="1100"/>
    <x v="0"/>
    <s v="USA"/>
    <n v="2006"/>
    <x v="3"/>
  </r>
  <r>
    <x v="1197"/>
    <x v="391"/>
    <x v="1178"/>
    <x v="113"/>
    <n v="12414716"/>
    <n v="196"/>
    <x v="37"/>
    <x v="69"/>
    <x v="4"/>
    <x v="10"/>
    <n v="114294"/>
    <n v="187"/>
    <x v="0"/>
    <s v="USA"/>
    <n v="2014"/>
    <x v="22"/>
  </r>
  <r>
    <x v="1198"/>
    <x v="549"/>
    <x v="1179"/>
    <x v="87"/>
    <n v="17011847"/>
    <n v="83"/>
    <x v="70"/>
    <x v="43"/>
    <x v="1"/>
    <x v="232"/>
    <n v="20615"/>
    <n v="44"/>
    <x v="0"/>
    <s v="USA"/>
    <n v="2013"/>
    <x v="18"/>
  </r>
  <r>
    <x v="1199"/>
    <x v="285"/>
    <x v="1180"/>
    <x v="87"/>
    <n v="10859889"/>
    <n v="283"/>
    <x v="102"/>
    <x v="50"/>
    <x v="0"/>
    <x v="485"/>
    <n v="236000"/>
    <n v="1043"/>
    <x v="9"/>
    <s v="USA"/>
    <n v="2006"/>
    <x v="6"/>
  </r>
  <r>
    <x v="1200"/>
    <x v="529"/>
    <x v="1181"/>
    <x v="115"/>
    <n v="21185897"/>
    <n v="105"/>
    <x v="28"/>
    <x v="2"/>
    <x v="0"/>
    <x v="486"/>
    <n v="69457"/>
    <n v="271"/>
    <x v="0"/>
    <s v="UK"/>
    <n v="1987"/>
    <x v="10"/>
  </r>
  <r>
    <x v="1201"/>
    <x v="550"/>
    <x v="1182"/>
    <x v="87"/>
    <n v="12000688"/>
    <n v="351"/>
    <x v="84"/>
    <x v="17"/>
    <x v="0"/>
    <x v="487"/>
    <n v="171418"/>
    <n v="619"/>
    <x v="0"/>
    <s v="USA"/>
    <n v="2010"/>
    <x v="21"/>
  </r>
  <r>
    <x v="1202"/>
    <x v="242"/>
    <x v="1183"/>
    <x v="87"/>
    <n v="9851591"/>
    <n v="16"/>
    <x v="37"/>
    <x v="307"/>
    <x v="4"/>
    <x v="488"/>
    <n v="7900"/>
    <n v="34"/>
    <x v="0"/>
    <s v="USA"/>
    <n v="1986"/>
    <x v="18"/>
  </r>
  <r>
    <x v="1203"/>
    <x v="383"/>
    <x v="1184"/>
    <x v="87"/>
    <n v="7781388"/>
    <n v="195"/>
    <x v="44"/>
    <x v="59"/>
    <x v="5"/>
    <x v="1"/>
    <n v="147504"/>
    <n v="531"/>
    <x v="0"/>
    <s v="USA"/>
    <n v="2004"/>
    <x v="4"/>
  </r>
  <r>
    <x v="1204"/>
    <x v="551"/>
    <x v="1185"/>
    <x v="87"/>
    <n v="12320979"/>
    <n v="175"/>
    <x v="76"/>
    <x v="48"/>
    <x v="2"/>
    <x v="62"/>
    <n v="114321"/>
    <n v="548"/>
    <x v="0"/>
    <s v="USA"/>
    <n v="2006"/>
    <x v="2"/>
  </r>
  <r>
    <x v="1205"/>
    <x v="382"/>
    <x v="1186"/>
    <x v="111"/>
    <n v="4806295"/>
    <n v="193"/>
    <x v="26"/>
    <x v="230"/>
    <x v="11"/>
    <x v="489"/>
    <n v="87447"/>
    <n v="371"/>
    <x v="0"/>
    <s v="USA"/>
    <n v="2005"/>
    <x v="12"/>
  </r>
  <r>
    <x v="1206"/>
    <x v="552"/>
    <x v="1187"/>
    <x v="128"/>
    <n v="26853450"/>
    <n v="169"/>
    <x v="71"/>
    <x v="341"/>
    <x v="4"/>
    <x v="79"/>
    <n v="37398"/>
    <n v="110"/>
    <x v="0"/>
    <s v="USA"/>
    <n v="2012"/>
    <x v="4"/>
  </r>
  <r>
    <x v="1207"/>
    <x v="553"/>
    <x v="1188"/>
    <x v="87"/>
    <n v="6012734"/>
    <n v="128"/>
    <x v="58"/>
    <x v="121"/>
    <x v="4"/>
    <x v="490"/>
    <n v="54421"/>
    <n v="101"/>
    <x v="0"/>
    <s v="USA"/>
    <n v="2008"/>
    <x v="27"/>
  </r>
  <r>
    <x v="1208"/>
    <x v="322"/>
    <x v="1189"/>
    <x v="87"/>
    <n v="7034272"/>
    <n v="249"/>
    <x v="88"/>
    <x v="422"/>
    <x v="7"/>
    <x v="491"/>
    <n v="25465"/>
    <n v="190"/>
    <x v="0"/>
    <s v="USA"/>
    <n v="2014"/>
    <x v="8"/>
  </r>
  <r>
    <x v="1209"/>
    <x v="416"/>
    <x v="1190"/>
    <x v="87"/>
    <n v="5856732"/>
    <n v="91"/>
    <x v="23"/>
    <x v="163"/>
    <x v="6"/>
    <x v="107"/>
    <n v="46221"/>
    <n v="141"/>
    <x v="0"/>
    <s v="USA"/>
    <n v="1997"/>
    <x v="1"/>
  </r>
  <r>
    <x v="1210"/>
    <x v="505"/>
    <x v="1191"/>
    <x v="87"/>
    <n v="19588068"/>
    <n v="207"/>
    <x v="41"/>
    <x v="230"/>
    <x v="11"/>
    <x v="20"/>
    <n v="89557"/>
    <n v="376"/>
    <x v="0"/>
    <s v="USA"/>
    <n v="2003"/>
    <x v="27"/>
  </r>
  <r>
    <x v="1211"/>
    <x v="37"/>
    <x v="1192"/>
    <x v="104"/>
    <n v="8175394"/>
    <n v="77"/>
    <x v="116"/>
    <x v="423"/>
    <x v="2"/>
    <x v="81"/>
    <n v="56509"/>
    <n v="227"/>
    <x v="0"/>
    <s v="USA"/>
    <n v="1997"/>
    <x v="13"/>
  </r>
  <r>
    <x v="1212"/>
    <x v="128"/>
    <x v="1193"/>
    <x v="87"/>
    <n v="5500797"/>
    <n v="25"/>
    <x v="10"/>
    <x v="180"/>
    <x v="1"/>
    <x v="492"/>
    <n v="17443"/>
    <n v="56"/>
    <x v="0"/>
    <s v="USA"/>
    <n v="1992"/>
    <x v="19"/>
  </r>
  <r>
    <x v="1213"/>
    <x v="554"/>
    <x v="1194"/>
    <x v="87"/>
    <n v="1797066"/>
    <n v="211"/>
    <x v="57"/>
    <x v="174"/>
    <x v="0"/>
    <x v="493"/>
    <n v="92789"/>
    <n v="998"/>
    <x v="0"/>
    <s v="USA"/>
    <n v="2007"/>
    <x v="55"/>
  </r>
  <r>
    <x v="1214"/>
    <x v="368"/>
    <x v="1195"/>
    <x v="87"/>
    <n v="-1912244"/>
    <n v="19"/>
    <x v="53"/>
    <x v="232"/>
    <x v="4"/>
    <x v="494"/>
    <n v="49612"/>
    <n v="39"/>
    <x v="0"/>
    <s v="USA"/>
    <n v="1994"/>
    <x v="31"/>
  </r>
  <r>
    <x v="1215"/>
    <x v="555"/>
    <x v="1196"/>
    <x v="87"/>
    <n v="-2247069"/>
    <n v="101"/>
    <x v="32"/>
    <x v="16"/>
    <x v="2"/>
    <x v="5"/>
    <n v="20201"/>
    <n v="180"/>
    <x v="0"/>
    <s v="USA"/>
    <n v="2000"/>
    <x v="34"/>
  </r>
  <r>
    <x v="1216"/>
    <x v="343"/>
    <x v="1197"/>
    <x v="22"/>
    <n v="50562555"/>
    <n v="175"/>
    <x v="53"/>
    <x v="424"/>
    <x v="4"/>
    <x v="6"/>
    <n v="81334"/>
    <n v="291"/>
    <x v="0"/>
    <s v="USA"/>
    <n v="2007"/>
    <x v="12"/>
  </r>
  <r>
    <x v="1217"/>
    <x v="556"/>
    <x v="1198"/>
    <x v="87"/>
    <n v="-2628615"/>
    <n v="342"/>
    <x v="55"/>
    <x v="139"/>
    <x v="1"/>
    <x v="495"/>
    <n v="192462"/>
    <n v="334"/>
    <x v="0"/>
    <s v="USA"/>
    <n v="2011"/>
    <x v="15"/>
  </r>
  <r>
    <x v="1218"/>
    <x v="540"/>
    <x v="1199"/>
    <x v="87"/>
    <n v="-2898989"/>
    <n v="147"/>
    <x v="53"/>
    <x v="195"/>
    <x v="4"/>
    <x v="496"/>
    <n v="30394"/>
    <n v="103"/>
    <x v="0"/>
    <s v="USA"/>
    <n v="2012"/>
    <x v="27"/>
  </r>
  <r>
    <x v="1219"/>
    <x v="544"/>
    <x v="1200"/>
    <x v="87"/>
    <n v="-1823108"/>
    <n v="420"/>
    <x v="69"/>
    <x v="357"/>
    <x v="11"/>
    <x v="497"/>
    <n v="104119"/>
    <n v="518"/>
    <x v="0"/>
    <s v="USA"/>
    <n v="2011"/>
    <x v="5"/>
  </r>
  <r>
    <x v="1220"/>
    <x v="130"/>
    <x v="1201"/>
    <x v="87"/>
    <n v="-3716496"/>
    <n v="138"/>
    <x v="31"/>
    <x v="59"/>
    <x v="5"/>
    <x v="75"/>
    <n v="104564"/>
    <n v="587"/>
    <x v="0"/>
    <s v="Germany"/>
    <n v="1999"/>
    <x v="12"/>
  </r>
  <r>
    <x v="1221"/>
    <x v="77"/>
    <x v="1202"/>
    <x v="30"/>
    <n v="-2816208"/>
    <n v="82"/>
    <x v="34"/>
    <x v="422"/>
    <x v="7"/>
    <x v="498"/>
    <n v="68159"/>
    <n v="209"/>
    <x v="0"/>
    <s v="USA"/>
    <n v="1991"/>
    <x v="13"/>
  </r>
  <r>
    <x v="1222"/>
    <x v="557"/>
    <x v="1203"/>
    <x v="87"/>
    <n v="-1456527"/>
    <n v="201"/>
    <x v="49"/>
    <x v="151"/>
    <x v="4"/>
    <x v="499"/>
    <n v="84382"/>
    <n v="158"/>
    <x v="0"/>
    <s v="USA"/>
    <n v="2014"/>
    <x v="37"/>
  </r>
  <r>
    <x v="1223"/>
    <x v="558"/>
    <x v="1204"/>
    <x v="80"/>
    <n v="-23962091"/>
    <n v="82"/>
    <x v="49"/>
    <x v="195"/>
    <x v="4"/>
    <x v="500"/>
    <n v="10132"/>
    <n v="130"/>
    <x v="0"/>
    <s v="Germany"/>
    <n v="2000"/>
    <x v="55"/>
  </r>
  <r>
    <x v="1224"/>
    <x v="454"/>
    <x v="1205"/>
    <x v="87"/>
    <n v="2575718"/>
    <n v="277"/>
    <x v="79"/>
    <x v="419"/>
    <x v="11"/>
    <x v="501"/>
    <n v="83788"/>
    <n v="227"/>
    <x v="0"/>
    <s v="USA"/>
    <n v="2011"/>
    <x v="18"/>
  </r>
  <r>
    <x v="1225"/>
    <x v="559"/>
    <x v="1206"/>
    <x v="87"/>
    <n v="-6135658"/>
    <n v="90"/>
    <x v="57"/>
    <x v="307"/>
    <x v="4"/>
    <x v="56"/>
    <n v="29968"/>
    <n v="117"/>
    <x v="0"/>
    <s v="UK"/>
    <n v="1999"/>
    <x v="27"/>
  </r>
  <r>
    <x v="1226"/>
    <x v="233"/>
    <x v="1207"/>
    <x v="87"/>
    <n v="-6491078"/>
    <n v="157"/>
    <x v="31"/>
    <x v="263"/>
    <x v="2"/>
    <x v="10"/>
    <n v="95860"/>
    <n v="660"/>
    <x v="0"/>
    <s v="USA"/>
    <n v="2000"/>
    <x v="13"/>
  </r>
  <r>
    <x v="1227"/>
    <x v="303"/>
    <x v="1208"/>
    <x v="115"/>
    <n v="12071069"/>
    <n v="124"/>
    <x v="26"/>
    <x v="327"/>
    <x v="4"/>
    <x v="502"/>
    <n v="36223"/>
    <n v="208"/>
    <x v="0"/>
    <s v="USA"/>
    <n v="2005"/>
    <x v="5"/>
  </r>
  <r>
    <x v="1228"/>
    <x v="250"/>
    <x v="1209"/>
    <x v="87"/>
    <n v="-7146360"/>
    <n v="146"/>
    <x v="57"/>
    <x v="195"/>
    <x v="4"/>
    <x v="483"/>
    <n v="50199"/>
    <n v="101"/>
    <x v="0"/>
    <s v="USA"/>
    <n v="2008"/>
    <x v="20"/>
  </r>
  <r>
    <x v="1229"/>
    <x v="310"/>
    <x v="1210"/>
    <x v="87"/>
    <n v="2615685"/>
    <n v="303"/>
    <x v="15"/>
    <x v="328"/>
    <x v="4"/>
    <x v="21"/>
    <n v="136093"/>
    <n v="416"/>
    <x v="0"/>
    <s v="USA"/>
    <n v="2014"/>
    <x v="9"/>
  </r>
  <r>
    <x v="1230"/>
    <x v="499"/>
    <x v="1211"/>
    <x v="128"/>
    <n v="7055248"/>
    <n v="70"/>
    <x v="40"/>
    <x v="425"/>
    <x v="0"/>
    <x v="426"/>
    <n v="18723"/>
    <n v="146"/>
    <x v="0"/>
    <s v="USA"/>
    <n v="1994"/>
    <x v="19"/>
  </r>
  <r>
    <x v="1231"/>
    <x v="560"/>
    <x v="1212"/>
    <x v="87"/>
    <n v="-8163255"/>
    <n v="283"/>
    <x v="73"/>
    <x v="426"/>
    <x v="1"/>
    <x v="32"/>
    <n v="81298"/>
    <n v="341"/>
    <x v="0"/>
    <s v="USA"/>
    <n v="2011"/>
    <x v="8"/>
  </r>
  <r>
    <x v="1232"/>
    <x v="494"/>
    <x v="1213"/>
    <x v="87"/>
    <n v="-9006456"/>
    <n v="212"/>
    <x v="84"/>
    <x v="101"/>
    <x v="4"/>
    <x v="503"/>
    <n v="58871"/>
    <n v="156"/>
    <x v="0"/>
    <s v="USA"/>
    <n v="2010"/>
    <x v="12"/>
  </r>
  <r>
    <x v="1233"/>
    <x v="470"/>
    <x v="1214"/>
    <x v="87"/>
    <n v="-9018150"/>
    <n v="98"/>
    <x v="83"/>
    <x v="427"/>
    <x v="7"/>
    <x v="504"/>
    <n v="35834"/>
    <n v="284"/>
    <x v="0"/>
    <s v="USA"/>
    <n v="2005"/>
    <x v="40"/>
  </r>
  <r>
    <x v="1234"/>
    <x v="561"/>
    <x v="1215"/>
    <x v="87"/>
    <n v="-9800895"/>
    <n v="110"/>
    <x v="37"/>
    <x v="257"/>
    <x v="0"/>
    <x v="269"/>
    <n v="25346"/>
    <n v="167"/>
    <x v="0"/>
    <s v="USA"/>
    <n v="2000"/>
    <x v="20"/>
  </r>
  <r>
    <x v="1235"/>
    <x v="123"/>
    <x v="1216"/>
    <x v="87"/>
    <n v="-10922453"/>
    <n v="146"/>
    <x v="23"/>
    <x v="219"/>
    <x v="2"/>
    <x v="164"/>
    <n v="41685"/>
    <n v="754"/>
    <x v="0"/>
    <s v="USA"/>
    <n v="2005"/>
    <x v="15"/>
  </r>
  <r>
    <x v="1236"/>
    <x v="164"/>
    <x v="1217"/>
    <x v="87"/>
    <n v="-10625822"/>
    <n v="100"/>
    <x v="84"/>
    <x v="428"/>
    <x v="6"/>
    <x v="284"/>
    <n v="12093"/>
    <n v="188"/>
    <x v="0"/>
    <s v="USA"/>
    <n v="2000"/>
    <x v="37"/>
  </r>
  <r>
    <x v="1237"/>
    <x v="396"/>
    <x v="1218"/>
    <x v="87"/>
    <n v="-11464232"/>
    <n v="62"/>
    <x v="77"/>
    <x v="151"/>
    <x v="4"/>
    <x v="505"/>
    <n v="10446"/>
    <n v="105"/>
    <x v="0"/>
    <s v="USA"/>
    <n v="1999"/>
    <x v="43"/>
  </r>
  <r>
    <x v="1238"/>
    <x v="403"/>
    <x v="1219"/>
    <x v="87"/>
    <n v="-12336018"/>
    <n v="70"/>
    <x v="76"/>
    <x v="314"/>
    <x v="11"/>
    <x v="358"/>
    <n v="26051"/>
    <n v="164"/>
    <x v="0"/>
    <s v="USA"/>
    <n v="1996"/>
    <x v="46"/>
  </r>
  <r>
    <x v="1239"/>
    <x v="173"/>
    <x v="1220"/>
    <x v="87"/>
    <n v="-12946185"/>
    <n v="107"/>
    <x v="26"/>
    <x v="5"/>
    <x v="0"/>
    <x v="506"/>
    <n v="12856"/>
    <n v="291"/>
    <x v="0"/>
    <s v="Germany"/>
    <n v="2001"/>
    <x v="55"/>
  </r>
  <r>
    <x v="1240"/>
    <x v="562"/>
    <x v="1221"/>
    <x v="81"/>
    <n v="-8185043"/>
    <n v="169"/>
    <x v="68"/>
    <x v="406"/>
    <x v="7"/>
    <x v="128"/>
    <n v="84357"/>
    <n v="252"/>
    <x v="0"/>
    <s v="UK"/>
    <n v="2008"/>
    <x v="10"/>
  </r>
  <r>
    <x v="1241"/>
    <x v="563"/>
    <x v="1222"/>
    <x v="87"/>
    <n v="-14821835"/>
    <n v="94"/>
    <x v="72"/>
    <x v="16"/>
    <x v="2"/>
    <x v="62"/>
    <n v="70292"/>
    <n v="274"/>
    <x v="0"/>
    <s v="USA"/>
    <n v="2001"/>
    <x v="10"/>
  </r>
  <r>
    <x v="1242"/>
    <x v="245"/>
    <x v="1223"/>
    <x v="87"/>
    <n v="-14882502"/>
    <n v="190"/>
    <x v="76"/>
    <x v="373"/>
    <x v="11"/>
    <x v="507"/>
    <n v="37412"/>
    <n v="178"/>
    <x v="0"/>
    <s v="USA"/>
    <n v="2007"/>
    <x v="20"/>
  </r>
  <r>
    <x v="1243"/>
    <x v="47"/>
    <x v="1224"/>
    <x v="147"/>
    <n v="-467355"/>
    <n v="112"/>
    <x v="51"/>
    <x v="361"/>
    <x v="6"/>
    <x v="153"/>
    <n v="67797"/>
    <n v="223"/>
    <x v="0"/>
    <s v="USA"/>
    <n v="1973"/>
    <x v="38"/>
  </r>
  <r>
    <x v="1244"/>
    <x v="483"/>
    <x v="1225"/>
    <x v="87"/>
    <n v="-15667676"/>
    <n v="12"/>
    <x v="56"/>
    <x v="195"/>
    <x v="4"/>
    <x v="97"/>
    <n v="13830"/>
    <n v="61"/>
    <x v="0"/>
    <s v="USA"/>
    <n v="1994"/>
    <x v="9"/>
  </r>
  <r>
    <x v="1245"/>
    <x v="480"/>
    <x v="1226"/>
    <x v="87"/>
    <n v="-3334146"/>
    <n v="201"/>
    <x v="51"/>
    <x v="27"/>
    <x v="0"/>
    <x v="508"/>
    <n v="76498"/>
    <n v="203"/>
    <x v="0"/>
    <s v="France"/>
    <n v="2011"/>
    <x v="21"/>
  </r>
  <r>
    <x v="1246"/>
    <x v="564"/>
    <x v="1227"/>
    <x v="87"/>
    <n v="-17282242"/>
    <n v="34"/>
    <x v="103"/>
    <x v="429"/>
    <x v="1"/>
    <x v="60"/>
    <n v="11156"/>
    <n v="67"/>
    <x v="0"/>
    <s v="USA"/>
    <n v="1998"/>
    <x v="5"/>
  </r>
  <r>
    <x v="1247"/>
    <x v="305"/>
    <x v="1228"/>
    <x v="80"/>
    <n v="-37566085"/>
    <n v="104"/>
    <x v="25"/>
    <x v="166"/>
    <x v="6"/>
    <x v="153"/>
    <n v="21319"/>
    <n v="166"/>
    <x v="0"/>
    <s v="USA"/>
    <n v="2002"/>
    <x v="5"/>
  </r>
  <r>
    <x v="1248"/>
    <x v="565"/>
    <x v="1229"/>
    <x v="80"/>
    <n v="-37673753"/>
    <n v="55"/>
    <x v="56"/>
    <x v="16"/>
    <x v="2"/>
    <x v="509"/>
    <n v="11232"/>
    <n v="106"/>
    <x v="0"/>
    <s v="USA"/>
    <n v="1999"/>
    <x v="18"/>
  </r>
  <r>
    <x v="1249"/>
    <x v="566"/>
    <x v="1230"/>
    <x v="87"/>
    <n v="-18823678"/>
    <n v="86"/>
    <x v="93"/>
    <x v="126"/>
    <x v="0"/>
    <x v="510"/>
    <n v="23747"/>
    <n v="207"/>
    <x v="0"/>
    <s v="USA"/>
    <n v="2004"/>
    <x v="61"/>
  </r>
  <r>
    <x v="1250"/>
    <x v="373"/>
    <x v="1231"/>
    <x v="87"/>
    <n v="-19700000"/>
    <n v="50"/>
    <x v="69"/>
    <x v="299"/>
    <x v="2"/>
    <x v="204"/>
    <n v="16741"/>
    <n v="60"/>
    <x v="0"/>
    <s v="USA"/>
    <n v="1996"/>
    <x v="5"/>
  </r>
  <r>
    <x v="1251"/>
    <x v="127"/>
    <x v="1232"/>
    <x v="90"/>
    <n v="-24697039"/>
    <n v="181"/>
    <x v="21"/>
    <x v="263"/>
    <x v="2"/>
    <x v="511"/>
    <n v="49874"/>
    <n v="450"/>
    <x v="0"/>
    <s v="France"/>
    <n v="1995"/>
    <x v="51"/>
  </r>
  <r>
    <x v="1252"/>
    <x v="567"/>
    <x v="1233"/>
    <x v="87"/>
    <n v="-24037529"/>
    <n v="260"/>
    <x v="31"/>
    <x v="406"/>
    <x v="7"/>
    <x v="381"/>
    <n v="79892"/>
    <n v="619"/>
    <x v="0"/>
    <s v="USA"/>
    <n v="2006"/>
    <x v="21"/>
  </r>
  <r>
    <x v="1253"/>
    <x v="462"/>
    <x v="1234"/>
    <x v="87"/>
    <n v="-25057578"/>
    <n v="40"/>
    <x v="58"/>
    <x v="22"/>
    <x v="0"/>
    <x v="75"/>
    <n v="14226"/>
    <n v="60"/>
    <x v="0"/>
    <s v="USA"/>
    <n v="1995"/>
    <x v="18"/>
  </r>
  <r>
    <x v="1254"/>
    <x v="568"/>
    <x v="1235"/>
    <x v="87"/>
    <n v="-25032818"/>
    <n v="102"/>
    <x v="57"/>
    <x v="27"/>
    <x v="0"/>
    <x v="229"/>
    <n v="27305"/>
    <n v="284"/>
    <x v="0"/>
    <s v="USA"/>
    <n v="2000"/>
    <x v="37"/>
  </r>
  <r>
    <x v="1255"/>
    <x v="569"/>
    <x v="1236"/>
    <x v="90"/>
    <n v="-26003245"/>
    <n v="371"/>
    <x v="36"/>
    <x v="299"/>
    <x v="2"/>
    <x v="18"/>
    <n v="145270"/>
    <n v="322"/>
    <x v="0"/>
    <s v="Spain"/>
    <n v="2012"/>
    <x v="32"/>
  </r>
  <r>
    <x v="1256"/>
    <x v="570"/>
    <x v="1237"/>
    <x v="126"/>
    <n v="-36624819"/>
    <n v="49"/>
    <x v="84"/>
    <x v="430"/>
    <x v="0"/>
    <x v="512"/>
    <n v="8692"/>
    <n v="126"/>
    <x v="0"/>
    <s v="USA"/>
    <n v="1987"/>
    <x v="39"/>
  </r>
  <r>
    <x v="1257"/>
    <x v="466"/>
    <x v="1238"/>
    <x v="87"/>
    <n v="-19000897"/>
    <n v="335"/>
    <x v="98"/>
    <x v="431"/>
    <x v="1"/>
    <x v="187"/>
    <n v="139114"/>
    <n v="245"/>
    <x v="0"/>
    <s v="USA"/>
    <n v="2009"/>
    <x v="6"/>
  </r>
  <r>
    <x v="1258"/>
    <x v="388"/>
    <x v="1239"/>
    <x v="87"/>
    <n v="-25551411"/>
    <n v="86"/>
    <x v="32"/>
    <x v="121"/>
    <x v="4"/>
    <x v="59"/>
    <n v="19364"/>
    <n v="128"/>
    <x v="0"/>
    <s v="USA"/>
    <n v="2002"/>
    <x v="27"/>
  </r>
  <r>
    <x v="1259"/>
    <x v="465"/>
    <x v="1240"/>
    <x v="87"/>
    <n v="-25641967"/>
    <n v="40"/>
    <x v="76"/>
    <x v="432"/>
    <x v="4"/>
    <x v="513"/>
    <n v="17365"/>
    <n v="66"/>
    <x v="0"/>
    <s v="USA"/>
    <n v="1992"/>
    <x v="18"/>
  </r>
  <r>
    <x v="1260"/>
    <x v="361"/>
    <x v="1241"/>
    <x v="148"/>
    <n v="-43798339"/>
    <n v="242"/>
    <x v="39"/>
    <x v="121"/>
    <x v="4"/>
    <x v="514"/>
    <n v="534262"/>
    <n v="1314"/>
    <x v="2"/>
    <s v="France"/>
    <n v="2001"/>
    <x v="26"/>
  </r>
  <r>
    <x v="1261"/>
    <x v="571"/>
    <x v="1242"/>
    <x v="115"/>
    <n v="-15981636"/>
    <n v="70"/>
    <x v="42"/>
    <x v="433"/>
    <x v="4"/>
    <x v="515"/>
    <n v="17722"/>
    <n v="111"/>
    <x v="0"/>
    <s v="USA"/>
    <n v="2004"/>
    <x v="30"/>
  </r>
  <r>
    <x v="1262"/>
    <x v="572"/>
    <x v="1243"/>
    <x v="80"/>
    <n v="-46604061"/>
    <n v="135"/>
    <x v="32"/>
    <x v="101"/>
    <x v="4"/>
    <x v="516"/>
    <n v="43442"/>
    <n v="146"/>
    <x v="0"/>
    <s v="UK"/>
    <n v="2004"/>
    <x v="5"/>
  </r>
  <r>
    <x v="1263"/>
    <x v="543"/>
    <x v="1244"/>
    <x v="87"/>
    <n v="-19886035"/>
    <n v="125"/>
    <x v="84"/>
    <x v="415"/>
    <x v="7"/>
    <x v="217"/>
    <n v="15231"/>
    <n v="66"/>
    <x v="0"/>
    <s v="USA"/>
    <n v="2012"/>
    <x v="12"/>
  </r>
  <r>
    <x v="1264"/>
    <x v="573"/>
    <x v="1245"/>
    <x v="87"/>
    <n v="-26623494"/>
    <n v="54"/>
    <x v="10"/>
    <x v="263"/>
    <x v="2"/>
    <x v="442"/>
    <n v="10413"/>
    <n v="111"/>
    <x v="0"/>
    <s v="USA"/>
    <n v="1999"/>
    <x v="22"/>
  </r>
  <r>
    <x v="1265"/>
    <x v="574"/>
    <x v="1246"/>
    <x v="113"/>
    <n v="-28791977"/>
    <n v="104"/>
    <x v="58"/>
    <x v="434"/>
    <x v="6"/>
    <x v="314"/>
    <n v="17309"/>
    <n v="388"/>
    <x v="0"/>
    <s v="UK"/>
    <n v="2002"/>
    <x v="47"/>
  </r>
  <r>
    <x v="1266"/>
    <x v="162"/>
    <x v="1247"/>
    <x v="87"/>
    <n v="-26161870"/>
    <n v="157"/>
    <x v="55"/>
    <x v="145"/>
    <x v="0"/>
    <x v="157"/>
    <n v="35990"/>
    <n v="157"/>
    <x v="0"/>
    <s v="USA"/>
    <n v="2009"/>
    <x v="18"/>
  </r>
  <r>
    <x v="1111"/>
    <x v="520"/>
    <x v="1093"/>
    <x v="87"/>
    <n v="-34226481"/>
    <n v="159"/>
    <x v="46"/>
    <x v="244"/>
    <x v="2"/>
    <x v="111"/>
    <n v="28618"/>
    <n v="91"/>
    <x v="0"/>
    <s v="USA"/>
    <n v="2015"/>
    <x v="19"/>
  </r>
  <r>
    <x v="1267"/>
    <x v="474"/>
    <x v="1248"/>
    <x v="87"/>
    <n v="-30348000"/>
    <n v="78"/>
    <x v="70"/>
    <x v="151"/>
    <x v="4"/>
    <x v="517"/>
    <n v="46205"/>
    <n v="147"/>
    <x v="0"/>
    <s v="USA"/>
    <n v="2003"/>
    <x v="27"/>
  </r>
  <r>
    <x v="1268"/>
    <x v="575"/>
    <x v="1249"/>
    <x v="22"/>
    <n v="12081447"/>
    <n v="88"/>
    <x v="6"/>
    <x v="371"/>
    <x v="4"/>
    <x v="84"/>
    <n v="7794"/>
    <n v="25"/>
    <x v="0"/>
    <s v="USA"/>
    <n v="2008"/>
    <x v="12"/>
  </r>
  <r>
    <x v="1269"/>
    <x v="576"/>
    <x v="1250"/>
    <x v="104"/>
    <n v="-29000000"/>
    <n v="32"/>
    <x v="72"/>
    <x v="50"/>
    <x v="0"/>
    <x v="518"/>
    <n v="2933"/>
    <n v="70"/>
    <x v="0"/>
    <s v="UK"/>
    <n v="1980"/>
    <x v="55"/>
  </r>
  <r>
    <x v="1270"/>
    <x v="577"/>
    <x v="1251"/>
    <x v="149"/>
    <n v="-13568780"/>
    <n v="75"/>
    <x v="101"/>
    <x v="45"/>
    <x v="0"/>
    <x v="484"/>
    <n v="24216"/>
    <n v="162"/>
    <x v="0"/>
    <s v="USA"/>
    <n v="1999"/>
    <x v="54"/>
  </r>
  <r>
    <x v="1271"/>
    <x v="578"/>
    <x v="1252"/>
    <x v="150"/>
    <n v="-22673938"/>
    <n v="219"/>
    <x v="25"/>
    <x v="435"/>
    <x v="0"/>
    <x v="377"/>
    <n v="121432"/>
    <n v="310"/>
    <x v="0"/>
    <s v="Germany"/>
    <n v="2009"/>
    <x v="2"/>
  </r>
  <r>
    <x v="1272"/>
    <x v="445"/>
    <x v="1253"/>
    <x v="87"/>
    <n v="-33885763"/>
    <n v="83"/>
    <x v="57"/>
    <x v="173"/>
    <x v="2"/>
    <x v="333"/>
    <n v="19986"/>
    <n v="207"/>
    <x v="0"/>
    <s v="USA"/>
    <n v="2001"/>
    <x v="5"/>
  </r>
  <r>
    <x v="1273"/>
    <x v="561"/>
    <x v="1254"/>
    <x v="87"/>
    <n v="-35164032"/>
    <n v="53"/>
    <x v="40"/>
    <x v="2"/>
    <x v="0"/>
    <x v="284"/>
    <n v="4821"/>
    <n v="82"/>
    <x v="0"/>
    <s v="UK"/>
    <n v="2002"/>
    <x v="33"/>
  </r>
  <r>
    <x v="1274"/>
    <x v="579"/>
    <x v="1255"/>
    <x v="87"/>
    <n v="-35222993"/>
    <n v="61"/>
    <x v="93"/>
    <x v="436"/>
    <x v="4"/>
    <x v="519"/>
    <n v="15130"/>
    <n v="98"/>
    <x v="0"/>
    <s v="France"/>
    <n v="2001"/>
    <x v="27"/>
  </r>
  <r>
    <x v="1275"/>
    <x v="460"/>
    <x v="1256"/>
    <x v="138"/>
    <n v="-22324928"/>
    <n v="308"/>
    <x v="84"/>
    <x v="82"/>
    <x v="1"/>
    <x v="103"/>
    <n v="190132"/>
    <n v="801"/>
    <x v="0"/>
    <s v="UK"/>
    <n v="2007"/>
    <x v="11"/>
  </r>
  <r>
    <x v="1276"/>
    <x v="351"/>
    <x v="1257"/>
    <x v="87"/>
    <n v="-21561851"/>
    <n v="70"/>
    <x v="42"/>
    <x v="195"/>
    <x v="4"/>
    <x v="520"/>
    <n v="30842"/>
    <n v="93"/>
    <x v="0"/>
    <s v="USA"/>
    <n v="2012"/>
    <x v="18"/>
  </r>
  <r>
    <x v="1277"/>
    <x v="580"/>
    <x v="1258"/>
    <x v="87"/>
    <n v="-39488080"/>
    <n v="41"/>
    <x v="49"/>
    <x v="437"/>
    <x v="1"/>
    <x v="361"/>
    <n v="2458"/>
    <n v="26"/>
    <x v="0"/>
    <s v="USA"/>
    <n v="2008"/>
    <x v="46"/>
  </r>
  <r>
    <x v="1278"/>
    <x v="426"/>
    <x v="1259"/>
    <x v="87"/>
    <n v="-29359355"/>
    <n v="224"/>
    <x v="68"/>
    <x v="184"/>
    <x v="0"/>
    <x v="162"/>
    <n v="28429"/>
    <n v="110"/>
    <x v="0"/>
    <s v="USA"/>
    <n v="2015"/>
    <x v="27"/>
  </r>
  <r>
    <x v="1279"/>
    <x v="581"/>
    <x v="1260"/>
    <x v="87"/>
    <n v="-39347474"/>
    <n v="66"/>
    <x v="40"/>
    <x v="438"/>
    <x v="0"/>
    <x v="397"/>
    <n v="20201"/>
    <n v="187"/>
    <x v="0"/>
    <s v="Germany"/>
    <n v="2006"/>
    <x v="37"/>
  </r>
  <r>
    <x v="1280"/>
    <x v="236"/>
    <x v="1261"/>
    <x v="77"/>
    <n v="60050171"/>
    <n v="253"/>
    <x v="71"/>
    <x v="144"/>
    <x v="2"/>
    <x v="521"/>
    <n v="186982"/>
    <n v="491"/>
    <x v="0"/>
    <s v="USA"/>
    <n v="2007"/>
    <x v="8"/>
  </r>
  <r>
    <x v="1281"/>
    <x v="382"/>
    <x v="1262"/>
    <x v="77"/>
    <n v="-12436000"/>
    <n v="79"/>
    <x v="84"/>
    <x v="362"/>
    <x v="4"/>
    <x v="59"/>
    <n v="54650"/>
    <n v="223"/>
    <x v="0"/>
    <s v="USA"/>
    <n v="1995"/>
    <x v="5"/>
  </r>
  <r>
    <x v="1282"/>
    <x v="582"/>
    <x v="1263"/>
    <x v="128"/>
    <n v="-24123329"/>
    <n v="94"/>
    <x v="58"/>
    <x v="439"/>
    <x v="1"/>
    <x v="522"/>
    <n v="22010"/>
    <n v="90"/>
    <x v="0"/>
    <s v="USA"/>
    <n v="2007"/>
    <x v="8"/>
  </r>
  <r>
    <x v="1283"/>
    <x v="371"/>
    <x v="1264"/>
    <x v="115"/>
    <n v="-27130631"/>
    <n v="77"/>
    <x v="69"/>
    <x v="213"/>
    <x v="4"/>
    <x v="523"/>
    <n v="65474"/>
    <n v="211"/>
    <x v="0"/>
    <s v="UK"/>
    <n v="1994"/>
    <x v="11"/>
  </r>
  <r>
    <x v="1284"/>
    <x v="583"/>
    <x v="1265"/>
    <x v="87"/>
    <n v="-39871022"/>
    <n v="106"/>
    <x v="17"/>
    <x v="51"/>
    <x v="0"/>
    <x v="53"/>
    <n v="22897"/>
    <n v="61"/>
    <x v="3"/>
    <s v="Hong Kong"/>
    <n v="2007"/>
    <x v="1"/>
  </r>
  <r>
    <x v="1285"/>
    <x v="190"/>
    <x v="1266"/>
    <x v="128"/>
    <n v="-24922769"/>
    <n v="30"/>
    <x v="51"/>
    <x v="150"/>
    <x v="2"/>
    <x v="524"/>
    <n v="3322"/>
    <n v="32"/>
    <x v="10"/>
    <s v="France"/>
    <n v="2005"/>
    <x v="19"/>
  </r>
  <r>
    <x v="1286"/>
    <x v="584"/>
    <x v="1267"/>
    <x v="151"/>
    <n v="-34636971"/>
    <n v="488"/>
    <x v="50"/>
    <x v="98"/>
    <x v="0"/>
    <x v="103"/>
    <n v="181472"/>
    <n v="514"/>
    <x v="0"/>
    <s v="South Korea"/>
    <n v="2013"/>
    <x v="15"/>
  </r>
  <r>
    <x v="1287"/>
    <x v="189"/>
    <x v="83"/>
    <x v="128"/>
    <n v="-25000000"/>
    <n v="63"/>
    <x v="77"/>
    <x v="440"/>
    <x v="1"/>
    <x v="235"/>
    <n v="15790"/>
    <n v="40"/>
    <x v="2"/>
    <s v="France"/>
    <n v="2011"/>
    <x v="2"/>
  </r>
  <r>
    <x v="1288"/>
    <x v="585"/>
    <x v="1268"/>
    <x v="22"/>
    <n v="463730"/>
    <n v="42"/>
    <x v="40"/>
    <x v="151"/>
    <x v="4"/>
    <x v="90"/>
    <n v="3789"/>
    <n v="39"/>
    <x v="0"/>
    <s v="USA"/>
    <n v="2004"/>
    <x v="20"/>
  </r>
  <r>
    <x v="1289"/>
    <x v="103"/>
    <x v="1269"/>
    <x v="152"/>
    <n v="27693162"/>
    <n v="118"/>
    <x v="41"/>
    <x v="441"/>
    <x v="0"/>
    <x v="498"/>
    <n v="136580"/>
    <n v="545"/>
    <x v="0"/>
    <s v="USA"/>
    <n v="1994"/>
    <x v="32"/>
  </r>
  <r>
    <x v="1290"/>
    <x v="586"/>
    <x v="1270"/>
    <x v="153"/>
    <n v="-11528148"/>
    <n v="44"/>
    <x v="86"/>
    <x v="442"/>
    <x v="0"/>
    <x v="525"/>
    <n v="62756"/>
    <n v="410"/>
    <x v="11"/>
    <s v="India"/>
    <n v="2015"/>
    <x v="26"/>
  </r>
  <r>
    <x v="1291"/>
    <x v="124"/>
    <x v="1271"/>
    <x v="154"/>
    <n v="24411478"/>
    <n v="214"/>
    <x v="84"/>
    <x v="443"/>
    <x v="2"/>
    <x v="526"/>
    <n v="114925"/>
    <n v="234"/>
    <x v="0"/>
    <s v="USA"/>
    <n v="2009"/>
    <x v="1"/>
  </r>
  <r>
    <x v="1292"/>
    <x v="329"/>
    <x v="1272"/>
    <x v="22"/>
    <n v="42640890"/>
    <n v="110"/>
    <x v="57"/>
    <x v="121"/>
    <x v="4"/>
    <x v="527"/>
    <n v="32412"/>
    <n v="184"/>
    <x v="0"/>
    <s v="USA"/>
    <n v="2007"/>
    <x v="23"/>
  </r>
  <r>
    <x v="99"/>
    <x v="48"/>
    <x v="98"/>
    <x v="30"/>
    <n v="106512310"/>
    <n v="187"/>
    <x v="10"/>
    <x v="22"/>
    <x v="0"/>
    <x v="73"/>
    <n v="272227"/>
    <n v="988"/>
    <x v="0"/>
    <s v="USA"/>
    <n v="2001"/>
    <x v="10"/>
  </r>
  <r>
    <x v="1293"/>
    <x v="23"/>
    <x v="1273"/>
    <x v="154"/>
    <n v="-3712212"/>
    <n v="370"/>
    <x v="98"/>
    <x v="444"/>
    <x v="3"/>
    <x v="259"/>
    <n v="73886"/>
    <n v="165"/>
    <x v="0"/>
    <s v="USA"/>
    <n v="2012"/>
    <x v="15"/>
  </r>
  <r>
    <x v="1294"/>
    <x v="7"/>
    <x v="1274"/>
    <x v="87"/>
    <n v="-14664065"/>
    <n v="276"/>
    <x v="72"/>
    <x v="17"/>
    <x v="0"/>
    <x v="528"/>
    <n v="242599"/>
    <n v="1594"/>
    <x v="0"/>
    <s v="USA"/>
    <n v="2005"/>
    <x v="25"/>
  </r>
  <r>
    <x v="1295"/>
    <x v="587"/>
    <x v="1275"/>
    <x v="154"/>
    <n v="-33118496"/>
    <n v="76"/>
    <x v="46"/>
    <x v="445"/>
    <x v="7"/>
    <x v="516"/>
    <n v="5917"/>
    <n v="50"/>
    <x v="0"/>
    <s v="USA"/>
    <n v="2004"/>
    <x v="43"/>
  </r>
  <r>
    <x v="1296"/>
    <x v="417"/>
    <x v="1276"/>
    <x v="154"/>
    <n v="21000000"/>
    <n v="95"/>
    <x v="30"/>
    <x v="142"/>
    <x v="0"/>
    <x v="379"/>
    <n v="49934"/>
    <n v="224"/>
    <x v="0"/>
    <s v="UK"/>
    <n v="1983"/>
    <x v="41"/>
  </r>
  <r>
    <x v="1297"/>
    <x v="227"/>
    <x v="1277"/>
    <x v="87"/>
    <n v="-10197239"/>
    <n v="211"/>
    <x v="17"/>
    <x v="293"/>
    <x v="4"/>
    <x v="153"/>
    <n v="46480"/>
    <n v="115"/>
    <x v="0"/>
    <s v="USA"/>
    <n v="2013"/>
    <x v="21"/>
  </r>
  <r>
    <x v="1298"/>
    <x v="131"/>
    <x v="1278"/>
    <x v="155"/>
    <n v="-553005191"/>
    <n v="160"/>
    <x v="12"/>
    <x v="76"/>
    <x v="0"/>
    <x v="529"/>
    <n v="36894"/>
    <n v="105"/>
    <x v="3"/>
    <s v="China"/>
    <n v="2008"/>
    <x v="38"/>
  </r>
  <r>
    <x v="1299"/>
    <x v="275"/>
    <x v="1279"/>
    <x v="30"/>
    <n v="89214072"/>
    <n v="97"/>
    <x v="25"/>
    <x v="121"/>
    <x v="4"/>
    <x v="530"/>
    <n v="83786"/>
    <n v="392"/>
    <x v="0"/>
    <s v="USA"/>
    <n v="2002"/>
    <x v="9"/>
  </r>
  <r>
    <x v="1300"/>
    <x v="271"/>
    <x v="1280"/>
    <x v="30"/>
    <n v="50915214"/>
    <n v="174"/>
    <x v="44"/>
    <x v="121"/>
    <x v="4"/>
    <x v="68"/>
    <n v="163665"/>
    <n v="169"/>
    <x v="0"/>
    <s v="USA"/>
    <n v="2009"/>
    <x v="12"/>
  </r>
  <r>
    <x v="1301"/>
    <x v="588"/>
    <x v="1281"/>
    <x v="154"/>
    <n v="-8600000"/>
    <n v="23"/>
    <x v="40"/>
    <x v="151"/>
    <x v="4"/>
    <x v="531"/>
    <n v="17810"/>
    <n v="73"/>
    <x v="0"/>
    <s v="USA"/>
    <n v="1996"/>
    <x v="20"/>
  </r>
  <r>
    <x v="1302"/>
    <x v="419"/>
    <x v="1282"/>
    <x v="30"/>
    <n v="47570368"/>
    <n v="103"/>
    <x v="6"/>
    <x v="231"/>
    <x v="0"/>
    <x v="25"/>
    <n v="44885"/>
    <n v="107"/>
    <x v="0"/>
    <s v="USA"/>
    <n v="2002"/>
    <x v="37"/>
  </r>
  <r>
    <x v="1303"/>
    <x v="589"/>
    <x v="1283"/>
    <x v="81"/>
    <n v="40668868"/>
    <n v="98"/>
    <x v="33"/>
    <x v="113"/>
    <x v="0"/>
    <x v="266"/>
    <n v="60504"/>
    <n v="249"/>
    <x v="0"/>
    <s v="USA"/>
    <n v="1994"/>
    <x v="4"/>
  </r>
  <r>
    <x v="1304"/>
    <x v="590"/>
    <x v="1284"/>
    <x v="156"/>
    <n v="-32005864"/>
    <n v="273"/>
    <x v="39"/>
    <x v="446"/>
    <x v="0"/>
    <x v="532"/>
    <n v="24557"/>
    <n v="111"/>
    <x v="3"/>
    <s v="Hong Kong"/>
    <n v="2013"/>
    <x v="12"/>
  </r>
  <r>
    <x v="1305"/>
    <x v="69"/>
    <x v="1285"/>
    <x v="30"/>
    <n v="20700247"/>
    <n v="279"/>
    <x v="59"/>
    <x v="16"/>
    <x v="2"/>
    <x v="82"/>
    <n v="95367"/>
    <n v="260"/>
    <x v="0"/>
    <s v="USA"/>
    <n v="2011"/>
    <x v="8"/>
  </r>
  <r>
    <x v="1306"/>
    <x v="591"/>
    <x v="83"/>
    <x v="87"/>
    <n v="-40000000"/>
    <n v="4"/>
    <x v="75"/>
    <x v="44"/>
    <x v="1"/>
    <x v="533"/>
    <n v="2169"/>
    <n v="18"/>
    <x v="0"/>
    <s v="China"/>
    <n v="2014"/>
    <x v="21"/>
  </r>
  <r>
    <x v="1307"/>
    <x v="592"/>
    <x v="1286"/>
    <x v="30"/>
    <n v="12668906"/>
    <n v="65"/>
    <x v="74"/>
    <x v="117"/>
    <x v="7"/>
    <x v="151"/>
    <n v="76016"/>
    <n v="265"/>
    <x v="0"/>
    <s v="USA"/>
    <n v="1999"/>
    <x v="32"/>
  </r>
  <r>
    <x v="1308"/>
    <x v="76"/>
    <x v="1287"/>
    <x v="30"/>
    <n v="1177215"/>
    <n v="98"/>
    <x v="68"/>
    <x v="163"/>
    <x v="6"/>
    <x v="431"/>
    <n v="30667"/>
    <n v="234"/>
    <x v="0"/>
    <s v="USA"/>
    <n v="2002"/>
    <x v="23"/>
  </r>
  <r>
    <x v="1309"/>
    <x v="593"/>
    <x v="1288"/>
    <x v="81"/>
    <n v="5334024"/>
    <n v="116"/>
    <x v="31"/>
    <x v="307"/>
    <x v="4"/>
    <x v="534"/>
    <n v="44168"/>
    <n v="216"/>
    <x v="0"/>
    <s v="USA"/>
    <n v="2001"/>
    <x v="5"/>
  </r>
  <r>
    <x v="1310"/>
    <x v="441"/>
    <x v="1289"/>
    <x v="115"/>
    <n v="41038190"/>
    <n v="76"/>
    <x v="49"/>
    <x v="126"/>
    <x v="0"/>
    <x v="535"/>
    <n v="23473"/>
    <n v="123"/>
    <x v="0"/>
    <s v="USA"/>
    <n v="2015"/>
    <x v="46"/>
  </r>
  <r>
    <x v="1311"/>
    <x v="594"/>
    <x v="1290"/>
    <x v="30"/>
    <n v="-13955468"/>
    <n v="106"/>
    <x v="57"/>
    <x v="16"/>
    <x v="2"/>
    <x v="536"/>
    <n v="19686"/>
    <n v="180"/>
    <x v="0"/>
    <s v="USA"/>
    <n v="2001"/>
    <x v="23"/>
  </r>
  <r>
    <x v="1312"/>
    <x v="364"/>
    <x v="1291"/>
    <x v="30"/>
    <n v="-15229136"/>
    <n v="55"/>
    <x v="41"/>
    <x v="195"/>
    <x v="4"/>
    <x v="326"/>
    <n v="8433"/>
    <n v="85"/>
    <x v="0"/>
    <s v="USA"/>
    <n v="2001"/>
    <x v="34"/>
  </r>
  <r>
    <x v="1313"/>
    <x v="331"/>
    <x v="1292"/>
    <x v="30"/>
    <n v="-19346254"/>
    <n v="172"/>
    <x v="81"/>
    <x v="59"/>
    <x v="5"/>
    <x v="1"/>
    <n v="137722"/>
    <n v="638"/>
    <x v="0"/>
    <s v="Spain"/>
    <n v="1999"/>
    <x v="10"/>
  </r>
  <r>
    <x v="1314"/>
    <x v="76"/>
    <x v="1293"/>
    <x v="30"/>
    <n v="-20694789"/>
    <n v="47"/>
    <x v="33"/>
    <x v="166"/>
    <x v="6"/>
    <x v="5"/>
    <n v="14066"/>
    <n v="75"/>
    <x v="0"/>
    <s v="USA"/>
    <n v="1996"/>
    <x v="9"/>
  </r>
  <r>
    <x v="1315"/>
    <x v="388"/>
    <x v="1294"/>
    <x v="118"/>
    <n v="-40008098"/>
    <n v="107"/>
    <x v="71"/>
    <x v="409"/>
    <x v="2"/>
    <x v="537"/>
    <n v="34592"/>
    <n v="191"/>
    <x v="0"/>
    <s v="USA"/>
    <n v="2001"/>
    <x v="5"/>
  </r>
  <r>
    <x v="1316"/>
    <x v="595"/>
    <x v="1295"/>
    <x v="69"/>
    <n v="37536959"/>
    <n v="323"/>
    <x v="55"/>
    <x v="263"/>
    <x v="2"/>
    <x v="538"/>
    <n v="86955"/>
    <n v="275"/>
    <x v="0"/>
    <s v="USA"/>
    <n v="2009"/>
    <x v="11"/>
  </r>
  <r>
    <x v="1317"/>
    <x v="17"/>
    <x v="1296"/>
    <x v="30"/>
    <n v="-27700000"/>
    <n v="37"/>
    <x v="73"/>
    <x v="447"/>
    <x v="1"/>
    <x v="29"/>
    <n v="17859"/>
    <n v="89"/>
    <x v="0"/>
    <s v="USA"/>
    <n v="1996"/>
    <x v="4"/>
  </r>
  <r>
    <x v="1318"/>
    <x v="465"/>
    <x v="1297"/>
    <x v="157"/>
    <n v="-1217162"/>
    <n v="297"/>
    <x v="55"/>
    <x v="448"/>
    <x v="11"/>
    <x v="539"/>
    <n v="258078"/>
    <n v="911"/>
    <x v="0"/>
    <s v="USA"/>
    <n v="1982"/>
    <x v="17"/>
  </r>
  <r>
    <x v="1319"/>
    <x v="135"/>
    <x v="1298"/>
    <x v="30"/>
    <n v="3997790"/>
    <n v="302"/>
    <x v="45"/>
    <x v="216"/>
    <x v="0"/>
    <x v="124"/>
    <n v="125305"/>
    <n v="343"/>
    <x v="0"/>
    <s v="USA"/>
    <n v="2013"/>
    <x v="21"/>
  </r>
  <r>
    <x v="1320"/>
    <x v="596"/>
    <x v="1299"/>
    <x v="158"/>
    <n v="-30517805"/>
    <n v="38"/>
    <x v="33"/>
    <x v="175"/>
    <x v="6"/>
    <x v="540"/>
    <n v="9740"/>
    <n v="81"/>
    <x v="0"/>
    <s v="USA"/>
    <n v="1997"/>
    <x v="21"/>
  </r>
  <r>
    <x v="1321"/>
    <x v="597"/>
    <x v="1300"/>
    <x v="30"/>
    <n v="-37376626"/>
    <n v="31"/>
    <x v="46"/>
    <x v="449"/>
    <x v="0"/>
    <x v="541"/>
    <n v="4757"/>
    <n v="67"/>
    <x v="0"/>
    <s v="USA"/>
    <n v="2001"/>
    <x v="31"/>
  </r>
  <r>
    <x v="1322"/>
    <x v="272"/>
    <x v="1301"/>
    <x v="96"/>
    <n v="-47128307"/>
    <n v="118"/>
    <x v="77"/>
    <x v="450"/>
    <x v="1"/>
    <x v="187"/>
    <n v="52908"/>
    <n v="102"/>
    <x v="0"/>
    <s v="USA"/>
    <n v="2008"/>
    <x v="12"/>
  </r>
  <r>
    <x v="1323"/>
    <x v="598"/>
    <x v="1302"/>
    <x v="142"/>
    <n v="-15622726"/>
    <n v="546"/>
    <x v="47"/>
    <x v="263"/>
    <x v="2"/>
    <x v="542"/>
    <n v="105144"/>
    <n v="405"/>
    <x v="0"/>
    <s v="USA"/>
    <n v="2012"/>
    <x v="1"/>
  </r>
  <r>
    <x v="1324"/>
    <x v="599"/>
    <x v="83"/>
    <x v="30"/>
    <n v="-38000000"/>
    <n v="21"/>
    <x v="54"/>
    <x v="451"/>
    <x v="1"/>
    <x v="543"/>
    <n v="6691"/>
    <n v="28"/>
    <x v="0"/>
    <s v="Italy"/>
    <n v="2007"/>
    <x v="30"/>
  </r>
  <r>
    <x v="1325"/>
    <x v="445"/>
    <x v="1303"/>
    <x v="87"/>
    <n v="-30410125"/>
    <n v="86"/>
    <x v="28"/>
    <x v="117"/>
    <x v="7"/>
    <x v="179"/>
    <n v="16673"/>
    <n v="45"/>
    <x v="0"/>
    <s v="USA"/>
    <n v="2008"/>
    <x v="11"/>
  </r>
  <r>
    <x v="1326"/>
    <x v="600"/>
    <x v="1304"/>
    <x v="30"/>
    <n v="-3087018"/>
    <n v="194"/>
    <x v="51"/>
    <x v="17"/>
    <x v="0"/>
    <x v="52"/>
    <n v="55617"/>
    <n v="266"/>
    <x v="0"/>
    <s v="USA"/>
    <n v="2016"/>
    <x v="31"/>
  </r>
  <r>
    <x v="1327"/>
    <x v="601"/>
    <x v="1305"/>
    <x v="81"/>
    <n v="74712885"/>
    <n v="437"/>
    <x v="81"/>
    <x v="284"/>
    <x v="2"/>
    <x v="229"/>
    <n v="146708"/>
    <n v="362"/>
    <x v="0"/>
    <s v="USA"/>
    <n v="2015"/>
    <x v="16"/>
  </r>
  <r>
    <x v="1328"/>
    <x v="516"/>
    <x v="1306"/>
    <x v="158"/>
    <n v="55173235"/>
    <n v="378"/>
    <x v="12"/>
    <x v="163"/>
    <x v="6"/>
    <x v="116"/>
    <n v="280228"/>
    <n v="420"/>
    <x v="0"/>
    <s v="USA"/>
    <n v="2010"/>
    <x v="32"/>
  </r>
  <r>
    <x v="1329"/>
    <x v="602"/>
    <x v="1307"/>
    <x v="87"/>
    <n v="1102171"/>
    <n v="170"/>
    <x v="46"/>
    <x v="101"/>
    <x v="4"/>
    <x v="213"/>
    <n v="57266"/>
    <n v="89"/>
    <x v="0"/>
    <s v="USA"/>
    <n v="2012"/>
    <x v="20"/>
  </r>
  <r>
    <x v="1330"/>
    <x v="603"/>
    <x v="1308"/>
    <x v="158"/>
    <n v="23338891"/>
    <n v="341"/>
    <x v="44"/>
    <x v="195"/>
    <x v="4"/>
    <x v="5"/>
    <n v="248468"/>
    <n v="545"/>
    <x v="0"/>
    <s v="USA"/>
    <n v="2008"/>
    <x v="15"/>
  </r>
  <r>
    <x v="1331"/>
    <x v="604"/>
    <x v="1309"/>
    <x v="158"/>
    <n v="11006503"/>
    <n v="139"/>
    <x v="44"/>
    <x v="55"/>
    <x v="1"/>
    <x v="68"/>
    <n v="28109"/>
    <n v="110"/>
    <x v="0"/>
    <s v="USA"/>
    <n v="2008"/>
    <x v="19"/>
  </r>
  <r>
    <x v="1332"/>
    <x v="83"/>
    <x v="1310"/>
    <x v="30"/>
    <n v="-11096291"/>
    <n v="393"/>
    <x v="31"/>
    <x v="452"/>
    <x v="0"/>
    <x v="7"/>
    <n v="312629"/>
    <n v="475"/>
    <x v="0"/>
    <s v="UK"/>
    <n v="2013"/>
    <x v="14"/>
  </r>
  <r>
    <x v="1333"/>
    <x v="598"/>
    <x v="1311"/>
    <x v="158"/>
    <n v="-14549025"/>
    <n v="224"/>
    <x v="114"/>
    <x v="263"/>
    <x v="2"/>
    <x v="544"/>
    <n v="241030"/>
    <n v="1437"/>
    <x v="0"/>
    <s v="USA"/>
    <n v="1999"/>
    <x v="25"/>
  </r>
  <r>
    <x v="1334"/>
    <x v="605"/>
    <x v="1312"/>
    <x v="158"/>
    <n v="7867349"/>
    <n v="203"/>
    <x v="84"/>
    <x v="126"/>
    <x v="0"/>
    <x v="98"/>
    <n v="75347"/>
    <n v="176"/>
    <x v="0"/>
    <s v="USA"/>
    <n v="2010"/>
    <x v="23"/>
  </r>
  <r>
    <x v="1335"/>
    <x v="606"/>
    <x v="1313"/>
    <x v="30"/>
    <n v="8813366"/>
    <n v="148"/>
    <x v="46"/>
    <x v="121"/>
    <x v="4"/>
    <x v="497"/>
    <n v="39440"/>
    <n v="83"/>
    <x v="0"/>
    <s v="USA"/>
    <n v="2016"/>
    <x v="9"/>
  </r>
  <r>
    <x v="1336"/>
    <x v="607"/>
    <x v="1314"/>
    <x v="158"/>
    <n v="35279690"/>
    <n v="131"/>
    <x v="17"/>
    <x v="453"/>
    <x v="2"/>
    <x v="127"/>
    <n v="17948"/>
    <n v="86"/>
    <x v="0"/>
    <s v="USA"/>
    <n v="2011"/>
    <x v="8"/>
  </r>
  <r>
    <x v="1337"/>
    <x v="530"/>
    <x v="1315"/>
    <x v="158"/>
    <n v="154449475"/>
    <n v="350"/>
    <x v="39"/>
    <x v="48"/>
    <x v="2"/>
    <x v="218"/>
    <n v="348007"/>
    <n v="1535"/>
    <x v="0"/>
    <s v="USA"/>
    <n v="2008"/>
    <x v="31"/>
  </r>
  <r>
    <x v="1338"/>
    <x v="546"/>
    <x v="1316"/>
    <x v="104"/>
    <n v="35026631"/>
    <n v="129"/>
    <x v="37"/>
    <x v="163"/>
    <x v="6"/>
    <x v="151"/>
    <n v="98899"/>
    <n v="394"/>
    <x v="0"/>
    <s v="USA"/>
    <n v="2002"/>
    <x v="15"/>
  </r>
  <r>
    <x v="1339"/>
    <x v="239"/>
    <x v="1317"/>
    <x v="47"/>
    <n v="3208190"/>
    <n v="40"/>
    <x v="40"/>
    <x v="25"/>
    <x v="0"/>
    <x v="331"/>
    <n v="60572"/>
    <n v="144"/>
    <x v="0"/>
    <s v="USA"/>
    <n v="1999"/>
    <x v="22"/>
  </r>
  <r>
    <x v="1340"/>
    <x v="432"/>
    <x v="1318"/>
    <x v="158"/>
    <n v="113368971"/>
    <n v="289"/>
    <x v="33"/>
    <x v="69"/>
    <x v="4"/>
    <x v="545"/>
    <n v="316671"/>
    <n v="301"/>
    <x v="0"/>
    <s v="USA"/>
    <n v="2013"/>
    <x v="15"/>
  </r>
  <r>
    <x v="1341"/>
    <x v="608"/>
    <x v="83"/>
    <x v="159"/>
    <n v="-29500000"/>
    <n v="14"/>
    <x v="68"/>
    <x v="4"/>
    <x v="0"/>
    <x v="546"/>
    <n v="4387"/>
    <n v="21"/>
    <x v="8"/>
    <s v="Russia"/>
    <n v="2009"/>
    <x v="43"/>
  </r>
  <r>
    <x v="1342"/>
    <x v="64"/>
    <x v="1319"/>
    <x v="104"/>
    <n v="14129186"/>
    <n v="72"/>
    <x v="40"/>
    <x v="184"/>
    <x v="0"/>
    <x v="547"/>
    <n v="38399"/>
    <n v="218"/>
    <x v="0"/>
    <s v="USA"/>
    <n v="1997"/>
    <x v="8"/>
  </r>
  <r>
    <x v="1343"/>
    <x v="609"/>
    <x v="1320"/>
    <x v="104"/>
    <n v="19500000"/>
    <n v="89"/>
    <x v="60"/>
    <x v="2"/>
    <x v="0"/>
    <x v="548"/>
    <n v="48636"/>
    <n v="214"/>
    <x v="0"/>
    <s v="UK"/>
    <n v="1983"/>
    <x v="5"/>
  </r>
  <r>
    <x v="1344"/>
    <x v="610"/>
    <x v="1321"/>
    <x v="104"/>
    <n v="14213619"/>
    <n v="265"/>
    <x v="58"/>
    <x v="369"/>
    <x v="4"/>
    <x v="549"/>
    <n v="139184"/>
    <n v="243"/>
    <x v="0"/>
    <s v="USA"/>
    <n v="2010"/>
    <x v="21"/>
  </r>
  <r>
    <x v="1345"/>
    <x v="607"/>
    <x v="1322"/>
    <x v="104"/>
    <n v="6019483"/>
    <n v="54"/>
    <x v="84"/>
    <x v="453"/>
    <x v="2"/>
    <x v="127"/>
    <n v="6069"/>
    <n v="33"/>
    <x v="0"/>
    <s v="USA"/>
    <n v="2014"/>
    <x v="21"/>
  </r>
  <r>
    <x v="1346"/>
    <x v="403"/>
    <x v="1323"/>
    <x v="146"/>
    <n v="-10639221"/>
    <n v="126"/>
    <x v="22"/>
    <x v="454"/>
    <x v="0"/>
    <x v="225"/>
    <n v="31113"/>
    <n v="212"/>
    <x v="0"/>
    <s v="USA"/>
    <n v="2000"/>
    <x v="20"/>
  </r>
  <r>
    <x v="1347"/>
    <x v="269"/>
    <x v="1324"/>
    <x v="104"/>
    <n v="-9816803"/>
    <n v="110"/>
    <x v="55"/>
    <x v="27"/>
    <x v="0"/>
    <x v="124"/>
    <n v="38348"/>
    <n v="135"/>
    <x v="0"/>
    <s v="USA"/>
    <n v="2003"/>
    <x v="9"/>
  </r>
  <r>
    <x v="1348"/>
    <x v="292"/>
    <x v="1325"/>
    <x v="158"/>
    <n v="-16008503"/>
    <n v="138"/>
    <x v="71"/>
    <x v="101"/>
    <x v="4"/>
    <x v="15"/>
    <n v="39778"/>
    <n v="172"/>
    <x v="0"/>
    <s v="USA"/>
    <n v="2015"/>
    <x v="28"/>
  </r>
  <r>
    <x v="1349"/>
    <x v="336"/>
    <x v="1326"/>
    <x v="104"/>
    <n v="-22947259"/>
    <n v="31"/>
    <x v="28"/>
    <x v="423"/>
    <x v="2"/>
    <x v="442"/>
    <n v="8531"/>
    <n v="57"/>
    <x v="0"/>
    <s v="USA"/>
    <n v="1996"/>
    <x v="10"/>
  </r>
  <r>
    <x v="1350"/>
    <x v="611"/>
    <x v="1327"/>
    <x v="104"/>
    <n v="-21621647"/>
    <n v="95"/>
    <x v="45"/>
    <x v="254"/>
    <x v="2"/>
    <x v="550"/>
    <n v="12375"/>
    <n v="194"/>
    <x v="0"/>
    <s v="USA"/>
    <n v="1999"/>
    <x v="2"/>
  </r>
  <r>
    <x v="1351"/>
    <x v="306"/>
    <x v="1328"/>
    <x v="158"/>
    <n v="-3962246"/>
    <n v="267"/>
    <x v="36"/>
    <x v="407"/>
    <x v="2"/>
    <x v="81"/>
    <n v="75864"/>
    <n v="197"/>
    <x v="0"/>
    <s v="USA"/>
    <n v="2011"/>
    <x v="19"/>
  </r>
  <r>
    <x v="1352"/>
    <x v="464"/>
    <x v="1329"/>
    <x v="104"/>
    <n v="-23660367"/>
    <n v="175"/>
    <x v="10"/>
    <x v="205"/>
    <x v="2"/>
    <x v="551"/>
    <n v="220591"/>
    <n v="641"/>
    <x v="0"/>
    <s v="USA"/>
    <n v="1997"/>
    <x v="6"/>
  </r>
  <r>
    <x v="1353"/>
    <x v="461"/>
    <x v="1330"/>
    <x v="104"/>
    <n v="-33045595"/>
    <n v="63"/>
    <x v="53"/>
    <x v="455"/>
    <x v="7"/>
    <x v="552"/>
    <n v="1977"/>
    <n v="64"/>
    <x v="0"/>
    <s v="USA"/>
    <n v="2000"/>
    <x v="43"/>
  </r>
  <r>
    <x v="1354"/>
    <x v="140"/>
    <x v="1331"/>
    <x v="158"/>
    <n v="-6894032"/>
    <n v="85"/>
    <x v="107"/>
    <x v="43"/>
    <x v="1"/>
    <x v="553"/>
    <n v="8860"/>
    <n v="45"/>
    <x v="0"/>
    <s v="USA"/>
    <n v="2008"/>
    <x v="33"/>
  </r>
  <r>
    <x v="1355"/>
    <x v="612"/>
    <x v="1332"/>
    <x v="160"/>
    <n v="2588228"/>
    <n v="44"/>
    <x v="53"/>
    <x v="151"/>
    <x v="4"/>
    <x v="84"/>
    <n v="15046"/>
    <n v="80"/>
    <x v="0"/>
    <s v="USA"/>
    <n v="2003"/>
    <x v="28"/>
  </r>
  <r>
    <x v="1356"/>
    <x v="231"/>
    <x v="1333"/>
    <x v="81"/>
    <n v="242313371"/>
    <n v="334"/>
    <x v="25"/>
    <x v="151"/>
    <x v="4"/>
    <x v="70"/>
    <n v="583341"/>
    <n v="626"/>
    <x v="0"/>
    <s v="USA"/>
    <n v="2009"/>
    <x v="6"/>
  </r>
  <r>
    <x v="1357"/>
    <x v="613"/>
    <x v="1334"/>
    <x v="104"/>
    <n v="-33873489"/>
    <n v="78"/>
    <x v="71"/>
    <x v="456"/>
    <x v="0"/>
    <x v="554"/>
    <n v="21912"/>
    <n v="45"/>
    <x v="12"/>
    <s v="Hong Kong"/>
    <n v="2015"/>
    <x v="13"/>
  </r>
  <r>
    <x v="1358"/>
    <x v="186"/>
    <x v="1335"/>
    <x v="150"/>
    <n v="172399422"/>
    <n v="199"/>
    <x v="53"/>
    <x v="96"/>
    <x v="0"/>
    <x v="407"/>
    <n v="181225"/>
    <n v="784"/>
    <x v="0"/>
    <s v="USA"/>
    <n v="1999"/>
    <x v="4"/>
  </r>
  <r>
    <x v="1359"/>
    <x v="23"/>
    <x v="1336"/>
    <x v="81"/>
    <n v="216188924"/>
    <n v="186"/>
    <x v="50"/>
    <x v="8"/>
    <x v="0"/>
    <x v="117"/>
    <n v="269033"/>
    <n v="817"/>
    <x v="0"/>
    <s v="USA"/>
    <n v="1989"/>
    <x v="32"/>
  </r>
  <r>
    <x v="1360"/>
    <x v="57"/>
    <x v="1337"/>
    <x v="104"/>
    <n v="-34931608"/>
    <n v="77"/>
    <x v="57"/>
    <x v="457"/>
    <x v="7"/>
    <x v="508"/>
    <n v="3865"/>
    <n v="53"/>
    <x v="0"/>
    <s v="Spain"/>
    <n v="2011"/>
    <x v="18"/>
  </r>
  <r>
    <x v="1361"/>
    <x v="104"/>
    <x v="1338"/>
    <x v="81"/>
    <n v="109731527"/>
    <n v="68"/>
    <x v="60"/>
    <x v="22"/>
    <x v="0"/>
    <x v="555"/>
    <n v="128010"/>
    <n v="136"/>
    <x v="0"/>
    <s v="USA"/>
    <n v="1992"/>
    <x v="10"/>
  </r>
  <r>
    <x v="1362"/>
    <x v="195"/>
    <x v="1339"/>
    <x v="161"/>
    <n v="226950375"/>
    <n v="261"/>
    <x v="73"/>
    <x v="117"/>
    <x v="7"/>
    <x v="556"/>
    <n v="223127"/>
    <n v="420"/>
    <x v="0"/>
    <s v="USA"/>
    <n v="2009"/>
    <x v="16"/>
  </r>
  <r>
    <x v="1363"/>
    <x v="419"/>
    <x v="1340"/>
    <x v="81"/>
    <n v="77692062"/>
    <n v="122"/>
    <x v="75"/>
    <x v="231"/>
    <x v="0"/>
    <x v="442"/>
    <n v="84325"/>
    <n v="205"/>
    <x v="0"/>
    <s v="USA"/>
    <n v="2001"/>
    <x v="28"/>
  </r>
  <r>
    <x v="1364"/>
    <x v="234"/>
    <x v="1341"/>
    <x v="81"/>
    <n v="82528646"/>
    <n v="340"/>
    <x v="10"/>
    <x v="69"/>
    <x v="4"/>
    <x v="10"/>
    <n v="353442"/>
    <n v="387"/>
    <x v="0"/>
    <s v="USA"/>
    <n v="2011"/>
    <x v="8"/>
  </r>
  <r>
    <x v="1365"/>
    <x v="603"/>
    <x v="1342"/>
    <x v="30"/>
    <n v="133031347"/>
    <n v="493"/>
    <x v="46"/>
    <x v="405"/>
    <x v="1"/>
    <x v="107"/>
    <n v="240962"/>
    <n v="724"/>
    <x v="0"/>
    <s v="USA"/>
    <n v="2010"/>
    <x v="16"/>
  </r>
  <r>
    <x v="1366"/>
    <x v="341"/>
    <x v="1343"/>
    <x v="81"/>
    <n v="89732962"/>
    <n v="208"/>
    <x v="55"/>
    <x v="101"/>
    <x v="4"/>
    <x v="203"/>
    <n v="286178"/>
    <n v="631"/>
    <x v="0"/>
    <s v="USA"/>
    <n v="2006"/>
    <x v="2"/>
  </r>
  <r>
    <x v="1367"/>
    <x v="614"/>
    <x v="1344"/>
    <x v="81"/>
    <n v="47300000"/>
    <n v="134"/>
    <x v="13"/>
    <x v="97"/>
    <x v="1"/>
    <x v="189"/>
    <n v="63330"/>
    <n v="405"/>
    <x v="0"/>
    <s v="USA"/>
    <n v="1979"/>
    <x v="21"/>
  </r>
  <r>
    <x v="1368"/>
    <x v="234"/>
    <x v="1345"/>
    <x v="81"/>
    <n v="99455175"/>
    <n v="275"/>
    <x v="59"/>
    <x v="69"/>
    <x v="4"/>
    <x v="205"/>
    <n v="97664"/>
    <n v="232"/>
    <x v="0"/>
    <s v="USA"/>
    <n v="2013"/>
    <x v="20"/>
  </r>
  <r>
    <x v="1369"/>
    <x v="47"/>
    <x v="1346"/>
    <x v="81"/>
    <n v="44100000"/>
    <n v="120"/>
    <x v="56"/>
    <x v="107"/>
    <x v="6"/>
    <x v="153"/>
    <n v="127503"/>
    <n v="261"/>
    <x v="0"/>
    <s v="USA"/>
    <n v="1991"/>
    <x v="11"/>
  </r>
  <r>
    <x v="1370"/>
    <x v="271"/>
    <x v="1347"/>
    <x v="81"/>
    <n v="46159365"/>
    <n v="144"/>
    <x v="31"/>
    <x v="163"/>
    <x v="6"/>
    <x v="10"/>
    <n v="191470"/>
    <n v="278"/>
    <x v="0"/>
    <s v="USA"/>
    <n v="2008"/>
    <x v="2"/>
  </r>
  <r>
    <x v="1371"/>
    <x v="283"/>
    <x v="1348"/>
    <x v="81"/>
    <n v="75008260"/>
    <n v="332"/>
    <x v="73"/>
    <x v="121"/>
    <x v="4"/>
    <x v="557"/>
    <n v="94241"/>
    <n v="309"/>
    <x v="0"/>
    <s v="Japan"/>
    <n v="2015"/>
    <x v="22"/>
  </r>
  <r>
    <x v="1372"/>
    <x v="615"/>
    <x v="1349"/>
    <x v="81"/>
    <n v="32962333"/>
    <n v="104"/>
    <x v="71"/>
    <x v="121"/>
    <x v="4"/>
    <x v="84"/>
    <n v="33887"/>
    <n v="160"/>
    <x v="0"/>
    <s v="USA"/>
    <n v="2005"/>
    <x v="18"/>
  </r>
  <r>
    <x v="1373"/>
    <x v="237"/>
    <x v="1350"/>
    <x v="144"/>
    <n v="51651430"/>
    <n v="116"/>
    <x v="104"/>
    <x v="379"/>
    <x v="2"/>
    <x v="286"/>
    <n v="142067"/>
    <n v="457"/>
    <x v="0"/>
    <s v="USA"/>
    <n v="1996"/>
    <x v="38"/>
  </r>
  <r>
    <x v="1374"/>
    <x v="420"/>
    <x v="1351"/>
    <x v="81"/>
    <n v="29604977"/>
    <n v="177"/>
    <x v="66"/>
    <x v="166"/>
    <x v="6"/>
    <x v="10"/>
    <n v="414219"/>
    <n v="625"/>
    <x v="0"/>
    <s v="USA"/>
    <n v="1997"/>
    <x v="24"/>
  </r>
  <r>
    <x v="1375"/>
    <x v="59"/>
    <x v="1352"/>
    <x v="81"/>
    <n v="28939454"/>
    <n v="127"/>
    <x v="6"/>
    <x v="458"/>
    <x v="1"/>
    <x v="558"/>
    <n v="61321"/>
    <n v="217"/>
    <x v="0"/>
    <s v="USA"/>
    <n v="2005"/>
    <x v="5"/>
  </r>
  <r>
    <x v="1376"/>
    <x v="185"/>
    <x v="1353"/>
    <x v="81"/>
    <n v="28826569"/>
    <n v="83"/>
    <x v="77"/>
    <x v="151"/>
    <x v="4"/>
    <x v="250"/>
    <n v="32416"/>
    <n v="138"/>
    <x v="0"/>
    <s v="USA"/>
    <n v="1997"/>
    <x v="22"/>
  </r>
  <r>
    <x v="1377"/>
    <x v="143"/>
    <x v="1354"/>
    <x v="81"/>
    <n v="25054449"/>
    <n v="97"/>
    <x v="25"/>
    <x v="174"/>
    <x v="0"/>
    <x v="559"/>
    <n v="61018"/>
    <n v="140"/>
    <x v="0"/>
    <s v="USA"/>
    <n v="1995"/>
    <x v="27"/>
  </r>
  <r>
    <x v="1378"/>
    <x v="544"/>
    <x v="1355"/>
    <x v="162"/>
    <n v="24705000"/>
    <n v="256"/>
    <x v="58"/>
    <x v="419"/>
    <x v="11"/>
    <x v="1"/>
    <n v="149285"/>
    <n v="668"/>
    <x v="0"/>
    <s v="USA"/>
    <n v="1984"/>
    <x v="7"/>
  </r>
  <r>
    <x v="1379"/>
    <x v="224"/>
    <x v="1356"/>
    <x v="150"/>
    <n v="28280963"/>
    <n v="225"/>
    <x v="55"/>
    <x v="314"/>
    <x v="11"/>
    <x v="560"/>
    <n v="79877"/>
    <n v="677"/>
    <x v="0"/>
    <s v="USA"/>
    <n v="2000"/>
    <x v="22"/>
  </r>
  <r>
    <x v="1380"/>
    <x v="293"/>
    <x v="1357"/>
    <x v="81"/>
    <n v="21876365"/>
    <n v="83"/>
    <x v="4"/>
    <x v="8"/>
    <x v="0"/>
    <x v="19"/>
    <n v="125219"/>
    <n v="244"/>
    <x v="0"/>
    <s v="USA"/>
    <n v="1998"/>
    <x v="21"/>
  </r>
  <r>
    <x v="1381"/>
    <x v="293"/>
    <x v="1358"/>
    <x v="81"/>
    <n v="24699513"/>
    <n v="160"/>
    <x v="31"/>
    <x v="459"/>
    <x v="7"/>
    <x v="561"/>
    <n v="20827"/>
    <n v="136"/>
    <x v="0"/>
    <s v="USA"/>
    <n v="2010"/>
    <x v="13"/>
  </r>
  <r>
    <x v="1382"/>
    <x v="616"/>
    <x v="1359"/>
    <x v="146"/>
    <n v="20132596"/>
    <n v="191"/>
    <x v="98"/>
    <x v="61"/>
    <x v="0"/>
    <x v="103"/>
    <n v="53786"/>
    <n v="211"/>
    <x v="0"/>
    <s v="Hong Kong"/>
    <n v="2007"/>
    <x v="22"/>
  </r>
  <r>
    <x v="1383"/>
    <x v="617"/>
    <x v="1360"/>
    <x v="81"/>
    <n v="17277485"/>
    <n v="74"/>
    <x v="55"/>
    <x v="117"/>
    <x v="7"/>
    <x v="112"/>
    <n v="32370"/>
    <n v="196"/>
    <x v="0"/>
    <s v="USA"/>
    <n v="2003"/>
    <x v="8"/>
  </r>
  <r>
    <x v="1384"/>
    <x v="325"/>
    <x v="1361"/>
    <x v="81"/>
    <n v="20802754"/>
    <n v="238"/>
    <x v="55"/>
    <x v="121"/>
    <x v="4"/>
    <x v="360"/>
    <n v="270228"/>
    <n v="194"/>
    <x v="0"/>
    <s v="USA"/>
    <n v="2011"/>
    <x v="4"/>
  </r>
  <r>
    <x v="1385"/>
    <x v="547"/>
    <x v="1362"/>
    <x v="81"/>
    <n v="20291815"/>
    <n v="177"/>
    <x v="79"/>
    <x v="151"/>
    <x v="4"/>
    <x v="52"/>
    <n v="28041"/>
    <n v="111"/>
    <x v="0"/>
    <s v="USA"/>
    <n v="2016"/>
    <x v="19"/>
  </r>
  <r>
    <x v="1386"/>
    <x v="195"/>
    <x v="1363"/>
    <x v="81"/>
    <n v="48299761"/>
    <n v="405"/>
    <x v="30"/>
    <x v="460"/>
    <x v="7"/>
    <x v="32"/>
    <n v="117719"/>
    <n v="306"/>
    <x v="0"/>
    <s v="USA"/>
    <n v="2013"/>
    <x v="7"/>
  </r>
  <r>
    <x v="1387"/>
    <x v="433"/>
    <x v="1364"/>
    <x v="150"/>
    <n v="15169908"/>
    <n v="61"/>
    <x v="123"/>
    <x v="406"/>
    <x v="7"/>
    <x v="151"/>
    <n v="63923"/>
    <n v="156"/>
    <x v="0"/>
    <s v="USA"/>
    <n v="1992"/>
    <x v="16"/>
  </r>
  <r>
    <x v="1388"/>
    <x v="283"/>
    <x v="1365"/>
    <x v="81"/>
    <n v="32523385"/>
    <n v="285"/>
    <x v="88"/>
    <x v="151"/>
    <x v="4"/>
    <x v="562"/>
    <n v="104005"/>
    <n v="248"/>
    <x v="0"/>
    <s v="USA"/>
    <n v="2012"/>
    <x v="5"/>
  </r>
  <r>
    <x v="1389"/>
    <x v="201"/>
    <x v="1366"/>
    <x v="81"/>
    <n v="14474048"/>
    <n v="124"/>
    <x v="75"/>
    <x v="232"/>
    <x v="4"/>
    <x v="85"/>
    <n v="31191"/>
    <n v="120"/>
    <x v="0"/>
    <s v="USA"/>
    <n v="2009"/>
    <x v="28"/>
  </r>
  <r>
    <x v="1390"/>
    <x v="618"/>
    <x v="1367"/>
    <x v="81"/>
    <n v="10802315"/>
    <n v="164"/>
    <x v="79"/>
    <x v="19"/>
    <x v="0"/>
    <x v="563"/>
    <n v="119974"/>
    <n v="169"/>
    <x v="0"/>
    <s v="USA"/>
    <n v="2009"/>
    <x v="4"/>
  </r>
  <r>
    <x v="1391"/>
    <x v="543"/>
    <x v="1368"/>
    <x v="81"/>
    <n v="8792641"/>
    <n v="120"/>
    <x v="42"/>
    <x v="121"/>
    <x v="4"/>
    <x v="85"/>
    <n v="32157"/>
    <n v="119"/>
    <x v="0"/>
    <s v="USA"/>
    <n v="2007"/>
    <x v="43"/>
  </r>
  <r>
    <x v="1392"/>
    <x v="202"/>
    <x v="1369"/>
    <x v="150"/>
    <n v="24651794"/>
    <n v="90"/>
    <x v="118"/>
    <x v="291"/>
    <x v="4"/>
    <x v="167"/>
    <n v="40651"/>
    <n v="209"/>
    <x v="0"/>
    <s v="USA"/>
    <n v="2006"/>
    <x v="23"/>
  </r>
  <r>
    <x v="1393"/>
    <x v="619"/>
    <x v="1370"/>
    <x v="115"/>
    <n v="13894863"/>
    <n v="120"/>
    <x v="41"/>
    <x v="121"/>
    <x v="4"/>
    <x v="552"/>
    <n v="25883"/>
    <n v="262"/>
    <x v="0"/>
    <s v="USA"/>
    <n v="2005"/>
    <x v="18"/>
  </r>
  <r>
    <x v="1394"/>
    <x v="35"/>
    <x v="1371"/>
    <x v="81"/>
    <n v="6954997"/>
    <n v="117"/>
    <x v="20"/>
    <x v="124"/>
    <x v="7"/>
    <x v="1"/>
    <n v="225122"/>
    <n v="234"/>
    <x v="0"/>
    <s v="USA"/>
    <n v="1997"/>
    <x v="6"/>
  </r>
  <r>
    <x v="1395"/>
    <x v="212"/>
    <x v="1372"/>
    <x v="150"/>
    <n v="6532308"/>
    <n v="226"/>
    <x v="6"/>
    <x v="303"/>
    <x v="0"/>
    <x v="169"/>
    <n v="198701"/>
    <n v="1138"/>
    <x v="0"/>
    <s v="UK"/>
    <n v="2002"/>
    <x v="10"/>
  </r>
  <r>
    <x v="1396"/>
    <x v="620"/>
    <x v="1373"/>
    <x v="163"/>
    <n v="65900000"/>
    <n v="223"/>
    <x v="59"/>
    <x v="461"/>
    <x v="8"/>
    <x v="564"/>
    <n v="105446"/>
    <n v="321"/>
    <x v="0"/>
    <s v="USA"/>
    <n v="1982"/>
    <x v="38"/>
  </r>
  <r>
    <x v="1397"/>
    <x v="603"/>
    <x v="1374"/>
    <x v="81"/>
    <n v="4692139"/>
    <n v="193"/>
    <x v="26"/>
    <x v="400"/>
    <x v="4"/>
    <x v="5"/>
    <n v="84131"/>
    <n v="400"/>
    <x v="0"/>
    <s v="USA"/>
    <n v="2004"/>
    <x v="5"/>
  </r>
  <r>
    <x v="1398"/>
    <x v="194"/>
    <x v="1375"/>
    <x v="81"/>
    <n v="5687294"/>
    <n v="228"/>
    <x v="32"/>
    <x v="184"/>
    <x v="0"/>
    <x v="360"/>
    <n v="107772"/>
    <n v="398"/>
    <x v="0"/>
    <s v="Canada"/>
    <n v="2008"/>
    <x v="28"/>
  </r>
  <r>
    <x v="1399"/>
    <x v="464"/>
    <x v="1376"/>
    <x v="87"/>
    <n v="-2446068"/>
    <n v="360"/>
    <x v="55"/>
    <x v="216"/>
    <x v="0"/>
    <x v="349"/>
    <n v="304318"/>
    <n v="463"/>
    <x v="0"/>
    <s v="USA"/>
    <n v="2011"/>
    <x v="10"/>
  </r>
  <r>
    <x v="1400"/>
    <x v="621"/>
    <x v="1377"/>
    <x v="81"/>
    <n v="2481242"/>
    <n v="148"/>
    <x v="26"/>
    <x v="121"/>
    <x v="4"/>
    <x v="565"/>
    <n v="40654"/>
    <n v="97"/>
    <x v="0"/>
    <s v="USA"/>
    <n v="2010"/>
    <x v="43"/>
  </r>
  <r>
    <x v="1401"/>
    <x v="622"/>
    <x v="1378"/>
    <x v="81"/>
    <n v="4026186"/>
    <n v="128"/>
    <x v="51"/>
    <x v="101"/>
    <x v="4"/>
    <x v="566"/>
    <n v="48019"/>
    <n v="153"/>
    <x v="0"/>
    <s v="USA"/>
    <n v="2011"/>
    <x v="18"/>
  </r>
  <r>
    <x v="1402"/>
    <x v="623"/>
    <x v="1379"/>
    <x v="94"/>
    <n v="-16577194"/>
    <n v="46"/>
    <x v="53"/>
    <x v="366"/>
    <x v="1"/>
    <x v="368"/>
    <n v="30771"/>
    <n v="164"/>
    <x v="0"/>
    <s v="USA"/>
    <n v="2001"/>
    <x v="30"/>
  </r>
  <r>
    <x v="1403"/>
    <x v="624"/>
    <x v="83"/>
    <x v="22"/>
    <n v="0"/>
    <n v="40"/>
    <x v="57"/>
    <x v="462"/>
    <x v="4"/>
    <x v="567"/>
    <n v="16323"/>
    <n v="91"/>
    <x v="0"/>
    <s v="USA"/>
    <n v="1976"/>
    <x v="11"/>
  </r>
  <r>
    <x v="1404"/>
    <x v="625"/>
    <x v="1380"/>
    <x v="81"/>
    <n v="-1576479"/>
    <n v="63"/>
    <x v="57"/>
    <x v="74"/>
    <x v="0"/>
    <x v="188"/>
    <n v="53115"/>
    <n v="282"/>
    <x v="0"/>
    <s v="Japan"/>
    <n v="1994"/>
    <x v="45"/>
  </r>
  <r>
    <x v="1405"/>
    <x v="331"/>
    <x v="1381"/>
    <x v="81"/>
    <n v="-2480678"/>
    <n v="193"/>
    <x v="12"/>
    <x v="457"/>
    <x v="7"/>
    <x v="568"/>
    <n v="497946"/>
    <n v="761"/>
    <x v="0"/>
    <s v="France"/>
    <n v="2002"/>
    <x v="3"/>
  </r>
  <r>
    <x v="1063"/>
    <x v="238"/>
    <x v="1047"/>
    <x v="81"/>
    <n v="-3401692"/>
    <n v="208"/>
    <x v="39"/>
    <x v="230"/>
    <x v="11"/>
    <x v="1"/>
    <n v="124765"/>
    <n v="541"/>
    <x v="0"/>
    <s v="USA"/>
    <n v="2001"/>
    <x v="2"/>
  </r>
  <r>
    <x v="1406"/>
    <x v="530"/>
    <x v="1382"/>
    <x v="115"/>
    <n v="7617947"/>
    <n v="122"/>
    <x v="58"/>
    <x v="394"/>
    <x v="2"/>
    <x v="569"/>
    <n v="8143"/>
    <n v="203"/>
    <x v="0"/>
    <s v="USA"/>
    <n v="2006"/>
    <x v="2"/>
  </r>
  <r>
    <x v="1407"/>
    <x v="440"/>
    <x v="1383"/>
    <x v="115"/>
    <n v="2048809"/>
    <n v="228"/>
    <x v="25"/>
    <x v="419"/>
    <x v="11"/>
    <x v="570"/>
    <n v="94456"/>
    <n v="576"/>
    <x v="0"/>
    <s v="Australia"/>
    <n v="2005"/>
    <x v="43"/>
  </r>
  <r>
    <x v="1408"/>
    <x v="268"/>
    <x v="1384"/>
    <x v="144"/>
    <n v="6987757"/>
    <n v="212"/>
    <x v="41"/>
    <x v="16"/>
    <x v="2"/>
    <x v="128"/>
    <n v="168314"/>
    <n v="903"/>
    <x v="0"/>
    <s v="USA"/>
    <n v="2004"/>
    <x v="11"/>
  </r>
  <r>
    <x v="1409"/>
    <x v="322"/>
    <x v="1385"/>
    <x v="81"/>
    <n v="2304950"/>
    <n v="392"/>
    <x v="63"/>
    <x v="124"/>
    <x v="7"/>
    <x v="19"/>
    <n v="102728"/>
    <n v="279"/>
    <x v="0"/>
    <s v="USA"/>
    <n v="2011"/>
    <x v="4"/>
  </r>
  <r>
    <x v="1410"/>
    <x v="626"/>
    <x v="1386"/>
    <x v="81"/>
    <n v="-4308561"/>
    <n v="208"/>
    <x v="51"/>
    <x v="357"/>
    <x v="11"/>
    <x v="243"/>
    <n v="86205"/>
    <n v="232"/>
    <x v="0"/>
    <s v="USA"/>
    <n v="2008"/>
    <x v="5"/>
  </r>
  <r>
    <x v="1411"/>
    <x v="627"/>
    <x v="1387"/>
    <x v="81"/>
    <n v="-4692196"/>
    <n v="137"/>
    <x v="58"/>
    <x v="355"/>
    <x v="2"/>
    <x v="571"/>
    <n v="43991"/>
    <n v="695"/>
    <x v="0"/>
    <s v="USA"/>
    <n v="2002"/>
    <x v="31"/>
  </r>
  <r>
    <x v="1412"/>
    <x v="245"/>
    <x v="1388"/>
    <x v="81"/>
    <n v="-4330587"/>
    <n v="119"/>
    <x v="32"/>
    <x v="303"/>
    <x v="0"/>
    <x v="528"/>
    <n v="105478"/>
    <n v="291"/>
    <x v="0"/>
    <s v="USA"/>
    <n v="1990"/>
    <x v="5"/>
  </r>
  <r>
    <x v="1413"/>
    <x v="299"/>
    <x v="1389"/>
    <x v="81"/>
    <n v="-6312165"/>
    <n v="195"/>
    <x v="58"/>
    <x v="163"/>
    <x v="6"/>
    <x v="320"/>
    <n v="40964"/>
    <n v="245"/>
    <x v="0"/>
    <s v="USA"/>
    <n v="2008"/>
    <x v="5"/>
  </r>
  <r>
    <x v="1414"/>
    <x v="628"/>
    <x v="1390"/>
    <x v="81"/>
    <n v="-8505389"/>
    <n v="95"/>
    <x v="51"/>
    <x v="463"/>
    <x v="4"/>
    <x v="232"/>
    <n v="48621"/>
    <n v="239"/>
    <x v="0"/>
    <s v="USA"/>
    <n v="1999"/>
    <x v="4"/>
  </r>
  <r>
    <x v="1415"/>
    <x v="629"/>
    <x v="83"/>
    <x v="77"/>
    <n v="-20000000"/>
    <n v="100"/>
    <x v="69"/>
    <x v="4"/>
    <x v="0"/>
    <x v="572"/>
    <n v="38017"/>
    <n v="247"/>
    <x v="0"/>
    <s v="UK"/>
    <n v="1980"/>
    <x v="21"/>
  </r>
  <r>
    <x v="1416"/>
    <x v="605"/>
    <x v="1391"/>
    <x v="81"/>
    <n v="-9733871"/>
    <n v="164"/>
    <x v="57"/>
    <x v="101"/>
    <x v="4"/>
    <x v="373"/>
    <n v="54346"/>
    <n v="358"/>
    <x v="0"/>
    <s v="USA"/>
    <n v="2004"/>
    <x v="5"/>
  </r>
  <r>
    <x v="1417"/>
    <x v="48"/>
    <x v="1392"/>
    <x v="81"/>
    <n v="-9136085"/>
    <n v="211"/>
    <x v="58"/>
    <x v="84"/>
    <x v="0"/>
    <x v="573"/>
    <n v="28257"/>
    <n v="151"/>
    <x v="0"/>
    <s v="USA"/>
    <n v="2012"/>
    <x v="37"/>
  </r>
  <r>
    <x v="1418"/>
    <x v="322"/>
    <x v="1393"/>
    <x v="115"/>
    <n v="-4921063"/>
    <n v="91"/>
    <x v="116"/>
    <x v="166"/>
    <x v="6"/>
    <x v="10"/>
    <n v="31751"/>
    <n v="216"/>
    <x v="0"/>
    <s v="USA"/>
    <n v="1997"/>
    <x v="4"/>
  </r>
  <r>
    <x v="1419"/>
    <x v="630"/>
    <x v="83"/>
    <x v="164"/>
    <n v="-19000000"/>
    <n v="44"/>
    <x v="40"/>
    <x v="22"/>
    <x v="0"/>
    <x v="153"/>
    <n v="16193"/>
    <n v="57"/>
    <x v="0"/>
    <s v="USA"/>
    <n v="2015"/>
    <x v="9"/>
  </r>
  <r>
    <x v="1420"/>
    <x v="631"/>
    <x v="1394"/>
    <x v="81"/>
    <n v="-6004550"/>
    <n v="97"/>
    <x v="55"/>
    <x v="34"/>
    <x v="4"/>
    <x v="574"/>
    <n v="19230"/>
    <n v="59"/>
    <x v="0"/>
    <s v="UK"/>
    <n v="2010"/>
    <x v="9"/>
  </r>
  <r>
    <x v="1421"/>
    <x v="474"/>
    <x v="1395"/>
    <x v="81"/>
    <n v="-10723500"/>
    <n v="32"/>
    <x v="34"/>
    <x v="124"/>
    <x v="7"/>
    <x v="575"/>
    <n v="17124"/>
    <n v="68"/>
    <x v="0"/>
    <s v="USA"/>
    <n v="1992"/>
    <x v="4"/>
  </r>
  <r>
    <x v="1422"/>
    <x v="632"/>
    <x v="1396"/>
    <x v="115"/>
    <n v="-9018367"/>
    <n v="270"/>
    <x v="25"/>
    <x v="173"/>
    <x v="2"/>
    <x v="576"/>
    <n v="78256"/>
    <n v="492"/>
    <x v="0"/>
    <s v="USA"/>
    <n v="2008"/>
    <x v="18"/>
  </r>
  <r>
    <x v="1423"/>
    <x v="633"/>
    <x v="1397"/>
    <x v="81"/>
    <n v="-12086323"/>
    <n v="89"/>
    <x v="44"/>
    <x v="199"/>
    <x v="4"/>
    <x v="198"/>
    <n v="47800"/>
    <n v="244"/>
    <x v="0"/>
    <s v="USA"/>
    <n v="2004"/>
    <x v="22"/>
  </r>
  <r>
    <x v="1424"/>
    <x v="634"/>
    <x v="1398"/>
    <x v="81"/>
    <n v="-468168"/>
    <n v="219"/>
    <x v="31"/>
    <x v="117"/>
    <x v="7"/>
    <x v="13"/>
    <n v="44788"/>
    <n v="138"/>
    <x v="0"/>
    <s v="UK"/>
    <n v="2015"/>
    <x v="1"/>
  </r>
  <r>
    <x v="1425"/>
    <x v="261"/>
    <x v="1399"/>
    <x v="81"/>
    <n v="-6935774"/>
    <n v="180"/>
    <x v="10"/>
    <x v="81"/>
    <x v="0"/>
    <x v="577"/>
    <n v="65044"/>
    <n v="173"/>
    <x v="0"/>
    <s v="USA"/>
    <n v="2011"/>
    <x v="40"/>
  </r>
  <r>
    <x v="1426"/>
    <x v="635"/>
    <x v="1400"/>
    <x v="81"/>
    <n v="-15552522"/>
    <n v="93"/>
    <x v="91"/>
    <x v="464"/>
    <x v="1"/>
    <x v="50"/>
    <n v="15788"/>
    <n v="80"/>
    <x v="0"/>
    <s v="UK"/>
    <n v="2005"/>
    <x v="23"/>
  </r>
  <r>
    <x v="1427"/>
    <x v="420"/>
    <x v="1401"/>
    <x v="96"/>
    <n v="-35610546"/>
    <n v="173"/>
    <x v="84"/>
    <x v="195"/>
    <x v="4"/>
    <x v="20"/>
    <n v="54643"/>
    <n v="335"/>
    <x v="0"/>
    <s v="USA"/>
    <n v="2000"/>
    <x v="38"/>
  </r>
  <r>
    <x v="1428"/>
    <x v="636"/>
    <x v="1402"/>
    <x v="81"/>
    <n v="-9128166"/>
    <n v="121"/>
    <x v="85"/>
    <x v="465"/>
    <x v="0"/>
    <x v="578"/>
    <n v="52052"/>
    <n v="173"/>
    <x v="0"/>
    <s v="USA"/>
    <n v="2008"/>
    <x v="33"/>
  </r>
  <r>
    <x v="1429"/>
    <x v="637"/>
    <x v="1403"/>
    <x v="81"/>
    <n v="-15307392"/>
    <n v="298"/>
    <x v="55"/>
    <x v="163"/>
    <x v="6"/>
    <x v="579"/>
    <n v="63548"/>
    <n v="134"/>
    <x v="0"/>
    <s v="USA"/>
    <n v="2013"/>
    <x v="5"/>
  </r>
  <r>
    <x v="1430"/>
    <x v="544"/>
    <x v="1404"/>
    <x v="81"/>
    <n v="-15705099"/>
    <n v="158"/>
    <x v="76"/>
    <x v="466"/>
    <x v="4"/>
    <x v="580"/>
    <n v="26126"/>
    <n v="325"/>
    <x v="0"/>
    <s v="USA"/>
    <n v="2005"/>
    <x v="40"/>
  </r>
  <r>
    <x v="1431"/>
    <x v="383"/>
    <x v="1405"/>
    <x v="81"/>
    <n v="-14724554"/>
    <n v="248"/>
    <x v="42"/>
    <x v="22"/>
    <x v="0"/>
    <x v="57"/>
    <n v="95274"/>
    <n v="178"/>
    <x v="0"/>
    <s v="USA"/>
    <n v="2012"/>
    <x v="12"/>
  </r>
  <r>
    <x v="1432"/>
    <x v="540"/>
    <x v="1406"/>
    <x v="81"/>
    <n v="-492921"/>
    <n v="155"/>
    <x v="98"/>
    <x v="126"/>
    <x v="0"/>
    <x v="581"/>
    <n v="34948"/>
    <n v="118"/>
    <x v="0"/>
    <s v="USA"/>
    <n v="2015"/>
    <x v="37"/>
  </r>
  <r>
    <x v="1433"/>
    <x v="409"/>
    <x v="1407"/>
    <x v="81"/>
    <n v="-16693834"/>
    <n v="105"/>
    <x v="30"/>
    <x v="86"/>
    <x v="1"/>
    <x v="148"/>
    <n v="28130"/>
    <n v="215"/>
    <x v="0"/>
    <s v="UK"/>
    <n v="2002"/>
    <x v="12"/>
  </r>
  <r>
    <x v="1434"/>
    <x v="328"/>
    <x v="1408"/>
    <x v="81"/>
    <n v="-17390018"/>
    <n v="224"/>
    <x v="33"/>
    <x v="115"/>
    <x v="0"/>
    <x v="34"/>
    <n v="90046"/>
    <n v="141"/>
    <x v="0"/>
    <s v="USA"/>
    <n v="2013"/>
    <x v="5"/>
  </r>
  <r>
    <x v="1435"/>
    <x v="450"/>
    <x v="1409"/>
    <x v="143"/>
    <n v="-14168495"/>
    <n v="129"/>
    <x v="41"/>
    <x v="291"/>
    <x v="4"/>
    <x v="381"/>
    <n v="51842"/>
    <n v="173"/>
    <x v="0"/>
    <s v="UK"/>
    <n v="2004"/>
    <x v="22"/>
  </r>
  <r>
    <x v="1436"/>
    <x v="522"/>
    <x v="1410"/>
    <x v="81"/>
    <n v="-17403744"/>
    <n v="101"/>
    <x v="79"/>
    <x v="232"/>
    <x v="4"/>
    <x v="232"/>
    <n v="12399"/>
    <n v="84"/>
    <x v="0"/>
    <s v="USA"/>
    <n v="2010"/>
    <x v="45"/>
  </r>
  <r>
    <x v="1437"/>
    <x v="638"/>
    <x v="83"/>
    <x v="115"/>
    <n v="-30000000"/>
    <n v="145"/>
    <x v="40"/>
    <x v="303"/>
    <x v="0"/>
    <x v="582"/>
    <n v="11482"/>
    <n v="82"/>
    <x v="0"/>
    <s v="Australia"/>
    <n v="2012"/>
    <x v="31"/>
  </r>
  <r>
    <x v="1438"/>
    <x v="639"/>
    <x v="83"/>
    <x v="144"/>
    <n v="-27000000"/>
    <n v="57"/>
    <x v="37"/>
    <x v="1"/>
    <x v="0"/>
    <x v="21"/>
    <n v="23351"/>
    <n v="178"/>
    <x v="0"/>
    <s v="UK"/>
    <n v="1983"/>
    <x v="19"/>
  </r>
  <r>
    <x v="1439"/>
    <x v="347"/>
    <x v="1411"/>
    <x v="81"/>
    <n v="-20001930"/>
    <n v="227"/>
    <x v="79"/>
    <x v="467"/>
    <x v="2"/>
    <x v="203"/>
    <n v="41170"/>
    <n v="298"/>
    <x v="0"/>
    <s v="USA"/>
    <n v="2007"/>
    <x v="5"/>
  </r>
  <r>
    <x v="1440"/>
    <x v="209"/>
    <x v="1412"/>
    <x v="81"/>
    <n v="-20412268"/>
    <n v="13"/>
    <x v="68"/>
    <x v="143"/>
    <x v="0"/>
    <x v="583"/>
    <n v="4795"/>
    <n v="39"/>
    <x v="0"/>
    <s v="USA"/>
    <n v="1991"/>
    <x v="20"/>
  </r>
  <r>
    <x v="1441"/>
    <x v="557"/>
    <x v="1413"/>
    <x v="81"/>
    <n v="-16682849"/>
    <n v="171"/>
    <x v="59"/>
    <x v="420"/>
    <x v="4"/>
    <x v="584"/>
    <n v="55630"/>
    <n v="200"/>
    <x v="0"/>
    <s v="USA"/>
    <n v="2007"/>
    <x v="10"/>
  </r>
  <r>
    <x v="1442"/>
    <x v="640"/>
    <x v="1414"/>
    <x v="81"/>
    <n v="-23594175"/>
    <n v="119"/>
    <x v="69"/>
    <x v="263"/>
    <x v="2"/>
    <x v="10"/>
    <n v="28542"/>
    <n v="208"/>
    <x v="0"/>
    <s v="USA"/>
    <n v="2001"/>
    <x v="2"/>
  </r>
  <r>
    <x v="1443"/>
    <x v="239"/>
    <x v="1415"/>
    <x v="81"/>
    <n v="-21735014"/>
    <n v="44"/>
    <x v="49"/>
    <x v="468"/>
    <x v="0"/>
    <x v="585"/>
    <n v="12077"/>
    <n v="162"/>
    <x v="0"/>
    <s v="USA"/>
    <n v="2001"/>
    <x v="19"/>
  </r>
  <r>
    <x v="1444"/>
    <x v="641"/>
    <x v="1416"/>
    <x v="81"/>
    <n v="-24008619"/>
    <n v="188"/>
    <x v="6"/>
    <x v="406"/>
    <x v="7"/>
    <x v="586"/>
    <n v="44931"/>
    <n v="100"/>
    <x v="0"/>
    <s v="UK"/>
    <n v="2009"/>
    <x v="11"/>
  </r>
  <r>
    <x v="1445"/>
    <x v="160"/>
    <x v="1417"/>
    <x v="81"/>
    <n v="-24731154"/>
    <n v="166"/>
    <x v="58"/>
    <x v="84"/>
    <x v="0"/>
    <x v="541"/>
    <n v="31918"/>
    <n v="142"/>
    <x v="0"/>
    <s v="USA"/>
    <n v="2009"/>
    <x v="34"/>
  </r>
  <r>
    <x v="1446"/>
    <x v="423"/>
    <x v="1418"/>
    <x v="142"/>
    <n v="-18696681"/>
    <n v="584"/>
    <x v="102"/>
    <x v="363"/>
    <x v="2"/>
    <x v="74"/>
    <n v="136367"/>
    <n v="975"/>
    <x v="0"/>
    <s v="USA"/>
    <n v="2011"/>
    <x v="10"/>
  </r>
  <r>
    <x v="1447"/>
    <x v="642"/>
    <x v="1419"/>
    <x v="81"/>
    <n v="-24923864"/>
    <n v="67"/>
    <x v="42"/>
    <x v="125"/>
    <x v="0"/>
    <x v="587"/>
    <n v="11512"/>
    <n v="141"/>
    <x v="0"/>
    <s v="Aruba"/>
    <n v="1998"/>
    <x v="30"/>
  </r>
  <r>
    <x v="1448"/>
    <x v="49"/>
    <x v="1420"/>
    <x v="81"/>
    <n v="-24500032"/>
    <n v="233"/>
    <x v="55"/>
    <x v="27"/>
    <x v="0"/>
    <x v="588"/>
    <n v="47498"/>
    <n v="212"/>
    <x v="0"/>
    <s v="USA"/>
    <n v="2014"/>
    <x v="20"/>
  </r>
  <r>
    <x v="1449"/>
    <x v="434"/>
    <x v="1421"/>
    <x v="30"/>
    <n v="-30340253"/>
    <n v="112"/>
    <x v="57"/>
    <x v="81"/>
    <x v="0"/>
    <x v="137"/>
    <n v="14962"/>
    <n v="204"/>
    <x v="0"/>
    <s v="USA"/>
    <n v="2003"/>
    <x v="37"/>
  </r>
  <r>
    <x v="1450"/>
    <x v="643"/>
    <x v="1422"/>
    <x v="81"/>
    <n v="-27051841"/>
    <n v="151"/>
    <x v="32"/>
    <x v="27"/>
    <x v="0"/>
    <x v="589"/>
    <n v="48999"/>
    <n v="280"/>
    <x v="0"/>
    <s v="USA"/>
    <n v="2008"/>
    <x v="19"/>
  </r>
  <r>
    <x v="1451"/>
    <x v="437"/>
    <x v="1423"/>
    <x v="81"/>
    <n v="-23368755"/>
    <n v="63"/>
    <x v="101"/>
    <x v="469"/>
    <x v="0"/>
    <x v="590"/>
    <n v="15015"/>
    <n v="113"/>
    <x v="0"/>
    <s v="USA"/>
    <n v="2006"/>
    <x v="39"/>
  </r>
  <r>
    <x v="1452"/>
    <x v="42"/>
    <x v="1424"/>
    <x v="81"/>
    <n v="-24862498"/>
    <n v="335"/>
    <x v="31"/>
    <x v="470"/>
    <x v="1"/>
    <x v="57"/>
    <n v="77394"/>
    <n v="195"/>
    <x v="0"/>
    <s v="USA"/>
    <n v="2015"/>
    <x v="38"/>
  </r>
  <r>
    <x v="1453"/>
    <x v="644"/>
    <x v="1425"/>
    <x v="81"/>
    <n v="-28551183"/>
    <n v="24"/>
    <x v="58"/>
    <x v="1"/>
    <x v="0"/>
    <x v="591"/>
    <n v="2189"/>
    <n v="31"/>
    <x v="0"/>
    <s v="USA"/>
    <n v="1997"/>
    <x v="51"/>
  </r>
  <r>
    <x v="1454"/>
    <x v="17"/>
    <x v="1426"/>
    <x v="81"/>
    <n v="-27541731"/>
    <n v="147"/>
    <x v="83"/>
    <x v="101"/>
    <x v="4"/>
    <x v="592"/>
    <n v="70698"/>
    <n v="196"/>
    <x v="0"/>
    <s v="USA"/>
    <n v="2006"/>
    <x v="8"/>
  </r>
  <r>
    <x v="1455"/>
    <x v="104"/>
    <x v="1427"/>
    <x v="81"/>
    <n v="-30348023"/>
    <n v="10"/>
    <x v="36"/>
    <x v="263"/>
    <x v="2"/>
    <x v="528"/>
    <n v="10410"/>
    <n v="71"/>
    <x v="0"/>
    <s v="USA"/>
    <n v="1992"/>
    <x v="8"/>
  </r>
  <r>
    <x v="1456"/>
    <x v="328"/>
    <x v="1428"/>
    <x v="81"/>
    <n v="-30503417"/>
    <n v="12"/>
    <x v="124"/>
    <x v="146"/>
    <x v="6"/>
    <x v="292"/>
    <n v="23181"/>
    <n v="129"/>
    <x v="0"/>
    <s v="USA"/>
    <n v="1993"/>
    <x v="25"/>
  </r>
  <r>
    <x v="1457"/>
    <x v="645"/>
    <x v="1429"/>
    <x v="81"/>
    <n v="-32778006"/>
    <n v="50"/>
    <x v="60"/>
    <x v="98"/>
    <x v="0"/>
    <x v="50"/>
    <n v="11747"/>
    <n v="99"/>
    <x v="0"/>
    <s v="Denmark"/>
    <n v="1997"/>
    <x v="21"/>
  </r>
  <r>
    <x v="1458"/>
    <x v="205"/>
    <x v="1430"/>
    <x v="81"/>
    <n v="-28407897"/>
    <n v="149"/>
    <x v="36"/>
    <x v="166"/>
    <x v="6"/>
    <x v="255"/>
    <n v="28584"/>
    <n v="232"/>
    <x v="0"/>
    <s v="France"/>
    <n v="2002"/>
    <x v="22"/>
  </r>
  <r>
    <x v="1459"/>
    <x v="646"/>
    <x v="83"/>
    <x v="81"/>
    <n v="-35000000"/>
    <n v="24"/>
    <x v="5"/>
    <x v="250"/>
    <x v="7"/>
    <x v="593"/>
    <n v="9852"/>
    <n v="55"/>
    <x v="0"/>
    <s v="Libya"/>
    <n v="1980"/>
    <x v="26"/>
  </r>
  <r>
    <x v="1460"/>
    <x v="647"/>
    <x v="1431"/>
    <x v="22"/>
    <n v="1877179"/>
    <n v="28"/>
    <x v="23"/>
    <x v="86"/>
    <x v="1"/>
    <x v="396"/>
    <n v="4885"/>
    <n v="25"/>
    <x v="2"/>
    <s v="France"/>
    <n v="1995"/>
    <x v="1"/>
  </r>
  <r>
    <x v="1461"/>
    <x v="105"/>
    <x v="1432"/>
    <x v="81"/>
    <n v="-34369221"/>
    <n v="95"/>
    <x v="2"/>
    <x v="471"/>
    <x v="2"/>
    <x v="594"/>
    <n v="11101"/>
    <n v="159"/>
    <x v="0"/>
    <s v="USA"/>
    <n v="1999"/>
    <x v="2"/>
  </r>
  <r>
    <x v="1462"/>
    <x v="112"/>
    <x v="1433"/>
    <x v="22"/>
    <n v="5100937"/>
    <n v="288"/>
    <x v="2"/>
    <x v="263"/>
    <x v="2"/>
    <x v="595"/>
    <n v="68885"/>
    <n v="127"/>
    <x v="5"/>
    <s v="Mexico"/>
    <n v="2010"/>
    <x v="7"/>
  </r>
  <r>
    <x v="83"/>
    <x v="57"/>
    <x v="83"/>
    <x v="22"/>
    <n v="0"/>
    <n v="10"/>
    <x v="55"/>
    <x v="40"/>
    <x v="0"/>
    <x v="61"/>
    <n v="2138"/>
    <n v="15"/>
    <x v="0"/>
    <s v="Belgium"/>
    <n v="2015"/>
    <x v="33"/>
  </r>
  <r>
    <x v="1463"/>
    <x v="648"/>
    <x v="83"/>
    <x v="142"/>
    <n v="-32000000"/>
    <n v="58"/>
    <x v="40"/>
    <x v="472"/>
    <x v="0"/>
    <x v="109"/>
    <n v="28848"/>
    <n v="76"/>
    <x v="0"/>
    <s v="France"/>
    <n v="2006"/>
    <x v="20"/>
  </r>
  <r>
    <x v="1464"/>
    <x v="345"/>
    <x v="1434"/>
    <x v="146"/>
    <n v="68413606"/>
    <n v="297"/>
    <x v="17"/>
    <x v="118"/>
    <x v="0"/>
    <x v="319"/>
    <n v="310903"/>
    <n v="524"/>
    <x v="0"/>
    <s v="USA"/>
    <n v="2014"/>
    <x v="2"/>
  </r>
  <r>
    <x v="1465"/>
    <x v="649"/>
    <x v="1435"/>
    <x v="81"/>
    <n v="-24785987"/>
    <n v="90"/>
    <x v="42"/>
    <x v="151"/>
    <x v="4"/>
    <x v="368"/>
    <n v="23072"/>
    <n v="89"/>
    <x v="0"/>
    <s v="USA"/>
    <n v="2015"/>
    <x v="28"/>
  </r>
  <r>
    <x v="1466"/>
    <x v="47"/>
    <x v="1436"/>
    <x v="115"/>
    <n v="2000000"/>
    <n v="56"/>
    <x v="102"/>
    <x v="16"/>
    <x v="2"/>
    <x v="596"/>
    <n v="36267"/>
    <n v="150"/>
    <x v="0"/>
    <s v="USA"/>
    <n v="1993"/>
    <x v="13"/>
  </r>
  <r>
    <x v="1467"/>
    <x v="119"/>
    <x v="1437"/>
    <x v="81"/>
    <n v="-24860746"/>
    <n v="274"/>
    <x v="44"/>
    <x v="136"/>
    <x v="2"/>
    <x v="24"/>
    <n v="190990"/>
    <n v="915"/>
    <x v="0"/>
    <s v="USA"/>
    <n v="2006"/>
    <x v="11"/>
  </r>
  <r>
    <x v="1468"/>
    <x v="650"/>
    <x v="1438"/>
    <x v="146"/>
    <n v="-22772060"/>
    <n v="68"/>
    <x v="57"/>
    <x v="473"/>
    <x v="0"/>
    <x v="597"/>
    <n v="8367"/>
    <n v="94"/>
    <x v="0"/>
    <s v="USA"/>
    <n v="1999"/>
    <x v="31"/>
  </r>
  <r>
    <x v="1469"/>
    <x v="168"/>
    <x v="1439"/>
    <x v="81"/>
    <n v="-34816875"/>
    <n v="98"/>
    <x v="44"/>
    <x v="27"/>
    <x v="0"/>
    <x v="75"/>
    <n v="36914"/>
    <n v="86"/>
    <x v="0"/>
    <s v="USA"/>
    <n v="2012"/>
    <x v="34"/>
  </r>
  <r>
    <x v="1470"/>
    <x v="651"/>
    <x v="1440"/>
    <x v="146"/>
    <n v="-18918217"/>
    <n v="256"/>
    <x v="58"/>
    <x v="44"/>
    <x v="1"/>
    <x v="598"/>
    <n v="85589"/>
    <n v="144"/>
    <x v="1"/>
    <s v="Japan"/>
    <n v="2008"/>
    <x v="16"/>
  </r>
  <r>
    <x v="1471"/>
    <x v="652"/>
    <x v="1441"/>
    <x v="146"/>
    <n v="3432299"/>
    <n v="117"/>
    <x v="56"/>
    <x v="16"/>
    <x v="2"/>
    <x v="599"/>
    <n v="50041"/>
    <n v="116"/>
    <x v="0"/>
    <s v="USA"/>
    <n v="2015"/>
    <x v="1"/>
  </r>
  <r>
    <x v="1472"/>
    <x v="653"/>
    <x v="1442"/>
    <x v="146"/>
    <n v="-23345419"/>
    <n v="107"/>
    <x v="55"/>
    <x v="205"/>
    <x v="2"/>
    <x v="1"/>
    <n v="45497"/>
    <n v="260"/>
    <x v="0"/>
    <s v="USA"/>
    <n v="1999"/>
    <x v="43"/>
  </r>
  <r>
    <x v="1473"/>
    <x v="654"/>
    <x v="1443"/>
    <x v="146"/>
    <n v="-27456806"/>
    <n v="52"/>
    <x v="36"/>
    <x v="180"/>
    <x v="1"/>
    <x v="600"/>
    <n v="3740"/>
    <n v="61"/>
    <x v="0"/>
    <s v="USA"/>
    <n v="2000"/>
    <x v="23"/>
  </r>
  <r>
    <x v="1474"/>
    <x v="399"/>
    <x v="1444"/>
    <x v="81"/>
    <n v="-21898858"/>
    <n v="135"/>
    <x v="71"/>
    <x v="291"/>
    <x v="4"/>
    <x v="68"/>
    <n v="23916"/>
    <n v="50"/>
    <x v="0"/>
    <s v="USA"/>
    <n v="2012"/>
    <x v="20"/>
  </r>
  <r>
    <x v="1475"/>
    <x v="562"/>
    <x v="1445"/>
    <x v="81"/>
    <n v="-26675252"/>
    <n v="211"/>
    <x v="7"/>
    <x v="398"/>
    <x v="7"/>
    <x v="601"/>
    <n v="21223"/>
    <n v="108"/>
    <x v="0"/>
    <s v="UK"/>
    <n v="2013"/>
    <x v="1"/>
  </r>
  <r>
    <x v="1476"/>
    <x v="482"/>
    <x v="83"/>
    <x v="81"/>
    <n v="-35000000"/>
    <n v="57"/>
    <x v="24"/>
    <x v="406"/>
    <x v="7"/>
    <x v="587"/>
    <n v="16255"/>
    <n v="127"/>
    <x v="0"/>
    <s v="USA"/>
    <n v="1981"/>
    <x v="7"/>
  </r>
  <r>
    <x v="1477"/>
    <x v="336"/>
    <x v="1446"/>
    <x v="87"/>
    <n v="101340178"/>
    <n v="81"/>
    <x v="66"/>
    <x v="299"/>
    <x v="2"/>
    <x v="55"/>
    <n v="181879"/>
    <n v="319"/>
    <x v="0"/>
    <s v="USA"/>
    <n v="1992"/>
    <x v="32"/>
  </r>
  <r>
    <x v="1478"/>
    <x v="297"/>
    <x v="1447"/>
    <x v="150"/>
    <n v="18758599"/>
    <n v="107"/>
    <x v="58"/>
    <x v="274"/>
    <x v="0"/>
    <x v="484"/>
    <n v="27580"/>
    <n v="232"/>
    <x v="0"/>
    <s v="USA"/>
    <n v="2001"/>
    <x v="34"/>
  </r>
  <r>
    <x v="1479"/>
    <x v="151"/>
    <x v="1448"/>
    <x v="115"/>
    <n v="87559438"/>
    <n v="100"/>
    <x v="76"/>
    <x v="126"/>
    <x v="0"/>
    <x v="602"/>
    <n v="66941"/>
    <n v="148"/>
    <x v="0"/>
    <s v="USA"/>
    <n v="2000"/>
    <x v="37"/>
  </r>
  <r>
    <x v="1480"/>
    <x v="655"/>
    <x v="1449"/>
    <x v="146"/>
    <n v="-33995909"/>
    <n v="60"/>
    <x v="78"/>
    <x v="20"/>
    <x v="1"/>
    <x v="603"/>
    <n v="4265"/>
    <n v="16"/>
    <x v="0"/>
    <s v="Belgium"/>
    <n v="2013"/>
    <x v="22"/>
  </r>
  <r>
    <x v="1481"/>
    <x v="656"/>
    <x v="1450"/>
    <x v="115"/>
    <n v="-8573195"/>
    <n v="195"/>
    <x v="70"/>
    <x v="23"/>
    <x v="0"/>
    <x v="281"/>
    <n v="49312"/>
    <n v="211"/>
    <x v="0"/>
    <s v="USA"/>
    <n v="2011"/>
    <x v="41"/>
  </r>
  <r>
    <x v="1482"/>
    <x v="657"/>
    <x v="1451"/>
    <x v="150"/>
    <n v="2057332"/>
    <n v="121"/>
    <x v="76"/>
    <x v="474"/>
    <x v="2"/>
    <x v="604"/>
    <n v="45394"/>
    <n v="72"/>
    <x v="0"/>
    <s v="USA"/>
    <n v="2012"/>
    <x v="12"/>
  </r>
  <r>
    <x v="1483"/>
    <x v="500"/>
    <x v="1452"/>
    <x v="150"/>
    <n v="1014398"/>
    <n v="285"/>
    <x v="71"/>
    <x v="475"/>
    <x v="0"/>
    <x v="605"/>
    <n v="115649"/>
    <n v="1033"/>
    <x v="0"/>
    <s v="Germany"/>
    <n v="2006"/>
    <x v="23"/>
  </r>
  <r>
    <x v="1484"/>
    <x v="658"/>
    <x v="1453"/>
    <x v="150"/>
    <n v="-4072280"/>
    <n v="103"/>
    <x v="54"/>
    <x v="346"/>
    <x v="6"/>
    <x v="62"/>
    <n v="22220"/>
    <n v="181"/>
    <x v="0"/>
    <s v="USA"/>
    <n v="2000"/>
    <x v="43"/>
  </r>
  <r>
    <x v="1485"/>
    <x v="659"/>
    <x v="1454"/>
    <x v="150"/>
    <n v="682273"/>
    <n v="192"/>
    <x v="34"/>
    <x v="27"/>
    <x v="0"/>
    <x v="606"/>
    <n v="124242"/>
    <n v="622"/>
    <x v="0"/>
    <s v="USA"/>
    <n v="2004"/>
    <x v="12"/>
  </r>
  <r>
    <x v="1486"/>
    <x v="660"/>
    <x v="1455"/>
    <x v="69"/>
    <n v="-5719423"/>
    <n v="90"/>
    <x v="33"/>
    <x v="350"/>
    <x v="2"/>
    <x v="346"/>
    <n v="50919"/>
    <n v="114"/>
    <x v="0"/>
    <s v="USA"/>
    <n v="2005"/>
    <x v="2"/>
  </r>
  <r>
    <x v="1487"/>
    <x v="661"/>
    <x v="1456"/>
    <x v="115"/>
    <n v="-12879981"/>
    <n v="258"/>
    <x v="49"/>
    <x v="22"/>
    <x v="0"/>
    <x v="34"/>
    <n v="83097"/>
    <n v="134"/>
    <x v="0"/>
    <s v="USA"/>
    <n v="2012"/>
    <x v="12"/>
  </r>
  <r>
    <x v="1488"/>
    <x v="35"/>
    <x v="1457"/>
    <x v="30"/>
    <n v="-29593736"/>
    <n v="56"/>
    <x v="22"/>
    <x v="101"/>
    <x v="4"/>
    <x v="59"/>
    <n v="24826"/>
    <n v="175"/>
    <x v="0"/>
    <s v="USA"/>
    <n v="1999"/>
    <x v="19"/>
  </r>
  <r>
    <x v="1489"/>
    <x v="662"/>
    <x v="1458"/>
    <x v="165"/>
    <n v="276625409"/>
    <n v="197"/>
    <x v="88"/>
    <x v="0"/>
    <x v="0"/>
    <x v="41"/>
    <n v="681857"/>
    <n v="647"/>
    <x v="0"/>
    <s v="USA"/>
    <n v="1983"/>
    <x v="26"/>
  </r>
  <r>
    <x v="1490"/>
    <x v="663"/>
    <x v="1459"/>
    <x v="115"/>
    <n v="-19044575"/>
    <n v="254"/>
    <x v="17"/>
    <x v="216"/>
    <x v="0"/>
    <x v="607"/>
    <n v="62770"/>
    <n v="396"/>
    <x v="0"/>
    <s v="UK"/>
    <n v="2008"/>
    <x v="19"/>
  </r>
  <r>
    <x v="1491"/>
    <x v="560"/>
    <x v="1460"/>
    <x v="142"/>
    <n v="2180954"/>
    <n v="299"/>
    <x v="22"/>
    <x v="16"/>
    <x v="2"/>
    <x v="138"/>
    <n v="189812"/>
    <n v="370"/>
    <x v="0"/>
    <s v="USA"/>
    <n v="2008"/>
    <x v="32"/>
  </r>
  <r>
    <x v="1492"/>
    <x v="664"/>
    <x v="1461"/>
    <x v="22"/>
    <n v="17225675"/>
    <n v="163"/>
    <x v="41"/>
    <x v="151"/>
    <x v="4"/>
    <x v="517"/>
    <n v="62198"/>
    <n v="139"/>
    <x v="0"/>
    <s v="USA"/>
    <n v="2012"/>
    <x v="23"/>
  </r>
  <r>
    <x v="1493"/>
    <x v="46"/>
    <x v="1462"/>
    <x v="150"/>
    <n v="140381405"/>
    <n v="152"/>
    <x v="54"/>
    <x v="199"/>
    <x v="4"/>
    <x v="12"/>
    <n v="147597"/>
    <n v="395"/>
    <x v="0"/>
    <s v="USA"/>
    <n v="2003"/>
    <x v="8"/>
  </r>
  <r>
    <x v="1494"/>
    <x v="70"/>
    <x v="1463"/>
    <x v="142"/>
    <n v="72632573"/>
    <n v="53"/>
    <x v="31"/>
    <x v="443"/>
    <x v="2"/>
    <x v="220"/>
    <n v="63839"/>
    <n v="118"/>
    <x v="0"/>
    <s v="USA"/>
    <n v="1996"/>
    <x v="21"/>
  </r>
  <r>
    <x v="1495"/>
    <x v="352"/>
    <x v="1464"/>
    <x v="81"/>
    <n v="46150692"/>
    <n v="67"/>
    <x v="76"/>
    <x v="476"/>
    <x v="1"/>
    <x v="608"/>
    <n v="20219"/>
    <n v="100"/>
    <x v="0"/>
    <s v="Canada"/>
    <n v="2002"/>
    <x v="37"/>
  </r>
  <r>
    <x v="1496"/>
    <x v="104"/>
    <x v="1465"/>
    <x v="142"/>
    <n v="28328558"/>
    <n v="88"/>
    <x v="58"/>
    <x v="477"/>
    <x v="4"/>
    <x v="187"/>
    <n v="61396"/>
    <n v="159"/>
    <x v="0"/>
    <s v="USA"/>
    <n v="1988"/>
    <x v="15"/>
  </r>
  <r>
    <x v="1497"/>
    <x v="665"/>
    <x v="1466"/>
    <x v="142"/>
    <n v="48197993"/>
    <n v="163"/>
    <x v="79"/>
    <x v="478"/>
    <x v="4"/>
    <x v="609"/>
    <n v="65551"/>
    <n v="441"/>
    <x v="0"/>
    <s v="Germany"/>
    <n v="2006"/>
    <x v="20"/>
  </r>
  <r>
    <x v="1498"/>
    <x v="98"/>
    <x v="1467"/>
    <x v="165"/>
    <n v="136576745"/>
    <n v="371"/>
    <x v="21"/>
    <x v="121"/>
    <x v="4"/>
    <x v="610"/>
    <n v="218711"/>
    <n v="485"/>
    <x v="0"/>
    <s v="USA"/>
    <n v="2011"/>
    <x v="2"/>
  </r>
  <r>
    <x v="1499"/>
    <x v="534"/>
    <x v="1468"/>
    <x v="142"/>
    <n v="69470202"/>
    <n v="418"/>
    <x v="84"/>
    <x v="213"/>
    <x v="4"/>
    <x v="49"/>
    <n v="310540"/>
    <n v="669"/>
    <x v="0"/>
    <s v="USA"/>
    <n v="2013"/>
    <x v="10"/>
  </r>
  <r>
    <x v="1500"/>
    <x v="666"/>
    <x v="1469"/>
    <x v="161"/>
    <n v="21041732"/>
    <n v="131"/>
    <x v="32"/>
    <x v="419"/>
    <x v="11"/>
    <x v="602"/>
    <n v="54390"/>
    <n v="398"/>
    <x v="0"/>
    <s v="USA"/>
    <n v="1999"/>
    <x v="5"/>
  </r>
  <r>
    <x v="1501"/>
    <x v="652"/>
    <x v="1470"/>
    <x v="142"/>
    <n v="16814909"/>
    <n v="98"/>
    <x v="73"/>
    <x v="109"/>
    <x v="7"/>
    <x v="153"/>
    <n v="89424"/>
    <n v="224"/>
    <x v="0"/>
    <s v="USA"/>
    <n v="2000"/>
    <x v="13"/>
  </r>
  <r>
    <x v="1502"/>
    <x v="667"/>
    <x v="1471"/>
    <x v="77"/>
    <n v="37744720"/>
    <n v="119"/>
    <x v="84"/>
    <x v="22"/>
    <x v="0"/>
    <x v="73"/>
    <n v="46961"/>
    <n v="132"/>
    <x v="0"/>
    <s v="USA"/>
    <n v="2010"/>
    <x v="5"/>
  </r>
  <r>
    <x v="1503"/>
    <x v="668"/>
    <x v="1472"/>
    <x v="81"/>
    <n v="-13215568"/>
    <n v="133"/>
    <x v="70"/>
    <x v="151"/>
    <x v="4"/>
    <x v="85"/>
    <n v="37493"/>
    <n v="108"/>
    <x v="0"/>
    <s v="USA"/>
    <n v="2013"/>
    <x v="23"/>
  </r>
  <r>
    <x v="1504"/>
    <x v="429"/>
    <x v="1473"/>
    <x v="142"/>
    <n v="5911876"/>
    <n v="88"/>
    <x v="17"/>
    <x v="126"/>
    <x v="0"/>
    <x v="611"/>
    <n v="19671"/>
    <n v="47"/>
    <x v="0"/>
    <s v="USA"/>
    <n v="2011"/>
    <x v="46"/>
  </r>
  <r>
    <x v="1505"/>
    <x v="74"/>
    <x v="1474"/>
    <x v="142"/>
    <n v="22696902"/>
    <n v="522"/>
    <x v="40"/>
    <x v="354"/>
    <x v="5"/>
    <x v="39"/>
    <n v="379462"/>
    <n v="571"/>
    <x v="0"/>
    <s v="USA"/>
    <n v="2011"/>
    <x v="7"/>
  </r>
  <r>
    <x v="1506"/>
    <x v="435"/>
    <x v="1475"/>
    <x v="142"/>
    <n v="4733909"/>
    <n v="43"/>
    <x v="59"/>
    <x v="470"/>
    <x v="1"/>
    <x v="612"/>
    <n v="38949"/>
    <n v="112"/>
    <x v="0"/>
    <s v="USA"/>
    <n v="1993"/>
    <x v="1"/>
  </r>
  <r>
    <x v="1507"/>
    <x v="130"/>
    <x v="1476"/>
    <x v="142"/>
    <n v="3063732"/>
    <n v="224"/>
    <x v="41"/>
    <x v="59"/>
    <x v="5"/>
    <x v="182"/>
    <n v="164608"/>
    <n v="383"/>
    <x v="0"/>
    <s v="USA"/>
    <n v="2007"/>
    <x v="21"/>
  </r>
  <r>
    <x v="1508"/>
    <x v="361"/>
    <x v="1477"/>
    <x v="150"/>
    <n v="-32900538"/>
    <n v="122"/>
    <x v="71"/>
    <x v="479"/>
    <x v="0"/>
    <x v="613"/>
    <n v="11347"/>
    <n v="28"/>
    <x v="0"/>
    <s v="France"/>
    <n v="2013"/>
    <x v="1"/>
  </r>
  <r>
    <x v="1509"/>
    <x v="37"/>
    <x v="83"/>
    <x v="81"/>
    <n v="-35000000"/>
    <n v="56"/>
    <x v="29"/>
    <x v="480"/>
    <x v="0"/>
    <x v="17"/>
    <n v="25193"/>
    <n v="217"/>
    <x v="0"/>
    <s v="USA"/>
    <n v="1979"/>
    <x v="18"/>
  </r>
  <r>
    <x v="1510"/>
    <x v="669"/>
    <x v="1478"/>
    <x v="142"/>
    <n v="701088"/>
    <n v="75"/>
    <x v="41"/>
    <x v="481"/>
    <x v="2"/>
    <x v="614"/>
    <n v="10018"/>
    <n v="108"/>
    <x v="0"/>
    <s v="USA"/>
    <n v="2005"/>
    <x v="8"/>
  </r>
  <r>
    <x v="1511"/>
    <x v="467"/>
    <x v="1479"/>
    <x v="142"/>
    <n v="-506218"/>
    <n v="441"/>
    <x v="44"/>
    <x v="163"/>
    <x v="6"/>
    <x v="398"/>
    <n v="186606"/>
    <n v="1125"/>
    <x v="0"/>
    <s v="USA"/>
    <n v="2005"/>
    <x v="7"/>
  </r>
  <r>
    <x v="1512"/>
    <x v="111"/>
    <x v="1480"/>
    <x v="142"/>
    <n v="11095600"/>
    <n v="163"/>
    <x v="98"/>
    <x v="22"/>
    <x v="0"/>
    <x v="34"/>
    <n v="156267"/>
    <n v="340"/>
    <x v="0"/>
    <s v="France"/>
    <n v="2005"/>
    <x v="22"/>
  </r>
  <r>
    <x v="1513"/>
    <x v="5"/>
    <x v="1481"/>
    <x v="142"/>
    <n v="-13363463"/>
    <n v="63"/>
    <x v="84"/>
    <x v="482"/>
    <x v="0"/>
    <x v="19"/>
    <n v="69197"/>
    <n v="216"/>
    <x v="0"/>
    <s v="Japan"/>
    <n v="1995"/>
    <x v="21"/>
  </r>
  <r>
    <x v="1514"/>
    <x v="501"/>
    <x v="1482"/>
    <x v="166"/>
    <n v="-10151678"/>
    <n v="90"/>
    <x v="77"/>
    <x v="121"/>
    <x v="4"/>
    <x v="615"/>
    <n v="18771"/>
    <n v="102"/>
    <x v="0"/>
    <s v="Ireland"/>
    <n v="2004"/>
    <x v="18"/>
  </r>
  <r>
    <x v="1515"/>
    <x v="47"/>
    <x v="1483"/>
    <x v="96"/>
    <n v="-38359790"/>
    <n v="163"/>
    <x v="60"/>
    <x v="299"/>
    <x v="2"/>
    <x v="75"/>
    <n v="53028"/>
    <n v="382"/>
    <x v="0"/>
    <s v="USA"/>
    <n v="1999"/>
    <x v="2"/>
  </r>
  <r>
    <x v="1516"/>
    <x v="670"/>
    <x v="1484"/>
    <x v="142"/>
    <n v="-18236870"/>
    <n v="197"/>
    <x v="72"/>
    <x v="99"/>
    <x v="0"/>
    <x v="616"/>
    <n v="87768"/>
    <n v="187"/>
    <x v="0"/>
    <s v="USA"/>
    <n v="2010"/>
    <x v="22"/>
  </r>
  <r>
    <x v="1517"/>
    <x v="671"/>
    <x v="1485"/>
    <x v="81"/>
    <n v="-24043621"/>
    <n v="93"/>
    <x v="84"/>
    <x v="483"/>
    <x v="0"/>
    <x v="348"/>
    <n v="21506"/>
    <n v="364"/>
    <x v="0"/>
    <s v="South Korea"/>
    <n v="2007"/>
    <x v="57"/>
  </r>
  <r>
    <x v="1518"/>
    <x v="592"/>
    <x v="1486"/>
    <x v="115"/>
    <n v="-25643000"/>
    <n v="15"/>
    <x v="46"/>
    <x v="34"/>
    <x v="4"/>
    <x v="192"/>
    <n v="5176"/>
    <n v="30"/>
    <x v="0"/>
    <s v="USA"/>
    <n v="1996"/>
    <x v="43"/>
  </r>
  <r>
    <x v="1519"/>
    <x v="672"/>
    <x v="1487"/>
    <x v="115"/>
    <n v="-7474079"/>
    <n v="260"/>
    <x v="6"/>
    <x v="151"/>
    <x v="4"/>
    <x v="25"/>
    <n v="60596"/>
    <n v="158"/>
    <x v="0"/>
    <s v="USA"/>
    <n v="2013"/>
    <x v="18"/>
  </r>
  <r>
    <x v="1520"/>
    <x v="167"/>
    <x v="1488"/>
    <x v="142"/>
    <n v="-28437251"/>
    <n v="18"/>
    <x v="118"/>
    <x v="484"/>
    <x v="3"/>
    <x v="617"/>
    <n v="5600"/>
    <n v="49"/>
    <x v="0"/>
    <s v="USA"/>
    <n v="1997"/>
    <x v="8"/>
  </r>
  <r>
    <x v="1521"/>
    <x v="673"/>
    <x v="1489"/>
    <x v="142"/>
    <n v="-29100030"/>
    <n v="70"/>
    <x v="4"/>
    <x v="263"/>
    <x v="2"/>
    <x v="187"/>
    <n v="8039"/>
    <n v="161"/>
    <x v="0"/>
    <s v="USA"/>
    <n v="1999"/>
    <x v="8"/>
  </r>
  <r>
    <x v="1522"/>
    <x v="148"/>
    <x v="1490"/>
    <x v="142"/>
    <n v="-30695163"/>
    <n v="183"/>
    <x v="71"/>
    <x v="144"/>
    <x v="2"/>
    <x v="115"/>
    <n v="21481"/>
    <n v="175"/>
    <x v="0"/>
    <s v="USA"/>
    <n v="2006"/>
    <x v="9"/>
  </r>
  <r>
    <x v="1523"/>
    <x v="674"/>
    <x v="83"/>
    <x v="142"/>
    <n v="-32000000"/>
    <n v="12"/>
    <x v="40"/>
    <x v="485"/>
    <x v="0"/>
    <x v="618"/>
    <n v="3088"/>
    <n v="31"/>
    <x v="0"/>
    <s v="USA"/>
    <n v="2004"/>
    <x v="20"/>
  </r>
  <r>
    <x v="1524"/>
    <x v="416"/>
    <x v="1491"/>
    <x v="167"/>
    <n v="47300000"/>
    <n v="261"/>
    <x v="125"/>
    <x v="262"/>
    <x v="2"/>
    <x v="41"/>
    <n v="450676"/>
    <n v="983"/>
    <x v="0"/>
    <s v="USA"/>
    <n v="1979"/>
    <x v="3"/>
  </r>
  <r>
    <x v="1525"/>
    <x v="675"/>
    <x v="1492"/>
    <x v="142"/>
    <n v="-14202684"/>
    <n v="167"/>
    <x v="57"/>
    <x v="121"/>
    <x v="4"/>
    <x v="619"/>
    <n v="50523"/>
    <n v="113"/>
    <x v="0"/>
    <s v="USA"/>
    <n v="2010"/>
    <x v="22"/>
  </r>
  <r>
    <x v="1526"/>
    <x v="388"/>
    <x v="1493"/>
    <x v="168"/>
    <n v="76028097"/>
    <n v="42"/>
    <x v="13"/>
    <x v="409"/>
    <x v="2"/>
    <x v="620"/>
    <n v="30230"/>
    <n v="154"/>
    <x v="0"/>
    <s v="USA"/>
    <n v="1995"/>
    <x v="11"/>
  </r>
  <r>
    <x v="1527"/>
    <x v="676"/>
    <x v="1494"/>
    <x v="167"/>
    <n v="-17231467"/>
    <n v="130"/>
    <x v="17"/>
    <x v="486"/>
    <x v="0"/>
    <x v="60"/>
    <n v="17319"/>
    <n v="100"/>
    <x v="0"/>
    <s v="UK"/>
    <n v="2016"/>
    <x v="22"/>
  </r>
  <r>
    <x v="1528"/>
    <x v="203"/>
    <x v="1495"/>
    <x v="143"/>
    <n v="56100000"/>
    <n v="66"/>
    <x v="126"/>
    <x v="415"/>
    <x v="7"/>
    <x v="203"/>
    <n v="52339"/>
    <n v="200"/>
    <x v="0"/>
    <s v="USA"/>
    <n v="1985"/>
    <x v="13"/>
  </r>
  <r>
    <x v="1529"/>
    <x v="42"/>
    <x v="1496"/>
    <x v="143"/>
    <n v="62749203"/>
    <n v="449"/>
    <x v="66"/>
    <x v="299"/>
    <x v="2"/>
    <x v="151"/>
    <n v="264047"/>
    <n v="491"/>
    <x v="0"/>
    <s v="USA"/>
    <n v="2012"/>
    <x v="11"/>
  </r>
  <r>
    <x v="1530"/>
    <x v="677"/>
    <x v="1497"/>
    <x v="146"/>
    <n v="28700000"/>
    <n v="121"/>
    <x v="50"/>
    <x v="17"/>
    <x v="0"/>
    <x v="621"/>
    <n v="69534"/>
    <n v="294"/>
    <x v="0"/>
    <s v="UK"/>
    <n v="1979"/>
    <x v="22"/>
  </r>
  <r>
    <x v="1531"/>
    <x v="466"/>
    <x v="1498"/>
    <x v="128"/>
    <n v="34073773"/>
    <n v="536"/>
    <x v="76"/>
    <x v="487"/>
    <x v="1"/>
    <x v="187"/>
    <n v="475518"/>
    <n v="644"/>
    <x v="0"/>
    <s v="USA"/>
    <n v="2014"/>
    <x v="14"/>
  </r>
  <r>
    <x v="1532"/>
    <x v="611"/>
    <x v="1499"/>
    <x v="143"/>
    <n v="-6814219"/>
    <n v="135"/>
    <x v="58"/>
    <x v="488"/>
    <x v="2"/>
    <x v="81"/>
    <n v="30339"/>
    <n v="268"/>
    <x v="0"/>
    <s v="USA"/>
    <n v="2001"/>
    <x v="8"/>
  </r>
  <r>
    <x v="1533"/>
    <x v="435"/>
    <x v="1500"/>
    <x v="143"/>
    <n v="22133888"/>
    <n v="74"/>
    <x v="32"/>
    <x v="489"/>
    <x v="4"/>
    <x v="463"/>
    <n v="50389"/>
    <n v="136"/>
    <x v="0"/>
    <s v="USA"/>
    <n v="1990"/>
    <x v="22"/>
  </r>
  <r>
    <x v="1534"/>
    <x v="299"/>
    <x v="1501"/>
    <x v="143"/>
    <n v="13983704"/>
    <n v="168"/>
    <x v="33"/>
    <x v="490"/>
    <x v="6"/>
    <x v="179"/>
    <n v="81866"/>
    <n v="510"/>
    <x v="0"/>
    <s v="USA"/>
    <n v="2000"/>
    <x v="11"/>
  </r>
  <r>
    <x v="148"/>
    <x v="98"/>
    <x v="147"/>
    <x v="35"/>
    <n v="-25900341"/>
    <n v="464"/>
    <x v="37"/>
    <x v="66"/>
    <x v="0"/>
    <x v="97"/>
    <n v="69790"/>
    <n v="1211"/>
    <x v="0"/>
    <s v="USA"/>
    <n v="2016"/>
    <x v="34"/>
  </r>
  <r>
    <x v="1535"/>
    <x v="678"/>
    <x v="1502"/>
    <x v="143"/>
    <n v="27879132"/>
    <n v="204"/>
    <x v="76"/>
    <x v="304"/>
    <x v="1"/>
    <x v="7"/>
    <n v="66123"/>
    <n v="219"/>
    <x v="0"/>
    <s v="USA"/>
    <n v="2015"/>
    <x v="9"/>
  </r>
  <r>
    <x v="1536"/>
    <x v="14"/>
    <x v="1503"/>
    <x v="169"/>
    <n v="41827000"/>
    <n v="96"/>
    <x v="71"/>
    <x v="400"/>
    <x v="4"/>
    <x v="292"/>
    <n v="62986"/>
    <n v="150"/>
    <x v="0"/>
    <s v="USA"/>
    <n v="1995"/>
    <x v="8"/>
  </r>
  <r>
    <x v="1537"/>
    <x v="13"/>
    <x v="1504"/>
    <x v="90"/>
    <n v="125684505"/>
    <n v="223"/>
    <x v="17"/>
    <x v="491"/>
    <x v="4"/>
    <x v="332"/>
    <n v="172080"/>
    <n v="1017"/>
    <x v="0"/>
    <s v="USA"/>
    <n v="2002"/>
    <x v="13"/>
  </r>
  <r>
    <x v="1538"/>
    <x v="202"/>
    <x v="1505"/>
    <x v="170"/>
    <n v="129279795"/>
    <n v="112"/>
    <x v="40"/>
    <x v="195"/>
    <x v="4"/>
    <x v="25"/>
    <n v="161858"/>
    <n v="289"/>
    <x v="0"/>
    <s v="USA"/>
    <n v="1999"/>
    <x v="21"/>
  </r>
  <r>
    <x v="1539"/>
    <x v="679"/>
    <x v="1506"/>
    <x v="115"/>
    <n v="115096820"/>
    <n v="142"/>
    <x v="25"/>
    <x v="151"/>
    <x v="4"/>
    <x v="359"/>
    <n v="200260"/>
    <n v="431"/>
    <x v="0"/>
    <s v="USA"/>
    <n v="2001"/>
    <x v="21"/>
  </r>
  <r>
    <x v="1540"/>
    <x v="28"/>
    <x v="1507"/>
    <x v="115"/>
    <n v="161796233"/>
    <n v="166"/>
    <x v="106"/>
    <x v="20"/>
    <x v="1"/>
    <x v="32"/>
    <n v="623757"/>
    <n v="391"/>
    <x v="0"/>
    <s v="USA"/>
    <n v="1995"/>
    <x v="24"/>
  </r>
  <r>
    <x v="1541"/>
    <x v="153"/>
    <x v="1508"/>
    <x v="128"/>
    <n v="96248145"/>
    <n v="114"/>
    <x v="37"/>
    <x v="257"/>
    <x v="0"/>
    <x v="62"/>
    <n v="260981"/>
    <n v="373"/>
    <x v="0"/>
    <s v="USA"/>
    <n v="1994"/>
    <x v="13"/>
  </r>
  <r>
    <x v="1542"/>
    <x v="680"/>
    <x v="1509"/>
    <x v="115"/>
    <n v="95014030"/>
    <n v="214"/>
    <x v="26"/>
    <x v="16"/>
    <x v="2"/>
    <x v="49"/>
    <n v="145852"/>
    <n v="164"/>
    <x v="0"/>
    <s v="USA"/>
    <n v="2012"/>
    <x v="2"/>
  </r>
  <r>
    <x v="1543"/>
    <x v="681"/>
    <x v="1510"/>
    <x v="143"/>
    <n v="-19145306"/>
    <n v="126"/>
    <x v="10"/>
    <x v="263"/>
    <x v="2"/>
    <x v="41"/>
    <n v="14281"/>
    <n v="64"/>
    <x v="0"/>
    <s v="USA"/>
    <n v="2010"/>
    <x v="12"/>
  </r>
  <r>
    <x v="1544"/>
    <x v="661"/>
    <x v="1511"/>
    <x v="115"/>
    <n v="85648585"/>
    <n v="157"/>
    <x v="59"/>
    <x v="117"/>
    <x v="7"/>
    <x v="337"/>
    <n v="160776"/>
    <n v="402"/>
    <x v="0"/>
    <s v="USA"/>
    <n v="2000"/>
    <x v="6"/>
  </r>
  <r>
    <x v="1545"/>
    <x v="128"/>
    <x v="1512"/>
    <x v="115"/>
    <n v="92012643"/>
    <n v="104"/>
    <x v="23"/>
    <x v="2"/>
    <x v="0"/>
    <x v="561"/>
    <n v="143696"/>
    <n v="241"/>
    <x v="0"/>
    <s v="USA"/>
    <n v="1990"/>
    <x v="32"/>
  </r>
  <r>
    <x v="1546"/>
    <x v="595"/>
    <x v="1513"/>
    <x v="115"/>
    <n v="86631310"/>
    <n v="304"/>
    <x v="4"/>
    <x v="109"/>
    <x v="7"/>
    <x v="397"/>
    <n v="87665"/>
    <n v="323"/>
    <x v="0"/>
    <s v="USA"/>
    <n v="2013"/>
    <x v="13"/>
  </r>
  <r>
    <x v="1547"/>
    <x v="432"/>
    <x v="1514"/>
    <x v="77"/>
    <n v="94324072"/>
    <n v="191"/>
    <x v="79"/>
    <x v="293"/>
    <x v="4"/>
    <x v="271"/>
    <n v="185338"/>
    <n v="392"/>
    <x v="0"/>
    <s v="USA"/>
    <n v="2004"/>
    <x v="10"/>
  </r>
  <r>
    <x v="1548"/>
    <x v="14"/>
    <x v="1515"/>
    <x v="30"/>
    <n v="75502246"/>
    <n v="55"/>
    <x v="76"/>
    <x v="213"/>
    <x v="4"/>
    <x v="315"/>
    <n v="96607"/>
    <n v="125"/>
    <x v="0"/>
    <s v="USA"/>
    <n v="1991"/>
    <x v="2"/>
  </r>
  <r>
    <x v="1549"/>
    <x v="428"/>
    <x v="1516"/>
    <x v="115"/>
    <n v="78360000"/>
    <n v="59"/>
    <x v="77"/>
    <x v="304"/>
    <x v="1"/>
    <x v="78"/>
    <n v="160321"/>
    <n v="178"/>
    <x v="0"/>
    <s v="USA"/>
    <n v="1995"/>
    <x v="22"/>
  </r>
  <r>
    <x v="1550"/>
    <x v="289"/>
    <x v="1517"/>
    <x v="158"/>
    <n v="71244774"/>
    <n v="108"/>
    <x v="69"/>
    <x v="209"/>
    <x v="4"/>
    <x v="198"/>
    <n v="94049"/>
    <n v="301"/>
    <x v="0"/>
    <s v="USA"/>
    <n v="2001"/>
    <x v="5"/>
  </r>
  <r>
    <x v="1551"/>
    <x v="628"/>
    <x v="1518"/>
    <x v="138"/>
    <n v="79444419"/>
    <n v="50"/>
    <x v="32"/>
    <x v="151"/>
    <x v="4"/>
    <x v="552"/>
    <n v="31817"/>
    <n v="117"/>
    <x v="0"/>
    <s v="USA"/>
    <n v="1996"/>
    <x v="5"/>
  </r>
  <r>
    <x v="1552"/>
    <x v="67"/>
    <x v="1519"/>
    <x v="150"/>
    <n v="67125340"/>
    <n v="216"/>
    <x v="45"/>
    <x v="166"/>
    <x v="6"/>
    <x v="127"/>
    <n v="1023511"/>
    <n v="1080"/>
    <x v="0"/>
    <s v="USA"/>
    <n v="1995"/>
    <x v="35"/>
  </r>
  <r>
    <x v="1553"/>
    <x v="134"/>
    <x v="1520"/>
    <x v="115"/>
    <n v="85646235"/>
    <n v="472"/>
    <x v="51"/>
    <x v="216"/>
    <x v="0"/>
    <x v="622"/>
    <n v="531737"/>
    <n v="1262"/>
    <x v="0"/>
    <s v="South Africa"/>
    <n v="2009"/>
    <x v="25"/>
  </r>
  <r>
    <x v="1554"/>
    <x v="682"/>
    <x v="1521"/>
    <x v="115"/>
    <n v="55416609"/>
    <n v="89"/>
    <x v="98"/>
    <x v="20"/>
    <x v="1"/>
    <x v="58"/>
    <n v="58906"/>
    <n v="186"/>
    <x v="0"/>
    <s v="USA"/>
    <n v="2004"/>
    <x v="15"/>
  </r>
  <r>
    <x v="1555"/>
    <x v="322"/>
    <x v="1522"/>
    <x v="128"/>
    <n v="65135191"/>
    <n v="229"/>
    <x v="66"/>
    <x v="166"/>
    <x v="6"/>
    <x v="623"/>
    <n v="338415"/>
    <n v="935"/>
    <x v="0"/>
    <s v="USA"/>
    <n v="2003"/>
    <x v="25"/>
  </r>
  <r>
    <x v="1556"/>
    <x v="322"/>
    <x v="1523"/>
    <x v="115"/>
    <n v="70422786"/>
    <n v="268"/>
    <x v="4"/>
    <x v="284"/>
    <x v="2"/>
    <x v="291"/>
    <n v="482064"/>
    <n v="1106"/>
    <x v="0"/>
    <s v="USA"/>
    <n v="2004"/>
    <x v="14"/>
  </r>
  <r>
    <x v="1557"/>
    <x v="366"/>
    <x v="1524"/>
    <x v="115"/>
    <n v="76694016"/>
    <n v="145"/>
    <x v="32"/>
    <x v="69"/>
    <x v="4"/>
    <x v="153"/>
    <n v="123940"/>
    <n v="337"/>
    <x v="0"/>
    <s v="USA"/>
    <n v="1999"/>
    <x v="10"/>
  </r>
  <r>
    <x v="1558"/>
    <x v="546"/>
    <x v="1525"/>
    <x v="161"/>
    <n v="-28935714"/>
    <n v="177"/>
    <x v="31"/>
    <x v="16"/>
    <x v="2"/>
    <x v="337"/>
    <n v="396396"/>
    <n v="1111"/>
    <x v="0"/>
    <s v="USA"/>
    <n v="2004"/>
    <x v="0"/>
  </r>
  <r>
    <x v="1559"/>
    <x v="540"/>
    <x v="1526"/>
    <x v="115"/>
    <n v="46806312"/>
    <n v="175"/>
    <x v="69"/>
    <x v="121"/>
    <x v="4"/>
    <x v="64"/>
    <n v="124501"/>
    <n v="154"/>
    <x v="0"/>
    <s v="USA"/>
    <n v="2008"/>
    <x v="9"/>
  </r>
  <r>
    <x v="1560"/>
    <x v="159"/>
    <x v="1527"/>
    <x v="115"/>
    <n v="49566871"/>
    <n v="131"/>
    <x v="57"/>
    <x v="492"/>
    <x v="4"/>
    <x v="624"/>
    <n v="31760"/>
    <n v="140"/>
    <x v="0"/>
    <s v="USA"/>
    <n v="2009"/>
    <x v="39"/>
  </r>
  <r>
    <x v="1561"/>
    <x v="683"/>
    <x v="1528"/>
    <x v="115"/>
    <n v="46501438"/>
    <n v="41"/>
    <x v="95"/>
    <x v="152"/>
    <x v="1"/>
    <x v="625"/>
    <n v="8146"/>
    <n v="49"/>
    <x v="0"/>
    <s v="Germany"/>
    <n v="2000"/>
    <x v="9"/>
  </r>
  <r>
    <x v="1562"/>
    <x v="527"/>
    <x v="1529"/>
    <x v="115"/>
    <n v="44787599"/>
    <n v="30"/>
    <x v="4"/>
    <x v="16"/>
    <x v="2"/>
    <x v="626"/>
    <n v="12549"/>
    <n v="109"/>
    <x v="0"/>
    <s v="USA"/>
    <n v="1991"/>
    <x v="4"/>
  </r>
  <r>
    <x v="1563"/>
    <x v="102"/>
    <x v="1530"/>
    <x v="115"/>
    <n v="36528842"/>
    <n v="57"/>
    <x v="81"/>
    <x v="471"/>
    <x v="2"/>
    <x v="81"/>
    <n v="112175"/>
    <n v="329"/>
    <x v="0"/>
    <s v="USA"/>
    <n v="1994"/>
    <x v="7"/>
  </r>
  <r>
    <x v="1564"/>
    <x v="684"/>
    <x v="1531"/>
    <x v="128"/>
    <n v="58813460"/>
    <n v="391"/>
    <x v="25"/>
    <x v="16"/>
    <x v="2"/>
    <x v="5"/>
    <n v="270238"/>
    <n v="452"/>
    <x v="0"/>
    <s v="USA"/>
    <n v="2009"/>
    <x v="38"/>
  </r>
  <r>
    <x v="1565"/>
    <x v="685"/>
    <x v="1532"/>
    <x v="115"/>
    <n v="35010106"/>
    <n v="217"/>
    <x v="30"/>
    <x v="195"/>
    <x v="4"/>
    <x v="627"/>
    <n v="107557"/>
    <n v="612"/>
    <x v="0"/>
    <s v="USA"/>
    <n v="2002"/>
    <x v="13"/>
  </r>
  <r>
    <x v="1566"/>
    <x v="686"/>
    <x v="1533"/>
    <x v="81"/>
    <n v="31359959"/>
    <n v="452"/>
    <x v="41"/>
    <x v="493"/>
    <x v="4"/>
    <x v="628"/>
    <n v="184641"/>
    <n v="326"/>
    <x v="0"/>
    <s v="USA"/>
    <n v="2013"/>
    <x v="8"/>
  </r>
  <r>
    <x v="1567"/>
    <x v="687"/>
    <x v="1534"/>
    <x v="115"/>
    <n v="36468315"/>
    <n v="589"/>
    <x v="72"/>
    <x v="372"/>
    <x v="0"/>
    <x v="57"/>
    <n v="428916"/>
    <n v="667"/>
    <x v="0"/>
    <s v="USA"/>
    <n v="2012"/>
    <x v="38"/>
  </r>
  <r>
    <x v="1568"/>
    <x v="18"/>
    <x v="1535"/>
    <x v="115"/>
    <n v="34172251"/>
    <n v="61"/>
    <x v="98"/>
    <x v="213"/>
    <x v="4"/>
    <x v="145"/>
    <n v="19079"/>
    <n v="122"/>
    <x v="0"/>
    <s v="USA"/>
    <n v="2001"/>
    <x v="28"/>
  </r>
  <r>
    <x v="1569"/>
    <x v="688"/>
    <x v="1536"/>
    <x v="115"/>
    <n v="36600000"/>
    <n v="79"/>
    <x v="42"/>
    <x v="294"/>
    <x v="4"/>
    <x v="496"/>
    <n v="94435"/>
    <n v="182"/>
    <x v="0"/>
    <s v="Australia"/>
    <n v="1995"/>
    <x v="2"/>
  </r>
  <r>
    <x v="1570"/>
    <x v="341"/>
    <x v="1537"/>
    <x v="115"/>
    <n v="33536011"/>
    <n v="234"/>
    <x v="6"/>
    <x v="101"/>
    <x v="4"/>
    <x v="203"/>
    <n v="34258"/>
    <n v="178"/>
    <x v="0"/>
    <s v="USA"/>
    <n v="2012"/>
    <x v="22"/>
  </r>
  <r>
    <x v="1571"/>
    <x v="547"/>
    <x v="1538"/>
    <x v="115"/>
    <n v="32877175"/>
    <n v="253"/>
    <x v="33"/>
    <x v="101"/>
    <x v="4"/>
    <x v="360"/>
    <n v="217507"/>
    <n v="325"/>
    <x v="0"/>
    <s v="USA"/>
    <n v="2008"/>
    <x v="13"/>
  </r>
  <r>
    <x v="1572"/>
    <x v="261"/>
    <x v="1539"/>
    <x v="90"/>
    <n v="29484168"/>
    <n v="123"/>
    <x v="55"/>
    <x v="184"/>
    <x v="0"/>
    <x v="629"/>
    <n v="109894"/>
    <n v="340"/>
    <x v="0"/>
    <s v="USA"/>
    <n v="2005"/>
    <x v="8"/>
  </r>
  <r>
    <x v="1573"/>
    <x v="689"/>
    <x v="1540"/>
    <x v="115"/>
    <n v="30269340"/>
    <n v="145"/>
    <x v="76"/>
    <x v="121"/>
    <x v="4"/>
    <x v="630"/>
    <n v="34079"/>
    <n v="97"/>
    <x v="0"/>
    <s v="USA"/>
    <n v="2008"/>
    <x v="19"/>
  </r>
  <r>
    <x v="1574"/>
    <x v="690"/>
    <x v="1541"/>
    <x v="115"/>
    <n v="30033780"/>
    <n v="65"/>
    <x v="36"/>
    <x v="16"/>
    <x v="2"/>
    <x v="431"/>
    <n v="18973"/>
    <n v="162"/>
    <x v="0"/>
    <s v="USA"/>
    <n v="1998"/>
    <x v="18"/>
  </r>
  <r>
    <x v="1575"/>
    <x v="232"/>
    <x v="1542"/>
    <x v="115"/>
    <n v="28715510"/>
    <n v="152"/>
    <x v="70"/>
    <x v="121"/>
    <x v="4"/>
    <x v="198"/>
    <n v="79094"/>
    <n v="129"/>
    <x v="0"/>
    <s v="USA"/>
    <n v="2009"/>
    <x v="28"/>
  </r>
  <r>
    <x v="1576"/>
    <x v="250"/>
    <x v="1543"/>
    <x v="164"/>
    <n v="39156435"/>
    <n v="94"/>
    <x v="53"/>
    <x v="190"/>
    <x v="1"/>
    <x v="631"/>
    <n v="37479"/>
    <n v="152"/>
    <x v="0"/>
    <s v="USA"/>
    <n v="2004"/>
    <x v="18"/>
  </r>
  <r>
    <x v="1577"/>
    <x v="232"/>
    <x v="1544"/>
    <x v="158"/>
    <n v="19044241"/>
    <n v="119"/>
    <x v="41"/>
    <x v="279"/>
    <x v="4"/>
    <x v="79"/>
    <n v="122187"/>
    <n v="339"/>
    <x v="0"/>
    <s v="USA"/>
    <n v="2004"/>
    <x v="9"/>
  </r>
  <r>
    <x v="1578"/>
    <x v="691"/>
    <x v="1545"/>
    <x v="171"/>
    <n v="39816662"/>
    <n v="487"/>
    <x v="49"/>
    <x v="279"/>
    <x v="4"/>
    <x v="632"/>
    <n v="301149"/>
    <n v="509"/>
    <x v="0"/>
    <s v="Spain"/>
    <n v="2011"/>
    <x v="16"/>
  </r>
  <r>
    <x v="1579"/>
    <x v="692"/>
    <x v="1546"/>
    <x v="113"/>
    <n v="22238770"/>
    <n v="121"/>
    <x v="78"/>
    <x v="28"/>
    <x v="1"/>
    <x v="21"/>
    <n v="19547"/>
    <n v="64"/>
    <x v="0"/>
    <s v="Canada"/>
    <n v="2014"/>
    <x v="27"/>
  </r>
  <r>
    <x v="1580"/>
    <x v="693"/>
    <x v="1547"/>
    <x v="115"/>
    <n v="22937130"/>
    <n v="147"/>
    <x v="22"/>
    <x v="124"/>
    <x v="7"/>
    <x v="1"/>
    <n v="198066"/>
    <n v="426"/>
    <x v="0"/>
    <s v="USA"/>
    <n v="2001"/>
    <x v="32"/>
  </r>
  <r>
    <x v="1581"/>
    <x v="594"/>
    <x v="1548"/>
    <x v="96"/>
    <n v="-2200996"/>
    <n v="85"/>
    <x v="21"/>
    <x v="16"/>
    <x v="2"/>
    <x v="48"/>
    <n v="28942"/>
    <n v="223"/>
    <x v="0"/>
    <s v="USA"/>
    <n v="1999"/>
    <x v="9"/>
  </r>
  <r>
    <x v="1582"/>
    <x v="694"/>
    <x v="1549"/>
    <x v="172"/>
    <n v="27410049"/>
    <n v="98"/>
    <x v="84"/>
    <x v="17"/>
    <x v="0"/>
    <x v="189"/>
    <n v="43743"/>
    <n v="293"/>
    <x v="0"/>
    <s v="USA"/>
    <n v="1989"/>
    <x v="28"/>
  </r>
  <r>
    <x v="1583"/>
    <x v="507"/>
    <x v="1550"/>
    <x v="115"/>
    <n v="21432423"/>
    <n v="39"/>
    <x v="76"/>
    <x v="494"/>
    <x v="4"/>
    <x v="633"/>
    <n v="15074"/>
    <n v="72"/>
    <x v="0"/>
    <s v="USA"/>
    <n v="2002"/>
    <x v="37"/>
  </r>
  <r>
    <x v="1584"/>
    <x v="227"/>
    <x v="1551"/>
    <x v="115"/>
    <n v="21109400"/>
    <n v="43"/>
    <x v="101"/>
    <x v="69"/>
    <x v="4"/>
    <x v="617"/>
    <n v="76850"/>
    <n v="85"/>
    <x v="0"/>
    <s v="USA"/>
    <n v="1994"/>
    <x v="21"/>
  </r>
  <r>
    <x v="1585"/>
    <x v="529"/>
    <x v="1552"/>
    <x v="115"/>
    <n v="20300000"/>
    <n v="108"/>
    <x v="21"/>
    <x v="2"/>
    <x v="0"/>
    <x v="634"/>
    <n v="68565"/>
    <n v="300"/>
    <x v="0"/>
    <s v="UK"/>
    <n v="1985"/>
    <x v="22"/>
  </r>
  <r>
    <x v="1586"/>
    <x v="695"/>
    <x v="1553"/>
    <x v="115"/>
    <n v="26068547"/>
    <n v="209"/>
    <x v="78"/>
    <x v="495"/>
    <x v="3"/>
    <x v="635"/>
    <n v="98160"/>
    <n v="307"/>
    <x v="0"/>
    <s v="UK"/>
    <n v="2005"/>
    <x v="7"/>
  </r>
  <r>
    <x v="1587"/>
    <x v="473"/>
    <x v="1554"/>
    <x v="115"/>
    <n v="23680848"/>
    <n v="131"/>
    <x v="50"/>
    <x v="16"/>
    <x v="2"/>
    <x v="68"/>
    <n v="167967"/>
    <n v="243"/>
    <x v="0"/>
    <s v="USA"/>
    <n v="2007"/>
    <x v="1"/>
  </r>
  <r>
    <x v="1588"/>
    <x v="564"/>
    <x v="1555"/>
    <x v="22"/>
    <n v="49186871"/>
    <n v="73"/>
    <x v="57"/>
    <x v="496"/>
    <x v="1"/>
    <x v="228"/>
    <n v="12570"/>
    <n v="86"/>
    <x v="0"/>
    <s v="USA"/>
    <n v="2005"/>
    <x v="31"/>
  </r>
  <r>
    <x v="1589"/>
    <x v="95"/>
    <x v="1556"/>
    <x v="115"/>
    <n v="20921738"/>
    <n v="316"/>
    <x v="31"/>
    <x v="344"/>
    <x v="2"/>
    <x v="37"/>
    <n v="192930"/>
    <n v="581"/>
    <x v="0"/>
    <s v="UK"/>
    <n v="2007"/>
    <x v="6"/>
  </r>
  <r>
    <x v="1590"/>
    <x v="232"/>
    <x v="1557"/>
    <x v="115"/>
    <n v="23021560"/>
    <n v="159"/>
    <x v="71"/>
    <x v="101"/>
    <x v="4"/>
    <x v="223"/>
    <n v="74630"/>
    <n v="156"/>
    <x v="0"/>
    <s v="USA"/>
    <n v="2010"/>
    <x v="12"/>
  </r>
  <r>
    <x v="1591"/>
    <x v="17"/>
    <x v="1558"/>
    <x v="115"/>
    <n v="15645204"/>
    <n v="63"/>
    <x v="30"/>
    <x v="22"/>
    <x v="0"/>
    <x v="373"/>
    <n v="39306"/>
    <n v="119"/>
    <x v="0"/>
    <s v="USA"/>
    <n v="1989"/>
    <x v="4"/>
  </r>
  <r>
    <x v="1592"/>
    <x v="303"/>
    <x v="1559"/>
    <x v="22"/>
    <n v="44328238"/>
    <n v="162"/>
    <x v="79"/>
    <x v="151"/>
    <x v="4"/>
    <x v="636"/>
    <n v="25484"/>
    <n v="189"/>
    <x v="0"/>
    <s v="USA"/>
    <n v="2012"/>
    <x v="37"/>
  </r>
  <r>
    <x v="1593"/>
    <x v="23"/>
    <x v="1560"/>
    <x v="87"/>
    <n v="13337608"/>
    <n v="267"/>
    <x v="89"/>
    <x v="497"/>
    <x v="3"/>
    <x v="1"/>
    <n v="188785"/>
    <n v="467"/>
    <x v="0"/>
    <s v="USA"/>
    <n v="2005"/>
    <x v="38"/>
  </r>
  <r>
    <x v="1594"/>
    <x v="696"/>
    <x v="1561"/>
    <x v="22"/>
    <n v="42643187"/>
    <n v="95"/>
    <x v="33"/>
    <x v="117"/>
    <x v="7"/>
    <x v="637"/>
    <n v="34910"/>
    <n v="145"/>
    <x v="0"/>
    <s v="USA"/>
    <n v="2006"/>
    <x v="13"/>
  </r>
  <r>
    <x v="1595"/>
    <x v="492"/>
    <x v="1562"/>
    <x v="115"/>
    <n v="16875468"/>
    <n v="478"/>
    <x v="60"/>
    <x v="184"/>
    <x v="0"/>
    <x v="638"/>
    <n v="196217"/>
    <n v="461"/>
    <x v="0"/>
    <s v="USA"/>
    <n v="2015"/>
    <x v="32"/>
  </r>
  <r>
    <x v="1596"/>
    <x v="270"/>
    <x v="1563"/>
    <x v="115"/>
    <n v="22418902"/>
    <n v="305"/>
    <x v="22"/>
    <x v="284"/>
    <x v="2"/>
    <x v="39"/>
    <n v="147128"/>
    <n v="277"/>
    <x v="0"/>
    <s v="USA"/>
    <n v="2015"/>
    <x v="7"/>
  </r>
  <r>
    <x v="1597"/>
    <x v="5"/>
    <x v="1564"/>
    <x v="115"/>
    <n v="12057340"/>
    <n v="397"/>
    <x v="76"/>
    <x v="373"/>
    <x v="11"/>
    <x v="342"/>
    <n v="158354"/>
    <n v="691"/>
    <x v="0"/>
    <s v="USA"/>
    <n v="2009"/>
    <x v="4"/>
  </r>
  <r>
    <x v="1598"/>
    <x v="697"/>
    <x v="1565"/>
    <x v="128"/>
    <n v="17478175"/>
    <n v="214"/>
    <x v="51"/>
    <x v="48"/>
    <x v="2"/>
    <x v="41"/>
    <n v="93767"/>
    <n v="209"/>
    <x v="0"/>
    <s v="USA"/>
    <n v="2015"/>
    <x v="13"/>
  </r>
  <r>
    <x v="1599"/>
    <x v="698"/>
    <x v="1566"/>
    <x v="115"/>
    <n v="11407470"/>
    <n v="82"/>
    <x v="69"/>
    <x v="294"/>
    <x v="4"/>
    <x v="192"/>
    <n v="43378"/>
    <n v="292"/>
    <x v="0"/>
    <s v="USA"/>
    <n v="2003"/>
    <x v="32"/>
  </r>
  <r>
    <x v="1600"/>
    <x v="106"/>
    <x v="1567"/>
    <x v="115"/>
    <n v="12385520"/>
    <n v="138"/>
    <x v="84"/>
    <x v="474"/>
    <x v="2"/>
    <x v="639"/>
    <n v="47297"/>
    <n v="86"/>
    <x v="0"/>
    <s v="USA"/>
    <n v="2010"/>
    <x v="5"/>
  </r>
  <r>
    <x v="1601"/>
    <x v="468"/>
    <x v="1568"/>
    <x v="115"/>
    <n v="10118420"/>
    <n v="69"/>
    <x v="26"/>
    <x v="350"/>
    <x v="2"/>
    <x v="640"/>
    <n v="26066"/>
    <n v="216"/>
    <x v="0"/>
    <s v="USA"/>
    <n v="2002"/>
    <x v="23"/>
  </r>
  <r>
    <x v="1602"/>
    <x v="11"/>
    <x v="1569"/>
    <x v="30"/>
    <n v="2137776"/>
    <n v="253"/>
    <x v="17"/>
    <x v="191"/>
    <x v="4"/>
    <x v="161"/>
    <n v="186977"/>
    <n v="529"/>
    <x v="0"/>
    <s v="USA"/>
    <n v="2006"/>
    <x v="32"/>
  </r>
  <r>
    <x v="1603"/>
    <x v="308"/>
    <x v="1570"/>
    <x v="142"/>
    <n v="7568996"/>
    <n v="304"/>
    <x v="17"/>
    <x v="419"/>
    <x v="11"/>
    <x v="641"/>
    <n v="138435"/>
    <n v="527"/>
    <x v="0"/>
    <s v="USA"/>
    <n v="2007"/>
    <x v="4"/>
  </r>
  <r>
    <x v="1604"/>
    <x v="699"/>
    <x v="1571"/>
    <x v="115"/>
    <n v="12043633"/>
    <n v="634"/>
    <x v="53"/>
    <x v="202"/>
    <x v="8"/>
    <x v="7"/>
    <n v="277172"/>
    <n v="986"/>
    <x v="0"/>
    <s v="USA"/>
    <n v="2012"/>
    <x v="15"/>
  </r>
  <r>
    <x v="1605"/>
    <x v="700"/>
    <x v="1572"/>
    <x v="115"/>
    <n v="8232624"/>
    <n v="111"/>
    <x v="103"/>
    <x v="151"/>
    <x v="4"/>
    <x v="642"/>
    <n v="88518"/>
    <n v="409"/>
    <x v="0"/>
    <s v="USA"/>
    <n v="2008"/>
    <x v="59"/>
  </r>
  <r>
    <x v="1606"/>
    <x v="221"/>
    <x v="1573"/>
    <x v="115"/>
    <n v="8413606"/>
    <n v="77"/>
    <x v="50"/>
    <x v="25"/>
    <x v="0"/>
    <x v="153"/>
    <n v="54042"/>
    <n v="215"/>
    <x v="0"/>
    <s v="USA"/>
    <n v="1988"/>
    <x v="32"/>
  </r>
  <r>
    <x v="1607"/>
    <x v="701"/>
    <x v="1574"/>
    <x v="144"/>
    <n v="11122105"/>
    <n v="120"/>
    <x v="58"/>
    <x v="99"/>
    <x v="0"/>
    <x v="643"/>
    <n v="112669"/>
    <n v="226"/>
    <x v="0"/>
    <s v="USA"/>
    <n v="1987"/>
    <x v="4"/>
  </r>
  <r>
    <x v="1608"/>
    <x v="185"/>
    <x v="1575"/>
    <x v="128"/>
    <n v="13747385"/>
    <n v="63"/>
    <x v="57"/>
    <x v="498"/>
    <x v="4"/>
    <x v="187"/>
    <n v="49349"/>
    <n v="165"/>
    <x v="0"/>
    <s v="USA"/>
    <n v="1986"/>
    <x v="8"/>
  </r>
  <r>
    <x v="1609"/>
    <x v="95"/>
    <x v="1576"/>
    <x v="115"/>
    <n v="10247512"/>
    <n v="417"/>
    <x v="69"/>
    <x v="64"/>
    <x v="0"/>
    <x v="644"/>
    <n v="159198"/>
    <n v="438"/>
    <x v="0"/>
    <s v="USA"/>
    <n v="2011"/>
    <x v="2"/>
  </r>
  <r>
    <x v="1610"/>
    <x v="702"/>
    <x v="1577"/>
    <x v="115"/>
    <n v="5927406"/>
    <n v="59"/>
    <x v="53"/>
    <x v="19"/>
    <x v="0"/>
    <x v="645"/>
    <n v="36363"/>
    <n v="256"/>
    <x v="0"/>
    <s v="USA"/>
    <n v="1997"/>
    <x v="42"/>
  </r>
  <r>
    <x v="1611"/>
    <x v="703"/>
    <x v="1578"/>
    <x v="115"/>
    <n v="5565975"/>
    <n v="218"/>
    <x v="41"/>
    <x v="101"/>
    <x v="4"/>
    <x v="32"/>
    <n v="49205"/>
    <n v="184"/>
    <x v="0"/>
    <s v="USA"/>
    <n v="2011"/>
    <x v="9"/>
  </r>
  <r>
    <x v="1612"/>
    <x v="704"/>
    <x v="1579"/>
    <x v="115"/>
    <n v="5266619"/>
    <n v="359"/>
    <x v="6"/>
    <x v="355"/>
    <x v="2"/>
    <x v="52"/>
    <n v="108242"/>
    <n v="371"/>
    <x v="0"/>
    <s v="USA"/>
    <n v="2013"/>
    <x v="18"/>
  </r>
  <r>
    <x v="1613"/>
    <x v="705"/>
    <x v="1580"/>
    <x v="115"/>
    <n v="4703228"/>
    <n v="101"/>
    <x v="33"/>
    <x v="409"/>
    <x v="2"/>
    <x v="112"/>
    <n v="21767"/>
    <n v="127"/>
    <x v="0"/>
    <s v="USA"/>
    <n v="2006"/>
    <x v="10"/>
  </r>
  <r>
    <x v="1614"/>
    <x v="706"/>
    <x v="1581"/>
    <x v="115"/>
    <n v="8432823"/>
    <n v="85"/>
    <x v="30"/>
    <x v="499"/>
    <x v="6"/>
    <x v="135"/>
    <n v="33067"/>
    <n v="134"/>
    <x v="0"/>
    <s v="USA"/>
    <n v="2006"/>
    <x v="8"/>
  </r>
  <r>
    <x v="1615"/>
    <x v="396"/>
    <x v="1582"/>
    <x v="90"/>
    <n v="-12904682"/>
    <n v="64"/>
    <x v="49"/>
    <x v="69"/>
    <x v="4"/>
    <x v="84"/>
    <n v="12466"/>
    <n v="84"/>
    <x v="0"/>
    <s v="USA"/>
    <n v="2001"/>
    <x v="34"/>
  </r>
  <r>
    <x v="1616"/>
    <x v="707"/>
    <x v="1583"/>
    <x v="115"/>
    <n v="1743332"/>
    <n v="263"/>
    <x v="127"/>
    <x v="500"/>
    <x v="0"/>
    <x v="259"/>
    <n v="111117"/>
    <n v="245"/>
    <x v="0"/>
    <s v="USA"/>
    <n v="2009"/>
    <x v="1"/>
  </r>
  <r>
    <x v="1617"/>
    <x v="148"/>
    <x v="1584"/>
    <x v="115"/>
    <n v="2154410"/>
    <n v="450"/>
    <x v="10"/>
    <x v="163"/>
    <x v="6"/>
    <x v="49"/>
    <n v="148327"/>
    <n v="274"/>
    <x v="0"/>
    <s v="USA"/>
    <n v="2013"/>
    <x v="1"/>
  </r>
  <r>
    <x v="1618"/>
    <x v="708"/>
    <x v="1585"/>
    <x v="22"/>
    <n v="28165882"/>
    <n v="85"/>
    <x v="69"/>
    <x v="209"/>
    <x v="4"/>
    <x v="646"/>
    <n v="31984"/>
    <n v="154"/>
    <x v="0"/>
    <s v="USA"/>
    <n v="2004"/>
    <x v="18"/>
  </r>
  <r>
    <x v="1619"/>
    <x v="709"/>
    <x v="1586"/>
    <x v="115"/>
    <n v="-3312828"/>
    <n v="162"/>
    <x v="128"/>
    <x v="90"/>
    <x v="1"/>
    <x v="647"/>
    <n v="15600"/>
    <n v="55"/>
    <x v="0"/>
    <s v="USA"/>
    <n v="2011"/>
    <x v="11"/>
  </r>
  <r>
    <x v="1620"/>
    <x v="710"/>
    <x v="1587"/>
    <x v="164"/>
    <n v="7096584"/>
    <n v="85"/>
    <x v="78"/>
    <x v="151"/>
    <x v="4"/>
    <x v="648"/>
    <n v="30651"/>
    <n v="267"/>
    <x v="0"/>
    <s v="USA"/>
    <n v="2003"/>
    <x v="53"/>
  </r>
  <r>
    <x v="1621"/>
    <x v="482"/>
    <x v="1588"/>
    <x v="115"/>
    <n v="-3474166"/>
    <n v="110"/>
    <x v="25"/>
    <x v="101"/>
    <x v="4"/>
    <x v="649"/>
    <n v="21998"/>
    <n v="227"/>
    <x v="0"/>
    <s v="USA"/>
    <n v="1998"/>
    <x v="2"/>
  </r>
  <r>
    <x v="1622"/>
    <x v="711"/>
    <x v="1589"/>
    <x v="115"/>
    <n v="513940"/>
    <n v="165"/>
    <x v="102"/>
    <x v="309"/>
    <x v="7"/>
    <x v="650"/>
    <n v="15843"/>
    <n v="104"/>
    <x v="0"/>
    <s v="USA"/>
    <n v="2014"/>
    <x v="8"/>
  </r>
  <r>
    <x v="1623"/>
    <x v="458"/>
    <x v="1590"/>
    <x v="115"/>
    <n v="-6790560"/>
    <n v="64"/>
    <x v="45"/>
    <x v="263"/>
    <x v="2"/>
    <x v="203"/>
    <n v="9283"/>
    <n v="112"/>
    <x v="0"/>
    <s v="USA"/>
    <n v="1998"/>
    <x v="15"/>
  </r>
  <r>
    <x v="1624"/>
    <x v="712"/>
    <x v="1591"/>
    <x v="115"/>
    <n v="-5952000"/>
    <n v="44"/>
    <x v="10"/>
    <x v="99"/>
    <x v="0"/>
    <x v="151"/>
    <n v="23579"/>
    <n v="88"/>
    <x v="0"/>
    <s v="USA"/>
    <n v="1995"/>
    <x v="34"/>
  </r>
  <r>
    <x v="1625"/>
    <x v="242"/>
    <x v="1592"/>
    <x v="115"/>
    <n v="-7473856"/>
    <n v="147"/>
    <x v="53"/>
    <x v="189"/>
    <x v="4"/>
    <x v="651"/>
    <n v="53884"/>
    <n v="203"/>
    <x v="0"/>
    <s v="USA"/>
    <n v="2006"/>
    <x v="37"/>
  </r>
  <r>
    <x v="1626"/>
    <x v="241"/>
    <x v="1593"/>
    <x v="115"/>
    <n v="523568"/>
    <n v="242"/>
    <x v="33"/>
    <x v="230"/>
    <x v="11"/>
    <x v="474"/>
    <n v="54447"/>
    <n v="201"/>
    <x v="0"/>
    <s v="USA"/>
    <n v="2014"/>
    <x v="5"/>
  </r>
  <r>
    <x v="1627"/>
    <x v="713"/>
    <x v="1594"/>
    <x v="115"/>
    <n v="-6929955"/>
    <n v="244"/>
    <x v="25"/>
    <x v="133"/>
    <x v="1"/>
    <x v="168"/>
    <n v="47003"/>
    <n v="215"/>
    <x v="0"/>
    <s v="USA"/>
    <n v="2011"/>
    <x v="18"/>
  </r>
  <r>
    <x v="1628"/>
    <x v="714"/>
    <x v="1595"/>
    <x v="81"/>
    <n v="-14577793"/>
    <n v="73"/>
    <x v="71"/>
    <x v="101"/>
    <x v="4"/>
    <x v="180"/>
    <n v="15052"/>
    <n v="116"/>
    <x v="0"/>
    <s v="USA"/>
    <n v="2004"/>
    <x v="31"/>
  </r>
  <r>
    <x v="1629"/>
    <x v="547"/>
    <x v="1596"/>
    <x v="115"/>
    <n v="-1355230"/>
    <n v="232"/>
    <x v="21"/>
    <x v="121"/>
    <x v="4"/>
    <x v="497"/>
    <n v="78974"/>
    <n v="141"/>
    <x v="0"/>
    <s v="USA"/>
    <n v="2012"/>
    <x v="5"/>
  </r>
  <r>
    <x v="1630"/>
    <x v="715"/>
    <x v="1597"/>
    <x v="115"/>
    <n v="-8199698"/>
    <n v="63"/>
    <x v="26"/>
    <x v="327"/>
    <x v="4"/>
    <x v="84"/>
    <n v="12164"/>
    <n v="63"/>
    <x v="0"/>
    <s v="USA"/>
    <n v="2004"/>
    <x v="34"/>
  </r>
  <r>
    <x v="1631"/>
    <x v="716"/>
    <x v="1598"/>
    <x v="81"/>
    <n v="-13870652"/>
    <n v="239"/>
    <x v="81"/>
    <x v="361"/>
    <x v="6"/>
    <x v="338"/>
    <n v="146364"/>
    <n v="237"/>
    <x v="0"/>
    <s v="USA"/>
    <n v="2010"/>
    <x v="38"/>
  </r>
  <r>
    <x v="1632"/>
    <x v="717"/>
    <x v="1599"/>
    <x v="115"/>
    <n v="-11499034"/>
    <n v="158"/>
    <x v="49"/>
    <x v="174"/>
    <x v="0"/>
    <x v="169"/>
    <n v="70341"/>
    <n v="830"/>
    <x v="0"/>
    <s v="USA"/>
    <n v="2006"/>
    <x v="46"/>
  </r>
  <r>
    <x v="1633"/>
    <x v="718"/>
    <x v="1600"/>
    <x v="77"/>
    <n v="-23927"/>
    <n v="152"/>
    <x v="55"/>
    <x v="27"/>
    <x v="0"/>
    <x v="488"/>
    <n v="65979"/>
    <n v="220"/>
    <x v="0"/>
    <s v="USA"/>
    <n v="2005"/>
    <x v="22"/>
  </r>
  <r>
    <x v="1634"/>
    <x v="270"/>
    <x v="1601"/>
    <x v="115"/>
    <n v="-11032429"/>
    <n v="105"/>
    <x v="44"/>
    <x v="22"/>
    <x v="0"/>
    <x v="509"/>
    <n v="23345"/>
    <n v="167"/>
    <x v="0"/>
    <s v="USA"/>
    <n v="1998"/>
    <x v="9"/>
  </r>
  <r>
    <x v="1635"/>
    <x v="719"/>
    <x v="1602"/>
    <x v="128"/>
    <n v="-7900000"/>
    <n v="36"/>
    <x v="71"/>
    <x v="501"/>
    <x v="0"/>
    <x v="109"/>
    <n v="7073"/>
    <n v="29"/>
    <x v="0"/>
    <s v="USA"/>
    <n v="1996"/>
    <x v="43"/>
  </r>
  <r>
    <x v="1636"/>
    <x v="720"/>
    <x v="1603"/>
    <x v="115"/>
    <n v="-12733495"/>
    <n v="181"/>
    <x v="76"/>
    <x v="502"/>
    <x v="0"/>
    <x v="58"/>
    <n v="43764"/>
    <n v="291"/>
    <x v="0"/>
    <s v="USA"/>
    <n v="2002"/>
    <x v="28"/>
  </r>
  <r>
    <x v="1637"/>
    <x v="102"/>
    <x v="1604"/>
    <x v="115"/>
    <n v="2357532"/>
    <n v="219"/>
    <x v="51"/>
    <x v="101"/>
    <x v="4"/>
    <x v="39"/>
    <n v="143368"/>
    <n v="215"/>
    <x v="0"/>
    <s v="USA"/>
    <n v="2010"/>
    <x v="10"/>
  </r>
  <r>
    <x v="1638"/>
    <x v="355"/>
    <x v="1605"/>
    <x v="115"/>
    <n v="-13069116"/>
    <n v="158"/>
    <x v="25"/>
    <x v="166"/>
    <x v="6"/>
    <x v="204"/>
    <n v="65628"/>
    <n v="262"/>
    <x v="0"/>
    <s v="USA"/>
    <n v="2007"/>
    <x v="18"/>
  </r>
  <r>
    <x v="1639"/>
    <x v="721"/>
    <x v="1606"/>
    <x v="81"/>
    <n v="-16675758"/>
    <n v="155"/>
    <x v="50"/>
    <x v="263"/>
    <x v="2"/>
    <x v="116"/>
    <n v="32815"/>
    <n v="214"/>
    <x v="0"/>
    <s v="USA"/>
    <n v="2005"/>
    <x v="11"/>
  </r>
  <r>
    <x v="1640"/>
    <x v="452"/>
    <x v="1607"/>
    <x v="87"/>
    <n v="-23676031"/>
    <n v="74"/>
    <x v="41"/>
    <x v="400"/>
    <x v="4"/>
    <x v="98"/>
    <n v="45775"/>
    <n v="112"/>
    <x v="0"/>
    <s v="USA"/>
    <n v="2004"/>
    <x v="34"/>
  </r>
  <r>
    <x v="1641"/>
    <x v="722"/>
    <x v="1608"/>
    <x v="138"/>
    <n v="-9000954"/>
    <n v="368"/>
    <x v="26"/>
    <x v="54"/>
    <x v="2"/>
    <x v="652"/>
    <n v="79517"/>
    <n v="354"/>
    <x v="0"/>
    <s v="Canada"/>
    <n v="2009"/>
    <x v="27"/>
  </r>
  <r>
    <x v="1642"/>
    <x v="723"/>
    <x v="1609"/>
    <x v="81"/>
    <n v="-18704226"/>
    <n v="81"/>
    <x v="46"/>
    <x v="322"/>
    <x v="0"/>
    <x v="295"/>
    <n v="33669"/>
    <n v="269"/>
    <x v="0"/>
    <s v="USA"/>
    <n v="1986"/>
    <x v="51"/>
  </r>
  <r>
    <x v="1643"/>
    <x v="724"/>
    <x v="1610"/>
    <x v="115"/>
    <n v="-14290615"/>
    <n v="154"/>
    <x v="28"/>
    <x v="163"/>
    <x v="6"/>
    <x v="383"/>
    <n v="53053"/>
    <n v="132"/>
    <x v="0"/>
    <s v="USA"/>
    <n v="2008"/>
    <x v="10"/>
  </r>
  <r>
    <x v="1644"/>
    <x v="725"/>
    <x v="1611"/>
    <x v="115"/>
    <n v="-15111972"/>
    <n v="140"/>
    <x v="40"/>
    <x v="503"/>
    <x v="1"/>
    <x v="653"/>
    <n v="28606"/>
    <n v="262"/>
    <x v="0"/>
    <s v="USA"/>
    <n v="2005"/>
    <x v="37"/>
  </r>
  <r>
    <x v="1645"/>
    <x v="336"/>
    <x v="1612"/>
    <x v="115"/>
    <n v="-15791616"/>
    <n v="73"/>
    <x v="44"/>
    <x v="121"/>
    <x v="4"/>
    <x v="597"/>
    <n v="11520"/>
    <n v="105"/>
    <x v="0"/>
    <s v="USA"/>
    <n v="2003"/>
    <x v="23"/>
  </r>
  <r>
    <x v="1646"/>
    <x v="520"/>
    <x v="1613"/>
    <x v="115"/>
    <n v="-17168879"/>
    <n v="98"/>
    <x v="36"/>
    <x v="254"/>
    <x v="2"/>
    <x v="654"/>
    <n v="44979"/>
    <n v="298"/>
    <x v="0"/>
    <s v="USA"/>
    <n v="2004"/>
    <x v="15"/>
  </r>
  <r>
    <x v="1647"/>
    <x v="313"/>
    <x v="1614"/>
    <x v="115"/>
    <n v="-11701351"/>
    <n v="358"/>
    <x v="10"/>
    <x v="466"/>
    <x v="4"/>
    <x v="655"/>
    <n v="85024"/>
    <n v="242"/>
    <x v="0"/>
    <s v="USA"/>
    <n v="2011"/>
    <x v="21"/>
  </r>
  <r>
    <x v="1648"/>
    <x v="423"/>
    <x v="1615"/>
    <x v="115"/>
    <n v="-17287907"/>
    <n v="222"/>
    <x v="12"/>
    <x v="406"/>
    <x v="7"/>
    <x v="33"/>
    <n v="70771"/>
    <n v="671"/>
    <x v="0"/>
    <s v="USA"/>
    <n v="2005"/>
    <x v="10"/>
  </r>
  <r>
    <x v="1649"/>
    <x v="726"/>
    <x v="1616"/>
    <x v="115"/>
    <n v="-18423913"/>
    <n v="85"/>
    <x v="6"/>
    <x v="4"/>
    <x v="0"/>
    <x v="656"/>
    <n v="14747"/>
    <n v="338"/>
    <x v="0"/>
    <s v="USA"/>
    <n v="1999"/>
    <x v="54"/>
  </r>
  <r>
    <x v="1650"/>
    <x v="431"/>
    <x v="1617"/>
    <x v="115"/>
    <n v="-18100000"/>
    <n v="62"/>
    <x v="6"/>
    <x v="154"/>
    <x v="2"/>
    <x v="20"/>
    <n v="11003"/>
    <n v="148"/>
    <x v="0"/>
    <s v="USA"/>
    <n v="1999"/>
    <x v="34"/>
  </r>
  <r>
    <x v="1651"/>
    <x v="477"/>
    <x v="1618"/>
    <x v="90"/>
    <n v="-35646427"/>
    <n v="130"/>
    <x v="6"/>
    <x v="19"/>
    <x v="0"/>
    <x v="657"/>
    <n v="56451"/>
    <n v="524"/>
    <x v="0"/>
    <s v="USA"/>
    <n v="2009"/>
    <x v="59"/>
  </r>
  <r>
    <x v="1652"/>
    <x v="727"/>
    <x v="1619"/>
    <x v="90"/>
    <n v="-32973330"/>
    <n v="376"/>
    <x v="84"/>
    <x v="22"/>
    <x v="0"/>
    <x v="658"/>
    <n v="114241"/>
    <n v="258"/>
    <x v="0"/>
    <s v="USA"/>
    <n v="2013"/>
    <x v="21"/>
  </r>
  <r>
    <x v="1653"/>
    <x v="728"/>
    <x v="1620"/>
    <x v="128"/>
    <n v="-10665355"/>
    <n v="130"/>
    <x v="57"/>
    <x v="244"/>
    <x v="2"/>
    <x v="153"/>
    <n v="22449"/>
    <n v="191"/>
    <x v="0"/>
    <s v="USA"/>
    <n v="2004"/>
    <x v="30"/>
  </r>
  <r>
    <x v="1654"/>
    <x v="729"/>
    <x v="1621"/>
    <x v="152"/>
    <n v="-10810486"/>
    <n v="65"/>
    <x v="58"/>
    <x v="121"/>
    <x v="4"/>
    <x v="659"/>
    <n v="30092"/>
    <n v="129"/>
    <x v="0"/>
    <s v="USA"/>
    <n v="2004"/>
    <x v="9"/>
  </r>
  <r>
    <x v="1655"/>
    <x v="730"/>
    <x v="1622"/>
    <x v="115"/>
    <n v="-19865246"/>
    <n v="77"/>
    <x v="103"/>
    <x v="227"/>
    <x v="3"/>
    <x v="51"/>
    <n v="9682"/>
    <n v="38"/>
    <x v="0"/>
    <s v="USA"/>
    <n v="2011"/>
    <x v="30"/>
  </r>
  <r>
    <x v="1656"/>
    <x v="640"/>
    <x v="1623"/>
    <x v="115"/>
    <n v="-21464425"/>
    <n v="107"/>
    <x v="25"/>
    <x v="263"/>
    <x v="2"/>
    <x v="127"/>
    <n v="24033"/>
    <n v="152"/>
    <x v="0"/>
    <s v="USA"/>
    <n v="2005"/>
    <x v="15"/>
  </r>
  <r>
    <x v="1657"/>
    <x v="251"/>
    <x v="1624"/>
    <x v="87"/>
    <n v="-32310542"/>
    <n v="292"/>
    <x v="31"/>
    <x v="504"/>
    <x v="1"/>
    <x v="470"/>
    <n v="126307"/>
    <n v="210"/>
    <x v="0"/>
    <s v="UK"/>
    <n v="2009"/>
    <x v="2"/>
  </r>
  <r>
    <x v="1658"/>
    <x v="731"/>
    <x v="1625"/>
    <x v="22"/>
    <n v="7501404"/>
    <n v="193"/>
    <x v="88"/>
    <x v="195"/>
    <x v="4"/>
    <x v="16"/>
    <n v="21086"/>
    <n v="87"/>
    <x v="0"/>
    <s v="Canada"/>
    <n v="2010"/>
    <x v="11"/>
  </r>
  <r>
    <x v="1659"/>
    <x v="489"/>
    <x v="1626"/>
    <x v="115"/>
    <n v="-10683354"/>
    <n v="184"/>
    <x v="75"/>
    <x v="107"/>
    <x v="6"/>
    <x v="76"/>
    <n v="52069"/>
    <n v="95"/>
    <x v="0"/>
    <s v="USA"/>
    <n v="2013"/>
    <x v="23"/>
  </r>
  <r>
    <x v="1660"/>
    <x v="501"/>
    <x v="1627"/>
    <x v="115"/>
    <n v="-19034791"/>
    <n v="123"/>
    <x v="55"/>
    <x v="27"/>
    <x v="0"/>
    <x v="660"/>
    <n v="25558"/>
    <n v="221"/>
    <x v="0"/>
    <s v="USA"/>
    <n v="2001"/>
    <x v="9"/>
  </r>
  <r>
    <x v="1661"/>
    <x v="102"/>
    <x v="1628"/>
    <x v="132"/>
    <n v="8830000"/>
    <n v="60"/>
    <x v="39"/>
    <x v="150"/>
    <x v="2"/>
    <x v="151"/>
    <n v="101888"/>
    <n v="365"/>
    <x v="0"/>
    <s v="USA"/>
    <n v="1989"/>
    <x v="0"/>
  </r>
  <r>
    <x v="1662"/>
    <x v="732"/>
    <x v="1629"/>
    <x v="115"/>
    <n v="-24700000"/>
    <n v="111"/>
    <x v="122"/>
    <x v="146"/>
    <x v="6"/>
    <x v="153"/>
    <n v="221000"/>
    <n v="495"/>
    <x v="0"/>
    <s v="Italy"/>
    <n v="1984"/>
    <x v="26"/>
  </r>
  <r>
    <x v="1663"/>
    <x v="733"/>
    <x v="1630"/>
    <x v="115"/>
    <n v="-19119074"/>
    <n v="217"/>
    <x v="33"/>
    <x v="27"/>
    <x v="0"/>
    <x v="77"/>
    <n v="54147"/>
    <n v="127"/>
    <x v="0"/>
    <s v="USA"/>
    <n v="2013"/>
    <x v="12"/>
  </r>
  <r>
    <x v="1664"/>
    <x v="734"/>
    <x v="1631"/>
    <x v="132"/>
    <n v="-14247275"/>
    <n v="117"/>
    <x v="21"/>
    <x v="16"/>
    <x v="2"/>
    <x v="204"/>
    <n v="29715"/>
    <n v="161"/>
    <x v="0"/>
    <s v="USA"/>
    <n v="2004"/>
    <x v="1"/>
  </r>
  <r>
    <x v="1665"/>
    <x v="431"/>
    <x v="1632"/>
    <x v="128"/>
    <n v="-21482203"/>
    <n v="105"/>
    <x v="55"/>
    <x v="392"/>
    <x v="0"/>
    <x v="661"/>
    <n v="9004"/>
    <n v="103"/>
    <x v="0"/>
    <s v="France"/>
    <n v="2002"/>
    <x v="4"/>
  </r>
  <r>
    <x v="1666"/>
    <x v="735"/>
    <x v="1633"/>
    <x v="22"/>
    <n v="3101301"/>
    <n v="41"/>
    <x v="105"/>
    <x v="505"/>
    <x v="0"/>
    <x v="49"/>
    <n v="3926"/>
    <n v="38"/>
    <x v="0"/>
    <s v="USA"/>
    <n v="2005"/>
    <x v="61"/>
  </r>
  <r>
    <x v="1667"/>
    <x v="688"/>
    <x v="1634"/>
    <x v="115"/>
    <n v="-27024351"/>
    <n v="124"/>
    <x v="75"/>
    <x v="415"/>
    <x v="7"/>
    <x v="662"/>
    <n v="23864"/>
    <n v="142"/>
    <x v="0"/>
    <s v="UK"/>
    <n v="2006"/>
    <x v="15"/>
  </r>
  <r>
    <x v="1668"/>
    <x v="736"/>
    <x v="1635"/>
    <x v="80"/>
    <n v="-59331829"/>
    <n v="90"/>
    <x v="32"/>
    <x v="441"/>
    <x v="0"/>
    <x v="663"/>
    <n v="8215"/>
    <n v="132"/>
    <x v="3"/>
    <s v="China"/>
    <n v="2005"/>
    <x v="23"/>
  </r>
  <r>
    <x v="1669"/>
    <x v="737"/>
    <x v="1636"/>
    <x v="173"/>
    <n v="-20519686"/>
    <n v="110"/>
    <x v="98"/>
    <x v="8"/>
    <x v="0"/>
    <x v="664"/>
    <n v="38503"/>
    <n v="180"/>
    <x v="0"/>
    <s v="USA"/>
    <n v="2006"/>
    <x v="30"/>
  </r>
  <r>
    <x v="1670"/>
    <x v="738"/>
    <x v="1637"/>
    <x v="115"/>
    <n v="-26095018"/>
    <n v="273"/>
    <x v="120"/>
    <x v="506"/>
    <x v="7"/>
    <x v="74"/>
    <n v="136104"/>
    <n v="415"/>
    <x v="0"/>
    <s v="USA"/>
    <n v="2007"/>
    <x v="7"/>
  </r>
  <r>
    <x v="1671"/>
    <x v="739"/>
    <x v="1638"/>
    <x v="132"/>
    <n v="-17872563"/>
    <n v="63"/>
    <x v="60"/>
    <x v="76"/>
    <x v="0"/>
    <x v="27"/>
    <n v="4670"/>
    <n v="27"/>
    <x v="3"/>
    <s v="China"/>
    <n v="2011"/>
    <x v="19"/>
  </r>
  <r>
    <x v="1672"/>
    <x v="740"/>
    <x v="83"/>
    <x v="22"/>
    <n v="0"/>
    <n v="56"/>
    <x v="42"/>
    <x v="232"/>
    <x v="4"/>
    <x v="665"/>
    <n v="9214"/>
    <n v="17"/>
    <x v="2"/>
    <s v="France"/>
    <n v="2009"/>
    <x v="13"/>
  </r>
  <r>
    <x v="1673"/>
    <x v="168"/>
    <x v="83"/>
    <x v="115"/>
    <n v="-30000000"/>
    <n v="130"/>
    <x v="79"/>
    <x v="27"/>
    <x v="0"/>
    <x v="34"/>
    <n v="36487"/>
    <n v="114"/>
    <x v="0"/>
    <s v="USA"/>
    <n v="2015"/>
    <x v="23"/>
  </r>
  <r>
    <x v="1674"/>
    <x v="11"/>
    <x v="1639"/>
    <x v="115"/>
    <n v="-29462420"/>
    <n v="134"/>
    <x v="73"/>
    <x v="507"/>
    <x v="0"/>
    <x v="68"/>
    <n v="52972"/>
    <n v="124"/>
    <x v="0"/>
    <s v="USA"/>
    <n v="2011"/>
    <x v="2"/>
  </r>
  <r>
    <x v="1675"/>
    <x v="741"/>
    <x v="83"/>
    <x v="22"/>
    <n v="0"/>
    <n v="36"/>
    <x v="40"/>
    <x v="227"/>
    <x v="3"/>
    <x v="50"/>
    <n v="4599"/>
    <n v="44"/>
    <x v="13"/>
    <s v="Germany"/>
    <n v="2010"/>
    <x v="41"/>
  </r>
  <r>
    <x v="1676"/>
    <x v="645"/>
    <x v="83"/>
    <x v="115"/>
    <n v="-30000000"/>
    <n v="46"/>
    <x v="33"/>
    <x v="398"/>
    <x v="7"/>
    <x v="601"/>
    <n v="10175"/>
    <n v="23"/>
    <x v="0"/>
    <s v="Germany"/>
    <n v="2007"/>
    <x v="1"/>
  </r>
  <r>
    <x v="1677"/>
    <x v="742"/>
    <x v="83"/>
    <x v="149"/>
    <n v="-24000000"/>
    <n v="7"/>
    <x v="46"/>
    <x v="179"/>
    <x v="2"/>
    <x v="458"/>
    <n v="3279"/>
    <n v="22"/>
    <x v="0"/>
    <s v="France"/>
    <n v="2014"/>
    <x v="62"/>
  </r>
  <r>
    <x v="1678"/>
    <x v="743"/>
    <x v="83"/>
    <x v="115"/>
    <n v="-30000000"/>
    <n v="132"/>
    <x v="32"/>
    <x v="415"/>
    <x v="7"/>
    <x v="666"/>
    <n v="12410"/>
    <n v="62"/>
    <x v="0"/>
    <s v="Switzerland"/>
    <n v="2014"/>
    <x v="20"/>
  </r>
  <r>
    <x v="1679"/>
    <x v="744"/>
    <x v="83"/>
    <x v="115"/>
    <n v="-30000000"/>
    <n v="5"/>
    <x v="78"/>
    <x v="508"/>
    <x v="1"/>
    <x v="667"/>
    <n v="393"/>
    <n v="7"/>
    <x v="8"/>
    <s v="Russia"/>
    <n v="2015"/>
    <x v="54"/>
  </r>
  <r>
    <x v="1680"/>
    <x v="745"/>
    <x v="83"/>
    <x v="115"/>
    <n v="-30000000"/>
    <n v="56"/>
    <x v="46"/>
    <x v="166"/>
    <x v="6"/>
    <x v="162"/>
    <n v="14618"/>
    <n v="108"/>
    <x v="0"/>
    <s v="Italy"/>
    <n v="2002"/>
    <x v="10"/>
  </r>
  <r>
    <x v="1681"/>
    <x v="746"/>
    <x v="83"/>
    <x v="164"/>
    <n v="-19000000"/>
    <n v="65"/>
    <x v="70"/>
    <x v="509"/>
    <x v="1"/>
    <x v="177"/>
    <n v="3302"/>
    <n v="14"/>
    <x v="0"/>
    <s v="USA"/>
    <n v="2016"/>
    <x v="7"/>
  </r>
  <r>
    <x v="1682"/>
    <x v="747"/>
    <x v="1640"/>
    <x v="161"/>
    <n v="154436380"/>
    <n v="221"/>
    <x v="68"/>
    <x v="420"/>
    <x v="4"/>
    <x v="213"/>
    <n v="97697"/>
    <n v="185"/>
    <x v="0"/>
    <s v="USA"/>
    <n v="2015"/>
    <x v="12"/>
  </r>
  <r>
    <x v="1683"/>
    <x v="138"/>
    <x v="1641"/>
    <x v="166"/>
    <n v="91518352"/>
    <n v="291"/>
    <x v="8"/>
    <x v="510"/>
    <x v="7"/>
    <x v="668"/>
    <n v="188637"/>
    <n v="815"/>
    <x v="0"/>
    <s v="USA"/>
    <n v="2005"/>
    <x v="0"/>
  </r>
  <r>
    <x v="1684"/>
    <x v="748"/>
    <x v="1642"/>
    <x v="115"/>
    <n v="7036404"/>
    <n v="148"/>
    <x v="56"/>
    <x v="101"/>
    <x v="4"/>
    <x v="669"/>
    <n v="44816"/>
    <n v="259"/>
    <x v="0"/>
    <s v="USA"/>
    <n v="2000"/>
    <x v="21"/>
  </r>
  <r>
    <x v="1685"/>
    <x v="437"/>
    <x v="1643"/>
    <x v="161"/>
    <n v="-6640707"/>
    <n v="42"/>
    <x v="70"/>
    <x v="55"/>
    <x v="1"/>
    <x v="50"/>
    <n v="16222"/>
    <n v="39"/>
    <x v="0"/>
    <s v="UK"/>
    <n v="1997"/>
    <x v="27"/>
  </r>
  <r>
    <x v="1686"/>
    <x v="83"/>
    <x v="1644"/>
    <x v="81"/>
    <n v="-16406844"/>
    <n v="302"/>
    <x v="39"/>
    <x v="263"/>
    <x v="2"/>
    <x v="110"/>
    <n v="88682"/>
    <n v="241"/>
    <x v="0"/>
    <s v="USA"/>
    <n v="2008"/>
    <x v="16"/>
  </r>
  <r>
    <x v="1687"/>
    <x v="295"/>
    <x v="83"/>
    <x v="161"/>
    <n v="-29000000"/>
    <n v="181"/>
    <x v="17"/>
    <x v="511"/>
    <x v="7"/>
    <x v="670"/>
    <n v="71596"/>
    <n v="276"/>
    <x v="0"/>
    <s v="USA"/>
    <n v="2002"/>
    <x v="1"/>
  </r>
  <r>
    <x v="1688"/>
    <x v="525"/>
    <x v="1645"/>
    <x v="161"/>
    <n v="-12069815"/>
    <n v="64"/>
    <x v="76"/>
    <x v="121"/>
    <x v="4"/>
    <x v="479"/>
    <n v="14315"/>
    <n v="101"/>
    <x v="0"/>
    <s v="Germany"/>
    <n v="2002"/>
    <x v="43"/>
  </r>
  <r>
    <x v="1689"/>
    <x v="749"/>
    <x v="1646"/>
    <x v="161"/>
    <n v="34034755"/>
    <n v="154"/>
    <x v="76"/>
    <x v="151"/>
    <x v="4"/>
    <x v="12"/>
    <n v="16984"/>
    <n v="96"/>
    <x v="0"/>
    <s v="USA"/>
    <n v="2016"/>
    <x v="43"/>
  </r>
  <r>
    <x v="1690"/>
    <x v="750"/>
    <x v="1647"/>
    <x v="161"/>
    <n v="-23100203"/>
    <n v="17"/>
    <x v="20"/>
    <x v="398"/>
    <x v="7"/>
    <x v="151"/>
    <n v="9913"/>
    <n v="51"/>
    <x v="0"/>
    <s v="UK"/>
    <n v="1987"/>
    <x v="7"/>
  </r>
  <r>
    <x v="1691"/>
    <x v="317"/>
    <x v="1648"/>
    <x v="166"/>
    <n v="-23445431"/>
    <n v="65"/>
    <x v="51"/>
    <x v="195"/>
    <x v="4"/>
    <x v="324"/>
    <n v="8134"/>
    <n v="123"/>
    <x v="0"/>
    <s v="USA"/>
    <n v="1999"/>
    <x v="8"/>
  </r>
  <r>
    <x v="1692"/>
    <x v="751"/>
    <x v="1649"/>
    <x v="174"/>
    <n v="5016190"/>
    <n v="148"/>
    <x v="75"/>
    <x v="489"/>
    <x v="4"/>
    <x v="243"/>
    <n v="28632"/>
    <n v="214"/>
    <x v="0"/>
    <s v="Romania"/>
    <n v="2004"/>
    <x v="41"/>
  </r>
  <r>
    <x v="1693"/>
    <x v="752"/>
    <x v="1650"/>
    <x v="161"/>
    <n v="-22698869"/>
    <n v="161"/>
    <x v="49"/>
    <x v="173"/>
    <x v="2"/>
    <x v="523"/>
    <n v="92850"/>
    <n v="263"/>
    <x v="0"/>
    <s v="USA"/>
    <n v="2005"/>
    <x v="1"/>
  </r>
  <r>
    <x v="1694"/>
    <x v="158"/>
    <x v="1651"/>
    <x v="166"/>
    <n v="189350219"/>
    <n v="124"/>
    <x v="77"/>
    <x v="6"/>
    <x v="1"/>
    <x v="85"/>
    <n v="260939"/>
    <n v="244"/>
    <x v="0"/>
    <s v="USA"/>
    <n v="1992"/>
    <x v="25"/>
  </r>
  <r>
    <x v="1695"/>
    <x v="269"/>
    <x v="1652"/>
    <x v="166"/>
    <n v="133029270"/>
    <n v="349"/>
    <x v="129"/>
    <x v="512"/>
    <x v="7"/>
    <x v="671"/>
    <n v="119928"/>
    <n v="331"/>
    <x v="0"/>
    <s v="USA"/>
    <n v="2015"/>
    <x v="0"/>
  </r>
  <r>
    <x v="1696"/>
    <x v="37"/>
    <x v="1653"/>
    <x v="166"/>
    <n v="151870271"/>
    <n v="148"/>
    <x v="33"/>
    <x v="8"/>
    <x v="0"/>
    <x v="41"/>
    <n v="329969"/>
    <n v="524"/>
    <x v="0"/>
    <s v="USA"/>
    <n v="1984"/>
    <x v="32"/>
  </r>
  <r>
    <x v="1697"/>
    <x v="753"/>
    <x v="1654"/>
    <x v="149"/>
    <n v="76491683"/>
    <n v="45"/>
    <x v="101"/>
    <x v="513"/>
    <x v="1"/>
    <x v="625"/>
    <n v="14005"/>
    <n v="67"/>
    <x v="0"/>
    <s v="USA"/>
    <n v="1998"/>
    <x v="18"/>
  </r>
  <r>
    <x v="1698"/>
    <x v="97"/>
    <x v="1655"/>
    <x v="80"/>
    <n v="14058698"/>
    <n v="133"/>
    <x v="26"/>
    <x v="163"/>
    <x v="6"/>
    <x v="127"/>
    <n v="59232"/>
    <n v="317"/>
    <x v="0"/>
    <s v="USA"/>
    <n v="2001"/>
    <x v="22"/>
  </r>
  <r>
    <x v="1699"/>
    <x v="487"/>
    <x v="83"/>
    <x v="161"/>
    <n v="-29000000"/>
    <n v="87"/>
    <x v="46"/>
    <x v="514"/>
    <x v="7"/>
    <x v="203"/>
    <n v="2167"/>
    <n v="32"/>
    <x v="0"/>
    <s v="UK"/>
    <n v="2016"/>
    <x v="1"/>
  </r>
  <r>
    <x v="1700"/>
    <x v="419"/>
    <x v="1656"/>
    <x v="161"/>
    <n v="26845943"/>
    <n v="178"/>
    <x v="57"/>
    <x v="22"/>
    <x v="0"/>
    <x v="1"/>
    <n v="130094"/>
    <n v="471"/>
    <x v="0"/>
    <s v="USA"/>
    <n v="2003"/>
    <x v="21"/>
  </r>
  <r>
    <x v="1701"/>
    <x v="128"/>
    <x v="1657"/>
    <x v="166"/>
    <n v="53350242"/>
    <n v="233"/>
    <x v="21"/>
    <x v="3"/>
    <x v="0"/>
    <x v="8"/>
    <n v="592582"/>
    <n v="722"/>
    <x v="0"/>
    <s v="USA"/>
    <n v="1988"/>
    <x v="17"/>
  </r>
  <r>
    <x v="1702"/>
    <x v="664"/>
    <x v="1658"/>
    <x v="166"/>
    <n v="39266300"/>
    <n v="173"/>
    <x v="58"/>
    <x v="151"/>
    <x v="4"/>
    <x v="672"/>
    <n v="195255"/>
    <n v="170"/>
    <x v="0"/>
    <s v="Germany"/>
    <n v="2008"/>
    <x v="8"/>
  </r>
  <r>
    <x v="1703"/>
    <x v="163"/>
    <x v="1659"/>
    <x v="166"/>
    <n v="42235322"/>
    <n v="426"/>
    <x v="28"/>
    <x v="233"/>
    <x v="7"/>
    <x v="337"/>
    <n v="182983"/>
    <n v="374"/>
    <x v="0"/>
    <s v="USA"/>
    <n v="2015"/>
    <x v="6"/>
  </r>
  <r>
    <x v="1704"/>
    <x v="105"/>
    <x v="1660"/>
    <x v="115"/>
    <n v="-22556993"/>
    <n v="210"/>
    <x v="59"/>
    <x v="371"/>
    <x v="4"/>
    <x v="453"/>
    <n v="24663"/>
    <n v="71"/>
    <x v="0"/>
    <s v="USA"/>
    <n v="2009"/>
    <x v="10"/>
  </r>
  <r>
    <x v="1705"/>
    <x v="724"/>
    <x v="1661"/>
    <x v="166"/>
    <n v="36371181"/>
    <n v="129"/>
    <x v="23"/>
    <x v="305"/>
    <x v="7"/>
    <x v="673"/>
    <n v="36636"/>
    <n v="289"/>
    <x v="0"/>
    <s v="USA"/>
    <n v="2004"/>
    <x v="7"/>
  </r>
  <r>
    <x v="1706"/>
    <x v="9"/>
    <x v="1662"/>
    <x v="138"/>
    <n v="32885635"/>
    <n v="287"/>
    <x v="46"/>
    <x v="348"/>
    <x v="0"/>
    <x v="94"/>
    <n v="194422"/>
    <n v="1057"/>
    <x v="0"/>
    <s v="USA"/>
    <n v="2004"/>
    <x v="38"/>
  </r>
  <r>
    <x v="1707"/>
    <x v="235"/>
    <x v="1663"/>
    <x v="81"/>
    <n v="25400856"/>
    <n v="108"/>
    <x v="32"/>
    <x v="121"/>
    <x v="4"/>
    <x v="71"/>
    <n v="61317"/>
    <n v="229"/>
    <x v="0"/>
    <s v="Germany"/>
    <n v="2001"/>
    <x v="31"/>
  </r>
  <r>
    <x v="1708"/>
    <x v="754"/>
    <x v="83"/>
    <x v="115"/>
    <n v="-30000000"/>
    <n v="62"/>
    <x v="68"/>
    <x v="515"/>
    <x v="1"/>
    <x v="674"/>
    <n v="8227"/>
    <n v="28"/>
    <x v="1"/>
    <s v="Japan"/>
    <n v="2013"/>
    <x v="12"/>
  </r>
  <r>
    <x v="1709"/>
    <x v="466"/>
    <x v="1664"/>
    <x v="173"/>
    <n v="31353636"/>
    <n v="220"/>
    <x v="46"/>
    <x v="195"/>
    <x v="4"/>
    <x v="187"/>
    <n v="209133"/>
    <n v="962"/>
    <x v="0"/>
    <s v="USA"/>
    <n v="2001"/>
    <x v="32"/>
  </r>
  <r>
    <x v="1710"/>
    <x v="138"/>
    <x v="1665"/>
    <x v="115"/>
    <n v="21475962"/>
    <n v="136"/>
    <x v="42"/>
    <x v="59"/>
    <x v="5"/>
    <x v="449"/>
    <n v="177828"/>
    <n v="714"/>
    <x v="0"/>
    <s v="USA"/>
    <n v="2003"/>
    <x v="11"/>
  </r>
  <r>
    <x v="1711"/>
    <x v="70"/>
    <x v="1666"/>
    <x v="166"/>
    <n v="35910583"/>
    <n v="222"/>
    <x v="71"/>
    <x v="121"/>
    <x v="4"/>
    <x v="153"/>
    <n v="106755"/>
    <n v="173"/>
    <x v="0"/>
    <s v="USA"/>
    <n v="2013"/>
    <x v="4"/>
  </r>
  <r>
    <x v="1712"/>
    <x v="529"/>
    <x v="1667"/>
    <x v="166"/>
    <n v="34300000"/>
    <n v="112"/>
    <x v="45"/>
    <x v="2"/>
    <x v="0"/>
    <x v="675"/>
    <n v="72085"/>
    <n v="263"/>
    <x v="0"/>
    <s v="UK"/>
    <n v="1981"/>
    <x v="2"/>
  </r>
  <r>
    <x v="1713"/>
    <x v="159"/>
    <x v="1668"/>
    <x v="166"/>
    <n v="21968653"/>
    <n v="122"/>
    <x v="85"/>
    <x v="121"/>
    <x v="4"/>
    <x v="676"/>
    <n v="85423"/>
    <n v="374"/>
    <x v="0"/>
    <s v="USA"/>
    <n v="2001"/>
    <x v="8"/>
  </r>
  <r>
    <x v="1714"/>
    <x v="173"/>
    <x v="1669"/>
    <x v="144"/>
    <n v="17450000"/>
    <n v="62"/>
    <x v="76"/>
    <x v="99"/>
    <x v="0"/>
    <x v="677"/>
    <n v="44394"/>
    <n v="115"/>
    <x v="0"/>
    <s v="Canada"/>
    <n v="1994"/>
    <x v="27"/>
  </r>
  <r>
    <x v="1715"/>
    <x v="198"/>
    <x v="1670"/>
    <x v="166"/>
    <n v="17162741"/>
    <n v="135"/>
    <x v="77"/>
    <x v="151"/>
    <x v="4"/>
    <x v="169"/>
    <n v="201084"/>
    <n v="523"/>
    <x v="0"/>
    <s v="Germany"/>
    <n v="2001"/>
    <x v="4"/>
  </r>
  <r>
    <x v="1716"/>
    <x v="640"/>
    <x v="1671"/>
    <x v="166"/>
    <n v="43346930"/>
    <n v="184"/>
    <x v="68"/>
    <x v="516"/>
    <x v="2"/>
    <x v="678"/>
    <n v="78008"/>
    <n v="160"/>
    <x v="0"/>
    <s v="USA"/>
    <n v="2013"/>
    <x v="10"/>
  </r>
  <r>
    <x v="1717"/>
    <x v="349"/>
    <x v="1672"/>
    <x v="166"/>
    <n v="11514713"/>
    <n v="36"/>
    <x v="44"/>
    <x v="34"/>
    <x v="4"/>
    <x v="679"/>
    <n v="60494"/>
    <n v="132"/>
    <x v="0"/>
    <s v="USA"/>
    <n v="1993"/>
    <x v="10"/>
  </r>
  <r>
    <x v="1718"/>
    <x v="611"/>
    <x v="1673"/>
    <x v="166"/>
    <n v="15097652"/>
    <n v="171"/>
    <x v="26"/>
    <x v="101"/>
    <x v="4"/>
    <x v="680"/>
    <n v="59068"/>
    <n v="128"/>
    <x v="0"/>
    <s v="USA"/>
    <n v="2007"/>
    <x v="22"/>
  </r>
  <r>
    <x v="1719"/>
    <x v="68"/>
    <x v="1674"/>
    <x v="115"/>
    <n v="18043505"/>
    <n v="447"/>
    <x v="83"/>
    <x v="165"/>
    <x v="0"/>
    <x v="681"/>
    <n v="435864"/>
    <n v="801"/>
    <x v="0"/>
    <s v="UK"/>
    <n v="2010"/>
    <x v="16"/>
  </r>
  <r>
    <x v="1720"/>
    <x v="365"/>
    <x v="1675"/>
    <x v="166"/>
    <n v="9053924"/>
    <n v="220"/>
    <x v="101"/>
    <x v="126"/>
    <x v="0"/>
    <x v="682"/>
    <n v="77935"/>
    <n v="122"/>
    <x v="0"/>
    <s v="Germany"/>
    <n v="2011"/>
    <x v="9"/>
  </r>
  <r>
    <x v="1721"/>
    <x v="476"/>
    <x v="1676"/>
    <x v="166"/>
    <n v="5000377"/>
    <n v="122"/>
    <x v="76"/>
    <x v="517"/>
    <x v="0"/>
    <x v="68"/>
    <n v="27378"/>
    <n v="365"/>
    <x v="0"/>
    <s v="USA"/>
    <n v="2000"/>
    <x v="41"/>
  </r>
  <r>
    <x v="1722"/>
    <x v="755"/>
    <x v="1677"/>
    <x v="166"/>
    <n v="38950483"/>
    <n v="119"/>
    <x v="107"/>
    <x v="232"/>
    <x v="4"/>
    <x v="190"/>
    <n v="29738"/>
    <n v="85"/>
    <x v="0"/>
    <s v="USA"/>
    <n v="2014"/>
    <x v="5"/>
  </r>
  <r>
    <x v="1723"/>
    <x v="95"/>
    <x v="1678"/>
    <x v="166"/>
    <n v="10372662"/>
    <n v="177"/>
    <x v="23"/>
    <x v="16"/>
    <x v="2"/>
    <x v="683"/>
    <n v="193455"/>
    <n v="1058"/>
    <x v="0"/>
    <s v="France"/>
    <n v="2005"/>
    <x v="6"/>
  </r>
  <r>
    <x v="1724"/>
    <x v="17"/>
    <x v="1679"/>
    <x v="166"/>
    <n v="-1000000"/>
    <n v="302"/>
    <x v="83"/>
    <x v="226"/>
    <x v="10"/>
    <x v="41"/>
    <n v="461609"/>
    <n v="1168"/>
    <x v="0"/>
    <s v="USA"/>
    <n v="1982"/>
    <x v="17"/>
  </r>
  <r>
    <x v="1725"/>
    <x v="305"/>
    <x v="1680"/>
    <x v="166"/>
    <n v="3600000"/>
    <n v="44"/>
    <x v="102"/>
    <x v="518"/>
    <x v="1"/>
    <x v="21"/>
    <n v="34427"/>
    <n v="126"/>
    <x v="0"/>
    <s v="USA"/>
    <n v="1995"/>
    <x v="8"/>
  </r>
  <r>
    <x v="1726"/>
    <x v="31"/>
    <x v="1681"/>
    <x v="166"/>
    <n v="2688364"/>
    <n v="211"/>
    <x v="31"/>
    <x v="64"/>
    <x v="0"/>
    <x v="253"/>
    <n v="69355"/>
    <n v="211"/>
    <x v="0"/>
    <s v="USA"/>
    <n v="2014"/>
    <x v="5"/>
  </r>
  <r>
    <x v="1727"/>
    <x v="756"/>
    <x v="1682"/>
    <x v="173"/>
    <n v="7563179"/>
    <n v="222"/>
    <x v="83"/>
    <x v="163"/>
    <x v="6"/>
    <x v="220"/>
    <n v="72693"/>
    <n v="199"/>
    <x v="0"/>
    <s v="USA"/>
    <n v="2007"/>
    <x v="8"/>
  </r>
  <r>
    <x v="1728"/>
    <x v="757"/>
    <x v="1683"/>
    <x v="166"/>
    <n v="-11220364"/>
    <n v="100"/>
    <x v="54"/>
    <x v="320"/>
    <x v="2"/>
    <x v="684"/>
    <n v="9338"/>
    <n v="167"/>
    <x v="0"/>
    <s v="USA"/>
    <n v="2000"/>
    <x v="30"/>
  </r>
  <r>
    <x v="1729"/>
    <x v="258"/>
    <x v="1684"/>
    <x v="29"/>
    <n v="-149237822"/>
    <n v="100"/>
    <x v="107"/>
    <x v="519"/>
    <x v="9"/>
    <x v="685"/>
    <n v="10369"/>
    <n v="153"/>
    <x v="0"/>
    <s v="France"/>
    <n v="2001"/>
    <x v="25"/>
  </r>
  <r>
    <x v="1730"/>
    <x v="368"/>
    <x v="1685"/>
    <x v="166"/>
    <n v="-10675256"/>
    <n v="98"/>
    <x v="32"/>
    <x v="279"/>
    <x v="4"/>
    <x v="686"/>
    <n v="44103"/>
    <n v="149"/>
    <x v="0"/>
    <s v="USA"/>
    <n v="2006"/>
    <x v="43"/>
  </r>
  <r>
    <x v="1731"/>
    <x v="186"/>
    <x v="1686"/>
    <x v="166"/>
    <n v="-19111857"/>
    <n v="74"/>
    <x v="72"/>
    <x v="412"/>
    <x v="4"/>
    <x v="687"/>
    <n v="22250"/>
    <n v="123"/>
    <x v="0"/>
    <s v="Canada"/>
    <n v="1999"/>
    <x v="10"/>
  </r>
  <r>
    <x v="1732"/>
    <x v="352"/>
    <x v="1687"/>
    <x v="166"/>
    <n v="-3731172"/>
    <n v="97"/>
    <x v="49"/>
    <x v="520"/>
    <x v="0"/>
    <x v="365"/>
    <n v="29971"/>
    <n v="71"/>
    <x v="0"/>
    <s v="USA"/>
    <n v="2010"/>
    <x v="28"/>
  </r>
  <r>
    <x v="1733"/>
    <x v="624"/>
    <x v="1688"/>
    <x v="166"/>
    <n v="-19880795"/>
    <n v="21"/>
    <x v="70"/>
    <x v="34"/>
    <x v="4"/>
    <x v="688"/>
    <n v="4288"/>
    <n v="21"/>
    <x v="0"/>
    <s v="USA"/>
    <n v="1997"/>
    <x v="28"/>
  </r>
  <r>
    <x v="1734"/>
    <x v="465"/>
    <x v="1689"/>
    <x v="166"/>
    <n v="-19565399"/>
    <n v="156"/>
    <x v="41"/>
    <x v="303"/>
    <x v="0"/>
    <x v="34"/>
    <n v="43006"/>
    <n v="460"/>
    <x v="0"/>
    <s v="USA"/>
    <n v="2001"/>
    <x v="41"/>
  </r>
  <r>
    <x v="1735"/>
    <x v="469"/>
    <x v="1690"/>
    <x v="166"/>
    <n v="-21001676"/>
    <n v="125"/>
    <x v="84"/>
    <x v="195"/>
    <x v="4"/>
    <x v="689"/>
    <n v="11476"/>
    <n v="50"/>
    <x v="0"/>
    <s v="USA"/>
    <n v="2015"/>
    <x v="9"/>
  </r>
  <r>
    <x v="1736"/>
    <x v="523"/>
    <x v="1691"/>
    <x v="166"/>
    <n v="-17092709"/>
    <n v="225"/>
    <x v="25"/>
    <x v="521"/>
    <x v="0"/>
    <x v="690"/>
    <n v="23775"/>
    <n v="134"/>
    <x v="0"/>
    <s v="USA"/>
    <n v="2016"/>
    <x v="27"/>
  </r>
  <r>
    <x v="1737"/>
    <x v="47"/>
    <x v="1692"/>
    <x v="166"/>
    <n v="-22467699"/>
    <n v="85"/>
    <x v="88"/>
    <x v="250"/>
    <x v="7"/>
    <x v="691"/>
    <n v="21606"/>
    <n v="117"/>
    <x v="0"/>
    <s v="USA"/>
    <n v="1997"/>
    <x v="15"/>
  </r>
  <r>
    <x v="1738"/>
    <x v="758"/>
    <x v="1693"/>
    <x v="144"/>
    <n v="-24224407"/>
    <n v="135"/>
    <x v="46"/>
    <x v="101"/>
    <x v="4"/>
    <x v="139"/>
    <n v="61269"/>
    <n v="98"/>
    <x v="0"/>
    <s v="UK"/>
    <n v="2008"/>
    <x v="12"/>
  </r>
  <r>
    <x v="1739"/>
    <x v="759"/>
    <x v="1694"/>
    <x v="166"/>
    <n v="751715"/>
    <n v="350"/>
    <x v="32"/>
    <x v="126"/>
    <x v="0"/>
    <x v="52"/>
    <n v="202967"/>
    <n v="378"/>
    <x v="0"/>
    <s v="USA"/>
    <n v="2013"/>
    <x v="4"/>
  </r>
  <r>
    <x v="1740"/>
    <x v="760"/>
    <x v="83"/>
    <x v="149"/>
    <n v="-24000000"/>
    <n v="31"/>
    <x v="94"/>
    <x v="522"/>
    <x v="1"/>
    <x v="398"/>
    <n v="10266"/>
    <n v="84"/>
    <x v="5"/>
    <s v="Spain"/>
    <n v="2006"/>
    <x v="9"/>
  </r>
  <r>
    <x v="1741"/>
    <x v="761"/>
    <x v="1695"/>
    <x v="166"/>
    <n v="-7714482"/>
    <n v="177"/>
    <x v="6"/>
    <x v="27"/>
    <x v="0"/>
    <x v="73"/>
    <n v="32103"/>
    <n v="112"/>
    <x v="0"/>
    <s v="France"/>
    <n v="2014"/>
    <x v="20"/>
  </r>
  <r>
    <x v="1742"/>
    <x v="529"/>
    <x v="1696"/>
    <x v="175"/>
    <n v="40400000"/>
    <n v="106"/>
    <x v="21"/>
    <x v="2"/>
    <x v="0"/>
    <x v="692"/>
    <n v="74374"/>
    <n v="225"/>
    <x v="0"/>
    <s v="UK"/>
    <n v="1983"/>
    <x v="4"/>
  </r>
  <r>
    <x v="1743"/>
    <x v="283"/>
    <x v="1697"/>
    <x v="115"/>
    <n v="118734225"/>
    <n v="251"/>
    <x v="81"/>
    <x v="121"/>
    <x v="4"/>
    <x v="693"/>
    <n v="298590"/>
    <n v="559"/>
    <x v="0"/>
    <s v="USA"/>
    <n v="2007"/>
    <x v="15"/>
  </r>
  <r>
    <x v="1744"/>
    <x v="546"/>
    <x v="1698"/>
    <x v="115"/>
    <n v="19185998"/>
    <n v="148"/>
    <x v="55"/>
    <x v="263"/>
    <x v="2"/>
    <x v="143"/>
    <n v="74476"/>
    <n v="184"/>
    <x v="0"/>
    <s v="USA"/>
    <n v="2009"/>
    <x v="38"/>
  </r>
  <r>
    <x v="1745"/>
    <x v="575"/>
    <x v="1699"/>
    <x v="81"/>
    <n v="7168445"/>
    <n v="76"/>
    <x v="36"/>
    <x v="101"/>
    <x v="4"/>
    <x v="538"/>
    <n v="10791"/>
    <n v="39"/>
    <x v="0"/>
    <s v="USA"/>
    <n v="2008"/>
    <x v="43"/>
  </r>
  <r>
    <x v="1746"/>
    <x v="762"/>
    <x v="1700"/>
    <x v="176"/>
    <n v="10400000"/>
    <n v="52"/>
    <x v="3"/>
    <x v="167"/>
    <x v="1"/>
    <x v="694"/>
    <n v="12980"/>
    <n v="89"/>
    <x v="0"/>
    <s v="UK"/>
    <n v="1984"/>
    <x v="38"/>
  </r>
  <r>
    <x v="1747"/>
    <x v="763"/>
    <x v="1701"/>
    <x v="157"/>
    <n v="2508670"/>
    <n v="220"/>
    <x v="79"/>
    <x v="361"/>
    <x v="6"/>
    <x v="695"/>
    <n v="64625"/>
    <n v="281"/>
    <x v="0"/>
    <s v="UK"/>
    <n v="2006"/>
    <x v="38"/>
  </r>
  <r>
    <x v="1748"/>
    <x v="80"/>
    <x v="1702"/>
    <x v="175"/>
    <n v="-17835684"/>
    <n v="131"/>
    <x v="39"/>
    <x v="299"/>
    <x v="2"/>
    <x v="5"/>
    <n v="47203"/>
    <n v="197"/>
    <x v="0"/>
    <s v="USA"/>
    <n v="2007"/>
    <x v="2"/>
  </r>
  <r>
    <x v="1749"/>
    <x v="764"/>
    <x v="1703"/>
    <x v="115"/>
    <n v="44888996"/>
    <n v="112"/>
    <x v="46"/>
    <x v="17"/>
    <x v="0"/>
    <x v="189"/>
    <n v="55513"/>
    <n v="188"/>
    <x v="0"/>
    <s v="USA"/>
    <n v="1991"/>
    <x v="13"/>
  </r>
  <r>
    <x v="1750"/>
    <x v="765"/>
    <x v="1704"/>
    <x v="144"/>
    <n v="42586544"/>
    <n v="93"/>
    <x v="37"/>
    <x v="263"/>
    <x v="2"/>
    <x v="696"/>
    <n v="15352"/>
    <n v="199"/>
    <x v="0"/>
    <s v="USA"/>
    <n v="2002"/>
    <x v="19"/>
  </r>
  <r>
    <x v="78"/>
    <x v="46"/>
    <x v="78"/>
    <x v="26"/>
    <n v="187645141"/>
    <n v="370"/>
    <x v="10"/>
    <x v="36"/>
    <x v="1"/>
    <x v="58"/>
    <n v="106221"/>
    <n v="398"/>
    <x v="0"/>
    <s v="UK"/>
    <n v="2016"/>
    <x v="6"/>
  </r>
  <r>
    <x v="1751"/>
    <x v="445"/>
    <x v="1705"/>
    <x v="144"/>
    <n v="33491560"/>
    <n v="83"/>
    <x v="68"/>
    <x v="166"/>
    <x v="6"/>
    <x v="127"/>
    <n v="50653"/>
    <n v="143"/>
    <x v="0"/>
    <s v="USA"/>
    <n v="1997"/>
    <x v="4"/>
  </r>
  <r>
    <x v="1752"/>
    <x v="455"/>
    <x v="1706"/>
    <x v="144"/>
    <n v="27200000"/>
    <n v="125"/>
    <x v="2"/>
    <x v="523"/>
    <x v="0"/>
    <x v="697"/>
    <n v="142448"/>
    <n v="319"/>
    <x v="0"/>
    <s v="USA"/>
    <n v="1980"/>
    <x v="0"/>
  </r>
  <r>
    <x v="1753"/>
    <x v="766"/>
    <x v="1707"/>
    <x v="22"/>
    <n v="44087387"/>
    <n v="73"/>
    <x v="72"/>
    <x v="524"/>
    <x v="4"/>
    <x v="698"/>
    <n v="22304"/>
    <n v="33"/>
    <x v="0"/>
    <s v="USA"/>
    <n v="2008"/>
    <x v="5"/>
  </r>
  <r>
    <x v="1754"/>
    <x v="767"/>
    <x v="1708"/>
    <x v="128"/>
    <n v="5920167"/>
    <n v="98"/>
    <x v="33"/>
    <x v="420"/>
    <x v="4"/>
    <x v="699"/>
    <n v="6476"/>
    <n v="71"/>
    <x v="0"/>
    <s v="USA"/>
    <n v="2012"/>
    <x v="20"/>
  </r>
  <r>
    <x v="1755"/>
    <x v="18"/>
    <x v="1709"/>
    <x v="115"/>
    <n v="10566655"/>
    <n v="158"/>
    <x v="58"/>
    <x v="101"/>
    <x v="4"/>
    <x v="700"/>
    <n v="144021"/>
    <n v="391"/>
    <x v="0"/>
    <s v="UK"/>
    <n v="2002"/>
    <x v="1"/>
  </r>
  <r>
    <x v="1756"/>
    <x v="597"/>
    <x v="1710"/>
    <x v="144"/>
    <n v="4768374"/>
    <n v="152"/>
    <x v="85"/>
    <x v="502"/>
    <x v="0"/>
    <x v="47"/>
    <n v="42761"/>
    <n v="366"/>
    <x v="0"/>
    <s v="USA"/>
    <n v="1999"/>
    <x v="23"/>
  </r>
  <r>
    <x v="1757"/>
    <x v="520"/>
    <x v="1711"/>
    <x v="144"/>
    <n v="-4505513"/>
    <n v="202"/>
    <x v="46"/>
    <x v="166"/>
    <x v="6"/>
    <x v="98"/>
    <n v="262153"/>
    <n v="507"/>
    <x v="0"/>
    <s v="Germany"/>
    <n v="2006"/>
    <x v="6"/>
  </r>
  <r>
    <x v="1758"/>
    <x v="768"/>
    <x v="1712"/>
    <x v="144"/>
    <n v="-5500000"/>
    <n v="80"/>
    <x v="130"/>
    <x v="167"/>
    <x v="1"/>
    <x v="179"/>
    <n v="45271"/>
    <n v="170"/>
    <x v="0"/>
    <s v="USA"/>
    <n v="1983"/>
    <x v="0"/>
  </r>
  <r>
    <x v="1759"/>
    <x v="41"/>
    <x v="1713"/>
    <x v="115"/>
    <n v="-25536708"/>
    <n v="288"/>
    <x v="28"/>
    <x v="217"/>
    <x v="2"/>
    <x v="223"/>
    <n v="34488"/>
    <n v="136"/>
    <x v="0"/>
    <s v="UK"/>
    <n v="2011"/>
    <x v="8"/>
  </r>
  <r>
    <x v="1760"/>
    <x v="71"/>
    <x v="83"/>
    <x v="144"/>
    <n v="-27000000"/>
    <n v="99"/>
    <x v="49"/>
    <x v="36"/>
    <x v="1"/>
    <x v="701"/>
    <n v="99557"/>
    <n v="284"/>
    <x v="0"/>
    <s v="West Germany"/>
    <n v="1984"/>
    <x v="38"/>
  </r>
  <r>
    <x v="1761"/>
    <x v="103"/>
    <x v="1714"/>
    <x v="144"/>
    <n v="-12662421"/>
    <n v="222"/>
    <x v="69"/>
    <x v="525"/>
    <x v="0"/>
    <x v="284"/>
    <n v="156929"/>
    <n v="624"/>
    <x v="0"/>
    <s v="Australia"/>
    <n v="1998"/>
    <x v="16"/>
  </r>
  <r>
    <x v="1762"/>
    <x v="769"/>
    <x v="1715"/>
    <x v="177"/>
    <n v="323741"/>
    <n v="194"/>
    <x v="46"/>
    <x v="406"/>
    <x v="7"/>
    <x v="77"/>
    <n v="61777"/>
    <n v="140"/>
    <x v="0"/>
    <s v="UK"/>
    <n v="2008"/>
    <x v="8"/>
  </r>
  <r>
    <x v="1763"/>
    <x v="770"/>
    <x v="83"/>
    <x v="128"/>
    <n v="-25000000"/>
    <n v="56"/>
    <x v="55"/>
    <x v="526"/>
    <x v="1"/>
    <x v="702"/>
    <n v="19568"/>
    <n v="208"/>
    <x v="0"/>
    <s v="UK"/>
    <n v="1985"/>
    <x v="10"/>
  </r>
  <r>
    <x v="1764"/>
    <x v="771"/>
    <x v="1716"/>
    <x v="144"/>
    <n v="-16702103"/>
    <n v="63"/>
    <x v="31"/>
    <x v="527"/>
    <x v="0"/>
    <x v="71"/>
    <n v="8309"/>
    <n v="39"/>
    <x v="0"/>
    <s v="USA"/>
    <n v="1998"/>
    <x v="19"/>
  </r>
  <r>
    <x v="1765"/>
    <x v="578"/>
    <x v="1717"/>
    <x v="144"/>
    <n v="-13751523"/>
    <n v="167"/>
    <x v="55"/>
    <x v="230"/>
    <x v="11"/>
    <x v="70"/>
    <n v="60555"/>
    <n v="174"/>
    <x v="0"/>
    <s v="USA"/>
    <n v="2009"/>
    <x v="5"/>
  </r>
  <r>
    <x v="1766"/>
    <x v="772"/>
    <x v="1718"/>
    <x v="144"/>
    <n v="-18287436"/>
    <n v="101"/>
    <x v="76"/>
    <x v="166"/>
    <x v="6"/>
    <x v="703"/>
    <n v="16555"/>
    <n v="139"/>
    <x v="0"/>
    <s v="USA"/>
    <n v="2004"/>
    <x v="18"/>
  </r>
  <r>
    <x v="1767"/>
    <x v="773"/>
    <x v="1719"/>
    <x v="144"/>
    <n v="-19513094"/>
    <n v="118"/>
    <x v="10"/>
    <x v="294"/>
    <x v="4"/>
    <x v="47"/>
    <n v="17436"/>
    <n v="71"/>
    <x v="0"/>
    <s v="USA"/>
    <n v="2007"/>
    <x v="2"/>
  </r>
  <r>
    <x v="1768"/>
    <x v="419"/>
    <x v="1720"/>
    <x v="144"/>
    <n v="11536376"/>
    <n v="76"/>
    <x v="70"/>
    <x v="231"/>
    <x v="0"/>
    <x v="442"/>
    <n v="15866"/>
    <n v="83"/>
    <x v="0"/>
    <s v="USA"/>
    <n v="2011"/>
    <x v="57"/>
  </r>
  <r>
    <x v="1769"/>
    <x v="774"/>
    <x v="1721"/>
    <x v="144"/>
    <n v="14008532"/>
    <n v="268"/>
    <x v="41"/>
    <x v="163"/>
    <x v="6"/>
    <x v="212"/>
    <n v="19611"/>
    <n v="103"/>
    <x v="0"/>
    <s v="USA"/>
    <n v="2016"/>
    <x v="10"/>
  </r>
  <r>
    <x v="1770"/>
    <x v="644"/>
    <x v="1722"/>
    <x v="166"/>
    <n v="-22795993"/>
    <n v="95"/>
    <x v="40"/>
    <x v="25"/>
    <x v="0"/>
    <x v="704"/>
    <n v="42876"/>
    <n v="167"/>
    <x v="0"/>
    <s v="UK"/>
    <n v="2001"/>
    <x v="22"/>
  </r>
  <r>
    <x v="1771"/>
    <x v="130"/>
    <x v="1723"/>
    <x v="157"/>
    <n v="-10514515"/>
    <n v="78"/>
    <x v="51"/>
    <x v="528"/>
    <x v="4"/>
    <x v="153"/>
    <n v="14612"/>
    <n v="105"/>
    <x v="0"/>
    <s v="USA"/>
    <n v="1999"/>
    <x v="21"/>
  </r>
  <r>
    <x v="1772"/>
    <x v="196"/>
    <x v="1724"/>
    <x v="144"/>
    <n v="-22523765"/>
    <n v="127"/>
    <x v="58"/>
    <x v="346"/>
    <x v="6"/>
    <x v="274"/>
    <n v="49405"/>
    <n v="226"/>
    <x v="0"/>
    <s v="USA"/>
    <n v="2004"/>
    <x v="21"/>
  </r>
  <r>
    <x v="1773"/>
    <x v="273"/>
    <x v="1725"/>
    <x v="128"/>
    <n v="-23910635"/>
    <n v="137"/>
    <x v="26"/>
    <x v="195"/>
    <x v="4"/>
    <x v="153"/>
    <n v="23767"/>
    <n v="111"/>
    <x v="0"/>
    <s v="USA"/>
    <n v="2008"/>
    <x v="20"/>
  </r>
  <r>
    <x v="1774"/>
    <x v="592"/>
    <x v="1726"/>
    <x v="152"/>
    <n v="-22236956"/>
    <n v="54"/>
    <x v="59"/>
    <x v="299"/>
    <x v="2"/>
    <x v="278"/>
    <n v="4257"/>
    <n v="52"/>
    <x v="0"/>
    <s v="Canada"/>
    <n v="2003"/>
    <x v="5"/>
  </r>
  <r>
    <x v="1775"/>
    <x v="84"/>
    <x v="83"/>
    <x v="144"/>
    <n v="-27000000"/>
    <n v="38"/>
    <x v="23"/>
    <x v="219"/>
    <x v="2"/>
    <x v="705"/>
    <n v="926"/>
    <n v="19"/>
    <x v="0"/>
    <s v="France"/>
    <n v="2006"/>
    <x v="4"/>
  </r>
  <r>
    <x v="1776"/>
    <x v="284"/>
    <x v="1727"/>
    <x v="138"/>
    <n v="-5180871"/>
    <n v="167"/>
    <x v="42"/>
    <x v="126"/>
    <x v="0"/>
    <x v="706"/>
    <n v="84209"/>
    <n v="201"/>
    <x v="0"/>
    <s v="USA"/>
    <n v="2009"/>
    <x v="31"/>
  </r>
  <r>
    <x v="1777"/>
    <x v="193"/>
    <x v="1728"/>
    <x v="138"/>
    <n v="84222438"/>
    <n v="129"/>
    <x v="54"/>
    <x v="529"/>
    <x v="4"/>
    <x v="152"/>
    <n v="96693"/>
    <n v="271"/>
    <x v="0"/>
    <s v="USA"/>
    <n v="2003"/>
    <x v="9"/>
  </r>
  <r>
    <x v="1778"/>
    <x v="283"/>
    <x v="1729"/>
    <x v="138"/>
    <n v="83243478"/>
    <n v="217"/>
    <x v="81"/>
    <x v="121"/>
    <x v="4"/>
    <x v="244"/>
    <n v="313797"/>
    <n v="546"/>
    <x v="0"/>
    <s v="USA"/>
    <n v="2005"/>
    <x v="1"/>
  </r>
  <r>
    <x v="1779"/>
    <x v="393"/>
    <x v="1730"/>
    <x v="128"/>
    <n v="75241322"/>
    <n v="134"/>
    <x v="31"/>
    <x v="101"/>
    <x v="4"/>
    <x v="368"/>
    <n v="175524"/>
    <n v="752"/>
    <x v="0"/>
    <s v="USA"/>
    <n v="1998"/>
    <x v="13"/>
  </r>
  <r>
    <x v="1780"/>
    <x v="775"/>
    <x v="1731"/>
    <x v="166"/>
    <n v="-2022635"/>
    <n v="253"/>
    <x v="36"/>
    <x v="166"/>
    <x v="6"/>
    <x v="21"/>
    <n v="87950"/>
    <n v="207"/>
    <x v="0"/>
    <s v="USA"/>
    <n v="2014"/>
    <x v="12"/>
  </r>
  <r>
    <x v="1781"/>
    <x v="242"/>
    <x v="1732"/>
    <x v="138"/>
    <n v="65457688"/>
    <n v="46"/>
    <x v="69"/>
    <x v="126"/>
    <x v="0"/>
    <x v="231"/>
    <n v="107801"/>
    <n v="109"/>
    <x v="0"/>
    <s v="USA"/>
    <n v="1990"/>
    <x v="19"/>
  </r>
  <r>
    <x v="1782"/>
    <x v="469"/>
    <x v="1733"/>
    <x v="144"/>
    <n v="60341380"/>
    <n v="232"/>
    <x v="83"/>
    <x v="126"/>
    <x v="0"/>
    <x v="177"/>
    <n v="255257"/>
    <n v="374"/>
    <x v="0"/>
    <s v="USA"/>
    <n v="2008"/>
    <x v="15"/>
  </r>
  <r>
    <x v="1783"/>
    <x v="275"/>
    <x v="1734"/>
    <x v="138"/>
    <n v="39703412"/>
    <n v="92"/>
    <x v="60"/>
    <x v="101"/>
    <x v="4"/>
    <x v="315"/>
    <n v="57958"/>
    <n v="345"/>
    <x v="0"/>
    <s v="USA"/>
    <n v="1998"/>
    <x v="15"/>
  </r>
  <r>
    <x v="1784"/>
    <x v="256"/>
    <x v="1735"/>
    <x v="131"/>
    <n v="36328680"/>
    <n v="153"/>
    <x v="102"/>
    <x v="297"/>
    <x v="2"/>
    <x v="220"/>
    <n v="54096"/>
    <n v="494"/>
    <x v="0"/>
    <s v="USA"/>
    <n v="2003"/>
    <x v="7"/>
  </r>
  <r>
    <x v="1785"/>
    <x v="130"/>
    <x v="1736"/>
    <x v="138"/>
    <n v="35490000"/>
    <n v="49"/>
    <x v="68"/>
    <x v="244"/>
    <x v="2"/>
    <x v="212"/>
    <n v="62037"/>
    <n v="148"/>
    <x v="0"/>
    <s v="USA"/>
    <n v="1990"/>
    <x v="4"/>
  </r>
  <r>
    <x v="1786"/>
    <x v="750"/>
    <x v="1737"/>
    <x v="138"/>
    <n v="24800000"/>
    <n v="56"/>
    <x v="131"/>
    <x v="150"/>
    <x v="2"/>
    <x v="707"/>
    <n v="40277"/>
    <n v="210"/>
    <x v="0"/>
    <s v="USA"/>
    <n v="1977"/>
    <x v="38"/>
  </r>
  <r>
    <x v="1787"/>
    <x v="544"/>
    <x v="1738"/>
    <x v="138"/>
    <n v="31859105"/>
    <n v="224"/>
    <x v="78"/>
    <x v="59"/>
    <x v="5"/>
    <x v="708"/>
    <n v="94108"/>
    <n v="673"/>
    <x v="0"/>
    <s v="USA"/>
    <n v="2005"/>
    <x v="12"/>
  </r>
  <r>
    <x v="1788"/>
    <x v="500"/>
    <x v="1739"/>
    <x v="138"/>
    <n v="20455802"/>
    <n v="175"/>
    <x v="77"/>
    <x v="373"/>
    <x v="11"/>
    <x v="709"/>
    <n v="120786"/>
    <n v="472"/>
    <x v="0"/>
    <s v="USA"/>
    <n v="2003"/>
    <x v="5"/>
  </r>
  <r>
    <x v="1789"/>
    <x v="371"/>
    <x v="1740"/>
    <x v="138"/>
    <n v="19506619"/>
    <n v="197"/>
    <x v="84"/>
    <x v="530"/>
    <x v="1"/>
    <x v="180"/>
    <n v="225102"/>
    <n v="862"/>
    <x v="0"/>
    <s v="UK"/>
    <n v="2000"/>
    <x v="6"/>
  </r>
  <r>
    <x v="1790"/>
    <x v="374"/>
    <x v="1741"/>
    <x v="138"/>
    <n v="14168080"/>
    <n v="226"/>
    <x v="6"/>
    <x v="268"/>
    <x v="0"/>
    <x v="179"/>
    <n v="80870"/>
    <n v="315"/>
    <x v="0"/>
    <s v="USA"/>
    <n v="2010"/>
    <x v="31"/>
  </r>
  <r>
    <x v="1791"/>
    <x v="26"/>
    <x v="1742"/>
    <x v="138"/>
    <n v="23874933"/>
    <n v="335"/>
    <x v="73"/>
    <x v="528"/>
    <x v="4"/>
    <x v="135"/>
    <n v="161168"/>
    <n v="287"/>
    <x v="0"/>
    <s v="USA"/>
    <n v="2013"/>
    <x v="12"/>
  </r>
  <r>
    <x v="1792"/>
    <x v="162"/>
    <x v="1743"/>
    <x v="138"/>
    <n v="19489752"/>
    <n v="157"/>
    <x v="55"/>
    <x v="101"/>
    <x v="4"/>
    <x v="58"/>
    <n v="48973"/>
    <n v="214"/>
    <x v="0"/>
    <s v="USA"/>
    <n v="2004"/>
    <x v="12"/>
  </r>
  <r>
    <x v="1793"/>
    <x v="294"/>
    <x v="1744"/>
    <x v="138"/>
    <n v="10985501"/>
    <n v="69"/>
    <x v="49"/>
    <x v="531"/>
    <x v="0"/>
    <x v="269"/>
    <n v="11212"/>
    <n v="94"/>
    <x v="0"/>
    <s v="USA"/>
    <n v="2002"/>
    <x v="31"/>
  </r>
  <r>
    <x v="1794"/>
    <x v="317"/>
    <x v="1745"/>
    <x v="138"/>
    <n v="7200000"/>
    <n v="46"/>
    <x v="81"/>
    <x v="532"/>
    <x v="0"/>
    <x v="561"/>
    <n v="28247"/>
    <n v="149"/>
    <x v="0"/>
    <s v="USA"/>
    <n v="1985"/>
    <x v="13"/>
  </r>
  <r>
    <x v="1795"/>
    <x v="470"/>
    <x v="1746"/>
    <x v="138"/>
    <n v="2501651"/>
    <n v="217"/>
    <x v="71"/>
    <x v="299"/>
    <x v="2"/>
    <x v="128"/>
    <n v="88035"/>
    <n v="201"/>
    <x v="0"/>
    <s v="USA"/>
    <n v="2009"/>
    <x v="1"/>
  </r>
  <r>
    <x v="1796"/>
    <x v="776"/>
    <x v="1747"/>
    <x v="138"/>
    <n v="-2777139"/>
    <n v="55"/>
    <x v="6"/>
    <x v="533"/>
    <x v="0"/>
    <x v="710"/>
    <n v="11092"/>
    <n v="44"/>
    <x v="0"/>
    <s v="USA"/>
    <n v="2004"/>
    <x v="33"/>
  </r>
  <r>
    <x v="1797"/>
    <x v="289"/>
    <x v="1748"/>
    <x v="119"/>
    <n v="-1459475"/>
    <n v="200"/>
    <x v="17"/>
    <x v="121"/>
    <x v="4"/>
    <x v="153"/>
    <n v="66579"/>
    <n v="134"/>
    <x v="0"/>
    <s v="USA"/>
    <n v="2011"/>
    <x v="20"/>
  </r>
  <r>
    <x v="1798"/>
    <x v="777"/>
    <x v="1749"/>
    <x v="113"/>
    <n v="-25747235"/>
    <n v="93"/>
    <x v="33"/>
    <x v="254"/>
    <x v="2"/>
    <x v="59"/>
    <n v="44913"/>
    <n v="181"/>
    <x v="0"/>
    <s v="France"/>
    <n v="2001"/>
    <x v="19"/>
  </r>
  <r>
    <x v="1799"/>
    <x v="442"/>
    <x v="1750"/>
    <x v="138"/>
    <n v="-9994022"/>
    <n v="265"/>
    <x v="46"/>
    <x v="175"/>
    <x v="6"/>
    <x v="711"/>
    <n v="72886"/>
    <n v="190"/>
    <x v="0"/>
    <s v="USA"/>
    <n v="2012"/>
    <x v="21"/>
  </r>
  <r>
    <x v="1800"/>
    <x v="368"/>
    <x v="1751"/>
    <x v="138"/>
    <n v="-11530572"/>
    <n v="82"/>
    <x v="46"/>
    <x v="121"/>
    <x v="4"/>
    <x v="712"/>
    <n v="10667"/>
    <n v="95"/>
    <x v="0"/>
    <s v="USA"/>
    <n v="2004"/>
    <x v="31"/>
  </r>
  <r>
    <x v="1801"/>
    <x v="778"/>
    <x v="1752"/>
    <x v="138"/>
    <n v="-12170266"/>
    <n v="32"/>
    <x v="76"/>
    <x v="534"/>
    <x v="0"/>
    <x v="713"/>
    <n v="16194"/>
    <n v="79"/>
    <x v="0"/>
    <s v="Canada"/>
    <n v="1994"/>
    <x v="44"/>
  </r>
  <r>
    <x v="1802"/>
    <x v="779"/>
    <x v="1753"/>
    <x v="131"/>
    <n v="-20924712"/>
    <n v="42"/>
    <x v="58"/>
    <x v="163"/>
    <x v="6"/>
    <x v="714"/>
    <n v="7772"/>
    <n v="55"/>
    <x v="0"/>
    <s v="USA"/>
    <n v="1996"/>
    <x v="9"/>
  </r>
  <r>
    <x v="1803"/>
    <x v="780"/>
    <x v="83"/>
    <x v="138"/>
    <n v="-26000000"/>
    <n v="22"/>
    <x v="6"/>
    <x v="461"/>
    <x v="8"/>
    <x v="715"/>
    <n v="8118"/>
    <n v="69"/>
    <x v="0"/>
    <s v="USA"/>
    <n v="1997"/>
    <x v="22"/>
  </r>
  <r>
    <x v="1804"/>
    <x v="691"/>
    <x v="1754"/>
    <x v="138"/>
    <n v="-18503478"/>
    <n v="116"/>
    <x v="32"/>
    <x v="535"/>
    <x v="4"/>
    <x v="716"/>
    <n v="31798"/>
    <n v="178"/>
    <x v="0"/>
    <s v="USA"/>
    <n v="2001"/>
    <x v="2"/>
  </r>
  <r>
    <x v="1805"/>
    <x v="359"/>
    <x v="83"/>
    <x v="138"/>
    <n v="-26000000"/>
    <n v="56"/>
    <x v="6"/>
    <x v="121"/>
    <x v="4"/>
    <x v="39"/>
    <n v="5006"/>
    <n v="28"/>
    <x v="0"/>
    <s v="USA"/>
    <n v="2015"/>
    <x v="61"/>
  </r>
  <r>
    <x v="1806"/>
    <x v="781"/>
    <x v="1755"/>
    <x v="178"/>
    <n v="-5482285"/>
    <n v="23"/>
    <x v="53"/>
    <x v="536"/>
    <x v="1"/>
    <x v="717"/>
    <n v="8008"/>
    <n v="26"/>
    <x v="0"/>
    <s v="USA"/>
    <n v="1996"/>
    <x v="31"/>
  </r>
  <r>
    <x v="1807"/>
    <x v="224"/>
    <x v="1756"/>
    <x v="138"/>
    <n v="-13723190"/>
    <n v="178"/>
    <x v="83"/>
    <x v="118"/>
    <x v="0"/>
    <x v="31"/>
    <n v="57674"/>
    <n v="126"/>
    <x v="0"/>
    <s v="USA"/>
    <n v="2015"/>
    <x v="12"/>
  </r>
  <r>
    <x v="1808"/>
    <x v="782"/>
    <x v="1757"/>
    <x v="157"/>
    <n v="18565375"/>
    <n v="226"/>
    <x v="73"/>
    <x v="254"/>
    <x v="2"/>
    <x v="592"/>
    <n v="111351"/>
    <n v="568"/>
    <x v="0"/>
    <s v="UK"/>
    <n v="2005"/>
    <x v="7"/>
  </r>
  <r>
    <x v="1809"/>
    <x v="285"/>
    <x v="1758"/>
    <x v="115"/>
    <n v="-29500737"/>
    <n v="406"/>
    <x v="59"/>
    <x v="263"/>
    <x v="2"/>
    <x v="718"/>
    <n v="179235"/>
    <n v="2814"/>
    <x v="14"/>
    <s v="USA"/>
    <n v="2004"/>
    <x v="1"/>
  </r>
  <r>
    <x v="1810"/>
    <x v="123"/>
    <x v="1759"/>
    <x v="128"/>
    <n v="194200000"/>
    <n v="57"/>
    <x v="30"/>
    <x v="524"/>
    <x v="4"/>
    <x v="85"/>
    <n v="181380"/>
    <n v="223"/>
    <x v="0"/>
    <s v="USA"/>
    <n v="1993"/>
    <x v="8"/>
  </r>
  <r>
    <x v="1811"/>
    <x v="273"/>
    <x v="1760"/>
    <x v="128"/>
    <n v="147825435"/>
    <n v="100"/>
    <x v="81"/>
    <x v="263"/>
    <x v="2"/>
    <x v="55"/>
    <n v="383784"/>
    <n v="331"/>
    <x v="0"/>
    <s v="USA"/>
    <n v="1988"/>
    <x v="25"/>
  </r>
  <r>
    <x v="1812"/>
    <x v="322"/>
    <x v="1761"/>
    <x v="150"/>
    <n v="115085755"/>
    <n v="366"/>
    <x v="37"/>
    <x v="263"/>
    <x v="2"/>
    <x v="291"/>
    <n v="561773"/>
    <n v="871"/>
    <x v="0"/>
    <s v="USA"/>
    <n v="2008"/>
    <x v="17"/>
  </r>
  <r>
    <x v="1813"/>
    <x v="77"/>
    <x v="1762"/>
    <x v="179"/>
    <n v="417500"/>
    <n v="242"/>
    <x v="73"/>
    <x v="398"/>
    <x v="7"/>
    <x v="110"/>
    <n v="40941"/>
    <n v="320"/>
    <x v="0"/>
    <s v="USA"/>
    <n v="2008"/>
    <x v="21"/>
  </r>
  <r>
    <x v="1814"/>
    <x v="426"/>
    <x v="1763"/>
    <x v="128"/>
    <n v="120000989"/>
    <n v="309"/>
    <x v="40"/>
    <x v="3"/>
    <x v="0"/>
    <x v="21"/>
    <n v="483756"/>
    <n v="974"/>
    <x v="0"/>
    <s v="France"/>
    <n v="2008"/>
    <x v="0"/>
  </r>
  <r>
    <x v="1815"/>
    <x v="783"/>
    <x v="1764"/>
    <x v="138"/>
    <n v="761283"/>
    <n v="85"/>
    <x v="33"/>
    <x v="16"/>
    <x v="2"/>
    <x v="719"/>
    <n v="43084"/>
    <n v="99"/>
    <x v="0"/>
    <s v="USA"/>
    <n v="2014"/>
    <x v="10"/>
  </r>
  <r>
    <x v="1816"/>
    <x v="206"/>
    <x v="1765"/>
    <x v="128"/>
    <n v="96945720"/>
    <n v="48"/>
    <x v="73"/>
    <x v="537"/>
    <x v="0"/>
    <x v="431"/>
    <n v="89972"/>
    <n v="126"/>
    <x v="0"/>
    <s v="USA"/>
    <n v="1992"/>
    <x v="9"/>
  </r>
  <r>
    <x v="1817"/>
    <x v="37"/>
    <x v="1766"/>
    <x v="131"/>
    <n v="74067179"/>
    <n v="174"/>
    <x v="132"/>
    <x v="398"/>
    <x v="7"/>
    <x v="21"/>
    <n v="865020"/>
    <n v="1273"/>
    <x v="0"/>
    <s v="USA"/>
    <n v="1993"/>
    <x v="49"/>
  </r>
  <r>
    <x v="1818"/>
    <x v="711"/>
    <x v="1767"/>
    <x v="128"/>
    <n v="144705587"/>
    <n v="373"/>
    <x v="74"/>
    <x v="263"/>
    <x v="2"/>
    <x v="15"/>
    <n v="318955"/>
    <n v="460"/>
    <x v="0"/>
    <s v="USA"/>
    <n v="2011"/>
    <x v="14"/>
  </r>
  <r>
    <x v="1819"/>
    <x v="110"/>
    <x v="1768"/>
    <x v="166"/>
    <n v="-24745828"/>
    <n v="224"/>
    <x v="56"/>
    <x v="276"/>
    <x v="7"/>
    <x v="37"/>
    <n v="29282"/>
    <n v="105"/>
    <x v="0"/>
    <s v="USA"/>
    <n v="2013"/>
    <x v="5"/>
  </r>
  <r>
    <x v="1820"/>
    <x v="151"/>
    <x v="1769"/>
    <x v="66"/>
    <n v="4185387"/>
    <n v="94"/>
    <x v="40"/>
    <x v="538"/>
    <x v="1"/>
    <x v="215"/>
    <n v="33180"/>
    <n v="149"/>
    <x v="0"/>
    <s v="USA"/>
    <n v="2004"/>
    <x v="41"/>
  </r>
  <r>
    <x v="1821"/>
    <x v="784"/>
    <x v="83"/>
    <x v="138"/>
    <n v="-26000000"/>
    <n v="25"/>
    <x v="84"/>
    <x v="539"/>
    <x v="1"/>
    <x v="243"/>
    <n v="3170"/>
    <n v="18"/>
    <x v="8"/>
    <s v="Russia"/>
    <n v="2014"/>
    <x v="28"/>
  </r>
  <r>
    <x v="1822"/>
    <x v="644"/>
    <x v="1770"/>
    <x v="115"/>
    <n v="52163317"/>
    <n v="273"/>
    <x v="54"/>
    <x v="348"/>
    <x v="0"/>
    <x v="720"/>
    <n v="89101"/>
    <n v="885"/>
    <x v="0"/>
    <s v="USA"/>
    <n v="2003"/>
    <x v="27"/>
  </r>
  <r>
    <x v="1823"/>
    <x v="785"/>
    <x v="83"/>
    <x v="22"/>
    <n v="0"/>
    <n v="78"/>
    <x v="58"/>
    <x v="263"/>
    <x v="2"/>
    <x v="721"/>
    <n v="2863"/>
    <n v="25"/>
    <x v="0"/>
    <s v="UK"/>
    <n v="2014"/>
    <x v="55"/>
  </r>
  <r>
    <x v="1824"/>
    <x v="502"/>
    <x v="1771"/>
    <x v="115"/>
    <n v="50920948"/>
    <n v="66"/>
    <x v="85"/>
    <x v="29"/>
    <x v="0"/>
    <x v="178"/>
    <n v="23943"/>
    <n v="118"/>
    <x v="0"/>
    <s v="USA"/>
    <n v="2001"/>
    <x v="19"/>
  </r>
  <r>
    <x v="1825"/>
    <x v="56"/>
    <x v="1772"/>
    <x v="128"/>
    <n v="55034302"/>
    <n v="459"/>
    <x v="78"/>
    <x v="267"/>
    <x v="0"/>
    <x v="722"/>
    <n v="296787"/>
    <n v="2192"/>
    <x v="0"/>
    <s v="USA"/>
    <n v="2008"/>
    <x v="15"/>
  </r>
  <r>
    <x v="1826"/>
    <x v="786"/>
    <x v="1773"/>
    <x v="128"/>
    <n v="53656813"/>
    <n v="68"/>
    <x v="75"/>
    <x v="231"/>
    <x v="0"/>
    <x v="723"/>
    <n v="42765"/>
    <n v="93"/>
    <x v="0"/>
    <s v="USA"/>
    <n v="1991"/>
    <x v="19"/>
  </r>
  <r>
    <x v="1827"/>
    <x v="205"/>
    <x v="1774"/>
    <x v="128"/>
    <n v="51270454"/>
    <n v="123"/>
    <x v="72"/>
    <x v="163"/>
    <x v="6"/>
    <x v="153"/>
    <n v="219008"/>
    <n v="418"/>
    <x v="0"/>
    <s v="USA"/>
    <n v="1987"/>
    <x v="0"/>
  </r>
  <r>
    <x v="1828"/>
    <x v="603"/>
    <x v="1775"/>
    <x v="128"/>
    <n v="49273505"/>
    <n v="488"/>
    <x v="39"/>
    <x v="163"/>
    <x v="6"/>
    <x v="43"/>
    <n v="612060"/>
    <n v="1518"/>
    <x v="0"/>
    <s v="USA"/>
    <n v="2007"/>
    <x v="14"/>
  </r>
  <r>
    <x v="1829"/>
    <x v="132"/>
    <x v="1776"/>
    <x v="128"/>
    <n v="109141530"/>
    <n v="146"/>
    <x v="76"/>
    <x v="386"/>
    <x v="0"/>
    <x v="724"/>
    <n v="75903"/>
    <n v="109"/>
    <x v="0"/>
    <s v="USA"/>
    <n v="2014"/>
    <x v="5"/>
  </r>
  <r>
    <x v="1830"/>
    <x v="787"/>
    <x v="1777"/>
    <x v="138"/>
    <n v="45500556"/>
    <n v="168"/>
    <x v="54"/>
    <x v="101"/>
    <x v="4"/>
    <x v="286"/>
    <n v="171568"/>
    <n v="571"/>
    <x v="0"/>
    <s v="UK"/>
    <n v="2001"/>
    <x v="10"/>
  </r>
  <r>
    <x v="1831"/>
    <x v="640"/>
    <x v="1778"/>
    <x v="128"/>
    <n v="46309760"/>
    <n v="152"/>
    <x v="60"/>
    <x v="16"/>
    <x v="2"/>
    <x v="725"/>
    <n v="150308"/>
    <n v="498"/>
    <x v="0"/>
    <s v="UK"/>
    <n v="2000"/>
    <x v="11"/>
  </r>
  <r>
    <x v="1832"/>
    <x v="788"/>
    <x v="1779"/>
    <x v="90"/>
    <n v="44808372"/>
    <n v="133"/>
    <x v="53"/>
    <x v="151"/>
    <x v="4"/>
    <x v="726"/>
    <n v="46417"/>
    <n v="297"/>
    <x v="0"/>
    <s v="USA"/>
    <n v="2003"/>
    <x v="51"/>
  </r>
  <r>
    <x v="1833"/>
    <x v="441"/>
    <x v="1780"/>
    <x v="128"/>
    <n v="52264926"/>
    <n v="139"/>
    <x v="71"/>
    <x v="232"/>
    <x v="4"/>
    <x v="727"/>
    <n v="21176"/>
    <n v="107"/>
    <x v="0"/>
    <s v="USA"/>
    <n v="2012"/>
    <x v="9"/>
  </r>
  <r>
    <x v="1834"/>
    <x v="242"/>
    <x v="1781"/>
    <x v="128"/>
    <n v="45625986"/>
    <n v="245"/>
    <x v="25"/>
    <x v="121"/>
    <x v="4"/>
    <x v="128"/>
    <n v="168717"/>
    <n v="178"/>
    <x v="0"/>
    <s v="USA"/>
    <n v="2011"/>
    <x v="5"/>
  </r>
  <r>
    <x v="1835"/>
    <x v="513"/>
    <x v="1782"/>
    <x v="128"/>
    <n v="31505065"/>
    <n v="84"/>
    <x v="88"/>
    <x v="540"/>
    <x v="0"/>
    <x v="269"/>
    <n v="95241"/>
    <n v="439"/>
    <x v="0"/>
    <s v="USA"/>
    <n v="1993"/>
    <x v="6"/>
  </r>
  <r>
    <x v="1836"/>
    <x v="297"/>
    <x v="1783"/>
    <x v="128"/>
    <n v="30973336"/>
    <n v="70"/>
    <x v="68"/>
    <x v="22"/>
    <x v="0"/>
    <x v="53"/>
    <n v="57040"/>
    <n v="365"/>
    <x v="0"/>
    <s v="USA"/>
    <n v="2000"/>
    <x v="9"/>
  </r>
  <r>
    <x v="1837"/>
    <x v="104"/>
    <x v="83"/>
    <x v="180"/>
    <n v="-2800000"/>
    <n v="154"/>
    <x v="84"/>
    <x v="541"/>
    <x v="8"/>
    <x v="728"/>
    <n v="80958"/>
    <n v="310"/>
    <x v="0"/>
    <s v="UK"/>
    <n v="1976"/>
    <x v="32"/>
  </r>
  <r>
    <x v="1838"/>
    <x v="477"/>
    <x v="1784"/>
    <x v="128"/>
    <n v="29098051"/>
    <n v="216"/>
    <x v="103"/>
    <x v="419"/>
    <x v="11"/>
    <x v="729"/>
    <n v="102861"/>
    <n v="571"/>
    <x v="0"/>
    <s v="Germany"/>
    <n v="2006"/>
    <x v="27"/>
  </r>
  <r>
    <x v="1839"/>
    <x v="611"/>
    <x v="1785"/>
    <x v="128"/>
    <n v="35443237"/>
    <n v="170"/>
    <x v="58"/>
    <x v="16"/>
    <x v="2"/>
    <x v="730"/>
    <n v="76882"/>
    <n v="106"/>
    <x v="0"/>
    <s v="USA"/>
    <n v="2012"/>
    <x v="12"/>
  </r>
  <r>
    <x v="1840"/>
    <x v="789"/>
    <x v="1786"/>
    <x v="171"/>
    <n v="65234139"/>
    <n v="181"/>
    <x v="44"/>
    <x v="36"/>
    <x v="1"/>
    <x v="157"/>
    <n v="110390"/>
    <n v="522"/>
    <x v="0"/>
    <s v="USA"/>
    <n v="2007"/>
    <x v="13"/>
  </r>
  <r>
    <x v="1841"/>
    <x v="11"/>
    <x v="1787"/>
    <x v="128"/>
    <n v="26676606"/>
    <n v="226"/>
    <x v="58"/>
    <x v="542"/>
    <x v="7"/>
    <x v="1"/>
    <n v="174591"/>
    <n v="632"/>
    <x v="0"/>
    <s v="USA"/>
    <n v="2004"/>
    <x v="6"/>
  </r>
  <r>
    <x v="1842"/>
    <x v="790"/>
    <x v="1788"/>
    <x v="128"/>
    <n v="27528330"/>
    <n v="24"/>
    <x v="6"/>
    <x v="195"/>
    <x v="4"/>
    <x v="620"/>
    <n v="4265"/>
    <n v="27"/>
    <x v="0"/>
    <s v="USA"/>
    <n v="2013"/>
    <x v="55"/>
  </r>
  <r>
    <x v="1843"/>
    <x v="791"/>
    <x v="1789"/>
    <x v="128"/>
    <n v="26533608"/>
    <n v="408"/>
    <x v="83"/>
    <x v="50"/>
    <x v="0"/>
    <x v="21"/>
    <n v="203111"/>
    <n v="755"/>
    <x v="0"/>
    <s v="USA"/>
    <n v="2011"/>
    <x v="2"/>
  </r>
  <r>
    <x v="1844"/>
    <x v="792"/>
    <x v="1790"/>
    <x v="115"/>
    <n v="21097664"/>
    <n v="180"/>
    <x v="58"/>
    <x v="407"/>
    <x v="2"/>
    <x v="153"/>
    <n v="70205"/>
    <n v="450"/>
    <x v="0"/>
    <s v="USA"/>
    <n v="2005"/>
    <x v="18"/>
  </r>
  <r>
    <x v="1845"/>
    <x v="163"/>
    <x v="1791"/>
    <x v="138"/>
    <n v="58136909"/>
    <n v="181"/>
    <x v="41"/>
    <x v="151"/>
    <x v="4"/>
    <x v="731"/>
    <n v="267921"/>
    <n v="577"/>
    <x v="0"/>
    <s v="USA"/>
    <n v="2004"/>
    <x v="13"/>
  </r>
  <r>
    <x v="1846"/>
    <x v="47"/>
    <x v="1792"/>
    <x v="128"/>
    <n v="21836394"/>
    <n v="192"/>
    <x v="74"/>
    <x v="124"/>
    <x v="7"/>
    <x v="153"/>
    <n v="728685"/>
    <n v="989"/>
    <x v="0"/>
    <s v="USA"/>
    <n v="1990"/>
    <x v="50"/>
  </r>
  <r>
    <x v="1847"/>
    <x v="380"/>
    <x v="1793"/>
    <x v="138"/>
    <n v="21285499"/>
    <n v="79"/>
    <x v="57"/>
    <x v="543"/>
    <x v="0"/>
    <x v="710"/>
    <n v="26755"/>
    <n v="104"/>
    <x v="0"/>
    <s v="USA"/>
    <n v="2003"/>
    <x v="40"/>
  </r>
  <r>
    <x v="1848"/>
    <x v="602"/>
    <x v="1794"/>
    <x v="128"/>
    <n v="22124400"/>
    <n v="128"/>
    <x v="54"/>
    <x v="34"/>
    <x v="4"/>
    <x v="286"/>
    <n v="49676"/>
    <n v="181"/>
    <x v="0"/>
    <s v="USA"/>
    <n v="2005"/>
    <x v="4"/>
  </r>
  <r>
    <x v="1849"/>
    <x v="205"/>
    <x v="1795"/>
    <x v="128"/>
    <n v="19700000"/>
    <n v="147"/>
    <x v="29"/>
    <x v="146"/>
    <x v="6"/>
    <x v="204"/>
    <n v="537442"/>
    <n v="851"/>
    <x v="0"/>
    <s v="USA"/>
    <n v="1983"/>
    <x v="24"/>
  </r>
  <r>
    <x v="1850"/>
    <x v="428"/>
    <x v="1796"/>
    <x v="128"/>
    <n v="19455658"/>
    <n v="49"/>
    <x v="41"/>
    <x v="96"/>
    <x v="0"/>
    <x v="352"/>
    <n v="36253"/>
    <n v="92"/>
    <x v="0"/>
    <s v="USA"/>
    <n v="1997"/>
    <x v="10"/>
  </r>
  <r>
    <x v="1851"/>
    <x v="793"/>
    <x v="1797"/>
    <x v="152"/>
    <n v="20984230"/>
    <n v="75"/>
    <x v="133"/>
    <x v="398"/>
    <x v="7"/>
    <x v="149"/>
    <n v="70274"/>
    <n v="133"/>
    <x v="0"/>
    <s v="China"/>
    <n v="1987"/>
    <x v="6"/>
  </r>
  <r>
    <x v="1852"/>
    <x v="333"/>
    <x v="1798"/>
    <x v="128"/>
    <n v="41489425"/>
    <n v="270"/>
    <x v="55"/>
    <x v="27"/>
    <x v="0"/>
    <x v="5"/>
    <n v="101977"/>
    <n v="161"/>
    <x v="0"/>
    <s v="USA"/>
    <n v="2012"/>
    <x v="12"/>
  </r>
  <r>
    <x v="1853"/>
    <x v="24"/>
    <x v="1799"/>
    <x v="128"/>
    <n v="16067398"/>
    <n v="29"/>
    <x v="54"/>
    <x v="25"/>
    <x v="0"/>
    <x v="732"/>
    <n v="22748"/>
    <n v="41"/>
    <x v="0"/>
    <s v="USA"/>
    <n v="1997"/>
    <x v="9"/>
  </r>
  <r>
    <x v="1854"/>
    <x v="598"/>
    <x v="1800"/>
    <x v="128"/>
    <n v="15218903"/>
    <n v="398"/>
    <x v="43"/>
    <x v="263"/>
    <x v="2"/>
    <x v="733"/>
    <n v="372990"/>
    <n v="1107"/>
    <x v="0"/>
    <s v="USA"/>
    <n v="2007"/>
    <x v="14"/>
  </r>
  <r>
    <x v="1855"/>
    <x v="794"/>
    <x v="1801"/>
    <x v="128"/>
    <n v="14880476"/>
    <n v="38"/>
    <x v="78"/>
    <x v="20"/>
    <x v="1"/>
    <x v="112"/>
    <n v="12218"/>
    <n v="33"/>
    <x v="0"/>
    <s v="USA"/>
    <n v="2002"/>
    <x v="31"/>
  </r>
  <r>
    <x v="1856"/>
    <x v="795"/>
    <x v="1802"/>
    <x v="128"/>
    <n v="14399750"/>
    <n v="45"/>
    <x v="105"/>
    <x v="58"/>
    <x v="1"/>
    <x v="625"/>
    <n v="5674"/>
    <n v="35"/>
    <x v="0"/>
    <s v="USA"/>
    <n v="2003"/>
    <x v="23"/>
  </r>
  <r>
    <x v="1857"/>
    <x v="575"/>
    <x v="1803"/>
    <x v="128"/>
    <n v="13230435"/>
    <n v="81"/>
    <x v="103"/>
    <x v="165"/>
    <x v="0"/>
    <x v="734"/>
    <n v="29661"/>
    <n v="179"/>
    <x v="0"/>
    <s v="USA"/>
    <n v="2002"/>
    <x v="27"/>
  </r>
  <r>
    <x v="1858"/>
    <x v="543"/>
    <x v="1804"/>
    <x v="128"/>
    <n v="14008741"/>
    <n v="88"/>
    <x v="72"/>
    <x v="524"/>
    <x v="4"/>
    <x v="722"/>
    <n v="44838"/>
    <n v="223"/>
    <x v="0"/>
    <s v="USA"/>
    <n v="2005"/>
    <x v="4"/>
  </r>
  <r>
    <x v="1859"/>
    <x v="796"/>
    <x v="1805"/>
    <x v="128"/>
    <n v="11833473"/>
    <n v="116"/>
    <x v="41"/>
    <x v="27"/>
    <x v="0"/>
    <x v="53"/>
    <n v="53126"/>
    <n v="254"/>
    <x v="0"/>
    <s v="France"/>
    <n v="2001"/>
    <x v="4"/>
  </r>
  <r>
    <x v="1860"/>
    <x v="797"/>
    <x v="1806"/>
    <x v="128"/>
    <n v="23237389"/>
    <n v="129"/>
    <x v="54"/>
    <x v="121"/>
    <x v="4"/>
    <x v="15"/>
    <n v="63969"/>
    <n v="126"/>
    <x v="0"/>
    <s v="USA"/>
    <n v="2008"/>
    <x v="34"/>
  </r>
  <r>
    <x v="1861"/>
    <x v="798"/>
    <x v="1807"/>
    <x v="22"/>
    <n v="36310118"/>
    <n v="72"/>
    <x v="71"/>
    <x v="151"/>
    <x v="4"/>
    <x v="112"/>
    <n v="13194"/>
    <n v="59"/>
    <x v="0"/>
    <s v="USA"/>
    <n v="2005"/>
    <x v="34"/>
  </r>
  <r>
    <x v="1862"/>
    <x v="313"/>
    <x v="1808"/>
    <x v="128"/>
    <n v="11447959"/>
    <n v="151"/>
    <x v="22"/>
    <x v="117"/>
    <x v="7"/>
    <x v="63"/>
    <n v="35833"/>
    <n v="96"/>
    <x v="0"/>
    <s v="USA"/>
    <n v="2014"/>
    <x v="15"/>
  </r>
  <r>
    <x v="1863"/>
    <x v="118"/>
    <x v="1809"/>
    <x v="128"/>
    <n v="20089048"/>
    <n v="198"/>
    <x v="54"/>
    <x v="544"/>
    <x v="2"/>
    <x v="29"/>
    <n v="86251"/>
    <n v="260"/>
    <x v="0"/>
    <s v="South Africa"/>
    <n v="2014"/>
    <x v="12"/>
  </r>
  <r>
    <x v="1864"/>
    <x v="571"/>
    <x v="1810"/>
    <x v="77"/>
    <n v="15990505"/>
    <n v="66"/>
    <x v="71"/>
    <x v="524"/>
    <x v="4"/>
    <x v="286"/>
    <n v="48095"/>
    <n v="194"/>
    <x v="0"/>
    <s v="USA"/>
    <n v="2003"/>
    <x v="27"/>
  </r>
  <r>
    <x v="1865"/>
    <x v="799"/>
    <x v="1811"/>
    <x v="171"/>
    <n v="18143332"/>
    <n v="167"/>
    <x v="26"/>
    <x v="419"/>
    <x v="11"/>
    <x v="735"/>
    <n v="45102"/>
    <n v="316"/>
    <x v="0"/>
    <s v="USA"/>
    <n v="2003"/>
    <x v="23"/>
  </r>
  <r>
    <x v="1866"/>
    <x v="800"/>
    <x v="1812"/>
    <x v="128"/>
    <n v="10000629"/>
    <n v="127"/>
    <x v="58"/>
    <x v="121"/>
    <x v="4"/>
    <x v="510"/>
    <n v="74622"/>
    <n v="150"/>
    <x v="0"/>
    <s v="USA"/>
    <n v="2007"/>
    <x v="23"/>
  </r>
  <r>
    <x v="1867"/>
    <x v="297"/>
    <x v="1813"/>
    <x v="115"/>
    <n v="4604054"/>
    <n v="109"/>
    <x v="58"/>
    <x v="27"/>
    <x v="0"/>
    <x v="53"/>
    <n v="34942"/>
    <n v="185"/>
    <x v="0"/>
    <s v="USA"/>
    <n v="2003"/>
    <x v="27"/>
  </r>
  <r>
    <x v="1868"/>
    <x v="560"/>
    <x v="1814"/>
    <x v="128"/>
    <n v="16597830"/>
    <n v="174"/>
    <x v="36"/>
    <x v="16"/>
    <x v="2"/>
    <x v="203"/>
    <n v="102123"/>
    <n v="660"/>
    <x v="0"/>
    <s v="USA"/>
    <n v="2002"/>
    <x v="32"/>
  </r>
  <r>
    <x v="1869"/>
    <x v="441"/>
    <x v="1815"/>
    <x v="77"/>
    <n v="13687630"/>
    <n v="91"/>
    <x v="71"/>
    <x v="121"/>
    <x v="4"/>
    <x v="49"/>
    <n v="116762"/>
    <n v="261"/>
    <x v="0"/>
    <s v="USA"/>
    <n v="2006"/>
    <x v="21"/>
  </r>
  <r>
    <x v="1870"/>
    <x v="801"/>
    <x v="1816"/>
    <x v="128"/>
    <n v="7553210"/>
    <n v="151"/>
    <x v="77"/>
    <x v="232"/>
    <x v="4"/>
    <x v="736"/>
    <n v="88714"/>
    <n v="235"/>
    <x v="0"/>
    <s v="UK"/>
    <n v="2007"/>
    <x v="22"/>
  </r>
  <r>
    <x v="1871"/>
    <x v="802"/>
    <x v="1817"/>
    <x v="128"/>
    <n v="6526393"/>
    <n v="94"/>
    <x v="54"/>
    <x v="390"/>
    <x v="0"/>
    <x v="737"/>
    <n v="22243"/>
    <n v="144"/>
    <x v="0"/>
    <s v="USA"/>
    <n v="2004"/>
    <x v="51"/>
  </r>
  <r>
    <x v="1872"/>
    <x v="803"/>
    <x v="1818"/>
    <x v="181"/>
    <n v="-25458771"/>
    <n v="91"/>
    <x v="47"/>
    <x v="163"/>
    <x v="6"/>
    <x v="360"/>
    <n v="14612"/>
    <n v="41"/>
    <x v="0"/>
    <s v="France"/>
    <n v="2013"/>
    <x v="12"/>
  </r>
  <r>
    <x v="1873"/>
    <x v="804"/>
    <x v="1819"/>
    <x v="115"/>
    <n v="1655091"/>
    <n v="148"/>
    <x v="36"/>
    <x v="409"/>
    <x v="2"/>
    <x v="85"/>
    <n v="87331"/>
    <n v="364"/>
    <x v="0"/>
    <s v="USA"/>
    <n v="2007"/>
    <x v="7"/>
  </r>
  <r>
    <x v="1874"/>
    <x v="409"/>
    <x v="1820"/>
    <x v="128"/>
    <n v="5012990"/>
    <n v="141"/>
    <x v="22"/>
    <x v="398"/>
    <x v="7"/>
    <x v="738"/>
    <n v="75973"/>
    <n v="409"/>
    <x v="0"/>
    <s v="UK"/>
    <n v="1998"/>
    <x v="7"/>
  </r>
  <r>
    <x v="1875"/>
    <x v="644"/>
    <x v="1821"/>
    <x v="128"/>
    <n v="7368960"/>
    <n v="114"/>
    <x v="70"/>
    <x v="545"/>
    <x v="4"/>
    <x v="739"/>
    <n v="39768"/>
    <n v="292"/>
    <x v="0"/>
    <s v="Canada"/>
    <n v="1998"/>
    <x v="43"/>
  </r>
  <r>
    <x v="1876"/>
    <x v="805"/>
    <x v="1822"/>
    <x v="128"/>
    <n v="-10500000"/>
    <n v="79"/>
    <x v="120"/>
    <x v="70"/>
    <x v="0"/>
    <x v="740"/>
    <n v="25019"/>
    <n v="159"/>
    <x v="0"/>
    <s v="Japan"/>
    <n v="1970"/>
    <x v="7"/>
  </r>
  <r>
    <x v="1877"/>
    <x v="806"/>
    <x v="1823"/>
    <x v="128"/>
    <n v="4247405"/>
    <n v="33"/>
    <x v="40"/>
    <x v="546"/>
    <x v="4"/>
    <x v="243"/>
    <n v="28377"/>
    <n v="261"/>
    <x v="0"/>
    <s v="UK"/>
    <n v="1997"/>
    <x v="47"/>
  </r>
  <r>
    <x v="1878"/>
    <x v="469"/>
    <x v="1824"/>
    <x v="22"/>
    <n v="30538669"/>
    <n v="146"/>
    <x v="98"/>
    <x v="151"/>
    <x v="4"/>
    <x v="741"/>
    <n v="60202"/>
    <n v="114"/>
    <x v="0"/>
    <s v="USA"/>
    <n v="2011"/>
    <x v="20"/>
  </r>
  <r>
    <x v="1879"/>
    <x v="807"/>
    <x v="1825"/>
    <x v="128"/>
    <n v="615792"/>
    <n v="83"/>
    <x v="75"/>
    <x v="547"/>
    <x v="0"/>
    <x v="65"/>
    <n v="10161"/>
    <n v="50"/>
    <x v="0"/>
    <s v="USA"/>
    <n v="2009"/>
    <x v="58"/>
  </r>
  <r>
    <x v="1880"/>
    <x v="287"/>
    <x v="1826"/>
    <x v="128"/>
    <n v="3341469"/>
    <n v="199"/>
    <x v="29"/>
    <x v="146"/>
    <x v="6"/>
    <x v="127"/>
    <n v="1689764"/>
    <n v="4144"/>
    <x v="0"/>
    <s v="USA"/>
    <n v="1994"/>
    <x v="63"/>
  </r>
  <r>
    <x v="1881"/>
    <x v="510"/>
    <x v="1827"/>
    <x v="182"/>
    <n v="4440119"/>
    <n v="71"/>
    <x v="79"/>
    <x v="548"/>
    <x v="1"/>
    <x v="742"/>
    <n v="19699"/>
    <n v="119"/>
    <x v="0"/>
    <s v="Australia"/>
    <n v="2001"/>
    <x v="30"/>
  </r>
  <r>
    <x v="1882"/>
    <x v="303"/>
    <x v="1828"/>
    <x v="144"/>
    <n v="-2055787"/>
    <n v="62"/>
    <x v="83"/>
    <x v="293"/>
    <x v="4"/>
    <x v="187"/>
    <n v="63459"/>
    <n v="185"/>
    <x v="0"/>
    <s v="USA"/>
    <n v="1996"/>
    <x v="8"/>
  </r>
  <r>
    <x v="1883"/>
    <x v="192"/>
    <x v="1829"/>
    <x v="128"/>
    <n v="8631221"/>
    <n v="175"/>
    <x v="69"/>
    <x v="163"/>
    <x v="6"/>
    <x v="617"/>
    <n v="48559"/>
    <n v="145"/>
    <x v="0"/>
    <s v="USA"/>
    <n v="2014"/>
    <x v="19"/>
  </r>
  <r>
    <x v="1884"/>
    <x v="808"/>
    <x v="1830"/>
    <x v="128"/>
    <n v="12738400"/>
    <n v="322"/>
    <x v="60"/>
    <x v="263"/>
    <x v="2"/>
    <x v="37"/>
    <n v="67797"/>
    <n v="285"/>
    <x v="0"/>
    <s v="USA"/>
    <n v="2013"/>
    <x v="11"/>
  </r>
  <r>
    <x v="1885"/>
    <x v="809"/>
    <x v="1831"/>
    <x v="22"/>
    <n v="24381334"/>
    <n v="67"/>
    <x v="41"/>
    <x v="462"/>
    <x v="4"/>
    <x v="743"/>
    <n v="19737"/>
    <n v="81"/>
    <x v="0"/>
    <s v="USA"/>
    <n v="2005"/>
    <x v="19"/>
  </r>
  <r>
    <x v="1886"/>
    <x v="810"/>
    <x v="1832"/>
    <x v="115"/>
    <n v="-8164216"/>
    <n v="112"/>
    <x v="84"/>
    <x v="101"/>
    <x v="4"/>
    <x v="744"/>
    <n v="58297"/>
    <n v="161"/>
    <x v="0"/>
    <s v="USA"/>
    <n v="2005"/>
    <x v="4"/>
  </r>
  <r>
    <x v="1887"/>
    <x v="811"/>
    <x v="1833"/>
    <x v="152"/>
    <n v="-7214368"/>
    <n v="216"/>
    <x v="10"/>
    <x v="549"/>
    <x v="7"/>
    <x v="24"/>
    <n v="32507"/>
    <n v="119"/>
    <x v="0"/>
    <s v="UK"/>
    <n v="2016"/>
    <x v="7"/>
  </r>
  <r>
    <x v="1888"/>
    <x v="433"/>
    <x v="1834"/>
    <x v="128"/>
    <n v="-3445415"/>
    <n v="48"/>
    <x v="15"/>
    <x v="284"/>
    <x v="2"/>
    <x v="151"/>
    <n v="36108"/>
    <n v="109"/>
    <x v="0"/>
    <s v="USA"/>
    <n v="1998"/>
    <x v="8"/>
  </r>
  <r>
    <x v="1889"/>
    <x v="812"/>
    <x v="1835"/>
    <x v="128"/>
    <n v="-2800000"/>
    <n v="44"/>
    <x v="54"/>
    <x v="101"/>
    <x v="4"/>
    <x v="1"/>
    <n v="41310"/>
    <n v="117"/>
    <x v="0"/>
    <s v="USA"/>
    <n v="1994"/>
    <x v="2"/>
  </r>
  <r>
    <x v="1890"/>
    <x v="640"/>
    <x v="1836"/>
    <x v="128"/>
    <n v="55014842"/>
    <n v="162"/>
    <x v="25"/>
    <x v="379"/>
    <x v="2"/>
    <x v="49"/>
    <n v="104356"/>
    <n v="186"/>
    <x v="0"/>
    <s v="USA"/>
    <n v="2010"/>
    <x v="22"/>
  </r>
  <r>
    <x v="1891"/>
    <x v="813"/>
    <x v="1837"/>
    <x v="128"/>
    <n v="-1472045"/>
    <n v="213"/>
    <x v="54"/>
    <x v="184"/>
    <x v="0"/>
    <x v="103"/>
    <n v="74691"/>
    <n v="165"/>
    <x v="0"/>
    <s v="USA"/>
    <n v="2010"/>
    <x v="21"/>
  </r>
  <r>
    <x v="1892"/>
    <x v="814"/>
    <x v="1838"/>
    <x v="128"/>
    <n v="-957510"/>
    <n v="298"/>
    <x v="76"/>
    <x v="550"/>
    <x v="8"/>
    <x v="727"/>
    <n v="40776"/>
    <n v="250"/>
    <x v="0"/>
    <s v="USA"/>
    <n v="2010"/>
    <x v="23"/>
  </r>
  <r>
    <x v="1893"/>
    <x v="815"/>
    <x v="1839"/>
    <x v="128"/>
    <n v="-2533006"/>
    <n v="119"/>
    <x v="32"/>
    <x v="22"/>
    <x v="0"/>
    <x v="34"/>
    <n v="72673"/>
    <n v="166"/>
    <x v="0"/>
    <s v="USA"/>
    <n v="2007"/>
    <x v="22"/>
  </r>
  <r>
    <x v="1894"/>
    <x v="598"/>
    <x v="1840"/>
    <x v="128"/>
    <n v="-7208969"/>
    <n v="251"/>
    <x v="53"/>
    <x v="551"/>
    <x v="4"/>
    <x v="191"/>
    <n v="109855"/>
    <n v="888"/>
    <x v="0"/>
    <s v="USA"/>
    <n v="2002"/>
    <x v="11"/>
  </r>
  <r>
    <x v="1895"/>
    <x v="816"/>
    <x v="1841"/>
    <x v="128"/>
    <n v="-7281777"/>
    <n v="92"/>
    <x v="40"/>
    <x v="151"/>
    <x v="4"/>
    <x v="107"/>
    <n v="162067"/>
    <n v="316"/>
    <x v="0"/>
    <s v="USA"/>
    <n v="2004"/>
    <x v="4"/>
  </r>
  <r>
    <x v="1896"/>
    <x v="817"/>
    <x v="1842"/>
    <x v="183"/>
    <n v="2361537"/>
    <n v="58"/>
    <x v="41"/>
    <x v="22"/>
    <x v="0"/>
    <x v="745"/>
    <n v="12263"/>
    <n v="132"/>
    <x v="0"/>
    <s v="Germany"/>
    <n v="2002"/>
    <x v="51"/>
  </r>
  <r>
    <x v="1897"/>
    <x v="98"/>
    <x v="1843"/>
    <x v="138"/>
    <n v="-9352616"/>
    <n v="73"/>
    <x v="77"/>
    <x v="552"/>
    <x v="1"/>
    <x v="746"/>
    <n v="8398"/>
    <n v="56"/>
    <x v="0"/>
    <s v="USA"/>
    <n v="2006"/>
    <x v="37"/>
  </r>
  <r>
    <x v="1898"/>
    <x v="818"/>
    <x v="1844"/>
    <x v="128"/>
    <n v="-8881923"/>
    <n v="28"/>
    <x v="84"/>
    <x v="263"/>
    <x v="2"/>
    <x v="747"/>
    <n v="5817"/>
    <n v="37"/>
    <x v="0"/>
    <s v="USA"/>
    <n v="1988"/>
    <x v="23"/>
  </r>
  <r>
    <x v="1899"/>
    <x v="819"/>
    <x v="1845"/>
    <x v="128"/>
    <n v="-9908458"/>
    <n v="19"/>
    <x v="77"/>
    <x v="553"/>
    <x v="1"/>
    <x v="259"/>
    <n v="4086"/>
    <n v="22"/>
    <x v="15"/>
    <s v="UK"/>
    <n v="1996"/>
    <x v="43"/>
  </r>
  <r>
    <x v="1900"/>
    <x v="820"/>
    <x v="1846"/>
    <x v="22"/>
    <n v="15331289"/>
    <n v="86"/>
    <x v="59"/>
    <x v="179"/>
    <x v="2"/>
    <x v="748"/>
    <n v="22289"/>
    <n v="106"/>
    <x v="0"/>
    <s v="USA"/>
    <n v="2005"/>
    <x v="7"/>
  </r>
  <r>
    <x v="1901"/>
    <x v="821"/>
    <x v="1847"/>
    <x v="176"/>
    <n v="-954324"/>
    <n v="287"/>
    <x v="68"/>
    <x v="259"/>
    <x v="2"/>
    <x v="270"/>
    <n v="76303"/>
    <n v="376"/>
    <x v="0"/>
    <s v="USA"/>
    <n v="2009"/>
    <x v="23"/>
  </r>
  <r>
    <x v="1902"/>
    <x v="822"/>
    <x v="1848"/>
    <x v="82"/>
    <n v="9427926"/>
    <n v="233"/>
    <x v="40"/>
    <x v="419"/>
    <x v="11"/>
    <x v="749"/>
    <n v="60062"/>
    <n v="351"/>
    <x v="0"/>
    <s v="USA"/>
    <n v="2008"/>
    <x v="18"/>
  </r>
  <r>
    <x v="1903"/>
    <x v="823"/>
    <x v="1849"/>
    <x v="128"/>
    <n v="-10016428"/>
    <n v="86"/>
    <x v="76"/>
    <x v="101"/>
    <x v="4"/>
    <x v="750"/>
    <n v="9361"/>
    <n v="162"/>
    <x v="0"/>
    <s v="USA"/>
    <n v="2000"/>
    <x v="55"/>
  </r>
  <r>
    <x v="1904"/>
    <x v="544"/>
    <x v="1850"/>
    <x v="128"/>
    <n v="-10362510"/>
    <n v="160"/>
    <x v="84"/>
    <x v="230"/>
    <x v="11"/>
    <x v="751"/>
    <n v="16411"/>
    <n v="136"/>
    <x v="0"/>
    <s v="USA"/>
    <n v="2010"/>
    <x v="30"/>
  </r>
  <r>
    <x v="1905"/>
    <x v="622"/>
    <x v="1851"/>
    <x v="128"/>
    <n v="-10410556"/>
    <n v="126"/>
    <x v="46"/>
    <x v="101"/>
    <x v="4"/>
    <x v="752"/>
    <n v="171151"/>
    <n v="513"/>
    <x v="0"/>
    <s v="USA"/>
    <n v="2004"/>
    <x v="2"/>
  </r>
  <r>
    <x v="1906"/>
    <x v="824"/>
    <x v="1852"/>
    <x v="128"/>
    <n v="-10904697"/>
    <n v="50"/>
    <x v="58"/>
    <x v="206"/>
    <x v="0"/>
    <x v="559"/>
    <n v="15814"/>
    <n v="68"/>
    <x v="0"/>
    <s v="USA"/>
    <n v="1996"/>
    <x v="28"/>
  </r>
  <r>
    <x v="1907"/>
    <x v="825"/>
    <x v="1853"/>
    <x v="128"/>
    <n v="-11026468"/>
    <n v="52"/>
    <x v="78"/>
    <x v="69"/>
    <x v="4"/>
    <x v="753"/>
    <n v="11211"/>
    <n v="92"/>
    <x v="0"/>
    <s v="USA"/>
    <n v="2002"/>
    <x v="37"/>
  </r>
  <r>
    <x v="1908"/>
    <x v="434"/>
    <x v="1854"/>
    <x v="115"/>
    <n v="-28134226"/>
    <n v="260"/>
    <x v="4"/>
    <x v="554"/>
    <x v="7"/>
    <x v="3"/>
    <n v="87682"/>
    <n v="174"/>
    <x v="0"/>
    <s v="UK"/>
    <n v="2015"/>
    <x v="15"/>
  </r>
  <r>
    <x v="1909"/>
    <x v="405"/>
    <x v="1855"/>
    <x v="22"/>
    <n v="13920741"/>
    <n v="111"/>
    <x v="75"/>
    <x v="151"/>
    <x v="4"/>
    <x v="754"/>
    <n v="59900"/>
    <n v="149"/>
    <x v="0"/>
    <s v="USA"/>
    <n v="2007"/>
    <x v="10"/>
  </r>
  <r>
    <x v="1910"/>
    <x v="500"/>
    <x v="1856"/>
    <x v="128"/>
    <n v="-6139597"/>
    <n v="231"/>
    <x v="77"/>
    <x v="373"/>
    <x v="11"/>
    <x v="755"/>
    <n v="20823"/>
    <n v="130"/>
    <x v="0"/>
    <s v="USA"/>
    <n v="2011"/>
    <x v="61"/>
  </r>
  <r>
    <x v="1911"/>
    <x v="402"/>
    <x v="1857"/>
    <x v="128"/>
    <n v="-11961340"/>
    <n v="99"/>
    <x v="94"/>
    <x v="263"/>
    <x v="2"/>
    <x v="662"/>
    <n v="16995"/>
    <n v="163"/>
    <x v="0"/>
    <s v="USA"/>
    <n v="1999"/>
    <x v="11"/>
  </r>
  <r>
    <x v="1912"/>
    <x v="242"/>
    <x v="1858"/>
    <x v="128"/>
    <n v="3831145"/>
    <n v="159"/>
    <x v="46"/>
    <x v="284"/>
    <x v="2"/>
    <x v="79"/>
    <n v="39357"/>
    <n v="113"/>
    <x v="0"/>
    <s v="USA"/>
    <n v="2014"/>
    <x v="2"/>
  </r>
  <r>
    <x v="1913"/>
    <x v="620"/>
    <x v="83"/>
    <x v="128"/>
    <n v="-25000000"/>
    <n v="159"/>
    <x v="58"/>
    <x v="174"/>
    <x v="0"/>
    <x v="756"/>
    <n v="15531"/>
    <n v="189"/>
    <x v="0"/>
    <s v="UK"/>
    <n v="1985"/>
    <x v="9"/>
  </r>
  <r>
    <x v="1914"/>
    <x v="347"/>
    <x v="1859"/>
    <x v="128"/>
    <n v="-13461796"/>
    <n v="199"/>
    <x v="39"/>
    <x v="555"/>
    <x v="6"/>
    <x v="48"/>
    <n v="23696"/>
    <n v="135"/>
    <x v="0"/>
    <s v="USA"/>
    <n v="2010"/>
    <x v="15"/>
  </r>
  <r>
    <x v="1915"/>
    <x v="530"/>
    <x v="1860"/>
    <x v="128"/>
    <n v="-13991568"/>
    <n v="119"/>
    <x v="84"/>
    <x v="117"/>
    <x v="7"/>
    <x v="137"/>
    <n v="43903"/>
    <n v="194"/>
    <x v="0"/>
    <s v="USA"/>
    <n v="2005"/>
    <x v="1"/>
  </r>
  <r>
    <x v="1916"/>
    <x v="826"/>
    <x v="1861"/>
    <x v="138"/>
    <n v="-13811358"/>
    <n v="120"/>
    <x v="45"/>
    <x v="398"/>
    <x v="7"/>
    <x v="757"/>
    <n v="21098"/>
    <n v="56"/>
    <x v="0"/>
    <s v="Chile"/>
    <n v="2015"/>
    <x v="8"/>
  </r>
  <r>
    <x v="1917"/>
    <x v="465"/>
    <x v="1862"/>
    <x v="128"/>
    <n v="-13900000"/>
    <n v="180"/>
    <x v="76"/>
    <x v="185"/>
    <x v="0"/>
    <x v="758"/>
    <n v="92464"/>
    <n v="331"/>
    <x v="0"/>
    <s v="USA"/>
    <n v="1986"/>
    <x v="11"/>
  </r>
  <r>
    <x v="1918"/>
    <x v="827"/>
    <x v="83"/>
    <x v="171"/>
    <n v="-17000000"/>
    <n v="58"/>
    <x v="26"/>
    <x v="121"/>
    <x v="4"/>
    <x v="759"/>
    <n v="5525"/>
    <n v="11"/>
    <x v="2"/>
    <s v="France"/>
    <n v="2012"/>
    <x v="22"/>
  </r>
  <r>
    <x v="1919"/>
    <x v="724"/>
    <x v="1863"/>
    <x v="128"/>
    <n v="-11348338"/>
    <n v="317"/>
    <x v="34"/>
    <x v="284"/>
    <x v="2"/>
    <x v="3"/>
    <n v="332276"/>
    <n v="514"/>
    <x v="0"/>
    <s v="USA"/>
    <n v="2011"/>
    <x v="17"/>
  </r>
  <r>
    <x v="1920"/>
    <x v="431"/>
    <x v="1864"/>
    <x v="166"/>
    <n v="-16969037"/>
    <n v="44"/>
    <x v="81"/>
    <x v="556"/>
    <x v="7"/>
    <x v="8"/>
    <n v="24145"/>
    <n v="93"/>
    <x v="0"/>
    <s v="UK"/>
    <n v="1996"/>
    <x v="1"/>
  </r>
  <r>
    <x v="1921"/>
    <x v="411"/>
    <x v="1865"/>
    <x v="128"/>
    <n v="-14230040"/>
    <n v="22"/>
    <x v="134"/>
    <x v="150"/>
    <x v="2"/>
    <x v="760"/>
    <n v="21940"/>
    <n v="256"/>
    <x v="0"/>
    <s v="USA"/>
    <n v="1993"/>
    <x v="16"/>
  </r>
  <r>
    <x v="1922"/>
    <x v="704"/>
    <x v="1866"/>
    <x v="128"/>
    <n v="-14088250"/>
    <n v="143"/>
    <x v="51"/>
    <x v="262"/>
    <x v="2"/>
    <x v="57"/>
    <n v="17757"/>
    <n v="99"/>
    <x v="0"/>
    <s v="USA"/>
    <n v="2008"/>
    <x v="12"/>
  </r>
  <r>
    <x v="1923"/>
    <x v="448"/>
    <x v="1867"/>
    <x v="128"/>
    <n v="-14280633"/>
    <n v="72"/>
    <x v="76"/>
    <x v="557"/>
    <x v="2"/>
    <x v="40"/>
    <n v="7909"/>
    <n v="157"/>
    <x v="0"/>
    <s v="USA"/>
    <n v="2002"/>
    <x v="41"/>
  </r>
  <r>
    <x v="1924"/>
    <x v="828"/>
    <x v="1868"/>
    <x v="128"/>
    <n v="-14885685"/>
    <n v="70"/>
    <x v="6"/>
    <x v="144"/>
    <x v="2"/>
    <x v="761"/>
    <n v="18693"/>
    <n v="187"/>
    <x v="0"/>
    <s v="USA"/>
    <n v="1999"/>
    <x v="21"/>
  </r>
  <r>
    <x v="1925"/>
    <x v="829"/>
    <x v="1869"/>
    <x v="135"/>
    <n v="35122319"/>
    <n v="264"/>
    <x v="79"/>
    <x v="373"/>
    <x v="11"/>
    <x v="762"/>
    <n v="47169"/>
    <n v="162"/>
    <x v="0"/>
    <s v="USA"/>
    <n v="2012"/>
    <x v="18"/>
  </r>
  <r>
    <x v="1926"/>
    <x v="830"/>
    <x v="1870"/>
    <x v="128"/>
    <n v="-14930000"/>
    <n v="20"/>
    <x v="71"/>
    <x v="101"/>
    <x v="4"/>
    <x v="232"/>
    <n v="5668"/>
    <n v="50"/>
    <x v="0"/>
    <s v="USA"/>
    <n v="1996"/>
    <x v="5"/>
  </r>
  <r>
    <x v="1927"/>
    <x v="377"/>
    <x v="1871"/>
    <x v="128"/>
    <n v="-14675559"/>
    <n v="190"/>
    <x v="46"/>
    <x v="64"/>
    <x v="0"/>
    <x v="763"/>
    <n v="27117"/>
    <n v="140"/>
    <x v="0"/>
    <s v="USA"/>
    <n v="2011"/>
    <x v="27"/>
  </r>
  <r>
    <x v="1928"/>
    <x v="640"/>
    <x v="1872"/>
    <x v="128"/>
    <n v="-17843067"/>
    <n v="142"/>
    <x v="37"/>
    <x v="195"/>
    <x v="4"/>
    <x v="627"/>
    <n v="14581"/>
    <n v="74"/>
    <x v="0"/>
    <s v="USA"/>
    <n v="2006"/>
    <x v="10"/>
  </r>
  <r>
    <x v="1929"/>
    <x v="831"/>
    <x v="1873"/>
    <x v="171"/>
    <n v="-7713686"/>
    <n v="27"/>
    <x v="75"/>
    <x v="27"/>
    <x v="0"/>
    <x v="764"/>
    <n v="4972"/>
    <n v="62"/>
    <x v="0"/>
    <s v="USA"/>
    <n v="1991"/>
    <x v="18"/>
  </r>
  <r>
    <x v="1930"/>
    <x v="832"/>
    <x v="1874"/>
    <x v="128"/>
    <n v="-24943308"/>
    <n v="355"/>
    <x v="69"/>
    <x v="447"/>
    <x v="1"/>
    <x v="398"/>
    <n v="177401"/>
    <n v="504"/>
    <x v="0"/>
    <s v="USA"/>
    <n v="2009"/>
    <x v="11"/>
  </r>
  <r>
    <x v="1931"/>
    <x v="833"/>
    <x v="83"/>
    <x v="128"/>
    <n v="-25000000"/>
    <n v="21"/>
    <x v="83"/>
    <x v="12"/>
    <x v="1"/>
    <x v="765"/>
    <n v="3334"/>
    <n v="52"/>
    <x v="0"/>
    <s v="UK"/>
    <n v="1984"/>
    <x v="30"/>
  </r>
  <r>
    <x v="1932"/>
    <x v="834"/>
    <x v="1875"/>
    <x v="128"/>
    <n v="-19345223"/>
    <n v="31"/>
    <x v="53"/>
    <x v="274"/>
    <x v="0"/>
    <x v="766"/>
    <n v="4875"/>
    <n v="26"/>
    <x v="0"/>
    <s v="USA"/>
    <n v="2005"/>
    <x v="54"/>
  </r>
  <r>
    <x v="1933"/>
    <x v="679"/>
    <x v="1876"/>
    <x v="128"/>
    <n v="-19483292"/>
    <n v="87"/>
    <x v="53"/>
    <x v="121"/>
    <x v="4"/>
    <x v="653"/>
    <n v="11375"/>
    <n v="91"/>
    <x v="0"/>
    <s v="USA"/>
    <n v="2001"/>
    <x v="41"/>
  </r>
  <r>
    <x v="1934"/>
    <x v="143"/>
    <x v="1877"/>
    <x v="128"/>
    <n v="-19871876"/>
    <n v="126"/>
    <x v="45"/>
    <x v="117"/>
    <x v="7"/>
    <x v="81"/>
    <n v="44198"/>
    <n v="251"/>
    <x v="0"/>
    <s v="New Zealand"/>
    <n v="2005"/>
    <x v="0"/>
  </r>
  <r>
    <x v="1483"/>
    <x v="500"/>
    <x v="1452"/>
    <x v="150"/>
    <n v="1014398"/>
    <n v="285"/>
    <x v="71"/>
    <x v="475"/>
    <x v="0"/>
    <x v="605"/>
    <n v="115650"/>
    <n v="1033"/>
    <x v="0"/>
    <s v="Germany"/>
    <n v="2006"/>
    <x v="23"/>
  </r>
  <r>
    <x v="1935"/>
    <x v="835"/>
    <x v="1878"/>
    <x v="128"/>
    <n v="-20935667"/>
    <n v="60"/>
    <x v="26"/>
    <x v="142"/>
    <x v="0"/>
    <x v="18"/>
    <n v="24790"/>
    <n v="173"/>
    <x v="0"/>
    <s v="USA"/>
    <n v="1995"/>
    <x v="31"/>
  </r>
  <r>
    <x v="1936"/>
    <x v="836"/>
    <x v="1879"/>
    <x v="157"/>
    <n v="-10993094"/>
    <n v="23"/>
    <x v="53"/>
    <x v="69"/>
    <x v="4"/>
    <x v="767"/>
    <n v="3229"/>
    <n v="20"/>
    <x v="0"/>
    <s v="USA"/>
    <n v="2005"/>
    <x v="54"/>
  </r>
  <r>
    <x v="1937"/>
    <x v="782"/>
    <x v="1880"/>
    <x v="128"/>
    <n v="-21926608"/>
    <n v="229"/>
    <x v="60"/>
    <x v="173"/>
    <x v="2"/>
    <x v="768"/>
    <n v="59462"/>
    <n v="300"/>
    <x v="0"/>
    <s v="Canada"/>
    <n v="2008"/>
    <x v="4"/>
  </r>
  <r>
    <x v="1938"/>
    <x v="384"/>
    <x v="1881"/>
    <x v="128"/>
    <n v="-23450000"/>
    <n v="143"/>
    <x v="79"/>
    <x v="558"/>
    <x v="0"/>
    <x v="704"/>
    <n v="30628"/>
    <n v="471"/>
    <x v="0"/>
    <s v="USA"/>
    <n v="2005"/>
    <x v="64"/>
  </r>
  <r>
    <x v="1939"/>
    <x v="331"/>
    <x v="83"/>
    <x v="128"/>
    <n v="-25000000"/>
    <n v="376"/>
    <x v="105"/>
    <x v="195"/>
    <x v="4"/>
    <x v="138"/>
    <n v="96480"/>
    <n v="181"/>
    <x v="0"/>
    <s v="France"/>
    <n v="2011"/>
    <x v="13"/>
  </r>
  <r>
    <x v="1940"/>
    <x v="837"/>
    <x v="1882"/>
    <x v="128"/>
    <n v="-24128473"/>
    <n v="97"/>
    <x v="84"/>
    <x v="166"/>
    <x v="6"/>
    <x v="286"/>
    <n v="14982"/>
    <n v="128"/>
    <x v="0"/>
    <s v="Canada"/>
    <n v="2005"/>
    <x v="12"/>
  </r>
  <r>
    <x v="1941"/>
    <x v="12"/>
    <x v="1883"/>
    <x v="22"/>
    <n v="12495865"/>
    <n v="73"/>
    <x v="42"/>
    <x v="559"/>
    <x v="8"/>
    <x v="769"/>
    <n v="7100"/>
    <n v="35"/>
    <x v="0"/>
    <s v="USA"/>
    <n v="2012"/>
    <x v="2"/>
  </r>
  <r>
    <x v="1942"/>
    <x v="838"/>
    <x v="1884"/>
    <x v="128"/>
    <n v="-24222577"/>
    <n v="28"/>
    <x v="83"/>
    <x v="117"/>
    <x v="7"/>
    <x v="320"/>
    <n v="5841"/>
    <n v="57"/>
    <x v="0"/>
    <s v="USA"/>
    <n v="1998"/>
    <x v="13"/>
  </r>
  <r>
    <x v="1943"/>
    <x v="771"/>
    <x v="1885"/>
    <x v="128"/>
    <n v="-23813043"/>
    <n v="160"/>
    <x v="84"/>
    <x v="263"/>
    <x v="2"/>
    <x v="770"/>
    <n v="9264"/>
    <n v="69"/>
    <x v="0"/>
    <s v="UK"/>
    <n v="2008"/>
    <x v="2"/>
  </r>
  <r>
    <x v="1944"/>
    <x v="839"/>
    <x v="1886"/>
    <x v="177"/>
    <n v="-13414567"/>
    <n v="124"/>
    <x v="21"/>
    <x v="560"/>
    <x v="6"/>
    <x v="441"/>
    <n v="69676"/>
    <n v="131"/>
    <x v="0"/>
    <s v="Italy"/>
    <n v="2013"/>
    <x v="6"/>
  </r>
  <r>
    <x v="1945"/>
    <x v="840"/>
    <x v="1887"/>
    <x v="77"/>
    <n v="-18302044"/>
    <n v="280"/>
    <x v="39"/>
    <x v="146"/>
    <x v="6"/>
    <x v="75"/>
    <n v="64944"/>
    <n v="212"/>
    <x v="0"/>
    <s v="USA"/>
    <n v="2009"/>
    <x v="10"/>
  </r>
  <r>
    <x v="1946"/>
    <x v="841"/>
    <x v="83"/>
    <x v="22"/>
    <n v="0"/>
    <n v="56"/>
    <x v="75"/>
    <x v="218"/>
    <x v="1"/>
    <x v="97"/>
    <n v="5385"/>
    <n v="22"/>
    <x v="0"/>
    <s v="France"/>
    <n v="2010"/>
    <x v="9"/>
  </r>
  <r>
    <x v="1947"/>
    <x v="803"/>
    <x v="1888"/>
    <x v="128"/>
    <n v="-24816338"/>
    <n v="118"/>
    <x v="88"/>
    <x v="195"/>
    <x v="4"/>
    <x v="771"/>
    <n v="18395"/>
    <n v="48"/>
    <x v="2"/>
    <s v="France"/>
    <n v="2010"/>
    <x v="1"/>
  </r>
  <r>
    <x v="1948"/>
    <x v="328"/>
    <x v="1889"/>
    <x v="128"/>
    <n v="-24865096"/>
    <n v="49"/>
    <x v="83"/>
    <x v="327"/>
    <x v="4"/>
    <x v="772"/>
    <n v="2395"/>
    <n v="17"/>
    <x v="0"/>
    <s v="USA"/>
    <n v="2010"/>
    <x v="20"/>
  </r>
  <r>
    <x v="1949"/>
    <x v="842"/>
    <x v="83"/>
    <x v="128"/>
    <n v="-25000000"/>
    <n v="4"/>
    <x v="105"/>
    <x v="251"/>
    <x v="1"/>
    <x v="773"/>
    <n v="753"/>
    <n v="24"/>
    <x v="0"/>
    <s v="France"/>
    <n v="2009"/>
    <x v="64"/>
  </r>
  <r>
    <x v="1950"/>
    <x v="843"/>
    <x v="83"/>
    <x v="128"/>
    <n v="-25000000"/>
    <n v="16"/>
    <x v="78"/>
    <x v="28"/>
    <x v="1"/>
    <x v="774"/>
    <n v="891"/>
    <n v="8"/>
    <x v="8"/>
    <s v="Russia"/>
    <n v="2010"/>
    <x v="31"/>
  </r>
  <r>
    <x v="1951"/>
    <x v="17"/>
    <x v="1890"/>
    <x v="128"/>
    <n v="-8030610"/>
    <n v="336"/>
    <x v="66"/>
    <x v="163"/>
    <x v="6"/>
    <x v="122"/>
    <n v="80861"/>
    <n v="431"/>
    <x v="0"/>
    <s v="USA"/>
    <n v="2013"/>
    <x v="43"/>
  </r>
  <r>
    <x v="1952"/>
    <x v="844"/>
    <x v="83"/>
    <x v="128"/>
    <n v="-25000000"/>
    <n v="91"/>
    <x v="60"/>
    <x v="561"/>
    <x v="0"/>
    <x v="243"/>
    <n v="34338"/>
    <n v="103"/>
    <x v="0"/>
    <s v="UK"/>
    <n v="2011"/>
    <x v="5"/>
  </r>
  <r>
    <x v="1953"/>
    <x v="845"/>
    <x v="83"/>
    <x v="128"/>
    <n v="-25000000"/>
    <n v="16"/>
    <x v="88"/>
    <x v="70"/>
    <x v="0"/>
    <x v="775"/>
    <n v="5911"/>
    <n v="76"/>
    <x v="0"/>
    <s v="Italy"/>
    <n v="1970"/>
    <x v="11"/>
  </r>
  <r>
    <x v="1954"/>
    <x v="846"/>
    <x v="1891"/>
    <x v="128"/>
    <n v="-24870885"/>
    <n v="65"/>
    <x v="6"/>
    <x v="53"/>
    <x v="0"/>
    <x v="776"/>
    <n v="5900"/>
    <n v="26"/>
    <x v="12"/>
    <s v="China"/>
    <n v="2014"/>
    <x v="12"/>
  </r>
  <r>
    <x v="1955"/>
    <x v="847"/>
    <x v="83"/>
    <x v="128"/>
    <n v="-25000000"/>
    <n v="7"/>
    <x v="6"/>
    <x v="3"/>
    <x v="0"/>
    <x v="466"/>
    <n v="1084"/>
    <n v="11"/>
    <x v="0"/>
    <s v="USA"/>
    <n v="2014"/>
    <x v="54"/>
  </r>
  <r>
    <x v="1956"/>
    <x v="487"/>
    <x v="1892"/>
    <x v="135"/>
    <n v="20700000"/>
    <n v="51"/>
    <x v="72"/>
    <x v="16"/>
    <x v="2"/>
    <x v="62"/>
    <n v="52846"/>
    <n v="143"/>
    <x v="0"/>
    <s v="USA"/>
    <n v="1988"/>
    <x v="16"/>
  </r>
  <r>
    <x v="1957"/>
    <x v="381"/>
    <x v="1893"/>
    <x v="128"/>
    <n v="-24282247"/>
    <n v="252"/>
    <x v="63"/>
    <x v="447"/>
    <x v="1"/>
    <x v="218"/>
    <n v="33107"/>
    <n v="128"/>
    <x v="0"/>
    <s v="France"/>
    <n v="2012"/>
    <x v="9"/>
  </r>
  <r>
    <x v="1958"/>
    <x v="848"/>
    <x v="1894"/>
    <x v="128"/>
    <n v="84713132"/>
    <n v="106"/>
    <x v="72"/>
    <x v="139"/>
    <x v="1"/>
    <x v="189"/>
    <n v="61621"/>
    <n v="219"/>
    <x v="0"/>
    <s v="USA"/>
    <n v="1986"/>
    <x v="11"/>
  </r>
  <r>
    <x v="1959"/>
    <x v="230"/>
    <x v="1895"/>
    <x v="149"/>
    <n v="46269171"/>
    <n v="285"/>
    <x v="102"/>
    <x v="284"/>
    <x v="2"/>
    <x v="229"/>
    <n v="162130"/>
    <n v="962"/>
    <x v="0"/>
    <s v="USA"/>
    <n v="2006"/>
    <x v="13"/>
  </r>
  <r>
    <x v="308"/>
    <x v="178"/>
    <x v="306"/>
    <x v="20"/>
    <n v="-76227778"/>
    <n v="163"/>
    <x v="36"/>
    <x v="140"/>
    <x v="0"/>
    <x v="162"/>
    <n v="33958"/>
    <n v="163"/>
    <x v="0"/>
    <s v="USA"/>
    <n v="2015"/>
    <x v="43"/>
  </r>
  <r>
    <x v="1960"/>
    <x v="544"/>
    <x v="1896"/>
    <x v="149"/>
    <n v="77334374"/>
    <n v="195"/>
    <x v="59"/>
    <x v="357"/>
    <x v="11"/>
    <x v="516"/>
    <n v="124941"/>
    <n v="488"/>
    <x v="0"/>
    <s v="USA"/>
    <n v="1997"/>
    <x v="9"/>
  </r>
  <r>
    <x v="1961"/>
    <x v="724"/>
    <x v="1897"/>
    <x v="128"/>
    <n v="-23487185"/>
    <n v="123"/>
    <x v="41"/>
    <x v="562"/>
    <x v="0"/>
    <x v="128"/>
    <n v="8885"/>
    <n v="56"/>
    <x v="0"/>
    <s v="USA"/>
    <n v="2016"/>
    <x v="27"/>
  </r>
  <r>
    <x v="1962"/>
    <x v="132"/>
    <x v="1898"/>
    <x v="149"/>
    <n v="41182182"/>
    <n v="52"/>
    <x v="10"/>
    <x v="121"/>
    <x v="4"/>
    <x v="330"/>
    <n v="15310"/>
    <n v="38"/>
    <x v="0"/>
    <s v="USA"/>
    <n v="2014"/>
    <x v="20"/>
  </r>
  <r>
    <x v="1963"/>
    <x v="588"/>
    <x v="1899"/>
    <x v="149"/>
    <n v="33262492"/>
    <n v="129"/>
    <x v="41"/>
    <x v="69"/>
    <x v="4"/>
    <x v="98"/>
    <n v="90374"/>
    <n v="318"/>
    <x v="0"/>
    <s v="USA"/>
    <n v="2000"/>
    <x v="10"/>
  </r>
  <r>
    <x v="1964"/>
    <x v="849"/>
    <x v="1900"/>
    <x v="184"/>
    <n v="71800000"/>
    <n v="60"/>
    <x v="84"/>
    <x v="474"/>
    <x v="2"/>
    <x v="747"/>
    <n v="51459"/>
    <n v="113"/>
    <x v="0"/>
    <s v="USA"/>
    <n v="1984"/>
    <x v="12"/>
  </r>
  <r>
    <x v="1965"/>
    <x v="231"/>
    <x v="1901"/>
    <x v="149"/>
    <n v="50608545"/>
    <n v="123"/>
    <x v="75"/>
    <x v="151"/>
    <x v="4"/>
    <x v="161"/>
    <n v="185258"/>
    <n v="404"/>
    <x v="0"/>
    <s v="USA"/>
    <n v="2003"/>
    <x v="13"/>
  </r>
  <r>
    <x v="1966"/>
    <x v="251"/>
    <x v="1902"/>
    <x v="149"/>
    <n v="17895491"/>
    <n v="84"/>
    <x v="63"/>
    <x v="477"/>
    <x v="4"/>
    <x v="29"/>
    <n v="63274"/>
    <n v="170"/>
    <x v="0"/>
    <s v="USA"/>
    <n v="1991"/>
    <x v="32"/>
  </r>
  <r>
    <x v="1967"/>
    <x v="660"/>
    <x v="1903"/>
    <x v="149"/>
    <n v="15989008"/>
    <n v="125"/>
    <x v="6"/>
    <x v="357"/>
    <x v="11"/>
    <x v="407"/>
    <n v="55398"/>
    <n v="418"/>
    <x v="0"/>
    <s v="USA"/>
    <n v="1998"/>
    <x v="51"/>
  </r>
  <r>
    <x v="1968"/>
    <x v="850"/>
    <x v="1904"/>
    <x v="149"/>
    <n v="8662299"/>
    <n v="106"/>
    <x v="68"/>
    <x v="101"/>
    <x v="4"/>
    <x v="777"/>
    <n v="16469"/>
    <n v="275"/>
    <x v="0"/>
    <s v="USA"/>
    <n v="2000"/>
    <x v="8"/>
  </r>
  <r>
    <x v="1969"/>
    <x v="605"/>
    <x v="1905"/>
    <x v="149"/>
    <n v="7452765"/>
    <n v="247"/>
    <x v="58"/>
    <x v="121"/>
    <x v="4"/>
    <x v="778"/>
    <n v="149835"/>
    <n v="243"/>
    <x v="0"/>
    <s v="USA"/>
    <n v="2008"/>
    <x v="4"/>
  </r>
  <r>
    <x v="1970"/>
    <x v="851"/>
    <x v="1906"/>
    <x v="149"/>
    <n v="1167270"/>
    <n v="156"/>
    <x v="46"/>
    <x v="528"/>
    <x v="4"/>
    <x v="127"/>
    <n v="30119"/>
    <n v="263"/>
    <x v="0"/>
    <s v="Germany"/>
    <n v="2000"/>
    <x v="22"/>
  </r>
  <r>
    <x v="1971"/>
    <x v="852"/>
    <x v="1907"/>
    <x v="128"/>
    <n v="7416109"/>
    <n v="271"/>
    <x v="49"/>
    <x v="563"/>
    <x v="4"/>
    <x v="10"/>
    <n v="109620"/>
    <n v="268"/>
    <x v="0"/>
    <s v="USA"/>
    <n v="2009"/>
    <x v="5"/>
  </r>
  <r>
    <x v="1972"/>
    <x v="853"/>
    <x v="1908"/>
    <x v="149"/>
    <n v="-23979782"/>
    <n v="45"/>
    <x v="75"/>
    <x v="25"/>
    <x v="0"/>
    <x v="710"/>
    <n v="5431"/>
    <n v="50"/>
    <x v="0"/>
    <s v="USA"/>
    <n v="2001"/>
    <x v="43"/>
  </r>
  <r>
    <x v="1973"/>
    <x v="138"/>
    <x v="1909"/>
    <x v="149"/>
    <n v="4871190"/>
    <n v="133"/>
    <x v="45"/>
    <x v="109"/>
    <x v="7"/>
    <x v="59"/>
    <n v="125421"/>
    <n v="385"/>
    <x v="0"/>
    <s v="USA"/>
    <n v="1999"/>
    <x v="11"/>
  </r>
  <r>
    <x v="1974"/>
    <x v="271"/>
    <x v="1910"/>
    <x v="149"/>
    <n v="-7035257"/>
    <n v="84"/>
    <x v="53"/>
    <x v="121"/>
    <x v="4"/>
    <x v="487"/>
    <n v="22844"/>
    <n v="140"/>
    <x v="0"/>
    <s v="USA"/>
    <n v="2004"/>
    <x v="23"/>
  </r>
  <r>
    <x v="1975"/>
    <x v="340"/>
    <x v="1911"/>
    <x v="149"/>
    <n v="-7709024"/>
    <n v="70"/>
    <x v="98"/>
    <x v="564"/>
    <x v="1"/>
    <x v="629"/>
    <n v="14637"/>
    <n v="100"/>
    <x v="0"/>
    <s v="USA"/>
    <n v="1999"/>
    <x v="5"/>
  </r>
  <r>
    <x v="1976"/>
    <x v="854"/>
    <x v="1912"/>
    <x v="149"/>
    <n v="-11000000"/>
    <n v="32"/>
    <x v="33"/>
    <x v="565"/>
    <x v="1"/>
    <x v="779"/>
    <n v="10895"/>
    <n v="150"/>
    <x v="0"/>
    <s v="USA"/>
    <n v="1978"/>
    <x v="31"/>
  </r>
  <r>
    <x v="1977"/>
    <x v="351"/>
    <x v="1913"/>
    <x v="149"/>
    <n v="-11627590"/>
    <n v="51"/>
    <x v="84"/>
    <x v="293"/>
    <x v="4"/>
    <x v="47"/>
    <n v="11709"/>
    <n v="101"/>
    <x v="0"/>
    <s v="USA"/>
    <n v="2000"/>
    <x v="43"/>
  </r>
  <r>
    <x v="1978"/>
    <x v="278"/>
    <x v="1914"/>
    <x v="149"/>
    <n v="-15572796"/>
    <n v="73"/>
    <x v="22"/>
    <x v="412"/>
    <x v="4"/>
    <x v="780"/>
    <n v="10100"/>
    <n v="59"/>
    <x v="0"/>
    <s v="USA"/>
    <n v="1999"/>
    <x v="28"/>
  </r>
  <r>
    <x v="1979"/>
    <x v="855"/>
    <x v="1915"/>
    <x v="149"/>
    <n v="-14360758"/>
    <n v="169"/>
    <x v="70"/>
    <x v="121"/>
    <x v="4"/>
    <x v="474"/>
    <n v="16437"/>
    <n v="68"/>
    <x v="0"/>
    <s v="USA"/>
    <n v="2011"/>
    <x v="41"/>
  </r>
  <r>
    <x v="1980"/>
    <x v="626"/>
    <x v="1916"/>
    <x v="149"/>
    <n v="1003072"/>
    <n v="365"/>
    <x v="75"/>
    <x v="466"/>
    <x v="4"/>
    <x v="186"/>
    <n v="72552"/>
    <n v="374"/>
    <x v="0"/>
    <s v="USA"/>
    <n v="2010"/>
    <x v="34"/>
  </r>
  <r>
    <x v="1981"/>
    <x v="856"/>
    <x v="1917"/>
    <x v="152"/>
    <n v="-16855194"/>
    <n v="113"/>
    <x v="33"/>
    <x v="422"/>
    <x v="7"/>
    <x v="10"/>
    <n v="12821"/>
    <n v="248"/>
    <x v="0"/>
    <s v="USA"/>
    <n v="2004"/>
    <x v="10"/>
  </r>
  <r>
    <x v="1982"/>
    <x v="735"/>
    <x v="1918"/>
    <x v="149"/>
    <n v="-19691019"/>
    <n v="18"/>
    <x v="40"/>
    <x v="232"/>
    <x v="4"/>
    <x v="73"/>
    <n v="2265"/>
    <n v="37"/>
    <x v="0"/>
    <s v="USA"/>
    <n v="1998"/>
    <x v="65"/>
  </r>
  <r>
    <x v="1983"/>
    <x v="857"/>
    <x v="1919"/>
    <x v="166"/>
    <n v="-27330724"/>
    <n v="10"/>
    <x v="105"/>
    <x v="566"/>
    <x v="0"/>
    <x v="781"/>
    <n v="2541"/>
    <n v="47"/>
    <x v="0"/>
    <s v="UK"/>
    <n v="1993"/>
    <x v="13"/>
  </r>
  <r>
    <x v="1984"/>
    <x v="858"/>
    <x v="1920"/>
    <x v="149"/>
    <n v="-23957120"/>
    <n v="16"/>
    <x v="59"/>
    <x v="16"/>
    <x v="2"/>
    <x v="153"/>
    <n v="2919"/>
    <n v="50"/>
    <x v="0"/>
    <s v="UK"/>
    <n v="2004"/>
    <x v="37"/>
  </r>
  <r>
    <x v="1985"/>
    <x v="652"/>
    <x v="1921"/>
    <x v="149"/>
    <n v="-774089"/>
    <n v="196"/>
    <x v="41"/>
    <x v="27"/>
    <x v="0"/>
    <x v="135"/>
    <n v="80574"/>
    <n v="157"/>
    <x v="0"/>
    <s v="USA"/>
    <n v="2010"/>
    <x v="12"/>
  </r>
  <r>
    <x v="1986"/>
    <x v="651"/>
    <x v="1922"/>
    <x v="149"/>
    <n v="-19289545"/>
    <n v="212"/>
    <x v="72"/>
    <x v="44"/>
    <x v="1"/>
    <x v="33"/>
    <n v="214091"/>
    <n v="330"/>
    <x v="1"/>
    <s v="Japan"/>
    <n v="2004"/>
    <x v="17"/>
  </r>
  <r>
    <x v="1987"/>
    <x v="365"/>
    <x v="1923"/>
    <x v="185"/>
    <n v="51990286"/>
    <n v="445"/>
    <x v="75"/>
    <x v="567"/>
    <x v="1"/>
    <x v="15"/>
    <n v="386217"/>
    <n v="553"/>
    <x v="0"/>
    <s v="USA"/>
    <n v="2009"/>
    <x v="16"/>
  </r>
  <r>
    <x v="24"/>
    <x v="15"/>
    <x v="24"/>
    <x v="14"/>
    <n v="11051260"/>
    <n v="446"/>
    <x v="18"/>
    <x v="15"/>
    <x v="0"/>
    <x v="18"/>
    <n v="316020"/>
    <n v="2618"/>
    <x v="0"/>
    <s v="New Zealand"/>
    <n v="2005"/>
    <x v="13"/>
  </r>
  <r>
    <x v="1988"/>
    <x v="155"/>
    <x v="1924"/>
    <x v="77"/>
    <n v="141487252"/>
    <n v="108"/>
    <x v="77"/>
    <x v="293"/>
    <x v="4"/>
    <x v="191"/>
    <n v="119450"/>
    <n v="300"/>
    <x v="0"/>
    <s v="USA"/>
    <n v="1998"/>
    <x v="9"/>
  </r>
  <r>
    <x v="1989"/>
    <x v="609"/>
    <x v="1925"/>
    <x v="132"/>
    <n v="272158751"/>
    <n v="223"/>
    <x v="45"/>
    <x v="0"/>
    <x v="0"/>
    <x v="41"/>
    <n v="837759"/>
    <n v="900"/>
    <x v="0"/>
    <s v="USA"/>
    <n v="1980"/>
    <x v="36"/>
  </r>
  <r>
    <x v="1990"/>
    <x v="26"/>
    <x v="1926"/>
    <x v="164"/>
    <n v="46807024"/>
    <n v="63"/>
    <x v="72"/>
    <x v="274"/>
    <x v="0"/>
    <x v="13"/>
    <n v="172405"/>
    <n v="203"/>
    <x v="0"/>
    <s v="USA"/>
    <n v="1995"/>
    <x v="2"/>
  </r>
  <r>
    <x v="1991"/>
    <x v="491"/>
    <x v="1927"/>
    <x v="152"/>
    <n v="63930411"/>
    <n v="43"/>
    <x v="78"/>
    <x v="69"/>
    <x v="4"/>
    <x v="617"/>
    <n v="83269"/>
    <n v="87"/>
    <x v="0"/>
    <s v="USA"/>
    <n v="1991"/>
    <x v="2"/>
  </r>
  <r>
    <x v="1992"/>
    <x v="477"/>
    <x v="1928"/>
    <x v="152"/>
    <n v="30302314"/>
    <n v="211"/>
    <x v="41"/>
    <x v="373"/>
    <x v="11"/>
    <x v="710"/>
    <n v="181058"/>
    <n v="674"/>
    <x v="0"/>
    <s v="USA"/>
    <n v="2000"/>
    <x v="10"/>
  </r>
  <r>
    <x v="1993"/>
    <x v="295"/>
    <x v="1929"/>
    <x v="186"/>
    <n v="28462534"/>
    <n v="421"/>
    <x v="58"/>
    <x v="263"/>
    <x v="2"/>
    <x v="337"/>
    <n v="188652"/>
    <n v="288"/>
    <x v="0"/>
    <s v="USA"/>
    <n v="2011"/>
    <x v="1"/>
  </r>
  <r>
    <x v="1994"/>
    <x v="135"/>
    <x v="1930"/>
    <x v="152"/>
    <n v="16235088"/>
    <n v="214"/>
    <x v="51"/>
    <x v="568"/>
    <x v="11"/>
    <x v="124"/>
    <n v="193962"/>
    <n v="805"/>
    <x v="0"/>
    <s v="USA"/>
    <n v="2000"/>
    <x v="1"/>
  </r>
  <r>
    <x v="1995"/>
    <x v="859"/>
    <x v="1931"/>
    <x v="152"/>
    <n v="4338033"/>
    <n v="92"/>
    <x v="54"/>
    <x v="121"/>
    <x v="4"/>
    <x v="24"/>
    <n v="19709"/>
    <n v="167"/>
    <x v="0"/>
    <s v="USA"/>
    <n v="2001"/>
    <x v="9"/>
  </r>
  <r>
    <x v="1996"/>
    <x v="170"/>
    <x v="1932"/>
    <x v="152"/>
    <n v="2556065"/>
    <n v="574"/>
    <x v="50"/>
    <x v="544"/>
    <x v="2"/>
    <x v="58"/>
    <n v="355126"/>
    <n v="748"/>
    <x v="0"/>
    <s v="USA"/>
    <n v="2013"/>
    <x v="25"/>
  </r>
  <r>
    <x v="1887"/>
    <x v="811"/>
    <x v="1833"/>
    <x v="152"/>
    <n v="-7214368"/>
    <n v="216"/>
    <x v="10"/>
    <x v="549"/>
    <x v="7"/>
    <x v="24"/>
    <n v="32513"/>
    <n v="119"/>
    <x v="0"/>
    <s v="UK"/>
    <n v="2016"/>
    <x v="7"/>
  </r>
  <r>
    <x v="1997"/>
    <x v="386"/>
    <x v="1933"/>
    <x v="152"/>
    <n v="-1026818"/>
    <n v="140"/>
    <x v="54"/>
    <x v="59"/>
    <x v="5"/>
    <x v="73"/>
    <n v="53415"/>
    <n v="339"/>
    <x v="0"/>
    <s v="USA"/>
    <n v="2001"/>
    <x v="4"/>
  </r>
  <r>
    <x v="1998"/>
    <x v="860"/>
    <x v="1934"/>
    <x v="128"/>
    <n v="-24995244"/>
    <n v="28"/>
    <x v="6"/>
    <x v="14"/>
    <x v="1"/>
    <x v="168"/>
    <n v="4191"/>
    <n v="32"/>
    <x v="0"/>
    <s v="UK"/>
    <n v="2013"/>
    <x v="28"/>
  </r>
  <r>
    <x v="1999"/>
    <x v="398"/>
    <x v="1935"/>
    <x v="152"/>
    <n v="-4346385"/>
    <n v="36"/>
    <x v="36"/>
    <x v="195"/>
    <x v="4"/>
    <x v="128"/>
    <n v="14786"/>
    <n v="103"/>
    <x v="0"/>
    <s v="USA"/>
    <n v="1999"/>
    <x v="9"/>
  </r>
  <r>
    <x v="1654"/>
    <x v="729"/>
    <x v="1621"/>
    <x v="152"/>
    <n v="-10810486"/>
    <n v="65"/>
    <x v="58"/>
    <x v="121"/>
    <x v="4"/>
    <x v="659"/>
    <n v="30092"/>
    <n v="129"/>
    <x v="0"/>
    <s v="USA"/>
    <n v="2004"/>
    <x v="9"/>
  </r>
  <r>
    <x v="2000"/>
    <x v="861"/>
    <x v="1936"/>
    <x v="152"/>
    <n v="-9980747"/>
    <n v="53"/>
    <x v="75"/>
    <x v="69"/>
    <x v="4"/>
    <x v="782"/>
    <n v="3914"/>
    <n v="47"/>
    <x v="0"/>
    <s v="USA"/>
    <n v="2000"/>
    <x v="23"/>
  </r>
  <r>
    <x v="2001"/>
    <x v="148"/>
    <x v="1937"/>
    <x v="152"/>
    <n v="-4065142"/>
    <n v="394"/>
    <x v="40"/>
    <x v="3"/>
    <x v="0"/>
    <x v="49"/>
    <n v="72646"/>
    <n v="397"/>
    <x v="0"/>
    <s v="Ireland"/>
    <n v="2011"/>
    <x v="27"/>
  </r>
  <r>
    <x v="2002"/>
    <x v="862"/>
    <x v="1938"/>
    <x v="152"/>
    <n v="-2236987"/>
    <n v="80"/>
    <x v="79"/>
    <x v="503"/>
    <x v="1"/>
    <x v="783"/>
    <n v="30840"/>
    <n v="383"/>
    <x v="0"/>
    <s v="USA"/>
    <n v="1987"/>
    <x v="66"/>
  </r>
  <r>
    <x v="2003"/>
    <x v="863"/>
    <x v="1939"/>
    <x v="152"/>
    <n v="-10217492"/>
    <n v="45"/>
    <x v="41"/>
    <x v="263"/>
    <x v="2"/>
    <x v="19"/>
    <n v="20163"/>
    <n v="71"/>
    <x v="0"/>
    <s v="USA"/>
    <n v="1996"/>
    <x v="10"/>
  </r>
  <r>
    <x v="2004"/>
    <x v="864"/>
    <x v="1940"/>
    <x v="152"/>
    <n v="-11491577"/>
    <n v="47"/>
    <x v="49"/>
    <x v="569"/>
    <x v="7"/>
    <x v="784"/>
    <n v="3174"/>
    <n v="19"/>
    <x v="0"/>
    <s v="USA"/>
    <n v="2008"/>
    <x v="37"/>
  </r>
  <r>
    <x v="2005"/>
    <x v="431"/>
    <x v="1941"/>
    <x v="152"/>
    <n v="-12339853"/>
    <n v="90"/>
    <x v="57"/>
    <x v="16"/>
    <x v="2"/>
    <x v="507"/>
    <n v="17740"/>
    <n v="165"/>
    <x v="0"/>
    <s v="UK"/>
    <n v="1999"/>
    <x v="13"/>
  </r>
  <r>
    <x v="2006"/>
    <x v="510"/>
    <x v="1942"/>
    <x v="152"/>
    <n v="-15565274"/>
    <n v="30"/>
    <x v="41"/>
    <x v="570"/>
    <x v="0"/>
    <x v="154"/>
    <n v="14473"/>
    <n v="81"/>
    <x v="0"/>
    <s v="USA"/>
    <n v="1991"/>
    <x v="19"/>
  </r>
  <r>
    <x v="2007"/>
    <x v="716"/>
    <x v="1943"/>
    <x v="22"/>
    <n v="6777589"/>
    <n v="232"/>
    <x v="60"/>
    <x v="166"/>
    <x v="6"/>
    <x v="177"/>
    <n v="60115"/>
    <n v="224"/>
    <x v="0"/>
    <s v="USA"/>
    <n v="2007"/>
    <x v="13"/>
  </r>
  <r>
    <x v="2008"/>
    <x v="865"/>
    <x v="1944"/>
    <x v="187"/>
    <n v="-13320925"/>
    <n v="165"/>
    <x v="69"/>
    <x v="109"/>
    <x v="7"/>
    <x v="785"/>
    <n v="32003"/>
    <n v="65"/>
    <x v="2"/>
    <s v="France"/>
    <n v="2009"/>
    <x v="10"/>
  </r>
  <r>
    <x v="2009"/>
    <x v="866"/>
    <x v="83"/>
    <x v="188"/>
    <n v="-11000000"/>
    <n v="45"/>
    <x v="77"/>
    <x v="128"/>
    <x v="2"/>
    <x v="121"/>
    <n v="4693"/>
    <n v="49"/>
    <x v="0"/>
    <s v="Canada"/>
    <n v="2015"/>
    <x v="22"/>
  </r>
  <r>
    <x v="2010"/>
    <x v="487"/>
    <x v="1945"/>
    <x v="152"/>
    <n v="-20291812"/>
    <n v="155"/>
    <x v="6"/>
    <x v="101"/>
    <x v="4"/>
    <x v="786"/>
    <n v="8924"/>
    <n v="43"/>
    <x v="0"/>
    <s v="UK"/>
    <n v="2009"/>
    <x v="5"/>
  </r>
  <r>
    <x v="2011"/>
    <x v="867"/>
    <x v="1946"/>
    <x v="152"/>
    <n v="-6876149"/>
    <n v="118"/>
    <x v="7"/>
    <x v="263"/>
    <x v="2"/>
    <x v="787"/>
    <n v="17373"/>
    <n v="148"/>
    <x v="0"/>
    <s v="USA"/>
    <n v="2004"/>
    <x v="5"/>
  </r>
  <r>
    <x v="2012"/>
    <x v="846"/>
    <x v="83"/>
    <x v="152"/>
    <n v="-23000000"/>
    <n v="55"/>
    <x v="102"/>
    <x v="571"/>
    <x v="0"/>
    <x v="788"/>
    <n v="6263"/>
    <n v="33"/>
    <x v="3"/>
    <s v="China"/>
    <n v="2009"/>
    <x v="8"/>
  </r>
  <r>
    <x v="2013"/>
    <x v="306"/>
    <x v="1947"/>
    <x v="128"/>
    <n v="46975611"/>
    <n v="314"/>
    <x v="36"/>
    <x v="461"/>
    <x v="8"/>
    <x v="789"/>
    <n v="209396"/>
    <n v="580"/>
    <x v="0"/>
    <s v="USA"/>
    <n v="2007"/>
    <x v="2"/>
  </r>
  <r>
    <x v="2014"/>
    <x v="868"/>
    <x v="1948"/>
    <x v="189"/>
    <n v="15419483"/>
    <n v="103"/>
    <x v="44"/>
    <x v="139"/>
    <x v="1"/>
    <x v="790"/>
    <n v="136667"/>
    <n v="273"/>
    <x v="0"/>
    <s v="USA"/>
    <n v="1987"/>
    <x v="1"/>
  </r>
  <r>
    <x v="2015"/>
    <x v="869"/>
    <x v="1949"/>
    <x v="190"/>
    <n v="-18309470"/>
    <n v="183"/>
    <x v="69"/>
    <x v="262"/>
    <x v="2"/>
    <x v="791"/>
    <n v="53341"/>
    <n v="185"/>
    <x v="0"/>
    <s v="Australia"/>
    <n v="2014"/>
    <x v="1"/>
  </r>
  <r>
    <x v="2016"/>
    <x v="274"/>
    <x v="1950"/>
    <x v="131"/>
    <n v="195631306"/>
    <n v="77"/>
    <x v="45"/>
    <x v="572"/>
    <x v="2"/>
    <x v="121"/>
    <n v="154199"/>
    <n v="252"/>
    <x v="0"/>
    <s v="USA"/>
    <n v="1990"/>
    <x v="15"/>
  </r>
  <r>
    <x v="2017"/>
    <x v="303"/>
    <x v="1951"/>
    <x v="152"/>
    <n v="153483808"/>
    <n v="171"/>
    <x v="84"/>
    <x v="121"/>
    <x v="4"/>
    <x v="534"/>
    <n v="247289"/>
    <n v="611"/>
    <x v="0"/>
    <s v="USA"/>
    <n v="1998"/>
    <x v="1"/>
  </r>
  <r>
    <x v="2018"/>
    <x v="364"/>
    <x v="1952"/>
    <x v="131"/>
    <n v="122833357"/>
    <n v="64"/>
    <x v="54"/>
    <x v="341"/>
    <x v="4"/>
    <x v="289"/>
    <n v="64742"/>
    <n v="111"/>
    <x v="0"/>
    <s v="USA"/>
    <n v="1994"/>
    <x v="21"/>
  </r>
  <r>
    <x v="2019"/>
    <x v="195"/>
    <x v="1953"/>
    <x v="77"/>
    <n v="55597042"/>
    <n v="92"/>
    <x v="45"/>
    <x v="481"/>
    <x v="2"/>
    <x v="179"/>
    <n v="26434"/>
    <n v="174"/>
    <x v="0"/>
    <s v="USA"/>
    <n v="2002"/>
    <x v="15"/>
  </r>
  <r>
    <x v="2020"/>
    <x v="441"/>
    <x v="1954"/>
    <x v="131"/>
    <n v="68636983"/>
    <n v="112"/>
    <x v="46"/>
    <x v="478"/>
    <x v="4"/>
    <x v="135"/>
    <n v="44021"/>
    <n v="83"/>
    <x v="0"/>
    <s v="USA"/>
    <n v="2007"/>
    <x v="5"/>
  </r>
  <r>
    <x v="2021"/>
    <x v="322"/>
    <x v="1955"/>
    <x v="81"/>
    <n v="35960517"/>
    <n v="69"/>
    <x v="23"/>
    <x v="16"/>
    <x v="2"/>
    <x v="291"/>
    <n v="54631"/>
    <n v="192"/>
    <x v="0"/>
    <s v="USA"/>
    <n v="1995"/>
    <x v="7"/>
  </r>
  <r>
    <x v="2022"/>
    <x v="622"/>
    <x v="1956"/>
    <x v="131"/>
    <n v="33762229"/>
    <n v="75"/>
    <x v="93"/>
    <x v="369"/>
    <x v="4"/>
    <x v="402"/>
    <n v="47383"/>
    <n v="132"/>
    <x v="0"/>
    <s v="USA"/>
    <n v="2001"/>
    <x v="30"/>
  </r>
  <r>
    <x v="2023"/>
    <x v="750"/>
    <x v="83"/>
    <x v="131"/>
    <n v="-22000000"/>
    <n v="95"/>
    <x v="96"/>
    <x v="398"/>
    <x v="7"/>
    <x v="428"/>
    <n v="171726"/>
    <n v="256"/>
    <x v="0"/>
    <s v="UK"/>
    <n v="1982"/>
    <x v="14"/>
  </r>
  <r>
    <x v="2024"/>
    <x v="640"/>
    <x v="1957"/>
    <x v="131"/>
    <n v="32235441"/>
    <n v="180"/>
    <x v="39"/>
    <x v="195"/>
    <x v="4"/>
    <x v="792"/>
    <n v="52894"/>
    <n v="185"/>
    <x v="0"/>
    <s v="USA"/>
    <n v="2014"/>
    <x v="11"/>
  </r>
  <r>
    <x v="2025"/>
    <x v="565"/>
    <x v="1958"/>
    <x v="131"/>
    <n v="28728000"/>
    <n v="53"/>
    <x v="36"/>
    <x v="184"/>
    <x v="0"/>
    <x v="614"/>
    <n v="48909"/>
    <n v="166"/>
    <x v="0"/>
    <s v="USA"/>
    <n v="1995"/>
    <x v="27"/>
  </r>
  <r>
    <x v="2026"/>
    <x v="870"/>
    <x v="1959"/>
    <x v="131"/>
    <n v="18270895"/>
    <n v="129"/>
    <x v="4"/>
    <x v="263"/>
    <x v="2"/>
    <x v="747"/>
    <n v="121937"/>
    <n v="431"/>
    <x v="0"/>
    <s v="USA"/>
    <n v="2001"/>
    <x v="32"/>
  </r>
  <r>
    <x v="2027"/>
    <x v="871"/>
    <x v="1960"/>
    <x v="131"/>
    <n v="37696176"/>
    <n v="61"/>
    <x v="90"/>
    <x v="398"/>
    <x v="7"/>
    <x v="793"/>
    <n v="15448"/>
    <n v="174"/>
    <x v="0"/>
    <s v="USA"/>
    <n v="2014"/>
    <x v="23"/>
  </r>
  <r>
    <x v="2028"/>
    <x v="154"/>
    <x v="1961"/>
    <x v="131"/>
    <n v="29483949"/>
    <n v="226"/>
    <x v="81"/>
    <x v="95"/>
    <x v="0"/>
    <x v="374"/>
    <n v="208092"/>
    <n v="806"/>
    <x v="0"/>
    <s v="UK"/>
    <n v="2003"/>
    <x v="15"/>
  </r>
  <r>
    <x v="2029"/>
    <x v="306"/>
    <x v="1962"/>
    <x v="131"/>
    <n v="14020063"/>
    <n v="116"/>
    <x v="51"/>
    <x v="299"/>
    <x v="2"/>
    <x v="794"/>
    <n v="62584"/>
    <n v="375"/>
    <x v="0"/>
    <s v="USA"/>
    <n v="2005"/>
    <x v="4"/>
  </r>
  <r>
    <x v="2030"/>
    <x v="148"/>
    <x v="1963"/>
    <x v="173"/>
    <n v="12313582"/>
    <n v="248"/>
    <x v="25"/>
    <x v="362"/>
    <x v="4"/>
    <x v="107"/>
    <n v="52888"/>
    <n v="175"/>
    <x v="0"/>
    <s v="USA"/>
    <n v="2009"/>
    <x v="12"/>
  </r>
  <r>
    <x v="2031"/>
    <x v="750"/>
    <x v="1964"/>
    <x v="131"/>
    <n v="3842000"/>
    <n v="23"/>
    <x v="68"/>
    <x v="415"/>
    <x v="7"/>
    <x v="81"/>
    <n v="13455"/>
    <n v="87"/>
    <x v="0"/>
    <s v="UK"/>
    <n v="1993"/>
    <x v="38"/>
  </r>
  <r>
    <x v="2032"/>
    <x v="872"/>
    <x v="1965"/>
    <x v="131"/>
    <n v="264487"/>
    <n v="98"/>
    <x v="101"/>
    <x v="151"/>
    <x v="4"/>
    <x v="795"/>
    <n v="41239"/>
    <n v="166"/>
    <x v="0"/>
    <s v="USA"/>
    <n v="2005"/>
    <x v="51"/>
  </r>
  <r>
    <x v="2033"/>
    <x v="649"/>
    <x v="1966"/>
    <x v="138"/>
    <n v="4659817"/>
    <n v="168"/>
    <x v="71"/>
    <x v="195"/>
    <x v="4"/>
    <x v="796"/>
    <n v="59805"/>
    <n v="95"/>
    <x v="0"/>
    <s v="USA"/>
    <n v="2013"/>
    <x v="21"/>
  </r>
  <r>
    <x v="1111"/>
    <x v="520"/>
    <x v="1093"/>
    <x v="87"/>
    <n v="-34226481"/>
    <n v="159"/>
    <x v="46"/>
    <x v="244"/>
    <x v="2"/>
    <x v="111"/>
    <n v="28621"/>
    <n v="91"/>
    <x v="0"/>
    <s v="USA"/>
    <n v="2015"/>
    <x v="19"/>
  </r>
  <r>
    <x v="2034"/>
    <x v="631"/>
    <x v="1967"/>
    <x v="22"/>
    <n v="3108216"/>
    <n v="134"/>
    <x v="25"/>
    <x v="573"/>
    <x v="13"/>
    <x v="797"/>
    <n v="2587"/>
    <n v="21"/>
    <x v="0"/>
    <s v="UK"/>
    <n v="2016"/>
    <x v="21"/>
  </r>
  <r>
    <x v="2035"/>
    <x v="202"/>
    <x v="1968"/>
    <x v="131"/>
    <n v="-2648431"/>
    <n v="97"/>
    <x v="44"/>
    <x v="307"/>
    <x v="4"/>
    <x v="798"/>
    <n v="33287"/>
    <n v="201"/>
    <x v="0"/>
    <s v="USA"/>
    <n v="2001"/>
    <x v="18"/>
  </r>
  <r>
    <x v="2036"/>
    <x v="94"/>
    <x v="1969"/>
    <x v="131"/>
    <n v="27002815"/>
    <n v="88"/>
    <x v="49"/>
    <x v="232"/>
    <x v="4"/>
    <x v="799"/>
    <n v="15665"/>
    <n v="35"/>
    <x v="0"/>
    <s v="USA"/>
    <n v="2012"/>
    <x v="21"/>
  </r>
  <r>
    <x v="2037"/>
    <x v="433"/>
    <x v="1970"/>
    <x v="131"/>
    <n v="-2716218"/>
    <n v="85"/>
    <x v="29"/>
    <x v="361"/>
    <x v="6"/>
    <x v="509"/>
    <n v="31227"/>
    <n v="354"/>
    <x v="0"/>
    <s v="USA"/>
    <n v="1999"/>
    <x v="4"/>
  </r>
  <r>
    <x v="2038"/>
    <x v="605"/>
    <x v="1971"/>
    <x v="131"/>
    <n v="8059386"/>
    <n v="181"/>
    <x v="26"/>
    <x v="151"/>
    <x v="4"/>
    <x v="161"/>
    <n v="128593"/>
    <n v="867"/>
    <x v="0"/>
    <s v="USA"/>
    <n v="2001"/>
    <x v="8"/>
  </r>
  <r>
    <x v="271"/>
    <x v="26"/>
    <x v="269"/>
    <x v="61"/>
    <n v="-90200974"/>
    <n v="257"/>
    <x v="15"/>
    <x v="120"/>
    <x v="0"/>
    <x v="58"/>
    <n v="263336"/>
    <n v="899"/>
    <x v="0"/>
    <s v="USA"/>
    <n v="2005"/>
    <x v="8"/>
  </r>
  <r>
    <x v="2039"/>
    <x v="873"/>
    <x v="1972"/>
    <x v="115"/>
    <n v="-12048569"/>
    <n v="95"/>
    <x v="10"/>
    <x v="166"/>
    <x v="6"/>
    <x v="170"/>
    <n v="25462"/>
    <n v="200"/>
    <x v="0"/>
    <s v="USA"/>
    <n v="2001"/>
    <x v="27"/>
  </r>
  <r>
    <x v="2040"/>
    <x v="603"/>
    <x v="1973"/>
    <x v="131"/>
    <n v="7997095"/>
    <n v="423"/>
    <x v="10"/>
    <x v="574"/>
    <x v="4"/>
    <x v="58"/>
    <n v="60926"/>
    <n v="302"/>
    <x v="0"/>
    <s v="UK"/>
    <n v="2016"/>
    <x v="21"/>
  </r>
  <r>
    <x v="2041"/>
    <x v="874"/>
    <x v="1974"/>
    <x v="131"/>
    <n v="-7747170"/>
    <n v="93"/>
    <x v="41"/>
    <x v="420"/>
    <x v="4"/>
    <x v="164"/>
    <n v="18900"/>
    <n v="242"/>
    <x v="0"/>
    <s v="Canada"/>
    <n v="2001"/>
    <x v="43"/>
  </r>
  <r>
    <x v="2042"/>
    <x v="445"/>
    <x v="1975"/>
    <x v="131"/>
    <n v="-2216223"/>
    <n v="203"/>
    <x v="6"/>
    <x v="27"/>
    <x v="0"/>
    <x v="34"/>
    <n v="82804"/>
    <n v="154"/>
    <x v="0"/>
    <s v="USA"/>
    <n v="2013"/>
    <x v="12"/>
  </r>
  <r>
    <x v="2043"/>
    <x v="875"/>
    <x v="1976"/>
    <x v="131"/>
    <n v="-8444012"/>
    <n v="38"/>
    <x v="53"/>
    <x v="55"/>
    <x v="1"/>
    <x v="596"/>
    <n v="7242"/>
    <n v="38"/>
    <x v="0"/>
    <s v="Germany"/>
    <n v="2000"/>
    <x v="20"/>
  </r>
  <r>
    <x v="2044"/>
    <x v="359"/>
    <x v="1977"/>
    <x v="131"/>
    <n v="-9215287"/>
    <n v="183"/>
    <x v="84"/>
    <x v="151"/>
    <x v="4"/>
    <x v="18"/>
    <n v="56813"/>
    <n v="381"/>
    <x v="0"/>
    <s v="USA"/>
    <n v="2004"/>
    <x v="10"/>
  </r>
  <r>
    <x v="2045"/>
    <x v="876"/>
    <x v="1978"/>
    <x v="191"/>
    <n v="-12803790"/>
    <n v="75"/>
    <x v="26"/>
    <x v="99"/>
    <x v="0"/>
    <x v="0"/>
    <n v="35018"/>
    <n v="180"/>
    <x v="0"/>
    <s v="USA"/>
    <n v="1993"/>
    <x v="65"/>
  </r>
  <r>
    <x v="2046"/>
    <x v="877"/>
    <x v="1979"/>
    <x v="131"/>
    <n v="-16025347"/>
    <n v="18"/>
    <x v="26"/>
    <x v="19"/>
    <x v="0"/>
    <x v="269"/>
    <n v="2253"/>
    <n v="111"/>
    <x v="0"/>
    <s v="USA"/>
    <n v="2001"/>
    <x v="54"/>
  </r>
  <r>
    <x v="2047"/>
    <x v="878"/>
    <x v="1980"/>
    <x v="128"/>
    <n v="-20000000"/>
    <n v="22"/>
    <x v="13"/>
    <x v="575"/>
    <x v="4"/>
    <x v="800"/>
    <n v="1547"/>
    <n v="50"/>
    <x v="0"/>
    <s v="USA"/>
    <n v="1970"/>
    <x v="5"/>
  </r>
  <r>
    <x v="2048"/>
    <x v="628"/>
    <x v="1981"/>
    <x v="131"/>
    <n v="-12305895"/>
    <n v="41"/>
    <x v="89"/>
    <x v="209"/>
    <x v="4"/>
    <x v="232"/>
    <n v="8176"/>
    <n v="77"/>
    <x v="0"/>
    <s v="USA"/>
    <n v="1999"/>
    <x v="45"/>
  </r>
  <r>
    <x v="2049"/>
    <x v="761"/>
    <x v="1982"/>
    <x v="128"/>
    <n v="-8972134"/>
    <n v="148"/>
    <x v="44"/>
    <x v="22"/>
    <x v="0"/>
    <x v="801"/>
    <n v="26767"/>
    <n v="121"/>
    <x v="0"/>
    <s v="France"/>
    <n v="2015"/>
    <x v="37"/>
  </r>
  <r>
    <x v="2050"/>
    <x v="879"/>
    <x v="1983"/>
    <x v="22"/>
    <n v="4829497"/>
    <n v="111"/>
    <x v="36"/>
    <x v="16"/>
    <x v="2"/>
    <x v="1"/>
    <n v="31433"/>
    <n v="260"/>
    <x v="0"/>
    <s v="UK"/>
    <n v="2004"/>
    <x v="21"/>
  </r>
  <r>
    <x v="2051"/>
    <x v="127"/>
    <x v="1984"/>
    <x v="173"/>
    <n v="-16601608"/>
    <n v="231"/>
    <x v="94"/>
    <x v="467"/>
    <x v="2"/>
    <x v="586"/>
    <n v="59507"/>
    <n v="232"/>
    <x v="16"/>
    <s v="Netherlands"/>
    <n v="2006"/>
    <x v="6"/>
  </r>
  <r>
    <x v="2052"/>
    <x v="880"/>
    <x v="1985"/>
    <x v="131"/>
    <n v="-20949555"/>
    <n v="115"/>
    <x v="37"/>
    <x v="576"/>
    <x v="2"/>
    <x v="802"/>
    <n v="21394"/>
    <n v="147"/>
    <x v="2"/>
    <s v="France"/>
    <n v="2005"/>
    <x v="6"/>
  </r>
  <r>
    <x v="2053"/>
    <x v="881"/>
    <x v="1986"/>
    <x v="123"/>
    <n v="11746550"/>
    <n v="176"/>
    <x v="6"/>
    <x v="102"/>
    <x v="0"/>
    <x v="70"/>
    <n v="29322"/>
    <n v="104"/>
    <x v="0"/>
    <s v="USA"/>
    <n v="2012"/>
    <x v="9"/>
  </r>
  <r>
    <x v="2054"/>
    <x v="765"/>
    <x v="1987"/>
    <x v="131"/>
    <n v="-1331157"/>
    <n v="98"/>
    <x v="26"/>
    <x v="400"/>
    <x v="4"/>
    <x v="373"/>
    <n v="16831"/>
    <n v="54"/>
    <x v="0"/>
    <s v="USA"/>
    <n v="2008"/>
    <x v="27"/>
  </r>
  <r>
    <x v="2055"/>
    <x v="882"/>
    <x v="1988"/>
    <x v="131"/>
    <n v="-19036988"/>
    <n v="149"/>
    <x v="79"/>
    <x v="144"/>
    <x v="2"/>
    <x v="286"/>
    <n v="48873"/>
    <n v="105"/>
    <x v="0"/>
    <s v="UK"/>
    <n v="2014"/>
    <x v="22"/>
  </r>
  <r>
    <x v="2056"/>
    <x v="406"/>
    <x v="83"/>
    <x v="174"/>
    <n v="-12000000"/>
    <n v="84"/>
    <x v="79"/>
    <x v="133"/>
    <x v="1"/>
    <x v="211"/>
    <n v="9513"/>
    <n v="116"/>
    <x v="0"/>
    <s v="USA"/>
    <n v="1977"/>
    <x v="16"/>
  </r>
  <r>
    <x v="2057"/>
    <x v="883"/>
    <x v="1989"/>
    <x v="131"/>
    <n v="-20203976"/>
    <n v="138"/>
    <x v="71"/>
    <x v="299"/>
    <x v="2"/>
    <x v="153"/>
    <n v="34985"/>
    <n v="135"/>
    <x v="0"/>
    <s v="USA"/>
    <n v="2010"/>
    <x v="28"/>
  </r>
  <r>
    <x v="2058"/>
    <x v="740"/>
    <x v="1990"/>
    <x v="176"/>
    <n v="-15365723"/>
    <n v="78"/>
    <x v="59"/>
    <x v="577"/>
    <x v="4"/>
    <x v="803"/>
    <n v="5166"/>
    <n v="27"/>
    <x v="2"/>
    <s v="France"/>
    <n v="2007"/>
    <x v="11"/>
  </r>
  <r>
    <x v="2059"/>
    <x v="418"/>
    <x v="1991"/>
    <x v="131"/>
    <n v="-10673164"/>
    <n v="288"/>
    <x v="37"/>
    <x v="163"/>
    <x v="6"/>
    <x v="33"/>
    <n v="83171"/>
    <n v="231"/>
    <x v="0"/>
    <s v="USA"/>
    <n v="2013"/>
    <x v="2"/>
  </r>
  <r>
    <x v="2060"/>
    <x v="129"/>
    <x v="1992"/>
    <x v="128"/>
    <n v="24024969"/>
    <n v="299"/>
    <x v="72"/>
    <x v="166"/>
    <x v="6"/>
    <x v="368"/>
    <n v="133367"/>
    <n v="363"/>
    <x v="0"/>
    <s v="USA"/>
    <n v="2007"/>
    <x v="11"/>
  </r>
  <r>
    <x v="2061"/>
    <x v="227"/>
    <x v="1993"/>
    <x v="192"/>
    <n v="794341"/>
    <n v="27"/>
    <x v="58"/>
    <x v="304"/>
    <x v="1"/>
    <x v="539"/>
    <n v="12278"/>
    <n v="71"/>
    <x v="0"/>
    <s v="USA"/>
    <n v="1996"/>
    <x v="12"/>
  </r>
  <r>
    <x v="2062"/>
    <x v="528"/>
    <x v="1994"/>
    <x v="192"/>
    <n v="2862501"/>
    <n v="155"/>
    <x v="83"/>
    <x v="163"/>
    <x v="6"/>
    <x v="29"/>
    <n v="69980"/>
    <n v="591"/>
    <x v="0"/>
    <s v="USA"/>
    <n v="1999"/>
    <x v="13"/>
  </r>
  <r>
    <x v="2063"/>
    <x v="884"/>
    <x v="83"/>
    <x v="131"/>
    <n v="-22000000"/>
    <n v="82"/>
    <x v="10"/>
    <x v="578"/>
    <x v="1"/>
    <x v="804"/>
    <n v="6920"/>
    <n v="22"/>
    <x v="5"/>
    <s v="Spain"/>
    <n v="2013"/>
    <x v="10"/>
  </r>
  <r>
    <x v="2064"/>
    <x v="691"/>
    <x v="1995"/>
    <x v="171"/>
    <n v="-315648"/>
    <n v="275"/>
    <x v="51"/>
    <x v="121"/>
    <x v="4"/>
    <x v="805"/>
    <n v="67893"/>
    <n v="163"/>
    <x v="0"/>
    <s v="USA"/>
    <n v="2012"/>
    <x v="22"/>
  </r>
  <r>
    <x v="2065"/>
    <x v="322"/>
    <x v="1996"/>
    <x v="173"/>
    <n v="25700000"/>
    <n v="43"/>
    <x v="15"/>
    <x v="2"/>
    <x v="0"/>
    <x v="291"/>
    <n v="19832"/>
    <n v="98"/>
    <x v="0"/>
    <s v="USA"/>
    <n v="1982"/>
    <x v="18"/>
  </r>
  <r>
    <x v="2066"/>
    <x v="885"/>
    <x v="1997"/>
    <x v="173"/>
    <n v="31008288"/>
    <n v="163"/>
    <x v="107"/>
    <x v="579"/>
    <x v="3"/>
    <x v="777"/>
    <n v="162037"/>
    <n v="928"/>
    <x v="0"/>
    <s v="USA"/>
    <n v="1999"/>
    <x v="6"/>
  </r>
  <r>
    <x v="2067"/>
    <x v="185"/>
    <x v="1998"/>
    <x v="193"/>
    <n v="-420316"/>
    <n v="168"/>
    <x v="98"/>
    <x v="151"/>
    <x v="4"/>
    <x v="12"/>
    <n v="89547"/>
    <n v="199"/>
    <x v="0"/>
    <s v="USA"/>
    <n v="2007"/>
    <x v="38"/>
  </r>
  <r>
    <x v="2068"/>
    <x v="886"/>
    <x v="1999"/>
    <x v="171"/>
    <n v="25660000"/>
    <n v="60"/>
    <x v="44"/>
    <x v="11"/>
    <x v="0"/>
    <x v="806"/>
    <n v="25086"/>
    <n v="87"/>
    <x v="0"/>
    <s v="USA"/>
    <n v="1993"/>
    <x v="30"/>
  </r>
  <r>
    <x v="2069"/>
    <x v="351"/>
    <x v="2000"/>
    <x v="173"/>
    <n v="19219708"/>
    <n v="85"/>
    <x v="10"/>
    <x v="284"/>
    <x v="2"/>
    <x v="62"/>
    <n v="22649"/>
    <n v="131"/>
    <x v="0"/>
    <s v="USA"/>
    <n v="2001"/>
    <x v="22"/>
  </r>
  <r>
    <x v="2070"/>
    <x v="359"/>
    <x v="2001"/>
    <x v="173"/>
    <n v="111088910"/>
    <n v="539"/>
    <x v="39"/>
    <x v="101"/>
    <x v="4"/>
    <x v="36"/>
    <n v="533607"/>
    <n v="692"/>
    <x v="0"/>
    <s v="USA"/>
    <n v="2012"/>
    <x v="6"/>
  </r>
  <r>
    <x v="2071"/>
    <x v="473"/>
    <x v="2002"/>
    <x v="173"/>
    <n v="15581633"/>
    <n v="84"/>
    <x v="31"/>
    <x v="124"/>
    <x v="7"/>
    <x v="807"/>
    <n v="52533"/>
    <n v="235"/>
    <x v="0"/>
    <s v="Germany"/>
    <n v="2007"/>
    <x v="7"/>
  </r>
  <r>
    <x v="2072"/>
    <x v="790"/>
    <x v="2003"/>
    <x v="22"/>
    <n v="37721949"/>
    <n v="75"/>
    <x v="81"/>
    <x v="263"/>
    <x v="2"/>
    <x v="808"/>
    <n v="6067"/>
    <n v="73"/>
    <x v="0"/>
    <s v="USA"/>
    <n v="2010"/>
    <x v="19"/>
  </r>
  <r>
    <x v="2073"/>
    <x v="111"/>
    <x v="2004"/>
    <x v="173"/>
    <n v="4296447"/>
    <n v="171"/>
    <x v="79"/>
    <x v="22"/>
    <x v="0"/>
    <x v="34"/>
    <n v="237248"/>
    <n v="460"/>
    <x v="0"/>
    <s v="France"/>
    <n v="2002"/>
    <x v="2"/>
  </r>
  <r>
    <x v="2074"/>
    <x v="759"/>
    <x v="2005"/>
    <x v="77"/>
    <n v="4848292"/>
    <n v="140"/>
    <x v="46"/>
    <x v="252"/>
    <x v="0"/>
    <x v="148"/>
    <n v="80556"/>
    <n v="184"/>
    <x v="0"/>
    <s v="USA"/>
    <n v="2008"/>
    <x v="4"/>
  </r>
  <r>
    <x v="2075"/>
    <x v="887"/>
    <x v="2006"/>
    <x v="173"/>
    <n v="-3242913"/>
    <n v="85"/>
    <x v="26"/>
    <x v="314"/>
    <x v="11"/>
    <x v="809"/>
    <n v="13065"/>
    <n v="253"/>
    <x v="0"/>
    <s v="USA"/>
    <n v="1999"/>
    <x v="51"/>
  </r>
  <r>
    <x v="2076"/>
    <x v="2"/>
    <x v="2007"/>
    <x v="171"/>
    <n v="-7569012"/>
    <n v="217"/>
    <x v="41"/>
    <x v="101"/>
    <x v="4"/>
    <x v="156"/>
    <n v="45992"/>
    <n v="115"/>
    <x v="0"/>
    <s v="USA"/>
    <n v="2009"/>
    <x v="1"/>
  </r>
  <r>
    <x v="2077"/>
    <x v="888"/>
    <x v="2008"/>
    <x v="173"/>
    <n v="-4715640"/>
    <n v="131"/>
    <x v="59"/>
    <x v="195"/>
    <x v="4"/>
    <x v="365"/>
    <n v="15079"/>
    <n v="79"/>
    <x v="0"/>
    <s v="USA"/>
    <n v="2008"/>
    <x v="9"/>
  </r>
  <r>
    <x v="2078"/>
    <x v="176"/>
    <x v="2009"/>
    <x v="173"/>
    <n v="-14169043"/>
    <n v="111"/>
    <x v="51"/>
    <x v="16"/>
    <x v="2"/>
    <x v="39"/>
    <n v="11983"/>
    <n v="147"/>
    <x v="0"/>
    <s v="USA"/>
    <n v="2002"/>
    <x v="10"/>
  </r>
  <r>
    <x v="2079"/>
    <x v="889"/>
    <x v="2010"/>
    <x v="77"/>
    <n v="4104113"/>
    <n v="466"/>
    <x v="45"/>
    <x v="144"/>
    <x v="2"/>
    <x v="37"/>
    <n v="149066"/>
    <n v="517"/>
    <x v="0"/>
    <s v="France"/>
    <n v="2011"/>
    <x v="1"/>
  </r>
  <r>
    <x v="2080"/>
    <x v="890"/>
    <x v="2011"/>
    <x v="173"/>
    <n v="-20984407"/>
    <n v="16"/>
    <x v="57"/>
    <x v="101"/>
    <x v="4"/>
    <x v="810"/>
    <n v="2295"/>
    <n v="40"/>
    <x v="0"/>
    <s v="USA"/>
    <n v="1999"/>
    <x v="27"/>
  </r>
  <r>
    <x v="2081"/>
    <x v="774"/>
    <x v="2012"/>
    <x v="173"/>
    <n v="-20041681"/>
    <n v="276"/>
    <x v="42"/>
    <x v="263"/>
    <x v="2"/>
    <x v="36"/>
    <n v="39764"/>
    <n v="148"/>
    <x v="0"/>
    <s v="USA"/>
    <n v="2011"/>
    <x v="10"/>
  </r>
  <r>
    <x v="2082"/>
    <x v="891"/>
    <x v="2013"/>
    <x v="81"/>
    <n v="34700000"/>
    <n v="11"/>
    <x v="36"/>
    <x v="397"/>
    <x v="4"/>
    <x v="699"/>
    <n v="7748"/>
    <n v="48"/>
    <x v="0"/>
    <s v="USA"/>
    <n v="1982"/>
    <x v="27"/>
  </r>
  <r>
    <x v="2083"/>
    <x v="467"/>
    <x v="2014"/>
    <x v="143"/>
    <n v="-28159583"/>
    <n v="196"/>
    <x v="68"/>
    <x v="314"/>
    <x v="11"/>
    <x v="523"/>
    <n v="77493"/>
    <n v="527"/>
    <x v="0"/>
    <s v="Canada"/>
    <n v="1999"/>
    <x v="2"/>
  </r>
  <r>
    <x v="2084"/>
    <x v="37"/>
    <x v="2015"/>
    <x v="132"/>
    <n v="224374454"/>
    <n v="234"/>
    <x v="68"/>
    <x v="8"/>
    <x v="0"/>
    <x v="41"/>
    <n v="661017"/>
    <n v="771"/>
    <x v="0"/>
    <s v="USA"/>
    <n v="1981"/>
    <x v="3"/>
  </r>
  <r>
    <x v="2085"/>
    <x v="123"/>
    <x v="2016"/>
    <x v="132"/>
    <n v="155585516"/>
    <n v="37"/>
    <x v="59"/>
    <x v="183"/>
    <x v="1"/>
    <x v="494"/>
    <n v="200077"/>
    <n v="189"/>
    <x v="0"/>
    <s v="USA"/>
    <n v="1992"/>
    <x v="4"/>
  </r>
  <r>
    <x v="2086"/>
    <x v="37"/>
    <x v="2017"/>
    <x v="194"/>
    <n v="108899130"/>
    <n v="171"/>
    <x v="23"/>
    <x v="136"/>
    <x v="2"/>
    <x v="811"/>
    <n v="139288"/>
    <n v="339"/>
    <x v="0"/>
    <s v="USA"/>
    <n v="1977"/>
    <x v="16"/>
  </r>
  <r>
    <x v="2087"/>
    <x v="892"/>
    <x v="2018"/>
    <x v="77"/>
    <n v="259297"/>
    <n v="148"/>
    <x v="77"/>
    <x v="244"/>
    <x v="2"/>
    <x v="812"/>
    <n v="24969"/>
    <n v="258"/>
    <x v="0"/>
    <s v="USA"/>
    <n v="2006"/>
    <x v="55"/>
  </r>
  <r>
    <x v="2088"/>
    <x v="161"/>
    <x v="2019"/>
    <x v="166"/>
    <n v="125665036"/>
    <n v="50"/>
    <x v="6"/>
    <x v="25"/>
    <x v="0"/>
    <x v="813"/>
    <n v="84824"/>
    <n v="95"/>
    <x v="0"/>
    <s v="USA"/>
    <n v="1987"/>
    <x v="21"/>
  </r>
  <r>
    <x v="2089"/>
    <x v="235"/>
    <x v="2020"/>
    <x v="150"/>
    <n v="99541238"/>
    <n v="121"/>
    <x v="71"/>
    <x v="151"/>
    <x v="4"/>
    <x v="814"/>
    <n v="30058"/>
    <n v="236"/>
    <x v="0"/>
    <s v="USA"/>
    <n v="2003"/>
    <x v="34"/>
  </r>
  <r>
    <x v="2090"/>
    <x v="246"/>
    <x v="2021"/>
    <x v="164"/>
    <n v="111727000"/>
    <n v="185"/>
    <x v="66"/>
    <x v="428"/>
    <x v="6"/>
    <x v="81"/>
    <n v="887467"/>
    <n v="916"/>
    <x v="0"/>
    <s v="USA"/>
    <n v="1991"/>
    <x v="35"/>
  </r>
  <r>
    <x v="2091"/>
    <x v="893"/>
    <x v="2022"/>
    <x v="77"/>
    <n v="101697350"/>
    <n v="61"/>
    <x v="49"/>
    <x v="420"/>
    <x v="4"/>
    <x v="221"/>
    <n v="114610"/>
    <n v="176"/>
    <x v="0"/>
    <s v="USA"/>
    <n v="1992"/>
    <x v="15"/>
  </r>
  <r>
    <x v="2092"/>
    <x v="894"/>
    <x v="2023"/>
    <x v="77"/>
    <n v="97224271"/>
    <n v="156"/>
    <x v="58"/>
    <x v="580"/>
    <x v="0"/>
    <x v="815"/>
    <n v="47794"/>
    <n v="81"/>
    <x v="0"/>
    <s v="USA"/>
    <n v="2010"/>
    <x v="1"/>
  </r>
  <r>
    <x v="2093"/>
    <x v="895"/>
    <x v="2024"/>
    <x v="77"/>
    <n v="82922376"/>
    <n v="75"/>
    <x v="21"/>
    <x v="503"/>
    <x v="1"/>
    <x v="211"/>
    <n v="51314"/>
    <n v="265"/>
    <x v="0"/>
    <s v="USA"/>
    <n v="1978"/>
    <x v="20"/>
  </r>
  <r>
    <x v="2094"/>
    <x v="151"/>
    <x v="2025"/>
    <x v="77"/>
    <n v="74497271"/>
    <n v="100"/>
    <x v="42"/>
    <x v="581"/>
    <x v="1"/>
    <x v="152"/>
    <n v="17829"/>
    <n v="99"/>
    <x v="0"/>
    <s v="USA"/>
    <n v="2008"/>
    <x v="42"/>
  </r>
  <r>
    <x v="2095"/>
    <x v="32"/>
    <x v="2026"/>
    <x v="77"/>
    <n v="117387272"/>
    <n v="511"/>
    <x v="51"/>
    <x v="230"/>
    <x v="11"/>
    <x v="816"/>
    <n v="300110"/>
    <n v="807"/>
    <x v="0"/>
    <s v="USA"/>
    <n v="2013"/>
    <x v="7"/>
  </r>
  <r>
    <x v="2096"/>
    <x v="352"/>
    <x v="2027"/>
    <x v="142"/>
    <n v="50301521"/>
    <n v="75"/>
    <x v="53"/>
    <x v="552"/>
    <x v="1"/>
    <x v="602"/>
    <n v="22679"/>
    <n v="149"/>
    <x v="0"/>
    <s v="USA"/>
    <n v="2005"/>
    <x v="51"/>
  </r>
  <r>
    <x v="2097"/>
    <x v="749"/>
    <x v="2028"/>
    <x v="77"/>
    <n v="64518155"/>
    <n v="148"/>
    <x v="6"/>
    <x v="151"/>
    <x v="4"/>
    <x v="271"/>
    <n v="35965"/>
    <n v="144"/>
    <x v="0"/>
    <s v="USA"/>
    <n v="2014"/>
    <x v="41"/>
  </r>
  <r>
    <x v="1280"/>
    <x v="236"/>
    <x v="1261"/>
    <x v="77"/>
    <n v="60050171"/>
    <n v="253"/>
    <x v="71"/>
    <x v="144"/>
    <x v="2"/>
    <x v="521"/>
    <n v="186984"/>
    <n v="491"/>
    <x v="0"/>
    <s v="USA"/>
    <n v="2007"/>
    <x v="8"/>
  </r>
  <r>
    <x v="2098"/>
    <x v="771"/>
    <x v="2029"/>
    <x v="81"/>
    <n v="46257845"/>
    <n v="204"/>
    <x v="25"/>
    <x v="420"/>
    <x v="4"/>
    <x v="817"/>
    <n v="210680"/>
    <n v="479"/>
    <x v="0"/>
    <s v="USA"/>
    <n v="2003"/>
    <x v="1"/>
  </r>
  <r>
    <x v="2099"/>
    <x v="212"/>
    <x v="2030"/>
    <x v="132"/>
    <n v="52360285"/>
    <n v="72"/>
    <x v="58"/>
    <x v="19"/>
    <x v="0"/>
    <x v="713"/>
    <n v="81783"/>
    <n v="283"/>
    <x v="0"/>
    <s v="USA"/>
    <n v="1995"/>
    <x v="27"/>
  </r>
  <r>
    <x v="1646"/>
    <x v="520"/>
    <x v="1613"/>
    <x v="115"/>
    <n v="-17168879"/>
    <n v="98"/>
    <x v="36"/>
    <x v="254"/>
    <x v="2"/>
    <x v="654"/>
    <n v="44979"/>
    <n v="298"/>
    <x v="0"/>
    <s v="USA"/>
    <n v="2004"/>
    <x v="15"/>
  </r>
  <r>
    <x v="2100"/>
    <x v="335"/>
    <x v="2031"/>
    <x v="158"/>
    <n v="32148997"/>
    <n v="62"/>
    <x v="55"/>
    <x v="69"/>
    <x v="4"/>
    <x v="490"/>
    <n v="98794"/>
    <n v="251"/>
    <x v="0"/>
    <s v="USA"/>
    <n v="2004"/>
    <x v="28"/>
  </r>
  <r>
    <x v="2101"/>
    <x v="685"/>
    <x v="2032"/>
    <x v="77"/>
    <n v="62624961"/>
    <n v="549"/>
    <x v="68"/>
    <x v="195"/>
    <x v="4"/>
    <x v="818"/>
    <n v="205284"/>
    <n v="439"/>
    <x v="0"/>
    <s v="USA"/>
    <n v="2011"/>
    <x v="11"/>
  </r>
  <r>
    <x v="2102"/>
    <x v="222"/>
    <x v="2033"/>
    <x v="77"/>
    <n v="47325559"/>
    <n v="106"/>
    <x v="83"/>
    <x v="582"/>
    <x v="1"/>
    <x v="134"/>
    <n v="58222"/>
    <n v="331"/>
    <x v="0"/>
    <s v="USA"/>
    <n v="2003"/>
    <x v="1"/>
  </r>
  <r>
    <x v="2103"/>
    <x v="533"/>
    <x v="2034"/>
    <x v="77"/>
    <n v="42933793"/>
    <n v="123"/>
    <x v="84"/>
    <x v="583"/>
    <x v="2"/>
    <x v="352"/>
    <n v="62421"/>
    <n v="185"/>
    <x v="0"/>
    <s v="USA"/>
    <n v="2010"/>
    <x v="27"/>
  </r>
  <r>
    <x v="2104"/>
    <x v="896"/>
    <x v="2035"/>
    <x v="77"/>
    <n v="36667870"/>
    <n v="597"/>
    <x v="88"/>
    <x v="398"/>
    <x v="7"/>
    <x v="294"/>
    <n v="439176"/>
    <n v="695"/>
    <x v="0"/>
    <s v="USA"/>
    <n v="2013"/>
    <x v="14"/>
  </r>
  <r>
    <x v="2105"/>
    <x v="715"/>
    <x v="2036"/>
    <x v="77"/>
    <n v="36398162"/>
    <n v="64"/>
    <x v="33"/>
    <x v="391"/>
    <x v="4"/>
    <x v="819"/>
    <n v="28649"/>
    <n v="185"/>
    <x v="0"/>
    <s v="USA"/>
    <n v="2002"/>
    <x v="20"/>
  </r>
  <r>
    <x v="2106"/>
    <x v="790"/>
    <x v="2037"/>
    <x v="77"/>
    <n v="40072596"/>
    <n v="40"/>
    <x v="60"/>
    <x v="101"/>
    <x v="4"/>
    <x v="484"/>
    <n v="7664"/>
    <n v="68"/>
    <x v="0"/>
    <s v="USA"/>
    <n v="2010"/>
    <x v="46"/>
  </r>
  <r>
    <x v="2107"/>
    <x v="23"/>
    <x v="2038"/>
    <x v="77"/>
    <n v="36362352"/>
    <n v="111"/>
    <x v="71"/>
    <x v="584"/>
    <x v="8"/>
    <x v="1"/>
    <n v="357581"/>
    <n v="588"/>
    <x v="0"/>
    <s v="USA"/>
    <n v="1990"/>
    <x v="0"/>
  </r>
  <r>
    <x v="2108"/>
    <x v="897"/>
    <x v="2039"/>
    <x v="77"/>
    <n v="36154094"/>
    <n v="151"/>
    <x v="46"/>
    <x v="16"/>
    <x v="2"/>
    <x v="820"/>
    <n v="44723"/>
    <n v="130"/>
    <x v="0"/>
    <s v="UK"/>
    <n v="2016"/>
    <x v="32"/>
  </r>
  <r>
    <x v="2109"/>
    <x v="790"/>
    <x v="2040"/>
    <x v="77"/>
    <n v="45623128"/>
    <n v="31"/>
    <x v="36"/>
    <x v="528"/>
    <x v="4"/>
    <x v="821"/>
    <n v="7354"/>
    <n v="50"/>
    <x v="0"/>
    <s v="USA"/>
    <n v="2012"/>
    <x v="30"/>
  </r>
  <r>
    <x v="2110"/>
    <x v="406"/>
    <x v="83"/>
    <x v="162"/>
    <n v="-1800000"/>
    <n v="138"/>
    <x v="26"/>
    <x v="27"/>
    <x v="0"/>
    <x v="211"/>
    <n v="82476"/>
    <n v="280"/>
    <x v="0"/>
    <s v="USA"/>
    <n v="1971"/>
    <x v="6"/>
  </r>
  <r>
    <x v="2111"/>
    <x v="898"/>
    <x v="2041"/>
    <x v="77"/>
    <n v="35461307"/>
    <n v="81"/>
    <x v="6"/>
    <x v="151"/>
    <x v="4"/>
    <x v="360"/>
    <n v="4654"/>
    <n v="46"/>
    <x v="0"/>
    <s v="USA"/>
    <n v="2016"/>
    <x v="10"/>
  </r>
  <r>
    <x v="2112"/>
    <x v="899"/>
    <x v="2042"/>
    <x v="77"/>
    <n v="28546578"/>
    <n v="99"/>
    <x v="78"/>
    <x v="121"/>
    <x v="4"/>
    <x v="359"/>
    <n v="50415"/>
    <n v="613"/>
    <x v="0"/>
    <s v="USA"/>
    <n v="2006"/>
    <x v="59"/>
  </r>
  <r>
    <x v="2113"/>
    <x v="900"/>
    <x v="2043"/>
    <x v="77"/>
    <n v="28423368"/>
    <n v="80"/>
    <x v="135"/>
    <x v="44"/>
    <x v="1"/>
    <x v="222"/>
    <n v="13324"/>
    <n v="79"/>
    <x v="0"/>
    <s v="USA"/>
    <n v="2002"/>
    <x v="27"/>
  </r>
  <r>
    <x v="2114"/>
    <x v="901"/>
    <x v="2044"/>
    <x v="77"/>
    <n v="32066000"/>
    <n v="364"/>
    <x v="56"/>
    <x v="398"/>
    <x v="7"/>
    <x v="239"/>
    <n v="61114"/>
    <n v="212"/>
    <x v="0"/>
    <s v="UK"/>
    <n v="2014"/>
    <x v="7"/>
  </r>
  <r>
    <x v="2115"/>
    <x v="902"/>
    <x v="2045"/>
    <x v="77"/>
    <n v="27887943"/>
    <n v="85"/>
    <x v="135"/>
    <x v="585"/>
    <x v="1"/>
    <x v="192"/>
    <n v="11634"/>
    <n v="58"/>
    <x v="0"/>
    <s v="USA"/>
    <n v="2003"/>
    <x v="28"/>
  </r>
  <r>
    <x v="2116"/>
    <x v="568"/>
    <x v="2046"/>
    <x v="77"/>
    <n v="26363118"/>
    <n v="140"/>
    <x v="70"/>
    <x v="407"/>
    <x v="2"/>
    <x v="822"/>
    <n v="25960"/>
    <n v="389"/>
    <x v="0"/>
    <s v="USA"/>
    <n v="2005"/>
    <x v="54"/>
  </r>
  <r>
    <x v="2117"/>
    <x v="903"/>
    <x v="2047"/>
    <x v="77"/>
    <n v="27852604"/>
    <n v="184"/>
    <x v="44"/>
    <x v="144"/>
    <x v="2"/>
    <x v="602"/>
    <n v="62364"/>
    <n v="337"/>
    <x v="0"/>
    <s v="USA"/>
    <n v="2007"/>
    <x v="18"/>
  </r>
  <r>
    <x v="2118"/>
    <x v="904"/>
    <x v="2048"/>
    <x v="115"/>
    <n v="15542421"/>
    <n v="89"/>
    <x v="89"/>
    <x v="586"/>
    <x v="3"/>
    <x v="823"/>
    <n v="13319"/>
    <n v="53"/>
    <x v="0"/>
    <s v="USA"/>
    <n v="2000"/>
    <x v="22"/>
  </r>
  <r>
    <x v="2119"/>
    <x v="440"/>
    <x v="2049"/>
    <x v="22"/>
    <n v="41573740"/>
    <n v="265"/>
    <x v="31"/>
    <x v="230"/>
    <x v="11"/>
    <x v="54"/>
    <n v="141663"/>
    <n v="383"/>
    <x v="0"/>
    <s v="USA"/>
    <n v="2009"/>
    <x v="15"/>
  </r>
  <r>
    <x v="2120"/>
    <x v="661"/>
    <x v="2050"/>
    <x v="77"/>
    <n v="22652003"/>
    <n v="61"/>
    <x v="69"/>
    <x v="536"/>
    <x v="1"/>
    <x v="524"/>
    <n v="18915"/>
    <n v="87"/>
    <x v="0"/>
    <s v="USA"/>
    <n v="2015"/>
    <x v="2"/>
  </r>
  <r>
    <x v="2121"/>
    <x v="700"/>
    <x v="2051"/>
    <x v="77"/>
    <n v="19737645"/>
    <n v="112"/>
    <x v="40"/>
    <x v="304"/>
    <x v="1"/>
    <x v="363"/>
    <n v="89687"/>
    <n v="666"/>
    <x v="0"/>
    <s v="USA"/>
    <n v="2007"/>
    <x v="67"/>
  </r>
  <r>
    <x v="379"/>
    <x v="209"/>
    <x v="376"/>
    <x v="77"/>
    <n v="17567440"/>
    <n v="166"/>
    <x v="73"/>
    <x v="12"/>
    <x v="1"/>
    <x v="199"/>
    <n v="113068"/>
    <n v="337"/>
    <x v="0"/>
    <s v="USA"/>
    <n v="1982"/>
    <x v="8"/>
  </r>
  <r>
    <x v="2122"/>
    <x v="905"/>
    <x v="2052"/>
    <x v="77"/>
    <n v="24988180"/>
    <n v="474"/>
    <x v="56"/>
    <x v="587"/>
    <x v="7"/>
    <x v="824"/>
    <n v="195333"/>
    <n v="409"/>
    <x v="0"/>
    <s v="USA"/>
    <n v="2015"/>
    <x v="14"/>
  </r>
  <r>
    <x v="2123"/>
    <x v="851"/>
    <x v="2053"/>
    <x v="131"/>
    <n v="17263506"/>
    <n v="165"/>
    <x v="46"/>
    <x v="163"/>
    <x v="6"/>
    <x v="524"/>
    <n v="40469"/>
    <n v="135"/>
    <x v="0"/>
    <s v="USA"/>
    <n v="2008"/>
    <x v="9"/>
  </r>
  <r>
    <x v="2124"/>
    <x v="906"/>
    <x v="2054"/>
    <x v="77"/>
    <n v="19143839"/>
    <n v="131"/>
    <x v="63"/>
    <x v="373"/>
    <x v="11"/>
    <x v="215"/>
    <n v="38658"/>
    <n v="284"/>
    <x v="0"/>
    <s v="USA"/>
    <n v="2006"/>
    <x v="40"/>
  </r>
  <r>
    <x v="2125"/>
    <x v="615"/>
    <x v="2055"/>
    <x v="77"/>
    <n v="17672350"/>
    <n v="29"/>
    <x v="22"/>
    <x v="101"/>
    <x v="4"/>
    <x v="825"/>
    <n v="5427"/>
    <n v="51"/>
    <x v="0"/>
    <s v="USA"/>
    <n v="1998"/>
    <x v="34"/>
  </r>
  <r>
    <x v="2126"/>
    <x v="437"/>
    <x v="2056"/>
    <x v="77"/>
    <n v="18037513"/>
    <n v="43"/>
    <x v="40"/>
    <x v="588"/>
    <x v="1"/>
    <x v="62"/>
    <n v="49680"/>
    <n v="117"/>
    <x v="0"/>
    <s v="USA"/>
    <n v="1991"/>
    <x v="5"/>
  </r>
  <r>
    <x v="2127"/>
    <x v="273"/>
    <x v="2057"/>
    <x v="77"/>
    <n v="17442180"/>
    <n v="111"/>
    <x v="68"/>
    <x v="551"/>
    <x v="4"/>
    <x v="85"/>
    <n v="28005"/>
    <n v="236"/>
    <x v="0"/>
    <s v="USA"/>
    <n v="2006"/>
    <x v="5"/>
  </r>
  <r>
    <x v="2128"/>
    <x v="907"/>
    <x v="83"/>
    <x v="77"/>
    <n v="-20000000"/>
    <n v="90"/>
    <x v="41"/>
    <x v="45"/>
    <x v="0"/>
    <x v="348"/>
    <n v="18481"/>
    <n v="230"/>
    <x v="0"/>
    <s v="USA"/>
    <n v="1979"/>
    <x v="18"/>
  </r>
  <r>
    <x v="2129"/>
    <x v="908"/>
    <x v="2058"/>
    <x v="77"/>
    <n v="15596227"/>
    <n v="333"/>
    <x v="71"/>
    <x v="163"/>
    <x v="6"/>
    <x v="826"/>
    <n v="79461"/>
    <n v="463"/>
    <x v="0"/>
    <s v="USA"/>
    <n v="2010"/>
    <x v="22"/>
  </r>
  <r>
    <x v="2130"/>
    <x v="909"/>
    <x v="2059"/>
    <x v="77"/>
    <n v="15422828"/>
    <n v="37"/>
    <x v="45"/>
    <x v="309"/>
    <x v="7"/>
    <x v="827"/>
    <n v="19126"/>
    <n v="155"/>
    <x v="0"/>
    <s v="USA"/>
    <n v="1997"/>
    <x v="10"/>
  </r>
  <r>
    <x v="2131"/>
    <x v="700"/>
    <x v="2060"/>
    <x v="77"/>
    <n v="16658108"/>
    <n v="122"/>
    <x v="85"/>
    <x v="151"/>
    <x v="4"/>
    <x v="828"/>
    <n v="39095"/>
    <n v="187"/>
    <x v="0"/>
    <s v="USA"/>
    <n v="2010"/>
    <x v="58"/>
  </r>
  <r>
    <x v="2132"/>
    <x v="112"/>
    <x v="2061"/>
    <x v="128"/>
    <n v="9300771"/>
    <n v="285"/>
    <x v="13"/>
    <x v="263"/>
    <x v="2"/>
    <x v="74"/>
    <n v="243799"/>
    <n v="908"/>
    <x v="0"/>
    <s v="France"/>
    <n v="2006"/>
    <x v="7"/>
  </r>
  <r>
    <x v="2133"/>
    <x v="79"/>
    <x v="2062"/>
    <x v="195"/>
    <n v="14490142"/>
    <n v="156"/>
    <x v="32"/>
    <x v="195"/>
    <x v="4"/>
    <x v="630"/>
    <n v="54242"/>
    <n v="145"/>
    <x v="0"/>
    <s v="USA"/>
    <n v="2014"/>
    <x v="4"/>
  </r>
  <r>
    <x v="2134"/>
    <x v="910"/>
    <x v="2063"/>
    <x v="77"/>
    <n v="13422556"/>
    <n v="293"/>
    <x v="26"/>
    <x v="488"/>
    <x v="2"/>
    <x v="92"/>
    <n v="99236"/>
    <n v="321"/>
    <x v="0"/>
    <s v="USA"/>
    <n v="2008"/>
    <x v="7"/>
  </r>
  <r>
    <x v="2135"/>
    <x v="885"/>
    <x v="2064"/>
    <x v="115"/>
    <n v="2774834"/>
    <n v="233"/>
    <x v="41"/>
    <x v="165"/>
    <x v="0"/>
    <x v="829"/>
    <n v="136048"/>
    <n v="700"/>
    <x v="0"/>
    <s v="USA"/>
    <n v="2004"/>
    <x v="13"/>
  </r>
  <r>
    <x v="2136"/>
    <x v="667"/>
    <x v="2065"/>
    <x v="188"/>
    <n v="23334256"/>
    <n v="282"/>
    <x v="79"/>
    <x v="373"/>
    <x v="11"/>
    <x v="830"/>
    <n v="35131"/>
    <n v="255"/>
    <x v="0"/>
    <s v="USA"/>
    <n v="2013"/>
    <x v="30"/>
  </r>
  <r>
    <x v="2137"/>
    <x v="226"/>
    <x v="2066"/>
    <x v="77"/>
    <n v="12051917"/>
    <n v="57"/>
    <x v="31"/>
    <x v="166"/>
    <x v="6"/>
    <x v="831"/>
    <n v="42315"/>
    <n v="140"/>
    <x v="0"/>
    <s v="USA"/>
    <n v="1995"/>
    <x v="4"/>
  </r>
  <r>
    <x v="2138"/>
    <x v="575"/>
    <x v="2067"/>
    <x v="77"/>
    <n v="12014289"/>
    <n v="153"/>
    <x v="75"/>
    <x v="151"/>
    <x v="4"/>
    <x v="832"/>
    <n v="50337"/>
    <n v="177"/>
    <x v="0"/>
    <s v="USA"/>
    <n v="2013"/>
    <x v="58"/>
  </r>
  <r>
    <x v="2139"/>
    <x v="911"/>
    <x v="83"/>
    <x v="77"/>
    <n v="-20000000"/>
    <n v="20"/>
    <x v="43"/>
    <x v="589"/>
    <x v="4"/>
    <x v="291"/>
    <n v="9352"/>
    <n v="106"/>
    <x v="0"/>
    <s v="USA"/>
    <n v="1969"/>
    <x v="10"/>
  </r>
  <r>
    <x v="2140"/>
    <x v="521"/>
    <x v="2068"/>
    <x v="77"/>
    <n v="11838002"/>
    <n v="324"/>
    <x v="56"/>
    <x v="398"/>
    <x v="7"/>
    <x v="177"/>
    <n v="136673"/>
    <n v="281"/>
    <x v="0"/>
    <s v="USA"/>
    <n v="2008"/>
    <x v="32"/>
  </r>
  <r>
    <x v="2141"/>
    <x v="52"/>
    <x v="2069"/>
    <x v="77"/>
    <n v="16874745"/>
    <n v="122"/>
    <x v="84"/>
    <x v="590"/>
    <x v="0"/>
    <x v="833"/>
    <n v="12276"/>
    <n v="117"/>
    <x v="0"/>
    <s v="USA"/>
    <n v="2016"/>
    <x v="22"/>
  </r>
  <r>
    <x v="2142"/>
    <x v="912"/>
    <x v="2070"/>
    <x v="81"/>
    <n v="-4920684"/>
    <n v="156"/>
    <x v="42"/>
    <x v="419"/>
    <x v="11"/>
    <x v="834"/>
    <n v="75920"/>
    <n v="474"/>
    <x v="0"/>
    <s v="USA"/>
    <n v="2002"/>
    <x v="34"/>
  </r>
  <r>
    <x v="2143"/>
    <x v="913"/>
    <x v="2071"/>
    <x v="164"/>
    <n v="16033759"/>
    <n v="161"/>
    <x v="77"/>
    <x v="304"/>
    <x v="1"/>
    <x v="544"/>
    <n v="55008"/>
    <n v="93"/>
    <x v="0"/>
    <s v="USA"/>
    <n v="2011"/>
    <x v="22"/>
  </r>
  <r>
    <x v="2144"/>
    <x v="914"/>
    <x v="2072"/>
    <x v="77"/>
    <n v="9753944"/>
    <n v="69"/>
    <x v="68"/>
    <x v="166"/>
    <x v="6"/>
    <x v="187"/>
    <n v="90677"/>
    <n v="389"/>
    <x v="0"/>
    <s v="USA"/>
    <n v="1998"/>
    <x v="12"/>
  </r>
  <r>
    <x v="2145"/>
    <x v="915"/>
    <x v="2073"/>
    <x v="22"/>
    <n v="29062561"/>
    <n v="121"/>
    <x v="58"/>
    <x v="107"/>
    <x v="6"/>
    <x v="835"/>
    <n v="23424"/>
    <n v="119"/>
    <x v="0"/>
    <s v="USA"/>
    <n v="2009"/>
    <x v="23"/>
  </r>
  <r>
    <x v="2146"/>
    <x v="393"/>
    <x v="2074"/>
    <x v="77"/>
    <n v="11146570"/>
    <n v="258"/>
    <x v="17"/>
    <x v="299"/>
    <x v="2"/>
    <x v="368"/>
    <n v="55441"/>
    <n v="165"/>
    <x v="0"/>
    <s v="USA"/>
    <n v="2010"/>
    <x v="8"/>
  </r>
  <r>
    <x v="2147"/>
    <x v="487"/>
    <x v="2075"/>
    <x v="77"/>
    <n v="7277055"/>
    <n v="174"/>
    <x v="17"/>
    <x v="391"/>
    <x v="4"/>
    <x v="578"/>
    <n v="143137"/>
    <n v="602"/>
    <x v="0"/>
    <s v="UK"/>
    <n v="2000"/>
    <x v="32"/>
  </r>
  <r>
    <x v="2148"/>
    <x v="916"/>
    <x v="2076"/>
    <x v="144"/>
    <n v="-123471"/>
    <n v="141"/>
    <x v="98"/>
    <x v="357"/>
    <x v="11"/>
    <x v="836"/>
    <n v="26624"/>
    <n v="189"/>
    <x v="0"/>
    <s v="Japan"/>
    <n v="2008"/>
    <x v="65"/>
  </r>
  <r>
    <x v="2149"/>
    <x v="823"/>
    <x v="2077"/>
    <x v="77"/>
    <n v="33146000"/>
    <n v="31"/>
    <x v="58"/>
    <x v="163"/>
    <x v="6"/>
    <x v="30"/>
    <n v="9845"/>
    <n v="77"/>
    <x v="0"/>
    <s v="USA"/>
    <n v="1996"/>
    <x v="9"/>
  </r>
  <r>
    <x v="2150"/>
    <x v="143"/>
    <x v="2078"/>
    <x v="77"/>
    <n v="10028592"/>
    <n v="222"/>
    <x v="69"/>
    <x v="361"/>
    <x v="6"/>
    <x v="34"/>
    <n v="152247"/>
    <n v="189"/>
    <x v="0"/>
    <s v="UK"/>
    <n v="2008"/>
    <x v="11"/>
  </r>
  <r>
    <x v="2151"/>
    <x v="149"/>
    <x v="2079"/>
    <x v="77"/>
    <n v="14126138"/>
    <n v="273"/>
    <x v="25"/>
    <x v="443"/>
    <x v="2"/>
    <x v="138"/>
    <n v="666937"/>
    <n v="1514"/>
    <x v="0"/>
    <s v="USA"/>
    <n v="2004"/>
    <x v="24"/>
  </r>
  <r>
    <x v="2152"/>
    <x v="441"/>
    <x v="2080"/>
    <x v="77"/>
    <n v="5677801"/>
    <n v="91"/>
    <x v="71"/>
    <x v="209"/>
    <x v="4"/>
    <x v="152"/>
    <n v="41273"/>
    <n v="136"/>
    <x v="0"/>
    <s v="USA"/>
    <n v="2010"/>
    <x v="27"/>
  </r>
  <r>
    <x v="2153"/>
    <x v="49"/>
    <x v="2081"/>
    <x v="77"/>
    <n v="6415649"/>
    <n v="190"/>
    <x v="55"/>
    <x v="27"/>
    <x v="0"/>
    <x v="62"/>
    <n v="94892"/>
    <n v="189"/>
    <x v="0"/>
    <s v="USA"/>
    <n v="2008"/>
    <x v="2"/>
  </r>
  <r>
    <x v="2154"/>
    <x v="225"/>
    <x v="2082"/>
    <x v="77"/>
    <n v="6003149"/>
    <n v="427"/>
    <x v="55"/>
    <x v="142"/>
    <x v="0"/>
    <x v="303"/>
    <n v="185587"/>
    <n v="401"/>
    <x v="0"/>
    <s v="UK"/>
    <n v="2013"/>
    <x v="15"/>
  </r>
  <r>
    <x v="2155"/>
    <x v="917"/>
    <x v="2083"/>
    <x v="77"/>
    <n v="5584685"/>
    <n v="93"/>
    <x v="76"/>
    <x v="591"/>
    <x v="4"/>
    <x v="837"/>
    <n v="15877"/>
    <n v="102"/>
    <x v="0"/>
    <s v="USA"/>
    <n v="2007"/>
    <x v="18"/>
  </r>
  <r>
    <x v="2156"/>
    <x v="918"/>
    <x v="2084"/>
    <x v="77"/>
    <n v="9975979"/>
    <n v="292"/>
    <x v="41"/>
    <x v="174"/>
    <x v="0"/>
    <x v="838"/>
    <n v="105797"/>
    <n v="281"/>
    <x v="0"/>
    <s v="Australia"/>
    <n v="2009"/>
    <x v="12"/>
  </r>
  <r>
    <x v="2157"/>
    <x v="919"/>
    <x v="2085"/>
    <x v="77"/>
    <n v="11584722"/>
    <n v="180"/>
    <x v="26"/>
    <x v="121"/>
    <x v="4"/>
    <x v="722"/>
    <n v="101730"/>
    <n v="131"/>
    <x v="0"/>
    <s v="USA"/>
    <n v="2010"/>
    <x v="21"/>
  </r>
  <r>
    <x v="2158"/>
    <x v="920"/>
    <x v="2086"/>
    <x v="77"/>
    <n v="3179303"/>
    <n v="94"/>
    <x v="55"/>
    <x v="552"/>
    <x v="1"/>
    <x v="839"/>
    <n v="32951"/>
    <n v="44"/>
    <x v="0"/>
    <s v="Hungary"/>
    <n v="2011"/>
    <x v="27"/>
  </r>
  <r>
    <x v="2159"/>
    <x v="921"/>
    <x v="2087"/>
    <x v="193"/>
    <n v="14078294"/>
    <n v="112"/>
    <x v="118"/>
    <x v="373"/>
    <x v="11"/>
    <x v="235"/>
    <n v="25870"/>
    <n v="281"/>
    <x v="0"/>
    <s v="USA"/>
    <n v="2006"/>
    <x v="37"/>
  </r>
  <r>
    <x v="2160"/>
    <x v="510"/>
    <x v="2088"/>
    <x v="77"/>
    <n v="1413105"/>
    <n v="20"/>
    <x v="72"/>
    <x v="592"/>
    <x v="0"/>
    <x v="8"/>
    <n v="15230"/>
    <n v="97"/>
    <x v="0"/>
    <s v="Australia"/>
    <n v="1990"/>
    <x v="2"/>
  </r>
  <r>
    <x v="2161"/>
    <x v="922"/>
    <x v="2089"/>
    <x v="77"/>
    <n v="5077977"/>
    <n v="84"/>
    <x v="77"/>
    <x v="152"/>
    <x v="1"/>
    <x v="840"/>
    <n v="10986"/>
    <n v="84"/>
    <x v="0"/>
    <s v="USA"/>
    <n v="2010"/>
    <x v="43"/>
  </r>
  <r>
    <x v="2162"/>
    <x v="196"/>
    <x v="2090"/>
    <x v="77"/>
    <n v="3292105"/>
    <n v="120"/>
    <x v="54"/>
    <x v="517"/>
    <x v="0"/>
    <x v="749"/>
    <n v="39541"/>
    <n v="334"/>
    <x v="0"/>
    <s v="USA"/>
    <n v="2006"/>
    <x v="43"/>
  </r>
  <r>
    <x v="2163"/>
    <x v="923"/>
    <x v="2091"/>
    <x v="22"/>
    <n v="26870825"/>
    <n v="90"/>
    <x v="32"/>
    <x v="412"/>
    <x v="4"/>
    <x v="29"/>
    <n v="22604"/>
    <n v="124"/>
    <x v="0"/>
    <s v="Germany"/>
    <n v="2006"/>
    <x v="21"/>
  </r>
  <r>
    <x v="2164"/>
    <x v="419"/>
    <x v="2092"/>
    <x v="87"/>
    <n v="-19083691"/>
    <n v="103"/>
    <x v="70"/>
    <x v="34"/>
    <x v="4"/>
    <x v="54"/>
    <n v="5332"/>
    <n v="37"/>
    <x v="0"/>
    <s v="USA"/>
    <n v="2009"/>
    <x v="41"/>
  </r>
  <r>
    <x v="2165"/>
    <x v="521"/>
    <x v="2093"/>
    <x v="77"/>
    <n v="1200000"/>
    <n v="59"/>
    <x v="10"/>
    <x v="528"/>
    <x v="4"/>
    <x v="841"/>
    <n v="34774"/>
    <n v="162"/>
    <x v="0"/>
    <s v="USA"/>
    <n v="1995"/>
    <x v="2"/>
  </r>
  <r>
    <x v="2166"/>
    <x v="924"/>
    <x v="2094"/>
    <x v="77"/>
    <n v="8876924"/>
    <n v="86"/>
    <x v="44"/>
    <x v="593"/>
    <x v="1"/>
    <x v="842"/>
    <n v="4303"/>
    <n v="35"/>
    <x v="0"/>
    <s v="USA"/>
    <n v="2016"/>
    <x v="1"/>
  </r>
  <r>
    <x v="2167"/>
    <x v="925"/>
    <x v="2095"/>
    <x v="22"/>
    <n v="20207003"/>
    <n v="190"/>
    <x v="68"/>
    <x v="594"/>
    <x v="6"/>
    <x v="398"/>
    <n v="50198"/>
    <n v="202"/>
    <x v="0"/>
    <s v="USA"/>
    <n v="2008"/>
    <x v="2"/>
  </r>
  <r>
    <x v="2168"/>
    <x v="465"/>
    <x v="2096"/>
    <x v="77"/>
    <n v="241395"/>
    <n v="114"/>
    <x v="26"/>
    <x v="348"/>
    <x v="0"/>
    <x v="843"/>
    <n v="42664"/>
    <n v="403"/>
    <x v="0"/>
    <s v="USA"/>
    <n v="1998"/>
    <x v="9"/>
  </r>
  <r>
    <x v="2169"/>
    <x v="926"/>
    <x v="1436"/>
    <x v="196"/>
    <n v="31193053"/>
    <n v="290"/>
    <x v="25"/>
    <x v="230"/>
    <x v="11"/>
    <x v="844"/>
    <n v="422432"/>
    <n v="1040"/>
    <x v="0"/>
    <s v="USA"/>
    <n v="1960"/>
    <x v="3"/>
  </r>
  <r>
    <x v="2170"/>
    <x v="452"/>
    <x v="2097"/>
    <x v="87"/>
    <n v="-20848136"/>
    <n v="80"/>
    <x v="51"/>
    <x v="121"/>
    <x v="4"/>
    <x v="510"/>
    <n v="36983"/>
    <n v="100"/>
    <x v="0"/>
    <s v="USA"/>
    <n v="2008"/>
    <x v="18"/>
  </r>
  <r>
    <x v="2171"/>
    <x v="927"/>
    <x v="2098"/>
    <x v="77"/>
    <n v="3393765"/>
    <n v="98"/>
    <x v="26"/>
    <x v="16"/>
    <x v="2"/>
    <x v="397"/>
    <n v="31323"/>
    <n v="76"/>
    <x v="0"/>
    <s v="USA"/>
    <n v="2014"/>
    <x v="22"/>
  </r>
  <r>
    <x v="2172"/>
    <x v="289"/>
    <x v="2099"/>
    <x v="77"/>
    <n v="-1117120"/>
    <n v="88"/>
    <x v="17"/>
    <x v="195"/>
    <x v="4"/>
    <x v="372"/>
    <n v="20539"/>
    <n v="125"/>
    <x v="0"/>
    <s v="USA"/>
    <n v="2007"/>
    <x v="18"/>
  </r>
  <r>
    <x v="2173"/>
    <x v="928"/>
    <x v="2100"/>
    <x v="77"/>
    <n v="-11500000"/>
    <n v="13"/>
    <x v="41"/>
    <x v="151"/>
    <x v="4"/>
    <x v="845"/>
    <n v="2061"/>
    <n v="34"/>
    <x v="0"/>
    <s v="USA"/>
    <n v="1981"/>
    <x v="28"/>
  </r>
  <r>
    <x v="2174"/>
    <x v="104"/>
    <x v="83"/>
    <x v="77"/>
    <n v="-20000000"/>
    <n v="52"/>
    <x v="60"/>
    <x v="595"/>
    <x v="1"/>
    <x v="90"/>
    <n v="33597"/>
    <n v="185"/>
    <x v="0"/>
    <s v="USA"/>
    <n v="1985"/>
    <x v="15"/>
  </r>
  <r>
    <x v="2175"/>
    <x v="133"/>
    <x v="2101"/>
    <x v="115"/>
    <n v="-11747316"/>
    <n v="60"/>
    <x v="36"/>
    <x v="294"/>
    <x v="4"/>
    <x v="47"/>
    <n v="18366"/>
    <n v="219"/>
    <x v="0"/>
    <s v="USA"/>
    <n v="1998"/>
    <x v="8"/>
  </r>
  <r>
    <x v="2176"/>
    <x v="929"/>
    <x v="2102"/>
    <x v="77"/>
    <n v="-338013"/>
    <n v="154"/>
    <x v="22"/>
    <x v="263"/>
    <x v="2"/>
    <x v="191"/>
    <n v="83786"/>
    <n v="231"/>
    <x v="0"/>
    <s v="USA"/>
    <n v="2007"/>
    <x v="7"/>
  </r>
  <r>
    <x v="2177"/>
    <x v="508"/>
    <x v="2103"/>
    <x v="157"/>
    <n v="3352454"/>
    <n v="274"/>
    <x v="2"/>
    <x v="596"/>
    <x v="1"/>
    <x v="218"/>
    <n v="426359"/>
    <n v="760"/>
    <x v="0"/>
    <s v="USA"/>
    <n v="2007"/>
    <x v="17"/>
  </r>
  <r>
    <x v="2178"/>
    <x v="231"/>
    <x v="2104"/>
    <x v="77"/>
    <n v="-2196204"/>
    <n v="110"/>
    <x v="25"/>
    <x v="151"/>
    <x v="4"/>
    <x v="354"/>
    <n v="26100"/>
    <n v="97"/>
    <x v="0"/>
    <s v="USA"/>
    <n v="2006"/>
    <x v="18"/>
  </r>
  <r>
    <x v="2179"/>
    <x v="930"/>
    <x v="2105"/>
    <x v="77"/>
    <n v="-2470843"/>
    <n v="173"/>
    <x v="53"/>
    <x v="597"/>
    <x v="1"/>
    <x v="400"/>
    <n v="49888"/>
    <n v="220"/>
    <x v="0"/>
    <s v="France"/>
    <n v="2012"/>
    <x v="40"/>
  </r>
  <r>
    <x v="2180"/>
    <x v="419"/>
    <x v="2106"/>
    <x v="164"/>
    <n v="6753840"/>
    <n v="165"/>
    <x v="25"/>
    <x v="598"/>
    <x v="6"/>
    <x v="382"/>
    <n v="219091"/>
    <n v="592"/>
    <x v="0"/>
    <s v="USA"/>
    <n v="1996"/>
    <x v="11"/>
  </r>
  <r>
    <x v="2181"/>
    <x v="931"/>
    <x v="2107"/>
    <x v="77"/>
    <n v="-1918374"/>
    <n v="45"/>
    <x v="136"/>
    <x v="599"/>
    <x v="3"/>
    <x v="823"/>
    <n v="4180"/>
    <n v="32"/>
    <x v="0"/>
    <s v="USA"/>
    <n v="2005"/>
    <x v="21"/>
  </r>
  <r>
    <x v="2182"/>
    <x v="774"/>
    <x v="2108"/>
    <x v="77"/>
    <n v="-2481780"/>
    <n v="45"/>
    <x v="32"/>
    <x v="101"/>
    <x v="4"/>
    <x v="20"/>
    <n v="9105"/>
    <n v="76"/>
    <x v="0"/>
    <s v="USA"/>
    <n v="1995"/>
    <x v="4"/>
  </r>
  <r>
    <x v="2183"/>
    <x v="932"/>
    <x v="2109"/>
    <x v="77"/>
    <n v="-2895331"/>
    <n v="377"/>
    <x v="76"/>
    <x v="600"/>
    <x v="0"/>
    <x v="846"/>
    <n v="99353"/>
    <n v="354"/>
    <x v="12"/>
    <s v="Hong Kong"/>
    <n v="2004"/>
    <x v="6"/>
  </r>
  <r>
    <x v="2184"/>
    <x v="933"/>
    <x v="2110"/>
    <x v="81"/>
    <n v="-18011004"/>
    <n v="43"/>
    <x v="75"/>
    <x v="601"/>
    <x v="4"/>
    <x v="192"/>
    <n v="3875"/>
    <n v="75"/>
    <x v="0"/>
    <s v="USA"/>
    <n v="2002"/>
    <x v="61"/>
  </r>
  <r>
    <x v="2185"/>
    <x v="11"/>
    <x v="2111"/>
    <x v="77"/>
    <n v="-4202093"/>
    <n v="201"/>
    <x v="56"/>
    <x v="263"/>
    <x v="2"/>
    <x v="847"/>
    <n v="68119"/>
    <n v="230"/>
    <x v="17"/>
    <s v="USA"/>
    <n v="2007"/>
    <x v="32"/>
  </r>
  <r>
    <x v="2186"/>
    <x v="112"/>
    <x v="2112"/>
    <x v="77"/>
    <n v="-3751299"/>
    <n v="192"/>
    <x v="22"/>
    <x v="263"/>
    <x v="2"/>
    <x v="18"/>
    <n v="189683"/>
    <n v="559"/>
    <x v="0"/>
    <s v="USA"/>
    <n v="2003"/>
    <x v="16"/>
  </r>
  <r>
    <x v="2187"/>
    <x v="934"/>
    <x v="2113"/>
    <x v="77"/>
    <n v="-4287928"/>
    <n v="77"/>
    <x v="93"/>
    <x v="27"/>
    <x v="0"/>
    <x v="848"/>
    <n v="13210"/>
    <n v="138"/>
    <x v="0"/>
    <s v="USA"/>
    <n v="2004"/>
    <x v="27"/>
  </r>
  <r>
    <x v="1337"/>
    <x v="530"/>
    <x v="1315"/>
    <x v="158"/>
    <n v="154449475"/>
    <n v="350"/>
    <x v="39"/>
    <x v="48"/>
    <x v="2"/>
    <x v="218"/>
    <n v="348010"/>
    <n v="1535"/>
    <x v="0"/>
    <s v="USA"/>
    <n v="2008"/>
    <x v="31"/>
  </r>
  <r>
    <x v="2188"/>
    <x v="935"/>
    <x v="2114"/>
    <x v="77"/>
    <n v="-4591178"/>
    <n v="81"/>
    <x v="58"/>
    <x v="121"/>
    <x v="4"/>
    <x v="849"/>
    <n v="14147"/>
    <n v="92"/>
    <x v="0"/>
    <s v="USA"/>
    <n v="2003"/>
    <x v="23"/>
  </r>
  <r>
    <x v="2189"/>
    <x v="936"/>
    <x v="2115"/>
    <x v="77"/>
    <n v="-4535974"/>
    <n v="81"/>
    <x v="41"/>
    <x v="121"/>
    <x v="4"/>
    <x v="850"/>
    <n v="23076"/>
    <n v="158"/>
    <x v="0"/>
    <s v="USA"/>
    <n v="2000"/>
    <x v="43"/>
  </r>
  <r>
    <x v="2190"/>
    <x v="937"/>
    <x v="2116"/>
    <x v="22"/>
    <n v="14359793"/>
    <n v="222"/>
    <x v="71"/>
    <x v="602"/>
    <x v="6"/>
    <x v="851"/>
    <n v="35137"/>
    <n v="188"/>
    <x v="0"/>
    <s v="USA"/>
    <n v="2009"/>
    <x v="38"/>
  </r>
  <r>
    <x v="2191"/>
    <x v="938"/>
    <x v="2117"/>
    <x v="77"/>
    <n v="-12000000"/>
    <n v="27"/>
    <x v="137"/>
    <x v="398"/>
    <x v="7"/>
    <x v="259"/>
    <n v="6484"/>
    <n v="100"/>
    <x v="0"/>
    <s v="USA"/>
    <n v="1965"/>
    <x v="4"/>
  </r>
  <r>
    <x v="2192"/>
    <x v="939"/>
    <x v="83"/>
    <x v="197"/>
    <n v="-19500000"/>
    <n v="155"/>
    <x v="69"/>
    <x v="166"/>
    <x v="6"/>
    <x v="212"/>
    <n v="20186"/>
    <n v="81"/>
    <x v="0"/>
    <s v="USA"/>
    <n v="2015"/>
    <x v="5"/>
  </r>
  <r>
    <x v="2193"/>
    <x v="700"/>
    <x v="2118"/>
    <x v="128"/>
    <n v="-10825346"/>
    <n v="111"/>
    <x v="75"/>
    <x v="151"/>
    <x v="4"/>
    <x v="642"/>
    <n v="74945"/>
    <n v="359"/>
    <x v="0"/>
    <s v="USA"/>
    <n v="2008"/>
    <x v="68"/>
  </r>
  <r>
    <x v="2194"/>
    <x v="550"/>
    <x v="2119"/>
    <x v="144"/>
    <n v="-11011124"/>
    <n v="107"/>
    <x v="75"/>
    <x v="22"/>
    <x v="0"/>
    <x v="852"/>
    <n v="26236"/>
    <n v="110"/>
    <x v="0"/>
    <s v="USA"/>
    <n v="2009"/>
    <x v="20"/>
  </r>
  <r>
    <x v="2195"/>
    <x v="226"/>
    <x v="2120"/>
    <x v="77"/>
    <n v="-6198245"/>
    <n v="34"/>
    <x v="49"/>
    <x v="25"/>
    <x v="0"/>
    <x v="187"/>
    <n v="23928"/>
    <n v="100"/>
    <x v="0"/>
    <s v="USA"/>
    <n v="1997"/>
    <x v="4"/>
  </r>
  <r>
    <x v="2196"/>
    <x v="940"/>
    <x v="2121"/>
    <x v="77"/>
    <n v="-6012518"/>
    <n v="151"/>
    <x v="83"/>
    <x v="121"/>
    <x v="4"/>
    <x v="103"/>
    <n v="58957"/>
    <n v="91"/>
    <x v="0"/>
    <s v="USA"/>
    <n v="2011"/>
    <x v="19"/>
  </r>
  <r>
    <x v="2197"/>
    <x v="941"/>
    <x v="2122"/>
    <x v="77"/>
    <n v="-5708430"/>
    <n v="289"/>
    <x v="53"/>
    <x v="17"/>
    <x v="0"/>
    <x v="424"/>
    <n v="82082"/>
    <n v="236"/>
    <x v="0"/>
    <s v="France"/>
    <n v="2012"/>
    <x v="9"/>
  </r>
  <r>
    <x v="2198"/>
    <x v="273"/>
    <x v="2123"/>
    <x v="87"/>
    <n v="-27818516"/>
    <n v="76"/>
    <x v="76"/>
    <x v="151"/>
    <x v="4"/>
    <x v="51"/>
    <n v="26390"/>
    <n v="176"/>
    <x v="0"/>
    <s v="USA"/>
    <n v="2004"/>
    <x v="30"/>
  </r>
  <r>
    <x v="2199"/>
    <x v="392"/>
    <x v="2124"/>
    <x v="77"/>
    <n v="-6369774"/>
    <n v="150"/>
    <x v="44"/>
    <x v="99"/>
    <x v="0"/>
    <x v="34"/>
    <n v="112516"/>
    <n v="223"/>
    <x v="0"/>
    <s v="USA"/>
    <n v="2009"/>
    <x v="5"/>
  </r>
  <r>
    <x v="2200"/>
    <x v="691"/>
    <x v="2125"/>
    <x v="77"/>
    <n v="-6616263"/>
    <n v="67"/>
    <x v="41"/>
    <x v="69"/>
    <x v="4"/>
    <x v="50"/>
    <n v="29385"/>
    <n v="86"/>
    <x v="0"/>
    <s v="USA"/>
    <n v="1994"/>
    <x v="7"/>
  </r>
  <r>
    <x v="2201"/>
    <x v="942"/>
    <x v="2126"/>
    <x v="77"/>
    <n v="-6608826"/>
    <n v="36"/>
    <x v="31"/>
    <x v="398"/>
    <x v="7"/>
    <x v="853"/>
    <n v="5796"/>
    <n v="177"/>
    <x v="0"/>
    <s v="USA"/>
    <n v="2006"/>
    <x v="22"/>
  </r>
  <r>
    <x v="2202"/>
    <x v="118"/>
    <x v="2127"/>
    <x v="115"/>
    <n v="-17012353"/>
    <n v="149"/>
    <x v="58"/>
    <x v="603"/>
    <x v="2"/>
    <x v="232"/>
    <n v="24019"/>
    <n v="199"/>
    <x v="0"/>
    <s v="UK"/>
    <n v="2002"/>
    <x v="1"/>
  </r>
  <r>
    <x v="2203"/>
    <x v="1"/>
    <x v="2128"/>
    <x v="131"/>
    <n v="-9530189"/>
    <n v="156"/>
    <x v="57"/>
    <x v="195"/>
    <x v="4"/>
    <x v="75"/>
    <n v="69172"/>
    <n v="316"/>
    <x v="0"/>
    <s v="USA"/>
    <n v="2005"/>
    <x v="4"/>
  </r>
  <r>
    <x v="2204"/>
    <x v="378"/>
    <x v="2129"/>
    <x v="77"/>
    <n v="-7601372"/>
    <n v="64"/>
    <x v="49"/>
    <x v="604"/>
    <x v="0"/>
    <x v="458"/>
    <n v="21542"/>
    <n v="88"/>
    <x v="0"/>
    <s v="USA"/>
    <n v="2002"/>
    <x v="9"/>
  </r>
  <r>
    <x v="2205"/>
    <x v="383"/>
    <x v="2130"/>
    <x v="77"/>
    <n v="-6785970"/>
    <n v="210"/>
    <x v="57"/>
    <x v="191"/>
    <x v="4"/>
    <x v="854"/>
    <n v="60516"/>
    <n v="147"/>
    <x v="0"/>
    <s v="USA"/>
    <n v="2008"/>
    <x v="10"/>
  </r>
  <r>
    <x v="2206"/>
    <x v="196"/>
    <x v="2131"/>
    <x v="131"/>
    <n v="-9767063"/>
    <n v="113"/>
    <x v="25"/>
    <x v="22"/>
    <x v="0"/>
    <x v="855"/>
    <n v="22823"/>
    <n v="113"/>
    <x v="0"/>
    <s v="USA"/>
    <n v="2009"/>
    <x v="23"/>
  </r>
  <r>
    <x v="2207"/>
    <x v="56"/>
    <x v="2132"/>
    <x v="77"/>
    <n v="-7865580"/>
    <n v="390"/>
    <x v="37"/>
    <x v="605"/>
    <x v="2"/>
    <x v="52"/>
    <n v="92237"/>
    <n v="366"/>
    <x v="0"/>
    <s v="UK"/>
    <n v="2010"/>
    <x v="13"/>
  </r>
  <r>
    <x v="2208"/>
    <x v="943"/>
    <x v="2133"/>
    <x v="77"/>
    <n v="-8216000"/>
    <n v="5"/>
    <x v="40"/>
    <x v="520"/>
    <x v="0"/>
    <x v="758"/>
    <n v="6701"/>
    <n v="26"/>
    <x v="0"/>
    <s v="USA"/>
    <n v="1994"/>
    <x v="44"/>
  </r>
  <r>
    <x v="2209"/>
    <x v="149"/>
    <x v="2134"/>
    <x v="77"/>
    <n v="-8830469"/>
    <n v="248"/>
    <x v="57"/>
    <x v="151"/>
    <x v="4"/>
    <x v="856"/>
    <n v="79855"/>
    <n v="235"/>
    <x v="0"/>
    <s v="UK"/>
    <n v="2008"/>
    <x v="21"/>
  </r>
  <r>
    <x v="2210"/>
    <x v="487"/>
    <x v="2135"/>
    <x v="77"/>
    <n v="-8965564"/>
    <n v="137"/>
    <x v="32"/>
    <x v="606"/>
    <x v="4"/>
    <x v="206"/>
    <n v="13505"/>
    <n v="180"/>
    <x v="0"/>
    <s v="UK"/>
    <n v="2005"/>
    <x v="1"/>
  </r>
  <r>
    <x v="2211"/>
    <x v="832"/>
    <x v="2136"/>
    <x v="77"/>
    <n v="-7373095"/>
    <n v="214"/>
    <x v="68"/>
    <x v="27"/>
    <x v="0"/>
    <x v="138"/>
    <n v="32567"/>
    <n v="106"/>
    <x v="0"/>
    <s v="USA"/>
    <n v="2016"/>
    <x v="22"/>
  </r>
  <r>
    <x v="2212"/>
    <x v="691"/>
    <x v="2137"/>
    <x v="77"/>
    <n v="-9430929"/>
    <n v="104"/>
    <x v="44"/>
    <x v="151"/>
    <x v="4"/>
    <x v="716"/>
    <n v="35586"/>
    <n v="131"/>
    <x v="0"/>
    <s v="USA"/>
    <n v="1997"/>
    <x v="38"/>
  </r>
  <r>
    <x v="2213"/>
    <x v="944"/>
    <x v="2138"/>
    <x v="77"/>
    <n v="-9455857"/>
    <n v="81"/>
    <x v="41"/>
    <x v="121"/>
    <x v="4"/>
    <x v="479"/>
    <n v="16372"/>
    <n v="121"/>
    <x v="0"/>
    <s v="Australia"/>
    <n v="1999"/>
    <x v="9"/>
  </r>
  <r>
    <x v="2214"/>
    <x v="808"/>
    <x v="2139"/>
    <x v="77"/>
    <n v="-6349262"/>
    <n v="175"/>
    <x v="58"/>
    <x v="195"/>
    <x v="4"/>
    <x v="70"/>
    <n v="61360"/>
    <n v="129"/>
    <x v="0"/>
    <s v="USA"/>
    <n v="2015"/>
    <x v="4"/>
  </r>
  <r>
    <x v="2215"/>
    <x v="431"/>
    <x v="2140"/>
    <x v="77"/>
    <n v="-9444652"/>
    <n v="20"/>
    <x v="10"/>
    <x v="69"/>
    <x v="4"/>
    <x v="153"/>
    <n v="17349"/>
    <n v="42"/>
    <x v="0"/>
    <s v="USA"/>
    <n v="1989"/>
    <x v="19"/>
  </r>
  <r>
    <x v="2216"/>
    <x v="691"/>
    <x v="2141"/>
    <x v="77"/>
    <n v="-10285518"/>
    <n v="69"/>
    <x v="58"/>
    <x v="607"/>
    <x v="4"/>
    <x v="430"/>
    <n v="30083"/>
    <n v="140"/>
    <x v="0"/>
    <s v="USA"/>
    <n v="1996"/>
    <x v="2"/>
  </r>
  <r>
    <x v="2067"/>
    <x v="185"/>
    <x v="1998"/>
    <x v="193"/>
    <n v="-420316"/>
    <n v="168"/>
    <x v="98"/>
    <x v="151"/>
    <x v="4"/>
    <x v="12"/>
    <n v="89547"/>
    <n v="199"/>
    <x v="0"/>
    <s v="USA"/>
    <n v="2007"/>
    <x v="38"/>
  </r>
  <r>
    <x v="2217"/>
    <x v="32"/>
    <x v="2142"/>
    <x v="77"/>
    <n v="-10474724"/>
    <n v="166"/>
    <x v="69"/>
    <x v="22"/>
    <x v="0"/>
    <x v="857"/>
    <n v="60156"/>
    <n v="299"/>
    <x v="0"/>
    <s v="USA"/>
    <n v="2007"/>
    <x v="2"/>
  </r>
  <r>
    <x v="2218"/>
    <x v="602"/>
    <x v="2143"/>
    <x v="173"/>
    <n v="-12144354"/>
    <n v="160"/>
    <x v="76"/>
    <x v="447"/>
    <x v="1"/>
    <x v="153"/>
    <n v="49855"/>
    <n v="117"/>
    <x v="0"/>
    <s v="USA"/>
    <n v="2009"/>
    <x v="13"/>
  </r>
  <r>
    <x v="2219"/>
    <x v="945"/>
    <x v="2144"/>
    <x v="77"/>
    <n v="-10890678"/>
    <n v="32"/>
    <x v="75"/>
    <x v="201"/>
    <x v="4"/>
    <x v="858"/>
    <n v="25371"/>
    <n v="129"/>
    <x v="0"/>
    <s v="Germany"/>
    <n v="2004"/>
    <x v="68"/>
  </r>
  <r>
    <x v="2220"/>
    <x v="239"/>
    <x v="2145"/>
    <x v="150"/>
    <n v="-24673965"/>
    <n v="72"/>
    <x v="101"/>
    <x v="126"/>
    <x v="0"/>
    <x v="113"/>
    <n v="21933"/>
    <n v="76"/>
    <x v="0"/>
    <s v="Germany"/>
    <n v="2005"/>
    <x v="34"/>
  </r>
  <r>
    <x v="2221"/>
    <x v="239"/>
    <x v="2146"/>
    <x v="77"/>
    <n v="-11895931"/>
    <n v="53"/>
    <x v="42"/>
    <x v="126"/>
    <x v="0"/>
    <x v="613"/>
    <n v="9785"/>
    <n v="26"/>
    <x v="0"/>
    <s v="USA"/>
    <n v="2007"/>
    <x v="33"/>
  </r>
  <r>
    <x v="2222"/>
    <x v="318"/>
    <x v="2147"/>
    <x v="77"/>
    <n v="-11945720"/>
    <n v="76"/>
    <x v="25"/>
    <x v="235"/>
    <x v="4"/>
    <x v="859"/>
    <n v="6838"/>
    <n v="117"/>
    <x v="0"/>
    <s v="USA"/>
    <n v="2004"/>
    <x v="22"/>
  </r>
  <r>
    <x v="2223"/>
    <x v="223"/>
    <x v="83"/>
    <x v="77"/>
    <n v="-20000000"/>
    <n v="15"/>
    <x v="38"/>
    <x v="608"/>
    <x v="4"/>
    <x v="860"/>
    <n v="3454"/>
    <n v="64"/>
    <x v="0"/>
    <s v="USA"/>
    <n v="1969"/>
    <x v="15"/>
  </r>
  <r>
    <x v="2224"/>
    <x v="598"/>
    <x v="2148"/>
    <x v="77"/>
    <n v="-11906682"/>
    <n v="401"/>
    <x v="2"/>
    <x v="609"/>
    <x v="4"/>
    <x v="861"/>
    <n v="61935"/>
    <n v="242"/>
    <x v="0"/>
    <s v="USA"/>
    <n v="2014"/>
    <x v="10"/>
  </r>
  <r>
    <x v="2225"/>
    <x v="946"/>
    <x v="2149"/>
    <x v="77"/>
    <n v="-12617007"/>
    <n v="31"/>
    <x v="89"/>
    <x v="20"/>
    <x v="1"/>
    <x v="502"/>
    <n v="3851"/>
    <n v="114"/>
    <x v="0"/>
    <s v="USA"/>
    <n v="2006"/>
    <x v="66"/>
  </r>
  <r>
    <x v="2226"/>
    <x v="947"/>
    <x v="2150"/>
    <x v="77"/>
    <n v="-11111645"/>
    <n v="65"/>
    <x v="46"/>
    <x v="409"/>
    <x v="2"/>
    <x v="862"/>
    <n v="7894"/>
    <n v="25"/>
    <x v="0"/>
    <s v="USA"/>
    <n v="2013"/>
    <x v="40"/>
  </r>
  <r>
    <x v="2227"/>
    <x v="491"/>
    <x v="2151"/>
    <x v="174"/>
    <n v="-4998280"/>
    <n v="45"/>
    <x v="101"/>
    <x v="213"/>
    <x v="4"/>
    <x v="863"/>
    <n v="8560"/>
    <n v="205"/>
    <x v="0"/>
    <s v="USA"/>
    <n v="2008"/>
    <x v="44"/>
  </r>
  <r>
    <x v="2228"/>
    <x v="419"/>
    <x v="2152"/>
    <x v="77"/>
    <n v="-12731341"/>
    <n v="260"/>
    <x v="84"/>
    <x v="25"/>
    <x v="0"/>
    <x v="442"/>
    <n v="59248"/>
    <n v="164"/>
    <x v="0"/>
    <s v="Russia"/>
    <n v="2013"/>
    <x v="23"/>
  </r>
  <r>
    <x v="2229"/>
    <x v="948"/>
    <x v="2153"/>
    <x v="131"/>
    <n v="-15147856"/>
    <n v="129"/>
    <x v="6"/>
    <x v="244"/>
    <x v="2"/>
    <x v="606"/>
    <n v="15169"/>
    <n v="213"/>
    <x v="0"/>
    <s v="Canada"/>
    <n v="2003"/>
    <x v="5"/>
  </r>
  <r>
    <x v="2230"/>
    <x v="797"/>
    <x v="2154"/>
    <x v="77"/>
    <n v="-13436643"/>
    <n v="58"/>
    <x v="98"/>
    <x v="304"/>
    <x v="1"/>
    <x v="864"/>
    <n v="18571"/>
    <n v="120"/>
    <x v="0"/>
    <s v="USA"/>
    <n v="2008"/>
    <x v="43"/>
  </r>
  <r>
    <x v="2231"/>
    <x v="949"/>
    <x v="2155"/>
    <x v="69"/>
    <n v="-3798243"/>
    <n v="103"/>
    <x v="38"/>
    <x v="610"/>
    <x v="7"/>
    <x v="50"/>
    <n v="10037"/>
    <n v="202"/>
    <x v="0"/>
    <s v="UK"/>
    <n v="1999"/>
    <x v="38"/>
  </r>
  <r>
    <x v="2232"/>
    <x v="950"/>
    <x v="2156"/>
    <x v="77"/>
    <n v="-13579681"/>
    <n v="45"/>
    <x v="10"/>
    <x v="262"/>
    <x v="2"/>
    <x v="368"/>
    <n v="15978"/>
    <n v="122"/>
    <x v="0"/>
    <s v="Mexico"/>
    <n v="2015"/>
    <x v="38"/>
  </r>
  <r>
    <x v="2233"/>
    <x v="467"/>
    <x v="2157"/>
    <x v="157"/>
    <n v="-9297917"/>
    <n v="345"/>
    <x v="76"/>
    <x v="276"/>
    <x v="7"/>
    <x v="122"/>
    <n v="80617"/>
    <n v="190"/>
    <x v="0"/>
    <s v="UK"/>
    <n v="2011"/>
    <x v="12"/>
  </r>
  <r>
    <x v="2234"/>
    <x v="771"/>
    <x v="2158"/>
    <x v="198"/>
    <n v="-3219004"/>
    <n v="232"/>
    <x v="6"/>
    <x v="611"/>
    <x v="3"/>
    <x v="20"/>
    <n v="89383"/>
    <n v="293"/>
    <x v="0"/>
    <s v="USA"/>
    <n v="2006"/>
    <x v="1"/>
  </r>
  <r>
    <x v="2235"/>
    <x v="76"/>
    <x v="2159"/>
    <x v="77"/>
    <n v="-13997244"/>
    <n v="116"/>
    <x v="37"/>
    <x v="117"/>
    <x v="7"/>
    <x v="68"/>
    <n v="24997"/>
    <n v="75"/>
    <x v="0"/>
    <s v="USA"/>
    <n v="2012"/>
    <x v="13"/>
  </r>
  <r>
    <x v="2236"/>
    <x v="384"/>
    <x v="2160"/>
    <x v="77"/>
    <n v="-14867345"/>
    <n v="148"/>
    <x v="49"/>
    <x v="568"/>
    <x v="11"/>
    <x v="865"/>
    <n v="37626"/>
    <n v="521"/>
    <x v="0"/>
    <s v="Canada"/>
    <n v="2005"/>
    <x v="67"/>
  </r>
  <r>
    <x v="2237"/>
    <x v="767"/>
    <x v="2161"/>
    <x v="77"/>
    <n v="-14794657"/>
    <n v="79"/>
    <x v="69"/>
    <x v="492"/>
    <x v="4"/>
    <x v="125"/>
    <n v="11958"/>
    <n v="39"/>
    <x v="0"/>
    <s v="USA"/>
    <n v="2009"/>
    <x v="21"/>
  </r>
  <r>
    <x v="2238"/>
    <x v="951"/>
    <x v="2162"/>
    <x v="77"/>
    <n v="-14994117"/>
    <n v="167"/>
    <x v="6"/>
    <x v="254"/>
    <x v="2"/>
    <x v="866"/>
    <n v="29649"/>
    <n v="361"/>
    <x v="0"/>
    <s v="USA"/>
    <n v="2004"/>
    <x v="9"/>
  </r>
  <r>
    <x v="2239"/>
    <x v="952"/>
    <x v="2163"/>
    <x v="77"/>
    <n v="-14250866"/>
    <n v="350"/>
    <x v="30"/>
    <x v="27"/>
    <x v="0"/>
    <x v="239"/>
    <n v="45799"/>
    <n v="180"/>
    <x v="0"/>
    <s v="USA"/>
    <n v="2014"/>
    <x v="15"/>
  </r>
  <r>
    <x v="2240"/>
    <x v="953"/>
    <x v="83"/>
    <x v="77"/>
    <n v="-20000000"/>
    <n v="25"/>
    <x v="36"/>
    <x v="147"/>
    <x v="2"/>
    <x v="867"/>
    <n v="6904"/>
    <n v="102"/>
    <x v="0"/>
    <s v="Canada"/>
    <n v="2008"/>
    <x v="12"/>
  </r>
  <r>
    <x v="2241"/>
    <x v="954"/>
    <x v="2164"/>
    <x v="77"/>
    <n v="-15765960"/>
    <n v="99"/>
    <x v="72"/>
    <x v="109"/>
    <x v="7"/>
    <x v="868"/>
    <n v="14301"/>
    <n v="45"/>
    <x v="0"/>
    <s v="USA"/>
    <n v="2008"/>
    <x v="15"/>
  </r>
  <r>
    <x v="2242"/>
    <x v="955"/>
    <x v="2165"/>
    <x v="77"/>
    <n v="-15998879"/>
    <n v="231"/>
    <x v="23"/>
    <x v="309"/>
    <x v="7"/>
    <x v="33"/>
    <n v="48346"/>
    <n v="230"/>
    <x v="0"/>
    <s v="USA"/>
    <n v="2007"/>
    <x v="15"/>
  </r>
  <r>
    <x v="2243"/>
    <x v="956"/>
    <x v="2166"/>
    <x v="77"/>
    <n v="-16250939"/>
    <n v="119"/>
    <x v="40"/>
    <x v="3"/>
    <x v="0"/>
    <x v="9"/>
    <n v="28629"/>
    <n v="113"/>
    <x v="0"/>
    <s v="USA"/>
    <n v="2012"/>
    <x v="41"/>
  </r>
  <r>
    <x v="2244"/>
    <x v="687"/>
    <x v="2167"/>
    <x v="77"/>
    <n v="-16480373"/>
    <n v="182"/>
    <x v="36"/>
    <x v="612"/>
    <x v="1"/>
    <x v="799"/>
    <n v="41737"/>
    <n v="105"/>
    <x v="0"/>
    <s v="USA"/>
    <n v="2008"/>
    <x v="8"/>
  </r>
  <r>
    <x v="2245"/>
    <x v="957"/>
    <x v="2168"/>
    <x v="173"/>
    <n v="-17918075"/>
    <n v="245"/>
    <x v="22"/>
    <x v="101"/>
    <x v="4"/>
    <x v="92"/>
    <n v="55842"/>
    <n v="274"/>
    <x v="0"/>
    <s v="USA"/>
    <n v="2008"/>
    <x v="7"/>
  </r>
  <r>
    <x v="2246"/>
    <x v="651"/>
    <x v="2169"/>
    <x v="199"/>
    <n v="-2397701809"/>
    <n v="174"/>
    <x v="88"/>
    <x v="508"/>
    <x v="1"/>
    <x v="777"/>
    <n v="221552"/>
    <n v="570"/>
    <x v="1"/>
    <s v="Japan"/>
    <n v="1997"/>
    <x v="26"/>
  </r>
  <r>
    <x v="2247"/>
    <x v="647"/>
    <x v="2170"/>
    <x v="77"/>
    <n v="-17646272"/>
    <n v="69"/>
    <x v="36"/>
    <x v="613"/>
    <x v="4"/>
    <x v="869"/>
    <n v="4293"/>
    <n v="53"/>
    <x v="2"/>
    <s v="France"/>
    <n v="2003"/>
    <x v="8"/>
  </r>
  <r>
    <x v="2248"/>
    <x v="958"/>
    <x v="2171"/>
    <x v="77"/>
    <n v="-18000000"/>
    <n v="26"/>
    <x v="22"/>
    <x v="614"/>
    <x v="7"/>
    <x v="870"/>
    <n v="2998"/>
    <n v="74"/>
    <x v="0"/>
    <s v="USA"/>
    <n v="1980"/>
    <x v="33"/>
  </r>
  <r>
    <x v="2249"/>
    <x v="832"/>
    <x v="2172"/>
    <x v="123"/>
    <n v="-99275"/>
    <n v="168"/>
    <x v="26"/>
    <x v="594"/>
    <x v="6"/>
    <x v="162"/>
    <n v="43205"/>
    <n v="232"/>
    <x v="0"/>
    <s v="Australia"/>
    <n v="2005"/>
    <x v="38"/>
  </r>
  <r>
    <x v="2250"/>
    <x v="959"/>
    <x v="2173"/>
    <x v="77"/>
    <n v="-17754000"/>
    <n v="27"/>
    <x v="33"/>
    <x v="117"/>
    <x v="7"/>
    <x v="871"/>
    <n v="2302"/>
    <n v="20"/>
    <x v="0"/>
    <s v="USA"/>
    <n v="2015"/>
    <x v="15"/>
  </r>
  <r>
    <x v="2251"/>
    <x v="830"/>
    <x v="2174"/>
    <x v="77"/>
    <n v="-18353336"/>
    <n v="28"/>
    <x v="105"/>
    <x v="420"/>
    <x v="4"/>
    <x v="872"/>
    <n v="4518"/>
    <n v="66"/>
    <x v="0"/>
    <s v="USA"/>
    <n v="2003"/>
    <x v="66"/>
  </r>
  <r>
    <x v="2252"/>
    <x v="717"/>
    <x v="2175"/>
    <x v="77"/>
    <n v="-18809982"/>
    <n v="146"/>
    <x v="84"/>
    <x v="98"/>
    <x v="0"/>
    <x v="33"/>
    <n v="261317"/>
    <n v="1137"/>
    <x v="0"/>
    <s v="USA"/>
    <n v="2002"/>
    <x v="7"/>
  </r>
  <r>
    <x v="2253"/>
    <x v="147"/>
    <x v="2176"/>
    <x v="87"/>
    <n v="-38972251"/>
    <n v="67"/>
    <x v="30"/>
    <x v="262"/>
    <x v="2"/>
    <x v="400"/>
    <n v="8087"/>
    <n v="33"/>
    <x v="0"/>
    <s v="Australia"/>
    <n v="2008"/>
    <x v="1"/>
  </r>
  <r>
    <x v="2254"/>
    <x v="756"/>
    <x v="2177"/>
    <x v="149"/>
    <n v="-23117290"/>
    <n v="93"/>
    <x v="68"/>
    <x v="361"/>
    <x v="6"/>
    <x v="225"/>
    <n v="16215"/>
    <n v="138"/>
    <x v="0"/>
    <s v="USA"/>
    <n v="2000"/>
    <x v="21"/>
  </r>
  <r>
    <x v="2255"/>
    <x v="960"/>
    <x v="2178"/>
    <x v="77"/>
    <n v="-18935723"/>
    <n v="28"/>
    <x v="75"/>
    <x v="553"/>
    <x v="1"/>
    <x v="145"/>
    <n v="14015"/>
    <n v="83"/>
    <x v="0"/>
    <s v="USA"/>
    <n v="2012"/>
    <x v="10"/>
  </r>
  <r>
    <x v="2256"/>
    <x v="321"/>
    <x v="2179"/>
    <x v="69"/>
    <n v="-9468991"/>
    <n v="131"/>
    <x v="39"/>
    <x v="16"/>
    <x v="2"/>
    <x v="74"/>
    <n v="7976"/>
    <n v="61"/>
    <x v="0"/>
    <s v="USA"/>
    <n v="2015"/>
    <x v="43"/>
  </r>
  <r>
    <x v="2257"/>
    <x v="961"/>
    <x v="2180"/>
    <x v="200"/>
    <n v="-2127109510"/>
    <n v="105"/>
    <x v="32"/>
    <x v="615"/>
    <x v="0"/>
    <x v="873"/>
    <n v="13727"/>
    <n v="79"/>
    <x v="1"/>
    <s v="Japan"/>
    <n v="2004"/>
    <x v="8"/>
  </r>
  <r>
    <x v="2258"/>
    <x v="962"/>
    <x v="2181"/>
    <x v="77"/>
    <n v="-19624526"/>
    <n v="21"/>
    <x v="58"/>
    <x v="179"/>
    <x v="2"/>
    <x v="68"/>
    <n v="2613"/>
    <n v="46"/>
    <x v="0"/>
    <s v="USA"/>
    <n v="2005"/>
    <x v="5"/>
  </r>
  <r>
    <x v="2259"/>
    <x v="963"/>
    <x v="2182"/>
    <x v="22"/>
    <n v="578382"/>
    <n v="140"/>
    <x v="58"/>
    <x v="616"/>
    <x v="6"/>
    <x v="337"/>
    <n v="41249"/>
    <n v="67"/>
    <x v="0"/>
    <s v="USA"/>
    <n v="2010"/>
    <x v="22"/>
  </r>
  <r>
    <x v="2260"/>
    <x v="52"/>
    <x v="2183"/>
    <x v="77"/>
    <n v="-19694930"/>
    <n v="9"/>
    <x v="84"/>
    <x v="221"/>
    <x v="0"/>
    <x v="874"/>
    <n v="3843"/>
    <n v="25"/>
    <x v="0"/>
    <s v="USA"/>
    <n v="1994"/>
    <x v="21"/>
  </r>
  <r>
    <x v="2261"/>
    <x v="932"/>
    <x v="2184"/>
    <x v="22"/>
    <n v="206678"/>
    <n v="83"/>
    <x v="103"/>
    <x v="201"/>
    <x v="4"/>
    <x v="875"/>
    <n v="11391"/>
    <n v="66"/>
    <x v="12"/>
    <s v="Hong Kong"/>
    <n v="2008"/>
    <x v="12"/>
  </r>
  <r>
    <x v="2262"/>
    <x v="579"/>
    <x v="2185"/>
    <x v="23"/>
    <n v="-139853928"/>
    <n v="8"/>
    <x v="33"/>
    <x v="617"/>
    <x v="4"/>
    <x v="876"/>
    <n v="7147"/>
    <n v="16"/>
    <x v="2"/>
    <s v="France"/>
    <n v="1998"/>
    <x v="19"/>
  </r>
  <r>
    <x v="2263"/>
    <x v="616"/>
    <x v="2186"/>
    <x v="77"/>
    <n v="-18816646"/>
    <n v="138"/>
    <x v="84"/>
    <x v="618"/>
    <x v="0"/>
    <x v="877"/>
    <n v="13026"/>
    <n v="75"/>
    <x v="0"/>
    <s v="USA"/>
    <n v="2010"/>
    <x v="37"/>
  </r>
  <r>
    <x v="2264"/>
    <x v="964"/>
    <x v="2187"/>
    <x v="131"/>
    <n v="-21878028"/>
    <n v="42"/>
    <x v="6"/>
    <x v="619"/>
    <x v="6"/>
    <x v="204"/>
    <n v="9868"/>
    <n v="81"/>
    <x v="0"/>
    <s v="USA"/>
    <n v="2002"/>
    <x v="34"/>
  </r>
  <r>
    <x v="2265"/>
    <x v="504"/>
    <x v="2188"/>
    <x v="77"/>
    <n v="-19736635"/>
    <n v="92"/>
    <x v="46"/>
    <x v="191"/>
    <x v="4"/>
    <x v="148"/>
    <n v="6147"/>
    <n v="36"/>
    <x v="0"/>
    <s v="USA"/>
    <n v="2010"/>
    <x v="28"/>
  </r>
  <r>
    <x v="2266"/>
    <x v="311"/>
    <x v="2189"/>
    <x v="22"/>
    <n v="54734"/>
    <n v="140"/>
    <x v="10"/>
    <x v="166"/>
    <x v="6"/>
    <x v="329"/>
    <n v="20821"/>
    <n v="62"/>
    <x v="0"/>
    <s v="Spain"/>
    <n v="2015"/>
    <x v="20"/>
  </r>
  <r>
    <x v="2267"/>
    <x v="334"/>
    <x v="83"/>
    <x v="128"/>
    <n v="-25000000"/>
    <n v="29"/>
    <x v="57"/>
    <x v="70"/>
    <x v="0"/>
    <x v="878"/>
    <n v="5154"/>
    <n v="29"/>
    <x v="3"/>
    <s v="China"/>
    <n v="2008"/>
    <x v="5"/>
  </r>
  <r>
    <x v="2268"/>
    <x v="965"/>
    <x v="83"/>
    <x v="77"/>
    <n v="-20000000"/>
    <n v="29"/>
    <x v="41"/>
    <x v="163"/>
    <x v="6"/>
    <x v="68"/>
    <n v="25450"/>
    <n v="118"/>
    <x v="0"/>
    <s v="UK"/>
    <n v="2007"/>
    <x v="10"/>
  </r>
  <r>
    <x v="2269"/>
    <x v="966"/>
    <x v="83"/>
    <x v="77"/>
    <n v="-20000000"/>
    <n v="39"/>
    <x v="101"/>
    <x v="28"/>
    <x v="1"/>
    <x v="189"/>
    <n v="5203"/>
    <n v="11"/>
    <x v="0"/>
    <s v="South Africa"/>
    <n v="2012"/>
    <x v="27"/>
  </r>
  <r>
    <x v="2270"/>
    <x v="967"/>
    <x v="83"/>
    <x v="22"/>
    <n v="0"/>
    <n v="2"/>
    <x v="8"/>
    <x v="398"/>
    <x v="7"/>
    <x v="879"/>
    <n v="102"/>
    <n v="1"/>
    <x v="0"/>
    <s v="India"/>
    <n v="2014"/>
    <x v="15"/>
  </r>
  <r>
    <x v="2271"/>
    <x v="968"/>
    <x v="83"/>
    <x v="77"/>
    <n v="-20000000"/>
    <n v="2"/>
    <x v="41"/>
    <x v="620"/>
    <x v="3"/>
    <x v="880"/>
    <n v="50"/>
    <n v="3"/>
    <x v="0"/>
    <s v="USA"/>
    <n v="2014"/>
    <x v="30"/>
  </r>
  <r>
    <x v="2272"/>
    <x v="442"/>
    <x v="83"/>
    <x v="77"/>
    <n v="-20000000"/>
    <n v="64"/>
    <x v="44"/>
    <x v="22"/>
    <x v="0"/>
    <x v="169"/>
    <n v="21833"/>
    <n v="101"/>
    <x v="0"/>
    <s v="USA"/>
    <n v="2015"/>
    <x v="23"/>
  </r>
  <r>
    <x v="2273"/>
    <x v="969"/>
    <x v="83"/>
    <x v="201"/>
    <n v="-27220000"/>
    <n v="120"/>
    <x v="71"/>
    <x v="166"/>
    <x v="6"/>
    <x v="75"/>
    <n v="43879"/>
    <n v="133"/>
    <x v="0"/>
    <s v="USA"/>
    <n v="2013"/>
    <x v="21"/>
  </r>
  <r>
    <x v="2274"/>
    <x v="883"/>
    <x v="2190"/>
    <x v="202"/>
    <n v="-11352310"/>
    <n v="143"/>
    <x v="30"/>
    <x v="16"/>
    <x v="2"/>
    <x v="110"/>
    <n v="77656"/>
    <n v="220"/>
    <x v="3"/>
    <s v="China"/>
    <n v="2006"/>
    <x v="7"/>
  </r>
  <r>
    <x v="2275"/>
    <x v="875"/>
    <x v="2191"/>
    <x v="77"/>
    <n v="-19523730"/>
    <n v="160"/>
    <x v="64"/>
    <x v="507"/>
    <x v="0"/>
    <x v="881"/>
    <n v="29602"/>
    <n v="110"/>
    <x v="13"/>
    <s v="Germany"/>
    <n v="2008"/>
    <x v="38"/>
  </r>
  <r>
    <x v="2276"/>
    <x v="256"/>
    <x v="2192"/>
    <x v="131"/>
    <n v="162208848"/>
    <n v="92"/>
    <x v="138"/>
    <x v="405"/>
    <x v="1"/>
    <x v="882"/>
    <n v="186485"/>
    <n v="382"/>
    <x v="0"/>
    <s v="USA"/>
    <n v="1990"/>
    <x v="25"/>
  </r>
  <r>
    <x v="2277"/>
    <x v="557"/>
    <x v="2193"/>
    <x v="77"/>
    <n v="80292856"/>
    <n v="286"/>
    <x v="54"/>
    <x v="151"/>
    <x v="4"/>
    <x v="76"/>
    <n v="160418"/>
    <n v="296"/>
    <x v="0"/>
    <s v="USA"/>
    <n v="2011"/>
    <x v="20"/>
  </r>
  <r>
    <x v="2278"/>
    <x v="373"/>
    <x v="2194"/>
    <x v="164"/>
    <n v="39571513"/>
    <n v="43"/>
    <x v="17"/>
    <x v="166"/>
    <x v="6"/>
    <x v="204"/>
    <n v="30213"/>
    <n v="112"/>
    <x v="0"/>
    <s v="USA"/>
    <n v="1989"/>
    <x v="2"/>
  </r>
  <r>
    <x v="2279"/>
    <x v="970"/>
    <x v="2195"/>
    <x v="77"/>
    <n v="31431160"/>
    <n v="69"/>
    <x v="53"/>
    <x v="209"/>
    <x v="4"/>
    <x v="883"/>
    <n v="62861"/>
    <n v="232"/>
    <x v="0"/>
    <s v="USA"/>
    <n v="2004"/>
    <x v="18"/>
  </r>
  <r>
    <x v="2280"/>
    <x v="544"/>
    <x v="2196"/>
    <x v="157"/>
    <n v="88001286"/>
    <n v="242"/>
    <x v="32"/>
    <x v="357"/>
    <x v="11"/>
    <x v="884"/>
    <n v="222018"/>
    <n v="869"/>
    <x v="0"/>
    <s v="USA"/>
    <n v="1996"/>
    <x v="13"/>
  </r>
  <r>
    <x v="2281"/>
    <x v="912"/>
    <x v="2197"/>
    <x v="77"/>
    <n v="21867960"/>
    <n v="149"/>
    <x v="42"/>
    <x v="419"/>
    <x v="11"/>
    <x v="580"/>
    <n v="65512"/>
    <n v="478"/>
    <x v="0"/>
    <s v="USA"/>
    <n v="2001"/>
    <x v="34"/>
  </r>
  <r>
    <x v="2282"/>
    <x v="324"/>
    <x v="83"/>
    <x v="164"/>
    <n v="-19000000"/>
    <n v="253"/>
    <x v="74"/>
    <x v="621"/>
    <x v="2"/>
    <x v="885"/>
    <n v="610333"/>
    <n v="1320"/>
    <x v="0"/>
    <s v="USA"/>
    <n v="1980"/>
    <x v="26"/>
  </r>
  <r>
    <x v="2283"/>
    <x v="42"/>
    <x v="2198"/>
    <x v="164"/>
    <n v="191609762"/>
    <n v="198"/>
    <x v="37"/>
    <x v="139"/>
    <x v="1"/>
    <x v="295"/>
    <n v="732212"/>
    <n v="809"/>
    <x v="0"/>
    <s v="USA"/>
    <n v="1985"/>
    <x v="3"/>
  </r>
  <r>
    <x v="2284"/>
    <x v="574"/>
    <x v="2199"/>
    <x v="164"/>
    <n v="21846082"/>
    <n v="147"/>
    <x v="40"/>
    <x v="230"/>
    <x v="11"/>
    <x v="886"/>
    <n v="45317"/>
    <n v="536"/>
    <x v="0"/>
    <s v="USA"/>
    <n v="1999"/>
    <x v="23"/>
  </r>
  <r>
    <x v="2285"/>
    <x v="790"/>
    <x v="2200"/>
    <x v="183"/>
    <n v="38697449"/>
    <n v="36"/>
    <x v="17"/>
    <x v="195"/>
    <x v="4"/>
    <x v="887"/>
    <n v="8346"/>
    <n v="59"/>
    <x v="0"/>
    <s v="USA"/>
    <n v="2009"/>
    <x v="54"/>
  </r>
  <r>
    <x v="2286"/>
    <x v="971"/>
    <x v="83"/>
    <x v="144"/>
    <n v="-27000000"/>
    <n v="6"/>
    <x v="77"/>
    <x v="53"/>
    <x v="0"/>
    <x v="888"/>
    <n v="60"/>
    <n v="6"/>
    <x v="0"/>
    <s v="USA"/>
    <n v="2016"/>
    <x v="40"/>
  </r>
  <r>
    <x v="2287"/>
    <x v="339"/>
    <x v="2201"/>
    <x v="164"/>
    <n v="8758465"/>
    <n v="181"/>
    <x v="58"/>
    <x v="101"/>
    <x v="4"/>
    <x v="889"/>
    <n v="77987"/>
    <n v="120"/>
    <x v="0"/>
    <s v="USA"/>
    <n v="2010"/>
    <x v="9"/>
  </r>
  <r>
    <x v="2288"/>
    <x v="79"/>
    <x v="2202"/>
    <x v="132"/>
    <n v="38127162"/>
    <n v="97"/>
    <x v="53"/>
    <x v="121"/>
    <x v="4"/>
    <x v="890"/>
    <n v="57479"/>
    <n v="205"/>
    <x v="0"/>
    <s v="USA"/>
    <n v="2003"/>
    <x v="28"/>
  </r>
  <r>
    <x v="2289"/>
    <x v="97"/>
    <x v="2203"/>
    <x v="157"/>
    <n v="-13642958"/>
    <n v="167"/>
    <x v="55"/>
    <x v="276"/>
    <x v="7"/>
    <x v="891"/>
    <n v="53977"/>
    <n v="125"/>
    <x v="0"/>
    <s v="Belgium"/>
    <n v="2011"/>
    <x v="1"/>
  </r>
  <r>
    <x v="2290"/>
    <x v="972"/>
    <x v="2204"/>
    <x v="164"/>
    <n v="-3088667"/>
    <n v="47"/>
    <x v="78"/>
    <x v="187"/>
    <x v="1"/>
    <x v="688"/>
    <n v="2855"/>
    <n v="119"/>
    <x v="0"/>
    <s v="UK"/>
    <n v="2000"/>
    <x v="57"/>
  </r>
  <r>
    <x v="2291"/>
    <x v="107"/>
    <x v="2205"/>
    <x v="77"/>
    <n v="19103378"/>
    <n v="308"/>
    <x v="58"/>
    <x v="373"/>
    <x v="11"/>
    <x v="400"/>
    <n v="93272"/>
    <n v="251"/>
    <x v="0"/>
    <s v="USA"/>
    <n v="2010"/>
    <x v="12"/>
  </r>
  <r>
    <x v="2292"/>
    <x v="651"/>
    <x v="2206"/>
    <x v="164"/>
    <n v="-8950114"/>
    <n v="246"/>
    <x v="30"/>
    <x v="44"/>
    <x v="1"/>
    <x v="892"/>
    <n v="417971"/>
    <n v="902"/>
    <x v="1"/>
    <s v="Japan"/>
    <n v="2001"/>
    <x v="35"/>
  </r>
  <r>
    <x v="2293"/>
    <x v="973"/>
    <x v="83"/>
    <x v="22"/>
    <n v="0"/>
    <n v="23"/>
    <x v="33"/>
    <x v="22"/>
    <x v="0"/>
    <x v="878"/>
    <n v="1904"/>
    <n v="12"/>
    <x v="3"/>
    <s v="China"/>
    <n v="2013"/>
    <x v="5"/>
  </r>
  <r>
    <x v="2294"/>
    <x v="143"/>
    <x v="2207"/>
    <x v="128"/>
    <n v="-16400000"/>
    <n v="29"/>
    <x v="4"/>
    <x v="221"/>
    <x v="0"/>
    <x v="21"/>
    <n v="17982"/>
    <n v="95"/>
    <x v="0"/>
    <s v="UK"/>
    <n v="1984"/>
    <x v="15"/>
  </r>
  <r>
    <x v="2295"/>
    <x v="974"/>
    <x v="2208"/>
    <x v="164"/>
    <n v="2483154"/>
    <n v="252"/>
    <x v="21"/>
    <x v="262"/>
    <x v="2"/>
    <x v="662"/>
    <n v="98741"/>
    <n v="236"/>
    <x v="0"/>
    <s v="USA"/>
    <n v="2013"/>
    <x v="32"/>
  </r>
  <r>
    <x v="2296"/>
    <x v="391"/>
    <x v="2209"/>
    <x v="164"/>
    <n v="-10603058"/>
    <n v="102"/>
    <x v="73"/>
    <x v="622"/>
    <x v="1"/>
    <x v="893"/>
    <n v="72715"/>
    <n v="103"/>
    <x v="0"/>
    <s v="USA"/>
    <n v="2008"/>
    <x v="12"/>
  </r>
  <r>
    <x v="2297"/>
    <x v="975"/>
    <x v="2210"/>
    <x v="164"/>
    <n v="-18987439"/>
    <n v="134"/>
    <x v="6"/>
    <x v="121"/>
    <x v="4"/>
    <x v="186"/>
    <n v="71276"/>
    <n v="181"/>
    <x v="0"/>
    <s v="USA"/>
    <n v="2010"/>
    <x v="21"/>
  </r>
  <r>
    <x v="2298"/>
    <x v="976"/>
    <x v="83"/>
    <x v="164"/>
    <n v="-19000000"/>
    <n v="30"/>
    <x v="97"/>
    <x v="150"/>
    <x v="2"/>
    <x v="376"/>
    <n v="6156"/>
    <n v="91"/>
    <x v="0"/>
    <s v="USA"/>
    <n v="1964"/>
    <x v="10"/>
  </r>
  <r>
    <x v="2299"/>
    <x v="977"/>
    <x v="2211"/>
    <x v="152"/>
    <n v="-16076109"/>
    <n v="136"/>
    <x v="54"/>
    <x v="101"/>
    <x v="4"/>
    <x v="487"/>
    <n v="43867"/>
    <n v="83"/>
    <x v="0"/>
    <s v="USA"/>
    <n v="2011"/>
    <x v="22"/>
  </r>
  <r>
    <x v="2300"/>
    <x v="978"/>
    <x v="2212"/>
    <x v="22"/>
    <n v="5308553"/>
    <n v="102"/>
    <x v="60"/>
    <x v="263"/>
    <x v="2"/>
    <x v="180"/>
    <n v="5147"/>
    <n v="37"/>
    <x v="0"/>
    <s v="USA"/>
    <n v="2012"/>
    <x v="21"/>
  </r>
  <r>
    <x v="2301"/>
    <x v="979"/>
    <x v="2213"/>
    <x v="164"/>
    <n v="-16880006"/>
    <n v="10"/>
    <x v="79"/>
    <x v="623"/>
    <x v="14"/>
    <x v="894"/>
    <n v="1153"/>
    <n v="15"/>
    <x v="0"/>
    <s v="USA"/>
    <n v="1993"/>
    <x v="20"/>
  </r>
  <r>
    <x v="2302"/>
    <x v="980"/>
    <x v="2214"/>
    <x v="164"/>
    <n v="-17707473"/>
    <n v="31"/>
    <x v="37"/>
    <x v="624"/>
    <x v="6"/>
    <x v="25"/>
    <n v="3536"/>
    <n v="44"/>
    <x v="0"/>
    <s v="France"/>
    <n v="1996"/>
    <x v="22"/>
  </r>
  <r>
    <x v="2303"/>
    <x v="981"/>
    <x v="2215"/>
    <x v="22"/>
    <n v="560512"/>
    <n v="63"/>
    <x v="46"/>
    <x v="263"/>
    <x v="2"/>
    <x v="182"/>
    <n v="550"/>
    <n v="3"/>
    <x v="18"/>
    <s v="USA"/>
    <n v="2016"/>
    <x v="6"/>
  </r>
  <r>
    <x v="2304"/>
    <x v="982"/>
    <x v="2216"/>
    <x v="164"/>
    <n v="45255243"/>
    <n v="220"/>
    <x v="77"/>
    <x v="407"/>
    <x v="2"/>
    <x v="54"/>
    <n v="80903"/>
    <n v="518"/>
    <x v="0"/>
    <s v="USA"/>
    <n v="2005"/>
    <x v="19"/>
  </r>
  <r>
    <x v="2305"/>
    <x v="170"/>
    <x v="2217"/>
    <x v="164"/>
    <n v="3245861"/>
    <n v="241"/>
    <x v="107"/>
    <x v="195"/>
    <x v="4"/>
    <x v="75"/>
    <n v="143251"/>
    <n v="710"/>
    <x v="0"/>
    <s v="USA"/>
    <n v="2002"/>
    <x v="16"/>
  </r>
  <r>
    <x v="2306"/>
    <x v="229"/>
    <x v="2218"/>
    <x v="157"/>
    <n v="5433940"/>
    <n v="252"/>
    <x v="54"/>
    <x v="419"/>
    <x v="11"/>
    <x v="895"/>
    <n v="78883"/>
    <n v="662"/>
    <x v="0"/>
    <s v="Canada"/>
    <n v="2005"/>
    <x v="5"/>
  </r>
  <r>
    <x v="2307"/>
    <x v="512"/>
    <x v="83"/>
    <x v="22"/>
    <n v="0"/>
    <n v="23"/>
    <x v="84"/>
    <x v="93"/>
    <x v="0"/>
    <x v="896"/>
    <n v="625"/>
    <n v="4"/>
    <x v="19"/>
    <s v="China"/>
    <n v="2013"/>
    <x v="20"/>
  </r>
  <r>
    <x v="2308"/>
    <x v="251"/>
    <x v="2219"/>
    <x v="203"/>
    <n v="-7937613"/>
    <n v="156"/>
    <x v="33"/>
    <x v="364"/>
    <x v="1"/>
    <x v="1"/>
    <n v="213226"/>
    <n v="648"/>
    <x v="0"/>
    <s v="USA"/>
    <n v="1998"/>
    <x v="16"/>
  </r>
  <r>
    <x v="2309"/>
    <x v="983"/>
    <x v="2220"/>
    <x v="203"/>
    <n v="-60918"/>
    <n v="192"/>
    <x v="6"/>
    <x v="279"/>
    <x v="4"/>
    <x v="79"/>
    <n v="94292"/>
    <n v="287"/>
    <x v="0"/>
    <s v="USA"/>
    <n v="2009"/>
    <x v="21"/>
  </r>
  <r>
    <x v="2310"/>
    <x v="547"/>
    <x v="2221"/>
    <x v="132"/>
    <n v="132056505"/>
    <n v="351"/>
    <x v="54"/>
    <x v="151"/>
    <x v="4"/>
    <x v="897"/>
    <n v="216581"/>
    <n v="397"/>
    <x v="0"/>
    <s v="USA"/>
    <n v="2014"/>
    <x v="21"/>
  </r>
  <r>
    <x v="2311"/>
    <x v="164"/>
    <x v="2222"/>
    <x v="132"/>
    <n v="101938730"/>
    <n v="57"/>
    <x v="36"/>
    <x v="600"/>
    <x v="0"/>
    <x v="331"/>
    <n v="265818"/>
    <n v="213"/>
    <x v="0"/>
    <s v="USA"/>
    <n v="1994"/>
    <x v="8"/>
  </r>
  <r>
    <x v="2312"/>
    <x v="483"/>
    <x v="2223"/>
    <x v="132"/>
    <n v="96968774"/>
    <n v="99"/>
    <x v="28"/>
    <x v="418"/>
    <x v="4"/>
    <x v="32"/>
    <n v="153468"/>
    <n v="204"/>
    <x v="0"/>
    <s v="USA"/>
    <n v="1988"/>
    <x v="11"/>
  </r>
  <r>
    <x v="2313"/>
    <x v="323"/>
    <x v="2224"/>
    <x v="132"/>
    <n v="110505958"/>
    <n v="343"/>
    <x v="85"/>
    <x v="151"/>
    <x v="4"/>
    <x v="898"/>
    <n v="297014"/>
    <n v="1198"/>
    <x v="0"/>
    <s v="USA"/>
    <n v="2006"/>
    <x v="11"/>
  </r>
  <r>
    <x v="2314"/>
    <x v="271"/>
    <x v="2225"/>
    <x v="132"/>
    <n v="77001351"/>
    <n v="163"/>
    <x v="44"/>
    <x v="121"/>
    <x v="4"/>
    <x v="899"/>
    <n v="131801"/>
    <n v="548"/>
    <x v="0"/>
    <s v="USA"/>
    <n v="2001"/>
    <x v="5"/>
  </r>
  <r>
    <x v="2315"/>
    <x v="848"/>
    <x v="2226"/>
    <x v="171"/>
    <n v="59400000"/>
    <n v="110"/>
    <x v="71"/>
    <x v="4"/>
    <x v="0"/>
    <x v="189"/>
    <n v="58743"/>
    <n v="192"/>
    <x v="0"/>
    <s v="USA"/>
    <n v="1984"/>
    <x v="4"/>
  </r>
  <r>
    <x v="2316"/>
    <x v="241"/>
    <x v="2227"/>
    <x v="77"/>
    <n v="55072454"/>
    <n v="233"/>
    <x v="39"/>
    <x v="320"/>
    <x v="2"/>
    <x v="368"/>
    <n v="96569"/>
    <n v="522"/>
    <x v="0"/>
    <s v="USA"/>
    <n v="2005"/>
    <x v="10"/>
  </r>
  <r>
    <x v="2317"/>
    <x v="59"/>
    <x v="2228"/>
    <x v="171"/>
    <n v="48535067"/>
    <n v="91"/>
    <x v="75"/>
    <x v="121"/>
    <x v="4"/>
    <x v="51"/>
    <n v="59380"/>
    <n v="202"/>
    <x v="0"/>
    <s v="USA"/>
    <n v="1999"/>
    <x v="20"/>
  </r>
  <r>
    <x v="2318"/>
    <x v="984"/>
    <x v="2229"/>
    <x v="176"/>
    <n v="-2001718"/>
    <n v="169"/>
    <x v="46"/>
    <x v="625"/>
    <x v="0"/>
    <x v="75"/>
    <n v="24854"/>
    <n v="374"/>
    <x v="0"/>
    <s v="USA"/>
    <n v="2014"/>
    <x v="69"/>
  </r>
  <r>
    <x v="2319"/>
    <x v="920"/>
    <x v="2230"/>
    <x v="171"/>
    <n v="-10938241"/>
    <n v="142"/>
    <x v="32"/>
    <x v="101"/>
    <x v="4"/>
    <x v="900"/>
    <n v="49077"/>
    <n v="475"/>
    <x v="0"/>
    <s v="USA"/>
    <n v="2005"/>
    <x v="22"/>
  </r>
  <r>
    <x v="2320"/>
    <x v="615"/>
    <x v="2231"/>
    <x v="132"/>
    <n v="46955956"/>
    <n v="50"/>
    <x v="10"/>
    <x v="195"/>
    <x v="4"/>
    <x v="703"/>
    <n v="10104"/>
    <n v="69"/>
    <x v="0"/>
    <s v="USA"/>
    <n v="2004"/>
    <x v="20"/>
  </r>
  <r>
    <x v="2321"/>
    <x v="985"/>
    <x v="2232"/>
    <x v="132"/>
    <n v="42057639"/>
    <n v="195"/>
    <x v="41"/>
    <x v="528"/>
    <x v="4"/>
    <x v="84"/>
    <n v="107815"/>
    <n v="485"/>
    <x v="0"/>
    <s v="USA"/>
    <n v="2003"/>
    <x v="1"/>
  </r>
  <r>
    <x v="2322"/>
    <x v="186"/>
    <x v="2233"/>
    <x v="171"/>
    <n v="36868030"/>
    <n v="129"/>
    <x v="136"/>
    <x v="69"/>
    <x v="4"/>
    <x v="161"/>
    <n v="183425"/>
    <n v="425"/>
    <x v="0"/>
    <s v="USA"/>
    <n v="1997"/>
    <x v="15"/>
  </r>
  <r>
    <x v="2323"/>
    <x v="602"/>
    <x v="2234"/>
    <x v="132"/>
    <n v="41573085"/>
    <n v="156"/>
    <x v="49"/>
    <x v="209"/>
    <x v="4"/>
    <x v="901"/>
    <n v="13562"/>
    <n v="103"/>
    <x v="0"/>
    <s v="USA"/>
    <n v="2016"/>
    <x v="9"/>
  </r>
  <r>
    <x v="2324"/>
    <x v="94"/>
    <x v="2235"/>
    <x v="173"/>
    <n v="31691009"/>
    <n v="103"/>
    <x v="76"/>
    <x v="232"/>
    <x v="4"/>
    <x v="799"/>
    <n v="18727"/>
    <n v="45"/>
    <x v="0"/>
    <s v="USA"/>
    <n v="2011"/>
    <x v="4"/>
  </r>
  <r>
    <x v="2325"/>
    <x v="128"/>
    <x v="2236"/>
    <x v="157"/>
    <n v="44735548"/>
    <n v="217"/>
    <x v="84"/>
    <x v="303"/>
    <x v="0"/>
    <x v="902"/>
    <n v="290949"/>
    <n v="629"/>
    <x v="0"/>
    <s v="USA"/>
    <n v="1987"/>
    <x v="6"/>
  </r>
  <r>
    <x v="2326"/>
    <x v="425"/>
    <x v="2237"/>
    <x v="132"/>
    <n v="33600000"/>
    <n v="134"/>
    <x v="139"/>
    <x v="626"/>
    <x v="7"/>
    <x v="903"/>
    <n v="270790"/>
    <n v="549"/>
    <x v="0"/>
    <s v="USA"/>
    <n v="1984"/>
    <x v="24"/>
  </r>
  <r>
    <x v="2327"/>
    <x v="915"/>
    <x v="2238"/>
    <x v="77"/>
    <n v="23818159"/>
    <n v="146"/>
    <x v="70"/>
    <x v="357"/>
    <x v="11"/>
    <x v="188"/>
    <n v="27664"/>
    <n v="260"/>
    <x v="0"/>
    <s v="USA"/>
    <n v="2008"/>
    <x v="65"/>
  </r>
  <r>
    <x v="2328"/>
    <x v="193"/>
    <x v="2239"/>
    <x v="171"/>
    <n v="69049418"/>
    <n v="159"/>
    <x v="54"/>
    <x v="151"/>
    <x v="4"/>
    <x v="630"/>
    <n v="245989"/>
    <n v="554"/>
    <x v="0"/>
    <s v="USA"/>
    <n v="2004"/>
    <x v="15"/>
  </r>
  <r>
    <x v="2329"/>
    <x v="986"/>
    <x v="2240"/>
    <x v="132"/>
    <n v="25601508"/>
    <n v="111"/>
    <x v="17"/>
    <x v="101"/>
    <x v="4"/>
    <x v="904"/>
    <n v="35718"/>
    <n v="317"/>
    <x v="0"/>
    <s v="USA"/>
    <n v="2003"/>
    <x v="10"/>
  </r>
  <r>
    <x v="2330"/>
    <x v="980"/>
    <x v="2241"/>
    <x v="195"/>
    <n v="21500105"/>
    <n v="187"/>
    <x v="21"/>
    <x v="488"/>
    <x v="2"/>
    <x v="905"/>
    <n v="65201"/>
    <n v="651"/>
    <x v="0"/>
    <s v="UK"/>
    <n v="2001"/>
    <x v="11"/>
  </r>
  <r>
    <x v="2331"/>
    <x v="416"/>
    <x v="2242"/>
    <x v="132"/>
    <n v="23382841"/>
    <n v="44"/>
    <x v="32"/>
    <x v="191"/>
    <x v="4"/>
    <x v="75"/>
    <n v="27149"/>
    <n v="96"/>
    <x v="0"/>
    <s v="USA"/>
    <n v="1986"/>
    <x v="22"/>
  </r>
  <r>
    <x v="2332"/>
    <x v="112"/>
    <x v="2243"/>
    <x v="132"/>
    <n v="24335698"/>
    <n v="588"/>
    <x v="72"/>
    <x v="101"/>
    <x v="4"/>
    <x v="15"/>
    <n v="395087"/>
    <n v="1101"/>
    <x v="0"/>
    <s v="USA"/>
    <n v="2014"/>
    <x v="6"/>
  </r>
  <r>
    <x v="2333"/>
    <x v="691"/>
    <x v="2244"/>
    <x v="132"/>
    <n v="15404871"/>
    <n v="415"/>
    <x v="41"/>
    <x v="263"/>
    <x v="2"/>
    <x v="906"/>
    <n v="150082"/>
    <n v="384"/>
    <x v="0"/>
    <s v="USA"/>
    <n v="2013"/>
    <x v="11"/>
  </r>
  <r>
    <x v="2334"/>
    <x v="114"/>
    <x v="2245"/>
    <x v="157"/>
    <n v="16471430"/>
    <n v="279"/>
    <x v="69"/>
    <x v="217"/>
    <x v="2"/>
    <x v="907"/>
    <n v="83374"/>
    <n v="828"/>
    <x v="0"/>
    <s v="USA"/>
    <n v="2006"/>
    <x v="32"/>
  </r>
  <r>
    <x v="2335"/>
    <x v="798"/>
    <x v="2246"/>
    <x v="128"/>
    <n v="5222640"/>
    <n v="97"/>
    <x v="49"/>
    <x v="474"/>
    <x v="2"/>
    <x v="908"/>
    <n v="36666"/>
    <n v="144"/>
    <x v="0"/>
    <s v="USA"/>
    <n v="2003"/>
    <x v="43"/>
  </r>
  <r>
    <x v="1661"/>
    <x v="102"/>
    <x v="1628"/>
    <x v="132"/>
    <n v="8830000"/>
    <n v="60"/>
    <x v="39"/>
    <x v="150"/>
    <x v="2"/>
    <x v="151"/>
    <n v="101889"/>
    <n v="365"/>
    <x v="0"/>
    <s v="USA"/>
    <n v="1989"/>
    <x v="0"/>
  </r>
  <r>
    <x v="2336"/>
    <x v="987"/>
    <x v="2247"/>
    <x v="132"/>
    <n v="8906039"/>
    <n v="27"/>
    <x v="107"/>
    <x v="165"/>
    <x v="0"/>
    <x v="909"/>
    <n v="29621"/>
    <n v="76"/>
    <x v="0"/>
    <s v="USA"/>
    <n v="1996"/>
    <x v="43"/>
  </r>
  <r>
    <x v="2337"/>
    <x v="465"/>
    <x v="2248"/>
    <x v="136"/>
    <n v="20378000"/>
    <n v="212"/>
    <x v="70"/>
    <x v="461"/>
    <x v="8"/>
    <x v="152"/>
    <n v="46492"/>
    <n v="335"/>
    <x v="0"/>
    <s v="USA"/>
    <n v="1980"/>
    <x v="2"/>
  </r>
  <r>
    <x v="2338"/>
    <x v="988"/>
    <x v="2249"/>
    <x v="132"/>
    <n v="25853424"/>
    <n v="110"/>
    <x v="10"/>
    <x v="627"/>
    <x v="7"/>
    <x v="179"/>
    <n v="35514"/>
    <n v="114"/>
    <x v="0"/>
    <s v="USA"/>
    <n v="2011"/>
    <x v="1"/>
  </r>
  <r>
    <x v="2339"/>
    <x v="268"/>
    <x v="83"/>
    <x v="132"/>
    <n v="-18000000"/>
    <n v="45"/>
    <x v="39"/>
    <x v="628"/>
    <x v="4"/>
    <x v="910"/>
    <n v="17277"/>
    <n v="124"/>
    <x v="0"/>
    <s v="USA"/>
    <n v="1970"/>
    <x v="13"/>
  </r>
  <r>
    <x v="2340"/>
    <x v="989"/>
    <x v="2250"/>
    <x v="132"/>
    <n v="5993605"/>
    <n v="190"/>
    <x v="103"/>
    <x v="528"/>
    <x v="4"/>
    <x v="911"/>
    <n v="52467"/>
    <n v="248"/>
    <x v="0"/>
    <s v="USA"/>
    <n v="2009"/>
    <x v="27"/>
  </r>
  <r>
    <x v="2341"/>
    <x v="805"/>
    <x v="1700"/>
    <x v="132"/>
    <n v="8400000"/>
    <n v="77"/>
    <x v="32"/>
    <x v="1"/>
    <x v="0"/>
    <x v="845"/>
    <n v="62009"/>
    <n v="109"/>
    <x v="0"/>
    <s v="USA"/>
    <n v="1984"/>
    <x v="27"/>
  </r>
  <r>
    <x v="2342"/>
    <x v="47"/>
    <x v="2251"/>
    <x v="132"/>
    <n v="-17954750"/>
    <n v="151"/>
    <x v="60"/>
    <x v="117"/>
    <x v="7"/>
    <x v="153"/>
    <n v="235133"/>
    <n v="494"/>
    <x v="0"/>
    <s v="USA"/>
    <n v="1980"/>
    <x v="24"/>
  </r>
  <r>
    <x v="2343"/>
    <x v="990"/>
    <x v="2252"/>
    <x v="132"/>
    <n v="4927390"/>
    <n v="111"/>
    <x v="55"/>
    <x v="16"/>
    <x v="2"/>
    <x v="64"/>
    <n v="25344"/>
    <n v="77"/>
    <x v="0"/>
    <s v="USA"/>
    <n v="2009"/>
    <x v="23"/>
  </r>
  <r>
    <x v="2344"/>
    <x v="273"/>
    <x v="2253"/>
    <x v="132"/>
    <n v="-13749680"/>
    <n v="64"/>
    <x v="55"/>
    <x v="539"/>
    <x v="1"/>
    <x v="912"/>
    <n v="14870"/>
    <n v="86"/>
    <x v="0"/>
    <s v="USA"/>
    <n v="1985"/>
    <x v="2"/>
  </r>
  <r>
    <x v="2345"/>
    <x v="991"/>
    <x v="2254"/>
    <x v="132"/>
    <n v="4452209"/>
    <n v="134"/>
    <x v="31"/>
    <x v="269"/>
    <x v="4"/>
    <x v="913"/>
    <n v="14062"/>
    <n v="82"/>
    <x v="0"/>
    <s v="USA"/>
    <n v="2009"/>
    <x v="40"/>
  </r>
  <r>
    <x v="2346"/>
    <x v="460"/>
    <x v="2255"/>
    <x v="132"/>
    <n v="329466"/>
    <n v="450"/>
    <x v="49"/>
    <x v="470"/>
    <x v="1"/>
    <x v="177"/>
    <n v="279179"/>
    <n v="440"/>
    <x v="0"/>
    <s v="USA"/>
    <n v="2010"/>
    <x v="32"/>
  </r>
  <r>
    <x v="2347"/>
    <x v="691"/>
    <x v="2256"/>
    <x v="132"/>
    <n v="-928770"/>
    <n v="128"/>
    <x v="49"/>
    <x v="69"/>
    <x v="4"/>
    <x v="716"/>
    <n v="31169"/>
    <n v="192"/>
    <x v="0"/>
    <s v="USA"/>
    <n v="2000"/>
    <x v="10"/>
  </r>
  <r>
    <x v="2348"/>
    <x v="992"/>
    <x v="2257"/>
    <x v="132"/>
    <n v="-825130"/>
    <n v="68"/>
    <x v="68"/>
    <x v="474"/>
    <x v="2"/>
    <x v="914"/>
    <n v="15817"/>
    <n v="210"/>
    <x v="0"/>
    <s v="USA"/>
    <n v="2000"/>
    <x v="10"/>
  </r>
  <r>
    <x v="2349"/>
    <x v="870"/>
    <x v="2258"/>
    <x v="171"/>
    <n v="9284475"/>
    <n v="97"/>
    <x v="84"/>
    <x v="151"/>
    <x v="4"/>
    <x v="338"/>
    <n v="9051"/>
    <n v="68"/>
    <x v="0"/>
    <s v="USA"/>
    <n v="2015"/>
    <x v="20"/>
  </r>
  <r>
    <x v="2350"/>
    <x v="993"/>
    <x v="2259"/>
    <x v="132"/>
    <n v="-1297136"/>
    <n v="54"/>
    <x v="42"/>
    <x v="69"/>
    <x v="4"/>
    <x v="218"/>
    <n v="8023"/>
    <n v="49"/>
    <x v="0"/>
    <s v="USA"/>
    <n v="2004"/>
    <x v="31"/>
  </r>
  <r>
    <x v="2351"/>
    <x v="565"/>
    <x v="2260"/>
    <x v="132"/>
    <n v="-2438373"/>
    <n v="99"/>
    <x v="30"/>
    <x v="263"/>
    <x v="2"/>
    <x v="812"/>
    <n v="39105"/>
    <n v="359"/>
    <x v="0"/>
    <s v="USA"/>
    <n v="2001"/>
    <x v="7"/>
  </r>
  <r>
    <x v="2352"/>
    <x v="460"/>
    <x v="2261"/>
    <x v="115"/>
    <n v="-12249417"/>
    <n v="412"/>
    <x v="39"/>
    <x v="109"/>
    <x v="7"/>
    <x v="138"/>
    <n v="93548"/>
    <n v="307"/>
    <x v="0"/>
    <s v="UK"/>
    <n v="2015"/>
    <x v="13"/>
  </r>
  <r>
    <x v="2353"/>
    <x v="123"/>
    <x v="2262"/>
    <x v="132"/>
    <n v="-3206096"/>
    <n v="107"/>
    <x v="57"/>
    <x v="121"/>
    <x v="4"/>
    <x v="915"/>
    <n v="28209"/>
    <n v="80"/>
    <x v="0"/>
    <s v="Canada"/>
    <n v="2009"/>
    <x v="43"/>
  </r>
  <r>
    <x v="2354"/>
    <x v="755"/>
    <x v="2263"/>
    <x v="132"/>
    <n v="-2718714"/>
    <n v="192"/>
    <x v="77"/>
    <x v="101"/>
    <x v="4"/>
    <x v="25"/>
    <n v="64646"/>
    <n v="105"/>
    <x v="0"/>
    <s v="USA"/>
    <n v="2009"/>
    <x v="12"/>
  </r>
  <r>
    <x v="2355"/>
    <x v="994"/>
    <x v="2117"/>
    <x v="132"/>
    <n v="-10000000"/>
    <n v="25"/>
    <x v="41"/>
    <x v="9"/>
    <x v="0"/>
    <x v="916"/>
    <n v="1400"/>
    <n v="41"/>
    <x v="0"/>
    <s v="USA"/>
    <n v="1981"/>
    <x v="40"/>
  </r>
  <r>
    <x v="2356"/>
    <x v="995"/>
    <x v="2264"/>
    <x v="132"/>
    <n v="-4508347"/>
    <n v="104"/>
    <x v="55"/>
    <x v="299"/>
    <x v="2"/>
    <x v="111"/>
    <n v="23728"/>
    <n v="213"/>
    <x v="0"/>
    <s v="USA"/>
    <n v="2001"/>
    <x v="9"/>
  </r>
  <r>
    <x v="2357"/>
    <x v="205"/>
    <x v="83"/>
    <x v="132"/>
    <n v="-18000000"/>
    <n v="120"/>
    <x v="84"/>
    <x v="59"/>
    <x v="5"/>
    <x v="917"/>
    <n v="27629"/>
    <n v="149"/>
    <x v="0"/>
    <s v="USA"/>
    <n v="1981"/>
    <x v="38"/>
  </r>
  <r>
    <x v="2358"/>
    <x v="996"/>
    <x v="2265"/>
    <x v="132"/>
    <n v="-7505506"/>
    <n v="146"/>
    <x v="77"/>
    <x v="22"/>
    <x v="0"/>
    <x v="918"/>
    <n v="19586"/>
    <n v="109"/>
    <x v="0"/>
    <s v="USA"/>
    <n v="2013"/>
    <x v="46"/>
  </r>
  <r>
    <x v="2359"/>
    <x v="105"/>
    <x v="2266"/>
    <x v="132"/>
    <n v="-10162368"/>
    <n v="124"/>
    <x v="51"/>
    <x v="263"/>
    <x v="2"/>
    <x v="919"/>
    <n v="46396"/>
    <n v="287"/>
    <x v="0"/>
    <s v="USA"/>
    <n v="1997"/>
    <x v="7"/>
  </r>
  <r>
    <x v="2360"/>
    <x v="336"/>
    <x v="2267"/>
    <x v="132"/>
    <n v="-2844228"/>
    <n v="107"/>
    <x v="49"/>
    <x v="101"/>
    <x v="4"/>
    <x v="920"/>
    <n v="8895"/>
    <n v="48"/>
    <x v="0"/>
    <s v="USA"/>
    <n v="2014"/>
    <x v="20"/>
  </r>
  <r>
    <x v="2361"/>
    <x v="997"/>
    <x v="2268"/>
    <x v="132"/>
    <n v="-9491157"/>
    <n v="11"/>
    <x v="71"/>
    <x v="304"/>
    <x v="1"/>
    <x v="900"/>
    <n v="7470"/>
    <n v="35"/>
    <x v="0"/>
    <s v="USA"/>
    <n v="1989"/>
    <x v="34"/>
  </r>
  <r>
    <x v="2362"/>
    <x v="998"/>
    <x v="2269"/>
    <x v="132"/>
    <n v="-10260951"/>
    <n v="93"/>
    <x v="26"/>
    <x v="101"/>
    <x v="4"/>
    <x v="496"/>
    <n v="10680"/>
    <n v="112"/>
    <x v="0"/>
    <s v="Canada"/>
    <n v="2004"/>
    <x v="1"/>
  </r>
  <r>
    <x v="2363"/>
    <x v="447"/>
    <x v="2270"/>
    <x v="171"/>
    <n v="-10265156"/>
    <n v="38"/>
    <x v="51"/>
    <x v="16"/>
    <x v="2"/>
    <x v="921"/>
    <n v="29591"/>
    <n v="118"/>
    <x v="0"/>
    <s v="USA"/>
    <n v="1986"/>
    <x v="18"/>
  </r>
  <r>
    <x v="2364"/>
    <x v="999"/>
    <x v="2271"/>
    <x v="132"/>
    <n v="-12000000"/>
    <n v="60"/>
    <x v="25"/>
    <x v="1"/>
    <x v="0"/>
    <x v="922"/>
    <n v="10832"/>
    <n v="102"/>
    <x v="0"/>
    <s v="USA"/>
    <n v="1981"/>
    <x v="10"/>
  </r>
  <r>
    <x v="2365"/>
    <x v="783"/>
    <x v="2272"/>
    <x v="183"/>
    <n v="-6384422"/>
    <n v="184"/>
    <x v="51"/>
    <x v="415"/>
    <x v="7"/>
    <x v="923"/>
    <n v="15352"/>
    <n v="82"/>
    <x v="0"/>
    <s v="Germany"/>
    <n v="2009"/>
    <x v="15"/>
  </r>
  <r>
    <x v="2366"/>
    <x v="23"/>
    <x v="2273"/>
    <x v="132"/>
    <n v="-12112543"/>
    <n v="148"/>
    <x v="45"/>
    <x v="302"/>
    <x v="7"/>
    <x v="1"/>
    <n v="142416"/>
    <n v="420"/>
    <x v="0"/>
    <s v="USA"/>
    <n v="1994"/>
    <x v="0"/>
  </r>
  <r>
    <x v="2367"/>
    <x v="684"/>
    <x v="2274"/>
    <x v="132"/>
    <n v="-4637692"/>
    <n v="217"/>
    <x v="69"/>
    <x v="263"/>
    <x v="2"/>
    <x v="5"/>
    <n v="31898"/>
    <n v="111"/>
    <x v="0"/>
    <s v="USA"/>
    <n v="2013"/>
    <x v="8"/>
  </r>
  <r>
    <x v="2368"/>
    <x v="190"/>
    <x v="2275"/>
    <x v="77"/>
    <n v="-14298357"/>
    <n v="160"/>
    <x v="50"/>
    <x v="266"/>
    <x v="1"/>
    <x v="924"/>
    <n v="37635"/>
    <n v="165"/>
    <x v="20"/>
    <s v="Russia"/>
    <n v="2007"/>
    <x v="11"/>
  </r>
  <r>
    <x v="2369"/>
    <x v="126"/>
    <x v="2276"/>
    <x v="132"/>
    <n v="-12305599"/>
    <n v="209"/>
    <x v="36"/>
    <x v="22"/>
    <x v="0"/>
    <x v="3"/>
    <n v="194489"/>
    <n v="192"/>
    <x v="0"/>
    <s v="UK"/>
    <n v="2008"/>
    <x v="11"/>
  </r>
  <r>
    <x v="2370"/>
    <x v="1000"/>
    <x v="2277"/>
    <x v="77"/>
    <n v="-14666342"/>
    <n v="40"/>
    <x v="76"/>
    <x v="45"/>
    <x v="0"/>
    <x v="925"/>
    <n v="2541"/>
    <n v="54"/>
    <x v="0"/>
    <s v="USA"/>
    <n v="1982"/>
    <x v="58"/>
  </r>
  <r>
    <x v="2371"/>
    <x v="84"/>
    <x v="2278"/>
    <x v="132"/>
    <n v="-13585465"/>
    <n v="85"/>
    <x v="12"/>
    <x v="263"/>
    <x v="2"/>
    <x v="926"/>
    <n v="30618"/>
    <n v="224"/>
    <x v="0"/>
    <s v="UK"/>
    <n v="1996"/>
    <x v="6"/>
  </r>
  <r>
    <x v="2372"/>
    <x v="541"/>
    <x v="2279"/>
    <x v="22"/>
    <n v="4806750"/>
    <n v="83"/>
    <x v="83"/>
    <x v="510"/>
    <x v="7"/>
    <x v="228"/>
    <n v="6091"/>
    <n v="53"/>
    <x v="0"/>
    <s v="Australia"/>
    <n v="2009"/>
    <x v="38"/>
  </r>
  <r>
    <x v="2373"/>
    <x v="1001"/>
    <x v="2280"/>
    <x v="132"/>
    <n v="-14292206"/>
    <n v="263"/>
    <x v="51"/>
    <x v="105"/>
    <x v="1"/>
    <x v="381"/>
    <n v="31359"/>
    <n v="156"/>
    <x v="0"/>
    <s v="Greece"/>
    <n v="2016"/>
    <x v="10"/>
  </r>
  <r>
    <x v="2374"/>
    <x v="691"/>
    <x v="2281"/>
    <x v="132"/>
    <n v="-14796956"/>
    <n v="128"/>
    <x v="25"/>
    <x v="121"/>
    <x v="4"/>
    <x v="716"/>
    <n v="25165"/>
    <n v="155"/>
    <x v="0"/>
    <s v="USA"/>
    <n v="2003"/>
    <x v="21"/>
  </r>
  <r>
    <x v="2375"/>
    <x v="1002"/>
    <x v="2282"/>
    <x v="132"/>
    <n v="-13564917"/>
    <n v="186"/>
    <x v="37"/>
    <x v="629"/>
    <x v="7"/>
    <x v="268"/>
    <n v="27882"/>
    <n v="119"/>
    <x v="0"/>
    <s v="Australia"/>
    <n v="2013"/>
    <x v="1"/>
  </r>
  <r>
    <x v="2376"/>
    <x v="1003"/>
    <x v="2283"/>
    <x v="174"/>
    <n v="-9777353"/>
    <n v="292"/>
    <x v="47"/>
    <x v="488"/>
    <x v="2"/>
    <x v="927"/>
    <n v="52958"/>
    <n v="193"/>
    <x v="13"/>
    <s v="Germany"/>
    <n v="2009"/>
    <x v="6"/>
  </r>
  <r>
    <x v="2377"/>
    <x v="1004"/>
    <x v="83"/>
    <x v="22"/>
    <n v="0"/>
    <n v="15"/>
    <x v="79"/>
    <x v="419"/>
    <x v="11"/>
    <x v="80"/>
    <n v="436"/>
    <n v="6"/>
    <x v="0"/>
    <s v="USA"/>
    <n v="2016"/>
    <x v="61"/>
  </r>
  <r>
    <x v="2378"/>
    <x v="1005"/>
    <x v="2284"/>
    <x v="204"/>
    <n v="800000"/>
    <n v="70"/>
    <x v="40"/>
    <x v="630"/>
    <x v="0"/>
    <x v="118"/>
    <n v="10082"/>
    <n v="100"/>
    <x v="0"/>
    <s v="USA"/>
    <n v="1986"/>
    <x v="18"/>
  </r>
  <r>
    <x v="2379"/>
    <x v="236"/>
    <x v="2285"/>
    <x v="132"/>
    <n v="-17323302"/>
    <n v="79"/>
    <x v="32"/>
    <x v="166"/>
    <x v="6"/>
    <x v="235"/>
    <n v="26730"/>
    <n v="180"/>
    <x v="0"/>
    <s v="USA"/>
    <n v="2002"/>
    <x v="13"/>
  </r>
  <r>
    <x v="2380"/>
    <x v="550"/>
    <x v="2286"/>
    <x v="22"/>
    <n v="3419967"/>
    <n v="103"/>
    <x v="40"/>
    <x v="631"/>
    <x v="15"/>
    <x v="928"/>
    <n v="13359"/>
    <n v="56"/>
    <x v="0"/>
    <s v="USA"/>
    <n v="2013"/>
    <x v="13"/>
  </r>
  <r>
    <x v="2381"/>
    <x v="1006"/>
    <x v="83"/>
    <x v="132"/>
    <n v="-18000000"/>
    <n v="97"/>
    <x v="41"/>
    <x v="163"/>
    <x v="6"/>
    <x v="929"/>
    <n v="14324"/>
    <n v="93"/>
    <x v="0"/>
    <s v="Germany"/>
    <n v="2008"/>
    <x v="37"/>
  </r>
  <r>
    <x v="2382"/>
    <x v="1007"/>
    <x v="83"/>
    <x v="132"/>
    <n v="-18000000"/>
    <n v="59"/>
    <x v="36"/>
    <x v="573"/>
    <x v="13"/>
    <x v="930"/>
    <n v="2541"/>
    <n v="20"/>
    <x v="0"/>
    <s v="France"/>
    <n v="2009"/>
    <x v="34"/>
  </r>
  <r>
    <x v="2383"/>
    <x v="1008"/>
    <x v="2287"/>
    <x v="205"/>
    <n v="-11120689"/>
    <n v="10"/>
    <x v="60"/>
    <x v="632"/>
    <x v="0"/>
    <x v="760"/>
    <n v="899"/>
    <n v="42"/>
    <x v="0"/>
    <s v="Spain"/>
    <n v="1999"/>
    <x v="5"/>
  </r>
  <r>
    <x v="2384"/>
    <x v="229"/>
    <x v="83"/>
    <x v="206"/>
    <n v="-3500000"/>
    <n v="184"/>
    <x v="98"/>
    <x v="419"/>
    <x v="11"/>
    <x v="931"/>
    <n v="49669"/>
    <n v="419"/>
    <x v="0"/>
    <s v="USA"/>
    <n v="1985"/>
    <x v="13"/>
  </r>
  <r>
    <x v="2385"/>
    <x v="164"/>
    <x v="83"/>
    <x v="132"/>
    <n v="-18000000"/>
    <n v="23"/>
    <x v="79"/>
    <x v="27"/>
    <x v="0"/>
    <x v="493"/>
    <n v="4510"/>
    <n v="50"/>
    <x v="0"/>
    <s v="USA"/>
    <n v="2016"/>
    <x v="31"/>
  </r>
  <r>
    <x v="2386"/>
    <x v="1009"/>
    <x v="2288"/>
    <x v="135"/>
    <n v="-13936740"/>
    <n v="112"/>
    <x v="71"/>
    <x v="633"/>
    <x v="0"/>
    <x v="787"/>
    <n v="14325"/>
    <n v="90"/>
    <x v="0"/>
    <s v="France"/>
    <n v="2006"/>
    <x v="10"/>
  </r>
  <r>
    <x v="2009"/>
    <x v="866"/>
    <x v="83"/>
    <x v="188"/>
    <n v="-11000000"/>
    <n v="45"/>
    <x v="77"/>
    <x v="128"/>
    <x v="2"/>
    <x v="121"/>
    <n v="4693"/>
    <n v="49"/>
    <x v="0"/>
    <s v="Canada"/>
    <n v="2015"/>
    <x v="22"/>
  </r>
  <r>
    <x v="2387"/>
    <x v="805"/>
    <x v="83"/>
    <x v="207"/>
    <n v="-17900000"/>
    <n v="59"/>
    <x v="70"/>
    <x v="1"/>
    <x v="0"/>
    <x v="932"/>
    <n v="30215"/>
    <n v="95"/>
    <x v="0"/>
    <s v="Netherlands"/>
    <n v="1985"/>
    <x v="40"/>
  </r>
  <r>
    <x v="2388"/>
    <x v="1010"/>
    <x v="83"/>
    <x v="135"/>
    <n v="-14000000"/>
    <n v="195"/>
    <x v="36"/>
    <x v="407"/>
    <x v="2"/>
    <x v="153"/>
    <n v="48162"/>
    <n v="140"/>
    <x v="0"/>
    <s v="Spain"/>
    <n v="2012"/>
    <x v="5"/>
  </r>
  <r>
    <x v="2389"/>
    <x v="556"/>
    <x v="2289"/>
    <x v="77"/>
    <n v="101463226"/>
    <n v="256"/>
    <x v="72"/>
    <x v="151"/>
    <x v="4"/>
    <x v="15"/>
    <n v="422606"/>
    <n v="555"/>
    <x v="0"/>
    <s v="USA"/>
    <n v="2007"/>
    <x v="32"/>
  </r>
  <r>
    <x v="2390"/>
    <x v="790"/>
    <x v="2290"/>
    <x v="22"/>
    <n v="90485233"/>
    <n v="44"/>
    <x v="32"/>
    <x v="528"/>
    <x v="4"/>
    <x v="933"/>
    <n v="9544"/>
    <n v="45"/>
    <x v="0"/>
    <s v="USA"/>
    <n v="2009"/>
    <x v="54"/>
  </r>
  <r>
    <x v="2391"/>
    <x v="1011"/>
    <x v="83"/>
    <x v="132"/>
    <n v="-18000000"/>
    <n v="59"/>
    <x v="42"/>
    <x v="389"/>
    <x v="0"/>
    <x v="934"/>
    <n v="5693"/>
    <n v="34"/>
    <x v="0"/>
    <s v="France"/>
    <n v="2014"/>
    <x v="43"/>
  </r>
  <r>
    <x v="2392"/>
    <x v="106"/>
    <x v="2291"/>
    <x v="152"/>
    <n v="35006147"/>
    <n v="97"/>
    <x v="41"/>
    <x v="343"/>
    <x v="2"/>
    <x v="935"/>
    <n v="67653"/>
    <n v="108"/>
    <x v="0"/>
    <s v="USA"/>
    <n v="2008"/>
    <x v="5"/>
  </r>
  <r>
    <x v="2393"/>
    <x v="1012"/>
    <x v="2292"/>
    <x v="208"/>
    <n v="33553787"/>
    <n v="142"/>
    <x v="105"/>
    <x v="634"/>
    <x v="0"/>
    <x v="198"/>
    <n v="45900"/>
    <n v="247"/>
    <x v="0"/>
    <s v="USA"/>
    <n v="2005"/>
    <x v="12"/>
  </r>
  <r>
    <x v="2394"/>
    <x v="1013"/>
    <x v="2293"/>
    <x v="208"/>
    <n v="5972900"/>
    <n v="187"/>
    <x v="60"/>
    <x v="150"/>
    <x v="2"/>
    <x v="197"/>
    <n v="264533"/>
    <n v="609"/>
    <x v="0"/>
    <s v="UK"/>
    <n v="2004"/>
    <x v="14"/>
  </r>
  <r>
    <x v="2395"/>
    <x v="1014"/>
    <x v="2294"/>
    <x v="149"/>
    <n v="15687528"/>
    <n v="193"/>
    <x v="49"/>
    <x v="27"/>
    <x v="0"/>
    <x v="936"/>
    <n v="140780"/>
    <n v="376"/>
    <x v="0"/>
    <s v="France"/>
    <n v="2007"/>
    <x v="22"/>
  </r>
  <r>
    <x v="2396"/>
    <x v="1015"/>
    <x v="2295"/>
    <x v="208"/>
    <n v="-10482822"/>
    <n v="40"/>
    <x v="40"/>
    <x v="635"/>
    <x v="2"/>
    <x v="937"/>
    <n v="1633"/>
    <n v="17"/>
    <x v="0"/>
    <s v="USA"/>
    <n v="2013"/>
    <x v="46"/>
  </r>
  <r>
    <x v="2397"/>
    <x v="1016"/>
    <x v="83"/>
    <x v="132"/>
    <n v="-18000000"/>
    <n v="46"/>
    <x v="40"/>
    <x v="3"/>
    <x v="0"/>
    <x v="98"/>
    <n v="13133"/>
    <n v="101"/>
    <x v="0"/>
    <s v="USA"/>
    <n v="2014"/>
    <x v="51"/>
  </r>
  <r>
    <x v="2398"/>
    <x v="1017"/>
    <x v="2296"/>
    <x v="208"/>
    <n v="-17174509"/>
    <n v="38"/>
    <x v="37"/>
    <x v="163"/>
    <x v="6"/>
    <x v="938"/>
    <n v="4387"/>
    <n v="67"/>
    <x v="0"/>
    <s v="USA"/>
    <n v="2002"/>
    <x v="19"/>
  </r>
  <r>
    <x v="2399"/>
    <x v="311"/>
    <x v="2297"/>
    <x v="171"/>
    <n v="79471845"/>
    <n v="239"/>
    <x v="58"/>
    <x v="550"/>
    <x v="8"/>
    <x v="939"/>
    <n v="268581"/>
    <n v="1109"/>
    <x v="0"/>
    <s v="USA"/>
    <n v="2001"/>
    <x v="32"/>
  </r>
  <r>
    <x v="2400"/>
    <x v="0"/>
    <x v="2298"/>
    <x v="203"/>
    <n v="66700000"/>
    <n v="250"/>
    <x v="38"/>
    <x v="4"/>
    <x v="0"/>
    <x v="269"/>
    <n v="488537"/>
    <n v="1076"/>
    <x v="0"/>
    <s v="USA"/>
    <n v="1986"/>
    <x v="26"/>
  </r>
  <r>
    <x v="2401"/>
    <x v="1018"/>
    <x v="2299"/>
    <x v="171"/>
    <n v="55000000"/>
    <n v="82"/>
    <x v="90"/>
    <x v="636"/>
    <x v="2"/>
    <x v="940"/>
    <n v="66959"/>
    <n v="258"/>
    <x v="0"/>
    <s v="USA"/>
    <n v="1964"/>
    <x v="0"/>
  </r>
  <r>
    <x v="2402"/>
    <x v="415"/>
    <x v="2300"/>
    <x v="171"/>
    <n v="55219395"/>
    <n v="140"/>
    <x v="76"/>
    <x v="230"/>
    <x v="11"/>
    <x v="407"/>
    <n v="105585"/>
    <n v="419"/>
    <x v="0"/>
    <s v="USA"/>
    <n v="1997"/>
    <x v="23"/>
  </r>
  <r>
    <x v="2403"/>
    <x v="622"/>
    <x v="2301"/>
    <x v="171"/>
    <n v="65389560"/>
    <n v="129"/>
    <x v="26"/>
    <x v="151"/>
    <x v="4"/>
    <x v="619"/>
    <n v="106820"/>
    <n v="147"/>
    <x v="0"/>
    <s v="USA"/>
    <n v="2014"/>
    <x v="12"/>
  </r>
  <r>
    <x v="2404"/>
    <x v="685"/>
    <x v="2302"/>
    <x v="174"/>
    <n v="59502303"/>
    <n v="285"/>
    <x v="50"/>
    <x v="612"/>
    <x v="1"/>
    <x v="440"/>
    <n v="149966"/>
    <n v="835"/>
    <x v="0"/>
    <s v="USA"/>
    <n v="2004"/>
    <x v="7"/>
  </r>
  <r>
    <x v="2405"/>
    <x v="422"/>
    <x v="2303"/>
    <x v="208"/>
    <n v="1679969"/>
    <n v="91"/>
    <x v="46"/>
    <x v="151"/>
    <x v="4"/>
    <x v="941"/>
    <n v="54710"/>
    <n v="177"/>
    <x v="0"/>
    <s v="USA"/>
    <n v="2006"/>
    <x v="22"/>
  </r>
  <r>
    <x v="2406"/>
    <x v="465"/>
    <x v="2304"/>
    <x v="209"/>
    <n v="46700000"/>
    <n v="318"/>
    <x v="58"/>
    <x v="373"/>
    <x v="11"/>
    <x v="152"/>
    <n v="157857"/>
    <n v="1191"/>
    <x v="0"/>
    <s v="USA"/>
    <n v="1978"/>
    <x v="0"/>
  </r>
  <r>
    <x v="1136"/>
    <x v="183"/>
    <x v="1118"/>
    <x v="143"/>
    <n v="-30915039"/>
    <n v="283"/>
    <x v="105"/>
    <x v="92"/>
    <x v="0"/>
    <x v="53"/>
    <n v="149414"/>
    <n v="841"/>
    <x v="3"/>
    <s v="China"/>
    <n v="2002"/>
    <x v="0"/>
  </r>
  <r>
    <x v="2407"/>
    <x v="1019"/>
    <x v="2305"/>
    <x v="171"/>
    <n v="20566230"/>
    <n v="52"/>
    <x v="98"/>
    <x v="637"/>
    <x v="4"/>
    <x v="600"/>
    <n v="3407"/>
    <n v="48"/>
    <x v="0"/>
    <s v="USA"/>
    <n v="2003"/>
    <x v="37"/>
  </r>
  <r>
    <x v="2408"/>
    <x v="575"/>
    <x v="2306"/>
    <x v="171"/>
    <n v="53492685"/>
    <n v="56"/>
    <x v="31"/>
    <x v="195"/>
    <x v="4"/>
    <x v="714"/>
    <n v="11600"/>
    <n v="64"/>
    <x v="0"/>
    <s v="USA"/>
    <n v="2013"/>
    <x v="10"/>
  </r>
  <r>
    <x v="2409"/>
    <x v="791"/>
    <x v="2307"/>
    <x v="171"/>
    <n v="18635046"/>
    <n v="186"/>
    <x v="55"/>
    <x v="27"/>
    <x v="0"/>
    <x v="31"/>
    <n v="121058"/>
    <n v="482"/>
    <x v="0"/>
    <s v="UK"/>
    <n v="2006"/>
    <x v="10"/>
  </r>
  <r>
    <x v="2410"/>
    <x v="1020"/>
    <x v="2308"/>
    <x v="77"/>
    <n v="25670855"/>
    <n v="178"/>
    <x v="77"/>
    <x v="357"/>
    <x v="11"/>
    <x v="445"/>
    <n v="67978"/>
    <n v="279"/>
    <x v="0"/>
    <s v="Canada"/>
    <n v="2010"/>
    <x v="23"/>
  </r>
  <r>
    <x v="2411"/>
    <x v="329"/>
    <x v="2309"/>
    <x v="171"/>
    <n v="20939782"/>
    <n v="140"/>
    <x v="44"/>
    <x v="121"/>
    <x v="4"/>
    <x v="942"/>
    <n v="62272"/>
    <n v="207"/>
    <x v="0"/>
    <s v="USA"/>
    <n v="2002"/>
    <x v="23"/>
  </r>
  <r>
    <x v="39"/>
    <x v="27"/>
    <x v="39"/>
    <x v="17"/>
    <n v="2051787"/>
    <n v="469"/>
    <x v="30"/>
    <x v="4"/>
    <x v="0"/>
    <x v="29"/>
    <n v="264186"/>
    <n v="665"/>
    <x v="0"/>
    <s v="USA"/>
    <n v="2010"/>
    <x v="2"/>
  </r>
  <r>
    <x v="2412"/>
    <x v="1021"/>
    <x v="2310"/>
    <x v="171"/>
    <n v="13324946"/>
    <n v="63"/>
    <x v="85"/>
    <x v="424"/>
    <x v="4"/>
    <x v="161"/>
    <n v="48458"/>
    <n v="239"/>
    <x v="0"/>
    <s v="USA"/>
    <n v="1998"/>
    <x v="5"/>
  </r>
  <r>
    <x v="2413"/>
    <x v="978"/>
    <x v="2311"/>
    <x v="171"/>
    <n v="10854896"/>
    <n v="148"/>
    <x v="103"/>
    <x v="48"/>
    <x v="2"/>
    <x v="397"/>
    <n v="64190"/>
    <n v="129"/>
    <x v="0"/>
    <s v="USA"/>
    <n v="2011"/>
    <x v="23"/>
  </r>
  <r>
    <x v="2414"/>
    <x v="626"/>
    <x v="2312"/>
    <x v="157"/>
    <n v="26777564"/>
    <n v="265"/>
    <x v="25"/>
    <x v="419"/>
    <x v="11"/>
    <x v="883"/>
    <n v="129719"/>
    <n v="855"/>
    <x v="0"/>
    <s v="USA"/>
    <n v="2006"/>
    <x v="21"/>
  </r>
  <r>
    <x v="2415"/>
    <x v="396"/>
    <x v="2313"/>
    <x v="171"/>
    <n v="5734486"/>
    <n v="75"/>
    <x v="41"/>
    <x v="151"/>
    <x v="4"/>
    <x v="943"/>
    <n v="11815"/>
    <n v="117"/>
    <x v="0"/>
    <s v="USA"/>
    <n v="2003"/>
    <x v="23"/>
  </r>
  <r>
    <x v="2416"/>
    <x v="721"/>
    <x v="2314"/>
    <x v="171"/>
    <n v="27469602"/>
    <n v="113"/>
    <x v="73"/>
    <x v="117"/>
    <x v="7"/>
    <x v="944"/>
    <n v="23480"/>
    <n v="83"/>
    <x v="0"/>
    <s v="USA"/>
    <n v="2015"/>
    <x v="38"/>
  </r>
  <r>
    <x v="2417"/>
    <x v="1022"/>
    <x v="2315"/>
    <x v="22"/>
    <n v="24708699"/>
    <n v="62"/>
    <x v="76"/>
    <x v="151"/>
    <x v="4"/>
    <x v="611"/>
    <n v="7991"/>
    <n v="30"/>
    <x v="0"/>
    <s v="USA"/>
    <n v="2010"/>
    <x v="41"/>
  </r>
  <r>
    <x v="2418"/>
    <x v="1023"/>
    <x v="2316"/>
    <x v="22"/>
    <n v="21160089"/>
    <n v="54"/>
    <x v="71"/>
    <x v="638"/>
    <x v="4"/>
    <x v="945"/>
    <n v="8522"/>
    <n v="92"/>
    <x v="0"/>
    <s v="USA"/>
    <n v="2006"/>
    <x v="19"/>
  </r>
  <r>
    <x v="2419"/>
    <x v="1024"/>
    <x v="2317"/>
    <x v="171"/>
    <n v="47998368"/>
    <n v="223"/>
    <x v="51"/>
    <x v="424"/>
    <x v="4"/>
    <x v="213"/>
    <n v="213898"/>
    <n v="250"/>
    <x v="0"/>
    <s v="USA"/>
    <n v="2012"/>
    <x v="13"/>
  </r>
  <r>
    <x v="2420"/>
    <x v="617"/>
    <x v="2318"/>
    <x v="146"/>
    <n v="-14306109"/>
    <n v="50"/>
    <x v="25"/>
    <x v="327"/>
    <x v="4"/>
    <x v="350"/>
    <n v="12993"/>
    <n v="107"/>
    <x v="0"/>
    <s v="USA"/>
    <n v="2001"/>
    <x v="41"/>
  </r>
  <r>
    <x v="2421"/>
    <x v="5"/>
    <x v="2319"/>
    <x v="171"/>
    <n v="-688237"/>
    <n v="125"/>
    <x v="60"/>
    <x v="163"/>
    <x v="6"/>
    <x v="271"/>
    <n v="50656"/>
    <n v="416"/>
    <x v="0"/>
    <s v="UK"/>
    <n v="1998"/>
    <x v="7"/>
  </r>
  <r>
    <x v="2422"/>
    <x v="1025"/>
    <x v="2320"/>
    <x v="171"/>
    <n v="-4306379"/>
    <n v="81"/>
    <x v="70"/>
    <x v="230"/>
    <x v="11"/>
    <x v="174"/>
    <n v="10885"/>
    <n v="271"/>
    <x v="0"/>
    <s v="USA"/>
    <n v="2002"/>
    <x v="30"/>
  </r>
  <r>
    <x v="2423"/>
    <x v="1026"/>
    <x v="2321"/>
    <x v="210"/>
    <n v="11655665"/>
    <n v="37"/>
    <x v="70"/>
    <x v="121"/>
    <x v="4"/>
    <x v="946"/>
    <n v="9104"/>
    <n v="112"/>
    <x v="0"/>
    <s v="USA"/>
    <n v="2006"/>
    <x v="69"/>
  </r>
  <r>
    <x v="2424"/>
    <x v="1027"/>
    <x v="2322"/>
    <x v="171"/>
    <n v="-5365542"/>
    <n v="44"/>
    <x v="109"/>
    <x v="639"/>
    <x v="1"/>
    <x v="154"/>
    <n v="2045"/>
    <n v="37"/>
    <x v="0"/>
    <s v="USA"/>
    <n v="1999"/>
    <x v="27"/>
  </r>
  <r>
    <x v="2425"/>
    <x v="270"/>
    <x v="2323"/>
    <x v="171"/>
    <n v="10154426"/>
    <n v="197"/>
    <x v="4"/>
    <x v="163"/>
    <x v="6"/>
    <x v="197"/>
    <n v="52852"/>
    <n v="138"/>
    <x v="0"/>
    <s v="USA"/>
    <n v="2009"/>
    <x v="10"/>
  </r>
  <r>
    <x v="2426"/>
    <x v="1028"/>
    <x v="83"/>
    <x v="193"/>
    <n v="-9000000"/>
    <n v="15"/>
    <x v="38"/>
    <x v="76"/>
    <x v="0"/>
    <x v="947"/>
    <n v="4550"/>
    <n v="50"/>
    <x v="0"/>
    <s v="USA"/>
    <n v="1963"/>
    <x v="2"/>
  </r>
  <r>
    <x v="2427"/>
    <x v="1029"/>
    <x v="2324"/>
    <x v="171"/>
    <n v="37239856"/>
    <n v="543"/>
    <x v="44"/>
    <x v="419"/>
    <x v="11"/>
    <x v="948"/>
    <n v="125016"/>
    <n v="789"/>
    <x v="0"/>
    <s v="USA"/>
    <n v="2013"/>
    <x v="12"/>
  </r>
  <r>
    <x v="2428"/>
    <x v="368"/>
    <x v="2325"/>
    <x v="171"/>
    <n v="-8337682"/>
    <n v="112"/>
    <x v="41"/>
    <x v="121"/>
    <x v="4"/>
    <x v="901"/>
    <n v="15033"/>
    <n v="75"/>
    <x v="0"/>
    <s v="USA"/>
    <n v="2009"/>
    <x v="18"/>
  </r>
  <r>
    <x v="2429"/>
    <x v="162"/>
    <x v="2326"/>
    <x v="164"/>
    <n v="-11843275"/>
    <n v="153"/>
    <x v="84"/>
    <x v="420"/>
    <x v="4"/>
    <x v="64"/>
    <n v="22639"/>
    <n v="217"/>
    <x v="0"/>
    <s v="USA"/>
    <n v="2006"/>
    <x v="34"/>
  </r>
  <r>
    <x v="2430"/>
    <x v="1030"/>
    <x v="2327"/>
    <x v="171"/>
    <n v="-1318980"/>
    <n v="94"/>
    <x v="88"/>
    <x v="469"/>
    <x v="0"/>
    <x v="50"/>
    <n v="33570"/>
    <n v="259"/>
    <x v="0"/>
    <s v="UK"/>
    <n v="1987"/>
    <x v="57"/>
  </r>
  <r>
    <x v="2431"/>
    <x v="1031"/>
    <x v="2328"/>
    <x v="22"/>
    <n v="7070459"/>
    <n v="62"/>
    <x v="49"/>
    <x v="263"/>
    <x v="2"/>
    <x v="949"/>
    <n v="4600"/>
    <n v="18"/>
    <x v="0"/>
    <s v="Canada"/>
    <n v="2007"/>
    <x v="47"/>
  </r>
  <r>
    <x v="2432"/>
    <x v="1032"/>
    <x v="2329"/>
    <x v="171"/>
    <n v="-10144863"/>
    <n v="157"/>
    <x v="39"/>
    <x v="27"/>
    <x v="0"/>
    <x v="73"/>
    <n v="88590"/>
    <n v="419"/>
    <x v="0"/>
    <s v="Germany"/>
    <n v="2006"/>
    <x v="38"/>
  </r>
  <r>
    <x v="2433"/>
    <x v="1033"/>
    <x v="2330"/>
    <x v="22"/>
    <n v="2694071"/>
    <n v="35"/>
    <x v="56"/>
    <x v="445"/>
    <x v="7"/>
    <x v="950"/>
    <n v="3222"/>
    <n v="64"/>
    <x v="0"/>
    <s v="USA"/>
    <n v="2004"/>
    <x v="10"/>
  </r>
  <r>
    <x v="2434"/>
    <x v="1034"/>
    <x v="2331"/>
    <x v="171"/>
    <n v="-14684317"/>
    <n v="21"/>
    <x v="54"/>
    <x v="640"/>
    <x v="1"/>
    <x v="758"/>
    <n v="4081"/>
    <n v="28"/>
    <x v="0"/>
    <s v="UK"/>
    <n v="1986"/>
    <x v="56"/>
  </r>
  <r>
    <x v="2435"/>
    <x v="218"/>
    <x v="2332"/>
    <x v="176"/>
    <n v="23825798"/>
    <n v="236"/>
    <x v="46"/>
    <x v="254"/>
    <x v="2"/>
    <x v="284"/>
    <n v="295375"/>
    <n v="645"/>
    <x v="0"/>
    <s v="USA"/>
    <n v="2006"/>
    <x v="32"/>
  </r>
  <r>
    <x v="2436"/>
    <x v="1035"/>
    <x v="2171"/>
    <x v="171"/>
    <n v="-15000000"/>
    <n v="50"/>
    <x v="57"/>
    <x v="503"/>
    <x v="1"/>
    <x v="951"/>
    <n v="1275"/>
    <n v="27"/>
    <x v="0"/>
    <s v="USA"/>
    <n v="1981"/>
    <x v="21"/>
  </r>
  <r>
    <x v="2437"/>
    <x v="130"/>
    <x v="2333"/>
    <x v="171"/>
    <n v="-15430082"/>
    <n v="106"/>
    <x v="41"/>
    <x v="385"/>
    <x v="7"/>
    <x v="952"/>
    <n v="16234"/>
    <n v="113"/>
    <x v="0"/>
    <s v="Ireland"/>
    <n v="2003"/>
    <x v="8"/>
  </r>
  <r>
    <x v="2438"/>
    <x v="1036"/>
    <x v="2334"/>
    <x v="171"/>
    <n v="-16893131"/>
    <n v="106"/>
    <x v="59"/>
    <x v="361"/>
    <x v="6"/>
    <x v="157"/>
    <n v="13762"/>
    <n v="39"/>
    <x v="0"/>
    <s v="France"/>
    <n v="2014"/>
    <x v="4"/>
  </r>
  <r>
    <x v="2439"/>
    <x v="821"/>
    <x v="2335"/>
    <x v="171"/>
    <n v="-16726580"/>
    <n v="173"/>
    <x v="120"/>
    <x v="641"/>
    <x v="4"/>
    <x v="83"/>
    <n v="32671"/>
    <n v="238"/>
    <x v="0"/>
    <s v="France"/>
    <n v="2006"/>
    <x v="34"/>
  </r>
  <r>
    <x v="2440"/>
    <x v="1037"/>
    <x v="83"/>
    <x v="188"/>
    <n v="-11000000"/>
    <n v="41"/>
    <x v="105"/>
    <x v="44"/>
    <x v="1"/>
    <x v="388"/>
    <n v="10706"/>
    <n v="39"/>
    <x v="2"/>
    <s v="France"/>
    <n v="2008"/>
    <x v="4"/>
  </r>
  <r>
    <x v="2441"/>
    <x v="1038"/>
    <x v="83"/>
    <x v="171"/>
    <n v="-17000000"/>
    <n v="41"/>
    <x v="42"/>
    <x v="642"/>
    <x v="10"/>
    <x v="953"/>
    <n v="3701"/>
    <n v="71"/>
    <x v="0"/>
    <s v="USA"/>
    <n v="1977"/>
    <x v="31"/>
  </r>
  <r>
    <x v="2442"/>
    <x v="1039"/>
    <x v="2336"/>
    <x v="171"/>
    <n v="-12069202"/>
    <n v="145"/>
    <x v="101"/>
    <x v="373"/>
    <x v="11"/>
    <x v="954"/>
    <n v="16268"/>
    <n v="108"/>
    <x v="0"/>
    <s v="USA"/>
    <n v="2012"/>
    <x v="54"/>
  </r>
  <r>
    <x v="2443"/>
    <x v="1040"/>
    <x v="2337"/>
    <x v="211"/>
    <n v="43347242"/>
    <n v="31"/>
    <x v="57"/>
    <x v="524"/>
    <x v="4"/>
    <x v="494"/>
    <n v="55895"/>
    <n v="115"/>
    <x v="0"/>
    <s v="USA"/>
    <n v="1991"/>
    <x v="2"/>
  </r>
  <r>
    <x v="2444"/>
    <x v="1041"/>
    <x v="2338"/>
    <x v="212"/>
    <n v="-16579086"/>
    <n v="105"/>
    <x v="39"/>
    <x v="415"/>
    <x v="7"/>
    <x v="20"/>
    <n v="13239"/>
    <n v="97"/>
    <x v="0"/>
    <s v="USA"/>
    <n v="2006"/>
    <x v="12"/>
  </r>
  <r>
    <x v="2435"/>
    <x v="218"/>
    <x v="2332"/>
    <x v="176"/>
    <n v="23825798"/>
    <n v="236"/>
    <x v="46"/>
    <x v="254"/>
    <x v="2"/>
    <x v="284"/>
    <n v="295375"/>
    <n v="645"/>
    <x v="0"/>
    <s v="USA"/>
    <n v="2006"/>
    <x v="32"/>
  </r>
  <r>
    <x v="2445"/>
    <x v="77"/>
    <x v="2339"/>
    <x v="157"/>
    <n v="28848100"/>
    <n v="114"/>
    <x v="50"/>
    <x v="146"/>
    <x v="6"/>
    <x v="955"/>
    <n v="119150"/>
    <n v="219"/>
    <x v="0"/>
    <s v="USA"/>
    <n v="1987"/>
    <x v="38"/>
  </r>
  <r>
    <x v="2446"/>
    <x v="105"/>
    <x v="2340"/>
    <x v="211"/>
    <n v="26200000"/>
    <n v="69"/>
    <x v="15"/>
    <x v="16"/>
    <x v="2"/>
    <x v="8"/>
    <n v="78392"/>
    <n v="196"/>
    <x v="0"/>
    <s v="USA"/>
    <n v="1995"/>
    <x v="16"/>
  </r>
  <r>
    <x v="2447"/>
    <x v="1042"/>
    <x v="2341"/>
    <x v="211"/>
    <n v="2163911"/>
    <n v="150"/>
    <x v="59"/>
    <x v="415"/>
    <x v="7"/>
    <x v="198"/>
    <n v="46204"/>
    <n v="151"/>
    <x v="0"/>
    <s v="UK"/>
    <n v="2007"/>
    <x v="1"/>
  </r>
  <r>
    <x v="2448"/>
    <x v="1043"/>
    <x v="2342"/>
    <x v="211"/>
    <n v="-4797910"/>
    <n v="72"/>
    <x v="25"/>
    <x v="121"/>
    <x v="4"/>
    <x v="956"/>
    <n v="37700"/>
    <n v="50"/>
    <x v="0"/>
    <s v="USA"/>
    <n v="2007"/>
    <x v="22"/>
  </r>
  <r>
    <x v="2449"/>
    <x v="1044"/>
    <x v="2343"/>
    <x v="157"/>
    <n v="-1994515"/>
    <n v="158"/>
    <x v="50"/>
    <x v="263"/>
    <x v="2"/>
    <x v="615"/>
    <n v="56665"/>
    <n v="469"/>
    <x v="0"/>
    <s v="USA"/>
    <n v="2003"/>
    <x v="32"/>
  </r>
  <r>
    <x v="2450"/>
    <x v="109"/>
    <x v="2344"/>
    <x v="213"/>
    <n v="79460116"/>
    <n v="96"/>
    <x v="56"/>
    <x v="195"/>
    <x v="4"/>
    <x v="85"/>
    <n v="277451"/>
    <n v="491"/>
    <x v="0"/>
    <s v="USA"/>
    <n v="1989"/>
    <x v="25"/>
  </r>
  <r>
    <x v="2451"/>
    <x v="1045"/>
    <x v="2345"/>
    <x v="176"/>
    <n v="111175354"/>
    <n v="84"/>
    <x v="17"/>
    <x v="151"/>
    <x v="4"/>
    <x v="415"/>
    <n v="288451"/>
    <n v="438"/>
    <x v="0"/>
    <s v="USA"/>
    <n v="1994"/>
    <x v="11"/>
  </r>
  <r>
    <x v="2452"/>
    <x v="336"/>
    <x v="2346"/>
    <x v="176"/>
    <n v="76823600"/>
    <n v="114"/>
    <x v="70"/>
    <x v="101"/>
    <x v="4"/>
    <x v="957"/>
    <n v="149108"/>
    <n v="273"/>
    <x v="0"/>
    <s v="USA"/>
    <n v="1989"/>
    <x v="32"/>
  </r>
  <r>
    <x v="2453"/>
    <x v="854"/>
    <x v="2347"/>
    <x v="176"/>
    <n v="38000000"/>
    <n v="79"/>
    <x v="73"/>
    <x v="263"/>
    <x v="2"/>
    <x v="278"/>
    <n v="26310"/>
    <n v="154"/>
    <x v="0"/>
    <s v="USA"/>
    <n v="1982"/>
    <x v="6"/>
  </r>
  <r>
    <x v="2454"/>
    <x v="231"/>
    <x v="2348"/>
    <x v="214"/>
    <n v="52925609"/>
    <n v="103"/>
    <x v="49"/>
    <x v="151"/>
    <x v="4"/>
    <x v="958"/>
    <n v="132963"/>
    <n v="302"/>
    <x v="0"/>
    <s v="USA"/>
    <n v="2000"/>
    <x v="12"/>
  </r>
  <r>
    <x v="2455"/>
    <x v="351"/>
    <x v="2349"/>
    <x v="176"/>
    <n v="36885587"/>
    <n v="67"/>
    <x v="10"/>
    <x v="327"/>
    <x v="4"/>
    <x v="73"/>
    <n v="35312"/>
    <n v="267"/>
    <x v="0"/>
    <s v="USA"/>
    <n v="1999"/>
    <x v="21"/>
  </r>
  <r>
    <x v="2456"/>
    <x v="1046"/>
    <x v="2350"/>
    <x v="157"/>
    <n v="29667095"/>
    <n v="576"/>
    <x v="6"/>
    <x v="101"/>
    <x v="4"/>
    <x v="959"/>
    <n v="190030"/>
    <n v="583"/>
    <x v="0"/>
    <s v="France"/>
    <n v="2011"/>
    <x v="25"/>
  </r>
  <r>
    <x v="2457"/>
    <x v="327"/>
    <x v="2351"/>
    <x v="176"/>
    <n v="26638165"/>
    <n v="178"/>
    <x v="70"/>
    <x v="159"/>
    <x v="2"/>
    <x v="60"/>
    <n v="42182"/>
    <n v="230"/>
    <x v="0"/>
    <s v="USA"/>
    <n v="2009"/>
    <x v="30"/>
  </r>
  <r>
    <x v="2458"/>
    <x v="466"/>
    <x v="2352"/>
    <x v="176"/>
    <n v="29507053"/>
    <n v="487"/>
    <x v="49"/>
    <x v="612"/>
    <x v="1"/>
    <x v="98"/>
    <n v="237848"/>
    <n v="377"/>
    <x v="0"/>
    <s v="USA"/>
    <n v="2012"/>
    <x v="6"/>
  </r>
  <r>
    <x v="2459"/>
    <x v="87"/>
    <x v="2353"/>
    <x v="176"/>
    <n v="23511038"/>
    <n v="196"/>
    <x v="101"/>
    <x v="419"/>
    <x v="11"/>
    <x v="349"/>
    <n v="56269"/>
    <n v="366"/>
    <x v="0"/>
    <s v="USA"/>
    <n v="2006"/>
    <x v="18"/>
  </r>
  <r>
    <x v="2460"/>
    <x v="1047"/>
    <x v="2354"/>
    <x v="203"/>
    <n v="-12037424"/>
    <n v="24"/>
    <x v="69"/>
    <x v="263"/>
    <x v="2"/>
    <x v="960"/>
    <n v="1449"/>
    <n v="30"/>
    <x v="0"/>
    <s v="USA"/>
    <n v="2016"/>
    <x v="28"/>
  </r>
  <r>
    <x v="2461"/>
    <x v="1048"/>
    <x v="2355"/>
    <x v="176"/>
    <n v="24363530"/>
    <n v="56"/>
    <x v="105"/>
    <x v="232"/>
    <x v="4"/>
    <x v="961"/>
    <n v="18254"/>
    <n v="307"/>
    <x v="0"/>
    <s v="USA"/>
    <n v="2002"/>
    <x v="47"/>
  </r>
  <r>
    <x v="2462"/>
    <x v="36"/>
    <x v="2356"/>
    <x v="177"/>
    <n v="24123143"/>
    <n v="406"/>
    <x v="51"/>
    <x v="643"/>
    <x v="2"/>
    <x v="962"/>
    <n v="467234"/>
    <n v="1083"/>
    <x v="5"/>
    <s v="Spain"/>
    <n v="2006"/>
    <x v="17"/>
  </r>
  <r>
    <x v="2463"/>
    <x v="429"/>
    <x v="2357"/>
    <x v="81"/>
    <n v="-1642524"/>
    <n v="51"/>
    <x v="49"/>
    <x v="644"/>
    <x v="0"/>
    <x v="963"/>
    <n v="7392"/>
    <n v="53"/>
    <x v="0"/>
    <s v="USA"/>
    <n v="2001"/>
    <x v="28"/>
  </r>
  <r>
    <x v="2464"/>
    <x v="261"/>
    <x v="2358"/>
    <x v="176"/>
    <n v="12734552"/>
    <n v="41"/>
    <x v="28"/>
    <x v="361"/>
    <x v="6"/>
    <x v="538"/>
    <n v="9566"/>
    <n v="81"/>
    <x v="0"/>
    <s v="USA"/>
    <n v="2001"/>
    <x v="21"/>
  </r>
  <r>
    <x v="2465"/>
    <x v="1049"/>
    <x v="2359"/>
    <x v="176"/>
    <n v="21300107"/>
    <n v="138"/>
    <x v="42"/>
    <x v="320"/>
    <x v="2"/>
    <x v="839"/>
    <n v="29147"/>
    <n v="115"/>
    <x v="0"/>
    <s v="USA"/>
    <n v="2011"/>
    <x v="30"/>
  </r>
  <r>
    <x v="2466"/>
    <x v="571"/>
    <x v="2360"/>
    <x v="215"/>
    <n v="9387695"/>
    <n v="78"/>
    <x v="42"/>
    <x v="364"/>
    <x v="1"/>
    <x v="964"/>
    <n v="41664"/>
    <n v="205"/>
    <x v="0"/>
    <s v="USA"/>
    <n v="2001"/>
    <x v="18"/>
  </r>
  <r>
    <x v="2467"/>
    <x v="1050"/>
    <x v="2361"/>
    <x v="157"/>
    <n v="15102717"/>
    <n v="40"/>
    <x v="46"/>
    <x v="332"/>
    <x v="0"/>
    <x v="965"/>
    <n v="28736"/>
    <n v="72"/>
    <x v="0"/>
    <s v="USA"/>
    <n v="1991"/>
    <x v="34"/>
  </r>
  <r>
    <x v="2468"/>
    <x v="225"/>
    <x v="2362"/>
    <x v="82"/>
    <n v="15618786"/>
    <n v="285"/>
    <x v="60"/>
    <x v="645"/>
    <x v="0"/>
    <x v="966"/>
    <n v="352695"/>
    <n v="687"/>
    <x v="0"/>
    <s v="UK"/>
    <n v="2007"/>
    <x v="0"/>
  </r>
  <r>
    <x v="2469"/>
    <x v="1051"/>
    <x v="2363"/>
    <x v="211"/>
    <n v="10396744"/>
    <n v="124"/>
    <x v="36"/>
    <x v="195"/>
    <x v="4"/>
    <x v="95"/>
    <n v="16582"/>
    <n v="125"/>
    <x v="0"/>
    <s v="USA"/>
    <n v="2008"/>
    <x v="41"/>
  </r>
  <r>
    <x v="2470"/>
    <x v="691"/>
    <x v="2364"/>
    <x v="216"/>
    <n v="7713577"/>
    <n v="275"/>
    <x v="44"/>
    <x v="16"/>
    <x v="2"/>
    <x v="58"/>
    <n v="198111"/>
    <n v="365"/>
    <x v="0"/>
    <s v="Spain"/>
    <n v="2008"/>
    <x v="13"/>
  </r>
  <r>
    <x v="2471"/>
    <x v="1052"/>
    <x v="83"/>
    <x v="128"/>
    <n v="-25000000"/>
    <n v="34"/>
    <x v="140"/>
    <x v="416"/>
    <x v="0"/>
    <x v="967"/>
    <n v="18041"/>
    <n v="54"/>
    <x v="21"/>
    <s v="Sweden"/>
    <n v="2007"/>
    <x v="4"/>
  </r>
  <r>
    <x v="2111"/>
    <x v="898"/>
    <x v="2041"/>
    <x v="77"/>
    <n v="35461307"/>
    <n v="81"/>
    <x v="6"/>
    <x v="151"/>
    <x v="4"/>
    <x v="360"/>
    <n v="4654"/>
    <n v="46"/>
    <x v="0"/>
    <s v="USA"/>
    <n v="2016"/>
    <x v="10"/>
  </r>
  <r>
    <x v="2472"/>
    <x v="1053"/>
    <x v="2365"/>
    <x v="176"/>
    <n v="4627372"/>
    <n v="67"/>
    <x v="49"/>
    <x v="101"/>
    <x v="4"/>
    <x v="359"/>
    <n v="13661"/>
    <n v="134"/>
    <x v="0"/>
    <s v="USA"/>
    <n v="2000"/>
    <x v="43"/>
  </r>
  <r>
    <x v="2473"/>
    <x v="1054"/>
    <x v="2366"/>
    <x v="176"/>
    <n v="346122"/>
    <n v="103"/>
    <x v="55"/>
    <x v="263"/>
    <x v="2"/>
    <x v="311"/>
    <n v="25549"/>
    <n v="171"/>
    <x v="0"/>
    <s v="USA"/>
    <n v="2002"/>
    <x v="13"/>
  </r>
  <r>
    <x v="2474"/>
    <x v="410"/>
    <x v="2367"/>
    <x v="176"/>
    <n v="204793"/>
    <n v="300"/>
    <x v="84"/>
    <x v="62"/>
    <x v="4"/>
    <x v="5"/>
    <n v="92712"/>
    <n v="294"/>
    <x v="0"/>
    <s v="USA"/>
    <n v="2009"/>
    <x v="37"/>
  </r>
  <r>
    <x v="2475"/>
    <x v="1055"/>
    <x v="2368"/>
    <x v="176"/>
    <n v="-572808"/>
    <n v="84"/>
    <x v="44"/>
    <x v="646"/>
    <x v="4"/>
    <x v="161"/>
    <n v="11768"/>
    <n v="148"/>
    <x v="0"/>
    <s v="USA"/>
    <n v="2000"/>
    <x v="23"/>
  </r>
  <r>
    <x v="2476"/>
    <x v="691"/>
    <x v="2369"/>
    <x v="176"/>
    <n v="-1207221"/>
    <n v="64"/>
    <x v="75"/>
    <x v="151"/>
    <x v="4"/>
    <x v="404"/>
    <n v="24256"/>
    <n v="91"/>
    <x v="0"/>
    <s v="USA"/>
    <n v="1987"/>
    <x v="32"/>
  </r>
  <r>
    <x v="2318"/>
    <x v="984"/>
    <x v="2229"/>
    <x v="176"/>
    <n v="-2001718"/>
    <n v="169"/>
    <x v="46"/>
    <x v="625"/>
    <x v="0"/>
    <x v="75"/>
    <n v="24854"/>
    <n v="374"/>
    <x v="0"/>
    <s v="USA"/>
    <n v="2014"/>
    <x v="69"/>
  </r>
  <r>
    <x v="2477"/>
    <x v="1056"/>
    <x v="2370"/>
    <x v="176"/>
    <n v="3057024"/>
    <n v="158"/>
    <x v="17"/>
    <x v="16"/>
    <x v="2"/>
    <x v="82"/>
    <n v="113963"/>
    <n v="361"/>
    <x v="0"/>
    <s v="USA"/>
    <n v="2010"/>
    <x v="13"/>
  </r>
  <r>
    <x v="2478"/>
    <x v="1057"/>
    <x v="2371"/>
    <x v="176"/>
    <n v="-1891482"/>
    <n v="46"/>
    <x v="58"/>
    <x v="101"/>
    <x v="4"/>
    <x v="560"/>
    <n v="8215"/>
    <n v="95"/>
    <x v="0"/>
    <s v="USA"/>
    <n v="2003"/>
    <x v="20"/>
  </r>
  <r>
    <x v="2479"/>
    <x v="830"/>
    <x v="2372"/>
    <x v="77"/>
    <n v="-6146000"/>
    <n v="15"/>
    <x v="71"/>
    <x v="189"/>
    <x v="4"/>
    <x v="167"/>
    <n v="21079"/>
    <n v="55"/>
    <x v="0"/>
    <s v="USA"/>
    <n v="1988"/>
    <x v="31"/>
  </r>
  <r>
    <x v="2480"/>
    <x v="246"/>
    <x v="2373"/>
    <x v="138"/>
    <n v="51324422"/>
    <n v="68"/>
    <x v="30"/>
    <x v="263"/>
    <x v="2"/>
    <x v="151"/>
    <n v="178731"/>
    <n v="261"/>
    <x v="0"/>
    <s v="USA"/>
    <n v="1993"/>
    <x v="16"/>
  </r>
  <r>
    <x v="2481"/>
    <x v="1058"/>
    <x v="2374"/>
    <x v="176"/>
    <n v="-500000"/>
    <n v="111"/>
    <x v="6"/>
    <x v="354"/>
    <x v="5"/>
    <x v="968"/>
    <n v="51996"/>
    <n v="302"/>
    <x v="0"/>
    <s v="Germany"/>
    <n v="1999"/>
    <x v="15"/>
  </r>
  <r>
    <x v="2482"/>
    <x v="1059"/>
    <x v="2375"/>
    <x v="22"/>
    <n v="11540112"/>
    <n v="21"/>
    <x v="54"/>
    <x v="151"/>
    <x v="4"/>
    <x v="969"/>
    <n v="2385"/>
    <n v="20"/>
    <x v="0"/>
    <s v="USA"/>
    <n v="2004"/>
    <x v="57"/>
  </r>
  <r>
    <x v="2483"/>
    <x v="1060"/>
    <x v="83"/>
    <x v="176"/>
    <n v="-16000000"/>
    <n v="42"/>
    <x v="25"/>
    <x v="98"/>
    <x v="0"/>
    <x v="259"/>
    <n v="5237"/>
    <n v="90"/>
    <x v="0"/>
    <s v="USA"/>
    <n v="1979"/>
    <x v="41"/>
  </r>
  <r>
    <x v="2484"/>
    <x v="1061"/>
    <x v="2376"/>
    <x v="157"/>
    <n v="-10265765"/>
    <n v="65"/>
    <x v="51"/>
    <x v="371"/>
    <x v="4"/>
    <x v="970"/>
    <n v="8217"/>
    <n v="123"/>
    <x v="0"/>
    <s v="USA"/>
    <n v="2000"/>
    <x v="19"/>
  </r>
  <r>
    <x v="2485"/>
    <x v="691"/>
    <x v="2377"/>
    <x v="176"/>
    <n v="-11160617"/>
    <n v="109"/>
    <x v="51"/>
    <x v="121"/>
    <x v="4"/>
    <x v="716"/>
    <n v="21613"/>
    <n v="148"/>
    <x v="0"/>
    <s v="USA"/>
    <n v="2002"/>
    <x v="4"/>
  </r>
  <r>
    <x v="2486"/>
    <x v="1062"/>
    <x v="2378"/>
    <x v="157"/>
    <n v="-10806975"/>
    <n v="42"/>
    <x v="53"/>
    <x v="420"/>
    <x v="4"/>
    <x v="430"/>
    <n v="30682"/>
    <n v="194"/>
    <x v="0"/>
    <s v="USA"/>
    <n v="1999"/>
    <x v="2"/>
  </r>
  <r>
    <x v="2487"/>
    <x v="499"/>
    <x v="2379"/>
    <x v="176"/>
    <n v="-10100000"/>
    <n v="112"/>
    <x v="46"/>
    <x v="1"/>
    <x v="0"/>
    <x v="713"/>
    <n v="98629"/>
    <n v="316"/>
    <x v="0"/>
    <s v="UK"/>
    <n v="1986"/>
    <x v="13"/>
  </r>
  <r>
    <x v="2488"/>
    <x v="1063"/>
    <x v="2380"/>
    <x v="176"/>
    <n v="-13150858"/>
    <n v="146"/>
    <x v="33"/>
    <x v="263"/>
    <x v="2"/>
    <x v="971"/>
    <n v="24104"/>
    <n v="88"/>
    <x v="0"/>
    <s v="USA"/>
    <n v="2007"/>
    <x v="13"/>
  </r>
  <r>
    <x v="2489"/>
    <x v="1064"/>
    <x v="2381"/>
    <x v="176"/>
    <n v="-14313571"/>
    <n v="36"/>
    <x v="54"/>
    <x v="647"/>
    <x v="0"/>
    <x v="972"/>
    <n v="8687"/>
    <n v="62"/>
    <x v="0"/>
    <s v="USA"/>
    <n v="1997"/>
    <x v="66"/>
  </r>
  <r>
    <x v="2490"/>
    <x v="756"/>
    <x v="2382"/>
    <x v="176"/>
    <n v="-14015257"/>
    <n v="230"/>
    <x v="59"/>
    <x v="16"/>
    <x v="2"/>
    <x v="116"/>
    <n v="20616"/>
    <n v="70"/>
    <x v="0"/>
    <s v="USA"/>
    <n v="2013"/>
    <x v="4"/>
  </r>
  <r>
    <x v="2491"/>
    <x v="1065"/>
    <x v="2383"/>
    <x v="176"/>
    <n v="-14333738"/>
    <n v="64"/>
    <x v="23"/>
    <x v="147"/>
    <x v="2"/>
    <x v="223"/>
    <n v="5321"/>
    <n v="78"/>
    <x v="0"/>
    <s v="UK"/>
    <n v="2005"/>
    <x v="10"/>
  </r>
  <r>
    <x v="2492"/>
    <x v="460"/>
    <x v="2384"/>
    <x v="77"/>
    <n v="-17680813"/>
    <n v="393"/>
    <x v="58"/>
    <x v="166"/>
    <x v="6"/>
    <x v="164"/>
    <n v="92640"/>
    <n v="212"/>
    <x v="0"/>
    <s v="UK"/>
    <n v="2013"/>
    <x v="15"/>
  </r>
  <r>
    <x v="2493"/>
    <x v="1066"/>
    <x v="2385"/>
    <x v="176"/>
    <n v="-2077789"/>
    <n v="75"/>
    <x v="79"/>
    <x v="151"/>
    <x v="4"/>
    <x v="538"/>
    <n v="18271"/>
    <n v="150"/>
    <x v="0"/>
    <s v="USA"/>
    <n v="2004"/>
    <x v="46"/>
  </r>
  <r>
    <x v="2494"/>
    <x v="1067"/>
    <x v="83"/>
    <x v="188"/>
    <n v="-11000000"/>
    <n v="78"/>
    <x v="10"/>
    <x v="121"/>
    <x v="4"/>
    <x v="759"/>
    <n v="30587"/>
    <n v="49"/>
    <x v="2"/>
    <s v="France"/>
    <n v="2008"/>
    <x v="1"/>
  </r>
  <r>
    <x v="2495"/>
    <x v="1068"/>
    <x v="2386"/>
    <x v="157"/>
    <n v="-14976909"/>
    <n v="67"/>
    <x v="79"/>
    <x v="379"/>
    <x v="2"/>
    <x v="398"/>
    <n v="5664"/>
    <n v="42"/>
    <x v="0"/>
    <s v="UK"/>
    <n v="2008"/>
    <x v="5"/>
  </r>
  <r>
    <x v="2496"/>
    <x v="1069"/>
    <x v="2387"/>
    <x v="183"/>
    <n v="-12663533"/>
    <n v="216"/>
    <x v="126"/>
    <x v="363"/>
    <x v="2"/>
    <x v="973"/>
    <n v="45449"/>
    <n v="192"/>
    <x v="0"/>
    <s v="France"/>
    <n v="2009"/>
    <x v="11"/>
  </r>
  <r>
    <x v="2497"/>
    <x v="936"/>
    <x v="2388"/>
    <x v="176"/>
    <n v="-15997036"/>
    <n v="54"/>
    <x v="79"/>
    <x v="493"/>
    <x v="4"/>
    <x v="355"/>
    <n v="7444"/>
    <n v="42"/>
    <x v="0"/>
    <s v="USA"/>
    <n v="2012"/>
    <x v="37"/>
  </r>
  <r>
    <x v="2498"/>
    <x v="640"/>
    <x v="83"/>
    <x v="176"/>
    <n v="-16000000"/>
    <n v="84"/>
    <x v="40"/>
    <x v="453"/>
    <x v="2"/>
    <x v="149"/>
    <n v="155249"/>
    <n v="304"/>
    <x v="0"/>
    <s v="USA"/>
    <n v="2009"/>
    <x v="14"/>
  </r>
  <r>
    <x v="2499"/>
    <x v="1070"/>
    <x v="83"/>
    <x v="176"/>
    <n v="-16000000"/>
    <n v="69"/>
    <x v="46"/>
    <x v="163"/>
    <x v="6"/>
    <x v="175"/>
    <n v="12817"/>
    <n v="43"/>
    <x v="0"/>
    <s v="France"/>
    <n v="2013"/>
    <x v="10"/>
  </r>
  <r>
    <x v="2500"/>
    <x v="1071"/>
    <x v="2389"/>
    <x v="176"/>
    <n v="-13571117"/>
    <n v="208"/>
    <x v="39"/>
    <x v="128"/>
    <x v="2"/>
    <x v="974"/>
    <n v="21370"/>
    <n v="132"/>
    <x v="0"/>
    <s v="USA"/>
    <n v="2014"/>
    <x v="4"/>
  </r>
  <r>
    <x v="2501"/>
    <x v="1072"/>
    <x v="2390"/>
    <x v="214"/>
    <n v="-2028183"/>
    <n v="32"/>
    <x v="42"/>
    <x v="327"/>
    <x v="4"/>
    <x v="67"/>
    <n v="5312"/>
    <n v="40"/>
    <x v="0"/>
    <s v="USA"/>
    <n v="2002"/>
    <x v="33"/>
  </r>
  <r>
    <x v="2502"/>
    <x v="837"/>
    <x v="2391"/>
    <x v="22"/>
    <n v="1554566"/>
    <n v="78"/>
    <x v="68"/>
    <x v="262"/>
    <x v="2"/>
    <x v="975"/>
    <n v="8624"/>
    <n v="180"/>
    <x v="0"/>
    <s v="Canada"/>
    <n v="2002"/>
    <x v="4"/>
  </r>
  <r>
    <x v="2503"/>
    <x v="1073"/>
    <x v="2392"/>
    <x v="22"/>
    <n v="508867"/>
    <n v="21"/>
    <x v="49"/>
    <x v="284"/>
    <x v="2"/>
    <x v="976"/>
    <n v="1033"/>
    <n v="26"/>
    <x v="0"/>
    <s v="USA"/>
    <n v="2001"/>
    <x v="12"/>
  </r>
  <r>
    <x v="2504"/>
    <x v="1074"/>
    <x v="2393"/>
    <x v="216"/>
    <n v="-14318803"/>
    <n v="40"/>
    <x v="40"/>
    <x v="144"/>
    <x v="2"/>
    <x v="461"/>
    <n v="3299"/>
    <n v="24"/>
    <x v="0"/>
    <s v="USA"/>
    <n v="2005"/>
    <x v="18"/>
  </r>
  <r>
    <x v="2505"/>
    <x v="1075"/>
    <x v="2394"/>
    <x v="217"/>
    <n v="-15218475"/>
    <n v="40"/>
    <x v="49"/>
    <x v="274"/>
    <x v="0"/>
    <x v="977"/>
    <n v="29392"/>
    <n v="91"/>
    <x v="2"/>
    <s v="France"/>
    <n v="2001"/>
    <x v="4"/>
  </r>
  <r>
    <x v="2506"/>
    <x v="65"/>
    <x v="2395"/>
    <x v="216"/>
    <n v="-7725270"/>
    <n v="251"/>
    <x v="53"/>
    <x v="648"/>
    <x v="4"/>
    <x v="978"/>
    <n v="61912"/>
    <n v="352"/>
    <x v="0"/>
    <s v="Canada"/>
    <n v="2006"/>
    <x v="12"/>
  </r>
  <r>
    <x v="2507"/>
    <x v="221"/>
    <x v="2396"/>
    <x v="135"/>
    <n v="220760500"/>
    <n v="94"/>
    <x v="71"/>
    <x v="126"/>
    <x v="0"/>
    <x v="289"/>
    <n v="126464"/>
    <n v="175"/>
    <x v="0"/>
    <s v="USA"/>
    <n v="1984"/>
    <x v="11"/>
  </r>
  <r>
    <x v="2508"/>
    <x v="123"/>
    <x v="2397"/>
    <x v="132"/>
    <n v="267761243"/>
    <n v="102"/>
    <x v="32"/>
    <x v="232"/>
    <x v="4"/>
    <x v="494"/>
    <n v="311075"/>
    <n v="305"/>
    <x v="0"/>
    <s v="USA"/>
    <n v="1990"/>
    <x v="7"/>
  </r>
  <r>
    <x v="2509"/>
    <x v="848"/>
    <x v="2398"/>
    <x v="188"/>
    <n v="156780960"/>
    <n v="21"/>
    <x v="57"/>
    <x v="294"/>
    <x v="4"/>
    <x v="250"/>
    <n v="36918"/>
    <n v="42"/>
    <x v="0"/>
    <s v="USA"/>
    <n v="1987"/>
    <x v="18"/>
  </r>
  <r>
    <x v="2510"/>
    <x v="203"/>
    <x v="2399"/>
    <x v="131"/>
    <n v="155200000"/>
    <n v="94"/>
    <x v="37"/>
    <x v="101"/>
    <x v="4"/>
    <x v="187"/>
    <n v="77366"/>
    <n v="194"/>
    <x v="0"/>
    <s v="USA"/>
    <n v="1982"/>
    <x v="38"/>
  </r>
  <r>
    <x v="2511"/>
    <x v="161"/>
    <x v="2400"/>
    <x v="157"/>
    <n v="161781728"/>
    <n v="173"/>
    <x v="46"/>
    <x v="122"/>
    <x v="0"/>
    <x v="55"/>
    <n v="219171"/>
    <n v="388"/>
    <x v="0"/>
    <s v="USA"/>
    <n v="1986"/>
    <x v="8"/>
  </r>
  <r>
    <x v="2512"/>
    <x v="105"/>
    <x v="2401"/>
    <x v="157"/>
    <n v="113067808"/>
    <n v="287"/>
    <x v="59"/>
    <x v="122"/>
    <x v="0"/>
    <x v="979"/>
    <n v="217740"/>
    <n v="1641"/>
    <x v="3"/>
    <s v="Taiwan"/>
    <n v="2000"/>
    <x v="0"/>
  </r>
  <r>
    <x v="2513"/>
    <x v="2"/>
    <x v="2402"/>
    <x v="157"/>
    <n v="115058047"/>
    <n v="176"/>
    <x v="39"/>
    <x v="263"/>
    <x v="2"/>
    <x v="10"/>
    <n v="822500"/>
    <n v="2715"/>
    <x v="0"/>
    <s v="USA"/>
    <n v="1999"/>
    <x v="26"/>
  </r>
  <r>
    <x v="2514"/>
    <x v="319"/>
    <x v="2403"/>
    <x v="157"/>
    <n v="123795342"/>
    <n v="479"/>
    <x v="33"/>
    <x v="406"/>
    <x v="7"/>
    <x v="286"/>
    <n v="503631"/>
    <n v="636"/>
    <x v="0"/>
    <s v="UK"/>
    <n v="2010"/>
    <x v="25"/>
  </r>
  <r>
    <x v="2515"/>
    <x v="242"/>
    <x v="2404"/>
    <x v="157"/>
    <n v="96936400"/>
    <n v="27"/>
    <x v="84"/>
    <x v="69"/>
    <x v="4"/>
    <x v="352"/>
    <n v="87538"/>
    <n v="79"/>
    <x v="0"/>
    <s v="USA"/>
    <n v="1988"/>
    <x v="19"/>
  </r>
  <r>
    <x v="2516"/>
    <x v="1076"/>
    <x v="2405"/>
    <x v="216"/>
    <n v="-15182960"/>
    <n v="60"/>
    <x v="57"/>
    <x v="16"/>
    <x v="2"/>
    <x v="218"/>
    <n v="6723"/>
    <n v="36"/>
    <x v="0"/>
    <s v="USA"/>
    <n v="2008"/>
    <x v="2"/>
  </r>
  <r>
    <x v="2517"/>
    <x v="37"/>
    <x v="2406"/>
    <x v="157"/>
    <n v="79175854"/>
    <n v="70"/>
    <x v="38"/>
    <x v="263"/>
    <x v="2"/>
    <x v="146"/>
    <n v="60988"/>
    <n v="199"/>
    <x v="0"/>
    <s v="USA"/>
    <n v="1985"/>
    <x v="6"/>
  </r>
  <r>
    <x v="2518"/>
    <x v="1077"/>
    <x v="83"/>
    <x v="22"/>
    <n v="0"/>
    <n v="43"/>
    <x v="32"/>
    <x v="649"/>
    <x v="0"/>
    <x v="980"/>
    <n v="2659"/>
    <n v="25"/>
    <x v="22"/>
    <s v="South Korea"/>
    <n v="2009"/>
    <x v="20"/>
  </r>
  <r>
    <x v="357"/>
    <x v="200"/>
    <x v="83"/>
    <x v="32"/>
    <n v="-100000000"/>
    <n v="1"/>
    <x v="7"/>
    <x v="167"/>
    <x v="1"/>
    <x v="127"/>
    <n v="62"/>
    <n v="1"/>
    <x v="0"/>
    <s v="USA"/>
    <n v="2016"/>
    <x v="9"/>
  </r>
  <r>
    <x v="2519"/>
    <x v="1078"/>
    <x v="2407"/>
    <x v="135"/>
    <n v="77121452"/>
    <n v="454"/>
    <x v="36"/>
    <x v="556"/>
    <x v="7"/>
    <x v="37"/>
    <n v="467613"/>
    <n v="608"/>
    <x v="0"/>
    <s v="UK"/>
    <n v="2014"/>
    <x v="14"/>
  </r>
  <r>
    <x v="2520"/>
    <x v="1040"/>
    <x v="2408"/>
    <x v="69"/>
    <n v="59800000"/>
    <n v="25"/>
    <x v="55"/>
    <x v="563"/>
    <x v="4"/>
    <x v="336"/>
    <n v="18140"/>
    <n v="60"/>
    <x v="0"/>
    <s v="USA"/>
    <n v="1980"/>
    <x v="9"/>
  </r>
  <r>
    <x v="2521"/>
    <x v="76"/>
    <x v="2409"/>
    <x v="22"/>
    <n v="79900000"/>
    <n v="46"/>
    <x v="22"/>
    <x v="422"/>
    <x v="7"/>
    <x v="754"/>
    <n v="12974"/>
    <n v="84"/>
    <x v="0"/>
    <s v="USA"/>
    <n v="1980"/>
    <x v="7"/>
  </r>
  <r>
    <x v="2522"/>
    <x v="204"/>
    <x v="2410"/>
    <x v="157"/>
    <n v="49001297"/>
    <n v="111"/>
    <x v="49"/>
    <x v="232"/>
    <x v="4"/>
    <x v="52"/>
    <n v="32002"/>
    <n v="103"/>
    <x v="0"/>
    <s v="USA"/>
    <n v="2010"/>
    <x v="5"/>
  </r>
  <r>
    <x v="2523"/>
    <x v="1079"/>
    <x v="2411"/>
    <x v="77"/>
    <n v="51588220"/>
    <n v="393"/>
    <x v="6"/>
    <x v="461"/>
    <x v="8"/>
    <x v="469"/>
    <n v="134869"/>
    <n v="304"/>
    <x v="0"/>
    <s v="Canada"/>
    <n v="2013"/>
    <x v="5"/>
  </r>
  <r>
    <x v="2406"/>
    <x v="465"/>
    <x v="2304"/>
    <x v="209"/>
    <n v="46700000"/>
    <n v="318"/>
    <x v="58"/>
    <x v="373"/>
    <x v="11"/>
    <x v="152"/>
    <n v="157857"/>
    <n v="1191"/>
    <x v="0"/>
    <s v="USA"/>
    <n v="1978"/>
    <x v="0"/>
  </r>
  <r>
    <x v="2524"/>
    <x v="366"/>
    <x v="2412"/>
    <x v="157"/>
    <n v="46400000"/>
    <n v="55"/>
    <x v="41"/>
    <x v="304"/>
    <x v="1"/>
    <x v="981"/>
    <n v="71183"/>
    <n v="183"/>
    <x v="0"/>
    <s v="USA"/>
    <n v="1983"/>
    <x v="38"/>
  </r>
  <r>
    <x v="2525"/>
    <x v="894"/>
    <x v="2413"/>
    <x v="157"/>
    <n v="86978840"/>
    <n v="157"/>
    <x v="57"/>
    <x v="151"/>
    <x v="4"/>
    <x v="982"/>
    <n v="77724"/>
    <n v="162"/>
    <x v="0"/>
    <s v="USA"/>
    <n v="2013"/>
    <x v="4"/>
  </r>
  <r>
    <x v="2526"/>
    <x v="487"/>
    <x v="2414"/>
    <x v="218"/>
    <n v="46637947"/>
    <n v="280"/>
    <x v="49"/>
    <x v="109"/>
    <x v="7"/>
    <x v="983"/>
    <n v="85333"/>
    <n v="421"/>
    <x v="0"/>
    <s v="UK"/>
    <n v="2006"/>
    <x v="11"/>
  </r>
  <r>
    <x v="2527"/>
    <x v="23"/>
    <x v="2415"/>
    <x v="157"/>
    <n v="58326666"/>
    <n v="109"/>
    <x v="79"/>
    <x v="213"/>
    <x v="4"/>
    <x v="156"/>
    <n v="189413"/>
    <n v="306"/>
    <x v="0"/>
    <s v="USA"/>
    <n v="1988"/>
    <x v="7"/>
  </r>
  <r>
    <x v="2528"/>
    <x v="790"/>
    <x v="2416"/>
    <x v="157"/>
    <n v="40184721"/>
    <n v="41"/>
    <x v="17"/>
    <x v="195"/>
    <x v="4"/>
    <x v="484"/>
    <n v="9811"/>
    <n v="100"/>
    <x v="0"/>
    <s v="USA"/>
    <n v="2007"/>
    <x v="23"/>
  </r>
  <r>
    <x v="2529"/>
    <x v="1080"/>
    <x v="2417"/>
    <x v="157"/>
    <n v="35003300"/>
    <n v="27"/>
    <x v="68"/>
    <x v="650"/>
    <x v="2"/>
    <x v="33"/>
    <n v="36624"/>
    <n v="132"/>
    <x v="0"/>
    <s v="USA"/>
    <n v="1994"/>
    <x v="11"/>
  </r>
  <r>
    <x v="2530"/>
    <x v="1081"/>
    <x v="2418"/>
    <x v="171"/>
    <n v="37322273"/>
    <n v="462"/>
    <x v="53"/>
    <x v="63"/>
    <x v="2"/>
    <x v="111"/>
    <n v="139749"/>
    <n v="509"/>
    <x v="0"/>
    <s v="UK"/>
    <n v="2012"/>
    <x v="21"/>
  </r>
  <r>
    <x v="2531"/>
    <x v="168"/>
    <x v="2419"/>
    <x v="157"/>
    <n v="32860214"/>
    <n v="152"/>
    <x v="98"/>
    <x v="373"/>
    <x v="11"/>
    <x v="365"/>
    <n v="34711"/>
    <n v="468"/>
    <x v="0"/>
    <s v="USA"/>
    <n v="2006"/>
    <x v="40"/>
  </r>
  <r>
    <x v="2532"/>
    <x v="79"/>
    <x v="2420"/>
    <x v="157"/>
    <n v="32811275"/>
    <n v="69"/>
    <x v="75"/>
    <x v="183"/>
    <x v="1"/>
    <x v="984"/>
    <n v="29008"/>
    <n v="99"/>
    <x v="0"/>
    <s v="USA"/>
    <n v="2002"/>
    <x v="28"/>
  </r>
  <r>
    <x v="2533"/>
    <x v="519"/>
    <x v="83"/>
    <x v="157"/>
    <n v="-15000000"/>
    <n v="140"/>
    <x v="9"/>
    <x v="262"/>
    <x v="2"/>
    <x v="153"/>
    <n v="232577"/>
    <n v="1026"/>
    <x v="0"/>
    <s v="UK"/>
    <n v="1978"/>
    <x v="17"/>
  </r>
  <r>
    <x v="2534"/>
    <x v="273"/>
    <x v="2421"/>
    <x v="157"/>
    <n v="28022524"/>
    <n v="130"/>
    <x v="54"/>
    <x v="195"/>
    <x v="4"/>
    <x v="153"/>
    <n v="67604"/>
    <n v="218"/>
    <x v="0"/>
    <s v="USA"/>
    <n v="1997"/>
    <x v="1"/>
  </r>
  <r>
    <x v="2535"/>
    <x v="1082"/>
    <x v="2422"/>
    <x v="171"/>
    <n v="25672630"/>
    <n v="66"/>
    <x v="49"/>
    <x v="651"/>
    <x v="1"/>
    <x v="985"/>
    <n v="27580"/>
    <n v="172"/>
    <x v="0"/>
    <s v="USA"/>
    <n v="2003"/>
    <x v="43"/>
  </r>
  <r>
    <x v="2536"/>
    <x v="1083"/>
    <x v="2423"/>
    <x v="157"/>
    <n v="27919096"/>
    <n v="238"/>
    <x v="51"/>
    <x v="64"/>
    <x v="0"/>
    <x v="135"/>
    <n v="64747"/>
    <n v="122"/>
    <x v="0"/>
    <s v="USA"/>
    <n v="2013"/>
    <x v="12"/>
  </r>
  <r>
    <x v="2537"/>
    <x v="1084"/>
    <x v="2424"/>
    <x v="157"/>
    <n v="27592530"/>
    <n v="198"/>
    <x v="41"/>
    <x v="62"/>
    <x v="4"/>
    <x v="186"/>
    <n v="29867"/>
    <n v="181"/>
    <x v="0"/>
    <s v="USA"/>
    <n v="2015"/>
    <x v="5"/>
  </r>
  <r>
    <x v="2538"/>
    <x v="419"/>
    <x v="2425"/>
    <x v="157"/>
    <n v="25064955"/>
    <n v="154"/>
    <x v="26"/>
    <x v="448"/>
    <x v="11"/>
    <x v="986"/>
    <n v="92074"/>
    <n v="502"/>
    <x v="0"/>
    <s v="USA"/>
    <n v="1998"/>
    <x v="21"/>
  </r>
  <r>
    <x v="2539"/>
    <x v="517"/>
    <x v="2426"/>
    <x v="22"/>
    <n v="39100956"/>
    <n v="19"/>
    <x v="33"/>
    <x v="309"/>
    <x v="7"/>
    <x v="987"/>
    <n v="13442"/>
    <n v="59"/>
    <x v="0"/>
    <s v="USA"/>
    <n v="1993"/>
    <x v="13"/>
  </r>
  <r>
    <x v="2540"/>
    <x v="138"/>
    <x v="2427"/>
    <x v="69"/>
    <n v="34886089"/>
    <n v="131"/>
    <x v="59"/>
    <x v="163"/>
    <x v="6"/>
    <x v="153"/>
    <n v="69576"/>
    <n v="207"/>
    <x v="0"/>
    <s v="USA"/>
    <n v="1997"/>
    <x v="8"/>
  </r>
  <r>
    <x v="2541"/>
    <x v="1085"/>
    <x v="2428"/>
    <x v="176"/>
    <n v="21882551"/>
    <n v="97"/>
    <x v="76"/>
    <x v="151"/>
    <x v="4"/>
    <x v="103"/>
    <n v="80305"/>
    <n v="393"/>
    <x v="0"/>
    <s v="USA"/>
    <n v="2001"/>
    <x v="20"/>
  </r>
  <r>
    <x v="2542"/>
    <x v="49"/>
    <x v="2429"/>
    <x v="219"/>
    <n v="33983001"/>
    <n v="355"/>
    <x v="55"/>
    <x v="163"/>
    <x v="6"/>
    <x v="39"/>
    <n v="181025"/>
    <n v="336"/>
    <x v="0"/>
    <s v="USA"/>
    <n v="2012"/>
    <x v="16"/>
  </r>
  <r>
    <x v="1348"/>
    <x v="292"/>
    <x v="1325"/>
    <x v="158"/>
    <n v="-16008503"/>
    <n v="138"/>
    <x v="71"/>
    <x v="101"/>
    <x v="4"/>
    <x v="15"/>
    <n v="39782"/>
    <n v="172"/>
    <x v="0"/>
    <s v="USA"/>
    <n v="2015"/>
    <x v="28"/>
  </r>
  <r>
    <x v="2543"/>
    <x v="48"/>
    <x v="2430"/>
    <x v="157"/>
    <n v="20007180"/>
    <n v="102"/>
    <x v="10"/>
    <x v="27"/>
    <x v="0"/>
    <x v="73"/>
    <n v="26846"/>
    <n v="193"/>
    <x v="0"/>
    <s v="USA"/>
    <n v="2000"/>
    <x v="23"/>
  </r>
  <r>
    <x v="2544"/>
    <x v="1086"/>
    <x v="2431"/>
    <x v="157"/>
    <n v="20887263"/>
    <n v="419"/>
    <x v="31"/>
    <x v="415"/>
    <x v="7"/>
    <x v="370"/>
    <n v="265507"/>
    <n v="388"/>
    <x v="0"/>
    <s v="UK"/>
    <n v="2014"/>
    <x v="16"/>
  </r>
  <r>
    <x v="2545"/>
    <x v="429"/>
    <x v="2432"/>
    <x v="176"/>
    <n v="18308901"/>
    <n v="37"/>
    <x v="103"/>
    <x v="69"/>
    <x v="4"/>
    <x v="194"/>
    <n v="15939"/>
    <n v="87"/>
    <x v="0"/>
    <s v="USA"/>
    <n v="2003"/>
    <x v="37"/>
  </r>
  <r>
    <x v="2546"/>
    <x v="1087"/>
    <x v="2433"/>
    <x v="157"/>
    <n v="18771174"/>
    <n v="78"/>
    <x v="59"/>
    <x v="101"/>
    <x v="4"/>
    <x v="128"/>
    <n v="27044"/>
    <n v="240"/>
    <x v="0"/>
    <s v="USA"/>
    <n v="2000"/>
    <x v="2"/>
  </r>
  <r>
    <x v="2547"/>
    <x v="762"/>
    <x v="2271"/>
    <x v="157"/>
    <n v="-9000000"/>
    <n v="181"/>
    <x v="141"/>
    <x v="266"/>
    <x v="1"/>
    <x v="988"/>
    <n v="192775"/>
    <n v="559"/>
    <x v="0"/>
    <s v="UK"/>
    <n v="1962"/>
    <x v="26"/>
  </r>
  <r>
    <x v="2548"/>
    <x v="1088"/>
    <x v="2434"/>
    <x v="157"/>
    <n v="18386128"/>
    <n v="220"/>
    <x v="72"/>
    <x v="419"/>
    <x v="11"/>
    <x v="772"/>
    <n v="36372"/>
    <n v="491"/>
    <x v="0"/>
    <s v="USA"/>
    <n v="2009"/>
    <x v="41"/>
  </r>
  <r>
    <x v="2549"/>
    <x v="641"/>
    <x v="2435"/>
    <x v="157"/>
    <n v="22877959"/>
    <n v="349"/>
    <x v="68"/>
    <x v="596"/>
    <x v="1"/>
    <x v="586"/>
    <n v="86664"/>
    <n v="252"/>
    <x v="0"/>
    <s v="USA"/>
    <n v="2014"/>
    <x v="1"/>
  </r>
  <r>
    <x v="2550"/>
    <x v="1089"/>
    <x v="2436"/>
    <x v="157"/>
    <n v="17721635"/>
    <n v="241"/>
    <x v="36"/>
    <x v="434"/>
    <x v="6"/>
    <x v="989"/>
    <n v="67822"/>
    <n v="279"/>
    <x v="0"/>
    <s v="USA"/>
    <n v="2009"/>
    <x v="4"/>
  </r>
  <r>
    <x v="2551"/>
    <x v="1057"/>
    <x v="2437"/>
    <x v="157"/>
    <n v="16585300"/>
    <n v="103"/>
    <x v="77"/>
    <x v="121"/>
    <x v="4"/>
    <x v="990"/>
    <n v="38248"/>
    <n v="250"/>
    <x v="0"/>
    <s v="USA"/>
    <n v="2005"/>
    <x v="9"/>
  </r>
  <r>
    <x v="2552"/>
    <x v="1090"/>
    <x v="2438"/>
    <x v="157"/>
    <n v="15259652"/>
    <n v="151"/>
    <x v="49"/>
    <x v="652"/>
    <x v="4"/>
    <x v="152"/>
    <n v="26905"/>
    <n v="614"/>
    <x v="0"/>
    <s v="USA"/>
    <n v="2002"/>
    <x v="54"/>
  </r>
  <r>
    <x v="206"/>
    <x v="111"/>
    <x v="205"/>
    <x v="43"/>
    <n v="38192114"/>
    <n v="344"/>
    <x v="10"/>
    <x v="1"/>
    <x v="0"/>
    <x v="21"/>
    <n v="229687"/>
    <n v="637"/>
    <x v="0"/>
    <s v="USA"/>
    <n v="2010"/>
    <x v="27"/>
  </r>
  <r>
    <x v="2553"/>
    <x v="336"/>
    <x v="2439"/>
    <x v="176"/>
    <n v="14857814"/>
    <n v="185"/>
    <x v="41"/>
    <x v="265"/>
    <x v="1"/>
    <x v="48"/>
    <n v="294163"/>
    <n v="718"/>
    <x v="0"/>
    <s v="USA"/>
    <n v="1987"/>
    <x v="14"/>
  </r>
  <r>
    <x v="2554"/>
    <x v="1091"/>
    <x v="2440"/>
    <x v="157"/>
    <n v="15226144"/>
    <n v="112"/>
    <x v="50"/>
    <x v="109"/>
    <x v="7"/>
    <x v="151"/>
    <n v="47626"/>
    <n v="118"/>
    <x v="0"/>
    <s v="USA"/>
    <n v="2007"/>
    <x v="32"/>
  </r>
  <r>
    <x v="2555"/>
    <x v="1092"/>
    <x v="2441"/>
    <x v="157"/>
    <n v="20054909"/>
    <n v="676"/>
    <x v="6"/>
    <x v="146"/>
    <x v="6"/>
    <x v="337"/>
    <n v="431578"/>
    <n v="1264"/>
    <x v="0"/>
    <s v="USA"/>
    <n v="2011"/>
    <x v="6"/>
  </r>
  <r>
    <x v="2556"/>
    <x v="1093"/>
    <x v="2442"/>
    <x v="157"/>
    <n v="14302097"/>
    <n v="74"/>
    <x v="70"/>
    <x v="653"/>
    <x v="4"/>
    <x v="433"/>
    <n v="23408"/>
    <n v="105"/>
    <x v="0"/>
    <s v="Germany"/>
    <n v="2004"/>
    <x v="51"/>
  </r>
  <r>
    <x v="2557"/>
    <x v="992"/>
    <x v="2443"/>
    <x v="157"/>
    <n v="14106737"/>
    <n v="65"/>
    <x v="69"/>
    <x v="101"/>
    <x v="4"/>
    <x v="600"/>
    <n v="15582"/>
    <n v="132"/>
    <x v="0"/>
    <s v="USA"/>
    <n v="1998"/>
    <x v="19"/>
  </r>
  <r>
    <x v="2558"/>
    <x v="1094"/>
    <x v="2444"/>
    <x v="157"/>
    <n v="13637507"/>
    <n v="274"/>
    <x v="6"/>
    <x v="54"/>
    <x v="2"/>
    <x v="116"/>
    <n v="212167"/>
    <n v="713"/>
    <x v="0"/>
    <s v="UK"/>
    <n v="2007"/>
    <x v="15"/>
  </r>
  <r>
    <x v="2559"/>
    <x v="493"/>
    <x v="2445"/>
    <x v="157"/>
    <n v="15127963"/>
    <n v="50"/>
    <x v="68"/>
    <x v="481"/>
    <x v="2"/>
    <x v="991"/>
    <n v="12596"/>
    <n v="64"/>
    <x v="0"/>
    <s v="USA"/>
    <n v="2014"/>
    <x v="10"/>
  </r>
  <r>
    <x v="2560"/>
    <x v="398"/>
    <x v="2446"/>
    <x v="135"/>
    <n v="18645546"/>
    <n v="96"/>
    <x v="10"/>
    <x v="294"/>
    <x v="4"/>
    <x v="573"/>
    <n v="8427"/>
    <n v="88"/>
    <x v="0"/>
    <s v="USA"/>
    <n v="2005"/>
    <x v="21"/>
  </r>
  <r>
    <x v="2561"/>
    <x v="1095"/>
    <x v="2447"/>
    <x v="157"/>
    <n v="12441122"/>
    <n v="68"/>
    <x v="22"/>
    <x v="350"/>
    <x v="2"/>
    <x v="112"/>
    <n v="14322"/>
    <n v="116"/>
    <x v="0"/>
    <s v="USA"/>
    <n v="2000"/>
    <x v="13"/>
  </r>
  <r>
    <x v="2562"/>
    <x v="475"/>
    <x v="2448"/>
    <x v="157"/>
    <n v="13014536"/>
    <n v="111"/>
    <x v="84"/>
    <x v="108"/>
    <x v="0"/>
    <x v="777"/>
    <n v="73347"/>
    <n v="296"/>
    <x v="0"/>
    <s v="USA"/>
    <n v="1997"/>
    <x v="38"/>
  </r>
  <r>
    <x v="2563"/>
    <x v="1096"/>
    <x v="2449"/>
    <x v="157"/>
    <n v="18860010"/>
    <n v="128"/>
    <x v="76"/>
    <x v="121"/>
    <x v="4"/>
    <x v="70"/>
    <n v="33088"/>
    <n v="143"/>
    <x v="0"/>
    <s v="USA"/>
    <n v="2009"/>
    <x v="30"/>
  </r>
  <r>
    <x v="2564"/>
    <x v="1097"/>
    <x v="2450"/>
    <x v="157"/>
    <n v="11421314"/>
    <n v="160"/>
    <x v="77"/>
    <x v="654"/>
    <x v="1"/>
    <x v="992"/>
    <n v="28964"/>
    <n v="457"/>
    <x v="0"/>
    <s v="USA"/>
    <n v="2000"/>
    <x v="61"/>
  </r>
  <r>
    <x v="2565"/>
    <x v="917"/>
    <x v="2451"/>
    <x v="157"/>
    <n v="9881000"/>
    <n v="93"/>
    <x v="58"/>
    <x v="63"/>
    <x v="2"/>
    <x v="993"/>
    <n v="57140"/>
    <n v="195"/>
    <x v="0"/>
    <s v="USA"/>
    <n v="1996"/>
    <x v="5"/>
  </r>
  <r>
    <x v="2566"/>
    <x v="691"/>
    <x v="2452"/>
    <x v="157"/>
    <n v="8089926"/>
    <n v="278"/>
    <x v="72"/>
    <x v="516"/>
    <x v="2"/>
    <x v="58"/>
    <n v="166269"/>
    <n v="735"/>
    <x v="0"/>
    <s v="UK"/>
    <n v="2005"/>
    <x v="16"/>
  </r>
  <r>
    <x v="2567"/>
    <x v="1098"/>
    <x v="2453"/>
    <x v="157"/>
    <n v="11161406"/>
    <n v="81"/>
    <x v="32"/>
    <x v="55"/>
    <x v="1"/>
    <x v="994"/>
    <n v="13874"/>
    <n v="52"/>
    <x v="0"/>
    <s v="USA"/>
    <n v="2010"/>
    <x v="10"/>
  </r>
  <r>
    <x v="2568"/>
    <x v="1065"/>
    <x v="2454"/>
    <x v="220"/>
    <n v="11454968"/>
    <n v="58"/>
    <x v="88"/>
    <x v="16"/>
    <x v="2"/>
    <x v="81"/>
    <n v="45703"/>
    <n v="156"/>
    <x v="0"/>
    <s v="UK"/>
    <n v="1993"/>
    <x v="0"/>
  </r>
  <r>
    <x v="2569"/>
    <x v="598"/>
    <x v="2455"/>
    <x v="157"/>
    <n v="11384919"/>
    <n v="153"/>
    <x v="116"/>
    <x v="263"/>
    <x v="2"/>
    <x v="197"/>
    <n v="189032"/>
    <n v="560"/>
    <x v="0"/>
    <s v="USA"/>
    <n v="1997"/>
    <x v="0"/>
  </r>
  <r>
    <x v="2570"/>
    <x v="1025"/>
    <x v="2456"/>
    <x v="157"/>
    <n v="7189039"/>
    <n v="25"/>
    <x v="49"/>
    <x v="392"/>
    <x v="0"/>
    <x v="995"/>
    <n v="17074"/>
    <n v="55"/>
    <x v="0"/>
    <s v="USA"/>
    <n v="1993"/>
    <x v="34"/>
  </r>
  <r>
    <x v="2571"/>
    <x v="1099"/>
    <x v="2457"/>
    <x v="157"/>
    <n v="5998709"/>
    <n v="46"/>
    <x v="53"/>
    <x v="253"/>
    <x v="1"/>
    <x v="971"/>
    <n v="6095"/>
    <n v="76"/>
    <x v="0"/>
    <s v="USA"/>
    <n v="2006"/>
    <x v="5"/>
  </r>
  <r>
    <x v="2572"/>
    <x v="1100"/>
    <x v="2458"/>
    <x v="157"/>
    <n v="5801344"/>
    <n v="161"/>
    <x v="70"/>
    <x v="419"/>
    <x v="11"/>
    <x v="996"/>
    <n v="49721"/>
    <n v="211"/>
    <x v="0"/>
    <s v="USA"/>
    <n v="2007"/>
    <x v="37"/>
  </r>
  <r>
    <x v="2573"/>
    <x v="1101"/>
    <x v="2459"/>
    <x v="135"/>
    <n v="7468807"/>
    <n v="108"/>
    <x v="54"/>
    <x v="230"/>
    <x v="11"/>
    <x v="248"/>
    <n v="13048"/>
    <n v="227"/>
    <x v="0"/>
    <s v="USA"/>
    <n v="2000"/>
    <x v="54"/>
  </r>
  <r>
    <x v="2574"/>
    <x v="348"/>
    <x v="2460"/>
    <x v="157"/>
    <n v="4158074"/>
    <n v="69"/>
    <x v="77"/>
    <x v="153"/>
    <x v="2"/>
    <x v="997"/>
    <n v="17983"/>
    <n v="127"/>
    <x v="0"/>
    <s v="USA"/>
    <n v="2002"/>
    <x v="10"/>
  </r>
  <r>
    <x v="2575"/>
    <x v="1102"/>
    <x v="2461"/>
    <x v="77"/>
    <n v="-1156686"/>
    <n v="78"/>
    <x v="79"/>
    <x v="64"/>
    <x v="0"/>
    <x v="998"/>
    <n v="27486"/>
    <n v="284"/>
    <x v="0"/>
    <s v="USA"/>
    <n v="2006"/>
    <x v="55"/>
  </r>
  <r>
    <x v="2576"/>
    <x v="1103"/>
    <x v="2462"/>
    <x v="157"/>
    <n v="5566327"/>
    <n v="129"/>
    <x v="6"/>
    <x v="165"/>
    <x v="0"/>
    <x v="602"/>
    <n v="15385"/>
    <n v="84"/>
    <x v="0"/>
    <s v="USA"/>
    <n v="2016"/>
    <x v="21"/>
  </r>
  <r>
    <x v="2577"/>
    <x v="927"/>
    <x v="2463"/>
    <x v="157"/>
    <n v="5218921"/>
    <n v="135"/>
    <x v="83"/>
    <x v="409"/>
    <x v="2"/>
    <x v="839"/>
    <n v="14814"/>
    <n v="114"/>
    <x v="0"/>
    <s v="Official site"/>
    <n v="2010"/>
    <x v="22"/>
  </r>
  <r>
    <x v="2578"/>
    <x v="1104"/>
    <x v="2464"/>
    <x v="157"/>
    <n v="2411331"/>
    <n v="96"/>
    <x v="93"/>
    <x v="308"/>
    <x v="11"/>
    <x v="228"/>
    <n v="17328"/>
    <n v="237"/>
    <x v="0"/>
    <s v="Australia"/>
    <n v="1998"/>
    <x v="34"/>
  </r>
  <r>
    <x v="2579"/>
    <x v="1105"/>
    <x v="2465"/>
    <x v="157"/>
    <n v="6383298"/>
    <n v="417"/>
    <x v="34"/>
    <x v="163"/>
    <x v="6"/>
    <x v="337"/>
    <n v="187170"/>
    <n v="376"/>
    <x v="0"/>
    <s v="USA"/>
    <n v="2012"/>
    <x v="11"/>
  </r>
  <r>
    <x v="2580"/>
    <x v="143"/>
    <x v="2466"/>
    <x v="157"/>
    <n v="9984868"/>
    <n v="172"/>
    <x v="25"/>
    <x v="22"/>
    <x v="0"/>
    <x v="719"/>
    <n v="50056"/>
    <n v="152"/>
    <x v="0"/>
    <s v="USA"/>
    <n v="2014"/>
    <x v="22"/>
  </r>
  <r>
    <x v="2581"/>
    <x v="1106"/>
    <x v="2467"/>
    <x v="157"/>
    <n v="1459004"/>
    <n v="88"/>
    <x v="55"/>
    <x v="144"/>
    <x v="2"/>
    <x v="999"/>
    <n v="13320"/>
    <n v="415"/>
    <x v="0"/>
    <s v="Canada"/>
    <n v="1999"/>
    <x v="41"/>
  </r>
  <r>
    <x v="2582"/>
    <x v="208"/>
    <x v="2468"/>
    <x v="157"/>
    <n v="700000"/>
    <n v="388"/>
    <x v="21"/>
    <x v="170"/>
    <x v="2"/>
    <x v="116"/>
    <n v="332065"/>
    <n v="876"/>
    <x v="0"/>
    <s v="USA"/>
    <n v="2008"/>
    <x v="32"/>
  </r>
  <r>
    <x v="2583"/>
    <x v="1107"/>
    <x v="2469"/>
    <x v="157"/>
    <n v="100000"/>
    <n v="45"/>
    <x v="36"/>
    <x v="174"/>
    <x v="0"/>
    <x v="732"/>
    <n v="22797"/>
    <n v="96"/>
    <x v="0"/>
    <s v="USA"/>
    <n v="1984"/>
    <x v="19"/>
  </r>
  <r>
    <x v="2584"/>
    <x v="738"/>
    <x v="2470"/>
    <x v="157"/>
    <n v="-61430"/>
    <n v="414"/>
    <x v="54"/>
    <x v="107"/>
    <x v="6"/>
    <x v="74"/>
    <n v="111625"/>
    <n v="369"/>
    <x v="0"/>
    <s v="USA"/>
    <n v="2012"/>
    <x v="5"/>
  </r>
  <r>
    <x v="2585"/>
    <x v="908"/>
    <x v="2471"/>
    <x v="157"/>
    <n v="2237244"/>
    <n v="291"/>
    <x v="39"/>
    <x v="163"/>
    <x v="6"/>
    <x v="92"/>
    <n v="57210"/>
    <n v="158"/>
    <x v="0"/>
    <s v="UK"/>
    <n v="2014"/>
    <x v="2"/>
  </r>
  <r>
    <x v="2586"/>
    <x v="1108"/>
    <x v="2472"/>
    <x v="157"/>
    <n v="-750995"/>
    <n v="97"/>
    <x v="98"/>
    <x v="151"/>
    <x v="4"/>
    <x v="712"/>
    <n v="39788"/>
    <n v="619"/>
    <x v="0"/>
    <s v="USA"/>
    <n v="2001"/>
    <x v="33"/>
  </r>
  <r>
    <x v="2587"/>
    <x v="1109"/>
    <x v="2473"/>
    <x v="157"/>
    <n v="-2298120"/>
    <n v="37"/>
    <x v="78"/>
    <x v="28"/>
    <x v="1"/>
    <x v="1000"/>
    <n v="2037"/>
    <n v="22"/>
    <x v="0"/>
    <s v="USA"/>
    <n v="2008"/>
    <x v="20"/>
  </r>
  <r>
    <x v="2588"/>
    <x v="1110"/>
    <x v="2474"/>
    <x v="22"/>
    <n v="10353690"/>
    <n v="68"/>
    <x v="78"/>
    <x v="298"/>
    <x v="9"/>
    <x v="456"/>
    <n v="2673"/>
    <n v="31"/>
    <x v="0"/>
    <s v="USA"/>
    <n v="2007"/>
    <x v="26"/>
  </r>
  <r>
    <x v="2589"/>
    <x v="1111"/>
    <x v="2475"/>
    <x v="157"/>
    <n v="-2198810"/>
    <n v="90"/>
    <x v="58"/>
    <x v="0"/>
    <x v="0"/>
    <x v="713"/>
    <n v="16340"/>
    <n v="355"/>
    <x v="0"/>
    <s v="USA"/>
    <n v="2000"/>
    <x v="51"/>
  </r>
  <r>
    <x v="2590"/>
    <x v="1112"/>
    <x v="2476"/>
    <x v="157"/>
    <n v="-2450515"/>
    <n v="81"/>
    <x v="60"/>
    <x v="655"/>
    <x v="6"/>
    <x v="573"/>
    <n v="4603"/>
    <n v="91"/>
    <x v="0"/>
    <s v="USA"/>
    <n v="2006"/>
    <x v="5"/>
  </r>
  <r>
    <x v="2591"/>
    <x v="1113"/>
    <x v="2477"/>
    <x v="157"/>
    <n v="-1233986"/>
    <n v="221"/>
    <x v="84"/>
    <x v="16"/>
    <x v="2"/>
    <x v="198"/>
    <n v="106111"/>
    <n v="181"/>
    <x v="0"/>
    <s v="USA"/>
    <n v="2011"/>
    <x v="15"/>
  </r>
  <r>
    <x v="2592"/>
    <x v="1114"/>
    <x v="2478"/>
    <x v="157"/>
    <n v="-1965583"/>
    <n v="230"/>
    <x v="69"/>
    <x v="284"/>
    <x v="2"/>
    <x v="1001"/>
    <n v="55665"/>
    <n v="118"/>
    <x v="0"/>
    <s v="USA"/>
    <n v="2009"/>
    <x v="8"/>
  </r>
  <r>
    <x v="2593"/>
    <x v="1115"/>
    <x v="2479"/>
    <x v="22"/>
    <n v="11632420"/>
    <n v="57"/>
    <x v="79"/>
    <x v="163"/>
    <x v="6"/>
    <x v="124"/>
    <n v="19768"/>
    <n v="135"/>
    <x v="0"/>
    <s v="USA"/>
    <n v="2001"/>
    <x v="9"/>
  </r>
  <r>
    <x v="2594"/>
    <x v="1116"/>
    <x v="2480"/>
    <x v="157"/>
    <n v="-2787583"/>
    <n v="119"/>
    <x v="54"/>
    <x v="107"/>
    <x v="6"/>
    <x v="402"/>
    <n v="30643"/>
    <n v="144"/>
    <x v="0"/>
    <s v="USA"/>
    <n v="2003"/>
    <x v="10"/>
  </r>
  <r>
    <x v="2595"/>
    <x v="1117"/>
    <x v="2481"/>
    <x v="157"/>
    <n v="-3385764"/>
    <n v="97"/>
    <x v="54"/>
    <x v="151"/>
    <x v="4"/>
    <x v="29"/>
    <n v="9294"/>
    <n v="140"/>
    <x v="0"/>
    <s v="USA"/>
    <n v="1999"/>
    <x v="23"/>
  </r>
  <r>
    <x v="2596"/>
    <x v="565"/>
    <x v="2482"/>
    <x v="77"/>
    <n v="-6662701"/>
    <n v="119"/>
    <x v="30"/>
    <x v="422"/>
    <x v="7"/>
    <x v="439"/>
    <n v="9649"/>
    <n v="226"/>
    <x v="0"/>
    <s v="USA"/>
    <n v="2004"/>
    <x v="4"/>
  </r>
  <r>
    <x v="2597"/>
    <x v="691"/>
    <x v="2483"/>
    <x v="157"/>
    <n v="-4236531"/>
    <n v="42"/>
    <x v="22"/>
    <x v="101"/>
    <x v="4"/>
    <x v="716"/>
    <n v="13692"/>
    <n v="55"/>
    <x v="0"/>
    <s v="USA"/>
    <n v="1989"/>
    <x v="21"/>
  </r>
  <r>
    <x v="2598"/>
    <x v="1118"/>
    <x v="2484"/>
    <x v="157"/>
    <n v="-3855482"/>
    <n v="24"/>
    <x v="91"/>
    <x v="536"/>
    <x v="1"/>
    <x v="1002"/>
    <n v="2724"/>
    <n v="53"/>
    <x v="0"/>
    <s v="Canada"/>
    <n v="1998"/>
    <x v="66"/>
  </r>
  <r>
    <x v="2599"/>
    <x v="1119"/>
    <x v="2485"/>
    <x v="157"/>
    <n v="608545"/>
    <n v="208"/>
    <x v="84"/>
    <x v="93"/>
    <x v="0"/>
    <x v="550"/>
    <n v="53471"/>
    <n v="224"/>
    <x v="0"/>
    <s v="USA"/>
    <n v="2012"/>
    <x v="28"/>
  </r>
  <r>
    <x v="2600"/>
    <x v="101"/>
    <x v="2486"/>
    <x v="157"/>
    <n v="-4556684"/>
    <n v="42"/>
    <x v="42"/>
    <x v="101"/>
    <x v="4"/>
    <x v="156"/>
    <n v="7159"/>
    <n v="88"/>
    <x v="0"/>
    <s v="USA"/>
    <n v="1998"/>
    <x v="40"/>
  </r>
  <r>
    <x v="2601"/>
    <x v="1120"/>
    <x v="2487"/>
    <x v="157"/>
    <n v="-4505853"/>
    <n v="44"/>
    <x v="44"/>
    <x v="16"/>
    <x v="2"/>
    <x v="228"/>
    <n v="7403"/>
    <n v="162"/>
    <x v="0"/>
    <s v="USA"/>
    <n v="2000"/>
    <x v="37"/>
  </r>
  <r>
    <x v="2602"/>
    <x v="251"/>
    <x v="2488"/>
    <x v="157"/>
    <n v="-5071000"/>
    <n v="230"/>
    <x v="29"/>
    <x v="136"/>
    <x v="2"/>
    <x v="153"/>
    <n v="152306"/>
    <n v="513"/>
    <x v="0"/>
    <s v="UK"/>
    <n v="1985"/>
    <x v="25"/>
  </r>
  <r>
    <x v="2603"/>
    <x v="988"/>
    <x v="2489"/>
    <x v="157"/>
    <n v="-4588020"/>
    <n v="46"/>
    <x v="32"/>
    <x v="656"/>
    <x v="14"/>
    <x v="1003"/>
    <n v="22649"/>
    <n v="212"/>
    <x v="0"/>
    <s v="USA"/>
    <n v="2004"/>
    <x v="18"/>
  </r>
  <r>
    <x v="2604"/>
    <x v="371"/>
    <x v="2490"/>
    <x v="157"/>
    <n v="2439163"/>
    <n v="249"/>
    <x v="83"/>
    <x v="69"/>
    <x v="4"/>
    <x v="92"/>
    <n v="537419"/>
    <n v="1028"/>
    <x v="0"/>
    <s v="USA"/>
    <n v="1998"/>
    <x v="17"/>
  </r>
  <r>
    <x v="2605"/>
    <x v="1121"/>
    <x v="2491"/>
    <x v="157"/>
    <n v="-5603513"/>
    <n v="197"/>
    <x v="37"/>
    <x v="409"/>
    <x v="2"/>
    <x v="76"/>
    <n v="52421"/>
    <n v="200"/>
    <x v="0"/>
    <s v="USA"/>
    <n v="2006"/>
    <x v="15"/>
  </r>
  <r>
    <x v="2606"/>
    <x v="278"/>
    <x v="2492"/>
    <x v="157"/>
    <n v="-5940412"/>
    <n v="71"/>
    <x v="33"/>
    <x v="361"/>
    <x v="6"/>
    <x v="1004"/>
    <n v="17261"/>
    <n v="125"/>
    <x v="0"/>
    <s v="USA"/>
    <n v="2002"/>
    <x v="4"/>
  </r>
  <r>
    <x v="2607"/>
    <x v="785"/>
    <x v="2493"/>
    <x v="176"/>
    <n v="-6827190"/>
    <n v="190"/>
    <x v="25"/>
    <x v="657"/>
    <x v="7"/>
    <x v="59"/>
    <n v="24150"/>
    <n v="118"/>
    <x v="0"/>
    <s v="USA"/>
    <n v="2007"/>
    <x v="10"/>
  </r>
  <r>
    <x v="2608"/>
    <x v="1122"/>
    <x v="2494"/>
    <x v="157"/>
    <n v="-6264471"/>
    <n v="50"/>
    <x v="49"/>
    <x v="101"/>
    <x v="4"/>
    <x v="177"/>
    <n v="8055"/>
    <n v="89"/>
    <x v="0"/>
    <s v="USA"/>
    <n v="2000"/>
    <x v="34"/>
  </r>
  <r>
    <x v="2609"/>
    <x v="1123"/>
    <x v="2495"/>
    <x v="77"/>
    <n v="-11413624"/>
    <n v="63"/>
    <x v="54"/>
    <x v="151"/>
    <x v="4"/>
    <x v="67"/>
    <n v="26598"/>
    <n v="132"/>
    <x v="0"/>
    <s v="USA"/>
    <n v="2002"/>
    <x v="41"/>
  </r>
  <r>
    <x v="2610"/>
    <x v="514"/>
    <x v="2496"/>
    <x v="157"/>
    <n v="-6621859"/>
    <n v="104"/>
    <x v="54"/>
    <x v="101"/>
    <x v="4"/>
    <x v="286"/>
    <n v="18966"/>
    <n v="141"/>
    <x v="0"/>
    <s v="UK"/>
    <n v="2002"/>
    <x v="8"/>
  </r>
  <r>
    <x v="2611"/>
    <x v="1124"/>
    <x v="2497"/>
    <x v="157"/>
    <n v="-6919884"/>
    <n v="49"/>
    <x v="42"/>
    <x v="183"/>
    <x v="1"/>
    <x v="182"/>
    <n v="6562"/>
    <n v="66"/>
    <x v="0"/>
    <s v="USA"/>
    <n v="2006"/>
    <x v="23"/>
  </r>
  <r>
    <x v="2612"/>
    <x v="1125"/>
    <x v="2498"/>
    <x v="157"/>
    <n v="-7242870"/>
    <n v="300"/>
    <x v="84"/>
    <x v="528"/>
    <x v="4"/>
    <x v="1005"/>
    <n v="307639"/>
    <n v="513"/>
    <x v="0"/>
    <s v="UK"/>
    <n v="2008"/>
    <x v="25"/>
  </r>
  <r>
    <x v="2613"/>
    <x v="1126"/>
    <x v="2499"/>
    <x v="157"/>
    <n v="-5876166"/>
    <n v="43"/>
    <x v="53"/>
    <x v="121"/>
    <x v="4"/>
    <x v="746"/>
    <n v="4065"/>
    <n v="33"/>
    <x v="0"/>
    <s v="USA"/>
    <n v="2013"/>
    <x v="43"/>
  </r>
  <r>
    <x v="2614"/>
    <x v="1127"/>
    <x v="2500"/>
    <x v="157"/>
    <n v="-8590794"/>
    <n v="132"/>
    <x v="57"/>
    <x v="420"/>
    <x v="4"/>
    <x v="15"/>
    <n v="32311"/>
    <n v="104"/>
    <x v="0"/>
    <s v="USA"/>
    <n v="2008"/>
    <x v="5"/>
  </r>
  <r>
    <x v="2615"/>
    <x v="1128"/>
    <x v="2501"/>
    <x v="157"/>
    <n v="-8626307"/>
    <n v="97"/>
    <x v="75"/>
    <x v="121"/>
    <x v="4"/>
    <x v="5"/>
    <n v="11498"/>
    <n v="53"/>
    <x v="0"/>
    <s v="USA"/>
    <n v="2009"/>
    <x v="43"/>
  </r>
  <r>
    <x v="2616"/>
    <x v="521"/>
    <x v="2502"/>
    <x v="157"/>
    <n v="-7443292"/>
    <n v="242"/>
    <x v="10"/>
    <x v="263"/>
    <x v="2"/>
    <x v="107"/>
    <n v="30284"/>
    <n v="102"/>
    <x v="0"/>
    <s v="USA"/>
    <n v="2012"/>
    <x v="4"/>
  </r>
  <r>
    <x v="2617"/>
    <x v="691"/>
    <x v="2503"/>
    <x v="157"/>
    <n v="-9693553"/>
    <n v="218"/>
    <x v="79"/>
    <x v="121"/>
    <x v="4"/>
    <x v="1006"/>
    <n v="58967"/>
    <n v="169"/>
    <x v="0"/>
    <s v="USA"/>
    <n v="2009"/>
    <x v="13"/>
  </r>
  <r>
    <x v="2618"/>
    <x v="1129"/>
    <x v="2504"/>
    <x v="157"/>
    <n v="-9782502"/>
    <n v="49"/>
    <x v="71"/>
    <x v="144"/>
    <x v="2"/>
    <x v="1007"/>
    <n v="3668"/>
    <n v="85"/>
    <x v="0"/>
    <s v="USA"/>
    <n v="2000"/>
    <x v="51"/>
  </r>
  <r>
    <x v="2619"/>
    <x v="1071"/>
    <x v="2505"/>
    <x v="157"/>
    <n v="-9976725"/>
    <n v="172"/>
    <x v="84"/>
    <x v="658"/>
    <x v="1"/>
    <x v="1008"/>
    <n v="34194"/>
    <n v="199"/>
    <x v="0"/>
    <s v="France"/>
    <n v="2005"/>
    <x v="7"/>
  </r>
  <r>
    <x v="2620"/>
    <x v="1130"/>
    <x v="2506"/>
    <x v="157"/>
    <n v="-10043599"/>
    <n v="68"/>
    <x v="59"/>
    <x v="262"/>
    <x v="2"/>
    <x v="85"/>
    <n v="12601"/>
    <n v="89"/>
    <x v="0"/>
    <s v="France"/>
    <n v="1999"/>
    <x v="12"/>
  </r>
  <r>
    <x v="2621"/>
    <x v="22"/>
    <x v="2507"/>
    <x v="157"/>
    <n v="-10764163"/>
    <n v="223"/>
    <x v="32"/>
    <x v="646"/>
    <x v="4"/>
    <x v="20"/>
    <n v="175962"/>
    <n v="336"/>
    <x v="0"/>
    <s v="USA"/>
    <n v="2005"/>
    <x v="32"/>
  </r>
  <r>
    <x v="2622"/>
    <x v="1131"/>
    <x v="2508"/>
    <x v="77"/>
    <n v="-15997045"/>
    <n v="59"/>
    <x v="79"/>
    <x v="489"/>
    <x v="4"/>
    <x v="67"/>
    <n v="33745"/>
    <n v="198"/>
    <x v="0"/>
    <s v="USA"/>
    <n v="1999"/>
    <x v="5"/>
  </r>
  <r>
    <x v="2623"/>
    <x v="503"/>
    <x v="2509"/>
    <x v="157"/>
    <n v="-7780422"/>
    <n v="252"/>
    <x v="20"/>
    <x v="144"/>
    <x v="2"/>
    <x v="18"/>
    <n v="235992"/>
    <n v="1768"/>
    <x v="0"/>
    <s v="France"/>
    <n v="2001"/>
    <x v="25"/>
  </r>
  <r>
    <x v="2624"/>
    <x v="1132"/>
    <x v="2510"/>
    <x v="22"/>
    <n v="3525161"/>
    <n v="106"/>
    <x v="41"/>
    <x v="659"/>
    <x v="2"/>
    <x v="396"/>
    <n v="15388"/>
    <n v="190"/>
    <x v="0"/>
    <s v="USA"/>
    <n v="2007"/>
    <x v="34"/>
  </r>
  <r>
    <x v="2625"/>
    <x v="691"/>
    <x v="2511"/>
    <x v="131"/>
    <n v="-18752184"/>
    <n v="223"/>
    <x v="41"/>
    <x v="101"/>
    <x v="4"/>
    <x v="81"/>
    <n v="36145"/>
    <n v="108"/>
    <x v="0"/>
    <s v="USA"/>
    <n v="2010"/>
    <x v="22"/>
  </r>
  <r>
    <x v="2626"/>
    <x v="1133"/>
    <x v="2512"/>
    <x v="157"/>
    <n v="-12587955"/>
    <n v="328"/>
    <x v="32"/>
    <x v="544"/>
    <x v="2"/>
    <x v="470"/>
    <n v="109873"/>
    <n v="320"/>
    <x v="0"/>
    <s v="UK"/>
    <n v="2010"/>
    <x v="13"/>
  </r>
  <r>
    <x v="2627"/>
    <x v="1134"/>
    <x v="2513"/>
    <x v="157"/>
    <n v="-12796359"/>
    <n v="150"/>
    <x v="69"/>
    <x v="166"/>
    <x v="6"/>
    <x v="1009"/>
    <n v="42792"/>
    <n v="162"/>
    <x v="0"/>
    <s v="Spain"/>
    <n v="2008"/>
    <x v="10"/>
  </r>
  <r>
    <x v="2628"/>
    <x v="1135"/>
    <x v="2514"/>
    <x v="157"/>
    <n v="-13046268"/>
    <n v="21"/>
    <x v="41"/>
    <x v="94"/>
    <x v="1"/>
    <x v="1010"/>
    <n v="4996"/>
    <n v="62"/>
    <x v="0"/>
    <s v="USA"/>
    <n v="1986"/>
    <x v="43"/>
  </r>
  <r>
    <x v="2629"/>
    <x v="1136"/>
    <x v="2515"/>
    <x v="157"/>
    <n v="-13045798"/>
    <n v="28"/>
    <x v="69"/>
    <x v="528"/>
    <x v="4"/>
    <x v="704"/>
    <n v="5917"/>
    <n v="71"/>
    <x v="0"/>
    <s v="USA"/>
    <n v="1999"/>
    <x v="22"/>
  </r>
  <r>
    <x v="2630"/>
    <x v="1003"/>
    <x v="2516"/>
    <x v="157"/>
    <n v="-13705360"/>
    <n v="250"/>
    <x v="69"/>
    <x v="428"/>
    <x v="6"/>
    <x v="18"/>
    <n v="69569"/>
    <n v="436"/>
    <x v="0"/>
    <s v="USA"/>
    <n v="2007"/>
    <x v="12"/>
  </r>
  <r>
    <x v="2631"/>
    <x v="1137"/>
    <x v="83"/>
    <x v="22"/>
    <n v="0"/>
    <n v="17"/>
    <x v="6"/>
    <x v="205"/>
    <x v="2"/>
    <x v="1011"/>
    <n v="1933"/>
    <n v="13"/>
    <x v="0"/>
    <s v="Cambodia"/>
    <n v="2014"/>
    <x v="23"/>
  </r>
  <r>
    <x v="2632"/>
    <x v="837"/>
    <x v="2517"/>
    <x v="22"/>
    <n v="819852"/>
    <n v="95"/>
    <x v="37"/>
    <x v="299"/>
    <x v="2"/>
    <x v="206"/>
    <n v="6690"/>
    <n v="83"/>
    <x v="0"/>
    <s v="Canada"/>
    <n v="1999"/>
    <x v="15"/>
  </r>
  <r>
    <x v="2633"/>
    <x v="1138"/>
    <x v="2518"/>
    <x v="221"/>
    <n v="-5973565"/>
    <n v="260"/>
    <x v="94"/>
    <x v="136"/>
    <x v="2"/>
    <x v="1012"/>
    <n v="111841"/>
    <n v="413"/>
    <x v="13"/>
    <s v="Germany"/>
    <n v="1927"/>
    <x v="24"/>
  </r>
  <r>
    <x v="2634"/>
    <x v="426"/>
    <x v="2519"/>
    <x v="174"/>
    <n v="-10802214"/>
    <n v="141"/>
    <x v="93"/>
    <x v="22"/>
    <x v="0"/>
    <x v="1013"/>
    <n v="55928"/>
    <n v="157"/>
    <x v="2"/>
    <s v="France"/>
    <n v="2004"/>
    <x v="13"/>
  </r>
  <r>
    <x v="2635"/>
    <x v="445"/>
    <x v="2520"/>
    <x v="219"/>
    <n v="-6470234"/>
    <n v="52"/>
    <x v="68"/>
    <x v="146"/>
    <x v="6"/>
    <x v="25"/>
    <n v="22345"/>
    <n v="144"/>
    <x v="0"/>
    <s v="USA"/>
    <n v="1995"/>
    <x v="2"/>
  </r>
  <r>
    <x v="2636"/>
    <x v="1139"/>
    <x v="2521"/>
    <x v="157"/>
    <n v="-14386444"/>
    <n v="205"/>
    <x v="71"/>
    <x v="53"/>
    <x v="0"/>
    <x v="1014"/>
    <n v="9427"/>
    <n v="87"/>
    <x v="3"/>
    <s v="Taiwan"/>
    <n v="2015"/>
    <x v="21"/>
  </r>
  <r>
    <x v="2637"/>
    <x v="1006"/>
    <x v="2522"/>
    <x v="157"/>
    <n v="-14646257"/>
    <n v="109"/>
    <x v="41"/>
    <x v="660"/>
    <x v="4"/>
    <x v="813"/>
    <n v="20730"/>
    <n v="111"/>
    <x v="0"/>
    <s v="UK"/>
    <n v="2001"/>
    <x v="8"/>
  </r>
  <r>
    <x v="2638"/>
    <x v="1140"/>
    <x v="2523"/>
    <x v="22"/>
    <n v="502028"/>
    <n v="103"/>
    <x v="76"/>
    <x v="144"/>
    <x v="2"/>
    <x v="1015"/>
    <n v="31589"/>
    <n v="172"/>
    <x v="8"/>
    <s v="Russia"/>
    <n v="2003"/>
    <x v="25"/>
  </r>
  <r>
    <x v="2639"/>
    <x v="1141"/>
    <x v="2524"/>
    <x v="1"/>
    <n v="-299897945"/>
    <n v="110"/>
    <x v="46"/>
    <x v="93"/>
    <x v="0"/>
    <x v="1016"/>
    <n v="24570"/>
    <n v="72"/>
    <x v="23"/>
    <s v="Thailand"/>
    <n v="2008"/>
    <x v="5"/>
  </r>
  <r>
    <x v="2640"/>
    <x v="663"/>
    <x v="2525"/>
    <x v="22"/>
    <n v="122288"/>
    <n v="195"/>
    <x v="54"/>
    <x v="661"/>
    <x v="0"/>
    <x v="122"/>
    <n v="64777"/>
    <n v="201"/>
    <x v="0"/>
    <s v="UK"/>
    <n v="2010"/>
    <x v="21"/>
  </r>
  <r>
    <x v="2641"/>
    <x v="499"/>
    <x v="83"/>
    <x v="193"/>
    <n v="-9000000"/>
    <n v="14"/>
    <x v="75"/>
    <x v="64"/>
    <x v="0"/>
    <x v="1017"/>
    <n v="2699"/>
    <n v="29"/>
    <x v="0"/>
    <s v="Canada"/>
    <n v="1996"/>
    <x v="23"/>
  </r>
  <r>
    <x v="2642"/>
    <x v="1142"/>
    <x v="2526"/>
    <x v="157"/>
    <n v="-14926452"/>
    <n v="177"/>
    <x v="32"/>
    <x v="541"/>
    <x v="8"/>
    <x v="70"/>
    <n v="47574"/>
    <n v="209"/>
    <x v="0"/>
    <s v="USA"/>
    <n v="2008"/>
    <x v="9"/>
  </r>
  <r>
    <x v="2643"/>
    <x v="1143"/>
    <x v="83"/>
    <x v="157"/>
    <n v="-15000000"/>
    <n v="17"/>
    <x v="26"/>
    <x v="398"/>
    <x v="7"/>
    <x v="937"/>
    <n v="609"/>
    <n v="15"/>
    <x v="0"/>
    <s v="South Africa"/>
    <n v="2011"/>
    <x v="19"/>
  </r>
  <r>
    <x v="2644"/>
    <x v="1144"/>
    <x v="2527"/>
    <x v="157"/>
    <n v="-14971130"/>
    <n v="62"/>
    <x v="77"/>
    <x v="163"/>
    <x v="6"/>
    <x v="49"/>
    <n v="14280"/>
    <n v="41"/>
    <x v="0"/>
    <s v="USA"/>
    <n v="2011"/>
    <x v="37"/>
  </r>
  <r>
    <x v="2645"/>
    <x v="1145"/>
    <x v="2528"/>
    <x v="128"/>
    <n v="-24977277"/>
    <n v="19"/>
    <x v="71"/>
    <x v="662"/>
    <x v="0"/>
    <x v="1018"/>
    <n v="2236"/>
    <n v="40"/>
    <x v="0"/>
    <s v="Germany"/>
    <n v="2001"/>
    <x v="33"/>
  </r>
  <r>
    <x v="2646"/>
    <x v="1146"/>
    <x v="2529"/>
    <x v="157"/>
    <n v="-14979620"/>
    <n v="50"/>
    <x v="40"/>
    <x v="663"/>
    <x v="4"/>
    <x v="1019"/>
    <n v="7519"/>
    <n v="39"/>
    <x v="0"/>
    <s v="USA"/>
    <n v="2007"/>
    <x v="18"/>
  </r>
  <r>
    <x v="2647"/>
    <x v="1147"/>
    <x v="83"/>
    <x v="22"/>
    <n v="0"/>
    <n v="25"/>
    <x v="7"/>
    <x v="664"/>
    <x v="7"/>
    <x v="1020"/>
    <n v="3425"/>
    <n v="32"/>
    <x v="0"/>
    <s v="Slovakia"/>
    <n v="2008"/>
    <x v="19"/>
  </r>
  <r>
    <x v="2648"/>
    <x v="1148"/>
    <x v="83"/>
    <x v="77"/>
    <n v="-20000000"/>
    <n v="39"/>
    <x v="78"/>
    <x v="218"/>
    <x v="1"/>
    <x v="21"/>
    <n v="4006"/>
    <n v="12"/>
    <x v="0"/>
    <s v="South Africa"/>
    <n v="2013"/>
    <x v="27"/>
  </r>
  <r>
    <x v="2649"/>
    <x v="1149"/>
    <x v="83"/>
    <x v="219"/>
    <n v="-7000000"/>
    <n v="136"/>
    <x v="55"/>
    <x v="216"/>
    <x v="0"/>
    <x v="1021"/>
    <n v="41638"/>
    <n v="134"/>
    <x v="0"/>
    <s v="Bulgaria"/>
    <n v="2014"/>
    <x v="9"/>
  </r>
  <r>
    <x v="2650"/>
    <x v="1150"/>
    <x v="83"/>
    <x v="157"/>
    <n v="-15000000"/>
    <n v="26"/>
    <x v="71"/>
    <x v="1"/>
    <x v="0"/>
    <x v="1022"/>
    <n v="5018"/>
    <n v="108"/>
    <x v="0"/>
    <s v="Germany"/>
    <n v="2005"/>
    <x v="41"/>
  </r>
  <r>
    <x v="2651"/>
    <x v="1151"/>
    <x v="83"/>
    <x v="157"/>
    <n v="-15000000"/>
    <n v="4"/>
    <x v="41"/>
    <x v="665"/>
    <x v="7"/>
    <x v="1023"/>
    <n v="80"/>
    <n v="4"/>
    <x v="5"/>
    <s v="Italy"/>
    <n v="2015"/>
    <x v="20"/>
  </r>
  <r>
    <x v="2652"/>
    <x v="1152"/>
    <x v="83"/>
    <x v="157"/>
    <n v="-15000000"/>
    <n v="53"/>
    <x v="72"/>
    <x v="27"/>
    <x v="0"/>
    <x v="788"/>
    <n v="9177"/>
    <n v="53"/>
    <x v="3"/>
    <s v="Hong Kong"/>
    <n v="2009"/>
    <x v="1"/>
  </r>
  <r>
    <x v="2653"/>
    <x v="1153"/>
    <x v="83"/>
    <x v="157"/>
    <n v="-15000000"/>
    <n v="22"/>
    <x v="22"/>
    <x v="109"/>
    <x v="7"/>
    <x v="1024"/>
    <n v="695"/>
    <n v="32"/>
    <x v="0"/>
    <s v="UK"/>
    <n v="2000"/>
    <x v="4"/>
  </r>
  <r>
    <x v="2654"/>
    <x v="366"/>
    <x v="2530"/>
    <x v="222"/>
    <n v="56306973"/>
    <n v="147"/>
    <x v="58"/>
    <x v="279"/>
    <x v="4"/>
    <x v="187"/>
    <n v="437418"/>
    <n v="609"/>
    <x v="0"/>
    <s v="USA"/>
    <n v="1993"/>
    <x v="14"/>
  </r>
  <r>
    <x v="2655"/>
    <x v="1154"/>
    <x v="2531"/>
    <x v="223"/>
    <n v="51209973"/>
    <n v="222"/>
    <x v="68"/>
    <x v="371"/>
    <x v="4"/>
    <x v="349"/>
    <n v="38202"/>
    <n v="135"/>
    <x v="0"/>
    <s v="USA"/>
    <n v="2015"/>
    <x v="20"/>
  </r>
  <r>
    <x v="2656"/>
    <x v="34"/>
    <x v="2532"/>
    <x v="224"/>
    <n v="31838728"/>
    <n v="106"/>
    <x v="59"/>
    <x v="16"/>
    <x v="2"/>
    <x v="19"/>
    <n v="167750"/>
    <n v="506"/>
    <x v="0"/>
    <s v="USA"/>
    <n v="1996"/>
    <x v="2"/>
  </r>
  <r>
    <x v="2657"/>
    <x v="1155"/>
    <x v="2533"/>
    <x v="69"/>
    <n v="-2308300"/>
    <n v="136"/>
    <x v="69"/>
    <x v="262"/>
    <x v="2"/>
    <x v="905"/>
    <n v="12937"/>
    <n v="73"/>
    <x v="2"/>
    <s v="France"/>
    <n v="2010"/>
    <x v="7"/>
  </r>
  <r>
    <x v="2658"/>
    <x v="1156"/>
    <x v="83"/>
    <x v="224"/>
    <n v="-14500000"/>
    <n v="5"/>
    <x v="49"/>
    <x v="666"/>
    <x v="2"/>
    <x v="1025"/>
    <n v="993"/>
    <n v="13"/>
    <x v="0"/>
    <s v="USA"/>
    <n v="2014"/>
    <x v="5"/>
  </r>
  <r>
    <x v="2659"/>
    <x v="322"/>
    <x v="2534"/>
    <x v="225"/>
    <n v="86757447"/>
    <n v="131"/>
    <x v="21"/>
    <x v="128"/>
    <x v="2"/>
    <x v="291"/>
    <n v="277505"/>
    <n v="495"/>
    <x v="0"/>
    <s v="USA"/>
    <n v="1992"/>
    <x v="24"/>
  </r>
  <r>
    <x v="2660"/>
    <x v="1157"/>
    <x v="2535"/>
    <x v="226"/>
    <n v="-14125795"/>
    <n v="140"/>
    <x v="102"/>
    <x v="263"/>
    <x v="2"/>
    <x v="22"/>
    <n v="18646"/>
    <n v="81"/>
    <x v="0"/>
    <s v="Denmark"/>
    <n v="2005"/>
    <x v="38"/>
  </r>
  <r>
    <x v="2661"/>
    <x v="460"/>
    <x v="2536"/>
    <x v="157"/>
    <n v="126319195"/>
    <n v="418"/>
    <x v="59"/>
    <x v="16"/>
    <x v="2"/>
    <x v="1026"/>
    <n v="641997"/>
    <n v="1017"/>
    <x v="0"/>
    <s v="UK"/>
    <n v="2008"/>
    <x v="25"/>
  </r>
  <r>
    <x v="2662"/>
    <x v="447"/>
    <x v="2537"/>
    <x v="135"/>
    <n v="142645693"/>
    <n v="94"/>
    <x v="72"/>
    <x v="516"/>
    <x v="2"/>
    <x v="1027"/>
    <n v="55101"/>
    <n v="201"/>
    <x v="0"/>
    <s v="USA"/>
    <n v="1987"/>
    <x v="8"/>
  </r>
  <r>
    <x v="2663"/>
    <x v="289"/>
    <x v="2538"/>
    <x v="135"/>
    <n v="164406268"/>
    <n v="82"/>
    <x v="30"/>
    <x v="121"/>
    <x v="4"/>
    <x v="212"/>
    <n v="213476"/>
    <n v="271"/>
    <x v="0"/>
    <s v="USA"/>
    <n v="1990"/>
    <x v="8"/>
  </r>
  <r>
    <x v="2664"/>
    <x v="1158"/>
    <x v="2539"/>
    <x v="227"/>
    <n v="93506210"/>
    <n v="32"/>
    <x v="25"/>
    <x v="116"/>
    <x v="0"/>
    <x v="717"/>
    <n v="44096"/>
    <n v="62"/>
    <x v="0"/>
    <s v="Australia"/>
    <n v="1988"/>
    <x v="34"/>
  </r>
  <r>
    <x v="2665"/>
    <x v="1159"/>
    <x v="83"/>
    <x v="157"/>
    <n v="-15000000"/>
    <n v="22"/>
    <x v="58"/>
    <x v="184"/>
    <x v="0"/>
    <x v="1028"/>
    <n v="1554"/>
    <n v="20"/>
    <x v="0"/>
    <s v="USA"/>
    <n v="2015"/>
    <x v="20"/>
  </r>
  <r>
    <x v="2666"/>
    <x v="77"/>
    <x v="2540"/>
    <x v="135"/>
    <n v="56001698"/>
    <n v="72"/>
    <x v="94"/>
    <x v="457"/>
    <x v="7"/>
    <x v="55"/>
    <n v="76842"/>
    <n v="173"/>
    <x v="0"/>
    <s v="USA"/>
    <n v="1989"/>
    <x v="13"/>
  </r>
  <r>
    <x v="2667"/>
    <x v="70"/>
    <x v="2541"/>
    <x v="157"/>
    <n v="53856263"/>
    <n v="39"/>
    <x v="41"/>
    <x v="476"/>
    <x v="1"/>
    <x v="1029"/>
    <n v="69733"/>
    <n v="97"/>
    <x v="0"/>
    <s v="USA"/>
    <n v="1993"/>
    <x v="8"/>
  </r>
  <r>
    <x v="2668"/>
    <x v="476"/>
    <x v="2542"/>
    <x v="157"/>
    <n v="36527787"/>
    <n v="264"/>
    <x v="58"/>
    <x v="373"/>
    <x v="11"/>
    <x v="1030"/>
    <n v="45603"/>
    <n v="268"/>
    <x v="0"/>
    <s v="USA"/>
    <n v="2009"/>
    <x v="34"/>
  </r>
  <r>
    <x v="1925"/>
    <x v="829"/>
    <x v="1869"/>
    <x v="135"/>
    <n v="35122319"/>
    <n v="264"/>
    <x v="79"/>
    <x v="373"/>
    <x v="11"/>
    <x v="762"/>
    <n v="47169"/>
    <n v="162"/>
    <x v="0"/>
    <s v="USA"/>
    <n v="2012"/>
    <x v="18"/>
  </r>
  <r>
    <x v="1027"/>
    <x v="484"/>
    <x v="83"/>
    <x v="135"/>
    <n v="-14000000"/>
    <n v="145"/>
    <x v="40"/>
    <x v="71"/>
    <x v="0"/>
    <x v="229"/>
    <n v="172493"/>
    <n v="376"/>
    <x v="0"/>
    <s v="USA"/>
    <n v="1982"/>
    <x v="16"/>
  </r>
  <r>
    <x v="2669"/>
    <x v="813"/>
    <x v="2543"/>
    <x v="135"/>
    <n v="47356221"/>
    <n v="86"/>
    <x v="55"/>
    <x v="474"/>
    <x v="2"/>
    <x v="862"/>
    <n v="19505"/>
    <n v="162"/>
    <x v="0"/>
    <s v="USA"/>
    <n v="2007"/>
    <x v="31"/>
  </r>
  <r>
    <x v="2670"/>
    <x v="677"/>
    <x v="2544"/>
    <x v="135"/>
    <n v="32800000"/>
    <n v="112"/>
    <x v="31"/>
    <x v="17"/>
    <x v="0"/>
    <x v="1031"/>
    <n v="76477"/>
    <n v="275"/>
    <x v="0"/>
    <s v="UK"/>
    <n v="1977"/>
    <x v="1"/>
  </r>
  <r>
    <x v="2671"/>
    <x v="1160"/>
    <x v="2545"/>
    <x v="135"/>
    <n v="24048637"/>
    <n v="101"/>
    <x v="76"/>
    <x v="230"/>
    <x v="11"/>
    <x v="620"/>
    <n v="47814"/>
    <n v="426"/>
    <x v="0"/>
    <s v="USA"/>
    <n v="1998"/>
    <x v="34"/>
  </r>
  <r>
    <x v="1956"/>
    <x v="487"/>
    <x v="1892"/>
    <x v="135"/>
    <n v="20700000"/>
    <n v="51"/>
    <x v="72"/>
    <x v="16"/>
    <x v="2"/>
    <x v="62"/>
    <n v="52846"/>
    <n v="143"/>
    <x v="0"/>
    <s v="USA"/>
    <n v="1988"/>
    <x v="16"/>
  </r>
  <r>
    <x v="2672"/>
    <x v="790"/>
    <x v="2546"/>
    <x v="22"/>
    <n v="35010192"/>
    <n v="42"/>
    <x v="46"/>
    <x v="101"/>
    <x v="4"/>
    <x v="653"/>
    <n v="6352"/>
    <n v="43"/>
    <x v="0"/>
    <s v="USA"/>
    <n v="2012"/>
    <x v="28"/>
  </r>
  <r>
    <x v="2673"/>
    <x v="1161"/>
    <x v="2547"/>
    <x v="135"/>
    <n v="20793160"/>
    <n v="10"/>
    <x v="84"/>
    <x v="447"/>
    <x v="1"/>
    <x v="782"/>
    <n v="15730"/>
    <n v="31"/>
    <x v="0"/>
    <s v="USA"/>
    <n v="1991"/>
    <x v="10"/>
  </r>
  <r>
    <x v="2674"/>
    <x v="825"/>
    <x v="2548"/>
    <x v="135"/>
    <n v="16628981"/>
    <n v="43"/>
    <x v="107"/>
    <x v="121"/>
    <x v="4"/>
    <x v="161"/>
    <n v="15047"/>
    <n v="160"/>
    <x v="0"/>
    <s v="USA"/>
    <n v="1999"/>
    <x v="40"/>
  </r>
  <r>
    <x v="2675"/>
    <x v="421"/>
    <x v="2549"/>
    <x v="183"/>
    <n v="16959436"/>
    <n v="331"/>
    <x v="71"/>
    <x v="398"/>
    <x v="7"/>
    <x v="203"/>
    <n v="82327"/>
    <n v="350"/>
    <x v="0"/>
    <s v="UK"/>
    <n v="2011"/>
    <x v="21"/>
  </r>
  <r>
    <x v="2676"/>
    <x v="1109"/>
    <x v="2550"/>
    <x v="135"/>
    <n v="11571351"/>
    <n v="38"/>
    <x v="85"/>
    <x v="513"/>
    <x v="1"/>
    <x v="1032"/>
    <n v="3135"/>
    <n v="78"/>
    <x v="0"/>
    <s v="USA"/>
    <n v="2002"/>
    <x v="4"/>
  </r>
  <r>
    <x v="2677"/>
    <x v="261"/>
    <x v="2551"/>
    <x v="135"/>
    <n v="13515786"/>
    <n v="12"/>
    <x v="55"/>
    <x v="16"/>
    <x v="2"/>
    <x v="1033"/>
    <n v="8904"/>
    <n v="31"/>
    <x v="0"/>
    <s v="USA"/>
    <n v="1993"/>
    <x v="18"/>
  </r>
  <r>
    <x v="2678"/>
    <x v="394"/>
    <x v="2552"/>
    <x v="135"/>
    <n v="11482931"/>
    <n v="40"/>
    <x v="53"/>
    <x v="25"/>
    <x v="0"/>
    <x v="1034"/>
    <n v="9693"/>
    <n v="33"/>
    <x v="0"/>
    <s v="USA"/>
    <n v="2002"/>
    <x v="20"/>
  </r>
  <r>
    <x v="2679"/>
    <x v="544"/>
    <x v="2553"/>
    <x v="77"/>
    <n v="-100000"/>
    <n v="34"/>
    <x v="6"/>
    <x v="545"/>
    <x v="4"/>
    <x v="454"/>
    <n v="17262"/>
    <n v="53"/>
    <x v="0"/>
    <s v="USA"/>
    <n v="1995"/>
    <x v="33"/>
  </r>
  <r>
    <x v="2680"/>
    <x v="995"/>
    <x v="83"/>
    <x v="135"/>
    <n v="-14000000"/>
    <n v="82"/>
    <x v="33"/>
    <x v="419"/>
    <x v="11"/>
    <x v="1035"/>
    <n v="16294"/>
    <n v="252"/>
    <x v="0"/>
    <s v="USA"/>
    <n v="1977"/>
    <x v="42"/>
  </r>
  <r>
    <x v="2681"/>
    <x v="996"/>
    <x v="2554"/>
    <x v="135"/>
    <n v="2298046"/>
    <n v="125"/>
    <x v="42"/>
    <x v="230"/>
    <x v="11"/>
    <x v="754"/>
    <n v="22207"/>
    <n v="747"/>
    <x v="0"/>
    <s v="UK"/>
    <n v="2005"/>
    <x v="40"/>
  </r>
  <r>
    <x v="2682"/>
    <x v="491"/>
    <x v="2555"/>
    <x v="135"/>
    <n v="1549702"/>
    <n v="56"/>
    <x v="77"/>
    <x v="121"/>
    <x v="4"/>
    <x v="642"/>
    <n v="24038"/>
    <n v="123"/>
    <x v="0"/>
    <s v="USA"/>
    <n v="2003"/>
    <x v="51"/>
  </r>
  <r>
    <x v="2683"/>
    <x v="135"/>
    <x v="2556"/>
    <x v="135"/>
    <n v="1483540"/>
    <n v="160"/>
    <x v="25"/>
    <x v="667"/>
    <x v="1"/>
    <x v="7"/>
    <n v="56338"/>
    <n v="215"/>
    <x v="0"/>
    <s v="USA"/>
    <n v="2009"/>
    <x v="12"/>
  </r>
  <r>
    <x v="2684"/>
    <x v="1162"/>
    <x v="2557"/>
    <x v="135"/>
    <n v="6246959"/>
    <n v="71"/>
    <x v="32"/>
    <x v="121"/>
    <x v="4"/>
    <x v="698"/>
    <n v="5721"/>
    <n v="20"/>
    <x v="0"/>
    <s v="USA"/>
    <n v="2010"/>
    <x v="41"/>
  </r>
  <r>
    <x v="2685"/>
    <x v="1163"/>
    <x v="2558"/>
    <x v="135"/>
    <n v="1062898"/>
    <n v="37"/>
    <x v="44"/>
    <x v="151"/>
    <x v="4"/>
    <x v="359"/>
    <n v="11729"/>
    <n v="106"/>
    <x v="0"/>
    <s v="USA"/>
    <n v="1998"/>
    <x v="19"/>
  </r>
  <r>
    <x v="2686"/>
    <x v="1164"/>
    <x v="2559"/>
    <x v="174"/>
    <n v="2348123"/>
    <n v="62"/>
    <x v="83"/>
    <x v="628"/>
    <x v="4"/>
    <x v="1036"/>
    <n v="9323"/>
    <n v="157"/>
    <x v="0"/>
    <s v="Italy"/>
    <n v="1999"/>
    <x v="8"/>
  </r>
  <r>
    <x v="2687"/>
    <x v="1165"/>
    <x v="2560"/>
    <x v="228"/>
    <n v="6671475"/>
    <n v="73"/>
    <x v="40"/>
    <x v="461"/>
    <x v="8"/>
    <x v="30"/>
    <n v="19805"/>
    <n v="122"/>
    <x v="0"/>
    <s v="USA"/>
    <n v="1996"/>
    <x v="20"/>
  </r>
  <r>
    <x v="2688"/>
    <x v="47"/>
    <x v="83"/>
    <x v="135"/>
    <n v="-14000000"/>
    <n v="59"/>
    <x v="15"/>
    <x v="343"/>
    <x v="2"/>
    <x v="153"/>
    <n v="13548"/>
    <n v="75"/>
    <x v="0"/>
    <s v="USA"/>
    <n v="1977"/>
    <x v="10"/>
  </r>
  <r>
    <x v="2689"/>
    <x v="433"/>
    <x v="2561"/>
    <x v="135"/>
    <n v="-360000"/>
    <n v="25"/>
    <x v="68"/>
    <x v="195"/>
    <x v="4"/>
    <x v="112"/>
    <n v="6011"/>
    <n v="39"/>
    <x v="0"/>
    <s v="USA"/>
    <n v="1994"/>
    <x v="8"/>
  </r>
  <r>
    <x v="2690"/>
    <x v="612"/>
    <x v="2562"/>
    <x v="22"/>
    <n v="12550242"/>
    <n v="97"/>
    <x v="49"/>
    <x v="101"/>
    <x v="4"/>
    <x v="25"/>
    <n v="13866"/>
    <n v="55"/>
    <x v="0"/>
    <s v="USA"/>
    <n v="2007"/>
    <x v="34"/>
  </r>
  <r>
    <x v="2691"/>
    <x v="1166"/>
    <x v="2563"/>
    <x v="188"/>
    <n v="1610731"/>
    <n v="205"/>
    <x v="78"/>
    <x v="174"/>
    <x v="0"/>
    <x v="1037"/>
    <n v="38985"/>
    <n v="673"/>
    <x v="0"/>
    <s v="USA"/>
    <n v="2001"/>
    <x v="46"/>
  </r>
  <r>
    <x v="2532"/>
    <x v="79"/>
    <x v="2420"/>
    <x v="157"/>
    <n v="32811275"/>
    <n v="69"/>
    <x v="75"/>
    <x v="183"/>
    <x v="1"/>
    <x v="984"/>
    <n v="29008"/>
    <n v="99"/>
    <x v="0"/>
    <s v="USA"/>
    <n v="2002"/>
    <x v="28"/>
  </r>
  <r>
    <x v="2692"/>
    <x v="1167"/>
    <x v="2564"/>
    <x v="135"/>
    <n v="-2795501"/>
    <n v="195"/>
    <x v="51"/>
    <x v="423"/>
    <x v="2"/>
    <x v="81"/>
    <n v="38142"/>
    <n v="270"/>
    <x v="0"/>
    <s v="USA"/>
    <n v="2006"/>
    <x v="15"/>
  </r>
  <r>
    <x v="2693"/>
    <x v="193"/>
    <x v="2565"/>
    <x v="135"/>
    <n v="-3602635"/>
    <n v="61"/>
    <x v="103"/>
    <x v="668"/>
    <x v="4"/>
    <x v="1038"/>
    <n v="11693"/>
    <n v="104"/>
    <x v="0"/>
    <s v="USA"/>
    <n v="2001"/>
    <x v="28"/>
  </r>
  <r>
    <x v="2694"/>
    <x v="1168"/>
    <x v="2566"/>
    <x v="135"/>
    <n v="-4597590"/>
    <n v="77"/>
    <x v="103"/>
    <x v="304"/>
    <x v="1"/>
    <x v="1039"/>
    <n v="11233"/>
    <n v="32"/>
    <x v="0"/>
    <s v="USA"/>
    <n v="2012"/>
    <x v="28"/>
  </r>
  <r>
    <x v="2695"/>
    <x v="1169"/>
    <x v="2567"/>
    <x v="22"/>
    <n v="5990075"/>
    <n v="259"/>
    <x v="51"/>
    <x v="109"/>
    <x v="7"/>
    <x v="1040"/>
    <n v="89906"/>
    <n v="175"/>
    <x v="2"/>
    <s v="France"/>
    <n v="2007"/>
    <x v="25"/>
  </r>
  <r>
    <x v="2696"/>
    <x v="1170"/>
    <x v="2568"/>
    <x v="138"/>
    <n v="-20540176"/>
    <n v="251"/>
    <x v="63"/>
    <x v="16"/>
    <x v="2"/>
    <x v="138"/>
    <n v="92781"/>
    <n v="320"/>
    <x v="0"/>
    <s v="USA"/>
    <n v="2006"/>
    <x v="32"/>
  </r>
  <r>
    <x v="2697"/>
    <x v="1171"/>
    <x v="2569"/>
    <x v="149"/>
    <n v="-18891180"/>
    <n v="63"/>
    <x v="77"/>
    <x v="144"/>
    <x v="2"/>
    <x v="377"/>
    <n v="12519"/>
    <n v="112"/>
    <x v="0"/>
    <s v="USA"/>
    <n v="2000"/>
    <x v="18"/>
  </r>
  <r>
    <x v="2698"/>
    <x v="859"/>
    <x v="2570"/>
    <x v="135"/>
    <n v="-9258013"/>
    <n v="47"/>
    <x v="84"/>
    <x v="263"/>
    <x v="2"/>
    <x v="398"/>
    <n v="6782"/>
    <n v="114"/>
    <x v="0"/>
    <s v="USA"/>
    <n v="1999"/>
    <x v="4"/>
  </r>
  <r>
    <x v="2699"/>
    <x v="118"/>
    <x v="2571"/>
    <x v="135"/>
    <n v="-9708035"/>
    <n v="108"/>
    <x v="41"/>
    <x v="398"/>
    <x v="7"/>
    <x v="1041"/>
    <n v="9334"/>
    <n v="59"/>
    <x v="0"/>
    <s v="France"/>
    <n v="2006"/>
    <x v="10"/>
  </r>
  <r>
    <x v="2700"/>
    <x v="1172"/>
    <x v="2572"/>
    <x v="135"/>
    <n v="-10899350"/>
    <n v="64"/>
    <x v="93"/>
    <x v="407"/>
    <x v="2"/>
    <x v="1042"/>
    <n v="7277"/>
    <n v="181"/>
    <x v="0"/>
    <s v="USA"/>
    <n v="2001"/>
    <x v="65"/>
  </r>
  <r>
    <x v="2701"/>
    <x v="1065"/>
    <x v="2573"/>
    <x v="135"/>
    <n v="-11526000"/>
    <n v="20"/>
    <x v="102"/>
    <x v="406"/>
    <x v="7"/>
    <x v="1043"/>
    <n v="2427"/>
    <n v="27"/>
    <x v="0"/>
    <s v="France"/>
    <n v="1995"/>
    <x v="20"/>
  </r>
  <r>
    <x v="2702"/>
    <x v="1106"/>
    <x v="2574"/>
    <x v="22"/>
    <n v="2656324"/>
    <n v="135"/>
    <x v="54"/>
    <x v="121"/>
    <x v="4"/>
    <x v="286"/>
    <n v="16444"/>
    <n v="79"/>
    <x v="0"/>
    <s v="UK"/>
    <n v="2008"/>
    <x v="10"/>
  </r>
  <r>
    <x v="2703"/>
    <x v="1173"/>
    <x v="2575"/>
    <x v="135"/>
    <n v="-13000000"/>
    <n v="2"/>
    <x v="45"/>
    <x v="92"/>
    <x v="0"/>
    <x v="17"/>
    <n v="524"/>
    <n v="8"/>
    <x v="0"/>
    <s v="Iran"/>
    <n v="1978"/>
    <x v="12"/>
  </r>
  <r>
    <x v="2704"/>
    <x v="949"/>
    <x v="2576"/>
    <x v="184"/>
    <n v="-4241500"/>
    <n v="262"/>
    <x v="12"/>
    <x v="398"/>
    <x v="7"/>
    <x v="1044"/>
    <n v="17933"/>
    <n v="165"/>
    <x v="0"/>
    <s v="UK"/>
    <n v="2014"/>
    <x v="2"/>
  </r>
  <r>
    <x v="2705"/>
    <x v="1174"/>
    <x v="2577"/>
    <x v="22"/>
    <n v="403649"/>
    <n v="129"/>
    <x v="26"/>
    <x v="16"/>
    <x v="2"/>
    <x v="1045"/>
    <n v="3174"/>
    <n v="31"/>
    <x v="2"/>
    <s v="France"/>
    <n v="2009"/>
    <x v="22"/>
  </r>
  <r>
    <x v="2706"/>
    <x v="471"/>
    <x v="2578"/>
    <x v="46"/>
    <n v="-102725701"/>
    <n v="69"/>
    <x v="4"/>
    <x v="669"/>
    <x v="7"/>
    <x v="1046"/>
    <n v="11077"/>
    <n v="55"/>
    <x v="0"/>
    <s v="France"/>
    <n v="2002"/>
    <x v="11"/>
  </r>
  <r>
    <x v="2707"/>
    <x v="1175"/>
    <x v="83"/>
    <x v="174"/>
    <n v="-12000000"/>
    <n v="50"/>
    <x v="83"/>
    <x v="93"/>
    <x v="0"/>
    <x v="1047"/>
    <n v="6069"/>
    <n v="34"/>
    <x v="3"/>
    <s v="China"/>
    <n v="2010"/>
    <x v="8"/>
  </r>
  <r>
    <x v="2708"/>
    <x v="218"/>
    <x v="2579"/>
    <x v="157"/>
    <n v="-14816912"/>
    <n v="57"/>
    <x v="68"/>
    <x v="628"/>
    <x v="4"/>
    <x v="1048"/>
    <n v="11704"/>
    <n v="36"/>
    <x v="0"/>
    <s v="USA"/>
    <n v="2008"/>
    <x v="15"/>
  </r>
  <r>
    <x v="2709"/>
    <x v="1176"/>
    <x v="2580"/>
    <x v="135"/>
    <n v="-13953505"/>
    <n v="116"/>
    <x v="16"/>
    <x v="263"/>
    <x v="2"/>
    <x v="107"/>
    <n v="12053"/>
    <n v="119"/>
    <x v="0"/>
    <s v="USA"/>
    <n v="2011"/>
    <x v="12"/>
  </r>
  <r>
    <x v="2710"/>
    <x v="1177"/>
    <x v="83"/>
    <x v="22"/>
    <n v="0"/>
    <n v="45"/>
    <x v="77"/>
    <x v="466"/>
    <x v="4"/>
    <x v="664"/>
    <n v="9928"/>
    <n v="66"/>
    <x v="0"/>
    <s v="Canada"/>
    <n v="2009"/>
    <x v="57"/>
  </r>
  <r>
    <x v="2711"/>
    <x v="336"/>
    <x v="2581"/>
    <x v="135"/>
    <n v="-12247786"/>
    <n v="87"/>
    <x v="77"/>
    <x v="101"/>
    <x v="4"/>
    <x v="365"/>
    <n v="60460"/>
    <n v="104"/>
    <x v="0"/>
    <s v="USA"/>
    <n v="2010"/>
    <x v="16"/>
  </r>
  <r>
    <x v="2712"/>
    <x v="105"/>
    <x v="2582"/>
    <x v="135"/>
    <n v="69025853"/>
    <n v="357"/>
    <x v="88"/>
    <x v="16"/>
    <x v="2"/>
    <x v="39"/>
    <n v="259837"/>
    <n v="2254"/>
    <x v="0"/>
    <s v="USA"/>
    <n v="2005"/>
    <x v="16"/>
  </r>
  <r>
    <x v="238"/>
    <x v="87"/>
    <x v="236"/>
    <x v="43"/>
    <n v="65871240"/>
    <n v="348"/>
    <x v="58"/>
    <x v="33"/>
    <x v="0"/>
    <x v="130"/>
    <n v="167089"/>
    <n v="491"/>
    <x v="0"/>
    <s v="USA"/>
    <n v="2014"/>
    <x v="18"/>
  </r>
  <r>
    <x v="2713"/>
    <x v="936"/>
    <x v="2583"/>
    <x v="174"/>
    <n v="44631572"/>
    <n v="88"/>
    <x v="54"/>
    <x v="121"/>
    <x v="4"/>
    <x v="767"/>
    <n v="123390"/>
    <n v="248"/>
    <x v="0"/>
    <s v="USA"/>
    <n v="1995"/>
    <x v="2"/>
  </r>
  <r>
    <x v="2714"/>
    <x v="955"/>
    <x v="2584"/>
    <x v="177"/>
    <n v="2354988"/>
    <n v="181"/>
    <x v="84"/>
    <x v="16"/>
    <x v="2"/>
    <x v="179"/>
    <n v="36542"/>
    <n v="378"/>
    <x v="0"/>
    <s v="USA"/>
    <n v="2002"/>
    <x v="38"/>
  </r>
  <r>
    <x v="2715"/>
    <x v="610"/>
    <x v="2585"/>
    <x v="135"/>
    <n v="-1717323"/>
    <n v="107"/>
    <x v="76"/>
    <x v="369"/>
    <x v="4"/>
    <x v="186"/>
    <n v="28159"/>
    <n v="96"/>
    <x v="0"/>
    <s v="USA"/>
    <n v="2015"/>
    <x v="37"/>
  </r>
  <r>
    <x v="2716"/>
    <x v="768"/>
    <x v="2586"/>
    <x v="177"/>
    <n v="-6439124"/>
    <n v="132"/>
    <x v="22"/>
    <x v="109"/>
    <x v="7"/>
    <x v="138"/>
    <n v="44795"/>
    <n v="314"/>
    <x v="0"/>
    <s v="UK"/>
    <n v="2000"/>
    <x v="38"/>
  </r>
  <r>
    <x v="2717"/>
    <x v="1125"/>
    <x v="2587"/>
    <x v="157"/>
    <n v="-10239"/>
    <n v="401"/>
    <x v="46"/>
    <x v="69"/>
    <x v="4"/>
    <x v="159"/>
    <n v="185845"/>
    <n v="284"/>
    <x v="0"/>
    <s v="UK"/>
    <n v="2012"/>
    <x v="13"/>
  </r>
  <r>
    <x v="2718"/>
    <x v="1015"/>
    <x v="2588"/>
    <x v="22"/>
    <n v="687081"/>
    <n v="58"/>
    <x v="71"/>
    <x v="670"/>
    <x v="6"/>
    <x v="332"/>
    <n v="5602"/>
    <n v="59"/>
    <x v="0"/>
    <s v="USA"/>
    <n v="2001"/>
    <x v="19"/>
  </r>
  <r>
    <x v="2719"/>
    <x v="262"/>
    <x v="2589"/>
    <x v="177"/>
    <n v="-7998060"/>
    <n v="192"/>
    <x v="0"/>
    <x v="250"/>
    <x v="7"/>
    <x v="1009"/>
    <n v="248354"/>
    <n v="564"/>
    <x v="13"/>
    <s v="Germany"/>
    <n v="2004"/>
    <x v="24"/>
  </r>
  <r>
    <x v="2720"/>
    <x v="311"/>
    <x v="2590"/>
    <x v="69"/>
    <n v="-7913655"/>
    <n v="157"/>
    <x v="30"/>
    <x v="415"/>
    <x v="7"/>
    <x v="1049"/>
    <n v="64556"/>
    <n v="140"/>
    <x v="5"/>
    <s v="Spain"/>
    <n v="2004"/>
    <x v="14"/>
  </r>
  <r>
    <x v="2721"/>
    <x v="951"/>
    <x v="2591"/>
    <x v="22"/>
    <n v="2605039"/>
    <n v="454"/>
    <x v="25"/>
    <x v="244"/>
    <x v="2"/>
    <x v="58"/>
    <n v="85022"/>
    <n v="616"/>
    <x v="0"/>
    <s v="UK"/>
    <n v="2013"/>
    <x v="22"/>
  </r>
  <r>
    <x v="2722"/>
    <x v="273"/>
    <x v="2592"/>
    <x v="183"/>
    <n v="110922370"/>
    <n v="62"/>
    <x v="60"/>
    <x v="671"/>
    <x v="7"/>
    <x v="85"/>
    <n v="98348"/>
    <n v="131"/>
    <x v="0"/>
    <s v="USA"/>
    <n v="1987"/>
    <x v="11"/>
  </r>
  <r>
    <x v="2723"/>
    <x v="671"/>
    <x v="2593"/>
    <x v="229"/>
    <n v="-13236409"/>
    <n v="4"/>
    <x v="6"/>
    <x v="151"/>
    <x v="4"/>
    <x v="1050"/>
    <n v="912"/>
    <n v="17"/>
    <x v="0"/>
    <s v="South Korea"/>
    <n v="2010"/>
    <x v="57"/>
  </r>
  <r>
    <x v="2724"/>
    <x v="106"/>
    <x v="2594"/>
    <x v="183"/>
    <n v="60000942"/>
    <n v="84"/>
    <x v="68"/>
    <x v="298"/>
    <x v="9"/>
    <x v="1051"/>
    <n v="74351"/>
    <n v="233"/>
    <x v="0"/>
    <s v="USA"/>
    <n v="2011"/>
    <x v="70"/>
  </r>
  <r>
    <x v="2725"/>
    <x v="119"/>
    <x v="2595"/>
    <x v="183"/>
    <n v="93952327"/>
    <n v="669"/>
    <x v="25"/>
    <x v="299"/>
    <x v="2"/>
    <x v="128"/>
    <n v="551363"/>
    <n v="1140"/>
    <x v="0"/>
    <s v="USA"/>
    <n v="2010"/>
    <x v="25"/>
  </r>
  <r>
    <x v="224"/>
    <x v="136"/>
    <x v="223"/>
    <x v="32"/>
    <n v="-41392993"/>
    <n v="492"/>
    <x v="83"/>
    <x v="99"/>
    <x v="0"/>
    <x v="60"/>
    <n v="182910"/>
    <n v="630"/>
    <x v="0"/>
    <s v="USA"/>
    <n v="2014"/>
    <x v="5"/>
  </r>
  <r>
    <x v="2726"/>
    <x v="416"/>
    <x v="2596"/>
    <x v="183"/>
    <n v="44300000"/>
    <n v="149"/>
    <x v="119"/>
    <x v="146"/>
    <x v="6"/>
    <x v="153"/>
    <n v="790926"/>
    <n v="650"/>
    <x v="0"/>
    <s v="USA"/>
    <n v="1974"/>
    <x v="29"/>
  </r>
  <r>
    <x v="2727"/>
    <x v="493"/>
    <x v="2597"/>
    <x v="183"/>
    <n v="78038276"/>
    <n v="101"/>
    <x v="51"/>
    <x v="474"/>
    <x v="2"/>
    <x v="1052"/>
    <n v="47876"/>
    <n v="320"/>
    <x v="0"/>
    <s v="USA"/>
    <n v="2001"/>
    <x v="9"/>
  </r>
  <r>
    <x v="2728"/>
    <x v="196"/>
    <x v="2598"/>
    <x v="219"/>
    <n v="42369900"/>
    <n v="102"/>
    <x v="76"/>
    <x v="550"/>
    <x v="8"/>
    <x v="1053"/>
    <n v="36108"/>
    <n v="260"/>
    <x v="0"/>
    <s v="USA"/>
    <n v="1988"/>
    <x v="20"/>
  </r>
  <r>
    <x v="2729"/>
    <x v="826"/>
    <x v="2599"/>
    <x v="183"/>
    <n v="48693523"/>
    <n v="63"/>
    <x v="55"/>
    <x v="263"/>
    <x v="2"/>
    <x v="79"/>
    <n v="6276"/>
    <n v="55"/>
    <x v="0"/>
    <s v="USA"/>
    <n v="2016"/>
    <x v="2"/>
  </r>
  <r>
    <x v="2730"/>
    <x v="1178"/>
    <x v="2600"/>
    <x v="183"/>
    <n v="33729374"/>
    <n v="106"/>
    <x v="101"/>
    <x v="574"/>
    <x v="4"/>
    <x v="79"/>
    <n v="116625"/>
    <n v="469"/>
    <x v="0"/>
    <s v="USA"/>
    <n v="2000"/>
    <x v="34"/>
  </r>
  <r>
    <x v="2731"/>
    <x v="1179"/>
    <x v="2601"/>
    <x v="183"/>
    <n v="31726644"/>
    <n v="50"/>
    <x v="84"/>
    <x v="570"/>
    <x v="0"/>
    <x v="1054"/>
    <n v="42614"/>
    <n v="120"/>
    <x v="0"/>
    <s v="USA"/>
    <n v="1988"/>
    <x v="2"/>
  </r>
  <r>
    <x v="2732"/>
    <x v="1180"/>
    <x v="2602"/>
    <x v="183"/>
    <n v="31134898"/>
    <n v="275"/>
    <x v="57"/>
    <x v="195"/>
    <x v="4"/>
    <x v="187"/>
    <n v="72803"/>
    <n v="171"/>
    <x v="0"/>
    <s v="USA"/>
    <n v="2014"/>
    <x v="11"/>
  </r>
  <r>
    <x v="2733"/>
    <x v="610"/>
    <x v="2603"/>
    <x v="186"/>
    <n v="36137684"/>
    <n v="90"/>
    <x v="6"/>
    <x v="121"/>
    <x v="4"/>
    <x v="672"/>
    <n v="16979"/>
    <n v="42"/>
    <x v="0"/>
    <s v="USA"/>
    <n v="2014"/>
    <x v="9"/>
  </r>
  <r>
    <x v="2734"/>
    <x v="623"/>
    <x v="2604"/>
    <x v="176"/>
    <n v="22176108"/>
    <n v="133"/>
    <x v="54"/>
    <x v="101"/>
    <x v="4"/>
    <x v="57"/>
    <n v="222099"/>
    <n v="549"/>
    <x v="0"/>
    <s v="USA"/>
    <n v="1999"/>
    <x v="13"/>
  </r>
  <r>
    <x v="2735"/>
    <x v="1181"/>
    <x v="2605"/>
    <x v="183"/>
    <n v="15972187"/>
    <n v="49"/>
    <x v="79"/>
    <x v="151"/>
    <x v="4"/>
    <x v="324"/>
    <n v="28805"/>
    <n v="159"/>
    <x v="0"/>
    <s v="USA"/>
    <n v="2002"/>
    <x v="18"/>
  </r>
  <r>
    <x v="2736"/>
    <x v="1182"/>
    <x v="2606"/>
    <x v="184"/>
    <n v="19779400"/>
    <n v="19"/>
    <x v="93"/>
    <x v="126"/>
    <x v="0"/>
    <x v="167"/>
    <n v="37611"/>
    <n v="72"/>
    <x v="0"/>
    <s v="USA"/>
    <n v="1993"/>
    <x v="9"/>
  </r>
  <r>
    <x v="2737"/>
    <x v="440"/>
    <x v="2607"/>
    <x v="171"/>
    <n v="37257433"/>
    <n v="186"/>
    <x v="103"/>
    <x v="320"/>
    <x v="2"/>
    <x v="1055"/>
    <n v="12983"/>
    <n v="139"/>
    <x v="0"/>
    <s v="USA"/>
    <n v="2016"/>
    <x v="2"/>
  </r>
  <r>
    <x v="2738"/>
    <x v="1183"/>
    <x v="2608"/>
    <x v="183"/>
    <n v="-12976053"/>
    <n v="185"/>
    <x v="59"/>
    <x v="226"/>
    <x v="10"/>
    <x v="182"/>
    <n v="357579"/>
    <n v="1100"/>
    <x v="0"/>
    <s v="USA"/>
    <n v="2004"/>
    <x v="16"/>
  </r>
  <r>
    <x v="2739"/>
    <x v="935"/>
    <x v="2609"/>
    <x v="183"/>
    <n v="47008303"/>
    <n v="42"/>
    <x v="70"/>
    <x v="183"/>
    <x v="1"/>
    <x v="1056"/>
    <n v="9285"/>
    <n v="91"/>
    <x v="0"/>
    <s v="USA"/>
    <n v="2000"/>
    <x v="41"/>
  </r>
  <r>
    <x v="2740"/>
    <x v="1184"/>
    <x v="2610"/>
    <x v="183"/>
    <n v="36121934"/>
    <n v="37"/>
    <x v="83"/>
    <x v="101"/>
    <x v="4"/>
    <x v="461"/>
    <n v="6528"/>
    <n v="32"/>
    <x v="0"/>
    <s v="USA"/>
    <n v="2007"/>
    <x v="9"/>
  </r>
  <r>
    <x v="2741"/>
    <x v="945"/>
    <x v="2611"/>
    <x v="132"/>
    <n v="9141959"/>
    <n v="45"/>
    <x v="54"/>
    <x v="672"/>
    <x v="4"/>
    <x v="1057"/>
    <n v="19547"/>
    <n v="168"/>
    <x v="0"/>
    <s v="USA"/>
    <n v="1999"/>
    <x v="71"/>
  </r>
  <r>
    <x v="2742"/>
    <x v="1185"/>
    <x v="2612"/>
    <x v="183"/>
    <n v="14052167"/>
    <n v="57"/>
    <x v="42"/>
    <x v="25"/>
    <x v="0"/>
    <x v="476"/>
    <n v="24834"/>
    <n v="168"/>
    <x v="0"/>
    <s v="USA"/>
    <n v="1998"/>
    <x v="9"/>
  </r>
  <r>
    <x v="2743"/>
    <x v="1186"/>
    <x v="2613"/>
    <x v="183"/>
    <n v="13539321"/>
    <n v="25"/>
    <x v="6"/>
    <x v="294"/>
    <x v="4"/>
    <x v="585"/>
    <n v="7984"/>
    <n v="42"/>
    <x v="0"/>
    <s v="USA"/>
    <n v="1996"/>
    <x v="18"/>
  </r>
  <r>
    <x v="2744"/>
    <x v="1187"/>
    <x v="2614"/>
    <x v="183"/>
    <n v="15501605"/>
    <n v="59"/>
    <x v="135"/>
    <x v="461"/>
    <x v="8"/>
    <x v="1058"/>
    <n v="31371"/>
    <n v="166"/>
    <x v="0"/>
    <s v="USA"/>
    <n v="1990"/>
    <x v="20"/>
  </r>
  <r>
    <x v="2745"/>
    <x v="1188"/>
    <x v="2615"/>
    <x v="230"/>
    <n v="39343632"/>
    <n v="58"/>
    <x v="93"/>
    <x v="107"/>
    <x v="6"/>
    <x v="963"/>
    <n v="12676"/>
    <n v="84"/>
    <x v="0"/>
    <s v="USA"/>
    <n v="2014"/>
    <x v="23"/>
  </r>
  <r>
    <x v="2746"/>
    <x v="287"/>
    <x v="2616"/>
    <x v="132"/>
    <n v="7592632"/>
    <n v="330"/>
    <x v="50"/>
    <x v="419"/>
    <x v="11"/>
    <x v="110"/>
    <n v="220475"/>
    <n v="1066"/>
    <x v="0"/>
    <s v="USA"/>
    <n v="2007"/>
    <x v="13"/>
  </r>
  <r>
    <x v="2747"/>
    <x v="1189"/>
    <x v="2617"/>
    <x v="157"/>
    <n v="10440971"/>
    <n v="489"/>
    <x v="25"/>
    <x v="173"/>
    <x v="2"/>
    <x v="1059"/>
    <n v="289508"/>
    <n v="611"/>
    <x v="0"/>
    <s v="UK"/>
    <n v="2015"/>
    <x v="16"/>
  </r>
  <r>
    <x v="2748"/>
    <x v="170"/>
    <x v="2618"/>
    <x v="183"/>
    <n v="9858926"/>
    <n v="242"/>
    <x v="51"/>
    <x v="477"/>
    <x v="4"/>
    <x v="780"/>
    <n v="254404"/>
    <n v="840"/>
    <x v="0"/>
    <s v="USA"/>
    <n v="1999"/>
    <x v="6"/>
  </r>
  <r>
    <x v="2749"/>
    <x v="1190"/>
    <x v="2619"/>
    <x v="221"/>
    <n v="16235901"/>
    <n v="40"/>
    <x v="77"/>
    <x v="121"/>
    <x v="4"/>
    <x v="538"/>
    <n v="4339"/>
    <n v="31"/>
    <x v="0"/>
    <s v="USA"/>
    <n v="2001"/>
    <x v="9"/>
  </r>
  <r>
    <x v="2750"/>
    <x v="144"/>
    <x v="2620"/>
    <x v="183"/>
    <n v="25916903"/>
    <n v="112"/>
    <x v="42"/>
    <x v="673"/>
    <x v="1"/>
    <x v="1060"/>
    <n v="15664"/>
    <n v="149"/>
    <x v="0"/>
    <s v="USA"/>
    <n v="2014"/>
    <x v="27"/>
  </r>
  <r>
    <x v="2751"/>
    <x v="468"/>
    <x v="2621"/>
    <x v="135"/>
    <n v="2929123"/>
    <n v="84"/>
    <x v="23"/>
    <x v="16"/>
    <x v="2"/>
    <x v="381"/>
    <n v="21406"/>
    <n v="169"/>
    <x v="0"/>
    <s v="USA"/>
    <n v="2001"/>
    <x v="12"/>
  </r>
  <r>
    <x v="2752"/>
    <x v="322"/>
    <x v="2622"/>
    <x v="164"/>
    <n v="-5246069"/>
    <n v="251"/>
    <x v="7"/>
    <x v="150"/>
    <x v="2"/>
    <x v="1061"/>
    <n v="132149"/>
    <n v="316"/>
    <x v="1"/>
    <s v="USA"/>
    <n v="2006"/>
    <x v="0"/>
  </r>
  <r>
    <x v="2753"/>
    <x v="1191"/>
    <x v="2623"/>
    <x v="183"/>
    <n v="-2003560"/>
    <n v="113"/>
    <x v="26"/>
    <x v="46"/>
    <x v="1"/>
    <x v="5"/>
    <n v="19707"/>
    <n v="128"/>
    <x v="0"/>
    <s v="USA"/>
    <n v="2006"/>
    <x v="22"/>
  </r>
  <r>
    <x v="2754"/>
    <x v="1192"/>
    <x v="2624"/>
    <x v="183"/>
    <n v="-4973029"/>
    <n v="23"/>
    <x v="93"/>
    <x v="121"/>
    <x v="4"/>
    <x v="274"/>
    <n v="1520"/>
    <n v="20"/>
    <x v="0"/>
    <s v="USA"/>
    <n v="1998"/>
    <x v="45"/>
  </r>
  <r>
    <x v="2755"/>
    <x v="1193"/>
    <x v="2625"/>
    <x v="183"/>
    <n v="1677654"/>
    <n v="421"/>
    <x v="33"/>
    <x v="263"/>
    <x v="2"/>
    <x v="919"/>
    <n v="161288"/>
    <n v="351"/>
    <x v="0"/>
    <s v="Ireland"/>
    <n v="2015"/>
    <x v="24"/>
  </r>
  <r>
    <x v="2756"/>
    <x v="1194"/>
    <x v="2626"/>
    <x v="183"/>
    <n v="-3024316"/>
    <n v="32"/>
    <x v="85"/>
    <x v="151"/>
    <x v="4"/>
    <x v="1062"/>
    <n v="20033"/>
    <n v="117"/>
    <x v="0"/>
    <s v="Canada"/>
    <n v="1998"/>
    <x v="21"/>
  </r>
  <r>
    <x v="2757"/>
    <x v="1195"/>
    <x v="2627"/>
    <x v="183"/>
    <n v="-5118665"/>
    <n v="52"/>
    <x v="53"/>
    <x v="400"/>
    <x v="4"/>
    <x v="1057"/>
    <n v="21212"/>
    <n v="107"/>
    <x v="0"/>
    <s v="USA"/>
    <n v="1994"/>
    <x v="10"/>
  </r>
  <r>
    <x v="2758"/>
    <x v="917"/>
    <x v="2628"/>
    <x v="183"/>
    <n v="-6758303"/>
    <n v="81"/>
    <x v="49"/>
    <x v="151"/>
    <x v="4"/>
    <x v="31"/>
    <n v="16059"/>
    <n v="210"/>
    <x v="0"/>
    <s v="France"/>
    <n v="1999"/>
    <x v="9"/>
  </r>
  <r>
    <x v="2759"/>
    <x v="1196"/>
    <x v="2629"/>
    <x v="183"/>
    <n v="-7128397"/>
    <n v="39"/>
    <x v="76"/>
    <x v="299"/>
    <x v="2"/>
    <x v="164"/>
    <n v="3116"/>
    <n v="39"/>
    <x v="0"/>
    <s v="USA"/>
    <n v="1999"/>
    <x v="19"/>
  </r>
  <r>
    <x v="2760"/>
    <x v="1197"/>
    <x v="2630"/>
    <x v="183"/>
    <n v="3574731"/>
    <n v="63"/>
    <x v="60"/>
    <x v="409"/>
    <x v="2"/>
    <x v="109"/>
    <n v="27675"/>
    <n v="181"/>
    <x v="0"/>
    <s v="USA"/>
    <n v="1998"/>
    <x v="27"/>
  </r>
  <r>
    <x v="2761"/>
    <x v="1198"/>
    <x v="2631"/>
    <x v="183"/>
    <n v="-7997690"/>
    <n v="47"/>
    <x v="93"/>
    <x v="674"/>
    <x v="1"/>
    <x v="39"/>
    <n v="25541"/>
    <n v="181"/>
    <x v="0"/>
    <s v="USA"/>
    <n v="2001"/>
    <x v="23"/>
  </r>
  <r>
    <x v="2762"/>
    <x v="1199"/>
    <x v="2632"/>
    <x v="183"/>
    <n v="-8080104"/>
    <n v="111"/>
    <x v="40"/>
    <x v="400"/>
    <x v="4"/>
    <x v="635"/>
    <n v="21530"/>
    <n v="159"/>
    <x v="0"/>
    <s v="UK"/>
    <n v="2001"/>
    <x v="9"/>
  </r>
  <r>
    <x v="2763"/>
    <x v="898"/>
    <x v="2633"/>
    <x v="183"/>
    <n v="12675765"/>
    <n v="168"/>
    <x v="40"/>
    <x v="151"/>
    <x v="4"/>
    <x v="1063"/>
    <n v="60407"/>
    <n v="84"/>
    <x v="0"/>
    <s v="USA"/>
    <n v="2013"/>
    <x v="18"/>
  </r>
  <r>
    <x v="2764"/>
    <x v="1200"/>
    <x v="2634"/>
    <x v="183"/>
    <n v="-8142624"/>
    <n v="165"/>
    <x v="59"/>
    <x v="101"/>
    <x v="4"/>
    <x v="25"/>
    <n v="63084"/>
    <n v="123"/>
    <x v="2"/>
    <s v="France"/>
    <n v="2006"/>
    <x v="11"/>
  </r>
  <r>
    <x v="2765"/>
    <x v="377"/>
    <x v="2635"/>
    <x v="183"/>
    <n v="-9830576"/>
    <n v="104"/>
    <x v="51"/>
    <x v="284"/>
    <x v="2"/>
    <x v="703"/>
    <n v="18442"/>
    <n v="59"/>
    <x v="0"/>
    <s v="USA"/>
    <n v="2007"/>
    <x v="2"/>
  </r>
  <r>
    <x v="2766"/>
    <x v="162"/>
    <x v="2636"/>
    <x v="183"/>
    <n v="5004225"/>
    <n v="150"/>
    <x v="84"/>
    <x v="101"/>
    <x v="4"/>
    <x v="630"/>
    <n v="28573"/>
    <n v="87"/>
    <x v="0"/>
    <s v="USA"/>
    <n v="2013"/>
    <x v="20"/>
  </r>
  <r>
    <x v="2767"/>
    <x v="1201"/>
    <x v="2637"/>
    <x v="32"/>
    <n v="-96941620"/>
    <n v="61"/>
    <x v="51"/>
    <x v="16"/>
    <x v="2"/>
    <x v="661"/>
    <n v="4767"/>
    <n v="69"/>
    <x v="2"/>
    <s v="France"/>
    <n v="2000"/>
    <x v="11"/>
  </r>
  <r>
    <x v="2768"/>
    <x v="837"/>
    <x v="2638"/>
    <x v="188"/>
    <n v="-7925162"/>
    <n v="226"/>
    <x v="44"/>
    <x v="254"/>
    <x v="2"/>
    <x v="21"/>
    <n v="56264"/>
    <n v="166"/>
    <x v="0"/>
    <s v="USA"/>
    <n v="2009"/>
    <x v="22"/>
  </r>
  <r>
    <x v="2769"/>
    <x v="1202"/>
    <x v="2639"/>
    <x v="183"/>
    <n v="-10896000"/>
    <n v="21"/>
    <x v="42"/>
    <x v="528"/>
    <x v="4"/>
    <x v="145"/>
    <n v="1595"/>
    <n v="19"/>
    <x v="0"/>
    <s v="USA"/>
    <n v="1996"/>
    <x v="18"/>
  </r>
  <r>
    <x v="1795"/>
    <x v="470"/>
    <x v="1746"/>
    <x v="138"/>
    <n v="2501651"/>
    <n v="217"/>
    <x v="71"/>
    <x v="299"/>
    <x v="2"/>
    <x v="128"/>
    <n v="88037"/>
    <n v="201"/>
    <x v="0"/>
    <s v="USA"/>
    <n v="2009"/>
    <x v="1"/>
  </r>
  <r>
    <x v="2770"/>
    <x v="854"/>
    <x v="2640"/>
    <x v="183"/>
    <n v="-11827231"/>
    <n v="94"/>
    <x v="30"/>
    <x v="134"/>
    <x v="7"/>
    <x v="12"/>
    <n v="28068"/>
    <n v="108"/>
    <x v="0"/>
    <s v="Germany"/>
    <n v="2006"/>
    <x v="1"/>
  </r>
  <r>
    <x v="2771"/>
    <x v="1203"/>
    <x v="2641"/>
    <x v="183"/>
    <n v="4738570"/>
    <n v="364"/>
    <x v="57"/>
    <x v="16"/>
    <x v="2"/>
    <x v="182"/>
    <n v="351274"/>
    <n v="457"/>
    <x v="0"/>
    <s v="USA"/>
    <n v="2012"/>
    <x v="25"/>
  </r>
  <r>
    <x v="2772"/>
    <x v="1204"/>
    <x v="2642"/>
    <x v="231"/>
    <n v="-1800000"/>
    <n v="19"/>
    <x v="98"/>
    <x v="93"/>
    <x v="0"/>
    <x v="1064"/>
    <n v="922"/>
    <n v="23"/>
    <x v="0"/>
    <s v="USA"/>
    <n v="1993"/>
    <x v="37"/>
  </r>
  <r>
    <x v="2773"/>
    <x v="855"/>
    <x v="2643"/>
    <x v="183"/>
    <n v="-11849597"/>
    <n v="129"/>
    <x v="33"/>
    <x v="124"/>
    <x v="7"/>
    <x v="110"/>
    <n v="14143"/>
    <n v="102"/>
    <x v="0"/>
    <s v="USA"/>
    <n v="2006"/>
    <x v="1"/>
  </r>
  <r>
    <x v="2774"/>
    <x v="785"/>
    <x v="2644"/>
    <x v="77"/>
    <n v="-19596068"/>
    <n v="71"/>
    <x v="68"/>
    <x v="297"/>
    <x v="2"/>
    <x v="169"/>
    <n v="5254"/>
    <n v="92"/>
    <x v="0"/>
    <s v="UK"/>
    <n v="2000"/>
    <x v="12"/>
  </r>
  <r>
    <x v="2775"/>
    <x v="392"/>
    <x v="2645"/>
    <x v="232"/>
    <n v="-6782889"/>
    <n v="93"/>
    <x v="42"/>
    <x v="373"/>
    <x v="11"/>
    <x v="148"/>
    <n v="7199"/>
    <n v="53"/>
    <x v="0"/>
    <s v="USA"/>
    <n v="2015"/>
    <x v="33"/>
  </r>
  <r>
    <x v="2776"/>
    <x v="1205"/>
    <x v="2646"/>
    <x v="183"/>
    <n v="-11975825"/>
    <n v="399"/>
    <x v="75"/>
    <x v="465"/>
    <x v="0"/>
    <x v="1065"/>
    <n v="82331"/>
    <n v="297"/>
    <x v="0"/>
    <s v="UK"/>
    <n v="2011"/>
    <x v="4"/>
  </r>
  <r>
    <x v="2777"/>
    <x v="321"/>
    <x v="2647"/>
    <x v="183"/>
    <n v="-12698695"/>
    <n v="110"/>
    <x v="45"/>
    <x v="379"/>
    <x v="2"/>
    <x v="1066"/>
    <n v="31414"/>
    <n v="180"/>
    <x v="24"/>
    <s v="USA"/>
    <n v="2011"/>
    <x v="44"/>
  </r>
  <r>
    <x v="2778"/>
    <x v="1134"/>
    <x v="2648"/>
    <x v="183"/>
    <n v="38872378"/>
    <n v="285"/>
    <x v="49"/>
    <x v="107"/>
    <x v="6"/>
    <x v="173"/>
    <n v="88241"/>
    <n v="266"/>
    <x v="0"/>
    <s v="USA"/>
    <n v="2013"/>
    <x v="10"/>
  </r>
  <r>
    <x v="2779"/>
    <x v="1206"/>
    <x v="2649"/>
    <x v="233"/>
    <n v="-12588338"/>
    <n v="2"/>
    <x v="68"/>
    <x v="70"/>
    <x v="0"/>
    <x v="21"/>
    <n v="90"/>
    <n v="1"/>
    <x v="0"/>
    <s v="South Korea"/>
    <n v="2016"/>
    <x v="2"/>
  </r>
  <r>
    <x v="2780"/>
    <x v="1207"/>
    <x v="2650"/>
    <x v="183"/>
    <n v="15399192"/>
    <n v="61"/>
    <x v="77"/>
    <x v="675"/>
    <x v="0"/>
    <x v="1067"/>
    <n v="5663"/>
    <n v="106"/>
    <x v="0"/>
    <s v="Australia"/>
    <n v="2002"/>
    <x v="28"/>
  </r>
  <r>
    <x v="2781"/>
    <x v="326"/>
    <x v="2651"/>
    <x v="183"/>
    <n v="-10964434"/>
    <n v="242"/>
    <x v="57"/>
    <x v="676"/>
    <x v="7"/>
    <x v="1068"/>
    <n v="77305"/>
    <n v="162"/>
    <x v="0"/>
    <s v="France"/>
    <n v="2009"/>
    <x v="4"/>
  </r>
  <r>
    <x v="2782"/>
    <x v="219"/>
    <x v="83"/>
    <x v="186"/>
    <n v="-12500000"/>
    <n v="62"/>
    <x v="6"/>
    <x v="167"/>
    <x v="1"/>
    <x v="1069"/>
    <n v="16281"/>
    <n v="96"/>
    <x v="25"/>
    <s v="Canada"/>
    <n v="1981"/>
    <x v="38"/>
  </r>
  <r>
    <x v="2783"/>
    <x v="1091"/>
    <x v="2652"/>
    <x v="186"/>
    <n v="8578145"/>
    <n v="121"/>
    <x v="83"/>
    <x v="109"/>
    <x v="7"/>
    <x v="151"/>
    <n v="26493"/>
    <n v="159"/>
    <x v="0"/>
    <s v="USA"/>
    <n v="2002"/>
    <x v="11"/>
  </r>
  <r>
    <x v="2784"/>
    <x v="783"/>
    <x v="2653"/>
    <x v="186"/>
    <n v="1560950"/>
    <n v="83"/>
    <x v="55"/>
    <x v="263"/>
    <x v="2"/>
    <x v="1070"/>
    <n v="14354"/>
    <n v="139"/>
    <x v="0"/>
    <s v="USA"/>
    <n v="2002"/>
    <x v="8"/>
  </r>
  <r>
    <x v="2785"/>
    <x v="161"/>
    <x v="2654"/>
    <x v="183"/>
    <n v="-718500"/>
    <n v="122"/>
    <x v="60"/>
    <x v="392"/>
    <x v="0"/>
    <x v="74"/>
    <n v="163492"/>
    <n v="460"/>
    <x v="0"/>
    <s v="USA"/>
    <n v="1993"/>
    <x v="25"/>
  </r>
  <r>
    <x v="2786"/>
    <x v="1208"/>
    <x v="83"/>
    <x v="234"/>
    <n v="-3660000"/>
    <n v="88"/>
    <x v="69"/>
    <x v="544"/>
    <x v="2"/>
    <x v="140"/>
    <n v="9957"/>
    <n v="35"/>
    <x v="0"/>
    <s v="Germany"/>
    <n v="2010"/>
    <x v="21"/>
  </r>
  <r>
    <x v="2787"/>
    <x v="1116"/>
    <x v="2655"/>
    <x v="186"/>
    <n v="-1774772"/>
    <n v="120"/>
    <x v="6"/>
    <x v="619"/>
    <x v="6"/>
    <x v="10"/>
    <n v="75675"/>
    <n v="365"/>
    <x v="0"/>
    <s v="USA"/>
    <n v="1992"/>
    <x v="6"/>
  </r>
  <r>
    <x v="2788"/>
    <x v="785"/>
    <x v="2656"/>
    <x v="183"/>
    <n v="-12785034"/>
    <n v="225"/>
    <x v="55"/>
    <x v="163"/>
    <x v="6"/>
    <x v="600"/>
    <n v="28483"/>
    <n v="176"/>
    <x v="0"/>
    <s v="USA"/>
    <n v="2010"/>
    <x v="9"/>
  </r>
  <r>
    <x v="2789"/>
    <x v="1209"/>
    <x v="83"/>
    <x v="132"/>
    <n v="-18000000"/>
    <n v="130"/>
    <x v="40"/>
    <x v="550"/>
    <x v="8"/>
    <x v="97"/>
    <n v="14193"/>
    <n v="106"/>
    <x v="0"/>
    <s v="USA"/>
    <n v="1982"/>
    <x v="9"/>
  </r>
  <r>
    <x v="2790"/>
    <x v="1210"/>
    <x v="2657"/>
    <x v="176"/>
    <n v="-4043793"/>
    <n v="167"/>
    <x v="58"/>
    <x v="357"/>
    <x v="11"/>
    <x v="1071"/>
    <n v="24012"/>
    <n v="126"/>
    <x v="0"/>
    <s v="USA"/>
    <n v="2009"/>
    <x v="37"/>
  </r>
  <r>
    <x v="2791"/>
    <x v="1211"/>
    <x v="83"/>
    <x v="22"/>
    <n v="0"/>
    <n v="7"/>
    <x v="58"/>
    <x v="180"/>
    <x v="1"/>
    <x v="1072"/>
    <n v="3256"/>
    <n v="44"/>
    <x v="0"/>
    <s v="USA"/>
    <n v="1937"/>
    <x v="6"/>
  </r>
  <r>
    <x v="2792"/>
    <x v="313"/>
    <x v="2658"/>
    <x v="174"/>
    <n v="-6050307"/>
    <n v="226"/>
    <x v="10"/>
    <x v="101"/>
    <x v="4"/>
    <x v="337"/>
    <n v="114762"/>
    <n v="299"/>
    <x v="0"/>
    <s v="USA"/>
    <n v="2007"/>
    <x v="38"/>
  </r>
  <r>
    <x v="2793"/>
    <x v="1212"/>
    <x v="2659"/>
    <x v="186"/>
    <n v="-3469419"/>
    <n v="185"/>
    <x v="49"/>
    <x v="262"/>
    <x v="2"/>
    <x v="1073"/>
    <n v="132386"/>
    <n v="398"/>
    <x v="0"/>
    <s v="UK"/>
    <n v="2008"/>
    <x v="6"/>
  </r>
  <r>
    <x v="2794"/>
    <x v="1157"/>
    <x v="2660"/>
    <x v="235"/>
    <n v="-8642509"/>
    <n v="177"/>
    <x v="34"/>
    <x v="677"/>
    <x v="6"/>
    <x v="506"/>
    <n v="79330"/>
    <n v="690"/>
    <x v="0"/>
    <s v="Denmark"/>
    <n v="2000"/>
    <x v="25"/>
  </r>
  <r>
    <x v="2795"/>
    <x v="1080"/>
    <x v="2661"/>
    <x v="176"/>
    <n v="-14491311"/>
    <n v="28"/>
    <x v="4"/>
    <x v="16"/>
    <x v="2"/>
    <x v="368"/>
    <n v="5648"/>
    <n v="50"/>
    <x v="0"/>
    <s v="USA"/>
    <n v="1997"/>
    <x v="10"/>
  </r>
  <r>
    <x v="2796"/>
    <x v="1213"/>
    <x v="2662"/>
    <x v="186"/>
    <n v="-11272676"/>
    <n v="48"/>
    <x v="76"/>
    <x v="146"/>
    <x v="6"/>
    <x v="1074"/>
    <n v="6921"/>
    <n v="48"/>
    <x v="0"/>
    <s v="USA"/>
    <n v="1996"/>
    <x v="4"/>
  </r>
  <r>
    <x v="2797"/>
    <x v="1115"/>
    <x v="2663"/>
    <x v="157"/>
    <n v="-10639452"/>
    <n v="116"/>
    <x v="77"/>
    <x v="101"/>
    <x v="4"/>
    <x v="282"/>
    <n v="13371"/>
    <n v="60"/>
    <x v="0"/>
    <s v="USA"/>
    <n v="2009"/>
    <x v="21"/>
  </r>
  <r>
    <x v="2798"/>
    <x v="1214"/>
    <x v="2664"/>
    <x v="236"/>
    <n v="16089953"/>
    <n v="391"/>
    <x v="71"/>
    <x v="22"/>
    <x v="0"/>
    <x v="153"/>
    <n v="165792"/>
    <n v="392"/>
    <x v="0"/>
    <s v="USA"/>
    <n v="2010"/>
    <x v="10"/>
  </r>
  <r>
    <x v="2799"/>
    <x v="1215"/>
    <x v="2665"/>
    <x v="157"/>
    <n v="-13960131"/>
    <n v="117"/>
    <x v="25"/>
    <x v="134"/>
    <x v="7"/>
    <x v="10"/>
    <n v="14757"/>
    <n v="51"/>
    <x v="0"/>
    <s v="Canada"/>
    <n v="2010"/>
    <x v="5"/>
  </r>
  <r>
    <x v="2800"/>
    <x v="277"/>
    <x v="2666"/>
    <x v="186"/>
    <n v="35592846"/>
    <n v="24"/>
    <x v="142"/>
    <x v="218"/>
    <x v="1"/>
    <x v="783"/>
    <n v="61753"/>
    <n v="133"/>
    <x v="0"/>
    <s v="USA"/>
    <n v="1988"/>
    <x v="11"/>
  </r>
  <r>
    <x v="2801"/>
    <x v="1216"/>
    <x v="2667"/>
    <x v="235"/>
    <n v="-11689814"/>
    <n v="86"/>
    <x v="2"/>
    <x v="104"/>
    <x v="0"/>
    <x v="1075"/>
    <n v="31943"/>
    <n v="224"/>
    <x v="22"/>
    <s v="South Korea"/>
    <n v="2004"/>
    <x v="14"/>
  </r>
  <r>
    <x v="2802"/>
    <x v="1217"/>
    <x v="2668"/>
    <x v="186"/>
    <n v="-11410555"/>
    <n v="41"/>
    <x v="33"/>
    <x v="462"/>
    <x v="4"/>
    <x v="347"/>
    <n v="2676"/>
    <n v="33"/>
    <x v="0"/>
    <s v="Canada"/>
    <n v="2009"/>
    <x v="15"/>
  </r>
  <r>
    <x v="2803"/>
    <x v="406"/>
    <x v="2669"/>
    <x v="82"/>
    <n v="196565000"/>
    <n v="304"/>
    <x v="4"/>
    <x v="419"/>
    <x v="11"/>
    <x v="696"/>
    <n v="284252"/>
    <n v="1058"/>
    <x v="0"/>
    <s v="USA"/>
    <n v="1973"/>
    <x v="25"/>
  </r>
  <r>
    <x v="2804"/>
    <x v="37"/>
    <x v="2670"/>
    <x v="82"/>
    <n v="252000000"/>
    <n v="385"/>
    <x v="28"/>
    <x v="133"/>
    <x v="1"/>
    <x v="211"/>
    <n v="412454"/>
    <n v="962"/>
    <x v="0"/>
    <s v="USA"/>
    <n v="1975"/>
    <x v="25"/>
  </r>
  <r>
    <x v="2805"/>
    <x v="162"/>
    <x v="2671"/>
    <x v="188"/>
    <n v="90736215"/>
    <n v="145"/>
    <x v="53"/>
    <x v="151"/>
    <x v="4"/>
    <x v="359"/>
    <n v="315549"/>
    <n v="789"/>
    <x v="0"/>
    <s v="USA"/>
    <n v="1999"/>
    <x v="15"/>
  </r>
  <r>
    <x v="2806"/>
    <x v="1218"/>
    <x v="2672"/>
    <x v="237"/>
    <n v="-9528558"/>
    <n v="99"/>
    <x v="105"/>
    <x v="678"/>
    <x v="3"/>
    <x v="816"/>
    <n v="12029"/>
    <n v="32"/>
    <x v="2"/>
    <s v="France"/>
    <n v="2012"/>
    <x v="0"/>
  </r>
  <r>
    <x v="2807"/>
    <x v="624"/>
    <x v="2673"/>
    <x v="128"/>
    <n v="54817937"/>
    <n v="29"/>
    <x v="49"/>
    <x v="679"/>
    <x v="0"/>
    <x v="758"/>
    <n v="39798"/>
    <n v="69"/>
    <x v="0"/>
    <s v="USA"/>
    <n v="1986"/>
    <x v="18"/>
  </r>
  <r>
    <x v="2808"/>
    <x v="132"/>
    <x v="2674"/>
    <x v="174"/>
    <n v="79547205"/>
    <n v="77"/>
    <x v="39"/>
    <x v="121"/>
    <x v="4"/>
    <x v="862"/>
    <n v="34579"/>
    <n v="62"/>
    <x v="0"/>
    <s v="USA"/>
    <n v="2012"/>
    <x v="4"/>
  </r>
  <r>
    <x v="2809"/>
    <x v="132"/>
    <x v="2675"/>
    <x v="174"/>
    <n v="63074950"/>
    <n v="91"/>
    <x v="57"/>
    <x v="195"/>
    <x v="4"/>
    <x v="1052"/>
    <n v="22147"/>
    <n v="156"/>
    <x v="0"/>
    <s v="USA"/>
    <n v="2002"/>
    <x v="22"/>
  </r>
  <r>
    <x v="2810"/>
    <x v="764"/>
    <x v="2676"/>
    <x v="188"/>
    <n v="67900000"/>
    <n v="148"/>
    <x v="37"/>
    <x v="4"/>
    <x v="0"/>
    <x v="189"/>
    <n v="91414"/>
    <n v="359"/>
    <x v="0"/>
    <s v="USA"/>
    <n v="1982"/>
    <x v="16"/>
  </r>
  <r>
    <x v="2811"/>
    <x v="50"/>
    <x v="2677"/>
    <x v="174"/>
    <n v="60217000"/>
    <n v="61"/>
    <x v="95"/>
    <x v="151"/>
    <x v="4"/>
    <x v="1076"/>
    <n v="216486"/>
    <n v="242"/>
    <x v="0"/>
    <s v="USA"/>
    <n v="1994"/>
    <x v="8"/>
  </r>
  <r>
    <x v="2812"/>
    <x v="1219"/>
    <x v="2678"/>
    <x v="174"/>
    <n v="67568000"/>
    <n v="84"/>
    <x v="36"/>
    <x v="226"/>
    <x v="10"/>
    <x v="90"/>
    <n v="71842"/>
    <n v="152"/>
    <x v="0"/>
    <s v="USA"/>
    <n v="1983"/>
    <x v="1"/>
  </r>
  <r>
    <x v="2813"/>
    <x v="109"/>
    <x v="2679"/>
    <x v="174"/>
    <n v="53500000"/>
    <n v="83"/>
    <x v="51"/>
    <x v="361"/>
    <x v="6"/>
    <x v="41"/>
    <n v="66966"/>
    <n v="175"/>
    <x v="0"/>
    <s v="USA"/>
    <n v="1985"/>
    <x v="38"/>
  </r>
  <r>
    <x v="2814"/>
    <x v="1220"/>
    <x v="2680"/>
    <x v="174"/>
    <n v="58011073"/>
    <n v="216"/>
    <x v="46"/>
    <x v="680"/>
    <x v="0"/>
    <x v="1077"/>
    <n v="57996"/>
    <n v="349"/>
    <x v="0"/>
    <s v="USA"/>
    <n v="2012"/>
    <x v="12"/>
  </r>
  <r>
    <x v="2815"/>
    <x v="540"/>
    <x v="2681"/>
    <x v="174"/>
    <n v="53269010"/>
    <n v="107"/>
    <x v="26"/>
    <x v="681"/>
    <x v="6"/>
    <x v="49"/>
    <n v="90938"/>
    <n v="271"/>
    <x v="0"/>
    <s v="USA"/>
    <n v="2006"/>
    <x v="12"/>
  </r>
  <r>
    <x v="2816"/>
    <x v="1221"/>
    <x v="2682"/>
    <x v="174"/>
    <n v="51071133"/>
    <n v="63"/>
    <x v="107"/>
    <x v="682"/>
    <x v="1"/>
    <x v="98"/>
    <n v="42892"/>
    <n v="154"/>
    <x v="0"/>
    <s v="USA"/>
    <n v="1996"/>
    <x v="2"/>
  </r>
  <r>
    <x v="2817"/>
    <x v="165"/>
    <x v="2683"/>
    <x v="174"/>
    <n v="27647595"/>
    <n v="140"/>
    <x v="38"/>
    <x v="107"/>
    <x v="6"/>
    <x v="153"/>
    <n v="239540"/>
    <n v="462"/>
    <x v="0"/>
    <s v="USA"/>
    <n v="1997"/>
    <x v="7"/>
  </r>
  <r>
    <x v="2818"/>
    <x v="453"/>
    <x v="2684"/>
    <x v="174"/>
    <n v="26087366"/>
    <n v="153"/>
    <x v="57"/>
    <x v="304"/>
    <x v="1"/>
    <x v="565"/>
    <n v="113918"/>
    <n v="165"/>
    <x v="0"/>
    <s v="USA"/>
    <n v="2008"/>
    <x v="4"/>
  </r>
  <r>
    <x v="2819"/>
    <x v="145"/>
    <x v="2685"/>
    <x v="174"/>
    <n v="52572496"/>
    <n v="414"/>
    <x v="70"/>
    <x v="205"/>
    <x v="2"/>
    <x v="302"/>
    <n v="204327"/>
    <n v="471"/>
    <x v="0"/>
    <s v="USA"/>
    <n v="2012"/>
    <x v="1"/>
  </r>
  <r>
    <x v="2820"/>
    <x v="527"/>
    <x v="1281"/>
    <x v="174"/>
    <n v="18400000"/>
    <n v="16"/>
    <x v="4"/>
    <x v="219"/>
    <x v="2"/>
    <x v="496"/>
    <n v="9503"/>
    <n v="68"/>
    <x v="0"/>
    <s v="UK"/>
    <n v="1983"/>
    <x v="4"/>
  </r>
  <r>
    <x v="2821"/>
    <x v="251"/>
    <x v="2686"/>
    <x v="238"/>
    <n v="37365600"/>
    <n v="139"/>
    <x v="32"/>
    <x v="683"/>
    <x v="1"/>
    <x v="1078"/>
    <n v="45890"/>
    <n v="177"/>
    <x v="0"/>
    <s v="UK"/>
    <n v="1981"/>
    <x v="15"/>
  </r>
  <r>
    <x v="2822"/>
    <x v="1222"/>
    <x v="2687"/>
    <x v="174"/>
    <n v="25188667"/>
    <n v="111"/>
    <x v="40"/>
    <x v="195"/>
    <x v="4"/>
    <x v="1079"/>
    <n v="34219"/>
    <n v="578"/>
    <x v="0"/>
    <s v="USA"/>
    <n v="2002"/>
    <x v="47"/>
  </r>
  <r>
    <x v="2823"/>
    <x v="1223"/>
    <x v="2688"/>
    <x v="174"/>
    <n v="42724272"/>
    <n v="229"/>
    <x v="40"/>
    <x v="69"/>
    <x v="4"/>
    <x v="1080"/>
    <n v="157051"/>
    <n v="261"/>
    <x v="0"/>
    <s v="USA"/>
    <n v="2012"/>
    <x v="10"/>
  </r>
  <r>
    <x v="2824"/>
    <x v="1224"/>
    <x v="83"/>
    <x v="174"/>
    <n v="-12000000"/>
    <n v="112"/>
    <x v="97"/>
    <x v="457"/>
    <x v="7"/>
    <x v="1081"/>
    <n v="76398"/>
    <n v="258"/>
    <x v="0"/>
    <s v="USA"/>
    <n v="1970"/>
    <x v="25"/>
  </r>
  <r>
    <x v="2825"/>
    <x v="1133"/>
    <x v="2689"/>
    <x v="174"/>
    <n v="19597131"/>
    <n v="207"/>
    <x v="44"/>
    <x v="299"/>
    <x v="2"/>
    <x v="85"/>
    <n v="97938"/>
    <n v="605"/>
    <x v="0"/>
    <s v="USA"/>
    <n v="2002"/>
    <x v="2"/>
  </r>
  <r>
    <x v="2826"/>
    <x v="1225"/>
    <x v="2690"/>
    <x v="174"/>
    <n v="19691811"/>
    <n v="198"/>
    <x v="70"/>
    <x v="314"/>
    <x v="11"/>
    <x v="852"/>
    <n v="57446"/>
    <n v="369"/>
    <x v="0"/>
    <s v="USA"/>
    <n v="2008"/>
    <x v="19"/>
  </r>
  <r>
    <x v="2827"/>
    <x v="1226"/>
    <x v="2691"/>
    <x v="174"/>
    <n v="19397498"/>
    <n v="172"/>
    <x v="79"/>
    <x v="357"/>
    <x v="11"/>
    <x v="52"/>
    <n v="44130"/>
    <n v="156"/>
    <x v="0"/>
    <s v="USA"/>
    <n v="2008"/>
    <x v="28"/>
  </r>
  <r>
    <x v="2828"/>
    <x v="1227"/>
    <x v="2692"/>
    <x v="174"/>
    <n v="19179516"/>
    <n v="45"/>
    <x v="54"/>
    <x v="151"/>
    <x v="4"/>
    <x v="154"/>
    <n v="5928"/>
    <n v="49"/>
    <x v="0"/>
    <s v="USA"/>
    <n v="2004"/>
    <x v="44"/>
  </r>
  <r>
    <x v="2829"/>
    <x v="397"/>
    <x v="2693"/>
    <x v="174"/>
    <n v="19155435"/>
    <n v="34"/>
    <x v="40"/>
    <x v="213"/>
    <x v="4"/>
    <x v="372"/>
    <n v="42644"/>
    <n v="102"/>
    <x v="0"/>
    <s v="USA"/>
    <n v="2001"/>
    <x v="5"/>
  </r>
  <r>
    <x v="2830"/>
    <x v="1228"/>
    <x v="2694"/>
    <x v="174"/>
    <n v="15281507"/>
    <n v="75"/>
    <x v="70"/>
    <x v="684"/>
    <x v="4"/>
    <x v="1082"/>
    <n v="33850"/>
    <n v="147"/>
    <x v="0"/>
    <s v="USA"/>
    <n v="1992"/>
    <x v="16"/>
  </r>
  <r>
    <x v="277"/>
    <x v="29"/>
    <x v="275"/>
    <x v="15"/>
    <n v="17007184"/>
    <n v="400"/>
    <x v="47"/>
    <x v="2"/>
    <x v="0"/>
    <x v="140"/>
    <n v="470501"/>
    <n v="2301"/>
    <x v="0"/>
    <s v="UK"/>
    <n v="2006"/>
    <x v="25"/>
  </r>
  <r>
    <x v="2831"/>
    <x v="504"/>
    <x v="2695"/>
    <x v="174"/>
    <n v="13776062"/>
    <n v="128"/>
    <x v="31"/>
    <x v="415"/>
    <x v="7"/>
    <x v="109"/>
    <n v="61651"/>
    <n v="271"/>
    <x v="0"/>
    <s v="USA"/>
    <n v="2002"/>
    <x v="38"/>
  </r>
  <r>
    <x v="2832"/>
    <x v="1229"/>
    <x v="2696"/>
    <x v="174"/>
    <n v="13240988"/>
    <n v="68"/>
    <x v="40"/>
    <x v="298"/>
    <x v="9"/>
    <x v="1083"/>
    <n v="12383"/>
    <n v="50"/>
    <x v="0"/>
    <s v="USA"/>
    <n v="2012"/>
    <x v="18"/>
  </r>
  <r>
    <x v="2833"/>
    <x v="1230"/>
    <x v="2697"/>
    <x v="174"/>
    <n v="112868837"/>
    <n v="326"/>
    <x v="81"/>
    <x v="16"/>
    <x v="2"/>
    <x v="818"/>
    <n v="249688"/>
    <n v="548"/>
    <x v="0"/>
    <s v="USA"/>
    <n v="2014"/>
    <x v="6"/>
  </r>
  <r>
    <x v="2834"/>
    <x v="386"/>
    <x v="2698"/>
    <x v="174"/>
    <n v="10905674"/>
    <n v="128"/>
    <x v="60"/>
    <x v="146"/>
    <x v="6"/>
    <x v="107"/>
    <n v="121676"/>
    <n v="290"/>
    <x v="0"/>
    <s v="USA"/>
    <n v="1998"/>
    <x v="38"/>
  </r>
  <r>
    <x v="2835"/>
    <x v="612"/>
    <x v="2699"/>
    <x v="174"/>
    <n v="13277561"/>
    <n v="161"/>
    <x v="57"/>
    <x v="121"/>
    <x v="4"/>
    <x v="164"/>
    <n v="21672"/>
    <n v="93"/>
    <x v="0"/>
    <s v="USA"/>
    <n v="2014"/>
    <x v="12"/>
  </r>
  <r>
    <x v="2836"/>
    <x v="403"/>
    <x v="83"/>
    <x v="174"/>
    <n v="-12000000"/>
    <n v="70"/>
    <x v="57"/>
    <x v="568"/>
    <x v="11"/>
    <x v="1084"/>
    <n v="3000"/>
    <n v="75"/>
    <x v="0"/>
    <s v="USA"/>
    <n v="1979"/>
    <x v="28"/>
  </r>
  <r>
    <x v="2837"/>
    <x v="383"/>
    <x v="2700"/>
    <x v="174"/>
    <n v="9133087"/>
    <n v="164"/>
    <x v="76"/>
    <x v="230"/>
    <x v="11"/>
    <x v="612"/>
    <n v="62468"/>
    <n v="374"/>
    <x v="0"/>
    <s v="USA"/>
    <n v="1999"/>
    <x v="15"/>
  </r>
  <r>
    <x v="2838"/>
    <x v="487"/>
    <x v="2701"/>
    <x v="174"/>
    <n v="25707719"/>
    <n v="354"/>
    <x v="41"/>
    <x v="109"/>
    <x v="7"/>
    <x v="242"/>
    <n v="76094"/>
    <n v="233"/>
    <x v="0"/>
    <s v="UK"/>
    <n v="2013"/>
    <x v="32"/>
  </r>
  <r>
    <x v="2839"/>
    <x v="929"/>
    <x v="2702"/>
    <x v="193"/>
    <n v="9761993"/>
    <n v="125"/>
    <x v="33"/>
    <x v="195"/>
    <x v="4"/>
    <x v="620"/>
    <n v="19007"/>
    <n v="219"/>
    <x v="0"/>
    <s v="USA"/>
    <n v="2005"/>
    <x v="8"/>
  </r>
  <r>
    <x v="2840"/>
    <x v="1224"/>
    <x v="83"/>
    <x v="174"/>
    <n v="-12000000"/>
    <n v="55"/>
    <x v="30"/>
    <x v="299"/>
    <x v="2"/>
    <x v="425"/>
    <n v="20660"/>
    <n v="123"/>
    <x v="0"/>
    <s v="UK"/>
    <n v="1978"/>
    <x v="15"/>
  </r>
  <r>
    <x v="2841"/>
    <x v="1098"/>
    <x v="2703"/>
    <x v="174"/>
    <n v="6595716"/>
    <n v="66"/>
    <x v="26"/>
    <x v="199"/>
    <x v="4"/>
    <x v="1085"/>
    <n v="30462"/>
    <n v="150"/>
    <x v="0"/>
    <s v="USA"/>
    <n v="2006"/>
    <x v="43"/>
  </r>
  <r>
    <x v="2842"/>
    <x v="1231"/>
    <x v="2704"/>
    <x v="174"/>
    <n v="19990064"/>
    <n v="191"/>
    <x v="55"/>
    <x v="286"/>
    <x v="2"/>
    <x v="1086"/>
    <n v="63390"/>
    <n v="160"/>
    <x v="0"/>
    <s v="USA"/>
    <n v="2015"/>
    <x v="21"/>
  </r>
  <r>
    <x v="2843"/>
    <x v="1232"/>
    <x v="2705"/>
    <x v="22"/>
    <n v="17321573"/>
    <n v="33"/>
    <x v="103"/>
    <x v="151"/>
    <x v="4"/>
    <x v="173"/>
    <n v="3119"/>
    <n v="18"/>
    <x v="0"/>
    <s v="USA"/>
    <n v="2004"/>
    <x v="33"/>
  </r>
  <r>
    <x v="2844"/>
    <x v="685"/>
    <x v="2706"/>
    <x v="174"/>
    <n v="5613460"/>
    <n v="433"/>
    <x v="68"/>
    <x v="364"/>
    <x v="1"/>
    <x v="646"/>
    <n v="91082"/>
    <n v="274"/>
    <x v="0"/>
    <s v="USA"/>
    <n v="2013"/>
    <x v="6"/>
  </r>
  <r>
    <x v="2845"/>
    <x v="1233"/>
    <x v="2707"/>
    <x v="183"/>
    <n v="8088568"/>
    <n v="66"/>
    <x v="79"/>
    <x v="517"/>
    <x v="0"/>
    <x v="0"/>
    <n v="16646"/>
    <n v="104"/>
    <x v="0"/>
    <s v="USA"/>
    <n v="1995"/>
    <x v="10"/>
  </r>
  <r>
    <x v="2846"/>
    <x v="340"/>
    <x v="2708"/>
    <x v="174"/>
    <n v="5292381"/>
    <n v="37"/>
    <x v="42"/>
    <x v="685"/>
    <x v="4"/>
    <x v="130"/>
    <n v="5794"/>
    <n v="69"/>
    <x v="0"/>
    <s v="USA"/>
    <n v="2001"/>
    <x v="43"/>
  </r>
  <r>
    <x v="2847"/>
    <x v="684"/>
    <x v="2709"/>
    <x v="174"/>
    <n v="4300302"/>
    <n v="325"/>
    <x v="49"/>
    <x v="195"/>
    <x v="4"/>
    <x v="225"/>
    <n v="64682"/>
    <n v="203"/>
    <x v="0"/>
    <s v="USA"/>
    <n v="2011"/>
    <x v="22"/>
  </r>
  <r>
    <x v="2848"/>
    <x v="392"/>
    <x v="2710"/>
    <x v="174"/>
    <n v="15829874"/>
    <n v="170"/>
    <x v="40"/>
    <x v="22"/>
    <x v="0"/>
    <x v="34"/>
    <n v="196422"/>
    <n v="444"/>
    <x v="0"/>
    <s v="USA"/>
    <n v="2006"/>
    <x v="15"/>
  </r>
  <r>
    <x v="2849"/>
    <x v="1234"/>
    <x v="2711"/>
    <x v="22"/>
    <n v="13960203"/>
    <n v="11"/>
    <x v="40"/>
    <x v="151"/>
    <x v="4"/>
    <x v="84"/>
    <n v="2301"/>
    <n v="15"/>
    <x v="0"/>
    <s v="USA"/>
    <n v="1997"/>
    <x v="43"/>
  </r>
  <r>
    <x v="2850"/>
    <x v="473"/>
    <x v="2712"/>
    <x v="174"/>
    <n v="902790"/>
    <n v="24"/>
    <x v="6"/>
    <x v="101"/>
    <x v="4"/>
    <x v="180"/>
    <n v="4052"/>
    <n v="88"/>
    <x v="0"/>
    <s v="USA"/>
    <n v="1998"/>
    <x v="4"/>
  </r>
  <r>
    <x v="2851"/>
    <x v="766"/>
    <x v="2713"/>
    <x v="22"/>
    <n v="21520719"/>
    <n v="70"/>
    <x v="6"/>
    <x v="291"/>
    <x v="4"/>
    <x v="1087"/>
    <n v="10103"/>
    <n v="36"/>
    <x v="0"/>
    <s v="USA"/>
    <n v="2010"/>
    <x v="27"/>
  </r>
  <r>
    <x v="2852"/>
    <x v="246"/>
    <x v="2714"/>
    <x v="22"/>
    <n v="12796277"/>
    <n v="232"/>
    <x v="17"/>
    <x v="16"/>
    <x v="2"/>
    <x v="198"/>
    <n v="41226"/>
    <n v="281"/>
    <x v="0"/>
    <s v="USA"/>
    <n v="2008"/>
    <x v="10"/>
  </r>
  <r>
    <x v="2853"/>
    <x v="779"/>
    <x v="83"/>
    <x v="174"/>
    <n v="-12000000"/>
    <n v="34"/>
    <x v="39"/>
    <x v="361"/>
    <x v="6"/>
    <x v="315"/>
    <n v="16764"/>
    <n v="48"/>
    <x v="0"/>
    <s v="USA"/>
    <n v="1981"/>
    <x v="4"/>
  </r>
  <r>
    <x v="2854"/>
    <x v="463"/>
    <x v="2715"/>
    <x v="22"/>
    <n v="11634362"/>
    <n v="160"/>
    <x v="6"/>
    <x v="415"/>
    <x v="7"/>
    <x v="58"/>
    <n v="60171"/>
    <n v="296"/>
    <x v="0"/>
    <s v="UK"/>
    <n v="2003"/>
    <x v="15"/>
  </r>
  <r>
    <x v="2855"/>
    <x v="71"/>
    <x v="2716"/>
    <x v="135"/>
    <n v="-2566866"/>
    <n v="96"/>
    <x v="143"/>
    <x v="686"/>
    <x v="1"/>
    <x v="1088"/>
    <n v="168203"/>
    <n v="426"/>
    <x v="13"/>
    <s v="West Germany"/>
    <n v="1981"/>
    <x v="26"/>
  </r>
  <r>
    <x v="338"/>
    <x v="195"/>
    <x v="336"/>
    <x v="57"/>
    <n v="-84593638"/>
    <n v="106"/>
    <x v="63"/>
    <x v="156"/>
    <x v="2"/>
    <x v="179"/>
    <n v="16832"/>
    <n v="267"/>
    <x v="0"/>
    <s v="USA"/>
    <n v="2004"/>
    <x v="19"/>
  </r>
  <r>
    <x v="2856"/>
    <x v="1235"/>
    <x v="2717"/>
    <x v="174"/>
    <n v="-1801234"/>
    <n v="53"/>
    <x v="40"/>
    <x v="151"/>
    <x v="4"/>
    <x v="1089"/>
    <n v="12007"/>
    <n v="105"/>
    <x v="0"/>
    <s v="USA"/>
    <n v="2002"/>
    <x v="28"/>
  </r>
  <r>
    <x v="2857"/>
    <x v="478"/>
    <x v="2718"/>
    <x v="174"/>
    <n v="3294553"/>
    <n v="274"/>
    <x v="31"/>
    <x v="48"/>
    <x v="2"/>
    <x v="1090"/>
    <n v="202341"/>
    <n v="391"/>
    <x v="0"/>
    <s v="UK"/>
    <n v="2013"/>
    <x v="6"/>
  </r>
  <r>
    <x v="2858"/>
    <x v="183"/>
    <x v="2719"/>
    <x v="32"/>
    <n v="-88958772"/>
    <n v="248"/>
    <x v="72"/>
    <x v="15"/>
    <x v="0"/>
    <x v="529"/>
    <n v="92295"/>
    <n v="420"/>
    <x v="3"/>
    <s v="China"/>
    <n v="2004"/>
    <x v="32"/>
  </r>
  <r>
    <x v="2859"/>
    <x v="1236"/>
    <x v="2720"/>
    <x v="174"/>
    <n v="-4081717"/>
    <n v="288"/>
    <x v="84"/>
    <x v="299"/>
    <x v="2"/>
    <x v="1091"/>
    <n v="41574"/>
    <n v="145"/>
    <x v="0"/>
    <s v="USA"/>
    <n v="2012"/>
    <x v="4"/>
  </r>
  <r>
    <x v="2860"/>
    <x v="1237"/>
    <x v="2721"/>
    <x v="174"/>
    <n v="10331028"/>
    <n v="177"/>
    <x v="10"/>
    <x v="226"/>
    <x v="10"/>
    <x v="1092"/>
    <n v="57349"/>
    <n v="177"/>
    <x v="0"/>
    <s v="USA"/>
    <n v="2015"/>
    <x v="21"/>
  </r>
  <r>
    <x v="2861"/>
    <x v="1238"/>
    <x v="2722"/>
    <x v="174"/>
    <n v="-3865783"/>
    <n v="81"/>
    <x v="55"/>
    <x v="309"/>
    <x v="7"/>
    <x v="341"/>
    <n v="15412"/>
    <n v="90"/>
    <x v="0"/>
    <s v="USA"/>
    <n v="2008"/>
    <x v="15"/>
  </r>
  <r>
    <x v="2862"/>
    <x v="1239"/>
    <x v="2723"/>
    <x v="69"/>
    <n v="-3017320"/>
    <n v="29"/>
    <x v="107"/>
    <x v="69"/>
    <x v="4"/>
    <x v="534"/>
    <n v="6965"/>
    <n v="69"/>
    <x v="0"/>
    <s v="USA"/>
    <n v="2000"/>
    <x v="20"/>
  </r>
  <r>
    <x v="2863"/>
    <x v="1240"/>
    <x v="2724"/>
    <x v="82"/>
    <n v="-1260859"/>
    <n v="58"/>
    <x v="53"/>
    <x v="99"/>
    <x v="0"/>
    <x v="713"/>
    <n v="23383"/>
    <n v="68"/>
    <x v="0"/>
    <s v="Australia"/>
    <n v="1992"/>
    <x v="18"/>
  </r>
  <r>
    <x v="2864"/>
    <x v="1241"/>
    <x v="2725"/>
    <x v="174"/>
    <n v="-6457975"/>
    <n v="144"/>
    <x v="103"/>
    <x v="151"/>
    <x v="4"/>
    <x v="99"/>
    <n v="12197"/>
    <n v="150"/>
    <x v="0"/>
    <s v="USA"/>
    <n v="2006"/>
    <x v="22"/>
  </r>
  <r>
    <x v="2865"/>
    <x v="691"/>
    <x v="2726"/>
    <x v="174"/>
    <n v="-6967504"/>
    <n v="114"/>
    <x v="17"/>
    <x v="195"/>
    <x v="4"/>
    <x v="1093"/>
    <n v="20576"/>
    <n v="161"/>
    <x v="0"/>
    <s v="USA"/>
    <n v="1998"/>
    <x v="22"/>
  </r>
  <r>
    <x v="2866"/>
    <x v="346"/>
    <x v="2727"/>
    <x v="174"/>
    <n v="-5245102"/>
    <n v="132"/>
    <x v="39"/>
    <x v="195"/>
    <x v="4"/>
    <x v="1094"/>
    <n v="20000"/>
    <n v="188"/>
    <x v="0"/>
    <s v="USA"/>
    <n v="2006"/>
    <x v="5"/>
  </r>
  <r>
    <x v="2867"/>
    <x v="1053"/>
    <x v="2728"/>
    <x v="174"/>
    <n v="-7077834"/>
    <n v="60"/>
    <x v="77"/>
    <x v="607"/>
    <x v="4"/>
    <x v="1095"/>
    <n v="23606"/>
    <n v="304"/>
    <x v="0"/>
    <s v="USA"/>
    <n v="2003"/>
    <x v="72"/>
  </r>
  <r>
    <x v="2868"/>
    <x v="433"/>
    <x v="2729"/>
    <x v="174"/>
    <n v="-7097000"/>
    <n v="30"/>
    <x v="25"/>
    <x v="195"/>
    <x v="4"/>
    <x v="173"/>
    <n v="4961"/>
    <n v="33"/>
    <x v="0"/>
    <s v="USA"/>
    <n v="1996"/>
    <x v="40"/>
  </r>
  <r>
    <x v="2869"/>
    <x v="1242"/>
    <x v="2730"/>
    <x v="174"/>
    <n v="-7282545"/>
    <n v="138"/>
    <x v="17"/>
    <x v="59"/>
    <x v="5"/>
    <x v="523"/>
    <n v="18632"/>
    <n v="354"/>
    <x v="0"/>
    <s v="Australia"/>
    <n v="2003"/>
    <x v="43"/>
  </r>
  <r>
    <x v="2870"/>
    <x v="756"/>
    <x v="2731"/>
    <x v="174"/>
    <n v="-8851518"/>
    <n v="190"/>
    <x v="46"/>
    <x v="16"/>
    <x v="2"/>
    <x v="1074"/>
    <n v="29613"/>
    <n v="98"/>
    <x v="0"/>
    <s v="USA"/>
    <n v="2008"/>
    <x v="1"/>
  </r>
  <r>
    <x v="2871"/>
    <x v="1243"/>
    <x v="2732"/>
    <x v="174"/>
    <n v="-9673593"/>
    <n v="61"/>
    <x v="55"/>
    <x v="263"/>
    <x v="2"/>
    <x v="206"/>
    <n v="5016"/>
    <n v="99"/>
    <x v="0"/>
    <s v="UK"/>
    <n v="2001"/>
    <x v="15"/>
  </r>
  <r>
    <x v="972"/>
    <x v="584"/>
    <x v="2733"/>
    <x v="239"/>
    <n v="-12213298588"/>
    <n v="363"/>
    <x v="46"/>
    <x v="687"/>
    <x v="4"/>
    <x v="1096"/>
    <n v="68883"/>
    <n v="279"/>
    <x v="22"/>
    <s v="South Korea"/>
    <n v="2006"/>
    <x v="15"/>
  </r>
  <r>
    <x v="2872"/>
    <x v="147"/>
    <x v="83"/>
    <x v="174"/>
    <n v="-12000000"/>
    <n v="2"/>
    <x v="6"/>
    <x v="688"/>
    <x v="1"/>
    <x v="220"/>
    <n v="763"/>
    <n v="10"/>
    <x v="0"/>
    <s v="USA"/>
    <n v="1981"/>
    <x v="20"/>
  </r>
  <r>
    <x v="2873"/>
    <x v="1244"/>
    <x v="2734"/>
    <x v="174"/>
    <n v="-9939047"/>
    <n v="131"/>
    <x v="58"/>
    <x v="550"/>
    <x v="8"/>
    <x v="1097"/>
    <n v="29990"/>
    <n v="316"/>
    <x v="0"/>
    <s v="Czech Republic"/>
    <n v="1999"/>
    <x v="1"/>
  </r>
  <r>
    <x v="2874"/>
    <x v="1245"/>
    <x v="2735"/>
    <x v="174"/>
    <n v="-8049706"/>
    <n v="146"/>
    <x v="54"/>
    <x v="101"/>
    <x v="4"/>
    <x v="20"/>
    <n v="56654"/>
    <n v="124"/>
    <x v="0"/>
    <s v="USA"/>
    <n v="2007"/>
    <x v="15"/>
  </r>
  <r>
    <x v="2875"/>
    <x v="1246"/>
    <x v="2736"/>
    <x v="240"/>
    <n v="-6364114"/>
    <n v="280"/>
    <x v="97"/>
    <x v="263"/>
    <x v="2"/>
    <x v="1098"/>
    <n v="55516"/>
    <n v="124"/>
    <x v="15"/>
    <s v="Italy"/>
    <n v="2013"/>
    <x v="16"/>
  </r>
  <r>
    <x v="2876"/>
    <x v="1247"/>
    <x v="2737"/>
    <x v="174"/>
    <n v="-10220716"/>
    <n v="78"/>
    <x v="26"/>
    <x v="195"/>
    <x v="4"/>
    <x v="995"/>
    <n v="12047"/>
    <n v="122"/>
    <x v="0"/>
    <s v="USA"/>
    <n v="2002"/>
    <x v="1"/>
  </r>
  <r>
    <x v="2877"/>
    <x v="1248"/>
    <x v="2738"/>
    <x v="174"/>
    <n v="-10297723"/>
    <n v="469"/>
    <x v="76"/>
    <x v="299"/>
    <x v="2"/>
    <x v="1099"/>
    <n v="84620"/>
    <n v="235"/>
    <x v="0"/>
    <s v="UK"/>
    <n v="2013"/>
    <x v="2"/>
  </r>
  <r>
    <x v="2878"/>
    <x v="590"/>
    <x v="2739"/>
    <x v="174"/>
    <n v="-11738519"/>
    <n v="194"/>
    <x v="73"/>
    <x v="544"/>
    <x v="2"/>
    <x v="208"/>
    <n v="41496"/>
    <n v="210"/>
    <x v="12"/>
    <s v="Hong Kong"/>
    <n v="2004"/>
    <x v="7"/>
  </r>
  <r>
    <x v="2879"/>
    <x v="1249"/>
    <x v="2740"/>
    <x v="174"/>
    <n v="-10493002"/>
    <n v="121"/>
    <x v="42"/>
    <x v="345"/>
    <x v="6"/>
    <x v="1100"/>
    <n v="8014"/>
    <n v="50"/>
    <x v="0"/>
    <s v="USA"/>
    <n v="2007"/>
    <x v="22"/>
  </r>
  <r>
    <x v="2880"/>
    <x v="1250"/>
    <x v="2741"/>
    <x v="174"/>
    <n v="-11139998"/>
    <n v="38"/>
    <x v="6"/>
    <x v="253"/>
    <x v="1"/>
    <x v="1101"/>
    <n v="6454"/>
    <n v="43"/>
    <x v="0"/>
    <s v="USA"/>
    <n v="2005"/>
    <x v="11"/>
  </r>
  <r>
    <x v="2881"/>
    <x v="431"/>
    <x v="2742"/>
    <x v="174"/>
    <n v="-11451066"/>
    <n v="123"/>
    <x v="69"/>
    <x v="286"/>
    <x v="2"/>
    <x v="115"/>
    <n v="16863"/>
    <n v="57"/>
    <x v="0"/>
    <s v="Ireland"/>
    <n v="2009"/>
    <x v="2"/>
  </r>
  <r>
    <x v="2882"/>
    <x v="1251"/>
    <x v="2743"/>
    <x v="69"/>
    <n v="-9552250"/>
    <n v="81"/>
    <x v="36"/>
    <x v="163"/>
    <x v="6"/>
    <x v="516"/>
    <n v="18520"/>
    <n v="133"/>
    <x v="0"/>
    <s v="USA"/>
    <n v="2000"/>
    <x v="13"/>
  </r>
  <r>
    <x v="2883"/>
    <x v="19"/>
    <x v="2744"/>
    <x v="174"/>
    <n v="-11666024"/>
    <n v="72"/>
    <x v="103"/>
    <x v="69"/>
    <x v="4"/>
    <x v="176"/>
    <n v="12559"/>
    <n v="90"/>
    <x v="0"/>
    <s v="USA"/>
    <n v="2002"/>
    <x v="21"/>
  </r>
  <r>
    <x v="2884"/>
    <x v="854"/>
    <x v="2745"/>
    <x v="174"/>
    <n v="-11858147"/>
    <n v="25"/>
    <x v="84"/>
    <x v="195"/>
    <x v="4"/>
    <x v="762"/>
    <n v="1427"/>
    <n v="12"/>
    <x v="0"/>
    <s v="Australia"/>
    <n v="1997"/>
    <x v="19"/>
  </r>
  <r>
    <x v="2885"/>
    <x v="1044"/>
    <x v="2746"/>
    <x v="82"/>
    <n v="-7696561"/>
    <n v="78"/>
    <x v="77"/>
    <x v="144"/>
    <x v="2"/>
    <x v="1102"/>
    <n v="12125"/>
    <n v="78"/>
    <x v="0"/>
    <s v="USA"/>
    <n v="2007"/>
    <x v="21"/>
  </r>
  <r>
    <x v="2886"/>
    <x v="317"/>
    <x v="2747"/>
    <x v="22"/>
    <n v="793352"/>
    <n v="57"/>
    <x v="32"/>
    <x v="101"/>
    <x v="4"/>
    <x v="747"/>
    <n v="2551"/>
    <n v="25"/>
    <x v="0"/>
    <s v="USA"/>
    <n v="2012"/>
    <x v="37"/>
  </r>
  <r>
    <x v="2887"/>
    <x v="1252"/>
    <x v="2748"/>
    <x v="174"/>
    <n v="-11785798"/>
    <n v="69"/>
    <x v="59"/>
    <x v="163"/>
    <x v="6"/>
    <x v="80"/>
    <n v="14831"/>
    <n v="75"/>
    <x v="0"/>
    <s v="Germany"/>
    <n v="2007"/>
    <x v="7"/>
  </r>
  <r>
    <x v="2888"/>
    <x v="1253"/>
    <x v="2749"/>
    <x v="241"/>
    <n v="-2499804112"/>
    <n v="73"/>
    <x v="88"/>
    <x v="379"/>
    <x v="2"/>
    <x v="1103"/>
    <n v="5603"/>
    <n v="45"/>
    <x v="26"/>
    <s v="Hungary"/>
    <n v="2005"/>
    <x v="1"/>
  </r>
  <r>
    <x v="2889"/>
    <x v="1254"/>
    <x v="2750"/>
    <x v="174"/>
    <n v="-11824630"/>
    <n v="42"/>
    <x v="46"/>
    <x v="151"/>
    <x v="4"/>
    <x v="98"/>
    <n v="6884"/>
    <n v="133"/>
    <x v="0"/>
    <s v="USA"/>
    <n v="1999"/>
    <x v="51"/>
  </r>
  <r>
    <x v="2890"/>
    <x v="183"/>
    <x v="2751"/>
    <x v="22"/>
    <n v="190666"/>
    <n v="101"/>
    <x v="53"/>
    <x v="195"/>
    <x v="4"/>
    <x v="1104"/>
    <n v="2410"/>
    <n v="20"/>
    <x v="3"/>
    <s v="China"/>
    <n v="2009"/>
    <x v="20"/>
  </r>
  <r>
    <x v="2891"/>
    <x v="722"/>
    <x v="83"/>
    <x v="242"/>
    <n v="-7500000"/>
    <n v="82"/>
    <x v="53"/>
    <x v="689"/>
    <x v="5"/>
    <x v="1105"/>
    <n v="27052"/>
    <n v="124"/>
    <x v="0"/>
    <s v="USA"/>
    <n v="2002"/>
    <x v="2"/>
  </r>
  <r>
    <x v="2892"/>
    <x v="1255"/>
    <x v="2752"/>
    <x v="174"/>
    <n v="-11880078"/>
    <n v="149"/>
    <x v="4"/>
    <x v="150"/>
    <x v="2"/>
    <x v="1106"/>
    <n v="8429"/>
    <n v="62"/>
    <x v="3"/>
    <s v="China"/>
    <n v="2009"/>
    <x v="16"/>
  </r>
  <r>
    <x v="184"/>
    <x v="117"/>
    <x v="183"/>
    <x v="37"/>
    <n v="42343675"/>
    <n v="165"/>
    <x v="49"/>
    <x v="83"/>
    <x v="1"/>
    <x v="108"/>
    <n v="70133"/>
    <n v="214"/>
    <x v="0"/>
    <s v="USA"/>
    <n v="2015"/>
    <x v="10"/>
  </r>
  <r>
    <x v="2893"/>
    <x v="1256"/>
    <x v="83"/>
    <x v="22"/>
    <n v="0"/>
    <n v="5"/>
    <x v="70"/>
    <x v="57"/>
    <x v="0"/>
    <x v="354"/>
    <n v="408"/>
    <n v="12"/>
    <x v="3"/>
    <s v="China"/>
    <n v="2011"/>
    <x v="73"/>
  </r>
  <r>
    <x v="2894"/>
    <x v="1257"/>
    <x v="83"/>
    <x v="174"/>
    <n v="-12000000"/>
    <n v="44"/>
    <x v="66"/>
    <x v="39"/>
    <x v="0"/>
    <x v="930"/>
    <n v="4899"/>
    <n v="49"/>
    <x v="1"/>
    <s v="Japan"/>
    <n v="2010"/>
    <x v="9"/>
  </r>
  <r>
    <x v="2895"/>
    <x v="196"/>
    <x v="2753"/>
    <x v="77"/>
    <n v="-19982851"/>
    <n v="74"/>
    <x v="17"/>
    <x v="104"/>
    <x v="0"/>
    <x v="1107"/>
    <n v="12128"/>
    <n v="61"/>
    <x v="0"/>
    <s v="Georgia"/>
    <n v="2011"/>
    <x v="23"/>
  </r>
  <r>
    <x v="2896"/>
    <x v="1258"/>
    <x v="83"/>
    <x v="174"/>
    <n v="-12000000"/>
    <n v="156"/>
    <x v="76"/>
    <x v="690"/>
    <x v="8"/>
    <x v="1108"/>
    <n v="64423"/>
    <n v="293"/>
    <x v="0"/>
    <s v="UK"/>
    <n v="2009"/>
    <x v="8"/>
  </r>
  <r>
    <x v="2897"/>
    <x v="1259"/>
    <x v="2754"/>
    <x v="174"/>
    <n v="-11985384"/>
    <n v="1"/>
    <x v="69"/>
    <x v="263"/>
    <x v="2"/>
    <x v="713"/>
    <n v="314"/>
    <n v="10"/>
    <x v="0"/>
    <s v="USA"/>
    <n v="2015"/>
    <x v="7"/>
  </r>
  <r>
    <x v="2898"/>
    <x v="293"/>
    <x v="2755"/>
    <x v="174"/>
    <n v="79443253"/>
    <n v="82"/>
    <x v="76"/>
    <x v="109"/>
    <x v="7"/>
    <x v="1109"/>
    <n v="21034"/>
    <n v="153"/>
    <x v="0"/>
    <s v="USA"/>
    <n v="2014"/>
    <x v="27"/>
  </r>
  <r>
    <x v="2899"/>
    <x v="126"/>
    <x v="2756"/>
    <x v="221"/>
    <n v="24093107"/>
    <n v="151"/>
    <x v="26"/>
    <x v="69"/>
    <x v="4"/>
    <x v="34"/>
    <n v="600996"/>
    <n v="726"/>
    <x v="0"/>
    <s v="UK"/>
    <n v="2000"/>
    <x v="24"/>
  </r>
  <r>
    <x v="2900"/>
    <x v="1260"/>
    <x v="83"/>
    <x v="174"/>
    <n v="-12000000"/>
    <n v="3"/>
    <x v="70"/>
    <x v="691"/>
    <x v="14"/>
    <x v="1110"/>
    <n v="105"/>
    <n v="7"/>
    <x v="0"/>
    <s v="USA"/>
    <n v="2015"/>
    <x v="66"/>
  </r>
  <r>
    <x v="2901"/>
    <x v="1129"/>
    <x v="2757"/>
    <x v="220"/>
    <n v="45969179"/>
    <n v="98"/>
    <x v="32"/>
    <x v="461"/>
    <x v="8"/>
    <x v="1111"/>
    <n v="63855"/>
    <n v="248"/>
    <x v="0"/>
    <s v="USA"/>
    <n v="1989"/>
    <x v="4"/>
  </r>
  <r>
    <x v="2902"/>
    <x v="1261"/>
    <x v="2758"/>
    <x v="243"/>
    <n v="-11851144"/>
    <n v="25"/>
    <x v="88"/>
    <x v="263"/>
    <x v="2"/>
    <x v="1112"/>
    <n v="3466"/>
    <n v="40"/>
    <x v="1"/>
    <s v="Japan"/>
    <n v="1993"/>
    <x v="7"/>
  </r>
  <r>
    <x v="2903"/>
    <x v="1262"/>
    <x v="83"/>
    <x v="220"/>
    <n v="-11500000"/>
    <n v="35"/>
    <x v="6"/>
    <x v="299"/>
    <x v="2"/>
    <x v="200"/>
    <n v="3737"/>
    <n v="27"/>
    <x v="0"/>
    <s v="UK"/>
    <n v="2009"/>
    <x v="19"/>
  </r>
  <r>
    <x v="2904"/>
    <x v="1263"/>
    <x v="83"/>
    <x v="174"/>
    <n v="-12000000"/>
    <n v="6"/>
    <x v="28"/>
    <x v="263"/>
    <x v="2"/>
    <x v="1113"/>
    <n v="117"/>
    <n v="6"/>
    <x v="19"/>
    <s v="China"/>
    <n v="2015"/>
    <x v="5"/>
  </r>
  <r>
    <x v="2905"/>
    <x v="255"/>
    <x v="2759"/>
    <x v="188"/>
    <n v="137170000"/>
    <n v="183"/>
    <x v="10"/>
    <x v="62"/>
    <x v="4"/>
    <x v="1114"/>
    <n v="142293"/>
    <n v="245"/>
    <x v="0"/>
    <s v="USA"/>
    <n v="1984"/>
    <x v="13"/>
  </r>
  <r>
    <x v="2906"/>
    <x v="139"/>
    <x v="2760"/>
    <x v="188"/>
    <n v="449935665"/>
    <n v="282"/>
    <x v="30"/>
    <x v="0"/>
    <x v="0"/>
    <x v="41"/>
    <n v="911097"/>
    <n v="1470"/>
    <x v="0"/>
    <s v="USA"/>
    <n v="1977"/>
    <x v="50"/>
  </r>
  <r>
    <x v="2907"/>
    <x v="1264"/>
    <x v="2761"/>
    <x v="220"/>
    <n v="24037564"/>
    <n v="158"/>
    <x v="55"/>
    <x v="151"/>
    <x v="4"/>
    <x v="153"/>
    <n v="49671"/>
    <n v="166"/>
    <x v="0"/>
    <s v="USA"/>
    <n v="2016"/>
    <x v="19"/>
  </r>
  <r>
    <x v="2908"/>
    <x v="762"/>
    <x v="2762"/>
    <x v="188"/>
    <n v="100722000"/>
    <n v="89"/>
    <x v="144"/>
    <x v="379"/>
    <x v="2"/>
    <x v="926"/>
    <n v="55816"/>
    <n v="255"/>
    <x v="0"/>
    <s v="USA"/>
    <n v="1965"/>
    <x v="25"/>
  </r>
  <r>
    <x v="2909"/>
    <x v="560"/>
    <x v="2763"/>
    <x v="22"/>
    <n v="10230"/>
    <n v="101"/>
    <x v="36"/>
    <x v="692"/>
    <x v="1"/>
    <x v="1115"/>
    <n v="14437"/>
    <n v="26"/>
    <x v="27"/>
    <s v="UK"/>
    <n v="2014"/>
    <x v="13"/>
  </r>
  <r>
    <x v="2910"/>
    <x v="349"/>
    <x v="2764"/>
    <x v="188"/>
    <n v="79556401"/>
    <n v="128"/>
    <x v="51"/>
    <x v="229"/>
    <x v="4"/>
    <x v="1116"/>
    <n v="43795"/>
    <n v="171"/>
    <x v="0"/>
    <s v="USA"/>
    <n v="2008"/>
    <x v="33"/>
  </r>
  <r>
    <x v="2911"/>
    <x v="359"/>
    <x v="2765"/>
    <x v="128"/>
    <n v="68571803"/>
    <n v="410"/>
    <x v="37"/>
    <x v="117"/>
    <x v="7"/>
    <x v="33"/>
    <n v="275869"/>
    <n v="389"/>
    <x v="0"/>
    <s v="USA"/>
    <n v="2010"/>
    <x v="0"/>
  </r>
  <r>
    <x v="2912"/>
    <x v="894"/>
    <x v="2766"/>
    <x v="22"/>
    <n v="72755517"/>
    <n v="104"/>
    <x v="79"/>
    <x v="580"/>
    <x v="0"/>
    <x v="815"/>
    <n v="56595"/>
    <n v="196"/>
    <x v="0"/>
    <s v="USA"/>
    <n v="2006"/>
    <x v="1"/>
  </r>
  <r>
    <x v="2913"/>
    <x v="588"/>
    <x v="2767"/>
    <x v="188"/>
    <n v="41929168"/>
    <n v="54"/>
    <x v="59"/>
    <x v="69"/>
    <x v="4"/>
    <x v="1027"/>
    <n v="82743"/>
    <n v="201"/>
    <x v="0"/>
    <s v="USA"/>
    <n v="1992"/>
    <x v="7"/>
  </r>
  <r>
    <x v="2914"/>
    <x v="1265"/>
    <x v="2768"/>
    <x v="188"/>
    <n v="39461335"/>
    <n v="141"/>
    <x v="84"/>
    <x v="693"/>
    <x v="2"/>
    <x v="52"/>
    <n v="83893"/>
    <n v="132"/>
    <x v="0"/>
    <s v="USA"/>
    <n v="2014"/>
    <x v="2"/>
  </r>
  <r>
    <x v="2915"/>
    <x v="877"/>
    <x v="83"/>
    <x v="174"/>
    <n v="-12000000"/>
    <n v="30"/>
    <x v="79"/>
    <x v="126"/>
    <x v="0"/>
    <x v="1117"/>
    <n v="3104"/>
    <n v="33"/>
    <x v="0"/>
    <s v="Canada"/>
    <n v="2014"/>
    <x v="44"/>
  </r>
  <r>
    <x v="2916"/>
    <x v="1266"/>
    <x v="2769"/>
    <x v="188"/>
    <n v="38797148"/>
    <n v="57"/>
    <x v="84"/>
    <x v="293"/>
    <x v="4"/>
    <x v="1118"/>
    <n v="49007"/>
    <n v="97"/>
    <x v="0"/>
    <s v="USA"/>
    <n v="1989"/>
    <x v="13"/>
  </r>
  <r>
    <x v="2917"/>
    <x v="514"/>
    <x v="83"/>
    <x v="177"/>
    <n v="-13500000"/>
    <n v="56"/>
    <x v="6"/>
    <x v="151"/>
    <x v="4"/>
    <x v="1119"/>
    <n v="18220"/>
    <n v="102"/>
    <x v="0"/>
    <s v="UK"/>
    <n v="2007"/>
    <x v="27"/>
  </r>
  <r>
    <x v="2918"/>
    <x v="130"/>
    <x v="2770"/>
    <x v="183"/>
    <n v="33563158"/>
    <n v="216"/>
    <x v="107"/>
    <x v="107"/>
    <x v="6"/>
    <x v="400"/>
    <n v="207934"/>
    <n v="629"/>
    <x v="0"/>
    <s v="USA"/>
    <n v="2002"/>
    <x v="1"/>
  </r>
  <r>
    <x v="2919"/>
    <x v="235"/>
    <x v="2771"/>
    <x v="188"/>
    <n v="30227069"/>
    <n v="80"/>
    <x v="58"/>
    <x v="16"/>
    <x v="2"/>
    <x v="1120"/>
    <n v="162701"/>
    <n v="962"/>
    <x v="0"/>
    <s v="USA"/>
    <n v="2002"/>
    <x v="38"/>
  </r>
  <r>
    <x v="2920"/>
    <x v="673"/>
    <x v="2772"/>
    <x v="188"/>
    <n v="28025000"/>
    <n v="77"/>
    <x v="39"/>
    <x v="146"/>
    <x v="6"/>
    <x v="1121"/>
    <n v="73193"/>
    <n v="190"/>
    <x v="0"/>
    <s v="UK"/>
    <n v="1995"/>
    <x v="32"/>
  </r>
  <r>
    <x v="2921"/>
    <x v="522"/>
    <x v="2773"/>
    <x v="236"/>
    <n v="27701895"/>
    <n v="101"/>
    <x v="54"/>
    <x v="16"/>
    <x v="2"/>
    <x v="215"/>
    <n v="149222"/>
    <n v="749"/>
    <x v="0"/>
    <s v="USA"/>
    <n v="1999"/>
    <x v="8"/>
  </r>
  <r>
    <x v="2922"/>
    <x v="1020"/>
    <x v="2774"/>
    <x v="188"/>
    <n v="16669413"/>
    <n v="156"/>
    <x v="79"/>
    <x v="357"/>
    <x v="11"/>
    <x v="445"/>
    <n v="76207"/>
    <n v="194"/>
    <x v="0"/>
    <s v="Canada"/>
    <n v="2009"/>
    <x v="19"/>
  </r>
  <r>
    <x v="2923"/>
    <x v="868"/>
    <x v="83"/>
    <x v="188"/>
    <n v="-11000000"/>
    <n v="48"/>
    <x v="79"/>
    <x v="151"/>
    <x v="4"/>
    <x v="1122"/>
    <n v="36559"/>
    <n v="131"/>
    <x v="0"/>
    <s v="USA"/>
    <n v="1981"/>
    <x v="8"/>
  </r>
  <r>
    <x v="2924"/>
    <x v="1095"/>
    <x v="2775"/>
    <x v="188"/>
    <n v="26766350"/>
    <n v="109"/>
    <x v="46"/>
    <x v="263"/>
    <x v="2"/>
    <x v="1091"/>
    <n v="19440"/>
    <n v="56"/>
    <x v="0"/>
    <s v="USA"/>
    <n v="2008"/>
    <x v="11"/>
  </r>
  <r>
    <x v="2925"/>
    <x v="1267"/>
    <x v="2776"/>
    <x v="188"/>
    <n v="12978402"/>
    <n v="62"/>
    <x v="103"/>
    <x v="69"/>
    <x v="4"/>
    <x v="280"/>
    <n v="10966"/>
    <n v="100"/>
    <x v="0"/>
    <s v="USA"/>
    <n v="2001"/>
    <x v="51"/>
  </r>
  <r>
    <x v="2926"/>
    <x v="205"/>
    <x v="2777"/>
    <x v="174"/>
    <n v="9370057"/>
    <n v="33"/>
    <x v="42"/>
    <x v="163"/>
    <x v="6"/>
    <x v="1123"/>
    <n v="9903"/>
    <n v="80"/>
    <x v="0"/>
    <s v="USA"/>
    <n v="1992"/>
    <x v="19"/>
  </r>
  <r>
    <x v="2927"/>
    <x v="592"/>
    <x v="83"/>
    <x v="188"/>
    <n v="-11000000"/>
    <n v="20"/>
    <x v="94"/>
    <x v="263"/>
    <x v="2"/>
    <x v="229"/>
    <n v="5561"/>
    <n v="35"/>
    <x v="0"/>
    <s v="USA"/>
    <n v="1978"/>
    <x v="21"/>
  </r>
  <r>
    <x v="2928"/>
    <x v="620"/>
    <x v="2778"/>
    <x v="174"/>
    <n v="-7115337"/>
    <n v="52"/>
    <x v="6"/>
    <x v="568"/>
    <x v="11"/>
    <x v="1124"/>
    <n v="5187"/>
    <n v="64"/>
    <x v="0"/>
    <s v="USA"/>
    <n v="1986"/>
    <x v="34"/>
  </r>
  <r>
    <x v="2929"/>
    <x v="1268"/>
    <x v="2779"/>
    <x v="188"/>
    <n v="27317535"/>
    <n v="351"/>
    <x v="69"/>
    <x v="16"/>
    <x v="2"/>
    <x v="369"/>
    <n v="73249"/>
    <n v="212"/>
    <x v="0"/>
    <s v="UK"/>
    <n v="2015"/>
    <x v="7"/>
  </r>
  <r>
    <x v="2930"/>
    <x v="324"/>
    <x v="83"/>
    <x v="188"/>
    <n v="-11000000"/>
    <n v="124"/>
    <x v="64"/>
    <x v="694"/>
    <x v="1"/>
    <x v="707"/>
    <n v="101627"/>
    <n v="369"/>
    <x v="0"/>
    <s v="UK"/>
    <n v="1975"/>
    <x v="14"/>
  </r>
  <r>
    <x v="2931"/>
    <x v="1269"/>
    <x v="2780"/>
    <x v="188"/>
    <n v="2903262"/>
    <n v="37"/>
    <x v="70"/>
    <x v="293"/>
    <x v="4"/>
    <x v="1125"/>
    <n v="14656"/>
    <n v="90"/>
    <x v="0"/>
    <s v="USA"/>
    <n v="2001"/>
    <x v="22"/>
  </r>
  <r>
    <x v="2932"/>
    <x v="525"/>
    <x v="2781"/>
    <x v="188"/>
    <n v="2592872"/>
    <n v="58"/>
    <x v="93"/>
    <x v="151"/>
    <x v="4"/>
    <x v="161"/>
    <n v="10777"/>
    <n v="79"/>
    <x v="0"/>
    <s v="USA"/>
    <n v="2000"/>
    <x v="37"/>
  </r>
  <r>
    <x v="2933"/>
    <x v="1270"/>
    <x v="2782"/>
    <x v="188"/>
    <n v="7381787"/>
    <n v="175"/>
    <x v="41"/>
    <x v="195"/>
    <x v="4"/>
    <x v="1126"/>
    <n v="15684"/>
    <n v="126"/>
    <x v="0"/>
    <s v="UK"/>
    <n v="2012"/>
    <x v="2"/>
  </r>
  <r>
    <x v="2934"/>
    <x v="1271"/>
    <x v="2783"/>
    <x v="188"/>
    <n v="2558739"/>
    <n v="75"/>
    <x v="53"/>
    <x v="151"/>
    <x v="4"/>
    <x v="580"/>
    <n v="15427"/>
    <n v="121"/>
    <x v="0"/>
    <s v="USA"/>
    <n v="2001"/>
    <x v="43"/>
  </r>
  <r>
    <x v="2935"/>
    <x v="820"/>
    <x v="2784"/>
    <x v="188"/>
    <n v="2103828"/>
    <n v="161"/>
    <x v="6"/>
    <x v="163"/>
    <x v="6"/>
    <x v="71"/>
    <n v="59982"/>
    <n v="463"/>
    <x v="0"/>
    <s v="USA"/>
    <n v="2001"/>
    <x v="11"/>
  </r>
  <r>
    <x v="2936"/>
    <x v="1272"/>
    <x v="2785"/>
    <x v="188"/>
    <n v="22305037"/>
    <n v="203"/>
    <x v="55"/>
    <x v="398"/>
    <x v="7"/>
    <x v="31"/>
    <n v="33856"/>
    <n v="147"/>
    <x v="0"/>
    <s v="UK"/>
    <n v="2015"/>
    <x v="11"/>
  </r>
  <r>
    <x v="2937"/>
    <x v="110"/>
    <x v="2786"/>
    <x v="188"/>
    <n v="-785353"/>
    <n v="188"/>
    <x v="33"/>
    <x v="109"/>
    <x v="7"/>
    <x v="21"/>
    <n v="42689"/>
    <n v="204"/>
    <x v="0"/>
    <s v="USA"/>
    <n v="2004"/>
    <x v="1"/>
  </r>
  <r>
    <x v="2938"/>
    <x v="5"/>
    <x v="2787"/>
    <x v="183"/>
    <n v="-1498907"/>
    <n v="221"/>
    <x v="75"/>
    <x v="62"/>
    <x v="4"/>
    <x v="1127"/>
    <n v="128850"/>
    <n v="604"/>
    <x v="0"/>
    <s v="USA"/>
    <n v="1992"/>
    <x v="32"/>
  </r>
  <r>
    <x v="2939"/>
    <x v="1273"/>
    <x v="2788"/>
    <x v="188"/>
    <n v="-6185756"/>
    <n v="66"/>
    <x v="103"/>
    <x v="121"/>
    <x v="4"/>
    <x v="387"/>
    <n v="12437"/>
    <n v="107"/>
    <x v="0"/>
    <s v="Canada"/>
    <n v="2002"/>
    <x v="43"/>
  </r>
  <r>
    <x v="2940"/>
    <x v="640"/>
    <x v="2789"/>
    <x v="188"/>
    <n v="-1829786"/>
    <n v="80"/>
    <x v="33"/>
    <x v="16"/>
    <x v="2"/>
    <x v="1"/>
    <n v="171882"/>
    <n v="292"/>
    <x v="0"/>
    <s v="USA"/>
    <n v="1993"/>
    <x v="6"/>
  </r>
  <r>
    <x v="2941"/>
    <x v="1274"/>
    <x v="2790"/>
    <x v="171"/>
    <n v="-12931913"/>
    <n v="25"/>
    <x v="30"/>
    <x v="398"/>
    <x v="7"/>
    <x v="936"/>
    <n v="2164"/>
    <n v="74"/>
    <x v="0"/>
    <s v="Canada"/>
    <n v="2003"/>
    <x v="16"/>
  </r>
  <r>
    <x v="2942"/>
    <x v="949"/>
    <x v="2791"/>
    <x v="188"/>
    <n v="-7246194"/>
    <n v="169"/>
    <x v="30"/>
    <x v="146"/>
    <x v="6"/>
    <x v="38"/>
    <n v="20307"/>
    <n v="165"/>
    <x v="0"/>
    <s v="UK"/>
    <n v="2004"/>
    <x v="16"/>
  </r>
  <r>
    <x v="2943"/>
    <x v="1192"/>
    <x v="2792"/>
    <x v="188"/>
    <n v="-7965819"/>
    <n v="70"/>
    <x v="49"/>
    <x v="424"/>
    <x v="4"/>
    <x v="1128"/>
    <n v="13622"/>
    <n v="128"/>
    <x v="0"/>
    <s v="UK"/>
    <n v="2002"/>
    <x v="28"/>
  </r>
  <r>
    <x v="2944"/>
    <x v="867"/>
    <x v="2793"/>
    <x v="188"/>
    <n v="-8167174"/>
    <n v="15"/>
    <x v="17"/>
    <x v="101"/>
    <x v="4"/>
    <x v="315"/>
    <n v="1761"/>
    <n v="19"/>
    <x v="0"/>
    <s v="USA"/>
    <n v="1995"/>
    <x v="5"/>
  </r>
  <r>
    <x v="2945"/>
    <x v="603"/>
    <x v="2794"/>
    <x v="188"/>
    <n v="2214255"/>
    <n v="535"/>
    <x v="26"/>
    <x v="409"/>
    <x v="2"/>
    <x v="76"/>
    <n v="96233"/>
    <n v="313"/>
    <x v="0"/>
    <s v="USA"/>
    <n v="2013"/>
    <x v="38"/>
  </r>
  <r>
    <x v="2946"/>
    <x v="1275"/>
    <x v="2795"/>
    <x v="238"/>
    <n v="11017403"/>
    <n v="92"/>
    <x v="53"/>
    <x v="516"/>
    <x v="2"/>
    <x v="461"/>
    <n v="17333"/>
    <n v="153"/>
    <x v="0"/>
    <s v="USA"/>
    <n v="2001"/>
    <x v="5"/>
  </r>
  <r>
    <x v="2947"/>
    <x v="1276"/>
    <x v="2796"/>
    <x v="188"/>
    <n v="-8192146"/>
    <n v="14"/>
    <x v="57"/>
    <x v="180"/>
    <x v="1"/>
    <x v="169"/>
    <n v="14129"/>
    <n v="39"/>
    <x v="0"/>
    <s v="USA"/>
    <n v="1991"/>
    <x v="37"/>
  </r>
  <r>
    <x v="2948"/>
    <x v="1277"/>
    <x v="83"/>
    <x v="188"/>
    <n v="-11000000"/>
    <n v="13"/>
    <x v="22"/>
    <x v="423"/>
    <x v="2"/>
    <x v="756"/>
    <n v="2603"/>
    <n v="36"/>
    <x v="0"/>
    <s v="USA"/>
    <n v="1970"/>
    <x v="8"/>
  </r>
  <r>
    <x v="2949"/>
    <x v="1278"/>
    <x v="2797"/>
    <x v="22"/>
    <n v="540085"/>
    <n v="87"/>
    <x v="71"/>
    <x v="607"/>
    <x v="4"/>
    <x v="138"/>
    <n v="10052"/>
    <n v="69"/>
    <x v="0"/>
    <s v="USA"/>
    <n v="2005"/>
    <x v="22"/>
  </r>
  <r>
    <x v="2950"/>
    <x v="1279"/>
    <x v="2798"/>
    <x v="188"/>
    <n v="-10647214"/>
    <n v="78"/>
    <x v="26"/>
    <x v="309"/>
    <x v="7"/>
    <x v="1129"/>
    <n v="11132"/>
    <n v="86"/>
    <x v="0"/>
    <s v="USA"/>
    <n v="2006"/>
    <x v="2"/>
  </r>
  <r>
    <x v="1396"/>
    <x v="620"/>
    <x v="1373"/>
    <x v="163"/>
    <n v="65900000"/>
    <n v="223"/>
    <x v="59"/>
    <x v="461"/>
    <x v="8"/>
    <x v="564"/>
    <n v="105448"/>
    <n v="321"/>
    <x v="0"/>
    <s v="USA"/>
    <n v="1982"/>
    <x v="38"/>
  </r>
  <r>
    <x v="2951"/>
    <x v="882"/>
    <x v="83"/>
    <x v="174"/>
    <n v="-12000000"/>
    <n v="136"/>
    <x v="69"/>
    <x v="163"/>
    <x v="6"/>
    <x v="1130"/>
    <n v="5013"/>
    <n v="59"/>
    <x v="0"/>
    <s v="UK"/>
    <n v="2010"/>
    <x v="20"/>
  </r>
  <r>
    <x v="2952"/>
    <x v="1280"/>
    <x v="2799"/>
    <x v="244"/>
    <n v="45929973"/>
    <n v="160"/>
    <x v="53"/>
    <x v="357"/>
    <x v="11"/>
    <x v="589"/>
    <n v="88529"/>
    <n v="262"/>
    <x v="0"/>
    <s v="USA"/>
    <n v="2008"/>
    <x v="27"/>
  </r>
  <r>
    <x v="2953"/>
    <x v="1281"/>
    <x v="83"/>
    <x v="22"/>
    <n v="0"/>
    <n v="28"/>
    <x v="44"/>
    <x v="163"/>
    <x v="6"/>
    <x v="1131"/>
    <n v="618"/>
    <n v="12"/>
    <x v="0"/>
    <s v="Italy"/>
    <n v="1969"/>
    <x v="5"/>
  </r>
  <r>
    <x v="2954"/>
    <x v="1282"/>
    <x v="83"/>
    <x v="188"/>
    <n v="-11000000"/>
    <n v="54"/>
    <x v="54"/>
    <x v="101"/>
    <x v="4"/>
    <x v="1132"/>
    <n v="45144"/>
    <n v="111"/>
    <x v="0"/>
    <s v="USA"/>
    <n v="2012"/>
    <x v="44"/>
  </r>
  <r>
    <x v="2955"/>
    <x v="1283"/>
    <x v="2800"/>
    <x v="157"/>
    <n v="-14600121"/>
    <n v="75"/>
    <x v="33"/>
    <x v="166"/>
    <x v="6"/>
    <x v="1133"/>
    <n v="5772"/>
    <n v="115"/>
    <x v="0"/>
    <s v="Australia"/>
    <n v="2006"/>
    <x v="21"/>
  </r>
  <r>
    <x v="2956"/>
    <x v="1284"/>
    <x v="2801"/>
    <x v="245"/>
    <n v="-696724557"/>
    <n v="20"/>
    <x v="130"/>
    <x v="263"/>
    <x v="2"/>
    <x v="1134"/>
    <n v="13998"/>
    <n v="264"/>
    <x v="7"/>
    <s v="India"/>
    <n v="2006"/>
    <x v="19"/>
  </r>
  <r>
    <x v="2957"/>
    <x v="514"/>
    <x v="2802"/>
    <x v="135"/>
    <n v="4535191"/>
    <n v="105"/>
    <x v="54"/>
    <x v="121"/>
    <x v="4"/>
    <x v="777"/>
    <n v="12980"/>
    <n v="132"/>
    <x v="0"/>
    <s v="UK"/>
    <n v="1999"/>
    <x v="8"/>
  </r>
  <r>
    <x v="2958"/>
    <x v="1285"/>
    <x v="2803"/>
    <x v="219"/>
    <n v="-6976162"/>
    <n v="120"/>
    <x v="41"/>
    <x v="314"/>
    <x v="11"/>
    <x v="787"/>
    <n v="28570"/>
    <n v="160"/>
    <x v="0"/>
    <s v="UK"/>
    <n v="2013"/>
    <x v="34"/>
  </r>
  <r>
    <x v="2959"/>
    <x v="1286"/>
    <x v="2804"/>
    <x v="246"/>
    <n v="11560085"/>
    <n v="108"/>
    <x v="32"/>
    <x v="419"/>
    <x v="11"/>
    <x v="725"/>
    <n v="16747"/>
    <n v="349"/>
    <x v="0"/>
    <s v="USA"/>
    <n v="2002"/>
    <x v="28"/>
  </r>
  <r>
    <x v="2960"/>
    <x v="324"/>
    <x v="2805"/>
    <x v="174"/>
    <n v="44715371"/>
    <n v="285"/>
    <x v="126"/>
    <x v="97"/>
    <x v="1"/>
    <x v="1135"/>
    <n v="427357"/>
    <n v="1736"/>
    <x v="0"/>
    <s v="UK"/>
    <n v="1968"/>
    <x v="24"/>
  </r>
  <r>
    <x v="2961"/>
    <x v="37"/>
    <x v="2806"/>
    <x v="236"/>
    <n v="424449459"/>
    <n v="215"/>
    <x v="59"/>
    <x v="695"/>
    <x v="14"/>
    <x v="1136"/>
    <n v="281842"/>
    <n v="515"/>
    <x v="0"/>
    <s v="USA"/>
    <n v="1982"/>
    <x v="0"/>
  </r>
  <r>
    <x v="2962"/>
    <x v="1287"/>
    <x v="2807"/>
    <x v="69"/>
    <n v="1043445"/>
    <n v="81"/>
    <x v="54"/>
    <x v="101"/>
    <x v="4"/>
    <x v="218"/>
    <n v="27689"/>
    <n v="74"/>
    <x v="0"/>
    <s v="USA"/>
    <n v="2007"/>
    <x v="12"/>
  </r>
  <r>
    <x v="2963"/>
    <x v="1288"/>
    <x v="83"/>
    <x v="186"/>
    <n v="-12500000"/>
    <n v="17"/>
    <x v="54"/>
    <x v="447"/>
    <x v="1"/>
    <x v="997"/>
    <n v="1337"/>
    <n v="28"/>
    <x v="0"/>
    <s v="Canada"/>
    <n v="2004"/>
    <x v="22"/>
  </r>
  <r>
    <x v="2964"/>
    <x v="1289"/>
    <x v="2808"/>
    <x v="236"/>
    <n v="-10374831"/>
    <n v="5"/>
    <x v="76"/>
    <x v="195"/>
    <x v="4"/>
    <x v="1137"/>
    <n v="859"/>
    <n v="31"/>
    <x v="0"/>
    <s v="USA"/>
    <n v="1994"/>
    <x v="21"/>
  </r>
  <r>
    <x v="2965"/>
    <x v="1290"/>
    <x v="2809"/>
    <x v="22"/>
    <n v="1165104"/>
    <n v="10"/>
    <x v="47"/>
    <x v="151"/>
    <x v="4"/>
    <x v="1138"/>
    <n v="8598"/>
    <n v="43"/>
    <x v="7"/>
    <s v="India"/>
    <n v="2010"/>
    <x v="43"/>
  </r>
  <r>
    <x v="2966"/>
    <x v="1291"/>
    <x v="2810"/>
    <x v="247"/>
    <n v="-5149694"/>
    <n v="43"/>
    <x v="94"/>
    <x v="150"/>
    <x v="2"/>
    <x v="1139"/>
    <n v="3665"/>
    <n v="57"/>
    <x v="5"/>
    <s v="Mexico"/>
    <n v="2012"/>
    <x v="4"/>
  </r>
  <r>
    <x v="2967"/>
    <x v="1292"/>
    <x v="83"/>
    <x v="188"/>
    <n v="-11000000"/>
    <n v="94"/>
    <x v="10"/>
    <x v="371"/>
    <x v="4"/>
    <x v="1140"/>
    <n v="15060"/>
    <n v="27"/>
    <x v="2"/>
    <s v="France"/>
    <n v="2014"/>
    <x v="38"/>
  </r>
  <r>
    <x v="2968"/>
    <x v="521"/>
    <x v="2811"/>
    <x v="69"/>
    <n v="128339411"/>
    <n v="161"/>
    <x v="50"/>
    <x v="263"/>
    <x v="2"/>
    <x v="85"/>
    <n v="604904"/>
    <n v="682"/>
    <x v="0"/>
    <s v="USA"/>
    <n v="1997"/>
    <x v="24"/>
  </r>
  <r>
    <x v="2969"/>
    <x v="1293"/>
    <x v="83"/>
    <x v="188"/>
    <n v="-11000000"/>
    <n v="38"/>
    <x v="10"/>
    <x v="299"/>
    <x v="2"/>
    <x v="204"/>
    <n v="6935"/>
    <n v="50"/>
    <x v="0"/>
    <s v="USA"/>
    <n v="2016"/>
    <x v="43"/>
  </r>
  <r>
    <x v="2970"/>
    <x v="1294"/>
    <x v="2812"/>
    <x v="69"/>
    <n v="70150343"/>
    <n v="210"/>
    <x v="60"/>
    <x v="357"/>
    <x v="11"/>
    <x v="445"/>
    <n v="142115"/>
    <n v="614"/>
    <x v="0"/>
    <s v="USA"/>
    <n v="2006"/>
    <x v="5"/>
  </r>
  <r>
    <x v="2971"/>
    <x v="242"/>
    <x v="2813"/>
    <x v="69"/>
    <n v="75300000"/>
    <n v="52"/>
    <x v="83"/>
    <x v="480"/>
    <x v="0"/>
    <x v="187"/>
    <n v="48629"/>
    <n v="134"/>
    <x v="0"/>
    <s v="USA"/>
    <n v="1981"/>
    <x v="8"/>
  </r>
  <r>
    <x v="2972"/>
    <x v="116"/>
    <x v="2814"/>
    <x v="69"/>
    <n v="58353550"/>
    <n v="139"/>
    <x v="41"/>
    <x v="293"/>
    <x v="4"/>
    <x v="381"/>
    <n v="70141"/>
    <n v="385"/>
    <x v="0"/>
    <s v="USA"/>
    <n v="2000"/>
    <x v="18"/>
  </r>
  <r>
    <x v="2973"/>
    <x v="1295"/>
    <x v="2815"/>
    <x v="69"/>
    <n v="68845130"/>
    <n v="165"/>
    <x v="55"/>
    <x v="174"/>
    <x v="0"/>
    <x v="751"/>
    <n v="17596"/>
    <n v="94"/>
    <x v="0"/>
    <s v="France"/>
    <n v="2016"/>
    <x v="9"/>
  </r>
  <r>
    <x v="2974"/>
    <x v="1053"/>
    <x v="2816"/>
    <x v="69"/>
    <n v="53319509"/>
    <n v="96"/>
    <x v="53"/>
    <x v="121"/>
    <x v="4"/>
    <x v="73"/>
    <n v="67115"/>
    <n v="389"/>
    <x v="0"/>
    <s v="USA"/>
    <n v="1999"/>
    <x v="27"/>
  </r>
  <r>
    <x v="1316"/>
    <x v="595"/>
    <x v="1295"/>
    <x v="69"/>
    <n v="37536959"/>
    <n v="323"/>
    <x v="55"/>
    <x v="263"/>
    <x v="2"/>
    <x v="538"/>
    <n v="86956"/>
    <n v="275"/>
    <x v="0"/>
    <s v="USA"/>
    <n v="2009"/>
    <x v="11"/>
  </r>
  <r>
    <x v="2975"/>
    <x v="1294"/>
    <x v="2817"/>
    <x v="69"/>
    <n v="53270259"/>
    <n v="190"/>
    <x v="44"/>
    <x v="357"/>
    <x v="11"/>
    <x v="445"/>
    <n v="111087"/>
    <n v="319"/>
    <x v="0"/>
    <s v="USA"/>
    <n v="2007"/>
    <x v="18"/>
  </r>
  <r>
    <x v="2976"/>
    <x v="581"/>
    <x v="2818"/>
    <x v="69"/>
    <n v="45865715"/>
    <n v="173"/>
    <x v="58"/>
    <x v="407"/>
    <x v="2"/>
    <x v="399"/>
    <n v="41763"/>
    <n v="403"/>
    <x v="0"/>
    <s v="UK"/>
    <n v="2005"/>
    <x v="34"/>
  </r>
  <r>
    <x v="2977"/>
    <x v="790"/>
    <x v="2819"/>
    <x v="221"/>
    <n v="57231524"/>
    <n v="46"/>
    <x v="84"/>
    <x v="101"/>
    <x v="4"/>
    <x v="1141"/>
    <n v="8962"/>
    <n v="137"/>
    <x v="0"/>
    <s v="USA"/>
    <n v="2006"/>
    <x v="40"/>
  </r>
  <r>
    <x v="2978"/>
    <x v="47"/>
    <x v="2820"/>
    <x v="248"/>
    <n v="38493982"/>
    <n v="59"/>
    <x v="72"/>
    <x v="284"/>
    <x v="2"/>
    <x v="55"/>
    <n v="57831"/>
    <n v="115"/>
    <x v="0"/>
    <s v="USA"/>
    <n v="1986"/>
    <x v="15"/>
  </r>
  <r>
    <x v="2979"/>
    <x v="1296"/>
    <x v="83"/>
    <x v="69"/>
    <n v="-10000000"/>
    <n v="53"/>
    <x v="0"/>
    <x v="70"/>
    <x v="0"/>
    <x v="1142"/>
    <n v="43270"/>
    <n v="192"/>
    <x v="0"/>
    <s v="USA"/>
    <n v="1962"/>
    <x v="6"/>
  </r>
  <r>
    <x v="2980"/>
    <x v="388"/>
    <x v="2821"/>
    <x v="69"/>
    <n v="40752337"/>
    <n v="22"/>
    <x v="6"/>
    <x v="462"/>
    <x v="4"/>
    <x v="1143"/>
    <n v="44502"/>
    <n v="46"/>
    <x v="0"/>
    <s v="USA"/>
    <n v="1992"/>
    <x v="21"/>
  </r>
  <r>
    <x v="2981"/>
    <x v="906"/>
    <x v="2822"/>
    <x v="69"/>
    <n v="100175871"/>
    <n v="203"/>
    <x v="41"/>
    <x v="230"/>
    <x v="11"/>
    <x v="215"/>
    <n v="115050"/>
    <n v="911"/>
    <x v="0"/>
    <s v="USA"/>
    <n v="2004"/>
    <x v="18"/>
  </r>
  <r>
    <x v="2982"/>
    <x v="202"/>
    <x v="2823"/>
    <x v="174"/>
    <n v="26624000"/>
    <n v="77"/>
    <x v="79"/>
    <x v="293"/>
    <x v="4"/>
    <x v="191"/>
    <n v="156143"/>
    <n v="289"/>
    <x v="0"/>
    <s v="USA"/>
    <n v="1996"/>
    <x v="15"/>
  </r>
  <r>
    <x v="2983"/>
    <x v="799"/>
    <x v="2824"/>
    <x v="69"/>
    <n v="27470017"/>
    <n v="190"/>
    <x v="77"/>
    <x v="357"/>
    <x v="11"/>
    <x v="336"/>
    <n v="86890"/>
    <n v="985"/>
    <x v="0"/>
    <s v="Germany"/>
    <n v="2001"/>
    <x v="9"/>
  </r>
  <r>
    <x v="2984"/>
    <x v="388"/>
    <x v="2825"/>
    <x v="69"/>
    <n v="30485039"/>
    <n v="81"/>
    <x v="77"/>
    <x v="696"/>
    <x v="1"/>
    <x v="62"/>
    <n v="85362"/>
    <n v="181"/>
    <x v="0"/>
    <s v="USA"/>
    <n v="1989"/>
    <x v="8"/>
  </r>
  <r>
    <x v="2985"/>
    <x v="1297"/>
    <x v="2826"/>
    <x v="69"/>
    <n v="6800000"/>
    <n v="56"/>
    <x v="8"/>
    <x v="697"/>
    <x v="2"/>
    <x v="593"/>
    <n v="25303"/>
    <n v="138"/>
    <x v="0"/>
    <s v="UK"/>
    <n v="1968"/>
    <x v="7"/>
  </r>
  <r>
    <x v="2986"/>
    <x v="393"/>
    <x v="2827"/>
    <x v="69"/>
    <n v="36377022"/>
    <n v="264"/>
    <x v="22"/>
    <x v="195"/>
    <x v="4"/>
    <x v="368"/>
    <n v="75306"/>
    <n v="266"/>
    <x v="0"/>
    <s v="UK"/>
    <n v="2011"/>
    <x v="11"/>
  </r>
  <r>
    <x v="2987"/>
    <x v="1298"/>
    <x v="2828"/>
    <x v="152"/>
    <n v="13696761"/>
    <n v="44"/>
    <x v="85"/>
    <x v="495"/>
    <x v="3"/>
    <x v="828"/>
    <n v="6808"/>
    <n v="38"/>
    <x v="0"/>
    <s v="USA"/>
    <n v="2001"/>
    <x v="12"/>
  </r>
  <r>
    <x v="2988"/>
    <x v="82"/>
    <x v="2829"/>
    <x v="249"/>
    <n v="23894477"/>
    <n v="117"/>
    <x v="84"/>
    <x v="17"/>
    <x v="0"/>
    <x v="1144"/>
    <n v="101840"/>
    <n v="193"/>
    <x v="0"/>
    <s v="Australia"/>
    <n v="1985"/>
    <x v="5"/>
  </r>
  <r>
    <x v="2989"/>
    <x v="1107"/>
    <x v="83"/>
    <x v="69"/>
    <n v="-10000000"/>
    <n v="124"/>
    <x v="118"/>
    <x v="2"/>
    <x v="0"/>
    <x v="392"/>
    <n v="111649"/>
    <n v="437"/>
    <x v="0"/>
    <s v="USA"/>
    <n v="1985"/>
    <x v="10"/>
  </r>
  <r>
    <x v="2990"/>
    <x v="921"/>
    <x v="2830"/>
    <x v="69"/>
    <n v="25794166"/>
    <n v="159"/>
    <x v="54"/>
    <x v="230"/>
    <x v="11"/>
    <x v="1145"/>
    <n v="35654"/>
    <n v="155"/>
    <x v="0"/>
    <s v="USA"/>
    <n v="2016"/>
    <x v="19"/>
  </r>
  <r>
    <x v="2991"/>
    <x v="1225"/>
    <x v="2831"/>
    <x v="69"/>
    <n v="23583175"/>
    <n v="273"/>
    <x v="105"/>
    <x v="230"/>
    <x v="11"/>
    <x v="342"/>
    <n v="104089"/>
    <n v="319"/>
    <x v="0"/>
    <s v="USA"/>
    <n v="2010"/>
    <x v="22"/>
  </r>
  <r>
    <x v="2992"/>
    <x v="1299"/>
    <x v="2832"/>
    <x v="77"/>
    <n v="12983713"/>
    <n v="26"/>
    <x v="78"/>
    <x v="195"/>
    <x v="4"/>
    <x v="454"/>
    <n v="19284"/>
    <n v="66"/>
    <x v="0"/>
    <s v="USA"/>
    <n v="2002"/>
    <x v="27"/>
  </r>
  <r>
    <x v="2993"/>
    <x v="1300"/>
    <x v="2833"/>
    <x v="69"/>
    <n v="42200504"/>
    <n v="242"/>
    <x v="54"/>
    <x v="550"/>
    <x v="8"/>
    <x v="605"/>
    <n v="54190"/>
    <n v="183"/>
    <x v="0"/>
    <s v="Canada"/>
    <n v="2015"/>
    <x v="9"/>
  </r>
  <r>
    <x v="2994"/>
    <x v="1301"/>
    <x v="2834"/>
    <x v="69"/>
    <n v="23000000"/>
    <n v="55"/>
    <x v="55"/>
    <x v="698"/>
    <x v="0"/>
    <x v="404"/>
    <n v="9424"/>
    <n v="109"/>
    <x v="0"/>
    <s v="USA"/>
    <n v="1985"/>
    <x v="8"/>
  </r>
  <r>
    <x v="2899"/>
    <x v="126"/>
    <x v="2756"/>
    <x v="221"/>
    <n v="24093107"/>
    <n v="151"/>
    <x v="26"/>
    <x v="69"/>
    <x v="4"/>
    <x v="34"/>
    <n v="600996"/>
    <n v="726"/>
    <x v="0"/>
    <s v="UK"/>
    <n v="2000"/>
    <x v="24"/>
  </r>
  <r>
    <x v="2995"/>
    <x v="712"/>
    <x v="2835"/>
    <x v="69"/>
    <n v="22101000"/>
    <n v="48"/>
    <x v="34"/>
    <x v="568"/>
    <x v="11"/>
    <x v="1146"/>
    <n v="27800"/>
    <n v="96"/>
    <x v="0"/>
    <s v="UK"/>
    <n v="1992"/>
    <x v="28"/>
  </r>
  <r>
    <x v="2996"/>
    <x v="1302"/>
    <x v="2836"/>
    <x v="193"/>
    <n v="22487293"/>
    <n v="166"/>
    <x v="77"/>
    <x v="391"/>
    <x v="4"/>
    <x v="741"/>
    <n v="74887"/>
    <n v="129"/>
    <x v="0"/>
    <s v="USA"/>
    <n v="2008"/>
    <x v="10"/>
  </r>
  <r>
    <x v="2997"/>
    <x v="605"/>
    <x v="2837"/>
    <x v="69"/>
    <n v="20651422"/>
    <n v="206"/>
    <x v="28"/>
    <x v="595"/>
    <x v="1"/>
    <x v="107"/>
    <n v="181737"/>
    <n v="1015"/>
    <x v="0"/>
    <s v="USA"/>
    <n v="1999"/>
    <x v="38"/>
  </r>
  <r>
    <x v="2998"/>
    <x v="1303"/>
    <x v="2838"/>
    <x v="69"/>
    <n v="20306281"/>
    <n v="92"/>
    <x v="41"/>
    <x v="195"/>
    <x v="4"/>
    <x v="362"/>
    <n v="12388"/>
    <n v="147"/>
    <x v="0"/>
    <s v="USA"/>
    <n v="2002"/>
    <x v="23"/>
  </r>
  <r>
    <x v="2999"/>
    <x v="255"/>
    <x v="2839"/>
    <x v="69"/>
    <n v="19500000"/>
    <n v="78"/>
    <x v="58"/>
    <x v="699"/>
    <x v="8"/>
    <x v="258"/>
    <n v="25613"/>
    <n v="121"/>
    <x v="0"/>
    <s v="USA"/>
    <n v="1983"/>
    <x v="12"/>
  </r>
  <r>
    <x v="3000"/>
    <x v="1033"/>
    <x v="2840"/>
    <x v="171"/>
    <n v="13050028"/>
    <n v="83"/>
    <x v="36"/>
    <x v="3"/>
    <x v="0"/>
    <x v="166"/>
    <n v="42987"/>
    <n v="201"/>
    <x v="0"/>
    <s v="USA"/>
    <n v="1989"/>
    <x v="12"/>
  </r>
  <r>
    <x v="3001"/>
    <x v="335"/>
    <x v="2841"/>
    <x v="69"/>
    <n v="19392418"/>
    <n v="8"/>
    <x v="6"/>
    <x v="126"/>
    <x v="0"/>
    <x v="95"/>
    <n v="3924"/>
    <n v="26"/>
    <x v="0"/>
    <s v="USA"/>
    <n v="1994"/>
    <x v="27"/>
  </r>
  <r>
    <x v="3002"/>
    <x v="792"/>
    <x v="2842"/>
    <x v="228"/>
    <n v="20063926"/>
    <n v="86"/>
    <x v="78"/>
    <x v="299"/>
    <x v="2"/>
    <x v="362"/>
    <n v="16300"/>
    <n v="217"/>
    <x v="0"/>
    <s v="USA"/>
    <n v="2002"/>
    <x v="40"/>
  </r>
  <r>
    <x v="3003"/>
    <x v="1304"/>
    <x v="2843"/>
    <x v="174"/>
    <n v="16435406"/>
    <n v="85"/>
    <x v="32"/>
    <x v="121"/>
    <x v="4"/>
    <x v="510"/>
    <n v="37681"/>
    <n v="151"/>
    <x v="0"/>
    <s v="USA"/>
    <n v="2006"/>
    <x v="34"/>
  </r>
  <r>
    <x v="3004"/>
    <x v="874"/>
    <x v="2844"/>
    <x v="69"/>
    <n v="15339117"/>
    <n v="76"/>
    <x v="6"/>
    <x v="121"/>
    <x v="4"/>
    <x v="530"/>
    <n v="37885"/>
    <n v="247"/>
    <x v="0"/>
    <s v="USA"/>
    <n v="1998"/>
    <x v="12"/>
  </r>
  <r>
    <x v="3005"/>
    <x v="416"/>
    <x v="2845"/>
    <x v="69"/>
    <n v="15600000"/>
    <n v="60"/>
    <x v="36"/>
    <x v="146"/>
    <x v="6"/>
    <x v="55"/>
    <n v="57363"/>
    <n v="308"/>
    <x v="0"/>
    <s v="USA"/>
    <n v="1983"/>
    <x v="13"/>
  </r>
  <r>
    <x v="3006"/>
    <x v="1305"/>
    <x v="83"/>
    <x v="47"/>
    <n v="-65000000"/>
    <n v="78"/>
    <x v="57"/>
    <x v="14"/>
    <x v="1"/>
    <x v="22"/>
    <n v="408"/>
    <n v="6"/>
    <x v="0"/>
    <s v="USA"/>
    <n v="2016"/>
    <x v="11"/>
  </r>
  <r>
    <x v="3007"/>
    <x v="467"/>
    <x v="83"/>
    <x v="69"/>
    <n v="-10000000"/>
    <n v="112"/>
    <x v="32"/>
    <x v="314"/>
    <x v="11"/>
    <x v="541"/>
    <n v="44804"/>
    <n v="182"/>
    <x v="0"/>
    <s v="USA"/>
    <n v="1983"/>
    <x v="13"/>
  </r>
  <r>
    <x v="3008"/>
    <x v="1306"/>
    <x v="2846"/>
    <x v="69"/>
    <n v="17736779"/>
    <n v="189"/>
    <x v="54"/>
    <x v="230"/>
    <x v="11"/>
    <x v="1147"/>
    <n v="25210"/>
    <n v="126"/>
    <x v="0"/>
    <s v="USA"/>
    <n v="2015"/>
    <x v="31"/>
  </r>
  <r>
    <x v="3009"/>
    <x v="1307"/>
    <x v="2847"/>
    <x v="171"/>
    <n v="7397469"/>
    <n v="82"/>
    <x v="37"/>
    <x v="409"/>
    <x v="2"/>
    <x v="808"/>
    <n v="5161"/>
    <n v="48"/>
    <x v="0"/>
    <s v="USA"/>
    <n v="2012"/>
    <x v="20"/>
  </r>
  <r>
    <x v="3010"/>
    <x v="1160"/>
    <x v="2848"/>
    <x v="69"/>
    <n v="10384136"/>
    <n v="120"/>
    <x v="44"/>
    <x v="230"/>
    <x v="11"/>
    <x v="591"/>
    <n v="20467"/>
    <n v="371"/>
    <x v="0"/>
    <s v="USA"/>
    <n v="2001"/>
    <x v="55"/>
  </r>
  <r>
    <x v="3011"/>
    <x v="1308"/>
    <x v="2849"/>
    <x v="69"/>
    <n v="15464480"/>
    <n v="183"/>
    <x v="41"/>
    <x v="354"/>
    <x v="5"/>
    <x v="169"/>
    <n v="63108"/>
    <n v="330"/>
    <x v="0"/>
    <s v="USA"/>
    <n v="2009"/>
    <x v="18"/>
  </r>
  <r>
    <x v="3012"/>
    <x v="980"/>
    <x v="2850"/>
    <x v="69"/>
    <n v="10338609"/>
    <n v="211"/>
    <x v="71"/>
    <x v="371"/>
    <x v="4"/>
    <x v="203"/>
    <n v="19655"/>
    <n v="280"/>
    <x v="0"/>
    <s v="USA"/>
    <n v="2006"/>
    <x v="2"/>
  </r>
  <r>
    <x v="3013"/>
    <x v="1309"/>
    <x v="2851"/>
    <x v="69"/>
    <n v="8272447"/>
    <n v="14"/>
    <x v="31"/>
    <x v="299"/>
    <x v="2"/>
    <x v="1004"/>
    <n v="3119"/>
    <n v="35"/>
    <x v="0"/>
    <s v="USA"/>
    <n v="1993"/>
    <x v="18"/>
  </r>
  <r>
    <x v="3014"/>
    <x v="1310"/>
    <x v="83"/>
    <x v="69"/>
    <n v="-10000000"/>
    <n v="54"/>
    <x v="84"/>
    <x v="3"/>
    <x v="0"/>
    <x v="1148"/>
    <n v="6143"/>
    <n v="90"/>
    <x v="0"/>
    <s v="USA"/>
    <n v="1985"/>
    <x v="43"/>
  </r>
  <r>
    <x v="3015"/>
    <x v="575"/>
    <x v="2852"/>
    <x v="22"/>
    <n v="17378977"/>
    <n v="55"/>
    <x v="51"/>
    <x v="391"/>
    <x v="4"/>
    <x v="1149"/>
    <n v="5585"/>
    <n v="75"/>
    <x v="0"/>
    <s v="USA"/>
    <n v="2005"/>
    <x v="19"/>
  </r>
  <r>
    <x v="3016"/>
    <x v="466"/>
    <x v="2853"/>
    <x v="193"/>
    <n v="8096053"/>
    <n v="179"/>
    <x v="40"/>
    <x v="195"/>
    <x v="4"/>
    <x v="187"/>
    <n v="134458"/>
    <n v="640"/>
    <x v="0"/>
    <s v="USA"/>
    <n v="1998"/>
    <x v="16"/>
  </r>
  <r>
    <x v="3017"/>
    <x v="554"/>
    <x v="2854"/>
    <x v="69"/>
    <n v="11371425"/>
    <n v="221"/>
    <x v="54"/>
    <x v="216"/>
    <x v="0"/>
    <x v="1150"/>
    <n v="76199"/>
    <n v="944"/>
    <x v="0"/>
    <s v="USA"/>
    <n v="2010"/>
    <x v="46"/>
  </r>
  <r>
    <x v="3018"/>
    <x v="393"/>
    <x v="2855"/>
    <x v="69"/>
    <n v="23071558"/>
    <n v="158"/>
    <x v="39"/>
    <x v="195"/>
    <x v="4"/>
    <x v="1151"/>
    <n v="22369"/>
    <n v="100"/>
    <x v="0"/>
    <s v="UK"/>
    <n v="2015"/>
    <x v="4"/>
  </r>
  <r>
    <x v="3019"/>
    <x v="1311"/>
    <x v="2856"/>
    <x v="69"/>
    <n v="7655201"/>
    <n v="73"/>
    <x v="58"/>
    <x v="453"/>
    <x v="2"/>
    <x v="251"/>
    <n v="4719"/>
    <n v="24"/>
    <x v="0"/>
    <s v="USA"/>
    <n v="2008"/>
    <x v="10"/>
  </r>
  <r>
    <x v="3020"/>
    <x v="970"/>
    <x v="2857"/>
    <x v="128"/>
    <n v="-8752225"/>
    <n v="65"/>
    <x v="6"/>
    <x v="209"/>
    <x v="4"/>
    <x v="1152"/>
    <n v="23527"/>
    <n v="104"/>
    <x v="0"/>
    <s v="USA"/>
    <n v="2005"/>
    <x v="34"/>
  </r>
  <r>
    <x v="3021"/>
    <x v="433"/>
    <x v="2858"/>
    <x v="69"/>
    <n v="6153600"/>
    <n v="23"/>
    <x v="73"/>
    <x v="474"/>
    <x v="2"/>
    <x v="151"/>
    <n v="8295"/>
    <n v="30"/>
    <x v="0"/>
    <s v="USA"/>
    <n v="1990"/>
    <x v="12"/>
  </r>
  <r>
    <x v="3022"/>
    <x v="428"/>
    <x v="2859"/>
    <x v="69"/>
    <n v="6033556"/>
    <n v="63"/>
    <x v="107"/>
    <x v="165"/>
    <x v="0"/>
    <x v="1153"/>
    <n v="37901"/>
    <n v="518"/>
    <x v="0"/>
    <s v="USA"/>
    <n v="2002"/>
    <x v="5"/>
  </r>
  <r>
    <x v="3023"/>
    <x v="180"/>
    <x v="2860"/>
    <x v="188"/>
    <n v="5667084"/>
    <n v="132"/>
    <x v="44"/>
    <x v="648"/>
    <x v="4"/>
    <x v="1154"/>
    <n v="90070"/>
    <n v="248"/>
    <x v="0"/>
    <s v="USA"/>
    <n v="1990"/>
    <x v="1"/>
  </r>
  <r>
    <x v="3024"/>
    <x v="1312"/>
    <x v="2861"/>
    <x v="250"/>
    <n v="2817771"/>
    <n v="191"/>
    <x v="93"/>
    <x v="373"/>
    <x v="11"/>
    <x v="590"/>
    <n v="87494"/>
    <n v="540"/>
    <x v="0"/>
    <s v="USA"/>
    <n v="2003"/>
    <x v="9"/>
  </r>
  <r>
    <x v="3025"/>
    <x v="378"/>
    <x v="83"/>
    <x v="69"/>
    <n v="-10000000"/>
    <n v="52"/>
    <x v="6"/>
    <x v="700"/>
    <x v="16"/>
    <x v="179"/>
    <n v="7322"/>
    <n v="78"/>
    <x v="0"/>
    <s v="USA"/>
    <n v="1980"/>
    <x v="1"/>
  </r>
  <r>
    <x v="3026"/>
    <x v="1116"/>
    <x v="2862"/>
    <x v="115"/>
    <n v="-14843800"/>
    <n v="91"/>
    <x v="46"/>
    <x v="184"/>
    <x v="0"/>
    <x v="1155"/>
    <n v="15358"/>
    <n v="131"/>
    <x v="0"/>
    <s v="USA"/>
    <n v="1999"/>
    <x v="19"/>
  </r>
  <r>
    <x v="3027"/>
    <x v="1001"/>
    <x v="2863"/>
    <x v="69"/>
    <n v="11589307"/>
    <n v="368"/>
    <x v="28"/>
    <x v="263"/>
    <x v="2"/>
    <x v="71"/>
    <n v="135286"/>
    <n v="261"/>
    <x v="0"/>
    <s v="USA"/>
    <n v="2012"/>
    <x v="38"/>
  </r>
  <r>
    <x v="3028"/>
    <x v="1313"/>
    <x v="2864"/>
    <x v="69"/>
    <n v="10339754"/>
    <n v="89"/>
    <x v="93"/>
    <x v="69"/>
    <x v="4"/>
    <x v="1156"/>
    <n v="23928"/>
    <n v="73"/>
    <x v="0"/>
    <s v="USA"/>
    <n v="2007"/>
    <x v="18"/>
  </r>
  <r>
    <x v="3029"/>
    <x v="1314"/>
    <x v="2865"/>
    <x v="69"/>
    <n v="18873374"/>
    <n v="83"/>
    <x v="10"/>
    <x v="298"/>
    <x v="9"/>
    <x v="1157"/>
    <n v="22161"/>
    <n v="68"/>
    <x v="0"/>
    <s v="USA"/>
    <n v="2013"/>
    <x v="54"/>
  </r>
  <r>
    <x v="3030"/>
    <x v="1315"/>
    <x v="2866"/>
    <x v="22"/>
    <n v="15102127"/>
    <n v="83"/>
    <x v="70"/>
    <x v="151"/>
    <x v="4"/>
    <x v="619"/>
    <n v="17790"/>
    <n v="59"/>
    <x v="0"/>
    <s v="USA"/>
    <n v="2009"/>
    <x v="27"/>
  </r>
  <r>
    <x v="3031"/>
    <x v="1316"/>
    <x v="2867"/>
    <x v="231"/>
    <n v="10684949"/>
    <n v="33"/>
    <x v="91"/>
    <x v="28"/>
    <x v="1"/>
    <x v="523"/>
    <n v="4564"/>
    <n v="43"/>
    <x v="0"/>
    <s v="USA"/>
    <n v="2002"/>
    <x v="18"/>
  </r>
  <r>
    <x v="3032"/>
    <x v="1272"/>
    <x v="2868"/>
    <x v="251"/>
    <n v="8197405"/>
    <n v="386"/>
    <x v="76"/>
    <x v="109"/>
    <x v="7"/>
    <x v="370"/>
    <n v="71679"/>
    <n v="216"/>
    <x v="0"/>
    <s v="UK"/>
    <n v="2011"/>
    <x v="15"/>
  </r>
  <r>
    <x v="3033"/>
    <x v="582"/>
    <x v="2869"/>
    <x v="69"/>
    <n v="2570442"/>
    <n v="191"/>
    <x v="44"/>
    <x v="362"/>
    <x v="4"/>
    <x v="186"/>
    <n v="40514"/>
    <n v="234"/>
    <x v="0"/>
    <s v="USA"/>
    <n v="2005"/>
    <x v="2"/>
  </r>
  <r>
    <x v="3034"/>
    <x v="1317"/>
    <x v="2870"/>
    <x v="69"/>
    <n v="2514138"/>
    <n v="16"/>
    <x v="26"/>
    <x v="16"/>
    <x v="2"/>
    <x v="819"/>
    <n v="2801"/>
    <n v="28"/>
    <x v="0"/>
    <s v="USA"/>
    <n v="1997"/>
    <x v="38"/>
  </r>
  <r>
    <x v="3035"/>
    <x v="1318"/>
    <x v="2871"/>
    <x v="238"/>
    <n v="38771291"/>
    <n v="297"/>
    <x v="25"/>
    <x v="59"/>
    <x v="5"/>
    <x v="490"/>
    <n v="79909"/>
    <n v="279"/>
    <x v="0"/>
    <s v="USA"/>
    <n v="2015"/>
    <x v="1"/>
  </r>
  <r>
    <x v="3036"/>
    <x v="1319"/>
    <x v="2872"/>
    <x v="69"/>
    <n v="1703287"/>
    <n v="47"/>
    <x v="25"/>
    <x v="447"/>
    <x v="1"/>
    <x v="1158"/>
    <n v="4360"/>
    <n v="148"/>
    <x v="0"/>
    <s v="USA"/>
    <n v="2005"/>
    <x v="15"/>
  </r>
  <r>
    <x v="3037"/>
    <x v="633"/>
    <x v="2873"/>
    <x v="131"/>
    <n v="-10439741"/>
    <n v="63"/>
    <x v="98"/>
    <x v="121"/>
    <x v="4"/>
    <x v="360"/>
    <n v="15617"/>
    <n v="180"/>
    <x v="0"/>
    <s v="USA"/>
    <n v="2001"/>
    <x v="27"/>
  </r>
  <r>
    <x v="3038"/>
    <x v="1221"/>
    <x v="2874"/>
    <x v="69"/>
    <n v="824921"/>
    <n v="144"/>
    <x v="70"/>
    <x v="151"/>
    <x v="4"/>
    <x v="271"/>
    <n v="200293"/>
    <n v="621"/>
    <x v="0"/>
    <s v="USA"/>
    <n v="1999"/>
    <x v="6"/>
  </r>
  <r>
    <x v="3039"/>
    <x v="1320"/>
    <x v="2875"/>
    <x v="69"/>
    <n v="561238"/>
    <n v="77"/>
    <x v="54"/>
    <x v="701"/>
    <x v="4"/>
    <x v="381"/>
    <n v="27265"/>
    <n v="321"/>
    <x v="0"/>
    <s v="Germany"/>
    <n v="1999"/>
    <x v="12"/>
  </r>
  <r>
    <x v="3040"/>
    <x v="23"/>
    <x v="2876"/>
    <x v="69"/>
    <n v="4479776"/>
    <n v="325"/>
    <x v="10"/>
    <x v="702"/>
    <x v="7"/>
    <x v="2"/>
    <n v="55539"/>
    <n v="147"/>
    <x v="0"/>
    <s v="USA"/>
    <n v="2014"/>
    <x v="15"/>
  </r>
  <r>
    <x v="3041"/>
    <x v="20"/>
    <x v="2877"/>
    <x v="69"/>
    <n v="-198218"/>
    <n v="100"/>
    <x v="6"/>
    <x v="400"/>
    <x v="4"/>
    <x v="205"/>
    <n v="39331"/>
    <n v="481"/>
    <x v="0"/>
    <s v="USA"/>
    <n v="1998"/>
    <x v="22"/>
  </r>
  <r>
    <x v="3042"/>
    <x v="1043"/>
    <x v="2878"/>
    <x v="69"/>
    <n v="-1929689"/>
    <n v="52"/>
    <x v="70"/>
    <x v="121"/>
    <x v="4"/>
    <x v="244"/>
    <n v="12706"/>
    <n v="75"/>
    <x v="0"/>
    <s v="USA"/>
    <n v="2004"/>
    <x v="43"/>
  </r>
  <r>
    <x v="3043"/>
    <x v="205"/>
    <x v="83"/>
    <x v="69"/>
    <n v="-10000000"/>
    <n v="98"/>
    <x v="36"/>
    <x v="59"/>
    <x v="5"/>
    <x v="1093"/>
    <n v="20113"/>
    <n v="178"/>
    <x v="0"/>
    <s v="USA"/>
    <n v="1984"/>
    <x v="2"/>
  </r>
  <r>
    <x v="3044"/>
    <x v="1321"/>
    <x v="2879"/>
    <x v="69"/>
    <n v="-1539005"/>
    <n v="163"/>
    <x v="53"/>
    <x v="102"/>
    <x v="0"/>
    <x v="1159"/>
    <n v="35888"/>
    <n v="125"/>
    <x v="0"/>
    <s v="USA"/>
    <n v="2010"/>
    <x v="34"/>
  </r>
  <r>
    <x v="3045"/>
    <x v="487"/>
    <x v="2880"/>
    <x v="69"/>
    <n v="-1888640"/>
    <n v="137"/>
    <x v="54"/>
    <x v="163"/>
    <x v="6"/>
    <x v="1160"/>
    <n v="34848"/>
    <n v="203"/>
    <x v="0"/>
    <s v="UK"/>
    <n v="2002"/>
    <x v="38"/>
  </r>
  <r>
    <x v="3046"/>
    <x v="747"/>
    <x v="2881"/>
    <x v="221"/>
    <n v="2828771"/>
    <n v="180"/>
    <x v="49"/>
    <x v="151"/>
    <x v="4"/>
    <x v="24"/>
    <n v="79146"/>
    <n v="352"/>
    <x v="0"/>
    <s v="USA"/>
    <n v="2013"/>
    <x v="44"/>
  </r>
  <r>
    <x v="295"/>
    <x v="172"/>
    <x v="293"/>
    <x v="32"/>
    <n v="-32368843"/>
    <n v="321"/>
    <x v="32"/>
    <x v="131"/>
    <x v="0"/>
    <x v="1"/>
    <n v="176606"/>
    <n v="374"/>
    <x v="0"/>
    <s v="USA"/>
    <n v="2010"/>
    <x v="19"/>
  </r>
  <r>
    <x v="3047"/>
    <x v="1322"/>
    <x v="2882"/>
    <x v="69"/>
    <n v="-2436330"/>
    <n v="100"/>
    <x v="53"/>
    <x v="279"/>
    <x v="4"/>
    <x v="373"/>
    <n v="21268"/>
    <n v="53"/>
    <x v="0"/>
    <s v="USA"/>
    <n v="2008"/>
    <x v="31"/>
  </r>
  <r>
    <x v="3048"/>
    <x v="1323"/>
    <x v="2883"/>
    <x v="69"/>
    <n v="-3380827"/>
    <n v="265"/>
    <x v="58"/>
    <x v="703"/>
    <x v="1"/>
    <x v="244"/>
    <n v="87203"/>
    <n v="221"/>
    <x v="0"/>
    <s v="USA"/>
    <n v="2012"/>
    <x v="10"/>
  </r>
  <r>
    <x v="3049"/>
    <x v="755"/>
    <x v="2884"/>
    <x v="22"/>
    <n v="6857503"/>
    <n v="212"/>
    <x v="98"/>
    <x v="151"/>
    <x v="4"/>
    <x v="841"/>
    <n v="32697"/>
    <n v="85"/>
    <x v="0"/>
    <s v="USA"/>
    <n v="2011"/>
    <x v="22"/>
  </r>
  <r>
    <x v="3050"/>
    <x v="1324"/>
    <x v="2885"/>
    <x v="242"/>
    <n v="-787759"/>
    <n v="162"/>
    <x v="58"/>
    <x v="146"/>
    <x v="6"/>
    <x v="958"/>
    <n v="782437"/>
    <n v="1420"/>
    <x v="0"/>
    <s v="USA"/>
    <n v="1998"/>
    <x v="35"/>
  </r>
  <r>
    <x v="3051"/>
    <x v="1325"/>
    <x v="2886"/>
    <x v="69"/>
    <n v="-3157942"/>
    <n v="147"/>
    <x v="85"/>
    <x v="348"/>
    <x v="0"/>
    <x v="1161"/>
    <n v="36029"/>
    <n v="99"/>
    <x v="0"/>
    <s v="USA"/>
    <n v="2012"/>
    <x v="9"/>
  </r>
  <r>
    <x v="3052"/>
    <x v="1326"/>
    <x v="2887"/>
    <x v="69"/>
    <n v="-3508650"/>
    <n v="33"/>
    <x v="106"/>
    <x v="484"/>
    <x v="3"/>
    <x v="123"/>
    <n v="1231"/>
    <n v="26"/>
    <x v="0"/>
    <s v="USA"/>
    <n v="2004"/>
    <x v="27"/>
  </r>
  <r>
    <x v="3053"/>
    <x v="1327"/>
    <x v="2888"/>
    <x v="69"/>
    <n v="-526618"/>
    <n v="94"/>
    <x v="28"/>
    <x v="704"/>
    <x v="2"/>
    <x v="1162"/>
    <n v="26832"/>
    <n v="247"/>
    <x v="2"/>
    <s v="Canada"/>
    <n v="1998"/>
    <x v="16"/>
  </r>
  <r>
    <x v="3054"/>
    <x v="503"/>
    <x v="2889"/>
    <x v="69"/>
    <n v="-3802134"/>
    <n v="143"/>
    <x v="51"/>
    <x v="109"/>
    <x v="7"/>
    <x v="754"/>
    <n v="63733"/>
    <n v="414"/>
    <x v="0"/>
    <s v="France"/>
    <n v="1999"/>
    <x v="25"/>
  </r>
  <r>
    <x v="3055"/>
    <x v="1328"/>
    <x v="2890"/>
    <x v="69"/>
    <n v="-3955382"/>
    <n v="38"/>
    <x v="44"/>
    <x v="705"/>
    <x v="0"/>
    <x v="377"/>
    <n v="6200"/>
    <n v="92"/>
    <x v="0"/>
    <s v="USA"/>
    <n v="2002"/>
    <x v="23"/>
  </r>
  <r>
    <x v="3056"/>
    <x v="1329"/>
    <x v="2891"/>
    <x v="69"/>
    <n v="-2235973"/>
    <n v="126"/>
    <x v="70"/>
    <x v="195"/>
    <x v="4"/>
    <x v="537"/>
    <n v="38459"/>
    <n v="119"/>
    <x v="0"/>
    <s v="USA"/>
    <n v="2013"/>
    <x v="10"/>
  </r>
  <r>
    <x v="3057"/>
    <x v="1330"/>
    <x v="2892"/>
    <x v="22"/>
    <n v="5998971"/>
    <n v="168"/>
    <x v="6"/>
    <x v="291"/>
    <x v="4"/>
    <x v="1163"/>
    <n v="58509"/>
    <n v="143"/>
    <x v="0"/>
    <s v="UK"/>
    <n v="2007"/>
    <x v="4"/>
  </r>
  <r>
    <x v="3058"/>
    <x v="1331"/>
    <x v="83"/>
    <x v="69"/>
    <n v="-10000000"/>
    <n v="19"/>
    <x v="95"/>
    <x v="369"/>
    <x v="4"/>
    <x v="1164"/>
    <n v="1040"/>
    <n v="31"/>
    <x v="0"/>
    <s v="USA"/>
    <n v="1981"/>
    <x v="39"/>
  </r>
  <r>
    <x v="3059"/>
    <x v="929"/>
    <x v="2893"/>
    <x v="193"/>
    <n v="12569041"/>
    <n v="91"/>
    <x v="60"/>
    <x v="263"/>
    <x v="2"/>
    <x v="383"/>
    <n v="8058"/>
    <n v="57"/>
    <x v="0"/>
    <s v="USA"/>
    <n v="2014"/>
    <x v="4"/>
  </r>
  <r>
    <x v="3060"/>
    <x v="1332"/>
    <x v="2894"/>
    <x v="176"/>
    <n v="-11643257"/>
    <n v="46"/>
    <x v="78"/>
    <x v="209"/>
    <x v="4"/>
    <x v="246"/>
    <n v="3662"/>
    <n v="79"/>
    <x v="0"/>
    <s v="USA"/>
    <n v="2001"/>
    <x v="54"/>
  </r>
  <r>
    <x v="3061"/>
    <x v="840"/>
    <x v="2895"/>
    <x v="69"/>
    <n v="-4515625"/>
    <n v="198"/>
    <x v="59"/>
    <x v="706"/>
    <x v="1"/>
    <x v="33"/>
    <n v="84641"/>
    <n v="205"/>
    <x v="0"/>
    <s v="USA"/>
    <n v="2006"/>
    <x v="11"/>
  </r>
  <r>
    <x v="3062"/>
    <x v="1333"/>
    <x v="2896"/>
    <x v="69"/>
    <n v="-4651683"/>
    <n v="139"/>
    <x v="10"/>
    <x v="371"/>
    <x v="4"/>
    <x v="204"/>
    <n v="20810"/>
    <n v="100"/>
    <x v="0"/>
    <s v="USA"/>
    <n v="2015"/>
    <x v="1"/>
  </r>
  <r>
    <x v="3063"/>
    <x v="1334"/>
    <x v="2897"/>
    <x v="69"/>
    <n v="-5755845"/>
    <n v="182"/>
    <x v="101"/>
    <x v="195"/>
    <x v="4"/>
    <x v="64"/>
    <n v="56005"/>
    <n v="112"/>
    <x v="0"/>
    <s v="USA"/>
    <n v="2011"/>
    <x v="12"/>
  </r>
  <r>
    <x v="3064"/>
    <x v="1335"/>
    <x v="2898"/>
    <x v="69"/>
    <n v="-4995352"/>
    <n v="181"/>
    <x v="59"/>
    <x v="16"/>
    <x v="2"/>
    <x v="1165"/>
    <n v="14031"/>
    <n v="114"/>
    <x v="15"/>
    <s v="Italy"/>
    <n v="2009"/>
    <x v="15"/>
  </r>
  <r>
    <x v="3065"/>
    <x v="1336"/>
    <x v="2899"/>
    <x v="69"/>
    <n v="-6666177"/>
    <n v="23"/>
    <x v="69"/>
    <x v="375"/>
    <x v="2"/>
    <x v="1166"/>
    <n v="5612"/>
    <n v="122"/>
    <x v="0"/>
    <s v="USA"/>
    <n v="2012"/>
    <x v="34"/>
  </r>
  <r>
    <x v="3066"/>
    <x v="1337"/>
    <x v="2900"/>
    <x v="220"/>
    <n v="-8224415"/>
    <n v="30"/>
    <x v="6"/>
    <x v="27"/>
    <x v="0"/>
    <x v="60"/>
    <n v="10735"/>
    <n v="88"/>
    <x v="0"/>
    <s v="UK"/>
    <n v="1993"/>
    <x v="4"/>
  </r>
  <r>
    <x v="3067"/>
    <x v="148"/>
    <x v="2901"/>
    <x v="193"/>
    <n v="-5806898"/>
    <n v="111"/>
    <x v="70"/>
    <x v="166"/>
    <x v="6"/>
    <x v="1167"/>
    <n v="24412"/>
    <n v="240"/>
    <x v="0"/>
    <s v="USA"/>
    <n v="1999"/>
    <x v="1"/>
  </r>
  <r>
    <x v="3068"/>
    <x v="716"/>
    <x v="2902"/>
    <x v="168"/>
    <n v="48057348"/>
    <n v="287"/>
    <x v="68"/>
    <x v="163"/>
    <x v="6"/>
    <x v="197"/>
    <n v="361169"/>
    <n v="1624"/>
    <x v="0"/>
    <s v="Germany"/>
    <n v="2004"/>
    <x v="0"/>
  </r>
  <r>
    <x v="3069"/>
    <x v="1338"/>
    <x v="2903"/>
    <x v="69"/>
    <n v="-6958197"/>
    <n v="96"/>
    <x v="23"/>
    <x v="16"/>
    <x v="2"/>
    <x v="1168"/>
    <n v="6377"/>
    <n v="181"/>
    <x v="0"/>
    <s v="UK"/>
    <n v="2000"/>
    <x v="1"/>
  </r>
  <r>
    <x v="3070"/>
    <x v="1339"/>
    <x v="2904"/>
    <x v="69"/>
    <n v="-6939142"/>
    <n v="27"/>
    <x v="79"/>
    <x v="64"/>
    <x v="0"/>
    <x v="1169"/>
    <n v="1768"/>
    <n v="37"/>
    <x v="0"/>
    <s v="USA"/>
    <n v="1987"/>
    <x v="23"/>
  </r>
  <r>
    <x v="3071"/>
    <x v="799"/>
    <x v="2905"/>
    <x v="69"/>
    <n v="-8944346"/>
    <n v="44"/>
    <x v="59"/>
    <x v="350"/>
    <x v="2"/>
    <x v="1170"/>
    <n v="20426"/>
    <n v="175"/>
    <x v="0"/>
    <s v="Germany"/>
    <n v="2006"/>
    <x v="11"/>
  </r>
  <r>
    <x v="3072"/>
    <x v="1340"/>
    <x v="2906"/>
    <x v="69"/>
    <n v="-7668682"/>
    <n v="49"/>
    <x v="54"/>
    <x v="151"/>
    <x v="4"/>
    <x v="434"/>
    <n v="9541"/>
    <n v="64"/>
    <x v="0"/>
    <s v="USA"/>
    <n v="2011"/>
    <x v="47"/>
  </r>
  <r>
    <x v="3073"/>
    <x v="433"/>
    <x v="2907"/>
    <x v="69"/>
    <n v="-7814734"/>
    <n v="57"/>
    <x v="23"/>
    <x v="371"/>
    <x v="4"/>
    <x v="1171"/>
    <n v="8720"/>
    <n v="186"/>
    <x v="0"/>
    <s v="USA"/>
    <n v="2000"/>
    <x v="12"/>
  </r>
  <r>
    <x v="3074"/>
    <x v="1341"/>
    <x v="2908"/>
    <x v="69"/>
    <n v="16583369"/>
    <n v="185"/>
    <x v="40"/>
    <x v="230"/>
    <x v="11"/>
    <x v="1172"/>
    <n v="20837"/>
    <n v="127"/>
    <x v="0"/>
    <s v="USA"/>
    <n v="2016"/>
    <x v="30"/>
  </r>
  <r>
    <x v="3075"/>
    <x v="1224"/>
    <x v="2909"/>
    <x v="135"/>
    <n v="-13200000"/>
    <n v="2"/>
    <x v="33"/>
    <x v="667"/>
    <x v="1"/>
    <x v="270"/>
    <n v="892"/>
    <n v="21"/>
    <x v="0"/>
    <s v="USA"/>
    <n v="1981"/>
    <x v="31"/>
  </r>
  <r>
    <x v="3076"/>
    <x v="1342"/>
    <x v="2910"/>
    <x v="69"/>
    <n v="-2425934"/>
    <n v="270"/>
    <x v="54"/>
    <x v="195"/>
    <x v="4"/>
    <x v="18"/>
    <n v="30325"/>
    <n v="96"/>
    <x v="0"/>
    <s v="USA"/>
    <n v="2014"/>
    <x v="22"/>
  </r>
  <r>
    <x v="3077"/>
    <x v="18"/>
    <x v="2911"/>
    <x v="69"/>
    <n v="-8245681"/>
    <n v="94"/>
    <x v="41"/>
    <x v="16"/>
    <x v="2"/>
    <x v="437"/>
    <n v="13174"/>
    <n v="81"/>
    <x v="0"/>
    <s v="USA"/>
    <n v="2011"/>
    <x v="13"/>
  </r>
  <r>
    <x v="3078"/>
    <x v="467"/>
    <x v="2912"/>
    <x v="82"/>
    <n v="-6358212"/>
    <n v="157"/>
    <x v="41"/>
    <x v="144"/>
    <x v="2"/>
    <x v="1173"/>
    <n v="30096"/>
    <n v="213"/>
    <x v="0"/>
    <s v="Canada"/>
    <n v="2002"/>
    <x v="2"/>
  </r>
  <r>
    <x v="3079"/>
    <x v="1343"/>
    <x v="2913"/>
    <x v="69"/>
    <n v="-8368161"/>
    <n v="49"/>
    <x v="58"/>
    <x v="307"/>
    <x v="4"/>
    <x v="21"/>
    <n v="5936"/>
    <n v="91"/>
    <x v="0"/>
    <s v="USA"/>
    <n v="2000"/>
    <x v="20"/>
  </r>
  <r>
    <x v="3080"/>
    <x v="855"/>
    <x v="2914"/>
    <x v="69"/>
    <n v="-8690151"/>
    <n v="80"/>
    <x v="4"/>
    <x v="16"/>
    <x v="2"/>
    <x v="40"/>
    <n v="9395"/>
    <n v="103"/>
    <x v="0"/>
    <s v="UK"/>
    <n v="2002"/>
    <x v="13"/>
  </r>
  <r>
    <x v="3081"/>
    <x v="676"/>
    <x v="2915"/>
    <x v="69"/>
    <n v="-8060559"/>
    <n v="221"/>
    <x v="10"/>
    <x v="124"/>
    <x v="7"/>
    <x v="103"/>
    <n v="55567"/>
    <n v="144"/>
    <x v="0"/>
    <s v="USA"/>
    <n v="2012"/>
    <x v="8"/>
  </r>
  <r>
    <x v="3082"/>
    <x v="1344"/>
    <x v="83"/>
    <x v="69"/>
    <n v="-10000000"/>
    <n v="20"/>
    <x v="145"/>
    <x v="40"/>
    <x v="0"/>
    <x v="1174"/>
    <n v="12411"/>
    <n v="110"/>
    <x v="7"/>
    <s v="India"/>
    <n v="2006"/>
    <x v="22"/>
  </r>
  <r>
    <x v="3083"/>
    <x v="1195"/>
    <x v="2916"/>
    <x v="69"/>
    <n v="-8723016"/>
    <n v="90"/>
    <x v="98"/>
    <x v="400"/>
    <x v="4"/>
    <x v="620"/>
    <n v="11403"/>
    <n v="150"/>
    <x v="0"/>
    <s v="France"/>
    <n v="2000"/>
    <x v="5"/>
  </r>
  <r>
    <x v="3084"/>
    <x v="406"/>
    <x v="2917"/>
    <x v="188"/>
    <n v="-9012238"/>
    <n v="376"/>
    <x v="41"/>
    <x v="361"/>
    <x v="6"/>
    <x v="71"/>
    <n v="59297"/>
    <n v="216"/>
    <x v="0"/>
    <s v="USA"/>
    <n v="2011"/>
    <x v="10"/>
  </r>
  <r>
    <x v="3085"/>
    <x v="1345"/>
    <x v="2918"/>
    <x v="238"/>
    <n v="-3525492"/>
    <n v="144"/>
    <x v="44"/>
    <x v="195"/>
    <x v="4"/>
    <x v="121"/>
    <n v="33473"/>
    <n v="88"/>
    <x v="0"/>
    <s v="USA"/>
    <n v="2009"/>
    <x v="12"/>
  </r>
  <r>
    <x v="3086"/>
    <x v="1346"/>
    <x v="2919"/>
    <x v="69"/>
    <n v="-8988946"/>
    <n v="82"/>
    <x v="26"/>
    <x v="163"/>
    <x v="6"/>
    <x v="92"/>
    <n v="10585"/>
    <n v="83"/>
    <x v="0"/>
    <s v="Canada"/>
    <n v="2003"/>
    <x v="13"/>
  </r>
  <r>
    <x v="3087"/>
    <x v="1347"/>
    <x v="2920"/>
    <x v="69"/>
    <n v="-9099074"/>
    <n v="51"/>
    <x v="40"/>
    <x v="151"/>
    <x v="4"/>
    <x v="282"/>
    <n v="9517"/>
    <n v="46"/>
    <x v="0"/>
    <s v="USA"/>
    <n v="2007"/>
    <x v="43"/>
  </r>
  <r>
    <x v="3088"/>
    <x v="590"/>
    <x v="2921"/>
    <x v="69"/>
    <n v="-9133222"/>
    <n v="192"/>
    <x v="53"/>
    <x v="16"/>
    <x v="2"/>
    <x v="128"/>
    <n v="44208"/>
    <n v="117"/>
    <x v="0"/>
    <s v="Hong Kong"/>
    <n v="2007"/>
    <x v="10"/>
  </r>
  <r>
    <x v="3089"/>
    <x v="1278"/>
    <x v="2922"/>
    <x v="22"/>
    <n v="836641"/>
    <n v="36"/>
    <x v="72"/>
    <x v="263"/>
    <x v="2"/>
    <x v="981"/>
    <n v="1402"/>
    <n v="40"/>
    <x v="0"/>
    <s v="Spain"/>
    <n v="1998"/>
    <x v="5"/>
  </r>
  <r>
    <x v="3090"/>
    <x v="126"/>
    <x v="2923"/>
    <x v="69"/>
    <n v="-9401355"/>
    <n v="71"/>
    <x v="70"/>
    <x v="121"/>
    <x v="4"/>
    <x v="228"/>
    <n v="13145"/>
    <n v="215"/>
    <x v="0"/>
    <s v="UK"/>
    <n v="2002"/>
    <x v="57"/>
  </r>
  <r>
    <x v="3091"/>
    <x v="1348"/>
    <x v="2924"/>
    <x v="69"/>
    <n v="-9421473"/>
    <n v="79"/>
    <x v="84"/>
    <x v="125"/>
    <x v="0"/>
    <x v="1175"/>
    <n v="20008"/>
    <n v="112"/>
    <x v="0"/>
    <s v="USA"/>
    <n v="2008"/>
    <x v="20"/>
  </r>
  <r>
    <x v="3092"/>
    <x v="932"/>
    <x v="2925"/>
    <x v="69"/>
    <n v="-9511128"/>
    <n v="246"/>
    <x v="78"/>
    <x v="249"/>
    <x v="0"/>
    <x v="1176"/>
    <n v="56923"/>
    <n v="243"/>
    <x v="12"/>
    <s v="Hong Kong"/>
    <n v="2001"/>
    <x v="11"/>
  </r>
  <r>
    <x v="3093"/>
    <x v="1349"/>
    <x v="2926"/>
    <x v="69"/>
    <n v="-9634266"/>
    <n v="115"/>
    <x v="40"/>
    <x v="263"/>
    <x v="2"/>
    <x v="1177"/>
    <n v="11487"/>
    <n v="226"/>
    <x v="0"/>
    <s v="USA"/>
    <n v="2003"/>
    <x v="40"/>
  </r>
  <r>
    <x v="3094"/>
    <x v="1350"/>
    <x v="2927"/>
    <x v="80"/>
    <n v="-59768583"/>
    <n v="34"/>
    <x v="58"/>
    <x v="400"/>
    <x v="4"/>
    <x v="1178"/>
    <n v="1649"/>
    <n v="21"/>
    <x v="2"/>
    <s v="France"/>
    <n v="1997"/>
    <x v="4"/>
  </r>
  <r>
    <x v="3095"/>
    <x v="1351"/>
    <x v="2928"/>
    <x v="238"/>
    <n v="-1906509"/>
    <n v="129"/>
    <x v="32"/>
    <x v="109"/>
    <x v="7"/>
    <x v="1179"/>
    <n v="8307"/>
    <n v="37"/>
    <x v="0"/>
    <s v="USA"/>
    <n v="2014"/>
    <x v="4"/>
  </r>
  <r>
    <x v="3096"/>
    <x v="1352"/>
    <x v="2929"/>
    <x v="22"/>
    <n v="244465"/>
    <n v="22"/>
    <x v="58"/>
    <x v="16"/>
    <x v="2"/>
    <x v="396"/>
    <n v="1135"/>
    <n v="14"/>
    <x v="2"/>
    <s v="France"/>
    <n v="1997"/>
    <x v="2"/>
  </r>
  <r>
    <x v="3097"/>
    <x v="1353"/>
    <x v="2930"/>
    <x v="22"/>
    <n v="756452"/>
    <n v="196"/>
    <x v="31"/>
    <x v="467"/>
    <x v="2"/>
    <x v="68"/>
    <n v="27009"/>
    <n v="118"/>
    <x v="0"/>
    <s v="UK"/>
    <n v="2011"/>
    <x v="5"/>
  </r>
  <r>
    <x v="3098"/>
    <x v="1354"/>
    <x v="2931"/>
    <x v="210"/>
    <n v="-3771476"/>
    <n v="73"/>
    <x v="69"/>
    <x v="195"/>
    <x v="4"/>
    <x v="1180"/>
    <n v="8708"/>
    <n v="56"/>
    <x v="0"/>
    <s v="USA"/>
    <n v="2004"/>
    <x v="11"/>
  </r>
  <r>
    <x v="3099"/>
    <x v="1355"/>
    <x v="2932"/>
    <x v="69"/>
    <n v="-9773208"/>
    <n v="43"/>
    <x v="103"/>
    <x v="707"/>
    <x v="0"/>
    <x v="777"/>
    <n v="3080"/>
    <n v="44"/>
    <x v="0"/>
    <s v="UK"/>
    <n v="2001"/>
    <x v="5"/>
  </r>
  <r>
    <x v="3100"/>
    <x v="1356"/>
    <x v="2933"/>
    <x v="22"/>
    <n v="221210"/>
    <n v="129"/>
    <x v="76"/>
    <x v="195"/>
    <x v="4"/>
    <x v="85"/>
    <n v="31964"/>
    <n v="129"/>
    <x v="0"/>
    <s v="USA"/>
    <n v="2009"/>
    <x v="8"/>
  </r>
  <r>
    <x v="3101"/>
    <x v="1258"/>
    <x v="2934"/>
    <x v="238"/>
    <n v="-4863568"/>
    <n v="200"/>
    <x v="77"/>
    <x v="652"/>
    <x v="4"/>
    <x v="1181"/>
    <n v="31890"/>
    <n v="194"/>
    <x v="0"/>
    <s v="UK"/>
    <n v="2006"/>
    <x v="4"/>
  </r>
  <r>
    <x v="3102"/>
    <x v="1240"/>
    <x v="2935"/>
    <x v="69"/>
    <n v="-9868383"/>
    <n v="79"/>
    <x v="85"/>
    <x v="299"/>
    <x v="2"/>
    <x v="30"/>
    <n v="9971"/>
    <n v="119"/>
    <x v="0"/>
    <s v="USA"/>
    <n v="2005"/>
    <x v="22"/>
  </r>
  <r>
    <x v="3103"/>
    <x v="1357"/>
    <x v="2936"/>
    <x v="22"/>
    <n v="152857"/>
    <n v="112"/>
    <x v="46"/>
    <x v="263"/>
    <x v="2"/>
    <x v="218"/>
    <n v="19979"/>
    <n v="56"/>
    <x v="0"/>
    <s v="UK"/>
    <n v="2010"/>
    <x v="15"/>
  </r>
  <r>
    <x v="3104"/>
    <x v="1358"/>
    <x v="2937"/>
    <x v="252"/>
    <n v="-6073753"/>
    <n v="17"/>
    <x v="101"/>
    <x v="69"/>
    <x v="4"/>
    <x v="17"/>
    <n v="24958"/>
    <n v="103"/>
    <x v="0"/>
    <s v="USA"/>
    <n v="1994"/>
    <x v="47"/>
  </r>
  <r>
    <x v="3105"/>
    <x v="596"/>
    <x v="2938"/>
    <x v="22"/>
    <n v="82739"/>
    <n v="20"/>
    <x v="56"/>
    <x v="263"/>
    <x v="2"/>
    <x v="1137"/>
    <n v="465"/>
    <n v="3"/>
    <x v="0"/>
    <s v="USA"/>
    <n v="2010"/>
    <x v="10"/>
  </r>
  <r>
    <x v="3106"/>
    <x v="1359"/>
    <x v="2939"/>
    <x v="69"/>
    <n v="-9830621"/>
    <n v="12"/>
    <x v="30"/>
    <x v="150"/>
    <x v="2"/>
    <x v="1182"/>
    <n v="683"/>
    <n v="3"/>
    <x v="5"/>
    <s v="Mexico"/>
    <n v="2013"/>
    <x v="5"/>
  </r>
  <r>
    <x v="3107"/>
    <x v="734"/>
    <x v="83"/>
    <x v="69"/>
    <n v="-10000000"/>
    <n v="59"/>
    <x v="54"/>
    <x v="101"/>
    <x v="4"/>
    <x v="170"/>
    <n v="2041"/>
    <n v="18"/>
    <x v="0"/>
    <s v="USA"/>
    <n v="2014"/>
    <x v="12"/>
  </r>
  <r>
    <x v="3108"/>
    <x v="1360"/>
    <x v="2940"/>
    <x v="69"/>
    <n v="-9984553"/>
    <n v="29"/>
    <x v="103"/>
    <x v="151"/>
    <x v="4"/>
    <x v="361"/>
    <n v="2971"/>
    <n v="85"/>
    <x v="0"/>
    <s v="USA"/>
    <n v="1997"/>
    <x v="58"/>
  </r>
  <r>
    <x v="3109"/>
    <x v="1361"/>
    <x v="2941"/>
    <x v="69"/>
    <n v="-9980652"/>
    <n v="23"/>
    <x v="42"/>
    <x v="195"/>
    <x v="4"/>
    <x v="29"/>
    <n v="2941"/>
    <n v="11"/>
    <x v="0"/>
    <s v="USA"/>
    <n v="2009"/>
    <x v="34"/>
  </r>
  <r>
    <x v="3110"/>
    <x v="1362"/>
    <x v="2942"/>
    <x v="82"/>
    <n v="-7899497"/>
    <n v="22"/>
    <x v="77"/>
    <x v="121"/>
    <x v="4"/>
    <x v="1183"/>
    <n v="7759"/>
    <n v="20"/>
    <x v="0"/>
    <s v="USA"/>
    <n v="2009"/>
    <x v="18"/>
  </r>
  <r>
    <x v="3111"/>
    <x v="1363"/>
    <x v="2943"/>
    <x v="238"/>
    <n v="-4907100"/>
    <n v="43"/>
    <x v="77"/>
    <x v="195"/>
    <x v="4"/>
    <x v="1184"/>
    <n v="3662"/>
    <n v="23"/>
    <x v="0"/>
    <s v="USA"/>
    <n v="2009"/>
    <x v="55"/>
  </r>
  <r>
    <x v="3112"/>
    <x v="1217"/>
    <x v="2944"/>
    <x v="22"/>
    <n v="140987"/>
    <n v="16"/>
    <x v="49"/>
    <x v="263"/>
    <x v="2"/>
    <x v="1185"/>
    <n v="361"/>
    <n v="4"/>
    <x v="0"/>
    <s v="Canada"/>
    <n v="2008"/>
    <x v="39"/>
  </r>
  <r>
    <x v="3113"/>
    <x v="1364"/>
    <x v="83"/>
    <x v="69"/>
    <n v="-10000000"/>
    <n v="84"/>
    <x v="51"/>
    <x v="144"/>
    <x v="2"/>
    <x v="1186"/>
    <n v="5637"/>
    <n v="57"/>
    <x v="0"/>
    <s v="Australia"/>
    <n v="2015"/>
    <x v="31"/>
  </r>
  <r>
    <x v="3114"/>
    <x v="1299"/>
    <x v="83"/>
    <x v="22"/>
    <n v="0"/>
    <n v="4"/>
    <x v="78"/>
    <x v="235"/>
    <x v="4"/>
    <x v="1034"/>
    <n v="1097"/>
    <n v="10"/>
    <x v="0"/>
    <s v="USA"/>
    <n v="2009"/>
    <x v="31"/>
  </r>
  <r>
    <x v="3115"/>
    <x v="1365"/>
    <x v="2945"/>
    <x v="69"/>
    <n v="-9994439"/>
    <n v="20"/>
    <x v="40"/>
    <x v="121"/>
    <x v="4"/>
    <x v="1187"/>
    <n v="4995"/>
    <n v="34"/>
    <x v="0"/>
    <s v="USA"/>
    <n v="2007"/>
    <x v="65"/>
  </r>
  <r>
    <x v="3116"/>
    <x v="1366"/>
    <x v="2946"/>
    <x v="69"/>
    <n v="-9996393"/>
    <n v="71"/>
    <x v="26"/>
    <x v="175"/>
    <x v="6"/>
    <x v="1188"/>
    <n v="22753"/>
    <n v="94"/>
    <x v="0"/>
    <s v="Spain"/>
    <n v="2008"/>
    <x v="9"/>
  </r>
  <r>
    <x v="3117"/>
    <x v="1367"/>
    <x v="83"/>
    <x v="22"/>
    <n v="0"/>
    <n v="102"/>
    <x v="49"/>
    <x v="373"/>
    <x v="11"/>
    <x v="1189"/>
    <n v="11950"/>
    <n v="89"/>
    <x v="0"/>
    <s v="Australia"/>
    <n v="2010"/>
    <x v="27"/>
  </r>
  <r>
    <x v="3118"/>
    <x v="1368"/>
    <x v="2947"/>
    <x v="168"/>
    <n v="-6429473"/>
    <n v="27"/>
    <x v="78"/>
    <x v="195"/>
    <x v="4"/>
    <x v="324"/>
    <n v="7690"/>
    <n v="68"/>
    <x v="0"/>
    <s v="USA"/>
    <n v="2004"/>
    <x v="10"/>
  </r>
  <r>
    <x v="3119"/>
    <x v="476"/>
    <x v="83"/>
    <x v="69"/>
    <n v="-10000000"/>
    <n v="62"/>
    <x v="76"/>
    <x v="63"/>
    <x v="2"/>
    <x v="1190"/>
    <n v="11285"/>
    <n v="82"/>
    <x v="0"/>
    <s v="USA"/>
    <n v="2007"/>
    <x v="20"/>
  </r>
  <r>
    <x v="3120"/>
    <x v="1369"/>
    <x v="83"/>
    <x v="69"/>
    <n v="-10000000"/>
    <n v="5"/>
    <x v="42"/>
    <x v="409"/>
    <x v="2"/>
    <x v="1191"/>
    <n v="1642"/>
    <n v="11"/>
    <x v="0"/>
    <s v="Canada"/>
    <n v="2011"/>
    <x v="33"/>
  </r>
  <r>
    <x v="3121"/>
    <x v="1370"/>
    <x v="83"/>
    <x v="221"/>
    <n v="-6000000"/>
    <n v="76"/>
    <x v="83"/>
    <x v="299"/>
    <x v="2"/>
    <x v="441"/>
    <n v="9585"/>
    <n v="38"/>
    <x v="0"/>
    <s v="UK"/>
    <n v="2008"/>
    <x v="8"/>
  </r>
  <r>
    <x v="3122"/>
    <x v="1371"/>
    <x v="83"/>
    <x v="69"/>
    <n v="-10000000"/>
    <n v="8"/>
    <x v="78"/>
    <x v="708"/>
    <x v="1"/>
    <x v="578"/>
    <n v="162"/>
    <n v="2"/>
    <x v="0"/>
    <s v="South Korea"/>
    <n v="2014"/>
    <x v="30"/>
  </r>
  <r>
    <x v="3123"/>
    <x v="1209"/>
    <x v="83"/>
    <x v="69"/>
    <n v="-10000000"/>
    <n v="75"/>
    <x v="10"/>
    <x v="262"/>
    <x v="2"/>
    <x v="1192"/>
    <n v="3075"/>
    <n v="31"/>
    <x v="0"/>
    <s v="Germany"/>
    <n v="2008"/>
    <x v="22"/>
  </r>
  <r>
    <x v="3124"/>
    <x v="1372"/>
    <x v="2948"/>
    <x v="69"/>
    <n v="-9988165"/>
    <n v="66"/>
    <x v="107"/>
    <x v="101"/>
    <x v="4"/>
    <x v="1193"/>
    <n v="1920"/>
    <n v="7"/>
    <x v="28"/>
    <s v="Iceland"/>
    <n v="2013"/>
    <x v="8"/>
  </r>
  <r>
    <x v="3125"/>
    <x v="1373"/>
    <x v="83"/>
    <x v="69"/>
    <n v="-10000000"/>
    <n v="31"/>
    <x v="6"/>
    <x v="709"/>
    <x v="4"/>
    <x v="1194"/>
    <n v="1250"/>
    <n v="16"/>
    <x v="0"/>
    <s v="UK"/>
    <n v="2010"/>
    <x v="28"/>
  </r>
  <r>
    <x v="3126"/>
    <x v="1374"/>
    <x v="83"/>
    <x v="69"/>
    <n v="-10000000"/>
    <n v="32"/>
    <x v="77"/>
    <x v="303"/>
    <x v="0"/>
    <x v="162"/>
    <n v="5715"/>
    <n v="60"/>
    <x v="0"/>
    <s v="USA"/>
    <n v="2009"/>
    <x v="45"/>
  </r>
  <r>
    <x v="3127"/>
    <x v="1375"/>
    <x v="83"/>
    <x v="69"/>
    <n v="-10000000"/>
    <n v="17"/>
    <x v="37"/>
    <x v="16"/>
    <x v="2"/>
    <x v="1195"/>
    <n v="2223"/>
    <n v="27"/>
    <x v="0"/>
    <s v="Canada"/>
    <n v="2007"/>
    <x v="15"/>
  </r>
  <r>
    <x v="3128"/>
    <x v="1376"/>
    <x v="83"/>
    <x v="69"/>
    <n v="-10000000"/>
    <n v="4"/>
    <x v="93"/>
    <x v="151"/>
    <x v="4"/>
    <x v="810"/>
    <n v="553"/>
    <n v="3"/>
    <x v="0"/>
    <s v="USA"/>
    <n v="2010"/>
    <x v="31"/>
  </r>
  <r>
    <x v="3129"/>
    <x v="727"/>
    <x v="2949"/>
    <x v="69"/>
    <n v="-9871514"/>
    <n v="152"/>
    <x v="23"/>
    <x v="336"/>
    <x v="0"/>
    <x v="1196"/>
    <n v="26156"/>
    <n v="74"/>
    <x v="22"/>
    <s v="South Korea"/>
    <n v="2008"/>
    <x v="11"/>
  </r>
  <r>
    <x v="3130"/>
    <x v="1111"/>
    <x v="83"/>
    <x v="69"/>
    <n v="-10000000"/>
    <n v="129"/>
    <x v="93"/>
    <x v="373"/>
    <x v="11"/>
    <x v="1141"/>
    <n v="7286"/>
    <n v="75"/>
    <x v="0"/>
    <s v="USA"/>
    <n v="2013"/>
    <x v="51"/>
  </r>
  <r>
    <x v="3131"/>
    <x v="1377"/>
    <x v="83"/>
    <x v="69"/>
    <n v="-10000000"/>
    <n v="15"/>
    <x v="70"/>
    <x v="710"/>
    <x v="0"/>
    <x v="1197"/>
    <n v="3015"/>
    <n v="27"/>
    <x v="0"/>
    <s v="Canada"/>
    <n v="2010"/>
    <x v="12"/>
  </r>
  <r>
    <x v="3132"/>
    <x v="556"/>
    <x v="2950"/>
    <x v="22"/>
    <n v="16025394"/>
    <n v="248"/>
    <x v="84"/>
    <x v="101"/>
    <x v="4"/>
    <x v="218"/>
    <n v="131180"/>
    <n v="220"/>
    <x v="0"/>
    <s v="USA"/>
    <n v="2009"/>
    <x v="2"/>
  </r>
  <r>
    <x v="3133"/>
    <x v="1378"/>
    <x v="2951"/>
    <x v="237"/>
    <n v="-7116045"/>
    <n v="52"/>
    <x v="47"/>
    <x v="16"/>
    <x v="2"/>
    <x v="1198"/>
    <n v="8369"/>
    <n v="165"/>
    <x v="0"/>
    <s v="USA"/>
    <n v="2005"/>
    <x v="10"/>
  </r>
  <r>
    <x v="3134"/>
    <x v="284"/>
    <x v="2952"/>
    <x v="253"/>
    <n v="47676582"/>
    <n v="55"/>
    <x v="41"/>
    <x v="151"/>
    <x v="4"/>
    <x v="454"/>
    <n v="27492"/>
    <n v="84"/>
    <x v="0"/>
    <s v="USA"/>
    <n v="2000"/>
    <x v="9"/>
  </r>
  <r>
    <x v="3135"/>
    <x v="1379"/>
    <x v="83"/>
    <x v="69"/>
    <n v="-10000000"/>
    <n v="30"/>
    <x v="49"/>
    <x v="27"/>
    <x v="0"/>
    <x v="543"/>
    <n v="12372"/>
    <n v="42"/>
    <x v="0"/>
    <s v="Canada"/>
    <n v="2014"/>
    <x v="31"/>
  </r>
  <r>
    <x v="3136"/>
    <x v="677"/>
    <x v="2953"/>
    <x v="253"/>
    <n v="33600000"/>
    <n v="130"/>
    <x v="83"/>
    <x v="2"/>
    <x v="0"/>
    <x v="781"/>
    <n v="75280"/>
    <n v="267"/>
    <x v="0"/>
    <s v="UK"/>
    <n v="1967"/>
    <x v="8"/>
  </r>
  <r>
    <x v="3137"/>
    <x v="1380"/>
    <x v="83"/>
    <x v="69"/>
    <n v="-10000000"/>
    <n v="29"/>
    <x v="57"/>
    <x v="329"/>
    <x v="0"/>
    <x v="891"/>
    <n v="5865"/>
    <n v="12"/>
    <x v="0"/>
    <s v="UK"/>
    <n v="2014"/>
    <x v="19"/>
  </r>
  <r>
    <x v="3138"/>
    <x v="1003"/>
    <x v="2954"/>
    <x v="254"/>
    <n v="-8674623"/>
    <n v="447"/>
    <x v="45"/>
    <x v="16"/>
    <x v="2"/>
    <x v="1178"/>
    <n v="70382"/>
    <n v="190"/>
    <x v="2"/>
    <s v="France"/>
    <n v="2012"/>
    <x v="0"/>
  </r>
  <r>
    <x v="3139"/>
    <x v="1381"/>
    <x v="2955"/>
    <x v="236"/>
    <n v="3614488"/>
    <n v="66"/>
    <x v="41"/>
    <x v="373"/>
    <x v="11"/>
    <x v="541"/>
    <n v="13190"/>
    <n v="114"/>
    <x v="0"/>
    <s v="USA"/>
    <n v="1988"/>
    <x v="33"/>
  </r>
  <r>
    <x v="3140"/>
    <x v="1382"/>
    <x v="83"/>
    <x v="253"/>
    <n v="-9500000"/>
    <n v="18"/>
    <x v="75"/>
    <x v="389"/>
    <x v="0"/>
    <x v="1199"/>
    <n v="1763"/>
    <n v="26"/>
    <x v="0"/>
    <s v="USA"/>
    <n v="2015"/>
    <x v="37"/>
  </r>
  <r>
    <x v="3141"/>
    <x v="1383"/>
    <x v="2956"/>
    <x v="255"/>
    <n v="36900000"/>
    <n v="61"/>
    <x v="146"/>
    <x v="96"/>
    <x v="0"/>
    <x v="426"/>
    <n v="29323"/>
    <n v="344"/>
    <x v="0"/>
    <s v="USA"/>
    <n v="1963"/>
    <x v="32"/>
  </r>
  <r>
    <x v="3142"/>
    <x v="1384"/>
    <x v="2957"/>
    <x v="22"/>
    <n v="12899702"/>
    <n v="232"/>
    <x v="60"/>
    <x v="711"/>
    <x v="4"/>
    <x v="1200"/>
    <n v="76681"/>
    <n v="228"/>
    <x v="5"/>
    <s v="Spain"/>
    <n v="2006"/>
    <x v="32"/>
  </r>
  <r>
    <x v="3143"/>
    <x v="1385"/>
    <x v="83"/>
    <x v="256"/>
    <n v="-9300000"/>
    <n v="62"/>
    <x v="77"/>
    <x v="712"/>
    <x v="1"/>
    <x v="1201"/>
    <n v="23516"/>
    <n v="147"/>
    <x v="0"/>
    <s v="Canada"/>
    <n v="1981"/>
    <x v="10"/>
  </r>
  <r>
    <x v="3144"/>
    <x v="665"/>
    <x v="2958"/>
    <x v="22"/>
    <n v="113155"/>
    <n v="106"/>
    <x v="70"/>
    <x v="139"/>
    <x v="1"/>
    <x v="1202"/>
    <n v="9006"/>
    <n v="54"/>
    <x v="0"/>
    <s v="USA"/>
    <n v="2009"/>
    <x v="9"/>
  </r>
  <r>
    <x v="3145"/>
    <x v="450"/>
    <x v="2959"/>
    <x v="221"/>
    <n v="-3400000"/>
    <n v="56"/>
    <x v="26"/>
    <x v="262"/>
    <x v="2"/>
    <x v="20"/>
    <n v="11612"/>
    <n v="88"/>
    <x v="0"/>
    <s v="UK"/>
    <n v="1995"/>
    <x v="7"/>
  </r>
  <r>
    <x v="3146"/>
    <x v="1280"/>
    <x v="83"/>
    <x v="69"/>
    <n v="-10000000"/>
    <n v="48"/>
    <x v="49"/>
    <x v="348"/>
    <x v="0"/>
    <x v="561"/>
    <n v="4486"/>
    <n v="38"/>
    <x v="0"/>
    <s v="USA"/>
    <n v="2015"/>
    <x v="43"/>
  </r>
  <r>
    <x v="3147"/>
    <x v="1386"/>
    <x v="2960"/>
    <x v="257"/>
    <n v="-598397534"/>
    <n v="41"/>
    <x v="77"/>
    <x v="713"/>
    <x v="0"/>
    <x v="1203"/>
    <n v="9673"/>
    <n v="106"/>
    <x v="0"/>
    <s v="India"/>
    <n v="2010"/>
    <x v="19"/>
  </r>
  <r>
    <x v="3148"/>
    <x v="1157"/>
    <x v="2961"/>
    <x v="258"/>
    <n v="-4370130"/>
    <n v="439"/>
    <x v="28"/>
    <x v="136"/>
    <x v="2"/>
    <x v="763"/>
    <n v="128729"/>
    <n v="551"/>
    <x v="0"/>
    <s v="Denmark"/>
    <n v="2011"/>
    <x v="1"/>
  </r>
  <r>
    <x v="3149"/>
    <x v="1387"/>
    <x v="83"/>
    <x v="228"/>
    <n v="-8500000"/>
    <n v="54"/>
    <x v="79"/>
    <x v="714"/>
    <x v="7"/>
    <x v="1204"/>
    <n v="13003"/>
    <n v="80"/>
    <x v="0"/>
    <s v="Australia"/>
    <n v="2011"/>
    <x v="7"/>
  </r>
  <r>
    <x v="3150"/>
    <x v="1388"/>
    <x v="2962"/>
    <x v="259"/>
    <n v="-4170061"/>
    <n v="50"/>
    <x v="52"/>
    <x v="16"/>
    <x v="2"/>
    <x v="1134"/>
    <n v="42296"/>
    <n v="286"/>
    <x v="7"/>
    <s v="India"/>
    <n v="2012"/>
    <x v="8"/>
  </r>
  <r>
    <x v="3151"/>
    <x v="17"/>
    <x v="2676"/>
    <x v="188"/>
    <n v="67900000"/>
    <n v="392"/>
    <x v="37"/>
    <x v="568"/>
    <x v="11"/>
    <x v="541"/>
    <n v="563827"/>
    <n v="1110"/>
    <x v="0"/>
    <s v="UK"/>
    <n v="1979"/>
    <x v="3"/>
  </r>
  <r>
    <x v="3152"/>
    <x v="620"/>
    <x v="2963"/>
    <x v="260"/>
    <n v="30775468"/>
    <n v="277"/>
    <x v="75"/>
    <x v="373"/>
    <x v="11"/>
    <x v="830"/>
    <n v="96410"/>
    <n v="826"/>
    <x v="0"/>
    <s v="USA"/>
    <n v="1974"/>
    <x v="7"/>
  </r>
  <r>
    <x v="3153"/>
    <x v="1389"/>
    <x v="2964"/>
    <x v="69"/>
    <n v="-6428265"/>
    <n v="259"/>
    <x v="10"/>
    <x v="309"/>
    <x v="7"/>
    <x v="218"/>
    <n v="39260"/>
    <n v="129"/>
    <x v="0"/>
    <s v="USA"/>
    <n v="2010"/>
    <x v="4"/>
  </r>
  <r>
    <x v="3154"/>
    <x v="592"/>
    <x v="2965"/>
    <x v="193"/>
    <n v="41000000"/>
    <n v="66"/>
    <x v="147"/>
    <x v="636"/>
    <x v="2"/>
    <x v="1205"/>
    <n v="29839"/>
    <n v="150"/>
    <x v="0"/>
    <s v="USA"/>
    <n v="1971"/>
    <x v="25"/>
  </r>
  <r>
    <x v="3155"/>
    <x v="490"/>
    <x v="2966"/>
    <x v="193"/>
    <n v="54600000"/>
    <n v="129"/>
    <x v="28"/>
    <x v="2"/>
    <x v="0"/>
    <x v="621"/>
    <n v="82073"/>
    <n v="275"/>
    <x v="0"/>
    <s v="UK"/>
    <n v="1965"/>
    <x v="15"/>
  </r>
  <r>
    <x v="3156"/>
    <x v="566"/>
    <x v="83"/>
    <x v="69"/>
    <n v="-10000000"/>
    <n v="115"/>
    <x v="40"/>
    <x v="648"/>
    <x v="4"/>
    <x v="157"/>
    <n v="12520"/>
    <n v="76"/>
    <x v="0"/>
    <s v="USA"/>
    <n v="2011"/>
    <x v="27"/>
  </r>
  <r>
    <x v="3157"/>
    <x v="1390"/>
    <x v="83"/>
    <x v="22"/>
    <n v="0"/>
    <n v="81"/>
    <x v="46"/>
    <x v="101"/>
    <x v="4"/>
    <x v="1206"/>
    <n v="8667"/>
    <n v="29"/>
    <x v="15"/>
    <s v="Italy"/>
    <n v="2010"/>
    <x v="11"/>
  </r>
  <r>
    <x v="3158"/>
    <x v="269"/>
    <x v="2967"/>
    <x v="193"/>
    <n v="27049108"/>
    <n v="29"/>
    <x v="31"/>
    <x v="392"/>
    <x v="0"/>
    <x v="67"/>
    <n v="10139"/>
    <n v="70"/>
    <x v="0"/>
    <s v="USA"/>
    <n v="1996"/>
    <x v="2"/>
  </r>
  <r>
    <x v="3159"/>
    <x v="575"/>
    <x v="2968"/>
    <x v="193"/>
    <n v="25074895"/>
    <n v="32"/>
    <x v="59"/>
    <x v="195"/>
    <x v="4"/>
    <x v="714"/>
    <n v="6525"/>
    <n v="79"/>
    <x v="0"/>
    <s v="USA"/>
    <n v="1999"/>
    <x v="10"/>
  </r>
  <r>
    <x v="3160"/>
    <x v="1165"/>
    <x v="2969"/>
    <x v="193"/>
    <n v="24244684"/>
    <n v="142"/>
    <x v="98"/>
    <x v="461"/>
    <x v="8"/>
    <x v="1207"/>
    <n v="62038"/>
    <n v="281"/>
    <x v="0"/>
    <s v="USA"/>
    <n v="1988"/>
    <x v="12"/>
  </r>
  <r>
    <x v="3161"/>
    <x v="937"/>
    <x v="2970"/>
    <x v="193"/>
    <n v="15530513"/>
    <n v="263"/>
    <x v="31"/>
    <x v="220"/>
    <x v="9"/>
    <x v="1208"/>
    <n v="66610"/>
    <n v="429"/>
    <x v="0"/>
    <s v="USA"/>
    <n v="2007"/>
    <x v="25"/>
  </r>
  <r>
    <x v="3162"/>
    <x v="1295"/>
    <x v="2971"/>
    <x v="193"/>
    <n v="62519230"/>
    <n v="285"/>
    <x v="32"/>
    <x v="174"/>
    <x v="0"/>
    <x v="1209"/>
    <n v="92364"/>
    <n v="244"/>
    <x v="0"/>
    <s v="USA"/>
    <n v="2014"/>
    <x v="12"/>
  </r>
  <r>
    <x v="3163"/>
    <x v="1391"/>
    <x v="2972"/>
    <x v="193"/>
    <n v="11035310"/>
    <n v="64"/>
    <x v="42"/>
    <x v="101"/>
    <x v="4"/>
    <x v="164"/>
    <n v="12324"/>
    <n v="173"/>
    <x v="0"/>
    <s v="USA"/>
    <n v="2000"/>
    <x v="41"/>
  </r>
  <r>
    <x v="3164"/>
    <x v="1178"/>
    <x v="2973"/>
    <x v="193"/>
    <n v="9225165"/>
    <n v="150"/>
    <x v="75"/>
    <x v="304"/>
    <x v="1"/>
    <x v="530"/>
    <n v="155262"/>
    <n v="316"/>
    <x v="0"/>
    <s v="USA"/>
    <n v="2004"/>
    <x v="1"/>
  </r>
  <r>
    <x v="3165"/>
    <x v="377"/>
    <x v="2974"/>
    <x v="77"/>
    <n v="-2195727"/>
    <n v="136"/>
    <x v="50"/>
    <x v="299"/>
    <x v="2"/>
    <x v="29"/>
    <n v="20449"/>
    <n v="370"/>
    <x v="0"/>
    <s v="USA"/>
    <n v="2000"/>
    <x v="15"/>
  </r>
  <r>
    <x v="3166"/>
    <x v="1392"/>
    <x v="2975"/>
    <x v="82"/>
    <n v="8938179"/>
    <n v="132"/>
    <x v="59"/>
    <x v="163"/>
    <x v="6"/>
    <x v="124"/>
    <n v="41313"/>
    <n v="246"/>
    <x v="0"/>
    <s v="USA"/>
    <n v="2000"/>
    <x v="15"/>
  </r>
  <r>
    <x v="3167"/>
    <x v="455"/>
    <x v="2976"/>
    <x v="22"/>
    <n v="90400000"/>
    <n v="71"/>
    <x v="37"/>
    <x v="151"/>
    <x v="4"/>
    <x v="1210"/>
    <n v="102895"/>
    <n v="159"/>
    <x v="0"/>
    <s v="USA"/>
    <n v="1983"/>
    <x v="7"/>
  </r>
  <r>
    <x v="3168"/>
    <x v="948"/>
    <x v="2977"/>
    <x v="193"/>
    <n v="7235293"/>
    <n v="186"/>
    <x v="49"/>
    <x v="419"/>
    <x v="11"/>
    <x v="505"/>
    <n v="19918"/>
    <n v="278"/>
    <x v="0"/>
    <s v="USA"/>
    <n v="2006"/>
    <x v="33"/>
  </r>
  <r>
    <x v="3169"/>
    <x v="1393"/>
    <x v="2978"/>
    <x v="22"/>
    <n v="11827301"/>
    <n v="39"/>
    <x v="78"/>
    <x v="121"/>
    <x v="4"/>
    <x v="961"/>
    <n v="4247"/>
    <n v="26"/>
    <x v="0"/>
    <s v="USA"/>
    <n v="2004"/>
    <x v="34"/>
  </r>
  <r>
    <x v="3170"/>
    <x v="84"/>
    <x v="2979"/>
    <x v="193"/>
    <n v="1161099"/>
    <n v="46"/>
    <x v="63"/>
    <x v="715"/>
    <x v="0"/>
    <x v="572"/>
    <n v="23441"/>
    <n v="108"/>
    <x v="0"/>
    <s v="UK"/>
    <n v="1989"/>
    <x v="16"/>
  </r>
  <r>
    <x v="3171"/>
    <x v="1394"/>
    <x v="2980"/>
    <x v="22"/>
    <n v="6610326"/>
    <n v="201"/>
    <x v="36"/>
    <x v="195"/>
    <x v="4"/>
    <x v="92"/>
    <n v="32188"/>
    <n v="127"/>
    <x v="0"/>
    <s v="USA"/>
    <n v="2007"/>
    <x v="13"/>
  </r>
  <r>
    <x v="3172"/>
    <x v="1395"/>
    <x v="2981"/>
    <x v="22"/>
    <n v="6126237"/>
    <n v="32"/>
    <x v="91"/>
    <x v="121"/>
    <x v="4"/>
    <x v="795"/>
    <n v="3419"/>
    <n v="41"/>
    <x v="0"/>
    <s v="USA"/>
    <n v="2003"/>
    <x v="30"/>
  </r>
  <r>
    <x v="3173"/>
    <x v="88"/>
    <x v="2982"/>
    <x v="228"/>
    <n v="-2452144"/>
    <n v="117"/>
    <x v="72"/>
    <x v="27"/>
    <x v="0"/>
    <x v="1211"/>
    <n v="27536"/>
    <n v="327"/>
    <x v="0"/>
    <s v="USA"/>
    <n v="2000"/>
    <x v="10"/>
  </r>
  <r>
    <x v="3174"/>
    <x v="523"/>
    <x v="2983"/>
    <x v="193"/>
    <n v="-4318497"/>
    <n v="136"/>
    <x v="76"/>
    <x v="195"/>
    <x v="4"/>
    <x v="995"/>
    <n v="29058"/>
    <n v="238"/>
    <x v="0"/>
    <s v="USA"/>
    <n v="2002"/>
    <x v="15"/>
  </r>
  <r>
    <x v="3175"/>
    <x v="1396"/>
    <x v="2984"/>
    <x v="82"/>
    <n v="-3649226"/>
    <n v="15"/>
    <x v="127"/>
    <x v="151"/>
    <x v="4"/>
    <x v="205"/>
    <n v="10476"/>
    <n v="52"/>
    <x v="0"/>
    <s v="USA"/>
    <n v="1994"/>
    <x v="12"/>
  </r>
  <r>
    <x v="3176"/>
    <x v="942"/>
    <x v="2985"/>
    <x v="22"/>
    <n v="3420871"/>
    <n v="46"/>
    <x v="36"/>
    <x v="650"/>
    <x v="2"/>
    <x v="431"/>
    <n v="14100"/>
    <n v="81"/>
    <x v="0"/>
    <s v="USA"/>
    <n v="2006"/>
    <x v="38"/>
  </r>
  <r>
    <x v="3177"/>
    <x v="1397"/>
    <x v="83"/>
    <x v="193"/>
    <n v="-9000000"/>
    <n v="41"/>
    <x v="42"/>
    <x v="322"/>
    <x v="0"/>
    <x v="315"/>
    <n v="7767"/>
    <n v="56"/>
    <x v="0"/>
    <s v="USA"/>
    <n v="1984"/>
    <x v="20"/>
  </r>
  <r>
    <x v="3178"/>
    <x v="1171"/>
    <x v="2986"/>
    <x v="193"/>
    <n v="-6044961"/>
    <n v="65"/>
    <x v="53"/>
    <x v="117"/>
    <x v="7"/>
    <x v="501"/>
    <n v="3624"/>
    <n v="27"/>
    <x v="0"/>
    <s v="USA"/>
    <n v="2007"/>
    <x v="5"/>
  </r>
  <r>
    <x v="3179"/>
    <x v="993"/>
    <x v="2987"/>
    <x v="193"/>
    <n v="-7469465"/>
    <n v="100"/>
    <x v="32"/>
    <x v="101"/>
    <x v="4"/>
    <x v="824"/>
    <n v="7833"/>
    <n v="63"/>
    <x v="0"/>
    <s v="USA"/>
    <n v="2005"/>
    <x v="20"/>
  </r>
  <r>
    <x v="3180"/>
    <x v="917"/>
    <x v="2988"/>
    <x v="193"/>
    <n v="-4118133"/>
    <n v="129"/>
    <x v="79"/>
    <x v="420"/>
    <x v="4"/>
    <x v="242"/>
    <n v="15200"/>
    <n v="76"/>
    <x v="0"/>
    <s v="USA"/>
    <n v="2008"/>
    <x v="21"/>
  </r>
  <r>
    <x v="3181"/>
    <x v="955"/>
    <x v="2989"/>
    <x v="22"/>
    <n v="1043487"/>
    <n v="103"/>
    <x v="22"/>
    <x v="409"/>
    <x v="2"/>
    <x v="33"/>
    <n v="27766"/>
    <n v="314"/>
    <x v="0"/>
    <s v="UK"/>
    <n v="1998"/>
    <x v="15"/>
  </r>
  <r>
    <x v="3182"/>
    <x v="1398"/>
    <x v="2990"/>
    <x v="22"/>
    <n v="770629"/>
    <n v="77"/>
    <x v="5"/>
    <x v="202"/>
    <x v="8"/>
    <x v="1212"/>
    <n v="2379"/>
    <n v="24"/>
    <x v="22"/>
    <s v="South Korea"/>
    <n v="2016"/>
    <x v="16"/>
  </r>
  <r>
    <x v="3183"/>
    <x v="991"/>
    <x v="2991"/>
    <x v="193"/>
    <n v="2860839"/>
    <n v="67"/>
    <x v="93"/>
    <x v="298"/>
    <x v="9"/>
    <x v="277"/>
    <n v="5156"/>
    <n v="21"/>
    <x v="0"/>
    <s v="USA"/>
    <n v="2011"/>
    <x v="28"/>
  </r>
  <r>
    <x v="3184"/>
    <x v="1399"/>
    <x v="2992"/>
    <x v="261"/>
    <n v="-399545745"/>
    <n v="31"/>
    <x v="148"/>
    <x v="76"/>
    <x v="0"/>
    <x v="1213"/>
    <n v="1666"/>
    <n v="47"/>
    <x v="23"/>
    <s v="Thailand"/>
    <n v="2001"/>
    <x v="4"/>
  </r>
  <r>
    <x v="3185"/>
    <x v="1400"/>
    <x v="2993"/>
    <x v="193"/>
    <n v="-8650382"/>
    <n v="76"/>
    <x v="59"/>
    <x v="419"/>
    <x v="11"/>
    <x v="821"/>
    <n v="4302"/>
    <n v="45"/>
    <x v="0"/>
    <s v="Italy"/>
    <n v="1990"/>
    <x v="9"/>
  </r>
  <r>
    <x v="3186"/>
    <x v="1401"/>
    <x v="83"/>
    <x v="22"/>
    <n v="0"/>
    <n v="17"/>
    <x v="41"/>
    <x v="151"/>
    <x v="4"/>
    <x v="1214"/>
    <n v="1673"/>
    <n v="1"/>
    <x v="2"/>
    <s v="France"/>
    <n v="2014"/>
    <x v="9"/>
  </r>
  <r>
    <x v="3187"/>
    <x v="949"/>
    <x v="2994"/>
    <x v="193"/>
    <n v="-8887065"/>
    <n v="81"/>
    <x v="60"/>
    <x v="263"/>
    <x v="2"/>
    <x v="1044"/>
    <n v="8161"/>
    <n v="94"/>
    <x v="0"/>
    <s v="UK"/>
    <n v="2002"/>
    <x v="32"/>
  </r>
  <r>
    <x v="3188"/>
    <x v="1402"/>
    <x v="2995"/>
    <x v="193"/>
    <n v="-8116113"/>
    <n v="26"/>
    <x v="54"/>
    <x v="263"/>
    <x v="2"/>
    <x v="1215"/>
    <n v="1201"/>
    <n v="14"/>
    <x v="0"/>
    <s v="USA"/>
    <n v="2009"/>
    <x v="5"/>
  </r>
  <r>
    <x v="3189"/>
    <x v="1127"/>
    <x v="2996"/>
    <x v="262"/>
    <n v="-11386249"/>
    <n v="24"/>
    <x v="103"/>
    <x v="453"/>
    <x v="2"/>
    <x v="1216"/>
    <n v="813"/>
    <n v="6"/>
    <x v="0"/>
    <s v="Australia"/>
    <n v="2006"/>
    <x v="4"/>
  </r>
  <r>
    <x v="1419"/>
    <x v="630"/>
    <x v="83"/>
    <x v="164"/>
    <n v="-19000000"/>
    <n v="44"/>
    <x v="40"/>
    <x v="22"/>
    <x v="0"/>
    <x v="153"/>
    <n v="16198"/>
    <n v="57"/>
    <x v="0"/>
    <s v="USA"/>
    <n v="2015"/>
    <x v="9"/>
  </r>
  <r>
    <x v="3190"/>
    <x v="1403"/>
    <x v="2997"/>
    <x v="90"/>
    <n v="-44854891"/>
    <n v="80"/>
    <x v="149"/>
    <x v="170"/>
    <x v="2"/>
    <x v="1217"/>
    <n v="14247"/>
    <n v="44"/>
    <x v="29"/>
    <s v="Denmark"/>
    <n v="2008"/>
    <x v="11"/>
  </r>
  <r>
    <x v="3191"/>
    <x v="1404"/>
    <x v="2998"/>
    <x v="193"/>
    <n v="-7953834"/>
    <n v="41"/>
    <x v="54"/>
    <x v="424"/>
    <x v="4"/>
    <x v="458"/>
    <n v="2599"/>
    <n v="45"/>
    <x v="0"/>
    <s v="Germany"/>
    <n v="2005"/>
    <x v="39"/>
  </r>
  <r>
    <x v="3192"/>
    <x v="1042"/>
    <x v="83"/>
    <x v="22"/>
    <n v="0"/>
    <n v="91"/>
    <x v="57"/>
    <x v="166"/>
    <x v="6"/>
    <x v="470"/>
    <n v="9305"/>
    <n v="44"/>
    <x v="0"/>
    <s v="UK"/>
    <n v="2009"/>
    <x v="1"/>
  </r>
  <r>
    <x v="3193"/>
    <x v="1405"/>
    <x v="2999"/>
    <x v="22"/>
    <n v="2874"/>
    <n v="66"/>
    <x v="71"/>
    <x v="263"/>
    <x v="2"/>
    <x v="506"/>
    <n v="1219"/>
    <n v="14"/>
    <x v="2"/>
    <s v="France"/>
    <n v="2009"/>
    <x v="19"/>
  </r>
  <r>
    <x v="3194"/>
    <x v="1406"/>
    <x v="83"/>
    <x v="193"/>
    <n v="-9000000"/>
    <n v="19"/>
    <x v="32"/>
    <x v="16"/>
    <x v="2"/>
    <x v="215"/>
    <n v="10100"/>
    <n v="42"/>
    <x v="0"/>
    <s v="USA"/>
    <n v="2009"/>
    <x v="12"/>
  </r>
  <r>
    <x v="3195"/>
    <x v="1407"/>
    <x v="3000"/>
    <x v="263"/>
    <n v="165835000"/>
    <n v="35"/>
    <x v="40"/>
    <x v="304"/>
    <x v="1"/>
    <x v="717"/>
    <n v="74743"/>
    <n v="93"/>
    <x v="0"/>
    <s v="Australia"/>
    <n v="1986"/>
    <x v="12"/>
  </r>
  <r>
    <x v="3196"/>
    <x v="1408"/>
    <x v="83"/>
    <x v="22"/>
    <n v="0"/>
    <n v="19"/>
    <x v="91"/>
    <x v="716"/>
    <x v="0"/>
    <x v="346"/>
    <n v="4990"/>
    <n v="64"/>
    <x v="0"/>
    <s v="UK"/>
    <n v="2010"/>
    <x v="20"/>
  </r>
  <r>
    <x v="3197"/>
    <x v="1409"/>
    <x v="83"/>
    <x v="263"/>
    <n v="-8800000"/>
    <n v="33"/>
    <x v="77"/>
    <x v="354"/>
    <x v="5"/>
    <x v="1019"/>
    <n v="9296"/>
    <n v="57"/>
    <x v="0"/>
    <s v="UK"/>
    <n v="2004"/>
    <x v="9"/>
  </r>
  <r>
    <x v="3198"/>
    <x v="1410"/>
    <x v="83"/>
    <x v="193"/>
    <n v="-9000000"/>
    <n v="17"/>
    <x v="39"/>
    <x v="150"/>
    <x v="2"/>
    <x v="1218"/>
    <n v="5741"/>
    <n v="39"/>
    <x v="0"/>
    <s v="Australia"/>
    <n v="2010"/>
    <x v="1"/>
  </r>
  <r>
    <x v="3199"/>
    <x v="1411"/>
    <x v="3001"/>
    <x v="22"/>
    <n v="171320"/>
    <n v="163"/>
    <x v="45"/>
    <x v="146"/>
    <x v="6"/>
    <x v="1206"/>
    <n v="10796"/>
    <n v="33"/>
    <x v="2"/>
    <s v="France"/>
    <n v="2011"/>
    <x v="11"/>
  </r>
  <r>
    <x v="3200"/>
    <x v="1412"/>
    <x v="3002"/>
    <x v="264"/>
    <n v="5773825"/>
    <n v="133"/>
    <x v="93"/>
    <x v="175"/>
    <x v="6"/>
    <x v="543"/>
    <n v="63216"/>
    <n v="196"/>
    <x v="0"/>
    <s v="USA"/>
    <n v="2007"/>
    <x v="12"/>
  </r>
  <r>
    <x v="3201"/>
    <x v="1413"/>
    <x v="3003"/>
    <x v="193"/>
    <n v="-8999838"/>
    <n v="66"/>
    <x v="44"/>
    <x v="22"/>
    <x v="0"/>
    <x v="484"/>
    <n v="5228"/>
    <n v="38"/>
    <x v="0"/>
    <s v="Thailand"/>
    <n v="2014"/>
    <x v="20"/>
  </r>
  <r>
    <x v="3202"/>
    <x v="130"/>
    <x v="3004"/>
    <x v="22"/>
    <n v="32222567"/>
    <n v="147"/>
    <x v="54"/>
    <x v="62"/>
    <x v="4"/>
    <x v="747"/>
    <n v="92924"/>
    <n v="339"/>
    <x v="0"/>
    <s v="USA"/>
    <n v="1987"/>
    <x v="13"/>
  </r>
  <r>
    <x v="3203"/>
    <x v="418"/>
    <x v="3005"/>
    <x v="219"/>
    <n v="32462438"/>
    <n v="273"/>
    <x v="51"/>
    <x v="474"/>
    <x v="2"/>
    <x v="29"/>
    <n v="67760"/>
    <n v="226"/>
    <x v="0"/>
    <s v="USA"/>
    <n v="2009"/>
    <x v="11"/>
  </r>
  <r>
    <x v="3204"/>
    <x v="1414"/>
    <x v="3006"/>
    <x v="228"/>
    <n v="20700000"/>
    <n v="32"/>
    <x v="30"/>
    <x v="474"/>
    <x v="2"/>
    <x v="1219"/>
    <n v="6142"/>
    <n v="52"/>
    <x v="0"/>
    <s v="USA"/>
    <n v="1979"/>
    <x v="8"/>
  </r>
  <r>
    <x v="3205"/>
    <x v="1415"/>
    <x v="3007"/>
    <x v="228"/>
    <n v="13064616"/>
    <n v="52"/>
    <x v="44"/>
    <x v="151"/>
    <x v="4"/>
    <x v="148"/>
    <n v="7098"/>
    <n v="41"/>
    <x v="0"/>
    <s v="USA"/>
    <n v="2013"/>
    <x v="40"/>
  </r>
  <r>
    <x v="3206"/>
    <x v="1416"/>
    <x v="83"/>
    <x v="193"/>
    <n v="-9000000"/>
    <n v="107"/>
    <x v="41"/>
    <x v="683"/>
    <x v="1"/>
    <x v="1220"/>
    <n v="24436"/>
    <n v="186"/>
    <x v="0"/>
    <s v="France"/>
    <n v="1968"/>
    <x v="18"/>
  </r>
  <r>
    <x v="3207"/>
    <x v="1417"/>
    <x v="83"/>
    <x v="80"/>
    <n v="-60000000"/>
    <n v="6"/>
    <x v="79"/>
    <x v="536"/>
    <x v="1"/>
    <x v="1221"/>
    <n v="1984"/>
    <n v="14"/>
    <x v="0"/>
    <s v="Norway"/>
    <n v="1990"/>
    <x v="10"/>
  </r>
  <r>
    <x v="3208"/>
    <x v="685"/>
    <x v="3008"/>
    <x v="82"/>
    <n v="6879556"/>
    <n v="175"/>
    <x v="32"/>
    <x v="195"/>
    <x v="4"/>
    <x v="90"/>
    <n v="73640"/>
    <n v="441"/>
    <x v="0"/>
    <s v="USA"/>
    <n v="1999"/>
    <x v="11"/>
  </r>
  <r>
    <x v="3209"/>
    <x v="867"/>
    <x v="3009"/>
    <x v="22"/>
    <n v="13569248"/>
    <n v="167"/>
    <x v="39"/>
    <x v="263"/>
    <x v="2"/>
    <x v="1222"/>
    <n v="16530"/>
    <n v="117"/>
    <x v="0"/>
    <s v="USA"/>
    <n v="2006"/>
    <x v="32"/>
  </r>
  <r>
    <x v="3210"/>
    <x v="1418"/>
    <x v="3010"/>
    <x v="228"/>
    <n v="25517854"/>
    <n v="132"/>
    <x v="58"/>
    <x v="151"/>
    <x v="4"/>
    <x v="190"/>
    <n v="51326"/>
    <n v="116"/>
    <x v="0"/>
    <s v="USA"/>
    <n v="2015"/>
    <x v="12"/>
  </r>
  <r>
    <x v="3211"/>
    <x v="1419"/>
    <x v="3011"/>
    <x v="131"/>
    <n v="-17726628"/>
    <n v="66"/>
    <x v="26"/>
    <x v="474"/>
    <x v="2"/>
    <x v="1223"/>
    <n v="19412"/>
    <n v="308"/>
    <x v="0"/>
    <s v="USA"/>
    <n v="2001"/>
    <x v="72"/>
  </r>
  <r>
    <x v="3212"/>
    <x v="1420"/>
    <x v="83"/>
    <x v="193"/>
    <n v="-9000000"/>
    <n v="79"/>
    <x v="58"/>
    <x v="407"/>
    <x v="2"/>
    <x v="1224"/>
    <n v="13167"/>
    <n v="57"/>
    <x v="0"/>
    <s v="USA"/>
    <n v="2013"/>
    <x v="43"/>
  </r>
  <r>
    <x v="3213"/>
    <x v="1421"/>
    <x v="83"/>
    <x v="82"/>
    <n v="-8000000"/>
    <n v="15"/>
    <x v="23"/>
    <x v="53"/>
    <x v="0"/>
    <x v="1225"/>
    <n v="3290"/>
    <n v="17"/>
    <x v="22"/>
    <s v="South Korea"/>
    <n v="2003"/>
    <x v="13"/>
  </r>
  <r>
    <x v="3214"/>
    <x v="1242"/>
    <x v="3012"/>
    <x v="228"/>
    <n v="-4059945"/>
    <n v="222"/>
    <x v="72"/>
    <x v="415"/>
    <x v="7"/>
    <x v="159"/>
    <n v="21360"/>
    <n v="110"/>
    <x v="0"/>
    <s v="UK"/>
    <n v="2009"/>
    <x v="15"/>
  </r>
  <r>
    <x v="3215"/>
    <x v="1284"/>
    <x v="3013"/>
    <x v="174"/>
    <n v="-7981305"/>
    <n v="210"/>
    <x v="56"/>
    <x v="133"/>
    <x v="1"/>
    <x v="1134"/>
    <n v="69759"/>
    <n v="235"/>
    <x v="7"/>
    <s v="India"/>
    <n v="2010"/>
    <x v="25"/>
  </r>
  <r>
    <x v="1964"/>
    <x v="849"/>
    <x v="1900"/>
    <x v="184"/>
    <n v="71800000"/>
    <n v="60"/>
    <x v="84"/>
    <x v="474"/>
    <x v="2"/>
    <x v="747"/>
    <n v="51459"/>
    <n v="113"/>
    <x v="0"/>
    <s v="USA"/>
    <n v="1984"/>
    <x v="12"/>
  </r>
  <r>
    <x v="3216"/>
    <x v="952"/>
    <x v="3014"/>
    <x v="193"/>
    <n v="-2737058"/>
    <n v="346"/>
    <x v="10"/>
    <x v="71"/>
    <x v="0"/>
    <x v="1226"/>
    <n v="59545"/>
    <n v="312"/>
    <x v="0"/>
    <s v="USA"/>
    <n v="2013"/>
    <x v="8"/>
  </r>
  <r>
    <x v="3217"/>
    <x v="1422"/>
    <x v="3015"/>
    <x v="82"/>
    <n v="-6002193"/>
    <n v="46"/>
    <x v="50"/>
    <x v="133"/>
    <x v="1"/>
    <x v="1227"/>
    <n v="5158"/>
    <n v="140"/>
    <x v="0"/>
    <s v="USA"/>
    <n v="1999"/>
    <x v="1"/>
  </r>
  <r>
    <x v="3218"/>
    <x v="1423"/>
    <x v="3016"/>
    <x v="22"/>
    <n v="1207007"/>
    <n v="15"/>
    <x v="56"/>
    <x v="101"/>
    <x v="4"/>
    <x v="1228"/>
    <n v="13577"/>
    <n v="47"/>
    <x v="7"/>
    <s v="India"/>
    <n v="2007"/>
    <x v="11"/>
  </r>
  <r>
    <x v="3219"/>
    <x v="1424"/>
    <x v="3017"/>
    <x v="22"/>
    <n v="1829142"/>
    <n v="169"/>
    <x v="45"/>
    <x v="262"/>
    <x v="2"/>
    <x v="1229"/>
    <n v="36846"/>
    <n v="222"/>
    <x v="0"/>
    <s v="Ireland"/>
    <n v="2006"/>
    <x v="7"/>
  </r>
  <r>
    <x v="3220"/>
    <x v="1425"/>
    <x v="3018"/>
    <x v="22"/>
    <n v="3827466"/>
    <n v="25"/>
    <x v="120"/>
    <x v="269"/>
    <x v="4"/>
    <x v="1230"/>
    <n v="25122"/>
    <n v="102"/>
    <x v="7"/>
    <s v="India"/>
    <n v="2013"/>
    <x v="8"/>
  </r>
  <r>
    <x v="1148"/>
    <x v="539"/>
    <x v="1129"/>
    <x v="82"/>
    <n v="82800000"/>
    <n v="81"/>
    <x v="50"/>
    <x v="410"/>
    <x v="0"/>
    <x v="466"/>
    <n v="126916"/>
    <n v="235"/>
    <x v="0"/>
    <s v="USA"/>
    <n v="1984"/>
    <x v="13"/>
  </r>
  <r>
    <x v="3221"/>
    <x v="1426"/>
    <x v="83"/>
    <x v="265"/>
    <n v="-7623000"/>
    <n v="54"/>
    <x v="92"/>
    <x v="406"/>
    <x v="7"/>
    <x v="1231"/>
    <n v="9808"/>
    <n v="90"/>
    <x v="0"/>
    <s v="USA"/>
    <n v="1951"/>
    <x v="13"/>
  </r>
  <r>
    <x v="3222"/>
    <x v="1294"/>
    <x v="3019"/>
    <x v="228"/>
    <n v="-8359756"/>
    <n v="147"/>
    <x v="12"/>
    <x v="717"/>
    <x v="11"/>
    <x v="442"/>
    <n v="20419"/>
    <n v="259"/>
    <x v="0"/>
    <s v="USA"/>
    <n v="2008"/>
    <x v="10"/>
  </r>
  <r>
    <x v="3223"/>
    <x v="1427"/>
    <x v="83"/>
    <x v="266"/>
    <n v="-8300000"/>
    <n v="16"/>
    <x v="39"/>
    <x v="8"/>
    <x v="0"/>
    <x v="1232"/>
    <n v="14486"/>
    <n v="159"/>
    <x v="30"/>
    <s v="Turkey"/>
    <n v="2006"/>
    <x v="19"/>
  </r>
  <r>
    <x v="3224"/>
    <x v="165"/>
    <x v="3020"/>
    <x v="82"/>
    <n v="99930000"/>
    <n v="215"/>
    <x v="0"/>
    <x v="146"/>
    <x v="6"/>
    <x v="98"/>
    <n v="1324680"/>
    <n v="2195"/>
    <x v="0"/>
    <s v="USA"/>
    <n v="1994"/>
    <x v="49"/>
  </r>
  <r>
    <x v="3225"/>
    <x v="1428"/>
    <x v="3021"/>
    <x v="22"/>
    <n v="76657000"/>
    <n v="63"/>
    <x v="53"/>
    <x v="388"/>
    <x v="1"/>
    <x v="1122"/>
    <n v="25498"/>
    <n v="92"/>
    <x v="0"/>
    <s v="UK"/>
    <n v="1979"/>
    <x v="16"/>
  </r>
  <r>
    <x v="3226"/>
    <x v="1429"/>
    <x v="3022"/>
    <x v="228"/>
    <n v="23779955"/>
    <n v="534"/>
    <x v="83"/>
    <x v="163"/>
    <x v="6"/>
    <x v="39"/>
    <n v="293304"/>
    <n v="552"/>
    <x v="0"/>
    <s v="USA"/>
    <n v="2014"/>
    <x v="0"/>
  </r>
  <r>
    <x v="3227"/>
    <x v="422"/>
    <x v="3023"/>
    <x v="267"/>
    <n v="-3557841"/>
    <n v="66"/>
    <x v="72"/>
    <x v="652"/>
    <x v="4"/>
    <x v="964"/>
    <n v="23823"/>
    <n v="201"/>
    <x v="0"/>
    <s v="USA"/>
    <n v="2004"/>
    <x v="23"/>
  </r>
  <r>
    <x v="3228"/>
    <x v="614"/>
    <x v="3024"/>
    <x v="184"/>
    <n v="155014286"/>
    <n v="119"/>
    <x v="87"/>
    <x v="718"/>
    <x v="7"/>
    <x v="1233"/>
    <n v="148172"/>
    <n v="406"/>
    <x v="0"/>
    <s v="USA"/>
    <n v="1965"/>
    <x v="25"/>
  </r>
  <r>
    <x v="3229"/>
    <x v="83"/>
    <x v="2408"/>
    <x v="82"/>
    <n v="61800000"/>
    <n v="43"/>
    <x v="69"/>
    <x v="279"/>
    <x v="4"/>
    <x v="32"/>
    <n v="54723"/>
    <n v="99"/>
    <x v="0"/>
    <s v="USA"/>
    <n v="1984"/>
    <x v="5"/>
  </r>
  <r>
    <x v="3230"/>
    <x v="1430"/>
    <x v="3025"/>
    <x v="82"/>
    <n v="51889948"/>
    <n v="270"/>
    <x v="58"/>
    <x v="195"/>
    <x v="4"/>
    <x v="244"/>
    <n v="355810"/>
    <n v="889"/>
    <x v="0"/>
    <s v="USA"/>
    <n v="2006"/>
    <x v="0"/>
  </r>
  <r>
    <x v="3231"/>
    <x v="336"/>
    <x v="3026"/>
    <x v="82"/>
    <n v="44287414"/>
    <n v="99"/>
    <x v="70"/>
    <x v="447"/>
    <x v="1"/>
    <x v="1234"/>
    <n v="271794"/>
    <n v="584"/>
    <x v="0"/>
    <s v="USA"/>
    <n v="1986"/>
    <x v="14"/>
  </r>
  <r>
    <x v="3232"/>
    <x v="460"/>
    <x v="3027"/>
    <x v="82"/>
    <n v="37063889"/>
    <n v="224"/>
    <x v="17"/>
    <x v="244"/>
    <x v="2"/>
    <x v="1235"/>
    <n v="297250"/>
    <n v="1441"/>
    <x v="0"/>
    <s v="UK"/>
    <n v="2002"/>
    <x v="32"/>
  </r>
  <r>
    <x v="3233"/>
    <x v="1431"/>
    <x v="3028"/>
    <x v="82"/>
    <n v="32066497"/>
    <n v="58"/>
    <x v="53"/>
    <x v="409"/>
    <x v="2"/>
    <x v="1236"/>
    <n v="23671"/>
    <n v="247"/>
    <x v="0"/>
    <s v="USA"/>
    <n v="2004"/>
    <x v="58"/>
  </r>
  <r>
    <x v="3234"/>
    <x v="1432"/>
    <x v="3029"/>
    <x v="82"/>
    <n v="28500000"/>
    <n v="53"/>
    <x v="51"/>
    <x v="124"/>
    <x v="7"/>
    <x v="291"/>
    <n v="87090"/>
    <n v="142"/>
    <x v="0"/>
    <s v="USA"/>
    <n v="1979"/>
    <x v="32"/>
  </r>
  <r>
    <x v="3235"/>
    <x v="1162"/>
    <x v="3030"/>
    <x v="82"/>
    <n v="19362712"/>
    <n v="37"/>
    <x v="55"/>
    <x v="391"/>
    <x v="4"/>
    <x v="1141"/>
    <n v="5971"/>
    <n v="60"/>
    <x v="0"/>
    <s v="USA"/>
    <n v="2002"/>
    <x v="12"/>
  </r>
  <r>
    <x v="3236"/>
    <x v="1433"/>
    <x v="3031"/>
    <x v="82"/>
    <n v="26746109"/>
    <n v="11"/>
    <x v="25"/>
    <x v="719"/>
    <x v="4"/>
    <x v="640"/>
    <n v="3122"/>
    <n v="14"/>
    <x v="0"/>
    <s v="USA"/>
    <n v="1996"/>
    <x v="23"/>
  </r>
  <r>
    <x v="3237"/>
    <x v="686"/>
    <x v="3032"/>
    <x v="82"/>
    <n v="26963967"/>
    <n v="327"/>
    <x v="6"/>
    <x v="101"/>
    <x v="4"/>
    <x v="57"/>
    <n v="270441"/>
    <n v="378"/>
    <x v="0"/>
    <s v="USA"/>
    <n v="2011"/>
    <x v="16"/>
  </r>
  <r>
    <x v="3238"/>
    <x v="1434"/>
    <x v="3033"/>
    <x v="82"/>
    <n v="17926543"/>
    <n v="135"/>
    <x v="77"/>
    <x v="230"/>
    <x v="11"/>
    <x v="1237"/>
    <n v="26609"/>
    <n v="148"/>
    <x v="0"/>
    <s v="USA"/>
    <n v="2008"/>
    <x v="31"/>
  </r>
  <r>
    <x v="417"/>
    <x v="229"/>
    <x v="83"/>
    <x v="82"/>
    <n v="-8000000"/>
    <n v="127"/>
    <x v="28"/>
    <x v="62"/>
    <x v="4"/>
    <x v="217"/>
    <n v="29935"/>
    <n v="211"/>
    <x v="0"/>
    <s v="USA"/>
    <n v="1982"/>
    <x v="8"/>
  </r>
  <r>
    <x v="3239"/>
    <x v="1435"/>
    <x v="3034"/>
    <x v="82"/>
    <n v="18049082"/>
    <n v="164"/>
    <x v="49"/>
    <x v="121"/>
    <x v="4"/>
    <x v="1238"/>
    <n v="76791"/>
    <n v="100"/>
    <x v="0"/>
    <s v="USA"/>
    <n v="2014"/>
    <x v="9"/>
  </r>
  <r>
    <x v="3240"/>
    <x v="1436"/>
    <x v="83"/>
    <x v="82"/>
    <n v="-8000000"/>
    <n v="14"/>
    <x v="40"/>
    <x v="436"/>
    <x v="4"/>
    <x v="1239"/>
    <n v="3904"/>
    <n v="48"/>
    <x v="0"/>
    <s v="USA"/>
    <n v="1981"/>
    <x v="40"/>
  </r>
  <r>
    <x v="3241"/>
    <x v="1437"/>
    <x v="83"/>
    <x v="22"/>
    <n v="0"/>
    <n v="6"/>
    <x v="105"/>
    <x v="65"/>
    <x v="1"/>
    <x v="1240"/>
    <n v="59"/>
    <n v="6"/>
    <x v="0"/>
    <s v="USA"/>
    <n v="2016"/>
    <x v="6"/>
  </r>
  <r>
    <x v="3242"/>
    <x v="84"/>
    <x v="3035"/>
    <x v="82"/>
    <n v="14551000"/>
    <n v="41"/>
    <x v="69"/>
    <x v="101"/>
    <x v="4"/>
    <x v="62"/>
    <n v="37269"/>
    <n v="165"/>
    <x v="0"/>
    <s v="UK"/>
    <n v="1993"/>
    <x v="38"/>
  </r>
  <r>
    <x v="3243"/>
    <x v="1438"/>
    <x v="3036"/>
    <x v="219"/>
    <n v="15800000"/>
    <n v="143"/>
    <x v="29"/>
    <x v="2"/>
    <x v="0"/>
    <x v="1241"/>
    <n v="59941"/>
    <n v="452"/>
    <x v="0"/>
    <s v="UK"/>
    <n v="1969"/>
    <x v="2"/>
  </r>
  <r>
    <x v="3244"/>
    <x v="544"/>
    <x v="3037"/>
    <x v="82"/>
    <n v="10090181"/>
    <n v="109"/>
    <x v="84"/>
    <x v="202"/>
    <x v="8"/>
    <x v="1111"/>
    <n v="38191"/>
    <n v="271"/>
    <x v="0"/>
    <s v="USA"/>
    <n v="1994"/>
    <x v="21"/>
  </r>
  <r>
    <x v="3245"/>
    <x v="507"/>
    <x v="3038"/>
    <x v="82"/>
    <n v="9843379"/>
    <n v="59"/>
    <x v="42"/>
    <x v="101"/>
    <x v="4"/>
    <x v="1242"/>
    <n v="14904"/>
    <n v="147"/>
    <x v="0"/>
    <s v="USA"/>
    <n v="1999"/>
    <x v="20"/>
  </r>
  <r>
    <x v="3246"/>
    <x v="1439"/>
    <x v="3039"/>
    <x v="22"/>
    <n v="18811135"/>
    <n v="95"/>
    <x v="51"/>
    <x v="263"/>
    <x v="2"/>
    <x v="1010"/>
    <n v="15337"/>
    <n v="172"/>
    <x v="0"/>
    <s v="USA"/>
    <n v="2006"/>
    <x v="7"/>
  </r>
  <r>
    <x v="3247"/>
    <x v="1222"/>
    <x v="3040"/>
    <x v="82"/>
    <n v="9278980"/>
    <n v="40"/>
    <x v="85"/>
    <x v="69"/>
    <x v="4"/>
    <x v="734"/>
    <n v="48225"/>
    <n v="164"/>
    <x v="0"/>
    <s v="USA"/>
    <n v="1998"/>
    <x v="10"/>
  </r>
  <r>
    <x v="3248"/>
    <x v="1440"/>
    <x v="3041"/>
    <x v="82"/>
    <n v="8699684"/>
    <n v="121"/>
    <x v="54"/>
    <x v="121"/>
    <x v="4"/>
    <x v="5"/>
    <n v="17461"/>
    <n v="78"/>
    <x v="0"/>
    <s v="USA"/>
    <n v="2009"/>
    <x v="23"/>
  </r>
  <r>
    <x v="940"/>
    <x v="448"/>
    <x v="928"/>
    <x v="94"/>
    <n v="815288"/>
    <n v="358"/>
    <x v="56"/>
    <x v="299"/>
    <x v="2"/>
    <x v="107"/>
    <n v="109191"/>
    <n v="625"/>
    <x v="0"/>
    <s v="USA"/>
    <n v="2005"/>
    <x v="15"/>
  </r>
  <r>
    <x v="3249"/>
    <x v="1441"/>
    <x v="3042"/>
    <x v="219"/>
    <n v="8047419"/>
    <n v="288"/>
    <x v="57"/>
    <x v="146"/>
    <x v="6"/>
    <x v="33"/>
    <n v="357275"/>
    <n v="1061"/>
    <x v="0"/>
    <s v="USA"/>
    <n v="2000"/>
    <x v="32"/>
  </r>
  <r>
    <x v="3250"/>
    <x v="755"/>
    <x v="3043"/>
    <x v="238"/>
    <n v="9015786"/>
    <n v="107"/>
    <x v="40"/>
    <x v="16"/>
    <x v="2"/>
    <x v="39"/>
    <n v="37952"/>
    <n v="298"/>
    <x v="0"/>
    <s v="USA"/>
    <n v="2002"/>
    <x v="12"/>
  </r>
  <r>
    <x v="3251"/>
    <x v="1442"/>
    <x v="83"/>
    <x v="82"/>
    <n v="-8000000"/>
    <n v="28"/>
    <x v="37"/>
    <x v="25"/>
    <x v="0"/>
    <x v="332"/>
    <n v="8616"/>
    <n v="90"/>
    <x v="0"/>
    <s v="Canada"/>
    <n v="2006"/>
    <x v="15"/>
  </r>
  <r>
    <x v="3252"/>
    <x v="1443"/>
    <x v="3044"/>
    <x v="82"/>
    <n v="2269307"/>
    <n v="91"/>
    <x v="66"/>
    <x v="22"/>
    <x v="0"/>
    <x v="377"/>
    <n v="53251"/>
    <n v="188"/>
    <x v="0"/>
    <s v="USA"/>
    <n v="2009"/>
    <x v="22"/>
  </r>
  <r>
    <x v="3253"/>
    <x v="1065"/>
    <x v="83"/>
    <x v="266"/>
    <n v="-8300000"/>
    <n v="55"/>
    <x v="83"/>
    <x v="16"/>
    <x v="2"/>
    <x v="1243"/>
    <n v="2311"/>
    <n v="25"/>
    <x v="0"/>
    <s v="USA"/>
    <n v="2009"/>
    <x v="21"/>
  </r>
  <r>
    <x v="3254"/>
    <x v="1444"/>
    <x v="3045"/>
    <x v="82"/>
    <n v="9536788"/>
    <n v="231"/>
    <x v="40"/>
    <x v="101"/>
    <x v="4"/>
    <x v="1244"/>
    <n v="49240"/>
    <n v="142"/>
    <x v="0"/>
    <s v="USA"/>
    <n v="2013"/>
    <x v="1"/>
  </r>
  <r>
    <x v="3255"/>
    <x v="325"/>
    <x v="3046"/>
    <x v="82"/>
    <n v="50401464"/>
    <n v="262"/>
    <x v="79"/>
    <x v="121"/>
    <x v="4"/>
    <x v="15"/>
    <n v="276746"/>
    <n v="264"/>
    <x v="0"/>
    <s v="USA"/>
    <n v="2010"/>
    <x v="1"/>
  </r>
  <r>
    <x v="3256"/>
    <x v="1445"/>
    <x v="3047"/>
    <x v="22"/>
    <n v="8880705"/>
    <n v="7"/>
    <x v="46"/>
    <x v="101"/>
    <x v="4"/>
    <x v="95"/>
    <n v="1103"/>
    <n v="11"/>
    <x v="0"/>
    <s v="USA"/>
    <n v="1994"/>
    <x v="12"/>
  </r>
  <r>
    <x v="3257"/>
    <x v="772"/>
    <x v="3048"/>
    <x v="82"/>
    <n v="279017"/>
    <n v="196"/>
    <x v="79"/>
    <x v="621"/>
    <x v="2"/>
    <x v="1018"/>
    <n v="34191"/>
    <n v="339"/>
    <x v="0"/>
    <s v="UK"/>
    <n v="2000"/>
    <x v="8"/>
  </r>
  <r>
    <x v="3258"/>
    <x v="1043"/>
    <x v="3049"/>
    <x v="82"/>
    <n v="2106233"/>
    <n v="83"/>
    <x v="26"/>
    <x v="195"/>
    <x v="4"/>
    <x v="1245"/>
    <n v="12702"/>
    <n v="32"/>
    <x v="0"/>
    <s v="USA"/>
    <n v="2011"/>
    <x v="28"/>
  </r>
  <r>
    <x v="3259"/>
    <x v="56"/>
    <x v="83"/>
    <x v="82"/>
    <n v="-8000000"/>
    <n v="18"/>
    <x v="41"/>
    <x v="121"/>
    <x v="4"/>
    <x v="421"/>
    <n v="6124"/>
    <n v="55"/>
    <x v="0"/>
    <s v="USA"/>
    <n v="1996"/>
    <x v="41"/>
  </r>
  <r>
    <x v="3260"/>
    <x v="928"/>
    <x v="3050"/>
    <x v="82"/>
    <n v="-3307186"/>
    <n v="11"/>
    <x v="70"/>
    <x v="151"/>
    <x v="4"/>
    <x v="974"/>
    <n v="2870"/>
    <n v="34"/>
    <x v="0"/>
    <s v="USA"/>
    <n v="1999"/>
    <x v="37"/>
  </r>
  <r>
    <x v="3261"/>
    <x v="1446"/>
    <x v="3051"/>
    <x v="82"/>
    <n v="-2981550"/>
    <n v="72"/>
    <x v="79"/>
    <x v="279"/>
    <x v="4"/>
    <x v="714"/>
    <n v="8546"/>
    <n v="86"/>
    <x v="0"/>
    <s v="USA"/>
    <n v="2000"/>
    <x v="43"/>
  </r>
  <r>
    <x v="3262"/>
    <x v="1065"/>
    <x v="3052"/>
    <x v="22"/>
    <n v="25967000"/>
    <n v="51"/>
    <x v="34"/>
    <x v="16"/>
    <x v="2"/>
    <x v="81"/>
    <n v="21254"/>
    <n v="86"/>
    <x v="0"/>
    <s v="UK"/>
    <n v="1992"/>
    <x v="7"/>
  </r>
  <r>
    <x v="3263"/>
    <x v="1447"/>
    <x v="3053"/>
    <x v="82"/>
    <n v="-4557180"/>
    <n v="328"/>
    <x v="77"/>
    <x v="720"/>
    <x v="3"/>
    <x v="523"/>
    <n v="31489"/>
    <n v="140"/>
    <x v="0"/>
    <s v="USA"/>
    <n v="2015"/>
    <x v="11"/>
  </r>
  <r>
    <x v="3264"/>
    <x v="949"/>
    <x v="3054"/>
    <x v="69"/>
    <n v="-6794756"/>
    <n v="248"/>
    <x v="73"/>
    <x v="195"/>
    <x v="4"/>
    <x v="50"/>
    <n v="23629"/>
    <n v="141"/>
    <x v="0"/>
    <s v="UK"/>
    <n v="2010"/>
    <x v="11"/>
  </r>
  <r>
    <x v="3265"/>
    <x v="1448"/>
    <x v="3055"/>
    <x v="82"/>
    <n v="-4923575"/>
    <n v="128"/>
    <x v="69"/>
    <x v="721"/>
    <x v="4"/>
    <x v="506"/>
    <n v="23660"/>
    <n v="162"/>
    <x v="2"/>
    <s v="France"/>
    <n v="2002"/>
    <x v="1"/>
  </r>
  <r>
    <x v="3266"/>
    <x v="1107"/>
    <x v="3056"/>
    <x v="82"/>
    <n v="-5724443"/>
    <n v="45"/>
    <x v="127"/>
    <x v="25"/>
    <x v="0"/>
    <x v="149"/>
    <n v="12561"/>
    <n v="102"/>
    <x v="0"/>
    <s v="USA"/>
    <n v="1991"/>
    <x v="19"/>
  </r>
  <r>
    <x v="3267"/>
    <x v="424"/>
    <x v="3057"/>
    <x v="82"/>
    <n v="-6210108"/>
    <n v="49"/>
    <x v="26"/>
    <x v="69"/>
    <x v="4"/>
    <x v="83"/>
    <n v="9494"/>
    <n v="109"/>
    <x v="0"/>
    <s v="Germany"/>
    <n v="1998"/>
    <x v="4"/>
  </r>
  <r>
    <x v="3268"/>
    <x v="1449"/>
    <x v="3058"/>
    <x v="82"/>
    <n v="-1649942"/>
    <n v="163"/>
    <x v="58"/>
    <x v="101"/>
    <x v="4"/>
    <x v="680"/>
    <n v="106098"/>
    <n v="150"/>
    <x v="0"/>
    <s v="USA"/>
    <n v="2010"/>
    <x v="13"/>
  </r>
  <r>
    <x v="3269"/>
    <x v="810"/>
    <x v="3059"/>
    <x v="268"/>
    <n v="-6105202"/>
    <n v="163"/>
    <x v="17"/>
    <x v="233"/>
    <x v="7"/>
    <x v="206"/>
    <n v="11158"/>
    <n v="73"/>
    <x v="0"/>
    <s v="UK"/>
    <n v="2010"/>
    <x v="13"/>
  </r>
  <r>
    <x v="3270"/>
    <x v="975"/>
    <x v="3060"/>
    <x v="82"/>
    <n v="-6928760"/>
    <n v="90"/>
    <x v="79"/>
    <x v="109"/>
    <x v="7"/>
    <x v="286"/>
    <n v="3571"/>
    <n v="34"/>
    <x v="0"/>
    <s v="UK"/>
    <n v="2007"/>
    <x v="8"/>
  </r>
  <r>
    <x v="3271"/>
    <x v="1450"/>
    <x v="3061"/>
    <x v="82"/>
    <n v="-7467810"/>
    <n v="23"/>
    <x v="10"/>
    <x v="445"/>
    <x v="7"/>
    <x v="841"/>
    <n v="5673"/>
    <n v="37"/>
    <x v="0"/>
    <s v="USA"/>
    <n v="1997"/>
    <x v="2"/>
  </r>
  <r>
    <x v="3272"/>
    <x v="1451"/>
    <x v="83"/>
    <x v="82"/>
    <n v="-8000000"/>
    <n v="17"/>
    <x v="41"/>
    <x v="447"/>
    <x v="1"/>
    <x v="1246"/>
    <n v="802"/>
    <n v="15"/>
    <x v="0"/>
    <s v="UK"/>
    <n v="1983"/>
    <x v="61"/>
  </r>
  <r>
    <x v="3273"/>
    <x v="1452"/>
    <x v="3062"/>
    <x v="168"/>
    <n v="-5813617"/>
    <n v="118"/>
    <x v="118"/>
    <x v="44"/>
    <x v="1"/>
    <x v="1247"/>
    <n v="22811"/>
    <n v="71"/>
    <x v="0"/>
    <s v="France"/>
    <n v="2009"/>
    <x v="16"/>
  </r>
  <r>
    <x v="3274"/>
    <x v="1453"/>
    <x v="3063"/>
    <x v="82"/>
    <n v="8168741"/>
    <n v="283"/>
    <x v="26"/>
    <x v="409"/>
    <x v="2"/>
    <x v="139"/>
    <n v="99430"/>
    <n v="182"/>
    <x v="0"/>
    <s v="USA"/>
    <n v="2013"/>
    <x v="38"/>
  </r>
  <r>
    <x v="3275"/>
    <x v="1454"/>
    <x v="3064"/>
    <x v="82"/>
    <n v="-7431305"/>
    <n v="74"/>
    <x v="25"/>
    <x v="516"/>
    <x v="2"/>
    <x v="807"/>
    <n v="16617"/>
    <n v="110"/>
    <x v="0"/>
    <s v="USA"/>
    <n v="2005"/>
    <x v="12"/>
  </r>
  <r>
    <x v="3276"/>
    <x v="1455"/>
    <x v="3065"/>
    <x v="82"/>
    <n v="-7601580"/>
    <n v="41"/>
    <x v="76"/>
    <x v="146"/>
    <x v="6"/>
    <x v="468"/>
    <n v="5049"/>
    <n v="48"/>
    <x v="0"/>
    <s v="USA"/>
    <n v="2007"/>
    <x v="21"/>
  </r>
  <r>
    <x v="3277"/>
    <x v="1456"/>
    <x v="83"/>
    <x v="22"/>
    <n v="0"/>
    <n v="17"/>
    <x v="139"/>
    <x v="16"/>
    <x v="2"/>
    <x v="284"/>
    <n v="2098"/>
    <n v="12"/>
    <x v="0"/>
    <s v="UK"/>
    <n v="2012"/>
    <x v="13"/>
  </r>
  <r>
    <x v="3278"/>
    <x v="1457"/>
    <x v="3066"/>
    <x v="82"/>
    <n v="-7663544"/>
    <n v="66"/>
    <x v="55"/>
    <x v="722"/>
    <x v="4"/>
    <x v="20"/>
    <n v="7116"/>
    <n v="79"/>
    <x v="0"/>
    <s v="USA"/>
    <n v="2003"/>
    <x v="23"/>
  </r>
  <r>
    <x v="3279"/>
    <x v="599"/>
    <x v="3067"/>
    <x v="22"/>
    <n v="146083"/>
    <n v="36"/>
    <x v="69"/>
    <x v="379"/>
    <x v="2"/>
    <x v="1020"/>
    <n v="1591"/>
    <n v="27"/>
    <x v="0"/>
    <s v="UK"/>
    <n v="1998"/>
    <x v="22"/>
  </r>
  <r>
    <x v="3280"/>
    <x v="1458"/>
    <x v="3068"/>
    <x v="82"/>
    <n v="-7701890"/>
    <n v="140"/>
    <x v="40"/>
    <x v="687"/>
    <x v="4"/>
    <x v="1248"/>
    <n v="25055"/>
    <n v="98"/>
    <x v="0"/>
    <s v="Canada"/>
    <n v="2006"/>
    <x v="2"/>
  </r>
  <r>
    <x v="3281"/>
    <x v="1459"/>
    <x v="3069"/>
    <x v="82"/>
    <n v="-7872856"/>
    <n v="32"/>
    <x v="76"/>
    <x v="101"/>
    <x v="4"/>
    <x v="161"/>
    <n v="5159"/>
    <n v="27"/>
    <x v="0"/>
    <s v="USA"/>
    <n v="2005"/>
    <x v="34"/>
  </r>
  <r>
    <x v="3282"/>
    <x v="588"/>
    <x v="3070"/>
    <x v="82"/>
    <n v="-7882810"/>
    <n v="68"/>
    <x v="41"/>
    <x v="126"/>
    <x v="0"/>
    <x v="1249"/>
    <n v="29994"/>
    <n v="86"/>
    <x v="0"/>
    <s v="UK"/>
    <n v="2010"/>
    <x v="8"/>
  </r>
  <r>
    <x v="3283"/>
    <x v="1460"/>
    <x v="3071"/>
    <x v="82"/>
    <n v="-7891338"/>
    <n v="79"/>
    <x v="53"/>
    <x v="434"/>
    <x v="6"/>
    <x v="443"/>
    <n v="26849"/>
    <n v="107"/>
    <x v="0"/>
    <s v="USA"/>
    <n v="2008"/>
    <x v="19"/>
  </r>
  <r>
    <x v="3284"/>
    <x v="1461"/>
    <x v="3072"/>
    <x v="82"/>
    <n v="-7946519"/>
    <n v="26"/>
    <x v="84"/>
    <x v="163"/>
    <x v="6"/>
    <x v="488"/>
    <n v="5557"/>
    <n v="34"/>
    <x v="0"/>
    <s v="USA"/>
    <n v="2006"/>
    <x v="21"/>
  </r>
  <r>
    <x v="3285"/>
    <x v="1462"/>
    <x v="3073"/>
    <x v="94"/>
    <n v="-49976894"/>
    <n v="100"/>
    <x v="57"/>
    <x v="238"/>
    <x v="4"/>
    <x v="558"/>
    <n v="9003"/>
    <n v="58"/>
    <x v="0"/>
    <s v="Italy"/>
    <n v="2004"/>
    <x v="4"/>
  </r>
  <r>
    <x v="3286"/>
    <x v="1463"/>
    <x v="3074"/>
    <x v="82"/>
    <n v="-7947039"/>
    <n v="56"/>
    <x v="54"/>
    <x v="263"/>
    <x v="2"/>
    <x v="1250"/>
    <n v="2103"/>
    <n v="11"/>
    <x v="0"/>
    <s v="Spain"/>
    <n v="2014"/>
    <x v="43"/>
  </r>
  <r>
    <x v="3287"/>
    <x v="961"/>
    <x v="3075"/>
    <x v="269"/>
    <n v="-1099560838"/>
    <n v="150"/>
    <x v="22"/>
    <x v="723"/>
    <x v="0"/>
    <x v="1251"/>
    <n v="106160"/>
    <n v="430"/>
    <x v="1"/>
    <s v="Japan"/>
    <n v="1988"/>
    <x v="14"/>
  </r>
  <r>
    <x v="3288"/>
    <x v="531"/>
    <x v="83"/>
    <x v="131"/>
    <n v="-22000000"/>
    <n v="30"/>
    <x v="54"/>
    <x v="22"/>
    <x v="0"/>
    <x v="73"/>
    <n v="12078"/>
    <n v="31"/>
    <x v="0"/>
    <s v="USA"/>
    <n v="2007"/>
    <x v="18"/>
  </r>
  <r>
    <x v="3289"/>
    <x v="1464"/>
    <x v="83"/>
    <x v="82"/>
    <n v="-8000000"/>
    <n v="20"/>
    <x v="22"/>
    <x v="117"/>
    <x v="7"/>
    <x v="1252"/>
    <n v="4412"/>
    <n v="31"/>
    <x v="2"/>
    <s v="Canada"/>
    <n v="2005"/>
    <x v="16"/>
  </r>
  <r>
    <x v="3290"/>
    <x v="1465"/>
    <x v="83"/>
    <x v="82"/>
    <n v="-8000000"/>
    <n v="21"/>
    <x v="44"/>
    <x v="27"/>
    <x v="0"/>
    <x v="1253"/>
    <n v="1965"/>
    <n v="24"/>
    <x v="0"/>
    <s v="USA"/>
    <n v="2014"/>
    <x v="51"/>
  </r>
  <r>
    <x v="3291"/>
    <x v="571"/>
    <x v="3076"/>
    <x v="22"/>
    <n v="50000"/>
    <n v="11"/>
    <x v="36"/>
    <x v="207"/>
    <x v="0"/>
    <x v="1254"/>
    <n v="322"/>
    <n v="2"/>
    <x v="19"/>
    <s v="China"/>
    <n v="2013"/>
    <x v="37"/>
  </r>
  <r>
    <x v="3292"/>
    <x v="1466"/>
    <x v="3077"/>
    <x v="270"/>
    <n v="-7228760"/>
    <n v="85"/>
    <x v="77"/>
    <x v="101"/>
    <x v="4"/>
    <x v="1255"/>
    <n v="23023"/>
    <n v="149"/>
    <x v="0"/>
    <s v="UK"/>
    <n v="2005"/>
    <x v="8"/>
  </r>
  <r>
    <x v="3293"/>
    <x v="541"/>
    <x v="83"/>
    <x v="82"/>
    <n v="-8000000"/>
    <n v="5"/>
    <x v="26"/>
    <x v="263"/>
    <x v="2"/>
    <x v="1256"/>
    <n v="63"/>
    <n v="5"/>
    <x v="0"/>
    <s v="USA"/>
    <n v="2016"/>
    <x v="25"/>
  </r>
  <r>
    <x v="3294"/>
    <x v="1448"/>
    <x v="3078"/>
    <x v="22"/>
    <n v="10105505"/>
    <n v="160"/>
    <x v="57"/>
    <x v="166"/>
    <x v="6"/>
    <x v="278"/>
    <n v="35065"/>
    <n v="288"/>
    <x v="0"/>
    <s v="France"/>
    <n v="2003"/>
    <x v="2"/>
  </r>
  <r>
    <x v="3295"/>
    <x v="1467"/>
    <x v="83"/>
    <x v="22"/>
    <n v="0"/>
    <n v="25"/>
    <x v="40"/>
    <x v="53"/>
    <x v="0"/>
    <x v="1257"/>
    <n v="3740"/>
    <n v="13"/>
    <x v="0"/>
    <s v="UK"/>
    <n v="2013"/>
    <x v="28"/>
  </r>
  <r>
    <x v="3296"/>
    <x v="1468"/>
    <x v="3079"/>
    <x v="69"/>
    <n v="-9117710"/>
    <n v="21"/>
    <x v="77"/>
    <x v="270"/>
    <x v="0"/>
    <x v="292"/>
    <n v="4792"/>
    <n v="43"/>
    <x v="0"/>
    <s v="Australia"/>
    <n v="1989"/>
    <x v="12"/>
  </r>
  <r>
    <x v="3297"/>
    <x v="1469"/>
    <x v="83"/>
    <x v="82"/>
    <n v="-8000000"/>
    <n v="15"/>
    <x v="10"/>
    <x v="93"/>
    <x v="0"/>
    <x v="1258"/>
    <n v="662"/>
    <n v="14"/>
    <x v="0"/>
    <s v="USA"/>
    <n v="2016"/>
    <x v="39"/>
  </r>
  <r>
    <x v="3298"/>
    <x v="541"/>
    <x v="3080"/>
    <x v="242"/>
    <n v="99093296"/>
    <n v="61"/>
    <x v="76"/>
    <x v="294"/>
    <x v="4"/>
    <x v="127"/>
    <n v="72324"/>
    <n v="134"/>
    <x v="0"/>
    <s v="USA"/>
    <n v="1989"/>
    <x v="38"/>
  </r>
  <r>
    <x v="3299"/>
    <x v="652"/>
    <x v="3081"/>
    <x v="242"/>
    <n v="35990057"/>
    <n v="34"/>
    <x v="68"/>
    <x v="195"/>
    <x v="4"/>
    <x v="154"/>
    <n v="5275"/>
    <n v="30"/>
    <x v="0"/>
    <s v="USA"/>
    <n v="1997"/>
    <x v="8"/>
  </r>
  <r>
    <x v="3300"/>
    <x v="1470"/>
    <x v="3082"/>
    <x v="242"/>
    <n v="24833860"/>
    <n v="62"/>
    <x v="70"/>
    <x v="165"/>
    <x v="0"/>
    <x v="1259"/>
    <n v="29843"/>
    <n v="81"/>
    <x v="12"/>
    <s v="Hong Kong"/>
    <n v="1995"/>
    <x v="10"/>
  </r>
  <r>
    <x v="3301"/>
    <x v="1471"/>
    <x v="83"/>
    <x v="271"/>
    <n v="-7700000"/>
    <n v="102"/>
    <x v="58"/>
    <x v="724"/>
    <x v="2"/>
    <x v="398"/>
    <n v="4035"/>
    <n v="19"/>
    <x v="2"/>
    <s v="France"/>
    <n v="2014"/>
    <x v="11"/>
  </r>
  <r>
    <x v="3302"/>
    <x v="684"/>
    <x v="3083"/>
    <x v="168"/>
    <n v="18292061"/>
    <n v="239"/>
    <x v="79"/>
    <x v="195"/>
    <x v="4"/>
    <x v="5"/>
    <n v="191998"/>
    <n v="323"/>
    <x v="0"/>
    <s v="USA"/>
    <n v="2005"/>
    <x v="32"/>
  </r>
  <r>
    <x v="3303"/>
    <x v="1472"/>
    <x v="3084"/>
    <x v="69"/>
    <n v="7544812"/>
    <n v="252"/>
    <x v="49"/>
    <x v="419"/>
    <x v="11"/>
    <x v="524"/>
    <n v="69989"/>
    <n v="384"/>
    <x v="0"/>
    <s v="USA"/>
    <n v="2007"/>
    <x v="28"/>
  </r>
  <r>
    <x v="3304"/>
    <x v="1113"/>
    <x v="3085"/>
    <x v="272"/>
    <n v="8074715"/>
    <n v="278"/>
    <x v="6"/>
    <x v="263"/>
    <x v="2"/>
    <x v="77"/>
    <n v="112138"/>
    <n v="237"/>
    <x v="0"/>
    <s v="UK"/>
    <n v="2009"/>
    <x v="11"/>
  </r>
  <r>
    <x v="3305"/>
    <x v="975"/>
    <x v="3086"/>
    <x v="22"/>
    <n v="10281585"/>
    <n v="124"/>
    <x v="10"/>
    <x v="16"/>
    <x v="2"/>
    <x v="160"/>
    <n v="21225"/>
    <n v="268"/>
    <x v="0"/>
    <s v="USA"/>
    <n v="2005"/>
    <x v="21"/>
  </r>
  <r>
    <x v="3306"/>
    <x v="1473"/>
    <x v="3087"/>
    <x v="242"/>
    <n v="-2400000"/>
    <n v="9"/>
    <x v="55"/>
    <x v="101"/>
    <x v="4"/>
    <x v="1260"/>
    <n v="6595"/>
    <n v="61"/>
    <x v="0"/>
    <s v="UK"/>
    <n v="1984"/>
    <x v="19"/>
  </r>
  <r>
    <x v="3307"/>
    <x v="791"/>
    <x v="3088"/>
    <x v="242"/>
    <n v="2960089"/>
    <n v="127"/>
    <x v="71"/>
    <x v="166"/>
    <x v="6"/>
    <x v="143"/>
    <n v="34098"/>
    <n v="214"/>
    <x v="0"/>
    <s v="USA"/>
    <n v="2002"/>
    <x v="13"/>
  </r>
  <r>
    <x v="3308"/>
    <x v="953"/>
    <x v="3089"/>
    <x v="242"/>
    <n v="-3260233"/>
    <n v="9"/>
    <x v="57"/>
    <x v="327"/>
    <x v="4"/>
    <x v="1261"/>
    <n v="3709"/>
    <n v="83"/>
    <x v="0"/>
    <s v="Canada"/>
    <n v="2002"/>
    <x v="19"/>
  </r>
  <r>
    <x v="3309"/>
    <x v="1474"/>
    <x v="3090"/>
    <x v="242"/>
    <n v="-3368360"/>
    <n v="35"/>
    <x v="54"/>
    <x v="69"/>
    <x v="4"/>
    <x v="328"/>
    <n v="5463"/>
    <n v="20"/>
    <x v="0"/>
    <s v="USA"/>
    <n v="2008"/>
    <x v="69"/>
  </r>
  <r>
    <x v="3310"/>
    <x v="1475"/>
    <x v="3091"/>
    <x v="242"/>
    <n v="-4152561"/>
    <n v="6"/>
    <x v="33"/>
    <x v="16"/>
    <x v="2"/>
    <x v="1262"/>
    <n v="833"/>
    <n v="33"/>
    <x v="0"/>
    <s v="USA"/>
    <n v="2004"/>
    <x v="8"/>
  </r>
  <r>
    <x v="3311"/>
    <x v="1221"/>
    <x v="3092"/>
    <x v="82"/>
    <n v="2814185"/>
    <n v="192"/>
    <x v="79"/>
    <x v="307"/>
    <x v="4"/>
    <x v="5"/>
    <n v="37530"/>
    <n v="106"/>
    <x v="0"/>
    <s v="USA"/>
    <n v="2009"/>
    <x v="5"/>
  </r>
  <r>
    <x v="3312"/>
    <x v="323"/>
    <x v="3093"/>
    <x v="22"/>
    <n v="533344"/>
    <n v="51"/>
    <x v="51"/>
    <x v="371"/>
    <x v="4"/>
    <x v="29"/>
    <n v="3972"/>
    <n v="95"/>
    <x v="0"/>
    <s v="USA"/>
    <n v="2003"/>
    <x v="34"/>
  </r>
  <r>
    <x v="3313"/>
    <x v="1476"/>
    <x v="3094"/>
    <x v="94"/>
    <n v="-49793600"/>
    <n v="38"/>
    <x v="32"/>
    <x v="719"/>
    <x v="4"/>
    <x v="1263"/>
    <n v="1439"/>
    <n v="26"/>
    <x v="2"/>
    <s v="France"/>
    <n v="2001"/>
    <x v="8"/>
  </r>
  <r>
    <x v="3314"/>
    <x v="785"/>
    <x v="3095"/>
    <x v="242"/>
    <n v="-7302852"/>
    <n v="133"/>
    <x v="40"/>
    <x v="725"/>
    <x v="2"/>
    <x v="1024"/>
    <n v="18109"/>
    <n v="150"/>
    <x v="0"/>
    <s v="UK"/>
    <n v="2003"/>
    <x v="22"/>
  </r>
  <r>
    <x v="3315"/>
    <x v="1477"/>
    <x v="83"/>
    <x v="242"/>
    <n v="-7500000"/>
    <n v="4"/>
    <x v="58"/>
    <x v="151"/>
    <x v="4"/>
    <x v="206"/>
    <n v="243"/>
    <n v="3"/>
    <x v="0"/>
    <s v="UK"/>
    <n v="2012"/>
    <x v="30"/>
  </r>
  <r>
    <x v="3068"/>
    <x v="716"/>
    <x v="2902"/>
    <x v="168"/>
    <n v="48057348"/>
    <n v="287"/>
    <x v="68"/>
    <x v="163"/>
    <x v="6"/>
    <x v="197"/>
    <n v="361169"/>
    <n v="1624"/>
    <x v="0"/>
    <s v="Germany"/>
    <n v="2004"/>
    <x v="0"/>
  </r>
  <r>
    <x v="3316"/>
    <x v="1478"/>
    <x v="3096"/>
    <x v="82"/>
    <n v="-4985459"/>
    <n v="222"/>
    <x v="17"/>
    <x v="263"/>
    <x v="2"/>
    <x v="1099"/>
    <n v="19616"/>
    <n v="98"/>
    <x v="0"/>
    <s v="UK"/>
    <n v="2011"/>
    <x v="10"/>
  </r>
  <r>
    <x v="3317"/>
    <x v="1479"/>
    <x v="83"/>
    <x v="242"/>
    <n v="-7500000"/>
    <n v="6"/>
    <x v="53"/>
    <x v="27"/>
    <x v="0"/>
    <x v="1264"/>
    <n v="385"/>
    <n v="4"/>
    <x v="0"/>
    <s v="Nigeria"/>
    <n v="2012"/>
    <x v="23"/>
  </r>
  <r>
    <x v="3318"/>
    <x v="1480"/>
    <x v="3097"/>
    <x v="221"/>
    <n v="-5127357"/>
    <n v="16"/>
    <x v="8"/>
    <x v="209"/>
    <x v="4"/>
    <x v="1265"/>
    <n v="2909"/>
    <n v="37"/>
    <x v="7"/>
    <s v="USA"/>
    <n v="2007"/>
    <x v="28"/>
  </r>
  <r>
    <x v="3319"/>
    <x v="1481"/>
    <x v="3098"/>
    <x v="273"/>
    <n v="-2856597"/>
    <n v="242"/>
    <x v="70"/>
    <x v="726"/>
    <x v="3"/>
    <x v="506"/>
    <n v="70194"/>
    <n v="158"/>
    <x v="2"/>
    <s v="France"/>
    <n v="2007"/>
    <x v="25"/>
  </r>
  <r>
    <x v="3320"/>
    <x v="255"/>
    <x v="83"/>
    <x v="174"/>
    <n v="-12000000"/>
    <n v="147"/>
    <x v="79"/>
    <x v="727"/>
    <x v="1"/>
    <x v="976"/>
    <n v="19157"/>
    <n v="69"/>
    <x v="0"/>
    <s v="USA"/>
    <n v="2009"/>
    <x v="20"/>
  </r>
  <r>
    <x v="3321"/>
    <x v="1482"/>
    <x v="83"/>
    <x v="238"/>
    <n v="-5000000"/>
    <n v="93"/>
    <x v="84"/>
    <x v="299"/>
    <x v="2"/>
    <x v="1266"/>
    <n v="80639"/>
    <n v="96"/>
    <x v="13"/>
    <s v="Germany"/>
    <n v="2008"/>
    <x v="32"/>
  </r>
  <r>
    <x v="3322"/>
    <x v="1092"/>
    <x v="3099"/>
    <x v="219"/>
    <n v="-5669173"/>
    <n v="253"/>
    <x v="33"/>
    <x v="373"/>
    <x v="11"/>
    <x v="62"/>
    <n v="9866"/>
    <n v="73"/>
    <x v="0"/>
    <s v="France"/>
    <n v="2016"/>
    <x v="15"/>
  </r>
  <r>
    <x v="3323"/>
    <x v="1483"/>
    <x v="3100"/>
    <x v="273"/>
    <n v="-5481319"/>
    <n v="224"/>
    <x v="54"/>
    <x v="27"/>
    <x v="0"/>
    <x v="424"/>
    <n v="74435"/>
    <n v="224"/>
    <x v="0"/>
    <s v="UK"/>
    <n v="2009"/>
    <x v="13"/>
  </r>
  <r>
    <x v="5"/>
    <x v="5"/>
    <x v="5"/>
    <x v="5"/>
    <n v="78530303"/>
    <n v="392"/>
    <x v="5"/>
    <x v="5"/>
    <x v="0"/>
    <x v="5"/>
    <n v="383071"/>
    <n v="1902"/>
    <x v="0"/>
    <s v="USA"/>
    <n v="2007"/>
    <x v="5"/>
  </r>
  <r>
    <x v="3324"/>
    <x v="1484"/>
    <x v="3101"/>
    <x v="242"/>
    <n v="5110552"/>
    <n v="39"/>
    <x v="6"/>
    <x v="19"/>
    <x v="0"/>
    <x v="1267"/>
    <n v="4682"/>
    <n v="206"/>
    <x v="0"/>
    <s v="USA"/>
    <n v="1999"/>
    <x v="58"/>
  </r>
  <r>
    <x v="3325"/>
    <x v="684"/>
    <x v="3102"/>
    <x v="242"/>
    <n v="135992840"/>
    <n v="387"/>
    <x v="44"/>
    <x v="101"/>
    <x v="4"/>
    <x v="5"/>
    <n v="414335"/>
    <n v="881"/>
    <x v="0"/>
    <s v="USA"/>
    <n v="2007"/>
    <x v="7"/>
  </r>
  <r>
    <x v="3326"/>
    <x v="1485"/>
    <x v="83"/>
    <x v="242"/>
    <n v="-7500000"/>
    <n v="36"/>
    <x v="26"/>
    <x v="3"/>
    <x v="0"/>
    <x v="1268"/>
    <n v="4099"/>
    <n v="29"/>
    <x v="0"/>
    <s v="Canada"/>
    <n v="2015"/>
    <x v="37"/>
  </r>
  <r>
    <x v="3327"/>
    <x v="1486"/>
    <x v="3103"/>
    <x v="268"/>
    <n v="36600000"/>
    <n v="120"/>
    <x v="59"/>
    <x v="2"/>
    <x v="0"/>
    <x v="621"/>
    <n v="74249"/>
    <n v="276"/>
    <x v="0"/>
    <s v="UK"/>
    <n v="1971"/>
    <x v="10"/>
  </r>
  <r>
    <x v="3328"/>
    <x v="416"/>
    <x v="3104"/>
    <x v="221"/>
    <n v="128821952"/>
    <n v="208"/>
    <x v="131"/>
    <x v="146"/>
    <x v="6"/>
    <x v="204"/>
    <n v="1155770"/>
    <n v="2238"/>
    <x v="0"/>
    <s v="USA"/>
    <n v="1972"/>
    <x v="74"/>
  </r>
  <r>
    <x v="3329"/>
    <x v="447"/>
    <x v="3105"/>
    <x v="210"/>
    <n v="90900000"/>
    <n v="51"/>
    <x v="53"/>
    <x v="474"/>
    <x v="2"/>
    <x v="1269"/>
    <n v="35172"/>
    <n v="128"/>
    <x v="0"/>
    <s v="USA"/>
    <n v="1983"/>
    <x v="9"/>
  </r>
  <r>
    <x v="3330"/>
    <x v="16"/>
    <x v="3106"/>
    <x v="242"/>
    <n v="24891374"/>
    <n v="331"/>
    <x v="53"/>
    <x v="101"/>
    <x v="4"/>
    <x v="57"/>
    <n v="376600"/>
    <n v="494"/>
    <x v="0"/>
    <s v="USA"/>
    <n v="2009"/>
    <x v="16"/>
  </r>
  <r>
    <x v="3331"/>
    <x v="1242"/>
    <x v="3107"/>
    <x v="219"/>
    <n v="33158000"/>
    <n v="83"/>
    <x v="60"/>
    <x v="474"/>
    <x v="2"/>
    <x v="180"/>
    <n v="63931"/>
    <n v="241"/>
    <x v="0"/>
    <s v="New Zealand"/>
    <n v="1993"/>
    <x v="32"/>
  </r>
  <r>
    <x v="3332"/>
    <x v="148"/>
    <x v="3108"/>
    <x v="219"/>
    <n v="106709992"/>
    <n v="324"/>
    <x v="46"/>
    <x v="195"/>
    <x v="4"/>
    <x v="49"/>
    <n v="108843"/>
    <n v="281"/>
    <x v="0"/>
    <s v="USA"/>
    <n v="2012"/>
    <x v="9"/>
  </r>
  <r>
    <x v="3333"/>
    <x v="87"/>
    <x v="3109"/>
    <x v="188"/>
    <n v="21131483"/>
    <n v="140"/>
    <x v="44"/>
    <x v="230"/>
    <x v="11"/>
    <x v="1270"/>
    <n v="25870"/>
    <n v="369"/>
    <x v="0"/>
    <s v="USA"/>
    <n v="2003"/>
    <x v="41"/>
  </r>
  <r>
    <x v="3334"/>
    <x v="1486"/>
    <x v="3110"/>
    <x v="219"/>
    <n v="28400000"/>
    <n v="136"/>
    <x v="60"/>
    <x v="2"/>
    <x v="0"/>
    <x v="643"/>
    <n v="74957"/>
    <n v="251"/>
    <x v="0"/>
    <s v="UK"/>
    <n v="1973"/>
    <x v="2"/>
  </r>
  <r>
    <x v="3335"/>
    <x v="348"/>
    <x v="3111"/>
    <x v="238"/>
    <n v="29099640"/>
    <n v="79"/>
    <x v="53"/>
    <x v="481"/>
    <x v="2"/>
    <x v="118"/>
    <n v="16651"/>
    <n v="149"/>
    <x v="0"/>
    <s v="USA"/>
    <n v="2000"/>
    <x v="15"/>
  </r>
  <r>
    <x v="3336"/>
    <x v="1487"/>
    <x v="3112"/>
    <x v="22"/>
    <n v="31973840"/>
    <n v="160"/>
    <x v="51"/>
    <x v="101"/>
    <x v="4"/>
    <x v="31"/>
    <n v="127760"/>
    <n v="168"/>
    <x v="0"/>
    <s v="Germany"/>
    <n v="2008"/>
    <x v="13"/>
  </r>
  <r>
    <x v="3337"/>
    <x v="1307"/>
    <x v="3113"/>
    <x v="274"/>
    <n v="30695394"/>
    <n v="52"/>
    <x v="51"/>
    <x v="195"/>
    <x v="4"/>
    <x v="333"/>
    <n v="7973"/>
    <n v="59"/>
    <x v="0"/>
    <s v="USA"/>
    <n v="2011"/>
    <x v="20"/>
  </r>
  <r>
    <x v="49"/>
    <x v="34"/>
    <x v="49"/>
    <x v="20"/>
    <n v="39812796"/>
    <n v="490"/>
    <x v="13"/>
    <x v="16"/>
    <x v="2"/>
    <x v="19"/>
    <n v="362933"/>
    <n v="753"/>
    <x v="0"/>
    <s v="Australia"/>
    <n v="2013"/>
    <x v="11"/>
  </r>
  <r>
    <x v="3338"/>
    <x v="295"/>
    <x v="3114"/>
    <x v="242"/>
    <n v="24001218"/>
    <n v="351"/>
    <x v="40"/>
    <x v="398"/>
    <x v="7"/>
    <x v="20"/>
    <n v="84070"/>
    <n v="526"/>
    <x v="0"/>
    <s v="USA"/>
    <n v="2005"/>
    <x v="7"/>
  </r>
  <r>
    <x v="3339"/>
    <x v="439"/>
    <x v="3115"/>
    <x v="219"/>
    <n v="21747570"/>
    <n v="271"/>
    <x v="46"/>
    <x v="124"/>
    <x v="7"/>
    <x v="92"/>
    <n v="100571"/>
    <n v="416"/>
    <x v="0"/>
    <s v="Canada"/>
    <n v="2005"/>
    <x v="38"/>
  </r>
  <r>
    <x v="3340"/>
    <x v="419"/>
    <x v="3116"/>
    <x v="219"/>
    <n v="18625110"/>
    <n v="93"/>
    <x v="26"/>
    <x v="22"/>
    <x v="0"/>
    <x v="382"/>
    <n v="138707"/>
    <n v="202"/>
    <x v="0"/>
    <s v="USA"/>
    <n v="1995"/>
    <x v="13"/>
  </r>
  <r>
    <x v="2774"/>
    <x v="785"/>
    <x v="2644"/>
    <x v="77"/>
    <n v="-19596068"/>
    <n v="71"/>
    <x v="68"/>
    <x v="297"/>
    <x v="2"/>
    <x v="169"/>
    <n v="5254"/>
    <n v="92"/>
    <x v="0"/>
    <s v="UK"/>
    <n v="2000"/>
    <x v="12"/>
  </r>
  <r>
    <x v="3341"/>
    <x v="1488"/>
    <x v="3117"/>
    <x v="193"/>
    <n v="16000000"/>
    <n v="112"/>
    <x v="72"/>
    <x v="4"/>
    <x v="0"/>
    <x v="969"/>
    <n v="39847"/>
    <n v="242"/>
    <x v="0"/>
    <s v="USA"/>
    <n v="1976"/>
    <x v="2"/>
  </r>
  <r>
    <x v="3342"/>
    <x v="1486"/>
    <x v="3118"/>
    <x v="183"/>
    <n v="8000000"/>
    <n v="118"/>
    <x v="30"/>
    <x v="2"/>
    <x v="0"/>
    <x v="17"/>
    <n v="73950"/>
    <n v="258"/>
    <x v="0"/>
    <s v="UK"/>
    <n v="1974"/>
    <x v="2"/>
  </r>
  <r>
    <x v="3343"/>
    <x v="831"/>
    <x v="3119"/>
    <x v="219"/>
    <n v="13257000"/>
    <n v="35"/>
    <x v="44"/>
    <x v="25"/>
    <x v="0"/>
    <x v="392"/>
    <n v="7569"/>
    <n v="65"/>
    <x v="0"/>
    <s v="USA"/>
    <n v="1988"/>
    <x v="31"/>
  </r>
  <r>
    <x v="3344"/>
    <x v="663"/>
    <x v="3120"/>
    <x v="206"/>
    <n v="22505908"/>
    <n v="342"/>
    <x v="6"/>
    <x v="503"/>
    <x v="1"/>
    <x v="1271"/>
    <n v="154938"/>
    <n v="1100"/>
    <x v="0"/>
    <s v="UK"/>
    <n v="2005"/>
    <x v="13"/>
  </r>
  <r>
    <x v="3345"/>
    <x v="1489"/>
    <x v="3121"/>
    <x v="22"/>
    <n v="18642318"/>
    <n v="14"/>
    <x v="150"/>
    <x v="728"/>
    <x v="9"/>
    <x v="187"/>
    <n v="1723"/>
    <n v="13"/>
    <x v="0"/>
    <s v="USA"/>
    <n v="2000"/>
    <x v="7"/>
  </r>
  <r>
    <x v="3346"/>
    <x v="1490"/>
    <x v="3122"/>
    <x v="219"/>
    <n v="8818967"/>
    <n v="137"/>
    <x v="70"/>
    <x v="357"/>
    <x v="11"/>
    <x v="658"/>
    <n v="13913"/>
    <n v="120"/>
    <x v="0"/>
    <s v="USA"/>
    <n v="2014"/>
    <x v="61"/>
  </r>
  <r>
    <x v="3347"/>
    <x v="359"/>
    <x v="3123"/>
    <x v="219"/>
    <n v="7891000"/>
    <n v="50"/>
    <x v="79"/>
    <x v="151"/>
    <x v="4"/>
    <x v="1036"/>
    <n v="15088"/>
    <n v="105"/>
    <x v="0"/>
    <s v="USA"/>
    <n v="1996"/>
    <x v="2"/>
  </r>
  <r>
    <x v="3348"/>
    <x v="1088"/>
    <x v="3124"/>
    <x v="219"/>
    <n v="9901126"/>
    <n v="261"/>
    <x v="55"/>
    <x v="729"/>
    <x v="6"/>
    <x v="1272"/>
    <n v="76267"/>
    <n v="687"/>
    <x v="0"/>
    <s v="USA"/>
    <n v="2005"/>
    <x v="8"/>
  </r>
  <r>
    <x v="3349"/>
    <x v="1162"/>
    <x v="3125"/>
    <x v="219"/>
    <n v="10474107"/>
    <n v="180"/>
    <x v="32"/>
    <x v="528"/>
    <x v="4"/>
    <x v="1273"/>
    <n v="56605"/>
    <n v="89"/>
    <x v="0"/>
    <s v="USA"/>
    <n v="2015"/>
    <x v="11"/>
  </r>
  <r>
    <x v="3350"/>
    <x v="627"/>
    <x v="3126"/>
    <x v="219"/>
    <n v="7003141"/>
    <n v="28"/>
    <x v="53"/>
    <x v="163"/>
    <x v="6"/>
    <x v="274"/>
    <n v="4598"/>
    <n v="29"/>
    <x v="0"/>
    <s v="USA"/>
    <n v="1999"/>
    <x v="9"/>
  </r>
  <r>
    <x v="29"/>
    <x v="2"/>
    <x v="29"/>
    <x v="8"/>
    <n v="104360277"/>
    <n v="750"/>
    <x v="13"/>
    <x v="2"/>
    <x v="0"/>
    <x v="23"/>
    <n v="522048"/>
    <n v="1498"/>
    <x v="0"/>
    <s v="UK"/>
    <n v="2012"/>
    <x v="6"/>
  </r>
  <r>
    <x v="3351"/>
    <x v="1088"/>
    <x v="3127"/>
    <x v="219"/>
    <n v="5583510"/>
    <n v="202"/>
    <x v="71"/>
    <x v="419"/>
    <x v="11"/>
    <x v="1272"/>
    <n v="60709"/>
    <n v="922"/>
    <x v="0"/>
    <s v="USA"/>
    <n v="2003"/>
    <x v="19"/>
  </r>
  <r>
    <x v="3352"/>
    <x v="1491"/>
    <x v="83"/>
    <x v="275"/>
    <n v="-350000"/>
    <n v="8"/>
    <x v="127"/>
    <x v="419"/>
    <x v="11"/>
    <x v="1274"/>
    <n v="440"/>
    <n v="21"/>
    <x v="0"/>
    <s v="USA"/>
    <n v="1978"/>
    <x v="54"/>
  </r>
  <r>
    <x v="3353"/>
    <x v="603"/>
    <x v="3128"/>
    <x v="219"/>
    <n v="2190525"/>
    <n v="341"/>
    <x v="10"/>
    <x v="195"/>
    <x v="4"/>
    <x v="1275"/>
    <n v="102125"/>
    <n v="324"/>
    <x v="0"/>
    <s v="USA"/>
    <n v="2009"/>
    <x v="15"/>
  </r>
  <r>
    <x v="3354"/>
    <x v="1492"/>
    <x v="3129"/>
    <x v="242"/>
    <n v="1676553"/>
    <n v="160"/>
    <x v="6"/>
    <x v="488"/>
    <x v="2"/>
    <x v="187"/>
    <n v="19147"/>
    <n v="97"/>
    <x v="0"/>
    <s v="USA"/>
    <n v="2009"/>
    <x v="1"/>
  </r>
  <r>
    <x v="3355"/>
    <x v="597"/>
    <x v="3130"/>
    <x v="219"/>
    <n v="2094451"/>
    <n v="31"/>
    <x v="32"/>
    <x v="517"/>
    <x v="0"/>
    <x v="463"/>
    <n v="11668"/>
    <n v="79"/>
    <x v="0"/>
    <s v="USA"/>
    <n v="1989"/>
    <x v="5"/>
  </r>
  <r>
    <x v="3356"/>
    <x v="1095"/>
    <x v="3131"/>
    <x v="219"/>
    <n v="7612840"/>
    <n v="71"/>
    <x v="37"/>
    <x v="409"/>
    <x v="2"/>
    <x v="777"/>
    <n v="11191"/>
    <n v="37"/>
    <x v="0"/>
    <s v="USA"/>
    <n v="2014"/>
    <x v="8"/>
  </r>
  <r>
    <x v="3357"/>
    <x v="1493"/>
    <x v="3132"/>
    <x v="219"/>
    <n v="2166863"/>
    <n v="281"/>
    <x v="76"/>
    <x v="16"/>
    <x v="2"/>
    <x v="286"/>
    <n v="83182"/>
    <n v="247"/>
    <x v="0"/>
    <s v="USA"/>
    <n v="2009"/>
    <x v="32"/>
  </r>
  <r>
    <x v="3358"/>
    <x v="47"/>
    <x v="3133"/>
    <x v="219"/>
    <n v="1373585"/>
    <n v="114"/>
    <x v="3"/>
    <x v="263"/>
    <x v="2"/>
    <x v="1276"/>
    <n v="39680"/>
    <n v="308"/>
    <x v="0"/>
    <s v="USA"/>
    <n v="1988"/>
    <x v="32"/>
  </r>
  <r>
    <x v="3359"/>
    <x v="1455"/>
    <x v="3134"/>
    <x v="219"/>
    <n v="292175"/>
    <n v="72"/>
    <x v="44"/>
    <x v="101"/>
    <x v="4"/>
    <x v="1277"/>
    <n v="7736"/>
    <n v="100"/>
    <x v="0"/>
    <s v="USA"/>
    <n v="1999"/>
    <x v="21"/>
  </r>
  <r>
    <x v="3360"/>
    <x v="1373"/>
    <x v="3135"/>
    <x v="219"/>
    <n v="-398921"/>
    <n v="119"/>
    <x v="39"/>
    <x v="269"/>
    <x v="4"/>
    <x v="1278"/>
    <n v="17436"/>
    <n v="276"/>
    <x v="0"/>
    <s v="UK"/>
    <n v="2004"/>
    <x v="5"/>
  </r>
  <r>
    <x v="3361"/>
    <x v="118"/>
    <x v="3136"/>
    <x v="221"/>
    <n v="165429"/>
    <n v="74"/>
    <x v="49"/>
    <x v="730"/>
    <x v="1"/>
    <x v="1279"/>
    <n v="23486"/>
    <n v="249"/>
    <x v="4"/>
    <s v="Australia"/>
    <n v="2002"/>
    <x v="7"/>
  </r>
  <r>
    <x v="3362"/>
    <x v="817"/>
    <x v="3137"/>
    <x v="219"/>
    <n v="-1305692"/>
    <n v="25"/>
    <x v="40"/>
    <x v="293"/>
    <x v="4"/>
    <x v="903"/>
    <n v="13815"/>
    <n v="46"/>
    <x v="0"/>
    <s v="USA"/>
    <n v="2007"/>
    <x v="62"/>
  </r>
  <r>
    <x v="3363"/>
    <x v="1494"/>
    <x v="3138"/>
    <x v="219"/>
    <n v="-1569178"/>
    <n v="39"/>
    <x v="44"/>
    <x v="731"/>
    <x v="0"/>
    <x v="1280"/>
    <n v="8391"/>
    <n v="75"/>
    <x v="0"/>
    <s v="UK"/>
    <n v="1992"/>
    <x v="5"/>
  </r>
  <r>
    <x v="3364"/>
    <x v="1495"/>
    <x v="3139"/>
    <x v="219"/>
    <n v="-2279629"/>
    <n v="27"/>
    <x v="17"/>
    <x v="596"/>
    <x v="1"/>
    <x v="198"/>
    <n v="3203"/>
    <n v="85"/>
    <x v="0"/>
    <s v="USA"/>
    <n v="2001"/>
    <x v="12"/>
  </r>
  <r>
    <x v="3365"/>
    <x v="1388"/>
    <x v="3140"/>
    <x v="219"/>
    <n v="-4078262"/>
    <n v="29"/>
    <x v="100"/>
    <x v="219"/>
    <x v="2"/>
    <x v="1134"/>
    <n v="34449"/>
    <n v="119"/>
    <x v="7"/>
    <s v="India"/>
    <n v="2004"/>
    <x v="0"/>
  </r>
  <r>
    <x v="3366"/>
    <x v="182"/>
    <x v="3141"/>
    <x v="219"/>
    <n v="-4655153"/>
    <n v="158"/>
    <x v="76"/>
    <x v="284"/>
    <x v="2"/>
    <x v="616"/>
    <n v="18561"/>
    <n v="119"/>
    <x v="0"/>
    <s v="USA"/>
    <n v="2008"/>
    <x v="2"/>
  </r>
  <r>
    <x v="3367"/>
    <x v="1334"/>
    <x v="3142"/>
    <x v="219"/>
    <n v="455447"/>
    <n v="223"/>
    <x v="42"/>
    <x v="101"/>
    <x v="4"/>
    <x v="401"/>
    <n v="29967"/>
    <n v="126"/>
    <x v="0"/>
    <s v="USA"/>
    <n v="2010"/>
    <x v="22"/>
  </r>
  <r>
    <x v="3368"/>
    <x v="1496"/>
    <x v="3143"/>
    <x v="219"/>
    <n v="-4851788"/>
    <n v="25"/>
    <x v="6"/>
    <x v="453"/>
    <x v="2"/>
    <x v="724"/>
    <n v="781"/>
    <n v="20"/>
    <x v="0"/>
    <s v="USA"/>
    <n v="1999"/>
    <x v="22"/>
  </r>
  <r>
    <x v="3369"/>
    <x v="1209"/>
    <x v="3144"/>
    <x v="219"/>
    <n v="-4937934"/>
    <n v="97"/>
    <x v="71"/>
    <x v="124"/>
    <x v="7"/>
    <x v="97"/>
    <n v="11387"/>
    <n v="147"/>
    <x v="0"/>
    <s v="USA"/>
    <n v="2002"/>
    <x v="4"/>
  </r>
  <r>
    <x v="3370"/>
    <x v="1215"/>
    <x v="3145"/>
    <x v="219"/>
    <n v="-5345633"/>
    <n v="117"/>
    <x v="76"/>
    <x v="109"/>
    <x v="7"/>
    <x v="543"/>
    <n v="18355"/>
    <n v="106"/>
    <x v="0"/>
    <s v="USA"/>
    <n v="2006"/>
    <x v="21"/>
  </r>
  <r>
    <x v="3371"/>
    <x v="1497"/>
    <x v="3146"/>
    <x v="219"/>
    <n v="-5261308"/>
    <n v="389"/>
    <x v="51"/>
    <x v="299"/>
    <x v="2"/>
    <x v="1281"/>
    <n v="95529"/>
    <n v="301"/>
    <x v="0"/>
    <s v="UK"/>
    <n v="2011"/>
    <x v="7"/>
  </r>
  <r>
    <x v="3372"/>
    <x v="1498"/>
    <x v="3147"/>
    <x v="22"/>
    <n v="2209479"/>
    <n v="9"/>
    <x v="6"/>
    <x v="453"/>
    <x v="2"/>
    <x v="1282"/>
    <n v="844"/>
    <n v="34"/>
    <x v="0"/>
    <s v="UK"/>
    <n v="2013"/>
    <x v="27"/>
  </r>
  <r>
    <x v="3373"/>
    <x v="1499"/>
    <x v="3148"/>
    <x v="219"/>
    <n v="-5110478"/>
    <n v="34"/>
    <x v="76"/>
    <x v="284"/>
    <x v="2"/>
    <x v="696"/>
    <n v="1119"/>
    <n v="12"/>
    <x v="0"/>
    <s v="USA"/>
    <n v="2009"/>
    <x v="12"/>
  </r>
  <r>
    <x v="3374"/>
    <x v="420"/>
    <x v="83"/>
    <x v="219"/>
    <n v="-7000000"/>
    <n v="7"/>
    <x v="6"/>
    <x v="294"/>
    <x v="4"/>
    <x v="55"/>
    <n v="3114"/>
    <n v="16"/>
    <x v="0"/>
    <s v="Canada"/>
    <n v="1983"/>
    <x v="30"/>
  </r>
  <r>
    <x v="3375"/>
    <x v="1478"/>
    <x v="3149"/>
    <x v="276"/>
    <n v="-3714714"/>
    <n v="161"/>
    <x v="30"/>
    <x v="16"/>
    <x v="2"/>
    <x v="18"/>
    <n v="9727"/>
    <n v="65"/>
    <x v="0"/>
    <s v="USA"/>
    <n v="2009"/>
    <x v="13"/>
  </r>
  <r>
    <x v="3376"/>
    <x v="1500"/>
    <x v="2575"/>
    <x v="193"/>
    <n v="-8000000"/>
    <n v="6"/>
    <x v="84"/>
    <x v="86"/>
    <x v="1"/>
    <x v="506"/>
    <n v="2215"/>
    <n v="26"/>
    <x v="0"/>
    <s v="UK"/>
    <n v="1977"/>
    <x v="22"/>
  </r>
  <r>
    <x v="3377"/>
    <x v="579"/>
    <x v="3150"/>
    <x v="94"/>
    <n v="-49300000"/>
    <n v="16"/>
    <x v="84"/>
    <x v="436"/>
    <x v="4"/>
    <x v="876"/>
    <n v="24438"/>
    <n v="78"/>
    <x v="2"/>
    <s v="France"/>
    <n v="1993"/>
    <x v="15"/>
  </r>
  <r>
    <x v="3378"/>
    <x v="567"/>
    <x v="3151"/>
    <x v="219"/>
    <n v="-5231584"/>
    <n v="301"/>
    <x v="54"/>
    <x v="195"/>
    <x v="4"/>
    <x v="1283"/>
    <n v="35848"/>
    <n v="198"/>
    <x v="0"/>
    <s v="USA"/>
    <n v="2010"/>
    <x v="22"/>
  </r>
  <r>
    <x v="3379"/>
    <x v="1501"/>
    <x v="3152"/>
    <x v="22"/>
    <n v="1425993"/>
    <n v="52"/>
    <x v="71"/>
    <x v="151"/>
    <x v="4"/>
    <x v="1284"/>
    <n v="7412"/>
    <n v="72"/>
    <x v="0"/>
    <s v="USA"/>
    <n v="2009"/>
    <x v="43"/>
  </r>
  <r>
    <x v="3380"/>
    <x v="1502"/>
    <x v="3153"/>
    <x v="69"/>
    <n v="-9693285"/>
    <n v="12"/>
    <x v="53"/>
    <x v="151"/>
    <x v="4"/>
    <x v="355"/>
    <n v="5143"/>
    <n v="62"/>
    <x v="0"/>
    <s v="USA"/>
    <n v="1998"/>
    <x v="67"/>
  </r>
  <r>
    <x v="3381"/>
    <x v="1503"/>
    <x v="3154"/>
    <x v="219"/>
    <n v="-6617054"/>
    <n v="134"/>
    <x v="10"/>
    <x v="263"/>
    <x v="2"/>
    <x v="57"/>
    <n v="43965"/>
    <n v="99"/>
    <x v="0"/>
    <s v="USA"/>
    <n v="2010"/>
    <x v="1"/>
  </r>
  <r>
    <x v="3382"/>
    <x v="582"/>
    <x v="3155"/>
    <x v="22"/>
    <n v="518134"/>
    <n v="151"/>
    <x v="40"/>
    <x v="528"/>
    <x v="4"/>
    <x v="596"/>
    <n v="21243"/>
    <n v="66"/>
    <x v="0"/>
    <s v="UK"/>
    <n v="2013"/>
    <x v="5"/>
  </r>
  <r>
    <x v="3383"/>
    <x v="521"/>
    <x v="3156"/>
    <x v="206"/>
    <n v="-3263734"/>
    <n v="103"/>
    <x v="32"/>
    <x v="426"/>
    <x v="1"/>
    <x v="107"/>
    <n v="15104"/>
    <n v="290"/>
    <x v="0"/>
    <s v="USA"/>
    <n v="2002"/>
    <x v="5"/>
  </r>
  <r>
    <x v="3384"/>
    <x v="1504"/>
    <x v="3157"/>
    <x v="219"/>
    <n v="-6803933"/>
    <n v="39"/>
    <x v="44"/>
    <x v="16"/>
    <x v="2"/>
    <x v="234"/>
    <n v="1966"/>
    <n v="25"/>
    <x v="0"/>
    <s v="UK"/>
    <n v="2002"/>
    <x v="10"/>
  </r>
  <r>
    <x v="3385"/>
    <x v="1302"/>
    <x v="3158"/>
    <x v="219"/>
    <n v="-6467012"/>
    <n v="133"/>
    <x v="32"/>
    <x v="415"/>
    <x v="7"/>
    <x v="244"/>
    <n v="5863"/>
    <n v="25"/>
    <x v="0"/>
    <s v="USA"/>
    <n v="2015"/>
    <x v="12"/>
  </r>
  <r>
    <x v="3386"/>
    <x v="1505"/>
    <x v="3159"/>
    <x v="219"/>
    <n v="-6546921"/>
    <n v="104"/>
    <x v="25"/>
    <x v="151"/>
    <x v="4"/>
    <x v="1285"/>
    <n v="4124"/>
    <n v="29"/>
    <x v="0"/>
    <s v="USA"/>
    <n v="2010"/>
    <x v="18"/>
  </r>
  <r>
    <x v="3387"/>
    <x v="1506"/>
    <x v="83"/>
    <x v="219"/>
    <n v="-7000000"/>
    <n v="121"/>
    <x v="108"/>
    <x v="136"/>
    <x v="2"/>
    <x v="1286"/>
    <n v="2518"/>
    <n v="28"/>
    <x v="8"/>
    <s v="Russia"/>
    <n v="2013"/>
    <x v="10"/>
  </r>
  <r>
    <x v="3388"/>
    <x v="1507"/>
    <x v="3160"/>
    <x v="219"/>
    <n v="-6953549"/>
    <n v="27"/>
    <x v="33"/>
    <x v="400"/>
    <x v="4"/>
    <x v="7"/>
    <n v="7663"/>
    <n v="38"/>
    <x v="0"/>
    <s v="USA"/>
    <n v="2010"/>
    <x v="19"/>
  </r>
  <r>
    <x v="3389"/>
    <x v="1508"/>
    <x v="3161"/>
    <x v="219"/>
    <n v="-6766897"/>
    <n v="49"/>
    <x v="54"/>
    <x v="263"/>
    <x v="2"/>
    <x v="662"/>
    <n v="2670"/>
    <n v="50"/>
    <x v="0"/>
    <s v="UK"/>
    <n v="2005"/>
    <x v="8"/>
  </r>
  <r>
    <x v="3390"/>
    <x v="1443"/>
    <x v="83"/>
    <x v="219"/>
    <n v="-7000000"/>
    <n v="100"/>
    <x v="57"/>
    <x v="22"/>
    <x v="0"/>
    <x v="377"/>
    <n v="197845"/>
    <n v="876"/>
    <x v="0"/>
    <s v="Canada"/>
    <n v="1999"/>
    <x v="0"/>
  </r>
  <r>
    <x v="3391"/>
    <x v="1509"/>
    <x v="83"/>
    <x v="219"/>
    <n v="-7000000"/>
    <n v="12"/>
    <x v="79"/>
    <x v="332"/>
    <x v="0"/>
    <x v="1287"/>
    <n v="383"/>
    <n v="1"/>
    <x v="12"/>
    <s v="Hong Kong"/>
    <n v="2014"/>
    <x v="43"/>
  </r>
  <r>
    <x v="3392"/>
    <x v="416"/>
    <x v="83"/>
    <x v="219"/>
    <n v="-7000000"/>
    <n v="112"/>
    <x v="75"/>
    <x v="732"/>
    <x v="4"/>
    <x v="413"/>
    <n v="8589"/>
    <n v="70"/>
    <x v="0"/>
    <s v="USA"/>
    <n v="2011"/>
    <x v="30"/>
  </r>
  <r>
    <x v="3393"/>
    <x v="1510"/>
    <x v="83"/>
    <x v="219"/>
    <n v="-7000000"/>
    <n v="10"/>
    <x v="105"/>
    <x v="218"/>
    <x v="1"/>
    <x v="1288"/>
    <n v="1159"/>
    <n v="9"/>
    <x v="8"/>
    <s v="Russia"/>
    <n v="2012"/>
    <x v="43"/>
  </r>
  <r>
    <x v="3394"/>
    <x v="322"/>
    <x v="3162"/>
    <x v="277"/>
    <n v="34500000"/>
    <n v="38"/>
    <x v="68"/>
    <x v="700"/>
    <x v="16"/>
    <x v="291"/>
    <n v="39451"/>
    <n v="138"/>
    <x v="0"/>
    <s v="USA"/>
    <n v="1985"/>
    <x v="11"/>
  </r>
  <r>
    <x v="3395"/>
    <x v="1511"/>
    <x v="83"/>
    <x v="22"/>
    <n v="0"/>
    <n v="18"/>
    <x v="54"/>
    <x v="733"/>
    <x v="0"/>
    <x v="1289"/>
    <n v="15862"/>
    <n v="42"/>
    <x v="0"/>
    <s v="USA"/>
    <n v="2008"/>
    <x v="38"/>
  </r>
  <r>
    <x v="3396"/>
    <x v="771"/>
    <x v="3163"/>
    <x v="277"/>
    <n v="1093039"/>
    <n v="152"/>
    <x v="57"/>
    <x v="151"/>
    <x v="4"/>
    <x v="169"/>
    <n v="120036"/>
    <n v="408"/>
    <x v="0"/>
    <s v="USA"/>
    <n v="1993"/>
    <x v="16"/>
  </r>
  <r>
    <x v="3397"/>
    <x v="349"/>
    <x v="83"/>
    <x v="219"/>
    <n v="-7000000"/>
    <n v="44"/>
    <x v="69"/>
    <x v="229"/>
    <x v="4"/>
    <x v="1116"/>
    <n v="39786"/>
    <n v="162"/>
    <x v="0"/>
    <s v="USA"/>
    <n v="2007"/>
    <x v="30"/>
  </r>
  <r>
    <x v="3398"/>
    <x v="1512"/>
    <x v="83"/>
    <x v="198"/>
    <n v="-8700000"/>
    <n v="6"/>
    <x v="44"/>
    <x v="16"/>
    <x v="2"/>
    <x v="1290"/>
    <n v="33"/>
    <n v="6"/>
    <x v="0"/>
    <s v="Canada"/>
    <n v="2016"/>
    <x v="13"/>
  </r>
  <r>
    <x v="3399"/>
    <x v="1513"/>
    <x v="83"/>
    <x v="219"/>
    <n v="-7000000"/>
    <n v="46"/>
    <x v="49"/>
    <x v="163"/>
    <x v="6"/>
    <x v="1291"/>
    <n v="5255"/>
    <n v="38"/>
    <x v="0"/>
    <s v="USA"/>
    <n v="2015"/>
    <x v="27"/>
  </r>
  <r>
    <x v="3400"/>
    <x v="1514"/>
    <x v="3164"/>
    <x v="157"/>
    <n v="-14072893"/>
    <n v="63"/>
    <x v="30"/>
    <x v="629"/>
    <x v="7"/>
    <x v="1292"/>
    <n v="5153"/>
    <n v="51"/>
    <x v="13"/>
    <s v="Germany"/>
    <n v="1999"/>
    <x v="11"/>
  </r>
  <r>
    <x v="3401"/>
    <x v="1515"/>
    <x v="3165"/>
    <x v="278"/>
    <n v="-6750474"/>
    <n v="74"/>
    <x v="25"/>
    <x v="195"/>
    <x v="4"/>
    <x v="261"/>
    <n v="16299"/>
    <n v="129"/>
    <x v="0"/>
    <s v="USA"/>
    <n v="2005"/>
    <x v="15"/>
  </r>
  <r>
    <x v="3402"/>
    <x v="1516"/>
    <x v="3166"/>
    <x v="278"/>
    <n v="-6789304"/>
    <n v="25"/>
    <x v="58"/>
    <x v="107"/>
    <x v="6"/>
    <x v="1293"/>
    <n v="10771"/>
    <n v="65"/>
    <x v="0"/>
    <s v="USA"/>
    <n v="2003"/>
    <x v="21"/>
  </r>
  <r>
    <x v="3403"/>
    <x v="1517"/>
    <x v="3167"/>
    <x v="277"/>
    <n v="24707598"/>
    <n v="224"/>
    <x v="58"/>
    <x v="320"/>
    <x v="2"/>
    <x v="36"/>
    <n v="58366"/>
    <n v="160"/>
    <x v="0"/>
    <s v="Canada"/>
    <n v="2012"/>
    <x v="23"/>
  </r>
  <r>
    <x v="3404"/>
    <x v="492"/>
    <x v="3168"/>
    <x v="278"/>
    <n v="57096"/>
    <n v="226"/>
    <x v="102"/>
    <x v="734"/>
    <x v="2"/>
    <x v="1294"/>
    <n v="80429"/>
    <n v="156"/>
    <x v="2"/>
    <s v="Canada"/>
    <n v="2010"/>
    <x v="17"/>
  </r>
  <r>
    <x v="3405"/>
    <x v="399"/>
    <x v="3169"/>
    <x v="238"/>
    <n v="-4776122"/>
    <n v="36"/>
    <x v="30"/>
    <x v="101"/>
    <x v="4"/>
    <x v="1295"/>
    <n v="3548"/>
    <n v="21"/>
    <x v="15"/>
    <s v="Italy"/>
    <n v="2003"/>
    <x v="12"/>
  </r>
  <r>
    <x v="3406"/>
    <x v="1518"/>
    <x v="3170"/>
    <x v="22"/>
    <n v="828"/>
    <n v="54"/>
    <x v="75"/>
    <x v="735"/>
    <x v="0"/>
    <x v="50"/>
    <n v="5133"/>
    <n v="31"/>
    <x v="0"/>
    <s v="Ireland"/>
    <n v="2009"/>
    <x v="21"/>
  </r>
  <r>
    <x v="3407"/>
    <x v="136"/>
    <x v="3171"/>
    <x v="210"/>
    <n v="-3991940"/>
    <n v="142"/>
    <x v="68"/>
    <x v="27"/>
    <x v="0"/>
    <x v="1115"/>
    <n v="81644"/>
    <n v="107"/>
    <x v="27"/>
    <s v="Brazil"/>
    <n v="2007"/>
    <x v="14"/>
  </r>
  <r>
    <x v="3408"/>
    <x v="702"/>
    <x v="3172"/>
    <x v="168"/>
    <n v="77763837"/>
    <n v="271"/>
    <x v="76"/>
    <x v="357"/>
    <x v="11"/>
    <x v="112"/>
    <n v="81699"/>
    <n v="291"/>
    <x v="0"/>
    <s v="USA"/>
    <n v="2014"/>
    <x v="28"/>
  </r>
  <r>
    <x v="3409"/>
    <x v="1519"/>
    <x v="3173"/>
    <x v="168"/>
    <n v="-6389971"/>
    <n v="33"/>
    <x v="75"/>
    <x v="736"/>
    <x v="4"/>
    <x v="1296"/>
    <n v="1388"/>
    <n v="31"/>
    <x v="0"/>
    <s v="Australia"/>
    <n v="2009"/>
    <x v="22"/>
  </r>
  <r>
    <x v="3410"/>
    <x v="261"/>
    <x v="3174"/>
    <x v="221"/>
    <n v="51504069"/>
    <n v="64"/>
    <x v="51"/>
    <x v="146"/>
    <x v="6"/>
    <x v="1297"/>
    <n v="94139"/>
    <n v="183"/>
    <x v="0"/>
    <s v="USA"/>
    <n v="1991"/>
    <x v="6"/>
  </r>
  <r>
    <x v="3411"/>
    <x v="1520"/>
    <x v="3175"/>
    <x v="168"/>
    <n v="47715416"/>
    <n v="18"/>
    <x v="25"/>
    <x v="309"/>
    <x v="7"/>
    <x v="874"/>
    <n v="21409"/>
    <n v="63"/>
    <x v="0"/>
    <s v="USA"/>
    <n v="1987"/>
    <x v="2"/>
  </r>
  <r>
    <x v="3412"/>
    <x v="1521"/>
    <x v="83"/>
    <x v="22"/>
    <n v="0"/>
    <n v="6"/>
    <x v="84"/>
    <x v="195"/>
    <x v="4"/>
    <x v="1298"/>
    <n v="3157"/>
    <n v="33"/>
    <x v="0"/>
    <s v="USA"/>
    <n v="1981"/>
    <x v="13"/>
  </r>
  <r>
    <x v="3413"/>
    <x v="205"/>
    <x v="3176"/>
    <x v="168"/>
    <n v="25399000"/>
    <n v="121"/>
    <x v="26"/>
    <x v="737"/>
    <x v="5"/>
    <x v="1299"/>
    <n v="23986"/>
    <n v="201"/>
    <x v="0"/>
    <s v="USA"/>
    <n v="1980"/>
    <x v="1"/>
  </r>
  <r>
    <x v="3414"/>
    <x v="53"/>
    <x v="3177"/>
    <x v="168"/>
    <n v="17603594"/>
    <n v="14"/>
    <x v="25"/>
    <x v="738"/>
    <x v="1"/>
    <x v="1010"/>
    <n v="6384"/>
    <n v="54"/>
    <x v="0"/>
    <s v="USA"/>
    <n v="1993"/>
    <x v="5"/>
  </r>
  <r>
    <x v="3415"/>
    <x v="51"/>
    <x v="3178"/>
    <x v="168"/>
    <n v="10342303"/>
    <n v="137"/>
    <x v="57"/>
    <x v="69"/>
    <x v="4"/>
    <x v="652"/>
    <n v="59474"/>
    <n v="418"/>
    <x v="0"/>
    <s v="USA"/>
    <n v="1999"/>
    <x v="11"/>
  </r>
  <r>
    <x v="3416"/>
    <x v="1444"/>
    <x v="3179"/>
    <x v="168"/>
    <n v="6867101"/>
    <n v="111"/>
    <x v="75"/>
    <x v="101"/>
    <x v="4"/>
    <x v="1300"/>
    <n v="19715"/>
    <n v="166"/>
    <x v="0"/>
    <s v="USA"/>
    <n v="2006"/>
    <x v="18"/>
  </r>
  <r>
    <x v="3417"/>
    <x v="614"/>
    <x v="83"/>
    <x v="168"/>
    <n v="-6500000"/>
    <n v="57"/>
    <x v="68"/>
    <x v="226"/>
    <x v="10"/>
    <x v="1301"/>
    <n v="25857"/>
    <n v="171"/>
    <x v="0"/>
    <s v="USA"/>
    <n v="1971"/>
    <x v="13"/>
  </r>
  <r>
    <x v="3418"/>
    <x v="1522"/>
    <x v="3180"/>
    <x v="168"/>
    <n v="3649779"/>
    <n v="97"/>
    <x v="42"/>
    <x v="314"/>
    <x v="11"/>
    <x v="1302"/>
    <n v="8294"/>
    <n v="160"/>
    <x v="0"/>
    <s v="USA"/>
    <n v="1999"/>
    <x v="57"/>
  </r>
  <r>
    <x v="3419"/>
    <x v="1523"/>
    <x v="3181"/>
    <x v="219"/>
    <n v="-826515"/>
    <n v="73"/>
    <x v="7"/>
    <x v="109"/>
    <x v="7"/>
    <x v="1303"/>
    <n v="10672"/>
    <n v="84"/>
    <x v="0"/>
    <s v="Germany"/>
    <n v="2001"/>
    <x v="16"/>
  </r>
  <r>
    <x v="3420"/>
    <x v="896"/>
    <x v="3182"/>
    <x v="168"/>
    <n v="-2499696"/>
    <n v="486"/>
    <x v="58"/>
    <x v="263"/>
    <x v="2"/>
    <x v="122"/>
    <n v="145395"/>
    <n v="375"/>
    <x v="0"/>
    <s v="UK"/>
    <n v="2011"/>
    <x v="11"/>
  </r>
  <r>
    <x v="3421"/>
    <x v="68"/>
    <x v="3183"/>
    <x v="210"/>
    <n v="-1661305"/>
    <n v="149"/>
    <x v="71"/>
    <x v="163"/>
    <x v="6"/>
    <x v="3"/>
    <n v="134070"/>
    <n v="263"/>
    <x v="0"/>
    <s v="UK"/>
    <n v="2004"/>
    <x v="38"/>
  </r>
  <r>
    <x v="3422"/>
    <x v="1524"/>
    <x v="3184"/>
    <x v="168"/>
    <n v="-4475146"/>
    <n v="4"/>
    <x v="6"/>
    <x v="128"/>
    <x v="2"/>
    <x v="1304"/>
    <n v="564"/>
    <n v="21"/>
    <x v="0"/>
    <s v="USA"/>
    <n v="2005"/>
    <x v="4"/>
  </r>
  <r>
    <x v="3423"/>
    <x v="1525"/>
    <x v="3185"/>
    <x v="168"/>
    <n v="-4231704"/>
    <n v="200"/>
    <x v="37"/>
    <x v="299"/>
    <x v="2"/>
    <x v="763"/>
    <n v="41856"/>
    <n v="119"/>
    <x v="0"/>
    <s v="UK"/>
    <n v="2013"/>
    <x v="8"/>
  </r>
  <r>
    <x v="3424"/>
    <x v="1099"/>
    <x v="3186"/>
    <x v="168"/>
    <n v="-5470983"/>
    <n v="84"/>
    <x v="54"/>
    <x v="16"/>
    <x v="2"/>
    <x v="48"/>
    <n v="12049"/>
    <n v="135"/>
    <x v="0"/>
    <s v="USA"/>
    <n v="2004"/>
    <x v="2"/>
  </r>
  <r>
    <x v="3425"/>
    <x v="1526"/>
    <x v="3187"/>
    <x v="168"/>
    <n v="-6435852"/>
    <n v="28"/>
    <x v="10"/>
    <x v="263"/>
    <x v="2"/>
    <x v="278"/>
    <n v="2601"/>
    <n v="35"/>
    <x v="0"/>
    <s v="UK"/>
    <n v="2000"/>
    <x v="11"/>
  </r>
  <r>
    <x v="3426"/>
    <x v="1527"/>
    <x v="3188"/>
    <x v="168"/>
    <n v="-6433363"/>
    <n v="217"/>
    <x v="71"/>
    <x v="379"/>
    <x v="2"/>
    <x v="25"/>
    <n v="29608"/>
    <n v="92"/>
    <x v="0"/>
    <s v="USA"/>
    <n v="2009"/>
    <x v="13"/>
  </r>
  <r>
    <x v="3427"/>
    <x v="1528"/>
    <x v="83"/>
    <x v="168"/>
    <n v="-6500000"/>
    <n v="12"/>
    <x v="57"/>
    <x v="739"/>
    <x v="0"/>
    <x v="162"/>
    <n v="2892"/>
    <n v="18"/>
    <x v="0"/>
    <s v="New Zealand"/>
    <n v="2010"/>
    <x v="12"/>
  </r>
  <r>
    <x v="3428"/>
    <x v="908"/>
    <x v="3189"/>
    <x v="272"/>
    <n v="-3628423"/>
    <n v="183"/>
    <x v="39"/>
    <x v="309"/>
    <x v="7"/>
    <x v="1130"/>
    <n v="51353"/>
    <n v="143"/>
    <x v="0"/>
    <s v="UK"/>
    <n v="2007"/>
    <x v="16"/>
  </r>
  <r>
    <x v="3429"/>
    <x v="0"/>
    <x v="3190"/>
    <x v="168"/>
    <n v="31900000"/>
    <n v="204"/>
    <x v="84"/>
    <x v="45"/>
    <x v="0"/>
    <x v="269"/>
    <n v="600266"/>
    <n v="692"/>
    <x v="0"/>
    <s v="UK"/>
    <n v="1984"/>
    <x v="14"/>
  </r>
  <r>
    <x v="3430"/>
    <x v="1529"/>
    <x v="3191"/>
    <x v="279"/>
    <n v="-736141"/>
    <n v="153"/>
    <x v="60"/>
    <x v="16"/>
    <x v="2"/>
    <x v="1305"/>
    <n v="114407"/>
    <n v="225"/>
    <x v="13"/>
    <s v="Germany"/>
    <n v="2003"/>
    <x v="16"/>
  </r>
  <r>
    <x v="3431"/>
    <x v="319"/>
    <x v="3192"/>
    <x v="69"/>
    <n v="-9550442"/>
    <n v="145"/>
    <x v="41"/>
    <x v="117"/>
    <x v="7"/>
    <x v="1019"/>
    <n v="32307"/>
    <n v="75"/>
    <x v="0"/>
    <s v="UK"/>
    <n v="2009"/>
    <x v="32"/>
  </r>
  <r>
    <x v="3432"/>
    <x v="1530"/>
    <x v="83"/>
    <x v="210"/>
    <n v="-4000000"/>
    <n v="203"/>
    <x v="25"/>
    <x v="648"/>
    <x v="4"/>
    <x v="1306"/>
    <n v="39856"/>
    <n v="300"/>
    <x v="0"/>
    <s v="USA"/>
    <n v="1985"/>
    <x v="11"/>
  </r>
  <r>
    <x v="3433"/>
    <x v="605"/>
    <x v="3193"/>
    <x v="221"/>
    <n v="-3877439"/>
    <n v="93"/>
    <x v="31"/>
    <x v="121"/>
    <x v="4"/>
    <x v="958"/>
    <n v="99033"/>
    <n v="434"/>
    <x v="0"/>
    <s v="USA"/>
    <n v="1995"/>
    <x v="13"/>
  </r>
  <r>
    <x v="3434"/>
    <x v="1161"/>
    <x v="3194"/>
    <x v="221"/>
    <n v="175360000"/>
    <n v="124"/>
    <x v="46"/>
    <x v="740"/>
    <x v="17"/>
    <x v="1307"/>
    <n v="170027"/>
    <n v="350"/>
    <x v="0"/>
    <s v="USA"/>
    <n v="1978"/>
    <x v="13"/>
  </r>
  <r>
    <x v="3435"/>
    <x v="77"/>
    <x v="3195"/>
    <x v="221"/>
    <n v="131963328"/>
    <n v="120"/>
    <x v="59"/>
    <x v="262"/>
    <x v="2"/>
    <x v="1"/>
    <n v="291603"/>
    <n v="505"/>
    <x v="0"/>
    <s v="UK"/>
    <n v="1986"/>
    <x v="14"/>
  </r>
  <r>
    <x v="3436"/>
    <x v="937"/>
    <x v="3196"/>
    <x v="221"/>
    <n v="113078393"/>
    <n v="288"/>
    <x v="39"/>
    <x v="741"/>
    <x v="9"/>
    <x v="1308"/>
    <n v="113152"/>
    <n v="1416"/>
    <x v="0"/>
    <s v="USA"/>
    <n v="2004"/>
    <x v="7"/>
  </r>
  <r>
    <x v="3437"/>
    <x v="1531"/>
    <x v="3197"/>
    <x v="221"/>
    <n v="96308900"/>
    <n v="130"/>
    <x v="46"/>
    <x v="742"/>
    <x v="7"/>
    <x v="1309"/>
    <n v="152089"/>
    <n v="309"/>
    <x v="0"/>
    <s v="USA"/>
    <n v="1969"/>
    <x v="14"/>
  </r>
  <r>
    <x v="3438"/>
    <x v="1532"/>
    <x v="3198"/>
    <x v="221"/>
    <n v="96300000"/>
    <n v="145"/>
    <x v="102"/>
    <x v="743"/>
    <x v="4"/>
    <x v="1310"/>
    <n v="107408"/>
    <n v="259"/>
    <x v="0"/>
    <s v="USA"/>
    <n v="1964"/>
    <x v="6"/>
  </r>
  <r>
    <x v="3439"/>
    <x v="347"/>
    <x v="3199"/>
    <x v="221"/>
    <n v="48800000"/>
    <n v="62"/>
    <x v="22"/>
    <x v="263"/>
    <x v="2"/>
    <x v="528"/>
    <n v="35130"/>
    <n v="283"/>
    <x v="0"/>
    <s v="USA"/>
    <n v="1980"/>
    <x v="6"/>
  </r>
  <r>
    <x v="263"/>
    <x v="155"/>
    <x v="261"/>
    <x v="42"/>
    <n v="-85995841"/>
    <n v="188"/>
    <x v="59"/>
    <x v="116"/>
    <x v="0"/>
    <x v="50"/>
    <n v="68722"/>
    <n v="191"/>
    <x v="0"/>
    <s v="USA"/>
    <n v="2004"/>
    <x v="27"/>
  </r>
  <r>
    <x v="3440"/>
    <x v="1533"/>
    <x v="3200"/>
    <x v="221"/>
    <n v="37650000"/>
    <n v="120"/>
    <x v="48"/>
    <x v="744"/>
    <x v="6"/>
    <x v="1298"/>
    <n v="71919"/>
    <n v="316"/>
    <x v="0"/>
    <s v="USA"/>
    <n v="1961"/>
    <x v="32"/>
  </r>
  <r>
    <x v="3441"/>
    <x v="366"/>
    <x v="3201"/>
    <x v="221"/>
    <n v="33800000"/>
    <n v="71"/>
    <x v="41"/>
    <x v="293"/>
    <x v="4"/>
    <x v="187"/>
    <n v="81599"/>
    <n v="250"/>
    <x v="0"/>
    <s v="USA"/>
    <n v="1980"/>
    <x v="38"/>
  </r>
  <r>
    <x v="3442"/>
    <x v="1534"/>
    <x v="3202"/>
    <x v="221"/>
    <n v="21457409"/>
    <n v="52"/>
    <x v="10"/>
    <x v="195"/>
    <x v="4"/>
    <x v="589"/>
    <n v="3198"/>
    <n v="43"/>
    <x v="0"/>
    <s v="USA"/>
    <n v="2001"/>
    <x v="22"/>
  </r>
  <r>
    <x v="3443"/>
    <x v="1162"/>
    <x v="3203"/>
    <x v="221"/>
    <n v="19047631"/>
    <n v="18"/>
    <x v="10"/>
    <x v="101"/>
    <x v="4"/>
    <x v="516"/>
    <n v="6585"/>
    <n v="50"/>
    <x v="0"/>
    <s v="USA"/>
    <n v="1999"/>
    <x v="8"/>
  </r>
  <r>
    <x v="3444"/>
    <x v="10"/>
    <x v="3204"/>
    <x v="221"/>
    <n v="17272306"/>
    <n v="162"/>
    <x v="10"/>
    <x v="166"/>
    <x v="6"/>
    <x v="10"/>
    <n v="740918"/>
    <n v="1182"/>
    <x v="0"/>
    <s v="USA"/>
    <n v="1995"/>
    <x v="35"/>
  </r>
  <r>
    <x v="3445"/>
    <x v="245"/>
    <x v="3205"/>
    <x v="82"/>
    <n v="14168359"/>
    <n v="88"/>
    <x v="70"/>
    <x v="745"/>
    <x v="8"/>
    <x v="1311"/>
    <n v="29659"/>
    <n v="227"/>
    <x v="0"/>
    <s v="USA"/>
    <n v="1989"/>
    <x v="37"/>
  </r>
  <r>
    <x v="3446"/>
    <x v="201"/>
    <x v="3206"/>
    <x v="221"/>
    <n v="15005329"/>
    <n v="96"/>
    <x v="49"/>
    <x v="121"/>
    <x v="4"/>
    <x v="31"/>
    <n v="89128"/>
    <n v="258"/>
    <x v="0"/>
    <s v="Germany"/>
    <n v="2002"/>
    <x v="21"/>
  </r>
  <r>
    <x v="3447"/>
    <x v="119"/>
    <x v="3207"/>
    <x v="221"/>
    <n v="20236603"/>
    <n v="391"/>
    <x v="55"/>
    <x v="284"/>
    <x v="2"/>
    <x v="421"/>
    <n v="251349"/>
    <n v="547"/>
    <x v="0"/>
    <s v="USA"/>
    <n v="2008"/>
    <x v="0"/>
  </r>
  <r>
    <x v="3448"/>
    <x v="1535"/>
    <x v="3208"/>
    <x v="82"/>
    <n v="12400000"/>
    <n v="32"/>
    <x v="47"/>
    <x v="297"/>
    <x v="2"/>
    <x v="740"/>
    <n v="6304"/>
    <n v="87"/>
    <x v="0"/>
    <s v="USA"/>
    <n v="1946"/>
    <x v="8"/>
  </r>
  <r>
    <x v="3449"/>
    <x v="1241"/>
    <x v="3209"/>
    <x v="221"/>
    <n v="12621249"/>
    <n v="119"/>
    <x v="77"/>
    <x v="151"/>
    <x v="4"/>
    <x v="99"/>
    <n v="45859"/>
    <n v="340"/>
    <x v="0"/>
    <s v="USA"/>
    <n v="2000"/>
    <x v="7"/>
  </r>
  <r>
    <x v="3450"/>
    <x v="465"/>
    <x v="3210"/>
    <x v="221"/>
    <n v="19244700"/>
    <n v="201"/>
    <x v="10"/>
    <x v="45"/>
    <x v="0"/>
    <x v="781"/>
    <n v="91017"/>
    <n v="284"/>
    <x v="0"/>
    <s v="UK"/>
    <n v="1981"/>
    <x v="13"/>
  </r>
  <r>
    <x v="3451"/>
    <x v="433"/>
    <x v="3211"/>
    <x v="168"/>
    <n v="8045844"/>
    <n v="22"/>
    <x v="60"/>
    <x v="736"/>
    <x v="4"/>
    <x v="1312"/>
    <n v="4756"/>
    <n v="38"/>
    <x v="0"/>
    <s v="USA"/>
    <n v="1988"/>
    <x v="27"/>
  </r>
  <r>
    <x v="3452"/>
    <x v="1536"/>
    <x v="3212"/>
    <x v="221"/>
    <n v="7235267"/>
    <n v="52"/>
    <x v="70"/>
    <x v="232"/>
    <x v="4"/>
    <x v="970"/>
    <n v="12339"/>
    <n v="32"/>
    <x v="0"/>
    <s v="USA"/>
    <n v="2007"/>
    <x v="64"/>
  </r>
  <r>
    <x v="3453"/>
    <x v="1537"/>
    <x v="3213"/>
    <x v="22"/>
    <n v="12674183"/>
    <n v="63"/>
    <x v="103"/>
    <x v="126"/>
    <x v="0"/>
    <x v="1313"/>
    <n v="19774"/>
    <n v="70"/>
    <x v="0"/>
    <s v="Hong Kong"/>
    <n v="1997"/>
    <x v="5"/>
  </r>
  <r>
    <x v="3454"/>
    <x v="1241"/>
    <x v="3214"/>
    <x v="22"/>
    <n v="17508936"/>
    <n v="97"/>
    <x v="42"/>
    <x v="420"/>
    <x v="4"/>
    <x v="1128"/>
    <n v="22408"/>
    <n v="272"/>
    <x v="0"/>
    <s v="USA"/>
    <n v="2003"/>
    <x v="11"/>
  </r>
  <r>
    <x v="3455"/>
    <x v="368"/>
    <x v="3215"/>
    <x v="221"/>
    <n v="6793213"/>
    <n v="34"/>
    <x v="26"/>
    <x v="101"/>
    <x v="4"/>
    <x v="212"/>
    <n v="18286"/>
    <n v="73"/>
    <x v="0"/>
    <s v="USA"/>
    <n v="1988"/>
    <x v="5"/>
  </r>
  <r>
    <x v="3456"/>
    <x v="501"/>
    <x v="3216"/>
    <x v="193"/>
    <n v="2883495"/>
    <n v="88"/>
    <x v="76"/>
    <x v="191"/>
    <x v="4"/>
    <x v="56"/>
    <n v="52805"/>
    <n v="278"/>
    <x v="0"/>
    <s v="UK"/>
    <n v="1998"/>
    <x v="2"/>
  </r>
  <r>
    <x v="3457"/>
    <x v="1538"/>
    <x v="3217"/>
    <x v="221"/>
    <n v="5797927"/>
    <n v="25"/>
    <x v="41"/>
    <x v="652"/>
    <x v="4"/>
    <x v="1118"/>
    <n v="4582"/>
    <n v="52"/>
    <x v="0"/>
    <s v="USA"/>
    <n v="1995"/>
    <x v="9"/>
  </r>
  <r>
    <x v="3458"/>
    <x v="367"/>
    <x v="3218"/>
    <x v="221"/>
    <n v="11605861"/>
    <n v="252"/>
    <x v="60"/>
    <x v="402"/>
    <x v="7"/>
    <x v="239"/>
    <n v="145580"/>
    <n v="351"/>
    <x v="0"/>
    <s v="UK"/>
    <n v="2006"/>
    <x v="16"/>
  </r>
  <r>
    <x v="3459"/>
    <x v="1539"/>
    <x v="3219"/>
    <x v="231"/>
    <n v="8642254"/>
    <n v="137"/>
    <x v="44"/>
    <x v="373"/>
    <x v="11"/>
    <x v="781"/>
    <n v="22929"/>
    <n v="287"/>
    <x v="0"/>
    <s v="USA"/>
    <n v="1989"/>
    <x v="31"/>
  </r>
  <r>
    <x v="3460"/>
    <x v="771"/>
    <x v="3220"/>
    <x v="238"/>
    <n v="4203192"/>
    <n v="231"/>
    <x v="76"/>
    <x v="528"/>
    <x v="4"/>
    <x v="71"/>
    <n v="45396"/>
    <n v="136"/>
    <x v="0"/>
    <s v="USA"/>
    <n v="2011"/>
    <x v="2"/>
  </r>
  <r>
    <x v="3461"/>
    <x v="1540"/>
    <x v="3221"/>
    <x v="221"/>
    <n v="1518876"/>
    <n v="9"/>
    <x v="151"/>
    <x v="746"/>
    <x v="1"/>
    <x v="278"/>
    <n v="172"/>
    <n v="5"/>
    <x v="0"/>
    <s v="UK"/>
    <n v="2008"/>
    <x v="12"/>
  </r>
  <r>
    <x v="3462"/>
    <x v="925"/>
    <x v="3222"/>
    <x v="221"/>
    <n v="2596914"/>
    <n v="115"/>
    <x v="39"/>
    <x v="109"/>
    <x v="7"/>
    <x v="1048"/>
    <n v="23023"/>
    <n v="148"/>
    <x v="0"/>
    <s v="USA"/>
    <n v="2000"/>
    <x v="15"/>
  </r>
  <r>
    <x v="3463"/>
    <x v="1541"/>
    <x v="3223"/>
    <x v="221"/>
    <n v="851636"/>
    <n v="67"/>
    <x v="58"/>
    <x v="101"/>
    <x v="4"/>
    <x v="83"/>
    <n v="13010"/>
    <n v="182"/>
    <x v="0"/>
    <s v="USA"/>
    <n v="1999"/>
    <x v="18"/>
  </r>
  <r>
    <x v="3464"/>
    <x v="1542"/>
    <x v="3224"/>
    <x v="221"/>
    <n v="5434867"/>
    <n v="216"/>
    <x v="57"/>
    <x v="254"/>
    <x v="2"/>
    <x v="5"/>
    <n v="59637"/>
    <n v="130"/>
    <x v="0"/>
    <s v="USA"/>
    <n v="2012"/>
    <x v="1"/>
  </r>
  <r>
    <x v="3465"/>
    <x v="1543"/>
    <x v="3225"/>
    <x v="221"/>
    <n v="-104762"/>
    <n v="133"/>
    <x v="93"/>
    <x v="328"/>
    <x v="4"/>
    <x v="161"/>
    <n v="17169"/>
    <n v="70"/>
    <x v="5"/>
    <s v="USA"/>
    <n v="2012"/>
    <x v="34"/>
  </r>
  <r>
    <x v="3466"/>
    <x v="1544"/>
    <x v="3226"/>
    <x v="221"/>
    <n v="670712"/>
    <n v="149"/>
    <x v="26"/>
    <x v="195"/>
    <x v="4"/>
    <x v="1281"/>
    <n v="27301"/>
    <n v="101"/>
    <x v="0"/>
    <s v="USA"/>
    <n v="2009"/>
    <x v="38"/>
  </r>
  <r>
    <x v="3467"/>
    <x v="1545"/>
    <x v="3227"/>
    <x v="221"/>
    <n v="-640226"/>
    <n v="261"/>
    <x v="44"/>
    <x v="400"/>
    <x v="4"/>
    <x v="197"/>
    <n v="64794"/>
    <n v="131"/>
    <x v="0"/>
    <s v="Ireland"/>
    <n v="2011"/>
    <x v="11"/>
  </r>
  <r>
    <x v="3468"/>
    <x v="1546"/>
    <x v="3228"/>
    <x v="168"/>
    <n v="-1806081"/>
    <n v="42"/>
    <x v="49"/>
    <x v="151"/>
    <x v="4"/>
    <x v="578"/>
    <n v="11011"/>
    <n v="78"/>
    <x v="0"/>
    <s v="USA"/>
    <n v="2008"/>
    <x v="51"/>
  </r>
  <r>
    <x v="3469"/>
    <x v="567"/>
    <x v="3229"/>
    <x v="221"/>
    <n v="-1140525"/>
    <n v="152"/>
    <x v="77"/>
    <x v="16"/>
    <x v="2"/>
    <x v="381"/>
    <n v="116910"/>
    <n v="520"/>
    <x v="0"/>
    <s v="USA"/>
    <n v="1999"/>
    <x v="13"/>
  </r>
  <r>
    <x v="3470"/>
    <x v="1212"/>
    <x v="3230"/>
    <x v="22"/>
    <n v="4595000"/>
    <n v="64"/>
    <x v="54"/>
    <x v="391"/>
    <x v="4"/>
    <x v="50"/>
    <n v="13892"/>
    <n v="160"/>
    <x v="0"/>
    <s v="UK"/>
    <n v="1998"/>
    <x v="15"/>
  </r>
  <r>
    <x v="3471"/>
    <x v="1547"/>
    <x v="3231"/>
    <x v="221"/>
    <n v="-1457225"/>
    <n v="76"/>
    <x v="77"/>
    <x v="121"/>
    <x v="4"/>
    <x v="1314"/>
    <n v="18313"/>
    <n v="73"/>
    <x v="0"/>
    <s v="USA"/>
    <n v="2009"/>
    <x v="37"/>
  </r>
  <r>
    <x v="3472"/>
    <x v="1548"/>
    <x v="3232"/>
    <x v="221"/>
    <n v="-2411568"/>
    <n v="149"/>
    <x v="10"/>
    <x v="195"/>
    <x v="4"/>
    <x v="108"/>
    <n v="29341"/>
    <n v="93"/>
    <x v="0"/>
    <s v="USA"/>
    <n v="2014"/>
    <x v="10"/>
  </r>
  <r>
    <x v="3473"/>
    <x v="1549"/>
    <x v="3233"/>
    <x v="221"/>
    <n v="-1605064"/>
    <n v="35"/>
    <x v="44"/>
    <x v="191"/>
    <x v="4"/>
    <x v="215"/>
    <n v="11439"/>
    <n v="190"/>
    <x v="0"/>
    <s v="Germany"/>
    <n v="1999"/>
    <x v="43"/>
  </r>
  <r>
    <x v="3474"/>
    <x v="1550"/>
    <x v="3234"/>
    <x v="221"/>
    <n v="-2970919"/>
    <n v="108"/>
    <x v="53"/>
    <x v="186"/>
    <x v="4"/>
    <x v="1315"/>
    <n v="26300"/>
    <n v="231"/>
    <x v="0"/>
    <s v="USA"/>
    <n v="2001"/>
    <x v="6"/>
  </r>
  <r>
    <x v="3475"/>
    <x v="1050"/>
    <x v="3235"/>
    <x v="221"/>
    <n v="-2726412"/>
    <n v="17"/>
    <x v="76"/>
    <x v="53"/>
    <x v="0"/>
    <x v="1316"/>
    <n v="4195"/>
    <n v="50"/>
    <x v="0"/>
    <s v="USA"/>
    <n v="1993"/>
    <x v="10"/>
  </r>
  <r>
    <x v="3476"/>
    <x v="1551"/>
    <x v="83"/>
    <x v="22"/>
    <n v="0"/>
    <n v="12"/>
    <x v="40"/>
    <x v="407"/>
    <x v="2"/>
    <x v="1317"/>
    <n v="522"/>
    <n v="5"/>
    <x v="0"/>
    <s v="USA"/>
    <n v="2015"/>
    <x v="28"/>
  </r>
  <r>
    <x v="3477"/>
    <x v="939"/>
    <x v="3236"/>
    <x v="221"/>
    <n v="-3792025"/>
    <n v="129"/>
    <x v="76"/>
    <x v="423"/>
    <x v="2"/>
    <x v="543"/>
    <n v="28855"/>
    <n v="190"/>
    <x v="0"/>
    <s v="USA"/>
    <n v="2003"/>
    <x v="13"/>
  </r>
  <r>
    <x v="3478"/>
    <x v="1552"/>
    <x v="3237"/>
    <x v="221"/>
    <n v="-3974762"/>
    <n v="84"/>
    <x v="53"/>
    <x v="362"/>
    <x v="4"/>
    <x v="1318"/>
    <n v="9589"/>
    <n v="105"/>
    <x v="0"/>
    <s v="USA"/>
    <n v="2001"/>
    <x v="27"/>
  </r>
  <r>
    <x v="3479"/>
    <x v="1553"/>
    <x v="3238"/>
    <x v="22"/>
    <n v="1028337"/>
    <n v="61"/>
    <x v="93"/>
    <x v="299"/>
    <x v="2"/>
    <x v="552"/>
    <n v="3413"/>
    <n v="78"/>
    <x v="0"/>
    <s v="USA"/>
    <n v="2001"/>
    <x v="21"/>
  </r>
  <r>
    <x v="3480"/>
    <x v="1554"/>
    <x v="83"/>
    <x v="280"/>
    <n v="-6244087"/>
    <n v="147"/>
    <x v="47"/>
    <x v="9"/>
    <x v="0"/>
    <x v="1319"/>
    <n v="63192"/>
    <n v="287"/>
    <x v="0"/>
    <s v="USA"/>
    <n v="1969"/>
    <x v="25"/>
  </r>
  <r>
    <x v="3481"/>
    <x v="686"/>
    <x v="3239"/>
    <x v="221"/>
    <n v="-3922954"/>
    <n v="147"/>
    <x v="76"/>
    <x v="101"/>
    <x v="4"/>
    <x v="515"/>
    <n v="27266"/>
    <n v="75"/>
    <x v="0"/>
    <s v="USA"/>
    <n v="2008"/>
    <x v="15"/>
  </r>
  <r>
    <x v="3482"/>
    <x v="1555"/>
    <x v="83"/>
    <x v="221"/>
    <n v="-6000000"/>
    <n v="23"/>
    <x v="46"/>
    <x v="747"/>
    <x v="1"/>
    <x v="1320"/>
    <n v="11623"/>
    <n v="50"/>
    <x v="0"/>
    <s v="UK"/>
    <n v="1979"/>
    <x v="15"/>
  </r>
  <r>
    <x v="3483"/>
    <x v="1497"/>
    <x v="3240"/>
    <x v="22"/>
    <n v="267194"/>
    <n v="75"/>
    <x v="54"/>
    <x v="263"/>
    <x v="2"/>
    <x v="1024"/>
    <n v="6906"/>
    <n v="111"/>
    <x v="0"/>
    <s v="UK"/>
    <n v="2002"/>
    <x v="10"/>
  </r>
  <r>
    <x v="3484"/>
    <x v="1556"/>
    <x v="3241"/>
    <x v="221"/>
    <n v="-5130675"/>
    <n v="17"/>
    <x v="84"/>
    <x v="0"/>
    <x v="0"/>
    <x v="1321"/>
    <n v="2281"/>
    <n v="16"/>
    <x v="0"/>
    <s v="USA"/>
    <n v="1991"/>
    <x v="45"/>
  </r>
  <r>
    <x v="3485"/>
    <x v="1557"/>
    <x v="3242"/>
    <x v="221"/>
    <n v="-5600389"/>
    <n v="16"/>
    <x v="77"/>
    <x v="117"/>
    <x v="7"/>
    <x v="950"/>
    <n v="1245"/>
    <n v="29"/>
    <x v="0"/>
    <s v="USA"/>
    <n v="2010"/>
    <x v="20"/>
  </r>
  <r>
    <x v="3486"/>
    <x v="1350"/>
    <x v="3243"/>
    <x v="22"/>
    <n v="181798"/>
    <n v="60"/>
    <x v="26"/>
    <x v="263"/>
    <x v="2"/>
    <x v="1322"/>
    <n v="2591"/>
    <n v="36"/>
    <x v="2"/>
    <s v="France"/>
    <n v="2003"/>
    <x v="4"/>
  </r>
  <r>
    <x v="3487"/>
    <x v="927"/>
    <x v="3244"/>
    <x v="221"/>
    <n v="-5884138"/>
    <n v="63"/>
    <x v="44"/>
    <x v="16"/>
    <x v="2"/>
    <x v="383"/>
    <n v="7394"/>
    <n v="50"/>
    <x v="0"/>
    <s v="USA"/>
    <n v="2009"/>
    <x v="10"/>
  </r>
  <r>
    <x v="3488"/>
    <x v="398"/>
    <x v="3245"/>
    <x v="221"/>
    <n v="-4653497"/>
    <n v="56"/>
    <x v="26"/>
    <x v="423"/>
    <x v="2"/>
    <x v="27"/>
    <n v="3024"/>
    <n v="22"/>
    <x v="0"/>
    <s v="China"/>
    <n v="2011"/>
    <x v="9"/>
  </r>
  <r>
    <x v="3489"/>
    <x v="1558"/>
    <x v="3246"/>
    <x v="221"/>
    <n v="-5882440"/>
    <n v="36"/>
    <x v="54"/>
    <x v="16"/>
    <x v="2"/>
    <x v="134"/>
    <n v="2330"/>
    <n v="29"/>
    <x v="0"/>
    <s v="USA"/>
    <n v="2006"/>
    <x v="5"/>
  </r>
  <r>
    <x v="3490"/>
    <x v="1127"/>
    <x v="3247"/>
    <x v="221"/>
    <n v="-5945394"/>
    <n v="47"/>
    <x v="84"/>
    <x v="307"/>
    <x v="4"/>
    <x v="1323"/>
    <n v="1940"/>
    <n v="34"/>
    <x v="0"/>
    <s v="UK"/>
    <n v="2001"/>
    <x v="5"/>
  </r>
  <r>
    <x v="3491"/>
    <x v="1559"/>
    <x v="83"/>
    <x v="281"/>
    <n v="-7840000"/>
    <n v="38"/>
    <x v="83"/>
    <x v="263"/>
    <x v="2"/>
    <x v="203"/>
    <n v="6454"/>
    <n v="44"/>
    <x v="0"/>
    <s v="USA"/>
    <n v="1977"/>
    <x v="38"/>
  </r>
  <r>
    <x v="3492"/>
    <x v="1560"/>
    <x v="3248"/>
    <x v="221"/>
    <n v="-5963503"/>
    <n v="26"/>
    <x v="78"/>
    <x v="151"/>
    <x v="4"/>
    <x v="71"/>
    <n v="7367"/>
    <n v="37"/>
    <x v="0"/>
    <s v="USA"/>
    <n v="2008"/>
    <x v="55"/>
  </r>
  <r>
    <x v="3493"/>
    <x v="1324"/>
    <x v="3249"/>
    <x v="22"/>
    <n v="23807"/>
    <n v="47"/>
    <x v="48"/>
    <x v="519"/>
    <x v="9"/>
    <x v="1324"/>
    <n v="2143"/>
    <n v="29"/>
    <x v="0"/>
    <s v="USA"/>
    <n v="2006"/>
    <x v="24"/>
  </r>
  <r>
    <x v="3494"/>
    <x v="1561"/>
    <x v="83"/>
    <x v="221"/>
    <n v="-6000000"/>
    <n v="68"/>
    <x v="78"/>
    <x v="528"/>
    <x v="4"/>
    <x v="1136"/>
    <n v="38273"/>
    <n v="133"/>
    <x v="0"/>
    <s v="USA"/>
    <n v="2003"/>
    <x v="13"/>
  </r>
  <r>
    <x v="3495"/>
    <x v="1562"/>
    <x v="83"/>
    <x v="264"/>
    <n v="-8600000"/>
    <n v="19"/>
    <x v="91"/>
    <x v="64"/>
    <x v="0"/>
    <x v="1325"/>
    <n v="2989"/>
    <n v="38"/>
    <x v="0"/>
    <s v="USA"/>
    <n v="1994"/>
    <x v="27"/>
  </r>
  <r>
    <x v="3496"/>
    <x v="1563"/>
    <x v="83"/>
    <x v="22"/>
    <n v="0"/>
    <n v="39"/>
    <x v="98"/>
    <x v="144"/>
    <x v="2"/>
    <x v="1326"/>
    <n v="2050"/>
    <n v="17"/>
    <x v="0"/>
    <s v="USA"/>
    <n v="2009"/>
    <x v="18"/>
  </r>
  <r>
    <x v="3497"/>
    <x v="1145"/>
    <x v="3250"/>
    <x v="174"/>
    <n v="-11934196"/>
    <n v="162"/>
    <x v="53"/>
    <x v="163"/>
    <x v="6"/>
    <x v="40"/>
    <n v="32512"/>
    <n v="86"/>
    <x v="0"/>
    <s v="USA"/>
    <n v="2012"/>
    <x v="22"/>
  </r>
  <r>
    <x v="3498"/>
    <x v="1375"/>
    <x v="83"/>
    <x v="221"/>
    <n v="-6000000"/>
    <n v="37"/>
    <x v="58"/>
    <x v="453"/>
    <x v="2"/>
    <x v="253"/>
    <n v="1696"/>
    <n v="19"/>
    <x v="0"/>
    <s v="Canada"/>
    <n v="2009"/>
    <x v="13"/>
  </r>
  <r>
    <x v="3499"/>
    <x v="1564"/>
    <x v="83"/>
    <x v="221"/>
    <n v="-6000000"/>
    <n v="26"/>
    <x v="77"/>
    <x v="3"/>
    <x v="0"/>
    <x v="1327"/>
    <n v="10196"/>
    <n v="39"/>
    <x v="0"/>
    <s v="USA"/>
    <n v="2011"/>
    <x v="28"/>
  </r>
  <r>
    <x v="3500"/>
    <x v="467"/>
    <x v="83"/>
    <x v="282"/>
    <n v="-5952000"/>
    <n v="179"/>
    <x v="70"/>
    <x v="308"/>
    <x v="11"/>
    <x v="1328"/>
    <n v="60522"/>
    <n v="228"/>
    <x v="0"/>
    <s v="Canada"/>
    <n v="1983"/>
    <x v="11"/>
  </r>
  <r>
    <x v="3501"/>
    <x v="1565"/>
    <x v="3251"/>
    <x v="283"/>
    <n v="-1404336"/>
    <n v="88"/>
    <x v="69"/>
    <x v="195"/>
    <x v="4"/>
    <x v="803"/>
    <n v="34383"/>
    <n v="149"/>
    <x v="2"/>
    <s v="France"/>
    <n v="2002"/>
    <x v="11"/>
  </r>
  <r>
    <x v="3502"/>
    <x v="1566"/>
    <x v="3252"/>
    <x v="221"/>
    <n v="-5979800"/>
    <n v="43"/>
    <x v="103"/>
    <x v="409"/>
    <x v="2"/>
    <x v="198"/>
    <n v="6797"/>
    <n v="21"/>
    <x v="0"/>
    <s v="USA"/>
    <n v="2014"/>
    <x v="27"/>
  </r>
  <r>
    <x v="968"/>
    <x v="462"/>
    <x v="956"/>
    <x v="94"/>
    <n v="-18125131"/>
    <n v="136"/>
    <x v="68"/>
    <x v="175"/>
    <x v="6"/>
    <x v="337"/>
    <n v="43575"/>
    <n v="302"/>
    <x v="0"/>
    <s v="USA"/>
    <n v="2002"/>
    <x v="9"/>
  </r>
  <r>
    <x v="3503"/>
    <x v="1567"/>
    <x v="3253"/>
    <x v="210"/>
    <n v="-3457140"/>
    <n v="111"/>
    <x v="32"/>
    <x v="150"/>
    <x v="2"/>
    <x v="1329"/>
    <n v="9230"/>
    <n v="37"/>
    <x v="16"/>
    <s v="Netherlands"/>
    <n v="2008"/>
    <x v="1"/>
  </r>
  <r>
    <x v="3504"/>
    <x v="1568"/>
    <x v="83"/>
    <x v="221"/>
    <n v="-6000000"/>
    <n v="13"/>
    <x v="77"/>
    <x v="400"/>
    <x v="4"/>
    <x v="320"/>
    <n v="6741"/>
    <n v="11"/>
    <x v="0"/>
    <s v="USA"/>
    <n v="2012"/>
    <x v="12"/>
  </r>
  <r>
    <x v="3505"/>
    <x v="403"/>
    <x v="83"/>
    <x v="284"/>
    <n v="-6700000"/>
    <n v="64"/>
    <x v="81"/>
    <x v="748"/>
    <x v="13"/>
    <x v="1330"/>
    <n v="10119"/>
    <n v="124"/>
    <x v="0"/>
    <s v="France"/>
    <n v="1964"/>
    <x v="0"/>
  </r>
  <r>
    <x v="3506"/>
    <x v="1569"/>
    <x v="3254"/>
    <x v="22"/>
    <n v="15059"/>
    <n v="6"/>
    <x v="75"/>
    <x v="299"/>
    <x v="2"/>
    <x v="509"/>
    <n v="748"/>
    <n v="8"/>
    <x v="0"/>
    <s v="USA"/>
    <n v="2012"/>
    <x v="28"/>
  </r>
  <r>
    <x v="3507"/>
    <x v="1570"/>
    <x v="3255"/>
    <x v="8"/>
    <n v="-188094481"/>
    <n v="112"/>
    <x v="69"/>
    <x v="27"/>
    <x v="0"/>
    <x v="1331"/>
    <n v="30210"/>
    <n v="214"/>
    <x v="23"/>
    <s v="Thailand"/>
    <n v="2005"/>
    <x v="1"/>
  </r>
  <r>
    <x v="3508"/>
    <x v="1571"/>
    <x v="3256"/>
    <x v="22"/>
    <n v="69582"/>
    <n v="12"/>
    <x v="49"/>
    <x v="151"/>
    <x v="4"/>
    <x v="346"/>
    <n v="867"/>
    <n v="21"/>
    <x v="0"/>
    <s v="UK"/>
    <n v="1998"/>
    <x v="21"/>
  </r>
  <r>
    <x v="3509"/>
    <x v="1373"/>
    <x v="3257"/>
    <x v="285"/>
    <n v="29041560"/>
    <n v="161"/>
    <x v="51"/>
    <x v="327"/>
    <x v="4"/>
    <x v="592"/>
    <n v="89806"/>
    <n v="438"/>
    <x v="0"/>
    <s v="UK"/>
    <n v="2002"/>
    <x v="10"/>
  </r>
  <r>
    <x v="3510"/>
    <x v="1422"/>
    <x v="3258"/>
    <x v="286"/>
    <n v="-2535644"/>
    <n v="68"/>
    <x v="7"/>
    <x v="16"/>
    <x v="2"/>
    <x v="113"/>
    <n v="3433"/>
    <n v="81"/>
    <x v="0"/>
    <s v="USA"/>
    <n v="2002"/>
    <x v="8"/>
  </r>
  <r>
    <x v="3511"/>
    <x v="1184"/>
    <x v="3259"/>
    <x v="286"/>
    <n v="1409668"/>
    <n v="25"/>
    <x v="53"/>
    <x v="749"/>
    <x v="0"/>
    <x v="1332"/>
    <n v="8707"/>
    <n v="36"/>
    <x v="0"/>
    <s v="USA"/>
    <n v="2006"/>
    <x v="72"/>
  </r>
  <r>
    <x v="3512"/>
    <x v="1572"/>
    <x v="3260"/>
    <x v="22"/>
    <n v="352684"/>
    <n v="23"/>
    <x v="7"/>
    <x v="165"/>
    <x v="0"/>
    <x v="1333"/>
    <n v="4633"/>
    <n v="31"/>
    <x v="7"/>
    <s v="India"/>
    <n v="2012"/>
    <x v="44"/>
  </r>
  <r>
    <x v="3513"/>
    <x v="1286"/>
    <x v="3261"/>
    <x v="286"/>
    <n v="-5572976"/>
    <n v="222"/>
    <x v="78"/>
    <x v="419"/>
    <x v="11"/>
    <x v="1334"/>
    <n v="55597"/>
    <n v="148"/>
    <x v="5"/>
    <s v="Spain"/>
    <n v="2009"/>
    <x v="4"/>
  </r>
  <r>
    <x v="3514"/>
    <x v="1397"/>
    <x v="3262"/>
    <x v="22"/>
    <n v="531806"/>
    <n v="9"/>
    <x v="71"/>
    <x v="750"/>
    <x v="17"/>
    <x v="1335"/>
    <n v="548"/>
    <n v="6"/>
    <x v="0"/>
    <s v="USA"/>
    <n v="2010"/>
    <x v="53"/>
  </r>
  <r>
    <x v="3515"/>
    <x v="1531"/>
    <x v="3263"/>
    <x v="287"/>
    <n v="154100000"/>
    <n v="119"/>
    <x v="73"/>
    <x v="528"/>
    <x v="4"/>
    <x v="336"/>
    <n v="175607"/>
    <n v="252"/>
    <x v="0"/>
    <s v="USA"/>
    <n v="1973"/>
    <x v="24"/>
  </r>
  <r>
    <x v="3516"/>
    <x v="654"/>
    <x v="3264"/>
    <x v="287"/>
    <n v="53300000"/>
    <n v="90"/>
    <x v="30"/>
    <x v="117"/>
    <x v="7"/>
    <x v="1336"/>
    <n v="40511"/>
    <n v="213"/>
    <x v="0"/>
    <s v="UK"/>
    <n v="1981"/>
    <x v="13"/>
  </r>
  <r>
    <x v="3517"/>
    <x v="1573"/>
    <x v="3265"/>
    <x v="287"/>
    <n v="44882128"/>
    <n v="62"/>
    <x v="37"/>
    <x v="101"/>
    <x v="4"/>
    <x v="573"/>
    <n v="10472"/>
    <n v="202"/>
    <x v="0"/>
    <s v="USA"/>
    <n v="2005"/>
    <x v="23"/>
  </r>
  <r>
    <x v="3518"/>
    <x v="611"/>
    <x v="3266"/>
    <x v="287"/>
    <n v="30311509"/>
    <n v="71"/>
    <x v="71"/>
    <x v="510"/>
    <x v="7"/>
    <x v="1204"/>
    <n v="43013"/>
    <n v="104"/>
    <x v="0"/>
    <s v="Australia"/>
    <n v="1996"/>
    <x v="16"/>
  </r>
  <r>
    <x v="3519"/>
    <x v="1574"/>
    <x v="3267"/>
    <x v="231"/>
    <n v="21475193"/>
    <n v="364"/>
    <x v="77"/>
    <x v="101"/>
    <x v="4"/>
    <x v="57"/>
    <n v="190494"/>
    <n v="314"/>
    <x v="0"/>
    <s v="USA"/>
    <n v="2013"/>
    <x v="4"/>
  </r>
  <r>
    <x v="3520"/>
    <x v="322"/>
    <x v="83"/>
    <x v="287"/>
    <n v="-5500000"/>
    <n v="72"/>
    <x v="71"/>
    <x v="751"/>
    <x v="5"/>
    <x v="291"/>
    <n v="36381"/>
    <n v="169"/>
    <x v="0"/>
    <s v="USA"/>
    <n v="1973"/>
    <x v="32"/>
  </r>
  <r>
    <x v="3521"/>
    <x v="985"/>
    <x v="3268"/>
    <x v="219"/>
    <n v="-799244"/>
    <n v="122"/>
    <x v="69"/>
    <x v="195"/>
    <x v="4"/>
    <x v="58"/>
    <n v="96129"/>
    <n v="488"/>
    <x v="0"/>
    <s v="USA"/>
    <n v="2001"/>
    <x v="38"/>
  </r>
  <r>
    <x v="3522"/>
    <x v="763"/>
    <x v="3269"/>
    <x v="287"/>
    <n v="-4207881"/>
    <n v="100"/>
    <x v="42"/>
    <x v="415"/>
    <x v="7"/>
    <x v="138"/>
    <n v="14786"/>
    <n v="144"/>
    <x v="0"/>
    <s v="UK"/>
    <n v="2001"/>
    <x v="1"/>
  </r>
  <r>
    <x v="3523"/>
    <x v="1575"/>
    <x v="83"/>
    <x v="22"/>
    <n v="0"/>
    <n v="24"/>
    <x v="53"/>
    <x v="369"/>
    <x v="4"/>
    <x v="1337"/>
    <n v="1955"/>
    <n v="44"/>
    <x v="0"/>
    <s v="USA"/>
    <n v="1980"/>
    <x v="53"/>
  </r>
  <r>
    <x v="3524"/>
    <x v="1576"/>
    <x v="3270"/>
    <x v="287"/>
    <n v="-1870242"/>
    <n v="112"/>
    <x v="54"/>
    <x v="409"/>
    <x v="2"/>
    <x v="1338"/>
    <n v="44151"/>
    <n v="110"/>
    <x v="2"/>
    <s v="France"/>
    <n v="2004"/>
    <x v="0"/>
  </r>
  <r>
    <x v="3525"/>
    <x v="1577"/>
    <x v="3271"/>
    <x v="238"/>
    <n v="1239558"/>
    <n v="67"/>
    <x v="79"/>
    <x v="195"/>
    <x v="4"/>
    <x v="587"/>
    <n v="5548"/>
    <n v="67"/>
    <x v="0"/>
    <s v="Canada"/>
    <n v="2003"/>
    <x v="10"/>
  </r>
  <r>
    <x v="3526"/>
    <x v="1578"/>
    <x v="3272"/>
    <x v="238"/>
    <n v="-3943898"/>
    <n v="91"/>
    <x v="26"/>
    <x v="166"/>
    <x v="6"/>
    <x v="1339"/>
    <n v="18792"/>
    <n v="153"/>
    <x v="0"/>
    <s v="USA"/>
    <n v="2003"/>
    <x v="4"/>
  </r>
  <r>
    <x v="3527"/>
    <x v="433"/>
    <x v="3273"/>
    <x v="168"/>
    <n v="21045445"/>
    <n v="103"/>
    <x v="59"/>
    <x v="263"/>
    <x v="2"/>
    <x v="1340"/>
    <n v="59524"/>
    <n v="418"/>
    <x v="0"/>
    <s v="USA"/>
    <n v="1989"/>
    <x v="0"/>
  </r>
  <r>
    <x v="3528"/>
    <x v="1579"/>
    <x v="3274"/>
    <x v="287"/>
    <n v="-5443993"/>
    <n v="27"/>
    <x v="76"/>
    <x v="719"/>
    <x v="4"/>
    <x v="215"/>
    <n v="3754"/>
    <n v="69"/>
    <x v="0"/>
    <s v="USA"/>
    <n v="2001"/>
    <x v="41"/>
  </r>
  <r>
    <x v="3529"/>
    <x v="1580"/>
    <x v="3275"/>
    <x v="288"/>
    <n v="-3238291"/>
    <n v="205"/>
    <x v="40"/>
    <x v="195"/>
    <x v="4"/>
    <x v="1341"/>
    <n v="15267"/>
    <n v="41"/>
    <x v="2"/>
    <s v="Finland"/>
    <n v="2011"/>
    <x v="13"/>
  </r>
  <r>
    <x v="3530"/>
    <x v="1069"/>
    <x v="3276"/>
    <x v="22"/>
    <n v="753501"/>
    <n v="192"/>
    <x v="76"/>
    <x v="166"/>
    <x v="6"/>
    <x v="1342"/>
    <n v="87244"/>
    <n v="664"/>
    <x v="2"/>
    <s v="France"/>
    <n v="2002"/>
    <x v="38"/>
  </r>
  <r>
    <x v="3531"/>
    <x v="1581"/>
    <x v="3277"/>
    <x v="287"/>
    <n v="-5477230"/>
    <n v="72"/>
    <x v="76"/>
    <x v="195"/>
    <x v="4"/>
    <x v="1343"/>
    <n v="1658"/>
    <n v="12"/>
    <x v="1"/>
    <s v="Japan"/>
    <n v="2013"/>
    <x v="9"/>
  </r>
  <r>
    <x v="3532"/>
    <x v="1582"/>
    <x v="3278"/>
    <x v="22"/>
    <n v="2197331"/>
    <n v="33"/>
    <x v="67"/>
    <x v="752"/>
    <x v="4"/>
    <x v="1344"/>
    <n v="70233"/>
    <n v="321"/>
    <x v="7"/>
    <s v="India"/>
    <n v="2006"/>
    <x v="26"/>
  </r>
  <r>
    <x v="3533"/>
    <x v="1583"/>
    <x v="83"/>
    <x v="22"/>
    <n v="0"/>
    <n v="22"/>
    <x v="77"/>
    <x v="263"/>
    <x v="2"/>
    <x v="1345"/>
    <n v="605"/>
    <n v="8"/>
    <x v="0"/>
    <s v="USA"/>
    <n v="2014"/>
    <x v="5"/>
  </r>
  <r>
    <x v="3534"/>
    <x v="1584"/>
    <x v="3279"/>
    <x v="193"/>
    <n v="-8972555"/>
    <n v="48"/>
    <x v="44"/>
    <x v="649"/>
    <x v="0"/>
    <x v="581"/>
    <n v="3788"/>
    <n v="31"/>
    <x v="0"/>
    <s v="USA"/>
    <n v="2011"/>
    <x v="43"/>
  </r>
  <r>
    <x v="3535"/>
    <x v="664"/>
    <x v="3280"/>
    <x v="289"/>
    <n v="-4483513"/>
    <n v="65"/>
    <x v="44"/>
    <x v="121"/>
    <x v="4"/>
    <x v="63"/>
    <n v="15315"/>
    <n v="117"/>
    <x v="0"/>
    <s v="USA"/>
    <n v="2007"/>
    <x v="40"/>
  </r>
  <r>
    <x v="3536"/>
    <x v="1585"/>
    <x v="3281"/>
    <x v="22"/>
    <n v="18434"/>
    <n v="29"/>
    <x v="77"/>
    <x v="195"/>
    <x v="4"/>
    <x v="206"/>
    <n v="4471"/>
    <n v="47"/>
    <x v="0"/>
    <s v="UK"/>
    <n v="1999"/>
    <x v="16"/>
  </r>
  <r>
    <x v="3537"/>
    <x v="1078"/>
    <x v="3282"/>
    <x v="290"/>
    <n v="-29103248"/>
    <n v="284"/>
    <x v="6"/>
    <x v="163"/>
    <x v="6"/>
    <x v="1346"/>
    <n v="79353"/>
    <n v="121"/>
    <x v="31"/>
    <s v="Norway"/>
    <n v="2011"/>
    <x v="32"/>
  </r>
  <r>
    <x v="3538"/>
    <x v="1586"/>
    <x v="83"/>
    <x v="210"/>
    <n v="-4000000"/>
    <n v="187"/>
    <x v="49"/>
    <x v="753"/>
    <x v="4"/>
    <x v="1347"/>
    <n v="13227"/>
    <n v="70"/>
    <x v="0"/>
    <s v="UK"/>
    <n v="2012"/>
    <x v="22"/>
  </r>
  <r>
    <x v="3539"/>
    <x v="1587"/>
    <x v="3283"/>
    <x v="221"/>
    <n v="-5204874"/>
    <n v="47"/>
    <x v="41"/>
    <x v="412"/>
    <x v="4"/>
    <x v="1348"/>
    <n v="4976"/>
    <n v="52"/>
    <x v="0"/>
    <s v="Canada"/>
    <n v="2004"/>
    <x v="32"/>
  </r>
  <r>
    <x v="3540"/>
    <x v="1588"/>
    <x v="83"/>
    <x v="287"/>
    <n v="-5500000"/>
    <n v="88"/>
    <x v="73"/>
    <x v="16"/>
    <x v="2"/>
    <x v="1024"/>
    <n v="2894"/>
    <n v="14"/>
    <x v="0"/>
    <s v="Norway"/>
    <n v="2014"/>
    <x v="23"/>
  </r>
  <r>
    <x v="3541"/>
    <x v="895"/>
    <x v="83"/>
    <x v="291"/>
    <n v="-5100000"/>
    <n v="41"/>
    <x v="32"/>
    <x v="48"/>
    <x v="2"/>
    <x v="1349"/>
    <n v="21049"/>
    <n v="249"/>
    <x v="0"/>
    <s v="USA"/>
    <n v="1980"/>
    <x v="11"/>
  </r>
  <r>
    <x v="3542"/>
    <x v="1589"/>
    <x v="3284"/>
    <x v="22"/>
    <n v="563699"/>
    <n v="24"/>
    <x v="56"/>
    <x v="27"/>
    <x v="0"/>
    <x v="1350"/>
    <n v="3266"/>
    <n v="27"/>
    <x v="7"/>
    <s v="India"/>
    <n v="2011"/>
    <x v="5"/>
  </r>
  <r>
    <x v="3543"/>
    <x v="32"/>
    <x v="3285"/>
    <x v="238"/>
    <n v="78574831"/>
    <n v="318"/>
    <x v="10"/>
    <x v="550"/>
    <x v="8"/>
    <x v="605"/>
    <n v="109214"/>
    <n v="269"/>
    <x v="0"/>
    <s v="USA"/>
    <n v="2013"/>
    <x v="4"/>
  </r>
  <r>
    <x v="3544"/>
    <x v="1294"/>
    <x v="3286"/>
    <x v="210"/>
    <n v="83025093"/>
    <n v="250"/>
    <x v="53"/>
    <x v="357"/>
    <x v="11"/>
    <x v="942"/>
    <n v="188679"/>
    <n v="864"/>
    <x v="0"/>
    <s v="USA"/>
    <n v="2005"/>
    <x v="4"/>
  </r>
  <r>
    <x v="3545"/>
    <x v="1590"/>
    <x v="3287"/>
    <x v="157"/>
    <n v="56897215"/>
    <n v="411"/>
    <x v="26"/>
    <x v="754"/>
    <x v="2"/>
    <x v="70"/>
    <n v="126893"/>
    <n v="440"/>
    <x v="0"/>
    <s v="USA"/>
    <n v="2016"/>
    <x v="11"/>
  </r>
  <r>
    <x v="3546"/>
    <x v="894"/>
    <x v="3288"/>
    <x v="238"/>
    <n v="59267897"/>
    <n v="106"/>
    <x v="98"/>
    <x v="755"/>
    <x v="4"/>
    <x v="815"/>
    <n v="67992"/>
    <n v="327"/>
    <x v="0"/>
    <s v="USA"/>
    <n v="2002"/>
    <x v="4"/>
  </r>
  <r>
    <x v="3547"/>
    <x v="1591"/>
    <x v="3289"/>
    <x v="292"/>
    <n v="51636016"/>
    <n v="159"/>
    <x v="107"/>
    <x v="419"/>
    <x v="11"/>
    <x v="320"/>
    <n v="13523"/>
    <n v="95"/>
    <x v="0"/>
    <s v="USA"/>
    <n v="2016"/>
    <x v="8"/>
  </r>
  <r>
    <x v="3548"/>
    <x v="924"/>
    <x v="3290"/>
    <x v="238"/>
    <n v="99007828"/>
    <n v="251"/>
    <x v="49"/>
    <x v="419"/>
    <x v="11"/>
    <x v="1351"/>
    <n v="76828"/>
    <n v="314"/>
    <x v="0"/>
    <s v="USA"/>
    <n v="2011"/>
    <x v="27"/>
  </r>
  <r>
    <x v="3549"/>
    <x v="1592"/>
    <x v="3291"/>
    <x v="238"/>
    <n v="45820940"/>
    <n v="183"/>
    <x v="70"/>
    <x v="461"/>
    <x v="8"/>
    <x v="605"/>
    <n v="31915"/>
    <n v="159"/>
    <x v="0"/>
    <s v="USA"/>
    <n v="2014"/>
    <x v="46"/>
  </r>
  <r>
    <x v="3550"/>
    <x v="164"/>
    <x v="3292"/>
    <x v="272"/>
    <n v="40293200"/>
    <n v="131"/>
    <x v="75"/>
    <x v="517"/>
    <x v="0"/>
    <x v="1352"/>
    <n v="49820"/>
    <n v="311"/>
    <x v="0"/>
    <s v="USA"/>
    <n v="1987"/>
    <x v="4"/>
  </r>
  <r>
    <x v="3035"/>
    <x v="1318"/>
    <x v="2871"/>
    <x v="238"/>
    <n v="38771291"/>
    <n v="297"/>
    <x v="25"/>
    <x v="59"/>
    <x v="5"/>
    <x v="490"/>
    <n v="79916"/>
    <n v="279"/>
    <x v="0"/>
    <s v="USA"/>
    <n v="2015"/>
    <x v="1"/>
  </r>
  <r>
    <x v="3551"/>
    <x v="1593"/>
    <x v="3293"/>
    <x v="238"/>
    <n v="39456509"/>
    <n v="41"/>
    <x v="68"/>
    <x v="195"/>
    <x v="4"/>
    <x v="1353"/>
    <n v="22105"/>
    <n v="81"/>
    <x v="5"/>
    <s v="Mexico"/>
    <n v="2013"/>
    <x v="32"/>
  </r>
  <r>
    <x v="3552"/>
    <x v="924"/>
    <x v="3294"/>
    <x v="238"/>
    <n v="48884821"/>
    <n v="248"/>
    <x v="44"/>
    <x v="419"/>
    <x v="11"/>
    <x v="1354"/>
    <n v="51204"/>
    <n v="247"/>
    <x v="0"/>
    <s v="USA"/>
    <n v="2012"/>
    <x v="51"/>
  </r>
  <r>
    <x v="3553"/>
    <x v="1594"/>
    <x v="3295"/>
    <x v="238"/>
    <n v="31000000"/>
    <n v="42"/>
    <x v="23"/>
    <x v="423"/>
    <x v="2"/>
    <x v="1142"/>
    <n v="6359"/>
    <n v="69"/>
    <x v="0"/>
    <s v="USA"/>
    <n v="1953"/>
    <x v="2"/>
  </r>
  <r>
    <x v="3554"/>
    <x v="878"/>
    <x v="83"/>
    <x v="238"/>
    <n v="-5000000"/>
    <n v="33"/>
    <x v="17"/>
    <x v="646"/>
    <x v="4"/>
    <x v="1355"/>
    <n v="19596"/>
    <n v="73"/>
    <x v="0"/>
    <s v="UK"/>
    <n v="1975"/>
    <x v="1"/>
  </r>
  <r>
    <x v="3555"/>
    <x v="835"/>
    <x v="3296"/>
    <x v="228"/>
    <n v="26372293"/>
    <n v="91"/>
    <x v="40"/>
    <x v="489"/>
    <x v="4"/>
    <x v="1"/>
    <n v="30765"/>
    <n v="252"/>
    <x v="0"/>
    <s v="USA"/>
    <n v="1991"/>
    <x v="41"/>
  </r>
  <r>
    <x v="3556"/>
    <x v="1595"/>
    <x v="3297"/>
    <x v="272"/>
    <n v="29968224"/>
    <n v="185"/>
    <x v="55"/>
    <x v="385"/>
    <x v="7"/>
    <x v="225"/>
    <n v="105568"/>
    <n v="533"/>
    <x v="0"/>
    <s v="USA"/>
    <n v="2003"/>
    <x v="11"/>
  </r>
  <r>
    <x v="3557"/>
    <x v="805"/>
    <x v="83"/>
    <x v="238"/>
    <n v="-5000000"/>
    <n v="69"/>
    <x v="45"/>
    <x v="756"/>
    <x v="1"/>
    <x v="376"/>
    <n v="22123"/>
    <n v="108"/>
    <x v="0"/>
    <s v="USA"/>
    <n v="1954"/>
    <x v="13"/>
  </r>
  <r>
    <x v="3558"/>
    <x v="1596"/>
    <x v="3298"/>
    <x v="238"/>
    <n v="27453345"/>
    <n v="220"/>
    <x v="58"/>
    <x v="550"/>
    <x v="8"/>
    <x v="1356"/>
    <n v="31791"/>
    <n v="155"/>
    <x v="0"/>
    <s v="USA"/>
    <n v="2014"/>
    <x v="40"/>
  </r>
  <r>
    <x v="3559"/>
    <x v="503"/>
    <x v="83"/>
    <x v="238"/>
    <n v="-5000000"/>
    <n v="117"/>
    <x v="22"/>
    <x v="109"/>
    <x v="7"/>
    <x v="81"/>
    <n v="161972"/>
    <n v="356"/>
    <x v="0"/>
    <s v="USA"/>
    <n v="1980"/>
    <x v="17"/>
  </r>
  <r>
    <x v="3560"/>
    <x v="641"/>
    <x v="3299"/>
    <x v="238"/>
    <n v="22296514"/>
    <n v="471"/>
    <x v="83"/>
    <x v="109"/>
    <x v="7"/>
    <x v="71"/>
    <n v="326494"/>
    <n v="340"/>
    <x v="0"/>
    <s v="USA"/>
    <n v="2013"/>
    <x v="25"/>
  </r>
  <r>
    <x v="3561"/>
    <x v="1597"/>
    <x v="3300"/>
    <x v="293"/>
    <n v="22499043"/>
    <n v="152"/>
    <x v="101"/>
    <x v="314"/>
    <x v="11"/>
    <x v="338"/>
    <n v="28513"/>
    <n v="126"/>
    <x v="0"/>
    <s v="USA"/>
    <n v="2015"/>
    <x v="31"/>
  </r>
  <r>
    <x v="3562"/>
    <x v="3"/>
    <x v="3301"/>
    <x v="193"/>
    <n v="16530884"/>
    <n v="274"/>
    <x v="17"/>
    <x v="59"/>
    <x v="5"/>
    <x v="613"/>
    <n v="845580"/>
    <n v="2067"/>
    <x v="0"/>
    <s v="USA"/>
    <n v="2000"/>
    <x v="3"/>
  </r>
  <r>
    <x v="3563"/>
    <x v="1598"/>
    <x v="3302"/>
    <x v="238"/>
    <n v="22689474"/>
    <n v="336"/>
    <x v="26"/>
    <x v="357"/>
    <x v="11"/>
    <x v="1357"/>
    <n v="85688"/>
    <n v="339"/>
    <x v="0"/>
    <s v="USA"/>
    <n v="2013"/>
    <x v="12"/>
  </r>
  <r>
    <x v="3564"/>
    <x v="605"/>
    <x v="3303"/>
    <x v="238"/>
    <n v="19138847"/>
    <n v="174"/>
    <x v="54"/>
    <x v="151"/>
    <x v="4"/>
    <x v="958"/>
    <n v="114797"/>
    <n v="472"/>
    <x v="0"/>
    <s v="USA"/>
    <n v="2006"/>
    <x v="38"/>
  </r>
  <r>
    <x v="3565"/>
    <x v="560"/>
    <x v="3304"/>
    <x v="238"/>
    <n v="16994911"/>
    <n v="151"/>
    <x v="46"/>
    <x v="409"/>
    <x v="2"/>
    <x v="369"/>
    <n v="98354"/>
    <n v="433"/>
    <x v="0"/>
    <s v="UK"/>
    <n v="2000"/>
    <x v="16"/>
  </r>
  <r>
    <x v="3566"/>
    <x v="1599"/>
    <x v="3305"/>
    <x v="238"/>
    <n v="16501098"/>
    <n v="276"/>
    <x v="32"/>
    <x v="195"/>
    <x v="4"/>
    <x v="244"/>
    <n v="115813"/>
    <n v="216"/>
    <x v="0"/>
    <s v="USA"/>
    <n v="2013"/>
    <x v="38"/>
  </r>
  <r>
    <x v="3567"/>
    <x v="1600"/>
    <x v="3306"/>
    <x v="238"/>
    <n v="14281235"/>
    <n v="12"/>
    <x v="49"/>
    <x v="391"/>
    <x v="4"/>
    <x v="1358"/>
    <n v="3571"/>
    <n v="11"/>
    <x v="0"/>
    <s v="USA"/>
    <n v="1991"/>
    <x v="37"/>
  </r>
  <r>
    <x v="3568"/>
    <x v="82"/>
    <x v="83"/>
    <x v="206"/>
    <n v="-3500000"/>
    <n v="18"/>
    <x v="57"/>
    <x v="757"/>
    <x v="1"/>
    <x v="1359"/>
    <n v="5894"/>
    <n v="56"/>
    <x v="0"/>
    <s v="Australia"/>
    <n v="1982"/>
    <x v="11"/>
  </r>
  <r>
    <x v="3569"/>
    <x v="1601"/>
    <x v="3307"/>
    <x v="238"/>
    <n v="14421271"/>
    <n v="28"/>
    <x v="89"/>
    <x v="227"/>
    <x v="3"/>
    <x v="171"/>
    <n v="2448"/>
    <n v="18"/>
    <x v="0"/>
    <s v="USA"/>
    <n v="1999"/>
    <x v="40"/>
  </r>
  <r>
    <x v="3570"/>
    <x v="1602"/>
    <x v="3308"/>
    <x v="238"/>
    <n v="15733485"/>
    <n v="95"/>
    <x v="88"/>
    <x v="263"/>
    <x v="2"/>
    <x v="1360"/>
    <n v="11622"/>
    <n v="157"/>
    <x v="0"/>
    <s v="USA"/>
    <n v="1997"/>
    <x v="13"/>
  </r>
  <r>
    <x v="3571"/>
    <x v="1603"/>
    <x v="83"/>
    <x v="238"/>
    <n v="-5000000"/>
    <n v="74"/>
    <x v="73"/>
    <x v="109"/>
    <x v="7"/>
    <x v="1246"/>
    <n v="10564"/>
    <n v="161"/>
    <x v="0"/>
    <s v="USA"/>
    <n v="1981"/>
    <x v="10"/>
  </r>
  <r>
    <x v="3572"/>
    <x v="1604"/>
    <x v="3309"/>
    <x v="238"/>
    <n v="19809547"/>
    <n v="179"/>
    <x v="77"/>
    <x v="195"/>
    <x v="4"/>
    <x v="324"/>
    <n v="74875"/>
    <n v="115"/>
    <x v="0"/>
    <s v="USA"/>
    <n v="2011"/>
    <x v="21"/>
  </r>
  <r>
    <x v="3573"/>
    <x v="245"/>
    <x v="3310"/>
    <x v="22"/>
    <n v="19097994"/>
    <n v="125"/>
    <x v="88"/>
    <x v="117"/>
    <x v="7"/>
    <x v="997"/>
    <n v="11744"/>
    <n v="49"/>
    <x v="0"/>
    <s v="Canada"/>
    <n v="2016"/>
    <x v="1"/>
  </r>
  <r>
    <x v="3574"/>
    <x v="1605"/>
    <x v="3311"/>
    <x v="272"/>
    <n v="18531390"/>
    <n v="22"/>
    <x v="26"/>
    <x v="195"/>
    <x v="4"/>
    <x v="84"/>
    <n v="4345"/>
    <n v="26"/>
    <x v="0"/>
    <s v="USA"/>
    <n v="1998"/>
    <x v="23"/>
  </r>
  <r>
    <x v="2946"/>
    <x v="1275"/>
    <x v="2795"/>
    <x v="238"/>
    <n v="11017403"/>
    <n v="92"/>
    <x v="53"/>
    <x v="516"/>
    <x v="2"/>
    <x v="461"/>
    <n v="17333"/>
    <n v="153"/>
    <x v="0"/>
    <s v="USA"/>
    <n v="2001"/>
    <x v="5"/>
  </r>
  <r>
    <x v="3575"/>
    <x v="1225"/>
    <x v="3312"/>
    <x v="238"/>
    <n v="16197315"/>
    <n v="196"/>
    <x v="40"/>
    <x v="230"/>
    <x v="11"/>
    <x v="1152"/>
    <n v="49948"/>
    <n v="211"/>
    <x v="0"/>
    <s v="USA"/>
    <n v="2014"/>
    <x v="9"/>
  </r>
  <r>
    <x v="3576"/>
    <x v="798"/>
    <x v="3313"/>
    <x v="238"/>
    <n v="12382982"/>
    <n v="9"/>
    <x v="10"/>
    <x v="299"/>
    <x v="2"/>
    <x v="1141"/>
    <n v="5975"/>
    <n v="33"/>
    <x v="5"/>
    <s v="USA"/>
    <n v="2014"/>
    <x v="31"/>
  </r>
  <r>
    <x v="3577"/>
    <x v="1015"/>
    <x v="3314"/>
    <x v="221"/>
    <n v="8821531"/>
    <n v="31"/>
    <x v="55"/>
    <x v="263"/>
    <x v="2"/>
    <x v="1149"/>
    <n v="6915"/>
    <n v="209"/>
    <x v="0"/>
    <s v="USA"/>
    <n v="1997"/>
    <x v="11"/>
  </r>
  <r>
    <x v="3578"/>
    <x v="1606"/>
    <x v="3315"/>
    <x v="238"/>
    <n v="13656400"/>
    <n v="309"/>
    <x v="58"/>
    <x v="263"/>
    <x v="2"/>
    <x v="218"/>
    <n v="86077"/>
    <n v="195"/>
    <x v="0"/>
    <s v="USA"/>
    <n v="2014"/>
    <x v="7"/>
  </r>
  <r>
    <x v="3579"/>
    <x v="1607"/>
    <x v="83"/>
    <x v="238"/>
    <n v="-5000000"/>
    <n v="15"/>
    <x v="102"/>
    <x v="423"/>
    <x v="2"/>
    <x v="1361"/>
    <n v="2498"/>
    <n v="67"/>
    <x v="0"/>
    <s v="USA"/>
    <n v="1954"/>
    <x v="4"/>
  </r>
  <r>
    <x v="3580"/>
    <x v="1608"/>
    <x v="83"/>
    <x v="238"/>
    <n v="-5000000"/>
    <n v="36"/>
    <x v="76"/>
    <x v="22"/>
    <x v="0"/>
    <x v="229"/>
    <n v="12519"/>
    <n v="107"/>
    <x v="0"/>
    <s v="USA"/>
    <n v="1981"/>
    <x v="21"/>
  </r>
  <r>
    <x v="3581"/>
    <x v="1609"/>
    <x v="3316"/>
    <x v="238"/>
    <n v="9343976"/>
    <n v="129"/>
    <x v="6"/>
    <x v="758"/>
    <x v="1"/>
    <x v="1362"/>
    <n v="22961"/>
    <n v="291"/>
    <x v="0"/>
    <s v="USA"/>
    <n v="1989"/>
    <x v="33"/>
  </r>
  <r>
    <x v="3582"/>
    <x v="498"/>
    <x v="3317"/>
    <x v="238"/>
    <n v="236437427"/>
    <n v="168"/>
    <x v="53"/>
    <x v="209"/>
    <x v="4"/>
    <x v="901"/>
    <n v="102071"/>
    <n v="756"/>
    <x v="0"/>
    <s v="USA"/>
    <n v="2002"/>
    <x v="4"/>
  </r>
  <r>
    <x v="3583"/>
    <x v="1610"/>
    <x v="3318"/>
    <x v="238"/>
    <n v="9123773"/>
    <n v="444"/>
    <x v="49"/>
    <x v="146"/>
    <x v="6"/>
    <x v="177"/>
    <n v="108683"/>
    <n v="561"/>
    <x v="0"/>
    <s v="USA"/>
    <n v="2012"/>
    <x v="43"/>
  </r>
  <r>
    <x v="3584"/>
    <x v="1611"/>
    <x v="3319"/>
    <x v="238"/>
    <n v="10126948"/>
    <n v="123"/>
    <x v="40"/>
    <x v="373"/>
    <x v="11"/>
    <x v="781"/>
    <n v="20815"/>
    <n v="335"/>
    <x v="0"/>
    <s v="USA"/>
    <n v="1995"/>
    <x v="41"/>
  </r>
  <r>
    <x v="3585"/>
    <x v="120"/>
    <x v="3320"/>
    <x v="123"/>
    <n v="11622333"/>
    <n v="173"/>
    <x v="10"/>
    <x v="612"/>
    <x v="1"/>
    <x v="1363"/>
    <n v="91377"/>
    <n v="385"/>
    <x v="5"/>
    <s v="Mexico"/>
    <n v="2001"/>
    <x v="16"/>
  </r>
  <r>
    <x v="3586"/>
    <x v="225"/>
    <x v="3321"/>
    <x v="210"/>
    <n v="9464388"/>
    <n v="246"/>
    <x v="76"/>
    <x v="466"/>
    <x v="4"/>
    <x v="1364"/>
    <n v="395921"/>
    <n v="859"/>
    <x v="0"/>
    <s v="UK"/>
    <n v="2004"/>
    <x v="25"/>
  </r>
  <r>
    <x v="3587"/>
    <x v="1612"/>
    <x v="3322"/>
    <x v="238"/>
    <n v="8350177"/>
    <n v="74"/>
    <x v="85"/>
    <x v="320"/>
    <x v="2"/>
    <x v="1365"/>
    <n v="7904"/>
    <n v="113"/>
    <x v="0"/>
    <s v="USA"/>
    <n v="2008"/>
    <x v="45"/>
  </r>
  <r>
    <x v="3588"/>
    <x v="1422"/>
    <x v="3323"/>
    <x v="238"/>
    <n v="8269963"/>
    <n v="68"/>
    <x v="23"/>
    <x v="488"/>
    <x v="2"/>
    <x v="71"/>
    <n v="23202"/>
    <n v="173"/>
    <x v="0"/>
    <s v="USA"/>
    <n v="1996"/>
    <x v="32"/>
  </r>
  <r>
    <x v="3589"/>
    <x v="802"/>
    <x v="3324"/>
    <x v="238"/>
    <n v="12768000"/>
    <n v="144"/>
    <x v="75"/>
    <x v="373"/>
    <x v="11"/>
    <x v="781"/>
    <n v="29629"/>
    <n v="374"/>
    <x v="0"/>
    <s v="USA"/>
    <n v="1988"/>
    <x v="18"/>
  </r>
  <r>
    <x v="3590"/>
    <x v="1613"/>
    <x v="3325"/>
    <x v="238"/>
    <n v="7947763"/>
    <n v="96"/>
    <x v="70"/>
    <x v="357"/>
    <x v="11"/>
    <x v="946"/>
    <n v="10624"/>
    <n v="125"/>
    <x v="0"/>
    <s v="USA"/>
    <n v="1986"/>
    <x v="5"/>
  </r>
  <r>
    <x v="3591"/>
    <x v="273"/>
    <x v="3326"/>
    <x v="238"/>
    <n v="9100000"/>
    <n v="42"/>
    <x v="46"/>
    <x v="195"/>
    <x v="4"/>
    <x v="870"/>
    <n v="14995"/>
    <n v="87"/>
    <x v="0"/>
    <s v="USA"/>
    <n v="1982"/>
    <x v="13"/>
  </r>
  <r>
    <x v="3592"/>
    <x v="1614"/>
    <x v="3327"/>
    <x v="238"/>
    <n v="7200000"/>
    <n v="29"/>
    <x v="84"/>
    <x v="570"/>
    <x v="0"/>
    <x v="363"/>
    <n v="7973"/>
    <n v="65"/>
    <x v="0"/>
    <s v="USA"/>
    <n v="1983"/>
    <x v="22"/>
  </r>
  <r>
    <x v="3593"/>
    <x v="1615"/>
    <x v="3328"/>
    <x v="238"/>
    <n v="12683670"/>
    <n v="228"/>
    <x v="103"/>
    <x v="308"/>
    <x v="11"/>
    <x v="1366"/>
    <n v="47227"/>
    <n v="323"/>
    <x v="0"/>
    <s v="USA"/>
    <n v="2011"/>
    <x v="31"/>
  </r>
  <r>
    <x v="3594"/>
    <x v="1616"/>
    <x v="3329"/>
    <x v="82"/>
    <n v="4055108"/>
    <n v="195"/>
    <x v="42"/>
    <x v="195"/>
    <x v="4"/>
    <x v="347"/>
    <n v="61151"/>
    <n v="134"/>
    <x v="0"/>
    <s v="USA"/>
    <n v="2008"/>
    <x v="8"/>
  </r>
  <r>
    <x v="3595"/>
    <x v="1225"/>
    <x v="3330"/>
    <x v="238"/>
    <n v="22285953"/>
    <n v="203"/>
    <x v="32"/>
    <x v="3"/>
    <x v="0"/>
    <x v="1367"/>
    <n v="48675"/>
    <n v="214"/>
    <x v="0"/>
    <s v="USA"/>
    <n v="2015"/>
    <x v="2"/>
  </r>
  <r>
    <x v="3596"/>
    <x v="1617"/>
    <x v="83"/>
    <x v="82"/>
    <n v="-8000000"/>
    <n v="44"/>
    <x v="77"/>
    <x v="1"/>
    <x v="0"/>
    <x v="1368"/>
    <n v="15345"/>
    <n v="87"/>
    <x v="0"/>
    <s v="USA"/>
    <n v="1982"/>
    <x v="5"/>
  </r>
  <r>
    <x v="3597"/>
    <x v="1535"/>
    <x v="83"/>
    <x v="238"/>
    <n v="-5000000"/>
    <n v="14"/>
    <x v="7"/>
    <x v="147"/>
    <x v="2"/>
    <x v="1369"/>
    <n v="2017"/>
    <n v="33"/>
    <x v="0"/>
    <s v="USA"/>
    <n v="1959"/>
    <x v="5"/>
  </r>
  <r>
    <x v="3598"/>
    <x v="1618"/>
    <x v="3331"/>
    <x v="238"/>
    <n v="6675178"/>
    <n v="59"/>
    <x v="79"/>
    <x v="151"/>
    <x v="4"/>
    <x v="1370"/>
    <n v="9509"/>
    <n v="53"/>
    <x v="0"/>
    <s v="USA"/>
    <n v="2016"/>
    <x v="58"/>
  </r>
  <r>
    <x v="3599"/>
    <x v="1619"/>
    <x v="3332"/>
    <x v="82"/>
    <n v="2572742"/>
    <n v="45"/>
    <x v="76"/>
    <x v="16"/>
    <x v="2"/>
    <x v="653"/>
    <n v="2326"/>
    <n v="21"/>
    <x v="0"/>
    <s v="USA"/>
    <n v="2009"/>
    <x v="9"/>
  </r>
  <r>
    <x v="3600"/>
    <x v="1620"/>
    <x v="83"/>
    <x v="294"/>
    <n v="-800000"/>
    <n v="42"/>
    <x v="127"/>
    <x v="379"/>
    <x v="2"/>
    <x v="1371"/>
    <n v="3519"/>
    <n v="46"/>
    <x v="0"/>
    <s v="USA"/>
    <n v="1932"/>
    <x v="4"/>
  </r>
  <r>
    <x v="3601"/>
    <x v="798"/>
    <x v="3333"/>
    <x v="238"/>
    <n v="4658370"/>
    <n v="12"/>
    <x v="44"/>
    <x v="121"/>
    <x v="4"/>
    <x v="767"/>
    <n v="1180"/>
    <n v="9"/>
    <x v="0"/>
    <s v="USA"/>
    <n v="2016"/>
    <x v="33"/>
  </r>
  <r>
    <x v="3602"/>
    <x v="1621"/>
    <x v="3334"/>
    <x v="238"/>
    <n v="4628751"/>
    <n v="29"/>
    <x v="85"/>
    <x v="242"/>
    <x v="0"/>
    <x v="1372"/>
    <n v="5164"/>
    <n v="65"/>
    <x v="0"/>
    <s v="USA"/>
    <n v="2000"/>
    <x v="18"/>
  </r>
  <r>
    <x v="3603"/>
    <x v="1622"/>
    <x v="3335"/>
    <x v="238"/>
    <n v="3786715"/>
    <n v="121"/>
    <x v="79"/>
    <x v="195"/>
    <x v="4"/>
    <x v="494"/>
    <n v="40274"/>
    <n v="324"/>
    <x v="0"/>
    <s v="USA"/>
    <n v="2004"/>
    <x v="8"/>
  </r>
  <r>
    <x v="3604"/>
    <x v="1623"/>
    <x v="3336"/>
    <x v="221"/>
    <n v="-2567658"/>
    <n v="135"/>
    <x v="51"/>
    <x v="609"/>
    <x v="4"/>
    <x v="1373"/>
    <n v="24921"/>
    <n v="166"/>
    <x v="2"/>
    <s v="Canada"/>
    <n v="2003"/>
    <x v="16"/>
  </r>
  <r>
    <x v="3605"/>
    <x v="417"/>
    <x v="83"/>
    <x v="238"/>
    <n v="-5000000"/>
    <n v="27"/>
    <x v="10"/>
    <x v="180"/>
    <x v="1"/>
    <x v="1374"/>
    <n v="8930"/>
    <n v="90"/>
    <x v="0"/>
    <s v="USA"/>
    <n v="1976"/>
    <x v="4"/>
  </r>
  <r>
    <x v="3606"/>
    <x v="1624"/>
    <x v="3337"/>
    <x v="238"/>
    <n v="1755271"/>
    <n v="56"/>
    <x v="77"/>
    <x v="373"/>
    <x v="11"/>
    <x v="1375"/>
    <n v="7319"/>
    <n v="131"/>
    <x v="0"/>
    <s v="USA"/>
    <n v="2001"/>
    <x v="43"/>
  </r>
  <r>
    <x v="3607"/>
    <x v="1486"/>
    <x v="83"/>
    <x v="238"/>
    <n v="-5000000"/>
    <n v="22"/>
    <x v="50"/>
    <x v="104"/>
    <x v="0"/>
    <x v="41"/>
    <n v="13587"/>
    <n v="80"/>
    <x v="0"/>
    <s v="UK"/>
    <n v="1978"/>
    <x v="22"/>
  </r>
  <r>
    <x v="3608"/>
    <x v="1625"/>
    <x v="3338"/>
    <x v="238"/>
    <n v="1157157"/>
    <n v="59"/>
    <x v="12"/>
    <x v="195"/>
    <x v="4"/>
    <x v="1376"/>
    <n v="21416"/>
    <n v="198"/>
    <x v="0"/>
    <s v="USA"/>
    <n v="1989"/>
    <x v="15"/>
  </r>
  <r>
    <x v="3609"/>
    <x v="1626"/>
    <x v="3339"/>
    <x v="22"/>
    <n v="6088249"/>
    <n v="61"/>
    <x v="77"/>
    <x v="151"/>
    <x v="4"/>
    <x v="899"/>
    <n v="67853"/>
    <n v="202"/>
    <x v="0"/>
    <s v="USA"/>
    <n v="2006"/>
    <x v="15"/>
  </r>
  <r>
    <x v="3610"/>
    <x v="1394"/>
    <x v="3340"/>
    <x v="238"/>
    <n v="480318"/>
    <n v="60"/>
    <x v="42"/>
    <x v="195"/>
    <x v="4"/>
    <x v="430"/>
    <n v="9427"/>
    <n v="79"/>
    <x v="0"/>
    <s v="USA"/>
    <n v="1998"/>
    <x v="4"/>
  </r>
  <r>
    <x v="3611"/>
    <x v="732"/>
    <x v="83"/>
    <x v="238"/>
    <n v="-5000000"/>
    <n v="164"/>
    <x v="94"/>
    <x v="700"/>
    <x v="16"/>
    <x v="1377"/>
    <n v="216005"/>
    <n v="565"/>
    <x v="0"/>
    <s v="Italy"/>
    <n v="1968"/>
    <x v="35"/>
  </r>
  <r>
    <x v="3612"/>
    <x v="46"/>
    <x v="3341"/>
    <x v="238"/>
    <n v="308707"/>
    <n v="81"/>
    <x v="53"/>
    <x v="362"/>
    <x v="4"/>
    <x v="205"/>
    <n v="15053"/>
    <n v="165"/>
    <x v="0"/>
    <s v="USA"/>
    <n v="2001"/>
    <x v="21"/>
  </r>
  <r>
    <x v="3613"/>
    <x v="74"/>
    <x v="3342"/>
    <x v="238"/>
    <n v="9677"/>
    <n v="415"/>
    <x v="54"/>
    <x v="375"/>
    <x v="2"/>
    <x v="10"/>
    <n v="260607"/>
    <n v="485"/>
    <x v="0"/>
    <s v="UK"/>
    <n v="2009"/>
    <x v="0"/>
  </r>
  <r>
    <x v="3614"/>
    <x v="1365"/>
    <x v="3343"/>
    <x v="22"/>
    <n v="4328294"/>
    <n v="43"/>
    <x v="77"/>
    <x v="151"/>
    <x v="4"/>
    <x v="817"/>
    <n v="2719"/>
    <n v="41"/>
    <x v="0"/>
    <s v="USA"/>
    <n v="2006"/>
    <x v="28"/>
  </r>
  <r>
    <x v="3615"/>
    <x v="1627"/>
    <x v="3344"/>
    <x v="238"/>
    <n v="-925977"/>
    <n v="7"/>
    <x v="152"/>
    <x v="519"/>
    <x v="9"/>
    <x v="1378"/>
    <n v="296"/>
    <n v="4"/>
    <x v="0"/>
    <s v="UK"/>
    <n v="2010"/>
    <x v="8"/>
  </r>
  <r>
    <x v="3616"/>
    <x v="837"/>
    <x v="3345"/>
    <x v="238"/>
    <n v="-693303"/>
    <n v="120"/>
    <x v="51"/>
    <x v="263"/>
    <x v="2"/>
    <x v="228"/>
    <n v="26720"/>
    <n v="196"/>
    <x v="0"/>
    <s v="Canada"/>
    <n v="1997"/>
    <x v="16"/>
  </r>
  <r>
    <x v="3617"/>
    <x v="1628"/>
    <x v="3346"/>
    <x v="210"/>
    <n v="-49971"/>
    <n v="195"/>
    <x v="39"/>
    <x v="263"/>
    <x v="2"/>
    <x v="1214"/>
    <n v="12411"/>
    <n v="89"/>
    <x v="2"/>
    <s v="France"/>
    <n v="2010"/>
    <x v="13"/>
  </r>
  <r>
    <x v="3618"/>
    <x v="1629"/>
    <x v="3347"/>
    <x v="238"/>
    <n v="-959412"/>
    <n v="109"/>
    <x v="46"/>
    <x v="195"/>
    <x v="4"/>
    <x v="8"/>
    <n v="12233"/>
    <n v="89"/>
    <x v="0"/>
    <s v="USA"/>
    <n v="2008"/>
    <x v="2"/>
  </r>
  <r>
    <x v="3619"/>
    <x v="1630"/>
    <x v="83"/>
    <x v="238"/>
    <n v="-5000000"/>
    <n v="21"/>
    <x v="98"/>
    <x v="759"/>
    <x v="4"/>
    <x v="1379"/>
    <n v="881"/>
    <n v="32"/>
    <x v="0"/>
    <s v="USA"/>
    <n v="1982"/>
    <x v="5"/>
  </r>
  <r>
    <x v="3620"/>
    <x v="15"/>
    <x v="3348"/>
    <x v="238"/>
    <n v="-1950865"/>
    <n v="93"/>
    <x v="25"/>
    <x v="760"/>
    <x v="7"/>
    <x v="138"/>
    <n v="50197"/>
    <n v="265"/>
    <x v="0"/>
    <s v="New Zealand"/>
    <n v="1994"/>
    <x v="38"/>
  </r>
  <r>
    <x v="3621"/>
    <x v="1191"/>
    <x v="3349"/>
    <x v="238"/>
    <n v="-299639"/>
    <n v="12"/>
    <x v="60"/>
    <x v="263"/>
    <x v="2"/>
    <x v="543"/>
    <n v="2047"/>
    <n v="29"/>
    <x v="0"/>
    <s v="USA"/>
    <n v="2015"/>
    <x v="51"/>
  </r>
  <r>
    <x v="3622"/>
    <x v="1631"/>
    <x v="3350"/>
    <x v="238"/>
    <n v="-2288790"/>
    <n v="155"/>
    <x v="54"/>
    <x v="195"/>
    <x v="4"/>
    <x v="161"/>
    <n v="40305"/>
    <n v="86"/>
    <x v="0"/>
    <s v="USA"/>
    <n v="2010"/>
    <x v="21"/>
  </r>
  <r>
    <x v="3623"/>
    <x v="557"/>
    <x v="3351"/>
    <x v="238"/>
    <n v="-3019662"/>
    <n v="81"/>
    <x v="37"/>
    <x v="761"/>
    <x v="4"/>
    <x v="1380"/>
    <n v="12366"/>
    <n v="151"/>
    <x v="0"/>
    <s v="USA"/>
    <n v="1998"/>
    <x v="15"/>
  </r>
  <r>
    <x v="3624"/>
    <x v="1134"/>
    <x v="3352"/>
    <x v="238"/>
    <n v="-3917956"/>
    <n v="204"/>
    <x v="49"/>
    <x v="299"/>
    <x v="2"/>
    <x v="33"/>
    <n v="281649"/>
    <n v="458"/>
    <x v="0"/>
    <s v="Spain"/>
    <n v="2004"/>
    <x v="16"/>
  </r>
  <r>
    <x v="3625"/>
    <x v="1209"/>
    <x v="3353"/>
    <x v="238"/>
    <n v="-3900000"/>
    <n v="19"/>
    <x v="32"/>
    <x v="146"/>
    <x v="6"/>
    <x v="1381"/>
    <n v="3665"/>
    <n v="39"/>
    <x v="0"/>
    <s v="USA"/>
    <n v="1992"/>
    <x v="2"/>
  </r>
  <r>
    <x v="3626"/>
    <x v="1632"/>
    <x v="3354"/>
    <x v="238"/>
    <n v="-2554354"/>
    <n v="163"/>
    <x v="51"/>
    <x v="762"/>
    <x v="7"/>
    <x v="116"/>
    <n v="32382"/>
    <n v="99"/>
    <x v="0"/>
    <s v="USA"/>
    <n v="2014"/>
    <x v="15"/>
  </r>
  <r>
    <x v="3627"/>
    <x v="1550"/>
    <x v="3355"/>
    <x v="238"/>
    <n v="-2778191"/>
    <n v="248"/>
    <x v="42"/>
    <x v="263"/>
    <x v="2"/>
    <x v="747"/>
    <n v="40618"/>
    <n v="144"/>
    <x v="0"/>
    <s v="USA"/>
    <n v="2010"/>
    <x v="15"/>
  </r>
  <r>
    <x v="3628"/>
    <x v="1633"/>
    <x v="3356"/>
    <x v="238"/>
    <n v="-4703335"/>
    <n v="39"/>
    <x v="41"/>
    <x v="385"/>
    <x v="7"/>
    <x v="494"/>
    <n v="12675"/>
    <n v="158"/>
    <x v="0"/>
    <s v="USA"/>
    <n v="2003"/>
    <x v="22"/>
  </r>
  <r>
    <x v="3629"/>
    <x v="1634"/>
    <x v="3357"/>
    <x v="238"/>
    <n v="-1780971"/>
    <n v="322"/>
    <x v="53"/>
    <x v="763"/>
    <x v="6"/>
    <x v="1382"/>
    <n v="28845"/>
    <n v="125"/>
    <x v="0"/>
    <s v="USA"/>
    <n v="2015"/>
    <x v="1"/>
  </r>
  <r>
    <x v="3630"/>
    <x v="1635"/>
    <x v="83"/>
    <x v="238"/>
    <n v="-5000000"/>
    <n v="50"/>
    <x v="75"/>
    <x v="101"/>
    <x v="4"/>
    <x v="1383"/>
    <n v="5494"/>
    <n v="56"/>
    <x v="0"/>
    <s v="USA"/>
    <n v="2006"/>
    <x v="23"/>
  </r>
  <r>
    <x v="3631"/>
    <x v="1636"/>
    <x v="3358"/>
    <x v="238"/>
    <n v="-4169790"/>
    <n v="12"/>
    <x v="76"/>
    <x v="375"/>
    <x v="2"/>
    <x v="481"/>
    <n v="1900"/>
    <n v="56"/>
    <x v="0"/>
    <s v="USA"/>
    <n v="2014"/>
    <x v="46"/>
  </r>
  <r>
    <x v="3632"/>
    <x v="466"/>
    <x v="3359"/>
    <x v="219"/>
    <n v="-5959121"/>
    <n v="83"/>
    <x v="42"/>
    <x v="528"/>
    <x v="4"/>
    <x v="1384"/>
    <n v="54478"/>
    <n v="184"/>
    <x v="0"/>
    <s v="USA"/>
    <n v="1996"/>
    <x v="1"/>
  </r>
  <r>
    <x v="3633"/>
    <x v="856"/>
    <x v="3360"/>
    <x v="238"/>
    <n v="-4673692"/>
    <n v="37"/>
    <x v="54"/>
    <x v="163"/>
    <x v="6"/>
    <x v="398"/>
    <n v="6632"/>
    <n v="69"/>
    <x v="0"/>
    <s v="USA"/>
    <n v="1996"/>
    <x v="9"/>
  </r>
  <r>
    <x v="3634"/>
    <x v="1637"/>
    <x v="3361"/>
    <x v="22"/>
    <n v="240425"/>
    <n v="16"/>
    <x v="15"/>
    <x v="398"/>
    <x v="7"/>
    <x v="1385"/>
    <n v="1311"/>
    <n v="25"/>
    <x v="7"/>
    <s v="India"/>
    <n v="2007"/>
    <x v="38"/>
  </r>
  <r>
    <x v="3635"/>
    <x v="1638"/>
    <x v="3362"/>
    <x v="22"/>
    <n v="228830"/>
    <n v="121"/>
    <x v="33"/>
    <x v="764"/>
    <x v="6"/>
    <x v="1386"/>
    <n v="3329"/>
    <n v="22"/>
    <x v="0"/>
    <s v="USA"/>
    <n v="2008"/>
    <x v="7"/>
  </r>
  <r>
    <x v="3636"/>
    <x v="1639"/>
    <x v="83"/>
    <x v="295"/>
    <n v="-2200000"/>
    <n v="24"/>
    <x v="49"/>
    <x v="263"/>
    <x v="2"/>
    <x v="1387"/>
    <n v="1599"/>
    <n v="27"/>
    <x v="0"/>
    <s v="Canada"/>
    <n v="1980"/>
    <x v="13"/>
  </r>
  <r>
    <x v="3637"/>
    <x v="1640"/>
    <x v="3363"/>
    <x v="22"/>
    <n v="223615"/>
    <n v="324"/>
    <x v="70"/>
    <x v="466"/>
    <x v="4"/>
    <x v="893"/>
    <n v="127842"/>
    <n v="200"/>
    <x v="0"/>
    <s v="Canada"/>
    <n v="2010"/>
    <x v="32"/>
  </r>
  <r>
    <x v="3638"/>
    <x v="1641"/>
    <x v="3364"/>
    <x v="238"/>
    <n v="-4875280"/>
    <n v="27"/>
    <x v="77"/>
    <x v="16"/>
    <x v="2"/>
    <x v="186"/>
    <n v="1560"/>
    <n v="15"/>
    <x v="0"/>
    <s v="USA"/>
    <n v="2008"/>
    <x v="11"/>
  </r>
  <r>
    <x v="3639"/>
    <x v="1642"/>
    <x v="83"/>
    <x v="296"/>
    <n v="-3209000"/>
    <n v="9"/>
    <x v="53"/>
    <x v="180"/>
    <x v="1"/>
    <x v="1388"/>
    <n v="989"/>
    <n v="23"/>
    <x v="0"/>
    <s v="USA"/>
    <n v="1947"/>
    <x v="5"/>
  </r>
  <r>
    <x v="3640"/>
    <x v="1643"/>
    <x v="3365"/>
    <x v="123"/>
    <n v="-1900853"/>
    <n v="31"/>
    <x v="77"/>
    <x v="263"/>
    <x v="2"/>
    <x v="958"/>
    <n v="1884"/>
    <n v="28"/>
    <x v="0"/>
    <s v="USA"/>
    <n v="1998"/>
    <x v="5"/>
  </r>
  <r>
    <x v="3641"/>
    <x v="1644"/>
    <x v="83"/>
    <x v="238"/>
    <n v="-5000000"/>
    <n v="35"/>
    <x v="53"/>
    <x v="648"/>
    <x v="4"/>
    <x v="1389"/>
    <n v="4041"/>
    <n v="66"/>
    <x v="0"/>
    <s v="Canada"/>
    <n v="2004"/>
    <x v="51"/>
  </r>
  <r>
    <x v="3642"/>
    <x v="92"/>
    <x v="3366"/>
    <x v="238"/>
    <n v="60069140"/>
    <n v="371"/>
    <x v="49"/>
    <x v="373"/>
    <x v="11"/>
    <x v="1390"/>
    <n v="65299"/>
    <n v="455"/>
    <x v="0"/>
    <s v="USA"/>
    <n v="2015"/>
    <x v="5"/>
  </r>
  <r>
    <x v="3643"/>
    <x v="205"/>
    <x v="3367"/>
    <x v="238"/>
    <n v="-4934913"/>
    <n v="133"/>
    <x v="77"/>
    <x v="765"/>
    <x v="6"/>
    <x v="1391"/>
    <n v="8824"/>
    <n v="108"/>
    <x v="0"/>
    <s v="USA"/>
    <n v="2007"/>
    <x v="5"/>
  </r>
  <r>
    <x v="3644"/>
    <x v="1645"/>
    <x v="3368"/>
    <x v="238"/>
    <n v="-4983934"/>
    <n v="13"/>
    <x v="32"/>
    <x v="737"/>
    <x v="5"/>
    <x v="433"/>
    <n v="1207"/>
    <n v="44"/>
    <x v="0"/>
    <s v="Germany"/>
    <n v="2004"/>
    <x v="47"/>
  </r>
  <r>
    <x v="3645"/>
    <x v="1646"/>
    <x v="83"/>
    <x v="238"/>
    <n v="-5000000"/>
    <n v="56"/>
    <x v="42"/>
    <x v="314"/>
    <x v="11"/>
    <x v="1392"/>
    <n v="7888"/>
    <n v="55"/>
    <x v="0"/>
    <s v="USA"/>
    <n v="2015"/>
    <x v="39"/>
  </r>
  <r>
    <x v="3646"/>
    <x v="1286"/>
    <x v="83"/>
    <x v="238"/>
    <n v="-5000000"/>
    <n v="191"/>
    <x v="57"/>
    <x v="320"/>
    <x v="2"/>
    <x v="1393"/>
    <n v="23756"/>
    <n v="48"/>
    <x v="5"/>
    <s v="Spain"/>
    <n v="2011"/>
    <x v="13"/>
  </r>
  <r>
    <x v="3647"/>
    <x v="1647"/>
    <x v="83"/>
    <x v="137"/>
    <n v="-2500000"/>
    <n v="80"/>
    <x v="79"/>
    <x v="766"/>
    <x v="4"/>
    <x v="1394"/>
    <n v="10056"/>
    <n v="82"/>
    <x v="0"/>
    <s v="UK"/>
    <n v="2008"/>
    <x v="5"/>
  </r>
  <r>
    <x v="3648"/>
    <x v="388"/>
    <x v="83"/>
    <x v="238"/>
    <n v="-5000000"/>
    <n v="19"/>
    <x v="98"/>
    <x v="477"/>
    <x v="4"/>
    <x v="936"/>
    <n v="10734"/>
    <n v="80"/>
    <x v="0"/>
    <s v="USA"/>
    <n v="2009"/>
    <x v="9"/>
  </r>
  <r>
    <x v="3649"/>
    <x v="1194"/>
    <x v="83"/>
    <x v="22"/>
    <n v="0"/>
    <n v="19"/>
    <x v="105"/>
    <x v="767"/>
    <x v="3"/>
    <x v="359"/>
    <n v="4322"/>
    <n v="47"/>
    <x v="0"/>
    <s v="USA"/>
    <n v="2006"/>
    <x v="39"/>
  </r>
  <r>
    <x v="3650"/>
    <x v="1648"/>
    <x v="3369"/>
    <x v="238"/>
    <n v="-4962560"/>
    <n v="44"/>
    <x v="71"/>
    <x v="371"/>
    <x v="4"/>
    <x v="824"/>
    <n v="12672"/>
    <n v="60"/>
    <x v="0"/>
    <s v="USA"/>
    <n v="2014"/>
    <x v="7"/>
  </r>
  <r>
    <x v="3651"/>
    <x v="1649"/>
    <x v="83"/>
    <x v="69"/>
    <n v="-10000000"/>
    <n v="3"/>
    <x v="153"/>
    <x v="222"/>
    <x v="3"/>
    <x v="145"/>
    <n v="83"/>
    <n v="1"/>
    <x v="0"/>
    <s v="USA"/>
    <n v="2014"/>
    <x v="10"/>
  </r>
  <r>
    <x v="3652"/>
    <x v="1495"/>
    <x v="83"/>
    <x v="22"/>
    <n v="0"/>
    <n v="6"/>
    <x v="53"/>
    <x v="151"/>
    <x v="4"/>
    <x v="271"/>
    <n v="1091"/>
    <n v="15"/>
    <x v="0"/>
    <s v="USA"/>
    <n v="2015"/>
    <x v="37"/>
  </r>
  <r>
    <x v="3653"/>
    <x v="1209"/>
    <x v="83"/>
    <x v="238"/>
    <n v="-5000000"/>
    <n v="64"/>
    <x v="49"/>
    <x v="299"/>
    <x v="2"/>
    <x v="75"/>
    <n v="6964"/>
    <n v="47"/>
    <x v="0"/>
    <s v="Bahamas"/>
    <n v="2014"/>
    <x v="46"/>
  </r>
  <r>
    <x v="3654"/>
    <x v="1650"/>
    <x v="83"/>
    <x v="238"/>
    <n v="-5000000"/>
    <n v="8"/>
    <x v="55"/>
    <x v="143"/>
    <x v="0"/>
    <x v="1395"/>
    <n v="237"/>
    <n v="3"/>
    <x v="0"/>
    <s v="UK"/>
    <n v="2014"/>
    <x v="46"/>
  </r>
  <r>
    <x v="3655"/>
    <x v="173"/>
    <x v="83"/>
    <x v="238"/>
    <n v="-5000000"/>
    <n v="64"/>
    <x v="28"/>
    <x v="216"/>
    <x v="0"/>
    <x v="1396"/>
    <n v="15988"/>
    <n v="153"/>
    <x v="0"/>
    <s v="USA"/>
    <n v="1977"/>
    <x v="2"/>
  </r>
  <r>
    <x v="3656"/>
    <x v="605"/>
    <x v="83"/>
    <x v="238"/>
    <n v="-5000000"/>
    <n v="35"/>
    <x v="75"/>
    <x v="489"/>
    <x v="4"/>
    <x v="1"/>
    <n v="849"/>
    <n v="4"/>
    <x v="0"/>
    <s v="USA"/>
    <n v="2016"/>
    <x v="30"/>
  </r>
  <r>
    <x v="3657"/>
    <x v="1651"/>
    <x v="83"/>
    <x v="22"/>
    <n v="0"/>
    <n v="21"/>
    <x v="54"/>
    <x v="389"/>
    <x v="0"/>
    <x v="1397"/>
    <n v="928"/>
    <n v="14"/>
    <x v="0"/>
    <s v="USA"/>
    <n v="2015"/>
    <x v="53"/>
  </r>
  <r>
    <x v="3658"/>
    <x v="1652"/>
    <x v="3370"/>
    <x v="297"/>
    <n v="-83832772"/>
    <n v="99"/>
    <x v="17"/>
    <x v="768"/>
    <x v="4"/>
    <x v="1398"/>
    <n v="6183"/>
    <n v="27"/>
    <x v="32"/>
    <s v="Czech Republic"/>
    <n v="2006"/>
    <x v="38"/>
  </r>
  <r>
    <x v="3659"/>
    <x v="1653"/>
    <x v="3371"/>
    <x v="210"/>
    <n v="-3725615"/>
    <n v="115"/>
    <x v="76"/>
    <x v="195"/>
    <x v="4"/>
    <x v="1399"/>
    <n v="29203"/>
    <n v="26"/>
    <x v="13"/>
    <s v="Germany"/>
    <n v="2009"/>
    <x v="11"/>
  </r>
  <r>
    <x v="3660"/>
    <x v="511"/>
    <x v="3372"/>
    <x v="298"/>
    <n v="23585416"/>
    <n v="104"/>
    <x v="2"/>
    <x v="263"/>
    <x v="2"/>
    <x v="220"/>
    <n v="72443"/>
    <n v="309"/>
    <x v="0"/>
    <s v="USA"/>
    <n v="1996"/>
    <x v="25"/>
  </r>
  <r>
    <x v="3661"/>
    <x v="1654"/>
    <x v="83"/>
    <x v="231"/>
    <n v="-3000000"/>
    <n v="195"/>
    <x v="84"/>
    <x v="373"/>
    <x v="11"/>
    <x v="335"/>
    <n v="46347"/>
    <n v="112"/>
    <x v="0"/>
    <s v="UK"/>
    <n v="2011"/>
    <x v="12"/>
  </r>
  <r>
    <x v="3662"/>
    <x v="1472"/>
    <x v="3373"/>
    <x v="279"/>
    <n v="42477326"/>
    <n v="303"/>
    <x v="40"/>
    <x v="419"/>
    <x v="11"/>
    <x v="524"/>
    <n v="138814"/>
    <n v="1516"/>
    <x v="0"/>
    <s v="USA"/>
    <n v="2005"/>
    <x v="18"/>
  </r>
  <r>
    <x v="3663"/>
    <x v="785"/>
    <x v="3374"/>
    <x v="180"/>
    <n v="-1552547"/>
    <n v="122"/>
    <x v="49"/>
    <x v="195"/>
    <x v="4"/>
    <x v="242"/>
    <n v="11202"/>
    <n v="123"/>
    <x v="0"/>
    <s v="UK"/>
    <n v="2005"/>
    <x v="2"/>
  </r>
  <r>
    <x v="3664"/>
    <x v="1001"/>
    <x v="3375"/>
    <x v="238"/>
    <n v="-3270031"/>
    <n v="359"/>
    <x v="60"/>
    <x v="299"/>
    <x v="2"/>
    <x v="1400"/>
    <n v="68211"/>
    <n v="219"/>
    <x v="0"/>
    <s v="USA"/>
    <n v="2011"/>
    <x v="38"/>
  </r>
  <r>
    <x v="3665"/>
    <x v="1655"/>
    <x v="3376"/>
    <x v="299"/>
    <n v="-2994861"/>
    <n v="130"/>
    <x v="33"/>
    <x v="202"/>
    <x v="8"/>
    <x v="1401"/>
    <n v="4695"/>
    <n v="69"/>
    <x v="0"/>
    <s v="USA"/>
    <n v="1988"/>
    <x v="10"/>
  </r>
  <r>
    <x v="3666"/>
    <x v="1656"/>
    <x v="3377"/>
    <x v="22"/>
    <n v="238774"/>
    <n v="64"/>
    <x v="41"/>
    <x v="195"/>
    <x v="4"/>
    <x v="1249"/>
    <n v="9611"/>
    <n v="70"/>
    <x v="0"/>
    <s v="UK"/>
    <n v="2006"/>
    <x v="2"/>
  </r>
  <r>
    <x v="3667"/>
    <x v="1657"/>
    <x v="83"/>
    <x v="238"/>
    <n v="-5000000"/>
    <n v="13"/>
    <x v="85"/>
    <x v="69"/>
    <x v="4"/>
    <x v="767"/>
    <n v="4247"/>
    <n v="11"/>
    <x v="0"/>
    <s v="USA"/>
    <n v="2014"/>
    <x v="28"/>
  </r>
  <r>
    <x v="3668"/>
    <x v="620"/>
    <x v="3378"/>
    <x v="299"/>
    <n v="3325872"/>
    <n v="159"/>
    <x v="58"/>
    <x v="466"/>
    <x v="4"/>
    <x v="1402"/>
    <n v="19234"/>
    <n v="258"/>
    <x v="0"/>
    <s v="USA"/>
    <n v="1986"/>
    <x v="34"/>
  </r>
  <r>
    <x v="3669"/>
    <x v="1554"/>
    <x v="83"/>
    <x v="300"/>
    <n v="-4638783"/>
    <n v="54"/>
    <x v="10"/>
    <x v="769"/>
    <x v="7"/>
    <x v="608"/>
    <n v="13467"/>
    <n v="106"/>
    <x v="0"/>
    <s v="USA"/>
    <n v="1973"/>
    <x v="38"/>
  </r>
  <r>
    <x v="3670"/>
    <x v="1092"/>
    <x v="3379"/>
    <x v="279"/>
    <n v="-4021435"/>
    <n v="440"/>
    <x v="77"/>
    <x v="146"/>
    <x v="6"/>
    <x v="337"/>
    <n v="83234"/>
    <n v="475"/>
    <x v="0"/>
    <s v="Denmark"/>
    <n v="2013"/>
    <x v="20"/>
  </r>
  <r>
    <x v="3671"/>
    <x v="1658"/>
    <x v="83"/>
    <x v="22"/>
    <n v="0"/>
    <n v="7"/>
    <x v="127"/>
    <x v="263"/>
    <x v="2"/>
    <x v="375"/>
    <n v="262"/>
    <n v="6"/>
    <x v="2"/>
    <s v="France"/>
    <n v="2005"/>
    <x v="28"/>
  </r>
  <r>
    <x v="3672"/>
    <x v="1659"/>
    <x v="83"/>
    <x v="299"/>
    <n v="-4700000"/>
    <n v="4"/>
    <x v="98"/>
    <x v="151"/>
    <x v="4"/>
    <x v="1403"/>
    <n v="1427"/>
    <n v="12"/>
    <x v="0"/>
    <s v="USA"/>
    <n v="2011"/>
    <x v="73"/>
  </r>
  <r>
    <x v="3673"/>
    <x v="1660"/>
    <x v="3380"/>
    <x v="22"/>
    <n v="1340891"/>
    <n v="96"/>
    <x v="71"/>
    <x v="16"/>
    <x v="2"/>
    <x v="68"/>
    <n v="18940"/>
    <n v="182"/>
    <x v="0"/>
    <s v="UK"/>
    <n v="2004"/>
    <x v="6"/>
  </r>
  <r>
    <x v="3674"/>
    <x v="1661"/>
    <x v="83"/>
    <x v="238"/>
    <n v="-5000000"/>
    <n v="8"/>
    <x v="70"/>
    <x v="700"/>
    <x v="16"/>
    <x v="1404"/>
    <n v="436"/>
    <n v="8"/>
    <x v="0"/>
    <s v="Canada"/>
    <n v="2007"/>
    <x v="43"/>
  </r>
  <r>
    <x v="3675"/>
    <x v="1662"/>
    <x v="3381"/>
    <x v="301"/>
    <n v="-4086164"/>
    <n v="87"/>
    <x v="6"/>
    <x v="101"/>
    <x v="4"/>
    <x v="1405"/>
    <n v="6304"/>
    <n v="21"/>
    <x v="2"/>
    <s v="France"/>
    <n v="2010"/>
    <x v="13"/>
  </r>
  <r>
    <x v="3676"/>
    <x v="1663"/>
    <x v="83"/>
    <x v="299"/>
    <n v="-4700000"/>
    <n v="10"/>
    <x v="79"/>
    <x v="195"/>
    <x v="4"/>
    <x v="680"/>
    <n v="421"/>
    <n v="3"/>
    <x v="0"/>
    <s v="Mexico"/>
    <n v="2013"/>
    <x v="5"/>
  </r>
  <r>
    <x v="3677"/>
    <x v="1664"/>
    <x v="3382"/>
    <x v="301"/>
    <n v="-4165583"/>
    <n v="121"/>
    <x v="54"/>
    <x v="263"/>
    <x v="2"/>
    <x v="370"/>
    <n v="8867"/>
    <n v="65"/>
    <x v="0"/>
    <s v="Spain"/>
    <n v="2007"/>
    <x v="18"/>
  </r>
  <r>
    <x v="3636"/>
    <x v="1665"/>
    <x v="3383"/>
    <x v="22"/>
    <n v="728"/>
    <n v="43"/>
    <x v="6"/>
    <x v="146"/>
    <x v="6"/>
    <x v="1406"/>
    <n v="2776"/>
    <n v="22"/>
    <x v="0"/>
    <s v="New Zealand"/>
    <n v="2006"/>
    <x v="11"/>
  </r>
  <r>
    <x v="3678"/>
    <x v="628"/>
    <x v="3384"/>
    <x v="272"/>
    <n v="76700000"/>
    <n v="45"/>
    <x v="44"/>
    <x v="151"/>
    <x v="4"/>
    <x v="870"/>
    <n v="87739"/>
    <n v="133"/>
    <x v="0"/>
    <s v="USA"/>
    <n v="1984"/>
    <x v="10"/>
  </r>
  <r>
    <x v="3679"/>
    <x v="1161"/>
    <x v="83"/>
    <x v="272"/>
    <n v="-4500000"/>
    <n v="36"/>
    <x v="26"/>
    <x v="180"/>
    <x v="1"/>
    <x v="1407"/>
    <n v="50125"/>
    <n v="140"/>
    <x v="0"/>
    <s v="USA"/>
    <n v="1980"/>
    <x v="20"/>
  </r>
  <r>
    <x v="3680"/>
    <x v="35"/>
    <x v="3385"/>
    <x v="272"/>
    <n v="48200832"/>
    <n v="84"/>
    <x v="83"/>
    <x v="101"/>
    <x v="4"/>
    <x v="905"/>
    <n v="107923"/>
    <n v="197"/>
    <x v="0"/>
    <s v="UK"/>
    <n v="1994"/>
    <x v="1"/>
  </r>
  <r>
    <x v="3681"/>
    <x v="936"/>
    <x v="83"/>
    <x v="272"/>
    <n v="-4500000"/>
    <n v="118"/>
    <x v="77"/>
    <x v="195"/>
    <x v="4"/>
    <x v="523"/>
    <n v="71217"/>
    <n v="228"/>
    <x v="0"/>
    <s v="USA"/>
    <n v="1982"/>
    <x v="13"/>
  </r>
  <r>
    <x v="3682"/>
    <x v="1666"/>
    <x v="83"/>
    <x v="272"/>
    <n v="-4500000"/>
    <n v="42"/>
    <x v="68"/>
    <x v="447"/>
    <x v="1"/>
    <x v="1408"/>
    <n v="13474"/>
    <n v="115"/>
    <x v="0"/>
    <s v="USA"/>
    <n v="1956"/>
    <x v="38"/>
  </r>
  <r>
    <x v="3683"/>
    <x v="433"/>
    <x v="3386"/>
    <x v="157"/>
    <n v="-1939157"/>
    <n v="202"/>
    <x v="25"/>
    <x v="263"/>
    <x v="2"/>
    <x v="92"/>
    <n v="149528"/>
    <n v="454"/>
    <x v="0"/>
    <s v="USA"/>
    <n v="2002"/>
    <x v="16"/>
  </r>
  <r>
    <x v="3684"/>
    <x v="43"/>
    <x v="3387"/>
    <x v="272"/>
    <n v="-701468"/>
    <n v="120"/>
    <x v="55"/>
    <x v="361"/>
    <x v="6"/>
    <x v="254"/>
    <n v="41138"/>
    <n v="208"/>
    <x v="0"/>
    <s v="USA"/>
    <n v="1996"/>
    <x v="38"/>
  </r>
  <r>
    <x v="3685"/>
    <x v="119"/>
    <x v="3388"/>
    <x v="272"/>
    <n v="-890722"/>
    <n v="234"/>
    <x v="57"/>
    <x v="263"/>
    <x v="2"/>
    <x v="696"/>
    <n v="573541"/>
    <n v="1916"/>
    <x v="0"/>
    <s v="USA"/>
    <n v="2000"/>
    <x v="26"/>
  </r>
  <r>
    <x v="3686"/>
    <x v="1667"/>
    <x v="83"/>
    <x v="22"/>
    <n v="0"/>
    <n v="17"/>
    <x v="6"/>
    <x v="740"/>
    <x v="17"/>
    <x v="1409"/>
    <n v="2756"/>
    <n v="55"/>
    <x v="0"/>
    <s v="USA"/>
    <n v="1945"/>
    <x v="1"/>
  </r>
  <r>
    <x v="3687"/>
    <x v="1668"/>
    <x v="3389"/>
    <x v="245"/>
    <n v="-698312689"/>
    <n v="35"/>
    <x v="68"/>
    <x v="770"/>
    <x v="2"/>
    <x v="1410"/>
    <n v="2412"/>
    <n v="40"/>
    <x v="5"/>
    <s v="Spain"/>
    <n v="1998"/>
    <x v="13"/>
  </r>
  <r>
    <x v="3688"/>
    <x v="77"/>
    <x v="83"/>
    <x v="272"/>
    <n v="-4500000"/>
    <n v="48"/>
    <x v="39"/>
    <x v="170"/>
    <x v="2"/>
    <x v="326"/>
    <n v="15175"/>
    <n v="89"/>
    <x v="0"/>
    <s v="UK"/>
    <n v="1986"/>
    <x v="7"/>
  </r>
  <r>
    <x v="3689"/>
    <x v="1669"/>
    <x v="3390"/>
    <x v="238"/>
    <n v="5429707"/>
    <n v="49"/>
    <x v="41"/>
    <x v="151"/>
    <x v="4"/>
    <x v="1411"/>
    <n v="10483"/>
    <n v="125"/>
    <x v="0"/>
    <s v="USA"/>
    <n v="2014"/>
    <x v="28"/>
  </r>
  <r>
    <x v="3690"/>
    <x v="821"/>
    <x v="3391"/>
    <x v="272"/>
    <n v="-3772117"/>
    <n v="283"/>
    <x v="81"/>
    <x v="205"/>
    <x v="2"/>
    <x v="39"/>
    <n v="580999"/>
    <n v="2110"/>
    <x v="0"/>
    <s v="USA"/>
    <n v="2001"/>
    <x v="14"/>
  </r>
  <r>
    <x v="3691"/>
    <x v="1670"/>
    <x v="3392"/>
    <x v="22"/>
    <n v="1391770"/>
    <n v="16"/>
    <x v="71"/>
    <x v="771"/>
    <x v="1"/>
    <x v="1412"/>
    <n v="1592"/>
    <n v="14"/>
    <x v="5"/>
    <s v="Mexico"/>
    <n v="2011"/>
    <x v="19"/>
  </r>
  <r>
    <x v="3692"/>
    <x v="1671"/>
    <x v="3393"/>
    <x v="272"/>
    <n v="-3786587"/>
    <n v="54"/>
    <x v="39"/>
    <x v="619"/>
    <x v="6"/>
    <x v="1413"/>
    <n v="9171"/>
    <n v="68"/>
    <x v="16"/>
    <s v="Netherlands"/>
    <n v="1997"/>
    <x v="6"/>
  </r>
  <r>
    <x v="3693"/>
    <x v="1672"/>
    <x v="3394"/>
    <x v="123"/>
    <n v="-1589759"/>
    <n v="92"/>
    <x v="10"/>
    <x v="528"/>
    <x v="4"/>
    <x v="311"/>
    <n v="32357"/>
    <n v="199"/>
    <x v="0"/>
    <s v="USA"/>
    <n v="2002"/>
    <x v="2"/>
  </r>
  <r>
    <x v="3694"/>
    <x v="1673"/>
    <x v="3395"/>
    <x v="22"/>
    <n v="278821"/>
    <n v="159"/>
    <x v="41"/>
    <x v="195"/>
    <x v="4"/>
    <x v="1414"/>
    <n v="5465"/>
    <n v="37"/>
    <x v="0"/>
    <s v="USA"/>
    <n v="2009"/>
    <x v="12"/>
  </r>
  <r>
    <x v="3695"/>
    <x v="1248"/>
    <x v="3396"/>
    <x v="302"/>
    <n v="-4199788333"/>
    <n v="202"/>
    <x v="51"/>
    <x v="146"/>
    <x v="6"/>
    <x v="1075"/>
    <n v="53508"/>
    <n v="131"/>
    <x v="22"/>
    <s v="South Korea"/>
    <n v="2005"/>
    <x v="16"/>
  </r>
  <r>
    <x v="3696"/>
    <x v="1674"/>
    <x v="3397"/>
    <x v="22"/>
    <n v="706622"/>
    <n v="50"/>
    <x v="59"/>
    <x v="510"/>
    <x v="7"/>
    <x v="1415"/>
    <n v="1213"/>
    <n v="17"/>
    <x v="2"/>
    <s v="France"/>
    <n v="2010"/>
    <x v="21"/>
  </r>
  <r>
    <x v="3697"/>
    <x v="1675"/>
    <x v="3398"/>
    <x v="137"/>
    <n v="-2407809"/>
    <n v="54"/>
    <x v="76"/>
    <x v="412"/>
    <x v="4"/>
    <x v="34"/>
    <n v="29463"/>
    <n v="84"/>
    <x v="0"/>
    <s v="UK"/>
    <n v="2001"/>
    <x v="12"/>
  </r>
  <r>
    <x v="3698"/>
    <x v="1676"/>
    <x v="3399"/>
    <x v="81"/>
    <n v="-34950587"/>
    <n v="98"/>
    <x v="46"/>
    <x v="22"/>
    <x v="0"/>
    <x v="1416"/>
    <n v="6919"/>
    <n v="26"/>
    <x v="12"/>
    <s v="Hong Kong"/>
    <n v="2006"/>
    <x v="11"/>
  </r>
  <r>
    <x v="3699"/>
    <x v="1677"/>
    <x v="3400"/>
    <x v="22"/>
    <n v="199652"/>
    <n v="92"/>
    <x v="57"/>
    <x v="9"/>
    <x v="0"/>
    <x v="100"/>
    <n v="7390"/>
    <n v="40"/>
    <x v="0"/>
    <s v="Spain"/>
    <n v="2011"/>
    <x v="4"/>
  </r>
  <r>
    <x v="3700"/>
    <x v="1678"/>
    <x v="3401"/>
    <x v="22"/>
    <n v="181655"/>
    <n v="112"/>
    <x v="55"/>
    <x v="146"/>
    <x v="6"/>
    <x v="1417"/>
    <n v="35464"/>
    <n v="206"/>
    <x v="8"/>
    <s v="Sweden"/>
    <n v="2002"/>
    <x v="0"/>
  </r>
  <r>
    <x v="3701"/>
    <x v="1679"/>
    <x v="3402"/>
    <x v="272"/>
    <n v="-4391771"/>
    <n v="138"/>
    <x v="26"/>
    <x v="407"/>
    <x v="2"/>
    <x v="21"/>
    <n v="30836"/>
    <n v="137"/>
    <x v="0"/>
    <s v="USA"/>
    <n v="2009"/>
    <x v="18"/>
  </r>
  <r>
    <x v="3702"/>
    <x v="1680"/>
    <x v="83"/>
    <x v="22"/>
    <n v="0"/>
    <n v="9"/>
    <x v="88"/>
    <x v="299"/>
    <x v="2"/>
    <x v="1418"/>
    <n v="781"/>
    <n v="7"/>
    <x v="7"/>
    <s v="India"/>
    <n v="2014"/>
    <x v="55"/>
  </r>
  <r>
    <x v="3703"/>
    <x v="425"/>
    <x v="3403"/>
    <x v="303"/>
    <n v="107600000"/>
    <n v="149"/>
    <x v="81"/>
    <x v="263"/>
    <x v="2"/>
    <x v="885"/>
    <n v="680041"/>
    <n v="760"/>
    <x v="0"/>
    <s v="USA"/>
    <n v="1975"/>
    <x v="50"/>
  </r>
  <r>
    <x v="3704"/>
    <x v="1681"/>
    <x v="83"/>
    <x v="303"/>
    <n v="-4400000"/>
    <n v="5"/>
    <x v="78"/>
    <x v="151"/>
    <x v="4"/>
    <x v="1419"/>
    <n v="917"/>
    <n v="4"/>
    <x v="0"/>
    <s v="USA"/>
    <n v="2015"/>
    <x v="18"/>
  </r>
  <r>
    <x v="3705"/>
    <x v="1682"/>
    <x v="83"/>
    <x v="303"/>
    <n v="-4400000"/>
    <n v="39"/>
    <x v="28"/>
    <x v="772"/>
    <x v="0"/>
    <x v="1420"/>
    <n v="30977"/>
    <n v="178"/>
    <x v="7"/>
    <s v="India"/>
    <n v="2016"/>
    <x v="3"/>
  </r>
  <r>
    <x v="3706"/>
    <x v="1485"/>
    <x v="3404"/>
    <x v="272"/>
    <n v="-4491309"/>
    <n v="29"/>
    <x v="32"/>
    <x v="8"/>
    <x v="0"/>
    <x v="484"/>
    <n v="4952"/>
    <n v="32"/>
    <x v="0"/>
    <s v="USA"/>
    <n v="2014"/>
    <x v="27"/>
  </r>
  <r>
    <x v="3707"/>
    <x v="1683"/>
    <x v="3405"/>
    <x v="231"/>
    <n v="-2973655"/>
    <n v="111"/>
    <x v="51"/>
    <x v="705"/>
    <x v="0"/>
    <x v="172"/>
    <n v="16445"/>
    <n v="99"/>
    <x v="0"/>
    <s v="UK"/>
    <n v="2012"/>
    <x v="9"/>
  </r>
  <r>
    <x v="3708"/>
    <x v="951"/>
    <x v="3406"/>
    <x v="22"/>
    <n v="6940281"/>
    <n v="149"/>
    <x v="70"/>
    <x v="107"/>
    <x v="6"/>
    <x v="162"/>
    <n v="43135"/>
    <n v="346"/>
    <x v="0"/>
    <s v="UK"/>
    <n v="2000"/>
    <x v="11"/>
  </r>
  <r>
    <x v="3709"/>
    <x v="215"/>
    <x v="3407"/>
    <x v="22"/>
    <n v="188870"/>
    <n v="90"/>
    <x v="22"/>
    <x v="27"/>
    <x v="0"/>
    <x v="1421"/>
    <n v="13443"/>
    <n v="25"/>
    <x v="21"/>
    <s v="Sweden"/>
    <n v="2010"/>
    <x v="10"/>
  </r>
  <r>
    <x v="3710"/>
    <x v="721"/>
    <x v="3408"/>
    <x v="221"/>
    <n v="14772796"/>
    <n v="149"/>
    <x v="58"/>
    <x v="453"/>
    <x v="2"/>
    <x v="569"/>
    <n v="34232"/>
    <n v="346"/>
    <x v="0"/>
    <s v="New Zealand"/>
    <n v="2002"/>
    <x v="32"/>
  </r>
  <r>
    <x v="3711"/>
    <x v="1684"/>
    <x v="3409"/>
    <x v="15"/>
    <n v="-149800772"/>
    <n v="12"/>
    <x v="81"/>
    <x v="195"/>
    <x v="4"/>
    <x v="1422"/>
    <n v="7295"/>
    <n v="49"/>
    <x v="7"/>
    <s v="India"/>
    <n v="2009"/>
    <x v="13"/>
  </r>
  <r>
    <x v="3712"/>
    <x v="1685"/>
    <x v="83"/>
    <x v="272"/>
    <n v="-4500000"/>
    <n v="64"/>
    <x v="51"/>
    <x v="354"/>
    <x v="5"/>
    <x v="1423"/>
    <n v="15780"/>
    <n v="62"/>
    <x v="13"/>
    <s v="Switzerland"/>
    <n v="2009"/>
    <x v="5"/>
  </r>
  <r>
    <x v="143"/>
    <x v="95"/>
    <x v="142"/>
    <x v="15"/>
    <n v="-115035182"/>
    <n v="256"/>
    <x v="69"/>
    <x v="14"/>
    <x v="1"/>
    <x v="24"/>
    <n v="39975"/>
    <n v="186"/>
    <x v="0"/>
    <s v="USA"/>
    <n v="2015"/>
    <x v="27"/>
  </r>
  <r>
    <x v="3713"/>
    <x v="349"/>
    <x v="83"/>
    <x v="304"/>
    <n v="-4200000"/>
    <n v="57"/>
    <x v="41"/>
    <x v="229"/>
    <x v="4"/>
    <x v="1116"/>
    <n v="59254"/>
    <n v="726"/>
    <x v="0"/>
    <s v="USA"/>
    <n v="2006"/>
    <x v="31"/>
  </r>
  <r>
    <x v="3714"/>
    <x v="1346"/>
    <x v="3410"/>
    <x v="22"/>
    <n v="2542264"/>
    <n v="50"/>
    <x v="40"/>
    <x v="195"/>
    <x v="4"/>
    <x v="999"/>
    <n v="3407"/>
    <n v="48"/>
    <x v="0"/>
    <s v="UK"/>
    <n v="1997"/>
    <x v="1"/>
  </r>
  <r>
    <x v="3715"/>
    <x v="200"/>
    <x v="3411"/>
    <x v="304"/>
    <n v="-2712523"/>
    <n v="232"/>
    <x v="26"/>
    <x v="773"/>
    <x v="8"/>
    <x v="667"/>
    <n v="47097"/>
    <n v="310"/>
    <x v="8"/>
    <s v="Russia"/>
    <n v="2004"/>
    <x v="12"/>
  </r>
  <r>
    <x v="3716"/>
    <x v="431"/>
    <x v="3412"/>
    <x v="305"/>
    <n v="60249000"/>
    <n v="63"/>
    <x v="51"/>
    <x v="361"/>
    <x v="6"/>
    <x v="50"/>
    <n v="41361"/>
    <n v="148"/>
    <x v="0"/>
    <s v="UK"/>
    <n v="1992"/>
    <x v="11"/>
  </r>
  <r>
    <x v="3717"/>
    <x v="945"/>
    <x v="3413"/>
    <x v="210"/>
    <n v="101500000"/>
    <n v="75"/>
    <x v="49"/>
    <x v="151"/>
    <x v="4"/>
    <x v="1424"/>
    <n v="31260"/>
    <n v="152"/>
    <x v="0"/>
    <s v="Canada"/>
    <n v="1981"/>
    <x v="5"/>
  </r>
  <r>
    <x v="3718"/>
    <x v="229"/>
    <x v="3414"/>
    <x v="210"/>
    <n v="-3898945"/>
    <n v="274"/>
    <x v="77"/>
    <x v="419"/>
    <x v="11"/>
    <x v="1425"/>
    <n v="17478"/>
    <n v="159"/>
    <x v="0"/>
    <s v="USA"/>
    <n v="2009"/>
    <x v="40"/>
  </r>
  <r>
    <x v="3719"/>
    <x v="229"/>
    <x v="83"/>
    <x v="306"/>
    <n v="-114000"/>
    <n v="284"/>
    <x v="44"/>
    <x v="774"/>
    <x v="2"/>
    <x v="1426"/>
    <n v="87978"/>
    <n v="580"/>
    <x v="0"/>
    <s v="USA"/>
    <n v="1968"/>
    <x v="25"/>
  </r>
  <r>
    <x v="3720"/>
    <x v="567"/>
    <x v="3415"/>
    <x v="210"/>
    <n v="40566004"/>
    <n v="265"/>
    <x v="58"/>
    <x v="263"/>
    <x v="2"/>
    <x v="58"/>
    <n v="321283"/>
    <n v="1848"/>
    <x v="0"/>
    <s v="USA"/>
    <n v="2003"/>
    <x v="6"/>
  </r>
  <r>
    <x v="3721"/>
    <x v="691"/>
    <x v="3416"/>
    <x v="210"/>
    <n v="35200000"/>
    <n v="154"/>
    <x v="40"/>
    <x v="121"/>
    <x v="4"/>
    <x v="716"/>
    <n v="192940"/>
    <n v="491"/>
    <x v="0"/>
    <s v="USA"/>
    <n v="1977"/>
    <x v="14"/>
  </r>
  <r>
    <x v="3722"/>
    <x v="1686"/>
    <x v="3295"/>
    <x v="210"/>
    <n v="32000000"/>
    <n v="44"/>
    <x v="48"/>
    <x v="650"/>
    <x v="2"/>
    <x v="1427"/>
    <n v="9456"/>
    <n v="107"/>
    <x v="0"/>
    <s v="USA"/>
    <n v="1952"/>
    <x v="10"/>
  </r>
  <r>
    <x v="157"/>
    <x v="17"/>
    <x v="156"/>
    <x v="23"/>
    <n v="-74992955"/>
    <n v="314"/>
    <x v="12"/>
    <x v="71"/>
    <x v="0"/>
    <x v="33"/>
    <n v="128694"/>
    <n v="657"/>
    <x v="0"/>
    <s v="UK"/>
    <n v="2014"/>
    <x v="9"/>
  </r>
  <r>
    <x v="3723"/>
    <x v="11"/>
    <x v="3417"/>
    <x v="210"/>
    <n v="27252964"/>
    <n v="153"/>
    <x v="51"/>
    <x v="16"/>
    <x v="2"/>
    <x v="137"/>
    <n v="71495"/>
    <n v="522"/>
    <x v="0"/>
    <s v="USA"/>
    <n v="2001"/>
    <x v="1"/>
  </r>
  <r>
    <x v="3724"/>
    <x v="1687"/>
    <x v="3418"/>
    <x v="228"/>
    <n v="-8368825"/>
    <n v="256"/>
    <x v="53"/>
    <x v="621"/>
    <x v="2"/>
    <x v="1260"/>
    <n v="30219"/>
    <n v="200"/>
    <x v="0"/>
    <s v="USA"/>
    <n v="2015"/>
    <x v="23"/>
  </r>
  <r>
    <x v="3725"/>
    <x v="1688"/>
    <x v="3419"/>
    <x v="307"/>
    <n v="28368347"/>
    <n v="123"/>
    <x v="69"/>
    <x v="16"/>
    <x v="2"/>
    <x v="75"/>
    <n v="93894"/>
    <n v="286"/>
    <x v="0"/>
    <s v="USA"/>
    <n v="1995"/>
    <x v="32"/>
  </r>
  <r>
    <x v="3726"/>
    <x v="1689"/>
    <x v="83"/>
    <x v="272"/>
    <n v="-4500000"/>
    <n v="46"/>
    <x v="103"/>
    <x v="466"/>
    <x v="4"/>
    <x v="1428"/>
    <n v="2806"/>
    <n v="11"/>
    <x v="0"/>
    <s v="USA"/>
    <n v="2013"/>
    <x v="44"/>
  </r>
  <r>
    <x v="3432"/>
    <x v="1530"/>
    <x v="83"/>
    <x v="210"/>
    <n v="-4000000"/>
    <n v="203"/>
    <x v="25"/>
    <x v="648"/>
    <x v="4"/>
    <x v="1306"/>
    <n v="39857"/>
    <n v="300"/>
    <x v="0"/>
    <s v="USA"/>
    <n v="1985"/>
    <x v="11"/>
  </r>
  <r>
    <x v="3727"/>
    <x v="1690"/>
    <x v="83"/>
    <x v="210"/>
    <n v="-4000000"/>
    <n v="34"/>
    <x v="71"/>
    <x v="101"/>
    <x v="4"/>
    <x v="531"/>
    <n v="9007"/>
    <n v="50"/>
    <x v="0"/>
    <s v="USA"/>
    <n v="1974"/>
    <x v="11"/>
  </r>
  <r>
    <x v="3728"/>
    <x v="48"/>
    <x v="3420"/>
    <x v="210"/>
    <n v="31385560"/>
    <n v="149"/>
    <x v="42"/>
    <x v="59"/>
    <x v="5"/>
    <x v="604"/>
    <n v="27198"/>
    <n v="131"/>
    <x v="0"/>
    <s v="USA"/>
    <n v="2015"/>
    <x v="51"/>
  </r>
  <r>
    <x v="3729"/>
    <x v="1297"/>
    <x v="83"/>
    <x v="210"/>
    <n v="-4000000"/>
    <n v="20"/>
    <x v="71"/>
    <x v="16"/>
    <x v="2"/>
    <x v="1369"/>
    <n v="3102"/>
    <n v="35"/>
    <x v="0"/>
    <s v="USA"/>
    <n v="1956"/>
    <x v="2"/>
  </r>
  <r>
    <x v="3730"/>
    <x v="1691"/>
    <x v="3421"/>
    <x v="206"/>
    <n v="17303237"/>
    <n v="323"/>
    <x v="10"/>
    <x v="195"/>
    <x v="4"/>
    <x v="157"/>
    <n v="110616"/>
    <n v="291"/>
    <x v="0"/>
    <s v="USA"/>
    <n v="2010"/>
    <x v="1"/>
  </r>
  <r>
    <x v="3731"/>
    <x v="465"/>
    <x v="3422"/>
    <x v="210"/>
    <n v="9008928"/>
    <n v="172"/>
    <x v="40"/>
    <x v="314"/>
    <x v="11"/>
    <x v="1429"/>
    <n v="73501"/>
    <n v="333"/>
    <x v="0"/>
    <s v="USA"/>
    <n v="1988"/>
    <x v="11"/>
  </r>
  <r>
    <x v="3732"/>
    <x v="1692"/>
    <x v="83"/>
    <x v="210"/>
    <n v="-4000000"/>
    <n v="111"/>
    <x v="97"/>
    <x v="775"/>
    <x v="1"/>
    <x v="608"/>
    <n v="165638"/>
    <n v="301"/>
    <x v="0"/>
    <s v="USA"/>
    <n v="1963"/>
    <x v="24"/>
  </r>
  <r>
    <x v="3733"/>
    <x v="1693"/>
    <x v="3423"/>
    <x v="22"/>
    <n v="10941801"/>
    <n v="74"/>
    <x v="55"/>
    <x v="776"/>
    <x v="4"/>
    <x v="1430"/>
    <n v="12059"/>
    <n v="486"/>
    <x v="0"/>
    <s v="USA"/>
    <n v="2004"/>
    <x v="28"/>
  </r>
  <r>
    <x v="3734"/>
    <x v="1694"/>
    <x v="3424"/>
    <x v="238"/>
    <n v="10152879"/>
    <n v="161"/>
    <x v="40"/>
    <x v="320"/>
    <x v="2"/>
    <x v="407"/>
    <n v="13506"/>
    <n v="68"/>
    <x v="0"/>
    <s v="France"/>
    <n v="2013"/>
    <x v="61"/>
  </r>
  <r>
    <x v="3735"/>
    <x v="771"/>
    <x v="3425"/>
    <x v="210"/>
    <n v="21359200"/>
    <n v="548"/>
    <x v="27"/>
    <x v="263"/>
    <x v="2"/>
    <x v="1431"/>
    <n v="266020"/>
    <n v="836"/>
    <x v="0"/>
    <s v="USA"/>
    <n v="2014"/>
    <x v="25"/>
  </r>
  <r>
    <x v="3736"/>
    <x v="691"/>
    <x v="3426"/>
    <x v="210"/>
    <n v="6515579"/>
    <n v="177"/>
    <x v="44"/>
    <x v="646"/>
    <x v="4"/>
    <x v="58"/>
    <n v="66840"/>
    <n v="248"/>
    <x v="0"/>
    <s v="UK"/>
    <n v="2006"/>
    <x v="10"/>
  </r>
  <r>
    <x v="278"/>
    <x v="23"/>
    <x v="276"/>
    <x v="32"/>
    <n v="80011740"/>
    <n v="230"/>
    <x v="72"/>
    <x v="17"/>
    <x v="0"/>
    <x v="149"/>
    <n v="177729"/>
    <n v="1368"/>
    <x v="0"/>
    <s v="USA"/>
    <n v="2001"/>
    <x v="20"/>
  </r>
  <r>
    <x v="3737"/>
    <x v="1695"/>
    <x v="3427"/>
    <x v="210"/>
    <n v="6097096"/>
    <n v="27"/>
    <x v="40"/>
    <x v="151"/>
    <x v="4"/>
    <x v="1432"/>
    <n v="5612"/>
    <n v="38"/>
    <x v="0"/>
    <s v="USA"/>
    <n v="2001"/>
    <x v="51"/>
  </r>
  <r>
    <x v="3738"/>
    <x v="1695"/>
    <x v="3428"/>
    <x v="221"/>
    <n v="3821335"/>
    <n v="22"/>
    <x v="85"/>
    <x v="151"/>
    <x v="4"/>
    <x v="538"/>
    <n v="1415"/>
    <n v="10"/>
    <x v="0"/>
    <s v="USA"/>
    <n v="2000"/>
    <x v="61"/>
  </r>
  <r>
    <x v="3739"/>
    <x v="1032"/>
    <x v="3429"/>
    <x v="308"/>
    <n v="5043880"/>
    <n v="157"/>
    <x v="58"/>
    <x v="777"/>
    <x v="6"/>
    <x v="322"/>
    <n v="28714"/>
    <n v="215"/>
    <x v="0"/>
    <s v="USA"/>
    <n v="2003"/>
    <x v="15"/>
  </r>
  <r>
    <x v="3740"/>
    <x v="1666"/>
    <x v="83"/>
    <x v="210"/>
    <n v="-4000000"/>
    <n v="70"/>
    <x v="59"/>
    <x v="297"/>
    <x v="2"/>
    <x v="1433"/>
    <n v="12981"/>
    <n v="121"/>
    <x v="0"/>
    <s v="USA"/>
    <n v="1961"/>
    <x v="38"/>
  </r>
  <r>
    <x v="3741"/>
    <x v="1553"/>
    <x v="3430"/>
    <x v="210"/>
    <n v="3825820"/>
    <n v="125"/>
    <x v="107"/>
    <x v="175"/>
    <x v="6"/>
    <x v="85"/>
    <n v="13086"/>
    <n v="156"/>
    <x v="0"/>
    <s v="USA"/>
    <n v="2006"/>
    <x v="18"/>
  </r>
  <r>
    <x v="3742"/>
    <x v="1696"/>
    <x v="3431"/>
    <x v="22"/>
    <n v="7557877"/>
    <n v="10"/>
    <x v="85"/>
    <x v="69"/>
    <x v="4"/>
    <x v="280"/>
    <n v="2129"/>
    <n v="37"/>
    <x v="0"/>
    <s v="USA"/>
    <n v="1995"/>
    <x v="51"/>
  </r>
  <r>
    <x v="1904"/>
    <x v="544"/>
    <x v="1850"/>
    <x v="128"/>
    <n v="-10362510"/>
    <n v="160"/>
    <x v="84"/>
    <x v="230"/>
    <x v="11"/>
    <x v="751"/>
    <n v="16411"/>
    <n v="136"/>
    <x v="0"/>
    <s v="USA"/>
    <n v="2010"/>
    <x v="30"/>
  </r>
  <r>
    <x v="3743"/>
    <x v="569"/>
    <x v="3432"/>
    <x v="309"/>
    <n v="3759147"/>
    <n v="300"/>
    <x v="71"/>
    <x v="144"/>
    <x v="2"/>
    <x v="1434"/>
    <n v="120189"/>
    <n v="308"/>
    <x v="5"/>
    <s v="Spain"/>
    <n v="2007"/>
    <x v="7"/>
  </r>
  <r>
    <x v="3744"/>
    <x v="1618"/>
    <x v="3433"/>
    <x v="210"/>
    <n v="13314483"/>
    <n v="69"/>
    <x v="103"/>
    <x v="213"/>
    <x v="4"/>
    <x v="1435"/>
    <n v="14621"/>
    <n v="48"/>
    <x v="0"/>
    <s v="USA"/>
    <n v="2014"/>
    <x v="55"/>
  </r>
  <r>
    <x v="3745"/>
    <x v="1697"/>
    <x v="3434"/>
    <x v="210"/>
    <n v="2525762"/>
    <n v="143"/>
    <x v="46"/>
    <x v="101"/>
    <x v="4"/>
    <x v="812"/>
    <n v="44339"/>
    <n v="425"/>
    <x v="0"/>
    <s v="USA"/>
    <n v="2002"/>
    <x v="10"/>
  </r>
  <r>
    <x v="3746"/>
    <x v="926"/>
    <x v="83"/>
    <x v="210"/>
    <n v="-4000000"/>
    <n v="50"/>
    <x v="45"/>
    <x v="299"/>
    <x v="2"/>
    <x v="1436"/>
    <n v="12677"/>
    <n v="89"/>
    <x v="0"/>
    <s v="USA"/>
    <n v="1969"/>
    <x v="22"/>
  </r>
  <r>
    <x v="3747"/>
    <x v="1347"/>
    <x v="3435"/>
    <x v="22"/>
    <n v="4613815"/>
    <n v="46"/>
    <x v="77"/>
    <x v="69"/>
    <x v="4"/>
    <x v="560"/>
    <n v="19622"/>
    <n v="58"/>
    <x v="0"/>
    <s v="USA"/>
    <n v="2006"/>
    <x v="19"/>
  </r>
  <r>
    <x v="3748"/>
    <x v="1698"/>
    <x v="3436"/>
    <x v="210"/>
    <n v="301331"/>
    <n v="51"/>
    <x v="46"/>
    <x v="213"/>
    <x v="4"/>
    <x v="109"/>
    <n v="78241"/>
    <n v="177"/>
    <x v="0"/>
    <s v="USA"/>
    <n v="1995"/>
    <x v="10"/>
  </r>
  <r>
    <x v="3749"/>
    <x v="1041"/>
    <x v="3437"/>
    <x v="210"/>
    <n v="46737"/>
    <n v="163"/>
    <x v="26"/>
    <x v="101"/>
    <x v="4"/>
    <x v="1097"/>
    <n v="67949"/>
    <n v="390"/>
    <x v="0"/>
    <s v="USA"/>
    <n v="2002"/>
    <x v="1"/>
  </r>
  <r>
    <x v="3750"/>
    <x v="1699"/>
    <x v="3438"/>
    <x v="82"/>
    <n v="-4286998"/>
    <n v="52"/>
    <x v="44"/>
    <x v="519"/>
    <x v="9"/>
    <x v="749"/>
    <n v="3611"/>
    <n v="62"/>
    <x v="0"/>
    <s v="USA"/>
    <n v="2003"/>
    <x v="59"/>
  </r>
  <r>
    <x v="3751"/>
    <x v="77"/>
    <x v="3439"/>
    <x v="210"/>
    <n v="-531428"/>
    <n v="40"/>
    <x v="46"/>
    <x v="263"/>
    <x v="2"/>
    <x v="498"/>
    <n v="10073"/>
    <n v="78"/>
    <x v="0"/>
    <s v="USA"/>
    <n v="1988"/>
    <x v="11"/>
  </r>
  <r>
    <x v="3752"/>
    <x v="1241"/>
    <x v="3440"/>
    <x v="210"/>
    <n v="-1107418"/>
    <n v="50"/>
    <x v="93"/>
    <x v="151"/>
    <x v="4"/>
    <x v="156"/>
    <n v="22697"/>
    <n v="202"/>
    <x v="0"/>
    <s v="USA"/>
    <n v="1996"/>
    <x v="32"/>
  </r>
  <r>
    <x v="3753"/>
    <x v="1700"/>
    <x v="3441"/>
    <x v="210"/>
    <n v="-1200000"/>
    <n v="45"/>
    <x v="49"/>
    <x v="151"/>
    <x v="4"/>
    <x v="328"/>
    <n v="4377"/>
    <n v="85"/>
    <x v="0"/>
    <s v="USA"/>
    <n v="1999"/>
    <x v="27"/>
  </r>
  <r>
    <x v="3754"/>
    <x v="386"/>
    <x v="3442"/>
    <x v="210"/>
    <n v="-1573149"/>
    <n v="121"/>
    <x v="40"/>
    <x v="306"/>
    <x v="4"/>
    <x v="684"/>
    <n v="16224"/>
    <n v="76"/>
    <x v="0"/>
    <s v="USA"/>
    <n v="2007"/>
    <x v="12"/>
  </r>
  <r>
    <x v="3755"/>
    <x v="1701"/>
    <x v="3443"/>
    <x v="210"/>
    <n v="-2674927"/>
    <n v="114"/>
    <x v="44"/>
    <x v="195"/>
    <x v="4"/>
    <x v="89"/>
    <n v="18762"/>
    <n v="91"/>
    <x v="0"/>
    <s v="USA"/>
    <n v="2005"/>
    <x v="4"/>
  </r>
  <r>
    <x v="3756"/>
    <x v="605"/>
    <x v="83"/>
    <x v="210"/>
    <n v="-4000000"/>
    <n v="270"/>
    <x v="75"/>
    <x v="778"/>
    <x v="0"/>
    <x v="1437"/>
    <n v="53342"/>
    <n v="287"/>
    <x v="0"/>
    <s v="USA"/>
    <n v="2011"/>
    <x v="5"/>
  </r>
  <r>
    <x v="3757"/>
    <x v="1702"/>
    <x v="3444"/>
    <x v="210"/>
    <n v="-3135041"/>
    <n v="116"/>
    <x v="58"/>
    <x v="12"/>
    <x v="1"/>
    <x v="1438"/>
    <n v="20275"/>
    <n v="151"/>
    <x v="0"/>
    <s v="UK"/>
    <n v="2005"/>
    <x v="8"/>
  </r>
  <r>
    <x v="3758"/>
    <x v="1703"/>
    <x v="3445"/>
    <x v="210"/>
    <n v="-1398153"/>
    <n v="115"/>
    <x v="57"/>
    <x v="298"/>
    <x v="9"/>
    <x v="1439"/>
    <n v="22457"/>
    <n v="69"/>
    <x v="25"/>
    <s v="USA"/>
    <n v="2011"/>
    <x v="3"/>
  </r>
  <r>
    <x v="3759"/>
    <x v="1704"/>
    <x v="2909"/>
    <x v="210"/>
    <n v="-3200000"/>
    <n v="15"/>
    <x v="98"/>
    <x v="12"/>
    <x v="1"/>
    <x v="1321"/>
    <n v="2308"/>
    <n v="35"/>
    <x v="0"/>
    <s v="USA"/>
    <n v="1987"/>
    <x v="30"/>
  </r>
  <r>
    <x v="3760"/>
    <x v="1705"/>
    <x v="3446"/>
    <x v="22"/>
    <n v="1429260"/>
    <n v="122"/>
    <x v="101"/>
    <x v="16"/>
    <x v="2"/>
    <x v="558"/>
    <n v="45293"/>
    <n v="71"/>
    <x v="0"/>
    <s v="USA"/>
    <n v="2011"/>
    <x v="4"/>
  </r>
  <r>
    <x v="3761"/>
    <x v="1706"/>
    <x v="83"/>
    <x v="272"/>
    <n v="-4500000"/>
    <n v="35"/>
    <x v="32"/>
    <x v="299"/>
    <x v="2"/>
    <x v="162"/>
    <n v="4091"/>
    <n v="20"/>
    <x v="0"/>
    <s v="USA"/>
    <n v="2015"/>
    <x v="20"/>
  </r>
  <r>
    <x v="3762"/>
    <x v="1707"/>
    <x v="3447"/>
    <x v="210"/>
    <n v="-3437941"/>
    <n v="41"/>
    <x v="76"/>
    <x v="299"/>
    <x v="2"/>
    <x v="145"/>
    <n v="8535"/>
    <n v="113"/>
    <x v="0"/>
    <s v="USA"/>
    <n v="2002"/>
    <x v="15"/>
  </r>
  <r>
    <x v="3763"/>
    <x v="1688"/>
    <x v="3448"/>
    <x v="210"/>
    <n v="-3600207"/>
    <n v="31"/>
    <x v="10"/>
    <x v="263"/>
    <x v="2"/>
    <x v="43"/>
    <n v="2877"/>
    <n v="70"/>
    <x v="0"/>
    <s v="USA"/>
    <n v="1999"/>
    <x v="28"/>
  </r>
  <r>
    <x v="3764"/>
    <x v="1708"/>
    <x v="83"/>
    <x v="22"/>
    <n v="0"/>
    <n v="332"/>
    <x v="68"/>
    <x v="363"/>
    <x v="2"/>
    <x v="1440"/>
    <n v="29440"/>
    <n v="110"/>
    <x v="2"/>
    <s v="France"/>
    <n v="2012"/>
    <x v="1"/>
  </r>
  <r>
    <x v="3765"/>
    <x v="469"/>
    <x v="3449"/>
    <x v="210"/>
    <n v="-3628103"/>
    <n v="232"/>
    <x v="83"/>
    <x v="263"/>
    <x v="2"/>
    <x v="75"/>
    <n v="36494"/>
    <n v="118"/>
    <x v="0"/>
    <s v="USA"/>
    <n v="2013"/>
    <x v="8"/>
  </r>
  <r>
    <x v="3766"/>
    <x v="1709"/>
    <x v="3450"/>
    <x v="231"/>
    <n v="-2697796"/>
    <n v="43"/>
    <x v="76"/>
    <x v="307"/>
    <x v="4"/>
    <x v="1441"/>
    <n v="6705"/>
    <n v="53"/>
    <x v="0"/>
    <s v="UK"/>
    <n v="1997"/>
    <x v="4"/>
  </r>
  <r>
    <x v="3767"/>
    <x v="196"/>
    <x v="3451"/>
    <x v="310"/>
    <n v="-945296"/>
    <n v="68"/>
    <x v="57"/>
    <x v="428"/>
    <x v="6"/>
    <x v="398"/>
    <n v="2705"/>
    <n v="38"/>
    <x v="0"/>
    <s v="USA"/>
    <n v="1987"/>
    <x v="18"/>
  </r>
  <r>
    <x v="3768"/>
    <x v="1710"/>
    <x v="3452"/>
    <x v="134"/>
    <n v="-1234893"/>
    <n v="51"/>
    <x v="78"/>
    <x v="779"/>
    <x v="4"/>
    <x v="1442"/>
    <n v="4617"/>
    <n v="93"/>
    <x v="0"/>
    <s v="Australia"/>
    <n v="2000"/>
    <x v="22"/>
  </r>
  <r>
    <x v="3769"/>
    <x v="776"/>
    <x v="3453"/>
    <x v="210"/>
    <n v="-3814423"/>
    <n v="33"/>
    <x v="103"/>
    <x v="151"/>
    <x v="4"/>
    <x v="647"/>
    <n v="2133"/>
    <n v="31"/>
    <x v="0"/>
    <s v="UK"/>
    <n v="1999"/>
    <x v="22"/>
  </r>
  <r>
    <x v="3770"/>
    <x v="1711"/>
    <x v="3454"/>
    <x v="210"/>
    <n v="-3899588"/>
    <n v="26"/>
    <x v="59"/>
    <x v="263"/>
    <x v="2"/>
    <x v="1443"/>
    <n v="2112"/>
    <n v="7"/>
    <x v="13"/>
    <s v="Mexico"/>
    <n v="2013"/>
    <x v="16"/>
  </r>
  <r>
    <x v="3771"/>
    <x v="1330"/>
    <x v="3455"/>
    <x v="253"/>
    <n v="-9441786"/>
    <n v="109"/>
    <x v="10"/>
    <x v="163"/>
    <x v="6"/>
    <x v="1444"/>
    <n v="34224"/>
    <n v="137"/>
    <x v="0"/>
    <s v="USA"/>
    <n v="2010"/>
    <x v="15"/>
  </r>
  <r>
    <x v="3772"/>
    <x v="273"/>
    <x v="3456"/>
    <x v="135"/>
    <n v="-13924922"/>
    <n v="34"/>
    <x v="32"/>
    <x v="151"/>
    <x v="4"/>
    <x v="1020"/>
    <n v="1398"/>
    <n v="26"/>
    <x v="0"/>
    <s v="USA"/>
    <n v="2000"/>
    <x v="22"/>
  </r>
  <r>
    <x v="3773"/>
    <x v="1188"/>
    <x v="3457"/>
    <x v="137"/>
    <n v="-2435641"/>
    <n v="31"/>
    <x v="40"/>
    <x v="121"/>
    <x v="4"/>
    <x v="1445"/>
    <n v="811"/>
    <n v="26"/>
    <x v="0"/>
    <s v="UK"/>
    <n v="1998"/>
    <x v="18"/>
  </r>
  <r>
    <x v="3774"/>
    <x v="865"/>
    <x v="3458"/>
    <x v="176"/>
    <n v="-15682875"/>
    <n v="141"/>
    <x v="51"/>
    <x v="16"/>
    <x v="2"/>
    <x v="48"/>
    <n v="23334"/>
    <n v="87"/>
    <x v="0"/>
    <s v="Australia"/>
    <n v="2013"/>
    <x v="5"/>
  </r>
  <r>
    <x v="3775"/>
    <x v="1712"/>
    <x v="83"/>
    <x v="210"/>
    <n v="-4000000"/>
    <n v="19"/>
    <x v="6"/>
    <x v="101"/>
    <x v="4"/>
    <x v="109"/>
    <n v="1555"/>
    <n v="40"/>
    <x v="0"/>
    <s v="USA"/>
    <n v="1998"/>
    <x v="40"/>
  </r>
  <r>
    <x v="3776"/>
    <x v="1713"/>
    <x v="3459"/>
    <x v="210"/>
    <n v="-3853598"/>
    <n v="64"/>
    <x v="17"/>
    <x v="195"/>
    <x v="4"/>
    <x v="1393"/>
    <n v="9913"/>
    <n v="38"/>
    <x v="5"/>
    <s v="Spain"/>
    <n v="2002"/>
    <x v="16"/>
  </r>
  <r>
    <x v="3777"/>
    <x v="1714"/>
    <x v="3460"/>
    <x v="311"/>
    <n v="-631531"/>
    <n v="215"/>
    <x v="41"/>
    <x v="54"/>
    <x v="2"/>
    <x v="1446"/>
    <n v="34263"/>
    <n v="141"/>
    <x v="0"/>
    <s v="USA"/>
    <n v="2010"/>
    <x v="12"/>
  </r>
  <r>
    <x v="3778"/>
    <x v="568"/>
    <x v="3461"/>
    <x v="210"/>
    <n v="-3987164"/>
    <n v="12"/>
    <x v="79"/>
    <x v="109"/>
    <x v="7"/>
    <x v="62"/>
    <n v="1686"/>
    <n v="28"/>
    <x v="0"/>
    <s v="USA"/>
    <n v="1997"/>
    <x v="27"/>
  </r>
  <r>
    <x v="3779"/>
    <x v="1715"/>
    <x v="3462"/>
    <x v="210"/>
    <n v="-3979738"/>
    <n v="70"/>
    <x v="10"/>
    <x v="263"/>
    <x v="2"/>
    <x v="1115"/>
    <n v="1738"/>
    <n v="10"/>
    <x v="27"/>
    <s v="Brazil"/>
    <n v="2014"/>
    <x v="9"/>
  </r>
  <r>
    <x v="3780"/>
    <x v="1716"/>
    <x v="83"/>
    <x v="210"/>
    <n v="-4000000"/>
    <n v="46"/>
    <x v="72"/>
    <x v="195"/>
    <x v="4"/>
    <x v="617"/>
    <n v="3297"/>
    <n v="42"/>
    <x v="0"/>
    <s v="USA"/>
    <n v="2011"/>
    <x v="19"/>
  </r>
  <r>
    <x v="3781"/>
    <x v="1380"/>
    <x v="83"/>
    <x v="210"/>
    <n v="-4000000"/>
    <n v="135"/>
    <x v="76"/>
    <x v="257"/>
    <x v="0"/>
    <x v="1447"/>
    <n v="22220"/>
    <n v="97"/>
    <x v="0"/>
    <s v="UK"/>
    <n v="2011"/>
    <x v="22"/>
  </r>
  <r>
    <x v="3782"/>
    <x v="722"/>
    <x v="83"/>
    <x v="22"/>
    <n v="0"/>
    <n v="38"/>
    <x v="77"/>
    <x v="213"/>
    <x v="4"/>
    <x v="1105"/>
    <n v="5137"/>
    <n v="50"/>
    <x v="0"/>
    <s v="Canada"/>
    <n v="2003"/>
    <x v="22"/>
  </r>
  <r>
    <x v="3783"/>
    <x v="1717"/>
    <x v="83"/>
    <x v="210"/>
    <n v="-4000000"/>
    <n v="8"/>
    <x v="59"/>
    <x v="447"/>
    <x v="1"/>
    <x v="667"/>
    <n v="2488"/>
    <n v="3"/>
    <x v="8"/>
    <s v="Russia"/>
    <n v="2013"/>
    <x v="7"/>
  </r>
  <r>
    <x v="3784"/>
    <x v="1718"/>
    <x v="83"/>
    <x v="210"/>
    <n v="-4000000"/>
    <n v="34"/>
    <x v="145"/>
    <x v="780"/>
    <x v="2"/>
    <x v="730"/>
    <n v="6303"/>
    <n v="129"/>
    <x v="0"/>
    <s v="USA"/>
    <n v="1972"/>
    <x v="32"/>
  </r>
  <r>
    <x v="3785"/>
    <x v="1719"/>
    <x v="3463"/>
    <x v="210"/>
    <n v="-3995937"/>
    <n v="36"/>
    <x v="40"/>
    <x v="254"/>
    <x v="2"/>
    <x v="1448"/>
    <n v="2086"/>
    <n v="20"/>
    <x v="0"/>
    <s v="Canada"/>
    <n v="2012"/>
    <x v="31"/>
  </r>
  <r>
    <x v="3786"/>
    <x v="1720"/>
    <x v="83"/>
    <x v="312"/>
    <n v="-3950000"/>
    <n v="35"/>
    <x v="44"/>
    <x v="262"/>
    <x v="2"/>
    <x v="1449"/>
    <n v="3753"/>
    <n v="53"/>
    <x v="0"/>
    <s v="USA"/>
    <n v="1930"/>
    <x v="6"/>
  </r>
  <r>
    <x v="3787"/>
    <x v="1721"/>
    <x v="83"/>
    <x v="210"/>
    <n v="-4000000"/>
    <n v="6"/>
    <x v="32"/>
    <x v="101"/>
    <x v="4"/>
    <x v="455"/>
    <n v="2727"/>
    <n v="19"/>
    <x v="0"/>
    <s v="USA"/>
    <n v="2007"/>
    <x v="4"/>
  </r>
  <r>
    <x v="3788"/>
    <x v="706"/>
    <x v="83"/>
    <x v="210"/>
    <n v="-4000000"/>
    <n v="39"/>
    <x v="40"/>
    <x v="419"/>
    <x v="11"/>
    <x v="1450"/>
    <n v="4146"/>
    <n v="29"/>
    <x v="0"/>
    <s v="USA"/>
    <n v="2016"/>
    <x v="55"/>
  </r>
  <r>
    <x v="3789"/>
    <x v="1722"/>
    <x v="83"/>
    <x v="22"/>
    <n v="0"/>
    <n v="182"/>
    <x v="93"/>
    <x v="373"/>
    <x v="11"/>
    <x v="1451"/>
    <n v="27781"/>
    <n v="104"/>
    <x v="0"/>
    <s v="Australia"/>
    <n v="2009"/>
    <x v="10"/>
  </r>
  <r>
    <x v="3790"/>
    <x v="1431"/>
    <x v="83"/>
    <x v="210"/>
    <n v="-4000000"/>
    <n v="14"/>
    <x v="107"/>
    <x v="419"/>
    <x v="11"/>
    <x v="1452"/>
    <n v="1561"/>
    <n v="21"/>
    <x v="0"/>
    <s v="USA"/>
    <n v="2012"/>
    <x v="39"/>
  </r>
  <r>
    <x v="3791"/>
    <x v="1723"/>
    <x v="83"/>
    <x v="210"/>
    <n v="-4000000"/>
    <n v="3"/>
    <x v="93"/>
    <x v="121"/>
    <x v="4"/>
    <x v="1453"/>
    <n v="1929"/>
    <n v="4"/>
    <x v="0"/>
    <s v="USA"/>
    <n v="2012"/>
    <x v="22"/>
  </r>
  <r>
    <x v="3792"/>
    <x v="1724"/>
    <x v="83"/>
    <x v="210"/>
    <n v="-4000000"/>
    <n v="3"/>
    <x v="49"/>
    <x v="781"/>
    <x v="1"/>
    <x v="1454"/>
    <n v="724"/>
    <n v="15"/>
    <x v="0"/>
    <s v="South Africa"/>
    <n v="2014"/>
    <x v="55"/>
  </r>
  <r>
    <x v="357"/>
    <x v="200"/>
    <x v="83"/>
    <x v="32"/>
    <n v="-100000000"/>
    <n v="1"/>
    <x v="7"/>
    <x v="167"/>
    <x v="1"/>
    <x v="127"/>
    <n v="67"/>
    <n v="1"/>
    <x v="0"/>
    <s v="USA"/>
    <n v="2016"/>
    <x v="19"/>
  </r>
  <r>
    <x v="3793"/>
    <x v="1559"/>
    <x v="83"/>
    <x v="123"/>
    <n v="-2000000"/>
    <n v="62"/>
    <x v="59"/>
    <x v="398"/>
    <x v="7"/>
    <x v="1374"/>
    <n v="23713"/>
    <n v="167"/>
    <x v="0"/>
    <s v="UK"/>
    <n v="1966"/>
    <x v="0"/>
  </r>
  <r>
    <x v="3794"/>
    <x v="854"/>
    <x v="83"/>
    <x v="313"/>
    <n v="-3800000"/>
    <n v="161"/>
    <x v="60"/>
    <x v="16"/>
    <x v="2"/>
    <x v="220"/>
    <n v="103493"/>
    <n v="317"/>
    <x v="0"/>
    <s v="USA"/>
    <n v="1976"/>
    <x v="14"/>
  </r>
  <r>
    <x v="3795"/>
    <x v="1725"/>
    <x v="3464"/>
    <x v="314"/>
    <n v="194678278"/>
    <n v="157"/>
    <x v="154"/>
    <x v="147"/>
    <x v="2"/>
    <x v="1455"/>
    <n v="215340"/>
    <n v="706"/>
    <x v="0"/>
    <s v="USA"/>
    <n v="1939"/>
    <x v="17"/>
  </r>
  <r>
    <x v="3796"/>
    <x v="1726"/>
    <x v="3465"/>
    <x v="210"/>
    <n v="-3856347"/>
    <n v="31"/>
    <x v="26"/>
    <x v="109"/>
    <x v="7"/>
    <x v="1456"/>
    <n v="1177"/>
    <n v="10"/>
    <x v="0"/>
    <s v="UK"/>
    <n v="2014"/>
    <x v="19"/>
  </r>
  <r>
    <x v="3797"/>
    <x v="1554"/>
    <x v="3466"/>
    <x v="313"/>
    <n v="-3785127"/>
    <n v="53"/>
    <x v="48"/>
    <x v="782"/>
    <x v="1"/>
    <x v="608"/>
    <n v="5294"/>
    <n v="67"/>
    <x v="0"/>
    <s v="USA"/>
    <n v="1965"/>
    <x v="2"/>
  </r>
  <r>
    <x v="3798"/>
    <x v="1727"/>
    <x v="83"/>
    <x v="22"/>
    <n v="0"/>
    <n v="1"/>
    <x v="79"/>
    <x v="263"/>
    <x v="2"/>
    <x v="325"/>
    <n v="257"/>
    <n v="6"/>
    <x v="0"/>
    <s v="USA"/>
    <n v="2009"/>
    <x v="11"/>
  </r>
  <r>
    <x v="3799"/>
    <x v="1728"/>
    <x v="2117"/>
    <x v="315"/>
    <n v="4231215"/>
    <n v="21"/>
    <x v="84"/>
    <x v="783"/>
    <x v="7"/>
    <x v="1457"/>
    <n v="3167"/>
    <n v="90"/>
    <x v="0"/>
    <s v="USA"/>
    <n v="1950"/>
    <x v="15"/>
  </r>
  <r>
    <x v="3800"/>
    <x v="1729"/>
    <x v="3467"/>
    <x v="22"/>
    <n v="304137"/>
    <n v="246"/>
    <x v="54"/>
    <x v="528"/>
    <x v="4"/>
    <x v="1458"/>
    <n v="55982"/>
    <n v="148"/>
    <x v="0"/>
    <s v="UK"/>
    <n v="2010"/>
    <x v="11"/>
  </r>
  <r>
    <x v="3801"/>
    <x v="1730"/>
    <x v="83"/>
    <x v="82"/>
    <n v="-8000000"/>
    <n v="42"/>
    <x v="68"/>
    <x v="263"/>
    <x v="2"/>
    <x v="1459"/>
    <n v="2650"/>
    <n v="35"/>
    <x v="27"/>
    <s v="Brazil"/>
    <n v="2005"/>
    <x v="7"/>
  </r>
  <r>
    <x v="3802"/>
    <x v="1731"/>
    <x v="3468"/>
    <x v="206"/>
    <n v="-3462394"/>
    <n v="78"/>
    <x v="53"/>
    <x v="528"/>
    <x v="4"/>
    <x v="302"/>
    <n v="31836"/>
    <n v="90"/>
    <x v="0"/>
    <s v="Canada"/>
    <n v="2009"/>
    <x v="2"/>
  </r>
  <r>
    <x v="3803"/>
    <x v="1732"/>
    <x v="3469"/>
    <x v="316"/>
    <n v="-744000"/>
    <n v="41"/>
    <x v="57"/>
    <x v="784"/>
    <x v="1"/>
    <x v="1460"/>
    <n v="3258"/>
    <n v="54"/>
    <x v="0"/>
    <s v="USA"/>
    <n v="1948"/>
    <x v="1"/>
  </r>
  <r>
    <x v="3804"/>
    <x v="1733"/>
    <x v="3470"/>
    <x v="313"/>
    <n v="-3780041"/>
    <n v="61"/>
    <x v="76"/>
    <x v="263"/>
    <x v="2"/>
    <x v="1461"/>
    <n v="3579"/>
    <n v="14"/>
    <x v="0"/>
    <s v="Iceland"/>
    <n v="2009"/>
    <x v="8"/>
  </r>
  <r>
    <x v="3805"/>
    <x v="992"/>
    <x v="3471"/>
    <x v="123"/>
    <n v="706659"/>
    <n v="112"/>
    <x v="55"/>
    <x v="195"/>
    <x v="4"/>
    <x v="77"/>
    <n v="17770"/>
    <n v="172"/>
    <x v="0"/>
    <s v="UK"/>
    <n v="2006"/>
    <x v="8"/>
  </r>
  <r>
    <x v="1195"/>
    <x v="440"/>
    <x v="1176"/>
    <x v="115"/>
    <n v="31094903"/>
    <n v="349"/>
    <x v="17"/>
    <x v="81"/>
    <x v="0"/>
    <x v="21"/>
    <n v="210548"/>
    <n v="332"/>
    <x v="0"/>
    <s v="UK"/>
    <n v="2011"/>
    <x v="8"/>
  </r>
  <r>
    <x v="3806"/>
    <x v="823"/>
    <x v="83"/>
    <x v="307"/>
    <n v="-3600000"/>
    <n v="88"/>
    <x v="17"/>
    <x v="263"/>
    <x v="2"/>
    <x v="1462"/>
    <n v="76616"/>
    <n v="334"/>
    <x v="0"/>
    <s v="USA"/>
    <n v="1969"/>
    <x v="0"/>
  </r>
  <r>
    <x v="3807"/>
    <x v="1127"/>
    <x v="3472"/>
    <x v="206"/>
    <n v="42357453"/>
    <n v="122"/>
    <x v="42"/>
    <x v="371"/>
    <x v="4"/>
    <x v="368"/>
    <n v="82232"/>
    <n v="174"/>
    <x v="0"/>
    <s v="UK"/>
    <n v="1997"/>
    <x v="13"/>
  </r>
  <r>
    <x v="3808"/>
    <x v="1734"/>
    <x v="3473"/>
    <x v="206"/>
    <n v="79900000"/>
    <n v="134"/>
    <x v="75"/>
    <x v="151"/>
    <x v="4"/>
    <x v="1463"/>
    <n v="160281"/>
    <n v="427"/>
    <x v="0"/>
    <s v="USA"/>
    <n v="1980"/>
    <x v="6"/>
  </r>
  <r>
    <x v="3809"/>
    <x v="1735"/>
    <x v="83"/>
    <x v="238"/>
    <n v="-5000000"/>
    <n v="11"/>
    <x v="75"/>
    <x v="3"/>
    <x v="0"/>
    <x v="484"/>
    <n v="801"/>
    <n v="14"/>
    <x v="0"/>
    <s v="USA"/>
    <n v="2015"/>
    <x v="58"/>
  </r>
  <r>
    <x v="3810"/>
    <x v="269"/>
    <x v="3474"/>
    <x v="206"/>
    <n v="24400000"/>
    <n v="20"/>
    <x v="54"/>
    <x v="195"/>
    <x v="4"/>
    <x v="602"/>
    <n v="74626"/>
    <n v="157"/>
    <x v="0"/>
    <s v="USA"/>
    <n v="1995"/>
    <x v="11"/>
  </r>
  <r>
    <x v="3811"/>
    <x v="238"/>
    <x v="3474"/>
    <x v="206"/>
    <n v="24400000"/>
    <n v="28"/>
    <x v="54"/>
    <x v="163"/>
    <x v="6"/>
    <x v="95"/>
    <n v="39508"/>
    <n v="96"/>
    <x v="0"/>
    <s v="USA"/>
    <n v="1993"/>
    <x v="7"/>
  </r>
  <r>
    <x v="3812"/>
    <x v="1736"/>
    <x v="3475"/>
    <x v="206"/>
    <n v="10500000"/>
    <n v="95"/>
    <x v="78"/>
    <x v="489"/>
    <x v="4"/>
    <x v="617"/>
    <n v="15956"/>
    <n v="118"/>
    <x v="0"/>
    <s v="USA"/>
    <n v="1987"/>
    <x v="19"/>
  </r>
  <r>
    <x v="3813"/>
    <x v="1554"/>
    <x v="83"/>
    <x v="317"/>
    <n v="-3716946"/>
    <n v="31"/>
    <x v="60"/>
    <x v="785"/>
    <x v="4"/>
    <x v="1464"/>
    <n v="6350"/>
    <n v="62"/>
    <x v="0"/>
    <s v="USA"/>
    <n v="1970"/>
    <x v="11"/>
  </r>
  <r>
    <x v="3814"/>
    <x v="1737"/>
    <x v="83"/>
    <x v="206"/>
    <n v="-3500000"/>
    <n v="79"/>
    <x v="88"/>
    <x v="587"/>
    <x v="7"/>
    <x v="1465"/>
    <n v="19026"/>
    <n v="128"/>
    <x v="0"/>
    <s v="USA"/>
    <n v="1967"/>
    <x v="25"/>
  </r>
  <r>
    <x v="3815"/>
    <x v="1559"/>
    <x v="83"/>
    <x v="206"/>
    <n v="-3500000"/>
    <n v="25"/>
    <x v="35"/>
    <x v="263"/>
    <x v="2"/>
    <x v="1466"/>
    <n v="7071"/>
    <n v="83"/>
    <x v="0"/>
    <s v="USA"/>
    <n v="1959"/>
    <x v="32"/>
  </r>
  <r>
    <x v="3816"/>
    <x v="1038"/>
    <x v="83"/>
    <x v="206"/>
    <n v="-3500000"/>
    <n v="22"/>
    <x v="60"/>
    <x v="184"/>
    <x v="0"/>
    <x v="844"/>
    <n v="5941"/>
    <n v="74"/>
    <x v="0"/>
    <s v="USA"/>
    <n v="1966"/>
    <x v="15"/>
  </r>
  <r>
    <x v="3817"/>
    <x v="926"/>
    <x v="83"/>
    <x v="123"/>
    <n v="-2000000"/>
    <n v="110"/>
    <x v="37"/>
    <x v="573"/>
    <x v="13"/>
    <x v="1467"/>
    <n v="30982"/>
    <n v="199"/>
    <x v="0"/>
    <s v="UK"/>
    <n v="1972"/>
    <x v="7"/>
  </r>
  <r>
    <x v="3818"/>
    <x v="1738"/>
    <x v="3476"/>
    <x v="206"/>
    <n v="21638292"/>
    <n v="425"/>
    <x v="79"/>
    <x v="357"/>
    <x v="11"/>
    <x v="1425"/>
    <n v="66483"/>
    <n v="452"/>
    <x v="0"/>
    <s v="USA"/>
    <n v="2015"/>
    <x v="2"/>
  </r>
  <r>
    <x v="3819"/>
    <x v="1739"/>
    <x v="3477"/>
    <x v="206"/>
    <n v="6805534"/>
    <n v="19"/>
    <x v="40"/>
    <x v="151"/>
    <x v="4"/>
    <x v="1468"/>
    <n v="1721"/>
    <n v="38"/>
    <x v="0"/>
    <s v="USA"/>
    <n v="1998"/>
    <x v="65"/>
  </r>
  <r>
    <x v="3820"/>
    <x v="1721"/>
    <x v="3478"/>
    <x v="206"/>
    <n v="5949219"/>
    <n v="43"/>
    <x v="44"/>
    <x v="101"/>
    <x v="4"/>
    <x v="1469"/>
    <n v="13949"/>
    <n v="98"/>
    <x v="0"/>
    <s v="USA"/>
    <n v="1996"/>
    <x v="9"/>
  </r>
  <r>
    <x v="3821"/>
    <x v="110"/>
    <x v="3479"/>
    <x v="206"/>
    <n v="2890032"/>
    <n v="127"/>
    <x v="71"/>
    <x v="109"/>
    <x v="7"/>
    <x v="232"/>
    <n v="24977"/>
    <n v="229"/>
    <x v="0"/>
    <s v="USA"/>
    <n v="1998"/>
    <x v="7"/>
  </r>
  <r>
    <x v="3822"/>
    <x v="884"/>
    <x v="3480"/>
    <x v="123"/>
    <n v="18167424"/>
    <n v="262"/>
    <x v="73"/>
    <x v="144"/>
    <x v="2"/>
    <x v="1470"/>
    <n v="131831"/>
    <n v="231"/>
    <x v="5"/>
    <s v="Argentina"/>
    <n v="2009"/>
    <x v="17"/>
  </r>
  <r>
    <x v="2384"/>
    <x v="229"/>
    <x v="83"/>
    <x v="206"/>
    <n v="-3500000"/>
    <n v="184"/>
    <x v="98"/>
    <x v="419"/>
    <x v="11"/>
    <x v="931"/>
    <n v="49672"/>
    <n v="419"/>
    <x v="0"/>
    <s v="USA"/>
    <n v="1985"/>
    <x v="13"/>
  </r>
  <r>
    <x v="3823"/>
    <x v="1740"/>
    <x v="83"/>
    <x v="22"/>
    <n v="0"/>
    <n v="33"/>
    <x v="49"/>
    <x v="373"/>
    <x v="11"/>
    <x v="1471"/>
    <n v="4790"/>
    <n v="52"/>
    <x v="0"/>
    <s v="USA"/>
    <n v="2008"/>
    <x v="30"/>
  </r>
  <r>
    <x v="3824"/>
    <x v="5"/>
    <x v="3481"/>
    <x v="307"/>
    <n v="2323044"/>
    <n v="252"/>
    <x v="155"/>
    <x v="489"/>
    <x v="4"/>
    <x v="1472"/>
    <n v="113451"/>
    <n v="537"/>
    <x v="0"/>
    <s v="USA"/>
    <n v="1987"/>
    <x v="6"/>
  </r>
  <r>
    <x v="3825"/>
    <x v="1741"/>
    <x v="3482"/>
    <x v="231"/>
    <n v="293258"/>
    <n v="31"/>
    <x v="107"/>
    <x v="786"/>
    <x v="0"/>
    <x v="1473"/>
    <n v="11399"/>
    <n v="131"/>
    <x v="0"/>
    <s v="USA"/>
    <n v="2001"/>
    <x v="31"/>
  </r>
  <r>
    <x v="3826"/>
    <x v="1742"/>
    <x v="83"/>
    <x v="136"/>
    <n v="-1000000"/>
    <n v="139"/>
    <x v="54"/>
    <x v="419"/>
    <x v="11"/>
    <x v="412"/>
    <n v="34532"/>
    <n v="236"/>
    <x v="0"/>
    <s v="USA"/>
    <n v="2013"/>
    <x v="47"/>
  </r>
  <r>
    <x v="3827"/>
    <x v="1743"/>
    <x v="3483"/>
    <x v="206"/>
    <n v="-2613590"/>
    <n v="39"/>
    <x v="10"/>
    <x v="423"/>
    <x v="2"/>
    <x v="1474"/>
    <n v="1024"/>
    <n v="494"/>
    <x v="5"/>
    <s v="Mexico"/>
    <n v="1998"/>
    <x v="2"/>
  </r>
  <r>
    <x v="3828"/>
    <x v="1744"/>
    <x v="3484"/>
    <x v="318"/>
    <n v="-19647348"/>
    <n v="337"/>
    <x v="32"/>
    <x v="787"/>
    <x v="4"/>
    <x v="1475"/>
    <n v="54104"/>
    <n v="199"/>
    <x v="31"/>
    <s v="Norway"/>
    <n v="2010"/>
    <x v="15"/>
  </r>
  <r>
    <x v="3829"/>
    <x v="1745"/>
    <x v="3485"/>
    <x v="206"/>
    <n v="-3279766"/>
    <n v="30"/>
    <x v="58"/>
    <x v="121"/>
    <x v="4"/>
    <x v="160"/>
    <n v="1950"/>
    <n v="24"/>
    <x v="0"/>
    <s v="USA"/>
    <n v="2006"/>
    <x v="12"/>
  </r>
  <r>
    <x v="843"/>
    <x v="405"/>
    <x v="833"/>
    <x v="75"/>
    <n v="-33649447"/>
    <n v="265"/>
    <x v="57"/>
    <x v="142"/>
    <x v="0"/>
    <x v="184"/>
    <n v="104072"/>
    <n v="207"/>
    <x v="0"/>
    <s v="USA"/>
    <n v="2012"/>
    <x v="20"/>
  </r>
  <r>
    <x v="3830"/>
    <x v="1746"/>
    <x v="3486"/>
    <x v="206"/>
    <n v="-3398772"/>
    <n v="50"/>
    <x v="41"/>
    <x v="195"/>
    <x v="4"/>
    <x v="324"/>
    <n v="7228"/>
    <n v="53"/>
    <x v="0"/>
    <s v="USA"/>
    <n v="2005"/>
    <x v="21"/>
  </r>
  <r>
    <x v="3831"/>
    <x v="444"/>
    <x v="3487"/>
    <x v="206"/>
    <n v="-3403207"/>
    <n v="50"/>
    <x v="42"/>
    <x v="102"/>
    <x v="0"/>
    <x v="986"/>
    <n v="12188"/>
    <n v="135"/>
    <x v="0"/>
    <s v="USA"/>
    <n v="2004"/>
    <x v="43"/>
  </r>
  <r>
    <x v="3832"/>
    <x v="1747"/>
    <x v="3488"/>
    <x v="206"/>
    <n v="-3376223"/>
    <n v="9"/>
    <x v="71"/>
    <x v="788"/>
    <x v="0"/>
    <x v="1476"/>
    <n v="342"/>
    <n v="15"/>
    <x v="0"/>
    <s v="Canada"/>
    <n v="2016"/>
    <x v="55"/>
  </r>
  <r>
    <x v="3833"/>
    <x v="1748"/>
    <x v="83"/>
    <x v="206"/>
    <n v="-3500000"/>
    <n v="15"/>
    <x v="41"/>
    <x v="166"/>
    <x v="6"/>
    <x v="1336"/>
    <n v="1634"/>
    <n v="11"/>
    <x v="0"/>
    <s v="USA"/>
    <n v="2008"/>
    <x v="9"/>
  </r>
  <r>
    <x v="3834"/>
    <x v="1749"/>
    <x v="83"/>
    <x v="136"/>
    <n v="-1000000"/>
    <n v="5"/>
    <x v="26"/>
    <x v="25"/>
    <x v="0"/>
    <x v="458"/>
    <n v="372"/>
    <n v="20"/>
    <x v="0"/>
    <s v="USA"/>
    <n v="1998"/>
    <x v="34"/>
  </r>
  <r>
    <x v="3835"/>
    <x v="1750"/>
    <x v="83"/>
    <x v="206"/>
    <n v="-3500000"/>
    <n v="4"/>
    <x v="44"/>
    <x v="373"/>
    <x v="11"/>
    <x v="1477"/>
    <n v="961"/>
    <n v="12"/>
    <x v="0"/>
    <s v="USA"/>
    <n v="2009"/>
    <x v="30"/>
  </r>
  <r>
    <x v="3836"/>
    <x v="1751"/>
    <x v="83"/>
    <x v="206"/>
    <n v="-3500000"/>
    <n v="44"/>
    <x v="2"/>
    <x v="789"/>
    <x v="0"/>
    <x v="226"/>
    <n v="30434"/>
    <n v="55"/>
    <x v="0"/>
    <s v="USA"/>
    <n v="2013"/>
    <x v="26"/>
  </r>
  <r>
    <x v="3837"/>
    <x v="1752"/>
    <x v="3489"/>
    <x v="206"/>
    <n v="-3470767"/>
    <n v="6"/>
    <x v="6"/>
    <x v="519"/>
    <x v="9"/>
    <x v="1478"/>
    <n v="75"/>
    <n v="2"/>
    <x v="0"/>
    <s v="USA"/>
    <n v="2015"/>
    <x v="15"/>
  </r>
  <r>
    <x v="3838"/>
    <x v="384"/>
    <x v="83"/>
    <x v="206"/>
    <n v="-3500000"/>
    <n v="17"/>
    <x v="103"/>
    <x v="145"/>
    <x v="0"/>
    <x v="1175"/>
    <n v="1285"/>
    <n v="10"/>
    <x v="0"/>
    <s v="Canada"/>
    <n v="2014"/>
    <x v="47"/>
  </r>
  <r>
    <x v="3839"/>
    <x v="1753"/>
    <x v="83"/>
    <x v="206"/>
    <n v="-3500000"/>
    <n v="7"/>
    <x v="79"/>
    <x v="27"/>
    <x v="0"/>
    <x v="442"/>
    <n v="1928"/>
    <n v="10"/>
    <x v="0"/>
    <s v="USA"/>
    <n v="2014"/>
    <x v="28"/>
  </r>
  <r>
    <x v="3840"/>
    <x v="1754"/>
    <x v="83"/>
    <x v="319"/>
    <n v="-3440000"/>
    <n v="3"/>
    <x v="77"/>
    <x v="175"/>
    <x v="6"/>
    <x v="162"/>
    <n v="610"/>
    <n v="18"/>
    <x v="0"/>
    <s v="UK"/>
    <n v="2014"/>
    <x v="69"/>
  </r>
  <r>
    <x v="3841"/>
    <x v="868"/>
    <x v="83"/>
    <x v="309"/>
    <n v="-3400000"/>
    <n v="55"/>
    <x v="49"/>
    <x v="151"/>
    <x v="4"/>
    <x v="1122"/>
    <n v="15115"/>
    <n v="102"/>
    <x v="0"/>
    <s v="USA"/>
    <n v="1977"/>
    <x v="10"/>
  </r>
  <r>
    <x v="3842"/>
    <x v="1755"/>
    <x v="3490"/>
    <x v="82"/>
    <n v="69413017"/>
    <n v="169"/>
    <x v="105"/>
    <x v="519"/>
    <x v="9"/>
    <x v="127"/>
    <n v="45984"/>
    <n v="331"/>
    <x v="2"/>
    <s v="France"/>
    <n v="2005"/>
    <x v="32"/>
  </r>
  <r>
    <x v="3843"/>
    <x v="952"/>
    <x v="3491"/>
    <x v="206"/>
    <n v="1854039"/>
    <n v="290"/>
    <x v="84"/>
    <x v="276"/>
    <x v="7"/>
    <x v="10"/>
    <n v="92599"/>
    <n v="225"/>
    <x v="0"/>
    <s v="USA"/>
    <n v="2011"/>
    <x v="1"/>
  </r>
  <r>
    <x v="3844"/>
    <x v="1756"/>
    <x v="83"/>
    <x v="22"/>
    <n v="0"/>
    <n v="10"/>
    <x v="76"/>
    <x v="16"/>
    <x v="2"/>
    <x v="1479"/>
    <n v="1262"/>
    <n v="13"/>
    <x v="0"/>
    <s v="USA"/>
    <n v="2011"/>
    <x v="9"/>
  </r>
  <r>
    <x v="3845"/>
    <x v="1757"/>
    <x v="3492"/>
    <x v="231"/>
    <n v="-73435"/>
    <n v="159"/>
    <x v="79"/>
    <x v="195"/>
    <x v="4"/>
    <x v="315"/>
    <n v="28573"/>
    <n v="72"/>
    <x v="0"/>
    <s v="USA"/>
    <n v="2008"/>
    <x v="12"/>
  </r>
  <r>
    <x v="3846"/>
    <x v="1758"/>
    <x v="3493"/>
    <x v="293"/>
    <n v="9792000"/>
    <n v="535"/>
    <x v="84"/>
    <x v="409"/>
    <x v="2"/>
    <x v="5"/>
    <n v="399138"/>
    <n v="731"/>
    <x v="0"/>
    <s v="USA"/>
    <n v="2014"/>
    <x v="3"/>
  </r>
  <r>
    <x v="3847"/>
    <x v="782"/>
    <x v="3494"/>
    <x v="293"/>
    <n v="4263397"/>
    <n v="214"/>
    <x v="23"/>
    <x v="146"/>
    <x v="6"/>
    <x v="616"/>
    <n v="533200"/>
    <n v="749"/>
    <x v="27"/>
    <s v="Brazil"/>
    <n v="2002"/>
    <x v="50"/>
  </r>
  <r>
    <x v="3848"/>
    <x v="1759"/>
    <x v="3495"/>
    <x v="295"/>
    <n v="-2095743"/>
    <n v="47"/>
    <x v="76"/>
    <x v="420"/>
    <x v="4"/>
    <x v="1181"/>
    <n v="19194"/>
    <n v="160"/>
    <x v="0"/>
    <s v="UK"/>
    <n v="1999"/>
    <x v="1"/>
  </r>
  <r>
    <x v="3849"/>
    <x v="1760"/>
    <x v="83"/>
    <x v="309"/>
    <n v="-3400000"/>
    <n v="17"/>
    <x v="57"/>
    <x v="309"/>
    <x v="7"/>
    <x v="1480"/>
    <n v="2116"/>
    <n v="13"/>
    <x v="0"/>
    <s v="USA"/>
    <n v="2012"/>
    <x v="4"/>
  </r>
  <r>
    <x v="3850"/>
    <x v="1761"/>
    <x v="3496"/>
    <x v="22"/>
    <n v="17311"/>
    <n v="85"/>
    <x v="40"/>
    <x v="619"/>
    <x v="6"/>
    <x v="177"/>
    <n v="12304"/>
    <n v="73"/>
    <x v="0"/>
    <s v="USA"/>
    <n v="2006"/>
    <x v="10"/>
  </r>
  <r>
    <x v="3851"/>
    <x v="1462"/>
    <x v="3497"/>
    <x v="313"/>
    <n v="-3189032"/>
    <n v="349"/>
    <x v="68"/>
    <x v="263"/>
    <x v="2"/>
    <x v="1481"/>
    <n v="170155"/>
    <n v="249"/>
    <x v="29"/>
    <s v="Denmark"/>
    <n v="2012"/>
    <x v="24"/>
  </r>
  <r>
    <x v="3852"/>
    <x v="945"/>
    <x v="83"/>
    <x v="210"/>
    <n v="-4000000"/>
    <n v="109"/>
    <x v="49"/>
    <x v="232"/>
    <x v="4"/>
    <x v="80"/>
    <n v="104908"/>
    <n v="458"/>
    <x v="0"/>
    <s v="USA"/>
    <n v="1983"/>
    <x v="14"/>
  </r>
  <r>
    <x v="3853"/>
    <x v="950"/>
    <x v="3498"/>
    <x v="293"/>
    <n v="4808247"/>
    <n v="60"/>
    <x v="42"/>
    <x v="16"/>
    <x v="2"/>
    <x v="1482"/>
    <n v="9607"/>
    <n v="174"/>
    <x v="0"/>
    <s v="USA"/>
    <n v="2006"/>
    <x v="38"/>
  </r>
  <r>
    <x v="3854"/>
    <x v="1107"/>
    <x v="83"/>
    <x v="320"/>
    <n v="-4300000"/>
    <n v="101"/>
    <x v="41"/>
    <x v="27"/>
    <x v="0"/>
    <x v="1483"/>
    <n v="6549"/>
    <n v="75"/>
    <x v="0"/>
    <s v="Canada"/>
    <n v="1982"/>
    <x v="4"/>
  </r>
  <r>
    <x v="3855"/>
    <x v="1762"/>
    <x v="83"/>
    <x v="293"/>
    <n v="-3300000"/>
    <n v="1"/>
    <x v="54"/>
    <x v="151"/>
    <x v="4"/>
    <x v="1284"/>
    <n v="557"/>
    <n v="3"/>
    <x v="0"/>
    <s v="USA"/>
    <n v="2014"/>
    <x v="33"/>
  </r>
  <r>
    <x v="3856"/>
    <x v="1763"/>
    <x v="3499"/>
    <x v="123"/>
    <n v="-1992320"/>
    <n v="16"/>
    <x v="79"/>
    <x v="16"/>
    <x v="2"/>
    <x v="1024"/>
    <n v="704"/>
    <n v="18"/>
    <x v="0"/>
    <s v="USA"/>
    <n v="1999"/>
    <x v="21"/>
  </r>
  <r>
    <x v="3857"/>
    <x v="1764"/>
    <x v="3500"/>
    <x v="22"/>
    <n v="3766595"/>
    <n v="212"/>
    <x v="56"/>
    <x v="263"/>
    <x v="2"/>
    <x v="1484"/>
    <n v="29248"/>
    <n v="86"/>
    <x v="2"/>
    <s v="France"/>
    <n v="2008"/>
    <x v="7"/>
  </r>
  <r>
    <x v="3858"/>
    <x v="331"/>
    <x v="83"/>
    <x v="305"/>
    <n v="-2300000"/>
    <n v="215"/>
    <x v="15"/>
    <x v="621"/>
    <x v="2"/>
    <x v="1131"/>
    <n v="140527"/>
    <n v="447"/>
    <x v="0"/>
    <s v="USA"/>
    <n v="1968"/>
    <x v="25"/>
  </r>
  <r>
    <x v="3859"/>
    <x v="1765"/>
    <x v="83"/>
    <x v="308"/>
    <n v="-3200000"/>
    <n v="107"/>
    <x v="17"/>
    <x v="128"/>
    <x v="2"/>
    <x v="1485"/>
    <n v="53741"/>
    <n v="214"/>
    <x v="0"/>
    <s v="USA"/>
    <n v="1962"/>
    <x v="14"/>
  </r>
  <r>
    <x v="3860"/>
    <x v="1766"/>
    <x v="3501"/>
    <x v="22"/>
    <n v="2277396"/>
    <n v="122"/>
    <x v="76"/>
    <x v="16"/>
    <x v="2"/>
    <x v="1486"/>
    <n v="29239"/>
    <n v="70"/>
    <x v="0"/>
    <s v="USA"/>
    <n v="2009"/>
    <x v="13"/>
  </r>
  <r>
    <x v="3861"/>
    <x v="1767"/>
    <x v="3502"/>
    <x v="231"/>
    <n v="3517198"/>
    <n v="155"/>
    <x v="58"/>
    <x v="146"/>
    <x v="6"/>
    <x v="1487"/>
    <n v="30474"/>
    <n v="172"/>
    <x v="5"/>
    <s v="Colombia"/>
    <n v="2004"/>
    <x v="7"/>
  </r>
  <r>
    <x v="3862"/>
    <x v="1701"/>
    <x v="3503"/>
    <x v="308"/>
    <n v="2576314"/>
    <n v="261"/>
    <x v="71"/>
    <x v="101"/>
    <x v="4"/>
    <x v="288"/>
    <n v="73349"/>
    <n v="142"/>
    <x v="0"/>
    <s v="USA"/>
    <n v="2010"/>
    <x v="13"/>
  </r>
  <r>
    <x v="3863"/>
    <x v="1768"/>
    <x v="83"/>
    <x v="308"/>
    <n v="-3200000"/>
    <n v="130"/>
    <x v="53"/>
    <x v="790"/>
    <x v="0"/>
    <x v="480"/>
    <n v="25542"/>
    <n v="252"/>
    <x v="0"/>
    <s v="USA"/>
    <n v="2005"/>
    <x v="21"/>
  </r>
  <r>
    <x v="3864"/>
    <x v="455"/>
    <x v="802"/>
    <x v="231"/>
    <n v="138600000"/>
    <n v="94"/>
    <x v="55"/>
    <x v="151"/>
    <x v="4"/>
    <x v="697"/>
    <n v="90177"/>
    <n v="257"/>
    <x v="0"/>
    <s v="USA"/>
    <n v="1978"/>
    <x v="32"/>
  </r>
  <r>
    <x v="3865"/>
    <x v="1486"/>
    <x v="3504"/>
    <x v="231"/>
    <n v="48100000"/>
    <n v="164"/>
    <x v="46"/>
    <x v="2"/>
    <x v="0"/>
    <x v="1488"/>
    <n v="139432"/>
    <n v="418"/>
    <x v="0"/>
    <s v="UK"/>
    <n v="1964"/>
    <x v="6"/>
  </r>
  <r>
    <x v="3866"/>
    <x v="1769"/>
    <x v="83"/>
    <x v="308"/>
    <n v="-3200000"/>
    <n v="188"/>
    <x v="25"/>
    <x v="314"/>
    <x v="11"/>
    <x v="1489"/>
    <n v="9356"/>
    <n v="47"/>
    <x v="0"/>
    <s v="Canada"/>
    <n v="2012"/>
    <x v="20"/>
  </r>
  <r>
    <x v="3867"/>
    <x v="1770"/>
    <x v="83"/>
    <x v="321"/>
    <n v="-3180000"/>
    <n v="206"/>
    <x v="33"/>
    <x v="153"/>
    <x v="2"/>
    <x v="1490"/>
    <n v="275720"/>
    <n v="706"/>
    <x v="0"/>
    <s v="USA"/>
    <n v="1946"/>
    <x v="35"/>
  </r>
  <r>
    <x v="3868"/>
    <x v="460"/>
    <x v="3505"/>
    <x v="206"/>
    <n v="13001785"/>
    <n v="134"/>
    <x v="49"/>
    <x v="263"/>
    <x v="2"/>
    <x v="43"/>
    <n v="469561"/>
    <n v="514"/>
    <x v="0"/>
    <s v="UK"/>
    <n v="1996"/>
    <x v="17"/>
  </r>
  <r>
    <x v="3869"/>
    <x v="433"/>
    <x v="3506"/>
    <x v="231"/>
    <n v="35168022"/>
    <n v="53"/>
    <x v="68"/>
    <x v="755"/>
    <x v="4"/>
    <x v="84"/>
    <n v="4687"/>
    <n v="83"/>
    <x v="0"/>
    <s v="USA"/>
    <n v="2000"/>
    <x v="4"/>
  </r>
  <r>
    <x v="3870"/>
    <x v="1771"/>
    <x v="3507"/>
    <x v="231"/>
    <n v="81749884"/>
    <n v="264"/>
    <x v="41"/>
    <x v="419"/>
    <x v="11"/>
    <x v="1491"/>
    <n v="82133"/>
    <n v="359"/>
    <x v="0"/>
    <s v="USA"/>
    <n v="2010"/>
    <x v="20"/>
  </r>
  <r>
    <x v="3871"/>
    <x v="602"/>
    <x v="3508"/>
    <x v="231"/>
    <n v="21788807"/>
    <n v="94"/>
    <x v="42"/>
    <x v="151"/>
    <x v="4"/>
    <x v="1323"/>
    <n v="21245"/>
    <n v="213"/>
    <x v="0"/>
    <s v="UK"/>
    <n v="1998"/>
    <x v="38"/>
  </r>
  <r>
    <x v="3872"/>
    <x v="937"/>
    <x v="3509"/>
    <x v="210"/>
    <n v="17244913"/>
    <n v="215"/>
    <x v="59"/>
    <x v="791"/>
    <x v="6"/>
    <x v="1208"/>
    <n v="123090"/>
    <n v="888"/>
    <x v="0"/>
    <s v="Germany"/>
    <n v="2002"/>
    <x v="25"/>
  </r>
  <r>
    <x v="3873"/>
    <x v="183"/>
    <x v="3510"/>
    <x v="22"/>
    <n v="377420"/>
    <n v="85"/>
    <x v="55"/>
    <x v="263"/>
    <x v="2"/>
    <x v="208"/>
    <n v="2789"/>
    <n v="20"/>
    <x v="3"/>
    <s v="China"/>
    <n v="2014"/>
    <x v="11"/>
  </r>
  <r>
    <x v="3874"/>
    <x v="1772"/>
    <x v="3511"/>
    <x v="295"/>
    <n v="27800000"/>
    <n v="138"/>
    <x v="98"/>
    <x v="461"/>
    <x v="8"/>
    <x v="1492"/>
    <n v="43485"/>
    <n v="327"/>
    <x v="0"/>
    <s v="USA"/>
    <n v="1985"/>
    <x v="28"/>
  </r>
  <r>
    <x v="3875"/>
    <x v="1065"/>
    <x v="3512"/>
    <x v="231"/>
    <n v="17966644"/>
    <n v="55"/>
    <x v="83"/>
    <x v="16"/>
    <x v="2"/>
    <x v="463"/>
    <n v="29610"/>
    <n v="94"/>
    <x v="0"/>
    <s v="UK"/>
    <n v="1985"/>
    <x v="38"/>
  </r>
  <r>
    <x v="3876"/>
    <x v="1295"/>
    <x v="3513"/>
    <x v="231"/>
    <n v="61423650"/>
    <n v="361"/>
    <x v="78"/>
    <x v="314"/>
    <x v="11"/>
    <x v="1493"/>
    <n v="139329"/>
    <n v="578"/>
    <x v="0"/>
    <s v="USA"/>
    <n v="2013"/>
    <x v="20"/>
  </r>
  <r>
    <x v="3877"/>
    <x v="241"/>
    <x v="3514"/>
    <x v="231"/>
    <n v="45056940"/>
    <n v="411"/>
    <x v="46"/>
    <x v="357"/>
    <x v="11"/>
    <x v="1494"/>
    <n v="155153"/>
    <n v="524"/>
    <x v="0"/>
    <s v="USA"/>
    <n v="2012"/>
    <x v="2"/>
  </r>
  <r>
    <x v="3878"/>
    <x v="1122"/>
    <x v="3515"/>
    <x v="231"/>
    <n v="16184015"/>
    <n v="24"/>
    <x v="17"/>
    <x v="792"/>
    <x v="7"/>
    <x v="1495"/>
    <n v="1466"/>
    <n v="35"/>
    <x v="0"/>
    <s v="USA"/>
    <n v="2002"/>
    <x v="28"/>
  </r>
  <r>
    <x v="3879"/>
    <x v="1737"/>
    <x v="83"/>
    <x v="231"/>
    <n v="-3000000"/>
    <n v="70"/>
    <x v="25"/>
    <x v="16"/>
    <x v="2"/>
    <x v="1496"/>
    <n v="33741"/>
    <n v="141"/>
    <x v="0"/>
    <s v="USA"/>
    <n v="1958"/>
    <x v="14"/>
  </r>
  <r>
    <x v="3880"/>
    <x v="1773"/>
    <x v="83"/>
    <x v="231"/>
    <n v="-3000000"/>
    <n v="78"/>
    <x v="53"/>
    <x v="4"/>
    <x v="0"/>
    <x v="1497"/>
    <n v="32378"/>
    <n v="150"/>
    <x v="0"/>
    <s v="USA"/>
    <n v="1970"/>
    <x v="9"/>
  </r>
  <r>
    <x v="3881"/>
    <x v="607"/>
    <x v="3516"/>
    <x v="231"/>
    <n v="21629916"/>
    <n v="35"/>
    <x v="41"/>
    <x v="462"/>
    <x v="4"/>
    <x v="590"/>
    <n v="12942"/>
    <n v="34"/>
    <x v="0"/>
    <s v="USA"/>
    <n v="1997"/>
    <x v="37"/>
  </r>
  <r>
    <x v="3882"/>
    <x v="1774"/>
    <x v="83"/>
    <x v="176"/>
    <n v="-16000000"/>
    <n v="39"/>
    <x v="40"/>
    <x v="168"/>
    <x v="0"/>
    <x v="1498"/>
    <n v="9066"/>
    <n v="55"/>
    <x v="1"/>
    <s v="Japan"/>
    <n v="2000"/>
    <x v="23"/>
  </r>
  <r>
    <x v="3883"/>
    <x v="1775"/>
    <x v="3517"/>
    <x v="231"/>
    <n v="16472057"/>
    <n v="158"/>
    <x v="103"/>
    <x v="373"/>
    <x v="11"/>
    <x v="989"/>
    <n v="25332"/>
    <n v="307"/>
    <x v="0"/>
    <s v="USA"/>
    <n v="1986"/>
    <x v="18"/>
  </r>
  <r>
    <x v="3884"/>
    <x v="762"/>
    <x v="3518"/>
    <x v="231"/>
    <n v="24200000"/>
    <n v="122"/>
    <x v="126"/>
    <x v="256"/>
    <x v="1"/>
    <x v="1319"/>
    <n v="149444"/>
    <n v="273"/>
    <x v="0"/>
    <s v="UK"/>
    <n v="1957"/>
    <x v="17"/>
  </r>
  <r>
    <x v="3885"/>
    <x v="472"/>
    <x v="3519"/>
    <x v="231"/>
    <n v="12369573"/>
    <n v="16"/>
    <x v="6"/>
    <x v="139"/>
    <x v="1"/>
    <x v="245"/>
    <n v="2580"/>
    <n v="54"/>
    <x v="0"/>
    <s v="USA"/>
    <n v="1990"/>
    <x v="43"/>
  </r>
  <r>
    <x v="3886"/>
    <x v="926"/>
    <x v="83"/>
    <x v="322"/>
    <n v="-4490375"/>
    <n v="67"/>
    <x v="59"/>
    <x v="793"/>
    <x v="4"/>
    <x v="1499"/>
    <n v="15293"/>
    <n v="111"/>
    <x v="0"/>
    <s v="USA"/>
    <n v="1976"/>
    <x v="2"/>
  </r>
  <r>
    <x v="3887"/>
    <x v="1690"/>
    <x v="83"/>
    <x v="231"/>
    <n v="-3000000"/>
    <n v="183"/>
    <x v="30"/>
    <x v="101"/>
    <x v="4"/>
    <x v="1500"/>
    <n v="109335"/>
    <n v="241"/>
    <x v="0"/>
    <s v="USA"/>
    <n v="1960"/>
    <x v="24"/>
  </r>
  <r>
    <x v="3888"/>
    <x v="1776"/>
    <x v="3520"/>
    <x v="137"/>
    <n v="13435068"/>
    <n v="112"/>
    <x v="42"/>
    <x v="550"/>
    <x v="8"/>
    <x v="1362"/>
    <n v="19331"/>
    <n v="317"/>
    <x v="0"/>
    <s v="USA"/>
    <n v="1993"/>
    <x v="44"/>
  </r>
  <r>
    <x v="3889"/>
    <x v="926"/>
    <x v="83"/>
    <x v="221"/>
    <n v="-6000000"/>
    <n v="64"/>
    <x v="56"/>
    <x v="573"/>
    <x v="13"/>
    <x v="1501"/>
    <n v="18656"/>
    <n v="137"/>
    <x v="0"/>
    <s v="USA"/>
    <n v="1966"/>
    <x v="10"/>
  </r>
  <r>
    <x v="3890"/>
    <x v="149"/>
    <x v="3521"/>
    <x v="231"/>
    <n v="8694528"/>
    <n v="114"/>
    <x v="6"/>
    <x v="794"/>
    <x v="4"/>
    <x v="1087"/>
    <n v="7721"/>
    <n v="72"/>
    <x v="0"/>
    <s v="USA"/>
    <n v="2005"/>
    <x v="13"/>
  </r>
  <r>
    <x v="3891"/>
    <x v="1777"/>
    <x v="3522"/>
    <x v="22"/>
    <n v="229094"/>
    <n v="246"/>
    <x v="93"/>
    <x v="700"/>
    <x v="16"/>
    <x v="122"/>
    <n v="27650"/>
    <n v="88"/>
    <x v="0"/>
    <s v="UK"/>
    <n v="2015"/>
    <x v="8"/>
  </r>
  <r>
    <x v="3892"/>
    <x v="1301"/>
    <x v="83"/>
    <x v="231"/>
    <n v="-3000000"/>
    <n v="7"/>
    <x v="54"/>
    <x v="371"/>
    <x v="4"/>
    <x v="551"/>
    <n v="1361"/>
    <n v="16"/>
    <x v="0"/>
    <s v="USA"/>
    <n v="1985"/>
    <x v="4"/>
  </r>
  <r>
    <x v="3893"/>
    <x v="1778"/>
    <x v="3523"/>
    <x v="231"/>
    <n v="7017041"/>
    <n v="49"/>
    <x v="93"/>
    <x v="126"/>
    <x v="0"/>
    <x v="808"/>
    <n v="8265"/>
    <n v="20"/>
    <x v="0"/>
    <s v="USA"/>
    <n v="2009"/>
    <x v="18"/>
  </r>
  <r>
    <x v="3894"/>
    <x v="1737"/>
    <x v="83"/>
    <x v="231"/>
    <n v="-3000000"/>
    <n v="42"/>
    <x v="74"/>
    <x v="263"/>
    <x v="2"/>
    <x v="1502"/>
    <n v="7998"/>
    <n v="81"/>
    <x v="0"/>
    <s v="USA"/>
    <n v="1960"/>
    <x v="0"/>
  </r>
  <r>
    <x v="3895"/>
    <x v="1383"/>
    <x v="83"/>
    <x v="231"/>
    <n v="-3000000"/>
    <n v="73"/>
    <x v="16"/>
    <x v="262"/>
    <x v="2"/>
    <x v="1503"/>
    <n v="44457"/>
    <n v="176"/>
    <x v="0"/>
    <s v="USA"/>
    <n v="1961"/>
    <x v="24"/>
  </r>
  <r>
    <x v="3896"/>
    <x v="1122"/>
    <x v="3524"/>
    <x v="22"/>
    <n v="9016377"/>
    <n v="16"/>
    <x v="49"/>
    <x v="151"/>
    <x v="4"/>
    <x v="767"/>
    <n v="1004"/>
    <n v="8"/>
    <x v="0"/>
    <s v="USA"/>
    <n v="1999"/>
    <x v="31"/>
  </r>
  <r>
    <x v="3897"/>
    <x v="1779"/>
    <x v="83"/>
    <x v="231"/>
    <n v="-3000000"/>
    <n v="91"/>
    <x v="50"/>
    <x v="795"/>
    <x v="0"/>
    <x v="1433"/>
    <n v="21316"/>
    <n v="162"/>
    <x v="0"/>
    <s v="USA"/>
    <n v="1948"/>
    <x v="6"/>
  </r>
  <r>
    <x v="3898"/>
    <x v="1780"/>
    <x v="3525"/>
    <x v="231"/>
    <n v="4059537"/>
    <n v="37"/>
    <x v="76"/>
    <x v="151"/>
    <x v="4"/>
    <x v="538"/>
    <n v="8279"/>
    <n v="101"/>
    <x v="0"/>
    <s v="USA"/>
    <n v="2006"/>
    <x v="56"/>
  </r>
  <r>
    <x v="3899"/>
    <x v="771"/>
    <x v="3526"/>
    <x v="231"/>
    <n v="5114507"/>
    <n v="405"/>
    <x v="55"/>
    <x v="16"/>
    <x v="2"/>
    <x v="1504"/>
    <n v="95362"/>
    <n v="270"/>
    <x v="0"/>
    <s v="USA"/>
    <n v="2013"/>
    <x v="0"/>
  </r>
  <r>
    <x v="3900"/>
    <x v="1781"/>
    <x v="3527"/>
    <x v="231"/>
    <n v="4888703"/>
    <n v="29"/>
    <x v="53"/>
    <x v="213"/>
    <x v="4"/>
    <x v="1505"/>
    <n v="8465"/>
    <n v="65"/>
    <x v="0"/>
    <s v="USA"/>
    <n v="1987"/>
    <x v="73"/>
  </r>
  <r>
    <x v="3901"/>
    <x v="1617"/>
    <x v="3528"/>
    <x v="231"/>
    <n v="4282851"/>
    <n v="81"/>
    <x v="54"/>
    <x v="312"/>
    <x v="0"/>
    <x v="1506"/>
    <n v="9502"/>
    <n v="100"/>
    <x v="0"/>
    <s v="USA"/>
    <n v="1988"/>
    <x v="12"/>
  </r>
  <r>
    <x v="3902"/>
    <x v="1301"/>
    <x v="3529"/>
    <x v="22"/>
    <n v="6879730"/>
    <n v="17"/>
    <x v="49"/>
    <x v="263"/>
    <x v="2"/>
    <x v="248"/>
    <n v="806"/>
    <n v="23"/>
    <x v="0"/>
    <s v="USA"/>
    <n v="2004"/>
    <x v="8"/>
  </r>
  <r>
    <x v="3903"/>
    <x v="1782"/>
    <x v="3530"/>
    <x v="231"/>
    <n v="2844929"/>
    <n v="75"/>
    <x v="77"/>
    <x v="195"/>
    <x v="4"/>
    <x v="698"/>
    <n v="6000"/>
    <n v="109"/>
    <x v="0"/>
    <s v="USA"/>
    <n v="2002"/>
    <x v="15"/>
  </r>
  <r>
    <x v="3904"/>
    <x v="481"/>
    <x v="3531"/>
    <x v="22"/>
    <n v="3222857"/>
    <n v="91"/>
    <x v="83"/>
    <x v="16"/>
    <x v="2"/>
    <x v="1507"/>
    <n v="12560"/>
    <n v="147"/>
    <x v="7"/>
    <s v="Canada"/>
    <n v="2005"/>
    <x v="6"/>
  </r>
  <r>
    <x v="3905"/>
    <x v="1783"/>
    <x v="3532"/>
    <x v="323"/>
    <n v="2270647"/>
    <n v="82"/>
    <x v="44"/>
    <x v="195"/>
    <x v="4"/>
    <x v="592"/>
    <n v="14548"/>
    <n v="161"/>
    <x v="0"/>
    <s v="UK"/>
    <n v="1999"/>
    <x v="8"/>
  </r>
  <r>
    <x v="3906"/>
    <x v="1784"/>
    <x v="3533"/>
    <x v="231"/>
    <n v="1142507"/>
    <n v="48"/>
    <x v="85"/>
    <x v="121"/>
    <x v="4"/>
    <x v="1508"/>
    <n v="3665"/>
    <n v="81"/>
    <x v="0"/>
    <s v="USA"/>
    <n v="2000"/>
    <x v="46"/>
  </r>
  <r>
    <x v="3907"/>
    <x v="867"/>
    <x v="3534"/>
    <x v="231"/>
    <n v="1109095"/>
    <n v="33"/>
    <x v="55"/>
    <x v="796"/>
    <x v="6"/>
    <x v="1278"/>
    <n v="8239"/>
    <n v="92"/>
    <x v="0"/>
    <s v="USA"/>
    <n v="1996"/>
    <x v="19"/>
  </r>
  <r>
    <x v="3908"/>
    <x v="1444"/>
    <x v="3535"/>
    <x v="22"/>
    <n v="4033268"/>
    <n v="133"/>
    <x v="77"/>
    <x v="195"/>
    <x v="4"/>
    <x v="47"/>
    <n v="9808"/>
    <n v="53"/>
    <x v="0"/>
    <s v="USA"/>
    <n v="2010"/>
    <x v="4"/>
  </r>
  <r>
    <x v="3909"/>
    <x v="1785"/>
    <x v="83"/>
    <x v="231"/>
    <n v="-3000000"/>
    <n v="104"/>
    <x v="70"/>
    <x v="797"/>
    <x v="14"/>
    <x v="1509"/>
    <n v="128334"/>
    <n v="349"/>
    <x v="0"/>
    <s v="USA"/>
    <n v="1971"/>
    <x v="6"/>
  </r>
  <r>
    <x v="3910"/>
    <x v="1786"/>
    <x v="3536"/>
    <x v="231"/>
    <n v="902679"/>
    <n v="22"/>
    <x v="41"/>
    <x v="461"/>
    <x v="8"/>
    <x v="463"/>
    <n v="3943"/>
    <n v="49"/>
    <x v="0"/>
    <s v="USA"/>
    <n v="1993"/>
    <x v="43"/>
  </r>
  <r>
    <x v="3911"/>
    <x v="1787"/>
    <x v="3537"/>
    <x v="231"/>
    <n v="559990"/>
    <n v="30"/>
    <x v="53"/>
    <x v="69"/>
    <x v="4"/>
    <x v="1510"/>
    <n v="8005"/>
    <n v="49"/>
    <x v="0"/>
    <s v="USA"/>
    <n v="1997"/>
    <x v="43"/>
  </r>
  <r>
    <x v="3912"/>
    <x v="423"/>
    <x v="83"/>
    <x v="231"/>
    <n v="-3000000"/>
    <n v="112"/>
    <x v="49"/>
    <x v="16"/>
    <x v="2"/>
    <x v="100"/>
    <n v="37594"/>
    <n v="181"/>
    <x v="0"/>
    <s v="USA"/>
    <n v="1978"/>
    <x v="25"/>
  </r>
  <r>
    <x v="3913"/>
    <x v="1788"/>
    <x v="3538"/>
    <x v="272"/>
    <n v="-1212565"/>
    <n v="79"/>
    <x v="26"/>
    <x v="263"/>
    <x v="2"/>
    <x v="71"/>
    <n v="8603"/>
    <n v="115"/>
    <x v="0"/>
    <s v="USA"/>
    <n v="2001"/>
    <x v="1"/>
  </r>
  <r>
    <x v="3914"/>
    <x v="1789"/>
    <x v="3539"/>
    <x v="206"/>
    <n v="-428053"/>
    <n v="49"/>
    <x v="98"/>
    <x v="400"/>
    <x v="4"/>
    <x v="589"/>
    <n v="18711"/>
    <n v="183"/>
    <x v="0"/>
    <s v="USA"/>
    <n v="1999"/>
    <x v="28"/>
  </r>
  <r>
    <x v="3915"/>
    <x v="1169"/>
    <x v="3540"/>
    <x v="293"/>
    <n v="-338009"/>
    <n v="42"/>
    <x v="25"/>
    <x v="109"/>
    <x v="7"/>
    <x v="60"/>
    <n v="15885"/>
    <n v="78"/>
    <x v="0"/>
    <s v="USA"/>
    <n v="1996"/>
    <x v="8"/>
  </r>
  <r>
    <x v="3916"/>
    <x v="1342"/>
    <x v="3541"/>
    <x v="22"/>
    <n v="4063238"/>
    <n v="345"/>
    <x v="103"/>
    <x v="101"/>
    <x v="4"/>
    <x v="1511"/>
    <n v="43982"/>
    <n v="139"/>
    <x v="0"/>
    <s v="USA"/>
    <n v="2012"/>
    <x v="38"/>
  </r>
  <r>
    <x v="3917"/>
    <x v="80"/>
    <x v="3542"/>
    <x v="231"/>
    <n v="-87637"/>
    <n v="152"/>
    <x v="49"/>
    <x v="146"/>
    <x v="6"/>
    <x v="601"/>
    <n v="25063"/>
    <n v="177"/>
    <x v="33"/>
    <s v="UK"/>
    <n v="2005"/>
    <x v="11"/>
  </r>
  <r>
    <x v="3918"/>
    <x v="1673"/>
    <x v="3543"/>
    <x v="231"/>
    <n v="0"/>
    <n v="148"/>
    <x v="88"/>
    <x v="195"/>
    <x v="4"/>
    <x v="92"/>
    <n v="55329"/>
    <n v="499"/>
    <x v="0"/>
    <s v="USA"/>
    <n v="1998"/>
    <x v="6"/>
  </r>
  <r>
    <x v="3919"/>
    <x v="853"/>
    <x v="3544"/>
    <x v="231"/>
    <n v="-776010"/>
    <n v="23"/>
    <x v="70"/>
    <x v="755"/>
    <x v="4"/>
    <x v="1512"/>
    <n v="761"/>
    <n v="14"/>
    <x v="0"/>
    <s v="USA"/>
    <n v="2003"/>
    <x v="4"/>
  </r>
  <r>
    <x v="3920"/>
    <x v="605"/>
    <x v="3545"/>
    <x v="231"/>
    <n v="-1178017"/>
    <n v="254"/>
    <x v="57"/>
    <x v="798"/>
    <x v="4"/>
    <x v="1"/>
    <n v="31089"/>
    <n v="261"/>
    <x v="0"/>
    <s v="USA"/>
    <n v="2014"/>
    <x v="28"/>
  </r>
  <r>
    <x v="3921"/>
    <x v="1248"/>
    <x v="3546"/>
    <x v="231"/>
    <n v="-818710"/>
    <n v="305"/>
    <x v="59"/>
    <x v="144"/>
    <x v="2"/>
    <x v="1075"/>
    <n v="356181"/>
    <n v="809"/>
    <x v="22"/>
    <s v="South Korea"/>
    <n v="2003"/>
    <x v="26"/>
  </r>
  <r>
    <x v="3922"/>
    <x v="1790"/>
    <x v="3547"/>
    <x v="206"/>
    <n v="-651422"/>
    <n v="19"/>
    <x v="46"/>
    <x v="453"/>
    <x v="2"/>
    <x v="1513"/>
    <n v="3942"/>
    <n v="65"/>
    <x v="0"/>
    <s v="USA"/>
    <n v="2010"/>
    <x v="22"/>
  </r>
  <r>
    <x v="3923"/>
    <x v="1791"/>
    <x v="3548"/>
    <x v="231"/>
    <n v="-2296998"/>
    <n v="272"/>
    <x v="103"/>
    <x v="125"/>
    <x v="0"/>
    <x v="585"/>
    <n v="37495"/>
    <n v="230"/>
    <x v="0"/>
    <s v="Canada"/>
    <n v="2011"/>
    <x v="9"/>
  </r>
  <r>
    <x v="3924"/>
    <x v="1792"/>
    <x v="3549"/>
    <x v="231"/>
    <n v="105269"/>
    <n v="5"/>
    <x v="58"/>
    <x v="165"/>
    <x v="0"/>
    <x v="1514"/>
    <n v="368"/>
    <n v="8"/>
    <x v="0"/>
    <s v="Mexico"/>
    <n v="2016"/>
    <x v="40"/>
  </r>
  <r>
    <x v="3925"/>
    <x v="1793"/>
    <x v="83"/>
    <x v="231"/>
    <n v="-3000000"/>
    <n v="65"/>
    <x v="57"/>
    <x v="362"/>
    <x v="4"/>
    <x v="476"/>
    <n v="22246"/>
    <n v="196"/>
    <x v="0"/>
    <s v="USA"/>
    <n v="1996"/>
    <x v="8"/>
  </r>
  <r>
    <x v="3926"/>
    <x v="1794"/>
    <x v="3550"/>
    <x v="22"/>
    <n v="373060"/>
    <n v="248"/>
    <x v="31"/>
    <x v="263"/>
    <x v="2"/>
    <x v="122"/>
    <n v="47385"/>
    <n v="112"/>
    <x v="0"/>
    <s v="UK"/>
    <n v="2009"/>
    <x v="11"/>
  </r>
  <r>
    <x v="3927"/>
    <x v="1795"/>
    <x v="3551"/>
    <x v="22"/>
    <n v="1007535"/>
    <n v="152"/>
    <x v="76"/>
    <x v="101"/>
    <x v="4"/>
    <x v="1511"/>
    <n v="7625"/>
    <n v="54"/>
    <x v="0"/>
    <s v="USA"/>
    <n v="2011"/>
    <x v="20"/>
  </r>
  <r>
    <x v="3928"/>
    <x v="1796"/>
    <x v="3552"/>
    <x v="231"/>
    <n v="-2581732"/>
    <n v="156"/>
    <x v="98"/>
    <x v="121"/>
    <x v="4"/>
    <x v="381"/>
    <n v="37156"/>
    <n v="129"/>
    <x v="0"/>
    <s v="USA"/>
    <n v="2012"/>
    <x v="43"/>
  </r>
  <r>
    <x v="3929"/>
    <x v="1797"/>
    <x v="83"/>
    <x v="22"/>
    <n v="0"/>
    <n v="1"/>
    <x v="59"/>
    <x v="666"/>
    <x v="2"/>
    <x v="440"/>
    <n v="758"/>
    <n v="27"/>
    <x v="0"/>
    <s v="USA"/>
    <n v="2004"/>
    <x v="40"/>
  </r>
  <r>
    <x v="3930"/>
    <x v="1798"/>
    <x v="3553"/>
    <x v="231"/>
    <n v="-2799197"/>
    <n v="82"/>
    <x v="40"/>
    <x v="151"/>
    <x v="4"/>
    <x v="1515"/>
    <n v="7988"/>
    <n v="71"/>
    <x v="0"/>
    <s v="USA"/>
    <n v="2012"/>
    <x v="43"/>
  </r>
  <r>
    <x v="1883"/>
    <x v="192"/>
    <x v="1829"/>
    <x v="128"/>
    <n v="8631221"/>
    <n v="175"/>
    <x v="69"/>
    <x v="163"/>
    <x v="6"/>
    <x v="617"/>
    <n v="48562"/>
    <n v="145"/>
    <x v="0"/>
    <s v="USA"/>
    <n v="2014"/>
    <x v="19"/>
  </r>
  <r>
    <x v="3931"/>
    <x v="1252"/>
    <x v="3554"/>
    <x v="204"/>
    <n v="-2604984"/>
    <n v="40"/>
    <x v="41"/>
    <x v="327"/>
    <x v="4"/>
    <x v="1516"/>
    <n v="11074"/>
    <n v="56"/>
    <x v="13"/>
    <s v="Germany"/>
    <n v="2004"/>
    <x v="38"/>
  </r>
  <r>
    <x v="3932"/>
    <x v="1799"/>
    <x v="3555"/>
    <x v="231"/>
    <n v="-2926322"/>
    <n v="8"/>
    <x v="6"/>
    <x v="150"/>
    <x v="2"/>
    <x v="1517"/>
    <n v="266"/>
    <n v="8"/>
    <x v="0"/>
    <s v="USA"/>
    <n v="2011"/>
    <x v="18"/>
  </r>
  <r>
    <x v="3933"/>
    <x v="1800"/>
    <x v="3556"/>
    <x v="238"/>
    <n v="-4857000"/>
    <n v="63"/>
    <x v="75"/>
    <x v="373"/>
    <x v="11"/>
    <x v="1518"/>
    <n v="4122"/>
    <n v="48"/>
    <x v="0"/>
    <s v="USA"/>
    <n v="2009"/>
    <x v="54"/>
  </r>
  <r>
    <x v="3934"/>
    <x v="1801"/>
    <x v="3557"/>
    <x v="231"/>
    <n v="-2960148"/>
    <n v="20"/>
    <x v="54"/>
    <x v="195"/>
    <x v="4"/>
    <x v="968"/>
    <n v="1238"/>
    <n v="25"/>
    <x v="0"/>
    <s v="USA"/>
    <n v="1999"/>
    <x v="10"/>
  </r>
  <r>
    <x v="3935"/>
    <x v="1014"/>
    <x v="3558"/>
    <x v="231"/>
    <n v="-2978000"/>
    <n v="174"/>
    <x v="39"/>
    <x v="205"/>
    <x v="2"/>
    <x v="269"/>
    <n v="30511"/>
    <n v="226"/>
    <x v="0"/>
    <s v="Germany"/>
    <n v="2011"/>
    <x v="27"/>
  </r>
  <r>
    <x v="3936"/>
    <x v="1802"/>
    <x v="3559"/>
    <x v="22"/>
    <n v="128937"/>
    <n v="90"/>
    <x v="103"/>
    <x v="799"/>
    <x v="2"/>
    <x v="950"/>
    <n v="2437"/>
    <n v="31"/>
    <x v="0"/>
    <s v="Ireland"/>
    <n v="2009"/>
    <x v="5"/>
  </r>
  <r>
    <x v="3937"/>
    <x v="1803"/>
    <x v="83"/>
    <x v="231"/>
    <n v="-3000000"/>
    <n v="58"/>
    <x v="101"/>
    <x v="373"/>
    <x v="11"/>
    <x v="751"/>
    <n v="7358"/>
    <n v="39"/>
    <x v="0"/>
    <s v="USA"/>
    <n v="2015"/>
    <x v="43"/>
  </r>
  <r>
    <x v="3938"/>
    <x v="1804"/>
    <x v="83"/>
    <x v="231"/>
    <n v="-3000000"/>
    <n v="14"/>
    <x v="105"/>
    <x v="151"/>
    <x v="4"/>
    <x v="1519"/>
    <n v="1257"/>
    <n v="24"/>
    <x v="0"/>
    <s v="USA"/>
    <n v="2005"/>
    <x v="47"/>
  </r>
  <r>
    <x v="32"/>
    <x v="23"/>
    <x v="32"/>
    <x v="8"/>
    <n v="134185206"/>
    <n v="451"/>
    <x v="25"/>
    <x v="14"/>
    <x v="1"/>
    <x v="1"/>
    <n v="306336"/>
    <n v="736"/>
    <x v="0"/>
    <s v="USA"/>
    <n v="2010"/>
    <x v="12"/>
  </r>
  <r>
    <x v="3939"/>
    <x v="1805"/>
    <x v="3560"/>
    <x v="231"/>
    <n v="-2994995"/>
    <n v="21"/>
    <x v="44"/>
    <x v="263"/>
    <x v="2"/>
    <x v="1520"/>
    <n v="2280"/>
    <n v="14"/>
    <x v="0"/>
    <s v="USA"/>
    <n v="2009"/>
    <x v="18"/>
  </r>
  <r>
    <x v="3940"/>
    <x v="1806"/>
    <x v="83"/>
    <x v="231"/>
    <n v="-3000000"/>
    <n v="9"/>
    <x v="78"/>
    <x v="64"/>
    <x v="0"/>
    <x v="1521"/>
    <n v="1370"/>
    <n v="9"/>
    <x v="0"/>
    <s v="Brazil"/>
    <n v="2013"/>
    <x v="34"/>
  </r>
  <r>
    <x v="3941"/>
    <x v="664"/>
    <x v="83"/>
    <x v="22"/>
    <n v="0"/>
    <n v="98"/>
    <x v="101"/>
    <x v="151"/>
    <x v="4"/>
    <x v="254"/>
    <n v="16987"/>
    <n v="85"/>
    <x v="0"/>
    <s v="USA"/>
    <n v="2014"/>
    <x v="34"/>
  </r>
  <r>
    <x v="3942"/>
    <x v="1807"/>
    <x v="83"/>
    <x v="231"/>
    <n v="-3000000"/>
    <n v="29"/>
    <x v="105"/>
    <x v="151"/>
    <x v="4"/>
    <x v="1522"/>
    <n v="2978"/>
    <n v="13"/>
    <x v="0"/>
    <s v="USA"/>
    <n v="2013"/>
    <x v="75"/>
  </r>
  <r>
    <x v="3943"/>
    <x v="1808"/>
    <x v="83"/>
    <x v="231"/>
    <n v="-3000000"/>
    <n v="23"/>
    <x v="77"/>
    <x v="252"/>
    <x v="0"/>
    <x v="484"/>
    <n v="13599"/>
    <n v="30"/>
    <x v="0"/>
    <s v="USA"/>
    <n v="2011"/>
    <x v="27"/>
  </r>
  <r>
    <x v="3944"/>
    <x v="995"/>
    <x v="83"/>
    <x v="231"/>
    <n v="-3000000"/>
    <n v="87"/>
    <x v="79"/>
    <x v="107"/>
    <x v="6"/>
    <x v="1485"/>
    <n v="13640"/>
    <n v="128"/>
    <x v="0"/>
    <s v="USA"/>
    <n v="1967"/>
    <x v="38"/>
  </r>
  <r>
    <x v="3945"/>
    <x v="1809"/>
    <x v="83"/>
    <x v="231"/>
    <n v="-3000000"/>
    <n v="2"/>
    <x v="6"/>
    <x v="151"/>
    <x v="4"/>
    <x v="1184"/>
    <n v="118"/>
    <n v="1"/>
    <x v="15"/>
    <s v="Italy"/>
    <n v="2009"/>
    <x v="37"/>
  </r>
  <r>
    <x v="3946"/>
    <x v="1810"/>
    <x v="83"/>
    <x v="294"/>
    <n v="-800000"/>
    <n v="17"/>
    <x v="75"/>
    <x v="573"/>
    <x v="13"/>
    <x v="1209"/>
    <n v="704"/>
    <n v="9"/>
    <x v="0"/>
    <s v="USA"/>
    <n v="2013"/>
    <x v="31"/>
  </r>
  <r>
    <x v="3947"/>
    <x v="1811"/>
    <x v="83"/>
    <x v="231"/>
    <n v="-3000000"/>
    <n v="7"/>
    <x v="53"/>
    <x v="407"/>
    <x v="2"/>
    <x v="1071"/>
    <n v="976"/>
    <n v="15"/>
    <x v="0"/>
    <s v="USA"/>
    <n v="2014"/>
    <x v="30"/>
  </r>
  <r>
    <x v="3948"/>
    <x v="1812"/>
    <x v="83"/>
    <x v="231"/>
    <n v="-3000000"/>
    <n v="6"/>
    <x v="85"/>
    <x v="573"/>
    <x v="13"/>
    <x v="476"/>
    <n v="520"/>
    <n v="8"/>
    <x v="0"/>
    <s v="USA"/>
    <n v="2015"/>
    <x v="65"/>
  </r>
  <r>
    <x v="3949"/>
    <x v="1813"/>
    <x v="83"/>
    <x v="231"/>
    <n v="-3000000"/>
    <n v="9"/>
    <x v="54"/>
    <x v="800"/>
    <x v="1"/>
    <x v="1523"/>
    <n v="240"/>
    <n v="9"/>
    <x v="0"/>
    <s v="Italy"/>
    <n v="1988"/>
    <x v="5"/>
  </r>
  <r>
    <x v="326"/>
    <x v="84"/>
    <x v="324"/>
    <x v="72"/>
    <n v="106148159"/>
    <n v="343"/>
    <x v="71"/>
    <x v="153"/>
    <x v="2"/>
    <x v="172"/>
    <n v="103749"/>
    <n v="323"/>
    <x v="0"/>
    <s v="USA"/>
    <n v="2015"/>
    <x v="15"/>
  </r>
  <r>
    <x v="3950"/>
    <x v="1814"/>
    <x v="83"/>
    <x v="231"/>
    <n v="-3000000"/>
    <n v="11"/>
    <x v="49"/>
    <x v="801"/>
    <x v="0"/>
    <x v="404"/>
    <n v="706"/>
    <n v="14"/>
    <x v="0"/>
    <s v="USA"/>
    <n v="2009"/>
    <x v="5"/>
  </r>
  <r>
    <x v="3951"/>
    <x v="1815"/>
    <x v="83"/>
    <x v="22"/>
    <n v="0"/>
    <n v="34"/>
    <x v="53"/>
    <x v="101"/>
    <x v="4"/>
    <x v="64"/>
    <n v="3443"/>
    <n v="20"/>
    <x v="0"/>
    <s v="USA"/>
    <n v="2010"/>
    <x v="18"/>
  </r>
  <r>
    <x v="3952"/>
    <x v="381"/>
    <x v="3561"/>
    <x v="324"/>
    <n v="2695428"/>
    <n v="71"/>
    <x v="17"/>
    <x v="263"/>
    <x v="2"/>
    <x v="1459"/>
    <n v="28951"/>
    <n v="257"/>
    <x v="27"/>
    <s v="Brazil"/>
    <n v="1998"/>
    <x v="25"/>
  </r>
  <r>
    <x v="3953"/>
    <x v="1770"/>
    <x v="83"/>
    <x v="324"/>
    <n v="-2900000"/>
    <n v="21"/>
    <x v="15"/>
    <x v="195"/>
    <x v="4"/>
    <x v="1524"/>
    <n v="4313"/>
    <n v="40"/>
    <x v="0"/>
    <s v="USA"/>
    <n v="1961"/>
    <x v="11"/>
  </r>
  <r>
    <x v="3954"/>
    <x v="1816"/>
    <x v="83"/>
    <x v="231"/>
    <n v="-3000000"/>
    <n v="28"/>
    <x v="105"/>
    <x v="332"/>
    <x v="0"/>
    <x v="1525"/>
    <n v="2425"/>
    <n v="31"/>
    <x v="0"/>
    <s v="USA"/>
    <n v="2015"/>
    <x v="41"/>
  </r>
  <r>
    <x v="3955"/>
    <x v="1817"/>
    <x v="3562"/>
    <x v="134"/>
    <n v="1623749"/>
    <n v="35"/>
    <x v="71"/>
    <x v="121"/>
    <x v="4"/>
    <x v="1526"/>
    <n v="746"/>
    <n v="27"/>
    <x v="0"/>
    <s v="USA"/>
    <n v="2005"/>
    <x v="12"/>
  </r>
  <r>
    <x v="3956"/>
    <x v="1191"/>
    <x v="83"/>
    <x v="231"/>
    <n v="-3000000"/>
    <n v="30"/>
    <x v="77"/>
    <x v="407"/>
    <x v="2"/>
    <x v="1527"/>
    <n v="2157"/>
    <n v="15"/>
    <x v="0"/>
    <s v="USA"/>
    <n v="2014"/>
    <x v="44"/>
  </r>
  <r>
    <x v="3957"/>
    <x v="1818"/>
    <x v="3563"/>
    <x v="231"/>
    <n v="-2899325"/>
    <n v="73"/>
    <x v="40"/>
    <x v="519"/>
    <x v="9"/>
    <x v="1528"/>
    <n v="5695"/>
    <n v="23"/>
    <x v="0"/>
    <s v="USA"/>
    <n v="2010"/>
    <x v="21"/>
  </r>
  <r>
    <x v="1837"/>
    <x v="104"/>
    <x v="83"/>
    <x v="180"/>
    <n v="-2800000"/>
    <n v="154"/>
    <x v="84"/>
    <x v="541"/>
    <x v="8"/>
    <x v="728"/>
    <n v="80961"/>
    <n v="310"/>
    <x v="0"/>
    <s v="UK"/>
    <n v="1976"/>
    <x v="32"/>
  </r>
  <r>
    <x v="3958"/>
    <x v="626"/>
    <x v="3564"/>
    <x v="295"/>
    <n v="1445438"/>
    <n v="251"/>
    <x v="70"/>
    <x v="419"/>
    <x v="11"/>
    <x v="1529"/>
    <n v="55040"/>
    <n v="539"/>
    <x v="2"/>
    <s v="France"/>
    <n v="2003"/>
    <x v="2"/>
  </r>
  <r>
    <x v="3959"/>
    <x v="1819"/>
    <x v="83"/>
    <x v="22"/>
    <n v="0"/>
    <n v="57"/>
    <x v="77"/>
    <x v="463"/>
    <x v="4"/>
    <x v="1530"/>
    <n v="4173"/>
    <n v="32"/>
    <x v="0"/>
    <s v="Australia"/>
    <n v="2010"/>
    <x v="9"/>
  </r>
  <r>
    <x v="3960"/>
    <x v="1820"/>
    <x v="83"/>
    <x v="231"/>
    <n v="-3000000"/>
    <n v="14"/>
    <x v="70"/>
    <x v="348"/>
    <x v="0"/>
    <x v="1215"/>
    <n v="859"/>
    <n v="17"/>
    <x v="0"/>
    <s v="USA"/>
    <n v="2015"/>
    <x v="61"/>
  </r>
  <r>
    <x v="3961"/>
    <x v="1121"/>
    <x v="3565"/>
    <x v="82"/>
    <n v="14201636"/>
    <n v="159"/>
    <x v="37"/>
    <x v="376"/>
    <x v="6"/>
    <x v="1531"/>
    <n v="33567"/>
    <n v="206"/>
    <x v="0"/>
    <s v="USA"/>
    <n v="2005"/>
    <x v="38"/>
  </r>
  <r>
    <x v="3962"/>
    <x v="1690"/>
    <x v="3117"/>
    <x v="325"/>
    <n v="22116152"/>
    <n v="181"/>
    <x v="59"/>
    <x v="424"/>
    <x v="4"/>
    <x v="1532"/>
    <n v="175196"/>
    <n v="350"/>
    <x v="0"/>
    <s v="USA"/>
    <n v="1959"/>
    <x v="24"/>
  </r>
  <r>
    <x v="3963"/>
    <x v="1821"/>
    <x v="3566"/>
    <x v="180"/>
    <n v="16370001"/>
    <n v="110"/>
    <x v="75"/>
    <x v="419"/>
    <x v="11"/>
    <x v="1362"/>
    <n v="21359"/>
    <n v="270"/>
    <x v="0"/>
    <s v="USA"/>
    <n v="1988"/>
    <x v="43"/>
  </r>
  <r>
    <x v="3964"/>
    <x v="1725"/>
    <x v="3567"/>
    <x v="180"/>
    <n v="19402612"/>
    <n v="213"/>
    <x v="57"/>
    <x v="553"/>
    <x v="1"/>
    <x v="1533"/>
    <n v="291875"/>
    <n v="533"/>
    <x v="0"/>
    <s v="USA"/>
    <n v="1939"/>
    <x v="14"/>
  </r>
  <r>
    <x v="3965"/>
    <x v="868"/>
    <x v="3568"/>
    <x v="180"/>
    <n v="83500000"/>
    <n v="129"/>
    <x v="10"/>
    <x v="151"/>
    <x v="4"/>
    <x v="1122"/>
    <n v="112671"/>
    <n v="315"/>
    <x v="0"/>
    <s v="USA"/>
    <n v="1974"/>
    <x v="25"/>
  </r>
  <r>
    <x v="3966"/>
    <x v="229"/>
    <x v="3569"/>
    <x v="123"/>
    <n v="-1047380"/>
    <n v="280"/>
    <x v="53"/>
    <x v="419"/>
    <x v="11"/>
    <x v="1534"/>
    <n v="40800"/>
    <n v="332"/>
    <x v="0"/>
    <s v="USA"/>
    <n v="2007"/>
    <x v="20"/>
  </r>
  <r>
    <x v="3967"/>
    <x v="1822"/>
    <x v="83"/>
    <x v="40"/>
    <n v="-120000000"/>
    <n v="15"/>
    <x v="47"/>
    <x v="101"/>
    <x v="4"/>
    <x v="1422"/>
    <n v="27569"/>
    <n v="106"/>
    <x v="7"/>
    <s v="India"/>
    <n v="2006"/>
    <x v="17"/>
  </r>
  <r>
    <x v="3968"/>
    <x v="1823"/>
    <x v="3570"/>
    <x v="204"/>
    <n v="6354736"/>
    <n v="61"/>
    <x v="17"/>
    <x v="263"/>
    <x v="2"/>
    <x v="1167"/>
    <n v="5744"/>
    <n v="57"/>
    <x v="0"/>
    <s v="USA"/>
    <n v="1997"/>
    <x v="1"/>
  </r>
  <r>
    <x v="3969"/>
    <x v="1250"/>
    <x v="83"/>
    <x v="204"/>
    <n v="-2700000"/>
    <n v="33"/>
    <x v="33"/>
    <x v="802"/>
    <x v="1"/>
    <x v="1535"/>
    <n v="8856"/>
    <n v="90"/>
    <x v="0"/>
    <s v="USA"/>
    <n v="1979"/>
    <x v="38"/>
  </r>
  <r>
    <x v="3970"/>
    <x v="1824"/>
    <x v="83"/>
    <x v="231"/>
    <n v="-3000000"/>
    <n v="1"/>
    <x v="7"/>
    <x v="803"/>
    <x v="12"/>
    <x v="1536"/>
    <n v="745"/>
    <n v="8"/>
    <x v="34"/>
    <s v="Canada"/>
    <n v="2015"/>
    <x v="4"/>
  </r>
  <r>
    <x v="3971"/>
    <x v="1825"/>
    <x v="83"/>
    <x v="22"/>
    <n v="0"/>
    <n v="2"/>
    <x v="77"/>
    <x v="804"/>
    <x v="0"/>
    <x v="1537"/>
    <n v="1828"/>
    <n v="6"/>
    <x v="29"/>
    <s v="Denmark"/>
    <n v="2008"/>
    <x v="20"/>
  </r>
  <r>
    <x v="3972"/>
    <x v="1765"/>
    <x v="83"/>
    <x v="326"/>
    <n v="-2686585"/>
    <n v="27"/>
    <x v="55"/>
    <x v="622"/>
    <x v="1"/>
    <x v="1485"/>
    <n v="5786"/>
    <n v="65"/>
    <x v="0"/>
    <s v="USA"/>
    <n v="1963"/>
    <x v="8"/>
  </r>
  <r>
    <x v="3973"/>
    <x v="1826"/>
    <x v="83"/>
    <x v="327"/>
    <n v="-2650000"/>
    <n v="19"/>
    <x v="53"/>
    <x v="195"/>
    <x v="4"/>
    <x v="1538"/>
    <n v="1470"/>
    <n v="5"/>
    <x v="16"/>
    <s v="Netherlands"/>
    <n v="1996"/>
    <x v="15"/>
  </r>
  <r>
    <x v="3974"/>
    <x v="1725"/>
    <x v="83"/>
    <x v="328"/>
    <n v="-2627000"/>
    <n v="9"/>
    <x v="39"/>
    <x v="805"/>
    <x v="2"/>
    <x v="1539"/>
    <n v="1553"/>
    <n v="27"/>
    <x v="0"/>
    <s v="USA"/>
    <n v="1943"/>
    <x v="15"/>
  </r>
  <r>
    <x v="3975"/>
    <x v="868"/>
    <x v="3571"/>
    <x v="140"/>
    <n v="116900000"/>
    <n v="121"/>
    <x v="40"/>
    <x v="328"/>
    <x v="4"/>
    <x v="1122"/>
    <n v="95294"/>
    <n v="363"/>
    <x v="0"/>
    <s v="USA"/>
    <n v="1974"/>
    <x v="6"/>
  </r>
  <r>
    <x v="3976"/>
    <x v="1310"/>
    <x v="3572"/>
    <x v="162"/>
    <n v="30800000"/>
    <n v="166"/>
    <x v="54"/>
    <x v="373"/>
    <x v="11"/>
    <x v="1540"/>
    <n v="29488"/>
    <n v="326"/>
    <x v="0"/>
    <s v="USA"/>
    <n v="1984"/>
    <x v="18"/>
  </r>
  <r>
    <x v="3977"/>
    <x v="1827"/>
    <x v="3573"/>
    <x v="22"/>
    <n v="3826455"/>
    <n v="269"/>
    <x v="85"/>
    <x v="263"/>
    <x v="2"/>
    <x v="1541"/>
    <n v="34643"/>
    <n v="123"/>
    <x v="35"/>
    <s v="Poland"/>
    <n v="2013"/>
    <x v="38"/>
  </r>
  <r>
    <x v="3978"/>
    <x v="1065"/>
    <x v="3574"/>
    <x v="140"/>
    <n v="530592"/>
    <n v="29"/>
    <x v="34"/>
    <x v="16"/>
    <x v="2"/>
    <x v="1542"/>
    <n v="10755"/>
    <n v="69"/>
    <x v="0"/>
    <s v="UK"/>
    <n v="1987"/>
    <x v="6"/>
  </r>
  <r>
    <x v="3979"/>
    <x v="1828"/>
    <x v="3575"/>
    <x v="180"/>
    <n v="-2325000"/>
    <n v="20"/>
    <x v="103"/>
    <x v="293"/>
    <x v="4"/>
    <x v="672"/>
    <n v="6930"/>
    <n v="53"/>
    <x v="0"/>
    <s v="USA"/>
    <n v="2006"/>
    <x v="19"/>
  </r>
  <r>
    <x v="1472"/>
    <x v="653"/>
    <x v="1442"/>
    <x v="146"/>
    <n v="-23345419"/>
    <n v="107"/>
    <x v="55"/>
    <x v="205"/>
    <x v="2"/>
    <x v="1"/>
    <n v="45500"/>
    <n v="260"/>
    <x v="0"/>
    <s v="USA"/>
    <n v="1999"/>
    <x v="43"/>
  </r>
  <r>
    <x v="3980"/>
    <x v="1829"/>
    <x v="3576"/>
    <x v="22"/>
    <n v="2276368"/>
    <n v="74"/>
    <x v="71"/>
    <x v="806"/>
    <x v="9"/>
    <x v="1543"/>
    <n v="3849"/>
    <n v="37"/>
    <x v="0"/>
    <s v="USA"/>
    <n v="2004"/>
    <x v="0"/>
  </r>
  <r>
    <x v="3981"/>
    <x v="1830"/>
    <x v="3577"/>
    <x v="140"/>
    <n v="-2561892"/>
    <n v="173"/>
    <x v="156"/>
    <x v="308"/>
    <x v="11"/>
    <x v="1544"/>
    <n v="40878"/>
    <n v="124"/>
    <x v="5"/>
    <s v="Spain"/>
    <n v="2007"/>
    <x v="13"/>
  </r>
  <r>
    <x v="3982"/>
    <x v="1831"/>
    <x v="83"/>
    <x v="157"/>
    <n v="-15000000"/>
    <n v="5"/>
    <x v="76"/>
    <x v="116"/>
    <x v="0"/>
    <x v="1545"/>
    <n v="1418"/>
    <n v="4"/>
    <x v="3"/>
    <s v="China"/>
    <n v="2009"/>
    <x v="38"/>
  </r>
  <r>
    <x v="3983"/>
    <x v="1832"/>
    <x v="83"/>
    <x v="140"/>
    <n v="-2600000"/>
    <n v="66"/>
    <x v="6"/>
    <x v="373"/>
    <x v="11"/>
    <x v="1546"/>
    <n v="5012"/>
    <n v="47"/>
    <x v="0"/>
    <s v="USA"/>
    <n v="2007"/>
    <x v="43"/>
  </r>
  <r>
    <x v="3984"/>
    <x v="1833"/>
    <x v="83"/>
    <x v="329"/>
    <n v="-2540800"/>
    <n v="169"/>
    <x v="32"/>
    <x v="607"/>
    <x v="4"/>
    <x v="1298"/>
    <n v="150020"/>
    <n v="568"/>
    <x v="0"/>
    <s v="USA"/>
    <n v="1952"/>
    <x v="24"/>
  </r>
  <r>
    <x v="3985"/>
    <x v="1834"/>
    <x v="83"/>
    <x v="137"/>
    <n v="-2500000"/>
    <n v="13"/>
    <x v="54"/>
    <x v="519"/>
    <x v="9"/>
    <x v="1547"/>
    <n v="6429"/>
    <n v="25"/>
    <x v="0"/>
    <s v="Australia"/>
    <n v="2010"/>
    <x v="32"/>
  </r>
  <r>
    <x v="3986"/>
    <x v="1618"/>
    <x v="3578"/>
    <x v="137"/>
    <n v="37541683"/>
    <n v="129"/>
    <x v="103"/>
    <x v="213"/>
    <x v="4"/>
    <x v="1548"/>
    <n v="34620"/>
    <n v="107"/>
    <x v="0"/>
    <s v="USA"/>
    <n v="2013"/>
    <x v="37"/>
  </r>
  <r>
    <x v="3987"/>
    <x v="1835"/>
    <x v="3579"/>
    <x v="137"/>
    <n v="30849949"/>
    <n v="30"/>
    <x v="98"/>
    <x v="519"/>
    <x v="9"/>
    <x v="1549"/>
    <n v="9010"/>
    <n v="199"/>
    <x v="0"/>
    <s v="USA"/>
    <n v="2012"/>
    <x v="37"/>
  </r>
  <r>
    <x v="2548"/>
    <x v="1088"/>
    <x v="2434"/>
    <x v="157"/>
    <n v="18386128"/>
    <n v="220"/>
    <x v="72"/>
    <x v="419"/>
    <x v="11"/>
    <x v="772"/>
    <n v="36372"/>
    <n v="491"/>
    <x v="0"/>
    <s v="USA"/>
    <n v="2009"/>
    <x v="41"/>
  </r>
  <r>
    <x v="3988"/>
    <x v="703"/>
    <x v="3580"/>
    <x v="138"/>
    <n v="-190187"/>
    <n v="75"/>
    <x v="35"/>
    <x v="371"/>
    <x v="4"/>
    <x v="32"/>
    <n v="50311"/>
    <n v="212"/>
    <x v="0"/>
    <s v="USA"/>
    <n v="1996"/>
    <x v="8"/>
  </r>
  <r>
    <x v="3989"/>
    <x v="1836"/>
    <x v="3581"/>
    <x v="137"/>
    <n v="11900000"/>
    <n v="162"/>
    <x v="41"/>
    <x v="448"/>
    <x v="11"/>
    <x v="1550"/>
    <n v="28589"/>
    <n v="532"/>
    <x v="0"/>
    <s v="USA"/>
    <n v="1982"/>
    <x v="51"/>
  </r>
  <r>
    <x v="3990"/>
    <x v="1837"/>
    <x v="83"/>
    <x v="137"/>
    <n v="-2500000"/>
    <n v="74"/>
    <x v="41"/>
    <x v="45"/>
    <x v="0"/>
    <x v="1483"/>
    <n v="23546"/>
    <n v="92"/>
    <x v="0"/>
    <s v="USA"/>
    <n v="1971"/>
    <x v="22"/>
  </r>
  <r>
    <x v="3991"/>
    <x v="1277"/>
    <x v="83"/>
    <x v="137"/>
    <n v="-2500000"/>
    <n v="65"/>
    <x v="51"/>
    <x v="263"/>
    <x v="2"/>
    <x v="1551"/>
    <n v="15277"/>
    <n v="120"/>
    <x v="0"/>
    <s v="USA"/>
    <n v="1963"/>
    <x v="0"/>
  </r>
  <r>
    <x v="3992"/>
    <x v="1838"/>
    <x v="3582"/>
    <x v="137"/>
    <n v="29730907"/>
    <n v="26"/>
    <x v="118"/>
    <x v="755"/>
    <x v="4"/>
    <x v="1552"/>
    <n v="6062"/>
    <n v="30"/>
    <x v="0"/>
    <s v="USA"/>
    <n v="2013"/>
    <x v="10"/>
  </r>
  <r>
    <x v="3993"/>
    <x v="521"/>
    <x v="3583"/>
    <x v="137"/>
    <n v="3901336"/>
    <n v="63"/>
    <x v="26"/>
    <x v="263"/>
    <x v="2"/>
    <x v="62"/>
    <n v="36996"/>
    <n v="153"/>
    <x v="0"/>
    <s v="USA"/>
    <n v="1991"/>
    <x v="1"/>
  </r>
  <r>
    <x v="3994"/>
    <x v="1548"/>
    <x v="3584"/>
    <x v="137"/>
    <n v="24281723"/>
    <n v="205"/>
    <x v="57"/>
    <x v="101"/>
    <x v="4"/>
    <x v="1482"/>
    <n v="187595"/>
    <n v="978"/>
    <x v="0"/>
    <s v="USA"/>
    <n v="2004"/>
    <x v="32"/>
  </r>
  <r>
    <x v="3995"/>
    <x v="771"/>
    <x v="3585"/>
    <x v="137"/>
    <n v="2900000"/>
    <n v="121"/>
    <x v="71"/>
    <x v="16"/>
    <x v="2"/>
    <x v="1553"/>
    <n v="183288"/>
    <n v="395"/>
    <x v="0"/>
    <s v="USA"/>
    <n v="1995"/>
    <x v="14"/>
  </r>
  <r>
    <x v="3996"/>
    <x v="1839"/>
    <x v="83"/>
    <x v="308"/>
    <n v="-3200000"/>
    <n v="9"/>
    <x v="76"/>
    <x v="807"/>
    <x v="0"/>
    <x v="1554"/>
    <n v="1003"/>
    <n v="5"/>
    <x v="2"/>
    <s v="Canada"/>
    <n v="2003"/>
    <x v="4"/>
  </r>
  <r>
    <x v="3997"/>
    <x v="1840"/>
    <x v="3586"/>
    <x v="137"/>
    <n v="-1217916"/>
    <n v="74"/>
    <x v="84"/>
    <x v="263"/>
    <x v="2"/>
    <x v="824"/>
    <n v="6221"/>
    <n v="87"/>
    <x v="0"/>
    <s v="USA"/>
    <n v="1999"/>
    <x v="15"/>
  </r>
  <r>
    <x v="3998"/>
    <x v="1841"/>
    <x v="3587"/>
    <x v="22"/>
    <n v="1186323"/>
    <n v="54"/>
    <x v="44"/>
    <x v="101"/>
    <x v="4"/>
    <x v="1555"/>
    <n v="7776"/>
    <n v="84"/>
    <x v="0"/>
    <s v="USA"/>
    <n v="2004"/>
    <x v="32"/>
  </r>
  <r>
    <x v="3999"/>
    <x v="1842"/>
    <x v="3588"/>
    <x v="22"/>
    <n v="1094998"/>
    <n v="80"/>
    <x v="58"/>
    <x v="263"/>
    <x v="2"/>
    <x v="1556"/>
    <n v="2560"/>
    <n v="29"/>
    <x v="0"/>
    <s v="UK"/>
    <n v="2007"/>
    <x v="10"/>
  </r>
  <r>
    <x v="4000"/>
    <x v="1231"/>
    <x v="3589"/>
    <x v="137"/>
    <n v="825638"/>
    <n v="252"/>
    <x v="70"/>
    <x v="808"/>
    <x v="4"/>
    <x v="270"/>
    <n v="52509"/>
    <n v="84"/>
    <x v="0"/>
    <s v="USA"/>
    <n v="2012"/>
    <x v="1"/>
  </r>
  <r>
    <x v="4001"/>
    <x v="1843"/>
    <x v="3590"/>
    <x v="123"/>
    <n v="-1604408"/>
    <n v="72"/>
    <x v="10"/>
    <x v="16"/>
    <x v="2"/>
    <x v="652"/>
    <n v="21202"/>
    <n v="134"/>
    <x v="0"/>
    <s v="Spain"/>
    <n v="2003"/>
    <x v="32"/>
  </r>
  <r>
    <x v="4002"/>
    <x v="1844"/>
    <x v="3591"/>
    <x v="137"/>
    <n v="4351969"/>
    <n v="220"/>
    <x v="53"/>
    <x v="101"/>
    <x v="4"/>
    <x v="818"/>
    <n v="105591"/>
    <n v="178"/>
    <x v="0"/>
    <s v="USA"/>
    <n v="2013"/>
    <x v="1"/>
  </r>
  <r>
    <x v="4003"/>
    <x v="1629"/>
    <x v="3592"/>
    <x v="330"/>
    <n v="299658"/>
    <n v="1"/>
    <x v="157"/>
    <x v="809"/>
    <x v="4"/>
    <x v="997"/>
    <n v="97"/>
    <n v="2"/>
    <x v="0"/>
    <s v="USA"/>
    <n v="1990"/>
    <x v="1"/>
  </r>
  <r>
    <x v="4004"/>
    <x v="323"/>
    <x v="3593"/>
    <x v="137"/>
    <n v="10495673"/>
    <n v="197"/>
    <x v="58"/>
    <x v="810"/>
    <x v="4"/>
    <x v="1557"/>
    <n v="52286"/>
    <n v="345"/>
    <x v="0"/>
    <s v="USA"/>
    <n v="2008"/>
    <x v="16"/>
  </r>
  <r>
    <x v="4005"/>
    <x v="1845"/>
    <x v="3594"/>
    <x v="137"/>
    <n v="-2326217"/>
    <n v="14"/>
    <x v="51"/>
    <x v="519"/>
    <x v="9"/>
    <x v="1006"/>
    <n v="578"/>
    <n v="34"/>
    <x v="0"/>
    <s v="USA"/>
    <n v="2008"/>
    <x v="32"/>
  </r>
  <r>
    <x v="4006"/>
    <x v="1846"/>
    <x v="3595"/>
    <x v="137"/>
    <n v="-2381334"/>
    <n v="3"/>
    <x v="6"/>
    <x v="263"/>
    <x v="2"/>
    <x v="724"/>
    <n v="91"/>
    <n v="3"/>
    <x v="0"/>
    <s v="USA"/>
    <n v="2006"/>
    <x v="4"/>
  </r>
  <r>
    <x v="1547"/>
    <x v="432"/>
    <x v="1514"/>
    <x v="77"/>
    <n v="94324072"/>
    <n v="191"/>
    <x v="79"/>
    <x v="293"/>
    <x v="4"/>
    <x v="271"/>
    <n v="185345"/>
    <n v="392"/>
    <x v="0"/>
    <s v="USA"/>
    <n v="2004"/>
    <x v="10"/>
  </r>
  <r>
    <x v="4007"/>
    <x v="1847"/>
    <x v="3596"/>
    <x v="137"/>
    <n v="-2428096"/>
    <n v="18"/>
    <x v="6"/>
    <x v="294"/>
    <x v="4"/>
    <x v="1309"/>
    <n v="806"/>
    <n v="18"/>
    <x v="0"/>
    <s v="USA"/>
    <n v="2006"/>
    <x v="20"/>
  </r>
  <r>
    <x v="4008"/>
    <x v="1848"/>
    <x v="3597"/>
    <x v="137"/>
    <n v="-2400149"/>
    <n v="28"/>
    <x v="105"/>
    <x v="519"/>
    <x v="9"/>
    <x v="1558"/>
    <n v="1138"/>
    <n v="30"/>
    <x v="0"/>
    <s v="USA"/>
    <n v="2010"/>
    <x v="1"/>
  </r>
  <r>
    <x v="4009"/>
    <x v="1849"/>
    <x v="3598"/>
    <x v="135"/>
    <n v="-13884496"/>
    <n v="22"/>
    <x v="10"/>
    <x v="101"/>
    <x v="4"/>
    <x v="214"/>
    <n v="4820"/>
    <n v="26"/>
    <x v="0"/>
    <s v="UK"/>
    <n v="2008"/>
    <x v="5"/>
  </r>
  <r>
    <x v="4010"/>
    <x v="1145"/>
    <x v="3599"/>
    <x v="331"/>
    <n v="-8394275"/>
    <n v="62"/>
    <x v="32"/>
    <x v="373"/>
    <x v="11"/>
    <x v="1559"/>
    <n v="10220"/>
    <n v="110"/>
    <x v="13"/>
    <s v="Germany"/>
    <n v="2000"/>
    <x v="9"/>
  </r>
  <r>
    <x v="4011"/>
    <x v="1850"/>
    <x v="3600"/>
    <x v="137"/>
    <n v="-2424273"/>
    <n v="47"/>
    <x v="77"/>
    <x v="725"/>
    <x v="2"/>
    <x v="1560"/>
    <n v="5699"/>
    <n v="40"/>
    <x v="5"/>
    <s v="USA"/>
    <n v="2008"/>
    <x v="18"/>
  </r>
  <r>
    <x v="4012"/>
    <x v="65"/>
    <x v="3601"/>
    <x v="137"/>
    <n v="-2177843"/>
    <n v="238"/>
    <x v="44"/>
    <x v="528"/>
    <x v="4"/>
    <x v="899"/>
    <n v="61787"/>
    <n v="203"/>
    <x v="0"/>
    <s v="USA"/>
    <n v="2010"/>
    <x v="2"/>
  </r>
  <r>
    <x v="4013"/>
    <x v="1851"/>
    <x v="83"/>
    <x v="137"/>
    <n v="-2500000"/>
    <n v="2"/>
    <x v="70"/>
    <x v="524"/>
    <x v="4"/>
    <x v="1561"/>
    <n v="858"/>
    <n v="7"/>
    <x v="0"/>
    <s v="USA"/>
    <n v="2010"/>
    <x v="27"/>
  </r>
  <r>
    <x v="4014"/>
    <x v="1852"/>
    <x v="83"/>
    <x v="137"/>
    <n v="-2500000"/>
    <n v="95"/>
    <x v="98"/>
    <x v="466"/>
    <x v="4"/>
    <x v="347"/>
    <n v="3119"/>
    <n v="23"/>
    <x v="0"/>
    <s v="Germany"/>
    <n v="2015"/>
    <x v="40"/>
  </r>
  <r>
    <x v="4015"/>
    <x v="1853"/>
    <x v="83"/>
    <x v="206"/>
    <n v="-3500000"/>
    <n v="10"/>
    <x v="49"/>
    <x v="419"/>
    <x v="11"/>
    <x v="430"/>
    <n v="63"/>
    <n v="2"/>
    <x v="0"/>
    <s v="USA"/>
    <n v="2016"/>
    <x v="22"/>
  </r>
  <r>
    <x v="4016"/>
    <x v="433"/>
    <x v="3602"/>
    <x v="332"/>
    <n v="3331103"/>
    <n v="28"/>
    <x v="59"/>
    <x v="423"/>
    <x v="2"/>
    <x v="84"/>
    <n v="4100"/>
    <n v="35"/>
    <x v="0"/>
    <s v="USA"/>
    <n v="1996"/>
    <x v="2"/>
  </r>
  <r>
    <x v="4017"/>
    <x v="1854"/>
    <x v="3603"/>
    <x v="332"/>
    <n v="-1421092"/>
    <n v="25"/>
    <x v="58"/>
    <x v="407"/>
    <x v="2"/>
    <x v="350"/>
    <n v="4057"/>
    <n v="90"/>
    <x v="0"/>
    <s v="Poland"/>
    <n v="2006"/>
    <x v="37"/>
  </r>
  <r>
    <x v="4018"/>
    <x v="1221"/>
    <x v="3604"/>
    <x v="22"/>
    <n v="438653"/>
    <n v="121"/>
    <x v="93"/>
    <x v="139"/>
    <x v="1"/>
    <x v="1562"/>
    <n v="108052"/>
    <n v="434"/>
    <x v="0"/>
    <s v="USA"/>
    <n v="2006"/>
    <x v="4"/>
  </r>
  <r>
    <x v="4019"/>
    <x v="1855"/>
    <x v="83"/>
    <x v="137"/>
    <n v="-2500000"/>
    <n v="10"/>
    <x v="46"/>
    <x v="146"/>
    <x v="6"/>
    <x v="1563"/>
    <n v="1510"/>
    <n v="26"/>
    <x v="0"/>
    <s v="UK"/>
    <n v="2015"/>
    <x v="40"/>
  </r>
  <r>
    <x v="4020"/>
    <x v="1585"/>
    <x v="3605"/>
    <x v="134"/>
    <n v="-1172081"/>
    <n v="172"/>
    <x v="58"/>
    <x v="146"/>
    <x v="6"/>
    <x v="1019"/>
    <n v="99177"/>
    <n v="192"/>
    <x v="0"/>
    <s v="UK"/>
    <n v="2006"/>
    <x v="16"/>
  </r>
  <r>
    <x v="4021"/>
    <x v="1856"/>
    <x v="83"/>
    <x v="137"/>
    <n v="-2500000"/>
    <n v="20"/>
    <x v="58"/>
    <x v="369"/>
    <x v="4"/>
    <x v="675"/>
    <n v="2753"/>
    <n v="82"/>
    <x v="0"/>
    <s v="UK"/>
    <n v="2012"/>
    <x v="69"/>
  </r>
  <r>
    <x v="4022"/>
    <x v="1728"/>
    <x v="83"/>
    <x v="333"/>
    <n v="-2361000"/>
    <n v="8"/>
    <x v="58"/>
    <x v="397"/>
    <x v="4"/>
    <x v="1564"/>
    <n v="1079"/>
    <n v="28"/>
    <x v="0"/>
    <s v="USA"/>
    <n v="1944"/>
    <x v="12"/>
  </r>
  <r>
    <x v="4023"/>
    <x v="1857"/>
    <x v="3606"/>
    <x v="334"/>
    <n v="-2271261"/>
    <n v="8"/>
    <x v="71"/>
    <x v="770"/>
    <x v="2"/>
    <x v="1565"/>
    <n v="1015"/>
    <n v="10"/>
    <x v="0"/>
    <s v="USA"/>
    <n v="2011"/>
    <x v="65"/>
  </r>
  <r>
    <x v="4024"/>
    <x v="698"/>
    <x v="3607"/>
    <x v="22"/>
    <n v="565592"/>
    <n v="15"/>
    <x v="54"/>
    <x v="294"/>
    <x v="4"/>
    <x v="530"/>
    <n v="2189"/>
    <n v="63"/>
    <x v="0"/>
    <s v="USA"/>
    <n v="1998"/>
    <x v="2"/>
  </r>
  <r>
    <x v="4025"/>
    <x v="1728"/>
    <x v="83"/>
    <x v="335"/>
    <n v="-2295429"/>
    <n v="14"/>
    <x v="25"/>
    <x v="636"/>
    <x v="2"/>
    <x v="1566"/>
    <n v="3538"/>
    <n v="46"/>
    <x v="0"/>
    <s v="USA"/>
    <n v="1951"/>
    <x v="15"/>
  </r>
  <r>
    <x v="4026"/>
    <x v="847"/>
    <x v="3608"/>
    <x v="22"/>
    <n v="27012"/>
    <n v="12"/>
    <x v="53"/>
    <x v="263"/>
    <x v="2"/>
    <x v="541"/>
    <n v="440"/>
    <n v="9"/>
    <x v="0"/>
    <s v="USA"/>
    <n v="2010"/>
    <x v="18"/>
  </r>
  <r>
    <x v="4027"/>
    <x v="1858"/>
    <x v="83"/>
    <x v="22"/>
    <n v="0"/>
    <n v="48"/>
    <x v="25"/>
    <x v="573"/>
    <x v="13"/>
    <x v="487"/>
    <n v="6025"/>
    <n v="28"/>
    <x v="0"/>
    <s v="USA"/>
    <n v="2014"/>
    <x v="27"/>
  </r>
  <r>
    <x v="4028"/>
    <x v="1859"/>
    <x v="83"/>
    <x v="305"/>
    <n v="-2300000"/>
    <n v="17"/>
    <x v="77"/>
    <x v="58"/>
    <x v="1"/>
    <x v="167"/>
    <n v="19650"/>
    <n v="62"/>
    <x v="0"/>
    <s v="USA"/>
    <n v="1987"/>
    <x v="11"/>
  </r>
  <r>
    <x v="4029"/>
    <x v="248"/>
    <x v="2226"/>
    <x v="336"/>
    <n v="74120000"/>
    <n v="99"/>
    <x v="59"/>
    <x v="211"/>
    <x v="3"/>
    <x v="1567"/>
    <n v="71321"/>
    <n v="230"/>
    <x v="0"/>
    <s v="USA"/>
    <n v="1940"/>
    <x v="6"/>
  </r>
  <r>
    <x v="2110"/>
    <x v="406"/>
    <x v="83"/>
    <x v="162"/>
    <n v="-1800000"/>
    <n v="138"/>
    <x v="26"/>
    <x v="27"/>
    <x v="0"/>
    <x v="211"/>
    <n v="82476"/>
    <n v="280"/>
    <x v="0"/>
    <s v="USA"/>
    <n v="1971"/>
    <x v="6"/>
  </r>
  <r>
    <x v="4030"/>
    <x v="597"/>
    <x v="2829"/>
    <x v="210"/>
    <n v="32200000"/>
    <n v="235"/>
    <x v="42"/>
    <x v="373"/>
    <x v="11"/>
    <x v="1568"/>
    <n v="31952"/>
    <n v="372"/>
    <x v="0"/>
    <s v="USA"/>
    <n v="1982"/>
    <x v="20"/>
  </r>
  <r>
    <x v="4031"/>
    <x v="1860"/>
    <x v="3609"/>
    <x v="295"/>
    <n v="19100000"/>
    <n v="160"/>
    <x v="79"/>
    <x v="230"/>
    <x v="11"/>
    <x v="1569"/>
    <n v="22521"/>
    <n v="342"/>
    <x v="0"/>
    <s v="USA"/>
    <n v="1985"/>
    <x v="55"/>
  </r>
  <r>
    <x v="4032"/>
    <x v="1861"/>
    <x v="3610"/>
    <x v="295"/>
    <n v="-1820357"/>
    <n v="18"/>
    <x v="83"/>
    <x v="263"/>
    <x v="2"/>
    <x v="1136"/>
    <n v="1573"/>
    <n v="29"/>
    <x v="0"/>
    <s v="USA"/>
    <n v="2007"/>
    <x v="18"/>
  </r>
  <r>
    <x v="4033"/>
    <x v="1862"/>
    <x v="3611"/>
    <x v="305"/>
    <n v="10685267"/>
    <n v="11"/>
    <x v="59"/>
    <x v="263"/>
    <x v="2"/>
    <x v="442"/>
    <n v="4977"/>
    <n v="63"/>
    <x v="0"/>
    <s v="USA"/>
    <n v="2015"/>
    <x v="18"/>
  </r>
  <r>
    <x v="4034"/>
    <x v="1863"/>
    <x v="83"/>
    <x v="295"/>
    <n v="-2200000"/>
    <n v="11"/>
    <x v="77"/>
    <x v="573"/>
    <x v="13"/>
    <x v="1570"/>
    <n v="1118"/>
    <n v="9"/>
    <x v="0"/>
    <s v="USA"/>
    <n v="2008"/>
    <x v="44"/>
  </r>
  <r>
    <x v="4035"/>
    <x v="1864"/>
    <x v="83"/>
    <x v="337"/>
    <n v="-2160000"/>
    <n v="7"/>
    <x v="72"/>
    <x v="263"/>
    <x v="2"/>
    <x v="1571"/>
    <n v="1314"/>
    <n v="29"/>
    <x v="0"/>
    <s v="USA"/>
    <n v="1945"/>
    <x v="7"/>
  </r>
  <r>
    <x v="4036"/>
    <x v="1865"/>
    <x v="83"/>
    <x v="22"/>
    <n v="0"/>
    <n v="5"/>
    <x v="77"/>
    <x v="299"/>
    <x v="2"/>
    <x v="1365"/>
    <n v="1351"/>
    <n v="4"/>
    <x v="0"/>
    <s v="Spain"/>
    <n v="2015"/>
    <x v="30"/>
  </r>
  <r>
    <x v="4037"/>
    <x v="1866"/>
    <x v="83"/>
    <x v="338"/>
    <n v="-1200000"/>
    <n v="10"/>
    <x v="77"/>
    <x v="101"/>
    <x v="4"/>
    <x v="1572"/>
    <n v="480"/>
    <n v="14"/>
    <x v="0"/>
    <s v="UK"/>
    <n v="2005"/>
    <x v="27"/>
  </r>
  <r>
    <x v="4038"/>
    <x v="1867"/>
    <x v="83"/>
    <x v="332"/>
    <n v="-2400000"/>
    <n v="5"/>
    <x v="54"/>
    <x v="424"/>
    <x v="4"/>
    <x v="604"/>
    <n v="485"/>
    <n v="6"/>
    <x v="0"/>
    <s v="USA"/>
    <n v="2014"/>
    <x v="43"/>
  </r>
  <r>
    <x v="4039"/>
    <x v="1551"/>
    <x v="83"/>
    <x v="137"/>
    <n v="-2500000"/>
    <n v="95"/>
    <x v="77"/>
    <x v="502"/>
    <x v="0"/>
    <x v="1573"/>
    <n v="5187"/>
    <n v="46"/>
    <x v="0"/>
    <s v="Canada"/>
    <n v="2007"/>
    <x v="19"/>
  </r>
  <r>
    <x v="4040"/>
    <x v="1868"/>
    <x v="3612"/>
    <x v="339"/>
    <n v="21550000"/>
    <n v="97"/>
    <x v="97"/>
    <x v="379"/>
    <x v="2"/>
    <x v="1574"/>
    <n v="40359"/>
    <n v="235"/>
    <x v="0"/>
    <s v="USA"/>
    <n v="1946"/>
    <x v="14"/>
  </r>
  <r>
    <x v="4041"/>
    <x v="1869"/>
    <x v="3613"/>
    <x v="22"/>
    <n v="510092"/>
    <n v="76"/>
    <x v="68"/>
    <x v="124"/>
    <x v="7"/>
    <x v="89"/>
    <n v="29424"/>
    <n v="336"/>
    <x v="0"/>
    <s v="USA"/>
    <n v="2001"/>
    <x v="15"/>
  </r>
  <r>
    <x v="4042"/>
    <x v="1870"/>
    <x v="3614"/>
    <x v="216"/>
    <n v="-15186564"/>
    <n v="67"/>
    <x v="70"/>
    <x v="195"/>
    <x v="4"/>
    <x v="1575"/>
    <n v="12244"/>
    <n v="95"/>
    <x v="31"/>
    <s v="Norway"/>
    <n v="2001"/>
    <x v="32"/>
  </r>
  <r>
    <x v="4043"/>
    <x v="1871"/>
    <x v="3615"/>
    <x v="339"/>
    <n v="-2096670"/>
    <n v="4"/>
    <x v="30"/>
    <x v="146"/>
    <x v="6"/>
    <x v="1576"/>
    <n v="22"/>
    <n v="1"/>
    <x v="0"/>
    <s v="USA"/>
    <n v="2015"/>
    <x v="13"/>
  </r>
  <r>
    <x v="4044"/>
    <x v="1286"/>
    <x v="83"/>
    <x v="134"/>
    <n v="-1500000"/>
    <n v="252"/>
    <x v="95"/>
    <x v="419"/>
    <x v="11"/>
    <x v="1577"/>
    <n v="131462"/>
    <n v="374"/>
    <x v="5"/>
    <s v="Spain"/>
    <n v="2007"/>
    <x v="7"/>
  </r>
  <r>
    <x v="4045"/>
    <x v="1872"/>
    <x v="83"/>
    <x v="339"/>
    <n v="-2100000"/>
    <n v="1"/>
    <x v="6"/>
    <x v="811"/>
    <x v="4"/>
    <x v="1578"/>
    <n v="6"/>
    <n v="1"/>
    <x v="0"/>
    <s v="USA"/>
    <n v="2015"/>
    <x v="10"/>
  </r>
  <r>
    <x v="4046"/>
    <x v="1873"/>
    <x v="83"/>
    <x v="22"/>
    <n v="0"/>
    <n v="33"/>
    <x v="89"/>
    <x v="314"/>
    <x v="11"/>
    <x v="1579"/>
    <n v="1355"/>
    <n v="21"/>
    <x v="0"/>
    <s v="UK"/>
    <n v="2015"/>
    <x v="30"/>
  </r>
  <r>
    <x v="4047"/>
    <x v="1874"/>
    <x v="83"/>
    <x v="339"/>
    <n v="-2100000"/>
    <n v="19"/>
    <x v="107"/>
    <x v="405"/>
    <x v="1"/>
    <x v="1580"/>
    <n v="1274"/>
    <n v="17"/>
    <x v="0"/>
    <s v="USA"/>
    <n v="2015"/>
    <x v="34"/>
  </r>
  <r>
    <x v="4048"/>
    <x v="490"/>
    <x v="3616"/>
    <x v="123"/>
    <n v="22800000"/>
    <n v="167"/>
    <x v="68"/>
    <x v="2"/>
    <x v="0"/>
    <x v="1374"/>
    <n v="89403"/>
    <n v="358"/>
    <x v="0"/>
    <s v="UK"/>
    <n v="1963"/>
    <x v="7"/>
  </r>
  <r>
    <x v="4049"/>
    <x v="1875"/>
    <x v="3617"/>
    <x v="305"/>
    <n v="-1507034"/>
    <n v="49"/>
    <x v="44"/>
    <x v="812"/>
    <x v="0"/>
    <x v="1581"/>
    <n v="4663"/>
    <n v="40"/>
    <x v="0"/>
    <s v="USA"/>
    <n v="1989"/>
    <x v="37"/>
  </r>
  <r>
    <x v="4050"/>
    <x v="691"/>
    <x v="83"/>
    <x v="123"/>
    <n v="-2000000"/>
    <n v="66"/>
    <x v="70"/>
    <x v="369"/>
    <x v="4"/>
    <x v="716"/>
    <n v="33335"/>
    <n v="128"/>
    <x v="0"/>
    <s v="USA"/>
    <n v="1973"/>
    <x v="11"/>
  </r>
  <r>
    <x v="4051"/>
    <x v="1876"/>
    <x v="3618"/>
    <x v="123"/>
    <n v="12673301"/>
    <n v="533"/>
    <x v="6"/>
    <x v="357"/>
    <x v="11"/>
    <x v="1582"/>
    <n v="112899"/>
    <n v="631"/>
    <x v="0"/>
    <s v="USA"/>
    <n v="2014"/>
    <x v="8"/>
  </r>
  <r>
    <x v="4052"/>
    <x v="691"/>
    <x v="83"/>
    <x v="123"/>
    <n v="-2000000"/>
    <n v="50"/>
    <x v="75"/>
    <x v="151"/>
    <x v="4"/>
    <x v="716"/>
    <n v="31077"/>
    <n v="78"/>
    <x v="0"/>
    <s v="USA"/>
    <n v="1972"/>
    <x v="2"/>
  </r>
  <r>
    <x v="4053"/>
    <x v="1877"/>
    <x v="83"/>
    <x v="123"/>
    <n v="-2000000"/>
    <n v="127"/>
    <x v="73"/>
    <x v="146"/>
    <x v="6"/>
    <x v="220"/>
    <n v="215086"/>
    <n v="471"/>
    <x v="0"/>
    <s v="USA"/>
    <n v="1962"/>
    <x v="26"/>
  </r>
  <r>
    <x v="4054"/>
    <x v="82"/>
    <x v="3619"/>
    <x v="123"/>
    <n v="7003011"/>
    <n v="177"/>
    <x v="98"/>
    <x v="17"/>
    <x v="0"/>
    <x v="1583"/>
    <n v="133966"/>
    <n v="294"/>
    <x v="0"/>
    <s v="Australia"/>
    <n v="1981"/>
    <x v="32"/>
  </r>
  <r>
    <x v="4055"/>
    <x v="1878"/>
    <x v="3620"/>
    <x v="123"/>
    <n v="9546543"/>
    <n v="77"/>
    <x v="57"/>
    <x v="165"/>
    <x v="0"/>
    <x v="878"/>
    <n v="34520"/>
    <n v="146"/>
    <x v="12"/>
    <s v="Hong Kong"/>
    <n v="1994"/>
    <x v="32"/>
  </r>
  <r>
    <x v="862"/>
    <x v="324"/>
    <x v="83"/>
    <x v="123"/>
    <n v="-2000000"/>
    <n v="103"/>
    <x v="48"/>
    <x v="345"/>
    <x v="6"/>
    <x v="376"/>
    <n v="67825"/>
    <n v="207"/>
    <x v="0"/>
    <s v="UK"/>
    <n v="1962"/>
    <x v="16"/>
  </r>
  <r>
    <x v="4056"/>
    <x v="704"/>
    <x v="3621"/>
    <x v="123"/>
    <n v="9533945"/>
    <n v="123"/>
    <x v="33"/>
    <x v="702"/>
    <x v="7"/>
    <x v="1584"/>
    <n v="77551"/>
    <n v="434"/>
    <x v="0"/>
    <s v="USA"/>
    <n v="1999"/>
    <x v="32"/>
  </r>
  <r>
    <x v="4057"/>
    <x v="1879"/>
    <x v="3622"/>
    <x v="123"/>
    <n v="10555230"/>
    <n v="218"/>
    <x v="103"/>
    <x v="407"/>
    <x v="2"/>
    <x v="1585"/>
    <n v="18566"/>
    <n v="154"/>
    <x v="0"/>
    <s v="France"/>
    <n v="2011"/>
    <x v="43"/>
  </r>
  <r>
    <x v="4058"/>
    <x v="172"/>
    <x v="3623"/>
    <x v="123"/>
    <n v="9284657"/>
    <n v="215"/>
    <x v="63"/>
    <x v="299"/>
    <x v="2"/>
    <x v="1046"/>
    <n v="259379"/>
    <n v="407"/>
    <x v="13"/>
    <s v="Germany"/>
    <n v="2006"/>
    <x v="3"/>
  </r>
  <r>
    <x v="4059"/>
    <x v="1880"/>
    <x v="3624"/>
    <x v="123"/>
    <n v="32522221"/>
    <n v="34"/>
    <x v="73"/>
    <x v="263"/>
    <x v="2"/>
    <x v="1586"/>
    <n v="15401"/>
    <n v="175"/>
    <x v="0"/>
    <s v="USA"/>
    <n v="2011"/>
    <x v="15"/>
  </r>
  <r>
    <x v="4060"/>
    <x v="1881"/>
    <x v="83"/>
    <x v="123"/>
    <n v="-2000000"/>
    <n v="100"/>
    <x v="88"/>
    <x v="284"/>
    <x v="2"/>
    <x v="1081"/>
    <n v="62860"/>
    <n v="167"/>
    <x v="0"/>
    <s v="USA"/>
    <n v="1961"/>
    <x v="25"/>
  </r>
  <r>
    <x v="4061"/>
    <x v="1882"/>
    <x v="83"/>
    <x v="340"/>
    <n v="-1614000"/>
    <n v="12"/>
    <x v="72"/>
    <x v="813"/>
    <x v="1"/>
    <x v="1587"/>
    <n v="2269"/>
    <n v="34"/>
    <x v="0"/>
    <s v="USA"/>
    <n v="1940"/>
    <x v="1"/>
  </r>
  <r>
    <x v="4062"/>
    <x v="1883"/>
    <x v="3625"/>
    <x v="253"/>
    <n v="-2497745"/>
    <n v="167"/>
    <x v="105"/>
    <x v="814"/>
    <x v="3"/>
    <x v="1588"/>
    <n v="42462"/>
    <n v="312"/>
    <x v="2"/>
    <s v="France"/>
    <n v="2003"/>
    <x v="6"/>
  </r>
  <r>
    <x v="4063"/>
    <x v="1884"/>
    <x v="3626"/>
    <x v="123"/>
    <n v="4719300"/>
    <n v="56"/>
    <x v="70"/>
    <x v="195"/>
    <x v="4"/>
    <x v="1589"/>
    <n v="8224"/>
    <n v="132"/>
    <x v="0"/>
    <s v="Canada"/>
    <n v="1998"/>
    <x v="13"/>
  </r>
  <r>
    <x v="4064"/>
    <x v="1505"/>
    <x v="3627"/>
    <x v="22"/>
    <n v="6003587"/>
    <n v="180"/>
    <x v="58"/>
    <x v="302"/>
    <x v="7"/>
    <x v="157"/>
    <n v="41999"/>
    <n v="226"/>
    <x v="0"/>
    <s v="USA"/>
    <n v="2003"/>
    <x v="7"/>
  </r>
  <r>
    <x v="4065"/>
    <x v="771"/>
    <x v="3628"/>
    <x v="204"/>
    <n v="3092822"/>
    <n v="211"/>
    <x v="105"/>
    <x v="16"/>
    <x v="2"/>
    <x v="1590"/>
    <n v="168398"/>
    <n v="492"/>
    <x v="0"/>
    <s v="USA"/>
    <n v="2004"/>
    <x v="25"/>
  </r>
  <r>
    <x v="4066"/>
    <x v="112"/>
    <x v="3629"/>
    <x v="123"/>
    <n v="3383834"/>
    <n v="157"/>
    <x v="68"/>
    <x v="299"/>
    <x v="2"/>
    <x v="1591"/>
    <n v="173551"/>
    <n v="361"/>
    <x v="5"/>
    <s v="Mexico"/>
    <n v="2000"/>
    <x v="14"/>
  </r>
  <r>
    <x v="4067"/>
    <x v="530"/>
    <x v="3630"/>
    <x v="134"/>
    <n v="3099680"/>
    <n v="126"/>
    <x v="6"/>
    <x v="263"/>
    <x v="2"/>
    <x v="180"/>
    <n v="68222"/>
    <n v="545"/>
    <x v="0"/>
    <s v="USA"/>
    <n v="2003"/>
    <x v="2"/>
  </r>
  <r>
    <x v="4068"/>
    <x v="1885"/>
    <x v="83"/>
    <x v="123"/>
    <n v="-2000000"/>
    <n v="61"/>
    <x v="33"/>
    <x v="16"/>
    <x v="2"/>
    <x v="813"/>
    <n v="10791"/>
    <n v="113"/>
    <x v="0"/>
    <s v="USA"/>
    <n v="1947"/>
    <x v="38"/>
  </r>
  <r>
    <x v="4069"/>
    <x v="1886"/>
    <x v="3631"/>
    <x v="123"/>
    <n v="4531491"/>
    <n v="365"/>
    <x v="6"/>
    <x v="263"/>
    <x v="2"/>
    <x v="36"/>
    <n v="111658"/>
    <n v="297"/>
    <x v="0"/>
    <s v="USA"/>
    <n v="2010"/>
    <x v="13"/>
  </r>
  <r>
    <x v="4070"/>
    <x v="367"/>
    <x v="3632"/>
    <x v="22"/>
    <n v="4581222"/>
    <n v="121"/>
    <x v="10"/>
    <x v="815"/>
    <x v="1"/>
    <x v="1592"/>
    <n v="26926"/>
    <n v="156"/>
    <x v="0"/>
    <s v="UK"/>
    <n v="2003"/>
    <x v="14"/>
  </r>
  <r>
    <x v="4071"/>
    <x v="1887"/>
    <x v="83"/>
    <x v="123"/>
    <n v="-2000000"/>
    <n v="10"/>
    <x v="10"/>
    <x v="219"/>
    <x v="2"/>
    <x v="1593"/>
    <n v="1381"/>
    <n v="29"/>
    <x v="0"/>
    <s v="USA"/>
    <n v="1938"/>
    <x v="15"/>
  </r>
  <r>
    <x v="4072"/>
    <x v="1888"/>
    <x v="3633"/>
    <x v="123"/>
    <n v="1885134"/>
    <n v="151"/>
    <x v="42"/>
    <x v="195"/>
    <x v="4"/>
    <x v="1594"/>
    <n v="31130"/>
    <n v="243"/>
    <x v="0"/>
    <s v="USA"/>
    <n v="2005"/>
    <x v="38"/>
  </r>
  <r>
    <x v="4073"/>
    <x v="1752"/>
    <x v="3634"/>
    <x v="22"/>
    <n v="4311834"/>
    <n v="171"/>
    <x v="71"/>
    <x v="816"/>
    <x v="6"/>
    <x v="107"/>
    <n v="55382"/>
    <n v="129"/>
    <x v="0"/>
    <s v="USA"/>
    <n v="2010"/>
    <x v="24"/>
  </r>
  <r>
    <x v="4074"/>
    <x v="1889"/>
    <x v="3635"/>
    <x v="123"/>
    <n v="1590010"/>
    <n v="158"/>
    <x v="44"/>
    <x v="474"/>
    <x v="2"/>
    <x v="1595"/>
    <n v="20885"/>
    <n v="60"/>
    <x v="0"/>
    <s v="UK"/>
    <n v="2015"/>
    <x v="9"/>
  </r>
  <r>
    <x v="4075"/>
    <x v="1890"/>
    <x v="3636"/>
    <x v="22"/>
    <n v="3300230"/>
    <n v="167"/>
    <x v="37"/>
    <x v="27"/>
    <x v="0"/>
    <x v="1596"/>
    <n v="70084"/>
    <n v="346"/>
    <x v="0"/>
    <s v="France"/>
    <n v="1999"/>
    <x v="7"/>
  </r>
  <r>
    <x v="4076"/>
    <x v="49"/>
    <x v="3637"/>
    <x v="123"/>
    <n v="1335839"/>
    <n v="118"/>
    <x v="37"/>
    <x v="27"/>
    <x v="0"/>
    <x v="5"/>
    <n v="54657"/>
    <n v="222"/>
    <x v="0"/>
    <s v="USA"/>
    <n v="2005"/>
    <x v="15"/>
  </r>
  <r>
    <x v="4077"/>
    <x v="576"/>
    <x v="3638"/>
    <x v="123"/>
    <n v="557668"/>
    <n v="39"/>
    <x v="54"/>
    <x v="163"/>
    <x v="6"/>
    <x v="239"/>
    <n v="3911"/>
    <n v="22"/>
    <x v="0"/>
    <s v="USA"/>
    <n v="2015"/>
    <x v="43"/>
  </r>
  <r>
    <x v="4078"/>
    <x v="148"/>
    <x v="3639"/>
    <x v="123"/>
    <n v="506446"/>
    <n v="108"/>
    <x v="58"/>
    <x v="121"/>
    <x v="4"/>
    <x v="212"/>
    <n v="8662"/>
    <n v="172"/>
    <x v="0"/>
    <s v="USA"/>
    <n v="2002"/>
    <x v="55"/>
  </r>
  <r>
    <x v="4079"/>
    <x v="1891"/>
    <x v="3640"/>
    <x v="123"/>
    <n v="5369373"/>
    <n v="65"/>
    <x v="41"/>
    <x v="230"/>
    <x v="11"/>
    <x v="1597"/>
    <n v="4288"/>
    <n v="74"/>
    <x v="0"/>
    <s v="UK"/>
    <n v="1986"/>
    <x v="20"/>
  </r>
  <r>
    <x v="2371"/>
    <x v="84"/>
    <x v="2278"/>
    <x v="132"/>
    <n v="-13585465"/>
    <n v="85"/>
    <x v="12"/>
    <x v="263"/>
    <x v="2"/>
    <x v="926"/>
    <n v="30618"/>
    <n v="224"/>
    <x v="0"/>
    <s v="UK"/>
    <n v="1996"/>
    <x v="6"/>
  </r>
  <r>
    <x v="4080"/>
    <x v="1550"/>
    <x v="3641"/>
    <x v="123"/>
    <n v="-15622"/>
    <n v="160"/>
    <x v="58"/>
    <x v="101"/>
    <x v="4"/>
    <x v="1598"/>
    <n v="27346"/>
    <n v="206"/>
    <x v="0"/>
    <s v="USA"/>
    <n v="2006"/>
    <x v="12"/>
  </r>
  <r>
    <x v="4081"/>
    <x v="1892"/>
    <x v="3642"/>
    <x v="134"/>
    <n v="783276"/>
    <n v="231"/>
    <x v="77"/>
    <x v="817"/>
    <x v="3"/>
    <x v="1599"/>
    <n v="46107"/>
    <n v="156"/>
    <x v="18"/>
    <s v="Israel"/>
    <n v="2008"/>
    <x v="25"/>
  </r>
  <r>
    <x v="4082"/>
    <x v="1893"/>
    <x v="3643"/>
    <x v="123"/>
    <n v="-901776"/>
    <n v="7"/>
    <x v="59"/>
    <x v="65"/>
    <x v="1"/>
    <x v="1600"/>
    <n v="397"/>
    <n v="30"/>
    <x v="0"/>
    <s v="USA"/>
    <n v="2003"/>
    <x v="47"/>
  </r>
  <r>
    <x v="4083"/>
    <x v="1752"/>
    <x v="3644"/>
    <x v="123"/>
    <n v="-569815"/>
    <n v="79"/>
    <x v="57"/>
    <x v="818"/>
    <x v="9"/>
    <x v="1348"/>
    <n v="7314"/>
    <n v="55"/>
    <x v="0"/>
    <s v="USA"/>
    <n v="2007"/>
    <x v="24"/>
  </r>
  <r>
    <x v="4084"/>
    <x v="1894"/>
    <x v="3645"/>
    <x v="123"/>
    <n v="-522998"/>
    <n v="168"/>
    <x v="57"/>
    <x v="16"/>
    <x v="2"/>
    <x v="763"/>
    <n v="16645"/>
    <n v="72"/>
    <x v="0"/>
    <s v="USA"/>
    <n v="2015"/>
    <x v="8"/>
  </r>
  <r>
    <x v="4085"/>
    <x v="1895"/>
    <x v="3646"/>
    <x v="123"/>
    <n v="-865951"/>
    <n v="107"/>
    <x v="6"/>
    <x v="819"/>
    <x v="9"/>
    <x v="1601"/>
    <n v="5475"/>
    <n v="44"/>
    <x v="0"/>
    <s v="UK"/>
    <n v="2007"/>
    <x v="14"/>
  </r>
  <r>
    <x v="4086"/>
    <x v="1896"/>
    <x v="3647"/>
    <x v="22"/>
    <n v="977600"/>
    <n v="200"/>
    <x v="26"/>
    <x v="128"/>
    <x v="2"/>
    <x v="228"/>
    <n v="8204"/>
    <n v="98"/>
    <x v="0"/>
    <s v="USA"/>
    <n v="2010"/>
    <x v="12"/>
  </r>
  <r>
    <x v="4087"/>
    <x v="1633"/>
    <x v="3648"/>
    <x v="123"/>
    <n v="-1346379"/>
    <n v="123"/>
    <x v="70"/>
    <x v="820"/>
    <x v="7"/>
    <x v="1314"/>
    <n v="5615"/>
    <n v="64"/>
    <x v="0"/>
    <s v="USA"/>
    <n v="2005"/>
    <x v="2"/>
  </r>
  <r>
    <x v="4088"/>
    <x v="1897"/>
    <x v="3649"/>
    <x v="22"/>
    <n v="110000"/>
    <n v="39"/>
    <x v="76"/>
    <x v="345"/>
    <x v="6"/>
    <x v="1602"/>
    <n v="4359"/>
    <n v="73"/>
    <x v="0"/>
    <s v="USA"/>
    <n v="2000"/>
    <x v="11"/>
  </r>
  <r>
    <x v="4089"/>
    <x v="1788"/>
    <x v="3650"/>
    <x v="22"/>
    <n v="444354"/>
    <n v="41"/>
    <x v="44"/>
    <x v="195"/>
    <x v="4"/>
    <x v="1603"/>
    <n v="4049"/>
    <n v="111"/>
    <x v="0"/>
    <s v="UK"/>
    <n v="1997"/>
    <x v="21"/>
  </r>
  <r>
    <x v="4090"/>
    <x v="1898"/>
    <x v="3651"/>
    <x v="309"/>
    <n v="-2864751"/>
    <n v="46"/>
    <x v="103"/>
    <x v="151"/>
    <x v="4"/>
    <x v="1604"/>
    <n v="3467"/>
    <n v="13"/>
    <x v="0"/>
    <s v="USA"/>
    <n v="2010"/>
    <x v="51"/>
  </r>
  <r>
    <x v="4091"/>
    <x v="187"/>
    <x v="83"/>
    <x v="171"/>
    <n v="-17000000"/>
    <n v="30"/>
    <x v="41"/>
    <x v="378"/>
    <x v="4"/>
    <x v="713"/>
    <n v="11031"/>
    <n v="45"/>
    <x v="2"/>
    <s v="France"/>
    <n v="1985"/>
    <x v="12"/>
  </r>
  <r>
    <x v="4092"/>
    <x v="1899"/>
    <x v="3652"/>
    <x v="221"/>
    <n v="-5628919"/>
    <n v="46"/>
    <x v="44"/>
    <x v="195"/>
    <x v="4"/>
    <x v="85"/>
    <n v="7479"/>
    <n v="86"/>
    <x v="0"/>
    <s v="USA"/>
    <n v="2004"/>
    <x v="15"/>
  </r>
  <r>
    <x v="4093"/>
    <x v="1900"/>
    <x v="3653"/>
    <x v="22"/>
    <n v="347578"/>
    <n v="221"/>
    <x v="49"/>
    <x v="489"/>
    <x v="4"/>
    <x v="1605"/>
    <n v="34556"/>
    <n v="161"/>
    <x v="0"/>
    <s v="USA"/>
    <n v="2007"/>
    <x v="28"/>
  </r>
  <r>
    <x v="4094"/>
    <x v="1901"/>
    <x v="3654"/>
    <x v="123"/>
    <n v="-1875506"/>
    <n v="51"/>
    <x v="42"/>
    <x v="821"/>
    <x v="0"/>
    <x v="1606"/>
    <n v="5613"/>
    <n v="102"/>
    <x v="0"/>
    <s v="USA"/>
    <n v="1998"/>
    <x v="10"/>
  </r>
  <r>
    <x v="4095"/>
    <x v="977"/>
    <x v="3655"/>
    <x v="22"/>
    <n v="120620"/>
    <n v="58"/>
    <x v="77"/>
    <x v="822"/>
    <x v="7"/>
    <x v="1607"/>
    <n v="16828"/>
    <n v="67"/>
    <x v="0"/>
    <s v="UK"/>
    <n v="2004"/>
    <x v="38"/>
  </r>
  <r>
    <x v="4096"/>
    <x v="1902"/>
    <x v="3656"/>
    <x v="313"/>
    <n v="-3699331"/>
    <n v="45"/>
    <x v="78"/>
    <x v="195"/>
    <x v="4"/>
    <x v="12"/>
    <n v="2522"/>
    <n v="11"/>
    <x v="0"/>
    <s v="USA"/>
    <n v="2009"/>
    <x v="27"/>
  </r>
  <r>
    <x v="4097"/>
    <x v="1585"/>
    <x v="83"/>
    <x v="22"/>
    <n v="0"/>
    <n v="44"/>
    <x v="44"/>
    <x v="327"/>
    <x v="4"/>
    <x v="206"/>
    <n v="2081"/>
    <n v="21"/>
    <x v="0"/>
    <s v="UK"/>
    <n v="1997"/>
    <x v="1"/>
  </r>
  <r>
    <x v="4098"/>
    <x v="41"/>
    <x v="3657"/>
    <x v="177"/>
    <n v="-13313646"/>
    <n v="74"/>
    <x v="73"/>
    <x v="263"/>
    <x v="2"/>
    <x v="268"/>
    <n v="1758"/>
    <n v="30"/>
    <x v="0"/>
    <s v="USA"/>
    <n v="2015"/>
    <x v="33"/>
  </r>
  <r>
    <x v="4099"/>
    <x v="1903"/>
    <x v="3658"/>
    <x v="22"/>
    <n v="55202"/>
    <n v="6"/>
    <x v="40"/>
    <x v="823"/>
    <x v="3"/>
    <x v="1265"/>
    <n v="922"/>
    <n v="17"/>
    <x v="7"/>
    <s v="India"/>
    <n v="2008"/>
    <x v="43"/>
  </r>
  <r>
    <x v="4100"/>
    <x v="1904"/>
    <x v="83"/>
    <x v="22"/>
    <n v="0"/>
    <n v="5"/>
    <x v="6"/>
    <x v="146"/>
    <x v="6"/>
    <x v="280"/>
    <n v="508"/>
    <n v="18"/>
    <x v="0"/>
    <s v="USA"/>
    <n v="2003"/>
    <x v="28"/>
  </r>
  <r>
    <x v="4101"/>
    <x v="1905"/>
    <x v="3659"/>
    <x v="22"/>
    <n v="549632"/>
    <n v="10"/>
    <x v="54"/>
    <x v="14"/>
    <x v="1"/>
    <x v="1411"/>
    <n v="1278"/>
    <n v="16"/>
    <x v="0"/>
    <s v="Thailand"/>
    <n v="2013"/>
    <x v="30"/>
  </r>
  <r>
    <x v="4102"/>
    <x v="473"/>
    <x v="3660"/>
    <x v="22"/>
    <n v="137945"/>
    <n v="81"/>
    <x v="49"/>
    <x v="269"/>
    <x v="4"/>
    <x v="213"/>
    <n v="6223"/>
    <n v="40"/>
    <x v="0"/>
    <s v="USA"/>
    <n v="2014"/>
    <x v="18"/>
  </r>
  <r>
    <x v="4103"/>
    <x v="1906"/>
    <x v="3661"/>
    <x v="134"/>
    <n v="-1482420"/>
    <n v="66"/>
    <x v="53"/>
    <x v="263"/>
    <x v="2"/>
    <x v="1608"/>
    <n v="1268"/>
    <n v="23"/>
    <x v="0"/>
    <s v="USA"/>
    <n v="2009"/>
    <x v="5"/>
  </r>
  <r>
    <x v="4104"/>
    <x v="1907"/>
    <x v="83"/>
    <x v="123"/>
    <n v="-2000000"/>
    <n v="46"/>
    <x v="54"/>
    <x v="824"/>
    <x v="11"/>
    <x v="1609"/>
    <n v="10182"/>
    <n v="130"/>
    <x v="0"/>
    <s v="USA"/>
    <n v="1993"/>
    <x v="18"/>
  </r>
  <r>
    <x v="4105"/>
    <x v="1908"/>
    <x v="3662"/>
    <x v="341"/>
    <n v="-1333"/>
    <n v="34"/>
    <x v="79"/>
    <x v="16"/>
    <x v="2"/>
    <x v="34"/>
    <n v="19336"/>
    <n v="90"/>
    <x v="0"/>
    <s v="UK"/>
    <n v="2005"/>
    <x v="4"/>
  </r>
  <r>
    <x v="4106"/>
    <x v="1909"/>
    <x v="3663"/>
    <x v="123"/>
    <n v="-1801593"/>
    <n v="78"/>
    <x v="44"/>
    <x v="263"/>
    <x v="2"/>
    <x v="1610"/>
    <n v="10282"/>
    <n v="78"/>
    <x v="0"/>
    <s v="USA"/>
    <n v="2006"/>
    <x v="4"/>
  </r>
  <r>
    <x v="1907"/>
    <x v="825"/>
    <x v="1853"/>
    <x v="128"/>
    <n v="-11026468"/>
    <n v="52"/>
    <x v="78"/>
    <x v="69"/>
    <x v="4"/>
    <x v="753"/>
    <n v="11211"/>
    <n v="92"/>
    <x v="0"/>
    <s v="USA"/>
    <n v="2002"/>
    <x v="37"/>
  </r>
  <r>
    <x v="4107"/>
    <x v="1910"/>
    <x v="83"/>
    <x v="22"/>
    <n v="0"/>
    <n v="29"/>
    <x v="98"/>
    <x v="754"/>
    <x v="2"/>
    <x v="1611"/>
    <n v="13279"/>
    <n v="59"/>
    <x v="0"/>
    <s v="USA"/>
    <n v="2015"/>
    <x v="19"/>
  </r>
  <r>
    <x v="4108"/>
    <x v="1081"/>
    <x v="3664"/>
    <x v="22"/>
    <n v="5824"/>
    <n v="161"/>
    <x v="42"/>
    <x v="373"/>
    <x v="11"/>
    <x v="122"/>
    <n v="57811"/>
    <n v="357"/>
    <x v="0"/>
    <s v="UK"/>
    <n v="2008"/>
    <x v="2"/>
  </r>
  <r>
    <x v="4109"/>
    <x v="530"/>
    <x v="3665"/>
    <x v="22"/>
    <n v="2843"/>
    <n v="18"/>
    <x v="76"/>
    <x v="573"/>
    <x v="13"/>
    <x v="615"/>
    <n v="2895"/>
    <n v="24"/>
    <x v="0"/>
    <s v="USA"/>
    <n v="2013"/>
    <x v="28"/>
  </r>
  <r>
    <x v="4110"/>
    <x v="1911"/>
    <x v="83"/>
    <x v="22"/>
    <n v="0"/>
    <n v="107"/>
    <x v="75"/>
    <x v="825"/>
    <x v="0"/>
    <x v="1271"/>
    <n v="17296"/>
    <n v="91"/>
    <x v="0"/>
    <s v="UK"/>
    <n v="2009"/>
    <x v="31"/>
  </r>
  <r>
    <x v="4111"/>
    <x v="1912"/>
    <x v="3666"/>
    <x v="123"/>
    <n v="-1995042"/>
    <n v="30"/>
    <x v="72"/>
    <x v="705"/>
    <x v="0"/>
    <x v="1612"/>
    <n v="9689"/>
    <n v="23"/>
    <x v="0"/>
    <s v="South Africa"/>
    <n v="2008"/>
    <x v="6"/>
  </r>
  <r>
    <x v="4112"/>
    <x v="1913"/>
    <x v="83"/>
    <x v="123"/>
    <n v="-2000000"/>
    <n v="24"/>
    <x v="76"/>
    <x v="163"/>
    <x v="6"/>
    <x v="104"/>
    <n v="2588"/>
    <n v="41"/>
    <x v="0"/>
    <s v="UK"/>
    <n v="2004"/>
    <x v="21"/>
  </r>
  <r>
    <x v="4113"/>
    <x v="1914"/>
    <x v="83"/>
    <x v="342"/>
    <n v="-100000"/>
    <n v="116"/>
    <x v="79"/>
    <x v="419"/>
    <x v="11"/>
    <x v="1613"/>
    <n v="40380"/>
    <n v="235"/>
    <x v="0"/>
    <s v="Canada"/>
    <n v="2011"/>
    <x v="9"/>
  </r>
  <r>
    <x v="4114"/>
    <x v="1915"/>
    <x v="83"/>
    <x v="22"/>
    <n v="0"/>
    <n v="98"/>
    <x v="103"/>
    <x v="466"/>
    <x v="4"/>
    <x v="1614"/>
    <n v="6585"/>
    <n v="53"/>
    <x v="0"/>
    <s v="Ireland"/>
    <n v="2012"/>
    <x v="20"/>
  </r>
  <r>
    <x v="4115"/>
    <x v="1916"/>
    <x v="83"/>
    <x v="123"/>
    <n v="-2000000"/>
    <n v="25"/>
    <x v="101"/>
    <x v="826"/>
    <x v="6"/>
    <x v="1615"/>
    <n v="9280"/>
    <n v="64"/>
    <x v="0"/>
    <s v="USA"/>
    <n v="2010"/>
    <x v="34"/>
  </r>
  <r>
    <x v="4116"/>
    <x v="691"/>
    <x v="83"/>
    <x v="123"/>
    <n v="-2000000"/>
    <n v="40"/>
    <x v="85"/>
    <x v="151"/>
    <x v="4"/>
    <x v="716"/>
    <n v="27646"/>
    <n v="105"/>
    <x v="0"/>
    <s v="USA"/>
    <n v="1971"/>
    <x v="1"/>
  </r>
  <r>
    <x v="4117"/>
    <x v="1917"/>
    <x v="3667"/>
    <x v="22"/>
    <n v="13220"/>
    <n v="20"/>
    <x v="57"/>
    <x v="573"/>
    <x v="13"/>
    <x v="1616"/>
    <n v="289"/>
    <n v="9"/>
    <x v="0"/>
    <s v="USA"/>
    <n v="2012"/>
    <x v="65"/>
  </r>
  <r>
    <x v="4118"/>
    <x v="1918"/>
    <x v="83"/>
    <x v="123"/>
    <n v="-2000000"/>
    <n v="8"/>
    <x v="77"/>
    <x v="27"/>
    <x v="0"/>
    <x v="737"/>
    <n v="355"/>
    <n v="6"/>
    <x v="0"/>
    <s v="USA"/>
    <n v="2007"/>
    <x v="51"/>
  </r>
  <r>
    <x v="4119"/>
    <x v="1919"/>
    <x v="3668"/>
    <x v="305"/>
    <n v="-2292073"/>
    <n v="90"/>
    <x v="79"/>
    <x v="827"/>
    <x v="6"/>
    <x v="1617"/>
    <n v="19236"/>
    <n v="175"/>
    <x v="0"/>
    <s v="USA"/>
    <n v="1947"/>
    <x v="16"/>
  </r>
  <r>
    <x v="4120"/>
    <x v="1920"/>
    <x v="83"/>
    <x v="123"/>
    <n v="-2000000"/>
    <n v="21"/>
    <x v="75"/>
    <x v="373"/>
    <x v="11"/>
    <x v="1618"/>
    <n v="2701"/>
    <n v="31"/>
    <x v="0"/>
    <s v="USA"/>
    <n v="2008"/>
    <x v="41"/>
  </r>
  <r>
    <x v="4121"/>
    <x v="1578"/>
    <x v="83"/>
    <x v="135"/>
    <n v="-14000000"/>
    <n v="12"/>
    <x v="54"/>
    <x v="146"/>
    <x v="6"/>
    <x v="39"/>
    <n v="5182"/>
    <n v="67"/>
    <x v="0"/>
    <s v="USA"/>
    <n v="2002"/>
    <x v="22"/>
  </r>
  <r>
    <x v="4122"/>
    <x v="1672"/>
    <x v="83"/>
    <x v="123"/>
    <n v="-2000000"/>
    <n v="33"/>
    <x v="44"/>
    <x v="528"/>
    <x v="4"/>
    <x v="1209"/>
    <n v="5732"/>
    <n v="26"/>
    <x v="0"/>
    <s v="USA"/>
    <n v="2012"/>
    <x v="9"/>
  </r>
  <r>
    <x v="4123"/>
    <x v="1921"/>
    <x v="83"/>
    <x v="123"/>
    <n v="-2000000"/>
    <n v="9"/>
    <x v="98"/>
    <x v="151"/>
    <x v="4"/>
    <x v="1619"/>
    <n v="4204"/>
    <n v="19"/>
    <x v="0"/>
    <s v="USA"/>
    <n v="2013"/>
    <x v="4"/>
  </r>
  <r>
    <x v="4124"/>
    <x v="1922"/>
    <x v="3669"/>
    <x v="123"/>
    <n v="-1997564"/>
    <n v="94"/>
    <x v="10"/>
    <x v="828"/>
    <x v="4"/>
    <x v="1620"/>
    <n v="344"/>
    <n v="19"/>
    <x v="0"/>
    <s v="USA"/>
    <n v="2012"/>
    <x v="20"/>
  </r>
  <r>
    <x v="4125"/>
    <x v="1923"/>
    <x v="3670"/>
    <x v="22"/>
    <n v="4556"/>
    <n v="41"/>
    <x v="84"/>
    <x v="195"/>
    <x v="4"/>
    <x v="906"/>
    <n v="4478"/>
    <n v="23"/>
    <x v="0"/>
    <s v="USA"/>
    <n v="2013"/>
    <x v="23"/>
  </r>
  <r>
    <x v="4126"/>
    <x v="1924"/>
    <x v="83"/>
    <x v="22"/>
    <n v="0"/>
    <n v="38"/>
    <x v="105"/>
    <x v="357"/>
    <x v="11"/>
    <x v="17"/>
    <n v="952"/>
    <n v="36"/>
    <x v="13"/>
    <s v="West Germany"/>
    <n v="1967"/>
    <x v="19"/>
  </r>
  <r>
    <x v="4127"/>
    <x v="1578"/>
    <x v="83"/>
    <x v="123"/>
    <n v="-2000000"/>
    <n v="12"/>
    <x v="42"/>
    <x v="195"/>
    <x v="4"/>
    <x v="1621"/>
    <n v="3605"/>
    <n v="20"/>
    <x v="0"/>
    <s v="USA"/>
    <n v="2013"/>
    <x v="20"/>
  </r>
  <r>
    <x v="4128"/>
    <x v="417"/>
    <x v="83"/>
    <x v="123"/>
    <n v="-2000000"/>
    <n v="25"/>
    <x v="76"/>
    <x v="397"/>
    <x v="4"/>
    <x v="1622"/>
    <n v="6804"/>
    <n v="72"/>
    <x v="0"/>
    <s v="USA"/>
    <n v="1966"/>
    <x v="15"/>
  </r>
  <r>
    <x v="4129"/>
    <x v="937"/>
    <x v="83"/>
    <x v="123"/>
    <n v="-2000000"/>
    <n v="27"/>
    <x v="57"/>
    <x v="519"/>
    <x v="9"/>
    <x v="1208"/>
    <n v="2242"/>
    <n v="15"/>
    <x v="0"/>
    <s v="USA"/>
    <n v="2007"/>
    <x v="43"/>
  </r>
  <r>
    <x v="4130"/>
    <x v="1925"/>
    <x v="83"/>
    <x v="123"/>
    <n v="-2000000"/>
    <n v="2"/>
    <x v="25"/>
    <x v="829"/>
    <x v="0"/>
    <x v="831"/>
    <n v="583"/>
    <n v="14"/>
    <x v="0"/>
    <s v="USA"/>
    <n v="2011"/>
    <x v="46"/>
  </r>
  <r>
    <x v="4131"/>
    <x v="1926"/>
    <x v="83"/>
    <x v="343"/>
    <n v="-1250000"/>
    <n v="23"/>
    <x v="75"/>
    <x v="466"/>
    <x v="4"/>
    <x v="1623"/>
    <n v="2348"/>
    <n v="25"/>
    <x v="0"/>
    <s v="USA"/>
    <n v="2015"/>
    <x v="53"/>
  </r>
  <r>
    <x v="4132"/>
    <x v="1927"/>
    <x v="83"/>
    <x v="123"/>
    <n v="-2000000"/>
    <n v="32"/>
    <x v="70"/>
    <x v="407"/>
    <x v="2"/>
    <x v="590"/>
    <n v="1040"/>
    <n v="22"/>
    <x v="0"/>
    <s v="USA"/>
    <n v="2015"/>
    <x v="33"/>
  </r>
  <r>
    <x v="4133"/>
    <x v="1928"/>
    <x v="83"/>
    <x v="123"/>
    <n v="-2000000"/>
    <n v="18"/>
    <x v="79"/>
    <x v="573"/>
    <x v="13"/>
    <x v="1624"/>
    <n v="838"/>
    <n v="17"/>
    <x v="0"/>
    <s v="USA"/>
    <n v="2015"/>
    <x v="53"/>
  </r>
  <r>
    <x v="4134"/>
    <x v="1929"/>
    <x v="3671"/>
    <x v="323"/>
    <n v="2700000"/>
    <n v="45"/>
    <x v="76"/>
    <x v="146"/>
    <x v="6"/>
    <x v="62"/>
    <n v="11763"/>
    <n v="111"/>
    <x v="0"/>
    <s v="USA"/>
    <n v="1986"/>
    <x v="1"/>
  </r>
  <r>
    <x v="4135"/>
    <x v="1191"/>
    <x v="3672"/>
    <x v="323"/>
    <n v="-479422"/>
    <n v="60"/>
    <x v="32"/>
    <x v="363"/>
    <x v="2"/>
    <x v="255"/>
    <n v="4894"/>
    <n v="122"/>
    <x v="0"/>
    <s v="USA"/>
    <n v="2003"/>
    <x v="21"/>
  </r>
  <r>
    <x v="4136"/>
    <x v="1564"/>
    <x v="83"/>
    <x v="344"/>
    <n v="-1950000"/>
    <n v="23"/>
    <x v="77"/>
    <x v="3"/>
    <x v="0"/>
    <x v="1625"/>
    <n v="2032"/>
    <n v="15"/>
    <x v="0"/>
    <s v="USA"/>
    <n v="2015"/>
    <x v="31"/>
  </r>
  <r>
    <x v="4137"/>
    <x v="1010"/>
    <x v="3673"/>
    <x v="231"/>
    <n v="-1971342"/>
    <n v="363"/>
    <x v="53"/>
    <x v="144"/>
    <x v="2"/>
    <x v="31"/>
    <n v="118684"/>
    <n v="447"/>
    <x v="0"/>
    <s v="Spain"/>
    <n v="2010"/>
    <x v="15"/>
  </r>
  <r>
    <x v="4138"/>
    <x v="1930"/>
    <x v="3674"/>
    <x v="22"/>
    <n v="466702"/>
    <n v="249"/>
    <x v="54"/>
    <x v="101"/>
    <x v="4"/>
    <x v="897"/>
    <n v="65877"/>
    <n v="100"/>
    <x v="0"/>
    <s v="UK"/>
    <n v="2010"/>
    <x v="11"/>
  </r>
  <r>
    <x v="4139"/>
    <x v="1931"/>
    <x v="83"/>
    <x v="134"/>
    <n v="-1500000"/>
    <n v="68"/>
    <x v="25"/>
    <x v="830"/>
    <x v="9"/>
    <x v="1626"/>
    <n v="6678"/>
    <n v="42"/>
    <x v="30"/>
    <s v="Egypt"/>
    <n v="2013"/>
    <x v="14"/>
  </r>
  <r>
    <x v="4140"/>
    <x v="1932"/>
    <x v="3675"/>
    <x v="345"/>
    <n v="-1381565"/>
    <n v="14"/>
    <x v="53"/>
    <x v="263"/>
    <x v="2"/>
    <x v="1627"/>
    <n v="1010"/>
    <n v="15"/>
    <x v="2"/>
    <s v="France"/>
    <n v="2006"/>
    <x v="27"/>
  </r>
  <r>
    <x v="1612"/>
    <x v="704"/>
    <x v="1579"/>
    <x v="115"/>
    <n v="5266619"/>
    <n v="359"/>
    <x v="6"/>
    <x v="355"/>
    <x v="2"/>
    <x v="52"/>
    <n v="108248"/>
    <n v="371"/>
    <x v="0"/>
    <s v="USA"/>
    <n v="2013"/>
    <x v="18"/>
  </r>
  <r>
    <x v="4141"/>
    <x v="1933"/>
    <x v="3676"/>
    <x v="22"/>
    <n v="95236"/>
    <n v="15"/>
    <x v="120"/>
    <x v="770"/>
    <x v="2"/>
    <x v="1628"/>
    <n v="5018"/>
    <n v="38"/>
    <x v="7"/>
    <s v="India"/>
    <n v="2013"/>
    <x v="21"/>
  </r>
  <r>
    <x v="1378"/>
    <x v="544"/>
    <x v="1355"/>
    <x v="162"/>
    <n v="24705000"/>
    <n v="256"/>
    <x v="58"/>
    <x v="419"/>
    <x v="11"/>
    <x v="1"/>
    <n v="149293"/>
    <n v="668"/>
    <x v="0"/>
    <s v="USA"/>
    <n v="1984"/>
    <x v="7"/>
  </r>
  <r>
    <x v="4142"/>
    <x v="1086"/>
    <x v="3677"/>
    <x v="136"/>
    <n v="1957978"/>
    <n v="194"/>
    <x v="77"/>
    <x v="831"/>
    <x v="7"/>
    <x v="1629"/>
    <n v="40481"/>
    <n v="134"/>
    <x v="0"/>
    <s v="UK"/>
    <n v="2008"/>
    <x v="6"/>
  </r>
  <r>
    <x v="4143"/>
    <x v="1934"/>
    <x v="3678"/>
    <x v="323"/>
    <n v="-1455956"/>
    <n v="10"/>
    <x v="70"/>
    <x v="263"/>
    <x v="2"/>
    <x v="1630"/>
    <n v="744"/>
    <n v="19"/>
    <x v="0"/>
    <s v="USA"/>
    <n v="2015"/>
    <x v="13"/>
  </r>
  <r>
    <x v="4144"/>
    <x v="1935"/>
    <x v="3679"/>
    <x v="162"/>
    <n v="39190055"/>
    <n v="311"/>
    <x v="98"/>
    <x v="320"/>
    <x v="2"/>
    <x v="1631"/>
    <n v="41509"/>
    <n v="300"/>
    <x v="0"/>
    <s v="France"/>
    <n v="2010"/>
    <x v="23"/>
  </r>
  <r>
    <x v="4145"/>
    <x v="542"/>
    <x v="3680"/>
    <x v="22"/>
    <n v="1445366"/>
    <n v="205"/>
    <x v="41"/>
    <x v="309"/>
    <x v="7"/>
    <x v="905"/>
    <n v="29019"/>
    <n v="75"/>
    <x v="0"/>
    <s v="UK"/>
    <n v="2009"/>
    <x v="13"/>
  </r>
  <r>
    <x v="4146"/>
    <x v="1885"/>
    <x v="83"/>
    <x v="162"/>
    <n v="-1800000"/>
    <n v="94"/>
    <x v="30"/>
    <x v="263"/>
    <x v="2"/>
    <x v="358"/>
    <n v="78454"/>
    <n v="233"/>
    <x v="0"/>
    <s v="USA"/>
    <n v="1951"/>
    <x v="25"/>
  </r>
  <r>
    <x v="4147"/>
    <x v="324"/>
    <x v="83"/>
    <x v="162"/>
    <n v="-1800000"/>
    <n v="192"/>
    <x v="53"/>
    <x v="151"/>
    <x v="4"/>
    <x v="1081"/>
    <n v="342585"/>
    <n v="839"/>
    <x v="0"/>
    <s v="USA"/>
    <n v="1964"/>
    <x v="3"/>
  </r>
  <r>
    <x v="4148"/>
    <x v="1936"/>
    <x v="3681"/>
    <x v="162"/>
    <n v="3909616"/>
    <n v="85"/>
    <x v="33"/>
    <x v="16"/>
    <x v="2"/>
    <x v="1632"/>
    <n v="11088"/>
    <n v="110"/>
    <x v="5"/>
    <s v="Mexico"/>
    <n v="2002"/>
    <x v="2"/>
  </r>
  <r>
    <x v="4149"/>
    <x v="1937"/>
    <x v="3682"/>
    <x v="162"/>
    <n v="10984397"/>
    <n v="663"/>
    <x v="40"/>
    <x v="363"/>
    <x v="2"/>
    <x v="294"/>
    <n v="70336"/>
    <n v="269"/>
    <x v="0"/>
    <s v="USA"/>
    <n v="2012"/>
    <x v="11"/>
  </r>
  <r>
    <x v="4150"/>
    <x v="1938"/>
    <x v="83"/>
    <x v="162"/>
    <n v="-1800000"/>
    <n v="62"/>
    <x v="44"/>
    <x v="45"/>
    <x v="0"/>
    <x v="1483"/>
    <n v="22764"/>
    <n v="91"/>
    <x v="0"/>
    <s v="USA"/>
    <n v="1973"/>
    <x v="34"/>
  </r>
  <r>
    <x v="4151"/>
    <x v="1939"/>
    <x v="3683"/>
    <x v="162"/>
    <n v="1250934"/>
    <n v="39"/>
    <x v="55"/>
    <x v="409"/>
    <x v="2"/>
    <x v="950"/>
    <n v="2794"/>
    <n v="78"/>
    <x v="0"/>
    <s v="USA"/>
    <n v="2000"/>
    <x v="11"/>
  </r>
  <r>
    <x v="4152"/>
    <x v="1940"/>
    <x v="3684"/>
    <x v="22"/>
    <n v="841206"/>
    <n v="68"/>
    <x v="55"/>
    <x v="263"/>
    <x v="2"/>
    <x v="1633"/>
    <n v="2603"/>
    <n v="34"/>
    <x v="0"/>
    <s v="USA"/>
    <n v="2011"/>
    <x v="22"/>
  </r>
  <r>
    <x v="4153"/>
    <x v="1941"/>
    <x v="83"/>
    <x v="15"/>
    <n v="-150000000"/>
    <n v="3"/>
    <x v="116"/>
    <x v="121"/>
    <x v="4"/>
    <x v="1634"/>
    <n v="563"/>
    <n v="6"/>
    <x v="36"/>
    <s v="India"/>
    <n v="2015"/>
    <x v="37"/>
  </r>
  <r>
    <x v="4154"/>
    <x v="1314"/>
    <x v="3685"/>
    <x v="134"/>
    <n v="-861524"/>
    <n v="130"/>
    <x v="77"/>
    <x v="755"/>
    <x v="4"/>
    <x v="382"/>
    <n v="13223"/>
    <n v="45"/>
    <x v="0"/>
    <s v="USA"/>
    <n v="2011"/>
    <x v="4"/>
  </r>
  <r>
    <x v="4155"/>
    <x v="1942"/>
    <x v="83"/>
    <x v="162"/>
    <n v="-1800000"/>
    <n v="13"/>
    <x v="40"/>
    <x v="466"/>
    <x v="4"/>
    <x v="25"/>
    <n v="1435"/>
    <n v="17"/>
    <x v="0"/>
    <s v="USA"/>
    <n v="1993"/>
    <x v="9"/>
  </r>
  <r>
    <x v="4156"/>
    <x v="1943"/>
    <x v="3686"/>
    <x v="162"/>
    <n v="-1294705"/>
    <n v="44"/>
    <x v="25"/>
    <x v="447"/>
    <x v="1"/>
    <x v="1635"/>
    <n v="1747"/>
    <n v="28"/>
    <x v="37"/>
    <s v="Australia"/>
    <n v="2003"/>
    <x v="7"/>
  </r>
  <r>
    <x v="4157"/>
    <x v="1773"/>
    <x v="83"/>
    <x v="162"/>
    <n v="-1800000"/>
    <n v="26"/>
    <x v="36"/>
    <x v="700"/>
    <x v="16"/>
    <x v="291"/>
    <n v="25472"/>
    <n v="109"/>
    <x v="0"/>
    <s v="USA"/>
    <n v="1968"/>
    <x v="15"/>
  </r>
  <r>
    <x v="4158"/>
    <x v="1737"/>
    <x v="83"/>
    <x v="22"/>
    <n v="0"/>
    <n v="27"/>
    <x v="98"/>
    <x v="832"/>
    <x v="6"/>
    <x v="1636"/>
    <n v="1756"/>
    <n v="28"/>
    <x v="0"/>
    <s v="USA"/>
    <n v="1952"/>
    <x v="13"/>
  </r>
  <r>
    <x v="4159"/>
    <x v="1944"/>
    <x v="83"/>
    <x v="162"/>
    <n v="-1800000"/>
    <n v="53"/>
    <x v="17"/>
    <x v="373"/>
    <x v="11"/>
    <x v="1637"/>
    <n v="6267"/>
    <n v="103"/>
    <x v="0"/>
    <s v="USA"/>
    <n v="2007"/>
    <x v="43"/>
  </r>
  <r>
    <x v="4160"/>
    <x v="1945"/>
    <x v="83"/>
    <x v="162"/>
    <n v="-1800000"/>
    <n v="10"/>
    <x v="77"/>
    <x v="45"/>
    <x v="0"/>
    <x v="1520"/>
    <n v="761"/>
    <n v="12"/>
    <x v="0"/>
    <s v="Canada"/>
    <n v="2013"/>
    <x v="53"/>
  </r>
  <r>
    <x v="4161"/>
    <x v="1946"/>
    <x v="83"/>
    <x v="162"/>
    <n v="-1800000"/>
    <n v="4"/>
    <x v="69"/>
    <x v="195"/>
    <x v="4"/>
    <x v="1638"/>
    <n v="686"/>
    <n v="8"/>
    <x v="0"/>
    <s v="USA"/>
    <n v="2012"/>
    <x v="28"/>
  </r>
  <r>
    <x v="4162"/>
    <x v="174"/>
    <x v="3687"/>
    <x v="206"/>
    <n v="3767324"/>
    <n v="181"/>
    <x v="107"/>
    <x v="146"/>
    <x v="6"/>
    <x v="881"/>
    <n v="161471"/>
    <n v="709"/>
    <x v="13"/>
    <s v="Germany"/>
    <n v="1998"/>
    <x v="6"/>
  </r>
  <r>
    <x v="4163"/>
    <x v="1947"/>
    <x v="3688"/>
    <x v="147"/>
    <n v="-354460"/>
    <n v="114"/>
    <x v="40"/>
    <x v="621"/>
    <x v="2"/>
    <x v="1639"/>
    <n v="26773"/>
    <n v="277"/>
    <x v="0"/>
    <s v="USA"/>
    <n v="2002"/>
    <x v="10"/>
  </r>
  <r>
    <x v="4164"/>
    <x v="1948"/>
    <x v="83"/>
    <x v="123"/>
    <n v="-2000000"/>
    <n v="11"/>
    <x v="77"/>
    <x v="536"/>
    <x v="1"/>
    <x v="559"/>
    <n v="840"/>
    <n v="9"/>
    <x v="0"/>
    <s v="Canada"/>
    <n v="2013"/>
    <x v="55"/>
  </r>
  <r>
    <x v="4165"/>
    <x v="1949"/>
    <x v="83"/>
    <x v="346"/>
    <n v="-1750000"/>
    <n v="1"/>
    <x v="51"/>
    <x v="419"/>
    <x v="11"/>
    <x v="1640"/>
    <n v="28"/>
    <n v="1"/>
    <x v="0"/>
    <s v="USA"/>
    <n v="2013"/>
    <x v="22"/>
  </r>
  <r>
    <x v="4166"/>
    <x v="826"/>
    <x v="3689"/>
    <x v="22"/>
    <n v="12589108"/>
    <n v="75"/>
    <x v="10"/>
    <x v="447"/>
    <x v="1"/>
    <x v="698"/>
    <n v="5526"/>
    <n v="58"/>
    <x v="5"/>
    <s v="Mexico"/>
    <n v="2007"/>
    <x v="38"/>
  </r>
  <r>
    <x v="4167"/>
    <x v="1938"/>
    <x v="83"/>
    <x v="347"/>
    <n v="-1700000"/>
    <n v="80"/>
    <x v="75"/>
    <x v="45"/>
    <x v="0"/>
    <x v="1483"/>
    <n v="23268"/>
    <n v="95"/>
    <x v="0"/>
    <s v="USA"/>
    <n v="1972"/>
    <x v="9"/>
  </r>
  <r>
    <x v="4168"/>
    <x v="1170"/>
    <x v="3690"/>
    <x v="347"/>
    <n v="34218429"/>
    <n v="179"/>
    <x v="66"/>
    <x v="146"/>
    <x v="6"/>
    <x v="368"/>
    <n v="32415"/>
    <n v="510"/>
    <x v="0"/>
    <s v="USA"/>
    <n v="2001"/>
    <x v="7"/>
  </r>
  <r>
    <x v="4169"/>
    <x v="1950"/>
    <x v="3691"/>
    <x v="123"/>
    <n v="-1907599"/>
    <n v="225"/>
    <x v="71"/>
    <x v="373"/>
    <x v="11"/>
    <x v="1641"/>
    <n v="56402"/>
    <n v="209"/>
    <x v="0"/>
    <s v="USA"/>
    <n v="2010"/>
    <x v="22"/>
  </r>
  <r>
    <x v="4170"/>
    <x v="1951"/>
    <x v="3692"/>
    <x v="347"/>
    <n v="243649"/>
    <n v="77"/>
    <x v="41"/>
    <x v="307"/>
    <x v="4"/>
    <x v="1642"/>
    <n v="8697"/>
    <n v="122"/>
    <x v="0"/>
    <s v="USA"/>
    <n v="1999"/>
    <x v="22"/>
  </r>
  <r>
    <x v="4171"/>
    <x v="1827"/>
    <x v="3693"/>
    <x v="347"/>
    <n v="-707762"/>
    <n v="124"/>
    <x v="103"/>
    <x v="16"/>
    <x v="2"/>
    <x v="200"/>
    <n v="16349"/>
    <n v="103"/>
    <x v="0"/>
    <s v="UK"/>
    <n v="2004"/>
    <x v="2"/>
  </r>
  <r>
    <x v="4172"/>
    <x v="1952"/>
    <x v="3694"/>
    <x v="136"/>
    <n v="3231500"/>
    <n v="195"/>
    <x v="26"/>
    <x v="16"/>
    <x v="2"/>
    <x v="1643"/>
    <n v="30479"/>
    <n v="162"/>
    <x v="7"/>
    <s v="India"/>
    <n v="2013"/>
    <x v="6"/>
  </r>
  <r>
    <x v="4173"/>
    <x v="1953"/>
    <x v="3695"/>
    <x v="136"/>
    <n v="-603965"/>
    <n v="76"/>
    <x v="6"/>
    <x v="16"/>
    <x v="2"/>
    <x v="201"/>
    <n v="2725"/>
    <n v="48"/>
    <x v="0"/>
    <s v="UK"/>
    <n v="2004"/>
    <x v="8"/>
  </r>
  <r>
    <x v="4174"/>
    <x v="1770"/>
    <x v="83"/>
    <x v="348"/>
    <n v="-1644736"/>
    <n v="51"/>
    <x v="50"/>
    <x v="101"/>
    <x v="4"/>
    <x v="1644"/>
    <n v="17799"/>
    <n v="133"/>
    <x v="0"/>
    <s v="USA"/>
    <n v="1938"/>
    <x v="25"/>
  </r>
  <r>
    <x v="4175"/>
    <x v="1559"/>
    <x v="83"/>
    <x v="349"/>
    <n v="-1650000"/>
    <n v="101"/>
    <x v="33"/>
    <x v="379"/>
    <x v="2"/>
    <x v="1433"/>
    <n v="33987"/>
    <n v="150"/>
    <x v="0"/>
    <s v="USA"/>
    <n v="1953"/>
    <x v="6"/>
  </r>
  <r>
    <x v="4176"/>
    <x v="1765"/>
    <x v="83"/>
    <x v="350"/>
    <n v="-1600000"/>
    <n v="55"/>
    <x v="32"/>
    <x v="700"/>
    <x v="16"/>
    <x v="1645"/>
    <n v="11920"/>
    <n v="90"/>
    <x v="0"/>
    <s v="USA"/>
    <n v="1949"/>
    <x v="38"/>
  </r>
  <r>
    <x v="4177"/>
    <x v="1954"/>
    <x v="3696"/>
    <x v="22"/>
    <n v="2507106"/>
    <n v="15"/>
    <x v="57"/>
    <x v="409"/>
    <x v="2"/>
    <x v="1646"/>
    <n v="2561"/>
    <n v="21"/>
    <x v="0"/>
    <s v="USA"/>
    <n v="2013"/>
    <x v="9"/>
  </r>
  <r>
    <x v="4178"/>
    <x v="1955"/>
    <x v="3697"/>
    <x v="123"/>
    <n v="4026908"/>
    <n v="16"/>
    <x v="93"/>
    <x v="195"/>
    <x v="4"/>
    <x v="1512"/>
    <n v="536"/>
    <n v="13"/>
    <x v="0"/>
    <s v="USA"/>
    <n v="1999"/>
    <x v="44"/>
  </r>
  <r>
    <x v="4179"/>
    <x v="1956"/>
    <x v="3698"/>
    <x v="310"/>
    <n v="-239409"/>
    <n v="109"/>
    <x v="53"/>
    <x v="101"/>
    <x v="4"/>
    <x v="1647"/>
    <n v="9750"/>
    <n v="66"/>
    <x v="30"/>
    <s v="France"/>
    <n v="2007"/>
    <x v="13"/>
  </r>
  <r>
    <x v="4180"/>
    <x v="1957"/>
    <x v="83"/>
    <x v="22"/>
    <n v="0"/>
    <n v="40"/>
    <x v="79"/>
    <x v="373"/>
    <x v="11"/>
    <x v="507"/>
    <n v="2621"/>
    <n v="18"/>
    <x v="0"/>
    <s v="USA"/>
    <n v="2014"/>
    <x v="55"/>
  </r>
  <r>
    <x v="4181"/>
    <x v="1958"/>
    <x v="3699"/>
    <x v="134"/>
    <n v="-1344028"/>
    <n v="51"/>
    <x v="77"/>
    <x v="101"/>
    <x v="4"/>
    <x v="1648"/>
    <n v="4702"/>
    <n v="23"/>
    <x v="18"/>
    <s v="Israel"/>
    <n v="2006"/>
    <x v="11"/>
  </r>
  <r>
    <x v="4182"/>
    <x v="416"/>
    <x v="83"/>
    <x v="350"/>
    <n v="-1600000"/>
    <n v="149"/>
    <x v="17"/>
    <x v="144"/>
    <x v="2"/>
    <x v="41"/>
    <n v="74651"/>
    <n v="313"/>
    <x v="0"/>
    <s v="USA"/>
    <n v="1974"/>
    <x v="0"/>
  </r>
  <r>
    <x v="4183"/>
    <x v="1959"/>
    <x v="3700"/>
    <x v="350"/>
    <n v="-1573107"/>
    <n v="35"/>
    <x v="31"/>
    <x v="345"/>
    <x v="6"/>
    <x v="506"/>
    <n v="4391"/>
    <n v="26"/>
    <x v="2"/>
    <s v="France"/>
    <n v="1969"/>
    <x v="13"/>
  </r>
  <r>
    <x v="4184"/>
    <x v="1960"/>
    <x v="3701"/>
    <x v="349"/>
    <n v="-1647420"/>
    <n v="22"/>
    <x v="69"/>
    <x v="488"/>
    <x v="2"/>
    <x v="64"/>
    <n v="1618"/>
    <n v="40"/>
    <x v="0"/>
    <s v="USA"/>
    <n v="2003"/>
    <x v="28"/>
  </r>
  <r>
    <x v="4185"/>
    <x v="1961"/>
    <x v="83"/>
    <x v="22"/>
    <n v="0"/>
    <n v="68"/>
    <x v="76"/>
    <x v="419"/>
    <x v="11"/>
    <x v="1649"/>
    <n v="3313"/>
    <n v="40"/>
    <x v="0"/>
    <s v="USA"/>
    <n v="2016"/>
    <x v="42"/>
  </r>
  <r>
    <x v="1706"/>
    <x v="9"/>
    <x v="1662"/>
    <x v="138"/>
    <n v="32885635"/>
    <n v="287"/>
    <x v="46"/>
    <x v="348"/>
    <x v="0"/>
    <x v="94"/>
    <n v="194426"/>
    <n v="1057"/>
    <x v="0"/>
    <s v="USA"/>
    <n v="2004"/>
    <x v="38"/>
  </r>
  <r>
    <x v="4186"/>
    <x v="1962"/>
    <x v="3702"/>
    <x v="123"/>
    <n v="17067631"/>
    <n v="173"/>
    <x v="25"/>
    <x v="101"/>
    <x v="4"/>
    <x v="1650"/>
    <n v="37714"/>
    <n v="204"/>
    <x v="0"/>
    <s v="USA"/>
    <n v="2007"/>
    <x v="1"/>
  </r>
  <r>
    <x v="4187"/>
    <x v="1963"/>
    <x v="3703"/>
    <x v="351"/>
    <n v="10706119"/>
    <n v="61"/>
    <x v="79"/>
    <x v="452"/>
    <x v="0"/>
    <x v="965"/>
    <n v="57578"/>
    <n v="210"/>
    <x v="0"/>
    <s v="USA"/>
    <n v="1988"/>
    <x v="2"/>
  </r>
  <r>
    <x v="4188"/>
    <x v="1770"/>
    <x v="83"/>
    <x v="134"/>
    <n v="-1500000"/>
    <n v="96"/>
    <x v="59"/>
    <x v="195"/>
    <x v="4"/>
    <x v="988"/>
    <n v="77392"/>
    <n v="245"/>
    <x v="0"/>
    <s v="USA"/>
    <n v="1939"/>
    <x v="17"/>
  </r>
  <r>
    <x v="4189"/>
    <x v="1869"/>
    <x v="3704"/>
    <x v="134"/>
    <n v="5917210"/>
    <n v="71"/>
    <x v="42"/>
    <x v="263"/>
    <x v="2"/>
    <x v="164"/>
    <n v="59041"/>
    <n v="408"/>
    <x v="0"/>
    <s v="USA"/>
    <n v="1995"/>
    <x v="15"/>
  </r>
  <r>
    <x v="4190"/>
    <x v="1342"/>
    <x v="3705"/>
    <x v="134"/>
    <n v="5862100"/>
    <n v="110"/>
    <x v="75"/>
    <x v="195"/>
    <x v="4"/>
    <x v="1651"/>
    <n v="60295"/>
    <n v="232"/>
    <x v="0"/>
    <s v="USA"/>
    <n v="2005"/>
    <x v="38"/>
  </r>
  <r>
    <x v="4191"/>
    <x v="788"/>
    <x v="3706"/>
    <x v="136"/>
    <n v="6022940"/>
    <n v="110"/>
    <x v="54"/>
    <x v="101"/>
    <x v="4"/>
    <x v="1652"/>
    <n v="14018"/>
    <n v="190"/>
    <x v="0"/>
    <s v="USA"/>
    <n v="2001"/>
    <x v="10"/>
  </r>
  <r>
    <x v="2890"/>
    <x v="183"/>
    <x v="2751"/>
    <x v="22"/>
    <n v="190666"/>
    <n v="101"/>
    <x v="53"/>
    <x v="195"/>
    <x v="4"/>
    <x v="1104"/>
    <n v="2410"/>
    <n v="20"/>
    <x v="3"/>
    <s v="China"/>
    <n v="2009"/>
    <x v="20"/>
  </r>
  <r>
    <x v="4192"/>
    <x v="926"/>
    <x v="83"/>
    <x v="352"/>
    <n v="-1696377"/>
    <n v="97"/>
    <x v="53"/>
    <x v="833"/>
    <x v="18"/>
    <x v="1653"/>
    <n v="32927"/>
    <n v="161"/>
    <x v="0"/>
    <s v="USA"/>
    <n v="1945"/>
    <x v="32"/>
  </r>
  <r>
    <x v="4193"/>
    <x v="837"/>
    <x v="3707"/>
    <x v="123"/>
    <n v="3132222"/>
    <n v="53"/>
    <x v="32"/>
    <x v="286"/>
    <x v="2"/>
    <x v="228"/>
    <n v="14112"/>
    <n v="83"/>
    <x v="0"/>
    <s v="Canada"/>
    <n v="1994"/>
    <x v="13"/>
  </r>
  <r>
    <x v="4194"/>
    <x v="1349"/>
    <x v="3708"/>
    <x v="134"/>
    <n v="865931"/>
    <n v="106"/>
    <x v="46"/>
    <x v="238"/>
    <x v="4"/>
    <x v="315"/>
    <n v="36657"/>
    <n v="318"/>
    <x v="0"/>
    <s v="USA"/>
    <n v="1998"/>
    <x v="7"/>
  </r>
  <r>
    <x v="4195"/>
    <x v="32"/>
    <x v="3709"/>
    <x v="134"/>
    <n v="52491137"/>
    <n v="445"/>
    <x v="32"/>
    <x v="202"/>
    <x v="8"/>
    <x v="605"/>
    <n v="202800"/>
    <n v="752"/>
    <x v="0"/>
    <s v="USA"/>
    <n v="2010"/>
    <x v="2"/>
  </r>
  <r>
    <x v="4196"/>
    <x v="1964"/>
    <x v="83"/>
    <x v="134"/>
    <n v="-1500000"/>
    <n v="131"/>
    <x v="79"/>
    <x v="834"/>
    <x v="4"/>
    <x v="147"/>
    <n v="25332"/>
    <n v="148"/>
    <x v="0"/>
    <s v="USA"/>
    <n v="1984"/>
    <x v="8"/>
  </r>
  <r>
    <x v="4197"/>
    <x v="1965"/>
    <x v="3710"/>
    <x v="134"/>
    <n v="-278739"/>
    <n v="94"/>
    <x v="36"/>
    <x v="163"/>
    <x v="6"/>
    <x v="1470"/>
    <n v="38215"/>
    <n v="125"/>
    <x v="5"/>
    <s v="Argentina"/>
    <n v="2000"/>
    <x v="0"/>
  </r>
  <r>
    <x v="4198"/>
    <x v="1966"/>
    <x v="3711"/>
    <x v="22"/>
    <n v="2408553"/>
    <n v="105"/>
    <x v="58"/>
    <x v="818"/>
    <x v="9"/>
    <x v="1654"/>
    <n v="4547"/>
    <n v="33"/>
    <x v="18"/>
    <s v="Israel"/>
    <n v="2012"/>
    <x v="32"/>
  </r>
  <r>
    <x v="4199"/>
    <x v="1967"/>
    <x v="3712"/>
    <x v="134"/>
    <n v="-787706"/>
    <n v="75"/>
    <x v="51"/>
    <x v="263"/>
    <x v="2"/>
    <x v="1655"/>
    <n v="9408"/>
    <n v="68"/>
    <x v="0"/>
    <s v="USA"/>
    <n v="2005"/>
    <x v="10"/>
  </r>
  <r>
    <x v="4200"/>
    <x v="1968"/>
    <x v="3713"/>
    <x v="134"/>
    <n v="1947339"/>
    <n v="97"/>
    <x v="26"/>
    <x v="121"/>
    <x v="4"/>
    <x v="1656"/>
    <n v="29517"/>
    <n v="79"/>
    <x v="0"/>
    <s v="USA"/>
    <n v="2013"/>
    <x v="27"/>
  </r>
  <r>
    <x v="4201"/>
    <x v="1697"/>
    <x v="3714"/>
    <x v="134"/>
    <n v="-1081047"/>
    <n v="37"/>
    <x v="76"/>
    <x v="163"/>
    <x v="6"/>
    <x v="1168"/>
    <n v="17322"/>
    <n v="93"/>
    <x v="0"/>
    <s v="France"/>
    <n v="1993"/>
    <x v="12"/>
  </r>
  <r>
    <x v="4202"/>
    <x v="1969"/>
    <x v="3715"/>
    <x v="134"/>
    <n v="-1093965"/>
    <n v="84"/>
    <x v="41"/>
    <x v="263"/>
    <x v="2"/>
    <x v="337"/>
    <n v="30314"/>
    <n v="159"/>
    <x v="0"/>
    <s v="USA"/>
    <n v="2001"/>
    <x v="13"/>
  </r>
  <r>
    <x v="4203"/>
    <x v="469"/>
    <x v="3716"/>
    <x v="22"/>
    <n v="402820"/>
    <n v="88"/>
    <x v="84"/>
    <x v="16"/>
    <x v="2"/>
    <x v="558"/>
    <n v="10896"/>
    <n v="57"/>
    <x v="0"/>
    <s v="USA"/>
    <n v="2007"/>
    <x v="8"/>
  </r>
  <r>
    <x v="4204"/>
    <x v="1970"/>
    <x v="83"/>
    <x v="134"/>
    <n v="-1500000"/>
    <n v="6"/>
    <x v="40"/>
    <x v="348"/>
    <x v="0"/>
    <x v="1657"/>
    <n v="95"/>
    <n v="3"/>
    <x v="0"/>
    <s v="USA"/>
    <n v="2014"/>
    <x v="34"/>
  </r>
  <r>
    <x v="4205"/>
    <x v="1134"/>
    <x v="3717"/>
    <x v="134"/>
    <n v="-1126033"/>
    <n v="127"/>
    <x v="6"/>
    <x v="357"/>
    <x v="11"/>
    <x v="1658"/>
    <n v="43839"/>
    <n v="481"/>
    <x v="0"/>
    <s v="USA"/>
    <n v="2001"/>
    <x v="12"/>
  </r>
  <r>
    <x v="4206"/>
    <x v="1971"/>
    <x v="3718"/>
    <x v="134"/>
    <n v="-1305432"/>
    <n v="32"/>
    <x v="105"/>
    <x v="121"/>
    <x v="4"/>
    <x v="1659"/>
    <n v="2963"/>
    <n v="28"/>
    <x v="0"/>
    <s v="USA"/>
    <n v="2006"/>
    <x v="5"/>
  </r>
  <r>
    <x v="4207"/>
    <x v="1972"/>
    <x v="83"/>
    <x v="22"/>
    <n v="0"/>
    <n v="8"/>
    <x v="49"/>
    <x v="453"/>
    <x v="2"/>
    <x v="317"/>
    <n v="919"/>
    <n v="14"/>
    <x v="0"/>
    <s v="USA"/>
    <n v="2010"/>
    <x v="10"/>
  </r>
  <r>
    <x v="4208"/>
    <x v="1973"/>
    <x v="83"/>
    <x v="134"/>
    <n v="-1500000"/>
    <n v="229"/>
    <x v="40"/>
    <x v="466"/>
    <x v="4"/>
    <x v="1660"/>
    <n v="23349"/>
    <n v="235"/>
    <x v="0"/>
    <s v="USA"/>
    <n v="2006"/>
    <x v="20"/>
  </r>
  <r>
    <x v="4209"/>
    <x v="1974"/>
    <x v="3719"/>
    <x v="134"/>
    <n v="-1336755"/>
    <n v="120"/>
    <x v="98"/>
    <x v="294"/>
    <x v="4"/>
    <x v="1661"/>
    <n v="143086"/>
    <n v="211"/>
    <x v="0"/>
    <s v="USA"/>
    <n v="1936"/>
    <x v="35"/>
  </r>
  <r>
    <x v="4210"/>
    <x v="1975"/>
    <x v="3720"/>
    <x v="134"/>
    <n v="-1380159"/>
    <n v="31"/>
    <x v="42"/>
    <x v="263"/>
    <x v="2"/>
    <x v="488"/>
    <n v="2419"/>
    <n v="55"/>
    <x v="0"/>
    <s v="USA"/>
    <n v="2002"/>
    <x v="12"/>
  </r>
  <r>
    <x v="4211"/>
    <x v="1976"/>
    <x v="3721"/>
    <x v="134"/>
    <n v="-1326934"/>
    <n v="100"/>
    <x v="93"/>
    <x v="213"/>
    <x v="4"/>
    <x v="1472"/>
    <n v="21379"/>
    <n v="88"/>
    <x v="0"/>
    <s v="USA"/>
    <n v="2007"/>
    <x v="22"/>
  </r>
  <r>
    <x v="4212"/>
    <x v="1190"/>
    <x v="3722"/>
    <x v="134"/>
    <n v="-1407638"/>
    <n v="14"/>
    <x v="77"/>
    <x v="195"/>
    <x v="4"/>
    <x v="67"/>
    <n v="444"/>
    <n v="5"/>
    <x v="0"/>
    <s v="USA"/>
    <n v="2005"/>
    <x v="44"/>
  </r>
  <r>
    <x v="4213"/>
    <x v="1977"/>
    <x v="3723"/>
    <x v="134"/>
    <n v="-1394057"/>
    <n v="14"/>
    <x v="41"/>
    <x v="151"/>
    <x v="4"/>
    <x v="1662"/>
    <n v="1351"/>
    <n v="11"/>
    <x v="0"/>
    <s v="USA"/>
    <n v="2015"/>
    <x v="9"/>
  </r>
  <r>
    <x v="4214"/>
    <x v="1249"/>
    <x v="83"/>
    <x v="134"/>
    <n v="-1500000"/>
    <n v="39"/>
    <x v="25"/>
    <x v="474"/>
    <x v="2"/>
    <x v="712"/>
    <n v="1134"/>
    <n v="26"/>
    <x v="0"/>
    <s v="USA"/>
    <n v="2005"/>
    <x v="19"/>
  </r>
  <r>
    <x v="4215"/>
    <x v="1422"/>
    <x v="3724"/>
    <x v="347"/>
    <n v="-1516510"/>
    <n v="35"/>
    <x v="22"/>
    <x v="262"/>
    <x v="2"/>
    <x v="1663"/>
    <n v="463"/>
    <n v="8"/>
    <x v="0"/>
    <s v="USA"/>
    <n v="2010"/>
    <x v="27"/>
  </r>
  <r>
    <x v="4216"/>
    <x v="1978"/>
    <x v="3725"/>
    <x v="134"/>
    <n v="-1496522"/>
    <n v="178"/>
    <x v="53"/>
    <x v="461"/>
    <x v="8"/>
    <x v="1252"/>
    <n v="22212"/>
    <n v="142"/>
    <x v="0"/>
    <s v="Canada"/>
    <n v="2008"/>
    <x v="10"/>
  </r>
  <r>
    <x v="4217"/>
    <x v="1979"/>
    <x v="3726"/>
    <x v="123"/>
    <n v="-1947834"/>
    <n v="46"/>
    <x v="77"/>
    <x v="263"/>
    <x v="2"/>
    <x v="54"/>
    <n v="2792"/>
    <n v="22"/>
    <x v="0"/>
    <s v="USA"/>
    <n v="2008"/>
    <x v="10"/>
  </r>
  <r>
    <x v="4218"/>
    <x v="1088"/>
    <x v="3727"/>
    <x v="137"/>
    <n v="-1336492"/>
    <n v="234"/>
    <x v="58"/>
    <x v="63"/>
    <x v="2"/>
    <x v="1272"/>
    <n v="20376"/>
    <n v="166"/>
    <x v="0"/>
    <s v="USA"/>
    <n v="2012"/>
    <x v="37"/>
  </r>
  <r>
    <x v="4219"/>
    <x v="1980"/>
    <x v="83"/>
    <x v="275"/>
    <n v="-350000"/>
    <n v="166"/>
    <x v="84"/>
    <x v="779"/>
    <x v="4"/>
    <x v="1664"/>
    <n v="23323"/>
    <n v="83"/>
    <x v="0"/>
    <s v="New Zealand"/>
    <n v="2014"/>
    <x v="2"/>
  </r>
  <r>
    <x v="4220"/>
    <x v="1981"/>
    <x v="83"/>
    <x v="134"/>
    <n v="-1500000"/>
    <n v="56"/>
    <x v="158"/>
    <x v="519"/>
    <x v="9"/>
    <x v="1665"/>
    <n v="4120"/>
    <n v="70"/>
    <x v="0"/>
    <s v="USA"/>
    <n v="2005"/>
    <x v="2"/>
  </r>
  <r>
    <x v="4221"/>
    <x v="1982"/>
    <x v="83"/>
    <x v="134"/>
    <n v="-1500000"/>
    <n v="16"/>
    <x v="98"/>
    <x v="48"/>
    <x v="2"/>
    <x v="1666"/>
    <n v="1232"/>
    <n v="10"/>
    <x v="0"/>
    <s v="Canada"/>
    <n v="2005"/>
    <x v="2"/>
  </r>
  <r>
    <x v="4222"/>
    <x v="1983"/>
    <x v="83"/>
    <x v="134"/>
    <n v="-1500000"/>
    <n v="9"/>
    <x v="41"/>
    <x v="195"/>
    <x v="4"/>
    <x v="145"/>
    <n v="291"/>
    <n v="7"/>
    <x v="0"/>
    <s v="USA"/>
    <n v="2013"/>
    <x v="22"/>
  </r>
  <r>
    <x v="4223"/>
    <x v="1984"/>
    <x v="83"/>
    <x v="238"/>
    <n v="-5000000"/>
    <n v="18"/>
    <x v="51"/>
    <x v="195"/>
    <x v="4"/>
    <x v="1667"/>
    <n v="2841"/>
    <n v="13"/>
    <x v="0"/>
    <s v="Romania"/>
    <n v="2014"/>
    <x v="1"/>
  </r>
  <r>
    <x v="4224"/>
    <x v="1985"/>
    <x v="83"/>
    <x v="134"/>
    <n v="-1500000"/>
    <n v="4"/>
    <x v="85"/>
    <x v="642"/>
    <x v="10"/>
    <x v="1668"/>
    <n v="459"/>
    <n v="10"/>
    <x v="0"/>
    <s v="Canada"/>
    <n v="2014"/>
    <x v="66"/>
  </r>
  <r>
    <x v="4225"/>
    <x v="1986"/>
    <x v="83"/>
    <x v="134"/>
    <n v="-1500000"/>
    <n v="6"/>
    <x v="54"/>
    <x v="22"/>
    <x v="0"/>
    <x v="1669"/>
    <n v="735"/>
    <n v="18"/>
    <x v="0"/>
    <s v="USA"/>
    <n v="2015"/>
    <x v="69"/>
  </r>
  <r>
    <x v="717"/>
    <x v="88"/>
    <x v="709"/>
    <x v="80"/>
    <n v="20033643"/>
    <n v="387"/>
    <x v="28"/>
    <x v="84"/>
    <x v="0"/>
    <x v="55"/>
    <n v="226583"/>
    <n v="448"/>
    <x v="0"/>
    <s v="USA"/>
    <n v="2012"/>
    <x v="15"/>
  </r>
  <r>
    <x v="4226"/>
    <x v="1987"/>
    <x v="83"/>
    <x v="134"/>
    <n v="-1500000"/>
    <n v="35"/>
    <x v="58"/>
    <x v="407"/>
    <x v="2"/>
    <x v="1670"/>
    <n v="1547"/>
    <n v="42"/>
    <x v="0"/>
    <s v="USA"/>
    <n v="2015"/>
    <x v="47"/>
  </r>
  <r>
    <x v="4227"/>
    <x v="1988"/>
    <x v="83"/>
    <x v="123"/>
    <n v="-2000000"/>
    <n v="27"/>
    <x v="40"/>
    <x v="348"/>
    <x v="0"/>
    <x v="485"/>
    <n v="133"/>
    <n v="2"/>
    <x v="0"/>
    <s v="USA"/>
    <n v="2015"/>
    <x v="57"/>
  </r>
  <r>
    <x v="4228"/>
    <x v="1989"/>
    <x v="3728"/>
    <x v="123"/>
    <n v="182925485"/>
    <n v="145"/>
    <x v="101"/>
    <x v="404"/>
    <x v="3"/>
    <x v="1671"/>
    <n v="133348"/>
    <n v="204"/>
    <x v="0"/>
    <s v="USA"/>
    <n v="1937"/>
    <x v="16"/>
  </r>
  <r>
    <x v="4229"/>
    <x v="1990"/>
    <x v="3729"/>
    <x v="345"/>
    <n v="-1095876"/>
    <n v="78"/>
    <x v="10"/>
    <x v="263"/>
    <x v="2"/>
    <x v="1410"/>
    <n v="2720"/>
    <n v="37"/>
    <x v="5"/>
    <s v="Argentina"/>
    <n v="2004"/>
    <x v="10"/>
  </r>
  <r>
    <x v="4230"/>
    <x v="1991"/>
    <x v="83"/>
    <x v="353"/>
    <n v="-1455000"/>
    <n v="10"/>
    <x v="17"/>
    <x v="700"/>
    <x v="16"/>
    <x v="1672"/>
    <n v="1978"/>
    <n v="41"/>
    <x v="0"/>
    <s v="UK"/>
    <n v="1968"/>
    <x v="34"/>
  </r>
  <r>
    <x v="4231"/>
    <x v="1992"/>
    <x v="3730"/>
    <x v="345"/>
    <n v="-1363170"/>
    <n v="60"/>
    <x v="49"/>
    <x v="835"/>
    <x v="1"/>
    <x v="1673"/>
    <n v="3291"/>
    <n v="63"/>
    <x v="0"/>
    <s v="UK"/>
    <n v="2004"/>
    <x v="4"/>
  </r>
  <r>
    <x v="4232"/>
    <x v="1993"/>
    <x v="83"/>
    <x v="123"/>
    <n v="-2000000"/>
    <n v="9"/>
    <x v="58"/>
    <x v="263"/>
    <x v="2"/>
    <x v="295"/>
    <n v="162"/>
    <n v="8"/>
    <x v="0"/>
    <s v="USA"/>
    <n v="2016"/>
    <x v="30"/>
  </r>
  <r>
    <x v="4233"/>
    <x v="1551"/>
    <x v="83"/>
    <x v="354"/>
    <n v="-3150000"/>
    <n v="63"/>
    <x v="76"/>
    <x v="373"/>
    <x v="11"/>
    <x v="1674"/>
    <n v="4948"/>
    <n v="33"/>
    <x v="0"/>
    <s v="Canada"/>
    <n v="2014"/>
    <x v="34"/>
  </r>
  <r>
    <x v="4234"/>
    <x v="1994"/>
    <x v="3731"/>
    <x v="22"/>
    <n v="231186"/>
    <n v="92"/>
    <x v="91"/>
    <x v="381"/>
    <x v="6"/>
    <x v="1045"/>
    <n v="2082"/>
    <n v="16"/>
    <x v="2"/>
    <s v="France"/>
    <n v="2014"/>
    <x v="22"/>
  </r>
  <r>
    <x v="4235"/>
    <x v="1995"/>
    <x v="83"/>
    <x v="345"/>
    <n v="-1400000"/>
    <n v="4"/>
    <x v="42"/>
    <x v="373"/>
    <x v="11"/>
    <x v="1675"/>
    <n v="330"/>
    <n v="6"/>
    <x v="0"/>
    <s v="USA"/>
    <n v="2014"/>
    <x v="8"/>
  </r>
  <r>
    <x v="4236"/>
    <x v="1996"/>
    <x v="83"/>
    <x v="355"/>
    <n v="-1377800"/>
    <n v="53"/>
    <x v="71"/>
    <x v="183"/>
    <x v="1"/>
    <x v="1676"/>
    <n v="22975"/>
    <n v="155"/>
    <x v="0"/>
    <s v="USA"/>
    <n v="1966"/>
    <x v="12"/>
  </r>
  <r>
    <x v="4237"/>
    <x v="126"/>
    <x v="3732"/>
    <x v="356"/>
    <n v="2690677"/>
    <n v="116"/>
    <x v="59"/>
    <x v="69"/>
    <x v="4"/>
    <x v="34"/>
    <n v="414976"/>
    <n v="523"/>
    <x v="0"/>
    <s v="UK"/>
    <n v="1998"/>
    <x v="17"/>
  </r>
  <r>
    <x v="4238"/>
    <x v="1462"/>
    <x v="3733"/>
    <x v="310"/>
    <n v="347780"/>
    <n v="98"/>
    <x v="71"/>
    <x v="263"/>
    <x v="2"/>
    <x v="1677"/>
    <n v="65951"/>
    <n v="258"/>
    <x v="29"/>
    <s v="Denmark"/>
    <n v="1998"/>
    <x v="14"/>
  </r>
  <r>
    <x v="4239"/>
    <x v="1997"/>
    <x v="3734"/>
    <x v="310"/>
    <n v="-604771"/>
    <n v="43"/>
    <x v="53"/>
    <x v="195"/>
    <x v="4"/>
    <x v="25"/>
    <n v="11369"/>
    <n v="65"/>
    <x v="0"/>
    <s v="USA"/>
    <n v="1996"/>
    <x v="13"/>
  </r>
  <r>
    <x v="4240"/>
    <x v="1998"/>
    <x v="3735"/>
    <x v="357"/>
    <n v="-953049"/>
    <n v="15"/>
    <x v="23"/>
    <x v="263"/>
    <x v="2"/>
    <x v="1678"/>
    <n v="775"/>
    <n v="19"/>
    <x v="38"/>
    <s v="USA"/>
    <n v="2006"/>
    <x v="38"/>
  </r>
  <r>
    <x v="4241"/>
    <x v="1999"/>
    <x v="3736"/>
    <x v="310"/>
    <n v="-690958"/>
    <n v="14"/>
    <x v="71"/>
    <x v="263"/>
    <x v="2"/>
    <x v="309"/>
    <n v="449"/>
    <n v="38"/>
    <x v="0"/>
    <s v="USA"/>
    <n v="1999"/>
    <x v="12"/>
  </r>
  <r>
    <x v="4242"/>
    <x v="2000"/>
    <x v="3737"/>
    <x v="134"/>
    <n v="-1498479"/>
    <n v="56"/>
    <x v="101"/>
    <x v="466"/>
    <x v="4"/>
    <x v="1252"/>
    <n v="1231"/>
    <n v="10"/>
    <x v="0"/>
    <s v="Canada"/>
    <n v="2012"/>
    <x v="20"/>
  </r>
  <r>
    <x v="762"/>
    <x v="373"/>
    <x v="754"/>
    <x v="80"/>
    <n v="-27059493"/>
    <n v="79"/>
    <x v="69"/>
    <x v="27"/>
    <x v="0"/>
    <x v="98"/>
    <n v="54316"/>
    <n v="127"/>
    <x v="0"/>
    <s v="USA"/>
    <n v="1998"/>
    <x v="9"/>
  </r>
  <r>
    <x v="4243"/>
    <x v="2001"/>
    <x v="83"/>
    <x v="345"/>
    <n v="-1400000"/>
    <n v="16"/>
    <x v="23"/>
    <x v="456"/>
    <x v="0"/>
    <x v="1679"/>
    <n v="3144"/>
    <n v="24"/>
    <x v="0"/>
    <s v="Kyrgyzstan"/>
    <n v="2014"/>
    <x v="50"/>
  </r>
  <r>
    <x v="4244"/>
    <x v="2002"/>
    <x v="83"/>
    <x v="346"/>
    <n v="-1750000"/>
    <n v="18"/>
    <x v="75"/>
    <x v="45"/>
    <x v="0"/>
    <x v="1680"/>
    <n v="1339"/>
    <n v="46"/>
    <x v="0"/>
    <s v="Canada"/>
    <n v="1985"/>
    <x v="44"/>
  </r>
  <r>
    <x v="4245"/>
    <x v="2003"/>
    <x v="3738"/>
    <x v="136"/>
    <n v="-980461"/>
    <n v="35"/>
    <x v="98"/>
    <x v="151"/>
    <x v="4"/>
    <x v="64"/>
    <n v="4182"/>
    <n v="53"/>
    <x v="0"/>
    <s v="USA"/>
    <n v="2003"/>
    <x v="5"/>
  </r>
  <r>
    <x v="4246"/>
    <x v="2004"/>
    <x v="3739"/>
    <x v="134"/>
    <n v="-1399642"/>
    <n v="5"/>
    <x v="54"/>
    <x v="607"/>
    <x v="4"/>
    <x v="1350"/>
    <n v="1167"/>
    <n v="24"/>
    <x v="0"/>
    <s v="India"/>
    <n v="2005"/>
    <x v="47"/>
  </r>
  <r>
    <x v="4247"/>
    <x v="1807"/>
    <x v="83"/>
    <x v="310"/>
    <n v="-1300000"/>
    <n v="16"/>
    <x v="85"/>
    <x v="151"/>
    <x v="4"/>
    <x v="1681"/>
    <n v="5579"/>
    <n v="42"/>
    <x v="0"/>
    <s v="USA"/>
    <n v="2010"/>
    <x v="59"/>
  </r>
  <r>
    <x v="4248"/>
    <x v="2005"/>
    <x v="83"/>
    <x v="310"/>
    <n v="-1300000"/>
    <n v="24"/>
    <x v="32"/>
    <x v="836"/>
    <x v="11"/>
    <x v="190"/>
    <n v="4866"/>
    <n v="38"/>
    <x v="0"/>
    <s v="USA"/>
    <n v="2009"/>
    <x v="31"/>
  </r>
  <r>
    <x v="4249"/>
    <x v="926"/>
    <x v="83"/>
    <x v="358"/>
    <n v="-1288000"/>
    <n v="144"/>
    <x v="28"/>
    <x v="837"/>
    <x v="2"/>
    <x v="425"/>
    <n v="87424"/>
    <n v="276"/>
    <x v="0"/>
    <s v="USA"/>
    <n v="1940"/>
    <x v="17"/>
  </r>
  <r>
    <x v="4250"/>
    <x v="597"/>
    <x v="3740"/>
    <x v="343"/>
    <n v="17850000"/>
    <n v="242"/>
    <x v="98"/>
    <x v="230"/>
    <x v="11"/>
    <x v="1682"/>
    <n v="39690"/>
    <n v="394"/>
    <x v="0"/>
    <s v="USA"/>
    <n v="1981"/>
    <x v="9"/>
  </r>
  <r>
    <x v="4251"/>
    <x v="1690"/>
    <x v="83"/>
    <x v="343"/>
    <n v="-1250000"/>
    <n v="97"/>
    <x v="58"/>
    <x v="838"/>
    <x v="2"/>
    <x v="1683"/>
    <n v="24959"/>
    <n v="136"/>
    <x v="0"/>
    <s v="USA"/>
    <n v="1945"/>
    <x v="25"/>
  </r>
  <r>
    <x v="4252"/>
    <x v="2006"/>
    <x v="83"/>
    <x v="343"/>
    <n v="-1250000"/>
    <n v="77"/>
    <x v="44"/>
    <x v="568"/>
    <x v="11"/>
    <x v="1001"/>
    <n v="7528"/>
    <n v="88"/>
    <x v="0"/>
    <s v="USA"/>
    <n v="1984"/>
    <x v="34"/>
  </r>
  <r>
    <x v="4253"/>
    <x v="1810"/>
    <x v="3741"/>
    <x v="359"/>
    <n v="2406383"/>
    <n v="16"/>
    <x v="105"/>
    <x v="409"/>
    <x v="2"/>
    <x v="1209"/>
    <n v="910"/>
    <n v="11"/>
    <x v="0"/>
    <s v="USA"/>
    <n v="2012"/>
    <x v="20"/>
  </r>
  <r>
    <x v="4254"/>
    <x v="2007"/>
    <x v="83"/>
    <x v="157"/>
    <n v="-15000000"/>
    <n v="7"/>
    <x v="98"/>
    <x v="620"/>
    <x v="3"/>
    <x v="1684"/>
    <n v="458"/>
    <n v="3"/>
    <x v="0"/>
    <s v="USA"/>
    <n v="2011"/>
    <x v="42"/>
  </r>
  <r>
    <x v="4255"/>
    <x v="2008"/>
    <x v="83"/>
    <x v="343"/>
    <n v="-1250000"/>
    <n v="74"/>
    <x v="79"/>
    <x v="839"/>
    <x v="6"/>
    <x v="740"/>
    <n v="11047"/>
    <n v="116"/>
    <x v="0"/>
    <s v="USA"/>
    <n v="1953"/>
    <x v="1"/>
  </r>
  <r>
    <x v="4256"/>
    <x v="1765"/>
    <x v="83"/>
    <x v="343"/>
    <n v="-1250000"/>
    <n v="74"/>
    <x v="33"/>
    <x v="453"/>
    <x v="2"/>
    <x v="1483"/>
    <n v="15840"/>
    <n v="124"/>
    <x v="0"/>
    <s v="USA"/>
    <n v="1941"/>
    <x v="6"/>
  </r>
  <r>
    <x v="4257"/>
    <x v="433"/>
    <x v="83"/>
    <x v="360"/>
    <n v="-1420000"/>
    <n v="46"/>
    <x v="31"/>
    <x v="701"/>
    <x v="4"/>
    <x v="287"/>
    <n v="794"/>
    <n v="9"/>
    <x v="0"/>
    <s v="USA"/>
    <n v="2014"/>
    <x v="54"/>
  </r>
  <r>
    <x v="4258"/>
    <x v="148"/>
    <x v="3742"/>
    <x v="338"/>
    <n v="23541700"/>
    <n v="58"/>
    <x v="6"/>
    <x v="263"/>
    <x v="2"/>
    <x v="1486"/>
    <n v="37785"/>
    <n v="95"/>
    <x v="0"/>
    <s v="USA"/>
    <n v="1989"/>
    <x v="13"/>
  </r>
  <r>
    <x v="4259"/>
    <x v="32"/>
    <x v="3743"/>
    <x v="338"/>
    <n v="53953403"/>
    <n v="287"/>
    <x v="32"/>
    <x v="230"/>
    <x v="11"/>
    <x v="226"/>
    <n v="299127"/>
    <n v="1509"/>
    <x v="0"/>
    <s v="USA"/>
    <n v="2004"/>
    <x v="16"/>
  </r>
  <r>
    <x v="4260"/>
    <x v="422"/>
    <x v="3744"/>
    <x v="338"/>
    <n v="17288314"/>
    <n v="100"/>
    <x v="6"/>
    <x v="646"/>
    <x v="4"/>
    <x v="1685"/>
    <n v="76151"/>
    <n v="333"/>
    <x v="0"/>
    <s v="USA"/>
    <n v="2001"/>
    <x v="1"/>
  </r>
  <r>
    <x v="4261"/>
    <x v="2009"/>
    <x v="83"/>
    <x v="310"/>
    <n v="-1300000"/>
    <n v="5"/>
    <x v="76"/>
    <x v="131"/>
    <x v="0"/>
    <x v="1686"/>
    <n v="101"/>
    <n v="1"/>
    <x v="0"/>
    <s v="USA"/>
    <n v="2014"/>
    <x v="32"/>
  </r>
  <r>
    <x v="4262"/>
    <x v="2010"/>
    <x v="3745"/>
    <x v="310"/>
    <n v="-1288722"/>
    <n v="50"/>
    <x v="70"/>
    <x v="195"/>
    <x v="4"/>
    <x v="1687"/>
    <n v="1229"/>
    <n v="2"/>
    <x v="5"/>
    <s v="Mexico"/>
    <n v="2013"/>
    <x v="15"/>
  </r>
  <r>
    <x v="454"/>
    <x v="241"/>
    <x v="449"/>
    <x v="66"/>
    <n v="-636215"/>
    <n v="276"/>
    <x v="26"/>
    <x v="205"/>
    <x v="2"/>
    <x v="62"/>
    <n v="139426"/>
    <n v="698"/>
    <x v="0"/>
    <s v="USA"/>
    <n v="2008"/>
    <x v="34"/>
  </r>
  <r>
    <x v="4263"/>
    <x v="867"/>
    <x v="3746"/>
    <x v="219"/>
    <n v="6876974"/>
    <n v="137"/>
    <x v="36"/>
    <x v="101"/>
    <x v="4"/>
    <x v="1174"/>
    <n v="19397"/>
    <n v="214"/>
    <x v="7"/>
    <s v="India"/>
    <n v="2001"/>
    <x v="38"/>
  </r>
  <r>
    <x v="4264"/>
    <x v="1176"/>
    <x v="3747"/>
    <x v="338"/>
    <n v="7980275"/>
    <n v="122"/>
    <x v="69"/>
    <x v="263"/>
    <x v="2"/>
    <x v="90"/>
    <n v="22145"/>
    <n v="231"/>
    <x v="0"/>
    <s v="USA"/>
    <n v="2000"/>
    <x v="16"/>
  </r>
  <r>
    <x v="4265"/>
    <x v="926"/>
    <x v="83"/>
    <x v="338"/>
    <n v="-1200000"/>
    <n v="73"/>
    <x v="76"/>
    <x v="668"/>
    <x v="4"/>
    <x v="1688"/>
    <n v="24891"/>
    <n v="150"/>
    <x v="0"/>
    <s v="USA"/>
    <n v="1955"/>
    <x v="13"/>
  </r>
  <r>
    <x v="1757"/>
    <x v="520"/>
    <x v="1711"/>
    <x v="144"/>
    <n v="-4505513"/>
    <n v="202"/>
    <x v="46"/>
    <x v="166"/>
    <x v="6"/>
    <x v="98"/>
    <n v="262160"/>
    <n v="507"/>
    <x v="0"/>
    <s v="Germany"/>
    <n v="2006"/>
    <x v="6"/>
  </r>
  <r>
    <x v="4266"/>
    <x v="2011"/>
    <x v="3748"/>
    <x v="338"/>
    <n v="999853"/>
    <n v="99"/>
    <x v="78"/>
    <x v="195"/>
    <x v="4"/>
    <x v="430"/>
    <n v="19986"/>
    <n v="186"/>
    <x v="0"/>
    <s v="USA"/>
    <n v="1999"/>
    <x v="4"/>
  </r>
  <r>
    <x v="4267"/>
    <x v="2012"/>
    <x v="3749"/>
    <x v="338"/>
    <n v="1659955"/>
    <n v="10"/>
    <x v="17"/>
    <x v="284"/>
    <x v="2"/>
    <x v="67"/>
    <n v="2417"/>
    <n v="32"/>
    <x v="0"/>
    <s v="USA"/>
    <n v="2013"/>
    <x v="19"/>
  </r>
  <r>
    <x v="4268"/>
    <x v="165"/>
    <x v="3750"/>
    <x v="338"/>
    <n v="1612029"/>
    <n v="173"/>
    <x v="76"/>
    <x v="163"/>
    <x v="6"/>
    <x v="382"/>
    <n v="664719"/>
    <n v="931"/>
    <x v="0"/>
    <s v="USA"/>
    <n v="1992"/>
    <x v="26"/>
  </r>
  <r>
    <x v="4269"/>
    <x v="1667"/>
    <x v="83"/>
    <x v="22"/>
    <n v="0"/>
    <n v="7"/>
    <x v="101"/>
    <x v="394"/>
    <x v="2"/>
    <x v="1689"/>
    <n v="1047"/>
    <n v="25"/>
    <x v="0"/>
    <s v="USA"/>
    <n v="1940"/>
    <x v="12"/>
  </r>
  <r>
    <x v="4270"/>
    <x v="732"/>
    <x v="3751"/>
    <x v="338"/>
    <n v="4900000"/>
    <n v="181"/>
    <x v="29"/>
    <x v="700"/>
    <x v="16"/>
    <x v="291"/>
    <n v="503509"/>
    <n v="780"/>
    <x v="15"/>
    <s v="Italy"/>
    <n v="1966"/>
    <x v="49"/>
  </r>
  <r>
    <x v="4271"/>
    <x v="2013"/>
    <x v="3752"/>
    <x v="210"/>
    <n v="-3624277"/>
    <n v="111"/>
    <x v="51"/>
    <x v="195"/>
    <x v="4"/>
    <x v="1690"/>
    <n v="7025"/>
    <n v="26"/>
    <x v="27"/>
    <s v="Brazil"/>
    <n v="2015"/>
    <x v="0"/>
  </r>
  <r>
    <x v="4272"/>
    <x v="2014"/>
    <x v="3753"/>
    <x v="338"/>
    <n v="-605096"/>
    <n v="38"/>
    <x v="25"/>
    <x v="195"/>
    <x v="4"/>
    <x v="1691"/>
    <n v="2582"/>
    <n v="89"/>
    <x v="0"/>
    <s v="USA"/>
    <n v="2012"/>
    <x v="19"/>
  </r>
  <r>
    <x v="4273"/>
    <x v="2015"/>
    <x v="3754"/>
    <x v="338"/>
    <n v="-1141064"/>
    <n v="12"/>
    <x v="75"/>
    <x v="420"/>
    <x v="4"/>
    <x v="1692"/>
    <n v="91"/>
    <n v="4"/>
    <x v="0"/>
    <s v="USA"/>
    <n v="2001"/>
    <x v="9"/>
  </r>
  <r>
    <x v="4274"/>
    <x v="2016"/>
    <x v="3755"/>
    <x v="338"/>
    <n v="-1192174"/>
    <n v="17"/>
    <x v="78"/>
    <x v="755"/>
    <x v="4"/>
    <x v="85"/>
    <n v="132"/>
    <n v="2"/>
    <x v="0"/>
    <s v="USA"/>
    <n v="2007"/>
    <x v="5"/>
  </r>
  <r>
    <x v="4275"/>
    <x v="2017"/>
    <x v="83"/>
    <x v="134"/>
    <n v="-1500000"/>
    <n v="9"/>
    <x v="32"/>
    <x v="263"/>
    <x v="2"/>
    <x v="1693"/>
    <n v="4068"/>
    <n v="16"/>
    <x v="2"/>
    <s v="France"/>
    <n v="2011"/>
    <x v="23"/>
  </r>
  <r>
    <x v="4276"/>
    <x v="2018"/>
    <x v="3756"/>
    <x v="338"/>
    <n v="-1196170"/>
    <n v="1"/>
    <x v="46"/>
    <x v="195"/>
    <x v="4"/>
    <x v="1694"/>
    <n v="27"/>
    <n v="1"/>
    <x v="5"/>
    <s v="USA"/>
    <n v="2013"/>
    <x v="13"/>
  </r>
  <r>
    <x v="4277"/>
    <x v="2019"/>
    <x v="83"/>
    <x v="22"/>
    <n v="0"/>
    <n v="51"/>
    <x v="75"/>
    <x v="364"/>
    <x v="1"/>
    <x v="591"/>
    <n v="2953"/>
    <n v="38"/>
    <x v="0"/>
    <s v="USA"/>
    <n v="2003"/>
    <x v="9"/>
  </r>
  <r>
    <x v="4278"/>
    <x v="2020"/>
    <x v="83"/>
    <x v="22"/>
    <n v="0"/>
    <n v="14"/>
    <x v="91"/>
    <x v="151"/>
    <x v="4"/>
    <x v="1695"/>
    <n v="9560"/>
    <n v="35"/>
    <x v="0"/>
    <s v="USA"/>
    <n v="2008"/>
    <x v="45"/>
  </r>
  <r>
    <x v="4279"/>
    <x v="1607"/>
    <x v="83"/>
    <x v="338"/>
    <n v="-1200000"/>
    <n v="24"/>
    <x v="6"/>
    <x v="840"/>
    <x v="0"/>
    <x v="1696"/>
    <n v="3418"/>
    <n v="52"/>
    <x v="0"/>
    <s v="USA"/>
    <n v="1936"/>
    <x v="1"/>
  </r>
  <r>
    <x v="4280"/>
    <x v="2021"/>
    <x v="83"/>
    <x v="338"/>
    <n v="-1200000"/>
    <n v="18"/>
    <x v="76"/>
    <x v="573"/>
    <x v="13"/>
    <x v="1321"/>
    <n v="652"/>
    <n v="11"/>
    <x v="0"/>
    <s v="Canada"/>
    <n v="2011"/>
    <x v="33"/>
  </r>
  <r>
    <x v="4281"/>
    <x v="2022"/>
    <x v="83"/>
    <x v="338"/>
    <n v="-1200000"/>
    <n v="22"/>
    <x v="93"/>
    <x v="841"/>
    <x v="0"/>
    <x v="1697"/>
    <n v="1321"/>
    <n v="51"/>
    <x v="0"/>
    <s v="Canada"/>
    <n v="2012"/>
    <x v="45"/>
  </r>
  <r>
    <x v="4282"/>
    <x v="314"/>
    <x v="3757"/>
    <x v="140"/>
    <n v="250263"/>
    <n v="9"/>
    <x v="42"/>
    <x v="842"/>
    <x v="1"/>
    <x v="1603"/>
    <n v="5061"/>
    <n v="70"/>
    <x v="0"/>
    <s v="USA"/>
    <n v="1993"/>
    <x v="5"/>
  </r>
  <r>
    <x v="4283"/>
    <x v="2023"/>
    <x v="83"/>
    <x v="338"/>
    <n v="-1200000"/>
    <n v="30"/>
    <x v="54"/>
    <x v="165"/>
    <x v="0"/>
    <x v="1698"/>
    <n v="1172"/>
    <n v="27"/>
    <x v="0"/>
    <s v="USA"/>
    <n v="1970"/>
    <x v="4"/>
  </r>
  <r>
    <x v="4284"/>
    <x v="2024"/>
    <x v="83"/>
    <x v="338"/>
    <n v="-1200000"/>
    <n v="9"/>
    <x v="93"/>
    <x v="419"/>
    <x v="11"/>
    <x v="831"/>
    <n v="742"/>
    <n v="7"/>
    <x v="0"/>
    <s v="USA"/>
    <n v="2015"/>
    <x v="51"/>
  </r>
  <r>
    <x v="4285"/>
    <x v="2025"/>
    <x v="83"/>
    <x v="338"/>
    <n v="-1200000"/>
    <n v="7"/>
    <x v="6"/>
    <x v="419"/>
    <x v="11"/>
    <x v="1699"/>
    <n v="71"/>
    <n v="2"/>
    <x v="0"/>
    <s v="USA"/>
    <n v="2015"/>
    <x v="39"/>
  </r>
  <r>
    <x v="4286"/>
    <x v="2026"/>
    <x v="3758"/>
    <x v="231"/>
    <n v="13101109"/>
    <n v="91"/>
    <x v="49"/>
    <x v="151"/>
    <x v="4"/>
    <x v="31"/>
    <n v="76467"/>
    <n v="236"/>
    <x v="0"/>
    <s v="USA"/>
    <n v="2005"/>
    <x v="2"/>
  </r>
  <r>
    <x v="4287"/>
    <x v="1585"/>
    <x v="3759"/>
    <x v="361"/>
    <n v="-689380"/>
    <n v="99"/>
    <x v="77"/>
    <x v="163"/>
    <x v="6"/>
    <x v="200"/>
    <n v="39929"/>
    <n v="207"/>
    <x v="0"/>
    <s v="UK"/>
    <n v="2004"/>
    <x v="16"/>
  </r>
  <r>
    <x v="4288"/>
    <x v="2027"/>
    <x v="3760"/>
    <x v="351"/>
    <n v="300000"/>
    <n v="57"/>
    <x v="79"/>
    <x v="807"/>
    <x v="0"/>
    <x v="1700"/>
    <n v="1324"/>
    <n v="37"/>
    <x v="0"/>
    <s v="USA"/>
    <n v="1987"/>
    <x v="18"/>
  </r>
  <r>
    <x v="4289"/>
    <x v="2028"/>
    <x v="3761"/>
    <x v="350"/>
    <n v="-1560341"/>
    <n v="58"/>
    <x v="109"/>
    <x v="843"/>
    <x v="4"/>
    <x v="1701"/>
    <n v="1555"/>
    <n v="32"/>
    <x v="0"/>
    <s v="Canada"/>
    <n v="2002"/>
    <x v="15"/>
  </r>
  <r>
    <x v="4290"/>
    <x v="2029"/>
    <x v="83"/>
    <x v="69"/>
    <n v="-10000000"/>
    <n v="5"/>
    <x v="37"/>
    <x v="263"/>
    <x v="2"/>
    <x v="1702"/>
    <n v="2050"/>
    <n v="36"/>
    <x v="33"/>
    <s v="South Africa"/>
    <n v="2006"/>
    <x v="8"/>
  </r>
  <r>
    <x v="4291"/>
    <x v="2030"/>
    <x v="3762"/>
    <x v="351"/>
    <n v="-1043871"/>
    <n v="97"/>
    <x v="46"/>
    <x v="226"/>
    <x v="10"/>
    <x v="1703"/>
    <n v="6555"/>
    <n v="82"/>
    <x v="0"/>
    <s v="Canada"/>
    <n v="2010"/>
    <x v="9"/>
  </r>
  <r>
    <x v="4292"/>
    <x v="2031"/>
    <x v="3763"/>
    <x v="351"/>
    <n v="3005123"/>
    <n v="481"/>
    <x v="57"/>
    <x v="22"/>
    <x v="0"/>
    <x v="1704"/>
    <n v="148221"/>
    <n v="316"/>
    <x v="39"/>
    <s v="Indonesia"/>
    <n v="2011"/>
    <x v="32"/>
  </r>
  <r>
    <x v="4293"/>
    <x v="2032"/>
    <x v="83"/>
    <x v="351"/>
    <n v="-1100000"/>
    <n v="17"/>
    <x v="70"/>
    <x v="303"/>
    <x v="0"/>
    <x v="1517"/>
    <n v="737"/>
    <n v="15"/>
    <x v="0"/>
    <s v="USA"/>
    <n v="2010"/>
    <x v="56"/>
  </r>
  <r>
    <x v="4294"/>
    <x v="2033"/>
    <x v="83"/>
    <x v="351"/>
    <n v="-1100000"/>
    <n v="9"/>
    <x v="91"/>
    <x v="419"/>
    <x v="11"/>
    <x v="1705"/>
    <n v="332"/>
    <n v="10"/>
    <x v="0"/>
    <s v="Italy"/>
    <n v="2013"/>
    <x v="75"/>
  </r>
  <r>
    <x v="4295"/>
    <x v="1607"/>
    <x v="83"/>
    <x v="362"/>
    <n v="-950000"/>
    <n v="242"/>
    <x v="85"/>
    <x v="379"/>
    <x v="2"/>
    <x v="1636"/>
    <n v="387508"/>
    <n v="1123"/>
    <x v="0"/>
    <s v="USA"/>
    <n v="1942"/>
    <x v="35"/>
  </r>
  <r>
    <x v="4296"/>
    <x v="2034"/>
    <x v="83"/>
    <x v="345"/>
    <n v="-1400000"/>
    <n v="95"/>
    <x v="70"/>
    <x v="407"/>
    <x v="2"/>
    <x v="1706"/>
    <n v="9465"/>
    <n v="85"/>
    <x v="0"/>
    <s v="Australia"/>
    <n v="2008"/>
    <x v="9"/>
  </r>
  <r>
    <x v="4297"/>
    <x v="2035"/>
    <x v="83"/>
    <x v="22"/>
    <n v="0"/>
    <n v="14"/>
    <x v="12"/>
    <x v="195"/>
    <x v="4"/>
    <x v="1230"/>
    <n v="11010"/>
    <n v="35"/>
    <x v="7"/>
    <s v="India"/>
    <n v="2009"/>
    <x v="7"/>
  </r>
  <r>
    <x v="4298"/>
    <x v="2036"/>
    <x v="83"/>
    <x v="136"/>
    <n v="-1000000"/>
    <n v="87"/>
    <x v="70"/>
    <x v="136"/>
    <x v="2"/>
    <x v="976"/>
    <n v="20678"/>
    <n v="199"/>
    <x v="0"/>
    <s v="USA"/>
    <n v="1972"/>
    <x v="10"/>
  </r>
  <r>
    <x v="4299"/>
    <x v="539"/>
    <x v="3764"/>
    <x v="356"/>
    <n v="116275247"/>
    <n v="141"/>
    <x v="94"/>
    <x v="284"/>
    <x v="2"/>
    <x v="229"/>
    <n v="375240"/>
    <n v="542"/>
    <x v="0"/>
    <s v="USA"/>
    <n v="1976"/>
    <x v="14"/>
  </r>
  <r>
    <x v="4300"/>
    <x v="2037"/>
    <x v="83"/>
    <x v="351"/>
    <n v="-1100000"/>
    <n v="16"/>
    <x v="42"/>
    <x v="263"/>
    <x v="2"/>
    <x v="1707"/>
    <n v="512"/>
    <n v="2"/>
    <x v="0"/>
    <s v="Norway"/>
    <n v="2014"/>
    <x v="41"/>
  </r>
  <r>
    <x v="2337"/>
    <x v="465"/>
    <x v="2248"/>
    <x v="136"/>
    <n v="20378000"/>
    <n v="212"/>
    <x v="70"/>
    <x v="461"/>
    <x v="8"/>
    <x v="152"/>
    <n v="46493"/>
    <n v="335"/>
    <x v="0"/>
    <s v="USA"/>
    <n v="1980"/>
    <x v="2"/>
  </r>
  <r>
    <x v="4301"/>
    <x v="1473"/>
    <x v="83"/>
    <x v="136"/>
    <n v="-1000000"/>
    <n v="30"/>
    <x v="60"/>
    <x v="844"/>
    <x v="1"/>
    <x v="23"/>
    <n v="8508"/>
    <n v="56"/>
    <x v="0"/>
    <s v="UK"/>
    <n v="1963"/>
    <x v="2"/>
  </r>
  <r>
    <x v="4302"/>
    <x v="2038"/>
    <x v="3765"/>
    <x v="136"/>
    <n v="30537320"/>
    <n v="270"/>
    <x v="101"/>
    <x v="230"/>
    <x v="11"/>
    <x v="1708"/>
    <n v="44329"/>
    <n v="309"/>
    <x v="0"/>
    <s v="USA"/>
    <n v="2014"/>
    <x v="20"/>
  </r>
  <r>
    <x v="4303"/>
    <x v="47"/>
    <x v="83"/>
    <x v="310"/>
    <n v="-1300000"/>
    <n v="211"/>
    <x v="46"/>
    <x v="146"/>
    <x v="6"/>
    <x v="153"/>
    <n v="507063"/>
    <n v="881"/>
    <x v="0"/>
    <s v="USA"/>
    <n v="1976"/>
    <x v="24"/>
  </r>
  <r>
    <x v="4304"/>
    <x v="255"/>
    <x v="3766"/>
    <x v="136"/>
    <n v="16986000"/>
    <n v="161"/>
    <x v="42"/>
    <x v="419"/>
    <x v="11"/>
    <x v="634"/>
    <n v="22773"/>
    <n v="195"/>
    <x v="0"/>
    <s v="USA"/>
    <n v="1981"/>
    <x v="4"/>
  </r>
  <r>
    <x v="4305"/>
    <x v="490"/>
    <x v="3767"/>
    <x v="351"/>
    <n v="14967035"/>
    <n v="184"/>
    <x v="46"/>
    <x v="2"/>
    <x v="0"/>
    <x v="1709"/>
    <n v="116642"/>
    <n v="389"/>
    <x v="0"/>
    <s v="UK"/>
    <n v="1962"/>
    <x v="11"/>
  </r>
  <r>
    <x v="4306"/>
    <x v="2039"/>
    <x v="3768"/>
    <x v="136"/>
    <n v="17112929"/>
    <n v="270"/>
    <x v="103"/>
    <x v="308"/>
    <x v="11"/>
    <x v="357"/>
    <n v="52642"/>
    <n v="271"/>
    <x v="0"/>
    <s v="USA"/>
    <n v="2012"/>
    <x v="40"/>
  </r>
  <r>
    <x v="4307"/>
    <x v="2040"/>
    <x v="3769"/>
    <x v="136"/>
    <n v="13564027"/>
    <n v="203"/>
    <x v="103"/>
    <x v="461"/>
    <x v="8"/>
    <x v="1710"/>
    <n v="76407"/>
    <n v="335"/>
    <x v="0"/>
    <s v="UK"/>
    <n v="1987"/>
    <x v="15"/>
  </r>
  <r>
    <x v="4308"/>
    <x v="2041"/>
    <x v="3770"/>
    <x v="238"/>
    <n v="15773070"/>
    <n v="29"/>
    <x v="59"/>
    <x v="263"/>
    <x v="2"/>
    <x v="1711"/>
    <n v="4501"/>
    <n v="102"/>
    <x v="0"/>
    <s v="USA"/>
    <n v="2016"/>
    <x v="53"/>
  </r>
  <r>
    <x v="4309"/>
    <x v="759"/>
    <x v="3771"/>
    <x v="136"/>
    <n v="9042266"/>
    <n v="137"/>
    <x v="77"/>
    <x v="407"/>
    <x v="2"/>
    <x v="1071"/>
    <n v="23021"/>
    <n v="220"/>
    <x v="0"/>
    <s v="USA"/>
    <n v="2005"/>
    <x v="18"/>
  </r>
  <r>
    <x v="4310"/>
    <x v="2042"/>
    <x v="3772"/>
    <x v="363"/>
    <n v="-989962610"/>
    <n v="107"/>
    <x v="76"/>
    <x v="382"/>
    <x v="0"/>
    <x v="1712"/>
    <n v="5442"/>
    <n v="140"/>
    <x v="1"/>
    <s v="Japan"/>
    <n v="1999"/>
    <x v="19"/>
  </r>
  <r>
    <x v="4311"/>
    <x v="1105"/>
    <x v="3773"/>
    <x v="206"/>
    <n v="6201559"/>
    <n v="377"/>
    <x v="51"/>
    <x v="16"/>
    <x v="2"/>
    <x v="337"/>
    <n v="141425"/>
    <n v="283"/>
    <x v="0"/>
    <s v="USA"/>
    <n v="2010"/>
    <x v="38"/>
  </r>
  <r>
    <x v="4312"/>
    <x v="2043"/>
    <x v="3774"/>
    <x v="136"/>
    <n v="8013113"/>
    <n v="169"/>
    <x v="32"/>
    <x v="364"/>
    <x v="1"/>
    <x v="590"/>
    <n v="36321"/>
    <n v="230"/>
    <x v="0"/>
    <s v="USA"/>
    <n v="2005"/>
    <x v="38"/>
  </r>
  <r>
    <x v="4313"/>
    <x v="921"/>
    <x v="3775"/>
    <x v="136"/>
    <n v="52245055"/>
    <n v="225"/>
    <x v="101"/>
    <x v="419"/>
    <x v="11"/>
    <x v="1713"/>
    <n v="30570"/>
    <n v="290"/>
    <x v="0"/>
    <s v="USA"/>
    <n v="2012"/>
    <x v="39"/>
  </r>
  <r>
    <x v="4314"/>
    <x v="2044"/>
    <x v="3776"/>
    <x v="364"/>
    <n v="8100000"/>
    <n v="101"/>
    <x v="55"/>
    <x v="371"/>
    <x v="4"/>
    <x v="972"/>
    <n v="7584"/>
    <n v="137"/>
    <x v="0"/>
    <s v="USA"/>
    <n v="1970"/>
    <x v="5"/>
  </r>
  <r>
    <x v="4315"/>
    <x v="2045"/>
    <x v="83"/>
    <x v="136"/>
    <n v="-1000000"/>
    <n v="39"/>
    <x v="70"/>
    <x v="297"/>
    <x v="2"/>
    <x v="1714"/>
    <n v="2636"/>
    <n v="36"/>
    <x v="0"/>
    <s v="USA"/>
    <n v="1956"/>
    <x v="5"/>
  </r>
  <r>
    <x v="4316"/>
    <x v="1171"/>
    <x v="3777"/>
    <x v="22"/>
    <n v="23808111"/>
    <n v="372"/>
    <x v="44"/>
    <x v="519"/>
    <x v="9"/>
    <x v="1715"/>
    <n v="67654"/>
    <n v="504"/>
    <x v="0"/>
    <s v="USA"/>
    <n v="2006"/>
    <x v="7"/>
  </r>
  <r>
    <x v="4317"/>
    <x v="2046"/>
    <x v="83"/>
    <x v="136"/>
    <n v="-1000000"/>
    <n v="40"/>
    <x v="55"/>
    <x v="845"/>
    <x v="0"/>
    <x v="1716"/>
    <n v="7346"/>
    <n v="69"/>
    <x v="0"/>
    <s v="USA"/>
    <n v="1949"/>
    <x v="13"/>
  </r>
  <r>
    <x v="4318"/>
    <x v="47"/>
    <x v="3778"/>
    <x v="22"/>
    <n v="5355376"/>
    <n v="129"/>
    <x v="39"/>
    <x v="846"/>
    <x v="7"/>
    <x v="1717"/>
    <n v="9638"/>
    <n v="67"/>
    <x v="0"/>
    <s v="USA"/>
    <n v="2008"/>
    <x v="13"/>
  </r>
  <r>
    <x v="4319"/>
    <x v="1472"/>
    <x v="3779"/>
    <x v="221"/>
    <n v="1186670"/>
    <n v="285"/>
    <x v="6"/>
    <x v="758"/>
    <x v="1"/>
    <x v="4"/>
    <n v="21468"/>
    <n v="164"/>
    <x v="0"/>
    <s v="USA"/>
    <n v="2013"/>
    <x v="28"/>
  </r>
  <r>
    <x v="4320"/>
    <x v="2047"/>
    <x v="83"/>
    <x v="351"/>
    <n v="-1100000"/>
    <n v="29"/>
    <x v="55"/>
    <x v="650"/>
    <x v="2"/>
    <x v="1718"/>
    <n v="162"/>
    <n v="5"/>
    <x v="0"/>
    <s v="UK"/>
    <n v="2015"/>
    <x v="15"/>
  </r>
  <r>
    <x v="4321"/>
    <x v="2048"/>
    <x v="3780"/>
    <x v="136"/>
    <n v="4997134"/>
    <n v="337"/>
    <x v="53"/>
    <x v="353"/>
    <x v="7"/>
    <x v="1719"/>
    <n v="36381"/>
    <n v="126"/>
    <x v="0"/>
    <s v="USA"/>
    <n v="2012"/>
    <x v="13"/>
  </r>
  <r>
    <x v="4322"/>
    <x v="2049"/>
    <x v="3781"/>
    <x v="22"/>
    <n v="4417124"/>
    <n v="120"/>
    <x v="49"/>
    <x v="519"/>
    <x v="9"/>
    <x v="1720"/>
    <n v="42389"/>
    <n v="183"/>
    <x v="0"/>
    <s v="USA"/>
    <n v="2008"/>
    <x v="0"/>
  </r>
  <r>
    <x v="4323"/>
    <x v="1669"/>
    <x v="3782"/>
    <x v="22"/>
    <n v="5355847"/>
    <n v="40"/>
    <x v="84"/>
    <x v="263"/>
    <x v="2"/>
    <x v="1454"/>
    <n v="6110"/>
    <n v="82"/>
    <x v="0"/>
    <s v="USA"/>
    <n v="2011"/>
    <x v="2"/>
  </r>
  <r>
    <x v="4324"/>
    <x v="1134"/>
    <x v="3783"/>
    <x v="136"/>
    <n v="2386698"/>
    <n v="38"/>
    <x v="26"/>
    <x v="101"/>
    <x v="4"/>
    <x v="92"/>
    <n v="4195"/>
    <n v="86"/>
    <x v="0"/>
    <s v="USA"/>
    <n v="1998"/>
    <x v="10"/>
  </r>
  <r>
    <x v="3325"/>
    <x v="684"/>
    <x v="3102"/>
    <x v="242"/>
    <n v="135992840"/>
    <n v="387"/>
    <x v="44"/>
    <x v="101"/>
    <x v="4"/>
    <x v="5"/>
    <n v="414345"/>
    <n v="881"/>
    <x v="0"/>
    <s v="USA"/>
    <n v="2007"/>
    <x v="7"/>
  </r>
  <r>
    <x v="4325"/>
    <x v="2050"/>
    <x v="3784"/>
    <x v="22"/>
    <n v="5283379"/>
    <n v="185"/>
    <x v="40"/>
    <x v="195"/>
    <x v="4"/>
    <x v="94"/>
    <n v="31254"/>
    <n v="79"/>
    <x v="0"/>
    <s v="USA"/>
    <n v="2014"/>
    <x v="2"/>
  </r>
  <r>
    <x v="4326"/>
    <x v="2051"/>
    <x v="3785"/>
    <x v="22"/>
    <n v="2981638"/>
    <n v="348"/>
    <x v="57"/>
    <x v="144"/>
    <x v="2"/>
    <x v="1707"/>
    <n v="40425"/>
    <n v="186"/>
    <x v="0"/>
    <s v="USA"/>
    <n v="2011"/>
    <x v="8"/>
  </r>
  <r>
    <x v="4327"/>
    <x v="2052"/>
    <x v="3786"/>
    <x v="22"/>
    <n v="3122616"/>
    <n v="155"/>
    <x v="93"/>
    <x v="195"/>
    <x v="4"/>
    <x v="1721"/>
    <n v="16594"/>
    <n v="73"/>
    <x v="0"/>
    <s v="USA"/>
    <n v="2014"/>
    <x v="2"/>
  </r>
  <r>
    <x v="4328"/>
    <x v="2053"/>
    <x v="3787"/>
    <x v="136"/>
    <n v="1508841"/>
    <n v="181"/>
    <x v="54"/>
    <x v="146"/>
    <x v="6"/>
    <x v="549"/>
    <n v="21746"/>
    <n v="93"/>
    <x v="0"/>
    <s v="USA"/>
    <n v="2008"/>
    <x v="13"/>
  </r>
  <r>
    <x v="4329"/>
    <x v="2054"/>
    <x v="3788"/>
    <x v="136"/>
    <n v="3946250"/>
    <n v="149"/>
    <x v="42"/>
    <x v="298"/>
    <x v="9"/>
    <x v="1722"/>
    <n v="9540"/>
    <n v="80"/>
    <x v="0"/>
    <s v="USA"/>
    <n v="2013"/>
    <x v="38"/>
  </r>
  <r>
    <x v="4330"/>
    <x v="1579"/>
    <x v="3789"/>
    <x v="136"/>
    <n v="950218"/>
    <n v="54"/>
    <x v="93"/>
    <x v="195"/>
    <x v="4"/>
    <x v="20"/>
    <n v="5933"/>
    <n v="102"/>
    <x v="0"/>
    <s v="USA"/>
    <n v="1997"/>
    <x v="23"/>
  </r>
  <r>
    <x v="4331"/>
    <x v="1444"/>
    <x v="3790"/>
    <x v="136"/>
    <n v="277257"/>
    <n v="18"/>
    <x v="103"/>
    <x v="101"/>
    <x v="4"/>
    <x v="1723"/>
    <n v="2629"/>
    <n v="32"/>
    <x v="0"/>
    <s v="UK"/>
    <n v="1996"/>
    <x v="2"/>
  </r>
  <r>
    <x v="3807"/>
    <x v="1127"/>
    <x v="3472"/>
    <x v="206"/>
    <n v="42357453"/>
    <n v="122"/>
    <x v="42"/>
    <x v="371"/>
    <x v="4"/>
    <x v="368"/>
    <n v="82232"/>
    <n v="174"/>
    <x v="0"/>
    <s v="UK"/>
    <n v="1997"/>
    <x v="13"/>
  </r>
  <r>
    <x v="4332"/>
    <x v="2055"/>
    <x v="3791"/>
    <x v="136"/>
    <n v="677838"/>
    <n v="87"/>
    <x v="79"/>
    <x v="519"/>
    <x v="9"/>
    <x v="97"/>
    <n v="11283"/>
    <n v="155"/>
    <x v="0"/>
    <s v="USA"/>
    <n v="2006"/>
    <x v="16"/>
  </r>
  <r>
    <x v="4333"/>
    <x v="2056"/>
    <x v="3792"/>
    <x v="136"/>
    <n v="744858"/>
    <n v="51"/>
    <x v="49"/>
    <x v="327"/>
    <x v="4"/>
    <x v="517"/>
    <n v="6084"/>
    <n v="120"/>
    <x v="0"/>
    <s v="USA"/>
    <n v="2000"/>
    <x v="15"/>
  </r>
  <r>
    <x v="4334"/>
    <x v="1617"/>
    <x v="83"/>
    <x v="136"/>
    <n v="-1000000"/>
    <n v="260"/>
    <x v="79"/>
    <x v="847"/>
    <x v="4"/>
    <x v="710"/>
    <n v="38893"/>
    <n v="366"/>
    <x v="0"/>
    <s v="USA"/>
    <n v="2002"/>
    <x v="13"/>
  </r>
  <r>
    <x v="791"/>
    <x v="45"/>
    <x v="782"/>
    <x v="89"/>
    <n v="22021740"/>
    <n v="218"/>
    <x v="32"/>
    <x v="324"/>
    <x v="1"/>
    <x v="353"/>
    <n v="47988"/>
    <n v="154"/>
    <x v="0"/>
    <s v="USA"/>
    <n v="2015"/>
    <x v="21"/>
  </r>
  <r>
    <x v="4335"/>
    <x v="2057"/>
    <x v="3793"/>
    <x v="136"/>
    <n v="-17786"/>
    <n v="16"/>
    <x v="6"/>
    <x v="263"/>
    <x v="2"/>
    <x v="1724"/>
    <n v="1976"/>
    <n v="51"/>
    <x v="0"/>
    <s v="USA"/>
    <n v="1998"/>
    <x v="13"/>
  </r>
  <r>
    <x v="4336"/>
    <x v="2058"/>
    <x v="3794"/>
    <x v="136"/>
    <n v="-201659"/>
    <n v="12"/>
    <x v="72"/>
    <x v="619"/>
    <x v="6"/>
    <x v="539"/>
    <n v="983"/>
    <n v="63"/>
    <x v="0"/>
    <s v="USA"/>
    <n v="2001"/>
    <x v="13"/>
  </r>
  <r>
    <x v="4337"/>
    <x v="2059"/>
    <x v="3795"/>
    <x v="136"/>
    <n v="-389009"/>
    <n v="1"/>
    <x v="129"/>
    <x v="16"/>
    <x v="2"/>
    <x v="1725"/>
    <n v="2715"/>
    <n v="19"/>
    <x v="7"/>
    <s v="India"/>
    <n v="2000"/>
    <x v="5"/>
  </r>
  <r>
    <x v="2923"/>
    <x v="868"/>
    <x v="83"/>
    <x v="188"/>
    <n v="-11000000"/>
    <n v="48"/>
    <x v="79"/>
    <x v="151"/>
    <x v="4"/>
    <x v="1122"/>
    <n v="36559"/>
    <n v="131"/>
    <x v="0"/>
    <s v="USA"/>
    <n v="1981"/>
    <x v="8"/>
  </r>
  <r>
    <x v="4338"/>
    <x v="885"/>
    <x v="3796"/>
    <x v="136"/>
    <n v="-417976"/>
    <n v="59"/>
    <x v="79"/>
    <x v="369"/>
    <x v="4"/>
    <x v="1726"/>
    <n v="30396"/>
    <n v="168"/>
    <x v="0"/>
    <s v="USA"/>
    <n v="1997"/>
    <x v="5"/>
  </r>
  <r>
    <x v="4339"/>
    <x v="469"/>
    <x v="3797"/>
    <x v="137"/>
    <n v="-1951288"/>
    <n v="88"/>
    <x v="25"/>
    <x v="16"/>
    <x v="2"/>
    <x v="324"/>
    <n v="9233"/>
    <n v="126"/>
    <x v="0"/>
    <s v="USA"/>
    <n v="2003"/>
    <x v="8"/>
  </r>
  <r>
    <x v="4340"/>
    <x v="2060"/>
    <x v="3798"/>
    <x v="136"/>
    <n v="-535345"/>
    <n v="28"/>
    <x v="54"/>
    <x v="195"/>
    <x v="4"/>
    <x v="884"/>
    <n v="1524"/>
    <n v="29"/>
    <x v="0"/>
    <s v="USA"/>
    <n v="1997"/>
    <x v="15"/>
  </r>
  <r>
    <x v="4341"/>
    <x v="1761"/>
    <x v="3799"/>
    <x v="136"/>
    <n v="-535874"/>
    <n v="44"/>
    <x v="75"/>
    <x v="263"/>
    <x v="2"/>
    <x v="615"/>
    <n v="3142"/>
    <n v="68"/>
    <x v="0"/>
    <s v="USA"/>
    <n v="2002"/>
    <x v="10"/>
  </r>
  <r>
    <x v="4342"/>
    <x v="2061"/>
    <x v="3800"/>
    <x v="136"/>
    <n v="-571465"/>
    <n v="13"/>
    <x v="6"/>
    <x v="121"/>
    <x v="4"/>
    <x v="766"/>
    <n v="505"/>
    <n v="32"/>
    <x v="0"/>
    <s v="USA"/>
    <n v="2000"/>
    <x v="57"/>
  </r>
  <r>
    <x v="4343"/>
    <x v="2062"/>
    <x v="3801"/>
    <x v="22"/>
    <n v="750100"/>
    <n v="117"/>
    <x v="6"/>
    <x v="263"/>
    <x v="2"/>
    <x v="177"/>
    <n v="19752"/>
    <n v="61"/>
    <x v="0"/>
    <s v="USA"/>
    <n v="2013"/>
    <x v="22"/>
  </r>
  <r>
    <x v="4344"/>
    <x v="2063"/>
    <x v="3802"/>
    <x v="22"/>
    <n v="621240"/>
    <n v="100"/>
    <x v="22"/>
    <x v="146"/>
    <x v="6"/>
    <x v="1727"/>
    <n v="4999"/>
    <n v="32"/>
    <x v="30"/>
    <s v="Germany"/>
    <n v="2009"/>
    <x v="38"/>
  </r>
  <r>
    <x v="4345"/>
    <x v="2064"/>
    <x v="3803"/>
    <x v="136"/>
    <n v="-895923"/>
    <n v="117"/>
    <x v="75"/>
    <x v="191"/>
    <x v="4"/>
    <x v="963"/>
    <n v="46076"/>
    <n v="88"/>
    <x v="0"/>
    <s v="USA"/>
    <n v="2006"/>
    <x v="38"/>
  </r>
  <r>
    <x v="4346"/>
    <x v="2065"/>
    <x v="3804"/>
    <x v="22"/>
    <n v="334658"/>
    <n v="140"/>
    <x v="10"/>
    <x v="544"/>
    <x v="2"/>
    <x v="1728"/>
    <n v="75633"/>
    <n v="160"/>
    <x v="0"/>
    <s v="USA"/>
    <n v="2014"/>
    <x v="11"/>
  </r>
  <r>
    <x v="4347"/>
    <x v="2066"/>
    <x v="3805"/>
    <x v="136"/>
    <n v="-720718"/>
    <n v="29"/>
    <x v="127"/>
    <x v="101"/>
    <x v="4"/>
    <x v="1729"/>
    <n v="3806"/>
    <n v="49"/>
    <x v="0"/>
    <s v="USA"/>
    <n v="2003"/>
    <x v="9"/>
  </r>
  <r>
    <x v="327"/>
    <x v="15"/>
    <x v="325"/>
    <x v="47"/>
    <n v="-21017158"/>
    <n v="308"/>
    <x v="23"/>
    <x v="154"/>
    <x v="2"/>
    <x v="173"/>
    <n v="125114"/>
    <n v="593"/>
    <x v="0"/>
    <s v="USA"/>
    <n v="2009"/>
    <x v="10"/>
  </r>
  <r>
    <x v="4348"/>
    <x v="2067"/>
    <x v="3806"/>
    <x v="136"/>
    <n v="-515779"/>
    <n v="248"/>
    <x v="44"/>
    <x v="848"/>
    <x v="7"/>
    <x v="1730"/>
    <n v="23836"/>
    <n v="107"/>
    <x v="39"/>
    <s v="UK"/>
    <n v="2012"/>
    <x v="17"/>
  </r>
  <r>
    <x v="4349"/>
    <x v="2068"/>
    <x v="3807"/>
    <x v="136"/>
    <n v="-725339"/>
    <n v="84"/>
    <x v="159"/>
    <x v="764"/>
    <x v="6"/>
    <x v="1731"/>
    <n v="10564"/>
    <n v="40"/>
    <x v="0"/>
    <s v="USA"/>
    <n v="2007"/>
    <x v="16"/>
  </r>
  <r>
    <x v="4350"/>
    <x v="2069"/>
    <x v="3808"/>
    <x v="136"/>
    <n v="-855569"/>
    <n v="40"/>
    <x v="54"/>
    <x v="728"/>
    <x v="9"/>
    <x v="1732"/>
    <n v="1290"/>
    <n v="13"/>
    <x v="0"/>
    <s v="UK"/>
    <n v="2006"/>
    <x v="11"/>
  </r>
  <r>
    <x v="4351"/>
    <x v="363"/>
    <x v="3809"/>
    <x v="22"/>
    <n v="112521"/>
    <n v="13"/>
    <x v="77"/>
    <x v="195"/>
    <x v="4"/>
    <x v="509"/>
    <n v="455"/>
    <n v="16"/>
    <x v="0"/>
    <s v="USA"/>
    <n v="2000"/>
    <x v="20"/>
  </r>
  <r>
    <x v="4352"/>
    <x v="2070"/>
    <x v="3810"/>
    <x v="136"/>
    <n v="-712239"/>
    <n v="31"/>
    <x v="42"/>
    <x v="849"/>
    <x v="1"/>
    <x v="1733"/>
    <n v="2482"/>
    <n v="16"/>
    <x v="0"/>
    <s v="New Zealand"/>
    <n v="2013"/>
    <x v="32"/>
  </r>
  <r>
    <x v="4353"/>
    <x v="2071"/>
    <x v="3811"/>
    <x v="136"/>
    <n v="-899760"/>
    <n v="43"/>
    <x v="40"/>
    <x v="519"/>
    <x v="9"/>
    <x v="1734"/>
    <n v="1220"/>
    <n v="11"/>
    <x v="0"/>
    <s v="Denmark"/>
    <n v="2014"/>
    <x v="2"/>
  </r>
  <r>
    <x v="4354"/>
    <x v="2072"/>
    <x v="3812"/>
    <x v="136"/>
    <n v="-903266"/>
    <n v="2"/>
    <x v="51"/>
    <x v="53"/>
    <x v="0"/>
    <x v="1735"/>
    <n v="606"/>
    <n v="5"/>
    <x v="0"/>
    <s v="USA"/>
    <n v="2012"/>
    <x v="23"/>
  </r>
  <r>
    <x v="4355"/>
    <x v="2073"/>
    <x v="3813"/>
    <x v="134"/>
    <n v="-1451000"/>
    <n v="4"/>
    <x v="120"/>
    <x v="573"/>
    <x v="13"/>
    <x v="1736"/>
    <n v="1524"/>
    <n v="30"/>
    <x v="7"/>
    <s v="India"/>
    <n v="2005"/>
    <x v="30"/>
  </r>
  <r>
    <x v="4356"/>
    <x v="2074"/>
    <x v="3814"/>
    <x v="364"/>
    <n v="-799341"/>
    <n v="238"/>
    <x v="53"/>
    <x v="419"/>
    <x v="11"/>
    <x v="1737"/>
    <n v="30160"/>
    <n v="193"/>
    <x v="0"/>
    <s v="USA"/>
    <n v="2009"/>
    <x v="21"/>
  </r>
  <r>
    <x v="4357"/>
    <x v="2075"/>
    <x v="3815"/>
    <x v="147"/>
    <n v="-451570"/>
    <n v="112"/>
    <x v="40"/>
    <x v="400"/>
    <x v="4"/>
    <x v="267"/>
    <n v="20176"/>
    <n v="73"/>
    <x v="0"/>
    <s v="USA"/>
    <n v="2010"/>
    <x v="2"/>
  </r>
  <r>
    <x v="4358"/>
    <x v="524"/>
    <x v="3816"/>
    <x v="136"/>
    <n v="-978790"/>
    <n v="33"/>
    <x v="75"/>
    <x v="69"/>
    <x v="4"/>
    <x v="1738"/>
    <n v="2735"/>
    <n v="52"/>
    <x v="0"/>
    <s v="USA"/>
    <n v="1998"/>
    <x v="9"/>
  </r>
  <r>
    <x v="4359"/>
    <x v="2076"/>
    <x v="83"/>
    <x v="136"/>
    <n v="-1000000"/>
    <n v="8"/>
    <x v="71"/>
    <x v="345"/>
    <x v="6"/>
    <x v="1739"/>
    <n v="1434"/>
    <n v="43"/>
    <x v="0"/>
    <s v="USA"/>
    <n v="1999"/>
    <x v="31"/>
  </r>
  <r>
    <x v="4360"/>
    <x v="2077"/>
    <x v="3817"/>
    <x v="22"/>
    <n v="22434"/>
    <n v="95"/>
    <x v="41"/>
    <x v="195"/>
    <x v="4"/>
    <x v="1740"/>
    <n v="334"/>
    <n v="17"/>
    <x v="0"/>
    <s v="USA"/>
    <n v="1996"/>
    <x v="8"/>
  </r>
  <r>
    <x v="4361"/>
    <x v="636"/>
    <x v="3818"/>
    <x v="136"/>
    <n v="-987004"/>
    <n v="29"/>
    <x v="85"/>
    <x v="66"/>
    <x v="0"/>
    <x v="64"/>
    <n v="1938"/>
    <n v="54"/>
    <x v="0"/>
    <s v="USA"/>
    <n v="2000"/>
    <x v="19"/>
  </r>
  <r>
    <x v="4362"/>
    <x v="2078"/>
    <x v="83"/>
    <x v="136"/>
    <n v="-1000000"/>
    <n v="3"/>
    <x v="70"/>
    <x v="121"/>
    <x v="4"/>
    <x v="1741"/>
    <n v="397"/>
    <n v="6"/>
    <x v="0"/>
    <s v="USA"/>
    <n v="2009"/>
    <x v="22"/>
  </r>
  <r>
    <x v="4363"/>
    <x v="2079"/>
    <x v="3819"/>
    <x v="136"/>
    <n v="-989982"/>
    <n v="71"/>
    <x v="95"/>
    <x v="163"/>
    <x v="6"/>
    <x v="1742"/>
    <n v="3228"/>
    <n v="31"/>
    <x v="0"/>
    <s v="USA"/>
    <n v="2006"/>
    <x v="9"/>
  </r>
  <r>
    <x v="4364"/>
    <x v="2080"/>
    <x v="3820"/>
    <x v="136"/>
    <n v="-937520"/>
    <n v="36"/>
    <x v="54"/>
    <x v="136"/>
    <x v="2"/>
    <x v="1743"/>
    <n v="1048"/>
    <n v="7"/>
    <x v="0"/>
    <s v="USA"/>
    <n v="2015"/>
    <x v="34"/>
  </r>
  <r>
    <x v="4365"/>
    <x v="2081"/>
    <x v="3821"/>
    <x v="136"/>
    <n v="-993613"/>
    <n v="56"/>
    <x v="107"/>
    <x v="177"/>
    <x v="4"/>
    <x v="299"/>
    <n v="4862"/>
    <n v="37"/>
    <x v="0"/>
    <s v="USA"/>
    <n v="2006"/>
    <x v="8"/>
  </r>
  <r>
    <x v="4366"/>
    <x v="1789"/>
    <x v="3822"/>
    <x v="22"/>
    <n v="5494"/>
    <n v="8"/>
    <x v="77"/>
    <x v="195"/>
    <x v="4"/>
    <x v="1744"/>
    <n v="377"/>
    <n v="13"/>
    <x v="0"/>
    <s v="USA"/>
    <n v="1997"/>
    <x v="23"/>
  </r>
  <r>
    <x v="4367"/>
    <x v="2082"/>
    <x v="83"/>
    <x v="136"/>
    <n v="-1000000"/>
    <n v="3"/>
    <x v="54"/>
    <x v="850"/>
    <x v="0"/>
    <x v="1745"/>
    <n v="534"/>
    <n v="9"/>
    <x v="0"/>
    <s v="USA"/>
    <n v="2005"/>
    <x v="68"/>
  </r>
  <r>
    <x v="4368"/>
    <x v="877"/>
    <x v="3823"/>
    <x v="136"/>
    <n v="-999279"/>
    <n v="8"/>
    <x v="75"/>
    <x v="53"/>
    <x v="0"/>
    <x v="1219"/>
    <n v="783"/>
    <n v="12"/>
    <x v="0"/>
    <s v="Germany"/>
    <n v="2006"/>
    <x v="54"/>
  </r>
  <r>
    <x v="4369"/>
    <x v="2083"/>
    <x v="3824"/>
    <x v="134"/>
    <n v="-1499297"/>
    <n v="9"/>
    <x v="44"/>
    <x v="195"/>
    <x v="4"/>
    <x v="1285"/>
    <n v="480"/>
    <n v="21"/>
    <x v="0"/>
    <s v="USA"/>
    <n v="2001"/>
    <x v="28"/>
  </r>
  <r>
    <x v="4370"/>
    <x v="2084"/>
    <x v="83"/>
    <x v="136"/>
    <n v="-1000000"/>
    <n v="87"/>
    <x v="71"/>
    <x v="345"/>
    <x v="6"/>
    <x v="1746"/>
    <n v="3499"/>
    <n v="15"/>
    <x v="5"/>
    <s v="Mexico"/>
    <n v="2013"/>
    <x v="2"/>
  </r>
  <r>
    <x v="4371"/>
    <x v="2085"/>
    <x v="83"/>
    <x v="136"/>
    <n v="-1000000"/>
    <n v="14"/>
    <x v="91"/>
    <x v="16"/>
    <x v="2"/>
    <x v="1747"/>
    <n v="9190"/>
    <n v="75"/>
    <x v="0"/>
    <s v="USA"/>
    <n v="2006"/>
    <x v="10"/>
  </r>
  <r>
    <x v="4372"/>
    <x v="2086"/>
    <x v="83"/>
    <x v="136"/>
    <n v="-1000000"/>
    <n v="20"/>
    <x v="44"/>
    <x v="195"/>
    <x v="4"/>
    <x v="1748"/>
    <n v="1359"/>
    <n v="8"/>
    <x v="0"/>
    <s v="USA"/>
    <n v="2014"/>
    <x v="27"/>
  </r>
  <r>
    <x v="4373"/>
    <x v="2087"/>
    <x v="83"/>
    <x v="136"/>
    <n v="-1000000"/>
    <n v="23"/>
    <x v="76"/>
    <x v="163"/>
    <x v="6"/>
    <x v="1749"/>
    <n v="1420"/>
    <n v="26"/>
    <x v="0"/>
    <s v="USA"/>
    <n v="2006"/>
    <x v="5"/>
  </r>
  <r>
    <x v="4374"/>
    <x v="2088"/>
    <x v="83"/>
    <x v="136"/>
    <n v="-1000000"/>
    <n v="6"/>
    <x v="77"/>
    <x v="151"/>
    <x v="4"/>
    <x v="1750"/>
    <n v="1612"/>
    <n v="28"/>
    <x v="0"/>
    <s v="USA"/>
    <n v="2009"/>
    <x v="66"/>
  </r>
  <r>
    <x v="4375"/>
    <x v="1486"/>
    <x v="83"/>
    <x v="22"/>
    <n v="0"/>
    <n v="12"/>
    <x v="49"/>
    <x v="263"/>
    <x v="2"/>
    <x v="593"/>
    <n v="340"/>
    <n v="7"/>
    <x v="0"/>
    <s v="UK"/>
    <n v="1965"/>
    <x v="11"/>
  </r>
  <r>
    <x v="4376"/>
    <x v="2089"/>
    <x v="83"/>
    <x v="136"/>
    <n v="-1000000"/>
    <n v="2"/>
    <x v="98"/>
    <x v="263"/>
    <x v="2"/>
    <x v="950"/>
    <n v="275"/>
    <n v="22"/>
    <x v="0"/>
    <s v="USA"/>
    <n v="2004"/>
    <x v="27"/>
  </r>
  <r>
    <x v="4377"/>
    <x v="2090"/>
    <x v="83"/>
    <x v="22"/>
    <n v="0"/>
    <n v="12"/>
    <x v="40"/>
    <x v="263"/>
    <x v="2"/>
    <x v="36"/>
    <n v="3943"/>
    <n v="24"/>
    <x v="0"/>
    <s v="USA"/>
    <n v="2008"/>
    <x v="12"/>
  </r>
  <r>
    <x v="4378"/>
    <x v="2091"/>
    <x v="83"/>
    <x v="147"/>
    <n v="-500000"/>
    <n v="64"/>
    <x v="70"/>
    <x v="648"/>
    <x v="4"/>
    <x v="1751"/>
    <n v="3650"/>
    <n v="39"/>
    <x v="0"/>
    <s v="USA"/>
    <n v="2009"/>
    <x v="37"/>
  </r>
  <r>
    <x v="4379"/>
    <x v="2092"/>
    <x v="83"/>
    <x v="136"/>
    <n v="-1000000"/>
    <n v="7"/>
    <x v="101"/>
    <x v="419"/>
    <x v="11"/>
    <x v="1752"/>
    <n v="634"/>
    <n v="14"/>
    <x v="0"/>
    <s v="USA"/>
    <n v="2012"/>
    <x v="48"/>
  </r>
  <r>
    <x v="4380"/>
    <x v="2093"/>
    <x v="83"/>
    <x v="22"/>
    <n v="0"/>
    <n v="9"/>
    <x v="44"/>
    <x v="16"/>
    <x v="2"/>
    <x v="1753"/>
    <n v="955"/>
    <n v="7"/>
    <x v="5"/>
    <s v="Spain"/>
    <n v="2014"/>
    <x v="13"/>
  </r>
  <r>
    <x v="4381"/>
    <x v="2094"/>
    <x v="83"/>
    <x v="136"/>
    <n v="-1000000"/>
    <n v="21"/>
    <x v="77"/>
    <x v="101"/>
    <x v="4"/>
    <x v="1754"/>
    <n v="982"/>
    <n v="12"/>
    <x v="0"/>
    <s v="USA"/>
    <n v="2011"/>
    <x v="20"/>
  </r>
  <r>
    <x v="4382"/>
    <x v="2092"/>
    <x v="83"/>
    <x v="136"/>
    <n v="-1000000"/>
    <n v="1"/>
    <x v="93"/>
    <x v="700"/>
    <x v="16"/>
    <x v="831"/>
    <n v="93"/>
    <n v="6"/>
    <x v="0"/>
    <s v="USA"/>
    <n v="2014"/>
    <x v="45"/>
  </r>
  <r>
    <x v="4383"/>
    <x v="2095"/>
    <x v="83"/>
    <x v="22"/>
    <n v="0"/>
    <n v="95"/>
    <x v="101"/>
    <x v="373"/>
    <x v="11"/>
    <x v="1755"/>
    <n v="6531"/>
    <n v="47"/>
    <x v="0"/>
    <s v="USA"/>
    <n v="2012"/>
    <x v="55"/>
  </r>
  <r>
    <x v="4384"/>
    <x v="2096"/>
    <x v="83"/>
    <x v="136"/>
    <n v="-1000000"/>
    <n v="40"/>
    <x v="44"/>
    <x v="357"/>
    <x v="11"/>
    <x v="1756"/>
    <n v="6513"/>
    <n v="41"/>
    <x v="0"/>
    <s v="UK"/>
    <n v="2012"/>
    <x v="23"/>
  </r>
  <r>
    <x v="4385"/>
    <x v="2097"/>
    <x v="83"/>
    <x v="136"/>
    <n v="-1000000"/>
    <n v="6"/>
    <x v="49"/>
    <x v="299"/>
    <x v="2"/>
    <x v="1757"/>
    <n v="425"/>
    <n v="24"/>
    <x v="0"/>
    <s v="USA"/>
    <n v="2006"/>
    <x v="65"/>
  </r>
  <r>
    <x v="4386"/>
    <x v="2098"/>
    <x v="83"/>
    <x v="136"/>
    <n v="-1000000"/>
    <n v="16"/>
    <x v="77"/>
    <x v="851"/>
    <x v="2"/>
    <x v="1758"/>
    <n v="137"/>
    <n v="16"/>
    <x v="0"/>
    <s v="Canada"/>
    <n v="2014"/>
    <x v="28"/>
  </r>
  <r>
    <x v="4387"/>
    <x v="2099"/>
    <x v="83"/>
    <x v="136"/>
    <n v="-1000000"/>
    <n v="39"/>
    <x v="53"/>
    <x v="419"/>
    <x v="11"/>
    <x v="1759"/>
    <n v="6256"/>
    <n v="19"/>
    <x v="0"/>
    <s v="USA"/>
    <n v="2015"/>
    <x v="31"/>
  </r>
  <r>
    <x v="4388"/>
    <x v="2100"/>
    <x v="83"/>
    <x v="136"/>
    <n v="-1000000"/>
    <n v="150"/>
    <x v="40"/>
    <x v="502"/>
    <x v="0"/>
    <x v="1760"/>
    <n v="2057"/>
    <n v="30"/>
    <x v="0"/>
    <s v="USA"/>
    <n v="2013"/>
    <x v="58"/>
  </r>
  <r>
    <x v="2492"/>
    <x v="460"/>
    <x v="2384"/>
    <x v="77"/>
    <n v="-17680813"/>
    <n v="393"/>
    <x v="58"/>
    <x v="166"/>
    <x v="6"/>
    <x v="164"/>
    <n v="92640"/>
    <n v="212"/>
    <x v="0"/>
    <s v="UK"/>
    <n v="2013"/>
    <x v="15"/>
  </r>
  <r>
    <x v="4389"/>
    <x v="2101"/>
    <x v="83"/>
    <x v="22"/>
    <n v="0"/>
    <n v="32"/>
    <x v="32"/>
    <x v="544"/>
    <x v="2"/>
    <x v="1169"/>
    <n v="4998"/>
    <n v="55"/>
    <x v="0"/>
    <s v="USA"/>
    <n v="1968"/>
    <x v="1"/>
  </r>
  <r>
    <x v="4390"/>
    <x v="2102"/>
    <x v="83"/>
    <x v="362"/>
    <n v="-950000"/>
    <n v="78"/>
    <x v="98"/>
    <x v="373"/>
    <x v="11"/>
    <x v="1761"/>
    <n v="6265"/>
    <n v="56"/>
    <x v="0"/>
    <s v="Germany"/>
    <n v="2013"/>
    <x v="34"/>
  </r>
  <r>
    <x v="4391"/>
    <x v="2103"/>
    <x v="83"/>
    <x v="362"/>
    <n v="-950000"/>
    <n v="8"/>
    <x v="6"/>
    <x v="263"/>
    <x v="2"/>
    <x v="1762"/>
    <n v="7870"/>
    <n v="64"/>
    <x v="0"/>
    <s v="USA"/>
    <n v="2014"/>
    <x v="19"/>
  </r>
  <r>
    <x v="4392"/>
    <x v="2104"/>
    <x v="83"/>
    <x v="365"/>
    <n v="-989000"/>
    <n v="6"/>
    <x v="77"/>
    <x v="121"/>
    <x v="4"/>
    <x v="154"/>
    <n v="443"/>
    <n v="4"/>
    <x v="0"/>
    <s v="USA"/>
    <n v="2007"/>
    <x v="30"/>
  </r>
  <r>
    <x v="4393"/>
    <x v="2105"/>
    <x v="83"/>
    <x v="366"/>
    <n v="-913000"/>
    <n v="9"/>
    <x v="101"/>
    <x v="852"/>
    <x v="9"/>
    <x v="1763"/>
    <n v="265"/>
    <n v="3"/>
    <x v="0"/>
    <s v="USA"/>
    <n v="2014"/>
    <x v="1"/>
  </r>
  <r>
    <x v="4394"/>
    <x v="1885"/>
    <x v="3825"/>
    <x v="367"/>
    <n v="8690000"/>
    <n v="134"/>
    <x v="25"/>
    <x v="345"/>
    <x v="6"/>
    <x v="358"/>
    <n v="100890"/>
    <n v="281"/>
    <x v="0"/>
    <s v="USA"/>
    <n v="1954"/>
    <x v="17"/>
  </r>
  <r>
    <x v="4395"/>
    <x v="2106"/>
    <x v="3826"/>
    <x v="368"/>
    <n v="-909814"/>
    <n v="18"/>
    <x v="6"/>
    <x v="151"/>
    <x v="4"/>
    <x v="1764"/>
    <n v="6025"/>
    <n v="15"/>
    <x v="0"/>
    <s v="USA"/>
    <n v="2011"/>
    <x v="20"/>
  </r>
  <r>
    <x v="4396"/>
    <x v="2107"/>
    <x v="3827"/>
    <x v="369"/>
    <n v="595783"/>
    <n v="233"/>
    <x v="17"/>
    <x v="263"/>
    <x v="2"/>
    <x v="1765"/>
    <n v="44763"/>
    <n v="172"/>
    <x v="40"/>
    <s v="Romania"/>
    <n v="2007"/>
    <x v="0"/>
  </r>
  <r>
    <x v="4397"/>
    <x v="2108"/>
    <x v="83"/>
    <x v="231"/>
    <n v="-3000000"/>
    <n v="10"/>
    <x v="54"/>
    <x v="419"/>
    <x v="11"/>
    <x v="469"/>
    <n v="139"/>
    <n v="3"/>
    <x v="0"/>
    <s v="USA"/>
    <n v="2015"/>
    <x v="11"/>
  </r>
  <r>
    <x v="4398"/>
    <x v="308"/>
    <x v="3828"/>
    <x v="362"/>
    <n v="57962"/>
    <n v="231"/>
    <x v="26"/>
    <x v="163"/>
    <x v="6"/>
    <x v="1766"/>
    <n v="131969"/>
    <n v="651"/>
    <x v="0"/>
    <s v="USA"/>
    <n v="2005"/>
    <x v="1"/>
  </r>
  <r>
    <x v="4399"/>
    <x v="2011"/>
    <x v="3829"/>
    <x v="364"/>
    <n v="-518814"/>
    <n v="65"/>
    <x v="42"/>
    <x v="299"/>
    <x v="2"/>
    <x v="1400"/>
    <n v="13485"/>
    <n v="90"/>
    <x v="0"/>
    <s v="USA"/>
    <n v="2005"/>
    <x v="21"/>
  </r>
  <r>
    <x v="4400"/>
    <x v="2109"/>
    <x v="3830"/>
    <x v="22"/>
    <n v="439958"/>
    <n v="76"/>
    <x v="84"/>
    <x v="263"/>
    <x v="2"/>
    <x v="1767"/>
    <n v="6277"/>
    <n v="43"/>
    <x v="41"/>
    <s v="France"/>
    <n v="2011"/>
    <x v="18"/>
  </r>
  <r>
    <x v="4401"/>
    <x v="601"/>
    <x v="3831"/>
    <x v="364"/>
    <n v="15197842"/>
    <n v="327"/>
    <x v="78"/>
    <x v="415"/>
    <x v="7"/>
    <x v="1768"/>
    <n v="53919"/>
    <n v="168"/>
    <x v="0"/>
    <s v="USA"/>
    <n v="2013"/>
    <x v="7"/>
  </r>
  <r>
    <x v="4402"/>
    <x v="2110"/>
    <x v="3832"/>
    <x v="364"/>
    <n v="-893357"/>
    <n v="62"/>
    <x v="58"/>
    <x v="853"/>
    <x v="4"/>
    <x v="66"/>
    <n v="11965"/>
    <n v="39"/>
    <x v="0"/>
    <s v="USA"/>
    <n v="2012"/>
    <x v="21"/>
  </r>
  <r>
    <x v="4403"/>
    <x v="248"/>
    <x v="3833"/>
    <x v="22"/>
    <n v="102797150"/>
    <n v="116"/>
    <x v="160"/>
    <x v="854"/>
    <x v="3"/>
    <x v="1769"/>
    <n v="94225"/>
    <n v="136"/>
    <x v="0"/>
    <s v="USA"/>
    <n v="1942"/>
    <x v="38"/>
  </r>
  <r>
    <x v="4404"/>
    <x v="788"/>
    <x v="3834"/>
    <x v="370"/>
    <n v="-407362"/>
    <n v="73"/>
    <x v="75"/>
    <x v="291"/>
    <x v="4"/>
    <x v="1770"/>
    <n v="5489"/>
    <n v="23"/>
    <x v="0"/>
    <s v="USA"/>
    <n v="2007"/>
    <x v="11"/>
  </r>
  <r>
    <x v="2536"/>
    <x v="1083"/>
    <x v="2423"/>
    <x v="157"/>
    <n v="27919096"/>
    <n v="238"/>
    <x v="51"/>
    <x v="64"/>
    <x v="0"/>
    <x v="135"/>
    <n v="64748"/>
    <n v="122"/>
    <x v="0"/>
    <s v="USA"/>
    <n v="2013"/>
    <x v="12"/>
  </r>
  <r>
    <x v="4405"/>
    <x v="2111"/>
    <x v="3835"/>
    <x v="370"/>
    <n v="-30061"/>
    <n v="35"/>
    <x v="84"/>
    <x v="101"/>
    <x v="4"/>
    <x v="57"/>
    <n v="14580"/>
    <n v="252"/>
    <x v="0"/>
    <s v="USA"/>
    <n v="2003"/>
    <x v="13"/>
  </r>
  <r>
    <x v="4406"/>
    <x v="2112"/>
    <x v="83"/>
    <x v="364"/>
    <n v="-900000"/>
    <n v="2"/>
    <x v="95"/>
    <x v="263"/>
    <x v="2"/>
    <x v="1771"/>
    <n v="19"/>
    <n v="2"/>
    <x v="2"/>
    <s v="France"/>
    <n v="2011"/>
    <x v="10"/>
  </r>
  <r>
    <x v="4407"/>
    <x v="2113"/>
    <x v="83"/>
    <x v="136"/>
    <n v="-1000000"/>
    <n v="6"/>
    <x v="77"/>
    <x v="263"/>
    <x v="2"/>
    <x v="476"/>
    <n v="122"/>
    <n v="3"/>
    <x v="0"/>
    <s v="USA"/>
    <n v="2013"/>
    <x v="1"/>
  </r>
  <r>
    <x v="4408"/>
    <x v="2114"/>
    <x v="3836"/>
    <x v="370"/>
    <n v="393961"/>
    <n v="115"/>
    <x v="75"/>
    <x v="151"/>
    <x v="4"/>
    <x v="1772"/>
    <n v="13421"/>
    <n v="34"/>
    <x v="0"/>
    <s v="USA"/>
    <n v="2012"/>
    <x v="19"/>
  </r>
  <r>
    <x v="4409"/>
    <x v="697"/>
    <x v="3837"/>
    <x v="22"/>
    <n v="3094687"/>
    <n v="193"/>
    <x v="79"/>
    <x v="101"/>
    <x v="4"/>
    <x v="741"/>
    <n v="24391"/>
    <n v="61"/>
    <x v="0"/>
    <s v="USA"/>
    <n v="2012"/>
    <x v="10"/>
  </r>
  <r>
    <x v="4410"/>
    <x v="2115"/>
    <x v="3838"/>
    <x v="371"/>
    <n v="-809722"/>
    <n v="16"/>
    <x v="53"/>
    <x v="855"/>
    <x v="2"/>
    <x v="1773"/>
    <n v="1742"/>
    <n v="158"/>
    <x v="0"/>
    <s v="USA"/>
    <n v="2002"/>
    <x v="23"/>
  </r>
  <r>
    <x v="4411"/>
    <x v="1647"/>
    <x v="83"/>
    <x v="147"/>
    <n v="-500000"/>
    <n v="68"/>
    <x v="78"/>
    <x v="163"/>
    <x v="6"/>
    <x v="1774"/>
    <n v="7308"/>
    <n v="72"/>
    <x v="0"/>
    <s v="UK"/>
    <n v="2006"/>
    <x v="15"/>
  </r>
  <r>
    <x v="4412"/>
    <x v="1683"/>
    <x v="83"/>
    <x v="372"/>
    <n v="-990000"/>
    <n v="16"/>
    <x v="103"/>
    <x v="856"/>
    <x v="0"/>
    <x v="1512"/>
    <n v="2706"/>
    <n v="23"/>
    <x v="0"/>
    <s v="USA"/>
    <n v="2015"/>
    <x v="41"/>
  </r>
  <r>
    <x v="4413"/>
    <x v="2116"/>
    <x v="83"/>
    <x v="342"/>
    <n v="-100000"/>
    <n v="7"/>
    <x v="77"/>
    <x v="59"/>
    <x v="5"/>
    <x v="1775"/>
    <n v="169"/>
    <n v="6"/>
    <x v="0"/>
    <s v="USA"/>
    <n v="2015"/>
    <x v="73"/>
  </r>
  <r>
    <x v="4414"/>
    <x v="2117"/>
    <x v="3839"/>
    <x v="147"/>
    <n v="6598492"/>
    <n v="354"/>
    <x v="31"/>
    <x v="488"/>
    <x v="2"/>
    <x v="1776"/>
    <n v="151812"/>
    <n v="264"/>
    <x v="41"/>
    <s v="Iran"/>
    <n v="2011"/>
    <x v="26"/>
  </r>
  <r>
    <x v="4415"/>
    <x v="2118"/>
    <x v="83"/>
    <x v="22"/>
    <n v="0"/>
    <n v="16"/>
    <x v="40"/>
    <x v="573"/>
    <x v="13"/>
    <x v="1777"/>
    <n v="190"/>
    <n v="6"/>
    <x v="0"/>
    <s v="UK"/>
    <n v="2009"/>
    <x v="8"/>
  </r>
  <r>
    <x v="4416"/>
    <x v="1673"/>
    <x v="3840"/>
    <x v="294"/>
    <n v="3971000"/>
    <n v="74"/>
    <x v="75"/>
    <x v="195"/>
    <x v="4"/>
    <x v="1089"/>
    <n v="26513"/>
    <n v="174"/>
    <x v="0"/>
    <s v="USA"/>
    <n v="1995"/>
    <x v="7"/>
  </r>
  <r>
    <x v="4417"/>
    <x v="1823"/>
    <x v="3841"/>
    <x v="294"/>
    <n v="201437"/>
    <n v="11"/>
    <x v="36"/>
    <x v="16"/>
    <x v="2"/>
    <x v="1778"/>
    <n v="2039"/>
    <n v="28"/>
    <x v="0"/>
    <s v="USA"/>
    <n v="1993"/>
    <x v="13"/>
  </r>
  <r>
    <x v="4418"/>
    <x v="1302"/>
    <x v="3842"/>
    <x v="294"/>
    <n v="1273984"/>
    <n v="59"/>
    <x v="75"/>
    <x v="16"/>
    <x v="2"/>
    <x v="1779"/>
    <n v="4743"/>
    <n v="135"/>
    <x v="0"/>
    <s v="France"/>
    <n v="2002"/>
    <x v="13"/>
  </r>
  <r>
    <x v="4419"/>
    <x v="2119"/>
    <x v="3843"/>
    <x v="22"/>
    <n v="9950"/>
    <n v="71"/>
    <x v="46"/>
    <x v="345"/>
    <x v="6"/>
    <x v="1780"/>
    <n v="7431"/>
    <n v="84"/>
    <x v="13"/>
    <s v="Germany"/>
    <n v="1929"/>
    <x v="25"/>
  </r>
  <r>
    <x v="4420"/>
    <x v="2120"/>
    <x v="83"/>
    <x v="370"/>
    <n v="-850000"/>
    <n v="5"/>
    <x v="53"/>
    <x v="263"/>
    <x v="2"/>
    <x v="259"/>
    <n v="59"/>
    <n v="1"/>
    <x v="0"/>
    <s v="USA"/>
    <n v="2008"/>
    <x v="38"/>
  </r>
  <r>
    <x v="4421"/>
    <x v="2121"/>
    <x v="83"/>
    <x v="294"/>
    <n v="-800000"/>
    <n v="25"/>
    <x v="101"/>
    <x v="263"/>
    <x v="2"/>
    <x v="1781"/>
    <n v="772"/>
    <n v="11"/>
    <x v="5"/>
    <s v="Argentina"/>
    <n v="2004"/>
    <x v="13"/>
  </r>
  <r>
    <x v="4422"/>
    <x v="377"/>
    <x v="3844"/>
    <x v="294"/>
    <n v="-655417"/>
    <n v="29"/>
    <x v="26"/>
    <x v="299"/>
    <x v="2"/>
    <x v="1514"/>
    <n v="2256"/>
    <n v="79"/>
    <x v="0"/>
    <s v="France"/>
    <n v="1999"/>
    <x v="12"/>
  </r>
  <r>
    <x v="4423"/>
    <x v="2122"/>
    <x v="83"/>
    <x v="294"/>
    <n v="-800000"/>
    <n v="17"/>
    <x v="49"/>
    <x v="345"/>
    <x v="6"/>
    <x v="1782"/>
    <n v="3480"/>
    <n v="30"/>
    <x v="0"/>
    <s v="USA"/>
    <n v="2003"/>
    <x v="13"/>
  </r>
  <r>
    <x v="4424"/>
    <x v="2123"/>
    <x v="3845"/>
    <x v="22"/>
    <n v="58163"/>
    <n v="13"/>
    <x v="98"/>
    <x v="263"/>
    <x v="2"/>
    <x v="963"/>
    <n v="122"/>
    <n v="3"/>
    <x v="0"/>
    <s v="USA"/>
    <n v="2000"/>
    <x v="39"/>
  </r>
  <r>
    <x v="4425"/>
    <x v="2124"/>
    <x v="3846"/>
    <x v="373"/>
    <n v="-564312"/>
    <n v="6"/>
    <x v="40"/>
    <x v="151"/>
    <x v="4"/>
    <x v="1783"/>
    <n v="4167"/>
    <n v="72"/>
    <x v="0"/>
    <s v="USA"/>
    <n v="2014"/>
    <x v="37"/>
  </r>
  <r>
    <x v="4426"/>
    <x v="446"/>
    <x v="3847"/>
    <x v="294"/>
    <n v="-758291"/>
    <n v="224"/>
    <x v="42"/>
    <x v="466"/>
    <x v="4"/>
    <x v="1221"/>
    <n v="54601"/>
    <n v="200"/>
    <x v="31"/>
    <s v="Norway"/>
    <n v="2009"/>
    <x v="21"/>
  </r>
  <r>
    <x v="4427"/>
    <x v="2125"/>
    <x v="3848"/>
    <x v="374"/>
    <n v="530270"/>
    <n v="33"/>
    <x v="77"/>
    <x v="857"/>
    <x v="0"/>
    <x v="1784"/>
    <n v="17725"/>
    <n v="157"/>
    <x v="0"/>
    <s v="USA"/>
    <n v="2003"/>
    <x v="2"/>
  </r>
  <r>
    <x v="4428"/>
    <x v="2126"/>
    <x v="83"/>
    <x v="22"/>
    <n v="0"/>
    <n v="1"/>
    <x v="161"/>
    <x v="858"/>
    <x v="11"/>
    <x v="1785"/>
    <n v="292"/>
    <n v="3"/>
    <x v="0"/>
    <s v="USA"/>
    <n v="2012"/>
    <x v="5"/>
  </r>
  <r>
    <x v="4429"/>
    <x v="139"/>
    <x v="3849"/>
    <x v="375"/>
    <n v="114223000"/>
    <n v="100"/>
    <x v="51"/>
    <x v="371"/>
    <x v="4"/>
    <x v="41"/>
    <n v="63839"/>
    <n v="238"/>
    <x v="0"/>
    <s v="USA"/>
    <n v="1973"/>
    <x v="7"/>
  </r>
  <r>
    <x v="4430"/>
    <x v="1981"/>
    <x v="83"/>
    <x v="376"/>
    <n v="-750000"/>
    <n v="21"/>
    <x v="118"/>
    <x v="818"/>
    <x v="9"/>
    <x v="1786"/>
    <n v="1477"/>
    <n v="24"/>
    <x v="0"/>
    <s v="USA"/>
    <n v="2006"/>
    <x v="16"/>
  </r>
  <r>
    <x v="4431"/>
    <x v="2127"/>
    <x v="3850"/>
    <x v="376"/>
    <n v="4768918"/>
    <n v="82"/>
    <x v="103"/>
    <x v="859"/>
    <x v="0"/>
    <x v="630"/>
    <n v="12160"/>
    <n v="73"/>
    <x v="0"/>
    <s v="USA"/>
    <n v="2007"/>
    <x v="8"/>
  </r>
  <r>
    <x v="4432"/>
    <x v="21"/>
    <x v="3851"/>
    <x v="376"/>
    <n v="3257792"/>
    <n v="271"/>
    <x v="103"/>
    <x v="101"/>
    <x v="4"/>
    <x v="726"/>
    <n v="101287"/>
    <n v="260"/>
    <x v="0"/>
    <s v="USA"/>
    <n v="2012"/>
    <x v="15"/>
  </r>
  <r>
    <x v="4433"/>
    <x v="1838"/>
    <x v="3852"/>
    <x v="22"/>
    <n v="7705974"/>
    <n v="5"/>
    <x v="70"/>
    <x v="755"/>
    <x v="4"/>
    <x v="1787"/>
    <n v="3543"/>
    <n v="8"/>
    <x v="0"/>
    <s v="USA"/>
    <n v="2011"/>
    <x v="7"/>
  </r>
  <r>
    <x v="4434"/>
    <x v="2128"/>
    <x v="3853"/>
    <x v="147"/>
    <n v="-473703"/>
    <n v="255"/>
    <x v="53"/>
    <x v="434"/>
    <x v="6"/>
    <x v="1271"/>
    <n v="25750"/>
    <n v="209"/>
    <x v="0"/>
    <s v="UK"/>
    <n v="2011"/>
    <x v="22"/>
  </r>
  <r>
    <x v="4435"/>
    <x v="2074"/>
    <x v="3854"/>
    <x v="376"/>
    <n v="-672499"/>
    <n v="292"/>
    <x v="58"/>
    <x v="419"/>
    <x v="11"/>
    <x v="1737"/>
    <n v="27260"/>
    <n v="247"/>
    <x v="0"/>
    <s v="USA"/>
    <n v="2011"/>
    <x v="34"/>
  </r>
  <r>
    <x v="2457"/>
    <x v="327"/>
    <x v="2351"/>
    <x v="176"/>
    <n v="26638165"/>
    <n v="178"/>
    <x v="70"/>
    <x v="159"/>
    <x v="2"/>
    <x v="60"/>
    <n v="42183"/>
    <n v="230"/>
    <x v="0"/>
    <s v="USA"/>
    <n v="2009"/>
    <x v="30"/>
  </r>
  <r>
    <x v="4436"/>
    <x v="793"/>
    <x v="83"/>
    <x v="376"/>
    <n v="-750000"/>
    <n v="120"/>
    <x v="10"/>
    <x v="263"/>
    <x v="2"/>
    <x v="1788"/>
    <n v="17813"/>
    <n v="101"/>
    <x v="15"/>
    <s v="Italy"/>
    <n v="1970"/>
    <x v="14"/>
  </r>
  <r>
    <x v="4437"/>
    <x v="218"/>
    <x v="3855"/>
    <x v="376"/>
    <n v="-702671"/>
    <n v="31"/>
    <x v="75"/>
    <x v="263"/>
    <x v="2"/>
    <x v="1789"/>
    <n v="1661"/>
    <n v="31"/>
    <x v="0"/>
    <s v="USA"/>
    <n v="2002"/>
    <x v="4"/>
  </r>
  <r>
    <x v="4438"/>
    <x v="2129"/>
    <x v="3856"/>
    <x v="364"/>
    <n v="-881622"/>
    <n v="114"/>
    <x v="76"/>
    <x v="428"/>
    <x v="6"/>
    <x v="1071"/>
    <n v="9376"/>
    <n v="74"/>
    <x v="0"/>
    <s v="UK"/>
    <n v="2008"/>
    <x v="31"/>
  </r>
  <r>
    <x v="4439"/>
    <x v="686"/>
    <x v="83"/>
    <x v="376"/>
    <n v="-750000"/>
    <n v="233"/>
    <x v="77"/>
    <x v="419"/>
    <x v="11"/>
    <x v="1790"/>
    <n v="25951"/>
    <n v="129"/>
    <x v="0"/>
    <s v="USA"/>
    <n v="2006"/>
    <x v="23"/>
  </r>
  <r>
    <x v="4440"/>
    <x v="2130"/>
    <x v="83"/>
    <x v="376"/>
    <n v="-750000"/>
    <n v="8"/>
    <x v="53"/>
    <x v="419"/>
    <x v="11"/>
    <x v="1791"/>
    <n v="851"/>
    <n v="30"/>
    <x v="0"/>
    <s v="USA"/>
    <n v="2009"/>
    <x v="69"/>
  </r>
  <r>
    <x v="4441"/>
    <x v="1559"/>
    <x v="83"/>
    <x v="376"/>
    <n v="-750000"/>
    <n v="153"/>
    <x v="78"/>
    <x v="860"/>
    <x v="13"/>
    <x v="1371"/>
    <n v="80193"/>
    <n v="333"/>
    <x v="0"/>
    <s v="USA"/>
    <n v="1952"/>
    <x v="14"/>
  </r>
  <r>
    <x v="4442"/>
    <x v="1450"/>
    <x v="3857"/>
    <x v="377"/>
    <n v="7130611"/>
    <n v="53"/>
    <x v="90"/>
    <x v="861"/>
    <x v="9"/>
    <x v="1792"/>
    <n v="18980"/>
    <n v="74"/>
    <x v="0"/>
    <s v="USA"/>
    <n v="1994"/>
    <x v="24"/>
  </r>
  <r>
    <x v="4443"/>
    <x v="2131"/>
    <x v="3858"/>
    <x v="22"/>
    <n v="3278611"/>
    <n v="49"/>
    <x v="103"/>
    <x v="298"/>
    <x v="9"/>
    <x v="1793"/>
    <n v="2877"/>
    <n v="46"/>
    <x v="0"/>
    <s v="USA"/>
    <n v="2005"/>
    <x v="1"/>
  </r>
  <r>
    <x v="4444"/>
    <x v="1632"/>
    <x v="3859"/>
    <x v="377"/>
    <n v="441829"/>
    <n v="64"/>
    <x v="54"/>
    <x v="146"/>
    <x v="6"/>
    <x v="1794"/>
    <n v="8509"/>
    <n v="109"/>
    <x v="0"/>
    <s v="USA"/>
    <n v="2001"/>
    <x v="13"/>
  </r>
  <r>
    <x v="4445"/>
    <x v="2132"/>
    <x v="83"/>
    <x v="136"/>
    <n v="-1000000"/>
    <n v="23"/>
    <x v="26"/>
    <x v="144"/>
    <x v="2"/>
    <x v="1795"/>
    <n v="1354"/>
    <n v="17"/>
    <x v="0"/>
    <s v="USA"/>
    <n v="2014"/>
    <x v="22"/>
  </r>
  <r>
    <x v="4446"/>
    <x v="2133"/>
    <x v="83"/>
    <x v="22"/>
    <n v="0"/>
    <n v="8"/>
    <x v="75"/>
    <x v="474"/>
    <x v="2"/>
    <x v="744"/>
    <n v="551"/>
    <n v="10"/>
    <x v="0"/>
    <s v="USA"/>
    <n v="2009"/>
    <x v="61"/>
  </r>
  <r>
    <x v="24"/>
    <x v="15"/>
    <x v="24"/>
    <x v="14"/>
    <n v="11051260"/>
    <n v="446"/>
    <x v="18"/>
    <x v="15"/>
    <x v="0"/>
    <x v="18"/>
    <n v="316027"/>
    <n v="2618"/>
    <x v="0"/>
    <s v="New Zealand"/>
    <n v="2005"/>
    <x v="13"/>
  </r>
  <r>
    <x v="1407"/>
    <x v="440"/>
    <x v="1383"/>
    <x v="115"/>
    <n v="2048809"/>
    <n v="228"/>
    <x v="25"/>
    <x v="419"/>
    <x v="11"/>
    <x v="570"/>
    <n v="94463"/>
    <n v="576"/>
    <x v="0"/>
    <s v="Australia"/>
    <n v="2005"/>
    <x v="43"/>
  </r>
  <r>
    <x v="4447"/>
    <x v="2134"/>
    <x v="3860"/>
    <x v="377"/>
    <n v="1994973"/>
    <n v="208"/>
    <x v="10"/>
    <x v="263"/>
    <x v="2"/>
    <x v="337"/>
    <n v="70885"/>
    <n v="189"/>
    <x v="0"/>
    <s v="USA"/>
    <n v="2006"/>
    <x v="13"/>
  </r>
  <r>
    <x v="4448"/>
    <x v="2135"/>
    <x v="3861"/>
    <x v="377"/>
    <n v="-689492"/>
    <n v="2"/>
    <x v="84"/>
    <x v="263"/>
    <x v="2"/>
    <x v="1796"/>
    <n v="103"/>
    <n v="6"/>
    <x v="0"/>
    <s v="USA"/>
    <n v="1998"/>
    <x v="12"/>
  </r>
  <r>
    <x v="4449"/>
    <x v="2136"/>
    <x v="3862"/>
    <x v="311"/>
    <n v="1651777"/>
    <n v="25"/>
    <x v="93"/>
    <x v="151"/>
    <x v="4"/>
    <x v="1797"/>
    <n v="819"/>
    <n v="36"/>
    <x v="0"/>
    <s v="USA"/>
    <n v="1997"/>
    <x v="12"/>
  </r>
  <r>
    <x v="4450"/>
    <x v="2137"/>
    <x v="83"/>
    <x v="376"/>
    <n v="-750000"/>
    <n v="8"/>
    <x v="42"/>
    <x v="163"/>
    <x v="6"/>
    <x v="637"/>
    <n v="514"/>
    <n v="1"/>
    <x v="0"/>
    <s v="USA"/>
    <n v="2015"/>
    <x v="41"/>
  </r>
  <r>
    <x v="4451"/>
    <x v="2138"/>
    <x v="3863"/>
    <x v="22"/>
    <n v="169719"/>
    <n v="143"/>
    <x v="77"/>
    <x v="461"/>
    <x v="8"/>
    <x v="1798"/>
    <n v="7384"/>
    <n v="79"/>
    <x v="0"/>
    <s v="USA"/>
    <n v="2013"/>
    <x v="31"/>
  </r>
  <r>
    <x v="4452"/>
    <x v="2139"/>
    <x v="83"/>
    <x v="378"/>
    <n v="-400000"/>
    <n v="21"/>
    <x v="32"/>
    <x v="519"/>
    <x v="9"/>
    <x v="1799"/>
    <n v="474"/>
    <n v="8"/>
    <x v="0"/>
    <s v="UK"/>
    <n v="2009"/>
    <x v="38"/>
  </r>
  <r>
    <x v="4453"/>
    <x v="2140"/>
    <x v="83"/>
    <x v="311"/>
    <n v="-650000"/>
    <n v="1"/>
    <x v="162"/>
    <x v="519"/>
    <x v="9"/>
    <x v="112"/>
    <n v="5"/>
    <n v="1"/>
    <x v="0"/>
    <s v="USA"/>
    <n v="2014"/>
    <x v="38"/>
  </r>
  <r>
    <x v="4454"/>
    <x v="2141"/>
    <x v="83"/>
    <x v="311"/>
    <n v="-650000"/>
    <n v="34"/>
    <x v="77"/>
    <x v="202"/>
    <x v="8"/>
    <x v="668"/>
    <n v="3699"/>
    <n v="27"/>
    <x v="0"/>
    <s v="USA"/>
    <n v="2012"/>
    <x v="28"/>
  </r>
  <r>
    <x v="4455"/>
    <x v="2142"/>
    <x v="83"/>
    <x v="379"/>
    <n v="-625000"/>
    <n v="5"/>
    <x v="153"/>
    <x v="299"/>
    <x v="2"/>
    <x v="1735"/>
    <n v="344"/>
    <n v="5"/>
    <x v="0"/>
    <s v="USA"/>
    <n v="2013"/>
    <x v="65"/>
  </r>
  <r>
    <x v="4456"/>
    <x v="2143"/>
    <x v="83"/>
    <x v="377"/>
    <n v="-700000"/>
    <n v="10"/>
    <x v="49"/>
    <x v="195"/>
    <x v="4"/>
    <x v="1800"/>
    <n v="1432"/>
    <n v="19"/>
    <x v="0"/>
    <s v="USA"/>
    <n v="2015"/>
    <x v="43"/>
  </r>
  <r>
    <x v="4457"/>
    <x v="2144"/>
    <x v="3543"/>
    <x v="380"/>
    <n v="2391000"/>
    <n v="66"/>
    <x v="107"/>
    <x v="607"/>
    <x v="4"/>
    <x v="1801"/>
    <n v="13269"/>
    <n v="98"/>
    <x v="0"/>
    <s v="USA"/>
    <n v="1935"/>
    <x v="6"/>
  </r>
  <r>
    <x v="4458"/>
    <x v="2145"/>
    <x v="3864"/>
    <x v="381"/>
    <n v="140470114"/>
    <n v="360"/>
    <x v="107"/>
    <x v="419"/>
    <x v="11"/>
    <x v="1802"/>
    <n v="186786"/>
    <n v="3400"/>
    <x v="0"/>
    <s v="USA"/>
    <n v="1999"/>
    <x v="21"/>
  </r>
  <r>
    <x v="4459"/>
    <x v="2146"/>
    <x v="3865"/>
    <x v="373"/>
    <n v="12700000"/>
    <n v="53"/>
    <x v="82"/>
    <x v="862"/>
    <x v="9"/>
    <x v="1803"/>
    <n v="12631"/>
    <n v="63"/>
    <x v="0"/>
    <s v="USA"/>
    <n v="1970"/>
    <x v="14"/>
  </r>
  <r>
    <x v="4460"/>
    <x v="455"/>
    <x v="83"/>
    <x v="311"/>
    <n v="-650000"/>
    <n v="82"/>
    <x v="101"/>
    <x v="151"/>
    <x v="4"/>
    <x v="1804"/>
    <n v="13915"/>
    <n v="109"/>
    <x v="0"/>
    <s v="USA"/>
    <n v="1977"/>
    <x v="12"/>
  </r>
  <r>
    <x v="4461"/>
    <x v="1862"/>
    <x v="3866"/>
    <x v="373"/>
    <n v="-428012"/>
    <n v="15"/>
    <x v="10"/>
    <x v="705"/>
    <x v="0"/>
    <x v="1805"/>
    <n v="448"/>
    <n v="16"/>
    <x v="0"/>
    <s v="USA"/>
    <n v="2000"/>
    <x v="23"/>
  </r>
  <r>
    <x v="4462"/>
    <x v="2147"/>
    <x v="3867"/>
    <x v="373"/>
    <n v="-586507"/>
    <n v="18"/>
    <x v="77"/>
    <x v="263"/>
    <x v="2"/>
    <x v="199"/>
    <n v="531"/>
    <n v="19"/>
    <x v="0"/>
    <s v="USA"/>
    <n v="1998"/>
    <x v="4"/>
  </r>
  <r>
    <x v="4463"/>
    <x v="2148"/>
    <x v="83"/>
    <x v="378"/>
    <n v="-400000"/>
    <n v="22"/>
    <x v="71"/>
    <x v="519"/>
    <x v="9"/>
    <x v="1806"/>
    <n v="74"/>
    <n v="2"/>
    <x v="2"/>
    <s v="UK"/>
    <n v="2015"/>
    <x v="16"/>
  </r>
  <r>
    <x v="4464"/>
    <x v="2149"/>
    <x v="83"/>
    <x v="376"/>
    <n v="-750000"/>
    <n v="15"/>
    <x v="68"/>
    <x v="519"/>
    <x v="9"/>
    <x v="1807"/>
    <n v="204"/>
    <n v="13"/>
    <x v="0"/>
    <s v="USA"/>
    <n v="2002"/>
    <x v="15"/>
  </r>
  <r>
    <x v="4465"/>
    <x v="2150"/>
    <x v="83"/>
    <x v="22"/>
    <n v="0"/>
    <n v="18"/>
    <x v="57"/>
    <x v="195"/>
    <x v="4"/>
    <x v="771"/>
    <n v="389"/>
    <n v="1"/>
    <x v="2"/>
    <s v="France"/>
    <n v="2016"/>
    <x v="13"/>
  </r>
  <r>
    <x v="4466"/>
    <x v="2151"/>
    <x v="83"/>
    <x v="373"/>
    <n v="-600000"/>
    <n v="8"/>
    <x v="41"/>
    <x v="573"/>
    <x v="13"/>
    <x v="1808"/>
    <n v="719"/>
    <n v="9"/>
    <x v="0"/>
    <s v="USA"/>
    <n v="2013"/>
    <x v="33"/>
  </r>
  <r>
    <x v="4467"/>
    <x v="417"/>
    <x v="3868"/>
    <x v="382"/>
    <n v="-44995"/>
    <n v="105"/>
    <x v="98"/>
    <x v="397"/>
    <x v="4"/>
    <x v="1809"/>
    <n v="31429"/>
    <n v="219"/>
    <x v="0"/>
    <s v="UK"/>
    <n v="1964"/>
    <x v="16"/>
  </r>
  <r>
    <x v="4468"/>
    <x v="2152"/>
    <x v="83"/>
    <x v="383"/>
    <n v="-550000"/>
    <n v="4"/>
    <x v="75"/>
    <x v="16"/>
    <x v="2"/>
    <x v="152"/>
    <n v="487"/>
    <n v="9"/>
    <x v="0"/>
    <s v="USA"/>
    <n v="1983"/>
    <x v="9"/>
  </r>
  <r>
    <x v="4469"/>
    <x v="2153"/>
    <x v="83"/>
    <x v="147"/>
    <n v="-500000"/>
    <n v="2"/>
    <x v="101"/>
    <x v="151"/>
    <x v="4"/>
    <x v="1810"/>
    <n v="86"/>
    <n v="2"/>
    <x v="42"/>
    <s v="Slovenia"/>
    <n v="2015"/>
    <x v="21"/>
  </r>
  <r>
    <x v="4470"/>
    <x v="1880"/>
    <x v="3869"/>
    <x v="147"/>
    <n v="32951479"/>
    <n v="50"/>
    <x v="39"/>
    <x v="16"/>
    <x v="2"/>
    <x v="1811"/>
    <n v="17068"/>
    <n v="215"/>
    <x v="0"/>
    <s v="USA"/>
    <n v="2008"/>
    <x v="12"/>
  </r>
  <r>
    <x v="4471"/>
    <x v="2154"/>
    <x v="83"/>
    <x v="383"/>
    <n v="-550000"/>
    <n v="19"/>
    <x v="68"/>
    <x v="863"/>
    <x v="7"/>
    <x v="1812"/>
    <n v="113"/>
    <n v="3"/>
    <x v="7"/>
    <s v="India"/>
    <n v="2013"/>
    <x v="15"/>
  </r>
  <r>
    <x v="4472"/>
    <x v="2155"/>
    <x v="3870"/>
    <x v="147"/>
    <n v="39052600"/>
    <n v="5"/>
    <x v="103"/>
    <x v="864"/>
    <x v="1"/>
    <x v="1813"/>
    <n v="3411"/>
    <n v="36"/>
    <x v="0"/>
    <s v="USA"/>
    <n v="1974"/>
    <x v="9"/>
  </r>
  <r>
    <x v="4473"/>
    <x v="1879"/>
    <x v="3871"/>
    <x v="147"/>
    <n v="30000882"/>
    <n v="235"/>
    <x v="127"/>
    <x v="865"/>
    <x v="1"/>
    <x v="1814"/>
    <n v="42256"/>
    <n v="916"/>
    <x v="0"/>
    <s v="USA"/>
    <n v="2003"/>
    <x v="20"/>
  </r>
  <r>
    <x v="4474"/>
    <x v="2156"/>
    <x v="83"/>
    <x v="22"/>
    <n v="0"/>
    <n v="8"/>
    <x v="98"/>
    <x v="151"/>
    <x v="4"/>
    <x v="672"/>
    <n v="1305"/>
    <n v="3"/>
    <x v="0"/>
    <s v="USA"/>
    <n v="2011"/>
    <x v="28"/>
  </r>
  <r>
    <x v="4475"/>
    <x v="2157"/>
    <x v="3872"/>
    <x v="147"/>
    <n v="16500000"/>
    <n v="95"/>
    <x v="54"/>
    <x v="568"/>
    <x v="11"/>
    <x v="1815"/>
    <n v="3274"/>
    <n v="84"/>
    <x v="0"/>
    <s v="USA"/>
    <n v="1977"/>
    <x v="18"/>
  </r>
  <r>
    <x v="4476"/>
    <x v="2158"/>
    <x v="3873"/>
    <x v="22"/>
    <n v="8044906"/>
    <n v="84"/>
    <x v="71"/>
    <x v="866"/>
    <x v="9"/>
    <x v="1816"/>
    <n v="3156"/>
    <n v="65"/>
    <x v="0"/>
    <s v="USA"/>
    <n v="2005"/>
    <x v="7"/>
  </r>
  <r>
    <x v="4477"/>
    <x v="905"/>
    <x v="3874"/>
    <x v="147"/>
    <n v="5239376"/>
    <n v="154"/>
    <x v="70"/>
    <x v="195"/>
    <x v="4"/>
    <x v="12"/>
    <n v="58260"/>
    <n v="286"/>
    <x v="0"/>
    <s v="USA"/>
    <n v="2003"/>
    <x v="16"/>
  </r>
  <r>
    <x v="4478"/>
    <x v="2159"/>
    <x v="3875"/>
    <x v="136"/>
    <n v="2773863"/>
    <n v="20"/>
    <x v="59"/>
    <x v="263"/>
    <x v="2"/>
    <x v="1750"/>
    <n v="4583"/>
    <n v="55"/>
    <x v="0"/>
    <s v="USA"/>
    <n v="2009"/>
    <x v="1"/>
  </r>
  <r>
    <x v="4479"/>
    <x v="2160"/>
    <x v="3876"/>
    <x v="22"/>
    <n v="3117666"/>
    <n v="88"/>
    <x v="49"/>
    <x v="519"/>
    <x v="9"/>
    <x v="1817"/>
    <n v="3394"/>
    <n v="43"/>
    <x v="0"/>
    <s v="USA"/>
    <n v="2006"/>
    <x v="38"/>
  </r>
  <r>
    <x v="4480"/>
    <x v="2161"/>
    <x v="3877"/>
    <x v="147"/>
    <n v="1547570"/>
    <n v="70"/>
    <x v="25"/>
    <x v="867"/>
    <x v="7"/>
    <x v="1818"/>
    <n v="6790"/>
    <n v="80"/>
    <x v="0"/>
    <s v="USA"/>
    <n v="1999"/>
    <x v="32"/>
  </r>
  <r>
    <x v="4481"/>
    <x v="2162"/>
    <x v="3878"/>
    <x v="147"/>
    <n v="750798"/>
    <n v="5"/>
    <x v="57"/>
    <x v="101"/>
    <x v="4"/>
    <x v="1819"/>
    <n v="1099"/>
    <n v="53"/>
    <x v="0"/>
    <s v="USA"/>
    <n v="2002"/>
    <x v="21"/>
  </r>
  <r>
    <x v="4482"/>
    <x v="2163"/>
    <x v="3879"/>
    <x v="384"/>
    <n v="1081331"/>
    <n v="105"/>
    <x v="101"/>
    <x v="263"/>
    <x v="2"/>
    <x v="1820"/>
    <n v="7559"/>
    <n v="77"/>
    <x v="17"/>
    <s v="Afghanistan"/>
    <n v="2003"/>
    <x v="38"/>
  </r>
  <r>
    <x v="4483"/>
    <x v="2164"/>
    <x v="3880"/>
    <x v="147"/>
    <n v="406666"/>
    <n v="29"/>
    <x v="40"/>
    <x v="519"/>
    <x v="9"/>
    <x v="1821"/>
    <n v="154"/>
    <n v="5"/>
    <x v="0"/>
    <s v="USA"/>
    <n v="2011"/>
    <x v="2"/>
  </r>
  <r>
    <x v="4484"/>
    <x v="2165"/>
    <x v="3881"/>
    <x v="147"/>
    <n v="614943"/>
    <n v="46"/>
    <x v="103"/>
    <x v="409"/>
    <x v="2"/>
    <x v="1822"/>
    <n v="3562"/>
    <n v="74"/>
    <x v="0"/>
    <s v="USA"/>
    <n v="2000"/>
    <x v="12"/>
  </r>
  <r>
    <x v="4485"/>
    <x v="2162"/>
    <x v="3882"/>
    <x v="147"/>
    <n v="611615"/>
    <n v="3"/>
    <x v="58"/>
    <x v="685"/>
    <x v="4"/>
    <x v="1819"/>
    <n v="651"/>
    <n v="34"/>
    <x v="0"/>
    <s v="USA"/>
    <n v="2003"/>
    <x v="19"/>
  </r>
  <r>
    <x v="4486"/>
    <x v="1191"/>
    <x v="3883"/>
    <x v="147"/>
    <n v="485341"/>
    <n v="54"/>
    <x v="69"/>
    <x v="263"/>
    <x v="2"/>
    <x v="1823"/>
    <n v="3479"/>
    <n v="87"/>
    <x v="0"/>
    <s v="USA"/>
    <n v="1999"/>
    <x v="11"/>
  </r>
  <r>
    <x v="4487"/>
    <x v="2166"/>
    <x v="3884"/>
    <x v="147"/>
    <n v="103943"/>
    <n v="126"/>
    <x v="77"/>
    <x v="146"/>
    <x v="6"/>
    <x v="261"/>
    <n v="26407"/>
    <n v="154"/>
    <x v="0"/>
    <s v="USA"/>
    <n v="2004"/>
    <x v="11"/>
  </r>
  <r>
    <x v="4488"/>
    <x v="1643"/>
    <x v="3885"/>
    <x v="147"/>
    <n v="-165959"/>
    <n v="17"/>
    <x v="103"/>
    <x v="345"/>
    <x v="6"/>
    <x v="1824"/>
    <n v="1038"/>
    <n v="21"/>
    <x v="0"/>
    <s v="USA"/>
    <n v="1997"/>
    <x v="12"/>
  </r>
  <r>
    <x v="4489"/>
    <x v="2167"/>
    <x v="3886"/>
    <x v="147"/>
    <n v="-204532"/>
    <n v="25"/>
    <x v="41"/>
    <x v="121"/>
    <x v="4"/>
    <x v="12"/>
    <n v="709"/>
    <n v="34"/>
    <x v="0"/>
    <s v="USA"/>
    <n v="2001"/>
    <x v="19"/>
  </r>
  <r>
    <x v="4490"/>
    <x v="2168"/>
    <x v="3887"/>
    <x v="147"/>
    <n v="-256653"/>
    <n v="11"/>
    <x v="42"/>
    <x v="163"/>
    <x v="6"/>
    <x v="1825"/>
    <n v="553"/>
    <n v="24"/>
    <x v="0"/>
    <s v="USA"/>
    <n v="2002"/>
    <x v="43"/>
  </r>
  <r>
    <x v="4491"/>
    <x v="1997"/>
    <x v="3888"/>
    <x v="147"/>
    <n v="-345923"/>
    <n v="81"/>
    <x v="42"/>
    <x v="195"/>
    <x v="4"/>
    <x v="1723"/>
    <n v="6884"/>
    <n v="53"/>
    <x v="0"/>
    <s v="USA"/>
    <n v="2005"/>
    <x v="4"/>
  </r>
  <r>
    <x v="4492"/>
    <x v="2169"/>
    <x v="3889"/>
    <x v="22"/>
    <n v="342936"/>
    <n v="155"/>
    <x v="77"/>
    <x v="101"/>
    <x v="4"/>
    <x v="338"/>
    <n v="45928"/>
    <n v="106"/>
    <x v="0"/>
    <s v="USA"/>
    <n v="2013"/>
    <x v="9"/>
  </r>
  <r>
    <x v="4493"/>
    <x v="2170"/>
    <x v="3890"/>
    <x v="147"/>
    <n v="-348611"/>
    <n v="39"/>
    <x v="75"/>
    <x v="519"/>
    <x v="9"/>
    <x v="1826"/>
    <n v="774"/>
    <n v="7"/>
    <x v="0"/>
    <s v="USA"/>
    <n v="2012"/>
    <x v="1"/>
  </r>
  <r>
    <x v="4494"/>
    <x v="1261"/>
    <x v="3891"/>
    <x v="123"/>
    <n v="-1730939"/>
    <n v="153"/>
    <x v="123"/>
    <x v="71"/>
    <x v="0"/>
    <x v="1827"/>
    <n v="229012"/>
    <n v="596"/>
    <x v="1"/>
    <s v="Japan"/>
    <n v="1954"/>
    <x v="50"/>
  </r>
  <r>
    <x v="4495"/>
    <x v="2171"/>
    <x v="3892"/>
    <x v="147"/>
    <n v="-366222"/>
    <n v="26"/>
    <x v="70"/>
    <x v="728"/>
    <x v="9"/>
    <x v="1828"/>
    <n v="3086"/>
    <n v="9"/>
    <x v="0"/>
    <s v="USA"/>
    <n v="2012"/>
    <x v="26"/>
  </r>
  <r>
    <x v="4496"/>
    <x v="2172"/>
    <x v="83"/>
    <x v="147"/>
    <n v="-500000"/>
    <n v="10"/>
    <x v="54"/>
    <x v="424"/>
    <x v="4"/>
    <x v="74"/>
    <n v="3013"/>
    <n v="24"/>
    <x v="0"/>
    <s v="Switzerland"/>
    <n v="1991"/>
    <x v="27"/>
  </r>
  <r>
    <x v="4497"/>
    <x v="40"/>
    <x v="3893"/>
    <x v="147"/>
    <n v="-447150"/>
    <n v="35"/>
    <x v="93"/>
    <x v="151"/>
    <x v="4"/>
    <x v="1829"/>
    <n v="1656"/>
    <n v="12"/>
    <x v="0"/>
    <s v="USA"/>
    <n v="2007"/>
    <x v="5"/>
  </r>
  <r>
    <x v="4498"/>
    <x v="2173"/>
    <x v="3894"/>
    <x v="147"/>
    <n v="-401983"/>
    <n v="230"/>
    <x v="85"/>
    <x v="62"/>
    <x v="4"/>
    <x v="1830"/>
    <n v="26185"/>
    <n v="170"/>
    <x v="0"/>
    <s v="France"/>
    <n v="2010"/>
    <x v="27"/>
  </r>
  <r>
    <x v="184"/>
    <x v="117"/>
    <x v="183"/>
    <x v="37"/>
    <n v="42343675"/>
    <n v="165"/>
    <x v="49"/>
    <x v="83"/>
    <x v="1"/>
    <x v="108"/>
    <n v="70136"/>
    <n v="214"/>
    <x v="0"/>
    <s v="USA"/>
    <n v="2015"/>
    <x v="10"/>
  </r>
  <r>
    <x v="4499"/>
    <x v="2111"/>
    <x v="3895"/>
    <x v="147"/>
    <n v="-468063"/>
    <n v="9"/>
    <x v="6"/>
    <x v="121"/>
    <x v="4"/>
    <x v="1831"/>
    <n v="1358"/>
    <n v="10"/>
    <x v="0"/>
    <s v="USA"/>
    <n v="2007"/>
    <x v="20"/>
  </r>
  <r>
    <x v="4500"/>
    <x v="2174"/>
    <x v="3896"/>
    <x v="147"/>
    <n v="-486866"/>
    <n v="17"/>
    <x v="51"/>
    <x v="284"/>
    <x v="2"/>
    <x v="337"/>
    <n v="2004"/>
    <n v="32"/>
    <x v="0"/>
    <s v="USA"/>
    <n v="2002"/>
    <x v="9"/>
  </r>
  <r>
    <x v="4501"/>
    <x v="2175"/>
    <x v="3897"/>
    <x v="147"/>
    <n v="-262699"/>
    <n v="344"/>
    <x v="49"/>
    <x v="205"/>
    <x v="2"/>
    <x v="395"/>
    <n v="75669"/>
    <n v="451"/>
    <x v="0"/>
    <s v="UK"/>
    <n v="2010"/>
    <x v="21"/>
  </r>
  <r>
    <x v="4502"/>
    <x v="2176"/>
    <x v="83"/>
    <x v="22"/>
    <n v="0"/>
    <n v="2"/>
    <x v="98"/>
    <x v="263"/>
    <x v="2"/>
    <x v="1404"/>
    <n v="299"/>
    <n v="11"/>
    <x v="0"/>
    <s v="USA"/>
    <n v="2005"/>
    <x v="40"/>
  </r>
  <r>
    <x v="4503"/>
    <x v="2177"/>
    <x v="3898"/>
    <x v="147"/>
    <n v="-487945"/>
    <n v="28"/>
    <x v="42"/>
    <x v="151"/>
    <x v="4"/>
    <x v="581"/>
    <n v="739"/>
    <n v="10"/>
    <x v="0"/>
    <s v="USA"/>
    <n v="2007"/>
    <x v="12"/>
  </r>
  <r>
    <x v="4504"/>
    <x v="2178"/>
    <x v="3899"/>
    <x v="147"/>
    <n v="-498668"/>
    <n v="29"/>
    <x v="98"/>
    <x v="466"/>
    <x v="4"/>
    <x v="1063"/>
    <n v="2038"/>
    <n v="20"/>
    <x v="0"/>
    <s v="USA"/>
    <n v="2012"/>
    <x v="51"/>
  </r>
  <r>
    <x v="4505"/>
    <x v="1831"/>
    <x v="83"/>
    <x v="231"/>
    <n v="-3000000"/>
    <n v="11"/>
    <x v="41"/>
    <x v="69"/>
    <x v="4"/>
    <x v="1832"/>
    <n v="2097"/>
    <n v="9"/>
    <x v="3"/>
    <s v="China"/>
    <n v="2006"/>
    <x v="16"/>
  </r>
  <r>
    <x v="4506"/>
    <x v="2179"/>
    <x v="83"/>
    <x v="147"/>
    <n v="-500000"/>
    <n v="48"/>
    <x v="53"/>
    <x v="846"/>
    <x v="7"/>
    <x v="1833"/>
    <n v="1006"/>
    <n v="11"/>
    <x v="0"/>
    <s v="UK"/>
    <n v="2006"/>
    <x v="11"/>
  </r>
  <r>
    <x v="4507"/>
    <x v="11"/>
    <x v="83"/>
    <x v="342"/>
    <n v="-100000"/>
    <n v="24"/>
    <x v="98"/>
    <x v="263"/>
    <x v="2"/>
    <x v="400"/>
    <n v="601"/>
    <n v="10"/>
    <x v="0"/>
    <s v="USA"/>
    <n v="2000"/>
    <x v="4"/>
  </r>
  <r>
    <x v="4508"/>
    <x v="464"/>
    <x v="3900"/>
    <x v="22"/>
    <n v="316842"/>
    <n v="166"/>
    <x v="57"/>
    <x v="299"/>
    <x v="2"/>
    <x v="228"/>
    <n v="15756"/>
    <n v="68"/>
    <x v="0"/>
    <s v="USA"/>
    <n v="2014"/>
    <x v="21"/>
  </r>
  <r>
    <x v="4509"/>
    <x v="2149"/>
    <x v="83"/>
    <x v="147"/>
    <n v="-500000"/>
    <n v="9"/>
    <x v="44"/>
    <x v="519"/>
    <x v="9"/>
    <x v="1834"/>
    <n v="38"/>
    <n v="3"/>
    <x v="0"/>
    <s v="USA"/>
    <n v="2014"/>
    <x v="13"/>
  </r>
  <r>
    <x v="4510"/>
    <x v="1466"/>
    <x v="83"/>
    <x v="22"/>
    <n v="0"/>
    <n v="48"/>
    <x v="32"/>
    <x v="16"/>
    <x v="2"/>
    <x v="268"/>
    <n v="26863"/>
    <n v="54"/>
    <x v="0"/>
    <s v="UK"/>
    <n v="2012"/>
    <x v="13"/>
  </r>
  <r>
    <x v="4511"/>
    <x v="2180"/>
    <x v="83"/>
    <x v="147"/>
    <n v="-500000"/>
    <n v="64"/>
    <x v="26"/>
    <x v="466"/>
    <x v="4"/>
    <x v="1835"/>
    <n v="2012"/>
    <n v="28"/>
    <x v="0"/>
    <s v="USA"/>
    <n v="2012"/>
    <x v="58"/>
  </r>
  <r>
    <x v="4512"/>
    <x v="2181"/>
    <x v="83"/>
    <x v="22"/>
    <n v="0"/>
    <n v="1"/>
    <x v="39"/>
    <x v="81"/>
    <x v="0"/>
    <x v="1836"/>
    <n v="292"/>
    <n v="16"/>
    <x v="0"/>
    <s v="USA"/>
    <n v="2015"/>
    <x v="48"/>
  </r>
  <r>
    <x v="2822"/>
    <x v="1222"/>
    <x v="2687"/>
    <x v="174"/>
    <n v="25188667"/>
    <n v="111"/>
    <x v="40"/>
    <x v="195"/>
    <x v="4"/>
    <x v="1079"/>
    <n v="34219"/>
    <n v="578"/>
    <x v="0"/>
    <s v="USA"/>
    <n v="2002"/>
    <x v="47"/>
  </r>
  <r>
    <x v="4513"/>
    <x v="2182"/>
    <x v="83"/>
    <x v="147"/>
    <n v="-500000"/>
    <n v="26"/>
    <x v="77"/>
    <x v="59"/>
    <x v="5"/>
    <x v="1837"/>
    <n v="5025"/>
    <n v="45"/>
    <x v="0"/>
    <s v="USA"/>
    <n v="2011"/>
    <x v="4"/>
  </r>
  <r>
    <x v="4514"/>
    <x v="2183"/>
    <x v="83"/>
    <x v="147"/>
    <n v="-500000"/>
    <n v="1"/>
    <x v="58"/>
    <x v="146"/>
    <x v="6"/>
    <x v="1838"/>
    <n v="197"/>
    <n v="1"/>
    <x v="5"/>
    <s v="Dominican Republic"/>
    <n v="2012"/>
    <x v="8"/>
  </r>
  <r>
    <x v="4515"/>
    <x v="2184"/>
    <x v="83"/>
    <x v="385"/>
    <n v="-150000"/>
    <n v="3"/>
    <x v="49"/>
    <x v="868"/>
    <x v="0"/>
    <x v="1839"/>
    <n v="60"/>
    <n v="2"/>
    <x v="0"/>
    <s v="USA"/>
    <n v="2016"/>
    <x v="61"/>
  </r>
  <r>
    <x v="4516"/>
    <x v="1294"/>
    <x v="83"/>
    <x v="147"/>
    <n v="-500000"/>
    <n v="10"/>
    <x v="54"/>
    <x v="869"/>
    <x v="11"/>
    <x v="587"/>
    <n v="259"/>
    <n v="20"/>
    <x v="0"/>
    <s v="USA"/>
    <n v="2016"/>
    <x v="38"/>
  </r>
  <r>
    <x v="4517"/>
    <x v="2185"/>
    <x v="83"/>
    <x v="22"/>
    <n v="0"/>
    <n v="1"/>
    <x v="77"/>
    <x v="870"/>
    <x v="4"/>
    <x v="1840"/>
    <n v="30"/>
    <n v="1"/>
    <x v="0"/>
    <s v="USA"/>
    <n v="2014"/>
    <x v="24"/>
  </r>
  <r>
    <x v="4518"/>
    <x v="2186"/>
    <x v="83"/>
    <x v="147"/>
    <n v="-500000"/>
    <n v="1"/>
    <x v="25"/>
    <x v="871"/>
    <x v="14"/>
    <x v="1841"/>
    <n v="62"/>
    <n v="4"/>
    <x v="0"/>
    <s v="USA"/>
    <n v="2016"/>
    <x v="20"/>
  </r>
  <r>
    <x v="4519"/>
    <x v="2187"/>
    <x v="3901"/>
    <x v="147"/>
    <n v="-478801"/>
    <n v="10"/>
    <x v="85"/>
    <x v="872"/>
    <x v="0"/>
    <x v="1842"/>
    <n v="40"/>
    <n v="10"/>
    <x v="0"/>
    <s v="USA"/>
    <n v="2014"/>
    <x v="2"/>
  </r>
  <r>
    <x v="4520"/>
    <x v="2188"/>
    <x v="83"/>
    <x v="147"/>
    <n v="-500000"/>
    <n v="1"/>
    <x v="93"/>
    <x v="871"/>
    <x v="14"/>
    <x v="1843"/>
    <n v="15"/>
    <n v="1"/>
    <x v="0"/>
    <s v="USA"/>
    <n v="2016"/>
    <x v="31"/>
  </r>
  <r>
    <x v="37"/>
    <x v="5"/>
    <x v="37"/>
    <x v="10"/>
    <n v="19903076"/>
    <n v="525"/>
    <x v="28"/>
    <x v="14"/>
    <x v="1"/>
    <x v="28"/>
    <n v="175413"/>
    <n v="511"/>
    <x v="0"/>
    <s v="USA"/>
    <n v="2013"/>
    <x v="21"/>
  </r>
  <r>
    <x v="4521"/>
    <x v="1875"/>
    <x v="83"/>
    <x v="386"/>
    <n v="-475000"/>
    <n v="96"/>
    <x v="42"/>
    <x v="812"/>
    <x v="0"/>
    <x v="1844"/>
    <n v="19253"/>
    <n v="147"/>
    <x v="0"/>
    <s v="USA"/>
    <n v="1984"/>
    <x v="5"/>
  </r>
  <r>
    <x v="4522"/>
    <x v="1445"/>
    <x v="3902"/>
    <x v="387"/>
    <n v="2262293"/>
    <n v="8"/>
    <x v="42"/>
    <x v="146"/>
    <x v="6"/>
    <x v="1845"/>
    <n v="475"/>
    <n v="11"/>
    <x v="0"/>
    <s v="USA"/>
    <n v="1991"/>
    <x v="18"/>
  </r>
  <r>
    <x v="4523"/>
    <x v="114"/>
    <x v="3903"/>
    <x v="123"/>
    <n v="-1231955"/>
    <n v="92"/>
    <x v="84"/>
    <x v="150"/>
    <x v="2"/>
    <x v="1323"/>
    <n v="19732"/>
    <n v="120"/>
    <x v="0"/>
    <s v="UK"/>
    <n v="2002"/>
    <x v="16"/>
  </r>
  <r>
    <x v="4524"/>
    <x v="2189"/>
    <x v="83"/>
    <x v="147"/>
    <n v="-500000"/>
    <n v="1"/>
    <x v="85"/>
    <x v="93"/>
    <x v="0"/>
    <x v="1846"/>
    <n v="53"/>
    <n v="5"/>
    <x v="0"/>
    <s v="USA"/>
    <n v="2015"/>
    <x v="44"/>
  </r>
  <r>
    <x v="4525"/>
    <x v="2190"/>
    <x v="3904"/>
    <x v="387"/>
    <n v="-70878"/>
    <n v="365"/>
    <x v="93"/>
    <x v="101"/>
    <x v="4"/>
    <x v="338"/>
    <n v="10143"/>
    <n v="54"/>
    <x v="0"/>
    <s v="UK"/>
    <n v="2005"/>
    <x v="1"/>
  </r>
  <r>
    <x v="4526"/>
    <x v="2191"/>
    <x v="3905"/>
    <x v="147"/>
    <n v="-477000"/>
    <n v="88"/>
    <x v="32"/>
    <x v="843"/>
    <x v="4"/>
    <x v="1847"/>
    <n v="5931"/>
    <n v="58"/>
    <x v="0"/>
    <s v="USA"/>
    <n v="2006"/>
    <x v="5"/>
  </r>
  <r>
    <x v="4527"/>
    <x v="2192"/>
    <x v="83"/>
    <x v="387"/>
    <n v="-450000"/>
    <n v="3"/>
    <x v="103"/>
    <x v="121"/>
    <x v="4"/>
    <x v="1848"/>
    <n v="64"/>
    <n v="3"/>
    <x v="0"/>
    <s v="USA"/>
    <n v="2013"/>
    <x v="2"/>
  </r>
  <r>
    <x v="4528"/>
    <x v="2193"/>
    <x v="3906"/>
    <x v="388"/>
    <n v="1861000"/>
    <n v="65"/>
    <x v="70"/>
    <x v="607"/>
    <x v="4"/>
    <x v="1801"/>
    <n v="7921"/>
    <n v="97"/>
    <x v="0"/>
    <s v="USA"/>
    <n v="1933"/>
    <x v="16"/>
  </r>
  <r>
    <x v="4529"/>
    <x v="1795"/>
    <x v="3907"/>
    <x v="389"/>
    <n v="2713208"/>
    <n v="71"/>
    <x v="41"/>
    <x v="101"/>
    <x v="4"/>
    <x v="1849"/>
    <n v="7143"/>
    <n v="52"/>
    <x v="0"/>
    <s v="USA"/>
    <n v="1990"/>
    <x v="7"/>
  </r>
  <r>
    <x v="4530"/>
    <x v="2194"/>
    <x v="3908"/>
    <x v="128"/>
    <n v="-24990090"/>
    <n v="34"/>
    <x v="81"/>
    <x v="391"/>
    <x v="4"/>
    <x v="1850"/>
    <n v="13543"/>
    <n v="94"/>
    <x v="21"/>
    <s v="Sweden"/>
    <n v="2004"/>
    <x v="32"/>
  </r>
  <r>
    <x v="4531"/>
    <x v="2195"/>
    <x v="83"/>
    <x v="22"/>
    <n v="0"/>
    <n v="15"/>
    <x v="107"/>
    <x v="407"/>
    <x v="2"/>
    <x v="1851"/>
    <n v="268"/>
    <n v="6"/>
    <x v="0"/>
    <s v="USA"/>
    <n v="2013"/>
    <x v="54"/>
  </r>
  <r>
    <x v="4532"/>
    <x v="665"/>
    <x v="3909"/>
    <x v="378"/>
    <n v="44140956"/>
    <n v="220"/>
    <x v="79"/>
    <x v="151"/>
    <x v="4"/>
    <x v="354"/>
    <n v="161448"/>
    <n v="1473"/>
    <x v="0"/>
    <s v="USA"/>
    <n v="2004"/>
    <x v="8"/>
  </r>
  <r>
    <x v="4533"/>
    <x v="1634"/>
    <x v="3910"/>
    <x v="390"/>
    <n v="-808054"/>
    <n v="279"/>
    <x v="77"/>
    <x v="163"/>
    <x v="6"/>
    <x v="646"/>
    <n v="42678"/>
    <n v="135"/>
    <x v="0"/>
    <s v="USA"/>
    <n v="2013"/>
    <x v="1"/>
  </r>
  <r>
    <x v="4534"/>
    <x v="1646"/>
    <x v="3911"/>
    <x v="391"/>
    <n v="107902283"/>
    <n v="409"/>
    <x v="93"/>
    <x v="419"/>
    <x v="11"/>
    <x v="1852"/>
    <n v="184824"/>
    <n v="1189"/>
    <x v="0"/>
    <s v="USA"/>
    <n v="2007"/>
    <x v="22"/>
  </r>
  <r>
    <x v="4535"/>
    <x v="1829"/>
    <x v="3912"/>
    <x v="22"/>
    <n v="1293295"/>
    <n v="86"/>
    <x v="42"/>
    <x v="728"/>
    <x v="9"/>
    <x v="1853"/>
    <n v="10366"/>
    <n v="88"/>
    <x v="0"/>
    <s v="USA"/>
    <n v="2001"/>
    <x v="16"/>
  </r>
  <r>
    <x v="4536"/>
    <x v="251"/>
    <x v="3913"/>
    <x v="392"/>
    <n v="999622"/>
    <n v="131"/>
    <x v="42"/>
    <x v="366"/>
    <x v="1"/>
    <x v="361"/>
    <n v="382240"/>
    <n v="660"/>
    <x v="0"/>
    <s v="UK"/>
    <n v="1975"/>
    <x v="24"/>
  </r>
  <r>
    <x v="4537"/>
    <x v="1606"/>
    <x v="3914"/>
    <x v="378"/>
    <n v="1289999"/>
    <n v="69"/>
    <x v="77"/>
    <x v="263"/>
    <x v="2"/>
    <x v="1854"/>
    <n v="3675"/>
    <n v="48"/>
    <x v="5"/>
    <s v="USA"/>
    <n v="2006"/>
    <x v="1"/>
  </r>
  <r>
    <x v="4538"/>
    <x v="2196"/>
    <x v="3915"/>
    <x v="342"/>
    <n v="-88202"/>
    <n v="8"/>
    <x v="44"/>
    <x v="873"/>
    <x v="4"/>
    <x v="1855"/>
    <n v="179"/>
    <n v="18"/>
    <x v="0"/>
    <s v="USA"/>
    <n v="2003"/>
    <x v="55"/>
  </r>
  <r>
    <x v="4539"/>
    <x v="2197"/>
    <x v="3916"/>
    <x v="393"/>
    <n v="591796"/>
    <n v="72"/>
    <x v="75"/>
    <x v="874"/>
    <x v="7"/>
    <x v="1856"/>
    <n v="5709"/>
    <n v="114"/>
    <x v="0"/>
    <s v="USA"/>
    <n v="2003"/>
    <x v="13"/>
  </r>
  <r>
    <x v="4540"/>
    <x v="2198"/>
    <x v="3917"/>
    <x v="378"/>
    <n v="25899"/>
    <n v="4"/>
    <x v="79"/>
    <x v="519"/>
    <x v="9"/>
    <x v="1857"/>
    <n v="1123"/>
    <n v="31"/>
    <x v="0"/>
    <s v="USA"/>
    <n v="2010"/>
    <x v="37"/>
  </r>
  <r>
    <x v="4541"/>
    <x v="2199"/>
    <x v="83"/>
    <x v="147"/>
    <n v="-500000"/>
    <n v="9"/>
    <x v="54"/>
    <x v="466"/>
    <x v="4"/>
    <x v="1362"/>
    <n v="143"/>
    <n v="5"/>
    <x v="0"/>
    <s v="USA"/>
    <n v="2014"/>
    <x v="28"/>
  </r>
  <r>
    <x v="4542"/>
    <x v="2200"/>
    <x v="3918"/>
    <x v="378"/>
    <n v="-273613"/>
    <n v="203"/>
    <x v="85"/>
    <x v="419"/>
    <x v="11"/>
    <x v="1858"/>
    <n v="14985"/>
    <n v="253"/>
    <x v="15"/>
    <s v="Italy"/>
    <n v="1981"/>
    <x v="8"/>
  </r>
  <r>
    <x v="4543"/>
    <x v="681"/>
    <x v="3919"/>
    <x v="81"/>
    <n v="45276912"/>
    <n v="148"/>
    <x v="58"/>
    <x v="121"/>
    <x v="4"/>
    <x v="1859"/>
    <n v="140740"/>
    <n v="151"/>
    <x v="0"/>
    <s v="USA"/>
    <n v="2008"/>
    <x v="9"/>
  </r>
  <r>
    <x v="4544"/>
    <x v="2201"/>
    <x v="83"/>
    <x v="147"/>
    <n v="-500000"/>
    <n v="80"/>
    <x v="105"/>
    <x v="373"/>
    <x v="11"/>
    <x v="1860"/>
    <n v="4788"/>
    <n v="52"/>
    <x v="0"/>
    <s v="Canada"/>
    <n v="2005"/>
    <x v="9"/>
  </r>
  <r>
    <x v="4545"/>
    <x v="487"/>
    <x v="83"/>
    <x v="311"/>
    <n v="-650000"/>
    <n v="46"/>
    <x v="54"/>
    <x v="101"/>
    <x v="4"/>
    <x v="1572"/>
    <n v="10577"/>
    <n v="64"/>
    <x v="0"/>
    <s v="UK"/>
    <n v="1985"/>
    <x v="8"/>
  </r>
  <r>
    <x v="4546"/>
    <x v="2202"/>
    <x v="3920"/>
    <x v="22"/>
    <n v="25918"/>
    <n v="8"/>
    <x v="93"/>
    <x v="407"/>
    <x v="2"/>
    <x v="1861"/>
    <n v="191"/>
    <n v="10"/>
    <x v="0"/>
    <s v="USA"/>
    <n v="2002"/>
    <x v="27"/>
  </r>
  <r>
    <x v="4547"/>
    <x v="2203"/>
    <x v="83"/>
    <x v="364"/>
    <n v="-900000"/>
    <n v="10"/>
    <x v="54"/>
    <x v="299"/>
    <x v="2"/>
    <x v="720"/>
    <n v="369"/>
    <n v="5"/>
    <x v="2"/>
    <s v="Canada"/>
    <n v="2004"/>
    <x v="19"/>
  </r>
  <r>
    <x v="4548"/>
    <x v="2204"/>
    <x v="83"/>
    <x v="378"/>
    <n v="-400000"/>
    <n v="76"/>
    <x v="42"/>
    <x v="263"/>
    <x v="2"/>
    <x v="1862"/>
    <n v="19964"/>
    <n v="197"/>
    <x v="21"/>
    <s v="Sweden"/>
    <n v="1972"/>
    <x v="17"/>
  </r>
  <r>
    <x v="4549"/>
    <x v="2205"/>
    <x v="3921"/>
    <x v="394"/>
    <n v="242172"/>
    <n v="43"/>
    <x v="103"/>
    <x v="519"/>
    <x v="9"/>
    <x v="1863"/>
    <n v="4407"/>
    <n v="75"/>
    <x v="0"/>
    <s v="USA"/>
    <n v="1997"/>
    <x v="15"/>
  </r>
  <r>
    <x v="4550"/>
    <x v="2206"/>
    <x v="3922"/>
    <x v="395"/>
    <n v="2429000"/>
    <n v="36"/>
    <x v="6"/>
    <x v="740"/>
    <x v="17"/>
    <x v="1864"/>
    <n v="4546"/>
    <n v="71"/>
    <x v="0"/>
    <s v="USA"/>
    <n v="1929"/>
    <x v="22"/>
  </r>
  <r>
    <x v="4551"/>
    <x v="5"/>
    <x v="83"/>
    <x v="394"/>
    <n v="-375000"/>
    <n v="304"/>
    <x v="44"/>
    <x v="461"/>
    <x v="8"/>
    <x v="1472"/>
    <n v="141219"/>
    <n v="740"/>
    <x v="0"/>
    <s v="USA"/>
    <n v="1981"/>
    <x v="32"/>
  </r>
  <r>
    <x v="4552"/>
    <x v="2207"/>
    <x v="3923"/>
    <x v="221"/>
    <n v="-5987157"/>
    <n v="279"/>
    <x v="70"/>
    <x v="373"/>
    <x v="11"/>
    <x v="1865"/>
    <n v="27297"/>
    <n v="131"/>
    <x v="0"/>
    <s v="France"/>
    <n v="2012"/>
    <x v="9"/>
  </r>
  <r>
    <x v="4553"/>
    <x v="2208"/>
    <x v="3924"/>
    <x v="387"/>
    <n v="-415849"/>
    <n v="23"/>
    <x v="93"/>
    <x v="819"/>
    <x v="9"/>
    <x v="1866"/>
    <n v="186"/>
    <n v="3"/>
    <x v="18"/>
    <s v="Israel"/>
    <n v="2015"/>
    <x v="13"/>
  </r>
  <r>
    <x v="4554"/>
    <x v="2209"/>
    <x v="3925"/>
    <x v="396"/>
    <n v="-226328"/>
    <n v="110"/>
    <x v="75"/>
    <x v="728"/>
    <x v="9"/>
    <x v="1867"/>
    <n v="9037"/>
    <n v="70"/>
    <x v="0"/>
    <s v="USA"/>
    <n v="2005"/>
    <x v="6"/>
  </r>
  <r>
    <x v="4555"/>
    <x v="2210"/>
    <x v="3926"/>
    <x v="275"/>
    <n v="3650000"/>
    <n v="40"/>
    <x v="77"/>
    <x v="53"/>
    <x v="0"/>
    <x v="1868"/>
    <n v="6046"/>
    <n v="46"/>
    <x v="0"/>
    <s v="USA"/>
    <n v="1987"/>
    <x v="55"/>
  </r>
  <r>
    <x v="4556"/>
    <x v="2211"/>
    <x v="3927"/>
    <x v="22"/>
    <n v="84689"/>
    <n v="45"/>
    <x v="77"/>
    <x v="519"/>
    <x v="9"/>
    <x v="1869"/>
    <n v="695"/>
    <n v="16"/>
    <x v="0"/>
    <s v="Germany"/>
    <n v="2005"/>
    <x v="7"/>
  </r>
  <r>
    <x v="4557"/>
    <x v="2212"/>
    <x v="83"/>
    <x v="275"/>
    <n v="-350000"/>
    <n v="4"/>
    <x v="41"/>
    <x v="695"/>
    <x v="14"/>
    <x v="1870"/>
    <n v="209"/>
    <n v="8"/>
    <x v="0"/>
    <s v="USA"/>
    <n v="2015"/>
    <x v="53"/>
  </r>
  <r>
    <x v="2406"/>
    <x v="465"/>
    <x v="2304"/>
    <x v="209"/>
    <n v="46700000"/>
    <n v="318"/>
    <x v="58"/>
    <x v="373"/>
    <x v="11"/>
    <x v="152"/>
    <n v="157863"/>
    <n v="1191"/>
    <x v="0"/>
    <s v="USA"/>
    <n v="1978"/>
    <x v="0"/>
  </r>
  <r>
    <x v="4558"/>
    <x v="854"/>
    <x v="83"/>
    <x v="275"/>
    <n v="-350000"/>
    <n v="177"/>
    <x v="44"/>
    <x v="146"/>
    <x v="6"/>
    <x v="1871"/>
    <n v="447785"/>
    <n v="888"/>
    <x v="0"/>
    <s v="USA"/>
    <n v="1957"/>
    <x v="49"/>
  </r>
  <r>
    <x v="4559"/>
    <x v="2213"/>
    <x v="3928"/>
    <x v="22"/>
    <n v="246574"/>
    <n v="51"/>
    <x v="101"/>
    <x v="875"/>
    <x v="3"/>
    <x v="1074"/>
    <n v="1272"/>
    <n v="15"/>
    <x v="0"/>
    <s v="USA"/>
    <n v="2009"/>
    <x v="8"/>
  </r>
  <r>
    <x v="4560"/>
    <x v="1770"/>
    <x v="83"/>
    <x v="397"/>
    <n v="-325000"/>
    <n v="124"/>
    <x v="163"/>
    <x v="121"/>
    <x v="4"/>
    <x v="1872"/>
    <n v="64888"/>
    <n v="235"/>
    <x v="0"/>
    <s v="USA"/>
    <n v="1934"/>
    <x v="17"/>
  </r>
  <r>
    <x v="4561"/>
    <x v="2214"/>
    <x v="3929"/>
    <x v="22"/>
    <n v="110197"/>
    <n v="211"/>
    <x v="49"/>
    <x v="299"/>
    <x v="2"/>
    <x v="1873"/>
    <n v="44864"/>
    <n v="170"/>
    <x v="43"/>
    <s v="Greece"/>
    <n v="2009"/>
    <x v="11"/>
  </r>
  <r>
    <x v="4562"/>
    <x v="2215"/>
    <x v="3930"/>
    <x v="22"/>
    <n v="7707563"/>
    <n v="26"/>
    <x v="51"/>
    <x v="846"/>
    <x v="7"/>
    <x v="1874"/>
    <n v="7687"/>
    <n v="32"/>
    <x v="0"/>
    <s v="USA"/>
    <n v="2003"/>
    <x v="25"/>
  </r>
  <r>
    <x v="4563"/>
    <x v="724"/>
    <x v="3931"/>
    <x v="398"/>
    <n v="969176"/>
    <n v="64"/>
    <x v="57"/>
    <x v="195"/>
    <x v="4"/>
    <x v="1875"/>
    <n v="2932"/>
    <n v="73"/>
    <x v="0"/>
    <s v="USA"/>
    <n v="1999"/>
    <x v="10"/>
  </r>
  <r>
    <x v="4564"/>
    <x v="2216"/>
    <x v="3932"/>
    <x v="82"/>
    <n v="8115878"/>
    <n v="56"/>
    <x v="41"/>
    <x v="876"/>
    <x v="0"/>
    <x v="398"/>
    <n v="24438"/>
    <n v="194"/>
    <x v="0"/>
    <s v="USA"/>
    <n v="1995"/>
    <x v="4"/>
  </r>
  <r>
    <x v="4565"/>
    <x v="1565"/>
    <x v="3933"/>
    <x v="209"/>
    <n v="1352472"/>
    <n v="29"/>
    <x v="42"/>
    <x v="121"/>
    <x v="4"/>
    <x v="1876"/>
    <n v="2843"/>
    <n v="25"/>
    <x v="2"/>
    <s v="France"/>
    <n v="1996"/>
    <x v="8"/>
  </r>
  <r>
    <x v="4566"/>
    <x v="552"/>
    <x v="3934"/>
    <x v="209"/>
    <n v="2060184"/>
    <n v="131"/>
    <x v="105"/>
    <x v="195"/>
    <x v="4"/>
    <x v="47"/>
    <n v="18035"/>
    <n v="177"/>
    <x v="0"/>
    <s v="USA"/>
    <n v="2003"/>
    <x v="1"/>
  </r>
  <r>
    <x v="4567"/>
    <x v="2217"/>
    <x v="83"/>
    <x v="22"/>
    <n v="0"/>
    <n v="4"/>
    <x v="36"/>
    <x v="263"/>
    <x v="2"/>
    <x v="1877"/>
    <n v="270"/>
    <n v="7"/>
    <x v="0"/>
    <s v="UK"/>
    <n v="1998"/>
    <x v="23"/>
  </r>
  <r>
    <x v="4568"/>
    <x v="1896"/>
    <x v="3935"/>
    <x v="209"/>
    <n v="-44648"/>
    <n v="88"/>
    <x v="91"/>
    <x v="263"/>
    <x v="2"/>
    <x v="1878"/>
    <n v="4423"/>
    <n v="57"/>
    <x v="0"/>
    <s v="USA"/>
    <n v="2006"/>
    <x v="10"/>
  </r>
  <r>
    <x v="4569"/>
    <x v="1896"/>
    <x v="3936"/>
    <x v="399"/>
    <n v="656942"/>
    <n v="189"/>
    <x v="105"/>
    <x v="263"/>
    <x v="2"/>
    <x v="1879"/>
    <n v="12241"/>
    <n v="112"/>
    <x v="0"/>
    <s v="USA"/>
    <n v="2008"/>
    <x v="1"/>
  </r>
  <r>
    <x v="4570"/>
    <x v="2218"/>
    <x v="83"/>
    <x v="209"/>
    <n v="-300000"/>
    <n v="20"/>
    <x v="75"/>
    <x v="263"/>
    <x v="2"/>
    <x v="1880"/>
    <n v="554"/>
    <n v="23"/>
    <x v="0"/>
    <s v="USA"/>
    <n v="2010"/>
    <x v="31"/>
  </r>
  <r>
    <x v="4571"/>
    <x v="2219"/>
    <x v="83"/>
    <x v="209"/>
    <n v="-300000"/>
    <n v="96"/>
    <x v="46"/>
    <x v="345"/>
    <x v="6"/>
    <x v="1881"/>
    <n v="19386"/>
    <n v="74"/>
    <x v="2"/>
    <s v="France"/>
    <n v="1965"/>
    <x v="16"/>
  </r>
  <r>
    <x v="4572"/>
    <x v="2220"/>
    <x v="3937"/>
    <x v="22"/>
    <n v="32631"/>
    <n v="27"/>
    <x v="26"/>
    <x v="519"/>
    <x v="9"/>
    <x v="1882"/>
    <n v="291"/>
    <n v="8"/>
    <x v="0"/>
    <s v="Cameroon"/>
    <n v="2005"/>
    <x v="7"/>
  </r>
  <r>
    <x v="4573"/>
    <x v="2221"/>
    <x v="3938"/>
    <x v="400"/>
    <n v="-147562"/>
    <n v="24"/>
    <x v="53"/>
    <x v="16"/>
    <x v="2"/>
    <x v="643"/>
    <n v="891"/>
    <n v="26"/>
    <x v="0"/>
    <s v="USA"/>
    <n v="1964"/>
    <x v="14"/>
  </r>
  <r>
    <x v="4574"/>
    <x v="1604"/>
    <x v="3939"/>
    <x v="209"/>
    <n v="-259458"/>
    <n v="16"/>
    <x v="49"/>
    <x v="16"/>
    <x v="2"/>
    <x v="1883"/>
    <n v="294"/>
    <n v="16"/>
    <x v="0"/>
    <s v="USA"/>
    <n v="1997"/>
    <x v="34"/>
  </r>
  <r>
    <x v="4575"/>
    <x v="2222"/>
    <x v="3940"/>
    <x v="399"/>
    <n v="-194801"/>
    <n v="13"/>
    <x v="55"/>
    <x v="284"/>
    <x v="2"/>
    <x v="1884"/>
    <n v="720"/>
    <n v="23"/>
    <x v="0"/>
    <s v="USA"/>
    <n v="2004"/>
    <x v="4"/>
  </r>
  <r>
    <x v="4576"/>
    <x v="2223"/>
    <x v="83"/>
    <x v="275"/>
    <n v="-350000"/>
    <n v="8"/>
    <x v="77"/>
    <x v="3"/>
    <x v="0"/>
    <x v="1885"/>
    <n v="476"/>
    <n v="18"/>
    <x v="0"/>
    <s v="USA"/>
    <n v="2009"/>
    <x v="73"/>
  </r>
  <r>
    <x v="1080"/>
    <x v="504"/>
    <x v="1063"/>
    <x v="90"/>
    <n v="-20656327"/>
    <n v="156"/>
    <x v="81"/>
    <x v="395"/>
    <x v="2"/>
    <x v="441"/>
    <n v="91863"/>
    <n v="524"/>
    <x v="0"/>
    <s v="USA"/>
    <n v="2007"/>
    <x v="38"/>
  </r>
  <r>
    <x v="4577"/>
    <x v="2224"/>
    <x v="3941"/>
    <x v="22"/>
    <n v="1711"/>
    <n v="4"/>
    <x v="46"/>
    <x v="409"/>
    <x v="2"/>
    <x v="1886"/>
    <n v="82"/>
    <n v="1"/>
    <x v="0"/>
    <s v="USA"/>
    <n v="2015"/>
    <x v="4"/>
  </r>
  <r>
    <x v="4578"/>
    <x v="2225"/>
    <x v="83"/>
    <x v="209"/>
    <n v="-300000"/>
    <n v="164"/>
    <x v="105"/>
    <x v="877"/>
    <x v="0"/>
    <x v="229"/>
    <n v="19875"/>
    <n v="147"/>
    <x v="0"/>
    <s v="USA"/>
    <n v="1975"/>
    <x v="5"/>
  </r>
  <r>
    <x v="4579"/>
    <x v="2226"/>
    <x v="3942"/>
    <x v="209"/>
    <n v="-297532"/>
    <n v="10"/>
    <x v="53"/>
    <x v="573"/>
    <x v="13"/>
    <x v="1887"/>
    <n v="241"/>
    <n v="5"/>
    <x v="0"/>
    <s v="USA"/>
    <n v="2014"/>
    <x v="30"/>
  </r>
  <r>
    <x v="4580"/>
    <x v="2227"/>
    <x v="83"/>
    <x v="22"/>
    <n v="0"/>
    <n v="1"/>
    <x v="49"/>
    <x v="419"/>
    <x v="11"/>
    <x v="1888"/>
    <n v="47"/>
    <n v="4"/>
    <x v="0"/>
    <s v="USA"/>
    <n v="1990"/>
    <x v="33"/>
  </r>
  <r>
    <x v="4581"/>
    <x v="2228"/>
    <x v="83"/>
    <x v="209"/>
    <n v="-300000"/>
    <n v="8"/>
    <x v="41"/>
    <x v="101"/>
    <x v="4"/>
    <x v="890"/>
    <n v="95"/>
    <n v="7"/>
    <x v="0"/>
    <s v="USA"/>
    <n v="2010"/>
    <x v="13"/>
  </r>
  <r>
    <x v="4582"/>
    <x v="2229"/>
    <x v="83"/>
    <x v="147"/>
    <n v="-500000"/>
    <n v="9"/>
    <x v="41"/>
    <x v="219"/>
    <x v="2"/>
    <x v="1889"/>
    <n v="569"/>
    <n v="1"/>
    <x v="0"/>
    <s v="France"/>
    <n v="2015"/>
    <x v="44"/>
  </r>
  <r>
    <x v="4583"/>
    <x v="2230"/>
    <x v="83"/>
    <x v="401"/>
    <n v="-250000"/>
    <n v="78"/>
    <x v="44"/>
    <x v="357"/>
    <x v="11"/>
    <x v="1306"/>
    <n v="1905"/>
    <n v="58"/>
    <x v="0"/>
    <s v="USA"/>
    <n v="1981"/>
    <x v="33"/>
  </r>
  <r>
    <x v="4584"/>
    <x v="2231"/>
    <x v="83"/>
    <x v="209"/>
    <n v="-300000"/>
    <n v="131"/>
    <x v="54"/>
    <x v="878"/>
    <x v="4"/>
    <x v="1723"/>
    <n v="4550"/>
    <n v="58"/>
    <x v="0"/>
    <s v="USA"/>
    <n v="2011"/>
    <x v="21"/>
  </r>
  <r>
    <x v="4585"/>
    <x v="2232"/>
    <x v="3943"/>
    <x v="402"/>
    <n v="48622"/>
    <n v="286"/>
    <x v="77"/>
    <x v="385"/>
    <x v="7"/>
    <x v="1890"/>
    <n v="24668"/>
    <n v="175"/>
    <x v="0"/>
    <s v="USA"/>
    <n v="2012"/>
    <x v="21"/>
  </r>
  <r>
    <x v="4586"/>
    <x v="605"/>
    <x v="3944"/>
    <x v="401"/>
    <n v="11756514"/>
    <n v="147"/>
    <x v="17"/>
    <x v="101"/>
    <x v="4"/>
    <x v="107"/>
    <n v="114070"/>
    <n v="500"/>
    <x v="0"/>
    <s v="USA"/>
    <n v="1997"/>
    <x v="11"/>
  </r>
  <r>
    <x v="4587"/>
    <x v="1444"/>
    <x v="3945"/>
    <x v="401"/>
    <n v="3936931"/>
    <n v="71"/>
    <x v="42"/>
    <x v="101"/>
    <x v="4"/>
    <x v="1891"/>
    <n v="6041"/>
    <n v="85"/>
    <x v="0"/>
    <s v="USA"/>
    <n v="2001"/>
    <x v="8"/>
  </r>
  <r>
    <x v="4588"/>
    <x v="40"/>
    <x v="3946"/>
    <x v="401"/>
    <n v="3549339"/>
    <n v="51"/>
    <x v="41"/>
    <x v="345"/>
    <x v="6"/>
    <x v="1892"/>
    <n v="8000"/>
    <n v="138"/>
    <x v="0"/>
    <s v="USA"/>
    <n v="2002"/>
    <x v="13"/>
  </r>
  <r>
    <x v="4589"/>
    <x v="2233"/>
    <x v="3947"/>
    <x v="401"/>
    <n v="1727544"/>
    <n v="23"/>
    <x v="49"/>
    <x v="101"/>
    <x v="4"/>
    <x v="1893"/>
    <n v="3513"/>
    <n v="36"/>
    <x v="0"/>
    <s v="USA"/>
    <n v="1995"/>
    <x v="12"/>
  </r>
  <r>
    <x v="4590"/>
    <x v="755"/>
    <x v="3948"/>
    <x v="401"/>
    <n v="800600"/>
    <n v="59"/>
    <x v="44"/>
    <x v="195"/>
    <x v="4"/>
    <x v="390"/>
    <n v="4662"/>
    <n v="136"/>
    <x v="0"/>
    <s v="USA"/>
    <n v="2000"/>
    <x v="4"/>
  </r>
  <r>
    <x v="4591"/>
    <x v="2234"/>
    <x v="3949"/>
    <x v="401"/>
    <n v="652835"/>
    <n v="9"/>
    <x v="6"/>
    <x v="101"/>
    <x v="4"/>
    <x v="1894"/>
    <n v="1489"/>
    <n v="40"/>
    <x v="0"/>
    <s v="USA"/>
    <n v="2001"/>
    <x v="10"/>
  </r>
  <r>
    <x v="4592"/>
    <x v="722"/>
    <x v="3950"/>
    <x v="403"/>
    <n v="124220"/>
    <n v="99"/>
    <x v="77"/>
    <x v="354"/>
    <x v="5"/>
    <x v="1105"/>
    <n v="160511"/>
    <n v="696"/>
    <x v="0"/>
    <s v="Canada"/>
    <n v="1997"/>
    <x v="11"/>
  </r>
  <r>
    <x v="4593"/>
    <x v="2235"/>
    <x v="3951"/>
    <x v="401"/>
    <n v="-37715"/>
    <n v="21"/>
    <x v="91"/>
    <x v="121"/>
    <x v="4"/>
    <x v="400"/>
    <n v="1727"/>
    <n v="21"/>
    <x v="0"/>
    <s v="Australia"/>
    <n v="1996"/>
    <x v="21"/>
  </r>
  <r>
    <x v="4594"/>
    <x v="2236"/>
    <x v="3952"/>
    <x v="401"/>
    <n v="-46866"/>
    <n v="19"/>
    <x v="118"/>
    <x v="879"/>
    <x v="3"/>
    <x v="1895"/>
    <n v="1428"/>
    <n v="21"/>
    <x v="0"/>
    <s v="USA"/>
    <n v="1997"/>
    <x v="15"/>
  </r>
  <r>
    <x v="4595"/>
    <x v="2165"/>
    <x v="3953"/>
    <x v="385"/>
    <n v="41309"/>
    <n v="43"/>
    <x v="95"/>
    <x v="144"/>
    <x v="2"/>
    <x v="1896"/>
    <n v="2787"/>
    <n v="64"/>
    <x v="0"/>
    <s v="USA"/>
    <n v="2004"/>
    <x v="34"/>
  </r>
  <r>
    <x v="4596"/>
    <x v="2237"/>
    <x v="3954"/>
    <x v="401"/>
    <n v="3138210"/>
    <n v="206"/>
    <x v="77"/>
    <x v="16"/>
    <x v="2"/>
    <x v="36"/>
    <n v="46813"/>
    <n v="150"/>
    <x v="0"/>
    <s v="USA"/>
    <n v="2011"/>
    <x v="10"/>
  </r>
  <r>
    <x v="4597"/>
    <x v="1698"/>
    <x v="3955"/>
    <x v="401"/>
    <n v="-72160"/>
    <n v="29"/>
    <x v="79"/>
    <x v="420"/>
    <x v="4"/>
    <x v="1897"/>
    <n v="708"/>
    <n v="22"/>
    <x v="0"/>
    <s v="UK"/>
    <n v="1999"/>
    <x v="9"/>
  </r>
  <r>
    <x v="4598"/>
    <x v="2238"/>
    <x v="3956"/>
    <x v="22"/>
    <n v="47111"/>
    <n v="27"/>
    <x v="118"/>
    <x v="195"/>
    <x v="4"/>
    <x v="1898"/>
    <n v="1227"/>
    <n v="11"/>
    <x v="12"/>
    <s v="USA"/>
    <n v="2005"/>
    <x v="2"/>
  </r>
  <r>
    <x v="4599"/>
    <x v="1209"/>
    <x v="3957"/>
    <x v="401"/>
    <n v="-200506"/>
    <n v="162"/>
    <x v="76"/>
    <x v="299"/>
    <x v="2"/>
    <x v="1899"/>
    <n v="8511"/>
    <n v="87"/>
    <x v="0"/>
    <s v="USA"/>
    <n v="2013"/>
    <x v="65"/>
  </r>
  <r>
    <x v="4600"/>
    <x v="2239"/>
    <x v="83"/>
    <x v="22"/>
    <n v="0"/>
    <n v="26"/>
    <x v="103"/>
    <x v="263"/>
    <x v="2"/>
    <x v="1900"/>
    <n v="603"/>
    <n v="15"/>
    <x v="0"/>
    <s v="USA"/>
    <n v="2004"/>
    <x v="8"/>
  </r>
  <r>
    <x v="4601"/>
    <x v="1001"/>
    <x v="3958"/>
    <x v="22"/>
    <n v="45661"/>
    <n v="85"/>
    <x v="79"/>
    <x v="299"/>
    <x v="2"/>
    <x v="1901"/>
    <n v="7148"/>
    <n v="32"/>
    <x v="0"/>
    <s v="USA"/>
    <n v="2007"/>
    <x v="11"/>
  </r>
  <r>
    <x v="4602"/>
    <x v="2240"/>
    <x v="83"/>
    <x v="22"/>
    <n v="0"/>
    <n v="77"/>
    <x v="58"/>
    <x v="59"/>
    <x v="5"/>
    <x v="104"/>
    <n v="70076"/>
    <n v="120"/>
    <x v="0"/>
    <s v="UK"/>
    <n v="2009"/>
    <x v="8"/>
  </r>
  <r>
    <x v="4603"/>
    <x v="2241"/>
    <x v="3959"/>
    <x v="401"/>
    <n v="-231805"/>
    <n v="8"/>
    <x v="107"/>
    <x v="642"/>
    <x v="10"/>
    <x v="1902"/>
    <n v="336"/>
    <n v="7"/>
    <x v="0"/>
    <s v="USA"/>
    <n v="1997"/>
    <x v="22"/>
  </r>
  <r>
    <x v="4604"/>
    <x v="2242"/>
    <x v="83"/>
    <x v="22"/>
    <n v="0"/>
    <n v="5"/>
    <x v="40"/>
    <x v="770"/>
    <x v="2"/>
    <x v="1903"/>
    <n v="602"/>
    <n v="18"/>
    <x v="0"/>
    <s v="USA"/>
    <n v="2008"/>
    <x v="71"/>
  </r>
  <r>
    <x v="4605"/>
    <x v="2243"/>
    <x v="83"/>
    <x v="401"/>
    <n v="-250000"/>
    <n v="3"/>
    <x v="53"/>
    <x v="263"/>
    <x v="2"/>
    <x v="1118"/>
    <n v="300"/>
    <n v="8"/>
    <x v="0"/>
    <s v="Canada"/>
    <n v="2010"/>
    <x v="20"/>
  </r>
  <r>
    <x v="4606"/>
    <x v="2244"/>
    <x v="83"/>
    <x v="22"/>
    <n v="0"/>
    <n v="66"/>
    <x v="84"/>
    <x v="880"/>
    <x v="0"/>
    <x v="1904"/>
    <n v="18486"/>
    <n v="215"/>
    <x v="0"/>
    <s v="USA"/>
    <n v="2009"/>
    <x v="15"/>
  </r>
  <r>
    <x v="4607"/>
    <x v="2245"/>
    <x v="83"/>
    <x v="401"/>
    <n v="-250000"/>
    <n v="4"/>
    <x v="41"/>
    <x v="453"/>
    <x v="2"/>
    <x v="1905"/>
    <n v="450"/>
    <n v="10"/>
    <x v="0"/>
    <s v="USA"/>
    <n v="2010"/>
    <x v="5"/>
  </r>
  <r>
    <x v="4608"/>
    <x v="2246"/>
    <x v="83"/>
    <x v="22"/>
    <n v="0"/>
    <n v="15"/>
    <x v="25"/>
    <x v="146"/>
    <x v="6"/>
    <x v="1805"/>
    <n v="870"/>
    <n v="18"/>
    <x v="0"/>
    <s v="USA"/>
    <n v="1982"/>
    <x v="33"/>
  </r>
  <r>
    <x v="4609"/>
    <x v="2247"/>
    <x v="83"/>
    <x v="401"/>
    <n v="-250000"/>
    <n v="1"/>
    <x v="156"/>
    <x v="519"/>
    <x v="9"/>
    <x v="1906"/>
    <n v="6"/>
    <n v="1"/>
    <x v="0"/>
    <s v="USA"/>
    <n v="2013"/>
    <x v="6"/>
  </r>
  <r>
    <x v="4610"/>
    <x v="2248"/>
    <x v="83"/>
    <x v="401"/>
    <n v="-250000"/>
    <n v="12"/>
    <x v="53"/>
    <x v="373"/>
    <x v="11"/>
    <x v="1907"/>
    <n v="1488"/>
    <n v="28"/>
    <x v="0"/>
    <s v="USA"/>
    <n v="2012"/>
    <x v="46"/>
  </r>
  <r>
    <x v="4611"/>
    <x v="2186"/>
    <x v="83"/>
    <x v="401"/>
    <n v="-250000"/>
    <n v="1"/>
    <x v="25"/>
    <x v="871"/>
    <x v="14"/>
    <x v="1908"/>
    <n v="25"/>
    <n v="1"/>
    <x v="0"/>
    <s v="USA"/>
    <n v="2014"/>
    <x v="4"/>
  </r>
  <r>
    <x v="4612"/>
    <x v="2249"/>
    <x v="83"/>
    <x v="401"/>
    <n v="-250000"/>
    <n v="6"/>
    <x v="77"/>
    <x v="519"/>
    <x v="9"/>
    <x v="874"/>
    <n v="37"/>
    <n v="2"/>
    <x v="0"/>
    <s v="USA"/>
    <n v="2014"/>
    <x v="25"/>
  </r>
  <r>
    <x v="4613"/>
    <x v="2250"/>
    <x v="83"/>
    <x v="404"/>
    <n v="-240000"/>
    <n v="2"/>
    <x v="101"/>
    <x v="151"/>
    <x v="4"/>
    <x v="1272"/>
    <n v="110"/>
    <n v="1"/>
    <x v="0"/>
    <s v="USA"/>
    <n v="2006"/>
    <x v="12"/>
  </r>
  <r>
    <x v="4614"/>
    <x v="2251"/>
    <x v="83"/>
    <x v="401"/>
    <n v="-250000"/>
    <n v="17"/>
    <x v="25"/>
    <x v="424"/>
    <x v="4"/>
    <x v="1909"/>
    <n v="330"/>
    <n v="2"/>
    <x v="0"/>
    <s v="USA"/>
    <n v="2013"/>
    <x v="1"/>
  </r>
  <r>
    <x v="4615"/>
    <x v="1092"/>
    <x v="3960"/>
    <x v="22"/>
    <n v="104792"/>
    <n v="225"/>
    <x v="79"/>
    <x v="507"/>
    <x v="0"/>
    <x v="3"/>
    <n v="84817"/>
    <n v="145"/>
    <x v="0"/>
    <s v="UK"/>
    <n v="2008"/>
    <x v="1"/>
  </r>
  <r>
    <x v="4616"/>
    <x v="2252"/>
    <x v="83"/>
    <x v="401"/>
    <n v="-250000"/>
    <n v="5"/>
    <x v="71"/>
    <x v="881"/>
    <x v="1"/>
    <x v="1910"/>
    <n v="146"/>
    <n v="4"/>
    <x v="0"/>
    <s v="USA"/>
    <n v="2015"/>
    <x v="61"/>
  </r>
  <r>
    <x v="4617"/>
    <x v="2253"/>
    <x v="3961"/>
    <x v="389"/>
    <n v="-113700"/>
    <n v="22"/>
    <x v="103"/>
    <x v="519"/>
    <x v="9"/>
    <x v="1911"/>
    <n v="575"/>
    <n v="6"/>
    <x v="0"/>
    <s v="USA"/>
    <n v="2012"/>
    <x v="7"/>
  </r>
  <r>
    <x v="4618"/>
    <x v="2254"/>
    <x v="3962"/>
    <x v="389"/>
    <n v="802119"/>
    <n v="38"/>
    <x v="10"/>
    <x v="263"/>
    <x v="2"/>
    <x v="1912"/>
    <n v="2742"/>
    <n v="73"/>
    <x v="0"/>
    <s v="USA"/>
    <n v="2000"/>
    <x v="15"/>
  </r>
  <r>
    <x v="4619"/>
    <x v="2255"/>
    <x v="83"/>
    <x v="342"/>
    <n v="-100000"/>
    <n v="21"/>
    <x v="40"/>
    <x v="195"/>
    <x v="4"/>
    <x v="1913"/>
    <n v="161"/>
    <n v="5"/>
    <x v="0"/>
    <s v="USA"/>
    <n v="1969"/>
    <x v="61"/>
  </r>
  <r>
    <x v="4620"/>
    <x v="2256"/>
    <x v="1980"/>
    <x v="405"/>
    <n v="4790000"/>
    <n v="67"/>
    <x v="105"/>
    <x v="882"/>
    <x v="1"/>
    <x v="1914"/>
    <n v="4812"/>
    <n v="88"/>
    <x v="0"/>
    <s v="USA"/>
    <n v="1953"/>
    <x v="10"/>
  </r>
  <r>
    <x v="3557"/>
    <x v="805"/>
    <x v="83"/>
    <x v="238"/>
    <n v="-5000000"/>
    <n v="69"/>
    <x v="45"/>
    <x v="756"/>
    <x v="1"/>
    <x v="376"/>
    <n v="22124"/>
    <n v="108"/>
    <x v="0"/>
    <s v="USA"/>
    <n v="1954"/>
    <x v="13"/>
  </r>
  <r>
    <x v="4621"/>
    <x v="82"/>
    <x v="83"/>
    <x v="399"/>
    <n v="-200000"/>
    <n v="208"/>
    <x v="40"/>
    <x v="17"/>
    <x v="0"/>
    <x v="1915"/>
    <n v="152232"/>
    <n v="303"/>
    <x v="0"/>
    <s v="Australia"/>
    <n v="1979"/>
    <x v="15"/>
  </r>
  <r>
    <x v="4622"/>
    <x v="51"/>
    <x v="3963"/>
    <x v="399"/>
    <n v="4305922"/>
    <n v="77"/>
    <x v="44"/>
    <x v="195"/>
    <x v="4"/>
    <x v="205"/>
    <n v="63951"/>
    <n v="252"/>
    <x v="0"/>
    <s v="USA"/>
    <n v="1996"/>
    <x v="38"/>
  </r>
  <r>
    <x v="4623"/>
    <x v="732"/>
    <x v="2284"/>
    <x v="399"/>
    <n v="3300000"/>
    <n v="122"/>
    <x v="76"/>
    <x v="562"/>
    <x v="0"/>
    <x v="291"/>
    <n v="147566"/>
    <n v="235"/>
    <x v="15"/>
    <s v="Italy"/>
    <n v="1964"/>
    <x v="25"/>
  </r>
  <r>
    <x v="4624"/>
    <x v="2257"/>
    <x v="83"/>
    <x v="399"/>
    <n v="-200000"/>
    <n v="35"/>
    <x v="156"/>
    <x v="883"/>
    <x v="4"/>
    <x v="1916"/>
    <n v="4152"/>
    <n v="59"/>
    <x v="0"/>
    <s v="USA"/>
    <n v="1933"/>
    <x v="12"/>
  </r>
  <r>
    <x v="4625"/>
    <x v="2258"/>
    <x v="3964"/>
    <x v="399"/>
    <n v="181225"/>
    <n v="15"/>
    <x v="78"/>
    <x v="519"/>
    <x v="9"/>
    <x v="1917"/>
    <n v="131"/>
    <n v="13"/>
    <x v="0"/>
    <s v="USA"/>
    <n v="2004"/>
    <x v="13"/>
  </r>
  <r>
    <x v="4626"/>
    <x v="2259"/>
    <x v="3965"/>
    <x v="399"/>
    <n v="2228241"/>
    <n v="25"/>
    <x v="58"/>
    <x v="263"/>
    <x v="2"/>
    <x v="1918"/>
    <n v="2099"/>
    <n v="26"/>
    <x v="0"/>
    <s v="USA"/>
    <n v="2010"/>
    <x v="21"/>
  </r>
  <r>
    <x v="4627"/>
    <x v="901"/>
    <x v="3966"/>
    <x v="399"/>
    <n v="-121970"/>
    <n v="37"/>
    <x v="54"/>
    <x v="263"/>
    <x v="2"/>
    <x v="808"/>
    <n v="1034"/>
    <n v="10"/>
    <x v="0"/>
    <s v="USA"/>
    <n v="2012"/>
    <x v="12"/>
  </r>
  <r>
    <x v="4628"/>
    <x v="174"/>
    <x v="3967"/>
    <x v="22"/>
    <n v="59774"/>
    <n v="76"/>
    <x v="72"/>
    <x v="101"/>
    <x v="4"/>
    <x v="1919"/>
    <n v="4212"/>
    <n v="18"/>
    <x v="13"/>
    <s v="Germany"/>
    <n v="2010"/>
    <x v="2"/>
  </r>
  <r>
    <x v="4629"/>
    <x v="2260"/>
    <x v="3968"/>
    <x v="399"/>
    <n v="-25318"/>
    <n v="12"/>
    <x v="32"/>
    <x v="409"/>
    <x v="2"/>
    <x v="1920"/>
    <n v="460"/>
    <n v="14"/>
    <x v="0"/>
    <s v="USA"/>
    <n v="2002"/>
    <x v="8"/>
  </r>
  <r>
    <x v="4630"/>
    <x v="2261"/>
    <x v="3969"/>
    <x v="399"/>
    <n v="15185"/>
    <n v="7"/>
    <x v="103"/>
    <x v="862"/>
    <x v="9"/>
    <x v="1921"/>
    <n v="48"/>
    <n v="2"/>
    <x v="0"/>
    <s v="USA"/>
    <n v="2008"/>
    <x v="7"/>
  </r>
  <r>
    <x v="1617"/>
    <x v="148"/>
    <x v="1584"/>
    <x v="115"/>
    <n v="2154410"/>
    <n v="450"/>
    <x v="10"/>
    <x v="163"/>
    <x v="6"/>
    <x v="49"/>
    <n v="148334"/>
    <n v="274"/>
    <x v="0"/>
    <s v="USA"/>
    <n v="2013"/>
    <x v="1"/>
  </r>
  <r>
    <x v="4631"/>
    <x v="2262"/>
    <x v="83"/>
    <x v="399"/>
    <n v="-200000"/>
    <n v="60"/>
    <x v="77"/>
    <x v="346"/>
    <x v="6"/>
    <x v="1861"/>
    <n v="2413"/>
    <n v="112"/>
    <x v="0"/>
    <s v="USA"/>
    <n v="2003"/>
    <x v="37"/>
  </r>
  <r>
    <x v="4632"/>
    <x v="1062"/>
    <x v="83"/>
    <x v="401"/>
    <n v="-250000"/>
    <n v="4"/>
    <x v="53"/>
    <x v="195"/>
    <x v="4"/>
    <x v="1922"/>
    <n v="81"/>
    <n v="1"/>
    <x v="0"/>
    <s v="USA"/>
    <n v="2015"/>
    <x v="5"/>
  </r>
  <r>
    <x v="4633"/>
    <x v="916"/>
    <x v="83"/>
    <x v="183"/>
    <n v="-13000000"/>
    <n v="42"/>
    <x v="49"/>
    <x v="314"/>
    <x v="11"/>
    <x v="1923"/>
    <n v="1328"/>
    <n v="22"/>
    <x v="0"/>
    <s v="USA"/>
    <n v="2010"/>
    <x v="65"/>
  </r>
  <r>
    <x v="4634"/>
    <x v="1334"/>
    <x v="3970"/>
    <x v="22"/>
    <n v="140016"/>
    <n v="93"/>
    <x v="93"/>
    <x v="709"/>
    <x v="4"/>
    <x v="1511"/>
    <n v="3507"/>
    <n v="40"/>
    <x v="0"/>
    <s v="USA"/>
    <n v="2008"/>
    <x v="19"/>
  </r>
  <r>
    <x v="4635"/>
    <x v="2263"/>
    <x v="83"/>
    <x v="22"/>
    <n v="0"/>
    <n v="1"/>
    <x v="70"/>
    <x v="884"/>
    <x v="4"/>
    <x v="1924"/>
    <n v="78"/>
    <n v="1"/>
    <x v="0"/>
    <s v="USA"/>
    <n v="2014"/>
    <x v="2"/>
  </r>
  <r>
    <x v="4636"/>
    <x v="2264"/>
    <x v="83"/>
    <x v="385"/>
    <n v="-150000"/>
    <n v="16"/>
    <x v="164"/>
    <x v="519"/>
    <x v="9"/>
    <x v="1925"/>
    <n v="352"/>
    <n v="4"/>
    <x v="2"/>
    <s v="France"/>
    <n v="2004"/>
    <x v="38"/>
  </r>
  <r>
    <x v="4637"/>
    <x v="2265"/>
    <x v="83"/>
    <x v="22"/>
    <n v="0"/>
    <n v="54"/>
    <x v="50"/>
    <x v="363"/>
    <x v="2"/>
    <x v="1926"/>
    <n v="9903"/>
    <n v="49"/>
    <x v="29"/>
    <s v="Denmark"/>
    <n v="1955"/>
    <x v="14"/>
  </r>
  <r>
    <x v="4638"/>
    <x v="2266"/>
    <x v="3971"/>
    <x v="22"/>
    <n v="15542"/>
    <n v="38"/>
    <x v="103"/>
    <x v="101"/>
    <x v="4"/>
    <x v="22"/>
    <n v="6689"/>
    <n v="51"/>
    <x v="0"/>
    <s v="USA"/>
    <n v="2008"/>
    <x v="12"/>
  </r>
  <r>
    <x v="4639"/>
    <x v="2104"/>
    <x v="83"/>
    <x v="399"/>
    <n v="-200000"/>
    <n v="66"/>
    <x v="98"/>
    <x v="544"/>
    <x v="2"/>
    <x v="1927"/>
    <n v="129799"/>
    <n v="638"/>
    <x v="0"/>
    <s v="USA"/>
    <n v="2007"/>
    <x v="25"/>
  </r>
  <r>
    <x v="4640"/>
    <x v="2267"/>
    <x v="3972"/>
    <x v="399"/>
    <n v="-198889"/>
    <n v="11"/>
    <x v="10"/>
    <x v="816"/>
    <x v="6"/>
    <x v="1928"/>
    <n v="771"/>
    <n v="10"/>
    <x v="0"/>
    <s v="USA"/>
    <n v="2006"/>
    <x v="16"/>
  </r>
  <r>
    <x v="4641"/>
    <x v="2268"/>
    <x v="83"/>
    <x v="399"/>
    <n v="-200000"/>
    <n v="6"/>
    <x v="103"/>
    <x v="453"/>
    <x v="2"/>
    <x v="237"/>
    <n v="1338"/>
    <n v="32"/>
    <x v="0"/>
    <s v="USA"/>
    <n v="2004"/>
    <x v="13"/>
  </r>
  <r>
    <x v="4642"/>
    <x v="2269"/>
    <x v="83"/>
    <x v="137"/>
    <n v="-2500000"/>
    <n v="25"/>
    <x v="70"/>
    <x v="885"/>
    <x v="2"/>
    <x v="1929"/>
    <n v="374"/>
    <n v="10"/>
    <x v="0"/>
    <s v="USA"/>
    <n v="2008"/>
    <x v="28"/>
  </r>
  <r>
    <x v="4643"/>
    <x v="2270"/>
    <x v="83"/>
    <x v="399"/>
    <n v="-200000"/>
    <n v="13"/>
    <x v="71"/>
    <x v="371"/>
    <x v="4"/>
    <x v="1930"/>
    <n v="37"/>
    <n v="1"/>
    <x v="0"/>
    <s v="USA"/>
    <n v="2012"/>
    <x v="10"/>
  </r>
  <r>
    <x v="4644"/>
    <x v="2271"/>
    <x v="83"/>
    <x v="22"/>
    <n v="0"/>
    <n v="18"/>
    <x v="40"/>
    <x v="205"/>
    <x v="2"/>
    <x v="1931"/>
    <n v="191"/>
    <n v="1"/>
    <x v="0"/>
    <s v="USA"/>
    <n v="2014"/>
    <x v="22"/>
  </r>
  <r>
    <x v="4645"/>
    <x v="2272"/>
    <x v="83"/>
    <x v="399"/>
    <n v="-200000"/>
    <n v="3"/>
    <x v="49"/>
    <x v="263"/>
    <x v="2"/>
    <x v="478"/>
    <n v="15"/>
    <n v="3"/>
    <x v="0"/>
    <s v="USA"/>
    <n v="2012"/>
    <x v="14"/>
  </r>
  <r>
    <x v="4646"/>
    <x v="2273"/>
    <x v="3973"/>
    <x v="406"/>
    <n v="745402"/>
    <n v="46"/>
    <x v="70"/>
    <x v="453"/>
    <x v="2"/>
    <x v="1932"/>
    <n v="27882"/>
    <n v="130"/>
    <x v="41"/>
    <s v="Iran"/>
    <n v="1997"/>
    <x v="3"/>
  </r>
  <r>
    <x v="4647"/>
    <x v="2274"/>
    <x v="3974"/>
    <x v="407"/>
    <n v="349947"/>
    <n v="143"/>
    <x v="54"/>
    <x v="16"/>
    <x v="2"/>
    <x v="1456"/>
    <n v="19846"/>
    <n v="68"/>
    <x v="0"/>
    <s v="UK"/>
    <n v="2011"/>
    <x v="16"/>
  </r>
  <r>
    <x v="4648"/>
    <x v="433"/>
    <x v="3975"/>
    <x v="408"/>
    <n v="6962502"/>
    <n v="26"/>
    <x v="75"/>
    <x v="121"/>
    <x v="4"/>
    <x v="1933"/>
    <n v="4769"/>
    <n v="26"/>
    <x v="0"/>
    <s v="USA"/>
    <n v="1986"/>
    <x v="12"/>
  </r>
  <r>
    <x v="4649"/>
    <x v="2275"/>
    <x v="83"/>
    <x v="409"/>
    <n v="-168000"/>
    <n v="5"/>
    <x v="26"/>
    <x v="263"/>
    <x v="2"/>
    <x v="1934"/>
    <n v="354"/>
    <n v="1"/>
    <x v="40"/>
    <s v="Romania"/>
    <n v="2015"/>
    <x v="12"/>
  </r>
  <r>
    <x v="4650"/>
    <x v="2065"/>
    <x v="3976"/>
    <x v="342"/>
    <n v="1216074"/>
    <n v="242"/>
    <x v="79"/>
    <x v="544"/>
    <x v="2"/>
    <x v="1935"/>
    <n v="71387"/>
    <n v="228"/>
    <x v="0"/>
    <s v="USA"/>
    <n v="2011"/>
    <x v="15"/>
  </r>
  <r>
    <x v="4027"/>
    <x v="1858"/>
    <x v="83"/>
    <x v="22"/>
    <n v="0"/>
    <n v="48"/>
    <x v="25"/>
    <x v="573"/>
    <x v="13"/>
    <x v="487"/>
    <n v="6025"/>
    <n v="28"/>
    <x v="0"/>
    <s v="USA"/>
    <n v="2014"/>
    <x v="27"/>
  </r>
  <r>
    <x v="4651"/>
    <x v="2276"/>
    <x v="3977"/>
    <x v="147"/>
    <n v="14680000"/>
    <n v="38"/>
    <x v="54"/>
    <x v="163"/>
    <x v="6"/>
    <x v="821"/>
    <n v="3340"/>
    <n v="50"/>
    <x v="0"/>
    <s v="USA"/>
    <n v="1971"/>
    <x v="34"/>
  </r>
  <r>
    <x v="4652"/>
    <x v="232"/>
    <x v="3978"/>
    <x v="385"/>
    <n v="2732062"/>
    <n v="91"/>
    <x v="95"/>
    <x v="101"/>
    <x v="4"/>
    <x v="1936"/>
    <n v="5178"/>
    <n v="101"/>
    <x v="0"/>
    <s v="USA"/>
    <n v="2000"/>
    <x v="22"/>
  </r>
  <r>
    <x v="4653"/>
    <x v="1453"/>
    <x v="3979"/>
    <x v="406"/>
    <n v="9257933"/>
    <n v="232"/>
    <x v="78"/>
    <x v="474"/>
    <x v="2"/>
    <x v="1937"/>
    <n v="90827"/>
    <n v="329"/>
    <x v="0"/>
    <s v="Ireland"/>
    <n v="2007"/>
    <x v="0"/>
  </r>
  <r>
    <x v="4654"/>
    <x v="2277"/>
    <x v="3980"/>
    <x v="338"/>
    <n v="-1089280"/>
    <n v="18"/>
    <x v="75"/>
    <x v="151"/>
    <x v="4"/>
    <x v="1938"/>
    <n v="524"/>
    <n v="22"/>
    <x v="0"/>
    <s v="USA"/>
    <n v="1999"/>
    <x v="11"/>
  </r>
  <r>
    <x v="4655"/>
    <x v="2278"/>
    <x v="3981"/>
    <x v="400"/>
    <n v="-4016"/>
    <n v="29"/>
    <x v="40"/>
    <x v="519"/>
    <x v="9"/>
    <x v="1939"/>
    <n v="586"/>
    <n v="9"/>
    <x v="0"/>
    <s v="USA"/>
    <n v="2009"/>
    <x v="38"/>
  </r>
  <r>
    <x v="4656"/>
    <x v="2279"/>
    <x v="83"/>
    <x v="22"/>
    <n v="0"/>
    <n v="44"/>
    <x v="103"/>
    <x v="419"/>
    <x v="11"/>
    <x v="1940"/>
    <n v="3813"/>
    <n v="27"/>
    <x v="0"/>
    <s v="UK"/>
    <n v="2012"/>
    <x v="28"/>
  </r>
  <r>
    <x v="4657"/>
    <x v="2280"/>
    <x v="83"/>
    <x v="22"/>
    <n v="0"/>
    <n v="2"/>
    <x v="41"/>
    <x v="252"/>
    <x v="0"/>
    <x v="1941"/>
    <n v="53"/>
    <n v="1"/>
    <x v="0"/>
    <s v="USA"/>
    <n v="2015"/>
    <x v="1"/>
  </r>
  <r>
    <x v="3152"/>
    <x v="620"/>
    <x v="2963"/>
    <x v="260"/>
    <n v="30775468"/>
    <n v="277"/>
    <x v="75"/>
    <x v="373"/>
    <x v="11"/>
    <x v="830"/>
    <n v="96411"/>
    <n v="826"/>
    <x v="0"/>
    <s v="USA"/>
    <n v="1974"/>
    <x v="7"/>
  </r>
  <r>
    <x v="4658"/>
    <x v="2281"/>
    <x v="83"/>
    <x v="385"/>
    <n v="-150000"/>
    <n v="43"/>
    <x v="165"/>
    <x v="227"/>
    <x v="3"/>
    <x v="1942"/>
    <n v="21826"/>
    <n v="126"/>
    <x v="0"/>
    <s v="USA"/>
    <n v="1965"/>
    <x v="26"/>
  </r>
  <r>
    <x v="4659"/>
    <x v="2282"/>
    <x v="3982"/>
    <x v="385"/>
    <n v="-145086"/>
    <n v="5"/>
    <x v="135"/>
    <x v="886"/>
    <x v="1"/>
    <x v="1943"/>
    <n v="123"/>
    <n v="2"/>
    <x v="0"/>
    <s v="USA"/>
    <n v="2015"/>
    <x v="15"/>
  </r>
  <r>
    <x v="4660"/>
    <x v="2283"/>
    <x v="83"/>
    <x v="385"/>
    <n v="-150000"/>
    <n v="16"/>
    <x v="156"/>
    <x v="519"/>
    <x v="9"/>
    <x v="1944"/>
    <n v="502"/>
    <n v="9"/>
    <x v="0"/>
    <s v="USA"/>
    <n v="2013"/>
    <x v="43"/>
  </r>
  <r>
    <x v="4661"/>
    <x v="2284"/>
    <x v="3983"/>
    <x v="385"/>
    <n v="-144142"/>
    <n v="18"/>
    <x v="105"/>
    <x v="519"/>
    <x v="9"/>
    <x v="1945"/>
    <n v="260"/>
    <n v="2"/>
    <x v="0"/>
    <s v="USA"/>
    <n v="2014"/>
    <x v="1"/>
  </r>
  <r>
    <x v="4662"/>
    <x v="937"/>
    <x v="3984"/>
    <x v="400"/>
    <n v="6546368"/>
    <n v="40"/>
    <x v="42"/>
    <x v="519"/>
    <x v="9"/>
    <x v="1208"/>
    <n v="22800"/>
    <n v="133"/>
    <x v="0"/>
    <s v="USA"/>
    <n v="1989"/>
    <x v="7"/>
  </r>
  <r>
    <x v="2789"/>
    <x v="1209"/>
    <x v="83"/>
    <x v="132"/>
    <n v="-18000000"/>
    <n v="130"/>
    <x v="40"/>
    <x v="550"/>
    <x v="8"/>
    <x v="97"/>
    <n v="14193"/>
    <n v="106"/>
    <x v="0"/>
    <s v="USA"/>
    <n v="1982"/>
    <x v="9"/>
  </r>
  <r>
    <x v="4663"/>
    <x v="2285"/>
    <x v="83"/>
    <x v="410"/>
    <n v="-125000"/>
    <n v="3"/>
    <x v="70"/>
    <x v="263"/>
    <x v="2"/>
    <x v="1946"/>
    <n v="100"/>
    <n v="3"/>
    <x v="0"/>
    <s v="USA"/>
    <n v="2014"/>
    <x v="13"/>
  </r>
  <r>
    <x v="4664"/>
    <x v="1525"/>
    <x v="3985"/>
    <x v="22"/>
    <n v="405614"/>
    <n v="136"/>
    <x v="78"/>
    <x v="173"/>
    <x v="2"/>
    <x v="1947"/>
    <n v="15775"/>
    <n v="69"/>
    <x v="0"/>
    <s v="USA"/>
    <n v="2011"/>
    <x v="10"/>
  </r>
  <r>
    <x v="4665"/>
    <x v="2286"/>
    <x v="3986"/>
    <x v="410"/>
    <n v="1448712"/>
    <n v="171"/>
    <x v="77"/>
    <x v="195"/>
    <x v="4"/>
    <x v="1948"/>
    <n v="21618"/>
    <n v="62"/>
    <x v="0"/>
    <s v="USA"/>
    <n v="2011"/>
    <x v="10"/>
  </r>
  <r>
    <x v="4666"/>
    <x v="2287"/>
    <x v="83"/>
    <x v="407"/>
    <n v="-120000"/>
    <n v="8"/>
    <x v="75"/>
    <x v="151"/>
    <x v="4"/>
    <x v="1949"/>
    <n v="3262"/>
    <n v="46"/>
    <x v="0"/>
    <s v="Canada"/>
    <n v="2007"/>
    <x v="15"/>
  </r>
  <r>
    <x v="4666"/>
    <x v="2287"/>
    <x v="83"/>
    <x v="407"/>
    <n v="-120000"/>
    <n v="8"/>
    <x v="75"/>
    <x v="151"/>
    <x v="4"/>
    <x v="1949"/>
    <n v="3262"/>
    <n v="46"/>
    <x v="0"/>
    <s v="Canada"/>
    <n v="2007"/>
    <x v="15"/>
  </r>
  <r>
    <x v="3719"/>
    <x v="229"/>
    <x v="83"/>
    <x v="306"/>
    <n v="-114000"/>
    <n v="284"/>
    <x v="44"/>
    <x v="774"/>
    <x v="2"/>
    <x v="1426"/>
    <n v="87978"/>
    <n v="580"/>
    <x v="0"/>
    <s v="USA"/>
    <n v="1968"/>
    <x v="25"/>
  </r>
  <r>
    <x v="4667"/>
    <x v="2219"/>
    <x v="83"/>
    <x v="407"/>
    <n v="-120000"/>
    <n v="36"/>
    <x v="49"/>
    <x v="263"/>
    <x v="2"/>
    <x v="1950"/>
    <n v="1962"/>
    <n v="10"/>
    <x v="2"/>
    <s v="France"/>
    <n v="1964"/>
    <x v="38"/>
  </r>
  <r>
    <x v="4668"/>
    <x v="2288"/>
    <x v="83"/>
    <x v="69"/>
    <n v="-10000000"/>
    <n v="21"/>
    <x v="59"/>
    <x v="109"/>
    <x v="7"/>
    <x v="1951"/>
    <n v="1197"/>
    <n v="8"/>
    <x v="0"/>
    <s v="USA"/>
    <n v="2016"/>
    <x v="28"/>
  </r>
  <r>
    <x v="4669"/>
    <x v="2289"/>
    <x v="83"/>
    <x v="411"/>
    <n v="-103000"/>
    <n v="1"/>
    <x v="89"/>
    <x v="151"/>
    <x v="4"/>
    <x v="1952"/>
    <n v="98"/>
    <n v="5"/>
    <x v="0"/>
    <s v="USA"/>
    <n v="2003"/>
    <x v="20"/>
  </r>
  <r>
    <x v="4670"/>
    <x v="1880"/>
    <x v="3987"/>
    <x v="342"/>
    <n v="10074663"/>
    <n v="31"/>
    <x v="69"/>
    <x v="284"/>
    <x v="2"/>
    <x v="1411"/>
    <n v="12399"/>
    <n v="382"/>
    <x v="0"/>
    <s v="USA"/>
    <n v="2006"/>
    <x v="10"/>
  </r>
  <r>
    <x v="4671"/>
    <x v="2290"/>
    <x v="3988"/>
    <x v="342"/>
    <n v="22657819"/>
    <n v="159"/>
    <x v="107"/>
    <x v="373"/>
    <x v="11"/>
    <x v="1953"/>
    <n v="13521"/>
    <n v="150"/>
    <x v="0"/>
    <s v="USA"/>
    <n v="2015"/>
    <x v="39"/>
  </r>
  <r>
    <x v="4672"/>
    <x v="503"/>
    <x v="83"/>
    <x v="412"/>
    <n v="-20000"/>
    <n v="152"/>
    <x v="70"/>
    <x v="699"/>
    <x v="8"/>
    <x v="1954"/>
    <n v="69831"/>
    <n v="535"/>
    <x v="0"/>
    <s v="USA"/>
    <n v="1977"/>
    <x v="38"/>
  </r>
  <r>
    <x v="4673"/>
    <x v="2291"/>
    <x v="3989"/>
    <x v="342"/>
    <n v="5128617"/>
    <n v="21"/>
    <x v="107"/>
    <x v="151"/>
    <x v="4"/>
    <x v="1955"/>
    <n v="2770"/>
    <n v="32"/>
    <x v="0"/>
    <s v="USA"/>
    <n v="1987"/>
    <x v="15"/>
  </r>
  <r>
    <x v="4674"/>
    <x v="159"/>
    <x v="3990"/>
    <x v="22"/>
    <n v="2643689"/>
    <n v="57"/>
    <x v="6"/>
    <x v="195"/>
    <x v="4"/>
    <x v="995"/>
    <n v="10499"/>
    <n v="113"/>
    <x v="0"/>
    <s v="USA"/>
    <n v="1998"/>
    <x v="11"/>
  </r>
  <r>
    <x v="4675"/>
    <x v="2292"/>
    <x v="83"/>
    <x v="342"/>
    <n v="-100000"/>
    <n v="23"/>
    <x v="76"/>
    <x v="499"/>
    <x v="6"/>
    <x v="1956"/>
    <n v="509"/>
    <n v="10"/>
    <x v="0"/>
    <s v="USA"/>
    <n v="1979"/>
    <x v="27"/>
  </r>
  <r>
    <x v="4676"/>
    <x v="2293"/>
    <x v="3991"/>
    <x v="413"/>
    <n v="70536"/>
    <n v="88"/>
    <x v="77"/>
    <x v="648"/>
    <x v="4"/>
    <x v="1957"/>
    <n v="4117"/>
    <n v="118"/>
    <x v="0"/>
    <s v="USA"/>
    <n v="2001"/>
    <x v="15"/>
  </r>
  <r>
    <x v="4677"/>
    <x v="2294"/>
    <x v="83"/>
    <x v="412"/>
    <n v="-20000"/>
    <n v="2"/>
    <x v="85"/>
    <x v="871"/>
    <x v="14"/>
    <x v="1958"/>
    <n v="73"/>
    <n v="4"/>
    <x v="0"/>
    <s v="USA"/>
    <n v="2014"/>
    <x v="73"/>
  </r>
  <r>
    <x v="4678"/>
    <x v="2295"/>
    <x v="3992"/>
    <x v="399"/>
    <n v="-140621"/>
    <n v="193"/>
    <x v="75"/>
    <x v="887"/>
    <x v="4"/>
    <x v="1959"/>
    <n v="12796"/>
    <n v="52"/>
    <x v="0"/>
    <s v="USA"/>
    <n v="2013"/>
    <x v="2"/>
  </r>
  <r>
    <x v="4679"/>
    <x v="2296"/>
    <x v="83"/>
    <x v="342"/>
    <n v="-100000"/>
    <n v="50"/>
    <x v="32"/>
    <x v="519"/>
    <x v="9"/>
    <x v="1960"/>
    <n v="16701"/>
    <n v="23"/>
    <x v="0"/>
    <s v="Canada"/>
    <n v="2012"/>
    <x v="16"/>
  </r>
  <r>
    <x v="4680"/>
    <x v="2297"/>
    <x v="83"/>
    <x v="162"/>
    <n v="-1800000"/>
    <n v="61"/>
    <x v="105"/>
    <x v="573"/>
    <x v="13"/>
    <x v="1181"/>
    <n v="5747"/>
    <n v="44"/>
    <x v="0"/>
    <s v="UK"/>
    <n v="2007"/>
    <x v="23"/>
  </r>
  <r>
    <x v="4681"/>
    <x v="2298"/>
    <x v="83"/>
    <x v="22"/>
    <n v="0"/>
    <n v="1"/>
    <x v="136"/>
    <x v="146"/>
    <x v="6"/>
    <x v="1961"/>
    <n v="67"/>
    <n v="9"/>
    <x v="0"/>
    <s v="USA"/>
    <n v="1948"/>
    <x v="1"/>
  </r>
  <r>
    <x v="4682"/>
    <x v="2299"/>
    <x v="83"/>
    <x v="342"/>
    <n v="-100000"/>
    <n v="5"/>
    <x v="107"/>
    <x v="98"/>
    <x v="0"/>
    <x v="1962"/>
    <n v="101"/>
    <n v="1"/>
    <x v="0"/>
    <s v="USA"/>
    <n v="2013"/>
    <x v="57"/>
  </r>
  <r>
    <x v="4683"/>
    <x v="2300"/>
    <x v="83"/>
    <x v="22"/>
    <n v="0"/>
    <n v="14"/>
    <x v="10"/>
    <x v="434"/>
    <x v="6"/>
    <x v="1862"/>
    <n v="544"/>
    <n v="19"/>
    <x v="0"/>
    <s v="USA"/>
    <n v="1971"/>
    <x v="2"/>
  </r>
  <r>
    <x v="4684"/>
    <x v="2301"/>
    <x v="83"/>
    <x v="342"/>
    <n v="-100000"/>
    <n v="5"/>
    <x v="89"/>
    <x v="846"/>
    <x v="7"/>
    <x v="1963"/>
    <n v="80"/>
    <n v="1"/>
    <x v="0"/>
    <s v="USA"/>
    <n v="2014"/>
    <x v="32"/>
  </r>
  <r>
    <x v="2550"/>
    <x v="1089"/>
    <x v="2436"/>
    <x v="157"/>
    <n v="17721635"/>
    <n v="241"/>
    <x v="36"/>
    <x v="434"/>
    <x v="6"/>
    <x v="989"/>
    <n v="67824"/>
    <n v="279"/>
    <x v="0"/>
    <s v="USA"/>
    <n v="2009"/>
    <x v="4"/>
  </r>
  <r>
    <x v="4685"/>
    <x v="2302"/>
    <x v="83"/>
    <x v="414"/>
    <n v="-70000"/>
    <n v="16"/>
    <x v="105"/>
    <x v="519"/>
    <x v="9"/>
    <x v="1324"/>
    <n v="496"/>
    <n v="13"/>
    <x v="0"/>
    <s v="USA"/>
    <n v="2004"/>
    <x v="24"/>
  </r>
  <r>
    <x v="4686"/>
    <x v="119"/>
    <x v="3993"/>
    <x v="381"/>
    <n v="3156970"/>
    <n v="138"/>
    <x v="93"/>
    <x v="144"/>
    <x v="2"/>
    <x v="421"/>
    <n v="142619"/>
    <n v="586"/>
    <x v="0"/>
    <s v="USA"/>
    <n v="1998"/>
    <x v="7"/>
  </r>
  <r>
    <x v="4687"/>
    <x v="2303"/>
    <x v="3994"/>
    <x v="22"/>
    <n v="33598"/>
    <n v="5"/>
    <x v="103"/>
    <x v="121"/>
    <x v="4"/>
    <x v="1964"/>
    <n v="405"/>
    <n v="15"/>
    <x v="0"/>
    <s v="USA"/>
    <n v="1997"/>
    <x v="28"/>
  </r>
  <r>
    <x v="4688"/>
    <x v="2304"/>
    <x v="3995"/>
    <x v="381"/>
    <n v="476767"/>
    <n v="32"/>
    <x v="98"/>
    <x v="455"/>
    <x v="7"/>
    <x v="221"/>
    <n v="1622"/>
    <n v="83"/>
    <x v="0"/>
    <s v="USA"/>
    <n v="1998"/>
    <x v="43"/>
  </r>
  <r>
    <x v="4689"/>
    <x v="2305"/>
    <x v="83"/>
    <x v="415"/>
    <n v="-75000"/>
    <n v="18"/>
    <x v="105"/>
    <x v="216"/>
    <x v="0"/>
    <x v="1965"/>
    <n v="48"/>
    <n v="18"/>
    <x v="0"/>
    <s v="USA"/>
    <n v="2015"/>
    <x v="33"/>
  </r>
  <r>
    <x v="4690"/>
    <x v="1314"/>
    <x v="3996"/>
    <x v="416"/>
    <n v="11464368"/>
    <n v="193"/>
    <x v="6"/>
    <x v="888"/>
    <x v="4"/>
    <x v="1966"/>
    <n v="85028"/>
    <n v="404"/>
    <x v="0"/>
    <s v="USA"/>
    <n v="2004"/>
    <x v="11"/>
  </r>
  <r>
    <x v="4691"/>
    <x v="2306"/>
    <x v="3997"/>
    <x v="381"/>
    <n v="-19443"/>
    <n v="66"/>
    <x v="85"/>
    <x v="151"/>
    <x v="4"/>
    <x v="347"/>
    <n v="1389"/>
    <n v="22"/>
    <x v="0"/>
    <s v="USA"/>
    <n v="2011"/>
    <x v="23"/>
  </r>
  <r>
    <x v="4692"/>
    <x v="2169"/>
    <x v="3998"/>
    <x v="414"/>
    <n v="-39916"/>
    <n v="65"/>
    <x v="85"/>
    <x v="195"/>
    <x v="4"/>
    <x v="213"/>
    <n v="5507"/>
    <n v="23"/>
    <x v="0"/>
    <s v="USA"/>
    <n v="2014"/>
    <x v="23"/>
  </r>
  <r>
    <x v="4693"/>
    <x v="2307"/>
    <x v="83"/>
    <x v="417"/>
    <n v="-62000"/>
    <n v="95"/>
    <x v="160"/>
    <x v="568"/>
    <x v="11"/>
    <x v="1967"/>
    <n v="4752"/>
    <n v="152"/>
    <x v="0"/>
    <s v="USA"/>
    <n v="1962"/>
    <x v="54"/>
  </r>
  <r>
    <x v="4694"/>
    <x v="2308"/>
    <x v="83"/>
    <x v="342"/>
    <n v="-100000"/>
    <n v="13"/>
    <x v="118"/>
    <x v="263"/>
    <x v="2"/>
    <x v="1968"/>
    <n v="683"/>
    <n v="8"/>
    <x v="0"/>
    <s v="USA"/>
    <n v="2014"/>
    <x v="2"/>
  </r>
  <r>
    <x v="4695"/>
    <x v="2309"/>
    <x v="83"/>
    <x v="22"/>
    <n v="0"/>
    <n v="15"/>
    <x v="98"/>
    <x v="151"/>
    <x v="4"/>
    <x v="1737"/>
    <n v="760"/>
    <n v="4"/>
    <x v="0"/>
    <s v="USA"/>
    <n v="2012"/>
    <x v="22"/>
  </r>
  <r>
    <x v="4696"/>
    <x v="1598"/>
    <x v="83"/>
    <x v="414"/>
    <n v="-70000"/>
    <n v="125"/>
    <x v="98"/>
    <x v="774"/>
    <x v="2"/>
    <x v="1969"/>
    <n v="13065"/>
    <n v="136"/>
    <x v="0"/>
    <s v="USA"/>
    <n v="2011"/>
    <x v="27"/>
  </r>
  <r>
    <x v="4697"/>
    <x v="1721"/>
    <x v="3999"/>
    <x v="418"/>
    <n v="10221600"/>
    <n v="36"/>
    <x v="41"/>
    <x v="101"/>
    <x v="4"/>
    <x v="1970"/>
    <n v="6375"/>
    <n v="36"/>
    <x v="0"/>
    <s v="USA"/>
    <n v="1995"/>
    <x v="4"/>
  </r>
  <r>
    <x v="4698"/>
    <x v="2310"/>
    <x v="83"/>
    <x v="22"/>
    <n v="0"/>
    <n v="73"/>
    <x v="101"/>
    <x v="163"/>
    <x v="6"/>
    <x v="1971"/>
    <n v="3885"/>
    <n v="40"/>
    <x v="0"/>
    <s v="Canada"/>
    <n v="2013"/>
    <x v="10"/>
  </r>
  <r>
    <x v="4699"/>
    <x v="2311"/>
    <x v="83"/>
    <x v="22"/>
    <n v="0"/>
    <n v="1"/>
    <x v="76"/>
    <x v="101"/>
    <x v="4"/>
    <x v="1972"/>
    <n v="712"/>
    <n v="9"/>
    <x v="27"/>
    <s v="Brazil"/>
    <n v="1983"/>
    <x v="21"/>
  </r>
  <r>
    <x v="4700"/>
    <x v="2312"/>
    <x v="4000"/>
    <x v="416"/>
    <n v="324804"/>
    <n v="113"/>
    <x v="41"/>
    <x v="101"/>
    <x v="4"/>
    <x v="1737"/>
    <n v="11816"/>
    <n v="35"/>
    <x v="0"/>
    <s v="USA"/>
    <n v="2010"/>
    <x v="22"/>
  </r>
  <r>
    <x v="4701"/>
    <x v="2313"/>
    <x v="83"/>
    <x v="381"/>
    <n v="-60000"/>
    <n v="13"/>
    <x v="40"/>
    <x v="889"/>
    <x v="6"/>
    <x v="231"/>
    <n v="485"/>
    <n v="5"/>
    <x v="0"/>
    <s v="USA"/>
    <n v="2012"/>
    <x v="53"/>
  </r>
  <r>
    <x v="4702"/>
    <x v="2314"/>
    <x v="83"/>
    <x v="419"/>
    <n v="-50000"/>
    <n v="60"/>
    <x v="166"/>
    <x v="202"/>
    <x v="8"/>
    <x v="1973"/>
    <n v="6261"/>
    <n v="99"/>
    <x v="0"/>
    <s v="USA"/>
    <n v="2005"/>
    <x v="11"/>
  </r>
  <r>
    <x v="4703"/>
    <x v="2315"/>
    <x v="83"/>
    <x v="419"/>
    <n v="-50000"/>
    <n v="10"/>
    <x v="79"/>
    <x v="519"/>
    <x v="9"/>
    <x v="1974"/>
    <n v="53"/>
    <n v="10"/>
    <x v="0"/>
    <s v="USA"/>
    <n v="2013"/>
    <x v="0"/>
  </r>
  <r>
    <x v="4704"/>
    <x v="2316"/>
    <x v="83"/>
    <x v="210"/>
    <n v="-4000000"/>
    <n v="161"/>
    <x v="54"/>
    <x v="226"/>
    <x v="10"/>
    <x v="605"/>
    <n v="48236"/>
    <n v="180"/>
    <x v="0"/>
    <s v="USA"/>
    <n v="2014"/>
    <x v="9"/>
  </r>
  <r>
    <x v="4705"/>
    <x v="2317"/>
    <x v="83"/>
    <x v="419"/>
    <n v="-50000"/>
    <n v="7"/>
    <x v="107"/>
    <x v="874"/>
    <x v="7"/>
    <x v="1975"/>
    <n v="66"/>
    <n v="2"/>
    <x v="0"/>
    <s v="USA"/>
    <n v="2014"/>
    <x v="38"/>
  </r>
  <r>
    <x v="4706"/>
    <x v="2318"/>
    <x v="83"/>
    <x v="420"/>
    <n v="-42000"/>
    <n v="34"/>
    <x v="101"/>
    <x v="263"/>
    <x v="2"/>
    <x v="1976"/>
    <n v="733"/>
    <n v="7"/>
    <x v="0"/>
    <s v="USA"/>
    <n v="2013"/>
    <x v="4"/>
  </r>
  <r>
    <x v="4707"/>
    <x v="469"/>
    <x v="4001"/>
    <x v="420"/>
    <n v="199816"/>
    <n v="75"/>
    <x v="77"/>
    <x v="263"/>
    <x v="2"/>
    <x v="1977"/>
    <n v="6246"/>
    <n v="76"/>
    <x v="0"/>
    <s v="USA"/>
    <n v="2000"/>
    <x v="7"/>
  </r>
  <r>
    <x v="4708"/>
    <x v="2319"/>
    <x v="4002"/>
    <x v="413"/>
    <n v="237233"/>
    <n v="21"/>
    <x v="77"/>
    <x v="121"/>
    <x v="4"/>
    <x v="1978"/>
    <n v="2631"/>
    <n v="26"/>
    <x v="0"/>
    <s v="USA"/>
    <n v="1999"/>
    <x v="32"/>
  </r>
  <r>
    <x v="4709"/>
    <x v="2320"/>
    <x v="83"/>
    <x v="415"/>
    <n v="-75000"/>
    <n v="3"/>
    <x v="53"/>
    <x v="205"/>
    <x v="2"/>
    <x v="974"/>
    <n v="34"/>
    <n v="2"/>
    <x v="0"/>
    <s v="USA"/>
    <n v="2014"/>
    <x v="40"/>
  </r>
  <r>
    <x v="4710"/>
    <x v="2321"/>
    <x v="83"/>
    <x v="413"/>
    <n v="-40000"/>
    <n v="2"/>
    <x v="101"/>
    <x v="419"/>
    <x v="11"/>
    <x v="1979"/>
    <n v="192"/>
    <n v="6"/>
    <x v="0"/>
    <s v="USA"/>
    <n v="2011"/>
    <x v="73"/>
  </r>
  <r>
    <x v="4711"/>
    <x v="47"/>
    <x v="4003"/>
    <x v="22"/>
    <n v="321952"/>
    <n v="71"/>
    <x v="83"/>
    <x v="298"/>
    <x v="9"/>
    <x v="1980"/>
    <n v="12611"/>
    <n v="113"/>
    <x v="0"/>
    <s v="USA"/>
    <n v="1978"/>
    <x v="17"/>
  </r>
  <r>
    <x v="4712"/>
    <x v="2322"/>
    <x v="83"/>
    <x v="419"/>
    <n v="-50000"/>
    <n v="7"/>
    <x v="118"/>
    <x v="373"/>
    <x v="11"/>
    <x v="1981"/>
    <n v="106"/>
    <n v="5"/>
    <x v="0"/>
    <s v="USA"/>
    <n v="2012"/>
    <x v="42"/>
  </r>
  <r>
    <x v="4713"/>
    <x v="2323"/>
    <x v="4004"/>
    <x v="22"/>
    <n v="24705"/>
    <n v="61"/>
    <x v="127"/>
    <x v="263"/>
    <x v="2"/>
    <x v="770"/>
    <n v="1516"/>
    <n v="10"/>
    <x v="0"/>
    <s v="USA"/>
    <n v="2009"/>
    <x v="22"/>
  </r>
  <r>
    <x v="4714"/>
    <x v="2324"/>
    <x v="4005"/>
    <x v="421"/>
    <n v="213768"/>
    <n v="3"/>
    <x v="95"/>
    <x v="700"/>
    <x v="16"/>
    <x v="1982"/>
    <n v="143"/>
    <n v="9"/>
    <x v="0"/>
    <s v="USA"/>
    <n v="2007"/>
    <x v="54"/>
  </r>
  <r>
    <x v="4715"/>
    <x v="2325"/>
    <x v="83"/>
    <x v="22"/>
    <n v="0"/>
    <n v="52"/>
    <x v="55"/>
    <x v="151"/>
    <x v="4"/>
    <x v="1983"/>
    <n v="1578"/>
    <n v="23"/>
    <x v="0"/>
    <s v="USA"/>
    <n v="2005"/>
    <x v="8"/>
  </r>
  <r>
    <x v="4716"/>
    <x v="2128"/>
    <x v="4006"/>
    <x v="22"/>
    <n v="9609"/>
    <n v="53"/>
    <x v="40"/>
    <x v="528"/>
    <x v="4"/>
    <x v="303"/>
    <n v="2646"/>
    <n v="22"/>
    <x v="0"/>
    <s v="UK"/>
    <n v="2009"/>
    <x v="12"/>
  </r>
  <r>
    <x v="4717"/>
    <x v="605"/>
    <x v="4007"/>
    <x v="422"/>
    <n v="2921130"/>
    <n v="136"/>
    <x v="57"/>
    <x v="151"/>
    <x v="4"/>
    <x v="1050"/>
    <n v="181749"/>
    <n v="615"/>
    <x v="0"/>
    <s v="USA"/>
    <n v="1994"/>
    <x v="6"/>
  </r>
  <r>
    <x v="4718"/>
    <x v="2326"/>
    <x v="4008"/>
    <x v="423"/>
    <n v="-18769"/>
    <n v="8"/>
    <x v="163"/>
    <x v="363"/>
    <x v="2"/>
    <x v="1984"/>
    <n v="803"/>
    <n v="16"/>
    <x v="0"/>
    <s v="USA"/>
    <n v="1971"/>
    <x v="10"/>
  </r>
  <r>
    <x v="4719"/>
    <x v="2325"/>
    <x v="83"/>
    <x v="22"/>
    <n v="0"/>
    <n v="43"/>
    <x v="78"/>
    <x v="195"/>
    <x v="4"/>
    <x v="1983"/>
    <n v="1894"/>
    <n v="61"/>
    <x v="0"/>
    <s v="USA"/>
    <n v="2002"/>
    <x v="21"/>
  </r>
  <r>
    <x v="4720"/>
    <x v="851"/>
    <x v="4009"/>
    <x v="418"/>
    <n v="2831622"/>
    <n v="80"/>
    <x v="54"/>
    <x v="195"/>
    <x v="4"/>
    <x v="1985"/>
    <n v="11550"/>
    <n v="197"/>
    <x v="0"/>
    <s v="Canada"/>
    <n v="1997"/>
    <x v="11"/>
  </r>
  <r>
    <x v="1448"/>
    <x v="49"/>
    <x v="1420"/>
    <x v="81"/>
    <n v="-24500032"/>
    <n v="233"/>
    <x v="55"/>
    <x v="27"/>
    <x v="0"/>
    <x v="588"/>
    <n v="47502"/>
    <n v="212"/>
    <x v="0"/>
    <s v="USA"/>
    <n v="2014"/>
    <x v="20"/>
  </r>
  <r>
    <x v="4721"/>
    <x v="2327"/>
    <x v="83"/>
    <x v="424"/>
    <n v="-24000"/>
    <n v="28"/>
    <x v="127"/>
    <x v="453"/>
    <x v="2"/>
    <x v="1986"/>
    <n v="493"/>
    <n v="21"/>
    <x v="0"/>
    <s v="USA"/>
    <n v="2002"/>
    <x v="15"/>
  </r>
  <r>
    <x v="4722"/>
    <x v="384"/>
    <x v="83"/>
    <x v="22"/>
    <n v="0"/>
    <n v="58"/>
    <x v="105"/>
    <x v="22"/>
    <x v="0"/>
    <x v="101"/>
    <n v="15091"/>
    <n v="129"/>
    <x v="0"/>
    <s v="Canada"/>
    <n v="2009"/>
    <x v="22"/>
  </r>
  <r>
    <x v="4723"/>
    <x v="771"/>
    <x v="4010"/>
    <x v="425"/>
    <n v="1204508"/>
    <n v="61"/>
    <x v="6"/>
    <x v="195"/>
    <x v="4"/>
    <x v="1987"/>
    <n v="15103"/>
    <n v="80"/>
    <x v="0"/>
    <s v="USA"/>
    <n v="1991"/>
    <x v="1"/>
  </r>
  <r>
    <x v="4724"/>
    <x v="2321"/>
    <x v="83"/>
    <x v="426"/>
    <n v="-22000"/>
    <n v="1"/>
    <x v="77"/>
    <x v="121"/>
    <x v="4"/>
    <x v="1988"/>
    <n v="114"/>
    <n v="3"/>
    <x v="0"/>
    <s v="USA"/>
    <n v="2013"/>
    <x v="47"/>
  </r>
  <r>
    <x v="4725"/>
    <x v="1880"/>
    <x v="83"/>
    <x v="412"/>
    <n v="-20000"/>
    <n v="5"/>
    <x v="59"/>
    <x v="263"/>
    <x v="2"/>
    <x v="1989"/>
    <n v="2986"/>
    <n v="49"/>
    <x v="0"/>
    <s v="USA"/>
    <n v="2003"/>
    <x v="8"/>
  </r>
  <r>
    <x v="4726"/>
    <x v="2328"/>
    <x v="83"/>
    <x v="22"/>
    <n v="0"/>
    <n v="43"/>
    <x v="42"/>
    <x v="230"/>
    <x v="11"/>
    <x v="1990"/>
    <n v="3836"/>
    <n v="33"/>
    <x v="0"/>
    <s v="USA"/>
    <n v="2015"/>
    <x v="51"/>
  </r>
  <r>
    <x v="4727"/>
    <x v="1334"/>
    <x v="4011"/>
    <x v="391"/>
    <n v="177467"/>
    <n v="51"/>
    <x v="78"/>
    <x v="101"/>
    <x v="4"/>
    <x v="1948"/>
    <n v="4067"/>
    <n v="71"/>
    <x v="0"/>
    <s v="USA"/>
    <n v="2005"/>
    <x v="4"/>
  </r>
  <r>
    <x v="4728"/>
    <x v="2329"/>
    <x v="83"/>
    <x v="391"/>
    <n v="-15000"/>
    <n v="6"/>
    <x v="167"/>
    <x v="263"/>
    <x v="2"/>
    <x v="1991"/>
    <n v="70"/>
    <n v="1"/>
    <x v="44"/>
    <s v="Kenya"/>
    <n v="2014"/>
    <x v="38"/>
  </r>
  <r>
    <x v="4729"/>
    <x v="2330"/>
    <x v="4012"/>
    <x v="391"/>
    <n v="61382"/>
    <n v="22"/>
    <x v="75"/>
    <x v="803"/>
    <x v="12"/>
    <x v="1992"/>
    <n v="1194"/>
    <n v="8"/>
    <x v="0"/>
    <s v="USA"/>
    <n v="2009"/>
    <x v="5"/>
  </r>
  <r>
    <x v="4730"/>
    <x v="2331"/>
    <x v="83"/>
    <x v="412"/>
    <n v="-20000"/>
    <n v="42"/>
    <x v="95"/>
    <x v="226"/>
    <x v="10"/>
    <x v="1993"/>
    <n v="1771"/>
    <n v="35"/>
    <x v="0"/>
    <s v="USA"/>
    <n v="2011"/>
    <x v="61"/>
  </r>
  <r>
    <x v="4731"/>
    <x v="1195"/>
    <x v="4013"/>
    <x v="427"/>
    <n v="170483"/>
    <n v="73"/>
    <x v="25"/>
    <x v="890"/>
    <x v="4"/>
    <x v="1994"/>
    <n v="16792"/>
    <n v="183"/>
    <x v="0"/>
    <s v="USA"/>
    <n v="1972"/>
    <x v="9"/>
  </r>
  <r>
    <x v="4732"/>
    <x v="1200"/>
    <x v="4014"/>
    <x v="428"/>
    <n v="131507"/>
    <n v="81"/>
    <x v="46"/>
    <x v="474"/>
    <x v="2"/>
    <x v="1995"/>
    <n v="3924"/>
    <n v="39"/>
    <x v="2"/>
    <s v="France"/>
    <n v="2004"/>
    <x v="8"/>
  </r>
  <r>
    <x v="4733"/>
    <x v="2332"/>
    <x v="4015"/>
    <x v="427"/>
    <n v="663780"/>
    <n v="64"/>
    <x v="77"/>
    <x v="263"/>
    <x v="2"/>
    <x v="1996"/>
    <n v="4555"/>
    <n v="26"/>
    <x v="41"/>
    <s v="Iran"/>
    <n v="2000"/>
    <x v="7"/>
  </r>
  <r>
    <x v="4734"/>
    <x v="2333"/>
    <x v="83"/>
    <x v="427"/>
    <n v="-10000"/>
    <n v="12"/>
    <x v="101"/>
    <x v="419"/>
    <x v="11"/>
    <x v="1997"/>
    <n v="57"/>
    <n v="1"/>
    <x v="0"/>
    <s v="Ireland"/>
    <n v="2007"/>
    <x v="10"/>
  </r>
  <r>
    <x v="4735"/>
    <x v="2334"/>
    <x v="4016"/>
    <x v="136"/>
    <n v="-905404"/>
    <n v="78"/>
    <x v="69"/>
    <x v="346"/>
    <x v="6"/>
    <x v="1998"/>
    <n v="6318"/>
    <n v="50"/>
    <x v="1"/>
    <s v="Japan"/>
    <n v="1997"/>
    <x v="38"/>
  </r>
  <r>
    <x v="4736"/>
    <x v="2335"/>
    <x v="83"/>
    <x v="399"/>
    <n v="-200000"/>
    <n v="13"/>
    <x v="85"/>
    <x v="652"/>
    <x v="4"/>
    <x v="1999"/>
    <n v="133"/>
    <n v="8"/>
    <x v="0"/>
    <s v="USA"/>
    <n v="2012"/>
    <x v="28"/>
  </r>
  <r>
    <x v="4737"/>
    <x v="2336"/>
    <x v="83"/>
    <x v="22"/>
    <n v="0"/>
    <n v="10"/>
    <x v="41"/>
    <x v="146"/>
    <x v="6"/>
    <x v="331"/>
    <n v="438"/>
    <n v="14"/>
    <x v="0"/>
    <s v="USA"/>
    <n v="1995"/>
    <x v="21"/>
  </r>
  <r>
    <x v="4738"/>
    <x v="2337"/>
    <x v="4017"/>
    <x v="429"/>
    <n v="417760"/>
    <n v="143"/>
    <x v="89"/>
    <x v="205"/>
    <x v="2"/>
    <x v="2000"/>
    <n v="72639"/>
    <n v="371"/>
    <x v="0"/>
    <s v="USA"/>
    <n v="2004"/>
    <x v="15"/>
  </r>
  <r>
    <x v="4739"/>
    <x v="2338"/>
    <x v="4018"/>
    <x v="429"/>
    <n v="63071"/>
    <n v="35"/>
    <x v="105"/>
    <x v="573"/>
    <x v="13"/>
    <x v="2001"/>
    <n v="589"/>
    <n v="35"/>
    <x v="0"/>
    <s v="Philippines"/>
    <n v="2005"/>
    <x v="22"/>
  </r>
  <r>
    <x v="4740"/>
    <x v="419"/>
    <x v="4019"/>
    <x v="429"/>
    <n v="2033920"/>
    <n v="56"/>
    <x v="107"/>
    <x v="392"/>
    <x v="0"/>
    <x v="2002"/>
    <n v="52055"/>
    <n v="130"/>
    <x v="5"/>
    <s v="USA"/>
    <n v="1992"/>
    <x v="8"/>
  </r>
  <r>
    <x v="4741"/>
    <x v="1721"/>
    <x v="4020"/>
    <x v="430"/>
    <n v="-4416"/>
    <n v="14"/>
    <x v="53"/>
    <x v="195"/>
    <x v="4"/>
    <x v="2003"/>
    <n v="1338"/>
    <n v="14"/>
    <x v="0"/>
    <s v="USA"/>
    <n v="2011"/>
    <x v="21"/>
  </r>
  <r>
    <x v="4742"/>
    <x v="2339"/>
    <x v="83"/>
    <x v="22"/>
    <n v="0"/>
    <n v="1"/>
    <x v="98"/>
    <x v="195"/>
    <x v="4"/>
    <x v="1453"/>
    <n v="629"/>
    <n v="6"/>
    <x v="0"/>
    <s v="Canada"/>
    <n v="2013"/>
    <x v="16"/>
  </r>
  <r>
    <x v="4743"/>
    <x v="2340"/>
    <x v="83"/>
    <x v="431"/>
    <n v="-1400"/>
    <n v="13"/>
    <x v="91"/>
    <x v="320"/>
    <x v="2"/>
    <x v="2004"/>
    <n v="38"/>
    <n v="3"/>
    <x v="0"/>
    <s v="USA"/>
    <n v="2013"/>
    <x v="22"/>
  </r>
  <r>
    <x v="4744"/>
    <x v="2341"/>
    <x v="4021"/>
    <x v="22"/>
    <n v="10443"/>
    <n v="14"/>
    <x v="6"/>
    <x v="101"/>
    <x v="4"/>
    <x v="915"/>
    <n v="1255"/>
    <n v="9"/>
    <x v="0"/>
    <s v="USA"/>
    <n v="2012"/>
    <x v="22"/>
  </r>
  <r>
    <x v="4745"/>
    <x v="1862"/>
    <x v="4022"/>
    <x v="432"/>
    <n v="84122"/>
    <n v="43"/>
    <x v="77"/>
    <x v="519"/>
    <x v="9"/>
    <x v="2005"/>
    <n v="4285"/>
    <n v="84"/>
    <x v="0"/>
    <s v="USA"/>
    <n v="2004"/>
    <x v="4"/>
  </r>
  <r>
    <x v="4746"/>
    <x v="2342"/>
    <x v="83"/>
    <x v="22"/>
    <m/>
    <m/>
    <x v="168"/>
    <x v="891"/>
    <x v="19"/>
    <x v="2006"/>
    <m/>
    <m/>
    <x v="45"/>
    <m/>
    <m/>
    <x v="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583BA-9807-419E-A948-8D0994C3D7F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4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893">
        <item x="93"/>
        <item x="8"/>
        <item x="271"/>
        <item x="42"/>
        <item x="57"/>
        <item x="72"/>
        <item x="61"/>
        <item x="29"/>
        <item x="566"/>
        <item x="859"/>
        <item x="804"/>
        <item x="500"/>
        <item x="157"/>
        <item x="137"/>
        <item x="168"/>
        <item x="242"/>
        <item x="615"/>
        <item x="68"/>
        <item x="75"/>
        <item x="52"/>
        <item x="141"/>
        <item x="116"/>
        <item x="96"/>
        <item x="543"/>
        <item x="370"/>
        <item x="176"/>
        <item x="162"/>
        <item x="821"/>
        <item x="473"/>
        <item x="374"/>
        <item x="675"/>
        <item x="106"/>
        <item x="67"/>
        <item x="11"/>
        <item x="130"/>
        <item x="335"/>
        <item x="533"/>
        <item x="231"/>
        <item x="185"/>
        <item x="679"/>
        <item x="485"/>
        <item x="850"/>
        <item x="214"/>
        <item x="430"/>
        <item x="786"/>
        <item x="207"/>
        <item x="322"/>
        <item x="248"/>
        <item x="280"/>
        <item x="33"/>
        <item x="531"/>
        <item x="74"/>
        <item x="336"/>
        <item x="801"/>
        <item x="454"/>
        <item x="403"/>
        <item x="501"/>
        <item x="475"/>
        <item x="425"/>
        <item x="91"/>
        <item x="257"/>
        <item x="71"/>
        <item x="479"/>
        <item x="37"/>
        <item x="733"/>
        <item x="442"/>
        <item x="13"/>
        <item x="221"/>
        <item x="316"/>
        <item x="661"/>
        <item x="76"/>
        <item x="47"/>
        <item x="590"/>
        <item x="15"/>
        <item x="334"/>
        <item x="421"/>
        <item x="416"/>
        <item x="592"/>
        <item x="39"/>
        <item x="382"/>
        <item x="50"/>
        <item x="680"/>
        <item x="449"/>
        <item x="857"/>
        <item x="739"/>
        <item x="10"/>
        <item x="38"/>
        <item x="387"/>
        <item x="358"/>
        <item x="212"/>
        <item x="85"/>
        <item x="41"/>
        <item x="469"/>
        <item x="210"/>
        <item x="438"/>
        <item x="1"/>
        <item x="558"/>
        <item x="193"/>
        <item x="283"/>
        <item x="32"/>
        <item x="18"/>
        <item x="0"/>
        <item x="19"/>
        <item x="145"/>
        <item x="278"/>
        <item x="92"/>
        <item x="561"/>
        <item x="829"/>
        <item x="267"/>
        <item x="23"/>
        <item x="390"/>
        <item x="103"/>
        <item x="113"/>
        <item x="5"/>
        <item x="40"/>
        <item x="120"/>
        <item x="239"/>
        <item x="840"/>
        <item x="795"/>
        <item x="4"/>
        <item x="17"/>
        <item x="2"/>
        <item x="326"/>
        <item x="9"/>
        <item x="634"/>
        <item x="247"/>
        <item x="401"/>
        <item x="88"/>
        <item x="171"/>
        <item x="789"/>
        <item x="716"/>
        <item x="723"/>
        <item x="633"/>
        <item x="507"/>
        <item x="788"/>
        <item x="368"/>
        <item x="872"/>
        <item x="446"/>
        <item x="456"/>
        <item x="715"/>
        <item x="540"/>
        <item x="323"/>
        <item x="365"/>
        <item x="452"/>
        <item x="411"/>
        <item x="165"/>
        <item x="126"/>
        <item x="329"/>
        <item x="735"/>
        <item x="274"/>
        <item x="644"/>
        <item x="600"/>
        <item x="618"/>
        <item x="523"/>
        <item x="380"/>
        <item x="386"/>
        <item x="108"/>
        <item x="110"/>
        <item x="25"/>
        <item x="472"/>
        <item x="580"/>
        <item x="707"/>
        <item x="331"/>
        <item x="698"/>
        <item x="856"/>
        <item x="649"/>
        <item x="662"/>
        <item x="710"/>
        <item x="520"/>
        <item x="192"/>
        <item x="89"/>
        <item x="825"/>
        <item x="188"/>
        <item x="66"/>
        <item x="502"/>
        <item x="812"/>
        <item x="790"/>
        <item x="547"/>
        <item x="645"/>
        <item x="321"/>
        <item x="102"/>
        <item x="236"/>
        <item x="142"/>
        <item x="877"/>
        <item x="465"/>
        <item x="31"/>
        <item x="249"/>
        <item x="125"/>
        <item x="480"/>
        <item x="332"/>
        <item x="705"/>
        <item x="527"/>
        <item x="486"/>
        <item x="184"/>
        <item x="392"/>
        <item x="372"/>
        <item x="604"/>
        <item x="27"/>
        <item x="399"/>
        <item x="570"/>
        <item x="532"/>
        <item x="138"/>
        <item x="228"/>
        <item x="731"/>
        <item x="778"/>
        <item x="206"/>
        <item x="273"/>
        <item x="84"/>
        <item x="115"/>
        <item x="647"/>
        <item x="99"/>
        <item x="140"/>
        <item x="22"/>
        <item x="53"/>
        <item x="410"/>
        <item x="441"/>
        <item x="483"/>
        <item x="264"/>
        <item x="525"/>
        <item x="625"/>
        <item x="241"/>
        <item x="880"/>
        <item x="383"/>
        <item x="111"/>
        <item x="571"/>
        <item x="51"/>
        <item x="632"/>
        <item x="277"/>
        <item x="772"/>
        <item x="70"/>
        <item x="807"/>
        <item x="537"/>
        <item x="73"/>
        <item x="127"/>
        <item x="384"/>
        <item x="122"/>
        <item x="197"/>
        <item x="505"/>
        <item x="713"/>
        <item x="845"/>
        <item x="243"/>
        <item x="114"/>
        <item x="98"/>
        <item x="252"/>
        <item x="339"/>
        <item x="64"/>
        <item x="143"/>
        <item x="104"/>
        <item x="562"/>
        <item x="178"/>
        <item x="100"/>
        <item x="246"/>
        <item x="268"/>
        <item x="132"/>
        <item x="876"/>
        <item x="301"/>
        <item x="312"/>
        <item x="517"/>
        <item x="534"/>
        <item x="285"/>
        <item x="95"/>
        <item x="408"/>
        <item x="389"/>
        <item x="435"/>
        <item x="841"/>
        <item x="521"/>
        <item x="630"/>
        <item x="303"/>
        <item x="174"/>
        <item x="348"/>
        <item x="118"/>
        <item x="81"/>
        <item x="868"/>
        <item x="131"/>
        <item x="45"/>
        <item x="270"/>
        <item x="216"/>
        <item x="135"/>
        <item x="749"/>
        <item x="3"/>
        <item x="482"/>
        <item x="290"/>
        <item x="468"/>
        <item x="65"/>
        <item x="708"/>
        <item x="296"/>
        <item x="251"/>
        <item x="682"/>
        <item x="431"/>
        <item x="60"/>
        <item x="35"/>
        <item x="429"/>
        <item x="313"/>
        <item x="196"/>
        <item x="513"/>
        <item x="28"/>
        <item x="20"/>
        <item x="169"/>
        <item x="58"/>
        <item x="6"/>
        <item x="255"/>
        <item x="83"/>
        <item x="203"/>
        <item x="90"/>
        <item x="152"/>
        <item x="43"/>
        <item x="21"/>
        <item x="464"/>
        <item x="80"/>
        <item x="509"/>
        <item x="440"/>
        <item x="437"/>
        <item x="225"/>
        <item x="347"/>
        <item x="333"/>
        <item x="223"/>
        <item x="218"/>
        <item x="44"/>
        <item x="272"/>
        <item x="164"/>
        <item x="585"/>
        <item x="24"/>
        <item x="578"/>
        <item x="87"/>
        <item x="208"/>
        <item x="508"/>
        <item x="712"/>
        <item x="515"/>
        <item x="518"/>
        <item x="289"/>
        <item x="849"/>
        <item x="596"/>
        <item x="730"/>
        <item x="287"/>
        <item x="266"/>
        <item x="865"/>
        <item x="781"/>
        <item x="470"/>
        <item x="706"/>
        <item x="304"/>
        <item x="548"/>
        <item x="487"/>
        <item x="367"/>
        <item x="342"/>
        <item x="204"/>
        <item x="530"/>
        <item x="417"/>
        <item x="364"/>
        <item x="738"/>
        <item x="187"/>
        <item x="582"/>
        <item x="581"/>
        <item x="496"/>
        <item x="595"/>
        <item x="356"/>
        <item x="161"/>
        <item x="311"/>
        <item x="612"/>
        <item x="703"/>
        <item x="439"/>
        <item x="183"/>
        <item x="55"/>
        <item x="324"/>
        <item x="538"/>
        <item x="564"/>
        <item x="639"/>
        <item x="359"/>
        <item x="396"/>
        <item x="651"/>
        <item x="388"/>
        <item x="158"/>
        <item x="552"/>
        <item x="319"/>
        <item x="458"/>
        <item x="476"/>
        <item x="366"/>
        <item x="588"/>
        <item x="683"/>
        <item x="844"/>
        <item x="451"/>
        <item x="835"/>
        <item x="567"/>
        <item x="696"/>
        <item x="784"/>
        <item x="190"/>
        <item x="622"/>
        <item x="674"/>
        <item x="139"/>
        <item x="413"/>
        <item x="842"/>
        <item x="771"/>
        <item x="800"/>
        <item x="692"/>
        <item x="658"/>
        <item x="640"/>
        <item x="747"/>
        <item x="377"/>
        <item x="593"/>
        <item x="688"/>
        <item x="886"/>
        <item x="815"/>
        <item x="746"/>
        <item x="447"/>
        <item x="253"/>
        <item x="36"/>
        <item x="756"/>
        <item x="30"/>
        <item x="757"/>
        <item x="94"/>
        <item x="77"/>
        <item x="881"/>
        <item x="167"/>
        <item x="275"/>
        <item x="522"/>
        <item x="200"/>
        <item x="775"/>
        <item x="694"/>
        <item x="597"/>
        <item x="338"/>
        <item x="426"/>
        <item x="180"/>
        <item x="86"/>
        <item x="813"/>
        <item x="46"/>
        <item x="105"/>
        <item x="133"/>
        <item x="686"/>
        <item x="79"/>
        <item x="256"/>
        <item x="405"/>
        <item x="536"/>
        <item x="14"/>
        <item x="526"/>
        <item x="565"/>
        <item x="553"/>
        <item x="7"/>
        <item x="265"/>
        <item x="450"/>
        <item x="864"/>
        <item x="673"/>
        <item x="802"/>
        <item x="12"/>
        <item x="654"/>
        <item x="504"/>
        <item x="539"/>
        <item x="727"/>
        <item x="758"/>
        <item x="360"/>
        <item x="882"/>
        <item x="503"/>
        <item x="97"/>
        <item x="667"/>
        <item x="49"/>
        <item x="82"/>
        <item x="782"/>
        <item x="620"/>
        <item x="817"/>
        <item x="726"/>
        <item x="767"/>
        <item x="678"/>
        <item x="814"/>
        <item x="586"/>
        <item x="879"/>
        <item x="720"/>
        <item x="227"/>
        <item x="56"/>
        <item x="260"/>
        <item x="484"/>
        <item x="182"/>
        <item x="237"/>
        <item x="224"/>
        <item x="444"/>
        <item x="181"/>
        <item x="112"/>
        <item x="78"/>
        <item x="495"/>
        <item x="823"/>
        <item x="160"/>
        <item x="148"/>
        <item x="245"/>
        <item x="579"/>
        <item x="875"/>
        <item x="854"/>
        <item x="26"/>
        <item x="497"/>
        <item x="129"/>
        <item x="611"/>
        <item x="222"/>
        <item x="300"/>
        <item x="211"/>
        <item x="404"/>
        <item x="119"/>
        <item x="599"/>
        <item x="665"/>
        <item x="134"/>
        <item x="676"/>
        <item x="511"/>
        <item x="792"/>
        <item x="302"/>
        <item x="714"/>
        <item x="569"/>
        <item x="233"/>
        <item x="460"/>
        <item x="610"/>
        <item x="822"/>
        <item x="514"/>
        <item x="353"/>
        <item x="549"/>
        <item x="671"/>
        <item x="614"/>
        <item x="783"/>
        <item x="455"/>
        <item x="848"/>
        <item x="831"/>
        <item x="124"/>
        <item x="587"/>
        <item x="512"/>
        <item x="123"/>
        <item x="554"/>
        <item x="506"/>
        <item x="427"/>
        <item x="762"/>
        <item x="702"/>
        <item x="760"/>
        <item x="385"/>
        <item x="669"/>
        <item x="742"/>
        <item x="874"/>
        <item x="863"/>
        <item x="820"/>
        <item x="846"/>
        <item x="867"/>
        <item x="109"/>
        <item x="542"/>
        <item x="459"/>
        <item x="718"/>
        <item x="627"/>
        <item x="664"/>
        <item x="398"/>
        <item x="626"/>
        <item x="337"/>
        <item x="406"/>
        <item x="305"/>
        <item x="402"/>
        <item x="657"/>
        <item x="250"/>
        <item x="309"/>
        <item x="422"/>
        <item x="510"/>
        <item x="415"/>
        <item x="445"/>
        <item x="629"/>
        <item x="769"/>
        <item x="117"/>
        <item x="281"/>
        <item x="276"/>
        <item x="556"/>
        <item x="457"/>
        <item x="151"/>
        <item x="69"/>
        <item x="528"/>
        <item x="878"/>
        <item x="887"/>
        <item x="638"/>
        <item x="711"/>
        <item x="609"/>
        <item x="761"/>
        <item x="238"/>
        <item x="719"/>
        <item x="808"/>
        <item x="362"/>
        <item x="660"/>
        <item x="685"/>
        <item x="591"/>
        <item x="433"/>
        <item x="672"/>
        <item x="890"/>
        <item x="766"/>
        <item x="235"/>
        <item x="491"/>
        <item x="722"/>
        <item x="721"/>
        <item x="646"/>
        <item x="535"/>
        <item x="307"/>
        <item x="306"/>
        <item x="834"/>
        <item x="198"/>
        <item x="400"/>
        <item x="755"/>
        <item x="888"/>
        <item x="776"/>
        <item x="794"/>
        <item x="810"/>
        <item x="195"/>
        <item x="294"/>
        <item x="341"/>
        <item x="684"/>
        <item x="418"/>
        <item x="637"/>
        <item x="229"/>
        <item x="492"/>
        <item x="282"/>
        <item x="524"/>
        <item x="462"/>
        <item x="477"/>
        <item x="787"/>
        <item x="663"/>
        <item x="191"/>
        <item x="883"/>
        <item x="752"/>
        <item x="798"/>
        <item x="709"/>
        <item x="687"/>
        <item x="371"/>
        <item x="186"/>
        <item x="608"/>
        <item x="391"/>
        <item x="606"/>
        <item x="736"/>
        <item x="269"/>
        <item x="575"/>
        <item x="589"/>
        <item x="811"/>
        <item x="613"/>
        <item x="101"/>
        <item x="463"/>
        <item x="327"/>
        <item x="551"/>
        <item x="768"/>
        <item x="785"/>
        <item x="177"/>
        <item x="412"/>
        <item x="378"/>
        <item x="628"/>
        <item x="232"/>
        <item x="34"/>
        <item x="172"/>
        <item x="529"/>
        <item x="743"/>
        <item x="199"/>
        <item x="617"/>
        <item x="494"/>
        <item x="546"/>
        <item x="601"/>
        <item x="653"/>
        <item x="351"/>
        <item x="809"/>
        <item x="209"/>
        <item x="325"/>
        <item x="393"/>
        <item x="201"/>
        <item x="478"/>
        <item x="213"/>
        <item x="62"/>
        <item x="873"/>
        <item x="732"/>
        <item x="545"/>
        <item x="489"/>
        <item x="828"/>
        <item x="847"/>
        <item x="279"/>
        <item x="436"/>
        <item x="853"/>
        <item x="577"/>
        <item x="466"/>
        <item x="843"/>
        <item x="498"/>
        <item x="779"/>
        <item x="884"/>
        <item x="493"/>
        <item x="648"/>
        <item x="753"/>
        <item x="652"/>
        <item x="420"/>
        <item x="424"/>
        <item x="759"/>
        <item x="397"/>
        <item x="607"/>
        <item x="574"/>
        <item x="668"/>
        <item x="641"/>
        <item x="870"/>
        <item x="121"/>
        <item x="189"/>
        <item x="432"/>
        <item x="291"/>
        <item x="701"/>
        <item x="369"/>
        <item x="149"/>
        <item x="293"/>
        <item x="793"/>
        <item x="563"/>
        <item x="328"/>
        <item x="816"/>
        <item x="791"/>
        <item x="602"/>
        <item x="764"/>
        <item x="146"/>
        <item x="288"/>
        <item x="295"/>
        <item x="777"/>
        <item x="832"/>
        <item x="827"/>
        <item x="555"/>
        <item x="194"/>
        <item x="796"/>
        <item x="889"/>
        <item x="826"/>
        <item x="428"/>
        <item x="376"/>
        <item x="670"/>
        <item x="681"/>
        <item x="624"/>
        <item x="677"/>
        <item x="655"/>
        <item x="744"/>
        <item x="619"/>
        <item x="560"/>
        <item x="616"/>
        <item x="490"/>
        <item x="166"/>
        <item x="292"/>
        <item x="345"/>
        <item x="361"/>
        <item x="499"/>
        <item x="163"/>
        <item x="594"/>
        <item x="598"/>
        <item x="839"/>
        <item x="729"/>
        <item x="763"/>
        <item x="346"/>
        <item x="434"/>
        <item x="175"/>
        <item x="381"/>
        <item x="107"/>
        <item x="765"/>
        <item x="519"/>
        <item x="220"/>
        <item x="830"/>
        <item x="861"/>
        <item x="741"/>
        <item x="866"/>
        <item x="819"/>
        <item x="862"/>
        <item x="806"/>
        <item x="298"/>
        <item x="852"/>
        <item x="728"/>
        <item x="818"/>
        <item x="263"/>
        <item x="453"/>
        <item x="394"/>
        <item x="153"/>
        <item x="780"/>
        <item x="666"/>
        <item x="635"/>
        <item x="583"/>
        <item x="697"/>
        <item x="636"/>
        <item x="650"/>
        <item x="481"/>
        <item x="363"/>
        <item x="355"/>
        <item x="605"/>
        <item x="159"/>
        <item x="659"/>
        <item x="63"/>
        <item x="693"/>
        <item x="395"/>
        <item x="317"/>
        <item x="315"/>
        <item x="259"/>
        <item x="48"/>
        <item x="443"/>
        <item x="572"/>
        <item x="805"/>
        <item x="855"/>
        <item x="310"/>
        <item x="154"/>
        <item x="643"/>
        <item x="838"/>
        <item x="837"/>
        <item x="423"/>
        <item x="349"/>
        <item x="576"/>
        <item x="240"/>
        <item x="147"/>
        <item x="179"/>
        <item x="217"/>
        <item x="170"/>
        <item x="150"/>
        <item x="156"/>
        <item x="621"/>
        <item x="774"/>
        <item x="215"/>
        <item x="754"/>
        <item x="407"/>
        <item x="799"/>
        <item x="261"/>
        <item x="54"/>
        <item x="244"/>
        <item x="320"/>
        <item x="409"/>
        <item x="234"/>
        <item x="343"/>
        <item x="704"/>
        <item x="885"/>
        <item x="557"/>
        <item x="474"/>
        <item x="330"/>
        <item x="770"/>
        <item x="219"/>
        <item x="340"/>
        <item x="851"/>
        <item x="488"/>
        <item x="286"/>
        <item x="155"/>
        <item x="254"/>
        <item x="603"/>
        <item x="344"/>
        <item x="375"/>
        <item x="173"/>
        <item x="144"/>
        <item x="734"/>
        <item x="16"/>
        <item x="544"/>
        <item x="725"/>
        <item x="350"/>
        <item x="516"/>
        <item x="379"/>
        <item x="471"/>
        <item x="297"/>
        <item x="136"/>
        <item x="205"/>
        <item x="284"/>
        <item x="299"/>
        <item x="467"/>
        <item x="262"/>
        <item x="724"/>
        <item x="128"/>
        <item x="871"/>
        <item x="623"/>
        <item x="797"/>
        <item x="656"/>
        <item x="691"/>
        <item x="695"/>
        <item x="559"/>
        <item x="461"/>
        <item x="541"/>
        <item x="318"/>
        <item x="202"/>
        <item x="414"/>
        <item x="745"/>
        <item x="699"/>
        <item x="550"/>
        <item x="258"/>
        <item x="690"/>
        <item x="584"/>
        <item x="773"/>
        <item x="833"/>
        <item x="419"/>
        <item x="869"/>
        <item x="717"/>
        <item x="357"/>
        <item x="448"/>
        <item x="308"/>
        <item x="230"/>
        <item x="824"/>
        <item x="836"/>
        <item x="568"/>
        <item x="858"/>
        <item x="314"/>
        <item x="373"/>
        <item x="631"/>
        <item x="750"/>
        <item x="740"/>
        <item x="689"/>
        <item x="737"/>
        <item x="354"/>
        <item x="59"/>
        <item x="751"/>
        <item x="803"/>
        <item x="352"/>
        <item x="642"/>
        <item x="226"/>
        <item x="573"/>
        <item x="748"/>
        <item x="860"/>
        <item x="700"/>
        <item x="891"/>
        <item t="default"/>
      </items>
    </pivotField>
    <pivotField axis="axisRow" showAll="0">
      <items count="21">
        <item x="0"/>
        <item x="1"/>
        <item x="3"/>
        <item x="7"/>
        <item x="4"/>
        <item x="6"/>
        <item x="9"/>
        <item x="2"/>
        <item x="14"/>
        <item x="8"/>
        <item x="18"/>
        <item x="11"/>
        <item x="15"/>
        <item x="17"/>
        <item x="5"/>
        <item x="12"/>
        <item x="10"/>
        <item x="13"/>
        <item x="16"/>
        <item x="19"/>
        <item t="default"/>
      </items>
    </pivotField>
    <pivotField showAll="0">
      <items count="2008">
        <item x="504"/>
        <item x="42"/>
        <item x="571"/>
        <item x="854"/>
        <item x="159"/>
        <item x="1350"/>
        <item x="1224"/>
        <item x="500"/>
        <item x="528"/>
        <item x="433"/>
        <item x="235"/>
        <item x="1794"/>
        <item x="191"/>
        <item x="186"/>
        <item x="1183"/>
        <item x="1591"/>
        <item x="1671"/>
        <item x="1566"/>
        <item x="1768"/>
        <item x="950"/>
        <item x="14"/>
        <item x="744"/>
        <item x="857"/>
        <item x="1264"/>
        <item x="1346"/>
        <item x="1385"/>
        <item x="204"/>
        <item x="129"/>
        <item x="1940"/>
        <item x="8"/>
        <item x="915"/>
        <item x="1603"/>
        <item x="258"/>
        <item x="23"/>
        <item x="413"/>
        <item x="671"/>
        <item x="785"/>
        <item x="1753"/>
        <item x="1731"/>
        <item x="1690"/>
        <item x="1411"/>
        <item x="397"/>
        <item x="1401"/>
        <item x="582"/>
        <item x="1077"/>
        <item x="442"/>
        <item x="174"/>
        <item x="763"/>
        <item x="1243"/>
        <item x="1248"/>
        <item x="739"/>
        <item x="1339"/>
        <item x="112"/>
        <item x="1382"/>
        <item x="616"/>
        <item x="384"/>
        <item x="1336"/>
        <item x="1461"/>
        <item x="1584"/>
        <item x="620"/>
        <item x="1516"/>
        <item x="1806"/>
        <item x="497"/>
        <item x="971"/>
        <item x="1778"/>
        <item x="1897"/>
        <item x="1642"/>
        <item x="1763"/>
        <item x="579"/>
        <item x="196"/>
        <item x="359"/>
        <item x="639"/>
        <item x="798"/>
        <item x="914"/>
        <item x="209"/>
        <item x="405"/>
        <item x="698"/>
        <item x="1865"/>
        <item x="1654"/>
        <item x="1896"/>
        <item x="1866"/>
        <item x="51"/>
        <item x="557"/>
        <item x="609"/>
        <item x="1765"/>
        <item x="367"/>
        <item x="1983"/>
        <item x="852"/>
        <item x="470"/>
        <item x="1710"/>
        <item x="1384"/>
        <item x="850"/>
        <item x="878"/>
        <item x="1873"/>
        <item x="1759"/>
        <item x="59"/>
        <item x="1432"/>
        <item x="1299"/>
        <item x="1506"/>
        <item x="814"/>
        <item x="1095"/>
        <item x="1026"/>
        <item x="1864"/>
        <item x="315"/>
        <item x="1020"/>
        <item x="1437"/>
        <item x="213"/>
        <item x="659"/>
        <item x="198"/>
        <item x="1524"/>
        <item x="1562"/>
        <item x="81"/>
        <item x="1525"/>
        <item x="1316"/>
        <item x="631"/>
        <item x="1344"/>
        <item x="1730"/>
        <item x="592"/>
        <item x="1599"/>
        <item x="741"/>
        <item x="245"/>
        <item x="1945"/>
        <item x="1138"/>
        <item x="526"/>
        <item x="1482"/>
        <item x="403"/>
        <item x="1424"/>
        <item x="1668"/>
        <item x="1435"/>
        <item x="1561"/>
        <item x="1990"/>
        <item x="566"/>
        <item x="1333"/>
        <item x="452"/>
        <item x="1891"/>
        <item x="929"/>
        <item x="531"/>
        <item x="947"/>
        <item x="249"/>
        <item x="1932"/>
        <item x="252"/>
        <item x="727"/>
        <item x="815"/>
        <item x="1549"/>
        <item x="1203"/>
        <item x="925"/>
        <item x="974"/>
        <item x="822"/>
        <item x="1175"/>
        <item x="1655"/>
        <item x="472"/>
        <item x="1936"/>
        <item x="1049"/>
        <item x="190"/>
        <item x="1289"/>
        <item x="1586"/>
        <item x="1152"/>
        <item x="166"/>
        <item x="37"/>
        <item x="1711"/>
        <item x="1559"/>
        <item x="1322"/>
        <item x="959"/>
        <item x="1164"/>
        <item x="1467"/>
        <item x="1274"/>
        <item x="548"/>
        <item x="84"/>
        <item x="537"/>
        <item x="1682"/>
        <item x="981"/>
        <item x="1536"/>
        <item x="1812"/>
        <item x="682"/>
        <item x="966"/>
        <item x="431"/>
        <item x="392"/>
        <item x="1857"/>
        <item x="1402"/>
        <item x="1557"/>
        <item x="187"/>
        <item x="320"/>
        <item x="371"/>
        <item x="824"/>
        <item x="1148"/>
        <item x="1715"/>
        <item x="788"/>
        <item x="27"/>
        <item x="1021"/>
        <item x="1221"/>
        <item x="340"/>
        <item x="551"/>
        <item x="1814"/>
        <item x="533"/>
        <item x="730"/>
        <item x="1832"/>
        <item x="811"/>
        <item x="206"/>
        <item x="236"/>
        <item x="910"/>
        <item x="511"/>
        <item x="495"/>
        <item x="342"/>
        <item x="476"/>
        <item x="965"/>
        <item x="456"/>
        <item x="1141"/>
        <item x="1758"/>
        <item x="6"/>
        <item x="74"/>
        <item x="1610"/>
        <item x="70"/>
        <item x="429"/>
        <item x="611"/>
        <item x="952"/>
        <item x="633"/>
        <item x="1462"/>
        <item x="1911"/>
        <item x="1375"/>
        <item x="232"/>
        <item x="1570"/>
        <item x="572"/>
        <item x="764"/>
        <item x="488"/>
        <item x="1239"/>
        <item x="1833"/>
        <item x="1663"/>
        <item x="645"/>
        <item x="1546"/>
        <item x="519"/>
        <item x="1959"/>
        <item x="1672"/>
        <item x="1012"/>
        <item x="1079"/>
        <item x="964"/>
        <item x="1407"/>
        <item x="976"/>
        <item x="228"/>
        <item x="724"/>
        <item x="1022"/>
        <item x="78"/>
        <item x="98"/>
        <item x="957"/>
        <item x="22"/>
        <item x="892"/>
        <item x="1676"/>
        <item x="1496"/>
        <item x="1355"/>
        <item x="1064"/>
        <item x="1622"/>
        <item x="490"/>
        <item x="1155"/>
        <item x="300"/>
        <item x="1631"/>
        <item x="1508"/>
        <item x="613"/>
        <item x="866"/>
        <item x="1245"/>
        <item x="1348"/>
        <item x="1674"/>
        <item x="428"/>
        <item x="721"/>
        <item x="2002"/>
        <item x="795"/>
        <item x="642"/>
        <item x="1200"/>
        <item x="471"/>
        <item x="316"/>
        <item x="1869"/>
        <item x="1834"/>
        <item x="512"/>
        <item x="977"/>
        <item x="889"/>
        <item x="1031"/>
        <item x="1841"/>
        <item x="149"/>
        <item x="1379"/>
        <item x="935"/>
        <item x="1487"/>
        <item x="1325"/>
        <item x="506"/>
        <item x="556"/>
        <item x="1207"/>
        <item x="865"/>
        <item x="156"/>
        <item x="1858"/>
        <item x="0"/>
        <item x="1529"/>
        <item x="341"/>
        <item x="1255"/>
        <item x="791"/>
        <item x="49"/>
        <item x="1895"/>
        <item x="972"/>
        <item x="366"/>
        <item x="40"/>
        <item x="420"/>
        <item x="549"/>
        <item x="230"/>
        <item x="225"/>
        <item x="278"/>
        <item x="562"/>
        <item x="1158"/>
        <item x="145"/>
        <item x="766"/>
        <item x="729"/>
        <item x="1318"/>
        <item x="1966"/>
        <item x="979"/>
        <item x="553"/>
        <item x="52"/>
        <item x="862"/>
        <item x="1849"/>
        <item x="1056"/>
        <item x="103"/>
        <item x="1703"/>
        <item x="7"/>
        <item x="414"/>
        <item x="752"/>
        <item x="941"/>
        <item x="170"/>
        <item x="1974"/>
        <item x="755"/>
        <item x="863"/>
        <item x="33"/>
        <item x="876"/>
        <item x="907"/>
        <item x="1638"/>
        <item x="908"/>
        <item x="1697"/>
        <item x="1913"/>
        <item x="409"/>
        <item x="993"/>
        <item x="718"/>
        <item x="2"/>
        <item x="1707"/>
        <item x="1947"/>
        <item x="1017"/>
        <item x="1949"/>
        <item x="713"/>
        <item x="17"/>
        <item x="181"/>
        <item x="254"/>
        <item x="1244"/>
        <item x="573"/>
        <item x="1962"/>
        <item x="988"/>
        <item x="1872"/>
        <item x="1377"/>
        <item x="745"/>
        <item x="985"/>
        <item x="449"/>
        <item x="1169"/>
        <item x="347"/>
        <item x="291"/>
        <item x="118"/>
        <item x="960"/>
        <item x="1492"/>
        <item x="848"/>
        <item x="527"/>
        <item x="286"/>
        <item x="104"/>
        <item x="1466"/>
        <item x="911"/>
        <item x="1439"/>
        <item x="332"/>
        <item x="1087"/>
        <item x="253"/>
        <item x="743"/>
        <item x="1446"/>
        <item x="1784"/>
        <item x="1118"/>
        <item x="1480"/>
        <item x="418"/>
        <item x="628"/>
        <item x="445"/>
        <item x="647"/>
        <item x="563"/>
        <item x="897"/>
        <item x="308"/>
        <item x="900"/>
        <item x="1010"/>
        <item x="195"/>
        <item x="535"/>
        <item x="769"/>
        <item x="1068"/>
        <item x="1632"/>
        <item x="1189"/>
        <item x="872"/>
        <item x="65"/>
        <item x="883"/>
        <item x="1912"/>
        <item x="1973"/>
        <item x="1409"/>
        <item x="1381"/>
        <item x="510"/>
        <item x="436"/>
        <item x="1615"/>
        <item x="448"/>
        <item x="1878"/>
        <item x="574"/>
        <item x="111"/>
        <item x="710"/>
        <item x="1161"/>
        <item x="1001"/>
        <item x="313"/>
        <item x="1199"/>
        <item x="1494"/>
        <item x="565"/>
        <item x="1602"/>
        <item x="1181"/>
        <item x="641"/>
        <item x="1198"/>
        <item x="956"/>
        <item x="759"/>
        <item x="894"/>
        <item x="731"/>
        <item x="1810"/>
        <item x="1268"/>
        <item x="1928"/>
        <item x="4"/>
        <item x="734"/>
        <item x="1394"/>
        <item x="975"/>
        <item x="884"/>
        <item x="1013"/>
        <item x="363"/>
        <item x="715"/>
        <item x="260"/>
        <item x="1105"/>
        <item x="1396"/>
        <item x="267"/>
        <item x="1552"/>
        <item x="1219"/>
        <item x="678"/>
        <item x="1826"/>
        <item x="921"/>
        <item x="923"/>
        <item x="1072"/>
        <item x="1756"/>
        <item x="239"/>
        <item x="597"/>
        <item x="1100"/>
        <item x="1301"/>
        <item x="1150"/>
        <item x="1804"/>
        <item x="1080"/>
        <item x="813"/>
        <item x="1328"/>
        <item x="859"/>
        <item x="399"/>
        <item x="1296"/>
        <item x="1693"/>
        <item x="455"/>
        <item x="147"/>
        <item x="292"/>
        <item x="121"/>
        <item x="437"/>
        <item x="375"/>
        <item x="185"/>
        <item x="794"/>
        <item x="179"/>
        <item x="151"/>
        <item x="949"/>
        <item x="1041"/>
        <item x="1978"/>
        <item x="621"/>
        <item x="1919"/>
        <item x="646"/>
        <item x="1476"/>
        <item x="747"/>
        <item x="1791"/>
        <item x="670"/>
        <item x="828"/>
        <item x="1994"/>
        <item x="148"/>
        <item x="699"/>
        <item x="77"/>
        <item x="689"/>
        <item x="1210"/>
        <item x="1984"/>
        <item x="197"/>
        <item x="434"/>
        <item x="768"/>
        <item x="1062"/>
        <item x="1884"/>
        <item x="767"/>
        <item x="1656"/>
        <item x="781"/>
        <item x="423"/>
        <item x="663"/>
        <item x="1633"/>
        <item x="1490"/>
        <item x="871"/>
        <item x="1096"/>
        <item x="317"/>
        <item x="1029"/>
        <item x="351"/>
        <item x="1860"/>
        <item x="578"/>
        <item x="1890"/>
        <item x="1187"/>
        <item x="789"/>
        <item x="1327"/>
        <item x="1903"/>
        <item x="1649"/>
        <item x="1558"/>
        <item x="978"/>
        <item x="135"/>
        <item x="1526"/>
        <item x="868"/>
        <item x="560"/>
        <item x="1163"/>
        <item x="393"/>
        <item x="1101"/>
        <item x="155"/>
        <item x="97"/>
        <item x="1499"/>
        <item x="801"/>
        <item x="1447"/>
        <item x="1310"/>
        <item x="673"/>
        <item x="653"/>
        <item x="1512"/>
        <item x="1018"/>
        <item x="38"/>
        <item x="370"/>
        <item x="638"/>
        <item x="1824"/>
        <item x="336"/>
        <item x="1930"/>
        <item x="810"/>
        <item x="648"/>
        <item x="1233"/>
        <item x="1679"/>
        <item x="1059"/>
        <item x="93"/>
        <item x="1979"/>
        <item x="1005"/>
        <item x="625"/>
        <item x="681"/>
        <item x="1842"/>
        <item x="1431"/>
        <item x="696"/>
        <item x="1474"/>
        <item x="1880"/>
        <item x="1904"/>
        <item x="568"/>
        <item x="624"/>
        <item x="1304"/>
        <item x="1854"/>
        <item x="662"/>
        <item x="661"/>
        <item x="501"/>
        <item x="15"/>
        <item x="329"/>
        <item x="1040"/>
        <item x="942"/>
        <item x="1736"/>
        <item x="1172"/>
        <item x="309"/>
        <item x="361"/>
        <item x="1262"/>
        <item x="1453"/>
        <item x="887"/>
        <item x="1585"/>
        <item x="1168"/>
        <item x="706"/>
        <item x="362"/>
        <item x="1288"/>
        <item x="932"/>
        <item x="1696"/>
        <item x="874"/>
        <item x="1548"/>
        <item x="86"/>
        <item x="322"/>
        <item x="1564"/>
        <item x="530"/>
        <item x="958"/>
        <item x="1353"/>
        <item x="1102"/>
        <item x="2004"/>
        <item x="140"/>
        <item x="1523"/>
        <item x="1281"/>
        <item x="207"/>
        <item x="1421"/>
        <item x="640"/>
        <item x="394"/>
        <item x="738"/>
        <item x="969"/>
        <item x="1957"/>
        <item x="1246"/>
        <item x="1996"/>
        <item x="233"/>
        <item x="1713"/>
        <item x="1459"/>
        <item x="290"/>
        <item x="939"/>
        <item x="458"/>
        <item x="1165"/>
        <item x="1905"/>
        <item x="1305"/>
        <item x="1376"/>
        <item x="1813"/>
        <item x="1744"/>
        <item x="160"/>
        <item x="615"/>
        <item x="165"/>
        <item x="1484"/>
        <item x="771"/>
        <item x="1259"/>
        <item x="756"/>
        <item x="751"/>
        <item x="270"/>
        <item x="171"/>
        <item x="575"/>
        <item x="984"/>
        <item x="1986"/>
        <item x="1027"/>
        <item x="1500"/>
        <item x="1370"/>
        <item x="1522"/>
        <item x="1734"/>
        <item x="1070"/>
        <item x="1721"/>
        <item x="271"/>
        <item x="1371"/>
        <item x="1110"/>
        <item x="333"/>
        <item x="802"/>
        <item x="60"/>
        <item x="1092"/>
        <item x="1773"/>
        <item x="489"/>
        <item x="1361"/>
        <item x="1284"/>
        <item x="1685"/>
        <item x="1081"/>
        <item x="626"/>
        <item x="1267"/>
        <item x="617"/>
        <item x="1637"/>
        <item x="953"/>
        <item x="701"/>
        <item x="1434"/>
        <item x="68"/>
        <item x="778"/>
        <item x="1543"/>
        <item x="11"/>
        <item x="1471"/>
        <item x="1171"/>
        <item x="1369"/>
        <item x="1801"/>
        <item x="1460"/>
        <item x="1937"/>
        <item x="1392"/>
        <item x="26"/>
        <item x="1293"/>
        <item x="1427"/>
        <item x="288"/>
        <item x="1290"/>
        <item x="655"/>
        <item x="1856"/>
        <item x="1528"/>
        <item x="1300"/>
        <item x="194"/>
        <item x="931"/>
        <item x="540"/>
        <item x="585"/>
        <item x="1511"/>
        <item x="968"/>
        <item x="830"/>
        <item x="967"/>
        <item x="955"/>
        <item x="1954"/>
        <item x="192"/>
        <item x="1830"/>
        <item x="1926"/>
        <item x="1553"/>
        <item x="1634"/>
        <item x="714"/>
        <item x="693"/>
        <item x="41"/>
        <item x="1218"/>
        <item x="1645"/>
        <item x="703"/>
        <item x="1157"/>
        <item x="1738"/>
        <item x="1455"/>
        <item x="543"/>
        <item x="172"/>
        <item x="137"/>
        <item x="1816"/>
        <item x="1802"/>
        <item x="732"/>
        <item x="1089"/>
        <item x="564"/>
        <item x="372"/>
        <item x="1443"/>
        <item x="1587"/>
        <item x="1292"/>
        <item x="9"/>
        <item x="936"/>
        <item x="1596"/>
        <item x="1136"/>
        <item x="1797"/>
        <item x="1712"/>
        <item x="180"/>
        <item x="1104"/>
        <item x="1488"/>
        <item x="627"/>
        <item x="24"/>
        <item x="1915"/>
        <item x="1314"/>
        <item x="909"/>
        <item x="1636"/>
        <item x="807"/>
        <item x="2001"/>
        <item x="922"/>
        <item x="301"/>
        <item x="812"/>
        <item x="1250"/>
        <item x="657"/>
        <item x="412"/>
        <item x="1537"/>
        <item x="1704"/>
        <item x="1747"/>
        <item x="612"/>
        <item x="453"/>
        <item x="1278"/>
        <item x="1193"/>
        <item x="168"/>
        <item x="1796"/>
        <item x="1276"/>
        <item x="1787"/>
        <item x="1531"/>
        <item x="335"/>
        <item x="1074"/>
        <item x="869"/>
        <item x="1178"/>
        <item x="834"/>
        <item x="1934"/>
        <item x="962"/>
        <item x="328"/>
        <item x="312"/>
        <item x="408"/>
        <item x="1946"/>
        <item x="5"/>
        <item x="1222"/>
        <item x="990"/>
        <item x="1851"/>
        <item x="1545"/>
        <item x="66"/>
        <item x="1964"/>
        <item x="1054"/>
        <item x="796"/>
        <item x="1871"/>
        <item x="982"/>
        <item x="142"/>
        <item x="1109"/>
        <item x="1216"/>
        <item x="685"/>
        <item x="95"/>
        <item x="1412"/>
        <item x="387"/>
        <item x="158"/>
        <item x="39"/>
        <item x="462"/>
        <item x="327"/>
        <item x="522"/>
        <item x="1716"/>
        <item x="1874"/>
        <item x="853"/>
        <item x="608"/>
        <item x="139"/>
        <item x="105"/>
        <item x="1714"/>
        <item x="1639"/>
        <item x="1395"/>
        <item x="177"/>
        <item x="928"/>
        <item x="1237"/>
        <item x="1357"/>
        <item x="273"/>
        <item x="376"/>
        <item x="1323"/>
        <item x="1580"/>
        <item x="1902"/>
        <item x="499"/>
        <item x="1772"/>
        <item x="163"/>
        <item x="152"/>
        <item x="132"/>
        <item x="1413"/>
        <item x="1976"/>
        <item x="1220"/>
        <item x="1478"/>
        <item x="83"/>
        <item x="1033"/>
        <item x="844"/>
        <item x="477"/>
        <item x="243"/>
        <item x="1760"/>
        <item x="809"/>
        <item x="1691"/>
        <item x="1050"/>
        <item x="934"/>
        <item x="143"/>
        <item x="999"/>
        <item x="1748"/>
        <item x="916"/>
        <item x="34"/>
        <item x="1951"/>
        <item x="1159"/>
        <item x="469"/>
        <item x="524"/>
        <item x="838"/>
        <item x="1662"/>
        <item x="1644"/>
        <item x="1449"/>
        <item x="1338"/>
        <item x="1788"/>
        <item x="1330"/>
        <item x="56"/>
        <item x="1881"/>
        <item x="1341"/>
        <item x="202"/>
        <item x="29"/>
        <item x="1146"/>
        <item x="996"/>
        <item x="886"/>
        <item x="1606"/>
        <item x="1386"/>
        <item x="903"/>
        <item x="1066"/>
        <item x="282"/>
        <item x="383"/>
        <item x="961"/>
        <item x="1236"/>
        <item x="79"/>
        <item x="1839"/>
        <item x="937"/>
        <item x="523"/>
        <item x="1848"/>
        <item x="36"/>
        <item x="323"/>
        <item x="1058"/>
        <item x="1030"/>
        <item x="742"/>
        <item x="940"/>
        <item x="1097"/>
        <item x="268"/>
        <item x="116"/>
        <item x="829"/>
        <item x="594"/>
        <item x="468"/>
        <item x="1688"/>
        <item x="246"/>
        <item x="1605"/>
        <item x="357"/>
        <item x="644"/>
        <item x="1365"/>
        <item x="654"/>
        <item x="1675"/>
        <item x="1571"/>
        <item x="991"/>
        <item x="1659"/>
        <item x="53"/>
        <item x="875"/>
        <item x="1094"/>
        <item x="310"/>
        <item x="326"/>
        <item x="50"/>
        <item x="1188"/>
        <item x="581"/>
        <item x="733"/>
        <item x="108"/>
        <item x="441"/>
        <item x="1195"/>
        <item x="54"/>
        <item x="502"/>
        <item x="1418"/>
        <item x="1202"/>
        <item x="1777"/>
        <item x="919"/>
        <item x="1555"/>
        <item x="618"/>
        <item x="790"/>
        <item x="1541"/>
        <item x="481"/>
        <item x="1803"/>
        <item x="1547"/>
        <item x="486"/>
        <item x="1468"/>
        <item x="672"/>
        <item x="30"/>
        <item x="150"/>
        <item x="391"/>
        <item x="1660"/>
        <item x="465"/>
        <item x="1941"/>
        <item x="1260"/>
        <item x="880"/>
        <item x="1351"/>
        <item x="1162"/>
        <item x="1507"/>
        <item x="821"/>
        <item x="1505"/>
        <item x="2005"/>
        <item x="1360"/>
        <item x="697"/>
        <item x="1065"/>
        <item x="1315"/>
        <item x="1131"/>
        <item x="1297"/>
        <item x="443"/>
        <item x="761"/>
        <item x="623"/>
        <item x="1770"/>
        <item x="1601"/>
        <item x="1465"/>
        <item x="520"/>
        <item x="1048"/>
        <item x="1133"/>
        <item x="343"/>
        <item x="1847"/>
        <item x="1469"/>
        <item x="99"/>
        <item x="1929"/>
        <item x="45"/>
        <item x="1879"/>
        <item x="1521"/>
        <item x="1352"/>
        <item x="1201"/>
        <item x="454"/>
        <item x="491"/>
        <item x="1"/>
        <item x="836"/>
        <item x="1517"/>
        <item x="1963"/>
        <item x="205"/>
        <item x="1331"/>
        <item x="63"/>
        <item x="354"/>
        <item x="167"/>
        <item x="1621"/>
        <item x="827"/>
        <item x="1960"/>
        <item x="1277"/>
        <item x="1334"/>
        <item x="426"/>
        <item x="986"/>
        <item x="1742"/>
        <item x="508"/>
        <item x="1611"/>
        <item x="1182"/>
        <item x="1575"/>
        <item x="1982"/>
        <item x="740"/>
        <item x="424"/>
        <item x="57"/>
        <item x="629"/>
        <item x="87"/>
        <item x="157"/>
        <item x="1733"/>
        <item x="345"/>
        <item x="1908"/>
        <item x="1565"/>
        <item x="289"/>
        <item x="1540"/>
        <item x="1388"/>
        <item x="783"/>
        <item x="451"/>
        <item x="1426"/>
        <item x="64"/>
        <item x="1900"/>
        <item x="1398"/>
        <item x="251"/>
        <item x="212"/>
        <item x="675"/>
        <item x="1071"/>
        <item x="1425"/>
        <item x="463"/>
        <item x="954"/>
        <item x="1999"/>
        <item x="1981"/>
        <item x="589"/>
        <item x="926"/>
        <item x="369"/>
        <item x="1718"/>
        <item x="1212"/>
        <item x="1088"/>
        <item x="1149"/>
        <item x="1063"/>
        <item x="1969"/>
        <item x="1764"/>
        <item x="517"/>
        <item x="76"/>
        <item x="1362"/>
        <item x="1196"/>
        <item x="1807"/>
        <item x="119"/>
        <item x="888"/>
        <item x="1140"/>
        <item x="1725"/>
        <item x="1627"/>
        <item x="1544"/>
        <item x="386"/>
        <item x="1620"/>
        <item x="636"/>
        <item x="138"/>
        <item x="823"/>
        <item x="720"/>
        <item x="1309"/>
        <item x="1419"/>
        <item x="389"/>
        <item x="547"/>
        <item x="1057"/>
        <item x="1597"/>
        <item x="1755"/>
        <item x="893"/>
        <item x="1228"/>
        <item x="1669"/>
        <item x="1400"/>
        <item x="837"/>
        <item x="1335"/>
        <item x="1458"/>
        <item x="62"/>
        <item x="1457"/>
        <item x="1135"/>
        <item x="569"/>
        <item x="1404"/>
        <item x="89"/>
        <item x="998"/>
        <item x="43"/>
        <item x="352"/>
        <item x="473"/>
        <item x="913"/>
        <item x="577"/>
        <item x="1817"/>
        <item x="614"/>
        <item x="1914"/>
        <item x="1746"/>
        <item x="2003"/>
        <item x="864"/>
        <item x="1723"/>
        <item x="943"/>
        <item x="1877"/>
        <item x="439"/>
        <item x="723"/>
        <item x="1958"/>
        <item x="1514"/>
        <item x="102"/>
        <item x="1793"/>
        <item x="10"/>
        <item x="840"/>
        <item x="590"/>
        <item x="1626"/>
        <item x="1004"/>
        <item x="319"/>
        <item x="995"/>
        <item x="1380"/>
        <item x="992"/>
        <item x="1345"/>
        <item x="1273"/>
        <item x="1875"/>
        <item x="1762"/>
        <item x="705"/>
        <item x="1180"/>
        <item x="1819"/>
        <item x="1811"/>
        <item x="938"/>
        <item x="381"/>
        <item x="1998"/>
        <item x="667"/>
        <item x="1015"/>
        <item x="480"/>
        <item x="1452"/>
        <item x="1988"/>
        <item x="218"/>
        <item x="1211"/>
        <item x="905"/>
        <item x="1510"/>
        <item x="632"/>
        <item x="841"/>
        <item x="603"/>
        <item x="1440"/>
        <item x="762"/>
        <item x="1147"/>
        <item x="1885"/>
        <item x="1214"/>
        <item x="867"/>
        <item x="1143"/>
        <item x="1372"/>
        <item x="1006"/>
        <item x="214"/>
        <item x="1217"/>
        <item x="1795"/>
        <item x="606"/>
        <item x="1295"/>
        <item x="749"/>
        <item x="545"/>
        <item x="1442"/>
        <item x="1145"/>
        <item x="1120"/>
        <item x="1628"/>
        <item x="415"/>
        <item x="425"/>
        <item x="1845"/>
        <item x="277"/>
        <item x="295"/>
        <item x="1125"/>
        <item x="1485"/>
        <item x="728"/>
        <item x="1665"/>
        <item x="1254"/>
        <item x="839"/>
        <item x="1692"/>
        <item x="1737"/>
        <item x="779"/>
        <item x="725"/>
        <item x="1302"/>
        <item x="1956"/>
        <item x="189"/>
        <item x="819"/>
        <item x="19"/>
        <item x="1286"/>
        <item x="1560"/>
        <item x="1567"/>
        <item x="1044"/>
        <item x="1320"/>
        <item x="963"/>
        <item x="266"/>
        <item x="1800"/>
        <item x="1008"/>
        <item x="1650"/>
        <item x="1083"/>
        <item x="208"/>
        <item x="600"/>
        <item x="21"/>
        <item x="264"/>
        <item x="676"/>
        <item x="736"/>
        <item x="1119"/>
        <item x="1450"/>
        <item x="1036"/>
        <item x="605"/>
        <item x="1035"/>
        <item x="899"/>
        <item x="1497"/>
        <item x="1343"/>
        <item x="1306"/>
        <item x="1944"/>
        <item x="483"/>
        <item x="669"/>
        <item x="1311"/>
        <item x="1862"/>
        <item x="1383"/>
        <item x="274"/>
        <item x="970"/>
        <item x="1630"/>
        <item x="182"/>
        <item x="1121"/>
        <item x="1678"/>
        <item x="248"/>
        <item x="492"/>
        <item x="1774"/>
        <item x="948"/>
        <item x="692"/>
        <item x="896"/>
        <item x="402"/>
        <item x="665"/>
        <item x="1780"/>
        <item x="1124"/>
        <item x="1294"/>
        <item x="1116"/>
        <item x="435"/>
        <item x="898"/>
        <item x="1846"/>
        <item x="1393"/>
        <item x="719"/>
        <item x="1790"/>
        <item x="1126"/>
        <item x="390"/>
        <item x="1285"/>
        <item x="518"/>
        <item x="494"/>
        <item x="1238"/>
        <item x="816"/>
        <item x="1613"/>
        <item x="365"/>
        <item x="1122"/>
        <item x="1185"/>
        <item x="1916"/>
        <item x="1530"/>
        <item x="1995"/>
        <item x="1757"/>
        <item x="141"/>
        <item x="1582"/>
        <item x="845"/>
        <item x="444"/>
        <item x="879"/>
        <item x="792"/>
        <item x="1838"/>
        <item x="1577"/>
        <item x="688"/>
        <item x="350"/>
        <item x="446"/>
        <item x="1103"/>
        <item x="1972"/>
        <item x="877"/>
        <item x="757"/>
        <item x="1533"/>
        <item x="379"/>
        <item x="1403"/>
        <item x="1028"/>
        <item x="1223"/>
        <item x="1363"/>
        <item x="595"/>
        <item x="1373"/>
        <item x="1938"/>
        <item x="1820"/>
        <item x="1925"/>
        <item x="832"/>
        <item x="16"/>
        <item x="72"/>
        <item x="1948"/>
        <item x="1910"/>
        <item x="635"/>
        <item x="421"/>
        <item x="106"/>
        <item x="750"/>
        <item x="1867"/>
        <item x="1430"/>
        <item x="591"/>
        <item x="358"/>
        <item x="1922"/>
        <item x="193"/>
        <item x="1234"/>
        <item x="861"/>
        <item x="466"/>
        <item x="259"/>
        <item x="178"/>
        <item x="753"/>
        <item x="1227"/>
        <item x="1840"/>
        <item x="726"/>
        <item x="882"/>
        <item x="515"/>
        <item x="1045"/>
        <item x="514"/>
        <item x="1921"/>
        <item x="1604"/>
        <item x="349"/>
        <item x="1518"/>
        <item x="107"/>
        <item x="101"/>
        <item x="610"/>
        <item x="385"/>
        <item x="1354"/>
        <item x="690"/>
        <item x="401"/>
        <item x="1640"/>
        <item x="90"/>
        <item x="1909"/>
        <item x="71"/>
        <item x="479"/>
        <item x="1007"/>
        <item x="1735"/>
        <item x="296"/>
        <item x="1752"/>
        <item x="1680"/>
        <item x="281"/>
        <item x="1266"/>
        <item x="1023"/>
        <item x="1503"/>
        <item x="1256"/>
        <item x="704"/>
        <item x="1429"/>
        <item x="1534"/>
        <item x="1389"/>
        <item x="637"/>
        <item x="183"/>
        <item x="461"/>
        <item x="450"/>
        <item x="1093"/>
        <item x="1923"/>
        <item x="297"/>
        <item x="1609"/>
        <item x="1624"/>
        <item x="1042"/>
        <item x="891"/>
        <item x="1303"/>
        <item x="1608"/>
        <item x="203"/>
        <item x="257"/>
        <item x="237"/>
        <item x="411"/>
        <item x="1410"/>
        <item x="677"/>
        <item x="1099"/>
        <item x="1852"/>
        <item x="1901"/>
        <item x="558"/>
        <item x="1321"/>
        <item x="269"/>
        <item x="1576"/>
        <item x="1888"/>
        <item x="1868"/>
        <item x="226"/>
        <item x="122"/>
        <item x="117"/>
        <item x="1589"/>
        <item x="1515"/>
        <item x="173"/>
        <item x="1280"/>
        <item x="484"/>
        <item x="176"/>
        <item x="1918"/>
        <item x="302"/>
        <item x="1128"/>
        <item x="1208"/>
        <item x="1269"/>
        <item x="1850"/>
        <item x="416"/>
        <item x="1720"/>
        <item x="299"/>
        <item x="283"/>
        <item x="303"/>
        <item x="1275"/>
        <item x="498"/>
        <item x="1287"/>
        <item x="1588"/>
        <item x="1965"/>
        <item x="586"/>
        <item x="1717"/>
        <item x="113"/>
        <item x="1397"/>
        <item x="1836"/>
        <item x="1034"/>
        <item x="1391"/>
        <item x="542"/>
        <item x="1843"/>
        <item x="404"/>
        <item x="554"/>
        <item x="722"/>
        <item x="1111"/>
        <item x="360"/>
        <item x="169"/>
        <item x="188"/>
        <item x="777"/>
        <item x="1075"/>
        <item x="509"/>
        <item x="817"/>
        <item x="1173"/>
        <item x="1618"/>
        <item x="588"/>
        <item x="496"/>
        <item x="321"/>
        <item x="576"/>
        <item x="1251"/>
        <item x="1428"/>
        <item x="1261"/>
        <item x="1667"/>
        <item x="1825"/>
        <item x="1038"/>
        <item x="538"/>
        <item x="1761"/>
        <item x="1829"/>
        <item x="1433"/>
        <item x="127"/>
        <item x="944"/>
        <item x="1664"/>
        <item x="881"/>
        <item x="1479"/>
        <item x="407"/>
        <item x="847"/>
        <item x="1271"/>
        <item x="1574"/>
        <item x="1943"/>
        <item x="1594"/>
        <item x="917"/>
        <item x="1495"/>
        <item x="419"/>
        <item x="18"/>
        <item x="1174"/>
        <item x="1086"/>
        <item x="128"/>
        <item x="1694"/>
        <item x="314"/>
        <item x="559"/>
        <item x="430"/>
        <item x="1091"/>
        <item x="1283"/>
        <item x="123"/>
        <item x="1643"/>
        <item x="1232"/>
        <item x="1532"/>
        <item x="1519"/>
        <item x="602"/>
        <item x="901"/>
        <item x="1592"/>
        <item x="737"/>
        <item x="1186"/>
        <item x="247"/>
        <item x="912"/>
        <item x="69"/>
        <item x="735"/>
        <item x="75"/>
        <item x="1415"/>
        <item x="1893"/>
        <item x="1754"/>
        <item x="980"/>
        <item x="1666"/>
        <item x="1749"/>
        <item x="1420"/>
        <item x="1016"/>
        <item x="227"/>
        <item x="503"/>
        <item x="1600"/>
        <item x="1444"/>
        <item x="1235"/>
        <item x="1907"/>
        <item x="1204"/>
        <item x="1324"/>
        <item x="130"/>
        <item x="1209"/>
        <item x="1899"/>
        <item x="1132"/>
        <item x="1743"/>
        <item x="1378"/>
        <item x="1781"/>
        <item x="1653"/>
        <item x="377"/>
        <item x="1681"/>
        <item x="1179"/>
        <item x="1390"/>
        <item x="1766"/>
        <item x="353"/>
        <item x="1648"/>
        <item x="1417"/>
        <item x="505"/>
        <item x="1003"/>
        <item x="47"/>
        <item x="593"/>
        <item x="474"/>
        <item x="1307"/>
        <item x="1527"/>
        <item x="338"/>
        <item x="234"/>
        <item x="396"/>
        <item x="516"/>
        <item x="460"/>
        <item x="808"/>
        <item x="146"/>
        <item x="175"/>
        <item x="805"/>
        <item x="1308"/>
        <item x="1055"/>
        <item x="1475"/>
        <item x="417"/>
        <item x="804"/>
        <item x="200"/>
        <item x="1229"/>
        <item x="806"/>
        <item x="711"/>
        <item x="298"/>
        <item x="1892"/>
        <item x="1551"/>
        <item x="1127"/>
        <item x="311"/>
        <item x="1554"/>
        <item x="1844"/>
        <item x="634"/>
        <item x="1997"/>
        <item x="1739"/>
        <item x="544"/>
        <item x="410"/>
        <item x="1971"/>
        <item x="1658"/>
        <item x="1931"/>
        <item x="717"/>
        <item x="1607"/>
        <item x="1809"/>
        <item x="1629"/>
        <item x="1625"/>
        <item x="1991"/>
        <item x="1977"/>
        <item x="1616"/>
        <item x="587"/>
        <item x="73"/>
        <item x="1808"/>
        <item x="1661"/>
        <item x="973"/>
        <item x="666"/>
        <item x="238"/>
        <item x="1732"/>
        <item x="35"/>
        <item x="255"/>
        <item x="12"/>
        <item x="833"/>
        <item x="1167"/>
        <item x="1486"/>
        <item x="1463"/>
        <item x="331"/>
        <item x="1441"/>
        <item x="1614"/>
        <item x="1037"/>
        <item x="1509"/>
        <item x="1942"/>
        <item x="1364"/>
        <item x="1231"/>
        <item x="1953"/>
        <item x="131"/>
        <item x="695"/>
        <item x="1032"/>
        <item x="684"/>
        <item x="92"/>
        <item x="1950"/>
        <item x="1342"/>
        <item x="1114"/>
        <item x="1581"/>
        <item x="1129"/>
        <item x="1705"/>
        <item x="482"/>
        <item x="702"/>
        <item x="1326"/>
        <item x="1894"/>
        <item x="1014"/>
        <item x="1215"/>
        <item x="382"/>
        <item x="224"/>
        <item x="856"/>
        <item x="294"/>
        <item x="1861"/>
        <item x="1108"/>
        <item x="1317"/>
        <item x="1253"/>
        <item x="1821"/>
        <item x="1445"/>
        <item x="1454"/>
        <item x="1573"/>
        <item x="1822"/>
        <item x="400"/>
        <item x="797"/>
        <item x="1069"/>
        <item x="987"/>
        <item x="651"/>
        <item x="287"/>
        <item x="1230"/>
        <item x="1750"/>
        <item x="904"/>
        <item x="1612"/>
        <item x="256"/>
        <item x="1683"/>
        <item x="162"/>
        <item x="1387"/>
        <item x="210"/>
        <item x="1789"/>
        <item x="1154"/>
        <item x="918"/>
        <item x="1698"/>
        <item x="427"/>
        <item x="555"/>
        <item x="1291"/>
        <item x="1493"/>
        <item x="1470"/>
        <item x="1206"/>
        <item x="1695"/>
        <item x="1414"/>
        <item x="1568"/>
        <item x="438"/>
        <item x="1142"/>
        <item x="1356"/>
        <item x="1107"/>
        <item x="1799"/>
        <item x="596"/>
        <item x="513"/>
        <item x="1073"/>
        <item x="825"/>
        <item x="1952"/>
        <item x="231"/>
        <item x="694"/>
        <item x="550"/>
        <item x="1137"/>
        <item x="1538"/>
        <item x="1980"/>
        <item x="712"/>
        <item x="1617"/>
        <item x="1298"/>
        <item x="388"/>
        <item x="619"/>
        <item x="356"/>
        <item x="464"/>
        <item x="457"/>
        <item x="153"/>
        <item x="20"/>
        <item x="220"/>
        <item x="348"/>
        <item x="1883"/>
        <item x="82"/>
        <item x="1166"/>
        <item x="708"/>
        <item x="1226"/>
        <item x="570"/>
        <item x="1374"/>
        <item x="1955"/>
        <item x="1935"/>
        <item x="1451"/>
        <item x="85"/>
        <item x="48"/>
        <item x="1513"/>
        <item x="800"/>
        <item x="775"/>
        <item x="1483"/>
        <item x="983"/>
        <item x="222"/>
        <item x="793"/>
        <item x="803"/>
        <item x="330"/>
        <item x="787"/>
        <item x="276"/>
        <item x="851"/>
        <item x="114"/>
        <item x="261"/>
        <item x="583"/>
        <item x="164"/>
        <item x="1436"/>
        <item x="422"/>
        <item x="279"/>
        <item x="1279"/>
        <item x="211"/>
        <item x="1408"/>
        <item x="1340"/>
        <item x="485"/>
        <item x="284"/>
        <item x="598"/>
        <item x="1889"/>
        <item x="262"/>
        <item x="1542"/>
        <item x="1249"/>
        <item x="1751"/>
        <item x="1347"/>
        <item x="337"/>
        <item x="604"/>
        <item x="607"/>
        <item x="707"/>
        <item x="31"/>
        <item x="1933"/>
        <item x="1448"/>
        <item x="1572"/>
        <item x="656"/>
        <item x="1265"/>
        <item x="906"/>
        <item x="478"/>
        <item x="109"/>
        <item x="1906"/>
        <item x="820"/>
        <item x="1769"/>
        <item x="1130"/>
        <item x="100"/>
        <item x="493"/>
        <item x="447"/>
        <item x="686"/>
        <item x="1282"/>
        <item x="1898"/>
        <item x="1024"/>
        <item x="842"/>
        <item x="1313"/>
        <item x="860"/>
        <item x="265"/>
        <item x="668"/>
        <item x="1263"/>
        <item x="1139"/>
        <item x="1405"/>
        <item x="1641"/>
        <item x="709"/>
        <item x="1489"/>
        <item x="1767"/>
        <item x="215"/>
        <item x="1701"/>
        <item x="652"/>
        <item x="521"/>
        <item x="534"/>
        <item x="241"/>
        <item x="1213"/>
        <item x="1823"/>
        <item x="240"/>
        <item x="1556"/>
        <item x="293"/>
        <item x="58"/>
        <item x="885"/>
        <item x="395"/>
        <item x="858"/>
        <item x="1652"/>
        <item x="561"/>
        <item x="687"/>
        <item x="1786"/>
        <item x="1745"/>
        <item x="1170"/>
        <item x="125"/>
        <item x="1258"/>
        <item x="772"/>
        <item x="1504"/>
        <item x="1702"/>
        <item x="144"/>
        <item x="1247"/>
        <item x="1052"/>
        <item x="346"/>
        <item x="1993"/>
        <item x="1076"/>
        <item x="1046"/>
        <item x="835"/>
        <item x="1194"/>
        <item x="1699"/>
        <item x="774"/>
        <item x="1043"/>
        <item x="219"/>
        <item x="91"/>
        <item x="782"/>
        <item x="1134"/>
        <item x="1776"/>
        <item x="1727"/>
        <item x="818"/>
        <item x="902"/>
        <item x="2000"/>
        <item x="1783"/>
        <item x="1191"/>
        <item x="1989"/>
        <item x="580"/>
        <item x="1970"/>
        <item x="622"/>
        <item x="1025"/>
        <item x="700"/>
        <item x="1837"/>
        <item x="307"/>
        <item x="1646"/>
        <item x="1961"/>
        <item x="126"/>
        <item x="1078"/>
        <item x="1708"/>
        <item x="846"/>
        <item x="1722"/>
        <item x="843"/>
        <item x="1729"/>
        <item x="201"/>
        <item x="1502"/>
        <item x="406"/>
        <item x="674"/>
        <item x="306"/>
        <item x="1272"/>
        <item x="994"/>
        <item x="1876"/>
        <item x="1563"/>
        <item x="1416"/>
        <item x="754"/>
        <item x="776"/>
        <item x="1464"/>
        <item x="325"/>
        <item x="44"/>
        <item x="536"/>
        <item x="1724"/>
        <item x="1598"/>
        <item x="374"/>
        <item x="1160"/>
        <item x="1539"/>
        <item x="1257"/>
        <item x="1491"/>
        <item x="1689"/>
        <item x="1985"/>
        <item x="1805"/>
        <item x="1771"/>
        <item x="1438"/>
        <item x="1184"/>
        <item x="133"/>
        <item x="1242"/>
        <item x="748"/>
        <item x="1019"/>
        <item x="1337"/>
        <item x="1252"/>
        <item x="507"/>
        <item x="373"/>
        <item x="1367"/>
        <item x="88"/>
        <item x="25"/>
        <item x="244"/>
        <item x="242"/>
        <item x="870"/>
        <item x="664"/>
        <item x="1067"/>
        <item x="1153"/>
        <item x="339"/>
        <item x="1123"/>
        <item x="1082"/>
        <item x="1728"/>
        <item x="552"/>
        <item x="1270"/>
        <item x="1619"/>
        <item x="344"/>
        <item x="120"/>
        <item x="1924"/>
        <item x="432"/>
        <item x="229"/>
        <item x="945"/>
        <item x="924"/>
        <item x="1827"/>
        <item x="529"/>
        <item x="930"/>
        <item x="1084"/>
        <item x="1706"/>
        <item x="1975"/>
        <item x="275"/>
        <item x="683"/>
        <item x="525"/>
        <item x="1501"/>
        <item x="1085"/>
        <item x="61"/>
        <item x="765"/>
        <item x="890"/>
        <item x="784"/>
        <item x="334"/>
        <item x="1112"/>
        <item x="567"/>
        <item x="1887"/>
        <item x="855"/>
        <item x="318"/>
        <item x="355"/>
        <item x="1785"/>
        <item x="217"/>
        <item x="1472"/>
        <item x="1241"/>
        <item x="1939"/>
        <item x="691"/>
        <item x="1060"/>
        <item x="1349"/>
        <item x="1535"/>
        <item x="1477"/>
        <item x="1818"/>
        <item x="1700"/>
        <item x="601"/>
        <item x="1190"/>
        <item x="1917"/>
        <item x="272"/>
        <item x="1481"/>
        <item x="946"/>
        <item x="1009"/>
        <item x="849"/>
        <item x="1039"/>
        <item x="1011"/>
        <item x="221"/>
        <item x="599"/>
        <item x="1569"/>
        <item x="650"/>
        <item x="134"/>
        <item x="263"/>
        <item x="28"/>
        <item x="584"/>
        <item x="1670"/>
        <item x="1151"/>
        <item x="630"/>
        <item x="1240"/>
        <item x="1144"/>
        <item x="951"/>
        <item x="1312"/>
        <item x="110"/>
        <item x="96"/>
        <item x="380"/>
        <item x="378"/>
        <item x="1550"/>
        <item x="760"/>
        <item x="786"/>
        <item x="55"/>
        <item x="1456"/>
        <item x="1870"/>
        <item x="1520"/>
        <item x="32"/>
        <item x="3"/>
        <item x="1090"/>
        <item x="250"/>
        <item x="541"/>
        <item x="467"/>
        <item x="368"/>
        <item x="1775"/>
        <item x="1987"/>
        <item x="1828"/>
        <item x="1098"/>
        <item x="1853"/>
        <item x="1359"/>
        <item x="532"/>
        <item x="459"/>
        <item x="115"/>
        <item x="1855"/>
        <item x="989"/>
        <item x="895"/>
        <item x="487"/>
        <item x="1205"/>
        <item x="1831"/>
        <item x="1578"/>
        <item x="1859"/>
        <item x="1623"/>
        <item x="1002"/>
        <item x="1798"/>
        <item x="1726"/>
        <item x="1886"/>
        <item x="1635"/>
        <item x="1053"/>
        <item x="94"/>
        <item x="1968"/>
        <item x="746"/>
        <item x="660"/>
        <item x="1197"/>
        <item x="1593"/>
        <item x="46"/>
        <item x="1399"/>
        <item x="1677"/>
        <item x="927"/>
        <item x="1709"/>
        <item x="1051"/>
        <item x="933"/>
        <item x="1595"/>
        <item x="223"/>
        <item x="154"/>
        <item x="1368"/>
        <item x="1882"/>
        <item x="304"/>
        <item x="1590"/>
        <item x="1583"/>
        <item x="1192"/>
        <item x="1498"/>
        <item x="1684"/>
        <item x="1779"/>
        <item x="758"/>
        <item x="1422"/>
        <item x="398"/>
        <item x="124"/>
        <item x="1835"/>
        <item x="1177"/>
        <item x="280"/>
        <item x="136"/>
        <item x="679"/>
        <item x="826"/>
        <item x="1967"/>
        <item x="440"/>
        <item x="67"/>
        <item x="1719"/>
        <item x="1115"/>
        <item x="1579"/>
        <item x="1863"/>
        <item x="1473"/>
        <item x="1657"/>
        <item x="649"/>
        <item x="1366"/>
        <item x="305"/>
        <item x="1113"/>
        <item x="1176"/>
        <item x="1156"/>
        <item x="475"/>
        <item x="1332"/>
        <item x="539"/>
        <item x="161"/>
        <item x="184"/>
        <item x="285"/>
        <item x="1741"/>
        <item x="13"/>
        <item x="1651"/>
        <item x="1792"/>
        <item x="1319"/>
        <item x="873"/>
        <item x="997"/>
        <item x="1920"/>
        <item x="1927"/>
        <item x="1406"/>
        <item x="831"/>
        <item x="1358"/>
        <item x="199"/>
        <item x="780"/>
        <item x="216"/>
        <item x="716"/>
        <item x="1815"/>
        <item x="1047"/>
        <item x="364"/>
        <item x="1687"/>
        <item x="1423"/>
        <item x="643"/>
        <item x="1647"/>
        <item x="920"/>
        <item x="1106"/>
        <item x="773"/>
        <item x="1329"/>
        <item x="1061"/>
        <item x="1740"/>
        <item x="546"/>
        <item x="1225"/>
        <item x="1000"/>
        <item x="658"/>
        <item x="799"/>
        <item x="1782"/>
        <item x="80"/>
        <item x="1673"/>
        <item x="770"/>
        <item x="680"/>
        <item x="1992"/>
        <item x="1117"/>
        <item x="324"/>
        <item x="1686"/>
        <item x="200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imdb_score" fld="15" subtotal="average" baseField="8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210E6-89C4-4324-9A78-DAB82C6640D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1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893">
        <item x="93"/>
        <item x="8"/>
        <item x="271"/>
        <item x="42"/>
        <item x="57"/>
        <item x="72"/>
        <item x="61"/>
        <item x="29"/>
        <item x="566"/>
        <item x="859"/>
        <item x="804"/>
        <item x="500"/>
        <item x="157"/>
        <item x="137"/>
        <item x="168"/>
        <item x="242"/>
        <item x="615"/>
        <item x="68"/>
        <item x="75"/>
        <item x="52"/>
        <item x="141"/>
        <item x="116"/>
        <item x="96"/>
        <item x="543"/>
        <item x="370"/>
        <item x="176"/>
        <item x="162"/>
        <item x="821"/>
        <item x="473"/>
        <item x="374"/>
        <item x="675"/>
        <item x="106"/>
        <item x="67"/>
        <item x="11"/>
        <item x="130"/>
        <item x="335"/>
        <item x="533"/>
        <item x="231"/>
        <item x="185"/>
        <item x="679"/>
        <item x="485"/>
        <item x="850"/>
        <item x="214"/>
        <item x="430"/>
        <item x="786"/>
        <item x="207"/>
        <item x="322"/>
        <item x="248"/>
        <item x="280"/>
        <item x="33"/>
        <item x="531"/>
        <item x="74"/>
        <item x="336"/>
        <item x="801"/>
        <item x="454"/>
        <item x="403"/>
        <item x="501"/>
        <item x="475"/>
        <item x="425"/>
        <item x="91"/>
        <item x="257"/>
        <item x="71"/>
        <item x="479"/>
        <item x="37"/>
        <item x="733"/>
        <item x="442"/>
        <item x="13"/>
        <item x="221"/>
        <item x="316"/>
        <item x="661"/>
        <item x="76"/>
        <item x="47"/>
        <item x="590"/>
        <item x="15"/>
        <item x="334"/>
        <item x="421"/>
        <item x="416"/>
        <item x="592"/>
        <item x="39"/>
        <item x="382"/>
        <item x="50"/>
        <item x="680"/>
        <item x="449"/>
        <item x="857"/>
        <item x="739"/>
        <item x="10"/>
        <item x="38"/>
        <item x="387"/>
        <item x="358"/>
        <item x="212"/>
        <item x="85"/>
        <item x="41"/>
        <item x="469"/>
        <item x="210"/>
        <item x="438"/>
        <item x="1"/>
        <item x="558"/>
        <item x="193"/>
        <item x="283"/>
        <item x="32"/>
        <item x="18"/>
        <item x="0"/>
        <item x="19"/>
        <item x="145"/>
        <item x="278"/>
        <item x="92"/>
        <item x="561"/>
        <item x="829"/>
        <item x="267"/>
        <item x="23"/>
        <item x="390"/>
        <item x="103"/>
        <item x="113"/>
        <item x="5"/>
        <item x="40"/>
        <item x="120"/>
        <item x="239"/>
        <item x="840"/>
        <item x="795"/>
        <item x="4"/>
        <item x="17"/>
        <item x="2"/>
        <item x="326"/>
        <item x="9"/>
        <item x="634"/>
        <item x="247"/>
        <item x="401"/>
        <item x="88"/>
        <item x="171"/>
        <item x="789"/>
        <item x="716"/>
        <item x="723"/>
        <item x="633"/>
        <item x="507"/>
        <item x="788"/>
        <item x="368"/>
        <item x="872"/>
        <item x="446"/>
        <item x="456"/>
        <item x="715"/>
        <item x="540"/>
        <item x="323"/>
        <item x="365"/>
        <item x="452"/>
        <item x="411"/>
        <item x="165"/>
        <item x="126"/>
        <item x="329"/>
        <item x="735"/>
        <item x="274"/>
        <item x="644"/>
        <item x="600"/>
        <item x="618"/>
        <item x="523"/>
        <item x="380"/>
        <item x="386"/>
        <item x="108"/>
        <item x="110"/>
        <item x="25"/>
        <item x="472"/>
        <item x="580"/>
        <item x="707"/>
        <item x="331"/>
        <item x="698"/>
        <item x="856"/>
        <item x="649"/>
        <item x="662"/>
        <item x="710"/>
        <item x="520"/>
        <item x="192"/>
        <item x="89"/>
        <item x="825"/>
        <item x="188"/>
        <item x="66"/>
        <item x="502"/>
        <item x="812"/>
        <item x="790"/>
        <item x="547"/>
        <item x="645"/>
        <item x="321"/>
        <item x="102"/>
        <item x="236"/>
        <item x="142"/>
        <item x="877"/>
        <item x="465"/>
        <item x="31"/>
        <item x="249"/>
        <item x="125"/>
        <item x="480"/>
        <item x="332"/>
        <item x="705"/>
        <item x="527"/>
        <item x="486"/>
        <item x="184"/>
        <item x="392"/>
        <item x="372"/>
        <item x="604"/>
        <item x="27"/>
        <item x="399"/>
        <item x="570"/>
        <item x="532"/>
        <item x="138"/>
        <item x="228"/>
        <item x="731"/>
        <item x="778"/>
        <item x="206"/>
        <item x="273"/>
        <item x="84"/>
        <item x="115"/>
        <item x="647"/>
        <item x="99"/>
        <item x="140"/>
        <item x="22"/>
        <item x="53"/>
        <item x="410"/>
        <item x="441"/>
        <item x="483"/>
        <item x="264"/>
        <item x="525"/>
        <item x="625"/>
        <item x="241"/>
        <item x="880"/>
        <item x="383"/>
        <item x="111"/>
        <item x="571"/>
        <item x="51"/>
        <item x="632"/>
        <item x="277"/>
        <item x="772"/>
        <item x="70"/>
        <item x="807"/>
        <item x="537"/>
        <item x="73"/>
        <item x="127"/>
        <item x="384"/>
        <item x="122"/>
        <item x="197"/>
        <item x="505"/>
        <item x="713"/>
        <item x="845"/>
        <item x="243"/>
        <item x="114"/>
        <item x="98"/>
        <item x="252"/>
        <item x="339"/>
        <item x="64"/>
        <item x="143"/>
        <item x="104"/>
        <item x="562"/>
        <item x="178"/>
        <item x="100"/>
        <item x="246"/>
        <item x="268"/>
        <item x="132"/>
        <item x="876"/>
        <item x="301"/>
        <item x="312"/>
        <item x="517"/>
        <item x="534"/>
        <item x="285"/>
        <item x="95"/>
        <item x="408"/>
        <item x="389"/>
        <item x="435"/>
        <item x="841"/>
        <item x="521"/>
        <item x="630"/>
        <item x="303"/>
        <item x="174"/>
        <item x="348"/>
        <item x="118"/>
        <item x="81"/>
        <item x="868"/>
        <item x="131"/>
        <item x="45"/>
        <item x="270"/>
        <item x="216"/>
        <item x="135"/>
        <item x="749"/>
        <item x="3"/>
        <item x="482"/>
        <item x="290"/>
        <item x="468"/>
        <item x="65"/>
        <item x="708"/>
        <item x="296"/>
        <item x="251"/>
        <item x="682"/>
        <item x="431"/>
        <item x="60"/>
        <item x="35"/>
        <item x="429"/>
        <item x="313"/>
        <item x="196"/>
        <item x="513"/>
        <item x="28"/>
        <item x="20"/>
        <item x="169"/>
        <item x="58"/>
        <item x="6"/>
        <item x="255"/>
        <item x="83"/>
        <item x="203"/>
        <item x="90"/>
        <item x="152"/>
        <item x="43"/>
        <item x="21"/>
        <item x="464"/>
        <item x="80"/>
        <item x="509"/>
        <item x="440"/>
        <item x="437"/>
        <item x="225"/>
        <item x="347"/>
        <item x="333"/>
        <item x="223"/>
        <item x="218"/>
        <item x="44"/>
        <item x="272"/>
        <item x="164"/>
        <item x="585"/>
        <item x="24"/>
        <item x="578"/>
        <item x="87"/>
        <item x="208"/>
        <item x="508"/>
        <item x="712"/>
        <item x="515"/>
        <item x="518"/>
        <item x="289"/>
        <item x="849"/>
        <item x="596"/>
        <item x="730"/>
        <item x="287"/>
        <item x="266"/>
        <item x="865"/>
        <item x="781"/>
        <item x="470"/>
        <item x="706"/>
        <item x="304"/>
        <item x="548"/>
        <item x="487"/>
        <item x="367"/>
        <item x="342"/>
        <item x="204"/>
        <item x="530"/>
        <item x="417"/>
        <item x="364"/>
        <item x="738"/>
        <item x="187"/>
        <item x="582"/>
        <item x="581"/>
        <item x="496"/>
        <item x="595"/>
        <item x="356"/>
        <item x="161"/>
        <item x="311"/>
        <item x="612"/>
        <item x="703"/>
        <item x="439"/>
        <item x="183"/>
        <item x="55"/>
        <item x="324"/>
        <item x="538"/>
        <item x="564"/>
        <item x="639"/>
        <item x="359"/>
        <item x="396"/>
        <item x="651"/>
        <item x="388"/>
        <item x="158"/>
        <item x="552"/>
        <item x="319"/>
        <item x="458"/>
        <item x="476"/>
        <item x="366"/>
        <item x="588"/>
        <item x="683"/>
        <item x="844"/>
        <item x="451"/>
        <item x="835"/>
        <item x="567"/>
        <item x="696"/>
        <item x="784"/>
        <item x="190"/>
        <item x="622"/>
        <item x="674"/>
        <item x="139"/>
        <item x="413"/>
        <item x="842"/>
        <item x="771"/>
        <item x="800"/>
        <item x="692"/>
        <item x="658"/>
        <item x="640"/>
        <item x="747"/>
        <item x="377"/>
        <item x="593"/>
        <item x="688"/>
        <item x="886"/>
        <item x="815"/>
        <item x="746"/>
        <item x="447"/>
        <item x="253"/>
        <item x="36"/>
        <item x="756"/>
        <item x="30"/>
        <item x="757"/>
        <item x="94"/>
        <item x="77"/>
        <item x="881"/>
        <item x="167"/>
        <item x="275"/>
        <item x="522"/>
        <item x="200"/>
        <item x="775"/>
        <item x="694"/>
        <item x="597"/>
        <item x="338"/>
        <item x="426"/>
        <item x="180"/>
        <item x="86"/>
        <item x="813"/>
        <item x="46"/>
        <item x="105"/>
        <item x="133"/>
        <item x="686"/>
        <item x="79"/>
        <item x="256"/>
        <item x="405"/>
        <item x="536"/>
        <item x="14"/>
        <item x="526"/>
        <item x="565"/>
        <item x="553"/>
        <item x="7"/>
        <item x="265"/>
        <item x="450"/>
        <item x="864"/>
        <item x="673"/>
        <item x="802"/>
        <item x="12"/>
        <item x="654"/>
        <item x="504"/>
        <item x="539"/>
        <item x="727"/>
        <item x="758"/>
        <item x="360"/>
        <item x="882"/>
        <item x="503"/>
        <item x="97"/>
        <item x="667"/>
        <item x="49"/>
        <item x="82"/>
        <item x="782"/>
        <item x="620"/>
        <item x="817"/>
        <item x="726"/>
        <item x="767"/>
        <item x="678"/>
        <item x="814"/>
        <item x="586"/>
        <item x="879"/>
        <item x="720"/>
        <item x="227"/>
        <item x="56"/>
        <item x="260"/>
        <item x="484"/>
        <item x="182"/>
        <item x="237"/>
        <item x="224"/>
        <item x="444"/>
        <item x="181"/>
        <item x="112"/>
        <item x="78"/>
        <item x="495"/>
        <item x="823"/>
        <item x="160"/>
        <item x="148"/>
        <item x="245"/>
        <item x="579"/>
        <item x="875"/>
        <item x="854"/>
        <item x="26"/>
        <item x="497"/>
        <item x="129"/>
        <item x="611"/>
        <item x="222"/>
        <item x="300"/>
        <item x="211"/>
        <item x="404"/>
        <item x="119"/>
        <item x="599"/>
        <item x="665"/>
        <item x="134"/>
        <item x="676"/>
        <item x="511"/>
        <item x="792"/>
        <item x="302"/>
        <item x="714"/>
        <item x="569"/>
        <item x="233"/>
        <item x="460"/>
        <item x="610"/>
        <item x="822"/>
        <item x="514"/>
        <item x="353"/>
        <item x="549"/>
        <item x="671"/>
        <item x="614"/>
        <item x="783"/>
        <item x="455"/>
        <item x="848"/>
        <item x="831"/>
        <item x="124"/>
        <item x="587"/>
        <item x="512"/>
        <item x="123"/>
        <item x="554"/>
        <item x="506"/>
        <item x="427"/>
        <item x="762"/>
        <item x="702"/>
        <item x="760"/>
        <item x="385"/>
        <item x="669"/>
        <item x="742"/>
        <item x="874"/>
        <item x="863"/>
        <item x="820"/>
        <item x="846"/>
        <item x="867"/>
        <item x="109"/>
        <item x="542"/>
        <item x="459"/>
        <item x="718"/>
        <item x="627"/>
        <item x="664"/>
        <item x="398"/>
        <item x="626"/>
        <item x="337"/>
        <item x="406"/>
        <item x="305"/>
        <item x="402"/>
        <item x="657"/>
        <item x="250"/>
        <item x="309"/>
        <item x="422"/>
        <item x="510"/>
        <item x="415"/>
        <item x="445"/>
        <item x="629"/>
        <item x="769"/>
        <item x="117"/>
        <item x="281"/>
        <item x="276"/>
        <item x="556"/>
        <item x="457"/>
        <item x="151"/>
        <item x="69"/>
        <item x="528"/>
        <item x="878"/>
        <item x="887"/>
        <item x="638"/>
        <item x="711"/>
        <item x="609"/>
        <item x="761"/>
        <item x="238"/>
        <item x="719"/>
        <item x="808"/>
        <item x="362"/>
        <item x="660"/>
        <item x="685"/>
        <item x="591"/>
        <item x="433"/>
        <item x="672"/>
        <item x="890"/>
        <item x="766"/>
        <item x="235"/>
        <item x="491"/>
        <item x="722"/>
        <item x="721"/>
        <item x="646"/>
        <item x="535"/>
        <item x="307"/>
        <item x="306"/>
        <item x="834"/>
        <item x="198"/>
        <item x="400"/>
        <item x="755"/>
        <item x="888"/>
        <item x="776"/>
        <item x="794"/>
        <item x="810"/>
        <item x="195"/>
        <item x="294"/>
        <item x="341"/>
        <item x="684"/>
        <item x="418"/>
        <item x="637"/>
        <item x="229"/>
        <item x="492"/>
        <item x="282"/>
        <item x="524"/>
        <item x="462"/>
        <item x="477"/>
        <item x="787"/>
        <item x="663"/>
        <item x="191"/>
        <item x="883"/>
        <item x="752"/>
        <item x="798"/>
        <item x="709"/>
        <item x="687"/>
        <item x="371"/>
        <item x="186"/>
        <item x="608"/>
        <item x="391"/>
        <item x="606"/>
        <item x="736"/>
        <item x="269"/>
        <item x="575"/>
        <item x="589"/>
        <item x="811"/>
        <item x="613"/>
        <item x="101"/>
        <item x="463"/>
        <item x="327"/>
        <item x="551"/>
        <item x="768"/>
        <item x="785"/>
        <item x="177"/>
        <item x="412"/>
        <item x="378"/>
        <item x="628"/>
        <item x="232"/>
        <item x="34"/>
        <item x="172"/>
        <item x="529"/>
        <item x="743"/>
        <item x="199"/>
        <item x="617"/>
        <item x="494"/>
        <item x="546"/>
        <item x="601"/>
        <item x="653"/>
        <item x="351"/>
        <item x="809"/>
        <item x="209"/>
        <item x="325"/>
        <item x="393"/>
        <item x="201"/>
        <item x="478"/>
        <item x="213"/>
        <item x="62"/>
        <item x="873"/>
        <item x="732"/>
        <item x="545"/>
        <item x="489"/>
        <item x="828"/>
        <item x="847"/>
        <item x="279"/>
        <item x="436"/>
        <item x="853"/>
        <item x="577"/>
        <item x="466"/>
        <item x="843"/>
        <item x="498"/>
        <item x="779"/>
        <item x="884"/>
        <item x="493"/>
        <item x="648"/>
        <item x="753"/>
        <item x="652"/>
        <item x="420"/>
        <item x="424"/>
        <item x="759"/>
        <item x="397"/>
        <item x="607"/>
        <item x="574"/>
        <item x="668"/>
        <item x="641"/>
        <item x="870"/>
        <item x="121"/>
        <item x="189"/>
        <item x="432"/>
        <item x="291"/>
        <item x="701"/>
        <item x="369"/>
        <item x="149"/>
        <item x="293"/>
        <item x="793"/>
        <item x="563"/>
        <item x="328"/>
        <item x="816"/>
        <item x="791"/>
        <item x="602"/>
        <item x="764"/>
        <item x="146"/>
        <item x="288"/>
        <item x="295"/>
        <item x="777"/>
        <item x="832"/>
        <item x="827"/>
        <item x="555"/>
        <item x="194"/>
        <item x="796"/>
        <item x="889"/>
        <item x="826"/>
        <item x="428"/>
        <item x="376"/>
        <item x="670"/>
        <item x="681"/>
        <item x="624"/>
        <item x="677"/>
        <item x="655"/>
        <item x="744"/>
        <item x="619"/>
        <item x="560"/>
        <item x="616"/>
        <item x="490"/>
        <item x="166"/>
        <item x="292"/>
        <item x="345"/>
        <item x="361"/>
        <item x="499"/>
        <item x="163"/>
        <item x="594"/>
        <item x="598"/>
        <item x="839"/>
        <item x="729"/>
        <item x="763"/>
        <item x="346"/>
        <item x="434"/>
        <item x="175"/>
        <item x="381"/>
        <item x="107"/>
        <item x="765"/>
        <item x="519"/>
        <item x="220"/>
        <item x="830"/>
        <item x="861"/>
        <item x="741"/>
        <item x="866"/>
        <item x="819"/>
        <item x="862"/>
        <item x="806"/>
        <item x="298"/>
        <item x="852"/>
        <item x="728"/>
        <item x="818"/>
        <item x="263"/>
        <item x="453"/>
        <item x="394"/>
        <item x="153"/>
        <item x="780"/>
        <item x="666"/>
        <item x="635"/>
        <item x="583"/>
        <item x="697"/>
        <item x="636"/>
        <item x="650"/>
        <item x="481"/>
        <item x="363"/>
        <item x="355"/>
        <item x="605"/>
        <item x="159"/>
        <item x="659"/>
        <item x="63"/>
        <item x="693"/>
        <item x="395"/>
        <item x="317"/>
        <item x="315"/>
        <item x="259"/>
        <item x="48"/>
        <item x="443"/>
        <item x="572"/>
        <item x="805"/>
        <item x="855"/>
        <item x="310"/>
        <item x="154"/>
        <item x="643"/>
        <item x="838"/>
        <item x="837"/>
        <item x="423"/>
        <item x="349"/>
        <item x="576"/>
        <item x="240"/>
        <item x="147"/>
        <item x="179"/>
        <item x="217"/>
        <item x="170"/>
        <item x="150"/>
        <item x="156"/>
        <item x="621"/>
        <item x="774"/>
        <item x="215"/>
        <item x="754"/>
        <item x="407"/>
        <item x="799"/>
        <item x="261"/>
        <item x="54"/>
        <item x="244"/>
        <item x="320"/>
        <item x="409"/>
        <item x="234"/>
        <item x="343"/>
        <item x="704"/>
        <item x="885"/>
        <item x="557"/>
        <item x="474"/>
        <item x="330"/>
        <item x="770"/>
        <item x="219"/>
        <item x="340"/>
        <item x="851"/>
        <item x="488"/>
        <item x="286"/>
        <item x="155"/>
        <item x="254"/>
        <item x="603"/>
        <item x="344"/>
        <item x="375"/>
        <item x="173"/>
        <item x="144"/>
        <item x="734"/>
        <item x="16"/>
        <item x="544"/>
        <item x="725"/>
        <item x="350"/>
        <item x="516"/>
        <item x="379"/>
        <item x="471"/>
        <item x="297"/>
        <item x="136"/>
        <item x="205"/>
        <item x="284"/>
        <item x="299"/>
        <item x="467"/>
        <item x="262"/>
        <item x="724"/>
        <item x="128"/>
        <item x="871"/>
        <item x="623"/>
        <item x="797"/>
        <item x="656"/>
        <item x="691"/>
        <item x="695"/>
        <item x="559"/>
        <item x="461"/>
        <item x="541"/>
        <item x="318"/>
        <item x="202"/>
        <item x="414"/>
        <item x="745"/>
        <item x="699"/>
        <item x="550"/>
        <item x="258"/>
        <item x="690"/>
        <item x="584"/>
        <item x="773"/>
        <item x="833"/>
        <item x="419"/>
        <item x="869"/>
        <item x="717"/>
        <item x="357"/>
        <item x="448"/>
        <item x="308"/>
        <item x="230"/>
        <item x="824"/>
        <item x="836"/>
        <item x="568"/>
        <item x="858"/>
        <item x="314"/>
        <item x="373"/>
        <item x="631"/>
        <item x="750"/>
        <item x="740"/>
        <item x="689"/>
        <item x="737"/>
        <item x="354"/>
        <item x="59"/>
        <item x="751"/>
        <item x="803"/>
        <item x="352"/>
        <item x="642"/>
        <item x="226"/>
        <item x="573"/>
        <item x="748"/>
        <item x="860"/>
        <item x="700"/>
        <item x="891"/>
        <item t="default"/>
      </items>
    </pivotField>
    <pivotField showAll="0">
      <items count="21">
        <item x="0"/>
        <item x="1"/>
        <item x="3"/>
        <item x="7"/>
        <item x="4"/>
        <item x="6"/>
        <item x="9"/>
        <item x="2"/>
        <item x="14"/>
        <item x="8"/>
        <item x="18"/>
        <item x="11"/>
        <item x="15"/>
        <item x="17"/>
        <item x="5"/>
        <item x="12"/>
        <item x="10"/>
        <item x="13"/>
        <item x="16"/>
        <item x="19"/>
        <item t="default"/>
      </items>
    </pivotField>
    <pivotField showAll="0">
      <items count="2008">
        <item x="504"/>
        <item x="42"/>
        <item x="571"/>
        <item x="854"/>
        <item x="159"/>
        <item x="1350"/>
        <item x="1224"/>
        <item x="500"/>
        <item x="528"/>
        <item x="433"/>
        <item x="235"/>
        <item x="1794"/>
        <item x="191"/>
        <item x="186"/>
        <item x="1183"/>
        <item x="1591"/>
        <item x="1671"/>
        <item x="1566"/>
        <item x="1768"/>
        <item x="950"/>
        <item x="14"/>
        <item x="744"/>
        <item x="857"/>
        <item x="1264"/>
        <item x="1346"/>
        <item x="1385"/>
        <item x="204"/>
        <item x="129"/>
        <item x="1940"/>
        <item x="8"/>
        <item x="915"/>
        <item x="1603"/>
        <item x="258"/>
        <item x="23"/>
        <item x="413"/>
        <item x="671"/>
        <item x="785"/>
        <item x="1753"/>
        <item x="1731"/>
        <item x="1690"/>
        <item x="1411"/>
        <item x="397"/>
        <item x="1401"/>
        <item x="582"/>
        <item x="1077"/>
        <item x="442"/>
        <item x="174"/>
        <item x="763"/>
        <item x="1243"/>
        <item x="1248"/>
        <item x="739"/>
        <item x="1339"/>
        <item x="112"/>
        <item x="1382"/>
        <item x="616"/>
        <item x="384"/>
        <item x="1336"/>
        <item x="1461"/>
        <item x="1584"/>
        <item x="620"/>
        <item x="1516"/>
        <item x="1806"/>
        <item x="497"/>
        <item x="971"/>
        <item x="1778"/>
        <item x="1897"/>
        <item x="1642"/>
        <item x="1763"/>
        <item x="579"/>
        <item x="196"/>
        <item x="359"/>
        <item x="639"/>
        <item x="798"/>
        <item x="914"/>
        <item x="209"/>
        <item x="405"/>
        <item x="698"/>
        <item x="1865"/>
        <item x="1654"/>
        <item x="1896"/>
        <item x="1866"/>
        <item x="51"/>
        <item x="557"/>
        <item x="609"/>
        <item x="1765"/>
        <item x="367"/>
        <item x="1983"/>
        <item x="852"/>
        <item x="470"/>
        <item x="1710"/>
        <item x="1384"/>
        <item x="850"/>
        <item x="878"/>
        <item x="1873"/>
        <item x="1759"/>
        <item x="59"/>
        <item x="1432"/>
        <item x="1299"/>
        <item x="1506"/>
        <item x="814"/>
        <item x="1095"/>
        <item x="1026"/>
        <item x="1864"/>
        <item x="315"/>
        <item x="1020"/>
        <item x="1437"/>
        <item x="213"/>
        <item x="659"/>
        <item x="198"/>
        <item x="1524"/>
        <item x="1562"/>
        <item x="81"/>
        <item x="1525"/>
        <item x="1316"/>
        <item x="631"/>
        <item x="1344"/>
        <item x="1730"/>
        <item x="592"/>
        <item x="1599"/>
        <item x="741"/>
        <item x="245"/>
        <item x="1945"/>
        <item x="1138"/>
        <item x="526"/>
        <item x="1482"/>
        <item x="403"/>
        <item x="1424"/>
        <item x="1668"/>
        <item x="1435"/>
        <item x="1561"/>
        <item x="1990"/>
        <item x="566"/>
        <item x="1333"/>
        <item x="452"/>
        <item x="1891"/>
        <item x="929"/>
        <item x="531"/>
        <item x="947"/>
        <item x="249"/>
        <item x="1932"/>
        <item x="252"/>
        <item x="727"/>
        <item x="815"/>
        <item x="1549"/>
        <item x="1203"/>
        <item x="925"/>
        <item x="974"/>
        <item x="822"/>
        <item x="1175"/>
        <item x="1655"/>
        <item x="472"/>
        <item x="1936"/>
        <item x="1049"/>
        <item x="190"/>
        <item x="1289"/>
        <item x="1586"/>
        <item x="1152"/>
        <item x="166"/>
        <item x="37"/>
        <item x="1711"/>
        <item x="1559"/>
        <item x="1322"/>
        <item x="959"/>
        <item x="1164"/>
        <item x="1467"/>
        <item x="1274"/>
        <item x="548"/>
        <item x="84"/>
        <item x="537"/>
        <item x="1682"/>
        <item x="981"/>
        <item x="1536"/>
        <item x="1812"/>
        <item x="682"/>
        <item x="966"/>
        <item x="431"/>
        <item x="392"/>
        <item x="1857"/>
        <item x="1402"/>
        <item x="1557"/>
        <item x="187"/>
        <item x="320"/>
        <item x="371"/>
        <item x="824"/>
        <item x="1148"/>
        <item x="1715"/>
        <item x="788"/>
        <item x="27"/>
        <item x="1021"/>
        <item x="1221"/>
        <item x="340"/>
        <item x="551"/>
        <item x="1814"/>
        <item x="533"/>
        <item x="730"/>
        <item x="1832"/>
        <item x="811"/>
        <item x="206"/>
        <item x="236"/>
        <item x="910"/>
        <item x="511"/>
        <item x="495"/>
        <item x="342"/>
        <item x="476"/>
        <item x="965"/>
        <item x="456"/>
        <item x="1141"/>
        <item x="1758"/>
        <item x="6"/>
        <item x="74"/>
        <item x="1610"/>
        <item x="70"/>
        <item x="429"/>
        <item x="611"/>
        <item x="952"/>
        <item x="633"/>
        <item x="1462"/>
        <item x="1911"/>
        <item x="1375"/>
        <item x="232"/>
        <item x="1570"/>
        <item x="572"/>
        <item x="764"/>
        <item x="488"/>
        <item x="1239"/>
        <item x="1833"/>
        <item x="1663"/>
        <item x="645"/>
        <item x="1546"/>
        <item x="519"/>
        <item x="1959"/>
        <item x="1672"/>
        <item x="1012"/>
        <item x="1079"/>
        <item x="964"/>
        <item x="1407"/>
        <item x="976"/>
        <item x="228"/>
        <item x="724"/>
        <item x="1022"/>
        <item x="78"/>
        <item x="98"/>
        <item x="957"/>
        <item x="22"/>
        <item x="892"/>
        <item x="1676"/>
        <item x="1496"/>
        <item x="1355"/>
        <item x="1064"/>
        <item x="1622"/>
        <item x="490"/>
        <item x="1155"/>
        <item x="300"/>
        <item x="1631"/>
        <item x="1508"/>
        <item x="613"/>
        <item x="866"/>
        <item x="1245"/>
        <item x="1348"/>
        <item x="1674"/>
        <item x="428"/>
        <item x="721"/>
        <item x="2002"/>
        <item x="795"/>
        <item x="642"/>
        <item x="1200"/>
        <item x="471"/>
        <item x="316"/>
        <item x="1869"/>
        <item x="1834"/>
        <item x="512"/>
        <item x="977"/>
        <item x="889"/>
        <item x="1031"/>
        <item x="1841"/>
        <item x="149"/>
        <item x="1379"/>
        <item x="935"/>
        <item x="1487"/>
        <item x="1325"/>
        <item x="506"/>
        <item x="556"/>
        <item x="1207"/>
        <item x="865"/>
        <item x="156"/>
        <item x="1858"/>
        <item x="0"/>
        <item x="1529"/>
        <item x="341"/>
        <item x="1255"/>
        <item x="791"/>
        <item x="49"/>
        <item x="1895"/>
        <item x="972"/>
        <item x="366"/>
        <item x="40"/>
        <item x="420"/>
        <item x="549"/>
        <item x="230"/>
        <item x="225"/>
        <item x="278"/>
        <item x="562"/>
        <item x="1158"/>
        <item x="145"/>
        <item x="766"/>
        <item x="729"/>
        <item x="1318"/>
        <item x="1966"/>
        <item x="979"/>
        <item x="553"/>
        <item x="52"/>
        <item x="862"/>
        <item x="1849"/>
        <item x="1056"/>
        <item x="103"/>
        <item x="1703"/>
        <item x="7"/>
        <item x="414"/>
        <item x="752"/>
        <item x="941"/>
        <item x="170"/>
        <item x="1974"/>
        <item x="755"/>
        <item x="863"/>
        <item x="33"/>
        <item x="876"/>
        <item x="907"/>
        <item x="1638"/>
        <item x="908"/>
        <item x="1697"/>
        <item x="1913"/>
        <item x="409"/>
        <item x="993"/>
        <item x="718"/>
        <item x="2"/>
        <item x="1707"/>
        <item x="1947"/>
        <item x="1017"/>
        <item x="1949"/>
        <item x="713"/>
        <item x="17"/>
        <item x="181"/>
        <item x="254"/>
        <item x="1244"/>
        <item x="573"/>
        <item x="1962"/>
        <item x="988"/>
        <item x="1872"/>
        <item x="1377"/>
        <item x="745"/>
        <item x="985"/>
        <item x="449"/>
        <item x="1169"/>
        <item x="347"/>
        <item x="291"/>
        <item x="118"/>
        <item x="960"/>
        <item x="1492"/>
        <item x="848"/>
        <item x="527"/>
        <item x="286"/>
        <item x="104"/>
        <item x="1466"/>
        <item x="911"/>
        <item x="1439"/>
        <item x="332"/>
        <item x="1087"/>
        <item x="253"/>
        <item x="743"/>
        <item x="1446"/>
        <item x="1784"/>
        <item x="1118"/>
        <item x="1480"/>
        <item x="418"/>
        <item x="628"/>
        <item x="445"/>
        <item x="647"/>
        <item x="563"/>
        <item x="897"/>
        <item x="308"/>
        <item x="900"/>
        <item x="1010"/>
        <item x="195"/>
        <item x="535"/>
        <item x="769"/>
        <item x="1068"/>
        <item x="1632"/>
        <item x="1189"/>
        <item x="872"/>
        <item x="65"/>
        <item x="883"/>
        <item x="1912"/>
        <item x="1973"/>
        <item x="1409"/>
        <item x="1381"/>
        <item x="510"/>
        <item x="436"/>
        <item x="1615"/>
        <item x="448"/>
        <item x="1878"/>
        <item x="574"/>
        <item x="111"/>
        <item x="710"/>
        <item x="1161"/>
        <item x="1001"/>
        <item x="313"/>
        <item x="1199"/>
        <item x="1494"/>
        <item x="565"/>
        <item x="1602"/>
        <item x="1181"/>
        <item x="641"/>
        <item x="1198"/>
        <item x="956"/>
        <item x="759"/>
        <item x="894"/>
        <item x="731"/>
        <item x="1810"/>
        <item x="1268"/>
        <item x="1928"/>
        <item x="4"/>
        <item x="734"/>
        <item x="1394"/>
        <item x="975"/>
        <item x="884"/>
        <item x="1013"/>
        <item x="363"/>
        <item x="715"/>
        <item x="260"/>
        <item x="1105"/>
        <item x="1396"/>
        <item x="267"/>
        <item x="1552"/>
        <item x="1219"/>
        <item x="678"/>
        <item x="1826"/>
        <item x="921"/>
        <item x="923"/>
        <item x="1072"/>
        <item x="1756"/>
        <item x="239"/>
        <item x="597"/>
        <item x="1100"/>
        <item x="1301"/>
        <item x="1150"/>
        <item x="1804"/>
        <item x="1080"/>
        <item x="813"/>
        <item x="1328"/>
        <item x="859"/>
        <item x="399"/>
        <item x="1296"/>
        <item x="1693"/>
        <item x="455"/>
        <item x="147"/>
        <item x="292"/>
        <item x="121"/>
        <item x="437"/>
        <item x="375"/>
        <item x="185"/>
        <item x="794"/>
        <item x="179"/>
        <item x="151"/>
        <item x="949"/>
        <item x="1041"/>
        <item x="1978"/>
        <item x="621"/>
        <item x="1919"/>
        <item x="646"/>
        <item x="1476"/>
        <item x="747"/>
        <item x="1791"/>
        <item x="670"/>
        <item x="828"/>
        <item x="1994"/>
        <item x="148"/>
        <item x="699"/>
        <item x="77"/>
        <item x="689"/>
        <item x="1210"/>
        <item x="1984"/>
        <item x="197"/>
        <item x="434"/>
        <item x="768"/>
        <item x="1062"/>
        <item x="1884"/>
        <item x="767"/>
        <item x="1656"/>
        <item x="781"/>
        <item x="423"/>
        <item x="663"/>
        <item x="1633"/>
        <item x="1490"/>
        <item x="871"/>
        <item x="1096"/>
        <item x="317"/>
        <item x="1029"/>
        <item x="351"/>
        <item x="1860"/>
        <item x="578"/>
        <item x="1890"/>
        <item x="1187"/>
        <item x="789"/>
        <item x="1327"/>
        <item x="1903"/>
        <item x="1649"/>
        <item x="1558"/>
        <item x="978"/>
        <item x="135"/>
        <item x="1526"/>
        <item x="868"/>
        <item x="560"/>
        <item x="1163"/>
        <item x="393"/>
        <item x="1101"/>
        <item x="155"/>
        <item x="97"/>
        <item x="1499"/>
        <item x="801"/>
        <item x="1447"/>
        <item x="1310"/>
        <item x="673"/>
        <item x="653"/>
        <item x="1512"/>
        <item x="1018"/>
        <item x="38"/>
        <item x="370"/>
        <item x="638"/>
        <item x="1824"/>
        <item x="336"/>
        <item x="1930"/>
        <item x="810"/>
        <item x="648"/>
        <item x="1233"/>
        <item x="1679"/>
        <item x="1059"/>
        <item x="93"/>
        <item x="1979"/>
        <item x="1005"/>
        <item x="625"/>
        <item x="681"/>
        <item x="1842"/>
        <item x="1431"/>
        <item x="696"/>
        <item x="1474"/>
        <item x="1880"/>
        <item x="1904"/>
        <item x="568"/>
        <item x="624"/>
        <item x="1304"/>
        <item x="1854"/>
        <item x="662"/>
        <item x="661"/>
        <item x="501"/>
        <item x="15"/>
        <item x="329"/>
        <item x="1040"/>
        <item x="942"/>
        <item x="1736"/>
        <item x="1172"/>
        <item x="309"/>
        <item x="361"/>
        <item x="1262"/>
        <item x="1453"/>
        <item x="887"/>
        <item x="1585"/>
        <item x="1168"/>
        <item x="706"/>
        <item x="362"/>
        <item x="1288"/>
        <item x="932"/>
        <item x="1696"/>
        <item x="874"/>
        <item x="1548"/>
        <item x="86"/>
        <item x="322"/>
        <item x="1564"/>
        <item x="530"/>
        <item x="958"/>
        <item x="1353"/>
        <item x="1102"/>
        <item x="2004"/>
        <item x="140"/>
        <item x="1523"/>
        <item x="1281"/>
        <item x="207"/>
        <item x="1421"/>
        <item x="640"/>
        <item x="394"/>
        <item x="738"/>
        <item x="969"/>
        <item x="1957"/>
        <item x="1246"/>
        <item x="1996"/>
        <item x="233"/>
        <item x="1713"/>
        <item x="1459"/>
        <item x="290"/>
        <item x="939"/>
        <item x="458"/>
        <item x="1165"/>
        <item x="1905"/>
        <item x="1305"/>
        <item x="1376"/>
        <item x="1813"/>
        <item x="1744"/>
        <item x="160"/>
        <item x="615"/>
        <item x="165"/>
        <item x="1484"/>
        <item x="771"/>
        <item x="1259"/>
        <item x="756"/>
        <item x="751"/>
        <item x="270"/>
        <item x="171"/>
        <item x="575"/>
        <item x="984"/>
        <item x="1986"/>
        <item x="1027"/>
        <item x="1500"/>
        <item x="1370"/>
        <item x="1522"/>
        <item x="1734"/>
        <item x="1070"/>
        <item x="1721"/>
        <item x="271"/>
        <item x="1371"/>
        <item x="1110"/>
        <item x="333"/>
        <item x="802"/>
        <item x="60"/>
        <item x="1092"/>
        <item x="1773"/>
        <item x="489"/>
        <item x="1361"/>
        <item x="1284"/>
        <item x="1685"/>
        <item x="1081"/>
        <item x="626"/>
        <item x="1267"/>
        <item x="617"/>
        <item x="1637"/>
        <item x="953"/>
        <item x="701"/>
        <item x="1434"/>
        <item x="68"/>
        <item x="778"/>
        <item x="1543"/>
        <item x="11"/>
        <item x="1471"/>
        <item x="1171"/>
        <item x="1369"/>
        <item x="1801"/>
        <item x="1460"/>
        <item x="1937"/>
        <item x="1392"/>
        <item x="26"/>
        <item x="1293"/>
        <item x="1427"/>
        <item x="288"/>
        <item x="1290"/>
        <item x="655"/>
        <item x="1856"/>
        <item x="1528"/>
        <item x="1300"/>
        <item x="194"/>
        <item x="931"/>
        <item x="540"/>
        <item x="585"/>
        <item x="1511"/>
        <item x="968"/>
        <item x="830"/>
        <item x="967"/>
        <item x="955"/>
        <item x="1954"/>
        <item x="192"/>
        <item x="1830"/>
        <item x="1926"/>
        <item x="1553"/>
        <item x="1634"/>
        <item x="714"/>
        <item x="693"/>
        <item x="41"/>
        <item x="1218"/>
        <item x="1645"/>
        <item x="703"/>
        <item x="1157"/>
        <item x="1738"/>
        <item x="1455"/>
        <item x="543"/>
        <item x="172"/>
        <item x="137"/>
        <item x="1816"/>
        <item x="1802"/>
        <item x="732"/>
        <item x="1089"/>
        <item x="564"/>
        <item x="372"/>
        <item x="1443"/>
        <item x="1587"/>
        <item x="1292"/>
        <item x="9"/>
        <item x="936"/>
        <item x="1596"/>
        <item x="1136"/>
        <item x="1797"/>
        <item x="1712"/>
        <item x="180"/>
        <item x="1104"/>
        <item x="1488"/>
        <item x="627"/>
        <item x="24"/>
        <item x="1915"/>
        <item x="1314"/>
        <item x="909"/>
        <item x="1636"/>
        <item x="807"/>
        <item x="2001"/>
        <item x="922"/>
        <item x="301"/>
        <item x="812"/>
        <item x="1250"/>
        <item x="657"/>
        <item x="412"/>
        <item x="1537"/>
        <item x="1704"/>
        <item x="1747"/>
        <item x="612"/>
        <item x="453"/>
        <item x="1278"/>
        <item x="1193"/>
        <item x="168"/>
        <item x="1796"/>
        <item x="1276"/>
        <item x="1787"/>
        <item x="1531"/>
        <item x="335"/>
        <item x="1074"/>
        <item x="869"/>
        <item x="1178"/>
        <item x="834"/>
        <item x="1934"/>
        <item x="962"/>
        <item x="328"/>
        <item x="312"/>
        <item x="408"/>
        <item x="1946"/>
        <item x="5"/>
        <item x="1222"/>
        <item x="990"/>
        <item x="1851"/>
        <item x="1545"/>
        <item x="66"/>
        <item x="1964"/>
        <item x="1054"/>
        <item x="796"/>
        <item x="1871"/>
        <item x="982"/>
        <item x="142"/>
        <item x="1109"/>
        <item x="1216"/>
        <item x="685"/>
        <item x="95"/>
        <item x="1412"/>
        <item x="387"/>
        <item x="158"/>
        <item x="39"/>
        <item x="462"/>
        <item x="327"/>
        <item x="522"/>
        <item x="1716"/>
        <item x="1874"/>
        <item x="853"/>
        <item x="608"/>
        <item x="139"/>
        <item x="105"/>
        <item x="1714"/>
        <item x="1639"/>
        <item x="1395"/>
        <item x="177"/>
        <item x="928"/>
        <item x="1237"/>
        <item x="1357"/>
        <item x="273"/>
        <item x="376"/>
        <item x="1323"/>
        <item x="1580"/>
        <item x="1902"/>
        <item x="499"/>
        <item x="1772"/>
        <item x="163"/>
        <item x="152"/>
        <item x="132"/>
        <item x="1413"/>
        <item x="1976"/>
        <item x="1220"/>
        <item x="1478"/>
        <item x="83"/>
        <item x="1033"/>
        <item x="844"/>
        <item x="477"/>
        <item x="243"/>
        <item x="1760"/>
        <item x="809"/>
        <item x="1691"/>
        <item x="1050"/>
        <item x="934"/>
        <item x="143"/>
        <item x="999"/>
        <item x="1748"/>
        <item x="916"/>
        <item x="34"/>
        <item x="1951"/>
        <item x="1159"/>
        <item x="469"/>
        <item x="524"/>
        <item x="838"/>
        <item x="1662"/>
        <item x="1644"/>
        <item x="1449"/>
        <item x="1338"/>
        <item x="1788"/>
        <item x="1330"/>
        <item x="56"/>
        <item x="1881"/>
        <item x="1341"/>
        <item x="202"/>
        <item x="29"/>
        <item x="1146"/>
        <item x="996"/>
        <item x="886"/>
        <item x="1606"/>
        <item x="1386"/>
        <item x="903"/>
        <item x="1066"/>
        <item x="282"/>
        <item x="383"/>
        <item x="961"/>
        <item x="1236"/>
        <item x="79"/>
        <item x="1839"/>
        <item x="937"/>
        <item x="523"/>
        <item x="1848"/>
        <item x="36"/>
        <item x="323"/>
        <item x="1058"/>
        <item x="1030"/>
        <item x="742"/>
        <item x="940"/>
        <item x="1097"/>
        <item x="268"/>
        <item x="116"/>
        <item x="829"/>
        <item x="594"/>
        <item x="468"/>
        <item x="1688"/>
        <item x="246"/>
        <item x="1605"/>
        <item x="357"/>
        <item x="644"/>
        <item x="1365"/>
        <item x="654"/>
        <item x="1675"/>
        <item x="1571"/>
        <item x="991"/>
        <item x="1659"/>
        <item x="53"/>
        <item x="875"/>
        <item x="1094"/>
        <item x="310"/>
        <item x="326"/>
        <item x="50"/>
        <item x="1188"/>
        <item x="581"/>
        <item x="733"/>
        <item x="108"/>
        <item x="441"/>
        <item x="1195"/>
        <item x="54"/>
        <item x="502"/>
        <item x="1418"/>
        <item x="1202"/>
        <item x="1777"/>
        <item x="919"/>
        <item x="1555"/>
        <item x="618"/>
        <item x="790"/>
        <item x="1541"/>
        <item x="481"/>
        <item x="1803"/>
        <item x="1547"/>
        <item x="486"/>
        <item x="1468"/>
        <item x="672"/>
        <item x="30"/>
        <item x="150"/>
        <item x="391"/>
        <item x="1660"/>
        <item x="465"/>
        <item x="1941"/>
        <item x="1260"/>
        <item x="880"/>
        <item x="1351"/>
        <item x="1162"/>
        <item x="1507"/>
        <item x="821"/>
        <item x="1505"/>
        <item x="2005"/>
        <item x="1360"/>
        <item x="697"/>
        <item x="1065"/>
        <item x="1315"/>
        <item x="1131"/>
        <item x="1297"/>
        <item x="443"/>
        <item x="761"/>
        <item x="623"/>
        <item x="1770"/>
        <item x="1601"/>
        <item x="1465"/>
        <item x="520"/>
        <item x="1048"/>
        <item x="1133"/>
        <item x="343"/>
        <item x="1847"/>
        <item x="1469"/>
        <item x="99"/>
        <item x="1929"/>
        <item x="45"/>
        <item x="1879"/>
        <item x="1521"/>
        <item x="1352"/>
        <item x="1201"/>
        <item x="454"/>
        <item x="491"/>
        <item x="1"/>
        <item x="836"/>
        <item x="1517"/>
        <item x="1963"/>
        <item x="205"/>
        <item x="1331"/>
        <item x="63"/>
        <item x="354"/>
        <item x="167"/>
        <item x="1621"/>
        <item x="827"/>
        <item x="1960"/>
        <item x="1277"/>
        <item x="1334"/>
        <item x="426"/>
        <item x="986"/>
        <item x="1742"/>
        <item x="508"/>
        <item x="1611"/>
        <item x="1182"/>
        <item x="1575"/>
        <item x="1982"/>
        <item x="740"/>
        <item x="424"/>
        <item x="57"/>
        <item x="629"/>
        <item x="87"/>
        <item x="157"/>
        <item x="1733"/>
        <item x="345"/>
        <item x="1908"/>
        <item x="1565"/>
        <item x="289"/>
        <item x="1540"/>
        <item x="1388"/>
        <item x="783"/>
        <item x="451"/>
        <item x="1426"/>
        <item x="64"/>
        <item x="1900"/>
        <item x="1398"/>
        <item x="251"/>
        <item x="212"/>
        <item x="675"/>
        <item x="1071"/>
        <item x="1425"/>
        <item x="463"/>
        <item x="954"/>
        <item x="1999"/>
        <item x="1981"/>
        <item x="589"/>
        <item x="926"/>
        <item x="369"/>
        <item x="1718"/>
        <item x="1212"/>
        <item x="1088"/>
        <item x="1149"/>
        <item x="1063"/>
        <item x="1969"/>
        <item x="1764"/>
        <item x="517"/>
        <item x="76"/>
        <item x="1362"/>
        <item x="1196"/>
        <item x="1807"/>
        <item x="119"/>
        <item x="888"/>
        <item x="1140"/>
        <item x="1725"/>
        <item x="1627"/>
        <item x="1544"/>
        <item x="386"/>
        <item x="1620"/>
        <item x="636"/>
        <item x="138"/>
        <item x="823"/>
        <item x="720"/>
        <item x="1309"/>
        <item x="1419"/>
        <item x="389"/>
        <item x="547"/>
        <item x="1057"/>
        <item x="1597"/>
        <item x="1755"/>
        <item x="893"/>
        <item x="1228"/>
        <item x="1669"/>
        <item x="1400"/>
        <item x="837"/>
        <item x="1335"/>
        <item x="1458"/>
        <item x="62"/>
        <item x="1457"/>
        <item x="1135"/>
        <item x="569"/>
        <item x="1404"/>
        <item x="89"/>
        <item x="998"/>
        <item x="43"/>
        <item x="352"/>
        <item x="473"/>
        <item x="913"/>
        <item x="577"/>
        <item x="1817"/>
        <item x="614"/>
        <item x="1914"/>
        <item x="1746"/>
        <item x="2003"/>
        <item x="864"/>
        <item x="1723"/>
        <item x="943"/>
        <item x="1877"/>
        <item x="439"/>
        <item x="723"/>
        <item x="1958"/>
        <item x="1514"/>
        <item x="102"/>
        <item x="1793"/>
        <item x="10"/>
        <item x="840"/>
        <item x="590"/>
        <item x="1626"/>
        <item x="1004"/>
        <item x="319"/>
        <item x="995"/>
        <item x="1380"/>
        <item x="992"/>
        <item x="1345"/>
        <item x="1273"/>
        <item x="1875"/>
        <item x="1762"/>
        <item x="705"/>
        <item x="1180"/>
        <item x="1819"/>
        <item x="1811"/>
        <item x="938"/>
        <item x="381"/>
        <item x="1998"/>
        <item x="667"/>
        <item x="1015"/>
        <item x="480"/>
        <item x="1452"/>
        <item x="1988"/>
        <item x="218"/>
        <item x="1211"/>
        <item x="905"/>
        <item x="1510"/>
        <item x="632"/>
        <item x="841"/>
        <item x="603"/>
        <item x="1440"/>
        <item x="762"/>
        <item x="1147"/>
        <item x="1885"/>
        <item x="1214"/>
        <item x="867"/>
        <item x="1143"/>
        <item x="1372"/>
        <item x="1006"/>
        <item x="214"/>
        <item x="1217"/>
        <item x="1795"/>
        <item x="606"/>
        <item x="1295"/>
        <item x="749"/>
        <item x="545"/>
        <item x="1442"/>
        <item x="1145"/>
        <item x="1120"/>
        <item x="1628"/>
        <item x="415"/>
        <item x="425"/>
        <item x="1845"/>
        <item x="277"/>
        <item x="295"/>
        <item x="1125"/>
        <item x="1485"/>
        <item x="728"/>
        <item x="1665"/>
        <item x="1254"/>
        <item x="839"/>
        <item x="1692"/>
        <item x="1737"/>
        <item x="779"/>
        <item x="725"/>
        <item x="1302"/>
        <item x="1956"/>
        <item x="189"/>
        <item x="819"/>
        <item x="19"/>
        <item x="1286"/>
        <item x="1560"/>
        <item x="1567"/>
        <item x="1044"/>
        <item x="1320"/>
        <item x="963"/>
        <item x="266"/>
        <item x="1800"/>
        <item x="1008"/>
        <item x="1650"/>
        <item x="1083"/>
        <item x="208"/>
        <item x="600"/>
        <item x="21"/>
        <item x="264"/>
        <item x="676"/>
        <item x="736"/>
        <item x="1119"/>
        <item x="1450"/>
        <item x="1036"/>
        <item x="605"/>
        <item x="1035"/>
        <item x="899"/>
        <item x="1497"/>
        <item x="1343"/>
        <item x="1306"/>
        <item x="1944"/>
        <item x="483"/>
        <item x="669"/>
        <item x="1311"/>
        <item x="1862"/>
        <item x="1383"/>
        <item x="274"/>
        <item x="970"/>
        <item x="1630"/>
        <item x="182"/>
        <item x="1121"/>
        <item x="1678"/>
        <item x="248"/>
        <item x="492"/>
        <item x="1774"/>
        <item x="948"/>
        <item x="692"/>
        <item x="896"/>
        <item x="402"/>
        <item x="665"/>
        <item x="1780"/>
        <item x="1124"/>
        <item x="1294"/>
        <item x="1116"/>
        <item x="435"/>
        <item x="898"/>
        <item x="1846"/>
        <item x="1393"/>
        <item x="719"/>
        <item x="1790"/>
        <item x="1126"/>
        <item x="390"/>
        <item x="1285"/>
        <item x="518"/>
        <item x="494"/>
        <item x="1238"/>
        <item x="816"/>
        <item x="1613"/>
        <item x="365"/>
        <item x="1122"/>
        <item x="1185"/>
        <item x="1916"/>
        <item x="1530"/>
        <item x="1995"/>
        <item x="1757"/>
        <item x="141"/>
        <item x="1582"/>
        <item x="845"/>
        <item x="444"/>
        <item x="879"/>
        <item x="792"/>
        <item x="1838"/>
        <item x="1577"/>
        <item x="688"/>
        <item x="350"/>
        <item x="446"/>
        <item x="1103"/>
        <item x="1972"/>
        <item x="877"/>
        <item x="757"/>
        <item x="1533"/>
        <item x="379"/>
        <item x="1403"/>
        <item x="1028"/>
        <item x="1223"/>
        <item x="1363"/>
        <item x="595"/>
        <item x="1373"/>
        <item x="1938"/>
        <item x="1820"/>
        <item x="1925"/>
        <item x="832"/>
        <item x="16"/>
        <item x="72"/>
        <item x="1948"/>
        <item x="1910"/>
        <item x="635"/>
        <item x="421"/>
        <item x="106"/>
        <item x="750"/>
        <item x="1867"/>
        <item x="1430"/>
        <item x="591"/>
        <item x="358"/>
        <item x="1922"/>
        <item x="193"/>
        <item x="1234"/>
        <item x="861"/>
        <item x="466"/>
        <item x="259"/>
        <item x="178"/>
        <item x="753"/>
        <item x="1227"/>
        <item x="1840"/>
        <item x="726"/>
        <item x="882"/>
        <item x="515"/>
        <item x="1045"/>
        <item x="514"/>
        <item x="1921"/>
        <item x="1604"/>
        <item x="349"/>
        <item x="1518"/>
        <item x="107"/>
        <item x="101"/>
        <item x="610"/>
        <item x="385"/>
        <item x="1354"/>
        <item x="690"/>
        <item x="401"/>
        <item x="1640"/>
        <item x="90"/>
        <item x="1909"/>
        <item x="71"/>
        <item x="479"/>
        <item x="1007"/>
        <item x="1735"/>
        <item x="296"/>
        <item x="1752"/>
        <item x="1680"/>
        <item x="281"/>
        <item x="1266"/>
        <item x="1023"/>
        <item x="1503"/>
        <item x="1256"/>
        <item x="704"/>
        <item x="1429"/>
        <item x="1534"/>
        <item x="1389"/>
        <item x="637"/>
        <item x="183"/>
        <item x="461"/>
        <item x="450"/>
        <item x="1093"/>
        <item x="1923"/>
        <item x="297"/>
        <item x="1609"/>
        <item x="1624"/>
        <item x="1042"/>
        <item x="891"/>
        <item x="1303"/>
        <item x="1608"/>
        <item x="203"/>
        <item x="257"/>
        <item x="237"/>
        <item x="411"/>
        <item x="1410"/>
        <item x="677"/>
        <item x="1099"/>
        <item x="1852"/>
        <item x="1901"/>
        <item x="558"/>
        <item x="1321"/>
        <item x="269"/>
        <item x="1576"/>
        <item x="1888"/>
        <item x="1868"/>
        <item x="226"/>
        <item x="122"/>
        <item x="117"/>
        <item x="1589"/>
        <item x="1515"/>
        <item x="173"/>
        <item x="1280"/>
        <item x="484"/>
        <item x="176"/>
        <item x="1918"/>
        <item x="302"/>
        <item x="1128"/>
        <item x="1208"/>
        <item x="1269"/>
        <item x="1850"/>
        <item x="416"/>
        <item x="1720"/>
        <item x="299"/>
        <item x="283"/>
        <item x="303"/>
        <item x="1275"/>
        <item x="498"/>
        <item x="1287"/>
        <item x="1588"/>
        <item x="1965"/>
        <item x="586"/>
        <item x="1717"/>
        <item x="113"/>
        <item x="1397"/>
        <item x="1836"/>
        <item x="1034"/>
        <item x="1391"/>
        <item x="542"/>
        <item x="1843"/>
        <item x="404"/>
        <item x="554"/>
        <item x="722"/>
        <item x="1111"/>
        <item x="360"/>
        <item x="169"/>
        <item x="188"/>
        <item x="777"/>
        <item x="1075"/>
        <item x="509"/>
        <item x="817"/>
        <item x="1173"/>
        <item x="1618"/>
        <item x="588"/>
        <item x="496"/>
        <item x="321"/>
        <item x="576"/>
        <item x="1251"/>
        <item x="1428"/>
        <item x="1261"/>
        <item x="1667"/>
        <item x="1825"/>
        <item x="1038"/>
        <item x="538"/>
        <item x="1761"/>
        <item x="1829"/>
        <item x="1433"/>
        <item x="127"/>
        <item x="944"/>
        <item x="1664"/>
        <item x="881"/>
        <item x="1479"/>
        <item x="407"/>
        <item x="847"/>
        <item x="1271"/>
        <item x="1574"/>
        <item x="1943"/>
        <item x="1594"/>
        <item x="917"/>
        <item x="1495"/>
        <item x="419"/>
        <item x="18"/>
        <item x="1174"/>
        <item x="1086"/>
        <item x="128"/>
        <item x="1694"/>
        <item x="314"/>
        <item x="559"/>
        <item x="430"/>
        <item x="1091"/>
        <item x="1283"/>
        <item x="123"/>
        <item x="1643"/>
        <item x="1232"/>
        <item x="1532"/>
        <item x="1519"/>
        <item x="602"/>
        <item x="901"/>
        <item x="1592"/>
        <item x="737"/>
        <item x="1186"/>
        <item x="247"/>
        <item x="912"/>
        <item x="69"/>
        <item x="735"/>
        <item x="75"/>
        <item x="1415"/>
        <item x="1893"/>
        <item x="1754"/>
        <item x="980"/>
        <item x="1666"/>
        <item x="1749"/>
        <item x="1420"/>
        <item x="1016"/>
        <item x="227"/>
        <item x="503"/>
        <item x="1600"/>
        <item x="1444"/>
        <item x="1235"/>
        <item x="1907"/>
        <item x="1204"/>
        <item x="1324"/>
        <item x="130"/>
        <item x="1209"/>
        <item x="1899"/>
        <item x="1132"/>
        <item x="1743"/>
        <item x="1378"/>
        <item x="1781"/>
        <item x="1653"/>
        <item x="377"/>
        <item x="1681"/>
        <item x="1179"/>
        <item x="1390"/>
        <item x="1766"/>
        <item x="353"/>
        <item x="1648"/>
        <item x="1417"/>
        <item x="505"/>
        <item x="1003"/>
        <item x="47"/>
        <item x="593"/>
        <item x="474"/>
        <item x="1307"/>
        <item x="1527"/>
        <item x="338"/>
        <item x="234"/>
        <item x="396"/>
        <item x="516"/>
        <item x="460"/>
        <item x="808"/>
        <item x="146"/>
        <item x="175"/>
        <item x="805"/>
        <item x="1308"/>
        <item x="1055"/>
        <item x="1475"/>
        <item x="417"/>
        <item x="804"/>
        <item x="200"/>
        <item x="1229"/>
        <item x="806"/>
        <item x="711"/>
        <item x="298"/>
        <item x="1892"/>
        <item x="1551"/>
        <item x="1127"/>
        <item x="311"/>
        <item x="1554"/>
        <item x="1844"/>
        <item x="634"/>
        <item x="1997"/>
        <item x="1739"/>
        <item x="544"/>
        <item x="410"/>
        <item x="1971"/>
        <item x="1658"/>
        <item x="1931"/>
        <item x="717"/>
        <item x="1607"/>
        <item x="1809"/>
        <item x="1629"/>
        <item x="1625"/>
        <item x="1991"/>
        <item x="1977"/>
        <item x="1616"/>
        <item x="587"/>
        <item x="73"/>
        <item x="1808"/>
        <item x="1661"/>
        <item x="973"/>
        <item x="666"/>
        <item x="238"/>
        <item x="1732"/>
        <item x="35"/>
        <item x="255"/>
        <item x="12"/>
        <item x="833"/>
        <item x="1167"/>
        <item x="1486"/>
        <item x="1463"/>
        <item x="331"/>
        <item x="1441"/>
        <item x="1614"/>
        <item x="1037"/>
        <item x="1509"/>
        <item x="1942"/>
        <item x="1364"/>
        <item x="1231"/>
        <item x="1953"/>
        <item x="131"/>
        <item x="695"/>
        <item x="1032"/>
        <item x="684"/>
        <item x="92"/>
        <item x="1950"/>
        <item x="1342"/>
        <item x="1114"/>
        <item x="1581"/>
        <item x="1129"/>
        <item x="1705"/>
        <item x="482"/>
        <item x="702"/>
        <item x="1326"/>
        <item x="1894"/>
        <item x="1014"/>
        <item x="1215"/>
        <item x="382"/>
        <item x="224"/>
        <item x="856"/>
        <item x="294"/>
        <item x="1861"/>
        <item x="1108"/>
        <item x="1317"/>
        <item x="1253"/>
        <item x="1821"/>
        <item x="1445"/>
        <item x="1454"/>
        <item x="1573"/>
        <item x="1822"/>
        <item x="400"/>
        <item x="797"/>
        <item x="1069"/>
        <item x="987"/>
        <item x="651"/>
        <item x="287"/>
        <item x="1230"/>
        <item x="1750"/>
        <item x="904"/>
        <item x="1612"/>
        <item x="256"/>
        <item x="1683"/>
        <item x="162"/>
        <item x="1387"/>
        <item x="210"/>
        <item x="1789"/>
        <item x="1154"/>
        <item x="918"/>
        <item x="1698"/>
        <item x="427"/>
        <item x="555"/>
        <item x="1291"/>
        <item x="1493"/>
        <item x="1470"/>
        <item x="1206"/>
        <item x="1695"/>
        <item x="1414"/>
        <item x="1568"/>
        <item x="438"/>
        <item x="1142"/>
        <item x="1356"/>
        <item x="1107"/>
        <item x="1799"/>
        <item x="596"/>
        <item x="513"/>
        <item x="1073"/>
        <item x="825"/>
        <item x="1952"/>
        <item x="231"/>
        <item x="694"/>
        <item x="550"/>
        <item x="1137"/>
        <item x="1538"/>
        <item x="1980"/>
        <item x="712"/>
        <item x="1617"/>
        <item x="1298"/>
        <item x="388"/>
        <item x="619"/>
        <item x="356"/>
        <item x="464"/>
        <item x="457"/>
        <item x="153"/>
        <item x="20"/>
        <item x="220"/>
        <item x="348"/>
        <item x="1883"/>
        <item x="82"/>
        <item x="1166"/>
        <item x="708"/>
        <item x="1226"/>
        <item x="570"/>
        <item x="1374"/>
        <item x="1955"/>
        <item x="1935"/>
        <item x="1451"/>
        <item x="85"/>
        <item x="48"/>
        <item x="1513"/>
        <item x="800"/>
        <item x="775"/>
        <item x="1483"/>
        <item x="983"/>
        <item x="222"/>
        <item x="793"/>
        <item x="803"/>
        <item x="330"/>
        <item x="787"/>
        <item x="276"/>
        <item x="851"/>
        <item x="114"/>
        <item x="261"/>
        <item x="583"/>
        <item x="164"/>
        <item x="1436"/>
        <item x="422"/>
        <item x="279"/>
        <item x="1279"/>
        <item x="211"/>
        <item x="1408"/>
        <item x="1340"/>
        <item x="485"/>
        <item x="284"/>
        <item x="598"/>
        <item x="1889"/>
        <item x="262"/>
        <item x="1542"/>
        <item x="1249"/>
        <item x="1751"/>
        <item x="1347"/>
        <item x="337"/>
        <item x="604"/>
        <item x="607"/>
        <item x="707"/>
        <item x="31"/>
        <item x="1933"/>
        <item x="1448"/>
        <item x="1572"/>
        <item x="656"/>
        <item x="1265"/>
        <item x="906"/>
        <item x="478"/>
        <item x="109"/>
        <item x="1906"/>
        <item x="820"/>
        <item x="1769"/>
        <item x="1130"/>
        <item x="100"/>
        <item x="493"/>
        <item x="447"/>
        <item x="686"/>
        <item x="1282"/>
        <item x="1898"/>
        <item x="1024"/>
        <item x="842"/>
        <item x="1313"/>
        <item x="860"/>
        <item x="265"/>
        <item x="668"/>
        <item x="1263"/>
        <item x="1139"/>
        <item x="1405"/>
        <item x="1641"/>
        <item x="709"/>
        <item x="1489"/>
        <item x="1767"/>
        <item x="215"/>
        <item x="1701"/>
        <item x="652"/>
        <item x="521"/>
        <item x="534"/>
        <item x="241"/>
        <item x="1213"/>
        <item x="1823"/>
        <item x="240"/>
        <item x="1556"/>
        <item x="293"/>
        <item x="58"/>
        <item x="885"/>
        <item x="395"/>
        <item x="858"/>
        <item x="1652"/>
        <item x="561"/>
        <item x="687"/>
        <item x="1786"/>
        <item x="1745"/>
        <item x="1170"/>
        <item x="125"/>
        <item x="1258"/>
        <item x="772"/>
        <item x="1504"/>
        <item x="1702"/>
        <item x="144"/>
        <item x="1247"/>
        <item x="1052"/>
        <item x="346"/>
        <item x="1993"/>
        <item x="1076"/>
        <item x="1046"/>
        <item x="835"/>
        <item x="1194"/>
        <item x="1699"/>
        <item x="774"/>
        <item x="1043"/>
        <item x="219"/>
        <item x="91"/>
        <item x="782"/>
        <item x="1134"/>
        <item x="1776"/>
        <item x="1727"/>
        <item x="818"/>
        <item x="902"/>
        <item x="2000"/>
        <item x="1783"/>
        <item x="1191"/>
        <item x="1989"/>
        <item x="580"/>
        <item x="1970"/>
        <item x="622"/>
        <item x="1025"/>
        <item x="700"/>
        <item x="1837"/>
        <item x="307"/>
        <item x="1646"/>
        <item x="1961"/>
        <item x="126"/>
        <item x="1078"/>
        <item x="1708"/>
        <item x="846"/>
        <item x="1722"/>
        <item x="843"/>
        <item x="1729"/>
        <item x="201"/>
        <item x="1502"/>
        <item x="406"/>
        <item x="674"/>
        <item x="306"/>
        <item x="1272"/>
        <item x="994"/>
        <item x="1876"/>
        <item x="1563"/>
        <item x="1416"/>
        <item x="754"/>
        <item x="776"/>
        <item x="1464"/>
        <item x="325"/>
        <item x="44"/>
        <item x="536"/>
        <item x="1724"/>
        <item x="1598"/>
        <item x="374"/>
        <item x="1160"/>
        <item x="1539"/>
        <item x="1257"/>
        <item x="1491"/>
        <item x="1689"/>
        <item x="1985"/>
        <item x="1805"/>
        <item x="1771"/>
        <item x="1438"/>
        <item x="1184"/>
        <item x="133"/>
        <item x="1242"/>
        <item x="748"/>
        <item x="1019"/>
        <item x="1337"/>
        <item x="1252"/>
        <item x="507"/>
        <item x="373"/>
        <item x="1367"/>
        <item x="88"/>
        <item x="25"/>
        <item x="244"/>
        <item x="242"/>
        <item x="870"/>
        <item x="664"/>
        <item x="1067"/>
        <item x="1153"/>
        <item x="339"/>
        <item x="1123"/>
        <item x="1082"/>
        <item x="1728"/>
        <item x="552"/>
        <item x="1270"/>
        <item x="1619"/>
        <item x="344"/>
        <item x="120"/>
        <item x="1924"/>
        <item x="432"/>
        <item x="229"/>
        <item x="945"/>
        <item x="924"/>
        <item x="1827"/>
        <item x="529"/>
        <item x="930"/>
        <item x="1084"/>
        <item x="1706"/>
        <item x="1975"/>
        <item x="275"/>
        <item x="683"/>
        <item x="525"/>
        <item x="1501"/>
        <item x="1085"/>
        <item x="61"/>
        <item x="765"/>
        <item x="890"/>
        <item x="784"/>
        <item x="334"/>
        <item x="1112"/>
        <item x="567"/>
        <item x="1887"/>
        <item x="855"/>
        <item x="318"/>
        <item x="355"/>
        <item x="1785"/>
        <item x="217"/>
        <item x="1472"/>
        <item x="1241"/>
        <item x="1939"/>
        <item x="691"/>
        <item x="1060"/>
        <item x="1349"/>
        <item x="1535"/>
        <item x="1477"/>
        <item x="1818"/>
        <item x="1700"/>
        <item x="601"/>
        <item x="1190"/>
        <item x="1917"/>
        <item x="272"/>
        <item x="1481"/>
        <item x="946"/>
        <item x="1009"/>
        <item x="849"/>
        <item x="1039"/>
        <item x="1011"/>
        <item x="221"/>
        <item x="599"/>
        <item x="1569"/>
        <item x="650"/>
        <item x="134"/>
        <item x="263"/>
        <item x="28"/>
        <item x="584"/>
        <item x="1670"/>
        <item x="1151"/>
        <item x="630"/>
        <item x="1240"/>
        <item x="1144"/>
        <item x="951"/>
        <item x="1312"/>
        <item x="110"/>
        <item x="96"/>
        <item x="380"/>
        <item x="378"/>
        <item x="1550"/>
        <item x="760"/>
        <item x="786"/>
        <item x="55"/>
        <item x="1456"/>
        <item x="1870"/>
        <item x="1520"/>
        <item x="32"/>
        <item x="3"/>
        <item x="1090"/>
        <item x="250"/>
        <item x="541"/>
        <item x="467"/>
        <item x="368"/>
        <item x="1775"/>
        <item x="1987"/>
        <item x="1828"/>
        <item x="1098"/>
        <item x="1853"/>
        <item x="1359"/>
        <item x="532"/>
        <item x="459"/>
        <item x="115"/>
        <item x="1855"/>
        <item x="989"/>
        <item x="895"/>
        <item x="487"/>
        <item x="1205"/>
        <item x="1831"/>
        <item x="1578"/>
        <item x="1859"/>
        <item x="1623"/>
        <item x="1002"/>
        <item x="1798"/>
        <item x="1726"/>
        <item x="1886"/>
        <item x="1635"/>
        <item x="1053"/>
        <item x="94"/>
        <item x="1968"/>
        <item x="746"/>
        <item x="660"/>
        <item x="1197"/>
        <item x="1593"/>
        <item x="46"/>
        <item x="1399"/>
        <item x="1677"/>
        <item x="927"/>
        <item x="1709"/>
        <item x="1051"/>
        <item x="933"/>
        <item x="1595"/>
        <item x="223"/>
        <item x="154"/>
        <item x="1368"/>
        <item x="1882"/>
        <item x="304"/>
        <item x="1590"/>
        <item x="1583"/>
        <item x="1192"/>
        <item x="1498"/>
        <item x="1684"/>
        <item x="1779"/>
        <item x="758"/>
        <item x="1422"/>
        <item x="398"/>
        <item x="124"/>
        <item x="1835"/>
        <item x="1177"/>
        <item x="280"/>
        <item x="136"/>
        <item x="679"/>
        <item x="826"/>
        <item x="1967"/>
        <item x="440"/>
        <item x="67"/>
        <item x="1719"/>
        <item x="1115"/>
        <item x="1579"/>
        <item x="1863"/>
        <item x="1473"/>
        <item x="1657"/>
        <item x="649"/>
        <item x="1366"/>
        <item x="305"/>
        <item x="1113"/>
        <item x="1176"/>
        <item x="1156"/>
        <item x="475"/>
        <item x="1332"/>
        <item x="539"/>
        <item x="161"/>
        <item x="184"/>
        <item x="285"/>
        <item x="1741"/>
        <item x="13"/>
        <item x="1651"/>
        <item x="1792"/>
        <item x="1319"/>
        <item x="873"/>
        <item x="997"/>
        <item x="1920"/>
        <item x="1927"/>
        <item x="1406"/>
        <item x="831"/>
        <item x="1358"/>
        <item x="199"/>
        <item x="780"/>
        <item x="216"/>
        <item x="716"/>
        <item x="1815"/>
        <item x="1047"/>
        <item x="364"/>
        <item x="1687"/>
        <item x="1423"/>
        <item x="643"/>
        <item x="1647"/>
        <item x="920"/>
        <item x="1106"/>
        <item x="773"/>
        <item x="1329"/>
        <item x="1061"/>
        <item x="1740"/>
        <item x="546"/>
        <item x="1225"/>
        <item x="1000"/>
        <item x="658"/>
        <item x="799"/>
        <item x="1782"/>
        <item x="80"/>
        <item x="1673"/>
        <item x="770"/>
        <item x="680"/>
        <item x="1992"/>
        <item x="1117"/>
        <item x="324"/>
        <item x="1686"/>
        <item x="200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imdb_score" fld="15" subtotal="average" baseField="8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2D79F-7BD6-4E5B-BA63-F4CB6AEE890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0" firstHeaderRow="1" firstDataRow="1" firstDataCol="1"/>
  <pivotFields count="16">
    <pivotField dataField="1" showAll="0">
      <items count="4748">
        <item x="4226"/>
        <item x="3513"/>
        <item x="4044"/>
        <item x="3545"/>
        <item x="2897"/>
        <item x="2734"/>
        <item x="393"/>
        <item x="3284"/>
        <item x="3494"/>
        <item x="4558"/>
        <item x="2206"/>
        <item x="2104"/>
        <item x="2346"/>
        <item x="1577"/>
        <item x="941"/>
        <item x="2013"/>
        <item x="1133"/>
        <item x="1082"/>
        <item x="4362"/>
        <item x="1184"/>
        <item x="3784"/>
        <item x="1671"/>
        <item x="1509"/>
        <item x="4407"/>
        <item x="500"/>
        <item x="700"/>
        <item x="3835"/>
        <item x="4688"/>
        <item x="4329"/>
        <item x="3557"/>
        <item x="3463"/>
        <item x="2960"/>
        <item x="59"/>
        <item x="3987"/>
        <item x="2878"/>
        <item x="2763"/>
        <item x="2186"/>
        <item x="1119"/>
        <item x="1370"/>
        <item x="911"/>
        <item x="4097"/>
        <item x="3683"/>
        <item x="1559"/>
        <item x="3232"/>
        <item x="1113"/>
        <item x="2558"/>
        <item x="4570"/>
        <item x="1726"/>
        <item x="2509"/>
        <item x="2208"/>
        <item x="3738"/>
        <item x="4628"/>
        <item x="1019"/>
        <item x="1603"/>
        <item x="1720"/>
        <item x="3942"/>
        <item x="687"/>
        <item x="253"/>
        <item x="683"/>
        <item x="4396"/>
        <item x="2411"/>
        <item x="1169"/>
        <item x="4528"/>
        <item x="84"/>
        <item x="2895"/>
        <item x="515"/>
        <item x="3237"/>
        <item x="3330"/>
        <item x="4556"/>
        <item x="2760"/>
        <item x="2426"/>
        <item x="3911"/>
        <item x="1141"/>
        <item x="3265"/>
        <item x="4008"/>
        <item x="1638"/>
        <item x="1220"/>
        <item x="1616"/>
        <item x="3621"/>
        <item x="2363"/>
        <item x="493"/>
        <item x="3077"/>
        <item x="1786"/>
        <item x="1062"/>
        <item x="4658"/>
        <item x="60"/>
        <item x="3852"/>
        <item x="2279"/>
        <item x="729"/>
        <item x="2233"/>
        <item x="3368"/>
        <item x="4666"/>
        <item x="3600"/>
        <item x="1477"/>
        <item x="4623"/>
        <item x="4128"/>
        <item x="337"/>
        <item x="1454"/>
        <item x="3974"/>
        <item x="2188"/>
        <item x="4467"/>
        <item x="3744"/>
        <item x="3986"/>
        <item x="1511"/>
        <item x="3424"/>
        <item x="1143"/>
        <item x="1159"/>
        <item x="4353"/>
        <item x="3781"/>
        <item x="1886"/>
        <item x="3001"/>
        <item x="1842"/>
        <item x="1347"/>
        <item x="3793"/>
        <item x="2607"/>
        <item x="3454"/>
        <item x="1229"/>
        <item x="1287"/>
        <item x="2239"/>
        <item x="2585"/>
        <item x="2412"/>
        <item x="3874"/>
        <item x="3550"/>
        <item x="2728"/>
        <item x="3445"/>
        <item x="1378"/>
        <item x="1746"/>
        <item x="2683"/>
        <item x="1918"/>
        <item x="4743"/>
        <item x="3012"/>
        <item x="3536"/>
        <item x="3875"/>
        <item x="2234"/>
        <item x="4414"/>
        <item x="3353"/>
        <item x="3498"/>
        <item x="2421"/>
        <item x="1733"/>
        <item x="3357"/>
        <item x="490"/>
        <item x="4146"/>
        <item x="2904"/>
        <item x="3236"/>
        <item x="1276"/>
        <item x="1156"/>
        <item x="1946"/>
        <item x="2143"/>
        <item x="861"/>
        <item x="1585"/>
        <item x="1780"/>
        <item x="2698"/>
        <item x="2919"/>
        <item x="1679"/>
        <item x="2890"/>
        <item x="363"/>
        <item x="1923"/>
        <item x="4141"/>
        <item x="1425"/>
        <item x="3425"/>
        <item x="1755"/>
        <item x="2733"/>
        <item x="1565"/>
        <item x="2857"/>
        <item x="624"/>
        <item x="4696"/>
        <item x="944"/>
        <item x="1805"/>
        <item x="2811"/>
        <item x="1549"/>
        <item x="1080"/>
        <item x="2814"/>
        <item x="3343"/>
        <item x="3123"/>
        <item x="3860"/>
        <item x="2305"/>
        <item x="3576"/>
        <item x="2766"/>
        <item x="3774"/>
        <item x="4450"/>
        <item x="3132"/>
        <item x="854"/>
        <item x="193"/>
        <item x="804"/>
        <item x="4454"/>
        <item x="3701"/>
        <item x="1295"/>
        <item x="4164"/>
        <item x="1796"/>
        <item x="1847"/>
        <item x="617"/>
        <item x="3400"/>
        <item x="3881"/>
        <item x="387"/>
        <item x="4282"/>
        <item x="3705"/>
        <item x="3808"/>
        <item x="4344"/>
        <item x="3246"/>
        <item x="3287"/>
        <item x="1694"/>
        <item x="3316"/>
        <item x="3633"/>
        <item x="1645"/>
        <item x="1417"/>
        <item x="1279"/>
        <item x="1722"/>
        <item x="112"/>
        <item x="4071"/>
        <item x="1262"/>
        <item x="264"/>
        <item x="3313"/>
        <item x="32"/>
        <item x="105"/>
        <item x="838"/>
        <item x="4021"/>
        <item x="3352"/>
        <item x="3151"/>
        <item x="740"/>
        <item x="1086"/>
        <item x="1213"/>
        <item x="2400"/>
        <item x="1506"/>
        <item x="2563"/>
        <item x="2678"/>
        <item x="2259"/>
        <item x="3674"/>
        <item x="4125"/>
        <item x="3216"/>
        <item x="3187"/>
        <item x="4730"/>
        <item x="409"/>
        <item x="4439"/>
        <item x="872"/>
        <item x="1090"/>
        <item x="2645"/>
        <item x="4339"/>
        <item x="256"/>
        <item x="4516"/>
        <item x="765"/>
        <item x="3286"/>
        <item x="1348"/>
        <item x="2236"/>
        <item x="4363"/>
        <item x="1698"/>
        <item x="1122"/>
        <item x="4614"/>
        <item x="2161"/>
        <item x="810"/>
        <item x="435"/>
        <item x="359"/>
        <item x="578"/>
        <item x="4038"/>
        <item x="2326"/>
        <item x="1260"/>
        <item x="2706"/>
        <item x="2513"/>
        <item x="4591"/>
        <item x="2429"/>
        <item x="281"/>
        <item x="4429"/>
        <item x="3135"/>
        <item x="4412"/>
        <item x="3050"/>
        <item x="1149"/>
        <item x="4555"/>
        <item x="1443"/>
        <item x="1539"/>
        <item x="2805"/>
        <item x="3249"/>
        <item x="949"/>
        <item x="790"/>
        <item x="4064"/>
        <item x="817"/>
        <item x="1032"/>
        <item x="4215"/>
        <item x="1211"/>
        <item x="3956"/>
        <item x="3773"/>
        <item x="4066"/>
        <item x="3138"/>
        <item x="3108"/>
        <item x="2227"/>
        <item x="4641"/>
        <item x="2681"/>
        <item x="4663"/>
        <item x="3304"/>
        <item x="3772"/>
        <item x="2957"/>
        <item x="4316"/>
        <item x="1656"/>
        <item x="1059"/>
        <item x="1871"/>
        <item x="760"/>
        <item x="1557"/>
        <item x="874"/>
        <item x="4010"/>
        <item x="906"/>
        <item x="1845"/>
        <item x="2360"/>
        <item x="4392"/>
        <item x="4581"/>
        <item x="1311"/>
        <item x="1911"/>
        <item x="128"/>
        <item x="3864"/>
        <item x="1142"/>
        <item x="1675"/>
        <item x="3533"/>
        <item x="536"/>
        <item x="1007"/>
        <item x="3408"/>
        <item x="3799"/>
        <item x="3721"/>
        <item x="651"/>
        <item x="3263"/>
        <item x="1759"/>
        <item x="4650"/>
        <item x="3780"/>
        <item x="3264"/>
        <item x="4659"/>
        <item x="4352"/>
        <item x="4015"/>
        <item x="1660"/>
        <item x="3866"/>
        <item x="182"/>
        <item x="2783"/>
        <item x="704"/>
        <item x="712"/>
        <item x="2374"/>
        <item x="1999"/>
        <item x="1524"/>
        <item x="1199"/>
        <item x="635"/>
        <item x="3593"/>
        <item x="2167"/>
        <item x="3590"/>
        <item x="4431"/>
        <item x="2841"/>
        <item x="1533"/>
        <item x="2502"/>
        <item x="2859"/>
        <item x="4645"/>
        <item x="2096"/>
        <item x="3645"/>
        <item x="1102"/>
        <item x="2062"/>
        <item x="149"/>
        <item x="2194"/>
        <item x="2938"/>
        <item x="2471"/>
        <item x="263"/>
        <item x="4660"/>
        <item x="488"/>
        <item x="406"/>
        <item x="3575"/>
        <item x="904"/>
        <item x="4530"/>
        <item x="4391"/>
        <item x="969"/>
        <item x="1633"/>
        <item x="235"/>
        <item x="674"/>
        <item x="1248"/>
        <item x="2418"/>
        <item x="358"/>
        <item x="3065"/>
        <item x="3631"/>
        <item x="1589"/>
        <item x="2776"/>
        <item x="1873"/>
        <item x="3844"/>
        <item x="1884"/>
        <item x="673"/>
        <item x="2322"/>
        <item x="1358"/>
        <item x="192"/>
        <item x="3369"/>
        <item x="2649"/>
        <item x="1215"/>
        <item x="0"/>
        <item x="7"/>
        <item x="577"/>
        <item x="3200"/>
        <item x="2076"/>
        <item x="3948"/>
        <item x="1290"/>
        <item x="1569"/>
        <item x="485"/>
        <item x="2132"/>
        <item x="2464"/>
        <item x="2741"/>
        <item x="1573"/>
        <item x="1083"/>
        <item x="989"/>
        <item x="3928"/>
        <item x="1152"/>
        <item x="1165"/>
        <item x="2283"/>
        <item x="186"/>
        <item x="1990"/>
        <item x="594"/>
        <item x="2525"/>
        <item x="1945"/>
        <item x="2111"/>
        <item x="2321"/>
        <item x="2277"/>
        <item x="3056"/>
        <item x="3205"/>
        <item x="4634"/>
        <item x="1437"/>
        <item x="602"/>
        <item x="4403"/>
        <item x="3073"/>
        <item x="4116"/>
        <item x="1463"/>
        <item x="534"/>
        <item x="2237"/>
        <item x="4386"/>
        <item x="4737"/>
        <item x="1096"/>
        <item x="4390"/>
        <item x="3206"/>
        <item x="3186"/>
        <item x="2320"/>
        <item x="2809"/>
        <item x="2598"/>
        <item x="1658"/>
        <item x="896"/>
        <item x="2930"/>
        <item x="3951"/>
        <item x="608"/>
        <item x="973"/>
        <item x="3915"/>
        <item x="4022"/>
        <item x="2647"/>
        <item x="210"/>
        <item x="119"/>
        <item x="299"/>
        <item x="428"/>
        <item x="9"/>
        <item x="1359"/>
        <item x="3836"/>
        <item x="4236"/>
        <item x="3418"/>
        <item x="4150"/>
        <item x="582"/>
        <item x="2226"/>
        <item x="480"/>
        <item x="27"/>
        <item x="527"/>
        <item x="2209"/>
        <item x="2413"/>
        <item x="3484"/>
        <item x="4149"/>
        <item x="995"/>
        <item x="1861"/>
        <item x="2816"/>
        <item x="1292"/>
        <item x="2560"/>
        <item x="2447"/>
        <item x="1017"/>
        <item x="443"/>
        <item x="136"/>
        <item x="3979"/>
        <item x="2405"/>
        <item x="2527"/>
        <item x="2055"/>
        <item x="3899"/>
        <item x="3995"/>
        <item x="4065"/>
        <item x="3274"/>
        <item x="3862"/>
        <item x="1188"/>
        <item x="2748"/>
        <item x="2362"/>
        <item x="3853"/>
        <item x="881"/>
        <item x="4280"/>
        <item x="3509"/>
        <item x="4703"/>
        <item x="3198"/>
        <item x="3880"/>
        <item x="357"/>
        <item x="4472"/>
        <item x="151"/>
        <item x="3460"/>
        <item x="3449"/>
        <item x="4588"/>
        <item x="2094"/>
        <item x="2088"/>
        <item x="952"/>
        <item x="2507"/>
        <item x="785"/>
        <item x="4291"/>
        <item x="3356"/>
        <item x="4480"/>
        <item x="1981"/>
        <item x="4314"/>
        <item x="4446"/>
        <item x="375"/>
        <item x="1538"/>
        <item x="3040"/>
        <item x="2532"/>
        <item x="583"/>
        <item x="88"/>
        <item x="1263"/>
        <item x="1182"/>
        <item x="1479"/>
        <item x="1504"/>
        <item x="1917"/>
        <item x="1097"/>
        <item x="2312"/>
        <item x="2126"/>
        <item x="2984"/>
        <item x="3565"/>
        <item x="2332"/>
        <item x="2238"/>
        <item x="2762"/>
        <item x="1462"/>
        <item x="4582"/>
        <item x="2051"/>
        <item x="3168"/>
        <item x="320"/>
        <item x="1402"/>
        <item x="877"/>
        <item x="2396"/>
        <item x="3317"/>
        <item x="3059"/>
        <item x="1591"/>
        <item x="4383"/>
        <item x="2605"/>
        <item x="2725"/>
        <item x="606"/>
        <item x="3699"/>
        <item x="864"/>
        <item x="1724"/>
        <item x="1056"/>
        <item x="654"/>
        <item x="685"/>
        <item x="1414"/>
        <item x="3975"/>
        <item x="4440"/>
        <item x="4285"/>
        <item x="1071"/>
        <item x="1236"/>
        <item x="1937"/>
        <item x="3115"/>
        <item x="2624"/>
        <item x="1802"/>
        <item x="297"/>
        <item x="3105"/>
        <item x="1456"/>
        <item x="1872"/>
        <item x="974"/>
        <item x="1938"/>
        <item x="4187"/>
        <item x="4523"/>
        <item x="2357"/>
        <item x="1580"/>
        <item x="4341"/>
        <item x="1601"/>
        <item x="2333"/>
        <item x="4272"/>
        <item x="4533"/>
        <item x="1339"/>
        <item x="4311"/>
        <item x="2609"/>
        <item x="2433"/>
        <item x="2692"/>
        <item x="3043"/>
        <item x="622"/>
        <item x="2012"/>
        <item x="1518"/>
        <item x="3166"/>
        <item x="130"/>
        <item x="3251"/>
        <item x="2247"/>
        <item x="2116"/>
        <item x="2569"/>
        <item x="2564"/>
        <item x="4061"/>
        <item x="1123"/>
        <item x="2313"/>
        <item x="3654"/>
        <item x="2666"/>
        <item x="4519"/>
        <item x="3632"/>
        <item x="3618"/>
        <item x="3684"/>
        <item x="829"/>
        <item x="3872"/>
        <item x="3735"/>
        <item x="3955"/>
        <item x="2472"/>
        <item x="4056"/>
        <item x="3410"/>
        <item x="1167"/>
        <item x="3409"/>
        <item x="3929"/>
        <item x="55"/>
        <item x="556"/>
        <item x="2602"/>
        <item x="1342"/>
        <item x="2889"/>
        <item x="3169"/>
        <item x="4729"/>
        <item x="3999"/>
        <item x="1741"/>
        <item x="3360"/>
        <item x="1875"/>
        <item x="1575"/>
        <item x="1498"/>
        <item x="1187"/>
        <item x="1840"/>
        <item x="957"/>
        <item x="1830"/>
        <item x="4336"/>
        <item x="1898"/>
        <item x="3214"/>
        <item x="2951"/>
        <item x="2972"/>
        <item x="2089"/>
        <item x="1515"/>
        <item x="2712"/>
        <item x="1924"/>
        <item x="645"/>
        <item x="1429"/>
        <item x="2665"/>
        <item x="4462"/>
        <item x="4615"/>
        <item x="3276"/>
        <item x="2929"/>
        <item x="2425"/>
        <item x="2882"/>
        <item x="4143"/>
        <item x="1795"/>
        <item x="3235"/>
        <item x="423"/>
        <item x="1130"/>
        <item x="4334"/>
        <item x="2761"/>
        <item x="3072"/>
        <item x="3770"/>
        <item x="4194"/>
        <item x="2637"/>
        <item x="866"/>
        <item x="894"/>
        <item x="2200"/>
        <item x="4041"/>
        <item x="1621"/>
        <item x="4137"/>
        <item x="860"/>
        <item x="1330"/>
        <item x="4617"/>
        <item x="2214"/>
        <item x="4266"/>
        <item x="3437"/>
        <item x="4608"/>
        <item x="2256"/>
        <item x="4252"/>
        <item x="3388"/>
        <item x="4185"/>
        <item x="3441"/>
        <item x="2861"/>
        <item x="4630"/>
        <item x="3671"/>
        <item x="3004"/>
        <item x="2248"/>
        <item x="1369"/>
        <item x="2190"/>
        <item x="3339"/>
        <item x="3655"/>
        <item x="1740"/>
        <item x="26"/>
        <item x="169"/>
        <item x="85"/>
        <item x="806"/>
        <item x="818"/>
        <item x="4077"/>
        <item x="4179"/>
        <item x="2703"/>
        <item x="3712"/>
        <item x="1939"/>
        <item x="1612"/>
        <item x="542"/>
        <item x="40"/>
        <item x="566"/>
        <item x="3465"/>
        <item x="4295"/>
        <item x="1765"/>
        <item x="2799"/>
        <item x="277"/>
        <item x="892"/>
        <item x="820"/>
        <item x="384"/>
        <item x="3879"/>
        <item x="2789"/>
        <item x="2699"/>
        <item x="883"/>
        <item x="2350"/>
        <item x="2339"/>
        <item x="701"/>
        <item x="418"/>
        <item x="1520"/>
        <item x="303"/>
        <item x="4739"/>
        <item x="3083"/>
        <item x="3049"/>
        <item x="2865"/>
        <item x="4409"/>
        <item x="1076"/>
        <item x="4553"/>
        <item x="2348"/>
        <item x="914"/>
        <item x="3952"/>
        <item x="2640"/>
        <item x="4274"/>
        <item x="3933"/>
        <item x="3809"/>
        <item x="850"/>
        <item x="3380"/>
        <item x="849"/>
        <item x="1058"/>
        <item x="1008"/>
        <item x="3692"/>
        <item x="3516"/>
        <item x="117"/>
        <item x="2874"/>
        <item x="1117"/>
        <item x="524"/>
        <item x="350"/>
        <item x="219"/>
        <item x="431"/>
        <item x="4389"/>
        <item x="4586"/>
        <item x="1654"/>
        <item x="2235"/>
        <item x="3172"/>
        <item x="4678"/>
        <item x="707"/>
        <item x="1157"/>
        <item x="4225"/>
        <item x="2010"/>
        <item x="4306"/>
        <item x="2651"/>
        <item x="3950"/>
        <item x="1537"/>
        <item x="692"/>
        <item x="1121"/>
        <item x="4037"/>
        <item x="1013"/>
        <item x="4646"/>
        <item x="510"/>
        <item x="2744"/>
        <item x="3160"/>
        <item x="1468"/>
        <item x="2768"/>
        <item x="1831"/>
        <item x="4355"/>
        <item x="3845"/>
        <item x="3652"/>
        <item x="4013"/>
        <item x="927"/>
        <item x="2819"/>
        <item x="4590"/>
        <item x="3106"/>
        <item x="380"/>
        <item x="326"/>
        <item x="4107"/>
        <item x="4400"/>
        <item x="1266"/>
        <item x="1941"/>
        <item x="1247"/>
        <item x="1250"/>
        <item x="3466"/>
        <item x="827"/>
        <item x="1322"/>
        <item x="2398"/>
        <item x="3847"/>
        <item x="2892"/>
        <item x="4490"/>
        <item x="2261"/>
        <item x="206"/>
        <item x="3854"/>
        <item x="3267"/>
        <item x="4732"/>
        <item x="677"/>
        <item x="1125"/>
        <item x="3564"/>
        <item x="4717"/>
        <item x="416"/>
        <item x="644"/>
        <item x="1793"/>
        <item x="4089"/>
        <item x="2086"/>
        <item x="3954"/>
        <item x="4223"/>
        <item x="1408"/>
        <item x="4680"/>
        <item x="301"/>
        <item x="496"/>
        <item x="347"/>
        <item x="1825"/>
        <item x="3227"/>
        <item x="2713"/>
        <item x="1057"/>
        <item x="2521"/>
        <item x="2008"/>
        <item x="3314"/>
        <item x="2221"/>
        <item x="3297"/>
        <item x="4123"/>
        <item x="448"/>
        <item x="408"/>
        <item x="714"/>
        <item x="3468"/>
        <item x="1245"/>
        <item x="3489"/>
        <item x="3873"/>
        <item x="2989"/>
        <item x="3924"/>
        <item x="4585"/>
        <item x="446"/>
        <item x="379"/>
        <item x="2341"/>
        <item x="1424"/>
        <item x="1687"/>
        <item x="2556"/>
        <item x="2594"/>
        <item x="920"/>
        <item x="2222"/>
        <item x="4167"/>
        <item x="455"/>
        <item x="365"/>
        <item x="720"/>
        <item x="4046"/>
        <item x="1852"/>
        <item x="3428"/>
        <item x="4525"/>
        <item x="2667"/>
        <item x="2540"/>
        <item x="1334"/>
        <item x="2137"/>
        <item x="2950"/>
        <item x="722"/>
        <item x="3097"/>
        <item x="2925"/>
        <item x="1593"/>
        <item x="4283"/>
        <item x="2577"/>
        <item x="705"/>
        <item x="1036"/>
        <item x="2250"/>
        <item x="4059"/>
        <item x="1060"/>
        <item x="1867"/>
        <item x="1521"/>
        <item x="2848"/>
        <item x="2199"/>
        <item x="3068"/>
        <item x="3203"/>
        <item x="2629"/>
        <item x="4505"/>
        <item x="925"/>
        <item x="2751"/>
        <item x="4364"/>
        <item x="1327"/>
        <item x="3812"/>
        <item x="417"/>
        <item x="4548"/>
        <item x="3399"/>
        <item x="1527"/>
        <item x="823"/>
        <item x="2884"/>
        <item x="2664"/>
        <item x="1881"/>
        <item x="3195"/>
        <item x="2689"/>
        <item x="4464"/>
        <item x="3511"/>
        <item x="2822"/>
        <item x="2512"/>
        <item x="4281"/>
        <item x="2921"/>
        <item x="1690"/>
        <item x="4309"/>
        <item x="4415"/>
        <item x="4592"/>
        <item x="934"/>
        <item x="1095"/>
        <item x="1430"/>
        <item x="340"/>
        <item x="2891"/>
        <item x="3367"/>
        <item x="3831"/>
        <item x="4257"/>
        <item x="3452"/>
        <item x="699"/>
        <item x="916"/>
        <item x="3560"/>
        <item x="2441"/>
        <item x="3927"/>
        <item x="1879"/>
        <item x="2794"/>
        <item x="4024"/>
        <item x="2276"/>
        <item x="2900"/>
        <item x="1956"/>
        <item x="3062"/>
        <item x="240"/>
        <item x="2606"/>
        <item x="1761"/>
        <item x="133"/>
        <item x="779"/>
        <item x="3333"/>
        <item x="2959"/>
        <item x="2886"/>
        <item x="2047"/>
        <item x="2855"/>
        <item x="2112"/>
        <item x="819"/>
        <item x="3890"/>
        <item x="4709"/>
        <item x="1706"/>
        <item x="82"/>
        <item x="2384"/>
        <item x="3849"/>
        <item x="2156"/>
        <item x="478"/>
        <item x="3912"/>
        <item x="706"/>
        <item x="3396"/>
        <item x="3648"/>
        <item x="1663"/>
        <item x="2685"/>
        <item x="2920"/>
        <item x="4287"/>
        <item x="2450"/>
        <item x="4426"/>
        <item x="3497"/>
        <item x="4158"/>
        <item x="788"/>
        <item x="3673"/>
        <item x="1890"/>
        <item x="3285"/>
        <item x="2067"/>
        <item x="832"/>
        <item x="4578"/>
        <item x="658"/>
        <item x="2217"/>
        <item x="996"/>
        <item x="4493"/>
        <item x="897"/>
        <item x="2212"/>
        <item x="3641"/>
        <item x="718"/>
        <item x="432"/>
        <item x="1093"/>
        <item x="4244"/>
        <item x="3802"/>
        <item x="3336"/>
        <item x="463"/>
        <item x="1277"/>
        <item x="1626"/>
        <item x="2033"/>
        <item x="2596"/>
        <item x="3937"/>
        <item x="4320"/>
        <item x="2029"/>
        <item x="3640"/>
        <item x="3796"/>
        <item x="3340"/>
        <item x="506"/>
        <item x="614"/>
        <item x="4504"/>
        <item x="3156"/>
        <item x="4422"/>
        <item x="2486"/>
        <item x="2032"/>
        <item x="2317"/>
        <item x="3055"/>
        <item x="2991"/>
        <item x="3346"/>
        <item x="4524"/>
        <item x="3327"/>
        <item x="3517"/>
        <item x="2522"/>
        <item x="2036"/>
        <item x="2324"/>
        <item x="3966"/>
        <item x="1024"/>
        <item x="2758"/>
        <item x="2415"/>
        <item x="797"/>
        <item x="147"/>
        <item x="573"/>
        <item x="355"/>
        <item x="1701"/>
        <item x="3602"/>
        <item x="3591"/>
        <item x="623"/>
        <item x="4088"/>
        <item x="194"/>
        <item x="2907"/>
        <item x="3045"/>
        <item x="2756"/>
        <item x="2193"/>
        <item x="826"/>
        <item x="1553"/>
        <item x="2634"/>
        <item x="1280"/>
        <item x="2578"/>
        <item x="400"/>
        <item x="1750"/>
        <item x="287"/>
        <item x="3527"/>
        <item x="4033"/>
        <item x="1669"/>
        <item x="4382"/>
        <item x="563"/>
        <item x="2908"/>
        <item x="1547"/>
        <item x="2997"/>
        <item x="4561"/>
        <item x="4535"/>
        <item x="1345"/>
        <item x="1336"/>
        <item x="3461"/>
        <item x="3382"/>
        <item x="876"/>
        <item x="992"/>
        <item x="3519"/>
        <item x="1889"/>
        <item x="3496"/>
        <item x="4438"/>
        <item x="1394"/>
        <item x="3690"/>
        <item x="3972"/>
        <item x="1892"/>
        <item x="936"/>
        <item x="2225"/>
        <item x="595"/>
        <item x="1490"/>
        <item x="3349"/>
        <item x="2467"/>
        <item x="1151"/>
        <item x="1972"/>
        <item x="2134"/>
        <item x="3569"/>
        <item x="4273"/>
        <item x="3798"/>
        <item x="3275"/>
        <item x="4716"/>
        <item x="1568"/>
        <item x="3163"/>
        <item x="2719"/>
        <item x="555"/>
        <item x="4305"/>
        <item x="4147"/>
        <item x="1721"/>
        <item x="589"/>
        <item x="4289"/>
        <item x="1912"/>
        <item x="1597"/>
        <item x="678"/>
        <item x="2440"/>
        <item x="1306"/>
        <item x="1517"/>
        <item x="1651"/>
        <item x="771"/>
        <item x="803"/>
        <item x="2364"/>
        <item x="987"/>
        <item x="4340"/>
        <item x="632"/>
        <item x="1510"/>
        <item x="526"/>
        <item x="3856"/>
        <item x="415"/>
        <item x="3413"/>
        <item x="1228"/>
        <item x="4492"/>
        <item x="1000"/>
        <item x="2915"/>
        <item x="3245"/>
        <item x="2555"/>
        <item x="560"/>
        <item x="3666"/>
        <item x="3298"/>
        <item x="3039"/>
        <item x="2475"/>
        <item x="2105"/>
        <item x="4724"/>
        <item x="2730"/>
        <item x="4677"/>
        <item x="2048"/>
        <item x="641"/>
        <item x="3448"/>
        <item x="2484"/>
        <item x="3542"/>
        <item x="2880"/>
        <item x="2451"/>
        <item x="1171"/>
        <item x="1620"/>
        <item x="1079"/>
        <item x="2650"/>
        <item x="1267"/>
        <item x="751"/>
        <item x="2271"/>
        <item x="3653"/>
        <item x="2263"/>
        <item x="4161"/>
        <item x="3919"/>
        <item x="2961"/>
        <item x="447"/>
        <item x="2750"/>
        <item x="1023"/>
        <item x="3905"/>
        <item x="983"/>
        <item x="3255"/>
        <item x="3709"/>
        <item x="2702"/>
        <item x="709"/>
        <item x="4682"/>
        <item x="4155"/>
        <item x="2366"/>
        <item x="1887"/>
        <item x="4242"/>
        <item x="4108"/>
        <item x="4036"/>
        <item x="758"/>
        <item x="74"/>
        <item x="3102"/>
        <item x="780"/>
        <item x="2107"/>
        <item x="1172"/>
        <item x="1636"/>
        <item x="4148"/>
        <item x="4740"/>
        <item x="3208"/>
        <item x="668"/>
        <item x="1493"/>
        <item x="3407"/>
        <item x="1874"/>
        <item x="853"/>
        <item x="868"/>
        <item x="1423"/>
        <item x="4042"/>
        <item x="3894"/>
        <item x="3107"/>
        <item x="222"/>
        <item x="4406"/>
        <item x="3003"/>
        <item x="391"/>
        <item x="296"/>
        <item x="3036"/>
        <item x="2542"/>
        <item x="260"/>
        <item x="2171"/>
        <item x="401"/>
        <item x="396"/>
        <item x="3254"/>
        <item x="1308"/>
        <item x="4513"/>
        <item x="3946"/>
        <item x="2496"/>
        <item x="625"/>
        <item x="2198"/>
        <item x="2121"/>
        <item x="294"/>
        <item x="2252"/>
        <item x="292"/>
        <item x="286"/>
        <item x="4672"/>
        <item x="909"/>
        <item x="2806"/>
        <item x="3234"/>
        <item x="976"/>
        <item x="3450"/>
        <item x="1198"/>
        <item x="3990"/>
        <item x="4451"/>
        <item x="609"/>
        <item x="2438"/>
        <item x="2151"/>
        <item x="3118"/>
        <item x="1895"/>
        <item x="73"/>
        <item x="770"/>
        <item x="1783"/>
        <item x="671"/>
        <item x="2218"/>
        <item x="2216"/>
        <item x="3622"/>
        <item x="4507"/>
        <item x="4052"/>
        <item x="3577"/>
        <item x="3824"/>
        <item x="2427"/>
        <item x="839"/>
        <item x="474"/>
        <item x="2747"/>
        <item x="4602"/>
        <item x="2772"/>
        <item x="834"/>
        <item x="4726"/>
        <item x="3698"/>
        <item x="2083"/>
        <item x="1478"/>
        <item x="157"/>
        <item x="2680"/>
        <item x="517"/>
        <item x="4193"/>
        <item x="3311"/>
        <item x="1543"/>
        <item x="1314"/>
        <item x="4278"/>
        <item x="1273"/>
        <item x="1231"/>
        <item x="2149"/>
        <item x="2581"/>
        <item x="4007"/>
        <item x="863"/>
        <item x="650"/>
        <item x="2927"/>
        <item x="4546"/>
        <item x="442"/>
        <item x="4670"/>
        <item x="3370"/>
        <item x="3436"/>
        <item x="923"/>
        <item x="991"/>
        <item x="4471"/>
        <item x="4290"/>
        <item x="2769"/>
        <item x="3706"/>
        <item x="2345"/>
        <item x="3886"/>
        <item x="465"/>
        <item x="4029"/>
        <item x="215"/>
        <item x="242"/>
        <item x="1257"/>
        <item x="2714"/>
        <item x="3301"/>
        <item x="3649"/>
        <item x="3644"/>
        <item x="204"/>
        <item x="3681"/>
        <item x="1985"/>
        <item x="1069"/>
        <item x="3985"/>
        <item x="2662"/>
        <item x="2888"/>
        <item x="2308"/>
        <item x="4387"/>
        <item x="1265"/>
        <item x="3863"/>
        <item x="2632"/>
        <item x="1458"/>
        <item x="4221"/>
        <item x="1227"/>
        <item x="3154"/>
        <item x="3280"/>
        <item x="3121"/>
        <item x="3598"/>
        <item x="1154"/>
        <item x="662"/>
        <item x="4515"/>
        <item x="2286"/>
        <item x="4575"/>
        <item x="4253"/>
        <item x="1788"/>
        <item x="1838"/>
        <item x="1224"/>
        <item x="1992"/>
        <item x="168"/>
        <item x="2770"/>
        <item x="1112"/>
        <item x="328"/>
        <item x="1841"/>
        <item x="4497"/>
        <item x="2065"/>
        <item x="4470"/>
        <item x="2583"/>
        <item x="2293"/>
        <item x="943"/>
        <item x="1027"/>
        <item x="535"/>
        <item x="4574"/>
        <item x="3926"/>
        <item x="4337"/>
        <item x="878"/>
        <item x="3190"/>
        <item x="1415"/>
        <item x="2241"/>
        <item x="3329"/>
        <item x="1785"/>
        <item x="1771"/>
        <item x="1635"/>
        <item x="2571"/>
        <item x="1440"/>
        <item x="544"/>
        <item x="1529"/>
        <item x="825"/>
        <item x="2711"/>
        <item x="1806"/>
        <item x="3347"/>
        <item x="1699"/>
        <item x="450"/>
        <item x="142"/>
        <item x="773"/>
        <item x="4725"/>
        <item x="652"/>
        <item x="4393"/>
        <item x="4322"/>
        <item x="1101"/>
        <item x="4178"/>
        <item x="551"/>
        <item x="1964"/>
        <item x="4408"/>
        <item x="2072"/>
        <item x="2966"/>
        <item x="964"/>
        <item x="2864"/>
        <item x="1712"/>
        <item x="3607"/>
        <item x="4248"/>
        <item x="1571"/>
        <item x="1770"/>
        <item x="809"/>
        <item x="2009"/>
        <item x="3932"/>
        <item x="2863"/>
        <item x="4214"/>
        <item x="1572"/>
        <item x="440"/>
        <item x="3800"/>
        <item x="3748"/>
        <item x="3945"/>
        <item x="3680"/>
        <item x="2935"/>
        <item x="3916"/>
        <item x="1293"/>
        <item x="4374"/>
        <item x="3957"/>
        <item x="3504"/>
        <item x="1777"/>
        <item x="2586"/>
        <item x="1822"/>
        <item x="3555"/>
        <item x="837"/>
        <item x="979"/>
        <item x="3112"/>
        <item x="2071"/>
        <item x="2658"/>
        <item x="3385"/>
        <item x="3925"/>
        <item x="4112"/>
        <item x="3817"/>
        <item x="1534"/>
        <item x="2831"/>
        <item x="2992"/>
        <item x="4250"/>
        <item x="4030"/>
        <item x="3963"/>
        <item x="3581"/>
        <item x="4031"/>
        <item x="3976"/>
        <item x="3810"/>
        <item x="1384"/>
        <item x="3416"/>
        <item x="1647"/>
        <item x="4288"/>
        <item x="2180"/>
        <item x="1063"/>
        <item x="4175"/>
        <item x="2867"/>
        <item x="893"/>
        <item x="4048"/>
        <item x="1686"/>
        <item x="4328"/>
        <item x="124"/>
        <item x="4401"/>
        <item x="4005"/>
        <item x="3702"/>
        <item x="4078"/>
        <item x="2694"/>
        <item x="155"/>
        <item x="2630"/>
        <item x="4719"/>
        <item x="552"/>
        <item x="2444"/>
        <item x="44"/>
        <item x="1436"/>
        <item x="456"/>
        <item x="3779"/>
        <item x="945"/>
        <item x="166"/>
        <item x="76"/>
        <item x="4699"/>
        <item x="3523"/>
        <item x="1053"/>
        <item x="994"/>
        <item x="2023"/>
        <item x="3634"/>
        <item x="316"/>
        <item x="747"/>
        <item x="4111"/>
        <item x="3994"/>
        <item x="766"/>
        <item x="926"/>
        <item x="1352"/>
        <item x="4068"/>
        <item x="3144"/>
        <item x="1523"/>
        <item x="816"/>
        <item x="4707"/>
        <item x="2172"/>
        <item x="3383"/>
        <item x="1254"/>
        <item x="1166"/>
        <item x="1189"/>
        <item x="3354"/>
        <item x="4016"/>
        <item x="1622"/>
        <item x="3037"/>
        <item x="1233"/>
        <item x="1536"/>
        <item x="437"/>
        <item x="2358"/>
        <item x="1921"/>
        <item x="131"/>
        <item x="4075"/>
        <item x="217"/>
        <item x="805"/>
        <item x="2142"/>
        <item x="2205"/>
        <item x="3521"/>
        <item x="2016"/>
        <item x="148"/>
        <item x="1734"/>
        <item x="1349"/>
        <item x="871"/>
        <item x="2868"/>
        <item x="4233"/>
        <item x="2854"/>
        <item x="1973"/>
        <item x="4511"/>
        <item x="4612"/>
        <item x="274"/>
        <item x="3183"/>
        <item x="2787"/>
        <item x="3211"/>
        <item x="1594"/>
        <item x="1661"/>
        <item x="4023"/>
        <item x="3415"/>
        <item x="1486"/>
        <item x="3476"/>
        <item x="855"/>
        <item x="3821"/>
        <item x="4308"/>
        <item x="161"/>
        <item x="1653"/>
        <item x="4310"/>
        <item x="97"/>
        <item x="1525"/>
        <item x="695"/>
        <item x="3865"/>
        <item x="693"/>
        <item x="273"/>
        <item x="3795"/>
        <item x="2407"/>
        <item x="3430"/>
        <item x="2672"/>
        <item x="4638"/>
        <item x="3128"/>
        <item x="4508"/>
        <item x="1866"/>
        <item x="2722"/>
        <item x="3338"/>
        <item x="2968"/>
        <item x="2495"/>
        <item x="1846"/>
        <item x="791"/>
        <item x="4538"/>
        <item x="2330"/>
        <item x="2697"/>
        <item x="1210"/>
        <item x="3538"/>
        <item x="1678"/>
        <item x="4177"/>
        <item x="3178"/>
        <item x="4583"/>
        <item x="1812"/>
        <item x="4277"/>
        <item x="3609"/>
        <item x="4113"/>
        <item x="239"/>
        <item x="3434"/>
        <item x="41"/>
        <item x="3629"/>
        <item x="3295"/>
        <item x="312"/>
        <item x="953"/>
        <item x="2905"/>
        <item x="1614"/>
        <item x="3959"/>
        <item x="880"/>
        <item x="4484"/>
        <item x="2562"/>
        <item x="2654"/>
        <item x="436"/>
        <item x="520"/>
        <item x="1297"/>
        <item x="94"/>
        <item x="1372"/>
        <item x="251"/>
        <item x="3079"/>
        <item x="3131"/>
        <item x="4644"/>
        <item x="2498"/>
        <item x="1281"/>
        <item x="2040"/>
        <item x="516"/>
        <item x="3247"/>
        <item x="4447"/>
        <item x="1896"/>
        <item x="619"/>
        <item x="3589"/>
        <item x="3459"/>
        <item x="2548"/>
        <item x="3989"/>
        <item x="2406"/>
        <item x="2552"/>
        <item x="3584"/>
        <item x="3180"/>
        <item x="2371"/>
        <item x="115"/>
        <item x="4157"/>
        <item x="1223"/>
        <item x="1609"/>
        <item x="1560"/>
        <item x="970"/>
        <item x="3726"/>
        <item x="937"/>
        <item x="1029"/>
        <item x="3918"/>
        <item x="4692"/>
        <item x="173"/>
        <item x="385"/>
        <item x="2982"/>
        <item x="4170"/>
        <item x="4398"/>
        <item x="603"/>
        <item x="3387"/>
        <item x="2069"/>
        <item x="4354"/>
        <item x="2006"/>
        <item x="1708"/>
        <item x="2818"/>
        <item x="3164"/>
        <item x="3816"/>
        <item x="2743"/>
        <item x="4420"/>
        <item x="3323"/>
        <item x="276"/>
        <item x="114"/>
        <item x="8"/>
        <item x="113"/>
        <item x="191"/>
        <item x="197"/>
        <item x="4076"/>
        <item x="599"/>
        <item x="3528"/>
        <item x="4208"/>
        <item x="4449"/>
        <item x="4701"/>
        <item x="2001"/>
        <item x="1888"/>
        <item x="1355"/>
        <item x="2693"/>
        <item x="3537"/>
        <item x="3058"/>
        <item x="1309"/>
        <item x="1532"/>
        <item x="2898"/>
        <item x="3620"/>
        <item x="1109"/>
        <item x="3143"/>
        <item x="3474"/>
        <item x="1419"/>
        <item x="3260"/>
        <item x="4370"/>
        <item x="420"/>
        <item x="728"/>
        <item x="4307"/>
        <item x="3786"/>
        <item x="3651"/>
        <item x="3170"/>
        <item x="1996"/>
        <item x="935"/>
        <item x="304"/>
        <item x="1126"/>
        <item x="2601"/>
        <item x="967"/>
        <item x="1136"/>
        <item x="4657"/>
        <item x="1162"/>
        <item x="3381"/>
        <item x="3031"/>
        <item x="498"/>
        <item x="4380"/>
        <item x="1844"/>
        <item x="3841"/>
        <item x="1127"/>
        <item x="2147"/>
        <item x="3099"/>
        <item x="4441"/>
        <item x="3520"/>
        <item x="4474"/>
        <item x="3397"/>
        <item x="2910"/>
        <item x="3713"/>
        <item x="3958"/>
        <item x="4152"/>
        <item x="2487"/>
        <item x="2589"/>
        <item x="1801"/>
        <item x="4121"/>
        <item x="2923"/>
        <item x="2053"/>
        <item x="815"/>
        <item x="2395"/>
        <item x="4372"/>
        <item x="3923"/>
        <item x="1717"/>
        <item x="1421"/>
        <item x="2102"/>
        <item x="366"/>
        <item x="2485"/>
        <item x="540"/>
        <item x="4673"/>
        <item x="789"/>
        <item x="3764"/>
        <item x="2085"/>
        <item x="2508"/>
        <item x="2182"/>
        <item x="2600"/>
        <item x="255"/>
        <item x="4267"/>
        <item x="184"/>
        <item x="2042"/>
        <item x="2335"/>
        <item x="1655"/>
        <item x="2393"/>
        <item x="572"/>
        <item x="4442"/>
        <item x="2611"/>
        <item x="686"/>
        <item x="1574"/>
        <item x="1570"/>
        <item x="1197"/>
        <item x="1364"/>
        <item x="4611"/>
        <item x="538"/>
        <item x="3662"/>
        <item x="3303"/>
        <item x="2468"/>
        <item x="1432"/>
        <item x="1909"/>
        <item x="2715"/>
        <item x="1344"/>
        <item x="522"/>
        <item x="2394"/>
        <item x="464"/>
        <item x="390"/>
        <item x="4235"/>
        <item x="3403"/>
        <item x="3351"/>
        <item x="4092"/>
        <item x="2858"/>
        <item x="2449"/>
        <item x="3801"/>
        <item x="1407"/>
        <item x="2284"/>
        <item x="3567"/>
        <item x="4219"/>
        <item x="2965"/>
        <item x="226"/>
        <item x="4256"/>
        <item x="2829"/>
        <item x="2431"/>
        <item x="2125"/>
        <item x="211"/>
        <item x="2849"/>
        <item x="1335"/>
        <item x="2478"/>
        <item x="3791"/>
        <item x="910"/>
        <item x="1738"/>
        <item x="160"/>
        <item x="92"/>
        <item x="1642"/>
        <item x="3262"/>
        <item x="1986"/>
        <item x="3991"/>
        <item x="664"/>
        <item x="69"/>
        <item x="165"/>
        <item x="3848"/>
        <item x="4488"/>
        <item x="3961"/>
        <item x="116"/>
        <item x="3064"/>
        <item x="939"/>
        <item x="2026"/>
        <item x="2385"/>
        <item x="2285"/>
        <item x="2382"/>
        <item x="1979"/>
        <item x="1473"/>
        <item x="3819"/>
        <item x="2044"/>
        <item x="3379"/>
        <item x="2402"/>
        <item x="2781"/>
        <item x="2353"/>
        <item x="4687"/>
        <item x="1179"/>
        <item x="4184"/>
        <item x="4594"/>
        <item x="4346"/>
        <item x="3658"/>
        <item x="4169"/>
        <item x="596"/>
        <item x="1967"/>
        <item x="2690"/>
        <item x="4206"/>
        <item x="4540"/>
        <item x="666"/>
        <item x="266"/>
        <item x="631"/>
        <item x="325"/>
        <item x="348"/>
        <item x="514"/>
        <item x="1885"/>
        <item x="3977"/>
        <item x="1368"/>
        <item x="1710"/>
        <item x="4018"/>
        <item x="2622"/>
        <item x="2590"/>
        <item x="2914"/>
        <item x="3174"/>
        <item x="3949"/>
        <item x="3089"/>
        <item x="2242"/>
        <item x="3098"/>
        <item x="3292"/>
        <item x="857"/>
        <item x="537"/>
        <item x="4034"/>
        <item x="1272"/>
        <item x="1376"/>
        <item x="2612"/>
        <item x="3814"/>
        <item x="1650"/>
        <item x="1792"/>
        <item x="4368"/>
        <item x="4168"/>
        <item x="4720"/>
        <item x="2869"/>
        <item x="310"/>
        <item x="2777"/>
        <item x="2962"/>
        <item x="784"/>
        <item x="3838"/>
        <item x="4085"/>
        <item x="2007"/>
        <item x="1399"/>
        <item x="3350"/>
        <item x="3404"/>
        <item x="96"/>
        <item x="1039"/>
        <item x="4231"/>
        <item x="507"/>
        <item x="91"/>
        <item x="4160"/>
        <item x="53"/>
        <item x="1006"/>
        <item x="1696"/>
        <item x="4679"/>
        <item x="2303"/>
        <item x="3785"/>
        <item x="2773"/>
        <item x="571"/>
        <item x="2224"/>
        <item x="4606"/>
        <item x="781"/>
        <item x="4087"/>
        <item x="4073"/>
        <item x="2945"/>
        <item x="918"/>
        <item x="77"/>
        <item x="4195"/>
        <item x="3543"/>
        <item x="2993"/>
        <item x="1033"/>
        <item x="518"/>
        <item x="845"/>
        <item x="3551"/>
        <item x="249"/>
        <item x="95"/>
        <item x="4437"/>
        <item x="912"/>
        <item x="984"/>
        <item x="3146"/>
        <item x="951"/>
        <item x="2177"/>
        <item x="917"/>
        <item x="756"/>
        <item x="2928"/>
        <item x="3014"/>
        <item x="749"/>
        <item x="1357"/>
        <item x="3829"/>
        <item x="4430"/>
        <item x="3522"/>
        <item x="79"/>
        <item x="31"/>
        <item x="68"/>
        <item x="1952"/>
        <item x="4465"/>
        <item x="3530"/>
        <item x="1256"/>
        <item x="1353"/>
        <item x="4051"/>
        <item x="4560"/>
        <item x="3141"/>
        <item x="3125"/>
        <item x="3867"/>
        <item x="4095"/>
        <item x="397"/>
        <item x="3268"/>
        <item x="1409"/>
        <item x="3150"/>
        <item x="499"/>
        <item x="4039"/>
        <item x="717"/>
        <item x="737"/>
        <item x="48"/>
        <item x="2092"/>
        <item x="2912"/>
        <item x="3546"/>
        <item x="2817"/>
        <item x="993"/>
        <item x="2620"/>
        <item x="1961"/>
        <item x="557"/>
        <item x="218"/>
        <item x="3888"/>
        <item x="3883"/>
        <item x="2691"/>
        <item x="3914"/>
        <item x="2093"/>
        <item x="2804"/>
        <item x="2002"/>
        <item x="2038"/>
        <item x="1865"/>
        <item x="2983"/>
        <item x="3063"/>
        <item x="2701"/>
        <item x="3619"/>
        <item x="2474"/>
        <item x="902"/>
        <item x="1208"/>
        <item x="1416"/>
        <item x="3997"/>
        <item x="1181"/>
        <item x="4373"/>
        <item x="1824"/>
        <item x="2955"/>
        <item x="727"/>
        <item x="2466"/>
        <item x="1312"/>
        <item x="3765"/>
        <item x="4"/>
        <item x="1338"/>
        <item x="1100"/>
        <item x="1077"/>
        <item x="4496"/>
        <item x="2828"/>
        <item x="1035"/>
        <item x="2676"/>
        <item x="2041"/>
        <item x="495"/>
        <item x="4240"/>
        <item x="3971"/>
        <item x="1044"/>
        <item x="1997"/>
        <item x="738"/>
        <item x="2052"/>
        <item x="1754"/>
        <item x="3895"/>
        <item x="3491"/>
        <item x="1168"/>
        <item x="4469"/>
        <item x="419"/>
        <item x="3337"/>
        <item x="3122"/>
        <item x="3325"/>
        <item x="61"/>
        <item x="334"/>
        <item x="675"/>
        <item x="28"/>
        <item x="445"/>
        <item x="792"/>
        <item x="3934"/>
        <item x="2288"/>
        <item x="1730"/>
        <item x="1274"/>
        <item x="2851"/>
        <item x="2724"/>
        <item x="2501"/>
        <item x="378"/>
        <item x="2956"/>
        <item x="3907"/>
        <item x="721"/>
        <item x="2302"/>
        <item x="1016"/>
        <item x="2832"/>
        <item x="2576"/>
        <item x="1684"/>
        <item x="3614"/>
        <item x="4433"/>
        <item x="3992"/>
        <item x="3512"/>
        <item x="2648"/>
        <item x="1739"/>
        <item x="1719"/>
        <item x="1067"/>
        <item x="3241"/>
        <item x="4189"/>
        <item x="828"/>
        <item x="830"/>
        <item x="4434"/>
        <item x="3626"/>
        <item x="600"/>
        <item x="3084"/>
        <item x="530"/>
        <item x="2584"/>
        <item x="4201"/>
        <item x="1781"/>
        <item x="24"/>
        <item x="267"/>
        <item x="4475"/>
        <item x="1882"/>
        <item x="1936"/>
        <item x="2937"/>
        <item x="2621"/>
        <item x="1253"/>
        <item x="1859"/>
        <item x="4499"/>
        <item x="1751"/>
        <item x="4191"/>
        <item x="3019"/>
        <item x="3147"/>
        <item x="227"/>
        <item x="1447"/>
        <item x="2593"/>
        <item x="1743"/>
        <item x="922"/>
        <item x="1015"/>
        <item x="2537"/>
        <item x="3082"/>
        <item x="1438"/>
        <item x="3892"/>
        <item x="1737"/>
        <item x="2183"/>
        <item x="1954"/>
        <item x="137"/>
        <item x="152"/>
        <item x="181"/>
        <item x="3022"/>
        <item x="4395"/>
        <item x="1374"/>
        <item x="4444"/>
        <item x="3411"/>
        <item x="2967"/>
        <item x="3827"/>
        <item x="2367"/>
        <item x="716"/>
        <item x="576"/>
        <item x="3665"/>
        <item x="3695"/>
        <item x="2174"/>
        <item x="3967"/>
        <item x="4296"/>
        <item x="3493"/>
        <item x="1756"/>
        <item x="2123"/>
        <item x="2306"/>
        <item x="306"/>
        <item x="369"/>
        <item x="332"/>
        <item x="1611"/>
        <item x="2423"/>
        <item x="2792"/>
        <item x="403"/>
        <item x="1072"/>
        <item x="2871"/>
        <item x="1711"/>
        <item x="4405"/>
        <item x="3501"/>
        <item x="879"/>
        <item x="2547"/>
        <item x="1514"/>
        <item x="3421"/>
        <item x="3529"/>
        <item x="2297"/>
        <item x="795"/>
        <item x="3725"/>
        <item x="1546"/>
        <item x="2318"/>
        <item x="1202"/>
        <item x="1832"/>
        <item x="2314"/>
        <item x="2893"/>
        <item x="302"/>
        <item x="1908"/>
        <item x="605"/>
        <item x="1563"/>
        <item x="1790"/>
        <item x="2262"/>
        <item x="637"/>
        <item x="3377"/>
        <item x="2207"/>
        <item x="1361"/>
        <item x="164"/>
        <item x="2403"/>
        <item x="3747"/>
        <item x="3667"/>
        <item x="2752"/>
        <item x="3922"/>
        <item x="1590"/>
        <item x="1037"/>
        <item x="1131"/>
        <item x="1391"/>
        <item x="2351"/>
        <item x="3694"/>
        <item x="216"/>
        <item x="1258"/>
        <item x="1913"/>
        <item x="2759"/>
        <item x="3625"/>
        <item x="3547"/>
        <item x="4596"/>
        <item x="1583"/>
        <item x="430"/>
        <item x="3700"/>
        <item x="3217"/>
        <item x="633"/>
        <item x="1459"/>
        <item x="1439"/>
        <item x="4351"/>
        <item x="2631"/>
        <item x="4613"/>
        <item x="1628"/>
        <item x="2232"/>
        <item x="2696"/>
        <item x="284"/>
        <item x="3230"/>
        <item x="1672"/>
        <item x="471"/>
        <item x="1608"/>
        <item x="3470"/>
        <item x="1947"/>
        <item x="2529"/>
        <item x="679"/>
        <item x="3334"/>
        <item x="261"/>
        <item x="4421"/>
        <item x="4165"/>
        <item x="2850"/>
        <item x="2736"/>
        <item x="4237"/>
        <item x="4579"/>
        <item x="2197"/>
        <item x="3341"/>
        <item x="2954"/>
        <item x="862"/>
        <item x="739"/>
        <item x="4411"/>
        <item x="4105"/>
        <item x="3588"/>
        <item x="1158"/>
        <item x="3592"/>
        <item x="4491"/>
        <item x="481"/>
        <item x="1567"/>
        <item x="3157"/>
        <item x="1135"/>
        <item x="1915"/>
        <item x="3840"/>
        <item x="2189"/>
        <item x="3374"/>
        <item x="461"/>
        <item x="3720"/>
        <item x="1728"/>
        <item x="2417"/>
        <item x="2561"/>
        <item x="1637"/>
        <item x="1061"/>
        <item x="3714"/>
        <item x="4593"/>
        <item x="2343"/>
        <item x="1098"/>
        <item x="4541"/>
        <item x="3034"/>
        <item x="4468"/>
        <item x="4315"/>
        <item x="1948"/>
        <item x="3753"/>
        <item x="2349"/>
        <item x="4587"/>
        <item x="3638"/>
        <item x="4371"/>
        <item x="3490"/>
        <item x="1757"/>
        <item x="665"/>
        <item x="882"/>
        <item x="1153"/>
        <item x="4342"/>
        <item x="3044"/>
        <item x="2228"/>
        <item x="2798"/>
        <item x="2953"/>
        <item x="1674"/>
        <item x="988"/>
        <item x="4476"/>
        <item x="4054"/>
        <item x="2988"/>
        <item x="4621"/>
        <item x="127"/>
        <item x="2054"/>
        <item x="2902"/>
        <item x="146"/>
        <item x="509"/>
        <item x="120"/>
        <item x="3269"/>
        <item x="1207"/>
        <item x="3612"/>
        <item x="2390"/>
        <item x="2977"/>
        <item x="2109"/>
        <item x="2503"/>
        <item x="3724"/>
        <item x="2655"/>
        <item x="3332"/>
        <item x="1333"/>
        <item x="822"/>
        <item x="3797"/>
        <item x="2916"/>
        <item x="1387"/>
        <item x="81"/>
        <item x="4631"/>
        <item x="2545"/>
        <item x="3433"/>
        <item x="3070"/>
        <item x="2523"/>
        <item x="3525"/>
        <item x="886"/>
        <item x="14"/>
        <item x="981"/>
        <item x="2127"/>
        <item x="1146"/>
        <item x="724"/>
        <item x="891"/>
        <item x="4142"/>
        <item x="1475"/>
        <item x="2660"/>
        <item x="4552"/>
        <item x="4721"/>
        <item x="2372"/>
        <item x="3842"/>
        <item x="3376"/>
        <item x="2251"/>
        <item x="2709"/>
        <item x="3843"/>
        <item x="3861"/>
        <item x="1252"/>
        <item x="4003"/>
        <item x="689"/>
        <item x="966"/>
        <item x="2879"/>
        <item x="473"/>
        <item x="141"/>
        <item x="4326"/>
        <item x="1767"/>
        <item x="3878"/>
        <item x="2003"/>
        <item x="3438"/>
        <item x="1030"/>
        <item x="3312"/>
        <item x="171"/>
        <item x="2566"/>
        <item x="3978"/>
        <item x="2846"/>
        <item x="1398"/>
        <item x="2120"/>
        <item x="1906"/>
        <item x="4163"/>
        <item x="2416"/>
        <item x="1943"/>
        <item x="4072"/>
        <item x="2108"/>
        <item x="895"/>
        <item x="4487"/>
        <item x="2328"/>
        <item x="3697"/>
        <item x="1243"/>
        <item x="1212"/>
        <item x="4086"/>
        <item x="778"/>
        <item x="407"/>
        <item x="1982"/>
        <item x="688"/>
        <item x="811"/>
        <item x="1605"/>
        <item x="2370"/>
        <item x="196"/>
        <item x="2046"/>
        <item x="3148"/>
        <item x="3562"/>
        <item x="404"/>
        <item x="1259"/>
        <item x="18"/>
        <item x="150"/>
        <item x="342"/>
        <item x="1501"/>
        <item x="3495"/>
        <item x="3308"/>
        <item x="3811"/>
        <item x="762"/>
        <item x="4461"/>
        <item x="1581"/>
        <item x="2380"/>
        <item x="2483"/>
        <item x="2633"/>
        <item x="4529"/>
        <item x="4043"/>
        <item x="2060"/>
        <item x="1920"/>
        <item x="3345"/>
        <item x="1225"/>
        <item x="1140"/>
        <item x="4627"/>
        <item x="4580"/>
        <item x="3806"/>
        <item x="1578"/>
        <item x="1418"/>
        <item x="1606"/>
        <item x="2373"/>
        <item x="467"/>
        <item x="2140"/>
        <item x="1862"/>
        <item x="1556"/>
        <item x="1772"/>
        <item x="546"/>
        <item x="275"/>
        <item x="1094"/>
        <item x="1705"/>
        <item x="2729"/>
        <item x="410"/>
        <item x="3757"/>
        <item x="1410"/>
        <item x="2969"/>
        <item x="745"/>
        <item x="1043"/>
        <item x="3540"/>
        <item x="3471"/>
        <item x="1667"/>
        <item x="373"/>
        <item x="153"/>
        <item x="134"/>
        <item x="213"/>
        <item x="139"/>
        <item x="425"/>
        <item x="4183"/>
        <item x="3021"/>
        <item x="3682"/>
        <item x="3240"/>
        <item x="4209"/>
        <item x="2058"/>
        <item x="2080"/>
        <item x="3571"/>
        <item x="3689"/>
        <item x="648"/>
        <item x="3776"/>
        <item x="1769"/>
        <item x="1853"/>
        <item x="615"/>
        <item x="928"/>
        <item x="2368"/>
        <item x="543"/>
        <item x="4263"/>
        <item x="533"/>
        <item x="3556"/>
        <item x="1050"/>
        <item x="3723"/>
        <item x="34"/>
        <item x="67"/>
        <item x="4501"/>
        <item x="231"/>
        <item x="2158"/>
        <item x="4536"/>
        <item x="3613"/>
        <item x="2078"/>
        <item x="1530"/>
        <item x="2458"/>
        <item x="4207"/>
        <item x="1232"/>
        <item x="2099"/>
        <item x="1610"/>
        <item x="783"/>
        <item x="3483"/>
        <item x="3375"/>
        <item x="3111"/>
        <item x="875"/>
        <item x="3046"/>
        <item x="3696"/>
        <item x="1630"/>
        <item x="248"/>
        <item x="1870"/>
        <item x="3293"/>
        <item x="907"/>
        <item x="1526"/>
        <item x="3453"/>
        <item x="144"/>
        <item x="835"/>
        <item x="4188"/>
        <item x="2704"/>
        <item x="2210"/>
        <item x="1810"/>
        <item x="1926"/>
        <item x="3242"/>
        <item x="3027"/>
        <item x="352"/>
        <item x="2623"/>
        <item x="1085"/>
        <item x="1691"/>
        <item x="528"/>
        <item x="1975"/>
        <item x="858"/>
        <item x="968"/>
        <item x="4554"/>
        <item x="1216"/>
        <item x="1393"/>
        <item x="4224"/>
        <item x="4715"/>
        <item x="4527"/>
        <item x="2843"/>
        <item x="4545"/>
        <item x="2170"/>
        <item x="1031"/>
        <item x="2323"/>
        <item x="3582"/>
        <item x="3938"/>
        <item x="2668"/>
        <item x="3088"/>
        <item x="2682"/>
        <item x="2913"/>
        <item x="4745"/>
        <item x="3335"/>
        <item x="4559"/>
        <item x="2401"/>
        <item x="752"/>
        <item x="2061"/>
        <item x="2443"/>
        <item x="4381"/>
        <item x="2428"/>
        <item x="4001"/>
        <item x="3291"/>
        <item x="4211"/>
        <item x="3215"/>
        <item x="3993"/>
        <item x="1744"/>
        <item x="1904"/>
        <item x="2479"/>
        <item x="4171"/>
        <item x="1625"/>
        <item x="3032"/>
        <item x="618"/>
        <item x="1731"/>
        <item x="3455"/>
        <item x="1555"/>
        <item x="1497"/>
        <item x="1584"/>
        <item x="3218"/>
        <item x="2155"/>
        <item x="1420"/>
        <item x="1848"/>
        <item x="4532"/>
        <item x="3307"/>
        <item x="2524"/>
        <item x="291"/>
        <item x="4448"/>
        <item x="3657"/>
        <item x="4246"/>
        <item x="2844"/>
        <item x="629"/>
        <item x="1385"/>
        <item x="2310"/>
        <item x="2166"/>
        <item x="3794"/>
        <item x="4489"/>
        <item x="3943"/>
        <item x="2074"/>
        <item x="2626"/>
        <item x="1343"/>
        <item x="3248"/>
        <item x="3244"/>
        <item x="1797"/>
        <item x="1261"/>
        <item x="2597"/>
        <item x="2688"/>
        <item x="4741"/>
        <item x="3893"/>
        <item x="3134"/>
        <item x="4324"/>
        <item x="4255"/>
        <item x="3080"/>
        <item x="2996"/>
        <item x="243"/>
        <item x="121"/>
        <item x="195"/>
        <item x="3719"/>
        <item x="3715"/>
        <item x="3226"/>
        <item x="3580"/>
        <item x="1331"/>
        <item x="4115"/>
        <item x="4197"/>
        <item x="482"/>
        <item x="963"/>
        <item x="1091"/>
        <item x="1828"/>
        <item x="4083"/>
        <item x="3595"/>
        <item x="2745"/>
        <item x="4120"/>
        <item x="1718"/>
        <item x="1834"/>
        <item x="3790"/>
        <item x="189"/>
        <item x="1285"/>
        <item x="930"/>
        <item x="1639"/>
        <item x="4135"/>
        <item x="2541"/>
        <item x="4425"/>
        <item x="3599"/>
        <item x="1747"/>
        <item x="4573"/>
        <item x="1850"/>
        <item x="3782"/>
        <item x="1120"/>
        <item x="4595"/>
        <item x="3478"/>
        <item x="4510"/>
        <item x="370"/>
        <item x="519"/>
        <item x="4145"/>
        <item x="3419"/>
        <item x="2570"/>
        <item x="3130"/>
        <item x="1970"/>
        <item x="413"/>
        <item x="1789"/>
        <item x="2946"/>
        <item x="1341"/>
        <item x="228"/>
        <item x="2340"/>
        <item x="4327"/>
        <item x="388"/>
        <item x="398"/>
        <item x="247"/>
        <item x="489"/>
        <item x="4323"/>
        <item x="1742"/>
        <item x="3563"/>
        <item x="3617"/>
        <item x="3124"/>
        <item x="3038"/>
        <item x="1389"/>
        <item x="4568"/>
        <item x="1965"/>
        <item x="3921"/>
        <item x="667"/>
        <item x="2985"/>
        <item x="580"/>
        <item x="959"/>
        <item x="3243"/>
        <item x="3060"/>
        <item x="4600"/>
        <item x="1957"/>
        <item x="4394"/>
        <item x="4350"/>
        <item x="1662"/>
        <item x="1700"/>
        <item x="4222"/>
        <item x="3611"/>
        <item x="4653"/>
        <item x="2881"/>
        <item x="2591"/>
        <item x="3029"/>
        <item x="3703"/>
        <item x="1137"/>
        <item x="2825"/>
        <item x="2383"/>
        <item x="2148"/>
        <item x="2201"/>
        <item x="4140"/>
        <item x="1623"/>
        <item x="2639"/>
        <item x="3670"/>
        <item x="3475"/>
        <item x="3189"/>
        <item x="1784"/>
        <item x="3940"/>
        <item x="399"/>
        <item x="4681"/>
        <item x="4473"/>
        <item x="2779"/>
        <item x="4637"/>
        <item x="3439"/>
        <item x="4338"/>
        <item x="1798"/>
        <item x="2119"/>
        <item x="4482"/>
        <item x="2795"/>
        <item x="604"/>
        <item x="3549"/>
        <item x="1735"/>
        <item x="2684"/>
        <item x="3572"/>
        <item x="2034"/>
        <item x="2931"/>
        <item x="1528"/>
        <item x="2307"/>
        <item x="1021"/>
        <item x="3636"/>
        <item x="4180"/>
        <item x="2059"/>
        <item x="958"/>
        <item x="929"/>
        <item x="3315"/>
        <item x="3359"/>
        <item x="3047"/>
        <item x="429"/>
        <item x="3086"/>
        <item x="37"/>
        <item x="1587"/>
        <item x="3711"/>
        <item x="51"/>
        <item x="842"/>
        <item x="1791"/>
        <item x="2139"/>
        <item x="3394"/>
        <item x="4343"/>
        <item x="143"/>
        <item x="2653"/>
        <item x="4419"/>
        <item x="1271"/>
        <item x="1010"/>
        <item x="2462"/>
        <item x="2187"/>
        <item x="2842"/>
        <item x="3870"/>
        <item x="3548"/>
        <item x="3552"/>
        <item x="4534"/>
        <item x="3558"/>
        <item x="730"/>
        <item x="1833"/>
        <item x="2764"/>
        <item x="1434"/>
        <item x="3127"/>
        <item x="3628"/>
        <item x="2240"/>
        <item x="3669"/>
        <item x="905"/>
        <item x="3283"/>
        <item x="1049"/>
        <item x="2824"/>
        <item x="1310"/>
        <item x="1776"/>
        <item x="1217"/>
        <item x="1226"/>
        <item x="919"/>
        <item x="732"/>
        <item x="3175"/>
        <item x="4685"/>
        <item x="3071"/>
        <item x="110"/>
        <item x="2613"/>
        <item x="2331"/>
        <item x="179"/>
        <item x="4675"/>
        <item x="2264"/>
        <item x="341"/>
        <item x="368"/>
        <item x="672"/>
        <item x="3406"/>
        <item x="3319"/>
        <item x="2901"/>
        <item x="3006"/>
        <item x="3901"/>
        <item x="3898"/>
        <item x="1494"/>
        <item x="2480"/>
        <item x="2838"/>
        <item x="2918"/>
        <item x="4686"/>
        <item x="4566"/>
        <item x="4571"/>
        <item x="1782"/>
        <item x="4731"/>
        <item x="4718"/>
        <item x="1108"/>
        <item x="1980"/>
        <item x="1004"/>
        <item x="1"/>
        <item x="12"/>
        <item x="17"/>
        <item x="199"/>
        <item x="1994"/>
        <item x="1682"/>
        <item x="2419"/>
        <item x="362"/>
        <item x="754"/>
        <item x="278"/>
        <item x="3137"/>
        <item x="3435"/>
        <item x="1978"/>
        <item x="1474"/>
        <item x="3908"/>
        <item x="4109"/>
        <item x="812"/>
        <item x="3953"/>
        <item x="2677"/>
        <item x="3944"/>
        <item x="308"/>
        <item x="3882"/>
        <item x="3678"/>
        <item x="3104"/>
        <item x="3199"/>
        <item x="3462"/>
        <item x="3139"/>
        <item x="1396"/>
        <item x="491"/>
        <item x="4216"/>
        <item x="1470"/>
        <item x="2181"/>
        <item x="3762"/>
        <item x="3825"/>
        <item x="3717"/>
        <item x="104"/>
        <item x="2615"/>
        <item x="4526"/>
        <item x="3326"/>
        <item x="743"/>
        <item x="1316"/>
        <item x="1412"/>
        <item x="2325"/>
        <item x="1201"/>
        <item x="3271"/>
        <item x="1431"/>
        <item x="2117"/>
        <item x="2663"/>
        <item x="1723"/>
        <item x="1643"/>
        <item x="1736"/>
        <item x="768"/>
        <item x="656"/>
        <item x="4738"/>
        <item x="50"/>
        <item x="3188"/>
        <item x="2246"/>
        <item x="3767"/>
        <item x="1051"/>
        <item x="2520"/>
        <item x="2860"/>
        <item x="2823"/>
        <item x="2327"/>
        <item x="3258"/>
        <item x="220"/>
        <item x="2616"/>
        <item x="660"/>
        <item x="2836"/>
        <item x="4376"/>
        <item x="3768"/>
        <item x="2169"/>
        <item x="280"/>
        <item x="3224"/>
        <item x="2087"/>
        <item x="1894"/>
        <item x="1450"/>
        <item x="3787"/>
        <item x="1488"/>
        <item x="187"/>
        <item x="4275"/>
        <item x="11"/>
        <item x="2826"/>
        <item x="2933"/>
        <item x="4689"/>
        <item x="1411"/>
        <item x="4243"/>
        <item x="2782"/>
        <item x="2160"/>
        <item x="2716"/>
        <item x="4537"/>
        <item x="3221"/>
        <item x="198"/>
        <item x="3704"/>
        <item x="3531"/>
        <item x="3627"/>
        <item x="3361"/>
        <item x="931"/>
        <item x="3573"/>
        <item x="2852"/>
        <item x="1588"/>
        <item x="2476"/>
        <item x="1455"/>
        <item x="1383"/>
        <item x="2342"/>
        <item x="2084"/>
        <item x="1811"/>
        <item x="1269"/>
        <item x="2603"/>
        <item x="2926"/>
        <item x="962"/>
        <item x="4418"/>
        <item x="2270"/>
        <item x="794"/>
        <item x="1106"/>
        <item x="2567"/>
        <item x="4722"/>
        <item x="670"/>
        <item x="3532"/>
        <item x="178"/>
        <item x="570"/>
        <item x="2260"/>
        <item x="1014"/>
        <item x="118"/>
        <item x="2873"/>
        <item x="1176"/>
        <item x="4710"/>
        <item x="1977"/>
        <item x="257"/>
        <item x="3903"/>
        <item x="4249"/>
        <item x="2987"/>
        <item x="433"/>
        <item x="1298"/>
        <item x="655"/>
        <item x="3149"/>
        <item x="497"/>
        <item x="1787"/>
        <item x="2388"/>
        <item x="487"/>
        <item x="1132"/>
        <item x="3192"/>
        <item x="3897"/>
        <item x="1955"/>
        <item x="2387"/>
        <item x="3756"/>
        <item x="800"/>
        <item x="711"/>
        <item x="3643"/>
        <item x="3366"/>
        <item x="4026"/>
        <item x="1476"/>
        <item x="2266"/>
        <item x="2707"/>
        <item x="746"/>
        <item x="2176"/>
        <item x="1346"/>
        <item x="3140"/>
        <item x="4004"/>
        <item x="2477"/>
        <item x="3405"/>
        <item x="1544"/>
        <item x="1244"/>
        <item x="2386"/>
        <item x="1748"/>
        <item x="3028"/>
        <item x="1235"/>
        <item x="4196"/>
        <item x="1516"/>
        <item x="3222"/>
        <item x="3685"/>
        <item x="3061"/>
        <item x="4268"/>
        <item x="1395"/>
        <item x="799"/>
        <item x="956"/>
        <item x="1070"/>
        <item x="657"/>
        <item x="3277"/>
        <item x="2377"/>
        <item x="2765"/>
        <item x="4104"/>
        <item x="1968"/>
        <item x="2113"/>
        <item x="1763"/>
        <item x="2947"/>
        <item x="1081"/>
        <item x="1214"/>
        <item x="3145"/>
        <item x="1319"/>
        <item x="1174"/>
        <item x="1829"/>
        <item x="1461"/>
        <item x="3980"/>
        <item x="1026"/>
        <item x="761"/>
        <item x="202"/>
        <item x="374"/>
        <item x="1680"/>
        <item x="154"/>
        <item x="335"/>
        <item x="2141"/>
        <item x="4134"/>
        <item x="4443"/>
        <item x="4213"/>
        <item x="3000"/>
        <item x="444"/>
        <item x="2454"/>
        <item x="4099"/>
        <item x="4531"/>
        <item x="2436"/>
        <item x="1725"/>
        <item x="3605"/>
        <item x="21"/>
        <item x="901"/>
        <item x="2045"/>
        <item x="224"/>
        <item x="4000"/>
        <item x="441"/>
        <item x="598"/>
        <item x="1315"/>
        <item x="4118"/>
        <item x="4297"/>
        <item x="2369"/>
        <item x="1959"/>
        <item x="4299"/>
        <item x="4518"/>
        <item x="4662"/>
        <item x="1702"/>
        <item x="3015"/>
        <item x="601"/>
        <item x="2949"/>
        <item x="2656"/>
        <item x="3066"/>
        <item x="1836"/>
        <item x="840"/>
        <item x="2755"/>
        <item x="3858"/>
        <item x="3095"/>
        <item x="4557"/>
        <item x="2834"/>
        <item x="4576"/>
        <item x="4498"/>
        <item x="4417"/>
        <item x="3650"/>
        <item x="1856"/>
        <item x="1561"/>
        <item x="3300"/>
        <item x="982"/>
        <item x="4162"/>
        <item x="3057"/>
        <item x="4712"/>
        <item x="567"/>
        <item x="1659"/>
        <item x="2432"/>
        <item x="2866"/>
        <item x="345"/>
        <item x="58"/>
        <item x="1332"/>
        <item x="3016"/>
        <item x="4605"/>
        <item x="574"/>
        <item x="1448"/>
        <item x="1716"/>
        <item x="392"/>
        <item x="4358"/>
        <item x="1487"/>
        <item x="4432"/>
        <item x="167"/>
        <item x="4096"/>
        <item x="3539"/>
        <item x="4427"/>
        <item x="188"/>
        <item x="3688"/>
        <item x="3534"/>
        <item x="3758"/>
        <item x="244"/>
        <item x="4736"/>
        <item x="1627"/>
        <item x="4317"/>
        <item x="2657"/>
        <item x="3970"/>
        <item x="1681"/>
        <item x="3677"/>
        <item x="1075"/>
        <item x="2727"/>
        <item x="3603"/>
        <item x="3998"/>
        <item x="1386"/>
        <item x="3691"/>
        <item x="628"/>
        <item x="2035"/>
        <item x="2410"/>
        <item x="3544"/>
        <item x="2970"/>
        <item x="2975"/>
        <item x="2952"/>
        <item x="2922"/>
        <item x="4259"/>
        <item x="1933"/>
        <item x="1849"/>
        <item x="1054"/>
        <item x="1042"/>
        <item x="1163"/>
        <item x="2138"/>
        <item x="1817"/>
        <item x="3451"/>
        <item x="2178"/>
        <item x="2098"/>
        <item x="1820"/>
        <item x="414"/>
        <item x="3736"/>
        <item x="411"/>
        <item x="4506"/>
        <item x="1960"/>
        <item x="1164"/>
        <item x="1219"/>
        <item x="2280"/>
        <item x="2862"/>
        <item x="1496"/>
        <item x="1552"/>
        <item x="2278"/>
        <item x="3615"/>
        <item x="382"/>
        <item x="1599"/>
        <item x="2192"/>
        <item x="1203"/>
        <item x="1381"/>
        <item x="3749"/>
        <item x="2463"/>
        <item x="1692"/>
        <item x="3048"/>
        <item x="2130"/>
        <item x="1807"/>
        <item x="2114"/>
        <item x="847"/>
        <item x="2446"/>
        <item x="1713"/>
        <item x="1294"/>
        <item x="2757"/>
        <item x="1688"/>
        <item x="4205"/>
        <item x="3158"/>
        <item x="865"/>
        <item x="2717"/>
        <item x="4494"/>
        <item x="592"/>
        <item x="331"/>
        <item x="3101"/>
        <item x="323"/>
        <item x="2296"/>
        <item x="1222"/>
        <item x="4258"/>
        <item x="3708"/>
        <item x="1301"/>
        <item x="3402"/>
        <item x="1099"/>
        <item x="3257"/>
        <item x="2031"/>
        <item x="873"/>
        <item x="1779"/>
        <item x="4230"/>
        <item x="1190"/>
        <item x="1180"/>
        <item x="3420"/>
        <item x="4744"/>
        <item x="933"/>
        <item x="833"/>
        <item x="2434"/>
        <item x="3092"/>
        <item x="4133"/>
        <item x="1910"/>
        <item x="525"/>
        <item x="3826"/>
        <item x="4045"/>
        <item x="3477"/>
        <item x="2268"/>
        <item x="3586"/>
        <item x="4624"/>
        <item x="4176"/>
        <item x="1931"/>
        <item x="356"/>
        <item x="205"/>
        <item x="4106"/>
        <item x="2974"/>
        <item x="4648"/>
        <item x="2157"/>
        <item x="1869"/>
        <item x="3820"/>
        <item x="4318"/>
        <item x="3518"/>
        <item x="2652"/>
        <item x="3207"/>
        <item x="4483"/>
        <item x="741"/>
        <item x="3766"/>
        <item x="4632"/>
        <item x="3305"/>
        <item x="4625"/>
        <item x="4080"/>
        <item x="2164"/>
        <item x="4601"/>
        <item x="4025"/>
        <item x="4547"/>
        <item x="3266"/>
        <item x="1251"/>
        <item x="565"/>
        <item x="86"/>
        <item x="106"/>
        <item x="899"/>
        <item x="439"/>
        <item x="3238"/>
        <item x="1595"/>
        <item x="3161"/>
        <item x="1617"/>
        <item x="2404"/>
        <item x="4742"/>
        <item x="564"/>
        <item x="947"/>
        <item x="2179"/>
        <item x="4057"/>
        <item x="4298"/>
        <item x="2641"/>
        <item x="3213"/>
        <item x="2070"/>
        <item x="3982"/>
        <item x="1794"/>
        <item x="2175"/>
        <item x="3473"/>
        <item x="1177"/>
        <item x="669"/>
        <item x="769"/>
        <item x="3984"/>
        <item x="3008"/>
        <item x="3877"/>
        <item x="4572"/>
        <item x="457"/>
        <item x="4094"/>
        <item x="3201"/>
        <item x="607"/>
        <item x="1375"/>
        <item x="29"/>
        <item x="3017"/>
        <item x="4129"/>
        <item x="4723"/>
        <item x="2939"/>
        <item x="4335"/>
        <item x="4011"/>
        <item x="3646"/>
        <item x="4050"/>
        <item x="1105"/>
        <item x="3042"/>
        <item x="3456"/>
        <item x="3660"/>
        <item x="2506"/>
        <item x="2504"/>
        <item x="3891"/>
        <item x="2661"/>
        <item x="3610"/>
        <item x="4122"/>
        <item x="1191"/>
        <item x="2347"/>
        <item x="4708"/>
        <item x="1457"/>
        <item x="4063"/>
        <item x="2409"/>
        <item x="548"/>
        <item x="1483"/>
        <item x="2899"/>
        <item x="2536"/>
        <item x="4203"/>
        <item x="2739"/>
        <item x="1495"/>
        <item x="1350"/>
        <item x="3488"/>
        <item x="3393"/>
        <item x="80"/>
        <item x="4228"/>
        <item x="4379"/>
        <item x="1803"/>
        <item x="1286"/>
        <item x="1028"/>
        <item x="541"/>
        <item x="2797"/>
        <item x="4635"/>
        <item x="3597"/>
        <item x="4584"/>
        <item x="3962"/>
        <item x="1995"/>
        <item x="1401"/>
        <item x="3947"/>
        <item x="438"/>
        <item x="3541"/>
        <item x="3378"/>
        <item x="2027"/>
        <item x="309"/>
        <item x="3502"/>
        <item x="4151"/>
        <item x="2056"/>
        <item x="2856"/>
        <item x="2790"/>
        <item x="3299"/>
        <item x="3659"/>
        <item x="1268"/>
        <item x="2493"/>
        <item x="2338"/>
        <item x="2700"/>
        <item x="4664"/>
        <item x="1505"/>
        <item x="2066"/>
        <item x="2439"/>
        <item x="1596"/>
        <item x="2894"/>
        <item x="1354"/>
        <item x="643"/>
        <item x="1950"/>
        <item x="452"/>
        <item x="2014"/>
        <item x="3885"/>
        <item x="532"/>
        <item x="3009"/>
        <item x="4366"/>
        <item x="1192"/>
        <item x="4365"/>
        <item x="1377"/>
        <item x="2"/>
        <item x="259"/>
        <item x="225"/>
        <item x="1541"/>
        <item x="4359"/>
        <item x="4192"/>
        <item x="549"/>
        <item x="3075"/>
        <item x="1877"/>
        <item x="3078"/>
        <item x="30"/>
        <item x="5"/>
        <item x="159"/>
        <item x="459"/>
        <item x="2292"/>
        <item x="3229"/>
        <item x="1641"/>
        <item x="3363"/>
        <item x="2122"/>
        <item x="3583"/>
        <item x="3693"/>
        <item x="372"/>
        <item x="2336"/>
        <item x="1302"/>
        <item x="1155"/>
        <item x="1363"/>
        <item x="1768"/>
        <item x="2917"/>
        <item x="2732"/>
        <item x="3777"/>
        <item x="2710"/>
        <item x="3231"/>
        <item x="3635"/>
        <item x="3514"/>
        <item x="56"/>
        <item x="2810"/>
        <item x="2315"/>
        <item x="47"/>
        <item x="1958"/>
        <item x="1582"/>
        <item x="1749"/>
        <item x="158"/>
        <item x="1034"/>
        <item x="1303"/>
        <item x="581"/>
        <item x="755"/>
        <item x="1367"/>
        <item x="233"/>
        <item x="230"/>
        <item x="229"/>
        <item x="2906"/>
        <item x="1989"/>
        <item x="1489"/>
        <item x="591"/>
        <item x="3395"/>
        <item x="300"/>
        <item x="726"/>
        <item x="4452"/>
        <item x="3686"/>
        <item x="750"/>
        <item x="2159"/>
        <item x="1907"/>
        <item x="162"/>
        <item x="2257"/>
        <item x="2489"/>
        <item x="639"/>
        <item x="2392"/>
        <item x="1600"/>
        <item x="1482"/>
        <item x="2815"/>
        <item x="915"/>
        <item x="2352"/>
        <item x="2163"/>
        <item x="3508"/>
        <item x="1500"/>
        <item x="3578"/>
        <item x="2837"/>
        <item x="4114"/>
        <item x="2877"/>
        <item x="4210"/>
        <item x="1469"/>
        <item x="2669"/>
        <item x="1929"/>
        <item x="2057"/>
        <item x="4098"/>
        <item x="1922"/>
        <item x="4728"/>
        <item x="4127"/>
        <item x="4522"/>
        <item x="1695"/>
        <item x="2230"/>
        <item x="1602"/>
        <item x="3113"/>
        <item x="1927"/>
        <item x="1404"/>
        <item x="1001"/>
        <item x="2153"/>
        <item x="2971"/>
        <item x="965"/>
        <item x="221"/>
        <item x="268"/>
        <item x="846"/>
        <item x="4014"/>
        <item x="4512"/>
        <item x="4159"/>
        <item x="4138"/>
        <item x="4091"/>
        <item x="547"/>
        <item x="3013"/>
        <item x="4597"/>
        <item x="72"/>
        <item x="2420"/>
        <item x="2037"/>
        <item x="3931"/>
        <item x="4604"/>
        <item x="3594"/>
        <item x="3510"/>
        <item x="1275"/>
        <item x="908"/>
        <item x="4633"/>
        <item x="1134"/>
        <item x="4690"/>
        <item x="4260"/>
        <item x="4012"/>
        <item x="2219"/>
        <item x="2389"/>
        <item x="4117"/>
        <item x="1666"/>
        <item x="1428"/>
        <item x="870"/>
        <item x="1296"/>
        <item x="2430"/>
        <item x="10"/>
        <item x="813"/>
        <item x="775"/>
        <item x="2674"/>
        <item x="4695"/>
        <item x="3996"/>
        <item x="3492"/>
        <item x="318"/>
        <item x="476"/>
        <item x="3718"/>
        <item x="2272"/>
        <item x="1766"/>
        <item x="2223"/>
        <item x="1299"/>
        <item x="1241"/>
        <item x="4651"/>
        <item x="3290"/>
        <item x="3090"/>
        <item x="3002"/>
        <item x="3294"/>
        <item x="2077"/>
        <item x="4622"/>
        <item x="1320"/>
        <item x="468"/>
        <item x="2448"/>
        <item x="2245"/>
        <item x="940"/>
        <item x="3318"/>
        <item x="4652"/>
        <item x="2801"/>
        <item x="2299"/>
        <item x="3664"/>
        <item x="1613"/>
        <item x="1041"/>
        <item x="1020"/>
        <item x="1814"/>
        <item x="1502"/>
        <item x="1704"/>
        <item x="2845"/>
        <item x="3457"/>
        <item x="3751"/>
        <item x="554"/>
        <item x="2097"/>
        <item x="6"/>
        <item x="831"/>
        <item x="3687"/>
        <item x="1935"/>
        <item x="3939"/>
        <item x="4539"/>
        <item x="4303"/>
        <item x="4349"/>
        <item x="3834"/>
        <item x="2686"/>
        <item x="3052"/>
        <item x="2135"/>
        <item x="529"/>
        <item x="616"/>
        <item x="903"/>
        <item x="3900"/>
        <item x="1826"/>
        <item x="2068"/>
        <item x="238"/>
        <item x="241"/>
        <item x="4093"/>
        <item x="279"/>
        <item x="93"/>
        <item x="108"/>
        <item x="43"/>
        <item x="2136"/>
        <item x="1321"/>
        <item x="3302"/>
        <item x="3239"/>
        <item x="3988"/>
        <item x="802"/>
        <item x="208"/>
        <item x="1916"/>
        <item x="1778"/>
        <item x="4247"/>
        <item x="3485"/>
        <item x="1326"/>
        <item x="422"/>
        <item x="587"/>
        <item x="4348"/>
        <item x="1548"/>
        <item x="900"/>
        <item x="1998"/>
        <item x="2424"/>
        <item x="1003"/>
        <item x="3414"/>
        <item x="1899"/>
        <item x="311"/>
        <item x="503"/>
        <item x="960"/>
        <item x="190"/>
        <item x="1598"/>
        <item x="1466"/>
        <item x="338"/>
        <item x="4261"/>
        <item x="4262"/>
        <item x="38"/>
        <item x="20"/>
        <item x="681"/>
        <item x="2129"/>
        <item x="2304"/>
        <item x="3417"/>
        <item x="550"/>
        <item x="2022"/>
        <item x="1078"/>
        <item x="3887"/>
        <item x="3570"/>
        <item x="2442"/>
        <item x="3760"/>
        <item x="1234"/>
        <item x="2456"/>
        <item x="2636"/>
        <item x="1670"/>
        <item x="2753"/>
        <item x="1472"/>
        <item x="16"/>
        <item x="250"/>
        <item x="3661"/>
        <item x="2275"/>
        <item x="1400"/>
        <item x="1403"/>
        <item x="3813"/>
        <item x="4199"/>
        <item x="2998"/>
        <item x="2150"/>
        <item x="3604"/>
        <item x="3759"/>
        <item x="4241"/>
        <item x="4347"/>
        <item x="961"/>
        <item x="4620"/>
        <item x="3596"/>
        <item x="2081"/>
        <item x="4202"/>
        <item x="1392"/>
        <item x="2986"/>
        <item x="2082"/>
        <item x="2408"/>
        <item x="3159"/>
        <item x="1815"/>
        <item x="1944"/>
        <item x="4040"/>
        <item x="3833"/>
        <item x="4542"/>
        <item x="175"/>
        <item x="998"/>
        <item x="2742"/>
        <item x="2604"/>
        <item x="1703"/>
        <item x="4567"/>
        <item x="3769"/>
        <item x="1503"/>
        <item x="1147"/>
        <item x="4668"/>
        <item x="772"/>
        <item x="2128"/>
        <item x="3969"/>
        <item x="4458"/>
        <item x="1362"/>
        <item x="3296"/>
        <item x="4269"/>
        <item x="2963"/>
        <item x="3679"/>
        <item x="4234"/>
        <item x="1752"/>
        <item x="1816"/>
        <item x="1009"/>
        <item x="449"/>
        <item x="942"/>
        <item x="4082"/>
        <item x="2295"/>
        <item x="3252"/>
        <item x="3390"/>
        <item x="1685"/>
        <item x="1689"/>
        <item x="1104"/>
        <item x="2294"/>
        <item x="694"/>
        <item x="209"/>
        <item x="386"/>
        <item x="180"/>
        <item x="1901"/>
        <item x="742"/>
        <item x="2793"/>
        <item x="3728"/>
        <item x="2990"/>
        <item x="2840"/>
        <item x="4693"/>
        <item x="4402"/>
        <item x="4028"/>
        <item x="885"/>
        <item x="1984"/>
        <item x="3884"/>
        <item x="2021"/>
        <item x="4550"/>
        <item x="4333"/>
        <item x="2244"/>
        <item x="472"/>
        <item x="4697"/>
        <item x="3087"/>
        <item x="3442"/>
        <item x="3093"/>
        <item x="4181"/>
        <item x="1048"/>
        <item x="4629"/>
        <item x="3479"/>
        <item x="2738"/>
        <item x="1604"/>
        <item x="1022"/>
        <item x="4502"/>
        <item x="4702"/>
        <item x="2778"/>
        <item x="4027"/>
        <item x="321"/>
        <item x="4599"/>
        <item x="4636"/>
        <item x="265"/>
        <item x="1644"/>
        <item x="2718"/>
        <item x="4238"/>
        <item x="1379"/>
        <item x="3096"/>
        <item x="890"/>
        <item x="4279"/>
        <item x="2253"/>
        <item x="3524"/>
        <item x="4607"/>
        <item x="3372"/>
        <item x="15"/>
        <item x="63"/>
        <item x="109"/>
        <item x="223"/>
        <item x="3401"/>
        <item x="4733"/>
        <item x="3253"/>
        <item x="2774"/>
        <item x="2628"/>
        <item x="3857"/>
        <item x="1047"/>
        <item x="2243"/>
        <item x="3051"/>
        <item x="1676"/>
        <item x="2978"/>
        <item x="2517"/>
        <item x="4436"/>
        <item x="1160"/>
        <item x="2095"/>
        <item x="1914"/>
        <item x="1808"/>
        <item x="3165"/>
        <item x="4182"/>
        <item x="2482"/>
        <item x="3739"/>
        <item x="412"/>
        <item x="3026"/>
        <item x="3647"/>
        <item x="1018"/>
        <item x="1951"/>
        <item x="1193"/>
        <item x="2184"/>
        <item x="2162"/>
        <item x="2565"/>
        <item x="2291"/>
        <item x="2000"/>
        <item x="2780"/>
        <item x="234"/>
        <item x="1289"/>
        <item x="2903"/>
        <item x="3716"/>
        <item x="4735"/>
        <item x="100"/>
        <item x="4132"/>
        <item x="1804"/>
        <item x="1586"/>
        <item x="201"/>
        <item x="3431"/>
        <item x="2876"/>
        <item x="4544"/>
        <item x="3"/>
        <item x="65"/>
        <item x="1481"/>
        <item x="212"/>
        <item x="454"/>
        <item x="3850"/>
        <item x="4293"/>
        <item x="3007"/>
        <item x="3288"/>
        <item x="2146"/>
        <item x="1264"/>
        <item x="2533"/>
        <item x="351"/>
        <item x="2101"/>
        <item x="3344"/>
        <item x="4313"/>
        <item x="1366"/>
        <item x="801"/>
        <item x="2289"/>
        <item x="377"/>
        <item x="3348"/>
        <item x="3126"/>
        <item x="4084"/>
        <item x="649"/>
        <item x="593"/>
        <item x="4698"/>
        <item x="3935"/>
        <item x="2695"/>
        <item x="4232"/>
        <item x="1221"/>
        <item x="3973"/>
        <item x="1762"/>
        <item x="3210"/>
        <item x="888"/>
        <item x="3423"/>
        <item x="3936"/>
        <item x="475"/>
        <item x="3579"/>
        <item x="3559"/>
        <item x="2784"/>
        <item x="289"/>
        <item x="2005"/>
        <item x="1373"/>
        <item x="821"/>
        <item x="4551"/>
        <item x="2316"/>
        <item x="2803"/>
        <item x="290"/>
        <item x="307"/>
        <item x="424"/>
        <item x="4713"/>
        <item x="1325"/>
        <item x="3386"/>
        <item x="2827"/>
        <item x="1823"/>
        <item x="2538"/>
        <item x="2298"/>
        <item x="710"/>
        <item x="2319"/>
        <item x="851"/>
        <item x="99"/>
        <item x="405"/>
        <item x="2833"/>
        <item x="322"/>
        <item x="1819"/>
        <item x="2911"/>
        <item x="1186"/>
        <item x="621"/>
        <item x="1116"/>
        <item x="1551"/>
        <item x="1966"/>
        <item x="1629"/>
        <item x="793"/>
        <item x="1040"/>
        <item x="3486"/>
        <item x="317"/>
        <item x="2337"/>
        <item x="836"/>
        <item x="3074"/>
        <item x="3606"/>
        <item x="1467"/>
        <item x="1433"/>
        <item x="3412"/>
        <item x="3011"/>
        <item x="4691"/>
        <item x="2110"/>
        <item x="3727"/>
        <item x="2273"/>
        <item x="4610"/>
        <item x="1103"/>
        <item x="3807"/>
        <item x="2796"/>
        <item x="4671"/>
        <item x="1883"/>
        <item x="2258"/>
        <item x="2020"/>
        <item x="946"/>
        <item x="4198"/>
        <item x="696"/>
        <item x="3783"/>
        <item x="4124"/>
        <item x="841"/>
        <item x="1092"/>
        <item x="3035"/>
        <item x="1905"/>
        <item x="3193"/>
        <item x="354"/>
        <item x="1863"/>
        <item x="2039"/>
        <item x="1084"/>
        <item x="3328"/>
        <item x="2726"/>
        <item x="867"/>
        <item x="2807"/>
        <item x="23"/>
        <item x="54"/>
        <item x="1522"/>
        <item x="3250"/>
        <item x="3110"/>
        <item x="3804"/>
        <item x="2646"/>
        <item x="1665"/>
        <item x="4270"/>
        <item x="3129"/>
        <item x="3030"/>
        <item x="4626"/>
        <item x="1531"/>
        <item x="1304"/>
        <item x="2875"/>
        <item x="2554"/>
        <item x="3732"/>
        <item x="49"/>
        <item x="787"/>
        <item x="3482"/>
        <item x="1900"/>
        <item x="4154"/>
        <item x="3722"/>
        <item x="2191"/>
        <item x="3487"/>
        <item x="252"/>
        <item x="4319"/>
        <item x="690"/>
        <item x="1843"/>
        <item x="2124"/>
        <item x="2981"/>
        <item x="3467"/>
        <item x="1218"/>
        <item x="1278"/>
        <item x="2943"/>
        <item x="4453"/>
        <item x="4404"/>
        <item x="427"/>
        <item x="1356"/>
        <item x="723"/>
        <item x="684"/>
        <item x="364"/>
        <item x="3212"/>
        <item x="3587"/>
        <item x="451"/>
        <item x="3384"/>
        <item x="1124"/>
        <item x="4245"/>
        <item x="4367"/>
        <item x="1818"/>
        <item x="2572"/>
        <item x="2414"/>
        <item x="3805"/>
        <item x="3499"/>
        <item x="1068"/>
        <item x="1928"/>
        <item x="98"/>
        <item x="19"/>
        <item x="22"/>
        <item x="3320"/>
        <item x="395"/>
        <item x="4229"/>
        <item x="2500"/>
        <item x="4397"/>
        <item x="4655"/>
        <item x="713"/>
        <item x="1460"/>
        <item x="972"/>
        <item x="3306"/>
        <item x="1868"/>
        <item x="1860"/>
        <item x="3069"/>
        <item x="4356"/>
        <item x="4304"/>
        <item x="1283"/>
        <item x="288"/>
        <item x="2024"/>
        <item x="426"/>
        <item x="183"/>
        <item x="200"/>
        <item x="102"/>
        <item x="1545"/>
        <item x="3851"/>
        <item x="844"/>
        <item x="1282"/>
        <item x="237"/>
        <item x="1307"/>
        <item x="2582"/>
        <item x="4060"/>
        <item x="3197"/>
        <item x="3177"/>
        <item x="2359"/>
        <item x="3081"/>
        <item x="1993"/>
        <item x="2435"/>
        <item x="4705"/>
        <item x="1657"/>
        <item x="2519"/>
        <item x="2490"/>
        <item x="2610"/>
        <item x="1255"/>
        <item x="2618"/>
        <item x="1519"/>
        <item x="174"/>
        <item x="339"/>
        <item x="4589"/>
        <item x="1074"/>
        <item x="1038"/>
        <item x="2030"/>
        <item x="2381"/>
        <item x="3256"/>
        <item x="4435"/>
        <item x="620"/>
        <item x="1173"/>
        <item x="975"/>
        <item x="798"/>
        <item x="367"/>
        <item x="1138"/>
        <item x="502"/>
        <item x="2309"/>
        <item x="977"/>
        <item x="2675"/>
        <item x="1238"/>
        <item x="271"/>
        <item x="702"/>
        <item x="731"/>
        <item x="1693"/>
        <item x="3114"/>
        <item x="3742"/>
        <item x="4369"/>
        <item x="3085"/>
        <item x="954"/>
        <item x="2115"/>
        <item x="78"/>
        <item x="1107"/>
        <item x="1148"/>
        <item x="4460"/>
        <item x="646"/>
        <item x="3730"/>
        <item x="2788"/>
        <item x="4514"/>
        <item x="553"/>
        <item x="2514"/>
        <item x="2185"/>
        <item x="4276"/>
        <item x="2932"/>
        <item x="4119"/>
        <item x="1397"/>
        <item x="1204"/>
        <item x="2800"/>
        <item x="3279"/>
        <item x="138"/>
        <item x="4360"/>
        <item x="774"/>
        <item x="2958"/>
        <item x="2994"/>
        <item x="1851"/>
        <item x="3734"/>
        <item x="4144"/>
        <item x="4102"/>
        <item x="2723"/>
        <item x="2550"/>
        <item x="3458"/>
        <item x="627"/>
        <item x="1175"/>
        <item x="156"/>
        <item x="1288"/>
        <item x="4032"/>
        <item x="2103"/>
        <item x="1652"/>
        <item x="2365"/>
        <item x="3358"/>
        <item x="3778"/>
        <item x="4711"/>
        <item x="486"/>
        <item x="2995"/>
        <item x="3561"/>
        <item x="505"/>
        <item x="764"/>
        <item x="4055"/>
        <item x="4714"/>
        <item x="4130"/>
        <item x="610"/>
        <item x="3184"/>
        <item x="62"/>
        <item x="2355"/>
        <item x="469"/>
        <item x="744"/>
        <item x="2050"/>
        <item x="978"/>
        <item x="2885"/>
        <item x="980"/>
        <item x="3067"/>
        <item x="1194"/>
        <item x="494"/>
        <item x="4254"/>
        <item x="4520"/>
        <item x="501"/>
        <item x="2043"/>
        <item x="4058"/>
        <item x="1200"/>
        <item x="4503"/>
        <item x="2535"/>
        <item x="13"/>
        <item x="659"/>
        <item x="3025"/>
        <item x="2979"/>
        <item x="1471"/>
        <item x="434"/>
        <item x="2004"/>
        <item x="4577"/>
        <item x="262"/>
        <item x="329"/>
        <item x="330"/>
        <item x="4218"/>
        <item x="1891"/>
        <item x="3763"/>
        <item x="3202"/>
        <item x="3133"/>
        <item x="4101"/>
        <item x="4676"/>
        <item x="4251"/>
        <item x="508"/>
        <item x="682"/>
        <item x="3789"/>
        <item x="327"/>
        <item x="83"/>
        <item x="1839"/>
        <item x="2708"/>
        <item x="4172"/>
        <item x="3624"/>
        <item x="1775"/>
        <item x="1246"/>
        <item x="4466"/>
        <item x="559"/>
        <item x="4639"/>
        <item x="3568"/>
        <item x="531"/>
        <item x="1380"/>
        <item x="2195"/>
        <item x="3859"/>
        <item x="3342"/>
        <item x="2599"/>
        <item x="2220"/>
        <item x="462"/>
        <item x="4136"/>
        <item x="2575"/>
        <item x="270"/>
        <item x="640"/>
        <item x="2311"/>
        <item x="3832"/>
        <item x="2461"/>
        <item x="1323"/>
        <item x="3033"/>
        <item x="125"/>
        <item x="123"/>
        <item x="634"/>
        <item x="1464"/>
        <item x="1118"/>
        <item x="1144"/>
        <item x="1971"/>
        <item x="1664"/>
        <item x="3426"/>
        <item x="985"/>
        <item x="1183"/>
        <item x="2642"/>
        <item x="2980"/>
        <item x="3373"/>
        <item x="4674"/>
        <item x="1128"/>
        <item x="3740"/>
        <item x="4103"/>
        <item x="2746"/>
        <item x="2948"/>
        <item x="586"/>
        <item x="777"/>
        <item x="4598"/>
        <item x="1129"/>
        <item x="4423"/>
        <item x="315"/>
        <item x="71"/>
        <item x="2830"/>
        <item x="3225"/>
        <item x="1055"/>
        <item x="2595"/>
        <item x="1239"/>
        <item x="1991"/>
        <item x="3675"/>
        <item x="3209"/>
        <item x="1406"/>
        <item x="950"/>
        <item x="3322"/>
        <item x="2025"/>
        <item x="1760"/>
        <item x="2735"/>
        <item x="1648"/>
        <item x="1764"/>
        <item x="1903"/>
        <item x="1631"/>
        <item x="3741"/>
        <item x="4683"/>
        <item x="1313"/>
        <item x="1558"/>
        <item x="2580"/>
        <item x="1507"/>
        <item x="3815"/>
        <item x="1579"/>
        <item x="381"/>
        <item x="2301"/>
        <item x="814"/>
        <item x="2557"/>
        <item x="1206"/>
        <item x="3630"/>
        <item x="3324"/>
        <item x="1837"/>
        <item x="1002"/>
        <item x="2255"/>
        <item x="3109"/>
        <item x="3855"/>
        <item x="1449"/>
        <item x="3869"/>
        <item x="3743"/>
        <item x="1240"/>
        <item x="4495"/>
        <item x="4009"/>
        <item x="285"/>
        <item x="3364"/>
        <item x="1185"/>
        <item x="2399"/>
        <item x="1237"/>
        <item x="4509"/>
        <item x="3005"/>
        <item x="3116"/>
        <item x="807"/>
        <item x="2274"/>
        <item x="3259"/>
        <item x="4375"/>
        <item x="1809"/>
        <item x="4684"/>
        <item x="246"/>
        <item x="955"/>
        <item x="313"/>
        <item x="1046"/>
        <item x="2944"/>
        <item x="2802"/>
        <item x="4357"/>
        <item x="3020"/>
        <item x="3601"/>
        <item x="214"/>
        <item x="3792"/>
        <item x="2771"/>
        <item x="4385"/>
        <item x="852"/>
        <item x="1089"/>
        <item x="1405"/>
        <item x="3331"/>
        <item x="453"/>
        <item x="3803"/>
        <item x="2587"/>
        <item x="848"/>
        <item x="2579"/>
        <item x="3574"/>
        <item x="1087"/>
        <item x="4377"/>
        <item x="90"/>
        <item x="1925"/>
        <item x="2853"/>
        <item x="484"/>
        <item x="1196"/>
        <item x="1618"/>
        <item x="698"/>
        <item x="1562"/>
        <item x="2397"/>
        <item x="1983"/>
        <item x="269"/>
        <item x="2553"/>
        <item x="1045"/>
        <item x="1550"/>
        <item x="2791"/>
        <item x="1088"/>
        <item x="1668"/>
        <item x="4564"/>
        <item x="1150"/>
        <item x="2249"/>
        <item x="3507"/>
        <item x="4727"/>
        <item x="1485"/>
        <item x="3876"/>
        <item x="3162"/>
        <item x="2973"/>
        <item x="2872"/>
        <item x="824"/>
        <item x="2526"/>
        <item x="1513"/>
        <item x="2202"/>
        <item x="4399"/>
        <item x="4485"/>
        <item x="2075"/>
        <item x="4292"/>
        <item x="2375"/>
        <item x="1209"/>
        <item x="1799"/>
        <item x="1491"/>
        <item x="3750"/>
        <item x="1242"/>
        <item x="3053"/>
        <item x="3117"/>
        <item x="759"/>
        <item x="2568"/>
        <item x="1634"/>
        <item x="948"/>
        <item x="3432"/>
        <item x="3554"/>
        <item x="2638"/>
        <item x="176"/>
        <item x="796"/>
        <item x="1758"/>
        <item x="924"/>
        <item x="4019"/>
        <item x="1351"/>
        <item x="1073"/>
        <item x="324"/>
        <item x="1930"/>
        <item x="3553"/>
        <item x="513"/>
        <item x="2614"/>
        <item x="3289"/>
        <item x="2019"/>
        <item x="2465"/>
        <item x="3204"/>
        <item x="1709"/>
        <item x="1697"/>
        <item x="1902"/>
        <item x="3745"/>
        <item x="3153"/>
        <item x="402"/>
        <item x="1607"/>
        <item x="371"/>
        <item x="4212"/>
        <item x="2379"/>
        <item x="636"/>
        <item x="2018"/>
        <item x="3171"/>
        <item x="990"/>
        <item x="708"/>
        <item x="613"/>
        <item x="715"/>
        <item x="2720"/>
        <item x="3018"/>
        <item x="4271"/>
        <item x="3822"/>
        <item x="2924"/>
        <item x="504"/>
        <item x="349"/>
        <item x="3273"/>
        <item x="753"/>
        <item x="4321"/>
        <item x="1230"/>
        <item x="725"/>
        <item x="2737"/>
        <item x="1880"/>
        <item x="2282"/>
        <item x="1442"/>
        <item x="590"/>
        <item x="4704"/>
        <item x="2090"/>
        <item x="558"/>
        <item x="3278"/>
        <item x="4481"/>
        <item x="4445"/>
        <item x="1753"/>
        <item x="1858"/>
        <item x="1878"/>
        <item x="1145"/>
        <item x="1205"/>
        <item x="4325"/>
        <item x="2543"/>
        <item x="4500"/>
        <item x="4300"/>
        <item x="258"/>
        <item x="254"/>
        <item x="1161"/>
        <item x="763"/>
        <item x="2644"/>
        <item x="103"/>
        <item x="4517"/>
        <item x="3228"/>
        <item x="314"/>
        <item x="1064"/>
        <item x="4361"/>
        <item x="4002"/>
        <item x="336"/>
        <item x="782"/>
        <item x="569"/>
        <item x="1554"/>
        <item x="1732"/>
        <item x="2670"/>
        <item x="4139"/>
        <item x="4190"/>
        <item x="1774"/>
        <item x="4477"/>
        <item x="2145"/>
        <item x="319"/>
        <item x="4619"/>
        <item x="4603"/>
        <item x="3515"/>
        <item x="971"/>
        <item x="3054"/>
        <item x="611"/>
        <item x="3707"/>
        <item x="3616"/>
        <item x="1115"/>
        <item x="3094"/>
        <item x="2287"/>
        <item x="2356"/>
        <item x="283"/>
        <item x="734"/>
        <item x="1170"/>
        <item x="2265"/>
        <item x="3535"/>
        <item x="521"/>
        <item x="3429"/>
        <item x="3152"/>
        <item x="3668"/>
        <item x="2459"/>
        <item x="2544"/>
        <item x="889"/>
        <item x="1318"/>
        <item x="2481"/>
        <item x="1025"/>
        <item x="389"/>
        <item x="1592"/>
        <item x="2118"/>
        <item x="4047"/>
        <item x="466"/>
        <item x="1291"/>
        <item x="4200"/>
        <item x="1011"/>
        <item x="4126"/>
        <item x="295"/>
        <item x="1328"/>
        <item x="4049"/>
        <item x="4521"/>
        <item x="3505"/>
        <item x="2049"/>
        <item x="2073"/>
        <item x="1446"/>
        <item x="4640"/>
        <item x="4062"/>
        <item x="4265"/>
        <item x="1949"/>
        <item x="697"/>
        <item x="735"/>
        <item x="172"/>
        <item x="612"/>
        <item x="898"/>
        <item x="1300"/>
        <item x="3176"/>
        <item x="2457"/>
        <item x="1827"/>
        <item x="2839"/>
        <item x="3444"/>
        <item x="4035"/>
        <item x="4294"/>
        <item x="2775"/>
        <item x="3788"/>
        <item x="3775"/>
        <item x="2453"/>
        <item x="562"/>
        <item x="3469"/>
        <item x="4090"/>
        <item x="3642"/>
        <item x="2941"/>
        <item x="1542"/>
        <item x="3481"/>
        <item x="3182"/>
        <item x="1452"/>
        <item x="4131"/>
        <item x="1284"/>
        <item x="1139"/>
        <item x="3737"/>
        <item x="843"/>
        <item x="1484"/>
        <item x="2015"/>
        <item x="1988"/>
        <item x="3321"/>
        <item x="3173"/>
        <item x="3566"/>
        <item x="2203"/>
        <item x="2551"/>
        <item x="1707"/>
        <item x="3281"/>
        <item x="2491"/>
        <item x="2376"/>
        <item x="1963"/>
        <item x="1640"/>
        <item x="3272"/>
        <item x="4284"/>
        <item x="2767"/>
        <item x="3480"/>
        <item x="1855"/>
        <item x="3219"/>
        <item x="3818"/>
        <item x="1976"/>
        <item x="3964"/>
        <item x="298"/>
        <item x="135"/>
        <item x="232"/>
        <item x="4654"/>
        <item x="2530"/>
        <item x="2469"/>
        <item x="3443"/>
        <item x="3464"/>
        <item x="3422"/>
        <item x="3310"/>
        <item x="4669"/>
        <item x="4649"/>
        <item x="170"/>
        <item x="2154"/>
        <item x="1934"/>
        <item x="2378"/>
        <item x="3447"/>
        <item x="626"/>
        <item x="1422"/>
        <item x="2254"/>
        <item x="2516"/>
        <item x="1508"/>
        <item x="2460"/>
        <item x="4424"/>
        <item x="1444"/>
        <item x="1360"/>
        <item x="2964"/>
        <item x="1854"/>
        <item x="2017"/>
        <item x="4643"/>
        <item x="3941"/>
        <item x="3731"/>
        <item x="4463"/>
        <item x="2422"/>
        <item x="2635"/>
        <item x="2488"/>
        <item x="1962"/>
        <item x="2808"/>
        <item x="2687"/>
        <item x="2281"/>
        <item x="3913"/>
        <item x="477"/>
        <item x="4067"/>
        <item x="2740"/>
        <item x="1388"/>
        <item x="4020"/>
        <item x="719"/>
        <item x="4706"/>
        <item x="1499"/>
        <item x="2133"/>
        <item x="653"/>
        <item x="4100"/>
        <item x="2290"/>
        <item x="129"/>
        <item x="126"/>
        <item x="4017"/>
        <item x="2619"/>
        <item x="2267"/>
        <item x="1012"/>
        <item x="2213"/>
        <item x="3755"/>
        <item x="1480"/>
        <item x="3155"/>
        <item x="859"/>
        <item x="2518"/>
        <item x="4694"/>
        <item x="3930"/>
        <item x="3983"/>
        <item x="2821"/>
        <item x="4410"/>
        <item x="3837"/>
        <item x="1714"/>
        <item x="3981"/>
        <item x="483"/>
        <item x="4734"/>
        <item x="1065"/>
        <item x="2079"/>
        <item x="4700"/>
        <item x="539"/>
        <item x="25"/>
        <item x="1382"/>
        <item x="2165"/>
        <item x="4053"/>
        <item x="2064"/>
        <item x="4478"/>
        <item x="4301"/>
        <item x="1835"/>
        <item x="2934"/>
        <item x="245"/>
        <item x="87"/>
        <item x="2510"/>
        <item x="492"/>
        <item x="2835"/>
        <item x="2511"/>
        <item x="4457"/>
        <item x="4661"/>
        <item x="3746"/>
        <item x="2231"/>
        <item x="1876"/>
        <item x="3889"/>
        <item x="1249"/>
        <item x="207"/>
        <item x="4070"/>
        <item x="394"/>
        <item x="272"/>
        <item x="343"/>
        <item x="42"/>
        <item x="1540"/>
        <item x="3427"/>
        <item x="3506"/>
        <item x="2887"/>
        <item x="3167"/>
        <item x="1005"/>
        <item x="3823"/>
        <item x="1052"/>
        <item x="3868"/>
        <item x="1371"/>
        <item x="2492"/>
        <item x="4312"/>
        <item x="333"/>
        <item x="111"/>
        <item x="36"/>
        <item x="52"/>
        <item x="35"/>
        <item x="1512"/>
        <item x="2627"/>
        <item x="3729"/>
        <item x="2909"/>
        <item x="4156"/>
        <item x="4455"/>
        <item x="3676"/>
        <item x="305"/>
        <item x="4239"/>
        <item x="4549"/>
        <item x="3023"/>
        <item x="2896"/>
        <item x="2211"/>
        <item x="3896"/>
        <item x="3663"/>
        <item x="3828"/>
        <item x="39"/>
        <item x="2361"/>
        <item x="353"/>
        <item x="757"/>
        <item x="145"/>
        <item x="4217"/>
        <item x="1365"/>
        <item x="282"/>
        <item x="2785"/>
        <item x="3179"/>
        <item x="3771"/>
        <item x="4384"/>
        <item x="3917"/>
        <item x="2574"/>
        <item x="3637"/>
        <item x="4563"/>
        <item x="4562"/>
        <item x="177"/>
        <item x="856"/>
        <item x="3920"/>
        <item x="2999"/>
        <item x="1337"/>
        <item x="4486"/>
        <item x="2515"/>
        <item x="383"/>
        <item x="3392"/>
        <item x="561"/>
        <item x="2749"/>
        <item x="3185"/>
        <item x="4330"/>
        <item x="3398"/>
        <item x="2870"/>
        <item x="703"/>
        <item x="3639"/>
        <item x="2588"/>
        <item x="680"/>
        <item x="3608"/>
        <item x="3968"/>
        <item x="3196"/>
        <item x="1632"/>
        <item x="1897"/>
        <item x="545"/>
        <item x="642"/>
        <item x="736"/>
        <item x="2173"/>
        <item x="4166"/>
        <item x="2721"/>
        <item x="2329"/>
        <item x="1932"/>
        <item x="1857"/>
        <item x="2063"/>
        <item x="2028"/>
        <item x="597"/>
        <item x="1110"/>
        <item x="1390"/>
        <item x="3191"/>
        <item x="2204"/>
        <item x="4609"/>
        <item x="4667"/>
        <item x="938"/>
        <item x="1465"/>
        <item x="2659"/>
        <item x="4302"/>
        <item x="2334"/>
        <item x="1677"/>
        <item x="1270"/>
        <item x="1195"/>
        <item x="1114"/>
        <item x="3960"/>
        <item x="344"/>
        <item x="4204"/>
        <item x="1413"/>
        <item x="733"/>
        <item x="1564"/>
        <item x="66"/>
        <item x="2671"/>
        <item x="2573"/>
        <item x="4618"/>
        <item x="932"/>
        <item x="4153"/>
        <item x="1535"/>
        <item x="3010"/>
        <item x="887"/>
        <item x="1426"/>
        <item x="360"/>
        <item x="4006"/>
        <item x="3223"/>
        <item x="2679"/>
        <item x="4110"/>
        <item x="2131"/>
        <item x="2168"/>
        <item x="2497"/>
        <item x="3446"/>
        <item x="575"/>
        <item x="2011"/>
        <item x="1178"/>
        <item x="2455"/>
        <item x="3365"/>
        <item x="3181"/>
        <item x="2942"/>
        <item x="2437"/>
        <item x="3194"/>
        <item x="523"/>
        <item x="3041"/>
        <item x="4428"/>
        <item x="2470"/>
        <item x="1111"/>
        <item x="3500"/>
        <item x="1324"/>
        <item x="1624"/>
        <item x="1821"/>
        <item x="376"/>
        <item x="3142"/>
        <item x="1813"/>
        <item x="2534"/>
        <item x="3389"/>
        <item x="3752"/>
        <item x="4286"/>
        <item x="4186"/>
        <item x="3871"/>
        <item x="1441"/>
        <item x="1683"/>
        <item x="4331"/>
        <item x="808"/>
        <item x="479"/>
        <item x="2445"/>
        <item x="588"/>
        <item x="57"/>
        <item x="4220"/>
        <item x="4456"/>
        <item x="4081"/>
        <item x="1492"/>
        <item x="512"/>
        <item x="585"/>
        <item x="185"/>
        <item x="1893"/>
        <item x="3091"/>
        <item x="107"/>
        <item x="2812"/>
        <item x="3355"/>
        <item x="3910"/>
        <item x="1566"/>
        <item x="1919"/>
        <item x="1453"/>
        <item x="2505"/>
        <item x="163"/>
        <item x="1305"/>
        <item x="3904"/>
        <item x="1953"/>
        <item x="75"/>
        <item x="2091"/>
        <item x="663"/>
        <item x="4074"/>
        <item x="921"/>
        <item x="3371"/>
        <item x="1727"/>
        <item x="579"/>
        <item x="4647"/>
        <item x="1745"/>
        <item x="2883"/>
        <item x="1800"/>
        <item x="4416"/>
        <item x="3103"/>
        <item x="2494"/>
        <item x="4569"/>
        <item x="2215"/>
        <item x="1340"/>
        <item x="3440"/>
        <item x="4616"/>
        <item x="3710"/>
        <item x="1864"/>
        <item x="470"/>
        <item x="4543"/>
        <item x="1773"/>
        <item x="346"/>
        <item x="999"/>
        <item x="3733"/>
        <item x="1329"/>
        <item x="630"/>
        <item x="2608"/>
        <item x="2617"/>
        <item x="2940"/>
        <item x="2539"/>
        <item x="1615"/>
        <item x="2196"/>
        <item x="2531"/>
        <item x="3270"/>
        <item x="2452"/>
        <item x="4565"/>
        <item x="2559"/>
        <item x="4656"/>
        <item x="2546"/>
        <item x="1940"/>
        <item x="293"/>
        <item x="3076"/>
        <item x="2592"/>
        <item x="3846"/>
        <item x="3906"/>
        <item x="2100"/>
        <item x="2673"/>
        <item x="140"/>
        <item x="3119"/>
        <item x="2976"/>
        <item x="2473"/>
        <item x="1317"/>
        <item x="1445"/>
        <item x="4332"/>
        <item x="3362"/>
        <item x="2106"/>
        <item x="2528"/>
        <item x="3839"/>
        <item x="1646"/>
        <item x="1673"/>
        <item x="2705"/>
        <item x="691"/>
        <item x="3282"/>
        <item x="2144"/>
        <item x="70"/>
        <item x="2549"/>
        <item x="2229"/>
        <item x="3909"/>
        <item x="1435"/>
        <item x="1974"/>
        <item x="4227"/>
        <item x="4413"/>
        <item x="236"/>
        <item x="1649"/>
        <item x="1729"/>
        <item x="2643"/>
        <item x="1619"/>
        <item x="3503"/>
        <item x="3830"/>
        <item x="4069"/>
        <item x="776"/>
        <item x="3472"/>
        <item x="4079"/>
        <item x="1576"/>
        <item x="1942"/>
        <item x="3672"/>
        <item x="3309"/>
        <item x="2813"/>
        <item x="584"/>
        <item x="2391"/>
        <item x="2936"/>
        <item x="3261"/>
        <item x="3902"/>
        <item x="2786"/>
        <item x="1427"/>
        <item x="3526"/>
        <item x="2300"/>
        <item x="2754"/>
        <item x="4459"/>
        <item x="4479"/>
        <item x="647"/>
        <item x="45"/>
        <item x="3100"/>
        <item x="132"/>
        <item x="89"/>
        <item x="4345"/>
        <item x="3024"/>
        <item x="676"/>
        <item x="786"/>
        <item x="203"/>
        <item x="122"/>
        <item x="511"/>
        <item x="64"/>
        <item x="46"/>
        <item x="101"/>
        <item x="33"/>
        <item x="568"/>
        <item x="767"/>
        <item x="3585"/>
        <item x="748"/>
        <item x="3220"/>
        <item x="2820"/>
        <item x="913"/>
        <item x="4173"/>
        <item x="4642"/>
        <item x="3656"/>
        <item x="458"/>
        <item x="2152"/>
        <item x="4264"/>
        <item x="4174"/>
        <item x="361"/>
        <item x="3233"/>
        <item x="3120"/>
        <item x="3754"/>
        <item x="3136"/>
        <item x="2625"/>
        <item x="869"/>
        <item x="2847"/>
        <item x="3965"/>
        <item x="2731"/>
        <item x="2344"/>
        <item x="986"/>
        <item x="4665"/>
        <item x="1066"/>
        <item x="2354"/>
        <item x="638"/>
        <item x="3391"/>
        <item x="1969"/>
        <item x="2269"/>
        <item x="661"/>
        <item x="884"/>
        <item x="3623"/>
        <item x="3761"/>
        <item x="4378"/>
        <item x="421"/>
        <item x="4388"/>
        <item x="1987"/>
        <item x="460"/>
        <item x="997"/>
        <item x="1715"/>
        <item x="1451"/>
        <item x="2499"/>
        <item x="4746"/>
        <item t="default"/>
      </items>
    </pivotField>
    <pivotField showAll="0"/>
    <pivotField showAll="0"/>
    <pivotField showAll="0"/>
    <pivotField showAll="0"/>
    <pivotField showAll="0"/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893">
        <item x="93"/>
        <item x="8"/>
        <item x="271"/>
        <item x="42"/>
        <item x="57"/>
        <item x="72"/>
        <item x="61"/>
        <item x="29"/>
        <item x="566"/>
        <item x="859"/>
        <item x="804"/>
        <item x="500"/>
        <item x="157"/>
        <item x="137"/>
        <item x="168"/>
        <item x="242"/>
        <item x="615"/>
        <item x="68"/>
        <item x="75"/>
        <item x="52"/>
        <item x="141"/>
        <item x="116"/>
        <item x="96"/>
        <item x="543"/>
        <item x="370"/>
        <item x="176"/>
        <item x="162"/>
        <item x="821"/>
        <item x="473"/>
        <item x="374"/>
        <item x="675"/>
        <item x="106"/>
        <item x="67"/>
        <item x="11"/>
        <item x="130"/>
        <item x="335"/>
        <item x="533"/>
        <item x="231"/>
        <item x="185"/>
        <item x="679"/>
        <item x="485"/>
        <item x="850"/>
        <item x="214"/>
        <item x="430"/>
        <item x="786"/>
        <item x="207"/>
        <item x="322"/>
        <item x="248"/>
        <item x="280"/>
        <item x="33"/>
        <item x="531"/>
        <item x="74"/>
        <item x="336"/>
        <item x="801"/>
        <item x="454"/>
        <item x="403"/>
        <item x="501"/>
        <item x="475"/>
        <item x="425"/>
        <item x="91"/>
        <item x="257"/>
        <item x="71"/>
        <item x="479"/>
        <item x="37"/>
        <item x="733"/>
        <item x="442"/>
        <item x="13"/>
        <item x="221"/>
        <item x="316"/>
        <item x="661"/>
        <item x="76"/>
        <item x="47"/>
        <item x="590"/>
        <item x="15"/>
        <item x="334"/>
        <item x="421"/>
        <item x="416"/>
        <item x="592"/>
        <item x="39"/>
        <item x="382"/>
        <item x="50"/>
        <item x="680"/>
        <item x="449"/>
        <item x="857"/>
        <item x="739"/>
        <item x="10"/>
        <item x="38"/>
        <item x="387"/>
        <item x="358"/>
        <item x="212"/>
        <item x="85"/>
        <item x="41"/>
        <item x="469"/>
        <item x="210"/>
        <item x="438"/>
        <item x="1"/>
        <item x="558"/>
        <item x="193"/>
        <item x="283"/>
        <item x="32"/>
        <item x="18"/>
        <item x="0"/>
        <item x="19"/>
        <item x="145"/>
        <item x="278"/>
        <item x="92"/>
        <item x="561"/>
        <item x="829"/>
        <item x="267"/>
        <item x="23"/>
        <item x="390"/>
        <item x="103"/>
        <item x="113"/>
        <item x="5"/>
        <item x="40"/>
        <item x="120"/>
        <item x="239"/>
        <item x="840"/>
        <item x="795"/>
        <item x="4"/>
        <item x="17"/>
        <item x="2"/>
        <item x="326"/>
        <item x="9"/>
        <item x="634"/>
        <item x="247"/>
        <item x="401"/>
        <item x="88"/>
        <item x="171"/>
        <item x="789"/>
        <item x="716"/>
        <item x="723"/>
        <item x="633"/>
        <item x="507"/>
        <item x="788"/>
        <item x="368"/>
        <item x="872"/>
        <item x="446"/>
        <item x="456"/>
        <item x="715"/>
        <item x="540"/>
        <item x="323"/>
        <item x="365"/>
        <item x="452"/>
        <item x="411"/>
        <item x="165"/>
        <item x="126"/>
        <item x="329"/>
        <item x="735"/>
        <item x="274"/>
        <item x="644"/>
        <item x="600"/>
        <item x="618"/>
        <item x="523"/>
        <item x="380"/>
        <item x="386"/>
        <item x="108"/>
        <item x="110"/>
        <item x="25"/>
        <item x="472"/>
        <item x="580"/>
        <item x="707"/>
        <item x="331"/>
        <item x="698"/>
        <item x="856"/>
        <item x="649"/>
        <item x="662"/>
        <item x="710"/>
        <item x="520"/>
        <item x="192"/>
        <item x="89"/>
        <item x="825"/>
        <item x="188"/>
        <item x="66"/>
        <item x="502"/>
        <item x="812"/>
        <item x="790"/>
        <item x="547"/>
        <item x="645"/>
        <item x="321"/>
        <item x="102"/>
        <item x="236"/>
        <item x="142"/>
        <item x="877"/>
        <item x="465"/>
        <item x="31"/>
        <item x="249"/>
        <item x="125"/>
        <item x="480"/>
        <item x="332"/>
        <item x="705"/>
        <item x="527"/>
        <item x="486"/>
        <item x="184"/>
        <item x="392"/>
        <item x="372"/>
        <item x="604"/>
        <item x="27"/>
        <item x="399"/>
        <item x="570"/>
        <item x="532"/>
        <item x="138"/>
        <item x="228"/>
        <item x="731"/>
        <item x="778"/>
        <item x="206"/>
        <item x="273"/>
        <item x="84"/>
        <item x="115"/>
        <item x="647"/>
        <item x="99"/>
        <item x="140"/>
        <item x="22"/>
        <item x="53"/>
        <item x="410"/>
        <item x="441"/>
        <item x="483"/>
        <item x="264"/>
        <item x="525"/>
        <item x="625"/>
        <item x="241"/>
        <item x="880"/>
        <item x="383"/>
        <item x="111"/>
        <item x="571"/>
        <item x="51"/>
        <item x="632"/>
        <item x="277"/>
        <item x="772"/>
        <item x="70"/>
        <item x="807"/>
        <item x="537"/>
        <item x="73"/>
        <item x="127"/>
        <item x="384"/>
        <item x="122"/>
        <item x="197"/>
        <item x="505"/>
        <item x="713"/>
        <item x="845"/>
        <item x="243"/>
        <item x="114"/>
        <item x="98"/>
        <item x="252"/>
        <item x="339"/>
        <item x="64"/>
        <item x="143"/>
        <item x="104"/>
        <item x="562"/>
        <item x="178"/>
        <item x="100"/>
        <item x="246"/>
        <item x="268"/>
        <item x="132"/>
        <item x="876"/>
        <item x="301"/>
        <item x="312"/>
        <item x="517"/>
        <item x="534"/>
        <item x="285"/>
        <item x="95"/>
        <item x="408"/>
        <item x="389"/>
        <item x="435"/>
        <item x="841"/>
        <item x="521"/>
        <item x="630"/>
        <item x="303"/>
        <item x="174"/>
        <item x="348"/>
        <item x="118"/>
        <item x="81"/>
        <item x="868"/>
        <item x="131"/>
        <item x="45"/>
        <item x="270"/>
        <item x="216"/>
        <item x="135"/>
        <item x="749"/>
        <item x="3"/>
        <item x="482"/>
        <item x="290"/>
        <item x="468"/>
        <item x="65"/>
        <item x="708"/>
        <item x="296"/>
        <item x="251"/>
        <item x="682"/>
        <item x="431"/>
        <item x="60"/>
        <item x="35"/>
        <item x="429"/>
        <item x="313"/>
        <item x="196"/>
        <item x="513"/>
        <item x="28"/>
        <item x="20"/>
        <item x="169"/>
        <item x="58"/>
        <item x="6"/>
        <item x="255"/>
        <item x="83"/>
        <item x="203"/>
        <item x="90"/>
        <item x="152"/>
        <item x="43"/>
        <item x="21"/>
        <item x="464"/>
        <item x="80"/>
        <item x="509"/>
        <item x="440"/>
        <item x="437"/>
        <item x="225"/>
        <item x="347"/>
        <item x="333"/>
        <item x="223"/>
        <item x="218"/>
        <item x="44"/>
        <item x="272"/>
        <item x="164"/>
        <item x="585"/>
        <item x="24"/>
        <item x="578"/>
        <item x="87"/>
        <item x="208"/>
        <item x="508"/>
        <item x="712"/>
        <item x="515"/>
        <item x="518"/>
        <item x="289"/>
        <item x="849"/>
        <item x="596"/>
        <item x="730"/>
        <item x="287"/>
        <item x="266"/>
        <item x="865"/>
        <item x="781"/>
        <item x="470"/>
        <item x="706"/>
        <item x="304"/>
        <item x="548"/>
        <item x="487"/>
        <item x="367"/>
        <item x="342"/>
        <item x="204"/>
        <item x="530"/>
        <item x="417"/>
        <item x="364"/>
        <item x="738"/>
        <item x="187"/>
        <item x="582"/>
        <item x="581"/>
        <item x="496"/>
        <item x="595"/>
        <item x="356"/>
        <item x="161"/>
        <item x="311"/>
        <item x="612"/>
        <item x="703"/>
        <item x="439"/>
        <item x="183"/>
        <item x="55"/>
        <item x="324"/>
        <item x="538"/>
        <item x="564"/>
        <item x="639"/>
        <item x="359"/>
        <item x="396"/>
        <item x="651"/>
        <item x="388"/>
        <item x="158"/>
        <item x="552"/>
        <item x="319"/>
        <item x="458"/>
        <item x="476"/>
        <item x="366"/>
        <item x="588"/>
        <item x="683"/>
        <item x="844"/>
        <item x="451"/>
        <item x="835"/>
        <item x="567"/>
        <item x="696"/>
        <item x="784"/>
        <item x="190"/>
        <item x="622"/>
        <item x="674"/>
        <item x="139"/>
        <item x="413"/>
        <item x="842"/>
        <item x="771"/>
        <item x="800"/>
        <item x="692"/>
        <item x="658"/>
        <item x="640"/>
        <item x="747"/>
        <item x="377"/>
        <item x="593"/>
        <item x="688"/>
        <item x="886"/>
        <item x="815"/>
        <item x="746"/>
        <item x="447"/>
        <item x="253"/>
        <item x="36"/>
        <item x="756"/>
        <item x="30"/>
        <item x="757"/>
        <item x="94"/>
        <item x="77"/>
        <item x="881"/>
        <item x="167"/>
        <item x="275"/>
        <item x="522"/>
        <item x="200"/>
        <item x="775"/>
        <item x="694"/>
        <item x="597"/>
        <item x="338"/>
        <item x="426"/>
        <item x="180"/>
        <item x="86"/>
        <item x="813"/>
        <item x="46"/>
        <item x="105"/>
        <item x="133"/>
        <item x="686"/>
        <item x="79"/>
        <item x="256"/>
        <item x="405"/>
        <item x="536"/>
        <item x="14"/>
        <item x="526"/>
        <item x="565"/>
        <item x="553"/>
        <item x="7"/>
        <item x="265"/>
        <item x="450"/>
        <item x="864"/>
        <item x="673"/>
        <item x="802"/>
        <item x="12"/>
        <item x="654"/>
        <item x="504"/>
        <item x="539"/>
        <item x="727"/>
        <item x="758"/>
        <item x="360"/>
        <item x="882"/>
        <item x="503"/>
        <item x="97"/>
        <item x="667"/>
        <item x="49"/>
        <item x="82"/>
        <item x="782"/>
        <item x="620"/>
        <item x="817"/>
        <item x="726"/>
        <item x="767"/>
        <item x="678"/>
        <item x="814"/>
        <item x="586"/>
        <item x="879"/>
        <item x="720"/>
        <item x="227"/>
        <item x="56"/>
        <item x="260"/>
        <item x="484"/>
        <item x="182"/>
        <item x="237"/>
        <item x="224"/>
        <item x="444"/>
        <item x="181"/>
        <item x="112"/>
        <item x="78"/>
        <item x="495"/>
        <item x="823"/>
        <item x="160"/>
        <item x="148"/>
        <item x="245"/>
        <item x="579"/>
        <item x="875"/>
        <item x="854"/>
        <item x="26"/>
        <item x="497"/>
        <item x="129"/>
        <item x="611"/>
        <item x="222"/>
        <item x="300"/>
        <item x="211"/>
        <item x="404"/>
        <item x="119"/>
        <item x="599"/>
        <item x="665"/>
        <item x="134"/>
        <item x="676"/>
        <item x="511"/>
        <item x="792"/>
        <item x="302"/>
        <item x="714"/>
        <item x="569"/>
        <item x="233"/>
        <item x="460"/>
        <item x="610"/>
        <item x="822"/>
        <item x="514"/>
        <item x="353"/>
        <item x="549"/>
        <item x="671"/>
        <item x="614"/>
        <item x="783"/>
        <item x="455"/>
        <item x="848"/>
        <item x="831"/>
        <item x="124"/>
        <item x="587"/>
        <item x="512"/>
        <item x="123"/>
        <item x="554"/>
        <item x="506"/>
        <item x="427"/>
        <item x="762"/>
        <item x="702"/>
        <item x="760"/>
        <item x="385"/>
        <item x="669"/>
        <item x="742"/>
        <item x="874"/>
        <item x="863"/>
        <item x="820"/>
        <item x="846"/>
        <item x="867"/>
        <item x="109"/>
        <item x="542"/>
        <item x="459"/>
        <item x="718"/>
        <item x="627"/>
        <item x="664"/>
        <item x="398"/>
        <item x="626"/>
        <item x="337"/>
        <item x="406"/>
        <item x="305"/>
        <item x="402"/>
        <item x="657"/>
        <item x="250"/>
        <item x="309"/>
        <item x="422"/>
        <item x="510"/>
        <item x="415"/>
        <item x="445"/>
        <item x="629"/>
        <item x="769"/>
        <item x="117"/>
        <item x="281"/>
        <item x="276"/>
        <item x="556"/>
        <item x="457"/>
        <item x="151"/>
        <item x="69"/>
        <item x="528"/>
        <item x="878"/>
        <item x="887"/>
        <item x="638"/>
        <item x="711"/>
        <item x="609"/>
        <item x="761"/>
        <item x="238"/>
        <item x="719"/>
        <item x="808"/>
        <item x="362"/>
        <item x="660"/>
        <item x="685"/>
        <item x="591"/>
        <item x="433"/>
        <item x="672"/>
        <item x="890"/>
        <item x="766"/>
        <item x="235"/>
        <item x="491"/>
        <item x="722"/>
        <item x="721"/>
        <item x="646"/>
        <item x="535"/>
        <item x="307"/>
        <item x="306"/>
        <item x="834"/>
        <item x="198"/>
        <item x="400"/>
        <item x="755"/>
        <item x="888"/>
        <item x="776"/>
        <item x="794"/>
        <item x="810"/>
        <item x="195"/>
        <item x="294"/>
        <item x="341"/>
        <item x="684"/>
        <item x="418"/>
        <item x="637"/>
        <item x="229"/>
        <item x="492"/>
        <item x="282"/>
        <item x="524"/>
        <item x="462"/>
        <item x="477"/>
        <item x="787"/>
        <item x="663"/>
        <item x="191"/>
        <item x="883"/>
        <item x="752"/>
        <item x="798"/>
        <item x="709"/>
        <item x="687"/>
        <item x="371"/>
        <item x="186"/>
        <item x="608"/>
        <item x="391"/>
        <item x="606"/>
        <item x="736"/>
        <item x="269"/>
        <item x="575"/>
        <item x="589"/>
        <item x="811"/>
        <item x="613"/>
        <item x="101"/>
        <item x="463"/>
        <item x="327"/>
        <item x="551"/>
        <item x="768"/>
        <item x="785"/>
        <item x="177"/>
        <item x="412"/>
        <item x="378"/>
        <item x="628"/>
        <item x="232"/>
        <item x="34"/>
        <item x="172"/>
        <item x="529"/>
        <item x="743"/>
        <item x="199"/>
        <item x="617"/>
        <item x="494"/>
        <item x="546"/>
        <item x="601"/>
        <item x="653"/>
        <item x="351"/>
        <item x="809"/>
        <item x="209"/>
        <item x="325"/>
        <item x="393"/>
        <item x="201"/>
        <item x="478"/>
        <item x="213"/>
        <item x="62"/>
        <item x="873"/>
        <item x="732"/>
        <item x="545"/>
        <item x="489"/>
        <item x="828"/>
        <item x="847"/>
        <item x="279"/>
        <item x="436"/>
        <item x="853"/>
        <item x="577"/>
        <item x="466"/>
        <item x="843"/>
        <item x="498"/>
        <item x="779"/>
        <item x="884"/>
        <item x="493"/>
        <item x="648"/>
        <item x="753"/>
        <item x="652"/>
        <item x="420"/>
        <item x="424"/>
        <item x="759"/>
        <item x="397"/>
        <item x="607"/>
        <item x="574"/>
        <item x="668"/>
        <item x="641"/>
        <item x="870"/>
        <item x="121"/>
        <item x="189"/>
        <item x="432"/>
        <item x="291"/>
        <item x="701"/>
        <item x="369"/>
        <item x="149"/>
        <item x="293"/>
        <item x="793"/>
        <item x="563"/>
        <item x="328"/>
        <item x="816"/>
        <item x="791"/>
        <item x="602"/>
        <item x="764"/>
        <item x="146"/>
        <item x="288"/>
        <item x="295"/>
        <item x="777"/>
        <item x="832"/>
        <item x="827"/>
        <item x="555"/>
        <item x="194"/>
        <item x="796"/>
        <item x="889"/>
        <item x="826"/>
        <item x="428"/>
        <item x="376"/>
        <item x="670"/>
        <item x="681"/>
        <item x="624"/>
        <item x="677"/>
        <item x="655"/>
        <item x="744"/>
        <item x="619"/>
        <item x="560"/>
        <item x="616"/>
        <item x="490"/>
        <item x="166"/>
        <item x="292"/>
        <item x="345"/>
        <item x="361"/>
        <item x="499"/>
        <item x="163"/>
        <item x="594"/>
        <item x="598"/>
        <item x="839"/>
        <item x="729"/>
        <item x="763"/>
        <item x="346"/>
        <item x="434"/>
        <item x="175"/>
        <item x="381"/>
        <item x="107"/>
        <item x="765"/>
        <item x="519"/>
        <item x="220"/>
        <item x="830"/>
        <item x="861"/>
        <item x="741"/>
        <item x="866"/>
        <item x="819"/>
        <item x="862"/>
        <item x="806"/>
        <item x="298"/>
        <item x="852"/>
        <item x="728"/>
        <item x="818"/>
        <item x="263"/>
        <item x="453"/>
        <item x="394"/>
        <item x="153"/>
        <item x="780"/>
        <item x="666"/>
        <item x="635"/>
        <item x="583"/>
        <item x="697"/>
        <item x="636"/>
        <item x="650"/>
        <item x="481"/>
        <item x="363"/>
        <item x="355"/>
        <item x="605"/>
        <item x="159"/>
        <item x="659"/>
        <item x="63"/>
        <item x="693"/>
        <item x="395"/>
        <item x="317"/>
        <item x="315"/>
        <item x="259"/>
        <item x="48"/>
        <item x="443"/>
        <item x="572"/>
        <item x="805"/>
        <item x="855"/>
        <item x="310"/>
        <item x="154"/>
        <item x="643"/>
        <item x="838"/>
        <item x="837"/>
        <item x="423"/>
        <item x="349"/>
        <item x="576"/>
        <item x="240"/>
        <item x="147"/>
        <item x="179"/>
        <item x="217"/>
        <item x="170"/>
        <item x="150"/>
        <item x="156"/>
        <item x="621"/>
        <item x="774"/>
        <item x="215"/>
        <item x="754"/>
        <item x="407"/>
        <item x="799"/>
        <item x="261"/>
        <item x="54"/>
        <item x="244"/>
        <item x="320"/>
        <item x="409"/>
        <item x="234"/>
        <item x="343"/>
        <item x="704"/>
        <item x="885"/>
        <item x="557"/>
        <item x="474"/>
        <item x="330"/>
        <item x="770"/>
        <item x="219"/>
        <item x="340"/>
        <item x="851"/>
        <item x="488"/>
        <item x="286"/>
        <item x="155"/>
        <item x="254"/>
        <item x="603"/>
        <item x="344"/>
        <item x="375"/>
        <item x="173"/>
        <item x="144"/>
        <item x="734"/>
        <item x="16"/>
        <item x="544"/>
        <item x="725"/>
        <item x="350"/>
        <item x="516"/>
        <item x="379"/>
        <item x="471"/>
        <item x="297"/>
        <item x="136"/>
        <item x="205"/>
        <item x="284"/>
        <item x="299"/>
        <item x="467"/>
        <item x="262"/>
        <item x="724"/>
        <item x="128"/>
        <item x="871"/>
        <item x="623"/>
        <item x="797"/>
        <item x="656"/>
        <item x="691"/>
        <item x="695"/>
        <item x="559"/>
        <item x="461"/>
        <item x="541"/>
        <item x="318"/>
        <item x="202"/>
        <item x="414"/>
        <item x="745"/>
        <item x="699"/>
        <item x="550"/>
        <item x="258"/>
        <item x="690"/>
        <item x="584"/>
        <item x="773"/>
        <item x="833"/>
        <item x="419"/>
        <item x="869"/>
        <item x="717"/>
        <item x="357"/>
        <item x="448"/>
        <item x="308"/>
        <item x="230"/>
        <item x="824"/>
        <item x="836"/>
        <item x="568"/>
        <item x="858"/>
        <item x="314"/>
        <item x="373"/>
        <item x="631"/>
        <item x="750"/>
        <item x="740"/>
        <item x="689"/>
        <item x="737"/>
        <item x="354"/>
        <item x="59"/>
        <item x="751"/>
        <item x="803"/>
        <item x="352"/>
        <item x="642"/>
        <item x="226"/>
        <item x="573"/>
        <item x="748"/>
        <item x="860"/>
        <item x="700"/>
        <item x="891"/>
        <item t="default"/>
      </items>
    </pivotField>
    <pivotField showAll="0">
      <items count="21">
        <item x="0"/>
        <item x="1"/>
        <item x="3"/>
        <item x="7"/>
        <item x="4"/>
        <item x="6"/>
        <item x="9"/>
        <item x="2"/>
        <item x="14"/>
        <item x="8"/>
        <item x="18"/>
        <item x="11"/>
        <item x="15"/>
        <item x="17"/>
        <item x="5"/>
        <item x="12"/>
        <item x="10"/>
        <item x="13"/>
        <item x="16"/>
        <item x="19"/>
        <item t="default"/>
      </items>
    </pivotField>
    <pivotField showAll="0">
      <items count="2008">
        <item x="504"/>
        <item x="42"/>
        <item x="571"/>
        <item x="854"/>
        <item x="159"/>
        <item x="1350"/>
        <item x="1224"/>
        <item x="500"/>
        <item x="528"/>
        <item x="433"/>
        <item x="235"/>
        <item x="1794"/>
        <item x="191"/>
        <item x="186"/>
        <item x="1183"/>
        <item x="1591"/>
        <item x="1671"/>
        <item x="1566"/>
        <item x="1768"/>
        <item x="950"/>
        <item x="14"/>
        <item x="744"/>
        <item x="857"/>
        <item x="1264"/>
        <item x="1346"/>
        <item x="1385"/>
        <item x="204"/>
        <item x="129"/>
        <item x="1940"/>
        <item x="8"/>
        <item x="915"/>
        <item x="1603"/>
        <item x="258"/>
        <item x="23"/>
        <item x="413"/>
        <item x="671"/>
        <item x="785"/>
        <item x="1753"/>
        <item x="1731"/>
        <item x="1690"/>
        <item x="1411"/>
        <item x="397"/>
        <item x="1401"/>
        <item x="582"/>
        <item x="1077"/>
        <item x="442"/>
        <item x="174"/>
        <item x="763"/>
        <item x="1243"/>
        <item x="1248"/>
        <item x="739"/>
        <item x="1339"/>
        <item x="112"/>
        <item x="1382"/>
        <item x="616"/>
        <item x="384"/>
        <item x="1336"/>
        <item x="1461"/>
        <item x="1584"/>
        <item x="620"/>
        <item x="1516"/>
        <item x="1806"/>
        <item x="497"/>
        <item x="971"/>
        <item x="1778"/>
        <item x="1897"/>
        <item x="1642"/>
        <item x="1763"/>
        <item x="579"/>
        <item x="196"/>
        <item x="359"/>
        <item x="639"/>
        <item x="798"/>
        <item x="914"/>
        <item x="209"/>
        <item x="405"/>
        <item x="698"/>
        <item x="1865"/>
        <item x="1654"/>
        <item x="1896"/>
        <item x="1866"/>
        <item x="51"/>
        <item x="557"/>
        <item x="609"/>
        <item x="1765"/>
        <item x="367"/>
        <item x="1983"/>
        <item x="852"/>
        <item x="470"/>
        <item x="1710"/>
        <item x="1384"/>
        <item x="850"/>
        <item x="878"/>
        <item x="1873"/>
        <item x="1759"/>
        <item x="59"/>
        <item x="1432"/>
        <item x="1299"/>
        <item x="1506"/>
        <item x="814"/>
        <item x="1095"/>
        <item x="1026"/>
        <item x="1864"/>
        <item x="315"/>
        <item x="1020"/>
        <item x="1437"/>
        <item x="213"/>
        <item x="659"/>
        <item x="198"/>
        <item x="1524"/>
        <item x="1562"/>
        <item x="81"/>
        <item x="1525"/>
        <item x="1316"/>
        <item x="631"/>
        <item x="1344"/>
        <item x="1730"/>
        <item x="592"/>
        <item x="1599"/>
        <item x="741"/>
        <item x="245"/>
        <item x="1945"/>
        <item x="1138"/>
        <item x="526"/>
        <item x="1482"/>
        <item x="403"/>
        <item x="1424"/>
        <item x="1668"/>
        <item x="1435"/>
        <item x="1561"/>
        <item x="1990"/>
        <item x="566"/>
        <item x="1333"/>
        <item x="452"/>
        <item x="1891"/>
        <item x="929"/>
        <item x="531"/>
        <item x="947"/>
        <item x="249"/>
        <item x="1932"/>
        <item x="252"/>
        <item x="727"/>
        <item x="815"/>
        <item x="1549"/>
        <item x="1203"/>
        <item x="925"/>
        <item x="974"/>
        <item x="822"/>
        <item x="1175"/>
        <item x="1655"/>
        <item x="472"/>
        <item x="1936"/>
        <item x="1049"/>
        <item x="190"/>
        <item x="1289"/>
        <item x="1586"/>
        <item x="1152"/>
        <item x="166"/>
        <item x="37"/>
        <item x="1711"/>
        <item x="1559"/>
        <item x="1322"/>
        <item x="959"/>
        <item x="1164"/>
        <item x="1467"/>
        <item x="1274"/>
        <item x="548"/>
        <item x="84"/>
        <item x="537"/>
        <item x="1682"/>
        <item x="981"/>
        <item x="1536"/>
        <item x="1812"/>
        <item x="682"/>
        <item x="966"/>
        <item x="431"/>
        <item x="392"/>
        <item x="1857"/>
        <item x="1402"/>
        <item x="1557"/>
        <item x="187"/>
        <item x="320"/>
        <item x="371"/>
        <item x="824"/>
        <item x="1148"/>
        <item x="1715"/>
        <item x="788"/>
        <item x="27"/>
        <item x="1021"/>
        <item x="1221"/>
        <item x="340"/>
        <item x="551"/>
        <item x="1814"/>
        <item x="533"/>
        <item x="730"/>
        <item x="1832"/>
        <item x="811"/>
        <item x="206"/>
        <item x="236"/>
        <item x="910"/>
        <item x="511"/>
        <item x="495"/>
        <item x="342"/>
        <item x="476"/>
        <item x="965"/>
        <item x="456"/>
        <item x="1141"/>
        <item x="1758"/>
        <item x="6"/>
        <item x="74"/>
        <item x="1610"/>
        <item x="70"/>
        <item x="429"/>
        <item x="611"/>
        <item x="952"/>
        <item x="633"/>
        <item x="1462"/>
        <item x="1911"/>
        <item x="1375"/>
        <item x="232"/>
        <item x="1570"/>
        <item x="572"/>
        <item x="764"/>
        <item x="488"/>
        <item x="1239"/>
        <item x="1833"/>
        <item x="1663"/>
        <item x="645"/>
        <item x="1546"/>
        <item x="519"/>
        <item x="1959"/>
        <item x="1672"/>
        <item x="1012"/>
        <item x="1079"/>
        <item x="964"/>
        <item x="1407"/>
        <item x="976"/>
        <item x="228"/>
        <item x="724"/>
        <item x="1022"/>
        <item x="78"/>
        <item x="98"/>
        <item x="957"/>
        <item x="22"/>
        <item x="892"/>
        <item x="1676"/>
        <item x="1496"/>
        <item x="1355"/>
        <item x="1064"/>
        <item x="1622"/>
        <item x="490"/>
        <item x="1155"/>
        <item x="300"/>
        <item x="1631"/>
        <item x="1508"/>
        <item x="613"/>
        <item x="866"/>
        <item x="1245"/>
        <item x="1348"/>
        <item x="1674"/>
        <item x="428"/>
        <item x="721"/>
        <item x="2002"/>
        <item x="795"/>
        <item x="642"/>
        <item x="1200"/>
        <item x="471"/>
        <item x="316"/>
        <item x="1869"/>
        <item x="1834"/>
        <item x="512"/>
        <item x="977"/>
        <item x="889"/>
        <item x="1031"/>
        <item x="1841"/>
        <item x="149"/>
        <item x="1379"/>
        <item x="935"/>
        <item x="1487"/>
        <item x="1325"/>
        <item x="506"/>
        <item x="556"/>
        <item x="1207"/>
        <item x="865"/>
        <item x="156"/>
        <item x="1858"/>
        <item x="0"/>
        <item x="1529"/>
        <item x="341"/>
        <item x="1255"/>
        <item x="791"/>
        <item x="49"/>
        <item x="1895"/>
        <item x="972"/>
        <item x="366"/>
        <item x="40"/>
        <item x="420"/>
        <item x="549"/>
        <item x="230"/>
        <item x="225"/>
        <item x="278"/>
        <item x="562"/>
        <item x="1158"/>
        <item x="145"/>
        <item x="766"/>
        <item x="729"/>
        <item x="1318"/>
        <item x="1966"/>
        <item x="979"/>
        <item x="553"/>
        <item x="52"/>
        <item x="862"/>
        <item x="1849"/>
        <item x="1056"/>
        <item x="103"/>
        <item x="1703"/>
        <item x="7"/>
        <item x="414"/>
        <item x="752"/>
        <item x="941"/>
        <item x="170"/>
        <item x="1974"/>
        <item x="755"/>
        <item x="863"/>
        <item x="33"/>
        <item x="876"/>
        <item x="907"/>
        <item x="1638"/>
        <item x="908"/>
        <item x="1697"/>
        <item x="1913"/>
        <item x="409"/>
        <item x="993"/>
        <item x="718"/>
        <item x="2"/>
        <item x="1707"/>
        <item x="1947"/>
        <item x="1017"/>
        <item x="1949"/>
        <item x="713"/>
        <item x="17"/>
        <item x="181"/>
        <item x="254"/>
        <item x="1244"/>
        <item x="573"/>
        <item x="1962"/>
        <item x="988"/>
        <item x="1872"/>
        <item x="1377"/>
        <item x="745"/>
        <item x="985"/>
        <item x="449"/>
        <item x="1169"/>
        <item x="347"/>
        <item x="291"/>
        <item x="118"/>
        <item x="960"/>
        <item x="1492"/>
        <item x="848"/>
        <item x="527"/>
        <item x="286"/>
        <item x="104"/>
        <item x="1466"/>
        <item x="911"/>
        <item x="1439"/>
        <item x="332"/>
        <item x="1087"/>
        <item x="253"/>
        <item x="743"/>
        <item x="1446"/>
        <item x="1784"/>
        <item x="1118"/>
        <item x="1480"/>
        <item x="418"/>
        <item x="628"/>
        <item x="445"/>
        <item x="647"/>
        <item x="563"/>
        <item x="897"/>
        <item x="308"/>
        <item x="900"/>
        <item x="1010"/>
        <item x="195"/>
        <item x="535"/>
        <item x="769"/>
        <item x="1068"/>
        <item x="1632"/>
        <item x="1189"/>
        <item x="872"/>
        <item x="65"/>
        <item x="883"/>
        <item x="1912"/>
        <item x="1973"/>
        <item x="1409"/>
        <item x="1381"/>
        <item x="510"/>
        <item x="436"/>
        <item x="1615"/>
        <item x="448"/>
        <item x="1878"/>
        <item x="574"/>
        <item x="111"/>
        <item x="710"/>
        <item x="1161"/>
        <item x="1001"/>
        <item x="313"/>
        <item x="1199"/>
        <item x="1494"/>
        <item x="565"/>
        <item x="1602"/>
        <item x="1181"/>
        <item x="641"/>
        <item x="1198"/>
        <item x="956"/>
        <item x="759"/>
        <item x="894"/>
        <item x="731"/>
        <item x="1810"/>
        <item x="1268"/>
        <item x="1928"/>
        <item x="4"/>
        <item x="734"/>
        <item x="1394"/>
        <item x="975"/>
        <item x="884"/>
        <item x="1013"/>
        <item x="363"/>
        <item x="715"/>
        <item x="260"/>
        <item x="1105"/>
        <item x="1396"/>
        <item x="267"/>
        <item x="1552"/>
        <item x="1219"/>
        <item x="678"/>
        <item x="1826"/>
        <item x="921"/>
        <item x="923"/>
        <item x="1072"/>
        <item x="1756"/>
        <item x="239"/>
        <item x="597"/>
        <item x="1100"/>
        <item x="1301"/>
        <item x="1150"/>
        <item x="1804"/>
        <item x="1080"/>
        <item x="813"/>
        <item x="1328"/>
        <item x="859"/>
        <item x="399"/>
        <item x="1296"/>
        <item x="1693"/>
        <item x="455"/>
        <item x="147"/>
        <item x="292"/>
        <item x="121"/>
        <item x="437"/>
        <item x="375"/>
        <item x="185"/>
        <item x="794"/>
        <item x="179"/>
        <item x="151"/>
        <item x="949"/>
        <item x="1041"/>
        <item x="1978"/>
        <item x="621"/>
        <item x="1919"/>
        <item x="646"/>
        <item x="1476"/>
        <item x="747"/>
        <item x="1791"/>
        <item x="670"/>
        <item x="828"/>
        <item x="1994"/>
        <item x="148"/>
        <item x="699"/>
        <item x="77"/>
        <item x="689"/>
        <item x="1210"/>
        <item x="1984"/>
        <item x="197"/>
        <item x="434"/>
        <item x="768"/>
        <item x="1062"/>
        <item x="1884"/>
        <item x="767"/>
        <item x="1656"/>
        <item x="781"/>
        <item x="423"/>
        <item x="663"/>
        <item x="1633"/>
        <item x="1490"/>
        <item x="871"/>
        <item x="1096"/>
        <item x="317"/>
        <item x="1029"/>
        <item x="351"/>
        <item x="1860"/>
        <item x="578"/>
        <item x="1890"/>
        <item x="1187"/>
        <item x="789"/>
        <item x="1327"/>
        <item x="1903"/>
        <item x="1649"/>
        <item x="1558"/>
        <item x="978"/>
        <item x="135"/>
        <item x="1526"/>
        <item x="868"/>
        <item x="560"/>
        <item x="1163"/>
        <item x="393"/>
        <item x="1101"/>
        <item x="155"/>
        <item x="97"/>
        <item x="1499"/>
        <item x="801"/>
        <item x="1447"/>
        <item x="1310"/>
        <item x="673"/>
        <item x="653"/>
        <item x="1512"/>
        <item x="1018"/>
        <item x="38"/>
        <item x="370"/>
        <item x="638"/>
        <item x="1824"/>
        <item x="336"/>
        <item x="1930"/>
        <item x="810"/>
        <item x="648"/>
        <item x="1233"/>
        <item x="1679"/>
        <item x="1059"/>
        <item x="93"/>
        <item x="1979"/>
        <item x="1005"/>
        <item x="625"/>
        <item x="681"/>
        <item x="1842"/>
        <item x="1431"/>
        <item x="696"/>
        <item x="1474"/>
        <item x="1880"/>
        <item x="1904"/>
        <item x="568"/>
        <item x="624"/>
        <item x="1304"/>
        <item x="1854"/>
        <item x="662"/>
        <item x="661"/>
        <item x="501"/>
        <item x="15"/>
        <item x="329"/>
        <item x="1040"/>
        <item x="942"/>
        <item x="1736"/>
        <item x="1172"/>
        <item x="309"/>
        <item x="361"/>
        <item x="1262"/>
        <item x="1453"/>
        <item x="887"/>
        <item x="1585"/>
        <item x="1168"/>
        <item x="706"/>
        <item x="362"/>
        <item x="1288"/>
        <item x="932"/>
        <item x="1696"/>
        <item x="874"/>
        <item x="1548"/>
        <item x="86"/>
        <item x="322"/>
        <item x="1564"/>
        <item x="530"/>
        <item x="958"/>
        <item x="1353"/>
        <item x="1102"/>
        <item x="2004"/>
        <item x="140"/>
        <item x="1523"/>
        <item x="1281"/>
        <item x="207"/>
        <item x="1421"/>
        <item x="640"/>
        <item x="394"/>
        <item x="738"/>
        <item x="969"/>
        <item x="1957"/>
        <item x="1246"/>
        <item x="1996"/>
        <item x="233"/>
        <item x="1713"/>
        <item x="1459"/>
        <item x="290"/>
        <item x="939"/>
        <item x="458"/>
        <item x="1165"/>
        <item x="1905"/>
        <item x="1305"/>
        <item x="1376"/>
        <item x="1813"/>
        <item x="1744"/>
        <item x="160"/>
        <item x="615"/>
        <item x="165"/>
        <item x="1484"/>
        <item x="771"/>
        <item x="1259"/>
        <item x="756"/>
        <item x="751"/>
        <item x="270"/>
        <item x="171"/>
        <item x="575"/>
        <item x="984"/>
        <item x="1986"/>
        <item x="1027"/>
        <item x="1500"/>
        <item x="1370"/>
        <item x="1522"/>
        <item x="1734"/>
        <item x="1070"/>
        <item x="1721"/>
        <item x="271"/>
        <item x="1371"/>
        <item x="1110"/>
        <item x="333"/>
        <item x="802"/>
        <item x="60"/>
        <item x="1092"/>
        <item x="1773"/>
        <item x="489"/>
        <item x="1361"/>
        <item x="1284"/>
        <item x="1685"/>
        <item x="1081"/>
        <item x="626"/>
        <item x="1267"/>
        <item x="617"/>
        <item x="1637"/>
        <item x="953"/>
        <item x="701"/>
        <item x="1434"/>
        <item x="68"/>
        <item x="778"/>
        <item x="1543"/>
        <item x="11"/>
        <item x="1471"/>
        <item x="1171"/>
        <item x="1369"/>
        <item x="1801"/>
        <item x="1460"/>
        <item x="1937"/>
        <item x="1392"/>
        <item x="26"/>
        <item x="1293"/>
        <item x="1427"/>
        <item x="288"/>
        <item x="1290"/>
        <item x="655"/>
        <item x="1856"/>
        <item x="1528"/>
        <item x="1300"/>
        <item x="194"/>
        <item x="931"/>
        <item x="540"/>
        <item x="585"/>
        <item x="1511"/>
        <item x="968"/>
        <item x="830"/>
        <item x="967"/>
        <item x="955"/>
        <item x="1954"/>
        <item x="192"/>
        <item x="1830"/>
        <item x="1926"/>
        <item x="1553"/>
        <item x="1634"/>
        <item x="714"/>
        <item x="693"/>
        <item x="41"/>
        <item x="1218"/>
        <item x="1645"/>
        <item x="703"/>
        <item x="1157"/>
        <item x="1738"/>
        <item x="1455"/>
        <item x="543"/>
        <item x="172"/>
        <item x="137"/>
        <item x="1816"/>
        <item x="1802"/>
        <item x="732"/>
        <item x="1089"/>
        <item x="564"/>
        <item x="372"/>
        <item x="1443"/>
        <item x="1587"/>
        <item x="1292"/>
        <item x="9"/>
        <item x="936"/>
        <item x="1596"/>
        <item x="1136"/>
        <item x="1797"/>
        <item x="1712"/>
        <item x="180"/>
        <item x="1104"/>
        <item x="1488"/>
        <item x="627"/>
        <item x="24"/>
        <item x="1915"/>
        <item x="1314"/>
        <item x="909"/>
        <item x="1636"/>
        <item x="807"/>
        <item x="2001"/>
        <item x="922"/>
        <item x="301"/>
        <item x="812"/>
        <item x="1250"/>
        <item x="657"/>
        <item x="412"/>
        <item x="1537"/>
        <item x="1704"/>
        <item x="1747"/>
        <item x="612"/>
        <item x="453"/>
        <item x="1278"/>
        <item x="1193"/>
        <item x="168"/>
        <item x="1796"/>
        <item x="1276"/>
        <item x="1787"/>
        <item x="1531"/>
        <item x="335"/>
        <item x="1074"/>
        <item x="869"/>
        <item x="1178"/>
        <item x="834"/>
        <item x="1934"/>
        <item x="962"/>
        <item x="328"/>
        <item x="312"/>
        <item x="408"/>
        <item x="1946"/>
        <item x="5"/>
        <item x="1222"/>
        <item x="990"/>
        <item x="1851"/>
        <item x="1545"/>
        <item x="66"/>
        <item x="1964"/>
        <item x="1054"/>
        <item x="796"/>
        <item x="1871"/>
        <item x="982"/>
        <item x="142"/>
        <item x="1109"/>
        <item x="1216"/>
        <item x="685"/>
        <item x="95"/>
        <item x="1412"/>
        <item x="387"/>
        <item x="158"/>
        <item x="39"/>
        <item x="462"/>
        <item x="327"/>
        <item x="522"/>
        <item x="1716"/>
        <item x="1874"/>
        <item x="853"/>
        <item x="608"/>
        <item x="139"/>
        <item x="105"/>
        <item x="1714"/>
        <item x="1639"/>
        <item x="1395"/>
        <item x="177"/>
        <item x="928"/>
        <item x="1237"/>
        <item x="1357"/>
        <item x="273"/>
        <item x="376"/>
        <item x="1323"/>
        <item x="1580"/>
        <item x="1902"/>
        <item x="499"/>
        <item x="1772"/>
        <item x="163"/>
        <item x="152"/>
        <item x="132"/>
        <item x="1413"/>
        <item x="1976"/>
        <item x="1220"/>
        <item x="1478"/>
        <item x="83"/>
        <item x="1033"/>
        <item x="844"/>
        <item x="477"/>
        <item x="243"/>
        <item x="1760"/>
        <item x="809"/>
        <item x="1691"/>
        <item x="1050"/>
        <item x="934"/>
        <item x="143"/>
        <item x="999"/>
        <item x="1748"/>
        <item x="916"/>
        <item x="34"/>
        <item x="1951"/>
        <item x="1159"/>
        <item x="469"/>
        <item x="524"/>
        <item x="838"/>
        <item x="1662"/>
        <item x="1644"/>
        <item x="1449"/>
        <item x="1338"/>
        <item x="1788"/>
        <item x="1330"/>
        <item x="56"/>
        <item x="1881"/>
        <item x="1341"/>
        <item x="202"/>
        <item x="29"/>
        <item x="1146"/>
        <item x="996"/>
        <item x="886"/>
        <item x="1606"/>
        <item x="1386"/>
        <item x="903"/>
        <item x="1066"/>
        <item x="282"/>
        <item x="383"/>
        <item x="961"/>
        <item x="1236"/>
        <item x="79"/>
        <item x="1839"/>
        <item x="937"/>
        <item x="523"/>
        <item x="1848"/>
        <item x="36"/>
        <item x="323"/>
        <item x="1058"/>
        <item x="1030"/>
        <item x="742"/>
        <item x="940"/>
        <item x="1097"/>
        <item x="268"/>
        <item x="116"/>
        <item x="829"/>
        <item x="594"/>
        <item x="468"/>
        <item x="1688"/>
        <item x="246"/>
        <item x="1605"/>
        <item x="357"/>
        <item x="644"/>
        <item x="1365"/>
        <item x="654"/>
        <item x="1675"/>
        <item x="1571"/>
        <item x="991"/>
        <item x="1659"/>
        <item x="53"/>
        <item x="875"/>
        <item x="1094"/>
        <item x="310"/>
        <item x="326"/>
        <item x="50"/>
        <item x="1188"/>
        <item x="581"/>
        <item x="733"/>
        <item x="108"/>
        <item x="441"/>
        <item x="1195"/>
        <item x="54"/>
        <item x="502"/>
        <item x="1418"/>
        <item x="1202"/>
        <item x="1777"/>
        <item x="919"/>
        <item x="1555"/>
        <item x="618"/>
        <item x="790"/>
        <item x="1541"/>
        <item x="481"/>
        <item x="1803"/>
        <item x="1547"/>
        <item x="486"/>
        <item x="1468"/>
        <item x="672"/>
        <item x="30"/>
        <item x="150"/>
        <item x="391"/>
        <item x="1660"/>
        <item x="465"/>
        <item x="1941"/>
        <item x="1260"/>
        <item x="880"/>
        <item x="1351"/>
        <item x="1162"/>
        <item x="1507"/>
        <item x="821"/>
        <item x="1505"/>
        <item x="2005"/>
        <item x="1360"/>
        <item x="697"/>
        <item x="1065"/>
        <item x="1315"/>
        <item x="1131"/>
        <item x="1297"/>
        <item x="443"/>
        <item x="761"/>
        <item x="623"/>
        <item x="1770"/>
        <item x="1601"/>
        <item x="1465"/>
        <item x="520"/>
        <item x="1048"/>
        <item x="1133"/>
        <item x="343"/>
        <item x="1847"/>
        <item x="1469"/>
        <item x="99"/>
        <item x="1929"/>
        <item x="45"/>
        <item x="1879"/>
        <item x="1521"/>
        <item x="1352"/>
        <item x="1201"/>
        <item x="454"/>
        <item x="491"/>
        <item x="1"/>
        <item x="836"/>
        <item x="1517"/>
        <item x="1963"/>
        <item x="205"/>
        <item x="1331"/>
        <item x="63"/>
        <item x="354"/>
        <item x="167"/>
        <item x="1621"/>
        <item x="827"/>
        <item x="1960"/>
        <item x="1277"/>
        <item x="1334"/>
        <item x="426"/>
        <item x="986"/>
        <item x="1742"/>
        <item x="508"/>
        <item x="1611"/>
        <item x="1182"/>
        <item x="1575"/>
        <item x="1982"/>
        <item x="740"/>
        <item x="424"/>
        <item x="57"/>
        <item x="629"/>
        <item x="87"/>
        <item x="157"/>
        <item x="1733"/>
        <item x="345"/>
        <item x="1908"/>
        <item x="1565"/>
        <item x="289"/>
        <item x="1540"/>
        <item x="1388"/>
        <item x="783"/>
        <item x="451"/>
        <item x="1426"/>
        <item x="64"/>
        <item x="1900"/>
        <item x="1398"/>
        <item x="251"/>
        <item x="212"/>
        <item x="675"/>
        <item x="1071"/>
        <item x="1425"/>
        <item x="463"/>
        <item x="954"/>
        <item x="1999"/>
        <item x="1981"/>
        <item x="589"/>
        <item x="926"/>
        <item x="369"/>
        <item x="1718"/>
        <item x="1212"/>
        <item x="1088"/>
        <item x="1149"/>
        <item x="1063"/>
        <item x="1969"/>
        <item x="1764"/>
        <item x="517"/>
        <item x="76"/>
        <item x="1362"/>
        <item x="1196"/>
        <item x="1807"/>
        <item x="119"/>
        <item x="888"/>
        <item x="1140"/>
        <item x="1725"/>
        <item x="1627"/>
        <item x="1544"/>
        <item x="386"/>
        <item x="1620"/>
        <item x="636"/>
        <item x="138"/>
        <item x="823"/>
        <item x="720"/>
        <item x="1309"/>
        <item x="1419"/>
        <item x="389"/>
        <item x="547"/>
        <item x="1057"/>
        <item x="1597"/>
        <item x="1755"/>
        <item x="893"/>
        <item x="1228"/>
        <item x="1669"/>
        <item x="1400"/>
        <item x="837"/>
        <item x="1335"/>
        <item x="1458"/>
        <item x="62"/>
        <item x="1457"/>
        <item x="1135"/>
        <item x="569"/>
        <item x="1404"/>
        <item x="89"/>
        <item x="998"/>
        <item x="43"/>
        <item x="352"/>
        <item x="473"/>
        <item x="913"/>
        <item x="577"/>
        <item x="1817"/>
        <item x="614"/>
        <item x="1914"/>
        <item x="1746"/>
        <item x="2003"/>
        <item x="864"/>
        <item x="1723"/>
        <item x="943"/>
        <item x="1877"/>
        <item x="439"/>
        <item x="723"/>
        <item x="1958"/>
        <item x="1514"/>
        <item x="102"/>
        <item x="1793"/>
        <item x="10"/>
        <item x="840"/>
        <item x="590"/>
        <item x="1626"/>
        <item x="1004"/>
        <item x="319"/>
        <item x="995"/>
        <item x="1380"/>
        <item x="992"/>
        <item x="1345"/>
        <item x="1273"/>
        <item x="1875"/>
        <item x="1762"/>
        <item x="705"/>
        <item x="1180"/>
        <item x="1819"/>
        <item x="1811"/>
        <item x="938"/>
        <item x="381"/>
        <item x="1998"/>
        <item x="667"/>
        <item x="1015"/>
        <item x="480"/>
        <item x="1452"/>
        <item x="1988"/>
        <item x="218"/>
        <item x="1211"/>
        <item x="905"/>
        <item x="1510"/>
        <item x="632"/>
        <item x="841"/>
        <item x="603"/>
        <item x="1440"/>
        <item x="762"/>
        <item x="1147"/>
        <item x="1885"/>
        <item x="1214"/>
        <item x="867"/>
        <item x="1143"/>
        <item x="1372"/>
        <item x="1006"/>
        <item x="214"/>
        <item x="1217"/>
        <item x="1795"/>
        <item x="606"/>
        <item x="1295"/>
        <item x="749"/>
        <item x="545"/>
        <item x="1442"/>
        <item x="1145"/>
        <item x="1120"/>
        <item x="1628"/>
        <item x="415"/>
        <item x="425"/>
        <item x="1845"/>
        <item x="277"/>
        <item x="295"/>
        <item x="1125"/>
        <item x="1485"/>
        <item x="728"/>
        <item x="1665"/>
        <item x="1254"/>
        <item x="839"/>
        <item x="1692"/>
        <item x="1737"/>
        <item x="779"/>
        <item x="725"/>
        <item x="1302"/>
        <item x="1956"/>
        <item x="189"/>
        <item x="819"/>
        <item x="19"/>
        <item x="1286"/>
        <item x="1560"/>
        <item x="1567"/>
        <item x="1044"/>
        <item x="1320"/>
        <item x="963"/>
        <item x="266"/>
        <item x="1800"/>
        <item x="1008"/>
        <item x="1650"/>
        <item x="1083"/>
        <item x="208"/>
        <item x="600"/>
        <item x="21"/>
        <item x="264"/>
        <item x="676"/>
        <item x="736"/>
        <item x="1119"/>
        <item x="1450"/>
        <item x="1036"/>
        <item x="605"/>
        <item x="1035"/>
        <item x="899"/>
        <item x="1497"/>
        <item x="1343"/>
        <item x="1306"/>
        <item x="1944"/>
        <item x="483"/>
        <item x="669"/>
        <item x="1311"/>
        <item x="1862"/>
        <item x="1383"/>
        <item x="274"/>
        <item x="970"/>
        <item x="1630"/>
        <item x="182"/>
        <item x="1121"/>
        <item x="1678"/>
        <item x="248"/>
        <item x="492"/>
        <item x="1774"/>
        <item x="948"/>
        <item x="692"/>
        <item x="896"/>
        <item x="402"/>
        <item x="665"/>
        <item x="1780"/>
        <item x="1124"/>
        <item x="1294"/>
        <item x="1116"/>
        <item x="435"/>
        <item x="898"/>
        <item x="1846"/>
        <item x="1393"/>
        <item x="719"/>
        <item x="1790"/>
        <item x="1126"/>
        <item x="390"/>
        <item x="1285"/>
        <item x="518"/>
        <item x="494"/>
        <item x="1238"/>
        <item x="816"/>
        <item x="1613"/>
        <item x="365"/>
        <item x="1122"/>
        <item x="1185"/>
        <item x="1916"/>
        <item x="1530"/>
        <item x="1995"/>
        <item x="1757"/>
        <item x="141"/>
        <item x="1582"/>
        <item x="845"/>
        <item x="444"/>
        <item x="879"/>
        <item x="792"/>
        <item x="1838"/>
        <item x="1577"/>
        <item x="688"/>
        <item x="350"/>
        <item x="446"/>
        <item x="1103"/>
        <item x="1972"/>
        <item x="877"/>
        <item x="757"/>
        <item x="1533"/>
        <item x="379"/>
        <item x="1403"/>
        <item x="1028"/>
        <item x="1223"/>
        <item x="1363"/>
        <item x="595"/>
        <item x="1373"/>
        <item x="1938"/>
        <item x="1820"/>
        <item x="1925"/>
        <item x="832"/>
        <item x="16"/>
        <item x="72"/>
        <item x="1948"/>
        <item x="1910"/>
        <item x="635"/>
        <item x="421"/>
        <item x="106"/>
        <item x="750"/>
        <item x="1867"/>
        <item x="1430"/>
        <item x="591"/>
        <item x="358"/>
        <item x="1922"/>
        <item x="193"/>
        <item x="1234"/>
        <item x="861"/>
        <item x="466"/>
        <item x="259"/>
        <item x="178"/>
        <item x="753"/>
        <item x="1227"/>
        <item x="1840"/>
        <item x="726"/>
        <item x="882"/>
        <item x="515"/>
        <item x="1045"/>
        <item x="514"/>
        <item x="1921"/>
        <item x="1604"/>
        <item x="349"/>
        <item x="1518"/>
        <item x="107"/>
        <item x="101"/>
        <item x="610"/>
        <item x="385"/>
        <item x="1354"/>
        <item x="690"/>
        <item x="401"/>
        <item x="1640"/>
        <item x="90"/>
        <item x="1909"/>
        <item x="71"/>
        <item x="479"/>
        <item x="1007"/>
        <item x="1735"/>
        <item x="296"/>
        <item x="1752"/>
        <item x="1680"/>
        <item x="281"/>
        <item x="1266"/>
        <item x="1023"/>
        <item x="1503"/>
        <item x="1256"/>
        <item x="704"/>
        <item x="1429"/>
        <item x="1534"/>
        <item x="1389"/>
        <item x="637"/>
        <item x="183"/>
        <item x="461"/>
        <item x="450"/>
        <item x="1093"/>
        <item x="1923"/>
        <item x="297"/>
        <item x="1609"/>
        <item x="1624"/>
        <item x="1042"/>
        <item x="891"/>
        <item x="1303"/>
        <item x="1608"/>
        <item x="203"/>
        <item x="257"/>
        <item x="237"/>
        <item x="411"/>
        <item x="1410"/>
        <item x="677"/>
        <item x="1099"/>
        <item x="1852"/>
        <item x="1901"/>
        <item x="558"/>
        <item x="1321"/>
        <item x="269"/>
        <item x="1576"/>
        <item x="1888"/>
        <item x="1868"/>
        <item x="226"/>
        <item x="122"/>
        <item x="117"/>
        <item x="1589"/>
        <item x="1515"/>
        <item x="173"/>
        <item x="1280"/>
        <item x="484"/>
        <item x="176"/>
        <item x="1918"/>
        <item x="302"/>
        <item x="1128"/>
        <item x="1208"/>
        <item x="1269"/>
        <item x="1850"/>
        <item x="416"/>
        <item x="1720"/>
        <item x="299"/>
        <item x="283"/>
        <item x="303"/>
        <item x="1275"/>
        <item x="498"/>
        <item x="1287"/>
        <item x="1588"/>
        <item x="1965"/>
        <item x="586"/>
        <item x="1717"/>
        <item x="113"/>
        <item x="1397"/>
        <item x="1836"/>
        <item x="1034"/>
        <item x="1391"/>
        <item x="542"/>
        <item x="1843"/>
        <item x="404"/>
        <item x="554"/>
        <item x="722"/>
        <item x="1111"/>
        <item x="360"/>
        <item x="169"/>
        <item x="188"/>
        <item x="777"/>
        <item x="1075"/>
        <item x="509"/>
        <item x="817"/>
        <item x="1173"/>
        <item x="1618"/>
        <item x="588"/>
        <item x="496"/>
        <item x="321"/>
        <item x="576"/>
        <item x="1251"/>
        <item x="1428"/>
        <item x="1261"/>
        <item x="1667"/>
        <item x="1825"/>
        <item x="1038"/>
        <item x="538"/>
        <item x="1761"/>
        <item x="1829"/>
        <item x="1433"/>
        <item x="127"/>
        <item x="944"/>
        <item x="1664"/>
        <item x="881"/>
        <item x="1479"/>
        <item x="407"/>
        <item x="847"/>
        <item x="1271"/>
        <item x="1574"/>
        <item x="1943"/>
        <item x="1594"/>
        <item x="917"/>
        <item x="1495"/>
        <item x="419"/>
        <item x="18"/>
        <item x="1174"/>
        <item x="1086"/>
        <item x="128"/>
        <item x="1694"/>
        <item x="314"/>
        <item x="559"/>
        <item x="430"/>
        <item x="1091"/>
        <item x="1283"/>
        <item x="123"/>
        <item x="1643"/>
        <item x="1232"/>
        <item x="1532"/>
        <item x="1519"/>
        <item x="602"/>
        <item x="901"/>
        <item x="1592"/>
        <item x="737"/>
        <item x="1186"/>
        <item x="247"/>
        <item x="912"/>
        <item x="69"/>
        <item x="735"/>
        <item x="75"/>
        <item x="1415"/>
        <item x="1893"/>
        <item x="1754"/>
        <item x="980"/>
        <item x="1666"/>
        <item x="1749"/>
        <item x="1420"/>
        <item x="1016"/>
        <item x="227"/>
        <item x="503"/>
        <item x="1600"/>
        <item x="1444"/>
        <item x="1235"/>
        <item x="1907"/>
        <item x="1204"/>
        <item x="1324"/>
        <item x="130"/>
        <item x="1209"/>
        <item x="1899"/>
        <item x="1132"/>
        <item x="1743"/>
        <item x="1378"/>
        <item x="1781"/>
        <item x="1653"/>
        <item x="377"/>
        <item x="1681"/>
        <item x="1179"/>
        <item x="1390"/>
        <item x="1766"/>
        <item x="353"/>
        <item x="1648"/>
        <item x="1417"/>
        <item x="505"/>
        <item x="1003"/>
        <item x="47"/>
        <item x="593"/>
        <item x="474"/>
        <item x="1307"/>
        <item x="1527"/>
        <item x="338"/>
        <item x="234"/>
        <item x="396"/>
        <item x="516"/>
        <item x="460"/>
        <item x="808"/>
        <item x="146"/>
        <item x="175"/>
        <item x="805"/>
        <item x="1308"/>
        <item x="1055"/>
        <item x="1475"/>
        <item x="417"/>
        <item x="804"/>
        <item x="200"/>
        <item x="1229"/>
        <item x="806"/>
        <item x="711"/>
        <item x="298"/>
        <item x="1892"/>
        <item x="1551"/>
        <item x="1127"/>
        <item x="311"/>
        <item x="1554"/>
        <item x="1844"/>
        <item x="634"/>
        <item x="1997"/>
        <item x="1739"/>
        <item x="544"/>
        <item x="410"/>
        <item x="1971"/>
        <item x="1658"/>
        <item x="1931"/>
        <item x="717"/>
        <item x="1607"/>
        <item x="1809"/>
        <item x="1629"/>
        <item x="1625"/>
        <item x="1991"/>
        <item x="1977"/>
        <item x="1616"/>
        <item x="587"/>
        <item x="73"/>
        <item x="1808"/>
        <item x="1661"/>
        <item x="973"/>
        <item x="666"/>
        <item x="238"/>
        <item x="1732"/>
        <item x="35"/>
        <item x="255"/>
        <item x="12"/>
        <item x="833"/>
        <item x="1167"/>
        <item x="1486"/>
        <item x="1463"/>
        <item x="331"/>
        <item x="1441"/>
        <item x="1614"/>
        <item x="1037"/>
        <item x="1509"/>
        <item x="1942"/>
        <item x="1364"/>
        <item x="1231"/>
        <item x="1953"/>
        <item x="131"/>
        <item x="695"/>
        <item x="1032"/>
        <item x="684"/>
        <item x="92"/>
        <item x="1950"/>
        <item x="1342"/>
        <item x="1114"/>
        <item x="1581"/>
        <item x="1129"/>
        <item x="1705"/>
        <item x="482"/>
        <item x="702"/>
        <item x="1326"/>
        <item x="1894"/>
        <item x="1014"/>
        <item x="1215"/>
        <item x="382"/>
        <item x="224"/>
        <item x="856"/>
        <item x="294"/>
        <item x="1861"/>
        <item x="1108"/>
        <item x="1317"/>
        <item x="1253"/>
        <item x="1821"/>
        <item x="1445"/>
        <item x="1454"/>
        <item x="1573"/>
        <item x="1822"/>
        <item x="400"/>
        <item x="797"/>
        <item x="1069"/>
        <item x="987"/>
        <item x="651"/>
        <item x="287"/>
        <item x="1230"/>
        <item x="1750"/>
        <item x="904"/>
        <item x="1612"/>
        <item x="256"/>
        <item x="1683"/>
        <item x="162"/>
        <item x="1387"/>
        <item x="210"/>
        <item x="1789"/>
        <item x="1154"/>
        <item x="918"/>
        <item x="1698"/>
        <item x="427"/>
        <item x="555"/>
        <item x="1291"/>
        <item x="1493"/>
        <item x="1470"/>
        <item x="1206"/>
        <item x="1695"/>
        <item x="1414"/>
        <item x="1568"/>
        <item x="438"/>
        <item x="1142"/>
        <item x="1356"/>
        <item x="1107"/>
        <item x="1799"/>
        <item x="596"/>
        <item x="513"/>
        <item x="1073"/>
        <item x="825"/>
        <item x="1952"/>
        <item x="231"/>
        <item x="694"/>
        <item x="550"/>
        <item x="1137"/>
        <item x="1538"/>
        <item x="1980"/>
        <item x="712"/>
        <item x="1617"/>
        <item x="1298"/>
        <item x="388"/>
        <item x="619"/>
        <item x="356"/>
        <item x="464"/>
        <item x="457"/>
        <item x="153"/>
        <item x="20"/>
        <item x="220"/>
        <item x="348"/>
        <item x="1883"/>
        <item x="82"/>
        <item x="1166"/>
        <item x="708"/>
        <item x="1226"/>
        <item x="570"/>
        <item x="1374"/>
        <item x="1955"/>
        <item x="1935"/>
        <item x="1451"/>
        <item x="85"/>
        <item x="48"/>
        <item x="1513"/>
        <item x="800"/>
        <item x="775"/>
        <item x="1483"/>
        <item x="983"/>
        <item x="222"/>
        <item x="793"/>
        <item x="803"/>
        <item x="330"/>
        <item x="787"/>
        <item x="276"/>
        <item x="851"/>
        <item x="114"/>
        <item x="261"/>
        <item x="583"/>
        <item x="164"/>
        <item x="1436"/>
        <item x="422"/>
        <item x="279"/>
        <item x="1279"/>
        <item x="211"/>
        <item x="1408"/>
        <item x="1340"/>
        <item x="485"/>
        <item x="284"/>
        <item x="598"/>
        <item x="1889"/>
        <item x="262"/>
        <item x="1542"/>
        <item x="1249"/>
        <item x="1751"/>
        <item x="1347"/>
        <item x="337"/>
        <item x="604"/>
        <item x="607"/>
        <item x="707"/>
        <item x="31"/>
        <item x="1933"/>
        <item x="1448"/>
        <item x="1572"/>
        <item x="656"/>
        <item x="1265"/>
        <item x="906"/>
        <item x="478"/>
        <item x="109"/>
        <item x="1906"/>
        <item x="820"/>
        <item x="1769"/>
        <item x="1130"/>
        <item x="100"/>
        <item x="493"/>
        <item x="447"/>
        <item x="686"/>
        <item x="1282"/>
        <item x="1898"/>
        <item x="1024"/>
        <item x="842"/>
        <item x="1313"/>
        <item x="860"/>
        <item x="265"/>
        <item x="668"/>
        <item x="1263"/>
        <item x="1139"/>
        <item x="1405"/>
        <item x="1641"/>
        <item x="709"/>
        <item x="1489"/>
        <item x="1767"/>
        <item x="215"/>
        <item x="1701"/>
        <item x="652"/>
        <item x="521"/>
        <item x="534"/>
        <item x="241"/>
        <item x="1213"/>
        <item x="1823"/>
        <item x="240"/>
        <item x="1556"/>
        <item x="293"/>
        <item x="58"/>
        <item x="885"/>
        <item x="395"/>
        <item x="858"/>
        <item x="1652"/>
        <item x="561"/>
        <item x="687"/>
        <item x="1786"/>
        <item x="1745"/>
        <item x="1170"/>
        <item x="125"/>
        <item x="1258"/>
        <item x="772"/>
        <item x="1504"/>
        <item x="1702"/>
        <item x="144"/>
        <item x="1247"/>
        <item x="1052"/>
        <item x="346"/>
        <item x="1993"/>
        <item x="1076"/>
        <item x="1046"/>
        <item x="835"/>
        <item x="1194"/>
        <item x="1699"/>
        <item x="774"/>
        <item x="1043"/>
        <item x="219"/>
        <item x="91"/>
        <item x="782"/>
        <item x="1134"/>
        <item x="1776"/>
        <item x="1727"/>
        <item x="818"/>
        <item x="902"/>
        <item x="2000"/>
        <item x="1783"/>
        <item x="1191"/>
        <item x="1989"/>
        <item x="580"/>
        <item x="1970"/>
        <item x="622"/>
        <item x="1025"/>
        <item x="700"/>
        <item x="1837"/>
        <item x="307"/>
        <item x="1646"/>
        <item x="1961"/>
        <item x="126"/>
        <item x="1078"/>
        <item x="1708"/>
        <item x="846"/>
        <item x="1722"/>
        <item x="843"/>
        <item x="1729"/>
        <item x="201"/>
        <item x="1502"/>
        <item x="406"/>
        <item x="674"/>
        <item x="306"/>
        <item x="1272"/>
        <item x="994"/>
        <item x="1876"/>
        <item x="1563"/>
        <item x="1416"/>
        <item x="754"/>
        <item x="776"/>
        <item x="1464"/>
        <item x="325"/>
        <item x="44"/>
        <item x="536"/>
        <item x="1724"/>
        <item x="1598"/>
        <item x="374"/>
        <item x="1160"/>
        <item x="1539"/>
        <item x="1257"/>
        <item x="1491"/>
        <item x="1689"/>
        <item x="1985"/>
        <item x="1805"/>
        <item x="1771"/>
        <item x="1438"/>
        <item x="1184"/>
        <item x="133"/>
        <item x="1242"/>
        <item x="748"/>
        <item x="1019"/>
        <item x="1337"/>
        <item x="1252"/>
        <item x="507"/>
        <item x="373"/>
        <item x="1367"/>
        <item x="88"/>
        <item x="25"/>
        <item x="244"/>
        <item x="242"/>
        <item x="870"/>
        <item x="664"/>
        <item x="1067"/>
        <item x="1153"/>
        <item x="339"/>
        <item x="1123"/>
        <item x="1082"/>
        <item x="1728"/>
        <item x="552"/>
        <item x="1270"/>
        <item x="1619"/>
        <item x="344"/>
        <item x="120"/>
        <item x="1924"/>
        <item x="432"/>
        <item x="229"/>
        <item x="945"/>
        <item x="924"/>
        <item x="1827"/>
        <item x="529"/>
        <item x="930"/>
        <item x="1084"/>
        <item x="1706"/>
        <item x="1975"/>
        <item x="275"/>
        <item x="683"/>
        <item x="525"/>
        <item x="1501"/>
        <item x="1085"/>
        <item x="61"/>
        <item x="765"/>
        <item x="890"/>
        <item x="784"/>
        <item x="334"/>
        <item x="1112"/>
        <item x="567"/>
        <item x="1887"/>
        <item x="855"/>
        <item x="318"/>
        <item x="355"/>
        <item x="1785"/>
        <item x="217"/>
        <item x="1472"/>
        <item x="1241"/>
        <item x="1939"/>
        <item x="691"/>
        <item x="1060"/>
        <item x="1349"/>
        <item x="1535"/>
        <item x="1477"/>
        <item x="1818"/>
        <item x="1700"/>
        <item x="601"/>
        <item x="1190"/>
        <item x="1917"/>
        <item x="272"/>
        <item x="1481"/>
        <item x="946"/>
        <item x="1009"/>
        <item x="849"/>
        <item x="1039"/>
        <item x="1011"/>
        <item x="221"/>
        <item x="599"/>
        <item x="1569"/>
        <item x="650"/>
        <item x="134"/>
        <item x="263"/>
        <item x="28"/>
        <item x="584"/>
        <item x="1670"/>
        <item x="1151"/>
        <item x="630"/>
        <item x="1240"/>
        <item x="1144"/>
        <item x="951"/>
        <item x="1312"/>
        <item x="110"/>
        <item x="96"/>
        <item x="380"/>
        <item x="378"/>
        <item x="1550"/>
        <item x="760"/>
        <item x="786"/>
        <item x="55"/>
        <item x="1456"/>
        <item x="1870"/>
        <item x="1520"/>
        <item x="32"/>
        <item x="3"/>
        <item x="1090"/>
        <item x="250"/>
        <item x="541"/>
        <item x="467"/>
        <item x="368"/>
        <item x="1775"/>
        <item x="1987"/>
        <item x="1828"/>
        <item x="1098"/>
        <item x="1853"/>
        <item x="1359"/>
        <item x="532"/>
        <item x="459"/>
        <item x="115"/>
        <item x="1855"/>
        <item x="989"/>
        <item x="895"/>
        <item x="487"/>
        <item x="1205"/>
        <item x="1831"/>
        <item x="1578"/>
        <item x="1859"/>
        <item x="1623"/>
        <item x="1002"/>
        <item x="1798"/>
        <item x="1726"/>
        <item x="1886"/>
        <item x="1635"/>
        <item x="1053"/>
        <item x="94"/>
        <item x="1968"/>
        <item x="746"/>
        <item x="660"/>
        <item x="1197"/>
        <item x="1593"/>
        <item x="46"/>
        <item x="1399"/>
        <item x="1677"/>
        <item x="927"/>
        <item x="1709"/>
        <item x="1051"/>
        <item x="933"/>
        <item x="1595"/>
        <item x="223"/>
        <item x="154"/>
        <item x="1368"/>
        <item x="1882"/>
        <item x="304"/>
        <item x="1590"/>
        <item x="1583"/>
        <item x="1192"/>
        <item x="1498"/>
        <item x="1684"/>
        <item x="1779"/>
        <item x="758"/>
        <item x="1422"/>
        <item x="398"/>
        <item x="124"/>
        <item x="1835"/>
        <item x="1177"/>
        <item x="280"/>
        <item x="136"/>
        <item x="679"/>
        <item x="826"/>
        <item x="1967"/>
        <item x="440"/>
        <item x="67"/>
        <item x="1719"/>
        <item x="1115"/>
        <item x="1579"/>
        <item x="1863"/>
        <item x="1473"/>
        <item x="1657"/>
        <item x="649"/>
        <item x="1366"/>
        <item x="305"/>
        <item x="1113"/>
        <item x="1176"/>
        <item x="1156"/>
        <item x="475"/>
        <item x="1332"/>
        <item x="539"/>
        <item x="161"/>
        <item x="184"/>
        <item x="285"/>
        <item x="1741"/>
        <item x="13"/>
        <item x="1651"/>
        <item x="1792"/>
        <item x="1319"/>
        <item x="873"/>
        <item x="997"/>
        <item x="1920"/>
        <item x="1927"/>
        <item x="1406"/>
        <item x="831"/>
        <item x="1358"/>
        <item x="199"/>
        <item x="780"/>
        <item x="216"/>
        <item x="716"/>
        <item x="1815"/>
        <item x="1047"/>
        <item x="364"/>
        <item x="1687"/>
        <item x="1423"/>
        <item x="643"/>
        <item x="1647"/>
        <item x="920"/>
        <item x="1106"/>
        <item x="773"/>
        <item x="1329"/>
        <item x="1061"/>
        <item x="1740"/>
        <item x="546"/>
        <item x="1225"/>
        <item x="1000"/>
        <item x="658"/>
        <item x="799"/>
        <item x="1782"/>
        <item x="80"/>
        <item x="1673"/>
        <item x="770"/>
        <item x="680"/>
        <item x="1992"/>
        <item x="1117"/>
        <item x="324"/>
        <item x="1686"/>
        <item x="2006"/>
        <item t="default"/>
      </items>
    </pivotField>
    <pivotField showAll="0"/>
    <pivotField showAll="0"/>
    <pivotField axis="axisRow" showAll="0">
      <items count="47">
        <item x="4"/>
        <item x="30"/>
        <item x="14"/>
        <item x="24"/>
        <item x="12"/>
        <item x="19"/>
        <item x="32"/>
        <item x="29"/>
        <item x="17"/>
        <item x="16"/>
        <item x="37"/>
        <item x="0"/>
        <item x="6"/>
        <item x="2"/>
        <item x="13"/>
        <item x="43"/>
        <item x="18"/>
        <item x="7"/>
        <item x="26"/>
        <item x="28"/>
        <item x="39"/>
        <item x="15"/>
        <item x="1"/>
        <item x="10"/>
        <item x="22"/>
        <item x="3"/>
        <item x="9"/>
        <item x="20"/>
        <item x="25"/>
        <item x="31"/>
        <item x="34"/>
        <item x="41"/>
        <item x="35"/>
        <item x="27"/>
        <item x="40"/>
        <item x="8"/>
        <item x="42"/>
        <item x="5"/>
        <item x="44"/>
        <item x="21"/>
        <item x="36"/>
        <item x="11"/>
        <item x="23"/>
        <item x="38"/>
        <item x="33"/>
        <item x="45"/>
        <item t="default"/>
      </items>
    </pivotField>
    <pivotField showAll="0"/>
    <pivotField showAll="0"/>
    <pivotField showAll="0"/>
  </pivotFields>
  <rowFields count="1">
    <field x="12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Count of movie_title" fld="0" subtotal="count" baseField="0" baseItem="0"/>
  </dataFields>
  <chartFormats count="1">
    <chartFormat chart="4" format="10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25729-4FED-4CBC-9776-2DEAD301710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3" firstHeaderRow="1" firstDataRow="1" firstDataCol="1" rowPageCount="1" colPageCount="1"/>
  <pivotFields count="16">
    <pivotField showAll="0">
      <items count="4748">
        <item x="4226"/>
        <item x="3513"/>
        <item x="4044"/>
        <item x="3545"/>
        <item x="2897"/>
        <item x="2734"/>
        <item x="393"/>
        <item x="3284"/>
        <item x="3494"/>
        <item x="4558"/>
        <item x="2206"/>
        <item x="2104"/>
        <item x="2346"/>
        <item x="1577"/>
        <item x="941"/>
        <item x="2013"/>
        <item x="1133"/>
        <item x="1082"/>
        <item x="4362"/>
        <item x="1184"/>
        <item x="3784"/>
        <item x="1671"/>
        <item x="1509"/>
        <item x="4407"/>
        <item x="500"/>
        <item x="700"/>
        <item x="3835"/>
        <item x="4688"/>
        <item x="4329"/>
        <item x="3557"/>
        <item x="3463"/>
        <item x="2960"/>
        <item x="59"/>
        <item x="3987"/>
        <item x="2878"/>
        <item x="2763"/>
        <item x="2186"/>
        <item x="1119"/>
        <item x="1370"/>
        <item x="911"/>
        <item x="4097"/>
        <item x="3683"/>
        <item x="1559"/>
        <item x="3232"/>
        <item x="1113"/>
        <item x="2558"/>
        <item x="4570"/>
        <item x="1726"/>
        <item x="2509"/>
        <item x="2208"/>
        <item x="3738"/>
        <item x="4628"/>
        <item x="1019"/>
        <item x="1603"/>
        <item x="1720"/>
        <item x="3942"/>
        <item x="687"/>
        <item x="253"/>
        <item x="683"/>
        <item x="4396"/>
        <item x="2411"/>
        <item x="1169"/>
        <item x="4528"/>
        <item x="84"/>
        <item x="2895"/>
        <item x="515"/>
        <item x="3237"/>
        <item x="3330"/>
        <item x="4556"/>
        <item x="2760"/>
        <item x="2426"/>
        <item x="3911"/>
        <item x="1141"/>
        <item x="3265"/>
        <item x="4008"/>
        <item x="1638"/>
        <item x="1220"/>
        <item x="1616"/>
        <item x="3621"/>
        <item x="2363"/>
        <item x="493"/>
        <item x="3077"/>
        <item x="1786"/>
        <item x="1062"/>
        <item x="4658"/>
        <item x="60"/>
        <item x="3852"/>
        <item x="2279"/>
        <item x="729"/>
        <item x="2233"/>
        <item x="3368"/>
        <item x="4666"/>
        <item x="3600"/>
        <item x="1477"/>
        <item x="4623"/>
        <item x="4128"/>
        <item x="337"/>
        <item x="1454"/>
        <item x="3974"/>
        <item x="2188"/>
        <item x="4467"/>
        <item x="3744"/>
        <item x="3986"/>
        <item x="1511"/>
        <item x="3424"/>
        <item x="1143"/>
        <item x="1159"/>
        <item x="4353"/>
        <item x="3781"/>
        <item x="1886"/>
        <item x="3001"/>
        <item x="1842"/>
        <item x="1347"/>
        <item x="3793"/>
        <item x="2607"/>
        <item x="3454"/>
        <item x="1229"/>
        <item x="1287"/>
        <item x="2239"/>
        <item x="2585"/>
        <item x="2412"/>
        <item x="3874"/>
        <item x="3550"/>
        <item x="2728"/>
        <item x="3445"/>
        <item x="1378"/>
        <item x="1746"/>
        <item x="2683"/>
        <item x="1918"/>
        <item x="4743"/>
        <item x="3012"/>
        <item x="3536"/>
        <item x="3875"/>
        <item x="2234"/>
        <item x="4414"/>
        <item x="3353"/>
        <item x="3498"/>
        <item x="2421"/>
        <item x="1733"/>
        <item x="3357"/>
        <item x="490"/>
        <item x="4146"/>
        <item x="2904"/>
        <item x="3236"/>
        <item x="1276"/>
        <item x="1156"/>
        <item x="1946"/>
        <item x="2143"/>
        <item x="861"/>
        <item x="1585"/>
        <item x="1780"/>
        <item x="2698"/>
        <item x="2919"/>
        <item x="1679"/>
        <item x="2890"/>
        <item x="363"/>
        <item x="1923"/>
        <item x="4141"/>
        <item x="1425"/>
        <item x="3425"/>
        <item x="1755"/>
        <item x="2733"/>
        <item x="1565"/>
        <item x="2857"/>
        <item x="624"/>
        <item x="4696"/>
        <item x="944"/>
        <item x="1805"/>
        <item x="2811"/>
        <item x="1549"/>
        <item x="1080"/>
        <item x="2814"/>
        <item x="3343"/>
        <item x="3123"/>
        <item x="3860"/>
        <item x="2305"/>
        <item x="3576"/>
        <item x="2766"/>
        <item x="3774"/>
        <item x="4450"/>
        <item x="3132"/>
        <item x="854"/>
        <item x="193"/>
        <item x="804"/>
        <item x="4454"/>
        <item x="3701"/>
        <item x="1295"/>
        <item x="4164"/>
        <item x="1796"/>
        <item x="1847"/>
        <item x="617"/>
        <item x="3400"/>
        <item x="3881"/>
        <item x="387"/>
        <item x="4282"/>
        <item x="3705"/>
        <item x="3808"/>
        <item x="4344"/>
        <item x="3246"/>
        <item x="3287"/>
        <item x="1694"/>
        <item x="3316"/>
        <item x="3633"/>
        <item x="1645"/>
        <item x="1417"/>
        <item x="1279"/>
        <item x="1722"/>
        <item x="112"/>
        <item x="4071"/>
        <item x="1262"/>
        <item x="264"/>
        <item x="3313"/>
        <item x="32"/>
        <item x="105"/>
        <item x="838"/>
        <item x="4021"/>
        <item x="3352"/>
        <item x="3151"/>
        <item x="740"/>
        <item x="1086"/>
        <item x="1213"/>
        <item x="2400"/>
        <item x="1506"/>
        <item x="2563"/>
        <item x="2678"/>
        <item x="2259"/>
        <item x="3674"/>
        <item x="4125"/>
        <item x="3216"/>
        <item x="3187"/>
        <item x="4730"/>
        <item x="409"/>
        <item x="4439"/>
        <item x="872"/>
        <item x="1090"/>
        <item x="2645"/>
        <item x="4339"/>
        <item x="256"/>
        <item x="4516"/>
        <item x="765"/>
        <item x="3286"/>
        <item x="1348"/>
        <item x="2236"/>
        <item x="4363"/>
        <item x="1698"/>
        <item x="1122"/>
        <item x="4614"/>
        <item x="2161"/>
        <item x="810"/>
        <item x="435"/>
        <item x="359"/>
        <item x="578"/>
        <item x="4038"/>
        <item x="2326"/>
        <item x="1260"/>
        <item x="2706"/>
        <item x="2513"/>
        <item x="4591"/>
        <item x="2429"/>
        <item x="281"/>
        <item x="4429"/>
        <item x="3135"/>
        <item x="4412"/>
        <item x="3050"/>
        <item x="1149"/>
        <item x="4555"/>
        <item x="1443"/>
        <item x="1539"/>
        <item x="2805"/>
        <item x="3249"/>
        <item x="949"/>
        <item x="790"/>
        <item x="4064"/>
        <item x="817"/>
        <item x="1032"/>
        <item x="4215"/>
        <item x="1211"/>
        <item x="3956"/>
        <item x="3773"/>
        <item x="4066"/>
        <item x="3138"/>
        <item x="3108"/>
        <item x="2227"/>
        <item x="4641"/>
        <item x="2681"/>
        <item x="4663"/>
        <item x="3304"/>
        <item x="3772"/>
        <item x="2957"/>
        <item x="4316"/>
        <item x="1656"/>
        <item x="1059"/>
        <item x="1871"/>
        <item x="760"/>
        <item x="1557"/>
        <item x="874"/>
        <item x="4010"/>
        <item x="906"/>
        <item x="1845"/>
        <item x="2360"/>
        <item x="4392"/>
        <item x="4581"/>
        <item x="1311"/>
        <item x="1911"/>
        <item x="128"/>
        <item x="3864"/>
        <item x="1142"/>
        <item x="1675"/>
        <item x="3533"/>
        <item x="536"/>
        <item x="1007"/>
        <item x="3408"/>
        <item x="3799"/>
        <item x="3721"/>
        <item x="651"/>
        <item x="3263"/>
        <item x="1759"/>
        <item x="4650"/>
        <item x="3780"/>
        <item x="3264"/>
        <item x="4659"/>
        <item x="4352"/>
        <item x="4015"/>
        <item x="1660"/>
        <item x="3866"/>
        <item x="182"/>
        <item x="2783"/>
        <item x="704"/>
        <item x="712"/>
        <item x="2374"/>
        <item x="1999"/>
        <item x="1524"/>
        <item x="1199"/>
        <item x="635"/>
        <item x="3593"/>
        <item x="2167"/>
        <item x="3590"/>
        <item x="4431"/>
        <item x="2841"/>
        <item x="1533"/>
        <item x="2502"/>
        <item x="2859"/>
        <item x="4645"/>
        <item x="2096"/>
        <item x="3645"/>
        <item x="1102"/>
        <item x="2062"/>
        <item x="149"/>
        <item x="2194"/>
        <item x="2938"/>
        <item x="2471"/>
        <item x="263"/>
        <item x="4660"/>
        <item x="488"/>
        <item x="406"/>
        <item x="3575"/>
        <item x="904"/>
        <item x="4530"/>
        <item x="4391"/>
        <item x="969"/>
        <item x="1633"/>
        <item x="235"/>
        <item x="674"/>
        <item x="1248"/>
        <item x="2418"/>
        <item x="358"/>
        <item x="3065"/>
        <item x="3631"/>
        <item x="1589"/>
        <item x="2776"/>
        <item x="1873"/>
        <item x="3844"/>
        <item x="1884"/>
        <item x="673"/>
        <item x="2322"/>
        <item x="1358"/>
        <item x="192"/>
        <item x="3369"/>
        <item x="2649"/>
        <item x="1215"/>
        <item x="0"/>
        <item x="7"/>
        <item x="577"/>
        <item x="3200"/>
        <item x="2076"/>
        <item x="3948"/>
        <item x="1290"/>
        <item x="1569"/>
        <item x="485"/>
        <item x="2132"/>
        <item x="2464"/>
        <item x="2741"/>
        <item x="1573"/>
        <item x="1083"/>
        <item x="989"/>
        <item x="3928"/>
        <item x="1152"/>
        <item x="1165"/>
        <item x="2283"/>
        <item x="186"/>
        <item x="1990"/>
        <item x="594"/>
        <item x="2525"/>
        <item x="1945"/>
        <item x="2111"/>
        <item x="2321"/>
        <item x="2277"/>
        <item x="3056"/>
        <item x="3205"/>
        <item x="4634"/>
        <item x="1437"/>
        <item x="602"/>
        <item x="4403"/>
        <item x="3073"/>
        <item x="4116"/>
        <item x="1463"/>
        <item x="534"/>
        <item x="2237"/>
        <item x="4386"/>
        <item x="4737"/>
        <item x="1096"/>
        <item x="4390"/>
        <item x="3206"/>
        <item x="3186"/>
        <item x="2320"/>
        <item x="2809"/>
        <item x="2598"/>
        <item x="1658"/>
        <item x="896"/>
        <item x="2930"/>
        <item x="3951"/>
        <item x="608"/>
        <item x="973"/>
        <item x="3915"/>
        <item x="4022"/>
        <item x="2647"/>
        <item x="210"/>
        <item x="119"/>
        <item x="299"/>
        <item x="428"/>
        <item x="9"/>
        <item x="1359"/>
        <item x="3836"/>
        <item x="4236"/>
        <item x="3418"/>
        <item x="4150"/>
        <item x="582"/>
        <item x="2226"/>
        <item x="480"/>
        <item x="27"/>
        <item x="527"/>
        <item x="2209"/>
        <item x="2413"/>
        <item x="3484"/>
        <item x="4149"/>
        <item x="995"/>
        <item x="1861"/>
        <item x="2816"/>
        <item x="1292"/>
        <item x="2560"/>
        <item x="2447"/>
        <item x="1017"/>
        <item x="443"/>
        <item x="136"/>
        <item x="3979"/>
        <item x="2405"/>
        <item x="2527"/>
        <item x="2055"/>
        <item x="3899"/>
        <item x="3995"/>
        <item x="4065"/>
        <item x="3274"/>
        <item x="3862"/>
        <item x="1188"/>
        <item x="2748"/>
        <item x="2362"/>
        <item x="3853"/>
        <item x="881"/>
        <item x="4280"/>
        <item x="3509"/>
        <item x="4703"/>
        <item x="3198"/>
        <item x="3880"/>
        <item x="357"/>
        <item x="4472"/>
        <item x="151"/>
        <item x="3460"/>
        <item x="3449"/>
        <item x="4588"/>
        <item x="2094"/>
        <item x="2088"/>
        <item x="952"/>
        <item x="2507"/>
        <item x="785"/>
        <item x="4291"/>
        <item x="3356"/>
        <item x="4480"/>
        <item x="1981"/>
        <item x="4314"/>
        <item x="4446"/>
        <item x="375"/>
        <item x="1538"/>
        <item x="3040"/>
        <item x="2532"/>
        <item x="583"/>
        <item x="88"/>
        <item x="1263"/>
        <item x="1182"/>
        <item x="1479"/>
        <item x="1504"/>
        <item x="1917"/>
        <item x="1097"/>
        <item x="2312"/>
        <item x="2126"/>
        <item x="2984"/>
        <item x="3565"/>
        <item x="2332"/>
        <item x="2238"/>
        <item x="2762"/>
        <item x="1462"/>
        <item x="4582"/>
        <item x="2051"/>
        <item x="3168"/>
        <item x="320"/>
        <item x="1402"/>
        <item x="877"/>
        <item x="2396"/>
        <item x="3317"/>
        <item x="3059"/>
        <item x="1591"/>
        <item x="4383"/>
        <item x="2605"/>
        <item x="2725"/>
        <item x="606"/>
        <item x="3699"/>
        <item x="864"/>
        <item x="1724"/>
        <item x="1056"/>
        <item x="654"/>
        <item x="685"/>
        <item x="1414"/>
        <item x="3975"/>
        <item x="4440"/>
        <item x="4285"/>
        <item x="1071"/>
        <item x="1236"/>
        <item x="1937"/>
        <item x="3115"/>
        <item x="2624"/>
        <item x="1802"/>
        <item x="297"/>
        <item x="3105"/>
        <item x="1456"/>
        <item x="1872"/>
        <item x="974"/>
        <item x="1938"/>
        <item x="4187"/>
        <item x="4523"/>
        <item x="2357"/>
        <item x="1580"/>
        <item x="4341"/>
        <item x="1601"/>
        <item x="2333"/>
        <item x="4272"/>
        <item x="4533"/>
        <item x="1339"/>
        <item x="4311"/>
        <item x="2609"/>
        <item x="2433"/>
        <item x="2692"/>
        <item x="3043"/>
        <item x="622"/>
        <item x="2012"/>
        <item x="1518"/>
        <item x="3166"/>
        <item x="130"/>
        <item x="3251"/>
        <item x="2247"/>
        <item x="2116"/>
        <item x="2569"/>
        <item x="2564"/>
        <item x="4061"/>
        <item x="1123"/>
        <item x="2313"/>
        <item x="3654"/>
        <item x="2666"/>
        <item x="4519"/>
        <item x="3632"/>
        <item x="3618"/>
        <item x="3684"/>
        <item x="829"/>
        <item x="3872"/>
        <item x="3735"/>
        <item x="3955"/>
        <item x="2472"/>
        <item x="4056"/>
        <item x="3410"/>
        <item x="1167"/>
        <item x="3409"/>
        <item x="3929"/>
        <item x="55"/>
        <item x="556"/>
        <item x="2602"/>
        <item x="1342"/>
        <item x="2889"/>
        <item x="3169"/>
        <item x="4729"/>
        <item x="3999"/>
        <item x="1741"/>
        <item x="3360"/>
        <item x="1875"/>
        <item x="1575"/>
        <item x="1498"/>
        <item x="1187"/>
        <item x="1840"/>
        <item x="957"/>
        <item x="1830"/>
        <item x="4336"/>
        <item x="1898"/>
        <item x="3214"/>
        <item x="2951"/>
        <item x="2972"/>
        <item x="2089"/>
        <item x="1515"/>
        <item x="2712"/>
        <item x="1924"/>
        <item x="645"/>
        <item x="1429"/>
        <item x="2665"/>
        <item x="4462"/>
        <item x="4615"/>
        <item x="3276"/>
        <item x="2929"/>
        <item x="2425"/>
        <item x="2882"/>
        <item x="4143"/>
        <item x="1795"/>
        <item x="3235"/>
        <item x="423"/>
        <item x="1130"/>
        <item x="4334"/>
        <item x="2761"/>
        <item x="3072"/>
        <item x="3770"/>
        <item x="4194"/>
        <item x="2637"/>
        <item x="866"/>
        <item x="894"/>
        <item x="2200"/>
        <item x="4041"/>
        <item x="1621"/>
        <item x="4137"/>
        <item x="860"/>
        <item x="1330"/>
        <item x="4617"/>
        <item x="2214"/>
        <item x="4266"/>
        <item x="3437"/>
        <item x="4608"/>
        <item x="2256"/>
        <item x="4252"/>
        <item x="3388"/>
        <item x="4185"/>
        <item x="3441"/>
        <item x="2861"/>
        <item x="4630"/>
        <item x="3671"/>
        <item x="3004"/>
        <item x="2248"/>
        <item x="1369"/>
        <item x="2190"/>
        <item x="3339"/>
        <item x="3655"/>
        <item x="1740"/>
        <item x="26"/>
        <item x="169"/>
        <item x="85"/>
        <item x="806"/>
        <item x="818"/>
        <item x="4077"/>
        <item x="4179"/>
        <item x="2703"/>
        <item x="3712"/>
        <item x="1939"/>
        <item x="1612"/>
        <item x="542"/>
        <item x="40"/>
        <item x="566"/>
        <item x="3465"/>
        <item x="4295"/>
        <item x="1765"/>
        <item x="2799"/>
        <item x="277"/>
        <item x="892"/>
        <item x="820"/>
        <item x="384"/>
        <item x="3879"/>
        <item x="2789"/>
        <item x="2699"/>
        <item x="883"/>
        <item x="2350"/>
        <item x="2339"/>
        <item x="701"/>
        <item x="418"/>
        <item x="1520"/>
        <item x="303"/>
        <item x="4739"/>
        <item x="3083"/>
        <item x="3049"/>
        <item x="2865"/>
        <item x="4409"/>
        <item x="1076"/>
        <item x="4553"/>
        <item x="2348"/>
        <item x="914"/>
        <item x="3952"/>
        <item x="2640"/>
        <item x="4274"/>
        <item x="3933"/>
        <item x="3809"/>
        <item x="850"/>
        <item x="3380"/>
        <item x="849"/>
        <item x="1058"/>
        <item x="1008"/>
        <item x="3692"/>
        <item x="3516"/>
        <item x="117"/>
        <item x="2874"/>
        <item x="1117"/>
        <item x="524"/>
        <item x="350"/>
        <item x="219"/>
        <item x="431"/>
        <item x="4389"/>
        <item x="4586"/>
        <item x="1654"/>
        <item x="2235"/>
        <item x="3172"/>
        <item x="4678"/>
        <item x="707"/>
        <item x="1157"/>
        <item x="4225"/>
        <item x="2010"/>
        <item x="4306"/>
        <item x="2651"/>
        <item x="3950"/>
        <item x="1537"/>
        <item x="692"/>
        <item x="1121"/>
        <item x="4037"/>
        <item x="1013"/>
        <item x="4646"/>
        <item x="510"/>
        <item x="2744"/>
        <item x="3160"/>
        <item x="1468"/>
        <item x="2768"/>
        <item x="1831"/>
        <item x="4355"/>
        <item x="3845"/>
        <item x="3652"/>
        <item x="4013"/>
        <item x="927"/>
        <item x="2819"/>
        <item x="4590"/>
        <item x="3106"/>
        <item x="380"/>
        <item x="326"/>
        <item x="4107"/>
        <item x="4400"/>
        <item x="1266"/>
        <item x="1941"/>
        <item x="1247"/>
        <item x="1250"/>
        <item x="3466"/>
        <item x="827"/>
        <item x="1322"/>
        <item x="2398"/>
        <item x="3847"/>
        <item x="2892"/>
        <item x="4490"/>
        <item x="2261"/>
        <item x="206"/>
        <item x="3854"/>
        <item x="3267"/>
        <item x="4732"/>
        <item x="677"/>
        <item x="1125"/>
        <item x="3564"/>
        <item x="4717"/>
        <item x="416"/>
        <item x="644"/>
        <item x="1793"/>
        <item x="4089"/>
        <item x="2086"/>
        <item x="3954"/>
        <item x="4223"/>
        <item x="1408"/>
        <item x="4680"/>
        <item x="301"/>
        <item x="496"/>
        <item x="347"/>
        <item x="1825"/>
        <item x="3227"/>
        <item x="2713"/>
        <item x="1057"/>
        <item x="2521"/>
        <item x="2008"/>
        <item x="3314"/>
        <item x="2221"/>
        <item x="3297"/>
        <item x="4123"/>
        <item x="448"/>
        <item x="408"/>
        <item x="714"/>
        <item x="3468"/>
        <item x="1245"/>
        <item x="3489"/>
        <item x="3873"/>
        <item x="2989"/>
        <item x="3924"/>
        <item x="4585"/>
        <item x="446"/>
        <item x="379"/>
        <item x="2341"/>
        <item x="1424"/>
        <item x="1687"/>
        <item x="2556"/>
        <item x="2594"/>
        <item x="920"/>
        <item x="2222"/>
        <item x="4167"/>
        <item x="455"/>
        <item x="365"/>
        <item x="720"/>
        <item x="4046"/>
        <item x="1852"/>
        <item x="3428"/>
        <item x="4525"/>
        <item x="2667"/>
        <item x="2540"/>
        <item x="1334"/>
        <item x="2137"/>
        <item x="2950"/>
        <item x="722"/>
        <item x="3097"/>
        <item x="2925"/>
        <item x="1593"/>
        <item x="4283"/>
        <item x="2577"/>
        <item x="705"/>
        <item x="1036"/>
        <item x="2250"/>
        <item x="4059"/>
        <item x="1060"/>
        <item x="1867"/>
        <item x="1521"/>
        <item x="2848"/>
        <item x="2199"/>
        <item x="3068"/>
        <item x="3203"/>
        <item x="2629"/>
        <item x="4505"/>
        <item x="925"/>
        <item x="2751"/>
        <item x="4364"/>
        <item x="1327"/>
        <item x="3812"/>
        <item x="417"/>
        <item x="4548"/>
        <item x="3399"/>
        <item x="1527"/>
        <item x="823"/>
        <item x="2884"/>
        <item x="2664"/>
        <item x="1881"/>
        <item x="3195"/>
        <item x="2689"/>
        <item x="4464"/>
        <item x="3511"/>
        <item x="2822"/>
        <item x="2512"/>
        <item x="4281"/>
        <item x="2921"/>
        <item x="1690"/>
        <item x="4309"/>
        <item x="4415"/>
        <item x="4592"/>
        <item x="934"/>
        <item x="1095"/>
        <item x="1430"/>
        <item x="340"/>
        <item x="2891"/>
        <item x="3367"/>
        <item x="3831"/>
        <item x="4257"/>
        <item x="3452"/>
        <item x="699"/>
        <item x="916"/>
        <item x="3560"/>
        <item x="2441"/>
        <item x="3927"/>
        <item x="1879"/>
        <item x="2794"/>
        <item x="4024"/>
        <item x="2276"/>
        <item x="2900"/>
        <item x="1956"/>
        <item x="3062"/>
        <item x="240"/>
        <item x="2606"/>
        <item x="1761"/>
        <item x="133"/>
        <item x="779"/>
        <item x="3333"/>
        <item x="2959"/>
        <item x="2886"/>
        <item x="2047"/>
        <item x="2855"/>
        <item x="2112"/>
        <item x="819"/>
        <item x="3890"/>
        <item x="4709"/>
        <item x="1706"/>
        <item x="82"/>
        <item x="2384"/>
        <item x="3849"/>
        <item x="2156"/>
        <item x="478"/>
        <item x="3912"/>
        <item x="706"/>
        <item x="3396"/>
        <item x="3648"/>
        <item x="1663"/>
        <item x="2685"/>
        <item x="2920"/>
        <item x="4287"/>
        <item x="2450"/>
        <item x="4426"/>
        <item x="3497"/>
        <item x="4158"/>
        <item x="788"/>
        <item x="3673"/>
        <item x="1890"/>
        <item x="3285"/>
        <item x="2067"/>
        <item x="832"/>
        <item x="4578"/>
        <item x="658"/>
        <item x="2217"/>
        <item x="996"/>
        <item x="4493"/>
        <item x="897"/>
        <item x="2212"/>
        <item x="3641"/>
        <item x="718"/>
        <item x="432"/>
        <item x="1093"/>
        <item x="4244"/>
        <item x="3802"/>
        <item x="3336"/>
        <item x="463"/>
        <item x="1277"/>
        <item x="1626"/>
        <item x="2033"/>
        <item x="2596"/>
        <item x="3937"/>
        <item x="4320"/>
        <item x="2029"/>
        <item x="3640"/>
        <item x="3796"/>
        <item x="3340"/>
        <item x="506"/>
        <item x="614"/>
        <item x="4504"/>
        <item x="3156"/>
        <item x="4422"/>
        <item x="2486"/>
        <item x="2032"/>
        <item x="2317"/>
        <item x="3055"/>
        <item x="2991"/>
        <item x="3346"/>
        <item x="4524"/>
        <item x="3327"/>
        <item x="3517"/>
        <item x="2522"/>
        <item x="2036"/>
        <item x="2324"/>
        <item x="3966"/>
        <item x="1024"/>
        <item x="2758"/>
        <item x="2415"/>
        <item x="797"/>
        <item x="147"/>
        <item x="573"/>
        <item x="355"/>
        <item x="1701"/>
        <item x="3602"/>
        <item x="3591"/>
        <item x="623"/>
        <item x="4088"/>
        <item x="194"/>
        <item x="2907"/>
        <item x="3045"/>
        <item x="2756"/>
        <item x="2193"/>
        <item x="826"/>
        <item x="1553"/>
        <item x="2634"/>
        <item x="1280"/>
        <item x="2578"/>
        <item x="400"/>
        <item x="1750"/>
        <item x="287"/>
        <item x="3527"/>
        <item x="4033"/>
        <item x="1669"/>
        <item x="4382"/>
        <item x="563"/>
        <item x="2908"/>
        <item x="1547"/>
        <item x="2997"/>
        <item x="4561"/>
        <item x="4535"/>
        <item x="1345"/>
        <item x="1336"/>
        <item x="3461"/>
        <item x="3382"/>
        <item x="876"/>
        <item x="992"/>
        <item x="3519"/>
        <item x="1889"/>
        <item x="3496"/>
        <item x="4438"/>
        <item x="1394"/>
        <item x="3690"/>
        <item x="3972"/>
        <item x="1892"/>
        <item x="936"/>
        <item x="2225"/>
        <item x="595"/>
        <item x="1490"/>
        <item x="3349"/>
        <item x="2467"/>
        <item x="1151"/>
        <item x="1972"/>
        <item x="2134"/>
        <item x="3569"/>
        <item x="4273"/>
        <item x="3798"/>
        <item x="3275"/>
        <item x="4716"/>
        <item x="1568"/>
        <item x="3163"/>
        <item x="2719"/>
        <item x="555"/>
        <item x="4305"/>
        <item x="4147"/>
        <item x="1721"/>
        <item x="589"/>
        <item x="4289"/>
        <item x="1912"/>
        <item x="1597"/>
        <item x="678"/>
        <item x="2440"/>
        <item x="1306"/>
        <item x="1517"/>
        <item x="1651"/>
        <item x="771"/>
        <item x="803"/>
        <item x="2364"/>
        <item x="987"/>
        <item x="4340"/>
        <item x="632"/>
        <item x="1510"/>
        <item x="526"/>
        <item x="3856"/>
        <item x="415"/>
        <item x="3413"/>
        <item x="1228"/>
        <item x="4492"/>
        <item x="1000"/>
        <item x="2915"/>
        <item x="3245"/>
        <item x="2555"/>
        <item x="560"/>
        <item x="3666"/>
        <item x="3298"/>
        <item x="3039"/>
        <item x="2475"/>
        <item x="2105"/>
        <item x="4724"/>
        <item x="2730"/>
        <item x="4677"/>
        <item x="2048"/>
        <item x="641"/>
        <item x="3448"/>
        <item x="2484"/>
        <item x="3542"/>
        <item x="2880"/>
        <item x="2451"/>
        <item x="1171"/>
        <item x="1620"/>
        <item x="1079"/>
        <item x="2650"/>
        <item x="1267"/>
        <item x="751"/>
        <item x="2271"/>
        <item x="3653"/>
        <item x="2263"/>
        <item x="4161"/>
        <item x="3919"/>
        <item x="2961"/>
        <item x="447"/>
        <item x="2750"/>
        <item x="1023"/>
        <item x="3905"/>
        <item x="983"/>
        <item x="3255"/>
        <item x="3709"/>
        <item x="2702"/>
        <item x="709"/>
        <item x="4682"/>
        <item x="4155"/>
        <item x="2366"/>
        <item x="1887"/>
        <item x="4242"/>
        <item x="4108"/>
        <item x="4036"/>
        <item x="758"/>
        <item x="74"/>
        <item x="3102"/>
        <item x="780"/>
        <item x="2107"/>
        <item x="1172"/>
        <item x="1636"/>
        <item x="4148"/>
        <item x="4740"/>
        <item x="3208"/>
        <item x="668"/>
        <item x="1493"/>
        <item x="3407"/>
        <item x="1874"/>
        <item x="853"/>
        <item x="868"/>
        <item x="1423"/>
        <item x="4042"/>
        <item x="3894"/>
        <item x="3107"/>
        <item x="222"/>
        <item x="4406"/>
        <item x="3003"/>
        <item x="391"/>
        <item x="296"/>
        <item x="3036"/>
        <item x="2542"/>
        <item x="260"/>
        <item x="2171"/>
        <item x="401"/>
        <item x="396"/>
        <item x="3254"/>
        <item x="1308"/>
        <item x="4513"/>
        <item x="3946"/>
        <item x="2496"/>
        <item x="625"/>
        <item x="2198"/>
        <item x="2121"/>
        <item x="294"/>
        <item x="2252"/>
        <item x="292"/>
        <item x="286"/>
        <item x="4672"/>
        <item x="909"/>
        <item x="2806"/>
        <item x="3234"/>
        <item x="976"/>
        <item x="3450"/>
        <item x="1198"/>
        <item x="3990"/>
        <item x="4451"/>
        <item x="609"/>
        <item x="2438"/>
        <item x="2151"/>
        <item x="3118"/>
        <item x="1895"/>
        <item x="73"/>
        <item x="770"/>
        <item x="1783"/>
        <item x="671"/>
        <item x="2218"/>
        <item x="2216"/>
        <item x="3622"/>
        <item x="4507"/>
        <item x="4052"/>
        <item x="3577"/>
        <item x="3824"/>
        <item x="2427"/>
        <item x="839"/>
        <item x="474"/>
        <item x="2747"/>
        <item x="4602"/>
        <item x="2772"/>
        <item x="834"/>
        <item x="4726"/>
        <item x="3698"/>
        <item x="2083"/>
        <item x="1478"/>
        <item x="157"/>
        <item x="2680"/>
        <item x="517"/>
        <item x="4193"/>
        <item x="3311"/>
        <item x="1543"/>
        <item x="1314"/>
        <item x="4278"/>
        <item x="1273"/>
        <item x="1231"/>
        <item x="2149"/>
        <item x="2581"/>
        <item x="4007"/>
        <item x="863"/>
        <item x="650"/>
        <item x="2927"/>
        <item x="4546"/>
        <item x="442"/>
        <item x="4670"/>
        <item x="3370"/>
        <item x="3436"/>
        <item x="923"/>
        <item x="991"/>
        <item x="4471"/>
        <item x="4290"/>
        <item x="2769"/>
        <item x="3706"/>
        <item x="2345"/>
        <item x="3886"/>
        <item x="465"/>
        <item x="4029"/>
        <item x="215"/>
        <item x="242"/>
        <item x="1257"/>
        <item x="2714"/>
        <item x="3301"/>
        <item x="3649"/>
        <item x="3644"/>
        <item x="204"/>
        <item x="3681"/>
        <item x="1985"/>
        <item x="1069"/>
        <item x="3985"/>
        <item x="2662"/>
        <item x="2888"/>
        <item x="2308"/>
        <item x="4387"/>
        <item x="1265"/>
        <item x="3863"/>
        <item x="2632"/>
        <item x="1458"/>
        <item x="4221"/>
        <item x="1227"/>
        <item x="3154"/>
        <item x="3280"/>
        <item x="3121"/>
        <item x="3598"/>
        <item x="1154"/>
        <item x="662"/>
        <item x="4515"/>
        <item x="2286"/>
        <item x="4575"/>
        <item x="4253"/>
        <item x="1788"/>
        <item x="1838"/>
        <item x="1224"/>
        <item x="1992"/>
        <item x="168"/>
        <item x="2770"/>
        <item x="1112"/>
        <item x="328"/>
        <item x="1841"/>
        <item x="4497"/>
        <item x="2065"/>
        <item x="4470"/>
        <item x="2583"/>
        <item x="2293"/>
        <item x="943"/>
        <item x="1027"/>
        <item x="535"/>
        <item x="4574"/>
        <item x="3926"/>
        <item x="4337"/>
        <item x="878"/>
        <item x="3190"/>
        <item x="1415"/>
        <item x="2241"/>
        <item x="3329"/>
        <item x="1785"/>
        <item x="1771"/>
        <item x="1635"/>
        <item x="2571"/>
        <item x="1440"/>
        <item x="544"/>
        <item x="1529"/>
        <item x="825"/>
        <item x="2711"/>
        <item x="1806"/>
        <item x="3347"/>
        <item x="1699"/>
        <item x="450"/>
        <item x="142"/>
        <item x="773"/>
        <item x="4725"/>
        <item x="652"/>
        <item x="4393"/>
        <item x="4322"/>
        <item x="1101"/>
        <item x="4178"/>
        <item x="551"/>
        <item x="1964"/>
        <item x="4408"/>
        <item x="2072"/>
        <item x="2966"/>
        <item x="964"/>
        <item x="2864"/>
        <item x="1712"/>
        <item x="3607"/>
        <item x="4248"/>
        <item x="1571"/>
        <item x="1770"/>
        <item x="809"/>
        <item x="2009"/>
        <item x="3932"/>
        <item x="2863"/>
        <item x="4214"/>
        <item x="1572"/>
        <item x="440"/>
        <item x="3800"/>
        <item x="3748"/>
        <item x="3945"/>
        <item x="3680"/>
        <item x="2935"/>
        <item x="3916"/>
        <item x="1293"/>
        <item x="4374"/>
        <item x="3957"/>
        <item x="3504"/>
        <item x="1777"/>
        <item x="2586"/>
        <item x="1822"/>
        <item x="3555"/>
        <item x="837"/>
        <item x="979"/>
        <item x="3112"/>
        <item x="2071"/>
        <item x="2658"/>
        <item x="3385"/>
        <item x="3925"/>
        <item x="4112"/>
        <item x="3817"/>
        <item x="1534"/>
        <item x="2831"/>
        <item x="2992"/>
        <item x="4250"/>
        <item x="4030"/>
        <item x="3963"/>
        <item x="3581"/>
        <item x="4031"/>
        <item x="3976"/>
        <item x="3810"/>
        <item x="1384"/>
        <item x="3416"/>
        <item x="1647"/>
        <item x="4288"/>
        <item x="2180"/>
        <item x="1063"/>
        <item x="4175"/>
        <item x="2867"/>
        <item x="893"/>
        <item x="4048"/>
        <item x="1686"/>
        <item x="4328"/>
        <item x="124"/>
        <item x="4401"/>
        <item x="4005"/>
        <item x="3702"/>
        <item x="4078"/>
        <item x="2694"/>
        <item x="155"/>
        <item x="2630"/>
        <item x="4719"/>
        <item x="552"/>
        <item x="2444"/>
        <item x="44"/>
        <item x="1436"/>
        <item x="456"/>
        <item x="3779"/>
        <item x="945"/>
        <item x="166"/>
        <item x="76"/>
        <item x="4699"/>
        <item x="3523"/>
        <item x="1053"/>
        <item x="994"/>
        <item x="2023"/>
        <item x="3634"/>
        <item x="316"/>
        <item x="747"/>
        <item x="4111"/>
        <item x="3994"/>
        <item x="766"/>
        <item x="926"/>
        <item x="1352"/>
        <item x="4068"/>
        <item x="3144"/>
        <item x="1523"/>
        <item x="816"/>
        <item x="4707"/>
        <item x="2172"/>
        <item x="3383"/>
        <item x="1254"/>
        <item x="1166"/>
        <item x="1189"/>
        <item x="3354"/>
        <item x="4016"/>
        <item x="1622"/>
        <item x="3037"/>
        <item x="1233"/>
        <item x="1536"/>
        <item x="437"/>
        <item x="2358"/>
        <item x="1921"/>
        <item x="131"/>
        <item x="4075"/>
        <item x="217"/>
        <item x="805"/>
        <item x="2142"/>
        <item x="2205"/>
        <item x="3521"/>
        <item x="2016"/>
        <item x="148"/>
        <item x="1734"/>
        <item x="1349"/>
        <item x="871"/>
        <item x="2868"/>
        <item x="4233"/>
        <item x="2854"/>
        <item x="1973"/>
        <item x="4511"/>
        <item x="4612"/>
        <item x="274"/>
        <item x="3183"/>
        <item x="2787"/>
        <item x="3211"/>
        <item x="1594"/>
        <item x="1661"/>
        <item x="4023"/>
        <item x="3415"/>
        <item x="1486"/>
        <item x="3476"/>
        <item x="855"/>
        <item x="3821"/>
        <item x="4308"/>
        <item x="161"/>
        <item x="1653"/>
        <item x="4310"/>
        <item x="97"/>
        <item x="1525"/>
        <item x="695"/>
        <item x="3865"/>
        <item x="693"/>
        <item x="273"/>
        <item x="3795"/>
        <item x="2407"/>
        <item x="3430"/>
        <item x="2672"/>
        <item x="4638"/>
        <item x="3128"/>
        <item x="4508"/>
        <item x="1866"/>
        <item x="2722"/>
        <item x="3338"/>
        <item x="2968"/>
        <item x="2495"/>
        <item x="1846"/>
        <item x="791"/>
        <item x="4538"/>
        <item x="2330"/>
        <item x="2697"/>
        <item x="1210"/>
        <item x="3538"/>
        <item x="1678"/>
        <item x="4177"/>
        <item x="3178"/>
        <item x="4583"/>
        <item x="1812"/>
        <item x="4277"/>
        <item x="3609"/>
        <item x="4113"/>
        <item x="239"/>
        <item x="3434"/>
        <item x="41"/>
        <item x="3629"/>
        <item x="3295"/>
        <item x="312"/>
        <item x="953"/>
        <item x="2905"/>
        <item x="1614"/>
        <item x="3959"/>
        <item x="880"/>
        <item x="4484"/>
        <item x="2562"/>
        <item x="2654"/>
        <item x="436"/>
        <item x="520"/>
        <item x="1297"/>
        <item x="94"/>
        <item x="1372"/>
        <item x="251"/>
        <item x="3079"/>
        <item x="3131"/>
        <item x="4644"/>
        <item x="2498"/>
        <item x="1281"/>
        <item x="2040"/>
        <item x="516"/>
        <item x="3247"/>
        <item x="4447"/>
        <item x="1896"/>
        <item x="619"/>
        <item x="3589"/>
        <item x="3459"/>
        <item x="2548"/>
        <item x="3989"/>
        <item x="2406"/>
        <item x="2552"/>
        <item x="3584"/>
        <item x="3180"/>
        <item x="2371"/>
        <item x="115"/>
        <item x="4157"/>
        <item x="1223"/>
        <item x="1609"/>
        <item x="1560"/>
        <item x="970"/>
        <item x="3726"/>
        <item x="937"/>
        <item x="1029"/>
        <item x="3918"/>
        <item x="4692"/>
        <item x="173"/>
        <item x="385"/>
        <item x="2982"/>
        <item x="4170"/>
        <item x="4398"/>
        <item x="603"/>
        <item x="3387"/>
        <item x="2069"/>
        <item x="4354"/>
        <item x="2006"/>
        <item x="1708"/>
        <item x="2818"/>
        <item x="3164"/>
        <item x="3816"/>
        <item x="2743"/>
        <item x="4420"/>
        <item x="3323"/>
        <item x="276"/>
        <item x="114"/>
        <item x="8"/>
        <item x="113"/>
        <item x="191"/>
        <item x="197"/>
        <item x="4076"/>
        <item x="599"/>
        <item x="3528"/>
        <item x="4208"/>
        <item x="4449"/>
        <item x="4701"/>
        <item x="2001"/>
        <item x="1888"/>
        <item x="1355"/>
        <item x="2693"/>
        <item x="3537"/>
        <item x="3058"/>
        <item x="1309"/>
        <item x="1532"/>
        <item x="2898"/>
        <item x="3620"/>
        <item x="1109"/>
        <item x="3143"/>
        <item x="3474"/>
        <item x="1419"/>
        <item x="3260"/>
        <item x="4370"/>
        <item x="420"/>
        <item x="728"/>
        <item x="4307"/>
        <item x="3786"/>
        <item x="3651"/>
        <item x="3170"/>
        <item x="1996"/>
        <item x="935"/>
        <item x="304"/>
        <item x="1126"/>
        <item x="2601"/>
        <item x="967"/>
        <item x="1136"/>
        <item x="4657"/>
        <item x="1162"/>
        <item x="3381"/>
        <item x="3031"/>
        <item x="498"/>
        <item x="4380"/>
        <item x="1844"/>
        <item x="3841"/>
        <item x="1127"/>
        <item x="2147"/>
        <item x="3099"/>
        <item x="4441"/>
        <item x="3520"/>
        <item x="4474"/>
        <item x="3397"/>
        <item x="2910"/>
        <item x="3713"/>
        <item x="3958"/>
        <item x="4152"/>
        <item x="2487"/>
        <item x="2589"/>
        <item x="1801"/>
        <item x="4121"/>
        <item x="2923"/>
        <item x="2053"/>
        <item x="815"/>
        <item x="2395"/>
        <item x="4372"/>
        <item x="3923"/>
        <item x="1717"/>
        <item x="1421"/>
        <item x="2102"/>
        <item x="366"/>
        <item x="2485"/>
        <item x="540"/>
        <item x="4673"/>
        <item x="789"/>
        <item x="3764"/>
        <item x="2085"/>
        <item x="2508"/>
        <item x="2182"/>
        <item x="2600"/>
        <item x="255"/>
        <item x="4267"/>
        <item x="184"/>
        <item x="2042"/>
        <item x="2335"/>
        <item x="1655"/>
        <item x="2393"/>
        <item x="572"/>
        <item x="4442"/>
        <item x="2611"/>
        <item x="686"/>
        <item x="1574"/>
        <item x="1570"/>
        <item x="1197"/>
        <item x="1364"/>
        <item x="4611"/>
        <item x="538"/>
        <item x="3662"/>
        <item x="3303"/>
        <item x="2468"/>
        <item x="1432"/>
        <item x="1909"/>
        <item x="2715"/>
        <item x="1344"/>
        <item x="522"/>
        <item x="2394"/>
        <item x="464"/>
        <item x="390"/>
        <item x="4235"/>
        <item x="3403"/>
        <item x="3351"/>
        <item x="4092"/>
        <item x="2858"/>
        <item x="2449"/>
        <item x="3801"/>
        <item x="1407"/>
        <item x="2284"/>
        <item x="3567"/>
        <item x="4219"/>
        <item x="2965"/>
        <item x="226"/>
        <item x="4256"/>
        <item x="2829"/>
        <item x="2431"/>
        <item x="2125"/>
        <item x="211"/>
        <item x="2849"/>
        <item x="1335"/>
        <item x="2478"/>
        <item x="3791"/>
        <item x="910"/>
        <item x="1738"/>
        <item x="160"/>
        <item x="92"/>
        <item x="1642"/>
        <item x="3262"/>
        <item x="1986"/>
        <item x="3991"/>
        <item x="664"/>
        <item x="69"/>
        <item x="165"/>
        <item x="3848"/>
        <item x="4488"/>
        <item x="3961"/>
        <item x="116"/>
        <item x="3064"/>
        <item x="939"/>
        <item x="2026"/>
        <item x="2385"/>
        <item x="2285"/>
        <item x="2382"/>
        <item x="1979"/>
        <item x="1473"/>
        <item x="3819"/>
        <item x="2044"/>
        <item x="3379"/>
        <item x="2402"/>
        <item x="2781"/>
        <item x="2353"/>
        <item x="4687"/>
        <item x="1179"/>
        <item x="4184"/>
        <item x="4594"/>
        <item x="4346"/>
        <item x="3658"/>
        <item x="4169"/>
        <item x="596"/>
        <item x="1967"/>
        <item x="2690"/>
        <item x="4206"/>
        <item x="4540"/>
        <item x="666"/>
        <item x="266"/>
        <item x="631"/>
        <item x="325"/>
        <item x="348"/>
        <item x="514"/>
        <item x="1885"/>
        <item x="3977"/>
        <item x="1368"/>
        <item x="1710"/>
        <item x="4018"/>
        <item x="2622"/>
        <item x="2590"/>
        <item x="2914"/>
        <item x="3174"/>
        <item x="3949"/>
        <item x="3089"/>
        <item x="2242"/>
        <item x="3098"/>
        <item x="3292"/>
        <item x="857"/>
        <item x="537"/>
        <item x="4034"/>
        <item x="1272"/>
        <item x="1376"/>
        <item x="2612"/>
        <item x="3814"/>
        <item x="1650"/>
        <item x="1792"/>
        <item x="4368"/>
        <item x="4168"/>
        <item x="4720"/>
        <item x="2869"/>
        <item x="310"/>
        <item x="2777"/>
        <item x="2962"/>
        <item x="784"/>
        <item x="3838"/>
        <item x="4085"/>
        <item x="2007"/>
        <item x="1399"/>
        <item x="3350"/>
        <item x="3404"/>
        <item x="96"/>
        <item x="1039"/>
        <item x="4231"/>
        <item x="507"/>
        <item x="91"/>
        <item x="4160"/>
        <item x="53"/>
        <item x="1006"/>
        <item x="1696"/>
        <item x="4679"/>
        <item x="2303"/>
        <item x="3785"/>
        <item x="2773"/>
        <item x="571"/>
        <item x="2224"/>
        <item x="4606"/>
        <item x="781"/>
        <item x="4087"/>
        <item x="4073"/>
        <item x="2945"/>
        <item x="918"/>
        <item x="77"/>
        <item x="4195"/>
        <item x="3543"/>
        <item x="2993"/>
        <item x="1033"/>
        <item x="518"/>
        <item x="845"/>
        <item x="3551"/>
        <item x="249"/>
        <item x="95"/>
        <item x="4437"/>
        <item x="912"/>
        <item x="984"/>
        <item x="3146"/>
        <item x="951"/>
        <item x="2177"/>
        <item x="917"/>
        <item x="756"/>
        <item x="2928"/>
        <item x="3014"/>
        <item x="749"/>
        <item x="1357"/>
        <item x="3829"/>
        <item x="4430"/>
        <item x="3522"/>
        <item x="79"/>
        <item x="31"/>
        <item x="68"/>
        <item x="1952"/>
        <item x="4465"/>
        <item x="3530"/>
        <item x="1256"/>
        <item x="1353"/>
        <item x="4051"/>
        <item x="4560"/>
        <item x="3141"/>
        <item x="3125"/>
        <item x="3867"/>
        <item x="4095"/>
        <item x="397"/>
        <item x="3268"/>
        <item x="1409"/>
        <item x="3150"/>
        <item x="499"/>
        <item x="4039"/>
        <item x="717"/>
        <item x="737"/>
        <item x="48"/>
        <item x="2092"/>
        <item x="2912"/>
        <item x="3546"/>
        <item x="2817"/>
        <item x="993"/>
        <item x="2620"/>
        <item x="1961"/>
        <item x="557"/>
        <item x="218"/>
        <item x="3888"/>
        <item x="3883"/>
        <item x="2691"/>
        <item x="3914"/>
        <item x="2093"/>
        <item x="2804"/>
        <item x="2002"/>
        <item x="2038"/>
        <item x="1865"/>
        <item x="2983"/>
        <item x="3063"/>
        <item x="2701"/>
        <item x="3619"/>
        <item x="2474"/>
        <item x="902"/>
        <item x="1208"/>
        <item x="1416"/>
        <item x="3997"/>
        <item x="1181"/>
        <item x="4373"/>
        <item x="1824"/>
        <item x="2955"/>
        <item x="727"/>
        <item x="2466"/>
        <item x="1312"/>
        <item x="3765"/>
        <item x="4"/>
        <item x="1338"/>
        <item x="1100"/>
        <item x="1077"/>
        <item x="4496"/>
        <item x="2828"/>
        <item x="1035"/>
        <item x="2676"/>
        <item x="2041"/>
        <item x="495"/>
        <item x="4240"/>
        <item x="3971"/>
        <item x="1044"/>
        <item x="1997"/>
        <item x="738"/>
        <item x="2052"/>
        <item x="1754"/>
        <item x="3895"/>
        <item x="3491"/>
        <item x="1168"/>
        <item x="4469"/>
        <item x="419"/>
        <item x="3337"/>
        <item x="3122"/>
        <item x="3325"/>
        <item x="61"/>
        <item x="334"/>
        <item x="675"/>
        <item x="28"/>
        <item x="445"/>
        <item x="792"/>
        <item x="3934"/>
        <item x="2288"/>
        <item x="1730"/>
        <item x="1274"/>
        <item x="2851"/>
        <item x="2724"/>
        <item x="2501"/>
        <item x="378"/>
        <item x="2956"/>
        <item x="3907"/>
        <item x="721"/>
        <item x="2302"/>
        <item x="1016"/>
        <item x="2832"/>
        <item x="2576"/>
        <item x="1684"/>
        <item x="3614"/>
        <item x="4433"/>
        <item x="3992"/>
        <item x="3512"/>
        <item x="2648"/>
        <item x="1739"/>
        <item x="1719"/>
        <item x="1067"/>
        <item x="3241"/>
        <item x="4189"/>
        <item x="828"/>
        <item x="830"/>
        <item x="4434"/>
        <item x="3626"/>
        <item x="600"/>
        <item x="3084"/>
        <item x="530"/>
        <item x="2584"/>
        <item x="4201"/>
        <item x="1781"/>
        <item x="24"/>
        <item x="267"/>
        <item x="4475"/>
        <item x="1882"/>
        <item x="1936"/>
        <item x="2937"/>
        <item x="2621"/>
        <item x="1253"/>
        <item x="1859"/>
        <item x="4499"/>
        <item x="1751"/>
        <item x="4191"/>
        <item x="3019"/>
        <item x="3147"/>
        <item x="227"/>
        <item x="1447"/>
        <item x="2593"/>
        <item x="1743"/>
        <item x="922"/>
        <item x="1015"/>
        <item x="2537"/>
        <item x="3082"/>
        <item x="1438"/>
        <item x="3892"/>
        <item x="1737"/>
        <item x="2183"/>
        <item x="1954"/>
        <item x="137"/>
        <item x="152"/>
        <item x="181"/>
        <item x="3022"/>
        <item x="4395"/>
        <item x="1374"/>
        <item x="4444"/>
        <item x="3411"/>
        <item x="2967"/>
        <item x="3827"/>
        <item x="2367"/>
        <item x="716"/>
        <item x="576"/>
        <item x="3665"/>
        <item x="3695"/>
        <item x="2174"/>
        <item x="3967"/>
        <item x="4296"/>
        <item x="3493"/>
        <item x="1756"/>
        <item x="2123"/>
        <item x="2306"/>
        <item x="306"/>
        <item x="369"/>
        <item x="332"/>
        <item x="1611"/>
        <item x="2423"/>
        <item x="2792"/>
        <item x="403"/>
        <item x="1072"/>
        <item x="2871"/>
        <item x="1711"/>
        <item x="4405"/>
        <item x="3501"/>
        <item x="879"/>
        <item x="2547"/>
        <item x="1514"/>
        <item x="3421"/>
        <item x="3529"/>
        <item x="2297"/>
        <item x="795"/>
        <item x="3725"/>
        <item x="1546"/>
        <item x="2318"/>
        <item x="1202"/>
        <item x="1832"/>
        <item x="2314"/>
        <item x="2893"/>
        <item x="302"/>
        <item x="1908"/>
        <item x="605"/>
        <item x="1563"/>
        <item x="1790"/>
        <item x="2262"/>
        <item x="637"/>
        <item x="3377"/>
        <item x="2207"/>
        <item x="1361"/>
        <item x="164"/>
        <item x="2403"/>
        <item x="3747"/>
        <item x="3667"/>
        <item x="2752"/>
        <item x="3922"/>
        <item x="1590"/>
        <item x="1037"/>
        <item x="1131"/>
        <item x="1391"/>
        <item x="2351"/>
        <item x="3694"/>
        <item x="216"/>
        <item x="1258"/>
        <item x="1913"/>
        <item x="2759"/>
        <item x="3625"/>
        <item x="3547"/>
        <item x="4596"/>
        <item x="1583"/>
        <item x="430"/>
        <item x="3700"/>
        <item x="3217"/>
        <item x="633"/>
        <item x="1459"/>
        <item x="1439"/>
        <item x="4351"/>
        <item x="2631"/>
        <item x="4613"/>
        <item x="1628"/>
        <item x="2232"/>
        <item x="2696"/>
        <item x="284"/>
        <item x="3230"/>
        <item x="1672"/>
        <item x="471"/>
        <item x="1608"/>
        <item x="3470"/>
        <item x="1947"/>
        <item x="2529"/>
        <item x="679"/>
        <item x="3334"/>
        <item x="261"/>
        <item x="4421"/>
        <item x="4165"/>
        <item x="2850"/>
        <item x="2736"/>
        <item x="4237"/>
        <item x="4579"/>
        <item x="2197"/>
        <item x="3341"/>
        <item x="2954"/>
        <item x="862"/>
        <item x="739"/>
        <item x="4411"/>
        <item x="4105"/>
        <item x="3588"/>
        <item x="1158"/>
        <item x="3592"/>
        <item x="4491"/>
        <item x="481"/>
        <item x="1567"/>
        <item x="3157"/>
        <item x="1135"/>
        <item x="1915"/>
        <item x="3840"/>
        <item x="2189"/>
        <item x="3374"/>
        <item x="461"/>
        <item x="3720"/>
        <item x="1728"/>
        <item x="2417"/>
        <item x="2561"/>
        <item x="1637"/>
        <item x="1061"/>
        <item x="3714"/>
        <item x="4593"/>
        <item x="2343"/>
        <item x="1098"/>
        <item x="4541"/>
        <item x="3034"/>
        <item x="4468"/>
        <item x="4315"/>
        <item x="1948"/>
        <item x="3753"/>
        <item x="2349"/>
        <item x="4587"/>
        <item x="3638"/>
        <item x="4371"/>
        <item x="3490"/>
        <item x="1757"/>
        <item x="665"/>
        <item x="882"/>
        <item x="1153"/>
        <item x="4342"/>
        <item x="3044"/>
        <item x="2228"/>
        <item x="2798"/>
        <item x="2953"/>
        <item x="1674"/>
        <item x="988"/>
        <item x="4476"/>
        <item x="4054"/>
        <item x="2988"/>
        <item x="4621"/>
        <item x="127"/>
        <item x="2054"/>
        <item x="2902"/>
        <item x="146"/>
        <item x="509"/>
        <item x="120"/>
        <item x="3269"/>
        <item x="1207"/>
        <item x="3612"/>
        <item x="2390"/>
        <item x="2977"/>
        <item x="2109"/>
        <item x="2503"/>
        <item x="3724"/>
        <item x="2655"/>
        <item x="3332"/>
        <item x="1333"/>
        <item x="822"/>
        <item x="3797"/>
        <item x="2916"/>
        <item x="1387"/>
        <item x="81"/>
        <item x="4631"/>
        <item x="2545"/>
        <item x="3433"/>
        <item x="3070"/>
        <item x="2523"/>
        <item x="3525"/>
        <item x="886"/>
        <item x="14"/>
        <item x="981"/>
        <item x="2127"/>
        <item x="1146"/>
        <item x="724"/>
        <item x="891"/>
        <item x="4142"/>
        <item x="1475"/>
        <item x="2660"/>
        <item x="4552"/>
        <item x="4721"/>
        <item x="2372"/>
        <item x="3842"/>
        <item x="3376"/>
        <item x="2251"/>
        <item x="2709"/>
        <item x="3843"/>
        <item x="3861"/>
        <item x="1252"/>
        <item x="4003"/>
        <item x="689"/>
        <item x="966"/>
        <item x="2879"/>
        <item x="473"/>
        <item x="141"/>
        <item x="4326"/>
        <item x="1767"/>
        <item x="3878"/>
        <item x="2003"/>
        <item x="3438"/>
        <item x="1030"/>
        <item x="3312"/>
        <item x="171"/>
        <item x="2566"/>
        <item x="3978"/>
        <item x="2846"/>
        <item x="1398"/>
        <item x="2120"/>
        <item x="1906"/>
        <item x="4163"/>
        <item x="2416"/>
        <item x="1943"/>
        <item x="4072"/>
        <item x="2108"/>
        <item x="895"/>
        <item x="4487"/>
        <item x="2328"/>
        <item x="3697"/>
        <item x="1243"/>
        <item x="1212"/>
        <item x="4086"/>
        <item x="778"/>
        <item x="407"/>
        <item x="1982"/>
        <item x="688"/>
        <item x="811"/>
        <item x="1605"/>
        <item x="2370"/>
        <item x="196"/>
        <item x="2046"/>
        <item x="3148"/>
        <item x="3562"/>
        <item x="404"/>
        <item x="1259"/>
        <item x="18"/>
        <item x="150"/>
        <item x="342"/>
        <item x="1501"/>
        <item x="3495"/>
        <item x="3308"/>
        <item x="3811"/>
        <item x="762"/>
        <item x="4461"/>
        <item x="1581"/>
        <item x="2380"/>
        <item x="2483"/>
        <item x="2633"/>
        <item x="4529"/>
        <item x="4043"/>
        <item x="2060"/>
        <item x="1920"/>
        <item x="3345"/>
        <item x="1225"/>
        <item x="1140"/>
        <item x="4627"/>
        <item x="4580"/>
        <item x="3806"/>
        <item x="1578"/>
        <item x="1418"/>
        <item x="1606"/>
        <item x="2373"/>
        <item x="467"/>
        <item x="2140"/>
        <item x="1862"/>
        <item x="1556"/>
        <item x="1772"/>
        <item x="546"/>
        <item x="275"/>
        <item x="1094"/>
        <item x="1705"/>
        <item x="2729"/>
        <item x="410"/>
        <item x="3757"/>
        <item x="1410"/>
        <item x="2969"/>
        <item x="745"/>
        <item x="1043"/>
        <item x="3540"/>
        <item x="3471"/>
        <item x="1667"/>
        <item x="373"/>
        <item x="153"/>
        <item x="134"/>
        <item x="213"/>
        <item x="139"/>
        <item x="425"/>
        <item x="4183"/>
        <item x="3021"/>
        <item x="3682"/>
        <item x="3240"/>
        <item x="4209"/>
        <item x="2058"/>
        <item x="2080"/>
        <item x="3571"/>
        <item x="3689"/>
        <item x="648"/>
        <item x="3776"/>
        <item x="1769"/>
        <item x="1853"/>
        <item x="615"/>
        <item x="928"/>
        <item x="2368"/>
        <item x="543"/>
        <item x="4263"/>
        <item x="533"/>
        <item x="3556"/>
        <item x="1050"/>
        <item x="3723"/>
        <item x="34"/>
        <item x="67"/>
        <item x="4501"/>
        <item x="231"/>
        <item x="2158"/>
        <item x="4536"/>
        <item x="3613"/>
        <item x="2078"/>
        <item x="1530"/>
        <item x="2458"/>
        <item x="4207"/>
        <item x="1232"/>
        <item x="2099"/>
        <item x="1610"/>
        <item x="783"/>
        <item x="3483"/>
        <item x="3375"/>
        <item x="3111"/>
        <item x="875"/>
        <item x="3046"/>
        <item x="3696"/>
        <item x="1630"/>
        <item x="248"/>
        <item x="1870"/>
        <item x="3293"/>
        <item x="907"/>
        <item x="1526"/>
        <item x="3453"/>
        <item x="144"/>
        <item x="835"/>
        <item x="4188"/>
        <item x="2704"/>
        <item x="2210"/>
        <item x="1810"/>
        <item x="1926"/>
        <item x="3242"/>
        <item x="3027"/>
        <item x="352"/>
        <item x="2623"/>
        <item x="1085"/>
        <item x="1691"/>
        <item x="528"/>
        <item x="1975"/>
        <item x="858"/>
        <item x="968"/>
        <item x="4554"/>
        <item x="1216"/>
        <item x="1393"/>
        <item x="4224"/>
        <item x="4715"/>
        <item x="4527"/>
        <item x="2843"/>
        <item x="4545"/>
        <item x="2170"/>
        <item x="1031"/>
        <item x="2323"/>
        <item x="3582"/>
        <item x="3938"/>
        <item x="2668"/>
        <item x="3088"/>
        <item x="2682"/>
        <item x="2913"/>
        <item x="4745"/>
        <item x="3335"/>
        <item x="4559"/>
        <item x="2401"/>
        <item x="752"/>
        <item x="2061"/>
        <item x="2443"/>
        <item x="4381"/>
        <item x="2428"/>
        <item x="4001"/>
        <item x="3291"/>
        <item x="4211"/>
        <item x="3215"/>
        <item x="3993"/>
        <item x="1744"/>
        <item x="1904"/>
        <item x="2479"/>
        <item x="4171"/>
        <item x="1625"/>
        <item x="3032"/>
        <item x="618"/>
        <item x="1731"/>
        <item x="3455"/>
        <item x="1555"/>
        <item x="1497"/>
        <item x="1584"/>
        <item x="3218"/>
        <item x="2155"/>
        <item x="1420"/>
        <item x="1848"/>
        <item x="4532"/>
        <item x="3307"/>
        <item x="2524"/>
        <item x="291"/>
        <item x="4448"/>
        <item x="3657"/>
        <item x="4246"/>
        <item x="2844"/>
        <item x="629"/>
        <item x="1385"/>
        <item x="2310"/>
        <item x="2166"/>
        <item x="3794"/>
        <item x="4489"/>
        <item x="3943"/>
        <item x="2074"/>
        <item x="2626"/>
        <item x="1343"/>
        <item x="3248"/>
        <item x="3244"/>
        <item x="1797"/>
        <item x="1261"/>
        <item x="2597"/>
        <item x="2688"/>
        <item x="4741"/>
        <item x="3893"/>
        <item x="3134"/>
        <item x="4324"/>
        <item x="4255"/>
        <item x="3080"/>
        <item x="2996"/>
        <item x="243"/>
        <item x="121"/>
        <item x="195"/>
        <item x="3719"/>
        <item x="3715"/>
        <item x="3226"/>
        <item x="3580"/>
        <item x="1331"/>
        <item x="4115"/>
        <item x="4197"/>
        <item x="482"/>
        <item x="963"/>
        <item x="1091"/>
        <item x="1828"/>
        <item x="4083"/>
        <item x="3595"/>
        <item x="2745"/>
        <item x="4120"/>
        <item x="1718"/>
        <item x="1834"/>
        <item x="3790"/>
        <item x="189"/>
        <item x="1285"/>
        <item x="930"/>
        <item x="1639"/>
        <item x="4135"/>
        <item x="2541"/>
        <item x="4425"/>
        <item x="3599"/>
        <item x="1747"/>
        <item x="4573"/>
        <item x="1850"/>
        <item x="3782"/>
        <item x="1120"/>
        <item x="4595"/>
        <item x="3478"/>
        <item x="4510"/>
        <item x="370"/>
        <item x="519"/>
        <item x="4145"/>
        <item x="3419"/>
        <item x="2570"/>
        <item x="3130"/>
        <item x="1970"/>
        <item x="413"/>
        <item x="1789"/>
        <item x="2946"/>
        <item x="1341"/>
        <item x="228"/>
        <item x="2340"/>
        <item x="4327"/>
        <item x="388"/>
        <item x="398"/>
        <item x="247"/>
        <item x="489"/>
        <item x="4323"/>
        <item x="1742"/>
        <item x="3563"/>
        <item x="3617"/>
        <item x="3124"/>
        <item x="3038"/>
        <item x="1389"/>
        <item x="4568"/>
        <item x="1965"/>
        <item x="3921"/>
        <item x="667"/>
        <item x="2985"/>
        <item x="580"/>
        <item x="959"/>
        <item x="3243"/>
        <item x="3060"/>
        <item x="4600"/>
        <item x="1957"/>
        <item x="4394"/>
        <item x="4350"/>
        <item x="1662"/>
        <item x="1700"/>
        <item x="4222"/>
        <item x="3611"/>
        <item x="4653"/>
        <item x="2881"/>
        <item x="2591"/>
        <item x="3029"/>
        <item x="3703"/>
        <item x="1137"/>
        <item x="2825"/>
        <item x="2383"/>
        <item x="2148"/>
        <item x="2201"/>
        <item x="4140"/>
        <item x="1623"/>
        <item x="2639"/>
        <item x="3670"/>
        <item x="3475"/>
        <item x="3189"/>
        <item x="1784"/>
        <item x="3940"/>
        <item x="399"/>
        <item x="4681"/>
        <item x="4473"/>
        <item x="2779"/>
        <item x="4637"/>
        <item x="3439"/>
        <item x="4338"/>
        <item x="1798"/>
        <item x="2119"/>
        <item x="4482"/>
        <item x="2795"/>
        <item x="604"/>
        <item x="3549"/>
        <item x="1735"/>
        <item x="2684"/>
        <item x="3572"/>
        <item x="2034"/>
        <item x="2931"/>
        <item x="1528"/>
        <item x="2307"/>
        <item x="1021"/>
        <item x="3636"/>
        <item x="4180"/>
        <item x="2059"/>
        <item x="958"/>
        <item x="929"/>
        <item x="3315"/>
        <item x="3359"/>
        <item x="3047"/>
        <item x="429"/>
        <item x="3086"/>
        <item x="37"/>
        <item x="1587"/>
        <item x="3711"/>
        <item x="51"/>
        <item x="842"/>
        <item x="1791"/>
        <item x="2139"/>
        <item x="3394"/>
        <item x="4343"/>
        <item x="143"/>
        <item x="2653"/>
        <item x="4419"/>
        <item x="1271"/>
        <item x="1010"/>
        <item x="2462"/>
        <item x="2187"/>
        <item x="2842"/>
        <item x="3870"/>
        <item x="3548"/>
        <item x="3552"/>
        <item x="4534"/>
        <item x="3558"/>
        <item x="730"/>
        <item x="1833"/>
        <item x="2764"/>
        <item x="1434"/>
        <item x="3127"/>
        <item x="3628"/>
        <item x="2240"/>
        <item x="3669"/>
        <item x="905"/>
        <item x="3283"/>
        <item x="1049"/>
        <item x="2824"/>
        <item x="1310"/>
        <item x="1776"/>
        <item x="1217"/>
        <item x="1226"/>
        <item x="919"/>
        <item x="732"/>
        <item x="3175"/>
        <item x="4685"/>
        <item x="3071"/>
        <item x="110"/>
        <item x="2613"/>
        <item x="2331"/>
        <item x="179"/>
        <item x="4675"/>
        <item x="2264"/>
        <item x="341"/>
        <item x="368"/>
        <item x="672"/>
        <item x="3406"/>
        <item x="3319"/>
        <item x="2901"/>
        <item x="3006"/>
        <item x="3901"/>
        <item x="3898"/>
        <item x="1494"/>
        <item x="2480"/>
        <item x="2838"/>
        <item x="2918"/>
        <item x="4686"/>
        <item x="4566"/>
        <item x="4571"/>
        <item x="1782"/>
        <item x="4731"/>
        <item x="4718"/>
        <item x="1108"/>
        <item x="1980"/>
        <item x="1004"/>
        <item x="1"/>
        <item x="12"/>
        <item x="17"/>
        <item x="199"/>
        <item x="1994"/>
        <item x="1682"/>
        <item x="2419"/>
        <item x="362"/>
        <item x="754"/>
        <item x="278"/>
        <item x="3137"/>
        <item x="3435"/>
        <item x="1978"/>
        <item x="1474"/>
        <item x="3908"/>
        <item x="4109"/>
        <item x="812"/>
        <item x="3953"/>
        <item x="2677"/>
        <item x="3944"/>
        <item x="308"/>
        <item x="3882"/>
        <item x="3678"/>
        <item x="3104"/>
        <item x="3199"/>
        <item x="3462"/>
        <item x="3139"/>
        <item x="1396"/>
        <item x="491"/>
        <item x="4216"/>
        <item x="1470"/>
        <item x="2181"/>
        <item x="3762"/>
        <item x="3825"/>
        <item x="3717"/>
        <item x="104"/>
        <item x="2615"/>
        <item x="4526"/>
        <item x="3326"/>
        <item x="743"/>
        <item x="1316"/>
        <item x="1412"/>
        <item x="2325"/>
        <item x="1201"/>
        <item x="3271"/>
        <item x="1431"/>
        <item x="2117"/>
        <item x="2663"/>
        <item x="1723"/>
        <item x="1643"/>
        <item x="1736"/>
        <item x="768"/>
        <item x="656"/>
        <item x="4738"/>
        <item x="50"/>
        <item x="3188"/>
        <item x="2246"/>
        <item x="3767"/>
        <item x="1051"/>
        <item x="2520"/>
        <item x="2860"/>
        <item x="2823"/>
        <item x="2327"/>
        <item x="3258"/>
        <item x="220"/>
        <item x="2616"/>
        <item x="660"/>
        <item x="2836"/>
        <item x="4376"/>
        <item x="3768"/>
        <item x="2169"/>
        <item x="280"/>
        <item x="3224"/>
        <item x="2087"/>
        <item x="1894"/>
        <item x="1450"/>
        <item x="3787"/>
        <item x="1488"/>
        <item x="187"/>
        <item x="4275"/>
        <item x="11"/>
        <item x="2826"/>
        <item x="2933"/>
        <item x="4689"/>
        <item x="1411"/>
        <item x="4243"/>
        <item x="2782"/>
        <item x="2160"/>
        <item x="2716"/>
        <item x="4537"/>
        <item x="3221"/>
        <item x="198"/>
        <item x="3704"/>
        <item x="3531"/>
        <item x="3627"/>
        <item x="3361"/>
        <item x="931"/>
        <item x="3573"/>
        <item x="2852"/>
        <item x="1588"/>
        <item x="2476"/>
        <item x="1455"/>
        <item x="1383"/>
        <item x="2342"/>
        <item x="2084"/>
        <item x="1811"/>
        <item x="1269"/>
        <item x="2603"/>
        <item x="2926"/>
        <item x="962"/>
        <item x="4418"/>
        <item x="2270"/>
        <item x="794"/>
        <item x="1106"/>
        <item x="2567"/>
        <item x="4722"/>
        <item x="670"/>
        <item x="3532"/>
        <item x="178"/>
        <item x="570"/>
        <item x="2260"/>
        <item x="1014"/>
        <item x="118"/>
        <item x="2873"/>
        <item x="1176"/>
        <item x="4710"/>
        <item x="1977"/>
        <item x="257"/>
        <item x="3903"/>
        <item x="4249"/>
        <item x="2987"/>
        <item x="433"/>
        <item x="1298"/>
        <item x="655"/>
        <item x="3149"/>
        <item x="497"/>
        <item x="1787"/>
        <item x="2388"/>
        <item x="487"/>
        <item x="1132"/>
        <item x="3192"/>
        <item x="3897"/>
        <item x="1955"/>
        <item x="2387"/>
        <item x="3756"/>
        <item x="800"/>
        <item x="711"/>
        <item x="3643"/>
        <item x="3366"/>
        <item x="4026"/>
        <item x="1476"/>
        <item x="2266"/>
        <item x="2707"/>
        <item x="746"/>
        <item x="2176"/>
        <item x="1346"/>
        <item x="3140"/>
        <item x="4004"/>
        <item x="2477"/>
        <item x="3405"/>
        <item x="1544"/>
        <item x="1244"/>
        <item x="2386"/>
        <item x="1748"/>
        <item x="3028"/>
        <item x="1235"/>
        <item x="4196"/>
        <item x="1516"/>
        <item x="3222"/>
        <item x="3685"/>
        <item x="3061"/>
        <item x="4268"/>
        <item x="1395"/>
        <item x="799"/>
        <item x="956"/>
        <item x="1070"/>
        <item x="657"/>
        <item x="3277"/>
        <item x="2377"/>
        <item x="2765"/>
        <item x="4104"/>
        <item x="1968"/>
        <item x="2113"/>
        <item x="1763"/>
        <item x="2947"/>
        <item x="1081"/>
        <item x="1214"/>
        <item x="3145"/>
        <item x="1319"/>
        <item x="1174"/>
        <item x="1829"/>
        <item x="1461"/>
        <item x="3980"/>
        <item x="1026"/>
        <item x="761"/>
        <item x="202"/>
        <item x="374"/>
        <item x="1680"/>
        <item x="154"/>
        <item x="335"/>
        <item x="2141"/>
        <item x="4134"/>
        <item x="4443"/>
        <item x="4213"/>
        <item x="3000"/>
        <item x="444"/>
        <item x="2454"/>
        <item x="4099"/>
        <item x="4531"/>
        <item x="2436"/>
        <item x="1725"/>
        <item x="3605"/>
        <item x="21"/>
        <item x="901"/>
        <item x="2045"/>
        <item x="224"/>
        <item x="4000"/>
        <item x="441"/>
        <item x="598"/>
        <item x="1315"/>
        <item x="4118"/>
        <item x="4297"/>
        <item x="2369"/>
        <item x="1959"/>
        <item x="4299"/>
        <item x="4518"/>
        <item x="4662"/>
        <item x="1702"/>
        <item x="3015"/>
        <item x="601"/>
        <item x="2949"/>
        <item x="2656"/>
        <item x="3066"/>
        <item x="1836"/>
        <item x="840"/>
        <item x="2755"/>
        <item x="3858"/>
        <item x="3095"/>
        <item x="4557"/>
        <item x="2834"/>
        <item x="4576"/>
        <item x="4498"/>
        <item x="4417"/>
        <item x="3650"/>
        <item x="1856"/>
        <item x="1561"/>
        <item x="3300"/>
        <item x="982"/>
        <item x="4162"/>
        <item x="3057"/>
        <item x="4712"/>
        <item x="567"/>
        <item x="1659"/>
        <item x="2432"/>
        <item x="2866"/>
        <item x="345"/>
        <item x="58"/>
        <item x="1332"/>
        <item x="3016"/>
        <item x="4605"/>
        <item x="574"/>
        <item x="1448"/>
        <item x="1716"/>
        <item x="392"/>
        <item x="4358"/>
        <item x="1487"/>
        <item x="4432"/>
        <item x="167"/>
        <item x="4096"/>
        <item x="3539"/>
        <item x="4427"/>
        <item x="188"/>
        <item x="3688"/>
        <item x="3534"/>
        <item x="3758"/>
        <item x="244"/>
        <item x="4736"/>
        <item x="1627"/>
        <item x="4317"/>
        <item x="2657"/>
        <item x="3970"/>
        <item x="1681"/>
        <item x="3677"/>
        <item x="1075"/>
        <item x="2727"/>
        <item x="3603"/>
        <item x="3998"/>
        <item x="1386"/>
        <item x="3691"/>
        <item x="628"/>
        <item x="2035"/>
        <item x="2410"/>
        <item x="3544"/>
        <item x="2970"/>
        <item x="2975"/>
        <item x="2952"/>
        <item x="2922"/>
        <item x="4259"/>
        <item x="1933"/>
        <item x="1849"/>
        <item x="1054"/>
        <item x="1042"/>
        <item x="1163"/>
        <item x="2138"/>
        <item x="1817"/>
        <item x="3451"/>
        <item x="2178"/>
        <item x="2098"/>
        <item x="1820"/>
        <item x="414"/>
        <item x="3736"/>
        <item x="411"/>
        <item x="4506"/>
        <item x="1960"/>
        <item x="1164"/>
        <item x="1219"/>
        <item x="2280"/>
        <item x="2862"/>
        <item x="1496"/>
        <item x="1552"/>
        <item x="2278"/>
        <item x="3615"/>
        <item x="382"/>
        <item x="1599"/>
        <item x="2192"/>
        <item x="1203"/>
        <item x="1381"/>
        <item x="3749"/>
        <item x="2463"/>
        <item x="1692"/>
        <item x="3048"/>
        <item x="2130"/>
        <item x="1807"/>
        <item x="2114"/>
        <item x="847"/>
        <item x="2446"/>
        <item x="1713"/>
        <item x="1294"/>
        <item x="2757"/>
        <item x="1688"/>
        <item x="4205"/>
        <item x="3158"/>
        <item x="865"/>
        <item x="2717"/>
        <item x="4494"/>
        <item x="592"/>
        <item x="331"/>
        <item x="3101"/>
        <item x="323"/>
        <item x="2296"/>
        <item x="1222"/>
        <item x="4258"/>
        <item x="3708"/>
        <item x="1301"/>
        <item x="3402"/>
        <item x="1099"/>
        <item x="3257"/>
        <item x="2031"/>
        <item x="873"/>
        <item x="1779"/>
        <item x="4230"/>
        <item x="1190"/>
        <item x="1180"/>
        <item x="3420"/>
        <item x="4744"/>
        <item x="933"/>
        <item x="833"/>
        <item x="2434"/>
        <item x="3092"/>
        <item x="4133"/>
        <item x="1910"/>
        <item x="525"/>
        <item x="3826"/>
        <item x="4045"/>
        <item x="3477"/>
        <item x="2268"/>
        <item x="3586"/>
        <item x="4624"/>
        <item x="4176"/>
        <item x="1931"/>
        <item x="356"/>
        <item x="205"/>
        <item x="4106"/>
        <item x="2974"/>
        <item x="4648"/>
        <item x="2157"/>
        <item x="1869"/>
        <item x="3820"/>
        <item x="4318"/>
        <item x="3518"/>
        <item x="2652"/>
        <item x="3207"/>
        <item x="4483"/>
        <item x="741"/>
        <item x="3766"/>
        <item x="4632"/>
        <item x="3305"/>
        <item x="4625"/>
        <item x="4080"/>
        <item x="2164"/>
        <item x="4601"/>
        <item x="4025"/>
        <item x="4547"/>
        <item x="3266"/>
        <item x="1251"/>
        <item x="565"/>
        <item x="86"/>
        <item x="106"/>
        <item x="899"/>
        <item x="439"/>
        <item x="3238"/>
        <item x="1595"/>
        <item x="3161"/>
        <item x="1617"/>
        <item x="2404"/>
        <item x="4742"/>
        <item x="564"/>
        <item x="947"/>
        <item x="2179"/>
        <item x="4057"/>
        <item x="4298"/>
        <item x="2641"/>
        <item x="3213"/>
        <item x="2070"/>
        <item x="3982"/>
        <item x="1794"/>
        <item x="2175"/>
        <item x="3473"/>
        <item x="1177"/>
        <item x="669"/>
        <item x="769"/>
        <item x="3984"/>
        <item x="3008"/>
        <item x="3877"/>
        <item x="4572"/>
        <item x="457"/>
        <item x="4094"/>
        <item x="3201"/>
        <item x="607"/>
        <item x="1375"/>
        <item x="29"/>
        <item x="3017"/>
        <item x="4129"/>
        <item x="4723"/>
        <item x="2939"/>
        <item x="4335"/>
        <item x="4011"/>
        <item x="3646"/>
        <item x="4050"/>
        <item x="1105"/>
        <item x="3042"/>
        <item x="3456"/>
        <item x="3660"/>
        <item x="2506"/>
        <item x="2504"/>
        <item x="3891"/>
        <item x="2661"/>
        <item x="3610"/>
        <item x="4122"/>
        <item x="1191"/>
        <item x="2347"/>
        <item x="4708"/>
        <item x="1457"/>
        <item x="4063"/>
        <item x="2409"/>
        <item x="548"/>
        <item x="1483"/>
        <item x="2899"/>
        <item x="2536"/>
        <item x="4203"/>
        <item x="2739"/>
        <item x="1495"/>
        <item x="1350"/>
        <item x="3488"/>
        <item x="3393"/>
        <item x="80"/>
        <item x="4228"/>
        <item x="4379"/>
        <item x="1803"/>
        <item x="1286"/>
        <item x="1028"/>
        <item x="541"/>
        <item x="2797"/>
        <item x="4635"/>
        <item x="3597"/>
        <item x="4584"/>
        <item x="3962"/>
        <item x="1995"/>
        <item x="1401"/>
        <item x="3947"/>
        <item x="438"/>
        <item x="3541"/>
        <item x="3378"/>
        <item x="2027"/>
        <item x="309"/>
        <item x="3502"/>
        <item x="4151"/>
        <item x="2056"/>
        <item x="2856"/>
        <item x="2790"/>
        <item x="3299"/>
        <item x="3659"/>
        <item x="1268"/>
        <item x="2493"/>
        <item x="2338"/>
        <item x="2700"/>
        <item x="4664"/>
        <item x="1505"/>
        <item x="2066"/>
        <item x="2439"/>
        <item x="1596"/>
        <item x="2894"/>
        <item x="1354"/>
        <item x="643"/>
        <item x="1950"/>
        <item x="452"/>
        <item x="2014"/>
        <item x="3885"/>
        <item x="532"/>
        <item x="3009"/>
        <item x="4366"/>
        <item x="1192"/>
        <item x="4365"/>
        <item x="1377"/>
        <item x="2"/>
        <item x="259"/>
        <item x="225"/>
        <item x="1541"/>
        <item x="4359"/>
        <item x="4192"/>
        <item x="549"/>
        <item x="3075"/>
        <item x="1877"/>
        <item x="3078"/>
        <item x="30"/>
        <item x="5"/>
        <item x="159"/>
        <item x="459"/>
        <item x="2292"/>
        <item x="3229"/>
        <item x="1641"/>
        <item x="3363"/>
        <item x="2122"/>
        <item x="3583"/>
        <item x="3693"/>
        <item x="372"/>
        <item x="2336"/>
        <item x="1302"/>
        <item x="1155"/>
        <item x="1363"/>
        <item x="1768"/>
        <item x="2917"/>
        <item x="2732"/>
        <item x="3777"/>
        <item x="2710"/>
        <item x="3231"/>
        <item x="3635"/>
        <item x="3514"/>
        <item x="56"/>
        <item x="2810"/>
        <item x="2315"/>
        <item x="47"/>
        <item x="1958"/>
        <item x="1582"/>
        <item x="1749"/>
        <item x="158"/>
        <item x="1034"/>
        <item x="1303"/>
        <item x="581"/>
        <item x="755"/>
        <item x="1367"/>
        <item x="233"/>
        <item x="230"/>
        <item x="229"/>
        <item x="2906"/>
        <item x="1989"/>
        <item x="1489"/>
        <item x="591"/>
        <item x="3395"/>
        <item x="300"/>
        <item x="726"/>
        <item x="4452"/>
        <item x="3686"/>
        <item x="750"/>
        <item x="2159"/>
        <item x="1907"/>
        <item x="162"/>
        <item x="2257"/>
        <item x="2489"/>
        <item x="639"/>
        <item x="2392"/>
        <item x="1600"/>
        <item x="1482"/>
        <item x="2815"/>
        <item x="915"/>
        <item x="2352"/>
        <item x="2163"/>
        <item x="3508"/>
        <item x="1500"/>
        <item x="3578"/>
        <item x="2837"/>
        <item x="4114"/>
        <item x="2877"/>
        <item x="4210"/>
        <item x="1469"/>
        <item x="2669"/>
        <item x="1929"/>
        <item x="2057"/>
        <item x="4098"/>
        <item x="1922"/>
        <item x="4728"/>
        <item x="4127"/>
        <item x="4522"/>
        <item x="1695"/>
        <item x="2230"/>
        <item x="1602"/>
        <item x="3113"/>
        <item x="1927"/>
        <item x="1404"/>
        <item x="1001"/>
        <item x="2153"/>
        <item x="2971"/>
        <item x="965"/>
        <item x="221"/>
        <item x="268"/>
        <item x="846"/>
        <item x="4014"/>
        <item x="4512"/>
        <item x="4159"/>
        <item x="4138"/>
        <item x="4091"/>
        <item x="547"/>
        <item x="3013"/>
        <item x="4597"/>
        <item x="72"/>
        <item x="2420"/>
        <item x="2037"/>
        <item x="3931"/>
        <item x="4604"/>
        <item x="3594"/>
        <item x="3510"/>
        <item x="1275"/>
        <item x="908"/>
        <item x="4633"/>
        <item x="1134"/>
        <item x="4690"/>
        <item x="4260"/>
        <item x="4012"/>
        <item x="2219"/>
        <item x="2389"/>
        <item x="4117"/>
        <item x="1666"/>
        <item x="1428"/>
        <item x="870"/>
        <item x="1296"/>
        <item x="2430"/>
        <item x="10"/>
        <item x="813"/>
        <item x="775"/>
        <item x="2674"/>
        <item x="4695"/>
        <item x="3996"/>
        <item x="3492"/>
        <item x="318"/>
        <item x="476"/>
        <item x="3718"/>
        <item x="2272"/>
        <item x="1766"/>
        <item x="2223"/>
        <item x="1299"/>
        <item x="1241"/>
        <item x="4651"/>
        <item x="3290"/>
        <item x="3090"/>
        <item x="3002"/>
        <item x="3294"/>
        <item x="2077"/>
        <item x="4622"/>
        <item x="1320"/>
        <item x="468"/>
        <item x="2448"/>
        <item x="2245"/>
        <item x="940"/>
        <item x="3318"/>
        <item x="4652"/>
        <item x="2801"/>
        <item x="2299"/>
        <item x="3664"/>
        <item x="1613"/>
        <item x="1041"/>
        <item x="1020"/>
        <item x="1814"/>
        <item x="1502"/>
        <item x="1704"/>
        <item x="2845"/>
        <item x="3457"/>
        <item x="3751"/>
        <item x="554"/>
        <item x="2097"/>
        <item x="6"/>
        <item x="831"/>
        <item x="3687"/>
        <item x="1935"/>
        <item x="3939"/>
        <item x="4539"/>
        <item x="4303"/>
        <item x="4349"/>
        <item x="3834"/>
        <item x="2686"/>
        <item x="3052"/>
        <item x="2135"/>
        <item x="529"/>
        <item x="616"/>
        <item x="903"/>
        <item x="3900"/>
        <item x="1826"/>
        <item x="2068"/>
        <item x="238"/>
        <item x="241"/>
        <item x="4093"/>
        <item x="279"/>
        <item x="93"/>
        <item x="108"/>
        <item x="43"/>
        <item x="2136"/>
        <item x="1321"/>
        <item x="3302"/>
        <item x="3239"/>
        <item x="3988"/>
        <item x="802"/>
        <item x="208"/>
        <item x="1916"/>
        <item x="1778"/>
        <item x="4247"/>
        <item x="3485"/>
        <item x="1326"/>
        <item x="422"/>
        <item x="587"/>
        <item x="4348"/>
        <item x="1548"/>
        <item x="900"/>
        <item x="1998"/>
        <item x="2424"/>
        <item x="1003"/>
        <item x="3414"/>
        <item x="1899"/>
        <item x="311"/>
        <item x="503"/>
        <item x="960"/>
        <item x="190"/>
        <item x="1598"/>
        <item x="1466"/>
        <item x="338"/>
        <item x="4261"/>
        <item x="4262"/>
        <item x="38"/>
        <item x="20"/>
        <item x="681"/>
        <item x="2129"/>
        <item x="2304"/>
        <item x="3417"/>
        <item x="550"/>
        <item x="2022"/>
        <item x="1078"/>
        <item x="3887"/>
        <item x="3570"/>
        <item x="2442"/>
        <item x="3760"/>
        <item x="1234"/>
        <item x="2456"/>
        <item x="2636"/>
        <item x="1670"/>
        <item x="2753"/>
        <item x="1472"/>
        <item x="16"/>
        <item x="250"/>
        <item x="3661"/>
        <item x="2275"/>
        <item x="1400"/>
        <item x="1403"/>
        <item x="3813"/>
        <item x="4199"/>
        <item x="2998"/>
        <item x="2150"/>
        <item x="3604"/>
        <item x="3759"/>
        <item x="4241"/>
        <item x="4347"/>
        <item x="961"/>
        <item x="4620"/>
        <item x="3596"/>
        <item x="2081"/>
        <item x="4202"/>
        <item x="1392"/>
        <item x="2986"/>
        <item x="2082"/>
        <item x="2408"/>
        <item x="3159"/>
        <item x="1815"/>
        <item x="1944"/>
        <item x="4040"/>
        <item x="3833"/>
        <item x="4542"/>
        <item x="175"/>
        <item x="998"/>
        <item x="2742"/>
        <item x="2604"/>
        <item x="1703"/>
        <item x="4567"/>
        <item x="3769"/>
        <item x="1503"/>
        <item x="1147"/>
        <item x="4668"/>
        <item x="772"/>
        <item x="2128"/>
        <item x="3969"/>
        <item x="4458"/>
        <item x="1362"/>
        <item x="3296"/>
        <item x="4269"/>
        <item x="2963"/>
        <item x="3679"/>
        <item x="4234"/>
        <item x="1752"/>
        <item x="1816"/>
        <item x="1009"/>
        <item x="449"/>
        <item x="942"/>
        <item x="4082"/>
        <item x="2295"/>
        <item x="3252"/>
        <item x="3390"/>
        <item x="1685"/>
        <item x="1689"/>
        <item x="1104"/>
        <item x="2294"/>
        <item x="694"/>
        <item x="209"/>
        <item x="386"/>
        <item x="180"/>
        <item x="1901"/>
        <item x="742"/>
        <item x="2793"/>
        <item x="3728"/>
        <item x="2990"/>
        <item x="2840"/>
        <item x="4693"/>
        <item x="4402"/>
        <item x="4028"/>
        <item x="885"/>
        <item x="1984"/>
        <item x="3884"/>
        <item x="2021"/>
        <item x="4550"/>
        <item x="4333"/>
        <item x="2244"/>
        <item x="472"/>
        <item x="4697"/>
        <item x="3087"/>
        <item x="3442"/>
        <item x="3093"/>
        <item x="4181"/>
        <item x="1048"/>
        <item x="4629"/>
        <item x="3479"/>
        <item x="2738"/>
        <item x="1604"/>
        <item x="1022"/>
        <item x="4502"/>
        <item x="4702"/>
        <item x="2778"/>
        <item x="4027"/>
        <item x="321"/>
        <item x="4599"/>
        <item x="4636"/>
        <item x="265"/>
        <item x="1644"/>
        <item x="2718"/>
        <item x="4238"/>
        <item x="1379"/>
        <item x="3096"/>
        <item x="890"/>
        <item x="4279"/>
        <item x="2253"/>
        <item x="3524"/>
        <item x="4607"/>
        <item x="3372"/>
        <item x="15"/>
        <item x="63"/>
        <item x="109"/>
        <item x="223"/>
        <item x="3401"/>
        <item x="4733"/>
        <item x="3253"/>
        <item x="2774"/>
        <item x="2628"/>
        <item x="3857"/>
        <item x="1047"/>
        <item x="2243"/>
        <item x="3051"/>
        <item x="1676"/>
        <item x="2978"/>
        <item x="2517"/>
        <item x="4436"/>
        <item x="1160"/>
        <item x="2095"/>
        <item x="1914"/>
        <item x="1808"/>
        <item x="3165"/>
        <item x="4182"/>
        <item x="2482"/>
        <item x="3739"/>
        <item x="412"/>
        <item x="3026"/>
        <item x="3647"/>
        <item x="1018"/>
        <item x="1951"/>
        <item x="1193"/>
        <item x="2184"/>
        <item x="2162"/>
        <item x="2565"/>
        <item x="2291"/>
        <item x="2000"/>
        <item x="2780"/>
        <item x="234"/>
        <item x="1289"/>
        <item x="2903"/>
        <item x="3716"/>
        <item x="4735"/>
        <item x="100"/>
        <item x="4132"/>
        <item x="1804"/>
        <item x="1586"/>
        <item x="201"/>
        <item x="3431"/>
        <item x="2876"/>
        <item x="4544"/>
        <item x="3"/>
        <item x="65"/>
        <item x="1481"/>
        <item x="212"/>
        <item x="454"/>
        <item x="3850"/>
        <item x="4293"/>
        <item x="3007"/>
        <item x="3288"/>
        <item x="2146"/>
        <item x="1264"/>
        <item x="2533"/>
        <item x="351"/>
        <item x="2101"/>
        <item x="3344"/>
        <item x="4313"/>
        <item x="1366"/>
        <item x="801"/>
        <item x="2289"/>
        <item x="377"/>
        <item x="3348"/>
        <item x="3126"/>
        <item x="4084"/>
        <item x="649"/>
        <item x="593"/>
        <item x="4698"/>
        <item x="3935"/>
        <item x="2695"/>
        <item x="4232"/>
        <item x="1221"/>
        <item x="3973"/>
        <item x="1762"/>
        <item x="3210"/>
        <item x="888"/>
        <item x="3423"/>
        <item x="3936"/>
        <item x="475"/>
        <item x="3579"/>
        <item x="3559"/>
        <item x="2784"/>
        <item x="289"/>
        <item x="2005"/>
        <item x="1373"/>
        <item x="821"/>
        <item x="4551"/>
        <item x="2316"/>
        <item x="2803"/>
        <item x="290"/>
        <item x="307"/>
        <item x="424"/>
        <item x="4713"/>
        <item x="1325"/>
        <item x="3386"/>
        <item x="2827"/>
        <item x="1823"/>
        <item x="2538"/>
        <item x="2298"/>
        <item x="710"/>
        <item x="2319"/>
        <item x="851"/>
        <item x="99"/>
        <item x="405"/>
        <item x="2833"/>
        <item x="322"/>
        <item x="1819"/>
        <item x="2911"/>
        <item x="1186"/>
        <item x="621"/>
        <item x="1116"/>
        <item x="1551"/>
        <item x="1966"/>
        <item x="1629"/>
        <item x="793"/>
        <item x="1040"/>
        <item x="3486"/>
        <item x="317"/>
        <item x="2337"/>
        <item x="836"/>
        <item x="3074"/>
        <item x="3606"/>
        <item x="1467"/>
        <item x="1433"/>
        <item x="3412"/>
        <item x="3011"/>
        <item x="4691"/>
        <item x="2110"/>
        <item x="3727"/>
        <item x="2273"/>
        <item x="4610"/>
        <item x="1103"/>
        <item x="3807"/>
        <item x="2796"/>
        <item x="4671"/>
        <item x="1883"/>
        <item x="2258"/>
        <item x="2020"/>
        <item x="946"/>
        <item x="4198"/>
        <item x="696"/>
        <item x="3783"/>
        <item x="4124"/>
        <item x="841"/>
        <item x="1092"/>
        <item x="3035"/>
        <item x="1905"/>
        <item x="3193"/>
        <item x="354"/>
        <item x="1863"/>
        <item x="2039"/>
        <item x="1084"/>
        <item x="3328"/>
        <item x="2726"/>
        <item x="867"/>
        <item x="2807"/>
        <item x="23"/>
        <item x="54"/>
        <item x="1522"/>
        <item x="3250"/>
        <item x="3110"/>
        <item x="3804"/>
        <item x="2646"/>
        <item x="1665"/>
        <item x="4270"/>
        <item x="3129"/>
        <item x="3030"/>
        <item x="4626"/>
        <item x="1531"/>
        <item x="1304"/>
        <item x="2875"/>
        <item x="2554"/>
        <item x="3732"/>
        <item x="49"/>
        <item x="787"/>
        <item x="3482"/>
        <item x="1900"/>
        <item x="4154"/>
        <item x="3722"/>
        <item x="2191"/>
        <item x="3487"/>
        <item x="252"/>
        <item x="4319"/>
        <item x="690"/>
        <item x="1843"/>
        <item x="2124"/>
        <item x="2981"/>
        <item x="3467"/>
        <item x="1218"/>
        <item x="1278"/>
        <item x="2943"/>
        <item x="4453"/>
        <item x="4404"/>
        <item x="427"/>
        <item x="1356"/>
        <item x="723"/>
        <item x="684"/>
        <item x="364"/>
        <item x="3212"/>
        <item x="3587"/>
        <item x="451"/>
        <item x="3384"/>
        <item x="1124"/>
        <item x="4245"/>
        <item x="4367"/>
        <item x="1818"/>
        <item x="2572"/>
        <item x="2414"/>
        <item x="3805"/>
        <item x="3499"/>
        <item x="1068"/>
        <item x="1928"/>
        <item x="98"/>
        <item x="19"/>
        <item x="22"/>
        <item x="3320"/>
        <item x="395"/>
        <item x="4229"/>
        <item x="2500"/>
        <item x="4397"/>
        <item x="4655"/>
        <item x="713"/>
        <item x="1460"/>
        <item x="972"/>
        <item x="3306"/>
        <item x="1868"/>
        <item x="1860"/>
        <item x="3069"/>
        <item x="4356"/>
        <item x="4304"/>
        <item x="1283"/>
        <item x="288"/>
        <item x="2024"/>
        <item x="426"/>
        <item x="183"/>
        <item x="200"/>
        <item x="102"/>
        <item x="1545"/>
        <item x="3851"/>
        <item x="844"/>
        <item x="1282"/>
        <item x="237"/>
        <item x="1307"/>
        <item x="2582"/>
        <item x="4060"/>
        <item x="3197"/>
        <item x="3177"/>
        <item x="2359"/>
        <item x="3081"/>
        <item x="1993"/>
        <item x="2435"/>
        <item x="4705"/>
        <item x="1657"/>
        <item x="2519"/>
        <item x="2490"/>
        <item x="2610"/>
        <item x="1255"/>
        <item x="2618"/>
        <item x="1519"/>
        <item x="174"/>
        <item x="339"/>
        <item x="4589"/>
        <item x="1074"/>
        <item x="1038"/>
        <item x="2030"/>
        <item x="2381"/>
        <item x="3256"/>
        <item x="4435"/>
        <item x="620"/>
        <item x="1173"/>
        <item x="975"/>
        <item x="798"/>
        <item x="367"/>
        <item x="1138"/>
        <item x="502"/>
        <item x="2309"/>
        <item x="977"/>
        <item x="2675"/>
        <item x="1238"/>
        <item x="271"/>
        <item x="702"/>
        <item x="731"/>
        <item x="1693"/>
        <item x="3114"/>
        <item x="3742"/>
        <item x="4369"/>
        <item x="3085"/>
        <item x="954"/>
        <item x="2115"/>
        <item x="78"/>
        <item x="1107"/>
        <item x="1148"/>
        <item x="4460"/>
        <item x="646"/>
        <item x="3730"/>
        <item x="2788"/>
        <item x="4514"/>
        <item x="553"/>
        <item x="2514"/>
        <item x="2185"/>
        <item x="4276"/>
        <item x="2932"/>
        <item x="4119"/>
        <item x="1397"/>
        <item x="1204"/>
        <item x="2800"/>
        <item x="3279"/>
        <item x="138"/>
        <item x="4360"/>
        <item x="774"/>
        <item x="2958"/>
        <item x="2994"/>
        <item x="1851"/>
        <item x="3734"/>
        <item x="4144"/>
        <item x="4102"/>
        <item x="2723"/>
        <item x="2550"/>
        <item x="3458"/>
        <item x="627"/>
        <item x="1175"/>
        <item x="156"/>
        <item x="1288"/>
        <item x="4032"/>
        <item x="2103"/>
        <item x="1652"/>
        <item x="2365"/>
        <item x="3358"/>
        <item x="3778"/>
        <item x="4711"/>
        <item x="486"/>
        <item x="2995"/>
        <item x="3561"/>
        <item x="505"/>
        <item x="764"/>
        <item x="4055"/>
        <item x="4714"/>
        <item x="4130"/>
        <item x="610"/>
        <item x="3184"/>
        <item x="62"/>
        <item x="2355"/>
        <item x="469"/>
        <item x="744"/>
        <item x="2050"/>
        <item x="978"/>
        <item x="2885"/>
        <item x="980"/>
        <item x="3067"/>
        <item x="1194"/>
        <item x="494"/>
        <item x="4254"/>
        <item x="4520"/>
        <item x="501"/>
        <item x="2043"/>
        <item x="4058"/>
        <item x="1200"/>
        <item x="4503"/>
        <item x="2535"/>
        <item x="13"/>
        <item x="659"/>
        <item x="3025"/>
        <item x="2979"/>
        <item x="1471"/>
        <item x="434"/>
        <item x="2004"/>
        <item x="4577"/>
        <item x="262"/>
        <item x="329"/>
        <item x="330"/>
        <item x="4218"/>
        <item x="1891"/>
        <item x="3763"/>
        <item x="3202"/>
        <item x="3133"/>
        <item x="4101"/>
        <item x="4676"/>
        <item x="4251"/>
        <item x="508"/>
        <item x="682"/>
        <item x="3789"/>
        <item x="327"/>
        <item x="83"/>
        <item x="1839"/>
        <item x="2708"/>
        <item x="4172"/>
        <item x="3624"/>
        <item x="1775"/>
        <item x="1246"/>
        <item x="4466"/>
        <item x="559"/>
        <item x="4639"/>
        <item x="3568"/>
        <item x="531"/>
        <item x="1380"/>
        <item x="2195"/>
        <item x="3859"/>
        <item x="3342"/>
        <item x="2599"/>
        <item x="2220"/>
        <item x="462"/>
        <item x="4136"/>
        <item x="2575"/>
        <item x="270"/>
        <item x="640"/>
        <item x="2311"/>
        <item x="3832"/>
        <item x="2461"/>
        <item x="1323"/>
        <item x="3033"/>
        <item x="125"/>
        <item x="123"/>
        <item x="634"/>
        <item x="1464"/>
        <item x="1118"/>
        <item x="1144"/>
        <item x="1971"/>
        <item x="1664"/>
        <item x="3426"/>
        <item x="985"/>
        <item x="1183"/>
        <item x="2642"/>
        <item x="2980"/>
        <item x="3373"/>
        <item x="4674"/>
        <item x="1128"/>
        <item x="3740"/>
        <item x="4103"/>
        <item x="2746"/>
        <item x="2948"/>
        <item x="586"/>
        <item x="777"/>
        <item x="4598"/>
        <item x="1129"/>
        <item x="4423"/>
        <item x="315"/>
        <item x="71"/>
        <item x="2830"/>
        <item x="3225"/>
        <item x="1055"/>
        <item x="2595"/>
        <item x="1239"/>
        <item x="1991"/>
        <item x="3675"/>
        <item x="3209"/>
        <item x="1406"/>
        <item x="950"/>
        <item x="3322"/>
        <item x="2025"/>
        <item x="1760"/>
        <item x="2735"/>
        <item x="1648"/>
        <item x="1764"/>
        <item x="1903"/>
        <item x="1631"/>
        <item x="3741"/>
        <item x="4683"/>
        <item x="1313"/>
        <item x="1558"/>
        <item x="2580"/>
        <item x="1507"/>
        <item x="3815"/>
        <item x="1579"/>
        <item x="381"/>
        <item x="2301"/>
        <item x="814"/>
        <item x="2557"/>
        <item x="1206"/>
        <item x="3630"/>
        <item x="3324"/>
        <item x="1837"/>
        <item x="1002"/>
        <item x="2255"/>
        <item x="3109"/>
        <item x="3855"/>
        <item x="1449"/>
        <item x="3869"/>
        <item x="3743"/>
        <item x="1240"/>
        <item x="4495"/>
        <item x="4009"/>
        <item x="285"/>
        <item x="3364"/>
        <item x="1185"/>
        <item x="2399"/>
        <item x="1237"/>
        <item x="4509"/>
        <item x="3005"/>
        <item x="3116"/>
        <item x="807"/>
        <item x="2274"/>
        <item x="3259"/>
        <item x="4375"/>
        <item x="1809"/>
        <item x="4684"/>
        <item x="246"/>
        <item x="955"/>
        <item x="313"/>
        <item x="1046"/>
        <item x="2944"/>
        <item x="2802"/>
        <item x="4357"/>
        <item x="3020"/>
        <item x="3601"/>
        <item x="214"/>
        <item x="3792"/>
        <item x="2771"/>
        <item x="4385"/>
        <item x="852"/>
        <item x="1089"/>
        <item x="1405"/>
        <item x="3331"/>
        <item x="453"/>
        <item x="3803"/>
        <item x="2587"/>
        <item x="848"/>
        <item x="2579"/>
        <item x="3574"/>
        <item x="1087"/>
        <item x="4377"/>
        <item x="90"/>
        <item x="1925"/>
        <item x="2853"/>
        <item x="484"/>
        <item x="1196"/>
        <item x="1618"/>
        <item x="698"/>
        <item x="1562"/>
        <item x="2397"/>
        <item x="1983"/>
        <item x="269"/>
        <item x="2553"/>
        <item x="1045"/>
        <item x="1550"/>
        <item x="2791"/>
        <item x="1088"/>
        <item x="1668"/>
        <item x="4564"/>
        <item x="1150"/>
        <item x="2249"/>
        <item x="3507"/>
        <item x="4727"/>
        <item x="1485"/>
        <item x="3876"/>
        <item x="3162"/>
        <item x="2973"/>
        <item x="2872"/>
        <item x="824"/>
        <item x="2526"/>
        <item x="1513"/>
        <item x="2202"/>
        <item x="4399"/>
        <item x="4485"/>
        <item x="2075"/>
        <item x="4292"/>
        <item x="2375"/>
        <item x="1209"/>
        <item x="1799"/>
        <item x="1491"/>
        <item x="3750"/>
        <item x="1242"/>
        <item x="3053"/>
        <item x="3117"/>
        <item x="759"/>
        <item x="2568"/>
        <item x="1634"/>
        <item x="948"/>
        <item x="3432"/>
        <item x="3554"/>
        <item x="2638"/>
        <item x="176"/>
        <item x="796"/>
        <item x="1758"/>
        <item x="924"/>
        <item x="4019"/>
        <item x="1351"/>
        <item x="1073"/>
        <item x="324"/>
        <item x="1930"/>
        <item x="3553"/>
        <item x="513"/>
        <item x="2614"/>
        <item x="3289"/>
        <item x="2019"/>
        <item x="2465"/>
        <item x="3204"/>
        <item x="1709"/>
        <item x="1697"/>
        <item x="1902"/>
        <item x="3745"/>
        <item x="3153"/>
        <item x="402"/>
        <item x="1607"/>
        <item x="371"/>
        <item x="4212"/>
        <item x="2379"/>
        <item x="636"/>
        <item x="2018"/>
        <item x="3171"/>
        <item x="990"/>
        <item x="708"/>
        <item x="613"/>
        <item x="715"/>
        <item x="2720"/>
        <item x="3018"/>
        <item x="4271"/>
        <item x="3822"/>
        <item x="2924"/>
        <item x="504"/>
        <item x="349"/>
        <item x="3273"/>
        <item x="753"/>
        <item x="4321"/>
        <item x="1230"/>
        <item x="725"/>
        <item x="2737"/>
        <item x="1880"/>
        <item x="2282"/>
        <item x="1442"/>
        <item x="590"/>
        <item x="4704"/>
        <item x="2090"/>
        <item x="558"/>
        <item x="3278"/>
        <item x="4481"/>
        <item x="4445"/>
        <item x="1753"/>
        <item x="1858"/>
        <item x="1878"/>
        <item x="1145"/>
        <item x="1205"/>
        <item x="4325"/>
        <item x="2543"/>
        <item x="4500"/>
        <item x="4300"/>
        <item x="258"/>
        <item x="254"/>
        <item x="1161"/>
        <item x="763"/>
        <item x="2644"/>
        <item x="103"/>
        <item x="4517"/>
        <item x="3228"/>
        <item x="314"/>
        <item x="1064"/>
        <item x="4361"/>
        <item x="4002"/>
        <item x="336"/>
        <item x="782"/>
        <item x="569"/>
        <item x="1554"/>
        <item x="1732"/>
        <item x="2670"/>
        <item x="4139"/>
        <item x="4190"/>
        <item x="1774"/>
        <item x="4477"/>
        <item x="2145"/>
        <item x="319"/>
        <item x="4619"/>
        <item x="4603"/>
        <item x="3515"/>
        <item x="971"/>
        <item x="3054"/>
        <item x="611"/>
        <item x="3707"/>
        <item x="3616"/>
        <item x="1115"/>
        <item x="3094"/>
        <item x="2287"/>
        <item x="2356"/>
        <item x="283"/>
        <item x="734"/>
        <item x="1170"/>
        <item x="2265"/>
        <item x="3535"/>
        <item x="521"/>
        <item x="3429"/>
        <item x="3152"/>
        <item x="3668"/>
        <item x="2459"/>
        <item x="2544"/>
        <item x="889"/>
        <item x="1318"/>
        <item x="2481"/>
        <item x="1025"/>
        <item x="389"/>
        <item x="1592"/>
        <item x="2118"/>
        <item x="4047"/>
        <item x="466"/>
        <item x="1291"/>
        <item x="4200"/>
        <item x="1011"/>
        <item x="4126"/>
        <item x="295"/>
        <item x="1328"/>
        <item x="4049"/>
        <item x="4521"/>
        <item x="3505"/>
        <item x="2049"/>
        <item x="2073"/>
        <item x="1446"/>
        <item x="4640"/>
        <item x="4062"/>
        <item x="4265"/>
        <item x="1949"/>
        <item x="697"/>
        <item x="735"/>
        <item x="172"/>
        <item x="612"/>
        <item x="898"/>
        <item x="1300"/>
        <item x="3176"/>
        <item x="2457"/>
        <item x="1827"/>
        <item x="2839"/>
        <item x="3444"/>
        <item x="4035"/>
        <item x="4294"/>
        <item x="2775"/>
        <item x="3788"/>
        <item x="3775"/>
        <item x="2453"/>
        <item x="562"/>
        <item x="3469"/>
        <item x="4090"/>
        <item x="3642"/>
        <item x="2941"/>
        <item x="1542"/>
        <item x="3481"/>
        <item x="3182"/>
        <item x="1452"/>
        <item x="4131"/>
        <item x="1284"/>
        <item x="1139"/>
        <item x="3737"/>
        <item x="843"/>
        <item x="1484"/>
        <item x="2015"/>
        <item x="1988"/>
        <item x="3321"/>
        <item x="3173"/>
        <item x="3566"/>
        <item x="2203"/>
        <item x="2551"/>
        <item x="1707"/>
        <item x="3281"/>
        <item x="2491"/>
        <item x="2376"/>
        <item x="1963"/>
        <item x="1640"/>
        <item x="3272"/>
        <item x="4284"/>
        <item x="2767"/>
        <item x="3480"/>
        <item x="1855"/>
        <item x="3219"/>
        <item x="3818"/>
        <item x="1976"/>
        <item x="3964"/>
        <item x="298"/>
        <item x="135"/>
        <item x="232"/>
        <item x="4654"/>
        <item x="2530"/>
        <item x="2469"/>
        <item x="3443"/>
        <item x="3464"/>
        <item x="3422"/>
        <item x="3310"/>
        <item x="4669"/>
        <item x="4649"/>
        <item x="170"/>
        <item x="2154"/>
        <item x="1934"/>
        <item x="2378"/>
        <item x="3447"/>
        <item x="626"/>
        <item x="1422"/>
        <item x="2254"/>
        <item x="2516"/>
        <item x="1508"/>
        <item x="2460"/>
        <item x="4424"/>
        <item x="1444"/>
        <item x="1360"/>
        <item x="2964"/>
        <item x="1854"/>
        <item x="2017"/>
        <item x="4643"/>
        <item x="3941"/>
        <item x="3731"/>
        <item x="4463"/>
        <item x="2422"/>
        <item x="2635"/>
        <item x="2488"/>
        <item x="1962"/>
        <item x="2808"/>
        <item x="2687"/>
        <item x="2281"/>
        <item x="3913"/>
        <item x="477"/>
        <item x="4067"/>
        <item x="2740"/>
        <item x="1388"/>
        <item x="4020"/>
        <item x="719"/>
        <item x="4706"/>
        <item x="1499"/>
        <item x="2133"/>
        <item x="653"/>
        <item x="4100"/>
        <item x="2290"/>
        <item x="129"/>
        <item x="126"/>
        <item x="4017"/>
        <item x="2619"/>
        <item x="2267"/>
        <item x="1012"/>
        <item x="2213"/>
        <item x="3755"/>
        <item x="1480"/>
        <item x="3155"/>
        <item x="859"/>
        <item x="2518"/>
        <item x="4694"/>
        <item x="3930"/>
        <item x="3983"/>
        <item x="2821"/>
        <item x="4410"/>
        <item x="3837"/>
        <item x="1714"/>
        <item x="3981"/>
        <item x="483"/>
        <item x="4734"/>
        <item x="1065"/>
        <item x="2079"/>
        <item x="4700"/>
        <item x="539"/>
        <item x="25"/>
        <item x="1382"/>
        <item x="2165"/>
        <item x="4053"/>
        <item x="2064"/>
        <item x="4478"/>
        <item x="4301"/>
        <item x="1835"/>
        <item x="2934"/>
        <item x="245"/>
        <item x="87"/>
        <item x="2510"/>
        <item x="492"/>
        <item x="2835"/>
        <item x="2511"/>
        <item x="4457"/>
        <item x="4661"/>
        <item x="3746"/>
        <item x="2231"/>
        <item x="1876"/>
        <item x="3889"/>
        <item x="1249"/>
        <item x="207"/>
        <item x="4070"/>
        <item x="394"/>
        <item x="272"/>
        <item x="343"/>
        <item x="42"/>
        <item x="1540"/>
        <item x="3427"/>
        <item x="3506"/>
        <item x="2887"/>
        <item x="3167"/>
        <item x="1005"/>
        <item x="3823"/>
        <item x="1052"/>
        <item x="3868"/>
        <item x="1371"/>
        <item x="2492"/>
        <item x="4312"/>
        <item x="333"/>
        <item x="111"/>
        <item x="36"/>
        <item x="52"/>
        <item x="35"/>
        <item x="1512"/>
        <item x="2627"/>
        <item x="3729"/>
        <item x="2909"/>
        <item x="4156"/>
        <item x="4455"/>
        <item x="3676"/>
        <item x="305"/>
        <item x="4239"/>
        <item x="4549"/>
        <item x="3023"/>
        <item x="2896"/>
        <item x="2211"/>
        <item x="3896"/>
        <item x="3663"/>
        <item x="3828"/>
        <item x="39"/>
        <item x="2361"/>
        <item x="353"/>
        <item x="757"/>
        <item x="145"/>
        <item x="4217"/>
        <item x="1365"/>
        <item x="282"/>
        <item x="2785"/>
        <item x="3179"/>
        <item x="3771"/>
        <item x="4384"/>
        <item x="3917"/>
        <item x="2574"/>
        <item x="3637"/>
        <item x="4563"/>
        <item x="4562"/>
        <item x="177"/>
        <item x="856"/>
        <item x="3920"/>
        <item x="2999"/>
        <item x="1337"/>
        <item x="4486"/>
        <item x="2515"/>
        <item x="383"/>
        <item x="3392"/>
        <item x="561"/>
        <item x="2749"/>
        <item x="3185"/>
        <item x="4330"/>
        <item x="3398"/>
        <item x="2870"/>
        <item x="703"/>
        <item x="3639"/>
        <item x="2588"/>
        <item x="680"/>
        <item x="3608"/>
        <item x="3968"/>
        <item x="3196"/>
        <item x="1632"/>
        <item x="1897"/>
        <item x="545"/>
        <item x="642"/>
        <item x="736"/>
        <item x="2173"/>
        <item x="4166"/>
        <item x="2721"/>
        <item x="2329"/>
        <item x="1932"/>
        <item x="1857"/>
        <item x="2063"/>
        <item x="2028"/>
        <item x="597"/>
        <item x="1110"/>
        <item x="1390"/>
        <item x="3191"/>
        <item x="2204"/>
        <item x="4609"/>
        <item x="4667"/>
        <item x="938"/>
        <item x="1465"/>
        <item x="2659"/>
        <item x="4302"/>
        <item x="2334"/>
        <item x="1677"/>
        <item x="1270"/>
        <item x="1195"/>
        <item x="1114"/>
        <item x="3960"/>
        <item x="344"/>
        <item x="4204"/>
        <item x="1413"/>
        <item x="733"/>
        <item x="1564"/>
        <item x="66"/>
        <item x="2671"/>
        <item x="2573"/>
        <item x="4618"/>
        <item x="932"/>
        <item x="4153"/>
        <item x="1535"/>
        <item x="3010"/>
        <item x="887"/>
        <item x="1426"/>
        <item x="360"/>
        <item x="4006"/>
        <item x="3223"/>
        <item x="2679"/>
        <item x="4110"/>
        <item x="2131"/>
        <item x="2168"/>
        <item x="2497"/>
        <item x="3446"/>
        <item x="575"/>
        <item x="2011"/>
        <item x="1178"/>
        <item x="2455"/>
        <item x="3365"/>
        <item x="3181"/>
        <item x="2942"/>
        <item x="2437"/>
        <item x="3194"/>
        <item x="523"/>
        <item x="3041"/>
        <item x="4428"/>
        <item x="2470"/>
        <item x="1111"/>
        <item x="3500"/>
        <item x="1324"/>
        <item x="1624"/>
        <item x="1821"/>
        <item x="376"/>
        <item x="3142"/>
        <item x="1813"/>
        <item x="2534"/>
        <item x="3389"/>
        <item x="3752"/>
        <item x="4286"/>
        <item x="4186"/>
        <item x="3871"/>
        <item x="1441"/>
        <item x="1683"/>
        <item x="4331"/>
        <item x="808"/>
        <item x="479"/>
        <item x="2445"/>
        <item x="588"/>
        <item x="57"/>
        <item x="4220"/>
        <item x="4456"/>
        <item x="4081"/>
        <item x="1492"/>
        <item x="512"/>
        <item x="585"/>
        <item x="185"/>
        <item x="1893"/>
        <item x="3091"/>
        <item x="107"/>
        <item x="2812"/>
        <item x="3355"/>
        <item x="3910"/>
        <item x="1566"/>
        <item x="1919"/>
        <item x="1453"/>
        <item x="2505"/>
        <item x="163"/>
        <item x="1305"/>
        <item x="3904"/>
        <item x="1953"/>
        <item x="75"/>
        <item x="2091"/>
        <item x="663"/>
        <item x="4074"/>
        <item x="921"/>
        <item x="3371"/>
        <item x="1727"/>
        <item x="579"/>
        <item x="4647"/>
        <item x="1745"/>
        <item x="2883"/>
        <item x="1800"/>
        <item x="4416"/>
        <item x="3103"/>
        <item x="2494"/>
        <item x="4569"/>
        <item x="2215"/>
        <item x="1340"/>
        <item x="3440"/>
        <item x="4616"/>
        <item x="3710"/>
        <item x="1864"/>
        <item x="470"/>
        <item x="4543"/>
        <item x="1773"/>
        <item x="346"/>
        <item x="999"/>
        <item x="3733"/>
        <item x="1329"/>
        <item x="630"/>
        <item x="2608"/>
        <item x="2617"/>
        <item x="2940"/>
        <item x="2539"/>
        <item x="1615"/>
        <item x="2196"/>
        <item x="2531"/>
        <item x="3270"/>
        <item x="2452"/>
        <item x="4565"/>
        <item x="2559"/>
        <item x="4656"/>
        <item x="2546"/>
        <item x="1940"/>
        <item x="293"/>
        <item x="3076"/>
        <item x="2592"/>
        <item x="3846"/>
        <item x="3906"/>
        <item x="2100"/>
        <item x="2673"/>
        <item x="140"/>
        <item x="3119"/>
        <item x="2976"/>
        <item x="2473"/>
        <item x="1317"/>
        <item x="1445"/>
        <item x="4332"/>
        <item x="3362"/>
        <item x="2106"/>
        <item x="2528"/>
        <item x="3839"/>
        <item x="1646"/>
        <item x="1673"/>
        <item x="2705"/>
        <item x="691"/>
        <item x="3282"/>
        <item x="2144"/>
        <item x="70"/>
        <item x="2549"/>
        <item x="2229"/>
        <item x="3909"/>
        <item x="1435"/>
        <item x="1974"/>
        <item x="4227"/>
        <item x="4413"/>
        <item x="236"/>
        <item x="1649"/>
        <item x="1729"/>
        <item x="2643"/>
        <item x="1619"/>
        <item x="3503"/>
        <item x="3830"/>
        <item x="4069"/>
        <item x="776"/>
        <item x="3472"/>
        <item x="4079"/>
        <item x="1576"/>
        <item x="1942"/>
        <item x="3672"/>
        <item x="3309"/>
        <item x="2813"/>
        <item x="584"/>
        <item x="2391"/>
        <item x="2936"/>
        <item x="3261"/>
        <item x="3902"/>
        <item x="2786"/>
        <item x="1427"/>
        <item x="3526"/>
        <item x="2300"/>
        <item x="2754"/>
        <item x="4459"/>
        <item x="4479"/>
        <item x="647"/>
        <item x="45"/>
        <item x="3100"/>
        <item x="132"/>
        <item x="89"/>
        <item x="4345"/>
        <item x="3024"/>
        <item x="676"/>
        <item x="786"/>
        <item x="203"/>
        <item x="122"/>
        <item x="511"/>
        <item x="64"/>
        <item x="46"/>
        <item x="101"/>
        <item x="33"/>
        <item x="568"/>
        <item x="767"/>
        <item x="3585"/>
        <item x="748"/>
        <item x="3220"/>
        <item x="2820"/>
        <item x="913"/>
        <item x="4173"/>
        <item x="4642"/>
        <item x="3656"/>
        <item x="458"/>
        <item x="2152"/>
        <item x="4264"/>
        <item x="4174"/>
        <item x="361"/>
        <item x="3233"/>
        <item x="3120"/>
        <item x="3754"/>
        <item x="3136"/>
        <item x="2625"/>
        <item x="869"/>
        <item x="2847"/>
        <item x="3965"/>
        <item x="2731"/>
        <item x="2344"/>
        <item x="986"/>
        <item x="4665"/>
        <item x="1066"/>
        <item x="2354"/>
        <item x="638"/>
        <item x="3391"/>
        <item x="1969"/>
        <item x="2269"/>
        <item x="661"/>
        <item x="884"/>
        <item x="3623"/>
        <item x="3761"/>
        <item x="4378"/>
        <item x="421"/>
        <item x="4388"/>
        <item x="1987"/>
        <item x="460"/>
        <item x="997"/>
        <item x="1715"/>
        <item x="1451"/>
        <item x="2499"/>
        <item x="4746"/>
        <item t="default"/>
      </items>
    </pivotField>
    <pivotField axis="axisRow" showAll="0" measureFilter="1" sortType="descending">
      <items count="2344">
        <item x="2082"/>
        <item x="1910"/>
        <item x="1492"/>
        <item x="899"/>
        <item x="1213"/>
        <item x="1487"/>
        <item x="1977"/>
        <item x="1960"/>
        <item x="1973"/>
        <item x="2020"/>
        <item x="1776"/>
        <item x="163"/>
        <item x="1746"/>
        <item x="1062"/>
        <item x="235"/>
        <item x="447"/>
        <item x="1962"/>
        <item x="1279"/>
        <item x="1679"/>
        <item x="760"/>
        <item x="1580"/>
        <item x="1261"/>
        <item x="379"/>
        <item x="405"/>
        <item x="2255"/>
        <item x="1174"/>
        <item x="1521"/>
        <item x="1163"/>
        <item x="207"/>
        <item x="1727"/>
        <item x="1358"/>
        <item x="402"/>
        <item x="621"/>
        <item x="1254"/>
        <item x="781"/>
        <item x="75"/>
        <item x="973"/>
        <item x="1117"/>
        <item x="238"/>
        <item x="2189"/>
        <item x="551"/>
        <item x="311"/>
        <item x="112"/>
        <item x="950"/>
        <item x="1717"/>
        <item x="1506"/>
        <item x="99"/>
        <item x="1964"/>
        <item x="2178"/>
        <item x="1366"/>
        <item x="1189"/>
        <item x="2068"/>
        <item x="1880"/>
        <item x="103"/>
        <item x="1993"/>
        <item x="1850"/>
        <item x="2174"/>
        <item x="1826"/>
        <item x="1502"/>
        <item x="685"/>
        <item x="456"/>
        <item x="626"/>
        <item x="120"/>
        <item x="926"/>
        <item x="1841"/>
        <item x="1840"/>
        <item x="713"/>
        <item x="1331"/>
        <item x="2046"/>
        <item x="1056"/>
        <item x="637"/>
        <item x="1698"/>
        <item x="2103"/>
        <item x="1748"/>
        <item x="2084"/>
        <item x="936"/>
        <item x="2152"/>
        <item x="1663"/>
        <item x="975"/>
        <item x="1744"/>
        <item x="1405"/>
        <item x="1794"/>
        <item x="1036"/>
        <item x="485"/>
        <item x="259"/>
        <item x="1079"/>
        <item x="12"/>
        <item x="461"/>
        <item x="2325"/>
        <item x="1458"/>
        <item x="222"/>
        <item x="738"/>
        <item x="982"/>
        <item x="1669"/>
        <item x="917"/>
        <item x="2274"/>
        <item x="2248"/>
        <item x="963"/>
        <item x="2314"/>
        <item x="778"/>
        <item x="464"/>
        <item x="4"/>
        <item x="2047"/>
        <item x="1367"/>
        <item x="1459"/>
        <item x="210"/>
        <item x="1140"/>
        <item x="1730"/>
        <item x="297"/>
        <item x="729"/>
        <item x="441"/>
        <item x="1378"/>
        <item x="275"/>
        <item x="105"/>
        <item x="444"/>
        <item x="321"/>
        <item x="959"/>
        <item x="1449"/>
        <item x="2143"/>
        <item x="2013"/>
        <item x="532"/>
        <item x="540"/>
        <item x="865"/>
        <item x="922"/>
        <item x="1742"/>
        <item x="390"/>
        <item x="1786"/>
        <item x="976"/>
        <item x="237"/>
        <item x="1874"/>
        <item x="2070"/>
        <item x="19"/>
        <item x="1148"/>
        <item x="270"/>
        <item x="908"/>
        <item x="1244"/>
        <item x="1136"/>
        <item x="1754"/>
        <item x="257"/>
        <item x="1386"/>
        <item x="1892"/>
        <item x="2202"/>
        <item x="1418"/>
        <item x="1515"/>
        <item x="676"/>
        <item x="2004"/>
        <item x="1360"/>
        <item x="538"/>
        <item x="2117"/>
        <item x="2336"/>
        <item x="184"/>
        <item x="1572"/>
        <item x="837"/>
        <item x="986"/>
        <item x="901"/>
        <item x="1749"/>
        <item x="1425"/>
        <item x="360"/>
        <item x="2223"/>
        <item x="333"/>
        <item x="462"/>
        <item x="527"/>
        <item x="1649"/>
        <item x="253"/>
        <item x="273"/>
        <item x="1675"/>
        <item x="14"/>
        <item x="2161"/>
        <item x="993"/>
        <item x="34"/>
        <item x="2078"/>
        <item x="457"/>
        <item x="516"/>
        <item x="749"/>
        <item x="2048"/>
        <item x="841"/>
        <item x="198"/>
        <item x="2128"/>
        <item x="1392"/>
        <item x="1208"/>
        <item x="1372"/>
        <item x="1937"/>
        <item x="2080"/>
        <item x="2340"/>
        <item x="439"/>
        <item x="1852"/>
        <item x="1778"/>
        <item x="947"/>
        <item x="793"/>
        <item x="1670"/>
        <item x="288"/>
        <item x="189"/>
        <item x="1352"/>
        <item x="2140"/>
        <item x="110"/>
        <item x="1619"/>
        <item x="2281"/>
        <item x="1905"/>
        <item x="820"/>
        <item x="2236"/>
        <item x="645"/>
        <item x="798"/>
        <item x="511"/>
        <item x="1635"/>
        <item x="939"/>
        <item x="1690"/>
        <item x="2102"/>
        <item x="1198"/>
        <item x="878"/>
        <item x="2153"/>
        <item x="157"/>
        <item x="1177"/>
        <item x="661"/>
        <item x="945"/>
        <item x="1303"/>
        <item x="223"/>
        <item x="1897"/>
        <item x="1501"/>
        <item x="1347"/>
        <item x="779"/>
        <item x="1194"/>
        <item x="806"/>
        <item x="303"/>
        <item x="1797"/>
        <item x="1356"/>
        <item x="850"/>
        <item x="2000"/>
        <item x="1134"/>
        <item x="60"/>
        <item x="1921"/>
        <item x="489"/>
        <item x="1954"/>
        <item x="146"/>
        <item x="176"/>
        <item x="2039"/>
        <item x="2323"/>
        <item x="990"/>
        <item x="1769"/>
        <item x="2306"/>
        <item x="107"/>
        <item x="342"/>
        <item x="1269"/>
        <item x="2022"/>
        <item x="712"/>
        <item x="2305"/>
        <item x="24"/>
        <item x="1016"/>
        <item x="2159"/>
        <item x="1814"/>
        <item x="1622"/>
        <item x="205"/>
        <item x="2108"/>
        <item x="517"/>
        <item x="434"/>
        <item x="1228"/>
        <item x="1542"/>
        <item x="1115"/>
        <item x="352"/>
        <item x="974"/>
        <item x="351"/>
        <item x="877"/>
        <item x="1907"/>
        <item x="972"/>
        <item x="1186"/>
        <item x="541"/>
        <item x="1976"/>
        <item x="2226"/>
        <item x="725"/>
        <item x="1724"/>
        <item x="1608"/>
        <item x="825"/>
        <item x="1978"/>
        <item x="1061"/>
        <item x="2311"/>
        <item x="1112"/>
        <item x="10"/>
        <item x="523"/>
        <item x="85"/>
        <item x="2270"/>
        <item x="2111"/>
        <item x="549"/>
        <item x="765"/>
        <item x="292"/>
        <item x="761"/>
        <item x="458"/>
        <item x="58"/>
        <item x="2265"/>
        <item x="1936"/>
        <item x="125"/>
        <item x="1668"/>
        <item x="1857"/>
        <item x="1297"/>
        <item x="1523"/>
        <item x="1250"/>
        <item x="822"/>
        <item x="2132"/>
        <item x="2203"/>
        <item x="2187"/>
        <item x="530"/>
        <item x="2123"/>
        <item x="1110"/>
        <item x="794"/>
        <item x="1686"/>
        <item x="1565"/>
        <item x="142"/>
        <item x="2318"/>
        <item x="2212"/>
        <item x="1248"/>
        <item x="1175"/>
        <item x="1750"/>
        <item x="1464"/>
        <item x="1974"/>
        <item x="1752"/>
        <item x="788"/>
        <item x="607"/>
        <item x="1568"/>
        <item x="1474"/>
        <item x="587"/>
        <item x="572"/>
        <item x="715"/>
        <item x="943"/>
        <item x="957"/>
        <item x="1399"/>
        <item x="1232"/>
        <item x="1878"/>
        <item x="2139"/>
        <item x="81"/>
        <item x="354"/>
        <item x="632"/>
        <item x="123"/>
        <item x="1815"/>
        <item x="1884"/>
        <item x="656"/>
        <item x="1879"/>
        <item x="935"/>
        <item x="2264"/>
        <item x="73"/>
        <item x="796"/>
        <item x="688"/>
        <item x="2055"/>
        <item x="726"/>
        <item x="1023"/>
        <item x="612"/>
        <item x="1916"/>
        <item x="1431"/>
        <item x="171"/>
        <item x="18"/>
        <item x="578"/>
        <item x="880"/>
        <item x="606"/>
        <item x="561"/>
        <item x="1049"/>
        <item x="1812"/>
        <item x="1009"/>
        <item x="1616"/>
        <item x="1658"/>
        <item x="1576"/>
        <item x="451"/>
        <item x="1179"/>
        <item x="1227"/>
        <item x="1241"/>
        <item x="2130"/>
        <item x="1596"/>
        <item x="1781"/>
        <item x="1569"/>
        <item x="88"/>
        <item x="1729"/>
        <item x="3"/>
        <item x="2136"/>
        <item x="1258"/>
        <item x="871"/>
        <item x="1255"/>
        <item x="479"/>
        <item x="164"/>
        <item x="1298"/>
        <item x="1306"/>
        <item x="1057"/>
        <item x="2126"/>
        <item x="1757"/>
        <item x="291"/>
        <item x="1350"/>
        <item x="1476"/>
        <item x="1463"/>
        <item x="2010"/>
        <item x="282"/>
        <item x="322"/>
        <item x="2040"/>
        <item x="260"/>
        <item x="891"/>
        <item x="1914"/>
        <item x="554"/>
        <item x="21"/>
        <item x="2322"/>
        <item x="1583"/>
        <item x="1915"/>
        <item x="1802"/>
        <item x="2243"/>
        <item x="1946"/>
        <item x="737"/>
        <item x="1012"/>
        <item x="471"/>
        <item x="2053"/>
        <item x="996"/>
        <item x="1196"/>
        <item x="1121"/>
        <item x="313"/>
        <item x="2050"/>
        <item x="636"/>
        <item x="1807"/>
        <item x="831"/>
        <item x="2232"/>
        <item x="2107"/>
        <item x="420"/>
        <item x="1047"/>
        <item x="2097"/>
        <item x="236"/>
        <item x="1733"/>
        <item x="1192"/>
        <item x="1516"/>
        <item x="1758"/>
        <item x="807"/>
        <item x="1783"/>
        <item x="944"/>
        <item x="1229"/>
        <item x="1333"/>
        <item x="1429"/>
        <item x="1354"/>
        <item x="1712"/>
        <item x="1264"/>
        <item x="1530"/>
        <item x="1872"/>
        <item x="2297"/>
        <item x="1631"/>
        <item x="25"/>
        <item x="1590"/>
        <item x="2077"/>
        <item x="964"/>
        <item x="1483"/>
        <item x="978"/>
        <item x="2120"/>
        <item x="215"/>
        <item x="2341"/>
        <item x="334"/>
        <item x="2145"/>
        <item x="873"/>
        <item x="2309"/>
        <item x="1935"/>
        <item x="1393"/>
        <item x="1151"/>
        <item x="460"/>
        <item x="660"/>
        <item x="474"/>
        <item x="1178"/>
        <item x="512"/>
        <item x="1853"/>
        <item x="1904"/>
        <item x="1860"/>
        <item x="1067"/>
        <item x="1811"/>
        <item x="1400"/>
        <item x="1238"/>
        <item x="1143"/>
        <item x="119"/>
        <item x="1573"/>
        <item x="1294"/>
        <item x="1789"/>
        <item x="2330"/>
        <item x="946"/>
        <item x="2315"/>
        <item x="144"/>
        <item x="1702"/>
        <item x="1955"/>
        <item x="1920"/>
        <item x="1983"/>
        <item x="962"/>
        <item x="1552"/>
        <item x="49"/>
        <item x="94"/>
        <item x="2012"/>
        <item x="2019"/>
        <item x="589"/>
        <item x="467"/>
        <item x="2086"/>
        <item x="2092"/>
        <item x="424"/>
        <item x="1899"/>
        <item x="1415"/>
        <item x="1591"/>
        <item x="67"/>
        <item x="341"/>
        <item x="2259"/>
        <item x="1597"/>
        <item x="469"/>
        <item x="1280"/>
        <item x="1011"/>
        <item x="2287"/>
        <item x="1949"/>
        <item x="1454"/>
        <item x="267"/>
        <item x="383"/>
        <item x="2131"/>
        <item x="1509"/>
        <item x="762"/>
        <item x="599"/>
        <item x="1305"/>
        <item x="503"/>
        <item x="182"/>
        <item x="350"/>
        <item x="593"/>
        <item x="1226"/>
        <item x="1790"/>
        <item x="1104"/>
        <item x="359"/>
        <item x="1471"/>
        <item x="881"/>
        <item x="279"/>
        <item x="500"/>
        <item x="1982"/>
        <item x="1122"/>
        <item x="1876"/>
        <item x="327"/>
        <item x="1266"/>
        <item x="1330"/>
        <item x="286"/>
        <item x="1895"/>
        <item x="308"/>
        <item x="113"/>
        <item x="135"/>
        <item x="664"/>
        <item x="1468"/>
        <item x="1985"/>
        <item x="1260"/>
        <item x="1995"/>
        <item x="8"/>
        <item x="491"/>
        <item x="1171"/>
        <item x="63"/>
        <item x="1237"/>
        <item x="101"/>
        <item x="1291"/>
        <item x="1546"/>
        <item x="2283"/>
        <item x="1886"/>
        <item x="481"/>
        <item x="338"/>
        <item x="2282"/>
        <item x="492"/>
        <item x="571"/>
        <item x="202"/>
        <item x="1482"/>
        <item x="1639"/>
        <item x="1089"/>
        <item x="1623"/>
        <item x="1091"/>
        <item x="1800"/>
        <item x="1105"/>
        <item x="1927"/>
        <item x="1345"/>
        <item x="2007"/>
        <item x="263"/>
        <item x="1273"/>
        <item x="811"/>
        <item x="1051"/>
        <item x="558"/>
        <item x="1500"/>
        <item x="1835"/>
        <item x="1144"/>
        <item x="1695"/>
        <item x="1856"/>
        <item x="160"/>
        <item x="1539"/>
        <item x="277"/>
        <item x="1617"/>
        <item x="61"/>
        <item x="1489"/>
        <item x="751"/>
        <item x="817"/>
        <item x="672"/>
        <item x="1432"/>
        <item x="1837"/>
        <item x="368"/>
        <item x="1439"/>
        <item x="2211"/>
        <item x="315"/>
        <item x="51"/>
        <item x="1111"/>
        <item x="2006"/>
        <item x="855"/>
        <item x="2036"/>
        <item x="2237"/>
        <item x="1114"/>
        <item x="699"/>
        <item x="1966"/>
        <item x="1689"/>
        <item x="1447"/>
        <item x="74"/>
        <item x="2043"/>
        <item x="1270"/>
        <item x="802"/>
        <item x="2025"/>
        <item x="772"/>
        <item x="2295"/>
        <item x="1181"/>
        <item x="1694"/>
        <item x="925"/>
        <item x="2222"/>
        <item x="225"/>
        <item x="1721"/>
        <item x="1991"/>
        <item x="1456"/>
        <item x="748"/>
        <item x="102"/>
        <item x="2066"/>
        <item x="1413"/>
        <item x="570"/>
        <item x="1756"/>
        <item x="1640"/>
        <item x="1472"/>
        <item x="1885"/>
        <item x="1098"/>
        <item x="747"/>
        <item x="720"/>
        <item x="979"/>
        <item x="1577"/>
        <item x="1167"/>
        <item x="2133"/>
        <item x="1406"/>
        <item x="2235"/>
        <item x="1792"/>
        <item x="1343"/>
        <item x="1183"/>
        <item x="243"/>
        <item x="1332"/>
        <item x="2280"/>
        <item x="78"/>
        <item x="2327"/>
        <item x="2195"/>
        <item x="1292"/>
        <item x="1401"/>
        <item x="121"/>
        <item x="2218"/>
        <item x="2079"/>
        <item x="2167"/>
        <item x="1763"/>
        <item x="1839"/>
        <item x="916"/>
        <item x="178"/>
        <item x="1442"/>
        <item x="1022"/>
        <item x="1233"/>
        <item x="1485"/>
        <item x="1638"/>
        <item x="545"/>
        <item x="603"/>
        <item x="1214"/>
        <item x="2229"/>
        <item x="2256"/>
        <item x="1593"/>
        <item x="534"/>
        <item x="1958"/>
        <item x="269"/>
        <item x="1965"/>
        <item x="1653"/>
        <item x="1029"/>
        <item x="608"/>
        <item x="1633"/>
        <item x="2183"/>
        <item x="1713"/>
        <item x="782"/>
        <item x="1637"/>
        <item x="1390"/>
        <item x="1446"/>
        <item x="2060"/>
        <item x="2220"/>
        <item x="276"/>
        <item x="1389"/>
        <item x="172"/>
        <item x="1289"/>
        <item x="690"/>
        <item x="1805"/>
        <item x="416"/>
        <item x="69"/>
        <item x="2207"/>
        <item x="1164"/>
        <item x="1327"/>
        <item x="1448"/>
        <item x="1959"/>
        <item x="1620"/>
        <item x="1770"/>
        <item x="155"/>
        <item n="[" x="287"/>
        <item x="1655"/>
        <item x="435"/>
        <item x="332"/>
        <item x="931"/>
        <item x="185"/>
        <item x="1603"/>
        <item x="1828"/>
        <item x="2083"/>
        <item x="1224"/>
        <item x="876"/>
        <item x="864"/>
        <item x="1536"/>
        <item x="1243"/>
        <item x="1613"/>
        <item x="797"/>
        <item x="1559"/>
        <item x="742"/>
        <item x="141"/>
        <item x="564"/>
        <item x="1138"/>
        <item x="1149"/>
        <item x="789"/>
        <item x="1659"/>
        <item x="399"/>
        <item x="2175"/>
        <item x="2031"/>
        <item x="289"/>
        <item x="497"/>
        <item x="635"/>
        <item x="619"/>
        <item x="445"/>
        <item x="1027"/>
        <item x="1534"/>
        <item x="300"/>
        <item x="907"/>
        <item x="1893"/>
        <item x="211"/>
        <item x="1381"/>
        <item x="296"/>
        <item x="1571"/>
        <item x="166"/>
        <item x="232"/>
        <item x="1069"/>
        <item x="80"/>
        <item x="724"/>
        <item x="1705"/>
        <item x="1182"/>
        <item x="213"/>
        <item x="358"/>
        <item x="581"/>
        <item x="2119"/>
        <item x="229"/>
        <item x="475"/>
        <item x="295"/>
        <item x="1018"/>
        <item x="853"/>
        <item x="1215"/>
        <item x="1600"/>
        <item x="139"/>
        <item x="82"/>
        <item x="430"/>
        <item x="513"/>
        <item x="1584"/>
        <item x="1531"/>
        <item x="1728"/>
        <item x="938"/>
        <item x="652"/>
        <item x="2181"/>
        <item x="1385"/>
        <item x="1980"/>
        <item x="1075"/>
        <item x="1150"/>
        <item x="2062"/>
        <item x="1740"/>
        <item x="623"/>
        <item x="272"/>
        <item x="1155"/>
        <item x="1080"/>
        <item x="2052"/>
        <item x="1095"/>
        <item x="2009"/>
        <item x="1281"/>
        <item x="839"/>
        <item x="948"/>
        <item x="326"/>
        <item x="967"/>
        <item x="1615"/>
        <item x="2064"/>
        <item x="537"/>
        <item x="1"/>
        <item x="362"/>
        <item x="852"/>
        <item x="2056"/>
        <item x="1304"/>
        <item x="2165"/>
        <item x="1561"/>
        <item x="556"/>
        <item x="746"/>
        <item x="1006"/>
        <item x="299"/>
        <item x="1154"/>
        <item x="909"/>
        <item x="1271"/>
        <item x="2216"/>
        <item x="363"/>
        <item x="803"/>
        <item x="1037"/>
        <item x="36"/>
        <item x="1373"/>
        <item x="521"/>
        <item x="1486"/>
        <item x="2028"/>
        <item x="126"/>
        <item x="2137"/>
        <item x="2081"/>
        <item x="1000"/>
        <item x="1998"/>
        <item x="1820"/>
        <item x="2190"/>
        <item x="1526"/>
        <item x="1831"/>
        <item x="1924"/>
        <item x="380"/>
        <item x="642"/>
        <item x="1339"/>
        <item x="1866"/>
        <item x="1610"/>
        <item x="373"/>
        <item x="2041"/>
        <item x="366"/>
        <item x="2206"/>
        <item x="874"/>
        <item x="1396"/>
        <item x="651"/>
        <item x="1863"/>
        <item x="1818"/>
        <item x="2209"/>
        <item x="1969"/>
        <item x="2008"/>
        <item x="1687"/>
        <item x="247"/>
        <item x="924"/>
        <item x="1887"/>
        <item x="1594"/>
        <item x="280"/>
        <item x="2230"/>
        <item x="849"/>
        <item x="66"/>
        <item x="436"/>
        <item x="2241"/>
        <item x="108"/>
        <item x="1581"/>
        <item x="1398"/>
        <item x="452"/>
        <item x="1779"/>
        <item x="1720"/>
        <item x="1040"/>
        <item x="86"/>
        <item x="1139"/>
        <item x="1898"/>
        <item x="1902"/>
        <item x="654"/>
        <item x="650"/>
        <item x="628"/>
        <item x="1908"/>
        <item x="671"/>
        <item x="382"/>
        <item x="1518"/>
        <item x="1031"/>
        <item x="1528"/>
        <item x="1605"/>
        <item x="753"/>
        <item x="2204"/>
        <item x="843"/>
        <item x="1249"/>
        <item x="609"/>
        <item x="565"/>
        <item x="1816"/>
        <item x="1843"/>
        <item x="998"/>
        <item x="1685"/>
        <item x="2333"/>
        <item x="242"/>
        <item x="600"/>
        <item x="1938"/>
        <item x="569"/>
        <item x="679"/>
        <item x="952"/>
        <item x="33"/>
        <item x="1624"/>
        <item x="1882"/>
        <item x="2182"/>
        <item x="2231"/>
        <item x="1772"/>
        <item x="1038"/>
        <item x="1513"/>
        <item x="2166"/>
        <item x="258"/>
        <item x="2332"/>
        <item x="1563"/>
        <item x="557"/>
        <item x="1146"/>
        <item x="1231"/>
        <item x="1357"/>
        <item x="2292"/>
        <item x="1934"/>
        <item x="536"/>
        <item x="248"/>
        <item x="2326"/>
        <item x="72"/>
        <item x="818"/>
        <item x="0"/>
        <item x="1578"/>
        <item x="2016"/>
        <item x="1295"/>
        <item x="1849"/>
        <item x="1173"/>
        <item x="1116"/>
        <item x="1428"/>
        <item x="696"/>
        <item x="756"/>
        <item x="65"/>
        <item x="1166"/>
        <item x="1065"/>
        <item x="2269"/>
        <item x="137"/>
        <item x="1636"/>
        <item x="138"/>
        <item x="1086"/>
        <item x="941"/>
        <item x="442"/>
        <item x="1696"/>
        <item x="1979"/>
        <item x="1467"/>
        <item x="2252"/>
        <item x="1844"/>
        <item x="981"/>
        <item x="1579"/>
        <item x="32"/>
        <item x="1081"/>
        <item x="477"/>
        <item x="2011"/>
        <item x="1160"/>
        <item x="1262"/>
        <item x="2114"/>
        <item x="2244"/>
        <item x="153"/>
        <item x="1242"/>
        <item x="757"/>
        <item x="665"/>
        <item x="1801"/>
        <item x="1329"/>
        <item x="1374"/>
        <item x="1791"/>
        <item x="700"/>
        <item x="2301"/>
        <item x="1024"/>
        <item x="684"/>
        <item x="1858"/>
        <item x="2331"/>
        <item x="1341"/>
        <item x="1286"/>
        <item x="440"/>
        <item x="2024"/>
        <item x="422"/>
        <item x="1334"/>
        <item x="1625"/>
        <item x="1751"/>
        <item x="186"/>
        <item x="348"/>
        <item x="718"/>
        <item x="219"/>
        <item x="1540"/>
        <item x="2219"/>
        <item x="641"/>
        <item x="579"/>
        <item x="895"/>
        <item x="647"/>
        <item x="361"/>
        <item x="596"/>
        <item x="727"/>
        <item x="2027"/>
        <item x="1918"/>
        <item x="1700"/>
        <item x="1971"/>
        <item x="997"/>
        <item x="1322"/>
        <item x="585"/>
        <item x="1001"/>
        <item x="816"/>
        <item x="894"/>
        <item x="759"/>
        <item x="2098"/>
        <item x="836"/>
        <item x="1931"/>
        <item x="1216"/>
        <item x="1762"/>
        <item x="604"/>
        <item x="2135"/>
        <item x="91"/>
        <item x="1656"/>
        <item x="655"/>
        <item x="812"/>
        <item x="1634"/>
        <item x="1410"/>
        <item x="842"/>
        <item x="2228"/>
        <item x="1533"/>
        <item x="1070"/>
        <item x="1630"/>
        <item x="1928"/>
        <item x="576"/>
        <item x="1859"/>
        <item x="863"/>
        <item x="274"/>
        <item x="397"/>
        <item x="1604"/>
        <item x="1072"/>
        <item x="923"/>
        <item x="870"/>
        <item x="1066"/>
        <item x="1479"/>
        <item x="1199"/>
        <item x="1788"/>
        <item x="1734"/>
        <item x="2329"/>
        <item x="1082"/>
        <item x="919"/>
        <item x="415"/>
        <item x="1034"/>
        <item x="1319"/>
        <item x="1376"/>
        <item x="1890"/>
        <item x="1714"/>
        <item x="470"/>
        <item x="892"/>
        <item x="401"/>
        <item x="1652"/>
        <item x="1077"/>
        <item x="648"/>
        <item x="555"/>
        <item x="1412"/>
        <item x="774"/>
        <item x="989"/>
        <item x="1097"/>
        <item x="2155"/>
        <item x="791"/>
        <item x="1611"/>
        <item x="658"/>
        <item x="1205"/>
        <item x="1834"/>
        <item x="255"/>
        <item x="89"/>
        <item x="2033"/>
        <item x="1043"/>
        <item x="240"/>
        <item x="438"/>
        <item x="2169"/>
        <item x="95"/>
        <item x="2034"/>
        <item x="371"/>
        <item x="1318"/>
        <item x="1085"/>
        <item x="2186"/>
        <item x="130"/>
        <item x="498"/>
        <item x="1558"/>
        <item x="2148"/>
        <item x="502"/>
        <item x="1219"/>
        <item x="1102"/>
        <item x="995"/>
        <item x="2157"/>
        <item x="1550"/>
        <item x="1821"/>
        <item x="1453"/>
        <item x="465"/>
        <item x="1158"/>
        <item x="1211"/>
        <item x="1268"/>
        <item x="883"/>
        <item x="2224"/>
        <item x="386"/>
        <item x="890"/>
        <item x="795"/>
        <item x="1225"/>
        <item x="1765"/>
        <item x="1021"/>
        <item x="678"/>
        <item x="403"/>
        <item x="539"/>
        <item x="669"/>
        <item x="529"/>
        <item x="506"/>
        <item x="833"/>
        <item x="1768"/>
        <item x="1206"/>
        <item x="524"/>
        <item x="531"/>
        <item x="832"/>
        <item x="1019"/>
        <item x="1666"/>
        <item x="1187"/>
        <item x="455"/>
        <item x="28"/>
        <item x="195"/>
        <item x="667"/>
        <item x="1777"/>
        <item x="393"/>
        <item x="752"/>
        <item x="914"/>
        <item x="128"/>
        <item x="1545"/>
        <item x="209"/>
        <item x="194"/>
        <item x="1851"/>
        <item x="1101"/>
        <item x="364"/>
        <item x="910"/>
        <item x="792"/>
        <item x="1336"/>
        <item x="702"/>
        <item x="2298"/>
        <item x="1422"/>
        <item x="823"/>
        <item x="507"/>
        <item x="1913"/>
        <item x="261"/>
        <item x="1207"/>
        <item x="1498"/>
        <item x="468"/>
        <item x="1692"/>
        <item x="1278"/>
        <item x="1195"/>
        <item x="808"/>
        <item x="429"/>
        <item x="131"/>
        <item x="1676"/>
        <item x="2072"/>
        <item x="226"/>
        <item x="355"/>
        <item x="866"/>
        <item x="46"/>
        <item x="1862"/>
        <item x="1204"/>
        <item x="453"/>
        <item x="1287"/>
        <item x="1551"/>
        <item x="898"/>
        <item x="106"/>
        <item x="1245"/>
        <item x="2254"/>
        <item x="1351"/>
        <item x="70"/>
        <item x="1586"/>
        <item x="1672"/>
        <item x="1440"/>
        <item x="2197"/>
        <item x="1430"/>
        <item x="246"/>
        <item x="844"/>
        <item x="294"/>
        <item x="951"/>
        <item x="659"/>
        <item x="828"/>
        <item x="2003"/>
        <item x="686"/>
        <item x="87"/>
        <item x="588"/>
        <item x="64"/>
        <item x="860"/>
        <item x="2176"/>
        <item x="1002"/>
        <item x="1942"/>
        <item x="584"/>
        <item x="369"/>
        <item x="2121"/>
        <item x="449"/>
        <item x="1711"/>
        <item x="1321"/>
        <item x="2061"/>
        <item x="136"/>
        <item x="1058"/>
        <item x="2164"/>
        <item x="1574"/>
        <item x="2307"/>
        <item x="566"/>
        <item x="27"/>
        <item x="526"/>
        <item x="309"/>
        <item x="862"/>
        <item x="1310"/>
        <item x="1230"/>
        <item x="339"/>
        <item x="1168"/>
        <item x="145"/>
        <item x="911"/>
        <item x="1767"/>
        <item x="888"/>
        <item x="2067"/>
        <item x="1348"/>
        <item x="1845"/>
        <item x="7"/>
        <item x="1094"/>
        <item x="884"/>
        <item x="283"/>
        <item x="1903"/>
        <item x="1380"/>
        <item x="1042"/>
        <item x="1169"/>
        <item x="533"/>
        <item x="2303"/>
        <item x="504"/>
        <item x="1153"/>
        <item x="1362"/>
        <item x="904"/>
        <item x="1147"/>
        <item x="562"/>
        <item x="2261"/>
        <item x="1759"/>
        <item x="40"/>
        <item x="2118"/>
        <item x="2185"/>
        <item x="2021"/>
        <item x="1437"/>
        <item x="668"/>
        <item x="2100"/>
        <item x="1680"/>
        <item x="736"/>
        <item x="1284"/>
        <item x="1761"/>
        <item x="413"/>
        <item x="1370"/>
        <item x="1715"/>
        <item x="590"/>
        <item x="410"/>
        <item x="1015"/>
        <item x="2106"/>
        <item x="1566"/>
        <item x="1799"/>
        <item x="2085"/>
        <item x="1363"/>
        <item x="208"/>
        <item x="2095"/>
        <item x="1132"/>
        <item x="961"/>
        <item x="887"/>
        <item x="2194"/>
        <item x="335"/>
        <item x="1457"/>
        <item x="1465"/>
        <item x="244"/>
        <item x="559"/>
        <item x="1896"/>
        <item x="1296"/>
        <item x="543"/>
        <item x="1424"/>
        <item x="649"/>
        <item x="1436"/>
        <item x="84"/>
        <item x="1064"/>
        <item x="1176"/>
        <item x="349"/>
        <item x="407"/>
        <item x="304"/>
        <item x="776"/>
        <item x="394"/>
        <item x="1496"/>
        <item x="1735"/>
        <item x="256"/>
        <item x="357"/>
        <item x="1020"/>
        <item x="2091"/>
        <item x="719"/>
        <item x="2319"/>
        <item x="214"/>
        <item x="367"/>
        <item x="616"/>
        <item x="52"/>
        <item x="615"/>
        <item x="605"/>
        <item x="856"/>
        <item x="991"/>
        <item x="1891"/>
        <item x="2059"/>
        <item x="1137"/>
        <item x="1943"/>
        <item x="2071"/>
        <item x="1364"/>
        <item x="1512"/>
        <item x="704"/>
        <item x="638"/>
        <item x="1535"/>
        <item x="312"/>
        <item x="140"/>
        <item x="602"/>
        <item x="2320"/>
        <item x="1185"/>
        <item x="804"/>
        <item x="2334"/>
        <item x="1645"/>
        <item x="1391"/>
        <item x="2249"/>
        <item x="1387"/>
        <item x="1774"/>
        <item x="2162"/>
        <item x="2015"/>
        <item x="717"/>
        <item x="281"/>
        <item x="1253"/>
        <item x="43"/>
        <item x="1008"/>
        <item x="1901"/>
        <item x="1059"/>
        <item x="2293"/>
        <item x="323"/>
        <item x="1869"/>
        <item x="1157"/>
        <item x="2300"/>
        <item x="640"/>
        <item x="2215"/>
        <item x="879"/>
        <item x="2017"/>
        <item x="1764"/>
        <item x="740"/>
        <item x="1909"/>
        <item x="179"/>
        <item x="515"/>
        <item x="317"/>
        <item x="1288"/>
        <item x="595"/>
        <item x="97"/>
        <item x="697"/>
        <item x="30"/>
        <item x="1300"/>
        <item x="154"/>
        <item x="2312"/>
        <item x="1193"/>
        <item x="1819"/>
        <item x="1309"/>
        <item x="1661"/>
        <item x="848"/>
        <item x="1708"/>
        <item x="239"/>
        <item x="1996"/>
        <item x="1838"/>
        <item x="1796"/>
        <item x="2038"/>
        <item x="677"/>
        <item x="643"/>
        <item x="739"/>
        <item x="1256"/>
        <item x="745"/>
        <item x="1395"/>
        <item x="1234"/>
        <item x="1282"/>
        <item x="1691"/>
        <item x="2296"/>
        <item x="1588"/>
        <item x="2263"/>
        <item x="705"/>
        <item x="2193"/>
        <item x="2191"/>
        <item x="1957"/>
        <item x="1113"/>
        <item x="1323"/>
        <item x="2090"/>
        <item x="2239"/>
        <item x="1741"/>
        <item x="111"/>
        <item x="1522"/>
        <item x="2257"/>
        <item x="187"/>
        <item x="1755"/>
        <item x="1335"/>
        <item x="252"/>
        <item x="2200"/>
        <item x="1947"/>
        <item x="1990"/>
        <item x="495"/>
        <item x="594"/>
        <item x="1520"/>
        <item x="1678"/>
        <item x="2188"/>
        <item x="622"/>
        <item x="2286"/>
        <item x="1497"/>
        <item x="92"/>
        <item x="1263"/>
        <item x="956"/>
        <item x="1968"/>
        <item x="1939"/>
        <item x="1411"/>
        <item x="2273"/>
        <item x="744"/>
        <item x="575"/>
        <item x="1621"/>
        <item x="298"/>
        <item x="954"/>
        <item x="580"/>
        <item x="1402"/>
        <item x="11"/>
        <item x="343"/>
        <item x="2057"/>
        <item x="1460"/>
        <item x="16"/>
        <item x="1806"/>
        <item x="1252"/>
        <item x="337"/>
        <item x="834"/>
        <item x="1325"/>
        <item x="2328"/>
        <item x="1299"/>
        <item x="2233"/>
        <item x="2266"/>
        <item x="1894"/>
        <item x="2112"/>
        <item x="2158"/>
        <item x="847"/>
        <item x="2171"/>
        <item x="548"/>
        <item x="39"/>
        <item x="1190"/>
        <item x="1197"/>
        <item x="167"/>
        <item x="1723"/>
        <item x="800"/>
        <item x="1212"/>
        <item x="1951"/>
        <item x="1107"/>
        <item x="940"/>
        <item x="392"/>
        <item x="115"/>
        <item x="528"/>
        <item x="1120"/>
        <item x="1133"/>
        <item x="970"/>
        <item x="1414"/>
        <item x="2144"/>
        <item x="133"/>
        <item x="1549"/>
        <item x="1517"/>
        <item x="193"/>
        <item x="1753"/>
        <item x="1707"/>
        <item x="708"/>
        <item x="221"/>
        <item x="29"/>
        <item x="1567"/>
        <item x="1433"/>
        <item x="1125"/>
        <item x="1277"/>
        <item x="47"/>
        <item x="1100"/>
        <item x="1408"/>
        <item x="1441"/>
        <item x="1129"/>
        <item x="858"/>
        <item x="2089"/>
        <item x="2109"/>
        <item x="1434"/>
        <item x="1677"/>
        <item x="1994"/>
        <item x="505"/>
        <item x="1490"/>
        <item x="2246"/>
        <item x="1017"/>
        <item x="2199"/>
        <item x="2310"/>
        <item x="2127"/>
        <item x="1543"/>
        <item x="56"/>
        <item x="2156"/>
        <item x="1087"/>
        <item x="1793"/>
        <item x="960"/>
        <item x="1644"/>
        <item x="443"/>
        <item x="2032"/>
        <item x="999"/>
        <item x="68"/>
        <item x="2192"/>
        <item x="1445"/>
        <item x="1601"/>
        <item x="2258"/>
        <item x="1514"/>
        <item x="1889"/>
        <item x="1766"/>
        <item x="31"/>
        <item x="1404"/>
        <item x="868"/>
        <item x="285"/>
        <item x="1355"/>
        <item x="1785"/>
        <item x="496"/>
        <item x="2276"/>
        <item x="903"/>
        <item x="773"/>
        <item x="1426"/>
        <item x="577"/>
        <item x="1488"/>
        <item x="76"/>
        <item x="26"/>
        <item x="2122"/>
        <item x="305"/>
        <item x="1135"/>
        <item x="519"/>
        <item x="1368"/>
        <item x="780"/>
        <item x="1455"/>
        <item x="1555"/>
        <item x="777"/>
        <item x="1632"/>
        <item x="1607"/>
        <item x="1847"/>
        <item x="861"/>
        <item x="1084"/>
        <item x="977"/>
        <item x="1736"/>
        <item x="1003"/>
        <item x="1875"/>
        <item x="783"/>
        <item x="2180"/>
        <item x="930"/>
        <item x="1808"/>
        <item x="2238"/>
        <item x="1861"/>
        <item x="329"/>
        <item x="318"/>
        <item x="156"/>
        <item x="1739"/>
        <item x="1099"/>
        <item x="689"/>
        <item x="1587"/>
        <item x="1361"/>
        <item x="937"/>
        <item x="942"/>
        <item x="1320"/>
        <item x="188"/>
        <item x="1191"/>
        <item x="786"/>
        <item x="734"/>
        <item x="624"/>
        <item x="2221"/>
        <item x="627"/>
        <item x="1301"/>
        <item x="918"/>
        <item x="680"/>
        <item x="1618"/>
        <item x="617"/>
        <item x="2146"/>
        <item x="2151"/>
        <item x="1451"/>
        <item x="1469"/>
        <item x="785"/>
        <item x="149"/>
        <item x="1046"/>
        <item x="1662"/>
        <item x="2278"/>
        <item x="206"/>
        <item x="1612"/>
        <item x="755"/>
        <item x="670"/>
        <item x="306"/>
        <item x="302"/>
        <item x="965"/>
        <item x="872"/>
        <item x="929"/>
        <item x="2324"/>
        <item x="2065"/>
        <item x="730"/>
        <item x="1688"/>
        <item x="1598"/>
        <item x="395"/>
        <item x="629"/>
        <item x="1221"/>
        <item x="949"/>
        <item x="1005"/>
        <item x="1220"/>
        <item x="1701"/>
        <item x="59"/>
        <item x="1109"/>
        <item x="35"/>
        <item x="268"/>
        <item x="1671"/>
        <item x="2093"/>
        <item x="425"/>
        <item x="233"/>
        <item x="867"/>
        <item x="1888"/>
        <item x="1495"/>
        <item x="1900"/>
        <item x="2170"/>
        <item x="2037"/>
        <item x="1813"/>
        <item x="2208"/>
        <item x="1706"/>
        <item x="1643"/>
        <item x="2054"/>
        <item x="1314"/>
        <item x="1123"/>
        <item x="1078"/>
        <item x="646"/>
        <item x="2304"/>
        <item x="1830"/>
        <item x="2268"/>
        <item x="1956"/>
        <item x="1984"/>
        <item x="216"/>
        <item x="958"/>
        <item x="675"/>
        <item x="1599"/>
        <item x="2116"/>
        <item x="2288"/>
        <item x="1760"/>
        <item x="6"/>
        <item x="2289"/>
        <item x="1315"/>
        <item x="2168"/>
        <item x="218"/>
        <item x="431"/>
        <item x="851"/>
        <item x="663"/>
        <item x="1873"/>
        <item x="134"/>
        <item x="2338"/>
        <item x="915"/>
        <item x="1963"/>
        <item x="2217"/>
        <item x="1641"/>
        <item x="992"/>
        <item x="1236"/>
        <item x="764"/>
        <item x="1028"/>
        <item x="547"/>
        <item x="1626"/>
        <item x="546"/>
        <item x="1055"/>
        <item x="728"/>
        <item x="714"/>
        <item x="1683"/>
        <item x="1654"/>
        <item x="2075"/>
        <item x="2076"/>
        <item x="2275"/>
        <item x="1092"/>
        <item x="1444"/>
        <item x="733"/>
        <item x="810"/>
        <item x="721"/>
        <item x="1417"/>
        <item x="1223"/>
        <item x="550"/>
        <item x="1780"/>
        <item x="1342"/>
        <item x="1906"/>
        <item x="150"/>
        <item x="1035"/>
        <item x="320"/>
        <item x="518"/>
        <item x="592"/>
        <item x="1466"/>
        <item x="1308"/>
        <item x="829"/>
        <item x="1403"/>
        <item x="784"/>
        <item x="2129"/>
        <item x="262"/>
        <item x="514"/>
        <item x="77"/>
        <item x="1200"/>
        <item x="743"/>
        <item x="480"/>
        <item x="1527"/>
        <item x="1646"/>
        <item x="1919"/>
        <item x="2023"/>
        <item x="488"/>
        <item x="2154"/>
        <item x="2030"/>
        <item x="1809"/>
        <item x="1246"/>
        <item x="1932"/>
        <item x="827"/>
        <item x="2279"/>
        <item x="563"/>
        <item x="1201"/>
        <item x="1782"/>
        <item x="826"/>
        <item x="1311"/>
        <item x="2160"/>
        <item x="375"/>
        <item x="177"/>
        <item x="476"/>
        <item x="2317"/>
        <item x="472"/>
        <item x="2299"/>
        <item x="1553"/>
        <item x="618"/>
        <item x="1595"/>
        <item x="934"/>
        <item x="1647"/>
        <item x="2225"/>
        <item x="486"/>
        <item x="1922"/>
        <item x="2069"/>
        <item x="2002"/>
        <item x="98"/>
        <item x="2213"/>
        <item x="2201"/>
        <item x="114"/>
        <item x="953"/>
        <item x="716"/>
        <item x="427"/>
        <item x="404"/>
        <item x="1202"/>
        <item x="520"/>
        <item x="701"/>
        <item x="1209"/>
        <item x="598"/>
        <item x="290"/>
        <item x="127"/>
        <item x="212"/>
        <item x="553"/>
        <item x="162"/>
        <item x="1827"/>
        <item x="2227"/>
        <item x="1384"/>
        <item x="893"/>
        <item x="483"/>
        <item x="1048"/>
        <item x="1562"/>
        <item x="44"/>
        <item x="1975"/>
        <item x="228"/>
        <item x="1103"/>
        <item x="20"/>
        <item x="344"/>
        <item x="1247"/>
        <item x="1127"/>
        <item x="159"/>
        <item x="1156"/>
        <item x="1681"/>
        <item x="1407"/>
        <item x="1045"/>
        <item x="1052"/>
        <item x="1718"/>
        <item x="933"/>
        <item x="552"/>
        <item x="437"/>
        <item x="583"/>
        <item x="501"/>
        <item x="173"/>
        <item x="15"/>
        <item x="1130"/>
        <item x="1054"/>
        <item x="634"/>
        <item x="692"/>
        <item x="408"/>
        <item x="1784"/>
        <item x="389"/>
        <item x="1337"/>
        <item x="1438"/>
        <item x="100"/>
        <item x="227"/>
        <item x="38"/>
        <item x="1302"/>
        <item x="1731"/>
        <item x="463"/>
        <item x="109"/>
        <item x="639"/>
        <item x="1870"/>
        <item x="116"/>
        <item x="307"/>
        <item x="1911"/>
        <item x="706"/>
        <item x="197"/>
        <item x="1923"/>
        <item x="1096"/>
        <item x="815"/>
        <item x="768"/>
        <item x="1274"/>
        <item x="1804"/>
        <item x="118"/>
        <item x="421"/>
        <item x="266"/>
        <item x="426"/>
        <item x="175"/>
        <item x="2234"/>
        <item x="385"/>
        <item x="1570"/>
        <item x="1184"/>
        <item x="1972"/>
        <item x="2173"/>
        <item x="165"/>
        <item x="1684"/>
        <item x="1265"/>
        <item x="2242"/>
        <item x="1519"/>
        <item x="835"/>
        <item x="1359"/>
        <item x="151"/>
        <item x="1682"/>
        <item x="1822"/>
        <item x="1344"/>
        <item x="1582"/>
        <item x="1353"/>
        <item x="2101"/>
        <item x="1912"/>
        <item x="2110"/>
        <item x="653"/>
        <item x="1161"/>
        <item x="1629"/>
        <item x="2087"/>
        <item x="293"/>
        <item x="2138"/>
        <item x="2271"/>
        <item x="432"/>
        <item x="2198"/>
        <item x="1283"/>
        <item x="1544"/>
        <item x="1967"/>
        <item x="1848"/>
        <item x="2029"/>
        <item x="525"/>
        <item x="741"/>
        <item x="1933"/>
        <item x="1674"/>
        <item x="196"/>
        <item x="687"/>
        <item x="1083"/>
        <item x="2115"/>
        <item x="1999"/>
        <item x="62"/>
        <item x="750"/>
        <item x="1930"/>
        <item x="830"/>
        <item x="1948"/>
        <item x="1737"/>
        <item x="478"/>
        <item x="104"/>
        <item x="2058"/>
        <item x="1508"/>
        <item x="763"/>
        <item x="805"/>
        <item x="1606"/>
        <item x="731"/>
        <item x="821"/>
        <item x="1346"/>
        <item x="473"/>
        <item x="417"/>
        <item x="771"/>
        <item x="450"/>
        <item x="662"/>
        <item x="1726"/>
        <item x="2104"/>
        <item x="582"/>
        <item x="1642"/>
        <item x="857"/>
        <item x="1557"/>
        <item x="1699"/>
        <item x="1162"/>
        <item x="987"/>
        <item x="1090"/>
        <item x="2267"/>
        <item x="983"/>
        <item x="17"/>
        <item x="824"/>
        <item x="1541"/>
        <item x="1867"/>
        <item x="1952"/>
        <item x="314"/>
        <item x="48"/>
        <item x="971"/>
        <item x="1609"/>
        <item x="45"/>
        <item x="13"/>
        <item x="2026"/>
        <item x="96"/>
        <item x="1267"/>
        <item x="336"/>
        <item x="1312"/>
        <item x="1088"/>
        <item x="1854"/>
        <item x="1369"/>
        <item x="980"/>
        <item x="758"/>
        <item x="1313"/>
        <item x="2088"/>
        <item x="412"/>
        <item x="1511"/>
        <item x="1745"/>
        <item x="2045"/>
        <item x="1602"/>
        <item x="1738"/>
        <item x="1871"/>
        <item x="1981"/>
        <item x="2099"/>
        <item x="1025"/>
        <item x="2096"/>
        <item x="1053"/>
        <item x="2049"/>
        <item x="1710"/>
        <item x="372"/>
        <item x="271"/>
        <item x="1484"/>
        <item x="1461"/>
        <item x="1877"/>
        <item x="347"/>
        <item x="419"/>
        <item x="1881"/>
        <item x="1665"/>
        <item x="124"/>
        <item x="1532"/>
        <item x="55"/>
        <item x="838"/>
        <item x="2291"/>
        <item x="614"/>
        <item x="42"/>
        <item x="900"/>
        <item x="2277"/>
        <item x="377"/>
        <item x="1131"/>
        <item x="1010"/>
        <item x="1478"/>
        <item x="217"/>
        <item x="1697"/>
        <item x="254"/>
        <item x="143"/>
        <item x="522"/>
        <item x="494"/>
        <item x="2205"/>
        <item x="147"/>
        <item x="1416"/>
        <item x="1589"/>
        <item x="1824"/>
        <item x="41"/>
        <item x="57"/>
        <item x="1409"/>
        <item x="331"/>
        <item x="158"/>
        <item x="1703"/>
        <item x="83"/>
        <item x="411"/>
        <item x="278"/>
        <item x="180"/>
        <item x="1060"/>
        <item x="1627"/>
        <item x="644"/>
        <item x="882"/>
        <item x="1033"/>
        <item x="1285"/>
        <item x="1719"/>
        <item x="365"/>
        <item x="1704"/>
        <item x="54"/>
        <item x="666"/>
        <item x="192"/>
        <item x="2044"/>
        <item x="869"/>
        <item x="1988"/>
        <item x="1475"/>
        <item x="499"/>
        <item x="1538"/>
        <item x="601"/>
        <item x="2134"/>
        <item x="2125"/>
        <item x="346"/>
        <item x="2141"/>
        <item x="1142"/>
        <item x="1119"/>
        <item x="1560"/>
        <item x="586"/>
        <item x="1477"/>
        <item x="2001"/>
        <item x="2285"/>
        <item x="1290"/>
        <item x="1307"/>
        <item x="1953"/>
        <item x="1743"/>
        <item x="356"/>
        <item x="2210"/>
        <item x="1716"/>
        <item x="2247"/>
        <item x="2"/>
        <item x="1188"/>
        <item x="1554"/>
        <item x="5"/>
        <item x="542"/>
        <item x="396"/>
        <item x="1537"/>
        <item x="766"/>
        <item x="2105"/>
        <item x="2284"/>
        <item x="1093"/>
        <item x="1842"/>
        <item x="220"/>
        <item x="1379"/>
        <item x="769"/>
        <item x="2063"/>
        <item x="1239"/>
        <item x="418"/>
        <item x="241"/>
        <item x="1926"/>
        <item x="1657"/>
        <item x="775"/>
        <item x="611"/>
        <item x="1328"/>
        <item x="630"/>
        <item x="1365"/>
        <item x="2339"/>
        <item x="657"/>
        <item x="374"/>
        <item x="969"/>
        <item x="316"/>
        <item x="2147"/>
        <item x="391"/>
        <item x="1722"/>
        <item x="2051"/>
        <item x="988"/>
        <item x="508"/>
        <item x="1427"/>
        <item x="190"/>
        <item x="845"/>
        <item x="732"/>
        <item x="234"/>
        <item x="310"/>
        <item x="927"/>
        <item x="707"/>
        <item x="22"/>
        <item x="2337"/>
        <item x="2124"/>
        <item x="1585"/>
        <item x="1505"/>
        <item x="2272"/>
        <item x="787"/>
        <item x="1491"/>
        <item x="79"/>
        <item x="409"/>
        <item x="1050"/>
        <item x="2260"/>
        <item x="2035"/>
        <item x="754"/>
        <item x="1293"/>
        <item x="1660"/>
        <item x="1865"/>
        <item x="1480"/>
        <item x="2163"/>
        <item x="1030"/>
        <item x="854"/>
        <item x="1970"/>
        <item x="1272"/>
        <item x="93"/>
        <item x="168"/>
        <item x="510"/>
        <item x="1917"/>
        <item x="535"/>
        <item x="567"/>
        <item x="2177"/>
        <item x="1503"/>
        <item x="170"/>
        <item x="433"/>
        <item x="1829"/>
        <item x="1833"/>
        <item x="1383"/>
        <item x="324"/>
        <item x="1470"/>
        <item x="1651"/>
        <item x="2094"/>
        <item x="1145"/>
        <item x="1709"/>
        <item x="169"/>
        <item x="1106"/>
        <item x="1218"/>
        <item x="1172"/>
        <item x="1203"/>
        <item x="932"/>
        <item x="560"/>
        <item x="487"/>
        <item x="448"/>
        <item x="388"/>
        <item x="682"/>
        <item x="245"/>
        <item x="709"/>
        <item x="568"/>
        <item x="2179"/>
        <item x="2294"/>
        <item x="1507"/>
        <item x="265"/>
        <item x="53"/>
        <item x="1524"/>
        <item x="2262"/>
        <item x="414"/>
        <item x="819"/>
        <item x="912"/>
        <item x="801"/>
        <item x="695"/>
        <item x="735"/>
        <item x="1997"/>
        <item x="284"/>
        <item x="1614"/>
        <item x="1118"/>
        <item x="90"/>
        <item x="1450"/>
        <item x="181"/>
        <item x="896"/>
        <item x="597"/>
        <item x="428"/>
        <item x="610"/>
        <item x="928"/>
        <item x="2014"/>
        <item x="902"/>
        <item x="250"/>
        <item x="625"/>
        <item x="454"/>
        <item x="1950"/>
        <item x="459"/>
        <item x="1041"/>
        <item x="148"/>
        <item x="37"/>
        <item x="353"/>
        <item x="1210"/>
        <item x="1397"/>
        <item x="683"/>
        <item x="1592"/>
        <item x="370"/>
        <item x="330"/>
        <item x="886"/>
        <item x="1240"/>
        <item x="2240"/>
        <item x="2196"/>
        <item x="1817"/>
        <item x="509"/>
        <item x="631"/>
        <item x="1063"/>
        <item x="2302"/>
        <item x="203"/>
        <item x="1883"/>
        <item x="813"/>
        <item x="230"/>
        <item x="1556"/>
        <item x="1371"/>
        <item x="2042"/>
        <item x="906"/>
        <item x="1257"/>
        <item x="1251"/>
        <item x="1394"/>
        <item x="1222"/>
        <item x="1925"/>
        <item x="1987"/>
        <item x="224"/>
        <item x="711"/>
        <item x="1864"/>
        <item x="328"/>
        <item x="693"/>
        <item x="484"/>
        <item x="1773"/>
        <item x="846"/>
        <item x="1338"/>
        <item x="490"/>
        <item x="423"/>
        <item x="2313"/>
        <item x="1013"/>
        <item x="251"/>
        <item x="985"/>
        <item x="1504"/>
        <item x="897"/>
        <item x="1180"/>
        <item x="1317"/>
        <item x="920"/>
        <item x="493"/>
        <item x="2335"/>
        <item x="2150"/>
        <item x="1462"/>
        <item x="204"/>
        <item x="1825"/>
        <item x="2074"/>
        <item x="1275"/>
        <item x="1846"/>
        <item x="23"/>
        <item x="1499"/>
        <item x="809"/>
        <item x="1798"/>
        <item x="340"/>
        <item x="1929"/>
        <item x="117"/>
        <item x="698"/>
        <item x="387"/>
        <item x="673"/>
        <item x="132"/>
        <item x="1326"/>
        <item x="1259"/>
        <item x="1986"/>
        <item x="200"/>
        <item x="1126"/>
        <item x="620"/>
        <item x="1771"/>
        <item x="1170"/>
        <item x="767"/>
        <item x="955"/>
        <item x="1039"/>
        <item x="231"/>
        <item x="1673"/>
        <item x="913"/>
        <item x="1340"/>
        <item x="400"/>
        <item x="2172"/>
        <item x="1420"/>
        <item x="1493"/>
        <item x="1435"/>
        <item x="1108"/>
        <item x="703"/>
        <item x="1165"/>
        <item x="319"/>
        <item x="1664"/>
        <item x="905"/>
        <item x="122"/>
        <item x="1775"/>
        <item x="2253"/>
        <item x="674"/>
        <item x="2018"/>
        <item x="1787"/>
        <item x="2245"/>
        <item x="50"/>
        <item x="174"/>
        <item x="681"/>
        <item x="968"/>
        <item x="889"/>
        <item x="1452"/>
        <item x="1071"/>
        <item x="1836"/>
        <item x="633"/>
        <item x="2113"/>
        <item x="446"/>
        <item x="199"/>
        <item x="376"/>
        <item x="1832"/>
        <item x="129"/>
        <item x="859"/>
        <item x="1141"/>
        <item x="1324"/>
        <item x="1944"/>
        <item x="1494"/>
        <item x="1473"/>
        <item x="161"/>
        <item x="1007"/>
        <item x="2290"/>
        <item x="2321"/>
        <item x="2142"/>
        <item x="1961"/>
        <item x="1026"/>
        <item x="885"/>
        <item x="1443"/>
        <item x="710"/>
        <item x="814"/>
        <item x="1316"/>
        <item x="1152"/>
        <item x="2005"/>
        <item x="790"/>
        <item x="1076"/>
        <item x="875"/>
        <item x="573"/>
        <item x="384"/>
        <item x="1044"/>
        <item x="1382"/>
        <item x="1940"/>
        <item x="984"/>
        <item x="1375"/>
        <item x="1068"/>
        <item x="1128"/>
        <item x="1650"/>
        <item x="1725"/>
        <item x="1823"/>
        <item x="799"/>
        <item x="1159"/>
        <item x="1941"/>
        <item x="1349"/>
        <item x="1481"/>
        <item x="249"/>
        <item x="1732"/>
        <item x="722"/>
        <item x="1423"/>
        <item x="2073"/>
        <item x="1510"/>
        <item x="1419"/>
        <item x="1945"/>
        <item x="2308"/>
        <item x="1235"/>
        <item x="191"/>
        <item x="201"/>
        <item x="378"/>
        <item x="1667"/>
        <item x="770"/>
        <item x="381"/>
        <item x="2250"/>
        <item x="482"/>
        <item x="1747"/>
        <item x="2184"/>
        <item x="1074"/>
        <item x="1032"/>
        <item x="966"/>
        <item x="398"/>
        <item x="840"/>
        <item x="466"/>
        <item x="345"/>
        <item x="544"/>
        <item x="1795"/>
        <item x="1124"/>
        <item x="1803"/>
        <item x="152"/>
        <item x="325"/>
        <item x="723"/>
        <item x="994"/>
        <item x="1276"/>
        <item x="1693"/>
        <item x="1073"/>
        <item x="921"/>
        <item x="1989"/>
        <item x="1217"/>
        <item x="2316"/>
        <item x="406"/>
        <item x="2149"/>
        <item x="1648"/>
        <item x="1564"/>
        <item x="574"/>
        <item x="1377"/>
        <item x="1575"/>
        <item x="694"/>
        <item x="1868"/>
        <item x="613"/>
        <item x="1529"/>
        <item x="71"/>
        <item x="691"/>
        <item x="1421"/>
        <item x="301"/>
        <item x="1628"/>
        <item x="1014"/>
        <item x="264"/>
        <item x="1388"/>
        <item x="183"/>
        <item x="2214"/>
        <item x="1810"/>
        <item x="591"/>
        <item x="1548"/>
        <item x="1547"/>
        <item x="9"/>
        <item x="1004"/>
        <item x="1855"/>
        <item x="1992"/>
        <item x="1525"/>
        <item x="2251"/>
        <item x="23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893">
        <item x="93"/>
        <item x="8"/>
        <item x="271"/>
        <item x="42"/>
        <item x="57"/>
        <item x="72"/>
        <item x="61"/>
        <item x="29"/>
        <item x="566"/>
        <item x="859"/>
        <item x="804"/>
        <item x="500"/>
        <item x="157"/>
        <item x="137"/>
        <item x="168"/>
        <item x="242"/>
        <item x="615"/>
        <item x="68"/>
        <item x="75"/>
        <item x="52"/>
        <item x="141"/>
        <item x="116"/>
        <item x="96"/>
        <item x="543"/>
        <item x="370"/>
        <item x="176"/>
        <item x="162"/>
        <item x="821"/>
        <item x="473"/>
        <item x="374"/>
        <item x="675"/>
        <item x="106"/>
        <item x="67"/>
        <item x="11"/>
        <item x="130"/>
        <item x="335"/>
        <item x="533"/>
        <item x="231"/>
        <item x="185"/>
        <item x="679"/>
        <item x="485"/>
        <item x="850"/>
        <item x="214"/>
        <item x="430"/>
        <item x="786"/>
        <item x="207"/>
        <item x="322"/>
        <item x="248"/>
        <item x="280"/>
        <item x="33"/>
        <item x="531"/>
        <item x="74"/>
        <item x="336"/>
        <item x="801"/>
        <item x="454"/>
        <item x="403"/>
        <item x="501"/>
        <item x="475"/>
        <item x="425"/>
        <item x="91"/>
        <item x="257"/>
        <item x="71"/>
        <item x="479"/>
        <item x="37"/>
        <item x="733"/>
        <item x="442"/>
        <item x="13"/>
        <item x="221"/>
        <item x="316"/>
        <item x="661"/>
        <item x="76"/>
        <item x="47"/>
        <item x="590"/>
        <item x="15"/>
        <item x="334"/>
        <item x="421"/>
        <item x="416"/>
        <item x="592"/>
        <item x="39"/>
        <item x="382"/>
        <item x="50"/>
        <item x="680"/>
        <item x="449"/>
        <item x="857"/>
        <item x="739"/>
        <item x="10"/>
        <item x="38"/>
        <item x="387"/>
        <item x="358"/>
        <item x="212"/>
        <item x="85"/>
        <item x="41"/>
        <item x="469"/>
        <item x="210"/>
        <item x="438"/>
        <item x="1"/>
        <item x="558"/>
        <item x="193"/>
        <item x="283"/>
        <item x="32"/>
        <item x="18"/>
        <item x="0"/>
        <item x="19"/>
        <item x="145"/>
        <item x="278"/>
        <item x="92"/>
        <item x="561"/>
        <item x="829"/>
        <item x="267"/>
        <item x="23"/>
        <item x="390"/>
        <item x="103"/>
        <item x="113"/>
        <item x="5"/>
        <item x="40"/>
        <item x="120"/>
        <item x="239"/>
        <item x="840"/>
        <item x="795"/>
        <item x="4"/>
        <item x="17"/>
        <item x="2"/>
        <item x="326"/>
        <item x="9"/>
        <item x="634"/>
        <item x="247"/>
        <item x="401"/>
        <item x="88"/>
        <item x="171"/>
        <item x="789"/>
        <item x="716"/>
        <item x="723"/>
        <item x="633"/>
        <item x="507"/>
        <item x="788"/>
        <item x="368"/>
        <item x="872"/>
        <item x="446"/>
        <item x="456"/>
        <item x="715"/>
        <item x="540"/>
        <item x="323"/>
        <item x="365"/>
        <item x="452"/>
        <item x="411"/>
        <item x="165"/>
        <item x="126"/>
        <item x="329"/>
        <item x="735"/>
        <item x="274"/>
        <item x="644"/>
        <item x="600"/>
        <item x="618"/>
        <item x="523"/>
        <item x="380"/>
        <item x="386"/>
        <item x="108"/>
        <item x="110"/>
        <item x="25"/>
        <item x="472"/>
        <item x="580"/>
        <item x="707"/>
        <item x="331"/>
        <item x="698"/>
        <item x="856"/>
        <item x="649"/>
        <item x="662"/>
        <item x="710"/>
        <item x="520"/>
        <item x="192"/>
        <item x="89"/>
        <item x="825"/>
        <item x="188"/>
        <item x="66"/>
        <item x="502"/>
        <item x="812"/>
        <item x="790"/>
        <item x="547"/>
        <item x="645"/>
        <item x="321"/>
        <item x="102"/>
        <item x="236"/>
        <item x="142"/>
        <item x="877"/>
        <item x="465"/>
        <item x="31"/>
        <item x="249"/>
        <item x="125"/>
        <item x="480"/>
        <item x="332"/>
        <item x="705"/>
        <item x="527"/>
        <item x="486"/>
        <item x="184"/>
        <item x="392"/>
        <item x="372"/>
        <item x="604"/>
        <item x="27"/>
        <item x="399"/>
        <item x="570"/>
        <item x="532"/>
        <item x="138"/>
        <item x="228"/>
        <item x="731"/>
        <item x="778"/>
        <item x="206"/>
        <item x="273"/>
        <item x="84"/>
        <item x="115"/>
        <item x="647"/>
        <item x="99"/>
        <item x="140"/>
        <item x="22"/>
        <item x="53"/>
        <item x="410"/>
        <item x="441"/>
        <item x="483"/>
        <item x="264"/>
        <item x="525"/>
        <item x="625"/>
        <item x="241"/>
        <item x="880"/>
        <item x="383"/>
        <item x="111"/>
        <item x="571"/>
        <item x="51"/>
        <item x="632"/>
        <item x="277"/>
        <item x="772"/>
        <item x="70"/>
        <item x="807"/>
        <item x="537"/>
        <item x="73"/>
        <item x="127"/>
        <item x="384"/>
        <item x="122"/>
        <item x="197"/>
        <item x="505"/>
        <item x="713"/>
        <item x="845"/>
        <item x="243"/>
        <item x="114"/>
        <item x="98"/>
        <item x="252"/>
        <item x="339"/>
        <item x="64"/>
        <item x="143"/>
        <item x="104"/>
        <item x="562"/>
        <item x="178"/>
        <item x="100"/>
        <item x="246"/>
        <item x="268"/>
        <item x="132"/>
        <item x="876"/>
        <item x="301"/>
        <item x="312"/>
        <item x="517"/>
        <item x="534"/>
        <item x="285"/>
        <item x="95"/>
        <item x="408"/>
        <item x="389"/>
        <item x="435"/>
        <item x="841"/>
        <item x="521"/>
        <item x="630"/>
        <item x="303"/>
        <item x="174"/>
        <item x="348"/>
        <item x="118"/>
        <item x="81"/>
        <item x="868"/>
        <item x="131"/>
        <item x="45"/>
        <item x="270"/>
        <item x="216"/>
        <item x="135"/>
        <item x="749"/>
        <item x="3"/>
        <item x="482"/>
        <item x="290"/>
        <item x="468"/>
        <item x="65"/>
        <item x="708"/>
        <item x="296"/>
        <item x="251"/>
        <item x="682"/>
        <item x="431"/>
        <item x="60"/>
        <item x="35"/>
        <item x="429"/>
        <item x="313"/>
        <item x="196"/>
        <item x="513"/>
        <item x="28"/>
        <item x="20"/>
        <item x="169"/>
        <item x="58"/>
        <item x="6"/>
        <item x="255"/>
        <item x="83"/>
        <item x="203"/>
        <item x="90"/>
        <item x="152"/>
        <item x="43"/>
        <item x="21"/>
        <item x="464"/>
        <item x="80"/>
        <item x="509"/>
        <item x="440"/>
        <item x="437"/>
        <item x="225"/>
        <item x="347"/>
        <item x="333"/>
        <item x="223"/>
        <item x="218"/>
        <item x="44"/>
        <item x="272"/>
        <item x="164"/>
        <item x="585"/>
        <item x="24"/>
        <item x="578"/>
        <item x="87"/>
        <item x="208"/>
        <item x="508"/>
        <item x="712"/>
        <item x="515"/>
        <item x="518"/>
        <item x="289"/>
        <item x="849"/>
        <item x="596"/>
        <item x="730"/>
        <item x="287"/>
        <item x="266"/>
        <item x="865"/>
        <item x="781"/>
        <item x="470"/>
        <item x="706"/>
        <item x="304"/>
        <item x="548"/>
        <item x="487"/>
        <item x="367"/>
        <item x="342"/>
        <item x="204"/>
        <item x="530"/>
        <item x="417"/>
        <item x="364"/>
        <item x="738"/>
        <item x="187"/>
        <item x="582"/>
        <item x="581"/>
        <item x="496"/>
        <item x="595"/>
        <item x="356"/>
        <item x="161"/>
        <item x="311"/>
        <item x="612"/>
        <item x="703"/>
        <item x="439"/>
        <item x="183"/>
        <item x="55"/>
        <item x="324"/>
        <item x="538"/>
        <item x="564"/>
        <item x="639"/>
        <item x="359"/>
        <item x="396"/>
        <item x="651"/>
        <item x="388"/>
        <item x="158"/>
        <item x="552"/>
        <item x="319"/>
        <item x="458"/>
        <item x="476"/>
        <item x="366"/>
        <item x="588"/>
        <item x="683"/>
        <item x="844"/>
        <item x="451"/>
        <item x="835"/>
        <item x="567"/>
        <item x="696"/>
        <item x="784"/>
        <item x="190"/>
        <item x="622"/>
        <item x="674"/>
        <item x="139"/>
        <item x="413"/>
        <item x="842"/>
        <item x="771"/>
        <item x="800"/>
        <item x="692"/>
        <item x="658"/>
        <item x="640"/>
        <item x="747"/>
        <item x="377"/>
        <item x="593"/>
        <item x="688"/>
        <item x="886"/>
        <item x="815"/>
        <item x="746"/>
        <item x="447"/>
        <item x="253"/>
        <item x="36"/>
        <item x="756"/>
        <item x="30"/>
        <item x="757"/>
        <item x="94"/>
        <item x="77"/>
        <item x="881"/>
        <item x="167"/>
        <item x="275"/>
        <item x="522"/>
        <item x="200"/>
        <item x="775"/>
        <item x="694"/>
        <item x="597"/>
        <item x="338"/>
        <item x="426"/>
        <item x="180"/>
        <item x="86"/>
        <item x="813"/>
        <item x="46"/>
        <item x="105"/>
        <item x="133"/>
        <item x="686"/>
        <item x="79"/>
        <item x="256"/>
        <item x="405"/>
        <item x="536"/>
        <item x="14"/>
        <item x="526"/>
        <item x="565"/>
        <item x="553"/>
        <item x="7"/>
        <item x="265"/>
        <item x="450"/>
        <item x="864"/>
        <item x="673"/>
        <item x="802"/>
        <item x="12"/>
        <item x="654"/>
        <item x="504"/>
        <item x="539"/>
        <item x="727"/>
        <item x="758"/>
        <item x="360"/>
        <item x="882"/>
        <item x="503"/>
        <item x="97"/>
        <item x="667"/>
        <item x="49"/>
        <item x="82"/>
        <item x="782"/>
        <item x="620"/>
        <item x="817"/>
        <item x="726"/>
        <item x="767"/>
        <item x="678"/>
        <item x="814"/>
        <item x="586"/>
        <item x="879"/>
        <item x="720"/>
        <item x="227"/>
        <item x="56"/>
        <item x="260"/>
        <item x="484"/>
        <item x="182"/>
        <item x="237"/>
        <item x="224"/>
        <item x="444"/>
        <item x="181"/>
        <item x="112"/>
        <item x="78"/>
        <item x="495"/>
        <item x="823"/>
        <item x="160"/>
        <item x="148"/>
        <item x="245"/>
        <item x="579"/>
        <item x="875"/>
        <item x="854"/>
        <item x="26"/>
        <item x="497"/>
        <item x="129"/>
        <item x="611"/>
        <item x="222"/>
        <item x="300"/>
        <item x="211"/>
        <item x="404"/>
        <item x="119"/>
        <item x="599"/>
        <item x="665"/>
        <item x="134"/>
        <item x="676"/>
        <item x="511"/>
        <item x="792"/>
        <item x="302"/>
        <item x="714"/>
        <item x="569"/>
        <item x="233"/>
        <item x="460"/>
        <item x="610"/>
        <item x="822"/>
        <item x="514"/>
        <item x="353"/>
        <item x="549"/>
        <item x="671"/>
        <item x="614"/>
        <item x="783"/>
        <item x="455"/>
        <item x="848"/>
        <item x="831"/>
        <item x="124"/>
        <item x="587"/>
        <item x="512"/>
        <item x="123"/>
        <item x="554"/>
        <item x="506"/>
        <item x="427"/>
        <item x="762"/>
        <item x="702"/>
        <item x="760"/>
        <item x="385"/>
        <item x="669"/>
        <item x="742"/>
        <item x="874"/>
        <item x="863"/>
        <item x="820"/>
        <item x="846"/>
        <item x="867"/>
        <item x="109"/>
        <item x="542"/>
        <item x="459"/>
        <item x="718"/>
        <item x="627"/>
        <item x="664"/>
        <item x="398"/>
        <item x="626"/>
        <item x="337"/>
        <item x="406"/>
        <item x="305"/>
        <item x="402"/>
        <item x="657"/>
        <item x="250"/>
        <item x="309"/>
        <item x="422"/>
        <item x="510"/>
        <item x="415"/>
        <item x="445"/>
        <item x="629"/>
        <item x="769"/>
        <item x="117"/>
        <item x="281"/>
        <item x="276"/>
        <item x="556"/>
        <item x="457"/>
        <item x="151"/>
        <item x="69"/>
        <item x="528"/>
        <item x="878"/>
        <item x="887"/>
        <item x="638"/>
        <item x="711"/>
        <item x="609"/>
        <item x="761"/>
        <item x="238"/>
        <item x="719"/>
        <item x="808"/>
        <item x="362"/>
        <item x="660"/>
        <item x="685"/>
        <item x="591"/>
        <item x="433"/>
        <item x="672"/>
        <item x="890"/>
        <item x="766"/>
        <item x="235"/>
        <item x="491"/>
        <item x="722"/>
        <item x="721"/>
        <item x="646"/>
        <item x="535"/>
        <item x="307"/>
        <item x="306"/>
        <item x="834"/>
        <item x="198"/>
        <item x="400"/>
        <item x="755"/>
        <item x="888"/>
        <item x="776"/>
        <item x="794"/>
        <item x="810"/>
        <item x="195"/>
        <item x="294"/>
        <item x="341"/>
        <item x="684"/>
        <item x="418"/>
        <item x="637"/>
        <item x="229"/>
        <item x="492"/>
        <item x="282"/>
        <item x="524"/>
        <item x="462"/>
        <item x="477"/>
        <item x="787"/>
        <item x="663"/>
        <item x="191"/>
        <item x="883"/>
        <item x="752"/>
        <item x="798"/>
        <item x="709"/>
        <item x="687"/>
        <item x="371"/>
        <item x="186"/>
        <item x="608"/>
        <item x="391"/>
        <item x="606"/>
        <item x="736"/>
        <item x="269"/>
        <item x="575"/>
        <item x="589"/>
        <item x="811"/>
        <item x="613"/>
        <item x="101"/>
        <item x="463"/>
        <item x="327"/>
        <item x="551"/>
        <item x="768"/>
        <item x="785"/>
        <item x="177"/>
        <item x="412"/>
        <item x="378"/>
        <item x="628"/>
        <item x="232"/>
        <item x="34"/>
        <item x="172"/>
        <item x="529"/>
        <item x="743"/>
        <item x="199"/>
        <item x="617"/>
        <item x="494"/>
        <item x="546"/>
        <item x="601"/>
        <item x="653"/>
        <item x="351"/>
        <item x="809"/>
        <item x="209"/>
        <item x="325"/>
        <item x="393"/>
        <item x="201"/>
        <item x="478"/>
        <item x="213"/>
        <item x="62"/>
        <item x="873"/>
        <item x="732"/>
        <item x="545"/>
        <item x="489"/>
        <item x="828"/>
        <item x="847"/>
        <item x="279"/>
        <item x="436"/>
        <item x="853"/>
        <item x="577"/>
        <item x="466"/>
        <item x="843"/>
        <item x="498"/>
        <item x="779"/>
        <item x="884"/>
        <item x="493"/>
        <item x="648"/>
        <item x="753"/>
        <item x="652"/>
        <item x="420"/>
        <item x="424"/>
        <item x="759"/>
        <item x="397"/>
        <item x="607"/>
        <item x="574"/>
        <item x="668"/>
        <item x="641"/>
        <item x="870"/>
        <item x="121"/>
        <item x="189"/>
        <item x="432"/>
        <item x="291"/>
        <item x="701"/>
        <item x="369"/>
        <item x="149"/>
        <item x="293"/>
        <item x="793"/>
        <item x="563"/>
        <item x="328"/>
        <item x="816"/>
        <item x="791"/>
        <item x="602"/>
        <item x="764"/>
        <item x="146"/>
        <item x="288"/>
        <item x="295"/>
        <item x="777"/>
        <item x="832"/>
        <item x="827"/>
        <item x="555"/>
        <item x="194"/>
        <item x="796"/>
        <item x="889"/>
        <item x="826"/>
        <item x="428"/>
        <item x="376"/>
        <item x="670"/>
        <item x="681"/>
        <item x="624"/>
        <item x="677"/>
        <item x="655"/>
        <item x="744"/>
        <item x="619"/>
        <item x="560"/>
        <item x="616"/>
        <item x="490"/>
        <item x="166"/>
        <item x="292"/>
        <item x="345"/>
        <item x="361"/>
        <item x="499"/>
        <item x="163"/>
        <item x="594"/>
        <item x="598"/>
        <item x="839"/>
        <item x="729"/>
        <item x="763"/>
        <item x="346"/>
        <item x="434"/>
        <item x="175"/>
        <item x="381"/>
        <item x="107"/>
        <item x="765"/>
        <item x="519"/>
        <item x="220"/>
        <item x="830"/>
        <item x="861"/>
        <item x="741"/>
        <item x="866"/>
        <item x="819"/>
        <item x="862"/>
        <item x="806"/>
        <item x="298"/>
        <item x="852"/>
        <item x="728"/>
        <item x="818"/>
        <item x="263"/>
        <item x="453"/>
        <item x="394"/>
        <item x="153"/>
        <item x="780"/>
        <item x="666"/>
        <item x="635"/>
        <item x="583"/>
        <item x="697"/>
        <item x="636"/>
        <item x="650"/>
        <item x="481"/>
        <item x="363"/>
        <item x="355"/>
        <item x="605"/>
        <item x="159"/>
        <item x="659"/>
        <item x="63"/>
        <item x="693"/>
        <item x="395"/>
        <item x="317"/>
        <item x="315"/>
        <item x="259"/>
        <item x="48"/>
        <item x="443"/>
        <item x="572"/>
        <item x="805"/>
        <item x="855"/>
        <item x="310"/>
        <item x="154"/>
        <item x="643"/>
        <item x="838"/>
        <item x="837"/>
        <item x="423"/>
        <item x="349"/>
        <item x="576"/>
        <item x="240"/>
        <item x="147"/>
        <item x="179"/>
        <item x="217"/>
        <item x="170"/>
        <item x="150"/>
        <item x="156"/>
        <item x="621"/>
        <item x="774"/>
        <item x="215"/>
        <item x="754"/>
        <item x="407"/>
        <item x="799"/>
        <item x="261"/>
        <item x="54"/>
        <item x="244"/>
        <item x="320"/>
        <item x="409"/>
        <item x="234"/>
        <item x="343"/>
        <item x="704"/>
        <item x="885"/>
        <item x="557"/>
        <item x="474"/>
        <item x="330"/>
        <item x="770"/>
        <item x="219"/>
        <item x="340"/>
        <item x="851"/>
        <item x="488"/>
        <item x="286"/>
        <item x="155"/>
        <item x="254"/>
        <item x="603"/>
        <item x="344"/>
        <item x="375"/>
        <item x="173"/>
        <item x="144"/>
        <item x="734"/>
        <item x="16"/>
        <item x="544"/>
        <item x="725"/>
        <item x="350"/>
        <item x="516"/>
        <item x="379"/>
        <item x="471"/>
        <item x="297"/>
        <item x="136"/>
        <item x="205"/>
        <item x="284"/>
        <item x="299"/>
        <item x="467"/>
        <item x="262"/>
        <item x="724"/>
        <item x="128"/>
        <item x="871"/>
        <item x="623"/>
        <item x="797"/>
        <item x="656"/>
        <item x="691"/>
        <item x="695"/>
        <item x="559"/>
        <item x="461"/>
        <item x="541"/>
        <item x="318"/>
        <item x="202"/>
        <item x="414"/>
        <item x="745"/>
        <item x="699"/>
        <item x="550"/>
        <item x="258"/>
        <item x="690"/>
        <item x="584"/>
        <item x="773"/>
        <item x="833"/>
        <item x="419"/>
        <item x="869"/>
        <item x="717"/>
        <item x="357"/>
        <item x="448"/>
        <item x="308"/>
        <item x="230"/>
        <item x="824"/>
        <item x="836"/>
        <item x="568"/>
        <item x="858"/>
        <item x="314"/>
        <item x="373"/>
        <item x="631"/>
        <item x="750"/>
        <item x="740"/>
        <item x="689"/>
        <item x="737"/>
        <item x="354"/>
        <item x="59"/>
        <item x="751"/>
        <item x="803"/>
        <item x="352"/>
        <item x="642"/>
        <item x="226"/>
        <item x="573"/>
        <item x="748"/>
        <item x="860"/>
        <item x="700"/>
        <item x="891"/>
        <item t="default"/>
      </items>
    </pivotField>
    <pivotField showAll="0">
      <items count="21">
        <item x="0"/>
        <item x="1"/>
        <item x="3"/>
        <item x="7"/>
        <item x="4"/>
        <item x="6"/>
        <item x="9"/>
        <item x="2"/>
        <item x="14"/>
        <item x="8"/>
        <item x="18"/>
        <item x="11"/>
        <item x="15"/>
        <item x="17"/>
        <item x="5"/>
        <item x="12"/>
        <item x="10"/>
        <item x="13"/>
        <item x="16"/>
        <item x="19"/>
        <item t="default"/>
      </items>
    </pivotField>
    <pivotField showAll="0">
      <items count="2008">
        <item x="504"/>
        <item x="42"/>
        <item x="571"/>
        <item x="854"/>
        <item x="159"/>
        <item x="1350"/>
        <item x="1224"/>
        <item x="500"/>
        <item x="528"/>
        <item x="433"/>
        <item x="235"/>
        <item x="1794"/>
        <item x="191"/>
        <item x="186"/>
        <item x="1183"/>
        <item x="1591"/>
        <item x="1671"/>
        <item x="1566"/>
        <item x="1768"/>
        <item x="950"/>
        <item x="14"/>
        <item x="744"/>
        <item x="857"/>
        <item x="1264"/>
        <item x="1346"/>
        <item x="1385"/>
        <item x="204"/>
        <item x="129"/>
        <item x="1940"/>
        <item x="8"/>
        <item x="915"/>
        <item x="1603"/>
        <item x="258"/>
        <item x="23"/>
        <item x="413"/>
        <item x="671"/>
        <item x="785"/>
        <item x="1753"/>
        <item x="1731"/>
        <item x="1690"/>
        <item x="1411"/>
        <item x="397"/>
        <item x="1401"/>
        <item x="582"/>
        <item x="1077"/>
        <item x="442"/>
        <item x="174"/>
        <item x="763"/>
        <item x="1243"/>
        <item x="1248"/>
        <item x="739"/>
        <item x="1339"/>
        <item x="112"/>
        <item x="1382"/>
        <item x="616"/>
        <item x="384"/>
        <item x="1336"/>
        <item x="1461"/>
        <item x="1584"/>
        <item x="620"/>
        <item x="1516"/>
        <item x="1806"/>
        <item x="497"/>
        <item x="971"/>
        <item x="1778"/>
        <item x="1897"/>
        <item x="1642"/>
        <item x="1763"/>
        <item x="579"/>
        <item x="196"/>
        <item x="359"/>
        <item x="639"/>
        <item x="798"/>
        <item x="914"/>
        <item x="209"/>
        <item x="405"/>
        <item x="698"/>
        <item x="1865"/>
        <item x="1654"/>
        <item x="1896"/>
        <item x="1866"/>
        <item x="51"/>
        <item x="557"/>
        <item x="609"/>
        <item x="1765"/>
        <item x="367"/>
        <item x="1983"/>
        <item x="852"/>
        <item x="470"/>
        <item x="1710"/>
        <item x="1384"/>
        <item x="850"/>
        <item x="878"/>
        <item x="1873"/>
        <item x="1759"/>
        <item x="59"/>
        <item x="1432"/>
        <item x="1299"/>
        <item x="1506"/>
        <item x="814"/>
        <item x="1095"/>
        <item x="1026"/>
        <item x="1864"/>
        <item x="315"/>
        <item x="1020"/>
        <item x="1437"/>
        <item x="213"/>
        <item x="659"/>
        <item x="198"/>
        <item x="1524"/>
        <item x="1562"/>
        <item x="81"/>
        <item x="1525"/>
        <item x="1316"/>
        <item x="631"/>
        <item x="1344"/>
        <item x="1730"/>
        <item x="592"/>
        <item x="1599"/>
        <item x="741"/>
        <item x="245"/>
        <item x="1945"/>
        <item x="1138"/>
        <item x="526"/>
        <item x="1482"/>
        <item x="403"/>
        <item x="1424"/>
        <item x="1668"/>
        <item x="1435"/>
        <item x="1561"/>
        <item x="1990"/>
        <item x="566"/>
        <item x="1333"/>
        <item x="452"/>
        <item x="1891"/>
        <item x="929"/>
        <item x="531"/>
        <item x="947"/>
        <item x="249"/>
        <item x="1932"/>
        <item x="252"/>
        <item x="727"/>
        <item x="815"/>
        <item x="1549"/>
        <item x="1203"/>
        <item x="925"/>
        <item x="974"/>
        <item x="822"/>
        <item x="1175"/>
        <item x="1655"/>
        <item x="472"/>
        <item x="1936"/>
        <item x="1049"/>
        <item x="190"/>
        <item x="1289"/>
        <item x="1586"/>
        <item x="1152"/>
        <item x="166"/>
        <item x="37"/>
        <item x="1711"/>
        <item x="1559"/>
        <item x="1322"/>
        <item x="959"/>
        <item x="1164"/>
        <item x="1467"/>
        <item x="1274"/>
        <item x="548"/>
        <item x="84"/>
        <item x="537"/>
        <item x="1682"/>
        <item x="981"/>
        <item x="1536"/>
        <item x="1812"/>
        <item x="682"/>
        <item x="966"/>
        <item x="431"/>
        <item x="392"/>
        <item x="1857"/>
        <item x="1402"/>
        <item x="1557"/>
        <item x="187"/>
        <item x="320"/>
        <item x="371"/>
        <item x="824"/>
        <item x="1148"/>
        <item x="1715"/>
        <item x="788"/>
        <item x="27"/>
        <item x="1021"/>
        <item x="1221"/>
        <item x="340"/>
        <item x="551"/>
        <item x="1814"/>
        <item x="533"/>
        <item x="730"/>
        <item x="1832"/>
        <item x="811"/>
        <item x="206"/>
        <item x="236"/>
        <item x="910"/>
        <item x="511"/>
        <item x="495"/>
        <item x="342"/>
        <item x="476"/>
        <item x="965"/>
        <item x="456"/>
        <item x="1141"/>
        <item x="1758"/>
        <item x="6"/>
        <item x="74"/>
        <item x="1610"/>
        <item x="70"/>
        <item x="429"/>
        <item x="611"/>
        <item x="952"/>
        <item x="633"/>
        <item x="1462"/>
        <item x="1911"/>
        <item x="1375"/>
        <item x="232"/>
        <item x="1570"/>
        <item x="572"/>
        <item x="764"/>
        <item x="488"/>
        <item x="1239"/>
        <item x="1833"/>
        <item x="1663"/>
        <item x="645"/>
        <item x="1546"/>
        <item x="519"/>
        <item x="1959"/>
        <item x="1672"/>
        <item x="1012"/>
        <item x="1079"/>
        <item x="964"/>
        <item x="1407"/>
        <item x="976"/>
        <item x="228"/>
        <item x="724"/>
        <item x="1022"/>
        <item x="78"/>
        <item x="98"/>
        <item x="957"/>
        <item x="22"/>
        <item x="892"/>
        <item x="1676"/>
        <item x="1496"/>
        <item x="1355"/>
        <item x="1064"/>
        <item x="1622"/>
        <item x="490"/>
        <item x="1155"/>
        <item x="300"/>
        <item x="1631"/>
        <item x="1508"/>
        <item x="613"/>
        <item x="866"/>
        <item x="1245"/>
        <item x="1348"/>
        <item x="1674"/>
        <item x="428"/>
        <item x="721"/>
        <item x="2002"/>
        <item x="795"/>
        <item x="642"/>
        <item x="1200"/>
        <item x="471"/>
        <item x="316"/>
        <item x="1869"/>
        <item x="1834"/>
        <item x="512"/>
        <item x="977"/>
        <item x="889"/>
        <item x="1031"/>
        <item x="1841"/>
        <item x="149"/>
        <item x="1379"/>
        <item x="935"/>
        <item x="1487"/>
        <item x="1325"/>
        <item x="506"/>
        <item x="556"/>
        <item x="1207"/>
        <item x="865"/>
        <item x="156"/>
        <item x="1858"/>
        <item x="0"/>
        <item x="1529"/>
        <item x="341"/>
        <item x="1255"/>
        <item x="791"/>
        <item x="49"/>
        <item x="1895"/>
        <item x="972"/>
        <item x="366"/>
        <item x="40"/>
        <item x="420"/>
        <item x="549"/>
        <item x="230"/>
        <item x="225"/>
        <item x="278"/>
        <item x="562"/>
        <item x="1158"/>
        <item x="145"/>
        <item x="766"/>
        <item x="729"/>
        <item x="1318"/>
        <item x="1966"/>
        <item x="979"/>
        <item x="553"/>
        <item x="52"/>
        <item x="862"/>
        <item x="1849"/>
        <item x="1056"/>
        <item x="103"/>
        <item x="1703"/>
        <item x="7"/>
        <item x="414"/>
        <item x="752"/>
        <item x="941"/>
        <item x="170"/>
        <item x="1974"/>
        <item x="755"/>
        <item x="863"/>
        <item x="33"/>
        <item x="876"/>
        <item x="907"/>
        <item x="1638"/>
        <item x="908"/>
        <item x="1697"/>
        <item x="1913"/>
        <item x="409"/>
        <item x="993"/>
        <item x="718"/>
        <item x="2"/>
        <item x="1707"/>
        <item x="1947"/>
        <item x="1017"/>
        <item x="1949"/>
        <item x="713"/>
        <item x="17"/>
        <item x="181"/>
        <item x="254"/>
        <item x="1244"/>
        <item x="573"/>
        <item x="1962"/>
        <item x="988"/>
        <item x="1872"/>
        <item x="1377"/>
        <item x="745"/>
        <item x="985"/>
        <item x="449"/>
        <item x="1169"/>
        <item x="347"/>
        <item x="291"/>
        <item x="118"/>
        <item x="960"/>
        <item x="1492"/>
        <item x="848"/>
        <item x="527"/>
        <item x="286"/>
        <item x="104"/>
        <item x="1466"/>
        <item x="911"/>
        <item x="1439"/>
        <item x="332"/>
        <item x="1087"/>
        <item x="253"/>
        <item x="743"/>
        <item x="1446"/>
        <item x="1784"/>
        <item x="1118"/>
        <item x="1480"/>
        <item x="418"/>
        <item x="628"/>
        <item x="445"/>
        <item x="647"/>
        <item x="563"/>
        <item x="897"/>
        <item x="308"/>
        <item x="900"/>
        <item x="1010"/>
        <item x="195"/>
        <item x="535"/>
        <item x="769"/>
        <item x="1068"/>
        <item x="1632"/>
        <item x="1189"/>
        <item x="872"/>
        <item x="65"/>
        <item x="883"/>
        <item x="1912"/>
        <item x="1973"/>
        <item x="1409"/>
        <item x="1381"/>
        <item x="510"/>
        <item x="436"/>
        <item x="1615"/>
        <item x="448"/>
        <item x="1878"/>
        <item x="574"/>
        <item x="111"/>
        <item x="710"/>
        <item x="1161"/>
        <item x="1001"/>
        <item x="313"/>
        <item x="1199"/>
        <item x="1494"/>
        <item x="565"/>
        <item x="1602"/>
        <item x="1181"/>
        <item x="641"/>
        <item x="1198"/>
        <item x="956"/>
        <item x="759"/>
        <item x="894"/>
        <item x="731"/>
        <item x="1810"/>
        <item x="1268"/>
        <item x="1928"/>
        <item x="4"/>
        <item x="734"/>
        <item x="1394"/>
        <item x="975"/>
        <item x="884"/>
        <item x="1013"/>
        <item x="363"/>
        <item x="715"/>
        <item x="260"/>
        <item x="1105"/>
        <item x="1396"/>
        <item x="267"/>
        <item x="1552"/>
        <item x="1219"/>
        <item x="678"/>
        <item x="1826"/>
        <item x="921"/>
        <item x="923"/>
        <item x="1072"/>
        <item x="1756"/>
        <item x="239"/>
        <item x="597"/>
        <item x="1100"/>
        <item x="1301"/>
        <item x="1150"/>
        <item x="1804"/>
        <item x="1080"/>
        <item x="813"/>
        <item x="1328"/>
        <item x="859"/>
        <item x="399"/>
        <item x="1296"/>
        <item x="1693"/>
        <item x="455"/>
        <item x="147"/>
        <item x="292"/>
        <item x="121"/>
        <item x="437"/>
        <item x="375"/>
        <item x="185"/>
        <item x="794"/>
        <item x="179"/>
        <item x="151"/>
        <item x="949"/>
        <item x="1041"/>
        <item x="1978"/>
        <item x="621"/>
        <item x="1919"/>
        <item x="646"/>
        <item x="1476"/>
        <item x="747"/>
        <item x="1791"/>
        <item x="670"/>
        <item x="828"/>
        <item x="1994"/>
        <item x="148"/>
        <item x="699"/>
        <item x="77"/>
        <item x="689"/>
        <item x="1210"/>
        <item x="1984"/>
        <item x="197"/>
        <item x="434"/>
        <item x="768"/>
        <item x="1062"/>
        <item x="1884"/>
        <item x="767"/>
        <item x="1656"/>
        <item x="781"/>
        <item x="423"/>
        <item x="663"/>
        <item x="1633"/>
        <item x="1490"/>
        <item x="871"/>
        <item x="1096"/>
        <item x="317"/>
        <item x="1029"/>
        <item x="351"/>
        <item x="1860"/>
        <item x="578"/>
        <item x="1890"/>
        <item x="1187"/>
        <item x="789"/>
        <item x="1327"/>
        <item x="1903"/>
        <item x="1649"/>
        <item x="1558"/>
        <item x="978"/>
        <item x="135"/>
        <item x="1526"/>
        <item x="868"/>
        <item x="560"/>
        <item x="1163"/>
        <item x="393"/>
        <item x="1101"/>
        <item x="155"/>
        <item x="97"/>
        <item x="1499"/>
        <item x="801"/>
        <item x="1447"/>
        <item x="1310"/>
        <item x="673"/>
        <item x="653"/>
        <item x="1512"/>
        <item x="1018"/>
        <item x="38"/>
        <item x="370"/>
        <item x="638"/>
        <item x="1824"/>
        <item x="336"/>
        <item x="1930"/>
        <item x="810"/>
        <item x="648"/>
        <item x="1233"/>
        <item x="1679"/>
        <item x="1059"/>
        <item x="93"/>
        <item x="1979"/>
        <item x="1005"/>
        <item x="625"/>
        <item x="681"/>
        <item x="1842"/>
        <item x="1431"/>
        <item x="696"/>
        <item x="1474"/>
        <item x="1880"/>
        <item x="1904"/>
        <item x="568"/>
        <item x="624"/>
        <item x="1304"/>
        <item x="1854"/>
        <item x="662"/>
        <item x="661"/>
        <item x="501"/>
        <item x="15"/>
        <item x="329"/>
        <item x="1040"/>
        <item x="942"/>
        <item x="1736"/>
        <item x="1172"/>
        <item x="309"/>
        <item x="361"/>
        <item x="1262"/>
        <item x="1453"/>
        <item x="887"/>
        <item x="1585"/>
        <item x="1168"/>
        <item x="706"/>
        <item x="362"/>
        <item x="1288"/>
        <item x="932"/>
        <item x="1696"/>
        <item x="874"/>
        <item x="1548"/>
        <item x="86"/>
        <item x="322"/>
        <item x="1564"/>
        <item x="530"/>
        <item x="958"/>
        <item x="1353"/>
        <item x="1102"/>
        <item x="2004"/>
        <item x="140"/>
        <item x="1523"/>
        <item x="1281"/>
        <item x="207"/>
        <item x="1421"/>
        <item x="640"/>
        <item x="394"/>
        <item x="738"/>
        <item x="969"/>
        <item x="1957"/>
        <item x="1246"/>
        <item x="1996"/>
        <item x="233"/>
        <item x="1713"/>
        <item x="1459"/>
        <item x="290"/>
        <item x="939"/>
        <item x="458"/>
        <item x="1165"/>
        <item x="1905"/>
        <item x="1305"/>
        <item x="1376"/>
        <item x="1813"/>
        <item x="1744"/>
        <item x="160"/>
        <item x="615"/>
        <item x="165"/>
        <item x="1484"/>
        <item x="771"/>
        <item x="1259"/>
        <item x="756"/>
        <item x="751"/>
        <item x="270"/>
        <item x="171"/>
        <item x="575"/>
        <item x="984"/>
        <item x="1986"/>
        <item x="1027"/>
        <item x="1500"/>
        <item x="1370"/>
        <item x="1522"/>
        <item x="1734"/>
        <item x="1070"/>
        <item x="1721"/>
        <item x="271"/>
        <item x="1371"/>
        <item x="1110"/>
        <item x="333"/>
        <item x="802"/>
        <item x="60"/>
        <item x="1092"/>
        <item x="1773"/>
        <item x="489"/>
        <item x="1361"/>
        <item x="1284"/>
        <item x="1685"/>
        <item x="1081"/>
        <item x="626"/>
        <item x="1267"/>
        <item x="617"/>
        <item x="1637"/>
        <item x="953"/>
        <item x="701"/>
        <item x="1434"/>
        <item x="68"/>
        <item x="778"/>
        <item x="1543"/>
        <item x="11"/>
        <item x="1471"/>
        <item x="1171"/>
        <item x="1369"/>
        <item x="1801"/>
        <item x="1460"/>
        <item x="1937"/>
        <item x="1392"/>
        <item x="26"/>
        <item x="1293"/>
        <item x="1427"/>
        <item x="288"/>
        <item x="1290"/>
        <item x="655"/>
        <item x="1856"/>
        <item x="1528"/>
        <item x="1300"/>
        <item x="194"/>
        <item x="931"/>
        <item x="540"/>
        <item x="585"/>
        <item x="1511"/>
        <item x="968"/>
        <item x="830"/>
        <item x="967"/>
        <item x="955"/>
        <item x="1954"/>
        <item x="192"/>
        <item x="1830"/>
        <item x="1926"/>
        <item x="1553"/>
        <item x="1634"/>
        <item x="714"/>
        <item x="693"/>
        <item x="41"/>
        <item x="1218"/>
        <item x="1645"/>
        <item x="703"/>
        <item x="1157"/>
        <item x="1738"/>
        <item x="1455"/>
        <item x="543"/>
        <item x="172"/>
        <item x="137"/>
        <item x="1816"/>
        <item x="1802"/>
        <item x="732"/>
        <item x="1089"/>
        <item x="564"/>
        <item x="372"/>
        <item x="1443"/>
        <item x="1587"/>
        <item x="1292"/>
        <item x="9"/>
        <item x="936"/>
        <item x="1596"/>
        <item x="1136"/>
        <item x="1797"/>
        <item x="1712"/>
        <item x="180"/>
        <item x="1104"/>
        <item x="1488"/>
        <item x="627"/>
        <item x="24"/>
        <item x="1915"/>
        <item x="1314"/>
        <item x="909"/>
        <item x="1636"/>
        <item x="807"/>
        <item x="2001"/>
        <item x="922"/>
        <item x="301"/>
        <item x="812"/>
        <item x="1250"/>
        <item x="657"/>
        <item x="412"/>
        <item x="1537"/>
        <item x="1704"/>
        <item x="1747"/>
        <item x="612"/>
        <item x="453"/>
        <item x="1278"/>
        <item x="1193"/>
        <item x="168"/>
        <item x="1796"/>
        <item x="1276"/>
        <item x="1787"/>
        <item x="1531"/>
        <item x="335"/>
        <item x="1074"/>
        <item x="869"/>
        <item x="1178"/>
        <item x="834"/>
        <item x="1934"/>
        <item x="962"/>
        <item x="328"/>
        <item x="312"/>
        <item x="408"/>
        <item x="1946"/>
        <item x="5"/>
        <item x="1222"/>
        <item x="990"/>
        <item x="1851"/>
        <item x="1545"/>
        <item x="66"/>
        <item x="1964"/>
        <item x="1054"/>
        <item x="796"/>
        <item x="1871"/>
        <item x="982"/>
        <item x="142"/>
        <item x="1109"/>
        <item x="1216"/>
        <item x="685"/>
        <item x="95"/>
        <item x="1412"/>
        <item x="387"/>
        <item x="158"/>
        <item x="39"/>
        <item x="462"/>
        <item x="327"/>
        <item x="522"/>
        <item x="1716"/>
        <item x="1874"/>
        <item x="853"/>
        <item x="608"/>
        <item x="139"/>
        <item x="105"/>
        <item x="1714"/>
        <item x="1639"/>
        <item x="1395"/>
        <item x="177"/>
        <item x="928"/>
        <item x="1237"/>
        <item x="1357"/>
        <item x="273"/>
        <item x="376"/>
        <item x="1323"/>
        <item x="1580"/>
        <item x="1902"/>
        <item x="499"/>
        <item x="1772"/>
        <item x="163"/>
        <item x="152"/>
        <item x="132"/>
        <item x="1413"/>
        <item x="1976"/>
        <item x="1220"/>
        <item x="1478"/>
        <item x="83"/>
        <item x="1033"/>
        <item x="844"/>
        <item x="477"/>
        <item x="243"/>
        <item x="1760"/>
        <item x="809"/>
        <item x="1691"/>
        <item x="1050"/>
        <item x="934"/>
        <item x="143"/>
        <item x="999"/>
        <item x="1748"/>
        <item x="916"/>
        <item x="34"/>
        <item x="1951"/>
        <item x="1159"/>
        <item x="469"/>
        <item x="524"/>
        <item x="838"/>
        <item x="1662"/>
        <item x="1644"/>
        <item x="1449"/>
        <item x="1338"/>
        <item x="1788"/>
        <item x="1330"/>
        <item x="56"/>
        <item x="1881"/>
        <item x="1341"/>
        <item x="202"/>
        <item x="29"/>
        <item x="1146"/>
        <item x="996"/>
        <item x="886"/>
        <item x="1606"/>
        <item x="1386"/>
        <item x="903"/>
        <item x="1066"/>
        <item x="282"/>
        <item x="383"/>
        <item x="961"/>
        <item x="1236"/>
        <item x="79"/>
        <item x="1839"/>
        <item x="937"/>
        <item x="523"/>
        <item x="1848"/>
        <item x="36"/>
        <item x="323"/>
        <item x="1058"/>
        <item x="1030"/>
        <item x="742"/>
        <item x="940"/>
        <item x="1097"/>
        <item x="268"/>
        <item x="116"/>
        <item x="829"/>
        <item x="594"/>
        <item x="468"/>
        <item x="1688"/>
        <item x="246"/>
        <item x="1605"/>
        <item x="357"/>
        <item x="644"/>
        <item x="1365"/>
        <item x="654"/>
        <item x="1675"/>
        <item x="1571"/>
        <item x="991"/>
        <item x="1659"/>
        <item x="53"/>
        <item x="875"/>
        <item x="1094"/>
        <item x="310"/>
        <item x="326"/>
        <item x="50"/>
        <item x="1188"/>
        <item x="581"/>
        <item x="733"/>
        <item x="108"/>
        <item x="441"/>
        <item x="1195"/>
        <item x="54"/>
        <item x="502"/>
        <item x="1418"/>
        <item x="1202"/>
        <item x="1777"/>
        <item x="919"/>
        <item x="1555"/>
        <item x="618"/>
        <item x="790"/>
        <item x="1541"/>
        <item x="481"/>
        <item x="1803"/>
        <item x="1547"/>
        <item x="486"/>
        <item x="1468"/>
        <item x="672"/>
        <item x="30"/>
        <item x="150"/>
        <item x="391"/>
        <item x="1660"/>
        <item x="465"/>
        <item x="1941"/>
        <item x="1260"/>
        <item x="880"/>
        <item x="1351"/>
        <item x="1162"/>
        <item x="1507"/>
        <item x="821"/>
        <item x="1505"/>
        <item x="2005"/>
        <item x="1360"/>
        <item x="697"/>
        <item x="1065"/>
        <item x="1315"/>
        <item x="1131"/>
        <item x="1297"/>
        <item x="443"/>
        <item x="761"/>
        <item x="623"/>
        <item x="1770"/>
        <item x="1601"/>
        <item x="1465"/>
        <item x="520"/>
        <item x="1048"/>
        <item x="1133"/>
        <item x="343"/>
        <item x="1847"/>
        <item x="1469"/>
        <item x="99"/>
        <item x="1929"/>
        <item x="45"/>
        <item x="1879"/>
        <item x="1521"/>
        <item x="1352"/>
        <item x="1201"/>
        <item x="454"/>
        <item x="491"/>
        <item x="1"/>
        <item x="836"/>
        <item x="1517"/>
        <item x="1963"/>
        <item x="205"/>
        <item x="1331"/>
        <item x="63"/>
        <item x="354"/>
        <item x="167"/>
        <item x="1621"/>
        <item x="827"/>
        <item x="1960"/>
        <item x="1277"/>
        <item x="1334"/>
        <item x="426"/>
        <item x="986"/>
        <item x="1742"/>
        <item x="508"/>
        <item x="1611"/>
        <item x="1182"/>
        <item x="1575"/>
        <item x="1982"/>
        <item x="740"/>
        <item x="424"/>
        <item x="57"/>
        <item x="629"/>
        <item x="87"/>
        <item x="157"/>
        <item x="1733"/>
        <item x="345"/>
        <item x="1908"/>
        <item x="1565"/>
        <item x="289"/>
        <item x="1540"/>
        <item x="1388"/>
        <item x="783"/>
        <item x="451"/>
        <item x="1426"/>
        <item x="64"/>
        <item x="1900"/>
        <item x="1398"/>
        <item x="251"/>
        <item x="212"/>
        <item x="675"/>
        <item x="1071"/>
        <item x="1425"/>
        <item x="463"/>
        <item x="954"/>
        <item x="1999"/>
        <item x="1981"/>
        <item x="589"/>
        <item x="926"/>
        <item x="369"/>
        <item x="1718"/>
        <item x="1212"/>
        <item x="1088"/>
        <item x="1149"/>
        <item x="1063"/>
        <item x="1969"/>
        <item x="1764"/>
        <item x="517"/>
        <item x="76"/>
        <item x="1362"/>
        <item x="1196"/>
        <item x="1807"/>
        <item x="119"/>
        <item x="888"/>
        <item x="1140"/>
        <item x="1725"/>
        <item x="1627"/>
        <item x="1544"/>
        <item x="386"/>
        <item x="1620"/>
        <item x="636"/>
        <item x="138"/>
        <item x="823"/>
        <item x="720"/>
        <item x="1309"/>
        <item x="1419"/>
        <item x="389"/>
        <item x="547"/>
        <item x="1057"/>
        <item x="1597"/>
        <item x="1755"/>
        <item x="893"/>
        <item x="1228"/>
        <item x="1669"/>
        <item x="1400"/>
        <item x="837"/>
        <item x="1335"/>
        <item x="1458"/>
        <item x="62"/>
        <item x="1457"/>
        <item x="1135"/>
        <item x="569"/>
        <item x="1404"/>
        <item x="89"/>
        <item x="998"/>
        <item x="43"/>
        <item x="352"/>
        <item x="473"/>
        <item x="913"/>
        <item x="577"/>
        <item x="1817"/>
        <item x="614"/>
        <item x="1914"/>
        <item x="1746"/>
        <item x="2003"/>
        <item x="864"/>
        <item x="1723"/>
        <item x="943"/>
        <item x="1877"/>
        <item x="439"/>
        <item x="723"/>
        <item x="1958"/>
        <item x="1514"/>
        <item x="102"/>
        <item x="1793"/>
        <item x="10"/>
        <item x="840"/>
        <item x="590"/>
        <item x="1626"/>
        <item x="1004"/>
        <item x="319"/>
        <item x="995"/>
        <item x="1380"/>
        <item x="992"/>
        <item x="1345"/>
        <item x="1273"/>
        <item x="1875"/>
        <item x="1762"/>
        <item x="705"/>
        <item x="1180"/>
        <item x="1819"/>
        <item x="1811"/>
        <item x="938"/>
        <item x="381"/>
        <item x="1998"/>
        <item x="667"/>
        <item x="1015"/>
        <item x="480"/>
        <item x="1452"/>
        <item x="1988"/>
        <item x="218"/>
        <item x="1211"/>
        <item x="905"/>
        <item x="1510"/>
        <item x="632"/>
        <item x="841"/>
        <item x="603"/>
        <item x="1440"/>
        <item x="762"/>
        <item x="1147"/>
        <item x="1885"/>
        <item x="1214"/>
        <item x="867"/>
        <item x="1143"/>
        <item x="1372"/>
        <item x="1006"/>
        <item x="214"/>
        <item x="1217"/>
        <item x="1795"/>
        <item x="606"/>
        <item x="1295"/>
        <item x="749"/>
        <item x="545"/>
        <item x="1442"/>
        <item x="1145"/>
        <item x="1120"/>
        <item x="1628"/>
        <item x="415"/>
        <item x="425"/>
        <item x="1845"/>
        <item x="277"/>
        <item x="295"/>
        <item x="1125"/>
        <item x="1485"/>
        <item x="728"/>
        <item x="1665"/>
        <item x="1254"/>
        <item x="839"/>
        <item x="1692"/>
        <item x="1737"/>
        <item x="779"/>
        <item x="725"/>
        <item x="1302"/>
        <item x="1956"/>
        <item x="189"/>
        <item x="819"/>
        <item x="19"/>
        <item x="1286"/>
        <item x="1560"/>
        <item x="1567"/>
        <item x="1044"/>
        <item x="1320"/>
        <item x="963"/>
        <item x="266"/>
        <item x="1800"/>
        <item x="1008"/>
        <item x="1650"/>
        <item x="1083"/>
        <item x="208"/>
        <item x="600"/>
        <item x="21"/>
        <item x="264"/>
        <item x="676"/>
        <item x="736"/>
        <item x="1119"/>
        <item x="1450"/>
        <item x="1036"/>
        <item x="605"/>
        <item x="1035"/>
        <item x="899"/>
        <item x="1497"/>
        <item x="1343"/>
        <item x="1306"/>
        <item x="1944"/>
        <item x="483"/>
        <item x="669"/>
        <item x="1311"/>
        <item x="1862"/>
        <item x="1383"/>
        <item x="274"/>
        <item x="970"/>
        <item x="1630"/>
        <item x="182"/>
        <item x="1121"/>
        <item x="1678"/>
        <item x="248"/>
        <item x="492"/>
        <item x="1774"/>
        <item x="948"/>
        <item x="692"/>
        <item x="896"/>
        <item x="402"/>
        <item x="665"/>
        <item x="1780"/>
        <item x="1124"/>
        <item x="1294"/>
        <item x="1116"/>
        <item x="435"/>
        <item x="898"/>
        <item x="1846"/>
        <item x="1393"/>
        <item x="719"/>
        <item x="1790"/>
        <item x="1126"/>
        <item x="390"/>
        <item x="1285"/>
        <item x="518"/>
        <item x="494"/>
        <item x="1238"/>
        <item x="816"/>
        <item x="1613"/>
        <item x="365"/>
        <item x="1122"/>
        <item x="1185"/>
        <item x="1916"/>
        <item x="1530"/>
        <item x="1995"/>
        <item x="1757"/>
        <item x="141"/>
        <item x="1582"/>
        <item x="845"/>
        <item x="444"/>
        <item x="879"/>
        <item x="792"/>
        <item x="1838"/>
        <item x="1577"/>
        <item x="688"/>
        <item x="350"/>
        <item x="446"/>
        <item x="1103"/>
        <item x="1972"/>
        <item x="877"/>
        <item x="757"/>
        <item x="1533"/>
        <item x="379"/>
        <item x="1403"/>
        <item x="1028"/>
        <item x="1223"/>
        <item x="1363"/>
        <item x="595"/>
        <item x="1373"/>
        <item x="1938"/>
        <item x="1820"/>
        <item x="1925"/>
        <item x="832"/>
        <item x="16"/>
        <item x="72"/>
        <item x="1948"/>
        <item x="1910"/>
        <item x="635"/>
        <item x="421"/>
        <item x="106"/>
        <item x="750"/>
        <item x="1867"/>
        <item x="1430"/>
        <item x="591"/>
        <item x="358"/>
        <item x="1922"/>
        <item x="193"/>
        <item x="1234"/>
        <item x="861"/>
        <item x="466"/>
        <item x="259"/>
        <item x="178"/>
        <item x="753"/>
        <item x="1227"/>
        <item x="1840"/>
        <item x="726"/>
        <item x="882"/>
        <item x="515"/>
        <item x="1045"/>
        <item x="514"/>
        <item x="1921"/>
        <item x="1604"/>
        <item x="349"/>
        <item x="1518"/>
        <item x="107"/>
        <item x="101"/>
        <item x="610"/>
        <item x="385"/>
        <item x="1354"/>
        <item x="690"/>
        <item x="401"/>
        <item x="1640"/>
        <item x="90"/>
        <item x="1909"/>
        <item x="71"/>
        <item x="479"/>
        <item x="1007"/>
        <item x="1735"/>
        <item x="296"/>
        <item x="1752"/>
        <item x="1680"/>
        <item x="281"/>
        <item x="1266"/>
        <item x="1023"/>
        <item x="1503"/>
        <item x="1256"/>
        <item x="704"/>
        <item x="1429"/>
        <item x="1534"/>
        <item x="1389"/>
        <item x="637"/>
        <item x="183"/>
        <item x="461"/>
        <item x="450"/>
        <item x="1093"/>
        <item x="1923"/>
        <item x="297"/>
        <item x="1609"/>
        <item x="1624"/>
        <item x="1042"/>
        <item x="891"/>
        <item x="1303"/>
        <item x="1608"/>
        <item x="203"/>
        <item x="257"/>
        <item x="237"/>
        <item x="411"/>
        <item x="1410"/>
        <item x="677"/>
        <item x="1099"/>
        <item x="1852"/>
        <item x="1901"/>
        <item x="558"/>
        <item x="1321"/>
        <item x="269"/>
        <item x="1576"/>
        <item x="1888"/>
        <item x="1868"/>
        <item x="226"/>
        <item x="122"/>
        <item x="117"/>
        <item x="1589"/>
        <item x="1515"/>
        <item x="173"/>
        <item x="1280"/>
        <item x="484"/>
        <item x="176"/>
        <item x="1918"/>
        <item x="302"/>
        <item x="1128"/>
        <item x="1208"/>
        <item x="1269"/>
        <item x="1850"/>
        <item x="416"/>
        <item x="1720"/>
        <item x="299"/>
        <item x="283"/>
        <item x="303"/>
        <item x="1275"/>
        <item x="498"/>
        <item x="1287"/>
        <item x="1588"/>
        <item x="1965"/>
        <item x="586"/>
        <item x="1717"/>
        <item x="113"/>
        <item x="1397"/>
        <item x="1836"/>
        <item x="1034"/>
        <item x="1391"/>
        <item x="542"/>
        <item x="1843"/>
        <item x="404"/>
        <item x="554"/>
        <item x="722"/>
        <item x="1111"/>
        <item x="360"/>
        <item x="169"/>
        <item x="188"/>
        <item x="777"/>
        <item x="1075"/>
        <item x="509"/>
        <item x="817"/>
        <item x="1173"/>
        <item x="1618"/>
        <item x="588"/>
        <item x="496"/>
        <item x="321"/>
        <item x="576"/>
        <item x="1251"/>
        <item x="1428"/>
        <item x="1261"/>
        <item x="1667"/>
        <item x="1825"/>
        <item x="1038"/>
        <item x="538"/>
        <item x="1761"/>
        <item x="1829"/>
        <item x="1433"/>
        <item x="127"/>
        <item x="944"/>
        <item x="1664"/>
        <item x="881"/>
        <item x="1479"/>
        <item x="407"/>
        <item x="847"/>
        <item x="1271"/>
        <item x="1574"/>
        <item x="1943"/>
        <item x="1594"/>
        <item x="917"/>
        <item x="1495"/>
        <item x="419"/>
        <item x="18"/>
        <item x="1174"/>
        <item x="1086"/>
        <item x="128"/>
        <item x="1694"/>
        <item x="314"/>
        <item x="559"/>
        <item x="430"/>
        <item x="1091"/>
        <item x="1283"/>
        <item x="123"/>
        <item x="1643"/>
        <item x="1232"/>
        <item x="1532"/>
        <item x="1519"/>
        <item x="602"/>
        <item x="901"/>
        <item x="1592"/>
        <item x="737"/>
        <item x="1186"/>
        <item x="247"/>
        <item x="912"/>
        <item x="69"/>
        <item x="735"/>
        <item x="75"/>
        <item x="1415"/>
        <item x="1893"/>
        <item x="1754"/>
        <item x="980"/>
        <item x="1666"/>
        <item x="1749"/>
        <item x="1420"/>
        <item x="1016"/>
        <item x="227"/>
        <item x="503"/>
        <item x="1600"/>
        <item x="1444"/>
        <item x="1235"/>
        <item x="1907"/>
        <item x="1204"/>
        <item x="1324"/>
        <item x="130"/>
        <item x="1209"/>
        <item x="1899"/>
        <item x="1132"/>
        <item x="1743"/>
        <item x="1378"/>
        <item x="1781"/>
        <item x="1653"/>
        <item x="377"/>
        <item x="1681"/>
        <item x="1179"/>
        <item x="1390"/>
        <item x="1766"/>
        <item x="353"/>
        <item x="1648"/>
        <item x="1417"/>
        <item x="505"/>
        <item x="1003"/>
        <item x="47"/>
        <item x="593"/>
        <item x="474"/>
        <item x="1307"/>
        <item x="1527"/>
        <item x="338"/>
        <item x="234"/>
        <item x="396"/>
        <item x="516"/>
        <item x="460"/>
        <item x="808"/>
        <item x="146"/>
        <item x="175"/>
        <item x="805"/>
        <item x="1308"/>
        <item x="1055"/>
        <item x="1475"/>
        <item x="417"/>
        <item x="804"/>
        <item x="200"/>
        <item x="1229"/>
        <item x="806"/>
        <item x="711"/>
        <item x="298"/>
        <item x="1892"/>
        <item x="1551"/>
        <item x="1127"/>
        <item x="311"/>
        <item x="1554"/>
        <item x="1844"/>
        <item x="634"/>
        <item x="1997"/>
        <item x="1739"/>
        <item x="544"/>
        <item x="410"/>
        <item x="1971"/>
        <item x="1658"/>
        <item x="1931"/>
        <item x="717"/>
        <item x="1607"/>
        <item x="1809"/>
        <item x="1629"/>
        <item x="1625"/>
        <item x="1991"/>
        <item x="1977"/>
        <item x="1616"/>
        <item x="587"/>
        <item x="73"/>
        <item x="1808"/>
        <item x="1661"/>
        <item x="973"/>
        <item x="666"/>
        <item x="238"/>
        <item x="1732"/>
        <item x="35"/>
        <item x="255"/>
        <item x="12"/>
        <item x="833"/>
        <item x="1167"/>
        <item x="1486"/>
        <item x="1463"/>
        <item x="331"/>
        <item x="1441"/>
        <item x="1614"/>
        <item x="1037"/>
        <item x="1509"/>
        <item x="1942"/>
        <item x="1364"/>
        <item x="1231"/>
        <item x="1953"/>
        <item x="131"/>
        <item x="695"/>
        <item x="1032"/>
        <item x="684"/>
        <item x="92"/>
        <item x="1950"/>
        <item x="1342"/>
        <item x="1114"/>
        <item x="1581"/>
        <item x="1129"/>
        <item x="1705"/>
        <item x="482"/>
        <item x="702"/>
        <item x="1326"/>
        <item x="1894"/>
        <item x="1014"/>
        <item x="1215"/>
        <item x="382"/>
        <item x="224"/>
        <item x="856"/>
        <item x="294"/>
        <item x="1861"/>
        <item x="1108"/>
        <item x="1317"/>
        <item x="1253"/>
        <item x="1821"/>
        <item x="1445"/>
        <item x="1454"/>
        <item x="1573"/>
        <item x="1822"/>
        <item x="400"/>
        <item x="797"/>
        <item x="1069"/>
        <item x="987"/>
        <item x="651"/>
        <item x="287"/>
        <item x="1230"/>
        <item x="1750"/>
        <item x="904"/>
        <item x="1612"/>
        <item x="256"/>
        <item x="1683"/>
        <item x="162"/>
        <item x="1387"/>
        <item x="210"/>
        <item x="1789"/>
        <item x="1154"/>
        <item x="918"/>
        <item x="1698"/>
        <item x="427"/>
        <item x="555"/>
        <item x="1291"/>
        <item x="1493"/>
        <item x="1470"/>
        <item x="1206"/>
        <item x="1695"/>
        <item x="1414"/>
        <item x="1568"/>
        <item x="438"/>
        <item x="1142"/>
        <item x="1356"/>
        <item x="1107"/>
        <item x="1799"/>
        <item x="596"/>
        <item x="513"/>
        <item x="1073"/>
        <item x="825"/>
        <item x="1952"/>
        <item x="231"/>
        <item x="694"/>
        <item x="550"/>
        <item x="1137"/>
        <item x="1538"/>
        <item x="1980"/>
        <item x="712"/>
        <item x="1617"/>
        <item x="1298"/>
        <item x="388"/>
        <item x="619"/>
        <item x="356"/>
        <item x="464"/>
        <item x="457"/>
        <item x="153"/>
        <item x="20"/>
        <item x="220"/>
        <item x="348"/>
        <item x="1883"/>
        <item x="82"/>
        <item x="1166"/>
        <item x="708"/>
        <item x="1226"/>
        <item x="570"/>
        <item x="1374"/>
        <item x="1955"/>
        <item x="1935"/>
        <item x="1451"/>
        <item x="85"/>
        <item x="48"/>
        <item x="1513"/>
        <item x="800"/>
        <item x="775"/>
        <item x="1483"/>
        <item x="983"/>
        <item x="222"/>
        <item x="793"/>
        <item x="803"/>
        <item x="330"/>
        <item x="787"/>
        <item x="276"/>
        <item x="851"/>
        <item x="114"/>
        <item x="261"/>
        <item x="583"/>
        <item x="164"/>
        <item x="1436"/>
        <item x="422"/>
        <item x="279"/>
        <item x="1279"/>
        <item x="211"/>
        <item x="1408"/>
        <item x="1340"/>
        <item x="485"/>
        <item x="284"/>
        <item x="598"/>
        <item x="1889"/>
        <item x="262"/>
        <item x="1542"/>
        <item x="1249"/>
        <item x="1751"/>
        <item x="1347"/>
        <item x="337"/>
        <item x="604"/>
        <item x="607"/>
        <item x="707"/>
        <item x="31"/>
        <item x="1933"/>
        <item x="1448"/>
        <item x="1572"/>
        <item x="656"/>
        <item x="1265"/>
        <item x="906"/>
        <item x="478"/>
        <item x="109"/>
        <item x="1906"/>
        <item x="820"/>
        <item x="1769"/>
        <item x="1130"/>
        <item x="100"/>
        <item x="493"/>
        <item x="447"/>
        <item x="686"/>
        <item x="1282"/>
        <item x="1898"/>
        <item x="1024"/>
        <item x="842"/>
        <item x="1313"/>
        <item x="860"/>
        <item x="265"/>
        <item x="668"/>
        <item x="1263"/>
        <item x="1139"/>
        <item x="1405"/>
        <item x="1641"/>
        <item x="709"/>
        <item x="1489"/>
        <item x="1767"/>
        <item x="215"/>
        <item x="1701"/>
        <item x="652"/>
        <item x="521"/>
        <item x="534"/>
        <item x="241"/>
        <item x="1213"/>
        <item x="1823"/>
        <item x="240"/>
        <item x="1556"/>
        <item x="293"/>
        <item x="58"/>
        <item x="885"/>
        <item x="395"/>
        <item x="858"/>
        <item x="1652"/>
        <item x="561"/>
        <item x="687"/>
        <item x="1786"/>
        <item x="1745"/>
        <item x="1170"/>
        <item x="125"/>
        <item x="1258"/>
        <item x="772"/>
        <item x="1504"/>
        <item x="1702"/>
        <item x="144"/>
        <item x="1247"/>
        <item x="1052"/>
        <item x="346"/>
        <item x="1993"/>
        <item x="1076"/>
        <item x="1046"/>
        <item x="835"/>
        <item x="1194"/>
        <item x="1699"/>
        <item x="774"/>
        <item x="1043"/>
        <item x="219"/>
        <item x="91"/>
        <item x="782"/>
        <item x="1134"/>
        <item x="1776"/>
        <item x="1727"/>
        <item x="818"/>
        <item x="902"/>
        <item x="2000"/>
        <item x="1783"/>
        <item x="1191"/>
        <item x="1989"/>
        <item x="580"/>
        <item x="1970"/>
        <item x="622"/>
        <item x="1025"/>
        <item x="700"/>
        <item x="1837"/>
        <item x="307"/>
        <item x="1646"/>
        <item x="1961"/>
        <item x="126"/>
        <item x="1078"/>
        <item x="1708"/>
        <item x="846"/>
        <item x="1722"/>
        <item x="843"/>
        <item x="1729"/>
        <item x="201"/>
        <item x="1502"/>
        <item x="406"/>
        <item x="674"/>
        <item x="306"/>
        <item x="1272"/>
        <item x="994"/>
        <item x="1876"/>
        <item x="1563"/>
        <item x="1416"/>
        <item x="754"/>
        <item x="776"/>
        <item x="1464"/>
        <item x="325"/>
        <item x="44"/>
        <item x="536"/>
        <item x="1724"/>
        <item x="1598"/>
        <item x="374"/>
        <item x="1160"/>
        <item x="1539"/>
        <item x="1257"/>
        <item x="1491"/>
        <item x="1689"/>
        <item x="1985"/>
        <item x="1805"/>
        <item x="1771"/>
        <item x="1438"/>
        <item x="1184"/>
        <item x="133"/>
        <item x="1242"/>
        <item x="748"/>
        <item x="1019"/>
        <item x="1337"/>
        <item x="1252"/>
        <item x="507"/>
        <item x="373"/>
        <item x="1367"/>
        <item x="88"/>
        <item x="25"/>
        <item x="244"/>
        <item x="242"/>
        <item x="870"/>
        <item x="664"/>
        <item x="1067"/>
        <item x="1153"/>
        <item x="339"/>
        <item x="1123"/>
        <item x="1082"/>
        <item x="1728"/>
        <item x="552"/>
        <item x="1270"/>
        <item x="1619"/>
        <item x="344"/>
        <item x="120"/>
        <item x="1924"/>
        <item x="432"/>
        <item x="229"/>
        <item x="945"/>
        <item x="924"/>
        <item x="1827"/>
        <item x="529"/>
        <item x="930"/>
        <item x="1084"/>
        <item x="1706"/>
        <item x="1975"/>
        <item x="275"/>
        <item x="683"/>
        <item x="525"/>
        <item x="1501"/>
        <item x="1085"/>
        <item x="61"/>
        <item x="765"/>
        <item x="890"/>
        <item x="784"/>
        <item x="334"/>
        <item x="1112"/>
        <item x="567"/>
        <item x="1887"/>
        <item x="855"/>
        <item x="318"/>
        <item x="355"/>
        <item x="1785"/>
        <item x="217"/>
        <item x="1472"/>
        <item x="1241"/>
        <item x="1939"/>
        <item x="691"/>
        <item x="1060"/>
        <item x="1349"/>
        <item x="1535"/>
        <item x="1477"/>
        <item x="1818"/>
        <item x="1700"/>
        <item x="601"/>
        <item x="1190"/>
        <item x="1917"/>
        <item x="272"/>
        <item x="1481"/>
        <item x="946"/>
        <item x="1009"/>
        <item x="849"/>
        <item x="1039"/>
        <item x="1011"/>
        <item x="221"/>
        <item x="599"/>
        <item x="1569"/>
        <item x="650"/>
        <item x="134"/>
        <item x="263"/>
        <item x="28"/>
        <item x="584"/>
        <item x="1670"/>
        <item x="1151"/>
        <item x="630"/>
        <item x="1240"/>
        <item x="1144"/>
        <item x="951"/>
        <item x="1312"/>
        <item x="110"/>
        <item x="96"/>
        <item x="380"/>
        <item x="378"/>
        <item x="1550"/>
        <item x="760"/>
        <item x="786"/>
        <item x="55"/>
        <item x="1456"/>
        <item x="1870"/>
        <item x="1520"/>
        <item x="32"/>
        <item x="3"/>
        <item x="1090"/>
        <item x="250"/>
        <item x="541"/>
        <item x="467"/>
        <item x="368"/>
        <item x="1775"/>
        <item x="1987"/>
        <item x="1828"/>
        <item x="1098"/>
        <item x="1853"/>
        <item x="1359"/>
        <item x="532"/>
        <item x="459"/>
        <item x="115"/>
        <item x="1855"/>
        <item x="989"/>
        <item x="895"/>
        <item x="487"/>
        <item x="1205"/>
        <item x="1831"/>
        <item x="1578"/>
        <item x="1859"/>
        <item x="1623"/>
        <item x="1002"/>
        <item x="1798"/>
        <item x="1726"/>
        <item x="1886"/>
        <item x="1635"/>
        <item x="1053"/>
        <item x="94"/>
        <item x="1968"/>
        <item x="746"/>
        <item x="660"/>
        <item x="1197"/>
        <item x="1593"/>
        <item x="46"/>
        <item x="1399"/>
        <item x="1677"/>
        <item x="927"/>
        <item x="1709"/>
        <item x="1051"/>
        <item x="933"/>
        <item x="1595"/>
        <item x="223"/>
        <item x="154"/>
        <item x="1368"/>
        <item x="1882"/>
        <item x="304"/>
        <item x="1590"/>
        <item x="1583"/>
        <item x="1192"/>
        <item x="1498"/>
        <item x="1684"/>
        <item x="1779"/>
        <item x="758"/>
        <item x="1422"/>
        <item x="398"/>
        <item x="124"/>
        <item x="1835"/>
        <item x="1177"/>
        <item x="280"/>
        <item x="136"/>
        <item x="679"/>
        <item x="826"/>
        <item x="1967"/>
        <item x="440"/>
        <item x="67"/>
        <item x="1719"/>
        <item x="1115"/>
        <item x="1579"/>
        <item x="1863"/>
        <item x="1473"/>
        <item x="1657"/>
        <item x="649"/>
        <item x="1366"/>
        <item x="305"/>
        <item x="1113"/>
        <item x="1176"/>
        <item x="1156"/>
        <item x="475"/>
        <item x="1332"/>
        <item x="539"/>
        <item x="161"/>
        <item x="184"/>
        <item x="285"/>
        <item x="1741"/>
        <item x="13"/>
        <item x="1651"/>
        <item x="1792"/>
        <item x="1319"/>
        <item x="873"/>
        <item x="997"/>
        <item x="1920"/>
        <item x="1927"/>
        <item x="1406"/>
        <item x="831"/>
        <item x="1358"/>
        <item x="199"/>
        <item x="780"/>
        <item x="216"/>
        <item x="716"/>
        <item x="1815"/>
        <item x="1047"/>
        <item x="364"/>
        <item x="1687"/>
        <item x="1423"/>
        <item x="643"/>
        <item x="1647"/>
        <item x="920"/>
        <item x="1106"/>
        <item x="773"/>
        <item x="1329"/>
        <item x="1061"/>
        <item x="1740"/>
        <item x="546"/>
        <item x="1225"/>
        <item x="1000"/>
        <item x="658"/>
        <item x="799"/>
        <item x="1782"/>
        <item x="80"/>
        <item x="1673"/>
        <item x="770"/>
        <item x="680"/>
        <item x="1992"/>
        <item x="1117"/>
        <item x="324"/>
        <item x="1686"/>
        <item x="2006"/>
        <item t="default"/>
      </items>
    </pivotField>
    <pivotField showAll="0"/>
    <pivotField showAll="0"/>
    <pivotField showAll="0">
      <items count="47">
        <item x="4"/>
        <item x="30"/>
        <item x="14"/>
        <item x="24"/>
        <item x="12"/>
        <item x="19"/>
        <item x="32"/>
        <item x="29"/>
        <item x="17"/>
        <item x="16"/>
        <item x="37"/>
        <item x="0"/>
        <item x="6"/>
        <item x="2"/>
        <item x="13"/>
        <item x="43"/>
        <item x="18"/>
        <item x="7"/>
        <item x="26"/>
        <item x="28"/>
        <item x="39"/>
        <item x="15"/>
        <item x="1"/>
        <item x="10"/>
        <item x="22"/>
        <item x="3"/>
        <item x="9"/>
        <item x="20"/>
        <item x="25"/>
        <item x="31"/>
        <item x="34"/>
        <item x="41"/>
        <item x="35"/>
        <item x="27"/>
        <item x="40"/>
        <item x="8"/>
        <item x="42"/>
        <item x="5"/>
        <item x="44"/>
        <item x="21"/>
        <item x="36"/>
        <item x="11"/>
        <item x="23"/>
        <item x="38"/>
        <item x="33"/>
        <item x="45"/>
        <item t="default"/>
      </items>
    </pivotField>
    <pivotField showAll="0"/>
    <pivotField showAll="0"/>
    <pivotField axis="axisPage" dataField="1" showAll="0">
      <items count="78">
        <item x="70"/>
        <item x="60"/>
        <item x="68"/>
        <item x="62"/>
        <item x="72"/>
        <item x="48"/>
        <item x="67"/>
        <item x="52"/>
        <item x="71"/>
        <item x="75"/>
        <item x="59"/>
        <item x="66"/>
        <item x="64"/>
        <item x="56"/>
        <item x="69"/>
        <item x="73"/>
        <item x="47"/>
        <item x="53"/>
        <item x="58"/>
        <item x="57"/>
        <item x="42"/>
        <item x="45"/>
        <item x="65"/>
        <item x="61"/>
        <item x="54"/>
        <item x="39"/>
        <item x="44"/>
        <item x="46"/>
        <item x="33"/>
        <item x="51"/>
        <item x="55"/>
        <item x="30"/>
        <item x="41"/>
        <item x="40"/>
        <item x="37"/>
        <item x="31"/>
        <item x="43"/>
        <item x="28"/>
        <item x="34"/>
        <item x="23"/>
        <item x="20"/>
        <item x="27"/>
        <item x="18"/>
        <item x="19"/>
        <item x="9"/>
        <item x="5"/>
        <item x="22"/>
        <item x="21"/>
        <item x="12"/>
        <item x="4"/>
        <item x="10"/>
        <item x="2"/>
        <item x="8"/>
        <item x="15"/>
        <item x="1"/>
        <item x="13"/>
        <item x="11"/>
        <item x="38"/>
        <item x="7"/>
        <item x="32"/>
        <item x="16"/>
        <item x="6"/>
        <item x="0"/>
        <item x="25"/>
        <item x="14"/>
        <item x="17"/>
        <item x="24"/>
        <item x="26"/>
        <item x="3"/>
        <item x="35"/>
        <item x="50"/>
        <item x="36"/>
        <item x="49"/>
        <item x="29"/>
        <item x="74"/>
        <item x="63"/>
        <item x="76"/>
        <item t="default"/>
      </items>
    </pivotField>
  </pivotFields>
  <rowFields count="1">
    <field x="1"/>
  </rowFields>
  <rowItems count="20">
    <i>
      <x v="1965"/>
    </i>
    <i>
      <x v="311"/>
    </i>
    <i>
      <x v="1793"/>
    </i>
    <i>
      <x v="1932"/>
    </i>
    <i>
      <x v="419"/>
    </i>
    <i>
      <x v="1384"/>
    </i>
    <i>
      <x v="2015"/>
    </i>
    <i>
      <x v="2231"/>
    </i>
    <i>
      <x v="367"/>
    </i>
    <i>
      <x v="1898"/>
    </i>
    <i>
      <x v="1963"/>
    </i>
    <i>
      <x v="148"/>
    </i>
    <i>
      <x v="958"/>
    </i>
    <i>
      <x v="300"/>
    </i>
    <i>
      <x v="196"/>
    </i>
    <i>
      <x v="1796"/>
    </i>
    <i>
      <x v="1844"/>
    </i>
    <i>
      <x v="1410"/>
    </i>
    <i>
      <x v="1593"/>
    </i>
    <i t="grand">
      <x/>
    </i>
  </rowItems>
  <colItems count="1">
    <i/>
  </colItems>
  <pageFields count="1">
    <pageField fld="15" hier="-1"/>
  </pageFields>
  <dataFields count="1">
    <dataField name="Average of imdb_score" fld="15" subtotal="average" baseField="1" baseItem="1965" numFmtId="2"/>
  </dataFields>
  <chartFormats count="1">
    <chartFormat chart="5" format="10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imdb.com/title/tt2241351/?ref_=fn_tt_tt_1" TargetMode="External"/><Relationship Id="rId3182" Type="http://schemas.openxmlformats.org/officeDocument/2006/relationships/hyperlink" Target="http://www.imdb.com/title/tt0231448/?ref_=fn_tt_tt_1" TargetMode="External"/><Relationship Id="rId4233" Type="http://schemas.openxmlformats.org/officeDocument/2006/relationships/hyperlink" Target="http://www.imdb.com/title/tt4056738/?ref_=fn_tt_tt_1" TargetMode="External"/><Relationship Id="rId3999" Type="http://schemas.openxmlformats.org/officeDocument/2006/relationships/hyperlink" Target="http://www.imdb.com/title/tt0131436/?ref_=fn_tt_tt_1" TargetMode="External"/><Relationship Id="rId4300" Type="http://schemas.openxmlformats.org/officeDocument/2006/relationships/hyperlink" Target="http://www.imdb.com/title/tt0118736/?ref_=fn_tt_tt_1" TargetMode="External"/><Relationship Id="rId170" Type="http://schemas.openxmlformats.org/officeDocument/2006/relationships/hyperlink" Target="http://www.imdb.com/title/tt0318649/?ref_=fn_tt_tt_1" TargetMode="External"/><Relationship Id="rId987" Type="http://schemas.openxmlformats.org/officeDocument/2006/relationships/hyperlink" Target="http://www.imdb.com/title/tt0318627/?ref_=fn_tt_tt_1" TargetMode="External"/><Relationship Id="rId2668" Type="http://schemas.openxmlformats.org/officeDocument/2006/relationships/hyperlink" Target="http://www.imdb.com/title/tt0107943/?ref_=fn_tt_tt_1" TargetMode="External"/><Relationship Id="rId3719" Type="http://schemas.openxmlformats.org/officeDocument/2006/relationships/hyperlink" Target="http://www.imdb.com/title/tt2388715/?ref_=fn_tt_tt_1" TargetMode="External"/><Relationship Id="rId4090" Type="http://schemas.openxmlformats.org/officeDocument/2006/relationships/hyperlink" Target="http://www.imdb.com/title/tt0240200/?ref_=fn_tt_tt_1" TargetMode="External"/><Relationship Id="rId1684" Type="http://schemas.openxmlformats.org/officeDocument/2006/relationships/hyperlink" Target="http://www.imdb.com/title/tt1458175/?ref_=fn_tt_tt_1" TargetMode="External"/><Relationship Id="rId2735" Type="http://schemas.openxmlformats.org/officeDocument/2006/relationships/hyperlink" Target="http://www.imdb.com/title/tt0165773/?ref_=fn_tt_tt_1" TargetMode="External"/><Relationship Id="rId707" Type="http://schemas.openxmlformats.org/officeDocument/2006/relationships/hyperlink" Target="http://www.imdb.com/title/tt0233142/?ref_=fn_tt_tt_1" TargetMode="External"/><Relationship Id="rId1337" Type="http://schemas.openxmlformats.org/officeDocument/2006/relationships/hyperlink" Target="http://www.imdb.com/title/tt0312329/?ref_=fn_tt_tt_1" TargetMode="External"/><Relationship Id="rId1751" Type="http://schemas.openxmlformats.org/officeDocument/2006/relationships/hyperlink" Target="http://www.imdb.com/title/tt0087469/?ref_=fn_tt_tt_1" TargetMode="External"/><Relationship Id="rId2802" Type="http://schemas.openxmlformats.org/officeDocument/2006/relationships/hyperlink" Target="http://www.imdb.com/title/tt0192111/?ref_=fn_tt_tt_1" TargetMode="External"/><Relationship Id="rId43" Type="http://schemas.openxmlformats.org/officeDocument/2006/relationships/hyperlink" Target="http://www.imdb.com/title/tt1133985/?ref_=fn_tt_tt_1" TargetMode="External"/><Relationship Id="rId1404" Type="http://schemas.openxmlformats.org/officeDocument/2006/relationships/hyperlink" Target="http://www.imdb.com/title/tt0104714/?ref_=fn_tt_tt_1" TargetMode="External"/><Relationship Id="rId3576" Type="http://schemas.openxmlformats.org/officeDocument/2006/relationships/hyperlink" Target="http://www.imdb.com/title/tt0421082/?ref_=fn_tt_tt_1" TargetMode="External"/><Relationship Id="rId4627" Type="http://schemas.openxmlformats.org/officeDocument/2006/relationships/hyperlink" Target="http://www.imdb.com/title/tt1838722/?ref_=fn_tt_tt_1" TargetMode="External"/><Relationship Id="rId4974" Type="http://schemas.openxmlformats.org/officeDocument/2006/relationships/hyperlink" Target="http://www.imdb.com/title/tt0428959/?ref_=fn_tt_tt_1" TargetMode="External"/><Relationship Id="rId497" Type="http://schemas.openxmlformats.org/officeDocument/2006/relationships/hyperlink" Target="http://www.imdb.com/title/tt0185183/?ref_=fn_tt_tt_1" TargetMode="External"/><Relationship Id="rId2178" Type="http://schemas.openxmlformats.org/officeDocument/2006/relationships/hyperlink" Target="http://www.imdb.com/title/tt1391137/?ref_=fn_tt_tt_1" TargetMode="External"/><Relationship Id="rId3229" Type="http://schemas.openxmlformats.org/officeDocument/2006/relationships/hyperlink" Target="http://www.imdb.com/title/tt0464196/?ref_=fn_tt_tt_1" TargetMode="External"/><Relationship Id="rId3990" Type="http://schemas.openxmlformats.org/officeDocument/2006/relationships/hyperlink" Target="http://www.imdb.com/title/tt0107554/?ref_=fn_tt_tt_1" TargetMode="External"/><Relationship Id="rId1194" Type="http://schemas.openxmlformats.org/officeDocument/2006/relationships/hyperlink" Target="http://www.imdb.com/title/tt0117913/?ref_=fn_tt_tt_1" TargetMode="External"/><Relationship Id="rId2592" Type="http://schemas.openxmlformats.org/officeDocument/2006/relationships/hyperlink" Target="http://www.imdb.com/title/tt1028532/?ref_=fn_tt_tt_1" TargetMode="External"/><Relationship Id="rId3643" Type="http://schemas.openxmlformats.org/officeDocument/2006/relationships/hyperlink" Target="http://www.imdb.com/title/tt0076245/?ref_=fn_tt_tt_1" TargetMode="External"/><Relationship Id="rId217" Type="http://schemas.openxmlformats.org/officeDocument/2006/relationships/hyperlink" Target="http://www.imdb.com/title/tt1194173/?ref_=fn_tt_tt_1" TargetMode="External"/><Relationship Id="rId564" Type="http://schemas.openxmlformats.org/officeDocument/2006/relationships/hyperlink" Target="http://www.imdb.com/title/tt0217869/?ref_=fn_tt_tt_1" TargetMode="External"/><Relationship Id="rId2245" Type="http://schemas.openxmlformats.org/officeDocument/2006/relationships/hyperlink" Target="http://www.imdb.com/title/tt1046163/?ref_=fn_tt_tt_1" TargetMode="External"/><Relationship Id="rId3710" Type="http://schemas.openxmlformats.org/officeDocument/2006/relationships/hyperlink" Target="http://www.imdb.com/title/tt0072081/?ref_=fn_tt_tt_1" TargetMode="External"/><Relationship Id="rId631" Type="http://schemas.openxmlformats.org/officeDocument/2006/relationships/hyperlink" Target="http://www.imdb.com/title/tt1043726/?ref_=fn_tt_tt_1" TargetMode="External"/><Relationship Id="rId1261" Type="http://schemas.openxmlformats.org/officeDocument/2006/relationships/hyperlink" Target="http://www.imdb.com/title/tt1956620/?ref_=fn_tt_tt_1" TargetMode="External"/><Relationship Id="rId2312" Type="http://schemas.openxmlformats.org/officeDocument/2006/relationships/hyperlink" Target="http://www.imdb.com/title/tt1571222/?ref_=fn_tt_tt_1" TargetMode="External"/><Relationship Id="rId4484" Type="http://schemas.openxmlformats.org/officeDocument/2006/relationships/hyperlink" Target="http://www.imdb.com/title/tt3846642/?ref_=fn_tt_tt_1" TargetMode="External"/><Relationship Id="rId3086" Type="http://schemas.openxmlformats.org/officeDocument/2006/relationships/hyperlink" Target="http://www.imdb.com/title/tt4051832/?ref_=fn_tt_tt_1" TargetMode="External"/><Relationship Id="rId4137" Type="http://schemas.openxmlformats.org/officeDocument/2006/relationships/hyperlink" Target="http://www.imdb.com/title/tt0062138/?ref_=fn_tt_tt_1" TargetMode="External"/><Relationship Id="rId4551" Type="http://schemas.openxmlformats.org/officeDocument/2006/relationships/hyperlink" Target="http://www.imdb.com/title/tt0041841/?ref_=fn_tt_tt_1" TargetMode="External"/><Relationship Id="rId3153" Type="http://schemas.openxmlformats.org/officeDocument/2006/relationships/hyperlink" Target="http://www.imdb.com/title/tt0499554/?ref_=fn_tt_tt_1" TargetMode="External"/><Relationship Id="rId4204" Type="http://schemas.openxmlformats.org/officeDocument/2006/relationships/hyperlink" Target="http://www.imdb.com/title/tt0364725/?ref_=fn_tt_tt_1" TargetMode="External"/><Relationship Id="rId141" Type="http://schemas.openxmlformats.org/officeDocument/2006/relationships/hyperlink" Target="http://www.imdb.com/title/tt0938283/?ref_=fn_tt_tt_1" TargetMode="External"/><Relationship Id="rId3220" Type="http://schemas.openxmlformats.org/officeDocument/2006/relationships/hyperlink" Target="http://www.imdb.com/title/tt0286112/?ref_=fn_tt_tt_1" TargetMode="External"/><Relationship Id="rId7" Type="http://schemas.openxmlformats.org/officeDocument/2006/relationships/hyperlink" Target="http://www.imdb.com/title/tt0413300/?ref_=fn_tt_tt_1" TargetMode="External"/><Relationship Id="rId2986" Type="http://schemas.openxmlformats.org/officeDocument/2006/relationships/hyperlink" Target="http://www.imdb.com/title/tt0116414/?ref_=fn_tt_tt_1" TargetMode="External"/><Relationship Id="rId958" Type="http://schemas.openxmlformats.org/officeDocument/2006/relationships/hyperlink" Target="http://www.imdb.com/title/tt1210166/?ref_=fn_tt_tt_1" TargetMode="External"/><Relationship Id="rId1588" Type="http://schemas.openxmlformats.org/officeDocument/2006/relationships/hyperlink" Target="http://www.imdb.com/title/tt0142342/?ref_=fn_tt_tt_1" TargetMode="External"/><Relationship Id="rId2639" Type="http://schemas.openxmlformats.org/officeDocument/2006/relationships/hyperlink" Target="http://www.imdb.com/title/tt0277371/?ref_=fn_tt_tt_1" TargetMode="External"/><Relationship Id="rId1655" Type="http://schemas.openxmlformats.org/officeDocument/2006/relationships/hyperlink" Target="http://www.imdb.com/title/tt1259521/?ref_=fn_tt_tt_1" TargetMode="External"/><Relationship Id="rId2706" Type="http://schemas.openxmlformats.org/officeDocument/2006/relationships/hyperlink" Target="http://www.imdb.com/title/tt0462200/?ref_=fn_tt_tt_1" TargetMode="External"/><Relationship Id="rId4061" Type="http://schemas.openxmlformats.org/officeDocument/2006/relationships/hyperlink" Target="http://www.imdb.com/title/tt1922777/?ref_=fn_tt_tt_1" TargetMode="External"/><Relationship Id="rId1308" Type="http://schemas.openxmlformats.org/officeDocument/2006/relationships/hyperlink" Target="http://www.imdb.com/title/tt0266489/?ref_=fn_tt_tt_1" TargetMode="External"/><Relationship Id="rId1722" Type="http://schemas.openxmlformats.org/officeDocument/2006/relationships/hyperlink" Target="http://www.imdb.com/title/tt0417976/?ref_=fn_tt_tt_1" TargetMode="External"/><Relationship Id="rId4878" Type="http://schemas.openxmlformats.org/officeDocument/2006/relationships/hyperlink" Target="http://www.imdb.com/title/tt1071804/?ref_=fn_tt_tt_1" TargetMode="External"/><Relationship Id="rId14" Type="http://schemas.openxmlformats.org/officeDocument/2006/relationships/hyperlink" Target="http://www.imdb.com/title/tt0383574/?ref_=fn_tt_tt_1" TargetMode="External"/><Relationship Id="rId3894" Type="http://schemas.openxmlformats.org/officeDocument/2006/relationships/hyperlink" Target="http://www.imdb.com/title/tt0285742/?ref_=fn_tt_tt_1" TargetMode="External"/><Relationship Id="rId4945" Type="http://schemas.openxmlformats.org/officeDocument/2006/relationships/hyperlink" Target="http://www.imdb.com/title/tt2125430/?ref_=fn_tt_tt_1" TargetMode="External"/><Relationship Id="rId2496" Type="http://schemas.openxmlformats.org/officeDocument/2006/relationships/hyperlink" Target="http://www.imdb.com/title/tt0326900/?ref_=fn_tt_tt_1" TargetMode="External"/><Relationship Id="rId3547" Type="http://schemas.openxmlformats.org/officeDocument/2006/relationships/hyperlink" Target="http://www.imdb.com/title/tt3687310/?ref_=fn_tt_tt_1" TargetMode="External"/><Relationship Id="rId3961" Type="http://schemas.openxmlformats.org/officeDocument/2006/relationships/hyperlink" Target="http://www.imdb.com/title/tt1844203/?ref_=fn_tt_tt_1" TargetMode="External"/><Relationship Id="rId468" Type="http://schemas.openxmlformats.org/officeDocument/2006/relationships/hyperlink" Target="http://www.imdb.com/title/tt0117705/?ref_=fn_tt_tt_1" TargetMode="External"/><Relationship Id="rId882" Type="http://schemas.openxmlformats.org/officeDocument/2006/relationships/hyperlink" Target="http://www.imdb.com/title/tt0293508/?ref_=fn_tt_tt_1" TargetMode="External"/><Relationship Id="rId1098" Type="http://schemas.openxmlformats.org/officeDocument/2006/relationships/hyperlink" Target="http://www.imdb.com/title/tt0120681/?ref_=fn_tt_tt_1" TargetMode="External"/><Relationship Id="rId2149" Type="http://schemas.openxmlformats.org/officeDocument/2006/relationships/hyperlink" Target="http://www.imdb.com/title/tt1340800/?ref_=fn_tt_tt_1" TargetMode="External"/><Relationship Id="rId2563" Type="http://schemas.openxmlformats.org/officeDocument/2006/relationships/hyperlink" Target="http://www.imdb.com/title/tt0837106/?ref_=fn_tt_tt_1" TargetMode="External"/><Relationship Id="rId3614" Type="http://schemas.openxmlformats.org/officeDocument/2006/relationships/hyperlink" Target="http://www.imdb.com/title/tt0137338/?ref_=fn_tt_tt_1" TargetMode="External"/><Relationship Id="rId535" Type="http://schemas.openxmlformats.org/officeDocument/2006/relationships/hyperlink" Target="http://www.imdb.com/title/tt0141369/?ref_=fn_tt_tt_1" TargetMode="External"/><Relationship Id="rId1165" Type="http://schemas.openxmlformats.org/officeDocument/2006/relationships/hyperlink" Target="http://www.imdb.com/title/tt0117057/?ref_=fn_tt_tt_1" TargetMode="External"/><Relationship Id="rId2216" Type="http://schemas.openxmlformats.org/officeDocument/2006/relationships/hyperlink" Target="http://www.imdb.com/title/tt0288477/?ref_=fn_tt_tt_1" TargetMode="External"/><Relationship Id="rId2630" Type="http://schemas.openxmlformats.org/officeDocument/2006/relationships/hyperlink" Target="http://www.imdb.com/title/tt0265298/?ref_=fn_tt_tt_1" TargetMode="External"/><Relationship Id="rId602" Type="http://schemas.openxmlformats.org/officeDocument/2006/relationships/hyperlink" Target="http://www.imdb.com/title/tt0120844/?ref_=fn_tt_tt_1" TargetMode="External"/><Relationship Id="rId1232" Type="http://schemas.openxmlformats.org/officeDocument/2006/relationships/hyperlink" Target="http://www.imdb.com/title/tt0245844/?ref_=fn_tt_tt_1" TargetMode="External"/><Relationship Id="rId4388" Type="http://schemas.openxmlformats.org/officeDocument/2006/relationships/hyperlink" Target="http://www.imdb.com/title/tt0381717/?ref_=fn_tt_tt_1" TargetMode="External"/><Relationship Id="rId3057" Type="http://schemas.openxmlformats.org/officeDocument/2006/relationships/hyperlink" Target="http://www.imdb.com/title/tt0362269/?ref_=fn_tt_tt_1" TargetMode="External"/><Relationship Id="rId4108" Type="http://schemas.openxmlformats.org/officeDocument/2006/relationships/hyperlink" Target="http://www.imdb.com/title/tt1462054/?ref_=fn_tt_tt_1" TargetMode="External"/><Relationship Id="rId4455" Type="http://schemas.openxmlformats.org/officeDocument/2006/relationships/hyperlink" Target="http://www.imdb.com/title/tt4063178/?ref_=fn_tt_tt_1" TargetMode="External"/><Relationship Id="rId3471" Type="http://schemas.openxmlformats.org/officeDocument/2006/relationships/hyperlink" Target="http://www.imdb.com/title/tt0107822/?ref_=fn_tt_tt_1" TargetMode="External"/><Relationship Id="rId4522" Type="http://schemas.openxmlformats.org/officeDocument/2006/relationships/hyperlink" Target="http://www.imdb.com/title/tt0293113/?ref_=fn_tt_tt_1" TargetMode="External"/><Relationship Id="rId392" Type="http://schemas.openxmlformats.org/officeDocument/2006/relationships/hyperlink" Target="http://www.imdb.com/title/tt0082198/?ref_=fn_tt_tt_1" TargetMode="External"/><Relationship Id="rId2073" Type="http://schemas.openxmlformats.org/officeDocument/2006/relationships/hyperlink" Target="http://www.imdb.com/title/tt0478134/?ref_=fn_tt_tt_1" TargetMode="External"/><Relationship Id="rId3124" Type="http://schemas.openxmlformats.org/officeDocument/2006/relationships/hyperlink" Target="http://www.imdb.com/title/tt0086491/?ref_=fn_tt_tt_1" TargetMode="External"/><Relationship Id="rId2140" Type="http://schemas.openxmlformats.org/officeDocument/2006/relationships/hyperlink" Target="http://www.imdb.com/title/tt0463998/?ref_=fn_tt_tt_1" TargetMode="External"/><Relationship Id="rId112" Type="http://schemas.openxmlformats.org/officeDocument/2006/relationships/hyperlink" Target="http://www.imdb.com/title/tt0213149/?ref_=fn_tt_tt_1" TargetMode="External"/><Relationship Id="rId2957" Type="http://schemas.openxmlformats.org/officeDocument/2006/relationships/hyperlink" Target="http://www.imdb.com/title/tt0077269/?ref_=fn_tt_tt_1" TargetMode="External"/><Relationship Id="rId5016" Type="http://schemas.openxmlformats.org/officeDocument/2006/relationships/hyperlink" Target="http://www.imdb.com/title/tt1337057/?ref_=fn_tt_tt_1" TargetMode="External"/><Relationship Id="rId929" Type="http://schemas.openxmlformats.org/officeDocument/2006/relationships/hyperlink" Target="http://www.imdb.com/title/tt0126029/?ref_=fn_tt_tt_1" TargetMode="External"/><Relationship Id="rId1559" Type="http://schemas.openxmlformats.org/officeDocument/2006/relationships/hyperlink" Target="http://www.imdb.com/title/tt0418647/?ref_=fn_tt_tt_1" TargetMode="External"/><Relationship Id="rId1973" Type="http://schemas.openxmlformats.org/officeDocument/2006/relationships/hyperlink" Target="http://www.imdb.com/title/tt0089489/?ref_=fn_tt_tt_1" TargetMode="External"/><Relationship Id="rId4032" Type="http://schemas.openxmlformats.org/officeDocument/2006/relationships/hyperlink" Target="http://www.imdb.com/title/tt0188674/?ref_=fn_tt_tt_1" TargetMode="External"/><Relationship Id="rId1626" Type="http://schemas.openxmlformats.org/officeDocument/2006/relationships/hyperlink" Target="http://www.imdb.com/title/tt0901476/?ref_=fn_tt_tt_1" TargetMode="External"/><Relationship Id="rId3798" Type="http://schemas.openxmlformats.org/officeDocument/2006/relationships/hyperlink" Target="http://www.imdb.com/title/tt0357585/?ref_=fn_tt_tt_1" TargetMode="External"/><Relationship Id="rId4849" Type="http://schemas.openxmlformats.org/officeDocument/2006/relationships/hyperlink" Target="http://www.imdb.com/title/tt0393049/?ref_=fn_tt_tt_1" TargetMode="External"/><Relationship Id="rId3865" Type="http://schemas.openxmlformats.org/officeDocument/2006/relationships/hyperlink" Target="http://www.imdb.com/title/tt1629705/?ref_=fn_tt_tt_1" TargetMode="External"/><Relationship Id="rId4916" Type="http://schemas.openxmlformats.org/officeDocument/2006/relationships/hyperlink" Target="http://www.imdb.com/title/tt0756683/?ref_=fn_tt_tt_1" TargetMode="External"/><Relationship Id="rId786" Type="http://schemas.openxmlformats.org/officeDocument/2006/relationships/hyperlink" Target="http://www.imdb.com/title/tt1034331/?ref_=fn_tt_tt_1" TargetMode="External"/><Relationship Id="rId2467" Type="http://schemas.openxmlformats.org/officeDocument/2006/relationships/hyperlink" Target="http://www.imdb.com/title/tt0865554/?ref_=fn_tt_tt_1" TargetMode="External"/><Relationship Id="rId3518" Type="http://schemas.openxmlformats.org/officeDocument/2006/relationships/hyperlink" Target="http://www.imdb.com/title/tt1242460/?ref_=fn_tt_tt_1" TargetMode="External"/><Relationship Id="rId439" Type="http://schemas.openxmlformats.org/officeDocument/2006/relationships/hyperlink" Target="http://www.imdb.com/title/tt1320253/?ref_=fn_tt_tt_1" TargetMode="External"/><Relationship Id="rId1069" Type="http://schemas.openxmlformats.org/officeDocument/2006/relationships/hyperlink" Target="http://www.imdb.com/title/tt0117731/?ref_=fn_tt_tt_1" TargetMode="External"/><Relationship Id="rId1483" Type="http://schemas.openxmlformats.org/officeDocument/2006/relationships/hyperlink" Target="http://www.imdb.com/title/tt1438173/?ref_=fn_tt_tt_1" TargetMode="External"/><Relationship Id="rId2881" Type="http://schemas.openxmlformats.org/officeDocument/2006/relationships/hyperlink" Target="http://www.imdb.com/title/tt0191636/?ref_=fn_tt_tt_1" TargetMode="External"/><Relationship Id="rId3932" Type="http://schemas.openxmlformats.org/officeDocument/2006/relationships/hyperlink" Target="http://www.imdb.com/title/tt0366780/?ref_=fn_tt_tt_1" TargetMode="External"/><Relationship Id="rId506" Type="http://schemas.openxmlformats.org/officeDocument/2006/relationships/hyperlink" Target="http://www.imdb.com/title/tt0765128/?ref_=fn_tt_tt_1" TargetMode="External"/><Relationship Id="rId853" Type="http://schemas.openxmlformats.org/officeDocument/2006/relationships/hyperlink" Target="http://www.imdb.com/title/tt0454921/?ref_=fn_tt_tt_1" TargetMode="External"/><Relationship Id="rId1136" Type="http://schemas.openxmlformats.org/officeDocument/2006/relationships/hyperlink" Target="http://www.imdb.com/title/tt0120107/?ref_=fn_tt_tt_1" TargetMode="External"/><Relationship Id="rId2534" Type="http://schemas.openxmlformats.org/officeDocument/2006/relationships/hyperlink" Target="http://www.imdb.com/title/tt0422295/?ref_=fn_tt_tt_1" TargetMode="External"/><Relationship Id="rId920" Type="http://schemas.openxmlformats.org/officeDocument/2006/relationships/hyperlink" Target="http://www.imdb.com/title/tt1488555/?ref_=fn_tt_tt_1" TargetMode="External"/><Relationship Id="rId1550" Type="http://schemas.openxmlformats.org/officeDocument/2006/relationships/hyperlink" Target="http://www.imdb.com/title/tt0203019/?ref_=fn_tt_tt_1" TargetMode="External"/><Relationship Id="rId2601" Type="http://schemas.openxmlformats.org/officeDocument/2006/relationships/hyperlink" Target="http://www.imdb.com/title/tt0439815/?ref_=fn_tt_tt_1" TargetMode="External"/><Relationship Id="rId1203" Type="http://schemas.openxmlformats.org/officeDocument/2006/relationships/hyperlink" Target="http://www.imdb.com/title/tt0099088/?ref_=fn_tt_tt_1" TargetMode="External"/><Relationship Id="rId4359" Type="http://schemas.openxmlformats.org/officeDocument/2006/relationships/hyperlink" Target="http://www.imdb.com/title/tt1266029/?ref_=fn_tt_tt_1" TargetMode="External"/><Relationship Id="rId4773" Type="http://schemas.openxmlformats.org/officeDocument/2006/relationships/hyperlink" Target="http://www.imdb.com/title/tt2275671/?ref_=fn_tt_tt_1" TargetMode="External"/><Relationship Id="rId3375" Type="http://schemas.openxmlformats.org/officeDocument/2006/relationships/hyperlink" Target="http://www.imdb.com/title/tt4254584/?ref_=fn_tt_tt_1" TargetMode="External"/><Relationship Id="rId4426" Type="http://schemas.openxmlformats.org/officeDocument/2006/relationships/hyperlink" Target="http://www.imdb.com/title/tt0391229/?ref_=fn_tt_tt_1" TargetMode="External"/><Relationship Id="rId4840" Type="http://schemas.openxmlformats.org/officeDocument/2006/relationships/hyperlink" Target="http://www.imdb.com/title/tt0058414/?ref_=fn_tt_tt_1" TargetMode="External"/><Relationship Id="rId296" Type="http://schemas.openxmlformats.org/officeDocument/2006/relationships/hyperlink" Target="http://www.imdb.com/title/tt0116213/?ref_=fn_tt_tt_1" TargetMode="External"/><Relationship Id="rId2391" Type="http://schemas.openxmlformats.org/officeDocument/2006/relationships/hyperlink" Target="http://www.imdb.com/title/tt0120669/?ref_=fn_tt_tt_1" TargetMode="External"/><Relationship Id="rId3028" Type="http://schemas.openxmlformats.org/officeDocument/2006/relationships/hyperlink" Target="http://www.imdb.com/title/tt0059113/?ref_=fn_tt_tt_1" TargetMode="External"/><Relationship Id="rId3442" Type="http://schemas.openxmlformats.org/officeDocument/2006/relationships/hyperlink" Target="http://www.imdb.com/title/tt1174732/?ref_=fn_tt_tt_1" TargetMode="External"/><Relationship Id="rId363" Type="http://schemas.openxmlformats.org/officeDocument/2006/relationships/hyperlink" Target="http://www.imdb.com/title/tt0120762/?ref_=fn_tt_tt_1" TargetMode="External"/><Relationship Id="rId2044" Type="http://schemas.openxmlformats.org/officeDocument/2006/relationships/hyperlink" Target="http://www.imdb.com/title/tt0363473/?ref_=fn_tt_tt_1" TargetMode="External"/><Relationship Id="rId430" Type="http://schemas.openxmlformats.org/officeDocument/2006/relationships/hyperlink" Target="http://www.imdb.com/title/tt1343727/?ref_=fn_tt_tt_1" TargetMode="External"/><Relationship Id="rId1060" Type="http://schemas.openxmlformats.org/officeDocument/2006/relationships/hyperlink" Target="http://www.imdb.com/title/tt0155267/?ref_=fn_tt_tt_1" TargetMode="External"/><Relationship Id="rId2111" Type="http://schemas.openxmlformats.org/officeDocument/2006/relationships/hyperlink" Target="http://www.imdb.com/title/tt2312718/?ref_=fn_tt_tt_1" TargetMode="External"/><Relationship Id="rId1877" Type="http://schemas.openxmlformats.org/officeDocument/2006/relationships/hyperlink" Target="http://www.imdb.com/title/tt1454029/?ref_=fn_tt_tt_1" TargetMode="External"/><Relationship Id="rId2928" Type="http://schemas.openxmlformats.org/officeDocument/2006/relationships/hyperlink" Target="http://www.imdb.com/title/tt0090329/?ref_=fn_tt_tt_1" TargetMode="External"/><Relationship Id="rId4283" Type="http://schemas.openxmlformats.org/officeDocument/2006/relationships/hyperlink" Target="http://www.imdb.com/title/tt0194624/?ref_=fn_tt_tt_1" TargetMode="External"/><Relationship Id="rId1944" Type="http://schemas.openxmlformats.org/officeDocument/2006/relationships/hyperlink" Target="http://www.imdb.com/title/tt0396652/?ref_=fn_tt_tt_1" TargetMode="External"/><Relationship Id="rId4350" Type="http://schemas.openxmlformats.org/officeDocument/2006/relationships/hyperlink" Target="http://www.imdb.com/title/tt2486682/?ref_=fn_tt_tt_1" TargetMode="External"/><Relationship Id="rId4003" Type="http://schemas.openxmlformats.org/officeDocument/2006/relationships/hyperlink" Target="http://www.imdb.com/title/tt0088993/?ref_=fn_tt_tt_1" TargetMode="External"/><Relationship Id="rId3769" Type="http://schemas.openxmlformats.org/officeDocument/2006/relationships/hyperlink" Target="http://www.imdb.com/title/tt0227005/?ref_=fn_tt_tt_1" TargetMode="External"/><Relationship Id="rId2785" Type="http://schemas.openxmlformats.org/officeDocument/2006/relationships/hyperlink" Target="http://www.imdb.com/title/tt0107840/?ref_=fn_tt_tt_1" TargetMode="External"/><Relationship Id="rId3836" Type="http://schemas.openxmlformats.org/officeDocument/2006/relationships/hyperlink" Target="http://www.imdb.com/title/tt3099638/?ref_=fn_tt_tt_1" TargetMode="External"/><Relationship Id="rId757" Type="http://schemas.openxmlformats.org/officeDocument/2006/relationships/hyperlink" Target="http://www.imdb.com/title/tt0118055/?ref_=fn_tt_tt_1" TargetMode="External"/><Relationship Id="rId1387" Type="http://schemas.openxmlformats.org/officeDocument/2006/relationships/hyperlink" Target="http://www.imdb.com/title/tt1231587/?ref_=fn_tt_tt_1" TargetMode="External"/><Relationship Id="rId2438" Type="http://schemas.openxmlformats.org/officeDocument/2006/relationships/hyperlink" Target="http://www.imdb.com/title/tt1032815/?ref_=fn_tt_tt_1" TargetMode="External"/><Relationship Id="rId2852" Type="http://schemas.openxmlformats.org/officeDocument/2006/relationships/hyperlink" Target="http://www.imdb.com/title/tt0184907/?ref_=fn_tt_tt_1" TargetMode="External"/><Relationship Id="rId3903" Type="http://schemas.openxmlformats.org/officeDocument/2006/relationships/hyperlink" Target="http://www.imdb.com/title/tt0842926/?ref_=fn_tt_tt_1" TargetMode="External"/><Relationship Id="rId93" Type="http://schemas.openxmlformats.org/officeDocument/2006/relationships/hyperlink" Target="http://www.imdb.com/title/tt1628841/?ref_=fn_tt_tt_1" TargetMode="External"/><Relationship Id="rId824" Type="http://schemas.openxmlformats.org/officeDocument/2006/relationships/hyperlink" Target="http://www.imdb.com/title/tt1314228/?ref_=fn_tt_tt_1" TargetMode="External"/><Relationship Id="rId1454" Type="http://schemas.openxmlformats.org/officeDocument/2006/relationships/hyperlink" Target="http://www.imdb.com/title/tt0376541/?ref_=fn_tt_tt_1" TargetMode="External"/><Relationship Id="rId2505" Type="http://schemas.openxmlformats.org/officeDocument/2006/relationships/hyperlink" Target="http://www.imdb.com/title/tt0325258/?ref_=fn_tt_tt_1" TargetMode="External"/><Relationship Id="rId1107" Type="http://schemas.openxmlformats.org/officeDocument/2006/relationships/hyperlink" Target="http://www.imdb.com/title/tt0408985/?ref_=fn_tt_tt_1" TargetMode="External"/><Relationship Id="rId1521" Type="http://schemas.openxmlformats.org/officeDocument/2006/relationships/hyperlink" Target="http://www.imdb.com/title/tt0138304/?ref_=fn_tt_tt_1" TargetMode="External"/><Relationship Id="rId4677" Type="http://schemas.openxmlformats.org/officeDocument/2006/relationships/hyperlink" Target="http://www.imdb.com/title/tt0815181/?ref_=fn_tt_tt_1" TargetMode="External"/><Relationship Id="rId3279" Type="http://schemas.openxmlformats.org/officeDocument/2006/relationships/hyperlink" Target="http://www.imdb.com/title/tt0078748/?ref_=fn_tt_tt_1" TargetMode="External"/><Relationship Id="rId3693" Type="http://schemas.openxmlformats.org/officeDocument/2006/relationships/hyperlink" Target="http://www.imdb.com/title/tt1525366/?ref_=fn_tt_tt_1" TargetMode="External"/><Relationship Id="rId2295" Type="http://schemas.openxmlformats.org/officeDocument/2006/relationships/hyperlink" Target="http://www.imdb.com/title/tt0804461/?ref_=fn_tt_tt_1" TargetMode="External"/><Relationship Id="rId3346" Type="http://schemas.openxmlformats.org/officeDocument/2006/relationships/hyperlink" Target="http://www.imdb.com/title/tt1188996/?ref_=fn_tt_tt_1" TargetMode="External"/><Relationship Id="rId4744" Type="http://schemas.openxmlformats.org/officeDocument/2006/relationships/hyperlink" Target="http://www.imdb.com/title/tt0244094/?ref_=fn_tt_tt_1" TargetMode="External"/><Relationship Id="rId267" Type="http://schemas.openxmlformats.org/officeDocument/2006/relationships/hyperlink" Target="http://www.imdb.com/title/tt2017020/?ref_=fn_tt_tt_1" TargetMode="External"/><Relationship Id="rId3760" Type="http://schemas.openxmlformats.org/officeDocument/2006/relationships/hyperlink" Target="http://www.imdb.com/title/tt0332375/?ref_=fn_tt_tt_1" TargetMode="External"/><Relationship Id="rId4811" Type="http://schemas.openxmlformats.org/officeDocument/2006/relationships/hyperlink" Target="http://www.imdb.com/title/tt0069467/?ref_=fn_tt_tt_1" TargetMode="External"/><Relationship Id="rId681" Type="http://schemas.openxmlformats.org/officeDocument/2006/relationships/hyperlink" Target="http://www.imdb.com/title/tt0452608/?ref_=fn_tt_tt_1" TargetMode="External"/><Relationship Id="rId2362" Type="http://schemas.openxmlformats.org/officeDocument/2006/relationships/hyperlink" Target="http://www.imdb.com/title/tt0117571/?ref_=fn_tt_tt_1" TargetMode="External"/><Relationship Id="rId3413" Type="http://schemas.openxmlformats.org/officeDocument/2006/relationships/hyperlink" Target="http://www.imdb.com/title/tt0283503/?ref_=fn_tt_tt_1" TargetMode="External"/><Relationship Id="rId334" Type="http://schemas.openxmlformats.org/officeDocument/2006/relationships/hyperlink" Target="http://www.imdb.com/title/tt1261945/?ref_=fn_tt_tt_1" TargetMode="External"/><Relationship Id="rId2015" Type="http://schemas.openxmlformats.org/officeDocument/2006/relationships/hyperlink" Target="http://www.imdb.com/title/tt0066549/?ref_=fn_tt_tt_1" TargetMode="External"/><Relationship Id="rId401" Type="http://schemas.openxmlformats.org/officeDocument/2006/relationships/hyperlink" Target="http://www.imdb.com/title/tt0118571/?ref_=fn_tt_tt_1" TargetMode="External"/><Relationship Id="rId1031" Type="http://schemas.openxmlformats.org/officeDocument/2006/relationships/hyperlink" Target="http://www.imdb.com/title/tt1608290/?ref_=fn_tt_tt_1" TargetMode="External"/><Relationship Id="rId4187" Type="http://schemas.openxmlformats.org/officeDocument/2006/relationships/hyperlink" Target="http://www.imdb.com/title/tt0067065/?ref_=fn_tt_tt_1" TargetMode="External"/><Relationship Id="rId4254" Type="http://schemas.openxmlformats.org/officeDocument/2006/relationships/hyperlink" Target="http://www.imdb.com/title/tt0068555/?ref_=fn_tt_tt_1" TargetMode="External"/><Relationship Id="rId1848" Type="http://schemas.openxmlformats.org/officeDocument/2006/relationships/hyperlink" Target="http://www.imdb.com/title/tt0190590/?ref_=fn_tt_tt_1" TargetMode="External"/><Relationship Id="rId3270" Type="http://schemas.openxmlformats.org/officeDocument/2006/relationships/hyperlink" Target="http://www.imdb.com/title/tt0441909/?ref_=fn_tt_tt_1" TargetMode="External"/><Relationship Id="rId4321" Type="http://schemas.openxmlformats.org/officeDocument/2006/relationships/hyperlink" Target="http://www.imdb.com/title/tt0363095/?ref_=fn_tt_tt_1" TargetMode="External"/><Relationship Id="rId191" Type="http://schemas.openxmlformats.org/officeDocument/2006/relationships/hyperlink" Target="http://www.imdb.com/title/tt0172156/?ref_=fn_tt_tt_1" TargetMode="External"/><Relationship Id="rId1915" Type="http://schemas.openxmlformats.org/officeDocument/2006/relationships/hyperlink" Target="http://www.imdb.com/title/tt0337711/?ref_=fn_tt_tt_1" TargetMode="External"/><Relationship Id="rId2689" Type="http://schemas.openxmlformats.org/officeDocument/2006/relationships/hyperlink" Target="http://www.imdb.com/title/tt0144964/?ref_=fn_tt_tt_1" TargetMode="External"/><Relationship Id="rId2756" Type="http://schemas.openxmlformats.org/officeDocument/2006/relationships/hyperlink" Target="http://www.imdb.com/title/tt0210217/?ref_=fn_tt_tt_1" TargetMode="External"/><Relationship Id="rId3807" Type="http://schemas.openxmlformats.org/officeDocument/2006/relationships/hyperlink" Target="http://www.imdb.com/title/tt0488539/?ref_=fn_tt_tt_1" TargetMode="External"/><Relationship Id="rId728" Type="http://schemas.openxmlformats.org/officeDocument/2006/relationships/hyperlink" Target="http://www.imdb.com/title/tt0120587/?ref_=fn_tt_tt_1" TargetMode="External"/><Relationship Id="rId1358" Type="http://schemas.openxmlformats.org/officeDocument/2006/relationships/hyperlink" Target="http://www.imdb.com/title/tt0202470/?ref_=fn_tt_tt_1" TargetMode="External"/><Relationship Id="rId1772" Type="http://schemas.openxmlformats.org/officeDocument/2006/relationships/hyperlink" Target="http://www.imdb.com/title/tt0107120/?ref_=fn_tt_tt_1" TargetMode="External"/><Relationship Id="rId2409" Type="http://schemas.openxmlformats.org/officeDocument/2006/relationships/hyperlink" Target="http://www.imdb.com/title/tt0086879/?ref_=fn_tt_tt_1" TargetMode="External"/><Relationship Id="rId64" Type="http://schemas.openxmlformats.org/officeDocument/2006/relationships/hyperlink" Target="http://www.imdb.com/title/tt0918940/?ref_=fn_tt_tt_1" TargetMode="External"/><Relationship Id="rId1425" Type="http://schemas.openxmlformats.org/officeDocument/2006/relationships/hyperlink" Target="http://www.imdb.com/title/tt1028576/?ref_=fn_tt_tt_1" TargetMode="External"/><Relationship Id="rId2823" Type="http://schemas.openxmlformats.org/officeDocument/2006/relationships/hyperlink" Target="http://www.imdb.com/title/tt0112697/?ref_=fn_tt_tt_1" TargetMode="External"/><Relationship Id="rId4995" Type="http://schemas.openxmlformats.org/officeDocument/2006/relationships/hyperlink" Target="http://www.imdb.com/title/tt2910814/?ref_=fn_tt_tt_1" TargetMode="External"/><Relationship Id="rId2199" Type="http://schemas.openxmlformats.org/officeDocument/2006/relationships/hyperlink" Target="http://www.imdb.com/title/tt0120703/?ref_=fn_tt_tt_1" TargetMode="External"/><Relationship Id="rId3597" Type="http://schemas.openxmlformats.org/officeDocument/2006/relationships/hyperlink" Target="http://www.imdb.com/title/tt1125849/?ref_=fn_tt_tt_1" TargetMode="External"/><Relationship Id="rId4648" Type="http://schemas.openxmlformats.org/officeDocument/2006/relationships/hyperlink" Target="http://www.imdb.com/title/tt1935902/?ref_=fn_tt_tt_1" TargetMode="External"/><Relationship Id="rId3664" Type="http://schemas.openxmlformats.org/officeDocument/2006/relationships/hyperlink" Target="http://www.imdb.com/title/tt0286499/?ref_=fn_tt_tt_1" TargetMode="External"/><Relationship Id="rId4715" Type="http://schemas.openxmlformats.org/officeDocument/2006/relationships/hyperlink" Target="http://www.imdb.com/title/tt2052015/?ref_=fn_tt_tt_1" TargetMode="External"/><Relationship Id="rId585" Type="http://schemas.openxmlformats.org/officeDocument/2006/relationships/hyperlink" Target="http://www.imdb.com/title/tt0317219/?ref_=fn_tt_tt_1" TargetMode="External"/><Relationship Id="rId2266" Type="http://schemas.openxmlformats.org/officeDocument/2006/relationships/hyperlink" Target="http://www.imdb.com/title/tt0217630/?ref_=fn_tt_tt_1" TargetMode="External"/><Relationship Id="rId2680" Type="http://schemas.openxmlformats.org/officeDocument/2006/relationships/hyperlink" Target="http://www.imdb.com/title/tt2402157/?ref_=fn_tt_tt_1" TargetMode="External"/><Relationship Id="rId3317" Type="http://schemas.openxmlformats.org/officeDocument/2006/relationships/hyperlink" Target="http://www.imdb.com/title/tt1185344/?ref_=fn_tt_tt_1" TargetMode="External"/><Relationship Id="rId3731" Type="http://schemas.openxmlformats.org/officeDocument/2006/relationships/hyperlink" Target="http://www.imdb.com/title/tt0184791/?ref_=fn_tt_tt_1" TargetMode="External"/><Relationship Id="rId238" Type="http://schemas.openxmlformats.org/officeDocument/2006/relationships/hyperlink" Target="http://www.imdb.com/title/tt0121765/?ref_=fn_tt_tt_1" TargetMode="External"/><Relationship Id="rId652" Type="http://schemas.openxmlformats.org/officeDocument/2006/relationships/hyperlink" Target="http://www.imdb.com/title/tt0207201/?ref_=fn_tt_tt_1" TargetMode="External"/><Relationship Id="rId1282" Type="http://schemas.openxmlformats.org/officeDocument/2006/relationships/hyperlink" Target="http://www.imdb.com/title/tt0444682/?ref_=fn_tt_tt_1" TargetMode="External"/><Relationship Id="rId2333" Type="http://schemas.openxmlformats.org/officeDocument/2006/relationships/hyperlink" Target="http://www.imdb.com/title/tt0138946/?ref_=fn_tt_tt_1" TargetMode="External"/><Relationship Id="rId305" Type="http://schemas.openxmlformats.org/officeDocument/2006/relationships/hyperlink" Target="http://www.imdb.com/title/tt0848537/?ref_=fn_tt_tt_1" TargetMode="External"/><Relationship Id="rId2400" Type="http://schemas.openxmlformats.org/officeDocument/2006/relationships/hyperlink" Target="http://www.imdb.com/title/tt0205000/?ref_=fn_tt_tt_1" TargetMode="External"/><Relationship Id="rId1002" Type="http://schemas.openxmlformats.org/officeDocument/2006/relationships/hyperlink" Target="http://www.imdb.com/title/tt0367959/?ref_=fn_tt_tt_1" TargetMode="External"/><Relationship Id="rId4158" Type="http://schemas.openxmlformats.org/officeDocument/2006/relationships/hyperlink" Target="http://www.imdb.com/title/tt0095179/?ref_=fn_tt_tt_1" TargetMode="External"/><Relationship Id="rId3174" Type="http://schemas.openxmlformats.org/officeDocument/2006/relationships/hyperlink" Target="http://www.imdb.com/title/tt1307068/?ref_=fn_tt_tt_1" TargetMode="External"/><Relationship Id="rId4572" Type="http://schemas.openxmlformats.org/officeDocument/2006/relationships/hyperlink" Target="http://www.imdb.com/title/tt0139615/?ref_=fn_tt_tt_1" TargetMode="External"/><Relationship Id="rId1819" Type="http://schemas.openxmlformats.org/officeDocument/2006/relationships/hyperlink" Target="http://www.imdb.com/title/tt0864761/?ref_=fn_tt_tt_1" TargetMode="External"/><Relationship Id="rId4225" Type="http://schemas.openxmlformats.org/officeDocument/2006/relationships/hyperlink" Target="http://www.imdb.com/title/tt1666335/?ref_=fn_tt_tt_1" TargetMode="External"/><Relationship Id="rId2190" Type="http://schemas.openxmlformats.org/officeDocument/2006/relationships/hyperlink" Target="http://www.imdb.com/title/tt0220099/?ref_=fn_tt_tt_1" TargetMode="External"/><Relationship Id="rId3241" Type="http://schemas.openxmlformats.org/officeDocument/2006/relationships/hyperlink" Target="http://www.imdb.com/title/tt2325977/?ref_=fn_tt_tt_1" TargetMode="External"/><Relationship Id="rId162" Type="http://schemas.openxmlformats.org/officeDocument/2006/relationships/hyperlink" Target="http://www.imdb.com/title/tt0145487/?ref_=fn_tt_tt_1" TargetMode="External"/><Relationship Id="rId979" Type="http://schemas.openxmlformats.org/officeDocument/2006/relationships/hyperlink" Target="http://www.imdb.com/title/tt0191397/?ref_=fn_tt_tt_1" TargetMode="External"/><Relationship Id="rId4082" Type="http://schemas.openxmlformats.org/officeDocument/2006/relationships/hyperlink" Target="http://www.imdb.com/title/tt0040724/?ref_=fn_tt_tt_1" TargetMode="External"/><Relationship Id="rId1676" Type="http://schemas.openxmlformats.org/officeDocument/2006/relationships/hyperlink" Target="http://www.imdb.com/title/tt0120776/?ref_=fn_tt_tt_1" TargetMode="External"/><Relationship Id="rId2727" Type="http://schemas.openxmlformats.org/officeDocument/2006/relationships/hyperlink" Target="http://www.imdb.com/title/tt1182350/?ref_=fn_tt_tt_1" TargetMode="External"/><Relationship Id="rId1329" Type="http://schemas.openxmlformats.org/officeDocument/2006/relationships/hyperlink" Target="http://www.imdb.com/title/tt0357054/?ref_=fn_tt_tt_1" TargetMode="External"/><Relationship Id="rId1743" Type="http://schemas.openxmlformats.org/officeDocument/2006/relationships/hyperlink" Target="http://www.imdb.com/title/tt0261289/?ref_=fn_tt_tt_1" TargetMode="External"/><Relationship Id="rId4899" Type="http://schemas.openxmlformats.org/officeDocument/2006/relationships/hyperlink" Target="http://www.imdb.com/title/tt0058461/?ref_=fn_tt_tt_1" TargetMode="External"/><Relationship Id="rId35" Type="http://schemas.openxmlformats.org/officeDocument/2006/relationships/hyperlink" Target="http://www.imdb.com/title/tt0376994/?ref_=fn_tt_tt_1" TargetMode="External"/><Relationship Id="rId1810" Type="http://schemas.openxmlformats.org/officeDocument/2006/relationships/hyperlink" Target="http://www.imdb.com/title/tt1018785/?ref_=fn_tt_tt_1" TargetMode="External"/><Relationship Id="rId4966" Type="http://schemas.openxmlformats.org/officeDocument/2006/relationships/hyperlink" Target="http://www.imdb.com/title/tt2389182/?ref_=fn_tt_tt_1" TargetMode="External"/><Relationship Id="rId3568" Type="http://schemas.openxmlformats.org/officeDocument/2006/relationships/hyperlink" Target="http://www.imdb.com/title/tt1723811/?ref_=fn_tt_tt_1" TargetMode="External"/><Relationship Id="rId3982" Type="http://schemas.openxmlformats.org/officeDocument/2006/relationships/hyperlink" Target="http://www.imdb.com/title/tt0464049/?ref_=fn_tt_tt_1" TargetMode="External"/><Relationship Id="rId4619" Type="http://schemas.openxmlformats.org/officeDocument/2006/relationships/hyperlink" Target="http://www.imdb.com/title/tt0867270/?ref_=fn_tt_tt_1" TargetMode="External"/><Relationship Id="rId489" Type="http://schemas.openxmlformats.org/officeDocument/2006/relationships/hyperlink" Target="http://www.imdb.com/title/tt0355295/?ref_=fn_tt_tt_1" TargetMode="External"/><Relationship Id="rId2584" Type="http://schemas.openxmlformats.org/officeDocument/2006/relationships/hyperlink" Target="http://www.imdb.com/title/tt1951181/?ref_=fn_tt_tt_1" TargetMode="External"/><Relationship Id="rId3635" Type="http://schemas.openxmlformats.org/officeDocument/2006/relationships/hyperlink" Target="http://www.imdb.com/title/tt0300214/?ref_=fn_tt_tt_1" TargetMode="External"/><Relationship Id="rId556" Type="http://schemas.openxmlformats.org/officeDocument/2006/relationships/hyperlink" Target="http://www.imdb.com/title/tt1253864/?ref_=fn_tt_tt_1" TargetMode="External"/><Relationship Id="rId1186" Type="http://schemas.openxmlformats.org/officeDocument/2006/relationships/hyperlink" Target="http://www.imdb.com/title/tt0087538/?ref_=fn_tt_tt_1" TargetMode="External"/><Relationship Id="rId2237" Type="http://schemas.openxmlformats.org/officeDocument/2006/relationships/hyperlink" Target="http://www.imdb.com/title/tt0430634/?ref_=fn_tt_tt_1" TargetMode="External"/><Relationship Id="rId209" Type="http://schemas.openxmlformats.org/officeDocument/2006/relationships/hyperlink" Target="http://www.imdb.com/title/tt0382625/?ref_=fn_tt_tt_1" TargetMode="External"/><Relationship Id="rId970" Type="http://schemas.openxmlformats.org/officeDocument/2006/relationships/hyperlink" Target="http://www.imdb.com/title/tt1464540/?ref_=fn_tt_tt_1" TargetMode="External"/><Relationship Id="rId1253" Type="http://schemas.openxmlformats.org/officeDocument/2006/relationships/hyperlink" Target="http://www.imdb.com/title/tt0110989/?ref_=fn_tt_tt_1" TargetMode="External"/><Relationship Id="rId2651" Type="http://schemas.openxmlformats.org/officeDocument/2006/relationships/hyperlink" Target="http://www.imdb.com/title/tt0220506/?ref_=fn_tt_tt_1" TargetMode="External"/><Relationship Id="rId3702" Type="http://schemas.openxmlformats.org/officeDocument/2006/relationships/hyperlink" Target="http://www.imdb.com/title/tt4786282/?ref_=fn_tt_tt_1" TargetMode="External"/><Relationship Id="rId623" Type="http://schemas.openxmlformats.org/officeDocument/2006/relationships/hyperlink" Target="http://www.imdb.com/title/tt0308208/?ref_=fn_tt_tt_1" TargetMode="External"/><Relationship Id="rId2304" Type="http://schemas.openxmlformats.org/officeDocument/2006/relationships/hyperlink" Target="http://www.imdb.com/title/tt1532958/?ref_=fn_tt_tt_1" TargetMode="External"/><Relationship Id="rId1320" Type="http://schemas.openxmlformats.org/officeDocument/2006/relationships/hyperlink" Target="http://www.imdb.com/title/tt0457495/?ref_=fn_tt_tt_1" TargetMode="External"/><Relationship Id="rId4476" Type="http://schemas.openxmlformats.org/officeDocument/2006/relationships/hyperlink" Target="http://www.imdb.com/title/tt0032976/?ref_=fn_tt_tt_1" TargetMode="External"/><Relationship Id="rId4890" Type="http://schemas.openxmlformats.org/officeDocument/2006/relationships/hyperlink" Target="http://www.imdb.com/title/tt1172570/?ref_=fn_tt_tt_1" TargetMode="External"/><Relationship Id="rId3078" Type="http://schemas.openxmlformats.org/officeDocument/2006/relationships/hyperlink" Target="http://www.imdb.com/title/tt0122541/?ref_=fn_tt_tt_1" TargetMode="External"/><Relationship Id="rId3492" Type="http://schemas.openxmlformats.org/officeDocument/2006/relationships/hyperlink" Target="http://www.imdb.com/title/tt0118276/?ref_=fn_tt_tt_1" TargetMode="External"/><Relationship Id="rId4129" Type="http://schemas.openxmlformats.org/officeDocument/2006/relationships/hyperlink" Target="http://www.imdb.com/title/tt0385890/?ref_=fn_tt_tt_1" TargetMode="External"/><Relationship Id="rId4543" Type="http://schemas.openxmlformats.org/officeDocument/2006/relationships/hyperlink" Target="http://www.imdb.com/title/tt0384286/?ref_=fn_tt_tt_1" TargetMode="External"/><Relationship Id="rId2094" Type="http://schemas.openxmlformats.org/officeDocument/2006/relationships/hyperlink" Target="http://www.imdb.com/title/tt3210686/?ref_=fn_tt_tt_1" TargetMode="External"/><Relationship Id="rId3145" Type="http://schemas.openxmlformats.org/officeDocument/2006/relationships/hyperlink" Target="http://www.imdb.com/title/tt0380623/?ref_=fn_tt_tt_1" TargetMode="External"/><Relationship Id="rId4610" Type="http://schemas.openxmlformats.org/officeDocument/2006/relationships/hyperlink" Target="http://www.imdb.com/title/tt2852376/?ref_=fn_tt_tt_1" TargetMode="External"/><Relationship Id="rId480" Type="http://schemas.openxmlformats.org/officeDocument/2006/relationships/hyperlink" Target="http://www.imdb.com/title/tt2510894/?ref_=fn_tt_tt_1" TargetMode="External"/><Relationship Id="rId2161" Type="http://schemas.openxmlformats.org/officeDocument/2006/relationships/hyperlink" Target="http://www.imdb.com/title/tt0105793/?ref_=fn_tt_tt_1" TargetMode="External"/><Relationship Id="rId3212" Type="http://schemas.openxmlformats.org/officeDocument/2006/relationships/hyperlink" Target="http://www.imdb.com/title/tt1726669/?ref_=fn_tt_tt_1" TargetMode="External"/><Relationship Id="rId133" Type="http://schemas.openxmlformats.org/officeDocument/2006/relationships/hyperlink" Target="http://www.imdb.com/title/tt0436339/?ref_=fn_tt_tt_1" TargetMode="External"/><Relationship Id="rId200" Type="http://schemas.openxmlformats.org/officeDocument/2006/relationships/hyperlink" Target="http://www.imdb.com/title/tt1680310/?ref_=fn_tt_tt_1" TargetMode="External"/><Relationship Id="rId2978" Type="http://schemas.openxmlformats.org/officeDocument/2006/relationships/hyperlink" Target="http://www.imdb.com/title/tt2436386/?ref_=fn_tt_tt_1" TargetMode="External"/><Relationship Id="rId5037" Type="http://schemas.openxmlformats.org/officeDocument/2006/relationships/hyperlink" Target="http://www.imdb.com/title/tt0104815/?ref_=fn_tt_tt_1" TargetMode="External"/><Relationship Id="rId1994" Type="http://schemas.openxmlformats.org/officeDocument/2006/relationships/hyperlink" Target="http://www.imdb.com/title/tt0239949/?ref_=fn_tt_tt_1" TargetMode="External"/><Relationship Id="rId1647" Type="http://schemas.openxmlformats.org/officeDocument/2006/relationships/hyperlink" Target="http://www.imdb.com/title/tt1798684/?ref_=fn_tt_tt_1" TargetMode="External"/><Relationship Id="rId4053" Type="http://schemas.openxmlformats.org/officeDocument/2006/relationships/hyperlink" Target="http://www.imdb.com/title/tt0236388/?ref_=fn_tt_tt_1" TargetMode="External"/><Relationship Id="rId1714" Type="http://schemas.openxmlformats.org/officeDocument/2006/relationships/hyperlink" Target="http://www.imdb.com/title/tt0218817/?ref_=fn_tt_tt_1" TargetMode="External"/><Relationship Id="rId4120" Type="http://schemas.openxmlformats.org/officeDocument/2006/relationships/hyperlink" Target="http://www.imdb.com/title/tt2039393/?ref_=fn_tt_tt_1" TargetMode="External"/><Relationship Id="rId2488" Type="http://schemas.openxmlformats.org/officeDocument/2006/relationships/hyperlink" Target="http://www.imdb.com/title/tt0090605/?ref_=fn_tt_tt_1" TargetMode="External"/><Relationship Id="rId3886" Type="http://schemas.openxmlformats.org/officeDocument/2006/relationships/hyperlink" Target="http://www.imdb.com/title/tt0104036/?ref_=fn_tt_tt_1" TargetMode="External"/><Relationship Id="rId4937" Type="http://schemas.openxmlformats.org/officeDocument/2006/relationships/hyperlink" Target="http://www.imdb.com/title/tt1934172/?ref_=fn_tt_tt_1" TargetMode="External"/><Relationship Id="rId3539" Type="http://schemas.openxmlformats.org/officeDocument/2006/relationships/hyperlink" Target="http://www.imdb.com/title/tt1756851/?ref_=fn_tt_tt_1" TargetMode="External"/><Relationship Id="rId3953" Type="http://schemas.openxmlformats.org/officeDocument/2006/relationships/hyperlink" Target="http://www.imdb.com/title/tt1252374/?ref_=fn_tt_tt_1" TargetMode="External"/><Relationship Id="rId874" Type="http://schemas.openxmlformats.org/officeDocument/2006/relationships/hyperlink" Target="http://www.imdb.com/title/tt0269347/?ref_=fn_tt_tt_1" TargetMode="External"/><Relationship Id="rId2555" Type="http://schemas.openxmlformats.org/officeDocument/2006/relationships/hyperlink" Target="http://www.imdb.com/title/tt0250720/?ref_=fn_tt_tt_1" TargetMode="External"/><Relationship Id="rId3606" Type="http://schemas.openxmlformats.org/officeDocument/2006/relationships/hyperlink" Target="http://www.imdb.com/title/tt3910804/?ref_=fn_tt_tt_1" TargetMode="External"/><Relationship Id="rId527" Type="http://schemas.openxmlformats.org/officeDocument/2006/relationships/hyperlink" Target="http://www.imdb.com/title/tt0206634/?ref_=fn_tt_tt_1" TargetMode="External"/><Relationship Id="rId941" Type="http://schemas.openxmlformats.org/officeDocument/2006/relationships/hyperlink" Target="http://www.imdb.com/title/tt2294449/?ref_=fn_tt_tt_1" TargetMode="External"/><Relationship Id="rId1157" Type="http://schemas.openxmlformats.org/officeDocument/2006/relationships/hyperlink" Target="http://www.imdb.com/title/tt0125439/?ref_=fn_tt_tt_1" TargetMode="External"/><Relationship Id="rId1571" Type="http://schemas.openxmlformats.org/officeDocument/2006/relationships/hyperlink" Target="http://www.imdb.com/title/tt0452624/?ref_=fn_tt_tt_1" TargetMode="External"/><Relationship Id="rId2208" Type="http://schemas.openxmlformats.org/officeDocument/2006/relationships/hyperlink" Target="http://www.imdb.com/title/tt0918927/?ref_=fn_tt_tt_1" TargetMode="External"/><Relationship Id="rId2622" Type="http://schemas.openxmlformats.org/officeDocument/2006/relationships/hyperlink" Target="http://www.imdb.com/title/tt0085995/?ref_=fn_tt_tt_1" TargetMode="External"/><Relationship Id="rId1224" Type="http://schemas.openxmlformats.org/officeDocument/2006/relationships/hyperlink" Target="http://www.imdb.com/title/tt2203939/?ref_=fn_tt_tt_1" TargetMode="External"/><Relationship Id="rId4794" Type="http://schemas.openxmlformats.org/officeDocument/2006/relationships/hyperlink" Target="http://www.imdb.com/title/tt2359024/?ref_=fn_tt_tt_1" TargetMode="External"/><Relationship Id="rId3396" Type="http://schemas.openxmlformats.org/officeDocument/2006/relationships/hyperlink" Target="http://www.imdb.com/title/tt0165831/?ref_=fn_tt_tt_1" TargetMode="External"/><Relationship Id="rId4447" Type="http://schemas.openxmlformats.org/officeDocument/2006/relationships/hyperlink" Target="http://www.imdb.com/title/tt3781616/?ref_=fn_tt_tt_1" TargetMode="External"/><Relationship Id="rId3049" Type="http://schemas.openxmlformats.org/officeDocument/2006/relationships/hyperlink" Target="http://www.imdb.com/title/tt2381111/?ref_=fn_tt_tt_1" TargetMode="External"/><Relationship Id="rId3463" Type="http://schemas.openxmlformats.org/officeDocument/2006/relationships/hyperlink" Target="http://www.imdb.com/title/tt0413300/?ref_=fn_tt_tt_1" TargetMode="External"/><Relationship Id="rId4861" Type="http://schemas.openxmlformats.org/officeDocument/2006/relationships/hyperlink" Target="http://www.imdb.com/title/tt3976258/?ref_=fn_tt_tt_1" TargetMode="External"/><Relationship Id="rId384" Type="http://schemas.openxmlformats.org/officeDocument/2006/relationships/hyperlink" Target="http://www.imdb.com/title/tt0183523/?ref_=fn_tt_tt_1" TargetMode="External"/><Relationship Id="rId2065" Type="http://schemas.openxmlformats.org/officeDocument/2006/relationships/hyperlink" Target="http://www.imdb.com/title/tt0360139/?ref_=fn_tt_tt_1" TargetMode="External"/><Relationship Id="rId3116" Type="http://schemas.openxmlformats.org/officeDocument/2006/relationships/hyperlink" Target="http://www.imdb.com/title/tt0293815/?ref_=fn_tt_tt_1" TargetMode="External"/><Relationship Id="rId4514" Type="http://schemas.openxmlformats.org/officeDocument/2006/relationships/hyperlink" Target="http://www.imdb.com/title/tt0065579/?ref_=fn_tt_tt_1" TargetMode="External"/><Relationship Id="rId1081" Type="http://schemas.openxmlformats.org/officeDocument/2006/relationships/hyperlink" Target="http://www.imdb.com/title/tt0107798/?ref_=fn_tt_tt_1" TargetMode="External"/><Relationship Id="rId3530" Type="http://schemas.openxmlformats.org/officeDocument/2006/relationships/hyperlink" Target="http://www.imdb.com/title/tt0302674/?ref_=fn_tt_tt_1" TargetMode="External"/><Relationship Id="rId451" Type="http://schemas.openxmlformats.org/officeDocument/2006/relationships/hyperlink" Target="http://www.imdb.com/title/tt2191701/?ref_=fn_tt_tt_1" TargetMode="External"/><Relationship Id="rId2132" Type="http://schemas.openxmlformats.org/officeDocument/2006/relationships/hyperlink" Target="http://www.imdb.com/title/tt1634003/?ref_=fn_tt_tt_1" TargetMode="External"/><Relationship Id="rId104" Type="http://schemas.openxmlformats.org/officeDocument/2006/relationships/hyperlink" Target="http://www.imdb.com/title/tt1951266/?ref_=fn_tt_tt_1" TargetMode="External"/><Relationship Id="rId1898" Type="http://schemas.openxmlformats.org/officeDocument/2006/relationships/hyperlink" Target="http://www.imdb.com/title/tt1327194/?ref_=fn_tt_tt_1" TargetMode="External"/><Relationship Id="rId2949" Type="http://schemas.openxmlformats.org/officeDocument/2006/relationships/hyperlink" Target="http://www.imdb.com/title/tt2582846/?ref_=fn_tt_tt_1" TargetMode="External"/><Relationship Id="rId4371" Type="http://schemas.openxmlformats.org/officeDocument/2006/relationships/hyperlink" Target="http://www.imdb.com/title/tt0061747/?ref_=fn_tt_tt_1" TargetMode="External"/><Relationship Id="rId5008" Type="http://schemas.openxmlformats.org/officeDocument/2006/relationships/hyperlink" Target="http://www.imdb.com/title/tt2469216/?ref_=fn_tt_tt_1" TargetMode="External"/><Relationship Id="rId1965" Type="http://schemas.openxmlformats.org/officeDocument/2006/relationships/hyperlink" Target="http://www.imdb.com/title/tt0265208/?ref_=fn_tt_tt_1" TargetMode="External"/><Relationship Id="rId4024" Type="http://schemas.openxmlformats.org/officeDocument/2006/relationships/hyperlink" Target="http://www.imdb.com/title/tt1800337/?ref_=fn_tt_tt_1" TargetMode="External"/><Relationship Id="rId1618" Type="http://schemas.openxmlformats.org/officeDocument/2006/relationships/hyperlink" Target="http://www.imdb.com/title/tt0231775/?ref_=fn_tt_tt_1" TargetMode="External"/><Relationship Id="rId3040" Type="http://schemas.openxmlformats.org/officeDocument/2006/relationships/hyperlink" Target="http://www.imdb.com/title/tt0112818/?ref_=fn_tt_tt_1" TargetMode="External"/><Relationship Id="rId3857" Type="http://schemas.openxmlformats.org/officeDocument/2006/relationships/hyperlink" Target="http://www.imdb.com/title/tt0461336/?ref_=fn_tt_tt_1" TargetMode="External"/><Relationship Id="rId4908" Type="http://schemas.openxmlformats.org/officeDocument/2006/relationships/hyperlink" Target="http://www.imdb.com/title/tt0388230/?ref_=fn_tt_tt_1" TargetMode="External"/><Relationship Id="rId778" Type="http://schemas.openxmlformats.org/officeDocument/2006/relationships/hyperlink" Target="http://www.imdb.com/title/tt0443632/?ref_=fn_tt_tt_1" TargetMode="External"/><Relationship Id="rId2459" Type="http://schemas.openxmlformats.org/officeDocument/2006/relationships/hyperlink" Target="http://www.imdb.com/title/tt0313792/?ref_=fn_tt_tt_1" TargetMode="External"/><Relationship Id="rId2873" Type="http://schemas.openxmlformats.org/officeDocument/2006/relationships/hyperlink" Target="http://www.imdb.com/title/tt0172726/?ref_=fn_tt_tt_1" TargetMode="External"/><Relationship Id="rId3924" Type="http://schemas.openxmlformats.org/officeDocument/2006/relationships/hyperlink" Target="http://www.imdb.com/title/tt0274812/?ref_=fn_tt_tt_1" TargetMode="External"/><Relationship Id="rId845" Type="http://schemas.openxmlformats.org/officeDocument/2006/relationships/hyperlink" Target="http://www.imdb.com/title/tt0119190/?ref_=fn_tt_tt_1" TargetMode="External"/><Relationship Id="rId1475" Type="http://schemas.openxmlformats.org/officeDocument/2006/relationships/hyperlink" Target="http://www.imdb.com/title/tt1235522/?ref_=fn_tt_tt_1" TargetMode="External"/><Relationship Id="rId2526" Type="http://schemas.openxmlformats.org/officeDocument/2006/relationships/hyperlink" Target="http://www.imdb.com/title/tt0083001/?ref_=fn_tt_tt_1" TargetMode="External"/><Relationship Id="rId1128" Type="http://schemas.openxmlformats.org/officeDocument/2006/relationships/hyperlink" Target="http://www.imdb.com/title/tt1139328/?ref_=fn_tt_tt_1" TargetMode="External"/><Relationship Id="rId1542" Type="http://schemas.openxmlformats.org/officeDocument/2006/relationships/hyperlink" Target="http://www.imdb.com/title/tt0319343/?ref_=fn_tt_tt_1" TargetMode="External"/><Relationship Id="rId2940" Type="http://schemas.openxmlformats.org/officeDocument/2006/relationships/hyperlink" Target="http://www.imdb.com/title/tt0265459/?ref_=fn_tt_tt_1" TargetMode="External"/><Relationship Id="rId4698" Type="http://schemas.openxmlformats.org/officeDocument/2006/relationships/hyperlink" Target="http://www.imdb.com/title/tt0468489/?ref_=fn_tt_tt_1" TargetMode="External"/><Relationship Id="rId912" Type="http://schemas.openxmlformats.org/officeDocument/2006/relationships/hyperlink" Target="http://www.imdb.com/title/tt0338216/?ref_=fn_tt_tt_1" TargetMode="External"/><Relationship Id="rId4765" Type="http://schemas.openxmlformats.org/officeDocument/2006/relationships/hyperlink" Target="http://www.imdb.com/title/tt0455556/?ref_=fn_tt_tt_1" TargetMode="External"/><Relationship Id="rId288" Type="http://schemas.openxmlformats.org/officeDocument/2006/relationships/hyperlink" Target="http://www.imdb.com/title/tt0133152/?ref_=fn_tt_tt_1" TargetMode="External"/><Relationship Id="rId3367" Type="http://schemas.openxmlformats.org/officeDocument/2006/relationships/hyperlink" Target="http://www.imdb.com/title/tt0079116/?ref_=fn_tt_tt_1" TargetMode="External"/><Relationship Id="rId3781" Type="http://schemas.openxmlformats.org/officeDocument/2006/relationships/hyperlink" Target="http://www.imdb.com/title/tt0361862/?ref_=fn_tt_tt_1" TargetMode="External"/><Relationship Id="rId4418" Type="http://schemas.openxmlformats.org/officeDocument/2006/relationships/hyperlink" Target="http://www.imdb.com/title/tt2309788/?ref_=fn_tt_tt_1" TargetMode="External"/><Relationship Id="rId4832" Type="http://schemas.openxmlformats.org/officeDocument/2006/relationships/hyperlink" Target="http://www.imdb.com/title/tt0311648/?ref_=fn_tt_tt_1" TargetMode="External"/><Relationship Id="rId2383" Type="http://schemas.openxmlformats.org/officeDocument/2006/relationships/hyperlink" Target="http://www.imdb.com/title/tt1870529/?ref_=fn_tt_tt_1" TargetMode="External"/><Relationship Id="rId3434" Type="http://schemas.openxmlformats.org/officeDocument/2006/relationships/hyperlink" Target="http://www.imdb.com/title/tt0094764/?ref_=fn_tt_tt_1" TargetMode="External"/><Relationship Id="rId355" Type="http://schemas.openxmlformats.org/officeDocument/2006/relationships/hyperlink" Target="http://www.imdb.com/title/tt0477080/?ref_=fn_tt_tt_1" TargetMode="External"/><Relationship Id="rId2036" Type="http://schemas.openxmlformats.org/officeDocument/2006/relationships/hyperlink" Target="http://www.imdb.com/title/tt0172493/?ref_=fn_tt_tt_1" TargetMode="External"/><Relationship Id="rId2450" Type="http://schemas.openxmlformats.org/officeDocument/2006/relationships/hyperlink" Target="http://www.imdb.com/title/tt0824758/?ref_=fn_tt_tt_1" TargetMode="External"/><Relationship Id="rId3501" Type="http://schemas.openxmlformats.org/officeDocument/2006/relationships/hyperlink" Target="http://www.imdb.com/title/tt3125324/?ref_=fn_tt_tt_1" TargetMode="External"/><Relationship Id="rId422" Type="http://schemas.openxmlformats.org/officeDocument/2006/relationships/hyperlink" Target="http://www.imdb.com/title/tt0119643/?ref_=fn_tt_tt_1" TargetMode="External"/><Relationship Id="rId1052" Type="http://schemas.openxmlformats.org/officeDocument/2006/relationships/hyperlink" Target="http://www.imdb.com/title/tt0230030/?ref_=fn_tt_tt_1" TargetMode="External"/><Relationship Id="rId2103" Type="http://schemas.openxmlformats.org/officeDocument/2006/relationships/hyperlink" Target="http://www.imdb.com/title/tt0239948/?ref_=fn_tt_tt_1" TargetMode="External"/><Relationship Id="rId4275" Type="http://schemas.openxmlformats.org/officeDocument/2006/relationships/hyperlink" Target="http://www.imdb.com/title/tt0415978/?ref_=fn_tt_tt_1" TargetMode="External"/><Relationship Id="rId1869" Type="http://schemas.openxmlformats.org/officeDocument/2006/relationships/hyperlink" Target="http://www.imdb.com/title/tt0107614/?ref_=fn_tt_tt_1" TargetMode="External"/><Relationship Id="rId3291" Type="http://schemas.openxmlformats.org/officeDocument/2006/relationships/hyperlink" Target="http://www.imdb.com/title/tt0186975/?ref_=fn_tt_tt_1" TargetMode="External"/><Relationship Id="rId1936" Type="http://schemas.openxmlformats.org/officeDocument/2006/relationships/hyperlink" Target="http://www.imdb.com/title/tt0120185/?ref_=fn_tt_tt_1" TargetMode="External"/><Relationship Id="rId4342" Type="http://schemas.openxmlformats.org/officeDocument/2006/relationships/hyperlink" Target="http://www.imdb.com/title/tt3499458/?ref_=fn_tt_tt_1" TargetMode="External"/><Relationship Id="rId3011" Type="http://schemas.openxmlformats.org/officeDocument/2006/relationships/hyperlink" Target="http://www.imdb.com/title/tt1124052/?ref_=fn_tt_tt_1" TargetMode="External"/><Relationship Id="rId2777" Type="http://schemas.openxmlformats.org/officeDocument/2006/relationships/hyperlink" Target="http://www.imdb.com/title/tt0426697/?ref_=fn_tt_tt_1" TargetMode="External"/><Relationship Id="rId749" Type="http://schemas.openxmlformats.org/officeDocument/2006/relationships/hyperlink" Target="http://www.imdb.com/title/tt0393735/?ref_=fn_tt_tt_1" TargetMode="External"/><Relationship Id="rId1379" Type="http://schemas.openxmlformats.org/officeDocument/2006/relationships/hyperlink" Target="http://www.imdb.com/title/tt1564349/?ref_=fn_tt_tt_1" TargetMode="External"/><Relationship Id="rId3828" Type="http://schemas.openxmlformats.org/officeDocument/2006/relationships/hyperlink" Target="http://www.imdb.com/title/tt0095484/?ref_=fn_tt_tt_1" TargetMode="External"/><Relationship Id="rId1793" Type="http://schemas.openxmlformats.org/officeDocument/2006/relationships/hyperlink" Target="http://www.imdb.com/title/tt0455538/?ref_=fn_tt_tt_1" TargetMode="External"/><Relationship Id="rId2844" Type="http://schemas.openxmlformats.org/officeDocument/2006/relationships/hyperlink" Target="http://www.imdb.com/title/tt0096487/?ref_=fn_tt_tt_1" TargetMode="External"/><Relationship Id="rId85" Type="http://schemas.openxmlformats.org/officeDocument/2006/relationships/hyperlink" Target="http://www.imdb.com/title/tt1321869/?ref_=fn_tt_tt_1" TargetMode="External"/><Relationship Id="rId816" Type="http://schemas.openxmlformats.org/officeDocument/2006/relationships/hyperlink" Target="http://www.imdb.com/title/tt2179136/?ref_=fn_tt_tt_1" TargetMode="External"/><Relationship Id="rId1446" Type="http://schemas.openxmlformats.org/officeDocument/2006/relationships/hyperlink" Target="http://www.imdb.com/title/tt2368645/?ref_=fn_tt_tt_1" TargetMode="External"/><Relationship Id="rId1860" Type="http://schemas.openxmlformats.org/officeDocument/2006/relationships/hyperlink" Target="http://www.imdb.com/title/tt0110027/?ref_=fn_tt_tt_1" TargetMode="External"/><Relationship Id="rId2911" Type="http://schemas.openxmlformats.org/officeDocument/2006/relationships/hyperlink" Target="http://www.imdb.com/title/tt0116378/?ref_=fn_tt_tt_1" TargetMode="External"/><Relationship Id="rId1513" Type="http://schemas.openxmlformats.org/officeDocument/2006/relationships/hyperlink" Target="http://www.imdb.com/title/tt1790864/?ref_=fn_tt_tt_1" TargetMode="External"/><Relationship Id="rId4669" Type="http://schemas.openxmlformats.org/officeDocument/2006/relationships/hyperlink" Target="http://www.imdb.com/title/tt0158583/?ref_=fn_tt_tt_1" TargetMode="External"/><Relationship Id="rId3685" Type="http://schemas.openxmlformats.org/officeDocument/2006/relationships/hyperlink" Target="http://www.imdb.com/title/tt0290673/?ref_=fn_tt_tt_1" TargetMode="External"/><Relationship Id="rId4736" Type="http://schemas.openxmlformats.org/officeDocument/2006/relationships/hyperlink" Target="http://www.imdb.com/title/tt0306069/?ref_=fn_tt_tt_1" TargetMode="External"/><Relationship Id="rId2287" Type="http://schemas.openxmlformats.org/officeDocument/2006/relationships/hyperlink" Target="http://www.imdb.com/title/tt0413015/?ref_=fn_tt_tt_1" TargetMode="External"/><Relationship Id="rId3338" Type="http://schemas.openxmlformats.org/officeDocument/2006/relationships/hyperlink" Target="http://www.imdb.com/title/tt0099816/?ref_=fn_tt_tt_1" TargetMode="External"/><Relationship Id="rId3752" Type="http://schemas.openxmlformats.org/officeDocument/2006/relationships/hyperlink" Target="http://www.imdb.com/title/tt1781922/?ref_=fn_tt_tt_1" TargetMode="External"/><Relationship Id="rId259" Type="http://schemas.openxmlformats.org/officeDocument/2006/relationships/hyperlink" Target="http://www.imdb.com/title/tt1320261/?ref_=fn_tt_tt_1" TargetMode="External"/><Relationship Id="rId673" Type="http://schemas.openxmlformats.org/officeDocument/2006/relationships/hyperlink" Target="http://www.imdb.com/title/tt0120663/?ref_=fn_tt_tt_1" TargetMode="External"/><Relationship Id="rId2354" Type="http://schemas.openxmlformats.org/officeDocument/2006/relationships/hyperlink" Target="http://www.imdb.com/title/tt3247714/?ref_=fn_tt_tt_1" TargetMode="External"/><Relationship Id="rId3405" Type="http://schemas.openxmlformats.org/officeDocument/2006/relationships/hyperlink" Target="http://www.imdb.com/title/tt0804497/?ref_=fn_tt_tt_1" TargetMode="External"/><Relationship Id="rId4803" Type="http://schemas.openxmlformats.org/officeDocument/2006/relationships/hyperlink" Target="http://www.imdb.com/title/tt2403415/?ref_=fn_tt_tt_1" TargetMode="External"/><Relationship Id="rId326" Type="http://schemas.openxmlformats.org/officeDocument/2006/relationships/hyperlink" Target="http://www.imdb.com/title/tt0209163/?ref_=fn_tt_tt_1" TargetMode="External"/><Relationship Id="rId1370" Type="http://schemas.openxmlformats.org/officeDocument/2006/relationships/hyperlink" Target="http://www.imdb.com/title/tt3076658/?ref_=fn_tt_tt_1" TargetMode="External"/><Relationship Id="rId2007" Type="http://schemas.openxmlformats.org/officeDocument/2006/relationships/hyperlink" Target="http://www.imdb.com/title/tt1095217/?ref_=fn_tt_tt_1" TargetMode="External"/><Relationship Id="rId740" Type="http://schemas.openxmlformats.org/officeDocument/2006/relationships/hyperlink" Target="http://www.imdb.com/title/tt0349710/?ref_=fn_tt_tt_1" TargetMode="External"/><Relationship Id="rId1023" Type="http://schemas.openxmlformats.org/officeDocument/2006/relationships/hyperlink" Target="http://www.imdb.com/title/tt0114345/?ref_=fn_tt_tt_1" TargetMode="External"/><Relationship Id="rId2421" Type="http://schemas.openxmlformats.org/officeDocument/2006/relationships/hyperlink" Target="http://www.imdb.com/title/tt0117723/?ref_=fn_tt_tt_1" TargetMode="External"/><Relationship Id="rId4179" Type="http://schemas.openxmlformats.org/officeDocument/2006/relationships/hyperlink" Target="http://www.imdb.com/title/tt0857295/?ref_=fn_tt_tt_1" TargetMode="External"/><Relationship Id="rId4593" Type="http://schemas.openxmlformats.org/officeDocument/2006/relationships/hyperlink" Target="http://www.imdb.com/title/tt3214286/?ref_=fn_tt_tt_1" TargetMode="External"/><Relationship Id="rId3195" Type="http://schemas.openxmlformats.org/officeDocument/2006/relationships/hyperlink" Target="http://www.imdb.com/title/tt0375679/?ref_=fn_tt_tt_1" TargetMode="External"/><Relationship Id="rId4246" Type="http://schemas.openxmlformats.org/officeDocument/2006/relationships/hyperlink" Target="http://www.imdb.com/title/tt2317796/?ref_=fn_tt_tt_1" TargetMode="External"/><Relationship Id="rId4660" Type="http://schemas.openxmlformats.org/officeDocument/2006/relationships/hyperlink" Target="http://www.imdb.com/title/tt2311428/?ref_=fn_tt_tt_1" TargetMode="External"/><Relationship Id="rId3262" Type="http://schemas.openxmlformats.org/officeDocument/2006/relationships/hyperlink" Target="http://www.imdb.com/title/tt0195945/?ref_=fn_tt_tt_1" TargetMode="External"/><Relationship Id="rId4313" Type="http://schemas.openxmlformats.org/officeDocument/2006/relationships/hyperlink" Target="http://www.imdb.com/title/tt0449061/?ref_=fn_tt_tt_1" TargetMode="External"/><Relationship Id="rId183" Type="http://schemas.openxmlformats.org/officeDocument/2006/relationships/hyperlink" Target="http://www.imdb.com/title/tt1911658/?ref_=fn_tt_tt_1" TargetMode="External"/><Relationship Id="rId1907" Type="http://schemas.openxmlformats.org/officeDocument/2006/relationships/hyperlink" Target="http://www.imdb.com/title/tt0396752/?ref_=fn_tt_tt_1" TargetMode="External"/><Relationship Id="rId250" Type="http://schemas.openxmlformats.org/officeDocument/2006/relationships/hyperlink" Target="http://www.imdb.com/title/tt1502712/?ref_=fn_tt_tt_1" TargetMode="External"/><Relationship Id="rId1697" Type="http://schemas.openxmlformats.org/officeDocument/2006/relationships/hyperlink" Target="http://www.imdb.com/title/tt0402901/?ref_=fn_tt_tt_1" TargetMode="External"/><Relationship Id="rId2748" Type="http://schemas.openxmlformats.org/officeDocument/2006/relationships/hyperlink" Target="http://www.imdb.com/title/tt0252223/?ref_=fn_tt_tt_1" TargetMode="External"/><Relationship Id="rId1764" Type="http://schemas.openxmlformats.org/officeDocument/2006/relationships/hyperlink" Target="http://www.imdb.com/title/tt0265666/?ref_=fn_tt_tt_1" TargetMode="External"/><Relationship Id="rId2815" Type="http://schemas.openxmlformats.org/officeDocument/2006/relationships/hyperlink" Target="http://www.imdb.com/title/tt0280653/?ref_=fn_tt_tt_1" TargetMode="External"/><Relationship Id="rId4170" Type="http://schemas.openxmlformats.org/officeDocument/2006/relationships/hyperlink" Target="http://www.imdb.com/title/tt0071230/?ref_=fn_tt_tt_1" TargetMode="External"/><Relationship Id="rId56" Type="http://schemas.openxmlformats.org/officeDocument/2006/relationships/hyperlink" Target="http://www.imdb.com/title/tt1979388/?ref_=fn_tt_tt_1" TargetMode="External"/><Relationship Id="rId1417" Type="http://schemas.openxmlformats.org/officeDocument/2006/relationships/hyperlink" Target="http://www.imdb.com/title/tt0116209/?ref_=fn_tt_tt_1" TargetMode="External"/><Relationship Id="rId1831" Type="http://schemas.openxmlformats.org/officeDocument/2006/relationships/hyperlink" Target="http://www.imdb.com/title/tt0486674/?ref_=fn_tt_tt_1" TargetMode="External"/><Relationship Id="rId4987" Type="http://schemas.openxmlformats.org/officeDocument/2006/relationships/hyperlink" Target="http://www.imdb.com/title/tt2334896/?ref_=fn_tt_tt_1" TargetMode="External"/><Relationship Id="rId3589" Type="http://schemas.openxmlformats.org/officeDocument/2006/relationships/hyperlink" Target="http://www.imdb.com/title/tt0327437/?ref_=fn_tt_tt_1" TargetMode="External"/><Relationship Id="rId577" Type="http://schemas.openxmlformats.org/officeDocument/2006/relationships/hyperlink" Target="http://www.imdb.com/title/tt0462538/?ref_=fn_tt_tt_1" TargetMode="External"/><Relationship Id="rId2258" Type="http://schemas.openxmlformats.org/officeDocument/2006/relationships/hyperlink" Target="http://www.imdb.com/title/tt0373074/?ref_=fn_tt_tt_1" TargetMode="External"/><Relationship Id="rId3656" Type="http://schemas.openxmlformats.org/officeDocument/2006/relationships/hyperlink" Target="http://www.imdb.com/title/tt0264935/?ref_=fn_tt_tt_1" TargetMode="External"/><Relationship Id="rId4707" Type="http://schemas.openxmlformats.org/officeDocument/2006/relationships/hyperlink" Target="http://www.imdb.com/title/tt2016335/?ref_=fn_tt_tt_1" TargetMode="External"/><Relationship Id="rId991" Type="http://schemas.openxmlformats.org/officeDocument/2006/relationships/hyperlink" Target="http://www.imdb.com/title/tt0424774/?ref_=fn_tt_tt_1" TargetMode="External"/><Relationship Id="rId2672" Type="http://schemas.openxmlformats.org/officeDocument/2006/relationships/hyperlink" Target="http://www.imdb.com/title/tt0800069/?ref_=fn_tt_tt_1" TargetMode="External"/><Relationship Id="rId3309" Type="http://schemas.openxmlformats.org/officeDocument/2006/relationships/hyperlink" Target="http://www.imdb.com/title/tt1104733/?ref_=fn_tt_tt_1" TargetMode="External"/><Relationship Id="rId3723" Type="http://schemas.openxmlformats.org/officeDocument/2006/relationships/hyperlink" Target="http://www.imdb.com/title/tt0102065/?ref_=fn_tt_tt_1" TargetMode="External"/><Relationship Id="rId644" Type="http://schemas.openxmlformats.org/officeDocument/2006/relationships/hyperlink" Target="http://www.imdb.com/title/tt0427152/?ref_=fn_tt_tt_1" TargetMode="External"/><Relationship Id="rId1274" Type="http://schemas.openxmlformats.org/officeDocument/2006/relationships/hyperlink" Target="http://www.imdb.com/title/tt0160009/?ref_=fn_tt_tt_1" TargetMode="External"/><Relationship Id="rId2325" Type="http://schemas.openxmlformats.org/officeDocument/2006/relationships/hyperlink" Target="http://www.imdb.com/title/tt0119698/?ref_=fn_tt_tt_1" TargetMode="External"/><Relationship Id="rId711" Type="http://schemas.openxmlformats.org/officeDocument/2006/relationships/hyperlink" Target="http://www.imdb.com/title/tt0416449/?ref_=fn_tt_tt_1" TargetMode="External"/><Relationship Id="rId1341" Type="http://schemas.openxmlformats.org/officeDocument/2006/relationships/hyperlink" Target="http://www.imdb.com/title/tt0256415/?ref_=fn_tt_tt_1" TargetMode="External"/><Relationship Id="rId4497" Type="http://schemas.openxmlformats.org/officeDocument/2006/relationships/hyperlink" Target="http://www.imdb.com/title/tt2051894/?ref_=fn_tt_tt_1" TargetMode="External"/><Relationship Id="rId3099" Type="http://schemas.openxmlformats.org/officeDocument/2006/relationships/hyperlink" Target="http://www.imdb.com/title/tt0890870/?ref_=fn_tt_tt_1" TargetMode="External"/><Relationship Id="rId4564" Type="http://schemas.openxmlformats.org/officeDocument/2006/relationships/hyperlink" Target="http://www.imdb.com/title/tt2396566/?ref_=fn_tt_tt_1" TargetMode="External"/><Relationship Id="rId3166" Type="http://schemas.openxmlformats.org/officeDocument/2006/relationships/hyperlink" Target="http://www.imdb.com/title/tt0124198/?ref_=fn_tt_tt_1" TargetMode="External"/><Relationship Id="rId3580" Type="http://schemas.openxmlformats.org/officeDocument/2006/relationships/hyperlink" Target="http://www.imdb.com/title/tt0089907/?ref_=fn_tt_tt_1" TargetMode="External"/><Relationship Id="rId4217" Type="http://schemas.openxmlformats.org/officeDocument/2006/relationships/hyperlink" Target="http://www.imdb.com/title/tt2945796/?ref_=fn_tt_tt_1" TargetMode="External"/><Relationship Id="rId2182" Type="http://schemas.openxmlformats.org/officeDocument/2006/relationships/hyperlink" Target="http://www.imdb.com/title/tt0067116/?ref_=fn_tt_tt_1" TargetMode="External"/><Relationship Id="rId3233" Type="http://schemas.openxmlformats.org/officeDocument/2006/relationships/hyperlink" Target="http://www.imdb.com/title/tt1210039/?ref_=fn_tt_tt_1" TargetMode="External"/><Relationship Id="rId4631" Type="http://schemas.openxmlformats.org/officeDocument/2006/relationships/hyperlink" Target="http://www.imdb.com/title/tt2446502/?ref_=fn_tt_tt_1" TargetMode="External"/><Relationship Id="rId154" Type="http://schemas.openxmlformats.org/officeDocument/2006/relationships/hyperlink" Target="http://www.imdb.com/title/tt0442933/?ref_=fn_tt_tt_1" TargetMode="External"/><Relationship Id="rId2999" Type="http://schemas.openxmlformats.org/officeDocument/2006/relationships/hyperlink" Target="http://www.imdb.com/title/tt0361715/?ref_=fn_tt_tt_1" TargetMode="External"/><Relationship Id="rId3300" Type="http://schemas.openxmlformats.org/officeDocument/2006/relationships/hyperlink" Target="http://www.imdb.com/title/tt0323572/?ref_=fn_tt_tt_1" TargetMode="External"/><Relationship Id="rId221" Type="http://schemas.openxmlformats.org/officeDocument/2006/relationships/hyperlink" Target="http://www.imdb.com/title/tt0120755/?ref_=fn_tt_tt_1" TargetMode="External"/><Relationship Id="rId1668" Type="http://schemas.openxmlformats.org/officeDocument/2006/relationships/hyperlink" Target="http://www.imdb.com/title/tt0161083/?ref_=fn_tt_tt_1" TargetMode="External"/><Relationship Id="rId2719" Type="http://schemas.openxmlformats.org/officeDocument/2006/relationships/hyperlink" Target="http://www.imdb.com/title/tt1178663/?ref_=fn_tt_tt_1" TargetMode="External"/><Relationship Id="rId4074" Type="http://schemas.openxmlformats.org/officeDocument/2006/relationships/hyperlink" Target="http://www.imdb.com/title/tt0425598/?ref_=fn_tt_tt_1" TargetMode="External"/><Relationship Id="rId3090" Type="http://schemas.openxmlformats.org/officeDocument/2006/relationships/hyperlink" Target="http://www.imdb.com/title/tt3547740/?ref_=fn_tt_tt_1" TargetMode="External"/><Relationship Id="rId4141" Type="http://schemas.openxmlformats.org/officeDocument/2006/relationships/hyperlink" Target="http://www.imdb.com/title/tt2048865/?ref_=fn_tt_tt_1" TargetMode="External"/><Relationship Id="rId1735" Type="http://schemas.openxmlformats.org/officeDocument/2006/relationships/hyperlink" Target="http://www.imdb.com/title/tt1700841/?ref_=fn_tt_tt_1" TargetMode="External"/><Relationship Id="rId27" Type="http://schemas.openxmlformats.org/officeDocument/2006/relationships/hyperlink" Target="http://www.imdb.com/title/tt0120338/?ref_=fn_tt_tt_1" TargetMode="External"/><Relationship Id="rId1802" Type="http://schemas.openxmlformats.org/officeDocument/2006/relationships/hyperlink" Target="http://www.imdb.com/title/tt0465551/?ref_=fn_tt_tt_1" TargetMode="External"/><Relationship Id="rId4958" Type="http://schemas.openxmlformats.org/officeDocument/2006/relationships/hyperlink" Target="http://www.imdb.com/title/tt2309260/?ref_=fn_tt_tt_1" TargetMode="External"/><Relationship Id="rId3974" Type="http://schemas.openxmlformats.org/officeDocument/2006/relationships/hyperlink" Target="http://www.imdb.com/title/tt0059418/?ref_=fn_tt_tt_1" TargetMode="External"/><Relationship Id="rId895" Type="http://schemas.openxmlformats.org/officeDocument/2006/relationships/hyperlink" Target="http://www.imdb.com/title/tt0814314/?ref_=fn_tt_tt_1" TargetMode="External"/><Relationship Id="rId2576" Type="http://schemas.openxmlformats.org/officeDocument/2006/relationships/hyperlink" Target="http://www.imdb.com/title/tt0380277/?ref_=fn_tt_tt_1" TargetMode="External"/><Relationship Id="rId2990" Type="http://schemas.openxmlformats.org/officeDocument/2006/relationships/hyperlink" Target="http://www.imdb.com/title/tt0468492/?ref_=fn_tt_tt_1" TargetMode="External"/><Relationship Id="rId3627" Type="http://schemas.openxmlformats.org/officeDocument/2006/relationships/hyperlink" Target="http://www.imdb.com/title/tt0107750/?ref_=fn_tt_tt_1" TargetMode="External"/><Relationship Id="rId548" Type="http://schemas.openxmlformats.org/officeDocument/2006/relationships/hyperlink" Target="http://www.imdb.com/title/tt0314353/?ref_=fn_tt_tt_1" TargetMode="External"/><Relationship Id="rId962" Type="http://schemas.openxmlformats.org/officeDocument/2006/relationships/hyperlink" Target="http://www.imdb.com/title/tt0434409/?ref_=fn_tt_tt_1" TargetMode="External"/><Relationship Id="rId1178" Type="http://schemas.openxmlformats.org/officeDocument/2006/relationships/hyperlink" Target="http://www.imdb.com/title/tt1149361/?ref_=fn_tt_tt_1" TargetMode="External"/><Relationship Id="rId1592" Type="http://schemas.openxmlformats.org/officeDocument/2006/relationships/hyperlink" Target="http://www.imdb.com/title/tt1606389/?ref_=fn_tt_tt_1" TargetMode="External"/><Relationship Id="rId2229" Type="http://schemas.openxmlformats.org/officeDocument/2006/relationships/hyperlink" Target="http://www.imdb.com/title/tt0479500/?ref_=fn_tt_tt_1" TargetMode="External"/><Relationship Id="rId2643" Type="http://schemas.openxmlformats.org/officeDocument/2006/relationships/hyperlink" Target="http://www.imdb.com/title/tt2980516/?ref_=fn_tt_tt_1" TargetMode="External"/><Relationship Id="rId615" Type="http://schemas.openxmlformats.org/officeDocument/2006/relationships/hyperlink" Target="http://www.imdb.com/title/tt0280486/?ref_=fn_tt_tt_1" TargetMode="External"/><Relationship Id="rId1245" Type="http://schemas.openxmlformats.org/officeDocument/2006/relationships/hyperlink" Target="http://www.imdb.com/title/tt1462769/?ref_=fn_tt_tt_1" TargetMode="External"/><Relationship Id="rId1312" Type="http://schemas.openxmlformats.org/officeDocument/2006/relationships/hyperlink" Target="http://www.imdb.com/title/tt1188729/?ref_=fn_tt_tt_1" TargetMode="External"/><Relationship Id="rId2710" Type="http://schemas.openxmlformats.org/officeDocument/2006/relationships/hyperlink" Target="http://www.imdb.com/title/tt0285462/?ref_=fn_tt_tt_1" TargetMode="External"/><Relationship Id="rId4468" Type="http://schemas.openxmlformats.org/officeDocument/2006/relationships/hyperlink" Target="http://www.imdb.com/title/tt0120749/?ref_=fn_tt_tt_1" TargetMode="External"/><Relationship Id="rId4882" Type="http://schemas.openxmlformats.org/officeDocument/2006/relationships/hyperlink" Target="http://www.imdb.com/title/tt3564748/?ref_=fn_tt_tt_1" TargetMode="External"/><Relationship Id="rId2086" Type="http://schemas.openxmlformats.org/officeDocument/2006/relationships/hyperlink" Target="http://www.imdb.com/title/tt0265662/?ref_=fn_tt_tt_1" TargetMode="External"/><Relationship Id="rId3484" Type="http://schemas.openxmlformats.org/officeDocument/2006/relationships/hyperlink" Target="http://www.imdb.com/title/tt0074812/?ref_=fn_tt_tt_1" TargetMode="External"/><Relationship Id="rId4535" Type="http://schemas.openxmlformats.org/officeDocument/2006/relationships/hyperlink" Target="http://www.imdb.com/title/tt0057590/?ref_=fn_tt_tt_1" TargetMode="External"/><Relationship Id="rId3137" Type="http://schemas.openxmlformats.org/officeDocument/2006/relationships/hyperlink" Target="http://www.imdb.com/title/tt0420087/?ref_=fn_tt_tt_1" TargetMode="External"/><Relationship Id="rId3551" Type="http://schemas.openxmlformats.org/officeDocument/2006/relationships/hyperlink" Target="http://www.imdb.com/title/tt1582507/?ref_=fn_tt_tt_1" TargetMode="External"/><Relationship Id="rId4602" Type="http://schemas.openxmlformats.org/officeDocument/2006/relationships/hyperlink" Target="http://www.imdb.com/title/tt1130087/?ref_=fn_tt_tt_1" TargetMode="External"/><Relationship Id="rId472" Type="http://schemas.openxmlformats.org/officeDocument/2006/relationships/hyperlink" Target="http://www.imdb.com/title/tt2713180/?ref_=fn_tt_tt_1" TargetMode="External"/><Relationship Id="rId2153" Type="http://schemas.openxmlformats.org/officeDocument/2006/relationships/hyperlink" Target="http://www.imdb.com/title/tt0120907/?ref_=fn_tt_tt_1" TargetMode="External"/><Relationship Id="rId3204" Type="http://schemas.openxmlformats.org/officeDocument/2006/relationships/hyperlink" Target="http://www.imdb.com/title/tt1554091/?ref_=fn_tt_tt_1" TargetMode="External"/><Relationship Id="rId125" Type="http://schemas.openxmlformats.org/officeDocument/2006/relationships/hyperlink" Target="http://www.imdb.com/title/tt0242653/?ref_=fn_tt_tt_1" TargetMode="External"/><Relationship Id="rId2220" Type="http://schemas.openxmlformats.org/officeDocument/2006/relationships/hyperlink" Target="http://www.imdb.com/title/tt1226753/?ref_=fn_tt_tt_1" TargetMode="External"/><Relationship Id="rId4392" Type="http://schemas.openxmlformats.org/officeDocument/2006/relationships/hyperlink" Target="http://www.imdb.com/title/tt2349460/?ref_=fn_tt_tt_1" TargetMode="External"/><Relationship Id="rId5029" Type="http://schemas.openxmlformats.org/officeDocument/2006/relationships/hyperlink" Target="http://www.imdb.com/title/tt0255094/?ref_=fn_tt_tt_1" TargetMode="External"/><Relationship Id="rId1986" Type="http://schemas.openxmlformats.org/officeDocument/2006/relationships/hyperlink" Target="http://www.imdb.com/title/tt0431021/?ref_=fn_tt_tt_1" TargetMode="External"/><Relationship Id="rId4045" Type="http://schemas.openxmlformats.org/officeDocument/2006/relationships/hyperlink" Target="http://www.imdb.com/title/tt0390221/?ref_=fn_tt_tt_1" TargetMode="External"/><Relationship Id="rId1639" Type="http://schemas.openxmlformats.org/officeDocument/2006/relationships/hyperlink" Target="http://www.imdb.com/title/tt0376105/?ref_=fn_tt_tt_1" TargetMode="External"/><Relationship Id="rId3061" Type="http://schemas.openxmlformats.org/officeDocument/2006/relationships/hyperlink" Target="http://www.imdb.com/title/tt0377992/?ref_=fn_tt_tt_1" TargetMode="External"/><Relationship Id="rId1706" Type="http://schemas.openxmlformats.org/officeDocument/2006/relationships/hyperlink" Target="http://www.imdb.com/title/tt0335121/?ref_=fn_tt_tt_1" TargetMode="External"/><Relationship Id="rId4112" Type="http://schemas.openxmlformats.org/officeDocument/2006/relationships/hyperlink" Target="http://www.imdb.com/title/tt0785025/?ref_=fn_tt_tt_1" TargetMode="External"/><Relationship Id="rId3878" Type="http://schemas.openxmlformats.org/officeDocument/2006/relationships/hyperlink" Target="http://www.imdb.com/title/tt0298228/?ref_=fn_tt_tt_1" TargetMode="External"/><Relationship Id="rId4929" Type="http://schemas.openxmlformats.org/officeDocument/2006/relationships/hyperlink" Target="http://www.imdb.com/title/tt1666335/?ref_=fn_tt_tt_1" TargetMode="External"/><Relationship Id="rId799" Type="http://schemas.openxmlformats.org/officeDocument/2006/relationships/hyperlink" Target="http://www.imdb.com/title/tt0454824/?ref_=fn_tt_tt_1" TargetMode="External"/><Relationship Id="rId2894" Type="http://schemas.openxmlformats.org/officeDocument/2006/relationships/hyperlink" Target="http://www.imdb.com/title/tt4939066/?ref_=fn_tt_tt_1" TargetMode="External"/><Relationship Id="rId866" Type="http://schemas.openxmlformats.org/officeDocument/2006/relationships/hyperlink" Target="http://www.imdb.com/title/tt0865556/?ref_=fn_tt_tt_1" TargetMode="External"/><Relationship Id="rId1496" Type="http://schemas.openxmlformats.org/officeDocument/2006/relationships/hyperlink" Target="http://www.imdb.com/title/tt0450314/?ref_=fn_tt_tt_1" TargetMode="External"/><Relationship Id="rId2547" Type="http://schemas.openxmlformats.org/officeDocument/2006/relationships/hyperlink" Target="http://www.imdb.com/title/tt1655442/?ref_=fn_tt_tt_1" TargetMode="External"/><Relationship Id="rId3945" Type="http://schemas.openxmlformats.org/officeDocument/2006/relationships/hyperlink" Target="http://www.imdb.com/title/tt2876428/?ref_=fn_tt_tt_1" TargetMode="External"/><Relationship Id="rId519" Type="http://schemas.openxmlformats.org/officeDocument/2006/relationships/hyperlink" Target="http://www.imdb.com/title/tt0427392/?ref_=fn_tt_tt_1" TargetMode="External"/><Relationship Id="rId1149" Type="http://schemas.openxmlformats.org/officeDocument/2006/relationships/hyperlink" Target="http://www.imdb.com/title/tt0181536/?ref_=fn_tt_tt_1" TargetMode="External"/><Relationship Id="rId2961" Type="http://schemas.openxmlformats.org/officeDocument/2006/relationships/hyperlink" Target="http://www.imdb.com/title/tt1821549/?ref_=fn_tt_tt_1" TargetMode="External"/><Relationship Id="rId5020" Type="http://schemas.openxmlformats.org/officeDocument/2006/relationships/hyperlink" Target="http://www.imdb.com/title/tt0425027/?ref_=fn_tt_tt_1" TargetMode="External"/><Relationship Id="rId933" Type="http://schemas.openxmlformats.org/officeDocument/2006/relationships/hyperlink" Target="http://www.imdb.com/title/tt1637725/?ref_=fn_tt_tt_1" TargetMode="External"/><Relationship Id="rId1563" Type="http://schemas.openxmlformats.org/officeDocument/2006/relationships/hyperlink" Target="http://www.imdb.com/title/tt0323033/?ref_=fn_tt_tt_1" TargetMode="External"/><Relationship Id="rId2614" Type="http://schemas.openxmlformats.org/officeDocument/2006/relationships/hyperlink" Target="http://www.imdb.com/title/tt1153040/?ref_=fn_tt_tt_1" TargetMode="External"/><Relationship Id="rId1216" Type="http://schemas.openxmlformats.org/officeDocument/2006/relationships/hyperlink" Target="http://www.imdb.com/title/tt0443274/?ref_=fn_tt_tt_1" TargetMode="External"/><Relationship Id="rId1630" Type="http://schemas.openxmlformats.org/officeDocument/2006/relationships/hyperlink" Target="http://www.imdb.com/title/tt1821658/?ref_=fn_tt_tt_1" TargetMode="External"/><Relationship Id="rId4786" Type="http://schemas.openxmlformats.org/officeDocument/2006/relationships/hyperlink" Target="http://www.imdb.com/title/tt0462485/?ref_=fn_tt_tt_1" TargetMode="External"/><Relationship Id="rId3388" Type="http://schemas.openxmlformats.org/officeDocument/2006/relationships/hyperlink" Target="http://www.imdb.com/title/tt1300851/?ref_=fn_tt_tt_1" TargetMode="External"/><Relationship Id="rId4439" Type="http://schemas.openxmlformats.org/officeDocument/2006/relationships/hyperlink" Target="http://www.imdb.com/title/tt1731697/?ref_=fn_tt_tt_1" TargetMode="External"/><Relationship Id="rId4853" Type="http://schemas.openxmlformats.org/officeDocument/2006/relationships/hyperlink" Target="http://www.imdb.com/title/tt1971352/?ref_=fn_tt_tt_1" TargetMode="External"/><Relationship Id="rId3455" Type="http://schemas.openxmlformats.org/officeDocument/2006/relationships/hyperlink" Target="http://www.imdb.com/title/tt1602098/?ref_=fn_tt_tt_1" TargetMode="External"/><Relationship Id="rId4506" Type="http://schemas.openxmlformats.org/officeDocument/2006/relationships/hyperlink" Target="http://www.imdb.com/title/tt1879030/?ref_=fn_tt_tt_1" TargetMode="External"/><Relationship Id="rId376" Type="http://schemas.openxmlformats.org/officeDocument/2006/relationships/hyperlink" Target="http://www.imdb.com/title/tt0118884/?ref_=fn_tt_tt_1" TargetMode="External"/><Relationship Id="rId790" Type="http://schemas.openxmlformats.org/officeDocument/2006/relationships/hyperlink" Target="http://www.imdb.com/title/tt0181875/?ref_=fn_tt_tt_1" TargetMode="External"/><Relationship Id="rId2057" Type="http://schemas.openxmlformats.org/officeDocument/2006/relationships/hyperlink" Target="http://www.imdb.com/title/tt1124035/?ref_=fn_tt_tt_1" TargetMode="External"/><Relationship Id="rId2471" Type="http://schemas.openxmlformats.org/officeDocument/2006/relationships/hyperlink" Target="http://www.imdb.com/title/tt0088993/?ref_=fn_tt_tt_1" TargetMode="External"/><Relationship Id="rId3108" Type="http://schemas.openxmlformats.org/officeDocument/2006/relationships/hyperlink" Target="http://www.imdb.com/title/tt0096928/?ref_=fn_tt_tt_1" TargetMode="External"/><Relationship Id="rId3522" Type="http://schemas.openxmlformats.org/officeDocument/2006/relationships/hyperlink" Target="http://www.imdb.com/title/tt1121977/?ref_=fn_tt_tt_1" TargetMode="External"/><Relationship Id="rId4920" Type="http://schemas.openxmlformats.org/officeDocument/2006/relationships/hyperlink" Target="http://www.imdb.com/title/tt1989646/?ref_=fn_tt_tt_1" TargetMode="External"/><Relationship Id="rId443" Type="http://schemas.openxmlformats.org/officeDocument/2006/relationships/hyperlink" Target="http://www.imdb.com/title/tt0103776/?ref_=fn_tt_tt_1" TargetMode="External"/><Relationship Id="rId1073" Type="http://schemas.openxmlformats.org/officeDocument/2006/relationships/hyperlink" Target="http://www.imdb.com/title/tt1355631/?ref_=fn_tt_tt_1" TargetMode="External"/><Relationship Id="rId2124" Type="http://schemas.openxmlformats.org/officeDocument/2006/relationships/hyperlink" Target="http://www.imdb.com/title/tt1726592/?ref_=fn_tt_tt_1" TargetMode="External"/><Relationship Id="rId1140" Type="http://schemas.openxmlformats.org/officeDocument/2006/relationships/hyperlink" Target="http://www.imdb.com/title/tt0106977/?ref_=fn_tt_tt_1" TargetMode="External"/><Relationship Id="rId4296" Type="http://schemas.openxmlformats.org/officeDocument/2006/relationships/hyperlink" Target="http://www.imdb.com/title/tt1695994/?ref_=fn_tt_tt_1" TargetMode="External"/><Relationship Id="rId510" Type="http://schemas.openxmlformats.org/officeDocument/2006/relationships/hyperlink" Target="http://www.imdb.com/title/tt0268978/?ref_=fn_tt_tt_1" TargetMode="External"/><Relationship Id="rId1957" Type="http://schemas.openxmlformats.org/officeDocument/2006/relationships/hyperlink" Target="http://www.imdb.com/title/tt0488658/?ref_=fn_tt_tt_1" TargetMode="External"/><Relationship Id="rId4363" Type="http://schemas.openxmlformats.org/officeDocument/2006/relationships/hyperlink" Target="http://www.imdb.com/title/tt2125435/?ref_=fn_tt_tt_1" TargetMode="External"/><Relationship Id="rId4016" Type="http://schemas.openxmlformats.org/officeDocument/2006/relationships/hyperlink" Target="http://www.imdb.com/title/tt0138862/?ref_=fn_tt_tt_1" TargetMode="External"/><Relationship Id="rId4430" Type="http://schemas.openxmlformats.org/officeDocument/2006/relationships/hyperlink" Target="http://www.imdb.com/title/tt0286162/?ref_=fn_tt_tt_1" TargetMode="External"/><Relationship Id="rId3032" Type="http://schemas.openxmlformats.org/officeDocument/2006/relationships/hyperlink" Target="http://www.imdb.com/title/tt0493430/?ref_=fn_tt_tt_1" TargetMode="External"/><Relationship Id="rId2798" Type="http://schemas.openxmlformats.org/officeDocument/2006/relationships/hyperlink" Target="http://www.imdb.com/title/tt0770772/?ref_=fn_tt_tt_1" TargetMode="External"/><Relationship Id="rId3849" Type="http://schemas.openxmlformats.org/officeDocument/2006/relationships/hyperlink" Target="http://www.imdb.com/title/tt3516878/?ref_=fn_tt_tt_1" TargetMode="External"/><Relationship Id="rId2865" Type="http://schemas.openxmlformats.org/officeDocument/2006/relationships/hyperlink" Target="http://www.imdb.com/title/tt0498380/?ref_=fn_tt_tt_1" TargetMode="External"/><Relationship Id="rId3916" Type="http://schemas.openxmlformats.org/officeDocument/2006/relationships/hyperlink" Target="http://www.imdb.com/title/tt0110189/?ref_=fn_tt_tt_1" TargetMode="External"/><Relationship Id="rId837" Type="http://schemas.openxmlformats.org/officeDocument/2006/relationships/hyperlink" Target="http://www.imdb.com/title/tt0351977/?ref_=fn_tt_tt_1" TargetMode="External"/><Relationship Id="rId1467" Type="http://schemas.openxmlformats.org/officeDocument/2006/relationships/hyperlink" Target="http://www.imdb.com/title/tt0104427/?ref_=fn_tt_tt_1" TargetMode="External"/><Relationship Id="rId1881" Type="http://schemas.openxmlformats.org/officeDocument/2006/relationships/hyperlink" Target="http://www.imdb.com/title/tt0329101/?ref_=fn_tt_tt_1" TargetMode="External"/><Relationship Id="rId2518" Type="http://schemas.openxmlformats.org/officeDocument/2006/relationships/hyperlink" Target="http://www.imdb.com/title/tt0865559/?ref_=fn_tt_tt_1" TargetMode="External"/><Relationship Id="rId2932" Type="http://schemas.openxmlformats.org/officeDocument/2006/relationships/hyperlink" Target="http://www.imdb.com/title/tt0119396/?ref_=fn_tt_tt_1" TargetMode="External"/><Relationship Id="rId904" Type="http://schemas.openxmlformats.org/officeDocument/2006/relationships/hyperlink" Target="http://www.imdb.com/title/tt0118617/?ref_=fn_tt_tt_1" TargetMode="External"/><Relationship Id="rId1534" Type="http://schemas.openxmlformats.org/officeDocument/2006/relationships/hyperlink" Target="http://www.imdb.com/title/tt0330793/?ref_=fn_tt_tt_1" TargetMode="External"/><Relationship Id="rId1601" Type="http://schemas.openxmlformats.org/officeDocument/2006/relationships/hyperlink" Target="http://www.imdb.com/title/tt0116313/?ref_=fn_tt_tt_1" TargetMode="External"/><Relationship Id="rId4757" Type="http://schemas.openxmlformats.org/officeDocument/2006/relationships/hyperlink" Target="http://www.imdb.com/title/tt1470827/?ref_=fn_tt_tt_1" TargetMode="External"/><Relationship Id="rId3359" Type="http://schemas.openxmlformats.org/officeDocument/2006/relationships/hyperlink" Target="http://www.imdb.com/title/tt2872718/?ref_=fn_tt_tt_1" TargetMode="External"/><Relationship Id="rId694" Type="http://schemas.openxmlformats.org/officeDocument/2006/relationships/hyperlink" Target="http://www.imdb.com/title/tt0156934/?ref_=fn_tt_tt_1" TargetMode="External"/><Relationship Id="rId2375" Type="http://schemas.openxmlformats.org/officeDocument/2006/relationships/hyperlink" Target="http://www.imdb.com/title/tt0245429/?ref_=fn_tt_tt_1" TargetMode="External"/><Relationship Id="rId3773" Type="http://schemas.openxmlformats.org/officeDocument/2006/relationships/hyperlink" Target="http://www.imdb.com/title/tt0120255/?ref_=fn_tt_tt_1" TargetMode="External"/><Relationship Id="rId4824" Type="http://schemas.openxmlformats.org/officeDocument/2006/relationships/hyperlink" Target="http://www.imdb.com/title/tt0050083/?ref_=fn_tt_tt_1" TargetMode="External"/><Relationship Id="rId347" Type="http://schemas.openxmlformats.org/officeDocument/2006/relationships/hyperlink" Target="http://www.imdb.com/title/tt0416236/?ref_=fn_tt_tt_1" TargetMode="External"/><Relationship Id="rId2028" Type="http://schemas.openxmlformats.org/officeDocument/2006/relationships/hyperlink" Target="http://www.imdb.com/title/tt0302886/?ref_=fn_tt_tt_1" TargetMode="External"/><Relationship Id="rId3426" Type="http://schemas.openxmlformats.org/officeDocument/2006/relationships/hyperlink" Target="http://www.imdb.com/title/tt0473188/?ref_=fn_tt_tt_1" TargetMode="External"/><Relationship Id="rId3840" Type="http://schemas.openxmlformats.org/officeDocument/2006/relationships/hyperlink" Target="http://www.imdb.com/title/tt2091427/?ref_=fn_tt_tt_1" TargetMode="External"/><Relationship Id="rId761" Type="http://schemas.openxmlformats.org/officeDocument/2006/relationships/hyperlink" Target="http://www.imdb.com/title/tt0114781/?ref_=fn_tt_tt_1" TargetMode="External"/><Relationship Id="rId1391" Type="http://schemas.openxmlformats.org/officeDocument/2006/relationships/hyperlink" Target="http://www.imdb.com/title/tt1243974/?ref_=fn_tt_tt_1" TargetMode="External"/><Relationship Id="rId2442" Type="http://schemas.openxmlformats.org/officeDocument/2006/relationships/hyperlink" Target="http://www.imdb.com/title/tt0082085/?ref_=fn_tt_tt_1" TargetMode="External"/><Relationship Id="rId414" Type="http://schemas.openxmlformats.org/officeDocument/2006/relationships/hyperlink" Target="http://www.imdb.com/title/tt0400717/?ref_=fn_tt_tt_1" TargetMode="External"/><Relationship Id="rId1044" Type="http://schemas.openxmlformats.org/officeDocument/2006/relationships/hyperlink" Target="http://www.imdb.com/title/tt0145681/?ref_=fn_tt_tt_1" TargetMode="External"/><Relationship Id="rId1111" Type="http://schemas.openxmlformats.org/officeDocument/2006/relationships/hyperlink" Target="http://www.imdb.com/title/tt0337921/?ref_=fn_tt_tt_1" TargetMode="External"/><Relationship Id="rId4267" Type="http://schemas.openxmlformats.org/officeDocument/2006/relationships/hyperlink" Target="http://www.imdb.com/title/tt0305206/?ref_=fn_tt_tt_1" TargetMode="External"/><Relationship Id="rId4681" Type="http://schemas.openxmlformats.org/officeDocument/2006/relationships/hyperlink" Target="http://www.imdb.com/title/tt1788391/?ref_=fn_tt_tt_1" TargetMode="External"/><Relationship Id="rId3283" Type="http://schemas.openxmlformats.org/officeDocument/2006/relationships/hyperlink" Target="http://www.imdb.com/title/tt0059800/?ref_=fn_tt_tt_1" TargetMode="External"/><Relationship Id="rId4334" Type="http://schemas.openxmlformats.org/officeDocument/2006/relationships/hyperlink" Target="http://www.imdb.com/title/tt2234025/?ref_=fn_tt_tt_1" TargetMode="External"/><Relationship Id="rId1928" Type="http://schemas.openxmlformats.org/officeDocument/2006/relationships/hyperlink" Target="http://www.imdb.com/title/tt0454945/?ref_=fn_tt_tt_1" TargetMode="External"/><Relationship Id="rId3350" Type="http://schemas.openxmlformats.org/officeDocument/2006/relationships/hyperlink" Target="http://www.imdb.com/title/tt0795434/?ref_=fn_tt_tt_1" TargetMode="External"/><Relationship Id="rId271" Type="http://schemas.openxmlformats.org/officeDocument/2006/relationships/hyperlink" Target="http://www.imdb.com/title/tt0120737/?ref_=fn_tt_tt_1" TargetMode="External"/><Relationship Id="rId3003" Type="http://schemas.openxmlformats.org/officeDocument/2006/relationships/hyperlink" Target="http://www.imdb.com/title/tt0118901/?ref_=fn_tt_tt_1" TargetMode="External"/><Relationship Id="rId4401" Type="http://schemas.openxmlformats.org/officeDocument/2006/relationships/hyperlink" Target="http://www.imdb.com/title/tt0322700/?ref_=fn_tt_tt_1" TargetMode="External"/><Relationship Id="rId2769" Type="http://schemas.openxmlformats.org/officeDocument/2006/relationships/hyperlink" Target="http://www.imdb.com/title/tt2503954/?ref_=fn_tt_tt_1" TargetMode="External"/><Relationship Id="rId1785" Type="http://schemas.openxmlformats.org/officeDocument/2006/relationships/hyperlink" Target="http://www.imdb.com/title/tt0397078/?ref_=fn_tt_tt_1" TargetMode="External"/><Relationship Id="rId2836" Type="http://schemas.openxmlformats.org/officeDocument/2006/relationships/hyperlink" Target="http://www.imdb.com/title/tt1702443/?ref_=fn_tt_tt_1" TargetMode="External"/><Relationship Id="rId4191" Type="http://schemas.openxmlformats.org/officeDocument/2006/relationships/hyperlink" Target="http://www.imdb.com/title/tt0333766/?ref_=fn_tt_tt_1" TargetMode="External"/><Relationship Id="rId77" Type="http://schemas.openxmlformats.org/officeDocument/2006/relationships/hyperlink" Target="http://www.imdb.com/title/tt0114898/?ref_=fn_tt_tt_1" TargetMode="External"/><Relationship Id="rId808" Type="http://schemas.openxmlformats.org/officeDocument/2006/relationships/hyperlink" Target="http://www.imdb.com/title/tt0831887/?ref_=fn_tt_tt_1" TargetMode="External"/><Relationship Id="rId1438" Type="http://schemas.openxmlformats.org/officeDocument/2006/relationships/hyperlink" Target="http://www.imdb.com/title/tt0119008/?ref_=fn_tt_tt_1" TargetMode="External"/><Relationship Id="rId1852" Type="http://schemas.openxmlformats.org/officeDocument/2006/relationships/hyperlink" Target="http://www.imdb.com/title/tt0157472/?ref_=fn_tt_tt_1" TargetMode="External"/><Relationship Id="rId2903" Type="http://schemas.openxmlformats.org/officeDocument/2006/relationships/hyperlink" Target="http://www.imdb.com/title/tt0954947/?ref_=fn_tt_tt_1" TargetMode="External"/><Relationship Id="rId1505" Type="http://schemas.openxmlformats.org/officeDocument/2006/relationships/hyperlink" Target="http://www.imdb.com/title/tt0280665/?ref_=fn_tt_tt_1" TargetMode="External"/><Relationship Id="rId3677" Type="http://schemas.openxmlformats.org/officeDocument/2006/relationships/hyperlink" Target="http://www.imdb.com/title/tt0280778/?ref_=fn_tt_tt_1" TargetMode="External"/><Relationship Id="rId4728" Type="http://schemas.openxmlformats.org/officeDocument/2006/relationships/hyperlink" Target="http://www.imdb.com/title/tt0374102/?ref_=fn_tt_tt_1" TargetMode="External"/><Relationship Id="rId598" Type="http://schemas.openxmlformats.org/officeDocument/2006/relationships/hyperlink" Target="http://www.imdb.com/title/tt0370263/?ref_=fn_tt_tt_1" TargetMode="External"/><Relationship Id="rId2279" Type="http://schemas.openxmlformats.org/officeDocument/2006/relationships/hyperlink" Target="http://www.imdb.com/title/tt0258068/?ref_=fn_tt_tt_1" TargetMode="External"/><Relationship Id="rId2693" Type="http://schemas.openxmlformats.org/officeDocument/2006/relationships/hyperlink" Target="http://www.imdb.com/title/tt0211465/?ref_=fn_tt_tt_1" TargetMode="External"/><Relationship Id="rId3744" Type="http://schemas.openxmlformats.org/officeDocument/2006/relationships/hyperlink" Target="http://www.imdb.com/title/tt1045655/?ref_=fn_tt_tt_1" TargetMode="External"/><Relationship Id="rId665" Type="http://schemas.openxmlformats.org/officeDocument/2006/relationships/hyperlink" Target="http://www.imdb.com/title/tt1809398/?ref_=fn_tt_tt_1" TargetMode="External"/><Relationship Id="rId1295" Type="http://schemas.openxmlformats.org/officeDocument/2006/relationships/hyperlink" Target="http://www.imdb.com/title/tt1649419/?ref_=fn_tt_tt_1" TargetMode="External"/><Relationship Id="rId2346" Type="http://schemas.openxmlformats.org/officeDocument/2006/relationships/hyperlink" Target="http://www.imdb.com/title/tt3319920/?ref_=fn_tt_tt_1" TargetMode="External"/><Relationship Id="rId2760" Type="http://schemas.openxmlformats.org/officeDocument/2006/relationships/hyperlink" Target="http://www.imdb.com/title/tt1668200/?ref_=fn_tt_tt_1" TargetMode="External"/><Relationship Id="rId3811" Type="http://schemas.openxmlformats.org/officeDocument/2006/relationships/hyperlink" Target="http://www.imdb.com/title/tt1460798/?ref_=fn_tt_tt_1" TargetMode="External"/><Relationship Id="rId318" Type="http://schemas.openxmlformats.org/officeDocument/2006/relationships/hyperlink" Target="http://www.imdb.com/title/tt2333784/?ref_=fn_tt_tt_1" TargetMode="External"/><Relationship Id="rId732" Type="http://schemas.openxmlformats.org/officeDocument/2006/relationships/hyperlink" Target="http://www.imdb.com/title/tt4046784/?ref_=fn_tt_tt_1" TargetMode="External"/><Relationship Id="rId1362" Type="http://schemas.openxmlformats.org/officeDocument/2006/relationships/hyperlink" Target="http://www.imdb.com/title/tt1411250/?ref_=fn_tt_tt_1" TargetMode="External"/><Relationship Id="rId2413" Type="http://schemas.openxmlformats.org/officeDocument/2006/relationships/hyperlink" Target="http://www.imdb.com/title/tt0280707/?ref_=fn_tt_tt_1" TargetMode="External"/><Relationship Id="rId1015" Type="http://schemas.openxmlformats.org/officeDocument/2006/relationships/hyperlink" Target="http://www.imdb.com/title/tt2199571/?ref_=fn_tt_tt_1" TargetMode="External"/><Relationship Id="rId4585" Type="http://schemas.openxmlformats.org/officeDocument/2006/relationships/hyperlink" Target="http://www.imdb.com/title/tt0357470/?ref_=fn_tt_tt_1" TargetMode="External"/><Relationship Id="rId3187" Type="http://schemas.openxmlformats.org/officeDocument/2006/relationships/hyperlink" Target="http://www.imdb.com/title/tt0279286/?ref_=fn_tt_tt_1" TargetMode="External"/><Relationship Id="rId4238" Type="http://schemas.openxmlformats.org/officeDocument/2006/relationships/hyperlink" Target="http://www.imdb.com/title/tt1995477/?ref_=fn_tt_tt_1" TargetMode="External"/><Relationship Id="rId4652" Type="http://schemas.openxmlformats.org/officeDocument/2006/relationships/hyperlink" Target="http://www.imdb.com/title/tt0345551/?ref_=fn_tt_tt_1" TargetMode="External"/><Relationship Id="rId175" Type="http://schemas.openxmlformats.org/officeDocument/2006/relationships/hyperlink" Target="http://www.imdb.com/title/tt1673434/?ref_=fn_tt_tt_1" TargetMode="External"/><Relationship Id="rId3254" Type="http://schemas.openxmlformats.org/officeDocument/2006/relationships/hyperlink" Target="http://www.imdb.com/title/tt1147687/?ref_=fn_tt_tt_1" TargetMode="External"/><Relationship Id="rId4305" Type="http://schemas.openxmlformats.org/officeDocument/2006/relationships/hyperlink" Target="http://www.imdb.com/title/tt3018070/?ref_=fn_tt_tt_1" TargetMode="External"/><Relationship Id="rId2270" Type="http://schemas.openxmlformats.org/officeDocument/2006/relationships/hyperlink" Target="http://www.imdb.com/title/tt1213644/?ref_=fn_tt_tt_1" TargetMode="External"/><Relationship Id="rId3321" Type="http://schemas.openxmlformats.org/officeDocument/2006/relationships/hyperlink" Target="http://www.imdb.com/title/tt0434424/?ref_=fn_tt_tt_1" TargetMode="External"/><Relationship Id="rId242" Type="http://schemas.openxmlformats.org/officeDocument/2006/relationships/hyperlink" Target="http://www.imdb.com/title/tt0481499/?ref_=fn_tt_tt_1" TargetMode="External"/><Relationship Id="rId1689" Type="http://schemas.openxmlformats.org/officeDocument/2006/relationships/hyperlink" Target="http://www.imdb.com/title/tt0271367/?ref_=fn_tt_tt_1" TargetMode="External"/><Relationship Id="rId4095" Type="http://schemas.openxmlformats.org/officeDocument/2006/relationships/hyperlink" Target="http://www.imdb.com/title/tt0067992/?ref_=fn_tt_tt_1" TargetMode="External"/><Relationship Id="rId4162" Type="http://schemas.openxmlformats.org/officeDocument/2006/relationships/hyperlink" Target="http://www.imdb.com/title/tt0456144/?ref_=fn_tt_tt_1" TargetMode="External"/><Relationship Id="rId1756" Type="http://schemas.openxmlformats.org/officeDocument/2006/relationships/hyperlink" Target="http://www.imdb.com/title/tt0095016/?ref_=fn_tt_tt_1" TargetMode="External"/><Relationship Id="rId2807" Type="http://schemas.openxmlformats.org/officeDocument/2006/relationships/hyperlink" Target="http://www.imdb.com/title/tt0120613/?ref_=fn_tt_tt_1" TargetMode="External"/><Relationship Id="rId48" Type="http://schemas.openxmlformats.org/officeDocument/2006/relationships/hyperlink" Target="http://www.imdb.com/title/tt1877832/?ref_=fn_tt_tt_1" TargetMode="External"/><Relationship Id="rId1409" Type="http://schemas.openxmlformats.org/officeDocument/2006/relationships/hyperlink" Target="http://www.imdb.com/title/tt1403865/?ref_=fn_tt_tt_1" TargetMode="External"/><Relationship Id="rId1823" Type="http://schemas.openxmlformats.org/officeDocument/2006/relationships/hyperlink" Target="http://www.imdb.com/title/tt0795351/?ref_=fn_tt_tt_1" TargetMode="External"/><Relationship Id="rId4979" Type="http://schemas.openxmlformats.org/officeDocument/2006/relationships/hyperlink" Target="http://www.imdb.com/title/tt0390521/?ref_=fn_tt_tt_1" TargetMode="External"/><Relationship Id="rId3995" Type="http://schemas.openxmlformats.org/officeDocument/2006/relationships/hyperlink" Target="http://www.imdb.com/title/tt0053131/?ref_=fn_tt_tt_1" TargetMode="External"/><Relationship Id="rId2597" Type="http://schemas.openxmlformats.org/officeDocument/2006/relationships/hyperlink" Target="http://www.imdb.com/title/tt0273435/?ref_=fn_tt_tt_1" TargetMode="External"/><Relationship Id="rId3648" Type="http://schemas.openxmlformats.org/officeDocument/2006/relationships/hyperlink" Target="http://www.imdb.com/title/tt1281374/?ref_=fn_tt_tt_1" TargetMode="External"/><Relationship Id="rId569" Type="http://schemas.openxmlformats.org/officeDocument/2006/relationships/hyperlink" Target="http://www.imdb.com/title/tt1985949/?ref_=fn_tt_tt_1" TargetMode="External"/><Relationship Id="rId983" Type="http://schemas.openxmlformats.org/officeDocument/2006/relationships/hyperlink" Target="http://www.imdb.com/title/tt0109254/?ref_=fn_tt_tt_1" TargetMode="External"/><Relationship Id="rId1199" Type="http://schemas.openxmlformats.org/officeDocument/2006/relationships/hyperlink" Target="http://www.imdb.com/title/tt1285016/?ref_=fn_tt_tt_1" TargetMode="External"/><Relationship Id="rId2664" Type="http://schemas.openxmlformats.org/officeDocument/2006/relationships/hyperlink" Target="http://www.imdb.com/title/tt0229260/?ref_=fn_tt_tt_1" TargetMode="External"/><Relationship Id="rId636" Type="http://schemas.openxmlformats.org/officeDocument/2006/relationships/hyperlink" Target="http://www.imdb.com/title/tt0113845/?ref_=fn_tt_tt_1" TargetMode="External"/><Relationship Id="rId1266" Type="http://schemas.openxmlformats.org/officeDocument/2006/relationships/hyperlink" Target="http://www.imdb.com/title/tt0332047/?ref_=fn_tt_tt_1" TargetMode="External"/><Relationship Id="rId2317" Type="http://schemas.openxmlformats.org/officeDocument/2006/relationships/hyperlink" Target="http://www.imdb.com/title/tt0337876/?ref_=fn_tt_tt_1" TargetMode="External"/><Relationship Id="rId3715" Type="http://schemas.openxmlformats.org/officeDocument/2006/relationships/hyperlink" Target="http://www.imdb.com/title/tt0080678/?ref_=fn_tt_tt_1" TargetMode="External"/><Relationship Id="rId1680" Type="http://schemas.openxmlformats.org/officeDocument/2006/relationships/hyperlink" Target="http://www.imdb.com/title/tt0881320/?ref_=fn_tt_tt_1" TargetMode="External"/><Relationship Id="rId2731" Type="http://schemas.openxmlformats.org/officeDocument/2006/relationships/hyperlink" Target="http://www.imdb.com/title/tt0090848/?ref_=fn_tt_tt_1" TargetMode="External"/><Relationship Id="rId703" Type="http://schemas.openxmlformats.org/officeDocument/2006/relationships/hyperlink" Target="http://www.imdb.com/title/tt0430304/?ref_=fn_tt_tt_1" TargetMode="External"/><Relationship Id="rId910" Type="http://schemas.openxmlformats.org/officeDocument/2006/relationships/hyperlink" Target="http://www.imdb.com/title/tt0462322/?ref_=fn_tt_tt_1" TargetMode="External"/><Relationship Id="rId1333" Type="http://schemas.openxmlformats.org/officeDocument/2006/relationships/hyperlink" Target="http://www.imdb.com/title/tt0490084/?ref_=fn_tt_tt_1" TargetMode="External"/><Relationship Id="rId1540" Type="http://schemas.openxmlformats.org/officeDocument/2006/relationships/hyperlink" Target="http://www.imdb.com/title/tt0976051/?ref_=fn_tt_tt_1" TargetMode="External"/><Relationship Id="rId4489" Type="http://schemas.openxmlformats.org/officeDocument/2006/relationships/hyperlink" Target="http://www.imdb.com/title/tt1681370/?ref_=fn_tt_tt_1" TargetMode="External"/><Relationship Id="rId4696" Type="http://schemas.openxmlformats.org/officeDocument/2006/relationships/hyperlink" Target="http://www.imdb.com/title/tt0360717/?ref_=fn_tt_tt_1" TargetMode="External"/><Relationship Id="rId1400" Type="http://schemas.openxmlformats.org/officeDocument/2006/relationships/hyperlink" Target="http://www.imdb.com/title/tt2888046/?ref_=fn_tt_tt_1" TargetMode="External"/><Relationship Id="rId3298" Type="http://schemas.openxmlformats.org/officeDocument/2006/relationships/hyperlink" Target="http://www.imdb.com/title/tt0097499/?ref_=fn_tt_tt_1" TargetMode="External"/><Relationship Id="rId4349" Type="http://schemas.openxmlformats.org/officeDocument/2006/relationships/hyperlink" Target="http://www.imdb.com/title/tt1440292/?ref_=fn_tt_tt_1" TargetMode="External"/><Relationship Id="rId4556" Type="http://schemas.openxmlformats.org/officeDocument/2006/relationships/hyperlink" Target="http://www.imdb.com/title/tt1286537/?ref_=fn_tt_tt_1" TargetMode="External"/><Relationship Id="rId4763" Type="http://schemas.openxmlformats.org/officeDocument/2006/relationships/hyperlink" Target="http://www.imdb.com/title/tt0228277/?ref_=fn_tt_tt_1" TargetMode="External"/><Relationship Id="rId4970" Type="http://schemas.openxmlformats.org/officeDocument/2006/relationships/hyperlink" Target="http://www.imdb.com/title/tt2343473/?ref_=fn_tt_tt_1" TargetMode="External"/><Relationship Id="rId3158" Type="http://schemas.openxmlformats.org/officeDocument/2006/relationships/hyperlink" Target="http://www.imdb.com/title/tt0365485/?ref_=fn_tt_tt_1" TargetMode="External"/><Relationship Id="rId3365" Type="http://schemas.openxmlformats.org/officeDocument/2006/relationships/hyperlink" Target="http://www.imdb.com/title/tt0289043/?ref_=fn_tt_tt_1" TargetMode="External"/><Relationship Id="rId3572" Type="http://schemas.openxmlformats.org/officeDocument/2006/relationships/hyperlink" Target="http://www.imdb.com/title/tt0359423/?ref_=fn_tt_tt_1" TargetMode="External"/><Relationship Id="rId4209" Type="http://schemas.openxmlformats.org/officeDocument/2006/relationships/hyperlink" Target="http://www.imdb.com/title/tt0804529/?ref_=fn_tt_tt_1" TargetMode="External"/><Relationship Id="rId4416" Type="http://schemas.openxmlformats.org/officeDocument/2006/relationships/hyperlink" Target="http://www.imdb.com/title/tt0087995/?ref_=fn_tt_tt_1" TargetMode="External"/><Relationship Id="rId4623" Type="http://schemas.openxmlformats.org/officeDocument/2006/relationships/hyperlink" Target="http://www.imdb.com/title/tt1679248/?ref_=fn_tt_tt_1" TargetMode="External"/><Relationship Id="rId4830" Type="http://schemas.openxmlformats.org/officeDocument/2006/relationships/hyperlink" Target="http://www.imdb.com/title/tt0114194/?ref_=fn_tt_tt_1" TargetMode="External"/><Relationship Id="rId286" Type="http://schemas.openxmlformats.org/officeDocument/2006/relationships/hyperlink" Target="http://www.imdb.com/title/tt0295297/?ref_=fn_tt_tt_1" TargetMode="External"/><Relationship Id="rId493" Type="http://schemas.openxmlformats.org/officeDocument/2006/relationships/hyperlink" Target="http://www.imdb.com/title/tt0986263/?ref_=fn_tt_tt_1" TargetMode="External"/><Relationship Id="rId2174" Type="http://schemas.openxmlformats.org/officeDocument/2006/relationships/hyperlink" Target="http://www.imdb.com/title/tt0311289/?ref_=fn_tt_tt_1" TargetMode="External"/><Relationship Id="rId2381" Type="http://schemas.openxmlformats.org/officeDocument/2006/relationships/hyperlink" Target="http://www.imdb.com/title/tt0058085/?ref_=fn_tt_tt_1" TargetMode="External"/><Relationship Id="rId3018" Type="http://schemas.openxmlformats.org/officeDocument/2006/relationships/hyperlink" Target="http://www.imdb.com/title/tt1929263/?ref_=fn_tt_tt_1" TargetMode="External"/><Relationship Id="rId3225" Type="http://schemas.openxmlformats.org/officeDocument/2006/relationships/hyperlink" Target="http://www.imdb.com/title/tt1372686/?ref_=fn_tt_tt_1" TargetMode="External"/><Relationship Id="rId3432" Type="http://schemas.openxmlformats.org/officeDocument/2006/relationships/hyperlink" Target="http://www.imdb.com/title/tt0324133/?ref_=fn_tt_tt_1" TargetMode="External"/><Relationship Id="rId146" Type="http://schemas.openxmlformats.org/officeDocument/2006/relationships/hyperlink" Target="http://www.imdb.com/title/tt3332064/?ref_=fn_tt_tt_1" TargetMode="External"/><Relationship Id="rId353" Type="http://schemas.openxmlformats.org/officeDocument/2006/relationships/hyperlink" Target="http://www.imdb.com/title/tt0119654/?ref_=fn_tt_tt_1" TargetMode="External"/><Relationship Id="rId560" Type="http://schemas.openxmlformats.org/officeDocument/2006/relationships/hyperlink" Target="http://www.imdb.com/title/tt0120157/?ref_=fn_tt_tt_1" TargetMode="External"/><Relationship Id="rId1190" Type="http://schemas.openxmlformats.org/officeDocument/2006/relationships/hyperlink" Target="http://www.imdb.com/title/tt0096874/?ref_=fn_tt_tt_1" TargetMode="External"/><Relationship Id="rId2034" Type="http://schemas.openxmlformats.org/officeDocument/2006/relationships/hyperlink" Target="http://www.imdb.com/title/tt1234548/?ref_=fn_tt_tt_1" TargetMode="External"/><Relationship Id="rId2241" Type="http://schemas.openxmlformats.org/officeDocument/2006/relationships/hyperlink" Target="http://www.imdb.com/title/tt0800308/?ref_=fn_tt_tt_1" TargetMode="External"/><Relationship Id="rId213" Type="http://schemas.openxmlformats.org/officeDocument/2006/relationships/hyperlink" Target="http://www.imdb.com/title/tt1515091/?ref_=fn_tt_tt_1" TargetMode="External"/><Relationship Id="rId420" Type="http://schemas.openxmlformats.org/officeDocument/2006/relationships/hyperlink" Target="http://www.imdb.com/title/tt0463985/?ref_=fn_tt_tt_1" TargetMode="External"/><Relationship Id="rId1050" Type="http://schemas.openxmlformats.org/officeDocument/2006/relationships/hyperlink" Target="http://www.imdb.com/title/tt0272152/?ref_=fn_tt_tt_1" TargetMode="External"/><Relationship Id="rId2101" Type="http://schemas.openxmlformats.org/officeDocument/2006/relationships/hyperlink" Target="http://www.imdb.com/title/tt1976009/?ref_=fn_tt_tt_1" TargetMode="External"/><Relationship Id="rId4066" Type="http://schemas.openxmlformats.org/officeDocument/2006/relationships/hyperlink" Target="http://www.imdb.com/title/tt0235679/?ref_=fn_tt_tt_1" TargetMode="External"/><Relationship Id="rId1867" Type="http://schemas.openxmlformats.org/officeDocument/2006/relationships/hyperlink" Target="http://www.imdb.com/title/tt0387131/?ref_=fn_tt_tt_1" TargetMode="External"/><Relationship Id="rId2918" Type="http://schemas.openxmlformats.org/officeDocument/2006/relationships/hyperlink" Target="http://www.imdb.com/title/tt0070047/?ref_=fn_tt_tt_1" TargetMode="External"/><Relationship Id="rId4273" Type="http://schemas.openxmlformats.org/officeDocument/2006/relationships/hyperlink" Target="http://www.imdb.com/title/tt0379557/?ref_=fn_tt_tt_1" TargetMode="External"/><Relationship Id="rId4480" Type="http://schemas.openxmlformats.org/officeDocument/2006/relationships/hyperlink" Target="http://www.imdb.com/title/tt1869425/?ref_=fn_tt_tt_1" TargetMode="External"/><Relationship Id="rId1727" Type="http://schemas.openxmlformats.org/officeDocument/2006/relationships/hyperlink" Target="http://www.imdb.com/title/tt2231253/?ref_=fn_tt_tt_1" TargetMode="External"/><Relationship Id="rId1934" Type="http://schemas.openxmlformats.org/officeDocument/2006/relationships/hyperlink" Target="http://www.imdb.com/title/tt0144120/?ref_=fn_tt_tt_1" TargetMode="External"/><Relationship Id="rId3082" Type="http://schemas.openxmlformats.org/officeDocument/2006/relationships/hyperlink" Target="http://www.imdb.com/title/tt0083866/?ref_=fn_tt_tt_1" TargetMode="External"/><Relationship Id="rId4133" Type="http://schemas.openxmlformats.org/officeDocument/2006/relationships/hyperlink" Target="http://www.imdb.com/title/tt1922679/?ref_=fn_tt_tt_1" TargetMode="External"/><Relationship Id="rId4340" Type="http://schemas.openxmlformats.org/officeDocument/2006/relationships/hyperlink" Target="http://www.imdb.com/title/tt0850669/?ref_=fn_tt_tt_1" TargetMode="External"/><Relationship Id="rId19" Type="http://schemas.openxmlformats.org/officeDocument/2006/relationships/hyperlink" Target="http://www.imdb.com/title/tt1298650/?ref_=fn_tt_tt_1" TargetMode="External"/><Relationship Id="rId3899" Type="http://schemas.openxmlformats.org/officeDocument/2006/relationships/hyperlink" Target="http://www.imdb.com/title/tt0071524/?ref_=fn_tt_tt_1" TargetMode="External"/><Relationship Id="rId4200" Type="http://schemas.openxmlformats.org/officeDocument/2006/relationships/hyperlink" Target="http://www.imdb.com/title/tt0283465/?ref_=fn_tt_tt_1" TargetMode="External"/><Relationship Id="rId3759" Type="http://schemas.openxmlformats.org/officeDocument/2006/relationships/hyperlink" Target="http://www.imdb.com/title/tt0259974/?ref_=fn_tt_tt_1" TargetMode="External"/><Relationship Id="rId3966" Type="http://schemas.openxmlformats.org/officeDocument/2006/relationships/hyperlink" Target="http://www.imdb.com/title/tt1854582/?ref_=fn_tt_tt_1" TargetMode="External"/><Relationship Id="rId3" Type="http://schemas.openxmlformats.org/officeDocument/2006/relationships/hyperlink" Target="http://www.imdb.com/title/tt2379713/?ref_=fn_tt_tt_1" TargetMode="External"/><Relationship Id="rId887" Type="http://schemas.openxmlformats.org/officeDocument/2006/relationships/hyperlink" Target="http://www.imdb.com/title/tt0780567/?ref_=fn_tt_tt_1" TargetMode="External"/><Relationship Id="rId2568" Type="http://schemas.openxmlformats.org/officeDocument/2006/relationships/hyperlink" Target="http://www.imdb.com/title/tt0186045/?ref_=fn_tt_tt_1" TargetMode="External"/><Relationship Id="rId2775" Type="http://schemas.openxmlformats.org/officeDocument/2006/relationships/hyperlink" Target="http://www.imdb.com/title/tt0775539/?ref_=fn_tt_tt_1" TargetMode="External"/><Relationship Id="rId2982" Type="http://schemas.openxmlformats.org/officeDocument/2006/relationships/hyperlink" Target="http://www.imdb.com/title/tt0470765/?ref_=fn_tt_tt_1" TargetMode="External"/><Relationship Id="rId3619" Type="http://schemas.openxmlformats.org/officeDocument/2006/relationships/hyperlink" Target="http://www.imdb.com/title/tt0844671/?ref_=fn_tt_tt_1" TargetMode="External"/><Relationship Id="rId3826" Type="http://schemas.openxmlformats.org/officeDocument/2006/relationships/hyperlink" Target="http://www.imdb.com/title/tt0423409/?ref_=fn_tt_tt_1" TargetMode="External"/><Relationship Id="rId5041" Type="http://schemas.openxmlformats.org/officeDocument/2006/relationships/hyperlink" Target="http://www.imdb.com/title/tt2071645/?ref_=fn_tt_tt_1" TargetMode="External"/><Relationship Id="rId747" Type="http://schemas.openxmlformats.org/officeDocument/2006/relationships/hyperlink" Target="http://www.imdb.com/title/tt0949731/?ref_=fn_tt_tt_1" TargetMode="External"/><Relationship Id="rId954" Type="http://schemas.openxmlformats.org/officeDocument/2006/relationships/hyperlink" Target="http://www.imdb.com/title/tt0377109/?ref_=fn_tt_tt_1" TargetMode="External"/><Relationship Id="rId1377" Type="http://schemas.openxmlformats.org/officeDocument/2006/relationships/hyperlink" Target="http://www.imdb.com/title/tt1385867/?ref_=fn_tt_tt_1" TargetMode="External"/><Relationship Id="rId1584" Type="http://schemas.openxmlformats.org/officeDocument/2006/relationships/hyperlink" Target="http://www.imdb.com/title/tt1289401/?ref_=fn_tt_tt_1" TargetMode="External"/><Relationship Id="rId1791" Type="http://schemas.openxmlformats.org/officeDocument/2006/relationships/hyperlink" Target="http://www.imdb.com/title/tt1374989/?ref_=fn_tt_tt_1" TargetMode="External"/><Relationship Id="rId2428" Type="http://schemas.openxmlformats.org/officeDocument/2006/relationships/hyperlink" Target="http://www.imdb.com/title/tt0899106/?ref_=fn_tt_tt_1" TargetMode="External"/><Relationship Id="rId2635" Type="http://schemas.openxmlformats.org/officeDocument/2006/relationships/hyperlink" Target="http://www.imdb.com/title/tt3850590/?ref_=fn_tt_tt_1" TargetMode="External"/><Relationship Id="rId2842" Type="http://schemas.openxmlformats.org/officeDocument/2006/relationships/hyperlink" Target="http://www.imdb.com/title/tt4257926/?ref_=fn_tt_tt_1" TargetMode="External"/><Relationship Id="rId83" Type="http://schemas.openxmlformats.org/officeDocument/2006/relationships/hyperlink" Target="http://www.imdb.com/title/tt1587310/?ref_=fn_tt_tt_1" TargetMode="External"/><Relationship Id="rId607" Type="http://schemas.openxmlformats.org/officeDocument/2006/relationships/hyperlink" Target="http://www.imdb.com/title/tt2177771/?ref_=fn_tt_tt_1" TargetMode="External"/><Relationship Id="rId814" Type="http://schemas.openxmlformats.org/officeDocument/2006/relationships/hyperlink" Target="http://www.imdb.com/title/tt1431045/?ref_=fn_tt_tt_1" TargetMode="External"/><Relationship Id="rId1237" Type="http://schemas.openxmlformats.org/officeDocument/2006/relationships/hyperlink" Target="http://www.imdb.com/title/tt0765446/?ref_=fn_tt_tt_1" TargetMode="External"/><Relationship Id="rId1444" Type="http://schemas.openxmlformats.org/officeDocument/2006/relationships/hyperlink" Target="http://www.imdb.com/title/tt1212436/?ref_=fn_tt_tt_1" TargetMode="External"/><Relationship Id="rId1651" Type="http://schemas.openxmlformats.org/officeDocument/2006/relationships/hyperlink" Target="http://www.imdb.com/title/tt1193631/?ref_=fn_tt_tt_1" TargetMode="External"/><Relationship Id="rId2702" Type="http://schemas.openxmlformats.org/officeDocument/2006/relationships/hyperlink" Target="http://www.imdb.com/title/tt0088846/?ref_=fn_tt_tt_1" TargetMode="External"/><Relationship Id="rId1304" Type="http://schemas.openxmlformats.org/officeDocument/2006/relationships/hyperlink" Target="http://www.imdb.com/title/tt0120646/?ref_=fn_tt_tt_1" TargetMode="External"/><Relationship Id="rId1511" Type="http://schemas.openxmlformats.org/officeDocument/2006/relationships/hyperlink" Target="http://www.imdb.com/title/tt0416496/?ref_=fn_tt_tt_1" TargetMode="External"/><Relationship Id="rId4667" Type="http://schemas.openxmlformats.org/officeDocument/2006/relationships/hyperlink" Target="http://www.imdb.com/title/tt0870118/?ref_=fn_tt_tt_1" TargetMode="External"/><Relationship Id="rId4874" Type="http://schemas.openxmlformats.org/officeDocument/2006/relationships/hyperlink" Target="http://www.imdb.com/title/tt1258197/?ref_=fn_tt_tt_1" TargetMode="External"/><Relationship Id="rId3269" Type="http://schemas.openxmlformats.org/officeDocument/2006/relationships/hyperlink" Target="http://www.imdb.com/title/tt0057193/?ref_=fn_tt_tt_1" TargetMode="External"/><Relationship Id="rId3476" Type="http://schemas.openxmlformats.org/officeDocument/2006/relationships/hyperlink" Target="http://www.imdb.com/title/tt0832266/?ref_=fn_tt_tt_1" TargetMode="External"/><Relationship Id="rId3683" Type="http://schemas.openxmlformats.org/officeDocument/2006/relationships/hyperlink" Target="http://www.imdb.com/title/tt0242508/?ref_=fn_tt_tt_1" TargetMode="External"/><Relationship Id="rId4527" Type="http://schemas.openxmlformats.org/officeDocument/2006/relationships/hyperlink" Target="http://www.imdb.com/title/tt3043194/?ref_=fn_tt_tt_1" TargetMode="External"/><Relationship Id="rId10" Type="http://schemas.openxmlformats.org/officeDocument/2006/relationships/hyperlink" Target="http://www.imdb.com/title/tt0417741/?ref_=fn_tt_tt_1" TargetMode="External"/><Relationship Id="rId397" Type="http://schemas.openxmlformats.org/officeDocument/2006/relationships/hyperlink" Target="http://www.imdb.com/title/tt0232500/?ref_=fn_tt_tt_1" TargetMode="External"/><Relationship Id="rId2078" Type="http://schemas.openxmlformats.org/officeDocument/2006/relationships/hyperlink" Target="http://www.imdb.com/title/tt0241025/?ref_=fn_tt_tt_1" TargetMode="External"/><Relationship Id="rId2285" Type="http://schemas.openxmlformats.org/officeDocument/2006/relationships/hyperlink" Target="http://www.imdb.com/title/tt0109015/?ref_=fn_tt_tt_1" TargetMode="External"/><Relationship Id="rId2492" Type="http://schemas.openxmlformats.org/officeDocument/2006/relationships/hyperlink" Target="http://www.imdb.com/title/tt0375063/?ref_=fn_tt_tt_1" TargetMode="External"/><Relationship Id="rId3129" Type="http://schemas.openxmlformats.org/officeDocument/2006/relationships/hyperlink" Target="http://www.imdb.com/title/tt0127723/?ref_=fn_tt_tt_1" TargetMode="External"/><Relationship Id="rId3336" Type="http://schemas.openxmlformats.org/officeDocument/2006/relationships/hyperlink" Target="http://www.imdb.com/title/tt1171222/?ref_=fn_tt_tt_1" TargetMode="External"/><Relationship Id="rId3890" Type="http://schemas.openxmlformats.org/officeDocument/2006/relationships/hyperlink" Target="http://www.imdb.com/title/tt0335266/?ref_=fn_tt_tt_1" TargetMode="External"/><Relationship Id="rId4734" Type="http://schemas.openxmlformats.org/officeDocument/2006/relationships/hyperlink" Target="http://www.imdb.com/title/tt0492506/?ref_=fn_tt_tt_1" TargetMode="External"/><Relationship Id="rId4941" Type="http://schemas.openxmlformats.org/officeDocument/2006/relationships/hyperlink" Target="http://www.imdb.com/title/tt2403815/?ref_=fn_tt_tt_1" TargetMode="External"/><Relationship Id="rId257" Type="http://schemas.openxmlformats.org/officeDocument/2006/relationships/hyperlink" Target="http://www.imdb.com/title/tt2908446/?ref_=fn_tt_tt_1" TargetMode="External"/><Relationship Id="rId464" Type="http://schemas.openxmlformats.org/officeDocument/2006/relationships/hyperlink" Target="http://www.imdb.com/title/tt0159365/?ref_=fn_tt_tt_1" TargetMode="External"/><Relationship Id="rId1094" Type="http://schemas.openxmlformats.org/officeDocument/2006/relationships/hyperlink" Target="http://www.imdb.com/title/tt0118615/?ref_=fn_tt_tt_1" TargetMode="External"/><Relationship Id="rId2145" Type="http://schemas.openxmlformats.org/officeDocument/2006/relationships/hyperlink" Target="http://www.imdb.com/title/tt0313038/?ref_=fn_tt_tt_1" TargetMode="External"/><Relationship Id="rId3543" Type="http://schemas.openxmlformats.org/officeDocument/2006/relationships/hyperlink" Target="http://www.imdb.com/title/tt0942903/?ref_=fn_tt_tt_1" TargetMode="External"/><Relationship Id="rId3750" Type="http://schemas.openxmlformats.org/officeDocument/2006/relationships/hyperlink" Target="http://www.imdb.com/title/tt1772240/?ref_=fn_tt_tt_1" TargetMode="External"/><Relationship Id="rId4801" Type="http://schemas.openxmlformats.org/officeDocument/2006/relationships/hyperlink" Target="http://www.imdb.com/title/tt0390538/?ref_=fn_tt_tt_1" TargetMode="External"/><Relationship Id="rId117" Type="http://schemas.openxmlformats.org/officeDocument/2006/relationships/hyperlink" Target="http://www.imdb.com/title/tt0448157/?ref_=fn_tt_tt_1" TargetMode="External"/><Relationship Id="rId671" Type="http://schemas.openxmlformats.org/officeDocument/2006/relationships/hyperlink" Target="http://www.imdb.com/title/tt0304415/?ref_=fn_tt_tt_1" TargetMode="External"/><Relationship Id="rId2352" Type="http://schemas.openxmlformats.org/officeDocument/2006/relationships/hyperlink" Target="http://www.imdb.com/title/tt1134666/?ref_=fn_tt_tt_1" TargetMode="External"/><Relationship Id="rId3403" Type="http://schemas.openxmlformats.org/officeDocument/2006/relationships/hyperlink" Target="http://www.imdb.com/title/tt0102915/?ref_=fn_tt_tt_1" TargetMode="External"/><Relationship Id="rId3610" Type="http://schemas.openxmlformats.org/officeDocument/2006/relationships/hyperlink" Target="http://www.imdb.com/title/tt0097474/?ref_=fn_tt_tt_1" TargetMode="External"/><Relationship Id="rId324" Type="http://schemas.openxmlformats.org/officeDocument/2006/relationships/hyperlink" Target="http://www.imdb.com/title/tt2452042/?ref_=fn_tt_tt_1" TargetMode="External"/><Relationship Id="rId531" Type="http://schemas.openxmlformats.org/officeDocument/2006/relationships/hyperlink" Target="http://www.imdb.com/title/tt0438097/?ref_=fn_tt_tt_1" TargetMode="External"/><Relationship Id="rId1161" Type="http://schemas.openxmlformats.org/officeDocument/2006/relationships/hyperlink" Target="http://www.imdb.com/title/tt2404463/?ref_=fn_tt_tt_1" TargetMode="External"/><Relationship Id="rId2005" Type="http://schemas.openxmlformats.org/officeDocument/2006/relationships/hyperlink" Target="http://www.imdb.com/title/tt1175506/?ref_=fn_tt_tt_1" TargetMode="External"/><Relationship Id="rId2212" Type="http://schemas.openxmlformats.org/officeDocument/2006/relationships/hyperlink" Target="http://www.imdb.com/title/tt0795461/?ref_=fn_tt_tt_1" TargetMode="External"/><Relationship Id="rId1021" Type="http://schemas.openxmlformats.org/officeDocument/2006/relationships/hyperlink" Target="http://www.imdb.com/title/tt0119592/?ref_=fn_tt_tt_1" TargetMode="External"/><Relationship Id="rId1978" Type="http://schemas.openxmlformats.org/officeDocument/2006/relationships/hyperlink" Target="http://www.imdb.com/title/tt0090728/?ref_=fn_tt_tt_1" TargetMode="External"/><Relationship Id="rId4177" Type="http://schemas.openxmlformats.org/officeDocument/2006/relationships/hyperlink" Target="http://www.imdb.com/title/tt0480669/?ref_=fn_tt_tt_1" TargetMode="External"/><Relationship Id="rId4384" Type="http://schemas.openxmlformats.org/officeDocument/2006/relationships/hyperlink" Target="http://www.imdb.com/title/tt1242432/?ref_=fn_tt_tt_1" TargetMode="External"/><Relationship Id="rId4591" Type="http://schemas.openxmlformats.org/officeDocument/2006/relationships/hyperlink" Target="http://www.imdb.com/title/tt0233699/?ref_=fn_tt_tt_1" TargetMode="External"/><Relationship Id="rId3193" Type="http://schemas.openxmlformats.org/officeDocument/2006/relationships/hyperlink" Target="http://www.imdb.com/title/tt0107983/?ref_=fn_tt_tt_1" TargetMode="External"/><Relationship Id="rId4037" Type="http://schemas.openxmlformats.org/officeDocument/2006/relationships/hyperlink" Target="http://www.imdb.com/title/tt0482463/?ref_=fn_tt_tt_1" TargetMode="External"/><Relationship Id="rId4244" Type="http://schemas.openxmlformats.org/officeDocument/2006/relationships/hyperlink" Target="http://www.imdb.com/title/tt1038988/?ref_=fn_tt_tt_1" TargetMode="External"/><Relationship Id="rId4451" Type="http://schemas.openxmlformats.org/officeDocument/2006/relationships/hyperlink" Target="http://www.imdb.com/title/tt0029583/?ref_=fn_tt_tt_1" TargetMode="External"/><Relationship Id="rId1838" Type="http://schemas.openxmlformats.org/officeDocument/2006/relationships/hyperlink" Target="http://www.imdb.com/title/tt0365907/?ref_=fn_tt_tt_1" TargetMode="External"/><Relationship Id="rId3053" Type="http://schemas.openxmlformats.org/officeDocument/2006/relationships/hyperlink" Target="http://www.imdb.com/title/tt1441951/?ref_=fn_tt_tt_1" TargetMode="External"/><Relationship Id="rId3260" Type="http://schemas.openxmlformats.org/officeDocument/2006/relationships/hyperlink" Target="http://www.imdb.com/title/tt1091722/?ref_=fn_tt_tt_1" TargetMode="External"/><Relationship Id="rId4104" Type="http://schemas.openxmlformats.org/officeDocument/2006/relationships/hyperlink" Target="http://www.imdb.com/title/tt0147612/?ref_=fn_tt_tt_1" TargetMode="External"/><Relationship Id="rId4311" Type="http://schemas.openxmlformats.org/officeDocument/2006/relationships/hyperlink" Target="http://www.imdb.com/title/tt1105512/?ref_=fn_tt_tt_1" TargetMode="External"/><Relationship Id="rId181" Type="http://schemas.openxmlformats.org/officeDocument/2006/relationships/hyperlink" Target="http://www.imdb.com/title/tt1860353/?ref_=fn_tt_tt_1" TargetMode="External"/><Relationship Id="rId1905" Type="http://schemas.openxmlformats.org/officeDocument/2006/relationships/hyperlink" Target="http://www.imdb.com/title/tt0099685/?ref_=fn_tt_tt_1" TargetMode="External"/><Relationship Id="rId3120" Type="http://schemas.openxmlformats.org/officeDocument/2006/relationships/hyperlink" Target="http://www.imdb.com/title/tt0104692/?ref_=fn_tt_tt_1" TargetMode="External"/><Relationship Id="rId998" Type="http://schemas.openxmlformats.org/officeDocument/2006/relationships/hyperlink" Target="http://www.imdb.com/title/tt1392197/?ref_=fn_tt_tt_1" TargetMode="External"/><Relationship Id="rId2679" Type="http://schemas.openxmlformats.org/officeDocument/2006/relationships/hyperlink" Target="http://www.imdb.com/title/tt1817273/?ref_=fn_tt_tt_1" TargetMode="External"/><Relationship Id="rId2886" Type="http://schemas.openxmlformats.org/officeDocument/2006/relationships/hyperlink" Target="http://www.imdb.com/title/tt1659337/?ref_=fn_tt_tt_1" TargetMode="External"/><Relationship Id="rId3937" Type="http://schemas.openxmlformats.org/officeDocument/2006/relationships/hyperlink" Target="http://www.imdb.com/title/tt0273982/?ref_=fn_tt_tt_1" TargetMode="External"/><Relationship Id="rId858" Type="http://schemas.openxmlformats.org/officeDocument/2006/relationships/hyperlink" Target="http://www.imdb.com/title/tt0131325/?ref_=fn_tt_tt_1" TargetMode="External"/><Relationship Id="rId1488" Type="http://schemas.openxmlformats.org/officeDocument/2006/relationships/hyperlink" Target="http://www.imdb.com/title/tt0120824/?ref_=fn_tt_tt_1" TargetMode="External"/><Relationship Id="rId1695" Type="http://schemas.openxmlformats.org/officeDocument/2006/relationships/hyperlink" Target="http://www.imdb.com/title/tt0091225/?ref_=fn_tt_tt_1" TargetMode="External"/><Relationship Id="rId2539" Type="http://schemas.openxmlformats.org/officeDocument/2006/relationships/hyperlink" Target="http://www.imdb.com/title/tt0815244/?ref_=fn_tt_tt_1" TargetMode="External"/><Relationship Id="rId2746" Type="http://schemas.openxmlformats.org/officeDocument/2006/relationships/hyperlink" Target="http://www.imdb.com/title/tt1551641/?ref_=fn_tt_tt_1" TargetMode="External"/><Relationship Id="rId2953" Type="http://schemas.openxmlformats.org/officeDocument/2006/relationships/hyperlink" Target="http://www.imdb.com/title/tt0164181/?ref_=fn_tt_tt_1" TargetMode="External"/><Relationship Id="rId718" Type="http://schemas.openxmlformats.org/officeDocument/2006/relationships/hyperlink" Target="http://www.imdb.com/title/tt0258463/?ref_=fn_tt_tt_1" TargetMode="External"/><Relationship Id="rId925" Type="http://schemas.openxmlformats.org/officeDocument/2006/relationships/hyperlink" Target="http://www.imdb.com/title/tt0183505/?ref_=fn_tt_tt_1" TargetMode="External"/><Relationship Id="rId1348" Type="http://schemas.openxmlformats.org/officeDocument/2006/relationships/hyperlink" Target="http://www.imdb.com/title/tt0115082/?ref_=fn_tt_tt_1" TargetMode="External"/><Relationship Id="rId1555" Type="http://schemas.openxmlformats.org/officeDocument/2006/relationships/hyperlink" Target="http://www.imdb.com/title/tt0106246/?ref_=fn_tt_tt_1" TargetMode="External"/><Relationship Id="rId1762" Type="http://schemas.openxmlformats.org/officeDocument/2006/relationships/hyperlink" Target="http://www.imdb.com/title/tt0209475/?ref_=fn_tt_tt_1" TargetMode="External"/><Relationship Id="rId2606" Type="http://schemas.openxmlformats.org/officeDocument/2006/relationships/hyperlink" Target="http://www.imdb.com/title/tt0092099/?ref_=fn_tt_tt_1" TargetMode="External"/><Relationship Id="rId5012" Type="http://schemas.openxmlformats.org/officeDocument/2006/relationships/hyperlink" Target="http://www.imdb.com/title/tt0327753/?ref_=fn_tt_tt_1" TargetMode="External"/><Relationship Id="rId1208" Type="http://schemas.openxmlformats.org/officeDocument/2006/relationships/hyperlink" Target="http://www.imdb.com/title/tt0134119/?ref_=fn_tt_tt_1" TargetMode="External"/><Relationship Id="rId1415" Type="http://schemas.openxmlformats.org/officeDocument/2006/relationships/hyperlink" Target="http://www.imdb.com/title/tt3152624/?ref_=fn_tt_tt_1" TargetMode="External"/><Relationship Id="rId2813" Type="http://schemas.openxmlformats.org/officeDocument/2006/relationships/hyperlink" Target="http://www.imdb.com/title/tt2473794/?ref_=fn_tt_tt_1" TargetMode="External"/><Relationship Id="rId54" Type="http://schemas.openxmlformats.org/officeDocument/2006/relationships/hyperlink" Target="http://www.imdb.com/title/tt1399103/?ref_=fn_tt_tt_1" TargetMode="External"/><Relationship Id="rId1622" Type="http://schemas.openxmlformats.org/officeDocument/2006/relationships/hyperlink" Target="http://www.imdb.com/title/tt0758745/?ref_=fn_tt_tt_1" TargetMode="External"/><Relationship Id="rId4778" Type="http://schemas.openxmlformats.org/officeDocument/2006/relationships/hyperlink" Target="http://www.imdb.com/title/tt2246526/?ref_=fn_tt_tt_1" TargetMode="External"/><Relationship Id="rId4985" Type="http://schemas.openxmlformats.org/officeDocument/2006/relationships/hyperlink" Target="http://www.imdb.com/title/tt1610996/?ref_=fn_tt_tt_1" TargetMode="External"/><Relationship Id="rId2189" Type="http://schemas.openxmlformats.org/officeDocument/2006/relationships/hyperlink" Target="http://www.imdb.com/title/tt0477071/?ref_=fn_tt_tt_1" TargetMode="External"/><Relationship Id="rId3587" Type="http://schemas.openxmlformats.org/officeDocument/2006/relationships/hyperlink" Target="http://www.imdb.com/title/tt0058331/?ref_=fn_tt_tt_1" TargetMode="External"/><Relationship Id="rId3794" Type="http://schemas.openxmlformats.org/officeDocument/2006/relationships/hyperlink" Target="http://www.imdb.com/title/tt1465522/?ref_=fn_tt_tt_1" TargetMode="External"/><Relationship Id="rId4638" Type="http://schemas.openxmlformats.org/officeDocument/2006/relationships/hyperlink" Target="http://www.imdb.com/title/tt0825346/?ref_=fn_tt_tt_1" TargetMode="External"/><Relationship Id="rId4845" Type="http://schemas.openxmlformats.org/officeDocument/2006/relationships/hyperlink" Target="http://www.imdb.com/title/tt2912776/?ref_=fn_tt_tt_1" TargetMode="External"/><Relationship Id="rId2396" Type="http://schemas.openxmlformats.org/officeDocument/2006/relationships/hyperlink" Target="http://www.imdb.com/title/tt0443453/?ref_=fn_tt_tt_1" TargetMode="External"/><Relationship Id="rId3447" Type="http://schemas.openxmlformats.org/officeDocument/2006/relationships/hyperlink" Target="http://www.imdb.com/title/tt1001562/?ref_=fn_tt_tt_1" TargetMode="External"/><Relationship Id="rId3654" Type="http://schemas.openxmlformats.org/officeDocument/2006/relationships/hyperlink" Target="http://www.imdb.com/title/tt0283900/?ref_=fn_tt_tt_1" TargetMode="External"/><Relationship Id="rId3861" Type="http://schemas.openxmlformats.org/officeDocument/2006/relationships/hyperlink" Target="http://www.imdb.com/title/tt0451094/?ref_=fn_tt_tt_1" TargetMode="External"/><Relationship Id="rId4705" Type="http://schemas.openxmlformats.org/officeDocument/2006/relationships/hyperlink" Target="http://www.imdb.com/title/tt1799508/?ref_=fn_tt_tt_1" TargetMode="External"/><Relationship Id="rId4912" Type="http://schemas.openxmlformats.org/officeDocument/2006/relationships/hyperlink" Target="http://www.imdb.com/title/tt3565836/?ref_=fn_tt_tt_1" TargetMode="External"/><Relationship Id="rId368" Type="http://schemas.openxmlformats.org/officeDocument/2006/relationships/hyperlink" Target="http://www.imdb.com/title/tt2638144/?ref_=fn_tt_tt_1" TargetMode="External"/><Relationship Id="rId575" Type="http://schemas.openxmlformats.org/officeDocument/2006/relationships/hyperlink" Target="http://www.imdb.com/title/tt0112573/?ref_=fn_tt_tt_1" TargetMode="External"/><Relationship Id="rId782" Type="http://schemas.openxmlformats.org/officeDocument/2006/relationships/hyperlink" Target="http://www.imdb.com/title/tt2083383/?ref_=fn_tt_tt_1" TargetMode="External"/><Relationship Id="rId2049" Type="http://schemas.openxmlformats.org/officeDocument/2006/relationships/hyperlink" Target="http://www.imdb.com/title/tt0347149/?ref_=fn_tt_tt_1" TargetMode="External"/><Relationship Id="rId2256" Type="http://schemas.openxmlformats.org/officeDocument/2006/relationships/hyperlink" Target="http://www.imdb.com/title/tt0407121/?ref_=fn_tt_tt_1" TargetMode="External"/><Relationship Id="rId2463" Type="http://schemas.openxmlformats.org/officeDocument/2006/relationships/hyperlink" Target="http://www.imdb.com/title/tt4517738/?ref_=fn_tt_tt_1" TargetMode="External"/><Relationship Id="rId2670" Type="http://schemas.openxmlformats.org/officeDocument/2006/relationships/hyperlink" Target="http://www.imdb.com/title/tt0107711/?ref_=fn_tt_tt_1" TargetMode="External"/><Relationship Id="rId3307" Type="http://schemas.openxmlformats.org/officeDocument/2006/relationships/hyperlink" Target="http://www.imdb.com/title/tt0441007/?ref_=fn_tt_tt_1" TargetMode="External"/><Relationship Id="rId3514" Type="http://schemas.openxmlformats.org/officeDocument/2006/relationships/hyperlink" Target="http://www.imdb.com/title/tt1336617/?ref_=fn_tt_tt_1" TargetMode="External"/><Relationship Id="rId3721" Type="http://schemas.openxmlformats.org/officeDocument/2006/relationships/hyperlink" Target="http://www.imdb.com/title/tt0249462/?ref_=fn_tt_tt_1" TargetMode="External"/><Relationship Id="rId228" Type="http://schemas.openxmlformats.org/officeDocument/2006/relationships/hyperlink" Target="http://www.imdb.com/title/tt1446714/?ref_=fn_tt_tt_1" TargetMode="External"/><Relationship Id="rId435" Type="http://schemas.openxmlformats.org/officeDocument/2006/relationships/hyperlink" Target="http://www.imdb.com/title/tt0411477/?ref_=fn_tt_tt_1" TargetMode="External"/><Relationship Id="rId642" Type="http://schemas.openxmlformats.org/officeDocument/2006/relationships/hyperlink" Target="http://www.imdb.com/title/tt2025690/?ref_=fn_tt_tt_1" TargetMode="External"/><Relationship Id="rId1065" Type="http://schemas.openxmlformats.org/officeDocument/2006/relationships/hyperlink" Target="http://www.imdb.com/title/tt0117002/?ref_=fn_tt_tt_1" TargetMode="External"/><Relationship Id="rId1272" Type="http://schemas.openxmlformats.org/officeDocument/2006/relationships/hyperlink" Target="http://www.imdb.com/title/tt1126618/?ref_=fn_tt_tt_1" TargetMode="External"/><Relationship Id="rId2116" Type="http://schemas.openxmlformats.org/officeDocument/2006/relationships/hyperlink" Target="http://www.imdb.com/title/tt0065611/?ref_=fn_tt_tt_1" TargetMode="External"/><Relationship Id="rId2323" Type="http://schemas.openxmlformats.org/officeDocument/2006/relationships/hyperlink" Target="http://www.imdb.com/title/tt0844286/?ref_=fn_tt_tt_1" TargetMode="External"/><Relationship Id="rId2530" Type="http://schemas.openxmlformats.org/officeDocument/2006/relationships/hyperlink" Target="http://www.imdb.com/title/tt0944834/?ref_=fn_tt_tt_1" TargetMode="External"/><Relationship Id="rId502" Type="http://schemas.openxmlformats.org/officeDocument/2006/relationships/hyperlink" Target="http://www.imdb.com/title/tt0120595/?ref_=fn_tt_tt_1" TargetMode="External"/><Relationship Id="rId1132" Type="http://schemas.openxmlformats.org/officeDocument/2006/relationships/hyperlink" Target="http://www.imdb.com/title/tt0814022/?ref_=fn_tt_tt_1" TargetMode="External"/><Relationship Id="rId4288" Type="http://schemas.openxmlformats.org/officeDocument/2006/relationships/hyperlink" Target="http://www.imdb.com/title/tt0912593/?ref_=fn_tt_tt_1" TargetMode="External"/><Relationship Id="rId4495" Type="http://schemas.openxmlformats.org/officeDocument/2006/relationships/hyperlink" Target="http://www.imdb.com/title/tt0425210/?ref_=fn_tt_tt_1" TargetMode="External"/><Relationship Id="rId3097" Type="http://schemas.openxmlformats.org/officeDocument/2006/relationships/hyperlink" Target="http://www.imdb.com/title/tt0160862/?ref_=fn_tt_tt_1" TargetMode="External"/><Relationship Id="rId4148" Type="http://schemas.openxmlformats.org/officeDocument/2006/relationships/hyperlink" Target="http://www.imdb.com/title/tt3511596/?ref_=fn_tt_tt_1" TargetMode="External"/><Relationship Id="rId4355" Type="http://schemas.openxmlformats.org/officeDocument/2006/relationships/hyperlink" Target="http://www.imdb.com/title/tt1155592/?ref_=fn_tt_tt_1" TargetMode="External"/><Relationship Id="rId1949" Type="http://schemas.openxmlformats.org/officeDocument/2006/relationships/hyperlink" Target="http://www.imdb.com/title/tt0983983/?ref_=fn_tt_tt_1" TargetMode="External"/><Relationship Id="rId3164" Type="http://schemas.openxmlformats.org/officeDocument/2006/relationships/hyperlink" Target="http://www.imdb.com/title/tt0157503/?ref_=fn_tt_tt_1" TargetMode="External"/><Relationship Id="rId4008" Type="http://schemas.openxmlformats.org/officeDocument/2006/relationships/hyperlink" Target="http://www.imdb.com/title/tt0175996/?ref_=fn_tt_tt_1" TargetMode="External"/><Relationship Id="rId4562" Type="http://schemas.openxmlformats.org/officeDocument/2006/relationships/hyperlink" Target="http://www.imdb.com/title/tt2910274/?ref_=fn_tt_tt_1" TargetMode="External"/><Relationship Id="rId292" Type="http://schemas.openxmlformats.org/officeDocument/2006/relationships/hyperlink" Target="http://www.imdb.com/title/tt0111503/?ref_=fn_tt_tt_1" TargetMode="External"/><Relationship Id="rId1809" Type="http://schemas.openxmlformats.org/officeDocument/2006/relationships/hyperlink" Target="http://www.imdb.com/title/tt0080455/?ref_=fn_tt_tt_1" TargetMode="External"/><Relationship Id="rId3371" Type="http://schemas.openxmlformats.org/officeDocument/2006/relationships/hyperlink" Target="http://www.imdb.com/title/tt0482599/?ref_=fn_tt_tt_1" TargetMode="External"/><Relationship Id="rId4215" Type="http://schemas.openxmlformats.org/officeDocument/2006/relationships/hyperlink" Target="http://www.imdb.com/title/tt0486028/?ref_=fn_tt_tt_1" TargetMode="External"/><Relationship Id="rId4422" Type="http://schemas.openxmlformats.org/officeDocument/2006/relationships/hyperlink" Target="http://www.imdb.com/title/tt0247199/?ref_=fn_tt_tt_1" TargetMode="External"/><Relationship Id="rId2180" Type="http://schemas.openxmlformats.org/officeDocument/2006/relationships/hyperlink" Target="http://www.imdb.com/title/tt2674426/?ref_=fn_tt_tt_1" TargetMode="External"/><Relationship Id="rId3024" Type="http://schemas.openxmlformats.org/officeDocument/2006/relationships/hyperlink" Target="http://www.imdb.com/title/tt3682770/?ref_=fn_tt_tt_1" TargetMode="External"/><Relationship Id="rId3231" Type="http://schemas.openxmlformats.org/officeDocument/2006/relationships/hyperlink" Target="http://www.imdb.com/title/tt1183923/?ref_=fn_tt_tt_1" TargetMode="External"/><Relationship Id="rId152" Type="http://schemas.openxmlformats.org/officeDocument/2006/relationships/hyperlink" Target="http://www.imdb.com/title/tt0120591/?ref_=fn_tt_tt_1" TargetMode="External"/><Relationship Id="rId2040" Type="http://schemas.openxmlformats.org/officeDocument/2006/relationships/hyperlink" Target="http://www.imdb.com/title/tt0217756/?ref_=fn_tt_tt_1" TargetMode="External"/><Relationship Id="rId2997" Type="http://schemas.openxmlformats.org/officeDocument/2006/relationships/hyperlink" Target="http://www.imdb.com/title/tt0212712/?ref_=fn_tt_tt_1" TargetMode="External"/><Relationship Id="rId969" Type="http://schemas.openxmlformats.org/officeDocument/2006/relationships/hyperlink" Target="http://www.imdb.com/title/tt0250797/?ref_=fn_tt_tt_1" TargetMode="External"/><Relationship Id="rId1599" Type="http://schemas.openxmlformats.org/officeDocument/2006/relationships/hyperlink" Target="http://www.imdb.com/title/tt0112281/?ref_=fn_tt_tt_1" TargetMode="External"/><Relationship Id="rId1459" Type="http://schemas.openxmlformats.org/officeDocument/2006/relationships/hyperlink" Target="http://www.imdb.com/title/tt0880578/?ref_=fn_tt_tt_1" TargetMode="External"/><Relationship Id="rId2857" Type="http://schemas.openxmlformats.org/officeDocument/2006/relationships/hyperlink" Target="http://www.imdb.com/title/tt0099253/?ref_=fn_tt_tt_1" TargetMode="External"/><Relationship Id="rId3908" Type="http://schemas.openxmlformats.org/officeDocument/2006/relationships/hyperlink" Target="http://www.imdb.com/title/tt1065073/?ref_=fn_tt_tt_1" TargetMode="External"/><Relationship Id="rId4072" Type="http://schemas.openxmlformats.org/officeDocument/2006/relationships/hyperlink" Target="http://www.imdb.com/title/tt0107254/?ref_=fn_tt_tt_1" TargetMode="External"/><Relationship Id="rId98" Type="http://schemas.openxmlformats.org/officeDocument/2006/relationships/hyperlink" Target="http://www.imdb.com/title/tt1375666/?ref_=fn_tt_tt_1" TargetMode="External"/><Relationship Id="rId829" Type="http://schemas.openxmlformats.org/officeDocument/2006/relationships/hyperlink" Target="http://www.imdb.com/title/tt0118971/?ref_=fn_tt_tt_1" TargetMode="External"/><Relationship Id="rId1666" Type="http://schemas.openxmlformats.org/officeDocument/2006/relationships/hyperlink" Target="http://www.imdb.com/title/tt0387199/?ref_=fn_tt_tt_1" TargetMode="External"/><Relationship Id="rId1873" Type="http://schemas.openxmlformats.org/officeDocument/2006/relationships/hyperlink" Target="http://www.imdb.com/title/tt0936501/?ref_=fn_tt_tt_1" TargetMode="External"/><Relationship Id="rId2717" Type="http://schemas.openxmlformats.org/officeDocument/2006/relationships/hyperlink" Target="http://www.imdb.com/title/tt1142433/?ref_=fn_tt_tt_1" TargetMode="External"/><Relationship Id="rId2924" Type="http://schemas.openxmlformats.org/officeDocument/2006/relationships/hyperlink" Target="http://www.imdb.com/title/tt0303714/?ref_=fn_tt_tt_1" TargetMode="External"/><Relationship Id="rId1319" Type="http://schemas.openxmlformats.org/officeDocument/2006/relationships/hyperlink" Target="http://www.imdb.com/title/tt2515034/?ref_=fn_tt_tt_1" TargetMode="External"/><Relationship Id="rId1526" Type="http://schemas.openxmlformats.org/officeDocument/2006/relationships/hyperlink" Target="http://www.imdb.com/title/tt0104257/?ref_=fn_tt_tt_1" TargetMode="External"/><Relationship Id="rId1733" Type="http://schemas.openxmlformats.org/officeDocument/2006/relationships/hyperlink" Target="http://www.imdb.com/title/tt4075322/?ref_=fn_tt_tt_1" TargetMode="External"/><Relationship Id="rId1940" Type="http://schemas.openxmlformats.org/officeDocument/2006/relationships/hyperlink" Target="http://www.imdb.com/title/tt0231402/?ref_=fn_tt_tt_1" TargetMode="External"/><Relationship Id="rId4889" Type="http://schemas.openxmlformats.org/officeDocument/2006/relationships/hyperlink" Target="http://www.imdb.com/title/tt2290113/?ref_=fn_tt_tt_1" TargetMode="External"/><Relationship Id="rId25" Type="http://schemas.openxmlformats.org/officeDocument/2006/relationships/hyperlink" Target="http://www.imdb.com/title/tt0385752/?ref_=fn_tt_tt_1" TargetMode="External"/><Relationship Id="rId1800" Type="http://schemas.openxmlformats.org/officeDocument/2006/relationships/hyperlink" Target="http://www.imdb.com/title/tt0494652/?ref_=fn_tt_tt_1" TargetMode="External"/><Relationship Id="rId3698" Type="http://schemas.openxmlformats.org/officeDocument/2006/relationships/hyperlink" Target="http://www.imdb.com/title/tt2226417/?ref_=fn_tt_tt_1" TargetMode="External"/><Relationship Id="rId4749" Type="http://schemas.openxmlformats.org/officeDocument/2006/relationships/hyperlink" Target="http://www.imdb.com/title/tt0047478/?ref_=fn_tt_tt_1" TargetMode="External"/><Relationship Id="rId4956" Type="http://schemas.openxmlformats.org/officeDocument/2006/relationships/hyperlink" Target="http://www.imdb.com/title/tt0339921/?ref_=fn_tt_tt_1" TargetMode="External"/><Relationship Id="rId3558" Type="http://schemas.openxmlformats.org/officeDocument/2006/relationships/hyperlink" Target="http://www.imdb.com/title/tt0101507/?ref_=fn_tt_tt_1" TargetMode="External"/><Relationship Id="rId3765" Type="http://schemas.openxmlformats.org/officeDocument/2006/relationships/hyperlink" Target="http://www.imdb.com/title/tt0098546/?ref_=fn_tt_tt_1" TargetMode="External"/><Relationship Id="rId3972" Type="http://schemas.openxmlformats.org/officeDocument/2006/relationships/hyperlink" Target="http://www.imdb.com/title/tt0031381/?ref_=fn_tt_tt_1" TargetMode="External"/><Relationship Id="rId4609" Type="http://schemas.openxmlformats.org/officeDocument/2006/relationships/hyperlink" Target="http://www.imdb.com/title/tt0271020/?ref_=fn_tt_tt_1" TargetMode="External"/><Relationship Id="rId4816" Type="http://schemas.openxmlformats.org/officeDocument/2006/relationships/hyperlink" Target="http://www.imdb.com/title/tt2103217/?ref_=fn_tt_tt_1" TargetMode="External"/><Relationship Id="rId479" Type="http://schemas.openxmlformats.org/officeDocument/2006/relationships/hyperlink" Target="http://www.imdb.com/title/tt0119033/?ref_=fn_tt_tt_1" TargetMode="External"/><Relationship Id="rId686" Type="http://schemas.openxmlformats.org/officeDocument/2006/relationships/hyperlink" Target="http://www.imdb.com/title/tt0758794/?ref_=fn_tt_tt_1" TargetMode="External"/><Relationship Id="rId893" Type="http://schemas.openxmlformats.org/officeDocument/2006/relationships/hyperlink" Target="http://www.imdb.com/title/tt0160184/?ref_=fn_tt_tt_1" TargetMode="External"/><Relationship Id="rId2367" Type="http://schemas.openxmlformats.org/officeDocument/2006/relationships/hyperlink" Target="http://www.imdb.com/title/tt1385912/?ref_=fn_tt_tt_1" TargetMode="External"/><Relationship Id="rId2574" Type="http://schemas.openxmlformats.org/officeDocument/2006/relationships/hyperlink" Target="http://www.imdb.com/title/tt0107818/?ref_=fn_tt_tt_1" TargetMode="External"/><Relationship Id="rId2781" Type="http://schemas.openxmlformats.org/officeDocument/2006/relationships/hyperlink" Target="http://www.imdb.com/title/tt0103247/?ref_=fn_tt_tt_1" TargetMode="External"/><Relationship Id="rId3418" Type="http://schemas.openxmlformats.org/officeDocument/2006/relationships/hyperlink" Target="http://www.imdb.com/title/tt0373445/?ref_=fn_tt_tt_1" TargetMode="External"/><Relationship Id="rId3625" Type="http://schemas.openxmlformats.org/officeDocument/2006/relationships/hyperlink" Target="http://www.imdb.com/title/tt0412253/?ref_=fn_tt_tt_1" TargetMode="External"/><Relationship Id="rId339" Type="http://schemas.openxmlformats.org/officeDocument/2006/relationships/hyperlink" Target="http://www.imdb.com/title/tt0266543/?ref_=fn_tt_tt_1" TargetMode="External"/><Relationship Id="rId546" Type="http://schemas.openxmlformats.org/officeDocument/2006/relationships/hyperlink" Target="http://www.imdb.com/title/tt0377471/?ref_=fn_tt_tt_1" TargetMode="External"/><Relationship Id="rId753" Type="http://schemas.openxmlformats.org/officeDocument/2006/relationships/hyperlink" Target="http://www.imdb.com/title/tt0120633/?ref_=fn_tt_tt_1" TargetMode="External"/><Relationship Id="rId1176" Type="http://schemas.openxmlformats.org/officeDocument/2006/relationships/hyperlink" Target="http://www.imdb.com/title/tt1032751/?ref_=fn_tt_tt_1" TargetMode="External"/><Relationship Id="rId1383" Type="http://schemas.openxmlformats.org/officeDocument/2006/relationships/hyperlink" Target="http://www.imdb.com/title/tt1723121/?ref_=fn_tt_tt_1" TargetMode="External"/><Relationship Id="rId2227" Type="http://schemas.openxmlformats.org/officeDocument/2006/relationships/hyperlink" Target="http://www.imdb.com/title/tt0421073/?ref_=fn_tt_tt_1" TargetMode="External"/><Relationship Id="rId2434" Type="http://schemas.openxmlformats.org/officeDocument/2006/relationships/hyperlink" Target="http://www.imdb.com/title/tt2279339/?ref_=fn_tt_tt_1" TargetMode="External"/><Relationship Id="rId3832" Type="http://schemas.openxmlformats.org/officeDocument/2006/relationships/hyperlink" Target="http://www.imdb.com/title/tt0070518/?ref_=fn_tt_tt_1" TargetMode="External"/><Relationship Id="rId406" Type="http://schemas.openxmlformats.org/officeDocument/2006/relationships/hyperlink" Target="http://www.imdb.com/title/tt2243973/?ref_=fn_tt_tt_1" TargetMode="External"/><Relationship Id="rId960" Type="http://schemas.openxmlformats.org/officeDocument/2006/relationships/hyperlink" Target="http://www.imdb.com/title/tt2024469/?ref_=fn_tt_tt_1" TargetMode="External"/><Relationship Id="rId1036" Type="http://schemas.openxmlformats.org/officeDocument/2006/relationships/hyperlink" Target="http://www.imdb.com/title/tt0267804/?ref_=fn_tt_tt_1" TargetMode="External"/><Relationship Id="rId1243" Type="http://schemas.openxmlformats.org/officeDocument/2006/relationships/hyperlink" Target="http://www.imdb.com/title/tt0410297/?ref_=fn_tt_tt_1" TargetMode="External"/><Relationship Id="rId1590" Type="http://schemas.openxmlformats.org/officeDocument/2006/relationships/hyperlink" Target="http://www.imdb.com/title/tt0114709/?ref_=fn_tt_tt_1" TargetMode="External"/><Relationship Id="rId2641" Type="http://schemas.openxmlformats.org/officeDocument/2006/relationships/hyperlink" Target="http://www.imdb.com/title/tt1243974/?ref_=fn_tt_tt_1" TargetMode="External"/><Relationship Id="rId4399" Type="http://schemas.openxmlformats.org/officeDocument/2006/relationships/hyperlink" Target="http://www.imdb.com/title/tt0442764/?ref_=fn_tt_tt_1" TargetMode="External"/><Relationship Id="rId613" Type="http://schemas.openxmlformats.org/officeDocument/2006/relationships/hyperlink" Target="http://www.imdb.com/title/tt0120102/?ref_=fn_tt_tt_1" TargetMode="External"/><Relationship Id="rId820" Type="http://schemas.openxmlformats.org/officeDocument/2006/relationships/hyperlink" Target="http://www.imdb.com/title/tt0158622/?ref_=fn_tt_tt_1" TargetMode="External"/><Relationship Id="rId1450" Type="http://schemas.openxmlformats.org/officeDocument/2006/relationships/hyperlink" Target="http://www.imdb.com/title/tt0253474/?ref_=fn_tt_tt_1" TargetMode="External"/><Relationship Id="rId2501" Type="http://schemas.openxmlformats.org/officeDocument/2006/relationships/hyperlink" Target="http://www.imdb.com/title/tt1104001/?ref_=fn_tt_tt_1" TargetMode="External"/><Relationship Id="rId1103" Type="http://schemas.openxmlformats.org/officeDocument/2006/relationships/hyperlink" Target="http://www.imdb.com/title/tt0371724/?ref_=fn_tt_tt_1" TargetMode="External"/><Relationship Id="rId1310" Type="http://schemas.openxmlformats.org/officeDocument/2006/relationships/hyperlink" Target="http://www.imdb.com/title/tt0081400/?ref_=fn_tt_tt_1" TargetMode="External"/><Relationship Id="rId4259" Type="http://schemas.openxmlformats.org/officeDocument/2006/relationships/hyperlink" Target="http://www.imdb.com/title/tt0171804/?ref_=fn_tt_tt_1" TargetMode="External"/><Relationship Id="rId4466" Type="http://schemas.openxmlformats.org/officeDocument/2006/relationships/hyperlink" Target="http://www.imdb.com/title/tt0190255/?ref_=fn_tt_tt_1" TargetMode="External"/><Relationship Id="rId4673" Type="http://schemas.openxmlformats.org/officeDocument/2006/relationships/hyperlink" Target="http://www.imdb.com/title/tt1278340/?ref_=fn_tt_tt_1" TargetMode="External"/><Relationship Id="rId4880" Type="http://schemas.openxmlformats.org/officeDocument/2006/relationships/hyperlink" Target="http://www.imdb.com/title/tt1003002/?ref_=fn_tt_tt_1" TargetMode="External"/><Relationship Id="rId3068" Type="http://schemas.openxmlformats.org/officeDocument/2006/relationships/hyperlink" Target="http://www.imdb.com/title/tt0066090/?ref_=fn_tt_tt_1" TargetMode="External"/><Relationship Id="rId3275" Type="http://schemas.openxmlformats.org/officeDocument/2006/relationships/hyperlink" Target="http://www.imdb.com/title/tt1198101/?ref_=fn_tt_tt_1" TargetMode="External"/><Relationship Id="rId3482" Type="http://schemas.openxmlformats.org/officeDocument/2006/relationships/hyperlink" Target="http://www.imdb.com/title/tt0218378/?ref_=fn_tt_tt_1" TargetMode="External"/><Relationship Id="rId4119" Type="http://schemas.openxmlformats.org/officeDocument/2006/relationships/hyperlink" Target="http://www.imdb.com/title/tt1855401/?ref_=fn_tt_tt_1" TargetMode="External"/><Relationship Id="rId4326" Type="http://schemas.openxmlformats.org/officeDocument/2006/relationships/hyperlink" Target="http://www.imdb.com/title/tt0066808/?ref_=fn_tt_tt_1" TargetMode="External"/><Relationship Id="rId4533" Type="http://schemas.openxmlformats.org/officeDocument/2006/relationships/hyperlink" Target="http://www.imdb.com/title/tt2723576/?ref_=fn_tt_tt_1" TargetMode="External"/><Relationship Id="rId4740" Type="http://schemas.openxmlformats.org/officeDocument/2006/relationships/hyperlink" Target="http://www.imdb.com/title/tt0341540/?ref_=fn_tt_tt_1" TargetMode="External"/><Relationship Id="rId196" Type="http://schemas.openxmlformats.org/officeDocument/2006/relationships/hyperlink" Target="http://www.imdb.com/title/tt0304141/?ref_=fn_tt_tt_1" TargetMode="External"/><Relationship Id="rId2084" Type="http://schemas.openxmlformats.org/officeDocument/2006/relationships/hyperlink" Target="http://www.imdb.com/title/tt0129387/?ref_=fn_tt_tt_1" TargetMode="External"/><Relationship Id="rId2291" Type="http://schemas.openxmlformats.org/officeDocument/2006/relationships/hyperlink" Target="http://www.imdb.com/title/tt2503944/?ref_=fn_tt_tt_1" TargetMode="External"/><Relationship Id="rId3135" Type="http://schemas.openxmlformats.org/officeDocument/2006/relationships/hyperlink" Target="http://www.imdb.com/title/tt0242998/?ref_=fn_tt_tt_1" TargetMode="External"/><Relationship Id="rId3342" Type="http://schemas.openxmlformats.org/officeDocument/2006/relationships/hyperlink" Target="http://www.imdb.com/title/tt0118589/?ref_=fn_tt_tt_1" TargetMode="External"/><Relationship Id="rId4600" Type="http://schemas.openxmlformats.org/officeDocument/2006/relationships/hyperlink" Target="http://www.imdb.com/title/tt0161743/?ref_=fn_tt_tt_1" TargetMode="External"/><Relationship Id="rId263" Type="http://schemas.openxmlformats.org/officeDocument/2006/relationships/hyperlink" Target="http://www.imdb.com/title/tt0472181/?ref_=fn_tt_tt_1" TargetMode="External"/><Relationship Id="rId470" Type="http://schemas.openxmlformats.org/officeDocument/2006/relationships/hyperlink" Target="http://www.imdb.com/title/tt0970416/?ref_=fn_tt_tt_1" TargetMode="External"/><Relationship Id="rId2151" Type="http://schemas.openxmlformats.org/officeDocument/2006/relationships/hyperlink" Target="http://www.imdb.com/title/tt1321860/?ref_=fn_tt_tt_1" TargetMode="External"/><Relationship Id="rId3202" Type="http://schemas.openxmlformats.org/officeDocument/2006/relationships/hyperlink" Target="http://www.imdb.com/title/tt0083113/?ref_=fn_tt_tt_1" TargetMode="External"/><Relationship Id="rId123" Type="http://schemas.openxmlformats.org/officeDocument/2006/relationships/hyperlink" Target="http://www.imdb.com/title/tt1078912/?ref_=fn_tt_tt_1" TargetMode="External"/><Relationship Id="rId330" Type="http://schemas.openxmlformats.org/officeDocument/2006/relationships/hyperlink" Target="http://www.imdb.com/title/tt0327162/?ref_=fn_tt_tt_1" TargetMode="External"/><Relationship Id="rId2011" Type="http://schemas.openxmlformats.org/officeDocument/2006/relationships/hyperlink" Target="http://www.imdb.com/title/tt1239462/?ref_=fn_tt_tt_1" TargetMode="External"/><Relationship Id="rId2968" Type="http://schemas.openxmlformats.org/officeDocument/2006/relationships/hyperlink" Target="http://www.imdb.com/title/tt1407061/?ref_=fn_tt_tt_1" TargetMode="External"/><Relationship Id="rId4183" Type="http://schemas.openxmlformats.org/officeDocument/2006/relationships/hyperlink" Target="http://www.imdb.com/title/tt2247692/?ref_=fn_tt_tt_1" TargetMode="External"/><Relationship Id="rId5027" Type="http://schemas.openxmlformats.org/officeDocument/2006/relationships/hyperlink" Target="http://www.imdb.com/title/tt0069089/?ref_=fn_tt_tt_1" TargetMode="External"/><Relationship Id="rId1777" Type="http://schemas.openxmlformats.org/officeDocument/2006/relationships/hyperlink" Target="http://www.imdb.com/title/tt1698641/?ref_=fn_tt_tt_1" TargetMode="External"/><Relationship Id="rId1984" Type="http://schemas.openxmlformats.org/officeDocument/2006/relationships/hyperlink" Target="http://www.imdb.com/title/tt0267248/?ref_=fn_tt_tt_1" TargetMode="External"/><Relationship Id="rId2828" Type="http://schemas.openxmlformats.org/officeDocument/2006/relationships/hyperlink" Target="http://www.imdb.com/title/tt1931533/?ref_=fn_tt_tt_1" TargetMode="External"/><Relationship Id="rId4390" Type="http://schemas.openxmlformats.org/officeDocument/2006/relationships/hyperlink" Target="http://www.imdb.com/title/tt0045793/?ref_=fn_tt_tt_1" TargetMode="External"/><Relationship Id="rId69" Type="http://schemas.openxmlformats.org/officeDocument/2006/relationships/hyperlink" Target="http://www.imdb.com/title/tt0892782/?ref_=fn_tt_tt_1" TargetMode="External"/><Relationship Id="rId1637" Type="http://schemas.openxmlformats.org/officeDocument/2006/relationships/hyperlink" Target="http://www.imdb.com/title/tt0312004/?ref_=fn_tt_tt_1" TargetMode="External"/><Relationship Id="rId1844" Type="http://schemas.openxmlformats.org/officeDocument/2006/relationships/hyperlink" Target="http://www.imdb.com/title/tt0472954/?ref_=fn_tt_tt_1" TargetMode="External"/><Relationship Id="rId4043" Type="http://schemas.openxmlformats.org/officeDocument/2006/relationships/hyperlink" Target="http://www.imdb.com/title/tt0056217/?ref_=fn_tt_tt_1" TargetMode="External"/><Relationship Id="rId4250" Type="http://schemas.openxmlformats.org/officeDocument/2006/relationships/hyperlink" Target="http://www.imdb.com/title/tt0098503/?ref_=fn_tt_tt_1" TargetMode="External"/><Relationship Id="rId1704" Type="http://schemas.openxmlformats.org/officeDocument/2006/relationships/hyperlink" Target="http://www.imdb.com/title/tt1098327/?ref_=fn_tt_tt_1" TargetMode="External"/><Relationship Id="rId4110" Type="http://schemas.openxmlformats.org/officeDocument/2006/relationships/hyperlink" Target="http://www.imdb.com/title/tt3367294/?ref_=fn_tt_tt_1" TargetMode="External"/><Relationship Id="rId1911" Type="http://schemas.openxmlformats.org/officeDocument/2006/relationships/hyperlink" Target="http://www.imdb.com/title/tt1524137/?ref_=fn_tt_tt_1" TargetMode="External"/><Relationship Id="rId3669" Type="http://schemas.openxmlformats.org/officeDocument/2006/relationships/hyperlink" Target="http://www.imdb.com/title/tt1303803/?ref_=fn_tt_tt_1" TargetMode="External"/><Relationship Id="rId797" Type="http://schemas.openxmlformats.org/officeDocument/2006/relationships/hyperlink" Target="http://www.imdb.com/title/tt0259288/?ref_=fn_tt_tt_1" TargetMode="External"/><Relationship Id="rId2478" Type="http://schemas.openxmlformats.org/officeDocument/2006/relationships/hyperlink" Target="http://www.imdb.com/title/tt1142800/?ref_=fn_tt_tt_1" TargetMode="External"/><Relationship Id="rId3876" Type="http://schemas.openxmlformats.org/officeDocument/2006/relationships/hyperlink" Target="http://www.imdb.com/title/tt0203119/?ref_=fn_tt_tt_1" TargetMode="External"/><Relationship Id="rId4927" Type="http://schemas.openxmlformats.org/officeDocument/2006/relationships/hyperlink" Target="http://www.imdb.com/title/tt4707756/?ref_=fn_tt_tt_1" TargetMode="External"/><Relationship Id="rId1287" Type="http://schemas.openxmlformats.org/officeDocument/2006/relationships/hyperlink" Target="http://www.imdb.com/title/tt0269095/?ref_=fn_tt_tt_1" TargetMode="External"/><Relationship Id="rId2685" Type="http://schemas.openxmlformats.org/officeDocument/2006/relationships/hyperlink" Target="http://www.imdb.com/title/tt1972571/?ref_=fn_tt_tt_1" TargetMode="External"/><Relationship Id="rId2892" Type="http://schemas.openxmlformats.org/officeDocument/2006/relationships/hyperlink" Target="http://www.imdb.com/title/tt1714209/?ref_=fn_tt_tt_1" TargetMode="External"/><Relationship Id="rId3529" Type="http://schemas.openxmlformats.org/officeDocument/2006/relationships/hyperlink" Target="http://www.imdb.com/title/tt2402105/?ref_=fn_tt_tt_1" TargetMode="External"/><Relationship Id="rId3736" Type="http://schemas.openxmlformats.org/officeDocument/2006/relationships/hyperlink" Target="http://www.imdb.com/title/tt0046949/?ref_=fn_tt_tt_1" TargetMode="External"/><Relationship Id="rId3943" Type="http://schemas.openxmlformats.org/officeDocument/2006/relationships/hyperlink" Target="http://www.imdb.com/title/tt0206226/?ref_=fn_tt_tt_1" TargetMode="External"/><Relationship Id="rId657" Type="http://schemas.openxmlformats.org/officeDocument/2006/relationships/hyperlink" Target="http://www.imdb.com/title/tt0112384/?ref_=fn_tt_tt_1" TargetMode="External"/><Relationship Id="rId864" Type="http://schemas.openxmlformats.org/officeDocument/2006/relationships/hyperlink" Target="http://www.imdb.com/title/tt0116253/?ref_=fn_tt_tt_1" TargetMode="External"/><Relationship Id="rId1494" Type="http://schemas.openxmlformats.org/officeDocument/2006/relationships/hyperlink" Target="http://www.imdb.com/title/tt1742334/?ref_=fn_tt_tt_1" TargetMode="External"/><Relationship Id="rId2338" Type="http://schemas.openxmlformats.org/officeDocument/2006/relationships/hyperlink" Target="http://www.imdb.com/title/tt1175709/?ref_=fn_tt_tt_1" TargetMode="External"/><Relationship Id="rId2545" Type="http://schemas.openxmlformats.org/officeDocument/2006/relationships/hyperlink" Target="http://www.imdb.com/title/tt0215129/?ref_=fn_tt_tt_1" TargetMode="External"/><Relationship Id="rId2752" Type="http://schemas.openxmlformats.org/officeDocument/2006/relationships/hyperlink" Target="http://www.imdb.com/title/tt1971325/?ref_=fn_tt_tt_1" TargetMode="External"/><Relationship Id="rId3803" Type="http://schemas.openxmlformats.org/officeDocument/2006/relationships/hyperlink" Target="http://www.imdb.com/title/tt1519461/?ref_=fn_tt_tt_1" TargetMode="External"/><Relationship Id="rId517" Type="http://schemas.openxmlformats.org/officeDocument/2006/relationships/hyperlink" Target="http://www.imdb.com/title/tt0322259/?ref_=fn_tt_tt_1" TargetMode="External"/><Relationship Id="rId724" Type="http://schemas.openxmlformats.org/officeDocument/2006/relationships/hyperlink" Target="http://www.imdb.com/title/tt1272878/?ref_=fn_tt_tt_1" TargetMode="External"/><Relationship Id="rId931" Type="http://schemas.openxmlformats.org/officeDocument/2006/relationships/hyperlink" Target="http://www.imdb.com/title/tt0102798/?ref_=fn_tt_tt_1" TargetMode="External"/><Relationship Id="rId1147" Type="http://schemas.openxmlformats.org/officeDocument/2006/relationships/hyperlink" Target="http://www.imdb.com/title/tt0401855/?ref_=fn_tt_tt_1" TargetMode="External"/><Relationship Id="rId1354" Type="http://schemas.openxmlformats.org/officeDocument/2006/relationships/hyperlink" Target="http://www.imdb.com/title/tt0225071/?ref_=fn_tt_tt_1" TargetMode="External"/><Relationship Id="rId1561" Type="http://schemas.openxmlformats.org/officeDocument/2006/relationships/hyperlink" Target="http://www.imdb.com/title/tt0388482/?ref_=fn_tt_tt_1" TargetMode="External"/><Relationship Id="rId2405" Type="http://schemas.openxmlformats.org/officeDocument/2006/relationships/hyperlink" Target="http://www.imdb.com/title/tt0118655/?ref_=fn_tt_tt_1" TargetMode="External"/><Relationship Id="rId2612" Type="http://schemas.openxmlformats.org/officeDocument/2006/relationships/hyperlink" Target="http://www.imdb.com/title/tt0954990/?ref_=fn_tt_tt_1" TargetMode="External"/><Relationship Id="rId60" Type="http://schemas.openxmlformats.org/officeDocument/2006/relationships/hyperlink" Target="http://www.imdb.com/title/tt0293564/?ref_=fn_tt_tt_1" TargetMode="External"/><Relationship Id="rId1007" Type="http://schemas.openxmlformats.org/officeDocument/2006/relationships/hyperlink" Target="http://www.imdb.com/title/tt0963178/?ref_=fn_tt_tt_1" TargetMode="External"/><Relationship Id="rId1214" Type="http://schemas.openxmlformats.org/officeDocument/2006/relationships/hyperlink" Target="http://www.imdb.com/title/tt0350258/?ref_=fn_tt_tt_1" TargetMode="External"/><Relationship Id="rId1421" Type="http://schemas.openxmlformats.org/officeDocument/2006/relationships/hyperlink" Target="http://www.imdb.com/title/tt0114508/?ref_=fn_tt_tt_1" TargetMode="External"/><Relationship Id="rId4577" Type="http://schemas.openxmlformats.org/officeDocument/2006/relationships/hyperlink" Target="http://www.imdb.com/title/tt0299458/?ref_=fn_tt_tt_1" TargetMode="External"/><Relationship Id="rId4784" Type="http://schemas.openxmlformats.org/officeDocument/2006/relationships/hyperlink" Target="http://www.imdb.com/title/tt2111292/?ref_=fn_tt_tt_1" TargetMode="External"/><Relationship Id="rId4991" Type="http://schemas.openxmlformats.org/officeDocument/2006/relationships/hyperlink" Target="http://www.imdb.com/title/tt0381053/?ref_=fn_tt_tt_1" TargetMode="External"/><Relationship Id="rId3179" Type="http://schemas.openxmlformats.org/officeDocument/2006/relationships/hyperlink" Target="http://www.imdb.com/title/tt0350194/?ref_=fn_tt_tt_1" TargetMode="External"/><Relationship Id="rId3386" Type="http://schemas.openxmlformats.org/officeDocument/2006/relationships/hyperlink" Target="http://www.imdb.com/title/tt0279113/?ref_=fn_tt_tt_1" TargetMode="External"/><Relationship Id="rId3593" Type="http://schemas.openxmlformats.org/officeDocument/2006/relationships/hyperlink" Target="http://www.imdb.com/title/tt0161100/?ref_=fn_tt_tt_1" TargetMode="External"/><Relationship Id="rId4437" Type="http://schemas.openxmlformats.org/officeDocument/2006/relationships/hyperlink" Target="http://www.imdb.com/title/tt1087527/?ref_=fn_tt_tt_1" TargetMode="External"/><Relationship Id="rId4644" Type="http://schemas.openxmlformats.org/officeDocument/2006/relationships/hyperlink" Target="http://www.imdb.com/title/tt0424136/?ref_=fn_tt_tt_1" TargetMode="External"/><Relationship Id="rId2195" Type="http://schemas.openxmlformats.org/officeDocument/2006/relationships/hyperlink" Target="http://www.imdb.com/title/tt0082198/?ref_=fn_tt_tt_1" TargetMode="External"/><Relationship Id="rId3039" Type="http://schemas.openxmlformats.org/officeDocument/2006/relationships/hyperlink" Target="http://www.imdb.com/title/tt0281358/?ref_=fn_tt_tt_1" TargetMode="External"/><Relationship Id="rId3246" Type="http://schemas.openxmlformats.org/officeDocument/2006/relationships/hyperlink" Target="http://www.imdb.com/title/tt0349416/?ref_=fn_tt_tt_1" TargetMode="External"/><Relationship Id="rId3453" Type="http://schemas.openxmlformats.org/officeDocument/2006/relationships/hyperlink" Target="http://www.imdb.com/title/tt1772422/?ref_=fn_tt_tt_1" TargetMode="External"/><Relationship Id="rId4851" Type="http://schemas.openxmlformats.org/officeDocument/2006/relationships/hyperlink" Target="http://www.imdb.com/title/tt0082467/?ref_=fn_tt_tt_1" TargetMode="External"/><Relationship Id="rId167" Type="http://schemas.openxmlformats.org/officeDocument/2006/relationships/hyperlink" Target="http://www.imdb.com/title/tt0122151/?ref_=fn_tt_tt_1" TargetMode="External"/><Relationship Id="rId374" Type="http://schemas.openxmlformats.org/officeDocument/2006/relationships/hyperlink" Target="http://www.imdb.com/title/tt0212720/?ref_=fn_tt_tt_1" TargetMode="External"/><Relationship Id="rId581" Type="http://schemas.openxmlformats.org/officeDocument/2006/relationships/hyperlink" Target="http://www.imdb.com/title/tt0368447/?ref_=fn_tt_tt_1" TargetMode="External"/><Relationship Id="rId2055" Type="http://schemas.openxmlformats.org/officeDocument/2006/relationships/hyperlink" Target="http://www.imdb.com/title/tt0102510/?ref_=fn_tt_tt_1" TargetMode="External"/><Relationship Id="rId2262" Type="http://schemas.openxmlformats.org/officeDocument/2006/relationships/hyperlink" Target="http://www.imdb.com/title/tt0315733/?ref_=fn_tt_tt_1" TargetMode="External"/><Relationship Id="rId3106" Type="http://schemas.openxmlformats.org/officeDocument/2006/relationships/hyperlink" Target="http://www.imdb.com/title/tt0116483/?ref_=fn_tt_tt_1" TargetMode="External"/><Relationship Id="rId3660" Type="http://schemas.openxmlformats.org/officeDocument/2006/relationships/hyperlink" Target="http://www.imdb.com/title/tt1772408/?ref_=fn_tt_tt_1" TargetMode="External"/><Relationship Id="rId4504" Type="http://schemas.openxmlformats.org/officeDocument/2006/relationships/hyperlink" Target="http://www.imdb.com/title/tt2035599/?ref_=fn_tt_tt_1" TargetMode="External"/><Relationship Id="rId4711" Type="http://schemas.openxmlformats.org/officeDocument/2006/relationships/hyperlink" Target="http://www.imdb.com/title/tt0076257/?ref_=fn_tt_tt_1" TargetMode="External"/><Relationship Id="rId234" Type="http://schemas.openxmlformats.org/officeDocument/2006/relationships/hyperlink" Target="http://www.imdb.com/title/tt1341188/?ref_=fn_tt_tt_1" TargetMode="External"/><Relationship Id="rId3313" Type="http://schemas.openxmlformats.org/officeDocument/2006/relationships/hyperlink" Target="http://www.imdb.com/title/tt0290879/?ref_=fn_tt_tt_1" TargetMode="External"/><Relationship Id="rId3520" Type="http://schemas.openxmlformats.org/officeDocument/2006/relationships/hyperlink" Target="http://www.imdb.com/title/tt1034324/?ref_=fn_tt_tt_1" TargetMode="External"/><Relationship Id="rId441" Type="http://schemas.openxmlformats.org/officeDocument/2006/relationships/hyperlink" Target="http://www.imdb.com/title/tt1392170/?ref_=fn_tt_tt_1" TargetMode="External"/><Relationship Id="rId1071" Type="http://schemas.openxmlformats.org/officeDocument/2006/relationships/hyperlink" Target="http://www.imdb.com/title/tt0115956/?ref_=fn_tt_tt_1" TargetMode="External"/><Relationship Id="rId2122" Type="http://schemas.openxmlformats.org/officeDocument/2006/relationships/hyperlink" Target="http://www.imdb.com/title/tt2097307/?ref_=fn_tt_tt_1" TargetMode="External"/><Relationship Id="rId301" Type="http://schemas.openxmlformats.org/officeDocument/2006/relationships/hyperlink" Target="http://www.imdb.com/title/tt0368891/?ref_=fn_tt_tt_1" TargetMode="External"/><Relationship Id="rId1888" Type="http://schemas.openxmlformats.org/officeDocument/2006/relationships/hyperlink" Target="http://www.imdb.com/title/tt1408253/?ref_=fn_tt_tt_1" TargetMode="External"/><Relationship Id="rId2939" Type="http://schemas.openxmlformats.org/officeDocument/2006/relationships/hyperlink" Target="http://www.imdb.com/title/tt0066206/?ref_=fn_tt_tt_1" TargetMode="External"/><Relationship Id="rId4087" Type="http://schemas.openxmlformats.org/officeDocument/2006/relationships/hyperlink" Target="http://www.imdb.com/title/tt0399901/?ref_=fn_tt_tt_1" TargetMode="External"/><Relationship Id="rId4294" Type="http://schemas.openxmlformats.org/officeDocument/2006/relationships/hyperlink" Target="http://www.imdb.com/title/tt0229340/?ref_=fn_tt_tt_1" TargetMode="External"/><Relationship Id="rId1748" Type="http://schemas.openxmlformats.org/officeDocument/2006/relationships/hyperlink" Target="http://www.imdb.com/title/tt0366627/?ref_=fn_tt_tt_1" TargetMode="External"/><Relationship Id="rId4154" Type="http://schemas.openxmlformats.org/officeDocument/2006/relationships/hyperlink" Target="http://www.imdb.com/title/tt1509803/?ref_=fn_tt_tt_1" TargetMode="External"/><Relationship Id="rId4361" Type="http://schemas.openxmlformats.org/officeDocument/2006/relationships/hyperlink" Target="http://www.imdb.com/title/tt0057012/?ref_=fn_tt_tt_1" TargetMode="External"/><Relationship Id="rId1955" Type="http://schemas.openxmlformats.org/officeDocument/2006/relationships/hyperlink" Target="http://www.imdb.com/title/tt0356150/?ref_=fn_tt_tt_1" TargetMode="External"/><Relationship Id="rId3170" Type="http://schemas.openxmlformats.org/officeDocument/2006/relationships/hyperlink" Target="http://www.imdb.com/title/tt0301199/?ref_=fn_tt_tt_1" TargetMode="External"/><Relationship Id="rId4014" Type="http://schemas.openxmlformats.org/officeDocument/2006/relationships/hyperlink" Target="http://www.imdb.com/title/tt3103166/?ref_=fn_tt_tt_1" TargetMode="External"/><Relationship Id="rId4221" Type="http://schemas.openxmlformats.org/officeDocument/2006/relationships/hyperlink" Target="http://www.imdb.com/title/tt1307926/?ref_=fn_tt_tt_1" TargetMode="External"/><Relationship Id="rId1608" Type="http://schemas.openxmlformats.org/officeDocument/2006/relationships/hyperlink" Target="http://www.imdb.com/title/tt0332280/?ref_=fn_tt_tt_1" TargetMode="External"/><Relationship Id="rId1815" Type="http://schemas.openxmlformats.org/officeDocument/2006/relationships/hyperlink" Target="http://www.imdb.com/title/tt0086197/?ref_=fn_tt_tt_1" TargetMode="External"/><Relationship Id="rId3030" Type="http://schemas.openxmlformats.org/officeDocument/2006/relationships/hyperlink" Target="http://www.imdb.com/title/tt0962726/?ref_=fn_tt_tt_1" TargetMode="External"/><Relationship Id="rId3987" Type="http://schemas.openxmlformats.org/officeDocument/2006/relationships/hyperlink" Target="http://www.imdb.com/title/tt0080339/?ref_=fn_tt_tt_1" TargetMode="External"/><Relationship Id="rId2589" Type="http://schemas.openxmlformats.org/officeDocument/2006/relationships/hyperlink" Target="http://www.imdb.com/title/tt0436364/?ref_=fn_tt_tt_1" TargetMode="External"/><Relationship Id="rId2796" Type="http://schemas.openxmlformats.org/officeDocument/2006/relationships/hyperlink" Target="http://www.imdb.com/title/tt0076451/?ref_=fn_tt_tt_1" TargetMode="External"/><Relationship Id="rId3847" Type="http://schemas.openxmlformats.org/officeDocument/2006/relationships/hyperlink" Target="http://www.imdb.com/title/tt0049513/?ref_=fn_tt_tt_1" TargetMode="External"/><Relationship Id="rId768" Type="http://schemas.openxmlformats.org/officeDocument/2006/relationships/hyperlink" Target="http://www.imdb.com/title/tt0120791/?ref_=fn_tt_tt_1" TargetMode="External"/><Relationship Id="rId975" Type="http://schemas.openxmlformats.org/officeDocument/2006/relationships/hyperlink" Target="http://www.imdb.com/title/tt0118548/?ref_=fn_tt_tt_1" TargetMode="External"/><Relationship Id="rId1398" Type="http://schemas.openxmlformats.org/officeDocument/2006/relationships/hyperlink" Target="http://www.imdb.com/title/tt0325537/?ref_=fn_tt_tt_1" TargetMode="External"/><Relationship Id="rId2449" Type="http://schemas.openxmlformats.org/officeDocument/2006/relationships/hyperlink" Target="http://www.imdb.com/title/tt0082288/?ref_=fn_tt_tt_1" TargetMode="External"/><Relationship Id="rId2656" Type="http://schemas.openxmlformats.org/officeDocument/2006/relationships/hyperlink" Target="http://www.imdb.com/title/tt0361467/?ref_=fn_tt_tt_1" TargetMode="External"/><Relationship Id="rId2863" Type="http://schemas.openxmlformats.org/officeDocument/2006/relationships/hyperlink" Target="http://www.imdb.com/title/tt2183034/?ref_=fn_tt_tt_1" TargetMode="External"/><Relationship Id="rId3707" Type="http://schemas.openxmlformats.org/officeDocument/2006/relationships/hyperlink" Target="http://www.imdb.com/title/tt2378281/?ref_=fn_tt_tt_1" TargetMode="External"/><Relationship Id="rId3914" Type="http://schemas.openxmlformats.org/officeDocument/2006/relationships/hyperlink" Target="http://www.imdb.com/title/tt0055184/?ref_=fn_tt_tt_1" TargetMode="External"/><Relationship Id="rId628" Type="http://schemas.openxmlformats.org/officeDocument/2006/relationships/hyperlink" Target="http://www.imdb.com/title/tt0346156/?ref_=fn_tt_tt_1" TargetMode="External"/><Relationship Id="rId835" Type="http://schemas.openxmlformats.org/officeDocument/2006/relationships/hyperlink" Target="http://www.imdb.com/title/tt1986770/?ref_=fn_tt_tt_1" TargetMode="External"/><Relationship Id="rId1258" Type="http://schemas.openxmlformats.org/officeDocument/2006/relationships/hyperlink" Target="http://www.imdb.com/title/tt1262416/?ref_=fn_tt_tt_1" TargetMode="External"/><Relationship Id="rId1465" Type="http://schemas.openxmlformats.org/officeDocument/2006/relationships/hyperlink" Target="http://www.imdb.com/title/tt3276924/?ref_=fn_tt_tt_1" TargetMode="External"/><Relationship Id="rId1672" Type="http://schemas.openxmlformats.org/officeDocument/2006/relationships/hyperlink" Target="http://www.imdb.com/title/tt1449283/?ref_=fn_tt_tt_1" TargetMode="External"/><Relationship Id="rId2309" Type="http://schemas.openxmlformats.org/officeDocument/2006/relationships/hyperlink" Target="http://www.imdb.com/title/tt0489282/?ref_=fn_tt_tt_1" TargetMode="External"/><Relationship Id="rId2516" Type="http://schemas.openxmlformats.org/officeDocument/2006/relationships/hyperlink" Target="http://www.imdb.com/title/tt0056800/?ref_=fn_tt_tt_1" TargetMode="External"/><Relationship Id="rId2723" Type="http://schemas.openxmlformats.org/officeDocument/2006/relationships/hyperlink" Target="http://www.imdb.com/title/tt0373469/?ref_=fn_tt_tt_1" TargetMode="External"/><Relationship Id="rId1118" Type="http://schemas.openxmlformats.org/officeDocument/2006/relationships/hyperlink" Target="http://www.imdb.com/title/tt0364970/?ref_=fn_tt_tt_1" TargetMode="External"/><Relationship Id="rId1325" Type="http://schemas.openxmlformats.org/officeDocument/2006/relationships/hyperlink" Target="http://www.imdb.com/title/tt0913968/?ref_=fn_tt_tt_1" TargetMode="External"/><Relationship Id="rId1532" Type="http://schemas.openxmlformats.org/officeDocument/2006/relationships/hyperlink" Target="http://www.imdb.com/title/tt0417148/?ref_=fn_tt_tt_1" TargetMode="External"/><Relationship Id="rId2930" Type="http://schemas.openxmlformats.org/officeDocument/2006/relationships/hyperlink" Target="http://www.imdb.com/title/tt0462590/?ref_=fn_tt_tt_1" TargetMode="External"/><Relationship Id="rId4688" Type="http://schemas.openxmlformats.org/officeDocument/2006/relationships/hyperlink" Target="http://www.imdb.com/title/tt0997143/?ref_=fn_tt_tt_1" TargetMode="External"/><Relationship Id="rId902" Type="http://schemas.openxmlformats.org/officeDocument/2006/relationships/hyperlink" Target="http://www.imdb.com/title/tt0405676/?ref_=fn_tt_tt_1" TargetMode="External"/><Relationship Id="rId3497" Type="http://schemas.openxmlformats.org/officeDocument/2006/relationships/hyperlink" Target="http://www.imdb.com/title/tt0072626/?ref_=fn_tt_tt_1" TargetMode="External"/><Relationship Id="rId4895" Type="http://schemas.openxmlformats.org/officeDocument/2006/relationships/hyperlink" Target="http://www.imdb.com/title/tt0045546/?ref_=fn_tt_tt_1" TargetMode="External"/><Relationship Id="rId31" Type="http://schemas.openxmlformats.org/officeDocument/2006/relationships/hyperlink" Target="http://www.imdb.com/title/tt1074638/?ref_=fn_tt_tt_1" TargetMode="External"/><Relationship Id="rId2099" Type="http://schemas.openxmlformats.org/officeDocument/2006/relationships/hyperlink" Target="http://www.imdb.com/title/tt0367652/?ref_=fn_tt_tt_1" TargetMode="External"/><Relationship Id="rId4548" Type="http://schemas.openxmlformats.org/officeDocument/2006/relationships/hyperlink" Target="http://www.imdb.com/title/tt0065466/?ref_=fn_tt_tt_1" TargetMode="External"/><Relationship Id="rId4755" Type="http://schemas.openxmlformats.org/officeDocument/2006/relationships/hyperlink" Target="http://www.imdb.com/title/tt0893346/?ref_=fn_tt_tt_1" TargetMode="External"/><Relationship Id="rId4962" Type="http://schemas.openxmlformats.org/officeDocument/2006/relationships/hyperlink" Target="http://www.imdb.com/title/tt0119670/?ref_=fn_tt_tt_1" TargetMode="External"/><Relationship Id="rId278" Type="http://schemas.openxmlformats.org/officeDocument/2006/relationships/hyperlink" Target="http://www.imdb.com/title/tt0780521/?ref_=fn_tt_tt_1" TargetMode="External"/><Relationship Id="rId3357" Type="http://schemas.openxmlformats.org/officeDocument/2006/relationships/hyperlink" Target="http://www.imdb.com/title/tt0110912/?ref_=fn_tt_tt_1" TargetMode="External"/><Relationship Id="rId3564" Type="http://schemas.openxmlformats.org/officeDocument/2006/relationships/hyperlink" Target="http://www.imdb.com/title/tt0436331/?ref_=fn_tt_tt_1" TargetMode="External"/><Relationship Id="rId3771" Type="http://schemas.openxmlformats.org/officeDocument/2006/relationships/hyperlink" Target="http://www.imdb.com/title/tt0415949/?ref_=fn_tt_tt_1" TargetMode="External"/><Relationship Id="rId4408" Type="http://schemas.openxmlformats.org/officeDocument/2006/relationships/hyperlink" Target="http://www.imdb.com/title/tt0367089/?ref_=fn_tt_tt_1" TargetMode="External"/><Relationship Id="rId4615" Type="http://schemas.openxmlformats.org/officeDocument/2006/relationships/hyperlink" Target="http://www.imdb.com/title/tt1414361/?ref_=fn_tt_tt_1" TargetMode="External"/><Relationship Id="rId4822" Type="http://schemas.openxmlformats.org/officeDocument/2006/relationships/hyperlink" Target="http://www.imdb.com/title/tt4162992/?ref_=fn_tt_tt_1" TargetMode="External"/><Relationship Id="rId485" Type="http://schemas.openxmlformats.org/officeDocument/2006/relationships/hyperlink" Target="http://www.imdb.com/title/tt0244244/?ref_=fn_tt_tt_1" TargetMode="External"/><Relationship Id="rId692" Type="http://schemas.openxmlformats.org/officeDocument/2006/relationships/hyperlink" Target="http://www.imdb.com/title/tt0357277/?ref_=fn_tt_tt_1" TargetMode="External"/><Relationship Id="rId2166" Type="http://schemas.openxmlformats.org/officeDocument/2006/relationships/hyperlink" Target="http://www.imdb.com/title/tt0368578/?ref_=fn_tt_tt_1" TargetMode="External"/><Relationship Id="rId2373" Type="http://schemas.openxmlformats.org/officeDocument/2006/relationships/hyperlink" Target="http://www.imdb.com/title/tt0205461/?ref_=fn_tt_tt_1" TargetMode="External"/><Relationship Id="rId2580" Type="http://schemas.openxmlformats.org/officeDocument/2006/relationships/hyperlink" Target="http://www.imdb.com/title/tt0165710/?ref_=fn_tt_tt_1" TargetMode="External"/><Relationship Id="rId3217" Type="http://schemas.openxmlformats.org/officeDocument/2006/relationships/hyperlink" Target="http://www.imdb.com/title/tt0120709/?ref_=fn_tt_tt_1" TargetMode="External"/><Relationship Id="rId3424" Type="http://schemas.openxmlformats.org/officeDocument/2006/relationships/hyperlink" Target="http://www.imdb.com/title/tt2494384/?ref_=fn_tt_tt_1" TargetMode="External"/><Relationship Id="rId3631" Type="http://schemas.openxmlformats.org/officeDocument/2006/relationships/hyperlink" Target="http://www.imdb.com/title/tt0270259/?ref_=fn_tt_tt_1" TargetMode="External"/><Relationship Id="rId138" Type="http://schemas.openxmlformats.org/officeDocument/2006/relationships/hyperlink" Target="http://www.imdb.com/title/tt0918940/?ref_=fn_tt_tt_1" TargetMode="External"/><Relationship Id="rId345" Type="http://schemas.openxmlformats.org/officeDocument/2006/relationships/hyperlink" Target="http://www.imdb.com/title/tt0163025/?ref_=fn_tt_tt_1" TargetMode="External"/><Relationship Id="rId552" Type="http://schemas.openxmlformats.org/officeDocument/2006/relationships/hyperlink" Target="http://www.imdb.com/title/tt0385880/?ref_=fn_tt_tt_1" TargetMode="External"/><Relationship Id="rId1182" Type="http://schemas.openxmlformats.org/officeDocument/2006/relationships/hyperlink" Target="http://www.imdb.com/title/tt0288045/?ref_=fn_tt_tt_1" TargetMode="External"/><Relationship Id="rId2026" Type="http://schemas.openxmlformats.org/officeDocument/2006/relationships/hyperlink" Target="http://www.imdb.com/title/tt0190138/?ref_=fn_tt_tt_1" TargetMode="External"/><Relationship Id="rId2233" Type="http://schemas.openxmlformats.org/officeDocument/2006/relationships/hyperlink" Target="http://www.imdb.com/title/tt0441796/?ref_=fn_tt_tt_1" TargetMode="External"/><Relationship Id="rId2440" Type="http://schemas.openxmlformats.org/officeDocument/2006/relationships/hyperlink" Target="http://www.imdb.com/title/tt0082648/?ref_=fn_tt_tt_1" TargetMode="External"/><Relationship Id="rId205" Type="http://schemas.openxmlformats.org/officeDocument/2006/relationships/hyperlink" Target="http://www.imdb.com/title/tt4262980/?ref_=fn_tt_tt_1" TargetMode="External"/><Relationship Id="rId412" Type="http://schemas.openxmlformats.org/officeDocument/2006/relationships/hyperlink" Target="http://www.imdb.com/title/tt1230414/?ref_=fn_tt_tt_1" TargetMode="External"/><Relationship Id="rId1042" Type="http://schemas.openxmlformats.org/officeDocument/2006/relationships/hyperlink" Target="http://www.imdb.com/title/tt1781769/?ref_=fn_tt_tt_1" TargetMode="External"/><Relationship Id="rId2300" Type="http://schemas.openxmlformats.org/officeDocument/2006/relationships/hyperlink" Target="http://www.imdb.com/title/tt0345074/?ref_=fn_tt_tt_1" TargetMode="External"/><Relationship Id="rId4198" Type="http://schemas.openxmlformats.org/officeDocument/2006/relationships/hyperlink" Target="http://www.imdb.com/title/tt0314412/?ref_=fn_tt_tt_1" TargetMode="External"/><Relationship Id="rId1999" Type="http://schemas.openxmlformats.org/officeDocument/2006/relationships/hyperlink" Target="http://www.imdb.com/title/tt0861689/?ref_=fn_tt_tt_1" TargetMode="External"/><Relationship Id="rId4058" Type="http://schemas.openxmlformats.org/officeDocument/2006/relationships/hyperlink" Target="http://www.imdb.com/title/tt0089686/?ref_=fn_tt_tt_1" TargetMode="External"/><Relationship Id="rId4265" Type="http://schemas.openxmlformats.org/officeDocument/2006/relationships/hyperlink" Target="http://www.imdb.com/title/tt0286244/?ref_=fn_tt_tt_1" TargetMode="External"/><Relationship Id="rId4472" Type="http://schemas.openxmlformats.org/officeDocument/2006/relationships/hyperlink" Target="http://www.imdb.com/title/tt0317640/?ref_=fn_tt_tt_1" TargetMode="External"/><Relationship Id="rId1859" Type="http://schemas.openxmlformats.org/officeDocument/2006/relationships/hyperlink" Target="http://www.imdb.com/title/tt0361925/?ref_=fn_tt_tt_1" TargetMode="External"/><Relationship Id="rId3074" Type="http://schemas.openxmlformats.org/officeDocument/2006/relationships/hyperlink" Target="http://www.imdb.com/title/tt0065895/?ref_=fn_tt_tt_1" TargetMode="External"/><Relationship Id="rId4125" Type="http://schemas.openxmlformats.org/officeDocument/2006/relationships/hyperlink" Target="http://www.imdb.com/title/tt0162236/?ref_=fn_tt_tt_1" TargetMode="External"/><Relationship Id="rId1719" Type="http://schemas.openxmlformats.org/officeDocument/2006/relationships/hyperlink" Target="http://www.imdb.com/title/tt0281820/?ref_=fn_tt_tt_1" TargetMode="External"/><Relationship Id="rId1926" Type="http://schemas.openxmlformats.org/officeDocument/2006/relationships/hyperlink" Target="http://www.imdb.com/title/tt0306685/?ref_=fn_tt_tt_1" TargetMode="External"/><Relationship Id="rId3281" Type="http://schemas.openxmlformats.org/officeDocument/2006/relationships/hyperlink" Target="http://www.imdb.com/title/tt1017451/?ref_=fn_tt_tt_1" TargetMode="External"/><Relationship Id="rId4332" Type="http://schemas.openxmlformats.org/officeDocument/2006/relationships/hyperlink" Target="http://www.imdb.com/title/tt0165361/?ref_=fn_tt_tt_1" TargetMode="External"/><Relationship Id="rId2090" Type="http://schemas.openxmlformats.org/officeDocument/2006/relationships/hyperlink" Target="http://www.imdb.com/title/tt0083987/?ref_=fn_tt_tt_1" TargetMode="External"/><Relationship Id="rId3141" Type="http://schemas.openxmlformats.org/officeDocument/2006/relationships/hyperlink" Target="http://www.imdb.com/title/tt0128445/?ref_=fn_tt_tt_1" TargetMode="External"/><Relationship Id="rId3001" Type="http://schemas.openxmlformats.org/officeDocument/2006/relationships/hyperlink" Target="http://www.imdb.com/title/tt0222851/?ref_=fn_tt_tt_1" TargetMode="External"/><Relationship Id="rId3958" Type="http://schemas.openxmlformats.org/officeDocument/2006/relationships/hyperlink" Target="http://www.imdb.com/title/tt0298482/?ref_=fn_tt_tt_1" TargetMode="External"/><Relationship Id="rId879" Type="http://schemas.openxmlformats.org/officeDocument/2006/relationships/hyperlink" Target="http://www.imdb.com/title/tt0824747/?ref_=fn_tt_tt_1" TargetMode="External"/><Relationship Id="rId2767" Type="http://schemas.openxmlformats.org/officeDocument/2006/relationships/hyperlink" Target="http://www.imdb.com/title/tt0691996/?ref_=fn_tt_tt_1" TargetMode="External"/><Relationship Id="rId739" Type="http://schemas.openxmlformats.org/officeDocument/2006/relationships/hyperlink" Target="http://www.imdb.com/title/tt0277296/?ref_=fn_tt_tt_1" TargetMode="External"/><Relationship Id="rId1369" Type="http://schemas.openxmlformats.org/officeDocument/2006/relationships/hyperlink" Target="http://www.imdb.com/title/tt2304933/?ref_=fn_tt_tt_1" TargetMode="External"/><Relationship Id="rId1576" Type="http://schemas.openxmlformats.org/officeDocument/2006/relationships/hyperlink" Target="http://www.imdb.com/title/tt3014866/?ref_=fn_tt_tt_1" TargetMode="External"/><Relationship Id="rId2974" Type="http://schemas.openxmlformats.org/officeDocument/2006/relationships/hyperlink" Target="http://www.imdb.com/title/tt0279781/?ref_=fn_tt_tt_1" TargetMode="External"/><Relationship Id="rId3818" Type="http://schemas.openxmlformats.org/officeDocument/2006/relationships/hyperlink" Target="http://www.imdb.com/title/tt4453560/?ref_=fn_tt_tt_1" TargetMode="External"/><Relationship Id="rId5033" Type="http://schemas.openxmlformats.org/officeDocument/2006/relationships/hyperlink" Target="http://www.imdb.com/title/tt2049518/?ref_=fn_tt_tt_1" TargetMode="External"/><Relationship Id="rId946" Type="http://schemas.openxmlformats.org/officeDocument/2006/relationships/hyperlink" Target="http://www.imdb.com/title/tt1528854/?ref_=fn_tt_tt_1" TargetMode="External"/><Relationship Id="rId1229" Type="http://schemas.openxmlformats.org/officeDocument/2006/relationships/hyperlink" Target="http://www.imdb.com/title/tt0358135/?ref_=fn_tt_tt_1" TargetMode="External"/><Relationship Id="rId1783" Type="http://schemas.openxmlformats.org/officeDocument/2006/relationships/hyperlink" Target="http://www.imdb.com/title/tt0160484/?ref_=fn_tt_tt_1" TargetMode="External"/><Relationship Id="rId1990" Type="http://schemas.openxmlformats.org/officeDocument/2006/relationships/hyperlink" Target="http://www.imdb.com/title/tt0102984/?ref_=fn_tt_tt_1" TargetMode="External"/><Relationship Id="rId2627" Type="http://schemas.openxmlformats.org/officeDocument/2006/relationships/hyperlink" Target="http://www.imdb.com/title/tt0110367/?ref_=fn_tt_tt_1" TargetMode="External"/><Relationship Id="rId2834" Type="http://schemas.openxmlformats.org/officeDocument/2006/relationships/hyperlink" Target="http://www.imdb.com/title/tt0093105/?ref_=fn_tt_tt_1" TargetMode="External"/><Relationship Id="rId75" Type="http://schemas.openxmlformats.org/officeDocument/2006/relationships/hyperlink" Target="http://www.imdb.com/title/tt0413099/?ref_=fn_tt_tt_1" TargetMode="External"/><Relationship Id="rId806" Type="http://schemas.openxmlformats.org/officeDocument/2006/relationships/hyperlink" Target="http://www.imdb.com/title/tt0131369/?ref_=fn_tt_tt_1" TargetMode="External"/><Relationship Id="rId1436" Type="http://schemas.openxmlformats.org/officeDocument/2006/relationships/hyperlink" Target="http://www.imdb.com/title/tt0437863/?ref_=fn_tt_tt_1" TargetMode="External"/><Relationship Id="rId1643" Type="http://schemas.openxmlformats.org/officeDocument/2006/relationships/hyperlink" Target="http://www.imdb.com/title/tt0383010/?ref_=fn_tt_tt_1" TargetMode="External"/><Relationship Id="rId1850" Type="http://schemas.openxmlformats.org/officeDocument/2006/relationships/hyperlink" Target="http://www.imdb.com/title/tt1980209/?ref_=fn_tt_tt_1" TargetMode="External"/><Relationship Id="rId2901" Type="http://schemas.openxmlformats.org/officeDocument/2006/relationships/hyperlink" Target="http://www.imdb.com/title/tt1216520/?ref_=fn_tt_tt_1" TargetMode="External"/><Relationship Id="rId4799" Type="http://schemas.openxmlformats.org/officeDocument/2006/relationships/hyperlink" Target="http://www.imdb.com/title/tt0396041/?ref_=fn_tt_tt_1" TargetMode="External"/><Relationship Id="rId1503" Type="http://schemas.openxmlformats.org/officeDocument/2006/relationships/hyperlink" Target="http://www.imdb.com/title/tt0106469/?ref_=fn_tt_tt_1" TargetMode="External"/><Relationship Id="rId1710" Type="http://schemas.openxmlformats.org/officeDocument/2006/relationships/hyperlink" Target="http://www.imdb.com/title/tt1054606/?ref_=fn_tt_tt_1" TargetMode="External"/><Relationship Id="rId4659" Type="http://schemas.openxmlformats.org/officeDocument/2006/relationships/hyperlink" Target="http://www.imdb.com/title/tt4733536/?ref_=fn_tt_tt_1" TargetMode="External"/><Relationship Id="rId4866" Type="http://schemas.openxmlformats.org/officeDocument/2006/relationships/hyperlink" Target="http://www.imdb.com/title/tt1758692/?ref_=fn_tt_tt_1" TargetMode="External"/><Relationship Id="rId3468" Type="http://schemas.openxmlformats.org/officeDocument/2006/relationships/hyperlink" Target="http://www.imdb.com/title/tt0068646/?ref_=fn_tt_tt_1" TargetMode="External"/><Relationship Id="rId3675" Type="http://schemas.openxmlformats.org/officeDocument/2006/relationships/hyperlink" Target="http://www.imdb.com/title/tt0068699/?ref_=fn_tt_tt_1" TargetMode="External"/><Relationship Id="rId3882" Type="http://schemas.openxmlformats.org/officeDocument/2006/relationships/hyperlink" Target="http://www.imdb.com/title/tt0475293/?ref_=fn_tt_tt_1" TargetMode="External"/><Relationship Id="rId4519" Type="http://schemas.openxmlformats.org/officeDocument/2006/relationships/hyperlink" Target="http://www.imdb.com/title/tt4460878/?ref_=fn_tt_tt_1" TargetMode="External"/><Relationship Id="rId4726" Type="http://schemas.openxmlformats.org/officeDocument/2006/relationships/hyperlink" Target="http://www.imdb.com/title/tt2768766/?ref_=fn_tt_tt_1" TargetMode="External"/><Relationship Id="rId4933" Type="http://schemas.openxmlformats.org/officeDocument/2006/relationships/hyperlink" Target="http://www.imdb.com/title/tt0907657/?ref_=fn_tt_tt_1" TargetMode="External"/><Relationship Id="rId389" Type="http://schemas.openxmlformats.org/officeDocument/2006/relationships/hyperlink" Target="http://www.imdb.com/title/tt0118972/?ref_=fn_tt_tt_1" TargetMode="External"/><Relationship Id="rId596" Type="http://schemas.openxmlformats.org/officeDocument/2006/relationships/hyperlink" Target="http://www.imdb.com/title/tt0259711/?ref_=fn_tt_tt_1" TargetMode="External"/><Relationship Id="rId2277" Type="http://schemas.openxmlformats.org/officeDocument/2006/relationships/hyperlink" Target="http://www.imdb.com/title/tt0109348/?ref_=fn_tt_tt_1" TargetMode="External"/><Relationship Id="rId2484" Type="http://schemas.openxmlformats.org/officeDocument/2006/relationships/hyperlink" Target="http://www.imdb.com/title/tt1425922/?ref_=fn_tt_tt_1" TargetMode="External"/><Relationship Id="rId2691" Type="http://schemas.openxmlformats.org/officeDocument/2006/relationships/hyperlink" Target="http://www.imdb.com/title/tt1563738/?ref_=fn_tt_tt_1" TargetMode="External"/><Relationship Id="rId3328" Type="http://schemas.openxmlformats.org/officeDocument/2006/relationships/hyperlink" Target="http://www.imdb.com/title/tt1418646/?ref_=fn_tt_tt_1" TargetMode="External"/><Relationship Id="rId3535" Type="http://schemas.openxmlformats.org/officeDocument/2006/relationships/hyperlink" Target="http://www.imdb.com/title/tt1106860/?ref_=fn_tt_tt_1" TargetMode="External"/><Relationship Id="rId3742" Type="http://schemas.openxmlformats.org/officeDocument/2006/relationships/hyperlink" Target="http://www.imdb.com/title/tt0245574/?ref_=fn_tt_tt_1" TargetMode="External"/><Relationship Id="rId249" Type="http://schemas.openxmlformats.org/officeDocument/2006/relationships/hyperlink" Target="http://www.imdb.com/title/tt3949660/?ref_=fn_tt_tt_1" TargetMode="External"/><Relationship Id="rId456" Type="http://schemas.openxmlformats.org/officeDocument/2006/relationships/hyperlink" Target="http://www.imdb.com/title/tt0358082/?ref_=fn_tt_tt_1" TargetMode="External"/><Relationship Id="rId663" Type="http://schemas.openxmlformats.org/officeDocument/2006/relationships/hyperlink" Target="http://www.imdb.com/title/tt0120746/?ref_=fn_tt_tt_1" TargetMode="External"/><Relationship Id="rId870" Type="http://schemas.openxmlformats.org/officeDocument/2006/relationships/hyperlink" Target="http://www.imdb.com/title/tt0122690/?ref_=fn_tt_tt_1" TargetMode="External"/><Relationship Id="rId1086" Type="http://schemas.openxmlformats.org/officeDocument/2006/relationships/hyperlink" Target="http://www.imdb.com/title/tt1392214/?ref_=fn_tt_tt_1" TargetMode="External"/><Relationship Id="rId1293" Type="http://schemas.openxmlformats.org/officeDocument/2006/relationships/hyperlink" Target="http://www.imdb.com/title/tt0113552/?ref_=fn_tt_tt_1" TargetMode="External"/><Relationship Id="rId2137" Type="http://schemas.openxmlformats.org/officeDocument/2006/relationships/hyperlink" Target="http://www.imdb.com/title/tt0108308/?ref_=fn_tt_tt_1" TargetMode="External"/><Relationship Id="rId2344" Type="http://schemas.openxmlformats.org/officeDocument/2006/relationships/hyperlink" Target="http://www.imdb.com/title/tt0166038/?ref_=fn_tt_tt_1" TargetMode="External"/><Relationship Id="rId2551" Type="http://schemas.openxmlformats.org/officeDocument/2006/relationships/hyperlink" Target="http://www.imdb.com/title/tt1002563/?ref_=fn_tt_tt_1" TargetMode="External"/><Relationship Id="rId109" Type="http://schemas.openxmlformats.org/officeDocument/2006/relationships/hyperlink" Target="http://www.imdb.com/title/tt0803096/?ref_=fn_tt_tt_1" TargetMode="External"/><Relationship Id="rId316" Type="http://schemas.openxmlformats.org/officeDocument/2006/relationships/hyperlink" Target="http://www.imdb.com/title/tt0133240/?ref_=fn_tt_tt_1" TargetMode="External"/><Relationship Id="rId523" Type="http://schemas.openxmlformats.org/officeDocument/2006/relationships/hyperlink" Target="http://www.imdb.com/title/tt1690953/?ref_=fn_tt_tt_1" TargetMode="External"/><Relationship Id="rId1153" Type="http://schemas.openxmlformats.org/officeDocument/2006/relationships/hyperlink" Target="http://www.imdb.com/title/tt0106918/?ref_=fn_tt_tt_1" TargetMode="External"/><Relationship Id="rId2204" Type="http://schemas.openxmlformats.org/officeDocument/2006/relationships/hyperlink" Target="http://www.imdb.com/title/tt0120094/?ref_=fn_tt_tt_1" TargetMode="External"/><Relationship Id="rId3602" Type="http://schemas.openxmlformats.org/officeDocument/2006/relationships/hyperlink" Target="http://www.imdb.com/title/tt0462244/?ref_=fn_tt_tt_1" TargetMode="External"/><Relationship Id="rId730" Type="http://schemas.openxmlformats.org/officeDocument/2006/relationships/hyperlink" Target="http://www.imdb.com/title/tt0099371/?ref_=fn_tt_tt_1" TargetMode="External"/><Relationship Id="rId1013" Type="http://schemas.openxmlformats.org/officeDocument/2006/relationships/hyperlink" Target="http://www.imdb.com/title/tt0289992/?ref_=fn_tt_tt_1" TargetMode="External"/><Relationship Id="rId1360" Type="http://schemas.openxmlformats.org/officeDocument/2006/relationships/hyperlink" Target="http://www.imdb.com/title/tt0118158/?ref_=fn_tt_tt_1" TargetMode="External"/><Relationship Id="rId2411" Type="http://schemas.openxmlformats.org/officeDocument/2006/relationships/hyperlink" Target="http://www.imdb.com/title/tt0377092/?ref_=fn_tt_tt_1" TargetMode="External"/><Relationship Id="rId4169" Type="http://schemas.openxmlformats.org/officeDocument/2006/relationships/hyperlink" Target="http://www.imdb.com/title/tt0035959/?ref_=fn_tt_tt_1" TargetMode="External"/><Relationship Id="rId1220" Type="http://schemas.openxmlformats.org/officeDocument/2006/relationships/hyperlink" Target="http://www.imdb.com/title/tt0421729/?ref_=fn_tt_tt_1" TargetMode="External"/><Relationship Id="rId4376" Type="http://schemas.openxmlformats.org/officeDocument/2006/relationships/hyperlink" Target="http://www.imdb.com/title/tt1653002/?ref_=fn_tt_tt_1" TargetMode="External"/><Relationship Id="rId4583" Type="http://schemas.openxmlformats.org/officeDocument/2006/relationships/hyperlink" Target="http://www.imdb.com/title/tt0477139/?ref_=fn_tt_tt_1" TargetMode="External"/><Relationship Id="rId4790" Type="http://schemas.openxmlformats.org/officeDocument/2006/relationships/hyperlink" Target="http://www.imdb.com/title/tt0100142/?ref_=fn_tt_tt_1" TargetMode="External"/><Relationship Id="rId3185" Type="http://schemas.openxmlformats.org/officeDocument/2006/relationships/hyperlink" Target="http://www.imdb.com/title/tt0082507/?ref_=fn_tt_tt_1" TargetMode="External"/><Relationship Id="rId3392" Type="http://schemas.openxmlformats.org/officeDocument/2006/relationships/hyperlink" Target="http://www.imdb.com/title/tt0110137/?ref_=fn_tt_tt_1" TargetMode="External"/><Relationship Id="rId4029" Type="http://schemas.openxmlformats.org/officeDocument/2006/relationships/hyperlink" Target="http://www.imdb.com/title/tt1024715/?ref_=fn_tt_tt_1" TargetMode="External"/><Relationship Id="rId4236" Type="http://schemas.openxmlformats.org/officeDocument/2006/relationships/hyperlink" Target="http://www.imdb.com/title/tt3032282/?ref_=fn_tt_tt_1" TargetMode="External"/><Relationship Id="rId4443" Type="http://schemas.openxmlformats.org/officeDocument/2006/relationships/hyperlink" Target="http://www.imdb.com/title/tt1639397/?ref_=fn_tt_tt_1" TargetMode="External"/><Relationship Id="rId4650" Type="http://schemas.openxmlformats.org/officeDocument/2006/relationships/hyperlink" Target="http://www.imdb.com/title/tt0814130/?ref_=fn_tt_tt_1" TargetMode="External"/><Relationship Id="rId3045" Type="http://schemas.openxmlformats.org/officeDocument/2006/relationships/hyperlink" Target="http://www.imdb.com/title/tt0250310/?ref_=fn_tt_tt_1" TargetMode="External"/><Relationship Id="rId3252" Type="http://schemas.openxmlformats.org/officeDocument/2006/relationships/hyperlink" Target="http://www.imdb.com/title/tt3074732/?ref_=fn_tt_tt_1" TargetMode="External"/><Relationship Id="rId4303" Type="http://schemas.openxmlformats.org/officeDocument/2006/relationships/hyperlink" Target="http://www.imdb.com/title/tt1276105/?ref_=fn_tt_tt_1" TargetMode="External"/><Relationship Id="rId4510" Type="http://schemas.openxmlformats.org/officeDocument/2006/relationships/hyperlink" Target="http://www.imdb.com/title/tt0027438/?ref_=fn_tt_tt_1" TargetMode="External"/><Relationship Id="rId173" Type="http://schemas.openxmlformats.org/officeDocument/2006/relationships/hyperlink" Target="http://www.imdb.com/title/tt0143145/?ref_=fn_tt_tt_1" TargetMode="External"/><Relationship Id="rId380" Type="http://schemas.openxmlformats.org/officeDocument/2006/relationships/hyperlink" Target="http://www.imdb.com/title/tt0325703/?ref_=fn_tt_tt_1" TargetMode="External"/><Relationship Id="rId2061" Type="http://schemas.openxmlformats.org/officeDocument/2006/relationships/hyperlink" Target="http://www.imdb.com/title/tt1083452/?ref_=fn_tt_tt_1" TargetMode="External"/><Relationship Id="rId3112" Type="http://schemas.openxmlformats.org/officeDocument/2006/relationships/hyperlink" Target="http://www.imdb.com/title/tt0089530/?ref_=fn_tt_tt_1" TargetMode="External"/><Relationship Id="rId240" Type="http://schemas.openxmlformats.org/officeDocument/2006/relationships/hyperlink" Target="http://www.imdb.com/title/tt1430132/?ref_=fn_tt_tt_1" TargetMode="External"/><Relationship Id="rId100" Type="http://schemas.openxmlformats.org/officeDocument/2006/relationships/hyperlink" Target="http://www.imdb.com/title/tt0903624/?ref_=fn_tt_tt_1" TargetMode="External"/><Relationship Id="rId2878" Type="http://schemas.openxmlformats.org/officeDocument/2006/relationships/hyperlink" Target="http://www.imdb.com/title/tt0401711/?ref_=fn_tt_tt_1" TargetMode="External"/><Relationship Id="rId3929" Type="http://schemas.openxmlformats.org/officeDocument/2006/relationships/hyperlink" Target="http://www.imdb.com/title/tt0796375/?ref_=fn_tt_tt_1" TargetMode="External"/><Relationship Id="rId4093" Type="http://schemas.openxmlformats.org/officeDocument/2006/relationships/hyperlink" Target="http://www.imdb.com/title/tt0116743/?ref_=fn_tt_tt_1" TargetMode="External"/><Relationship Id="rId1687" Type="http://schemas.openxmlformats.org/officeDocument/2006/relationships/hyperlink" Target="http://www.imdb.com/title/tt0120008/?ref_=fn_tt_tt_1" TargetMode="External"/><Relationship Id="rId1894" Type="http://schemas.openxmlformats.org/officeDocument/2006/relationships/hyperlink" Target="http://www.imdb.com/title/tt0108358/?ref_=fn_tt_tt_1" TargetMode="External"/><Relationship Id="rId2738" Type="http://schemas.openxmlformats.org/officeDocument/2006/relationships/hyperlink" Target="http://www.imdb.com/title/tt0114660/?ref_=fn_tt_tt_1" TargetMode="External"/><Relationship Id="rId2945" Type="http://schemas.openxmlformats.org/officeDocument/2006/relationships/hyperlink" Target="http://www.imdb.com/title/tt0104940/?ref_=fn_tt_tt_1" TargetMode="External"/><Relationship Id="rId917" Type="http://schemas.openxmlformats.org/officeDocument/2006/relationships/hyperlink" Target="http://www.imdb.com/title/tt0817230/?ref_=fn_tt_tt_1" TargetMode="External"/><Relationship Id="rId1547" Type="http://schemas.openxmlformats.org/officeDocument/2006/relationships/hyperlink" Target="http://www.imdb.com/title/tt1478338/?ref_=fn_tt_tt_1" TargetMode="External"/><Relationship Id="rId1754" Type="http://schemas.openxmlformats.org/officeDocument/2006/relationships/hyperlink" Target="http://www.imdb.com/title/tt4136084/?ref_=fn_tt_tt_1" TargetMode="External"/><Relationship Id="rId1961" Type="http://schemas.openxmlformats.org/officeDocument/2006/relationships/hyperlink" Target="http://www.imdb.com/title/tt0362478/?ref_=fn_tt_tt_1" TargetMode="External"/><Relationship Id="rId2805" Type="http://schemas.openxmlformats.org/officeDocument/2006/relationships/hyperlink" Target="http://www.imdb.com/title/tt0404203/?ref_=fn_tt_tt_1" TargetMode="External"/><Relationship Id="rId4160" Type="http://schemas.openxmlformats.org/officeDocument/2006/relationships/hyperlink" Target="http://www.imdb.com/title/tt0072431/?ref_=fn_tt_tt_1" TargetMode="External"/><Relationship Id="rId5004" Type="http://schemas.openxmlformats.org/officeDocument/2006/relationships/hyperlink" Target="http://www.imdb.com/title/tt2442662/?ref_=fn_tt_tt_1" TargetMode="External"/><Relationship Id="rId46" Type="http://schemas.openxmlformats.org/officeDocument/2006/relationships/hyperlink" Target="http://www.imdb.com/title/tt2820852/?ref_=fn_tt_tt_1" TargetMode="External"/><Relationship Id="rId1407" Type="http://schemas.openxmlformats.org/officeDocument/2006/relationships/hyperlink" Target="http://www.imdb.com/title/tt0227538/?ref_=fn_tt_tt_1" TargetMode="External"/><Relationship Id="rId1614" Type="http://schemas.openxmlformats.org/officeDocument/2006/relationships/hyperlink" Target="http://www.imdb.com/title/tt1193138/?ref_=fn_tt_tt_1" TargetMode="External"/><Relationship Id="rId1821" Type="http://schemas.openxmlformats.org/officeDocument/2006/relationships/hyperlink" Target="http://www.imdb.com/title/tt0089908/?ref_=fn_tt_tt_1" TargetMode="External"/><Relationship Id="rId4020" Type="http://schemas.openxmlformats.org/officeDocument/2006/relationships/hyperlink" Target="http://www.imdb.com/title/tt5001130/?ref_=fn_tt_tt_1" TargetMode="External"/><Relationship Id="rId4977" Type="http://schemas.openxmlformats.org/officeDocument/2006/relationships/hyperlink" Target="http://www.imdb.com/title/tt0138987/?ref_=fn_tt_tt_1" TargetMode="External"/><Relationship Id="rId3579" Type="http://schemas.openxmlformats.org/officeDocument/2006/relationships/hyperlink" Target="http://www.imdb.com/title/tt1226271/?ref_=fn_tt_tt_1" TargetMode="External"/><Relationship Id="rId3786" Type="http://schemas.openxmlformats.org/officeDocument/2006/relationships/hyperlink" Target="http://www.imdb.com/title/tt4062536/?ref_=fn_tt_tt_1" TargetMode="External"/><Relationship Id="rId2388" Type="http://schemas.openxmlformats.org/officeDocument/2006/relationships/hyperlink" Target="http://www.imdb.com/title/tt0268126/?ref_=fn_tt_tt_1" TargetMode="External"/><Relationship Id="rId2595" Type="http://schemas.openxmlformats.org/officeDocument/2006/relationships/hyperlink" Target="http://www.imdb.com/title/tt0247444/?ref_=fn_tt_tt_1" TargetMode="External"/><Relationship Id="rId3439" Type="http://schemas.openxmlformats.org/officeDocument/2006/relationships/hyperlink" Target="http://www.imdb.com/title/tt2936180/?ref_=fn_tt_tt_1" TargetMode="External"/><Relationship Id="rId3993" Type="http://schemas.openxmlformats.org/officeDocument/2006/relationships/hyperlink" Target="http://www.imdb.com/title/tt0065446/?ref_=fn_tt_tt_1" TargetMode="External"/><Relationship Id="rId4837" Type="http://schemas.openxmlformats.org/officeDocument/2006/relationships/hyperlink" Target="http://www.imdb.com/title/tt0059592/?ref_=fn_tt_tt_1" TargetMode="External"/><Relationship Id="rId567" Type="http://schemas.openxmlformats.org/officeDocument/2006/relationships/hyperlink" Target="http://www.imdb.com/title/tt0120832/?ref_=fn_tt_tt_1" TargetMode="External"/><Relationship Id="rId1197" Type="http://schemas.openxmlformats.org/officeDocument/2006/relationships/hyperlink" Target="http://www.imdb.com/title/tt0104694/?ref_=fn_tt_tt_1" TargetMode="External"/><Relationship Id="rId2248" Type="http://schemas.openxmlformats.org/officeDocument/2006/relationships/hyperlink" Target="http://www.imdb.com/title/tt0083254/?ref_=fn_tt_tt_1" TargetMode="External"/><Relationship Id="rId3646" Type="http://schemas.openxmlformats.org/officeDocument/2006/relationships/hyperlink" Target="http://www.imdb.com/title/tt0331811/?ref_=fn_tt_tt_1" TargetMode="External"/><Relationship Id="rId3853" Type="http://schemas.openxmlformats.org/officeDocument/2006/relationships/hyperlink" Target="http://www.imdb.com/title/tt0120274/?ref_=fn_tt_tt_1" TargetMode="External"/><Relationship Id="rId4904" Type="http://schemas.openxmlformats.org/officeDocument/2006/relationships/hyperlink" Target="http://www.imdb.com/title/tt1517177/?ref_=fn_tt_tt_1" TargetMode="External"/><Relationship Id="rId774" Type="http://schemas.openxmlformats.org/officeDocument/2006/relationships/hyperlink" Target="http://www.imdb.com/title/tt1057500/?ref_=fn_tt_tt_1" TargetMode="External"/><Relationship Id="rId981" Type="http://schemas.openxmlformats.org/officeDocument/2006/relationships/hyperlink" Target="http://www.imdb.com/title/tt0120768/?ref_=fn_tt_tt_1" TargetMode="External"/><Relationship Id="rId1057" Type="http://schemas.openxmlformats.org/officeDocument/2006/relationships/hyperlink" Target="http://www.imdb.com/title/tt0115798/?ref_=fn_tt_tt_1" TargetMode="External"/><Relationship Id="rId2455" Type="http://schemas.openxmlformats.org/officeDocument/2006/relationships/hyperlink" Target="http://www.imdb.com/title/tt0084316/?ref_=fn_tt_tt_1" TargetMode="External"/><Relationship Id="rId2662" Type="http://schemas.openxmlformats.org/officeDocument/2006/relationships/hyperlink" Target="http://www.imdb.com/title/tt0119229/?ref_=fn_tt_tt_1" TargetMode="External"/><Relationship Id="rId3506" Type="http://schemas.openxmlformats.org/officeDocument/2006/relationships/hyperlink" Target="http://www.imdb.com/title/tt0252444/?ref_=fn_tt_tt_1" TargetMode="External"/><Relationship Id="rId3713" Type="http://schemas.openxmlformats.org/officeDocument/2006/relationships/hyperlink" Target="http://www.imdb.com/title/tt0046672/?ref_=fn_tt_tt_1" TargetMode="External"/><Relationship Id="rId3920" Type="http://schemas.openxmlformats.org/officeDocument/2006/relationships/hyperlink" Target="http://www.imdb.com/title/tt0292644/?ref_=fn_tt_tt_1" TargetMode="External"/><Relationship Id="rId427" Type="http://schemas.openxmlformats.org/officeDocument/2006/relationships/hyperlink" Target="http://www.imdb.com/title/tt0298814/?ref_=fn_tt_tt_1" TargetMode="External"/><Relationship Id="rId634" Type="http://schemas.openxmlformats.org/officeDocument/2006/relationships/hyperlink" Target="http://www.imdb.com/title/tt0227445/?ref_=fn_tt_tt_1" TargetMode="External"/><Relationship Id="rId841" Type="http://schemas.openxmlformats.org/officeDocument/2006/relationships/hyperlink" Target="http://www.imdb.com/title/tt0114148/?ref_=fn_tt_tt_1" TargetMode="External"/><Relationship Id="rId1264" Type="http://schemas.openxmlformats.org/officeDocument/2006/relationships/hyperlink" Target="http://www.imdb.com/title/tt0130121/?ref_=fn_tt_tt_1" TargetMode="External"/><Relationship Id="rId1471" Type="http://schemas.openxmlformats.org/officeDocument/2006/relationships/hyperlink" Target="http://www.imdb.com/title/tt1600195/?ref_=fn_tt_tt_1" TargetMode="External"/><Relationship Id="rId2108" Type="http://schemas.openxmlformats.org/officeDocument/2006/relationships/hyperlink" Target="http://www.imdb.com/title/tt0221218/?ref_=fn_tt_tt_1" TargetMode="External"/><Relationship Id="rId2315" Type="http://schemas.openxmlformats.org/officeDocument/2006/relationships/hyperlink" Target="http://www.imdb.com/title/tt0369226/?ref_=fn_tt_tt_1" TargetMode="External"/><Relationship Id="rId2522" Type="http://schemas.openxmlformats.org/officeDocument/2006/relationships/hyperlink" Target="http://www.imdb.com/title/tt0404390/?ref_=fn_tt_tt_1" TargetMode="External"/><Relationship Id="rId701" Type="http://schemas.openxmlformats.org/officeDocument/2006/relationships/hyperlink" Target="http://www.imdb.com/title/tt0109444/?ref_=fn_tt_tt_1" TargetMode="External"/><Relationship Id="rId1124" Type="http://schemas.openxmlformats.org/officeDocument/2006/relationships/hyperlink" Target="http://www.imdb.com/title/tt1343727/?ref_=fn_tt_tt_1" TargetMode="External"/><Relationship Id="rId1331" Type="http://schemas.openxmlformats.org/officeDocument/2006/relationships/hyperlink" Target="http://www.imdb.com/title/tt2631186/?ref_=fn_tt_tt_1" TargetMode="External"/><Relationship Id="rId4487" Type="http://schemas.openxmlformats.org/officeDocument/2006/relationships/hyperlink" Target="http://www.imdb.com/title/tt0387564/?ref_=fn_tt_tt_1" TargetMode="External"/><Relationship Id="rId4694" Type="http://schemas.openxmlformats.org/officeDocument/2006/relationships/hyperlink" Target="http://www.imdb.com/title/tt1015471/?ref_=fn_tt_tt_1" TargetMode="External"/><Relationship Id="rId3089" Type="http://schemas.openxmlformats.org/officeDocument/2006/relationships/hyperlink" Target="http://www.imdb.com/title/tt1566501/?ref_=fn_tt_tt_1" TargetMode="External"/><Relationship Id="rId3296" Type="http://schemas.openxmlformats.org/officeDocument/2006/relationships/hyperlink" Target="http://www.imdb.com/title/tt0454082/?ref_=fn_tt_tt_1" TargetMode="External"/><Relationship Id="rId4347" Type="http://schemas.openxmlformats.org/officeDocument/2006/relationships/hyperlink" Target="http://www.imdb.com/title/tt3528666/?ref_=fn_tt_tt_1" TargetMode="External"/><Relationship Id="rId4554" Type="http://schemas.openxmlformats.org/officeDocument/2006/relationships/hyperlink" Target="http://www.imdb.com/title/tt2248739/?ref_=fn_tt_tt_1" TargetMode="External"/><Relationship Id="rId4761" Type="http://schemas.openxmlformats.org/officeDocument/2006/relationships/hyperlink" Target="http://www.imdb.com/title/tt0843270/?ref_=fn_tt_tt_1" TargetMode="External"/><Relationship Id="rId3156" Type="http://schemas.openxmlformats.org/officeDocument/2006/relationships/hyperlink" Target="http://www.imdb.com/title/tt0314166/?ref_=fn_tt_tt_1" TargetMode="External"/><Relationship Id="rId3363" Type="http://schemas.openxmlformats.org/officeDocument/2006/relationships/hyperlink" Target="http://www.imdb.com/title/tt0449059/?ref_=fn_tt_tt_1" TargetMode="External"/><Relationship Id="rId4207" Type="http://schemas.openxmlformats.org/officeDocument/2006/relationships/hyperlink" Target="http://www.imdb.com/title/tt1049405/?ref_=fn_tt_tt_1" TargetMode="External"/><Relationship Id="rId4414" Type="http://schemas.openxmlformats.org/officeDocument/2006/relationships/hyperlink" Target="http://www.imdb.com/title/tt0118789/?ref_=fn_tt_tt_1" TargetMode="External"/><Relationship Id="rId284" Type="http://schemas.openxmlformats.org/officeDocument/2006/relationships/hyperlink" Target="http://www.imdb.com/title/tt0172495/?ref_=fn_tt_tt_1" TargetMode="External"/><Relationship Id="rId491" Type="http://schemas.openxmlformats.org/officeDocument/2006/relationships/hyperlink" Target="http://www.imdb.com/title/tt4291590/?ref_=fn_tt_tt_1" TargetMode="External"/><Relationship Id="rId2172" Type="http://schemas.openxmlformats.org/officeDocument/2006/relationships/hyperlink" Target="http://www.imdb.com/title/tt0381707/?ref_=fn_tt_tt_1" TargetMode="External"/><Relationship Id="rId3016" Type="http://schemas.openxmlformats.org/officeDocument/2006/relationships/hyperlink" Target="http://www.imdb.com/title/tt1187064/?ref_=fn_tt_tt_1" TargetMode="External"/><Relationship Id="rId3223" Type="http://schemas.openxmlformats.org/officeDocument/2006/relationships/hyperlink" Target="http://www.imdb.com/title/tt2752688/?ref_=fn_tt_tt_1" TargetMode="External"/><Relationship Id="rId3570" Type="http://schemas.openxmlformats.org/officeDocument/2006/relationships/hyperlink" Target="http://www.imdb.com/title/tt0457530/?ref_=fn_tt_tt_1" TargetMode="External"/><Relationship Id="rId4621" Type="http://schemas.openxmlformats.org/officeDocument/2006/relationships/hyperlink" Target="http://www.imdb.com/title/tt2149137/?ref_=fn_tt_tt_1" TargetMode="External"/><Relationship Id="rId144" Type="http://schemas.openxmlformats.org/officeDocument/2006/relationships/hyperlink" Target="http://www.imdb.com/title/tt1305591/?ref_=fn_tt_tt_1" TargetMode="External"/><Relationship Id="rId3430" Type="http://schemas.openxmlformats.org/officeDocument/2006/relationships/hyperlink" Target="http://www.imdb.com/title/tt0421994/?ref_=fn_tt_tt_1" TargetMode="External"/><Relationship Id="rId351" Type="http://schemas.openxmlformats.org/officeDocument/2006/relationships/hyperlink" Target="http://www.imdb.com/title/tt0112760/?ref_=fn_tt_tt_1" TargetMode="External"/><Relationship Id="rId2032" Type="http://schemas.openxmlformats.org/officeDocument/2006/relationships/hyperlink" Target="http://www.imdb.com/title/tt1007028/?ref_=fn_tt_tt_1" TargetMode="External"/><Relationship Id="rId2989" Type="http://schemas.openxmlformats.org/officeDocument/2006/relationships/hyperlink" Target="http://www.imdb.com/title/tt0253200/?ref_=fn_tt_tt_1" TargetMode="External"/><Relationship Id="rId211" Type="http://schemas.openxmlformats.org/officeDocument/2006/relationships/hyperlink" Target="http://www.imdb.com/title/tt0290334/?ref_=fn_tt_tt_1" TargetMode="External"/><Relationship Id="rId1798" Type="http://schemas.openxmlformats.org/officeDocument/2006/relationships/hyperlink" Target="http://www.imdb.com/title/tt0478311/?ref_=fn_tt_tt_1" TargetMode="External"/><Relationship Id="rId2849" Type="http://schemas.openxmlformats.org/officeDocument/2006/relationships/hyperlink" Target="http://www.imdb.com/title/tt0107659/?ref_=fn_tt_tt_1" TargetMode="External"/><Relationship Id="rId1658" Type="http://schemas.openxmlformats.org/officeDocument/2006/relationships/hyperlink" Target="http://www.imdb.com/title/tt0093894/?ref_=fn_tt_tt_1" TargetMode="External"/><Relationship Id="rId1865" Type="http://schemas.openxmlformats.org/officeDocument/2006/relationships/hyperlink" Target="http://www.imdb.com/title/tt0116322/?ref_=fn_tt_tt_1" TargetMode="External"/><Relationship Id="rId2709" Type="http://schemas.openxmlformats.org/officeDocument/2006/relationships/hyperlink" Target="http://www.imdb.com/title/tt0202402/?ref_=fn_tt_tt_1" TargetMode="External"/><Relationship Id="rId4064" Type="http://schemas.openxmlformats.org/officeDocument/2006/relationships/hyperlink" Target="http://www.imdb.com/title/tt0065462/?ref_=fn_tt_tt_1" TargetMode="External"/><Relationship Id="rId4271" Type="http://schemas.openxmlformats.org/officeDocument/2006/relationships/hyperlink" Target="http://www.imdb.com/title/tt0039416/?ref_=fn_tt_tt_1" TargetMode="External"/><Relationship Id="rId1518" Type="http://schemas.openxmlformats.org/officeDocument/2006/relationships/hyperlink" Target="http://www.imdb.com/title/tt1656186/?ref_=fn_tt_tt_1" TargetMode="External"/><Relationship Id="rId2916" Type="http://schemas.openxmlformats.org/officeDocument/2006/relationships/hyperlink" Target="http://www.imdb.com/title/tt0386064/?ref_=fn_tt_tt_1" TargetMode="External"/><Relationship Id="rId3080" Type="http://schemas.openxmlformats.org/officeDocument/2006/relationships/hyperlink" Target="http://www.imdb.com/title/tt0273517/?ref_=fn_tt_tt_1" TargetMode="External"/><Relationship Id="rId4131" Type="http://schemas.openxmlformats.org/officeDocument/2006/relationships/hyperlink" Target="http://www.imdb.com/title/tt1390404/?ref_=fn_tt_tt_1" TargetMode="External"/><Relationship Id="rId1725" Type="http://schemas.openxmlformats.org/officeDocument/2006/relationships/hyperlink" Target="http://www.imdb.com/title/tt1772230/?ref_=fn_tt_tt_1" TargetMode="External"/><Relationship Id="rId1932" Type="http://schemas.openxmlformats.org/officeDocument/2006/relationships/hyperlink" Target="http://www.imdb.com/title/tt0426931/?ref_=fn_tt_tt_1" TargetMode="External"/><Relationship Id="rId17" Type="http://schemas.openxmlformats.org/officeDocument/2006/relationships/hyperlink" Target="http://www.imdb.com/title/tt0499448/?ref_=fn_tt_tt_1" TargetMode="External"/><Relationship Id="rId3897" Type="http://schemas.openxmlformats.org/officeDocument/2006/relationships/hyperlink" Target="http://www.imdb.com/title/tt2081194/?ref_=fn_tt_tt_1" TargetMode="External"/><Relationship Id="rId4948" Type="http://schemas.openxmlformats.org/officeDocument/2006/relationships/hyperlink" Target="http://www.imdb.com/title/tt0488873/?ref_=fn_tt_tt_1" TargetMode="External"/><Relationship Id="rId2499" Type="http://schemas.openxmlformats.org/officeDocument/2006/relationships/hyperlink" Target="http://www.imdb.com/title/tt1477076/?ref_=fn_tt_tt_1" TargetMode="External"/><Relationship Id="rId3757" Type="http://schemas.openxmlformats.org/officeDocument/2006/relationships/hyperlink" Target="http://www.imdb.com/title/tt0022879/?ref_=fn_tt_tt_1" TargetMode="External"/><Relationship Id="rId3964" Type="http://schemas.openxmlformats.org/officeDocument/2006/relationships/hyperlink" Target="http://www.imdb.com/title/tt3533916/?ref_=fn_tt_tt_1" TargetMode="External"/><Relationship Id="rId4808" Type="http://schemas.openxmlformats.org/officeDocument/2006/relationships/hyperlink" Target="http://www.imdb.com/title/tt0091578/?ref_=fn_tt_tt_1" TargetMode="External"/><Relationship Id="rId1" Type="http://schemas.openxmlformats.org/officeDocument/2006/relationships/hyperlink" Target="http://www.imdb.com/title/tt0499549/?ref_=fn_tt_tt_1" TargetMode="External"/><Relationship Id="rId678" Type="http://schemas.openxmlformats.org/officeDocument/2006/relationships/hyperlink" Target="http://www.imdb.com/title/tt0087985/?ref_=fn_tt_tt_1" TargetMode="External"/><Relationship Id="rId885" Type="http://schemas.openxmlformats.org/officeDocument/2006/relationships/hyperlink" Target="http://www.imdb.com/title/tt0279111/?ref_=fn_tt_tt_1" TargetMode="External"/><Relationship Id="rId2359" Type="http://schemas.openxmlformats.org/officeDocument/2006/relationships/hyperlink" Target="http://www.imdb.com/title/tt1284575/?ref_=fn_tt_tt_1" TargetMode="External"/><Relationship Id="rId2566" Type="http://schemas.openxmlformats.org/officeDocument/2006/relationships/hyperlink" Target="http://www.imdb.com/title/tt0283139/?ref_=fn_tt_tt_1" TargetMode="External"/><Relationship Id="rId2773" Type="http://schemas.openxmlformats.org/officeDocument/2006/relationships/hyperlink" Target="http://www.imdb.com/title/tt0431021/?ref_=fn_tt_tt_1" TargetMode="External"/><Relationship Id="rId2980" Type="http://schemas.openxmlformats.org/officeDocument/2006/relationships/hyperlink" Target="http://www.imdb.com/title/tt0156323/?ref_=fn_tt_tt_1" TargetMode="External"/><Relationship Id="rId3617" Type="http://schemas.openxmlformats.org/officeDocument/2006/relationships/hyperlink" Target="http://www.imdb.com/title/tt1174730/?ref_=fn_tt_tt_1" TargetMode="External"/><Relationship Id="rId3824" Type="http://schemas.openxmlformats.org/officeDocument/2006/relationships/hyperlink" Target="http://www.imdb.com/title/tt1687901/?ref_=fn_tt_tt_1" TargetMode="External"/><Relationship Id="rId538" Type="http://schemas.openxmlformats.org/officeDocument/2006/relationships/hyperlink" Target="http://www.imdb.com/title/tt0362227/?ref_=fn_tt_tt_1" TargetMode="External"/><Relationship Id="rId745" Type="http://schemas.openxmlformats.org/officeDocument/2006/relationships/hyperlink" Target="http://www.imdb.com/title/tt0257568/?ref_=fn_tt_tt_1" TargetMode="External"/><Relationship Id="rId952" Type="http://schemas.openxmlformats.org/officeDocument/2006/relationships/hyperlink" Target="http://www.imdb.com/title/tt0448011/?ref_=fn_tt_tt_1" TargetMode="External"/><Relationship Id="rId1168" Type="http://schemas.openxmlformats.org/officeDocument/2006/relationships/hyperlink" Target="http://www.imdb.com/title/tt0097742/?ref_=fn_tt_tt_1" TargetMode="External"/><Relationship Id="rId1375" Type="http://schemas.openxmlformats.org/officeDocument/2006/relationships/hyperlink" Target="http://www.imdb.com/title/tt1979320/?ref_=fn_tt_tt_1" TargetMode="External"/><Relationship Id="rId1582" Type="http://schemas.openxmlformats.org/officeDocument/2006/relationships/hyperlink" Target="http://www.imdb.com/title/tt0099052/?ref_=fn_tt_tt_1" TargetMode="External"/><Relationship Id="rId2219" Type="http://schemas.openxmlformats.org/officeDocument/2006/relationships/hyperlink" Target="http://www.imdb.com/title/tt0814335/?ref_=fn_tt_tt_1" TargetMode="External"/><Relationship Id="rId2426" Type="http://schemas.openxmlformats.org/officeDocument/2006/relationships/hyperlink" Target="http://www.imdb.com/title/tt0087078/?ref_=fn_tt_tt_1" TargetMode="External"/><Relationship Id="rId2633" Type="http://schemas.openxmlformats.org/officeDocument/2006/relationships/hyperlink" Target="http://www.imdb.com/title/tt0306841/?ref_=fn_tt_tt_1" TargetMode="External"/><Relationship Id="rId81" Type="http://schemas.openxmlformats.org/officeDocument/2006/relationships/hyperlink" Target="http://www.imdb.com/title/tt1228705/?ref_=fn_tt_tt_1" TargetMode="External"/><Relationship Id="rId605" Type="http://schemas.openxmlformats.org/officeDocument/2006/relationships/hyperlink" Target="http://www.imdb.com/title/tt0111742/?ref_=fn_tt_tt_1" TargetMode="External"/><Relationship Id="rId812" Type="http://schemas.openxmlformats.org/officeDocument/2006/relationships/hyperlink" Target="http://www.imdb.com/title/tt4591310/?ref_=fn_tt_tt_1" TargetMode="External"/><Relationship Id="rId1028" Type="http://schemas.openxmlformats.org/officeDocument/2006/relationships/hyperlink" Target="http://www.imdb.com/title/tt1034032/?ref_=fn_tt_tt_1" TargetMode="External"/><Relationship Id="rId1235" Type="http://schemas.openxmlformats.org/officeDocument/2006/relationships/hyperlink" Target="http://www.imdb.com/title/tt0482571/?ref_=fn_tt_tt_1" TargetMode="External"/><Relationship Id="rId1442" Type="http://schemas.openxmlformats.org/officeDocument/2006/relationships/hyperlink" Target="http://www.imdb.com/title/tt0467197/?ref_=fn_tt_tt_1" TargetMode="External"/><Relationship Id="rId2840" Type="http://schemas.openxmlformats.org/officeDocument/2006/relationships/hyperlink" Target="http://www.imdb.com/title/tt0206275/?ref_=fn_tt_tt_1" TargetMode="External"/><Relationship Id="rId4598" Type="http://schemas.openxmlformats.org/officeDocument/2006/relationships/hyperlink" Target="http://www.imdb.com/title/tt0120813/?ref_=fn_tt_tt_1" TargetMode="External"/><Relationship Id="rId1302" Type="http://schemas.openxmlformats.org/officeDocument/2006/relationships/hyperlink" Target="http://www.imdb.com/title/tt0375173/?ref_=fn_tt_tt_1" TargetMode="External"/><Relationship Id="rId2700" Type="http://schemas.openxmlformats.org/officeDocument/2006/relationships/hyperlink" Target="http://www.imdb.com/title/tt0119304/?ref_=fn_tt_tt_1" TargetMode="External"/><Relationship Id="rId4458" Type="http://schemas.openxmlformats.org/officeDocument/2006/relationships/hyperlink" Target="http://www.imdb.com/title/tt0464054/?ref_=fn_tt_tt_1" TargetMode="External"/><Relationship Id="rId3267" Type="http://schemas.openxmlformats.org/officeDocument/2006/relationships/hyperlink" Target="http://www.imdb.com/title/tt0095889/?ref_=fn_tt_tt_1" TargetMode="External"/><Relationship Id="rId4665" Type="http://schemas.openxmlformats.org/officeDocument/2006/relationships/hyperlink" Target="http://www.imdb.com/title/tt0316188/?ref_=fn_tt_tt_1" TargetMode="External"/><Relationship Id="rId4872" Type="http://schemas.openxmlformats.org/officeDocument/2006/relationships/hyperlink" Target="http://www.imdb.com/title/tt0389235/?ref_=fn_tt_tt_1" TargetMode="External"/><Relationship Id="rId188" Type="http://schemas.openxmlformats.org/officeDocument/2006/relationships/hyperlink" Target="http://www.imdb.com/title/tt1673434/?ref_=fn_tt_tt_1" TargetMode="External"/><Relationship Id="rId395" Type="http://schemas.openxmlformats.org/officeDocument/2006/relationships/hyperlink" Target="http://www.imdb.com/title/tt0329575/?ref_=fn_tt_tt_1" TargetMode="External"/><Relationship Id="rId2076" Type="http://schemas.openxmlformats.org/officeDocument/2006/relationships/hyperlink" Target="http://www.imdb.com/title/tt1179258/?ref_=fn_tt_tt_1" TargetMode="External"/><Relationship Id="rId3474" Type="http://schemas.openxmlformats.org/officeDocument/2006/relationships/hyperlink" Target="http://www.imdb.com/title/tt0070328/?ref_=fn_tt_tt_1" TargetMode="External"/><Relationship Id="rId3681" Type="http://schemas.openxmlformats.org/officeDocument/2006/relationships/hyperlink" Target="http://www.imdb.com/title/tt0335563/?ref_=fn_tt_tt_1" TargetMode="External"/><Relationship Id="rId4318" Type="http://schemas.openxmlformats.org/officeDocument/2006/relationships/hyperlink" Target="http://www.imdb.com/title/tt2226519/?ref_=fn_tt_tt_1" TargetMode="External"/><Relationship Id="rId4525" Type="http://schemas.openxmlformats.org/officeDocument/2006/relationships/hyperlink" Target="http://www.imdb.com/title/tt1899353/?ref_=fn_tt_tt_1" TargetMode="External"/><Relationship Id="rId4732" Type="http://schemas.openxmlformats.org/officeDocument/2006/relationships/hyperlink" Target="http://www.imdb.com/title/tt0340377/?ref_=fn_tt_tt_1" TargetMode="External"/><Relationship Id="rId2283" Type="http://schemas.openxmlformats.org/officeDocument/2006/relationships/hyperlink" Target="http://www.imdb.com/title/tt1160368/?ref_=fn_tt_tt_1" TargetMode="External"/><Relationship Id="rId2490" Type="http://schemas.openxmlformats.org/officeDocument/2006/relationships/hyperlink" Target="http://www.imdb.com/title/tt0119345/?ref_=fn_tt_tt_1" TargetMode="External"/><Relationship Id="rId3127" Type="http://schemas.openxmlformats.org/officeDocument/2006/relationships/hyperlink" Target="http://www.imdb.com/title/tt0283026/?ref_=fn_tt_tt_1" TargetMode="External"/><Relationship Id="rId3334" Type="http://schemas.openxmlformats.org/officeDocument/2006/relationships/hyperlink" Target="http://www.imdb.com/title/tt1263670/?ref_=fn_tt_tt_1" TargetMode="External"/><Relationship Id="rId3541" Type="http://schemas.openxmlformats.org/officeDocument/2006/relationships/hyperlink" Target="http://www.imdb.com/title/tt4061848/?ref_=fn_tt_tt_1" TargetMode="External"/><Relationship Id="rId255" Type="http://schemas.openxmlformats.org/officeDocument/2006/relationships/hyperlink" Target="http://www.imdb.com/title/tt0349903/?ref_=fn_tt_tt_1" TargetMode="External"/><Relationship Id="rId462" Type="http://schemas.openxmlformats.org/officeDocument/2006/relationships/hyperlink" Target="http://www.imdb.com/title/tt0118880/?ref_=fn_tt_tt_1" TargetMode="External"/><Relationship Id="rId1092" Type="http://schemas.openxmlformats.org/officeDocument/2006/relationships/hyperlink" Target="http://www.imdb.com/title/tt0393162/?ref_=fn_tt_tt_1" TargetMode="External"/><Relationship Id="rId2143" Type="http://schemas.openxmlformats.org/officeDocument/2006/relationships/hyperlink" Target="http://www.imdb.com/title/tt1023111/?ref_=fn_tt_tt_1" TargetMode="External"/><Relationship Id="rId2350" Type="http://schemas.openxmlformats.org/officeDocument/2006/relationships/hyperlink" Target="http://www.imdb.com/title/tt1488181/?ref_=fn_tt_tt_1" TargetMode="External"/><Relationship Id="rId3401" Type="http://schemas.openxmlformats.org/officeDocument/2006/relationships/hyperlink" Target="http://www.imdb.com/title/tt1431181/?ref_=fn_tt_tt_1" TargetMode="External"/><Relationship Id="rId115" Type="http://schemas.openxmlformats.org/officeDocument/2006/relationships/hyperlink" Target="http://www.imdb.com/title/tt0373889/?ref_=fn_tt_tt_1" TargetMode="External"/><Relationship Id="rId322" Type="http://schemas.openxmlformats.org/officeDocument/2006/relationships/hyperlink" Target="http://www.imdb.com/title/tt0180052/?ref_=fn_tt_tt_1" TargetMode="External"/><Relationship Id="rId2003" Type="http://schemas.openxmlformats.org/officeDocument/2006/relationships/hyperlink" Target="http://www.imdb.com/title/tt1792647/?ref_=fn_tt_tt_1" TargetMode="External"/><Relationship Id="rId2210" Type="http://schemas.openxmlformats.org/officeDocument/2006/relationships/hyperlink" Target="http://www.imdb.com/title/tt1572315/?ref_=fn_tt_tt_1" TargetMode="External"/><Relationship Id="rId4175" Type="http://schemas.openxmlformats.org/officeDocument/2006/relationships/hyperlink" Target="http://www.imdb.com/title/tt0138304/?ref_=fn_tt_tt_1" TargetMode="External"/><Relationship Id="rId4382" Type="http://schemas.openxmlformats.org/officeDocument/2006/relationships/hyperlink" Target="http://www.imdb.com/title/tt0068408/?ref_=fn_tt_tt_1" TargetMode="External"/><Relationship Id="rId5019" Type="http://schemas.openxmlformats.org/officeDocument/2006/relationships/hyperlink" Target="http://www.imdb.com/title/tt2375036/?ref_=fn_tt_tt_1" TargetMode="External"/><Relationship Id="rId1769" Type="http://schemas.openxmlformats.org/officeDocument/2006/relationships/hyperlink" Target="http://www.imdb.com/title/tt0111438/?ref_=fn_tt_tt_1" TargetMode="External"/><Relationship Id="rId1976" Type="http://schemas.openxmlformats.org/officeDocument/2006/relationships/hyperlink" Target="http://www.imdb.com/title/tt0355702/?ref_=fn_tt_tt_1" TargetMode="External"/><Relationship Id="rId3191" Type="http://schemas.openxmlformats.org/officeDocument/2006/relationships/hyperlink" Target="http://www.imdb.com/title/tt1226236/?ref_=fn_tt_tt_1" TargetMode="External"/><Relationship Id="rId4035" Type="http://schemas.openxmlformats.org/officeDocument/2006/relationships/hyperlink" Target="http://www.imdb.com/title/tt2106476/?ref_=fn_tt_tt_1" TargetMode="External"/><Relationship Id="rId4242" Type="http://schemas.openxmlformats.org/officeDocument/2006/relationships/hyperlink" Target="http://www.imdb.com/title/tt0279064/?ref_=fn_tt_tt_1" TargetMode="External"/><Relationship Id="rId1629" Type="http://schemas.openxmlformats.org/officeDocument/2006/relationships/hyperlink" Target="http://www.imdb.com/title/tt1605783/?ref_=fn_tt_tt_1" TargetMode="External"/><Relationship Id="rId1836" Type="http://schemas.openxmlformats.org/officeDocument/2006/relationships/hyperlink" Target="http://www.imdb.com/title/tt0405422/?ref_=fn_tt_tt_1" TargetMode="External"/><Relationship Id="rId1903" Type="http://schemas.openxmlformats.org/officeDocument/2006/relationships/hyperlink" Target="http://www.imdb.com/title/tt0382077/?ref_=fn_tt_tt_1" TargetMode="External"/><Relationship Id="rId3051" Type="http://schemas.openxmlformats.org/officeDocument/2006/relationships/hyperlink" Target="http://www.imdb.com/title/tt0253798/?ref_=fn_tt_tt_1" TargetMode="External"/><Relationship Id="rId4102" Type="http://schemas.openxmlformats.org/officeDocument/2006/relationships/hyperlink" Target="http://www.imdb.com/title/tt2347569/?ref_=fn_tt_tt_1" TargetMode="External"/><Relationship Id="rId3868" Type="http://schemas.openxmlformats.org/officeDocument/2006/relationships/hyperlink" Target="http://www.imdb.com/title/tt3683702/?ref_=fn_tt_tt_1" TargetMode="External"/><Relationship Id="rId4919" Type="http://schemas.openxmlformats.org/officeDocument/2006/relationships/hyperlink" Target="http://www.imdb.com/title/tt0448182/?ref_=fn_tt_tt_1" TargetMode="External"/><Relationship Id="rId789" Type="http://schemas.openxmlformats.org/officeDocument/2006/relationships/hyperlink" Target="http://www.imdb.com/title/tt0146984/?ref_=fn_tt_tt_1" TargetMode="External"/><Relationship Id="rId996" Type="http://schemas.openxmlformats.org/officeDocument/2006/relationships/hyperlink" Target="http://www.imdb.com/title/tt0108967/?ref_=fn_tt_tt_1" TargetMode="External"/><Relationship Id="rId2677" Type="http://schemas.openxmlformats.org/officeDocument/2006/relationships/hyperlink" Target="http://www.imdb.com/title/tt1555064/?ref_=fn_tt_tt_1" TargetMode="External"/><Relationship Id="rId2884" Type="http://schemas.openxmlformats.org/officeDocument/2006/relationships/hyperlink" Target="http://www.imdb.com/title/tt0765010/?ref_=fn_tt_tt_1" TargetMode="External"/><Relationship Id="rId3728" Type="http://schemas.openxmlformats.org/officeDocument/2006/relationships/hyperlink" Target="http://www.imdb.com/title/tt1637706/?ref_=fn_tt_tt_1" TargetMode="External"/><Relationship Id="rId649" Type="http://schemas.openxmlformats.org/officeDocument/2006/relationships/hyperlink" Target="http://www.imdb.com/title/tt0462396/?ref_=fn_tt_tt_1" TargetMode="External"/><Relationship Id="rId856" Type="http://schemas.openxmlformats.org/officeDocument/2006/relationships/hyperlink" Target="http://www.imdb.com/title/tt0120632/?ref_=fn_tt_tt_1" TargetMode="External"/><Relationship Id="rId1279" Type="http://schemas.openxmlformats.org/officeDocument/2006/relationships/hyperlink" Target="http://www.imdb.com/title/tt0246544/?ref_=fn_tt_tt_1" TargetMode="External"/><Relationship Id="rId1486" Type="http://schemas.openxmlformats.org/officeDocument/2006/relationships/hyperlink" Target="http://www.imdb.com/title/tt0099587/?ref_=fn_tt_tt_1" TargetMode="External"/><Relationship Id="rId2537" Type="http://schemas.openxmlformats.org/officeDocument/2006/relationships/hyperlink" Target="http://www.imdb.com/title/tt0114388/?ref_=fn_tt_tt_1" TargetMode="External"/><Relationship Id="rId3935" Type="http://schemas.openxmlformats.org/officeDocument/2006/relationships/hyperlink" Target="http://www.imdb.com/title/tt1645080/?ref_=fn_tt_tt_1" TargetMode="External"/><Relationship Id="rId509" Type="http://schemas.openxmlformats.org/officeDocument/2006/relationships/hyperlink" Target="http://www.imdb.com/title/tt4057916/?ref_=fn_tt_tt_1" TargetMode="External"/><Relationship Id="rId1139" Type="http://schemas.openxmlformats.org/officeDocument/2006/relationships/hyperlink" Target="http://www.imdb.com/title/tt1024648/?ref_=fn_tt_tt_1" TargetMode="External"/><Relationship Id="rId1346" Type="http://schemas.openxmlformats.org/officeDocument/2006/relationships/hyperlink" Target="http://www.imdb.com/title/tt1462900/?ref_=fn_tt_tt_1" TargetMode="External"/><Relationship Id="rId1693" Type="http://schemas.openxmlformats.org/officeDocument/2006/relationships/hyperlink" Target="http://www.imdb.com/title/tt0327247/?ref_=fn_tt_tt_1" TargetMode="External"/><Relationship Id="rId2744" Type="http://schemas.openxmlformats.org/officeDocument/2006/relationships/hyperlink" Target="http://www.imdb.com/title/tt0117653/?ref_=fn_tt_tt_1" TargetMode="External"/><Relationship Id="rId2951" Type="http://schemas.openxmlformats.org/officeDocument/2006/relationships/hyperlink" Target="http://www.imdb.com/title/tt2784678/?ref_=fn_tt_tt_1" TargetMode="External"/><Relationship Id="rId5010" Type="http://schemas.openxmlformats.org/officeDocument/2006/relationships/hyperlink" Target="http://www.imdb.com/title/tt0109445/?ref_=fn_tt_tt_1" TargetMode="External"/><Relationship Id="rId716" Type="http://schemas.openxmlformats.org/officeDocument/2006/relationships/hyperlink" Target="http://www.imdb.com/title/tt0371606/?ref_=fn_tt_tt_1" TargetMode="External"/><Relationship Id="rId923" Type="http://schemas.openxmlformats.org/officeDocument/2006/relationships/hyperlink" Target="http://www.imdb.com/title/tt1179034/?ref_=fn_tt_tt_1" TargetMode="External"/><Relationship Id="rId1553" Type="http://schemas.openxmlformats.org/officeDocument/2006/relationships/hyperlink" Target="http://www.imdb.com/title/tt1464174/?ref_=fn_tt_tt_1" TargetMode="External"/><Relationship Id="rId1760" Type="http://schemas.openxmlformats.org/officeDocument/2006/relationships/hyperlink" Target="http://www.imdb.com/title/tt0349825/?ref_=fn_tt_tt_1" TargetMode="External"/><Relationship Id="rId2604" Type="http://schemas.openxmlformats.org/officeDocument/2006/relationships/hyperlink" Target="http://www.imdb.com/title/tt0094137/?ref_=fn_tt_tt_1" TargetMode="External"/><Relationship Id="rId2811" Type="http://schemas.openxmlformats.org/officeDocument/2006/relationships/hyperlink" Target="http://www.imdb.com/title/tt0808244/?ref_=fn_tt_tt_1" TargetMode="External"/><Relationship Id="rId52" Type="http://schemas.openxmlformats.org/officeDocument/2006/relationships/hyperlink" Target="http://www.imdb.com/title/tt0473075/?ref_=fn_tt_tt_1" TargetMode="External"/><Relationship Id="rId1206" Type="http://schemas.openxmlformats.org/officeDocument/2006/relationships/hyperlink" Target="http://www.imdb.com/title/tt1135503/?ref_=fn_tt_tt_1" TargetMode="External"/><Relationship Id="rId1413" Type="http://schemas.openxmlformats.org/officeDocument/2006/relationships/hyperlink" Target="http://www.imdb.com/title/tt0101540/?ref_=fn_tt_tt_1" TargetMode="External"/><Relationship Id="rId1620" Type="http://schemas.openxmlformats.org/officeDocument/2006/relationships/hyperlink" Target="http://www.imdb.com/title/tt1535438/?ref_=fn_tt_tt_1" TargetMode="External"/><Relationship Id="rId4569" Type="http://schemas.openxmlformats.org/officeDocument/2006/relationships/hyperlink" Target="http://www.imdb.com/title/tt0222850/?ref_=fn_tt_tt_1" TargetMode="External"/><Relationship Id="rId4776" Type="http://schemas.openxmlformats.org/officeDocument/2006/relationships/hyperlink" Target="http://www.imdb.com/title/tt2190180/?ref_=fn_tt_tt_1" TargetMode="External"/><Relationship Id="rId4983" Type="http://schemas.openxmlformats.org/officeDocument/2006/relationships/hyperlink" Target="http://www.imdb.com/title/tt2866824/?ref_=fn_tt_tt_1" TargetMode="External"/><Relationship Id="rId3378" Type="http://schemas.openxmlformats.org/officeDocument/2006/relationships/hyperlink" Target="http://www.imdb.com/title/tt4474310/?ref_=fn_tt_tt_1" TargetMode="External"/><Relationship Id="rId3585" Type="http://schemas.openxmlformats.org/officeDocument/2006/relationships/hyperlink" Target="http://www.imdb.com/title/tt0361596/?ref_=fn_tt_tt_1" TargetMode="External"/><Relationship Id="rId3792" Type="http://schemas.openxmlformats.org/officeDocument/2006/relationships/hyperlink" Target="http://www.imdb.com/title/tt0896866/?ref_=fn_tt_tt_1" TargetMode="External"/><Relationship Id="rId4429" Type="http://schemas.openxmlformats.org/officeDocument/2006/relationships/hyperlink" Target="http://www.imdb.com/title/tt0027977/?ref_=fn_tt_tt_1" TargetMode="External"/><Relationship Id="rId4636" Type="http://schemas.openxmlformats.org/officeDocument/2006/relationships/hyperlink" Target="http://www.imdb.com/title/tt0156196/?ref_=fn_tt_tt_1" TargetMode="External"/><Relationship Id="rId4843" Type="http://schemas.openxmlformats.org/officeDocument/2006/relationships/hyperlink" Target="http://www.imdb.com/title/tt0421237/?ref_=fn_tt_tt_1" TargetMode="External"/><Relationship Id="rId299" Type="http://schemas.openxmlformats.org/officeDocument/2006/relationships/hyperlink" Target="http://www.imdb.com/title/tt0120917/?ref_=fn_tt_tt_1" TargetMode="External"/><Relationship Id="rId2187" Type="http://schemas.openxmlformats.org/officeDocument/2006/relationships/hyperlink" Target="http://www.imdb.com/title/tt0283426/?ref_=fn_tt_tt_1" TargetMode="External"/><Relationship Id="rId2394" Type="http://schemas.openxmlformats.org/officeDocument/2006/relationships/hyperlink" Target="http://www.imdb.com/title/tt0110475/?ref_=fn_tt_tt_1" TargetMode="External"/><Relationship Id="rId3238" Type="http://schemas.openxmlformats.org/officeDocument/2006/relationships/hyperlink" Target="http://www.imdb.com/title/tt1247662/?ref_=fn_tt_tt_1" TargetMode="External"/><Relationship Id="rId3445" Type="http://schemas.openxmlformats.org/officeDocument/2006/relationships/hyperlink" Target="http://www.imdb.com/title/tt0272207/?ref_=fn_tt_tt_1" TargetMode="External"/><Relationship Id="rId3652" Type="http://schemas.openxmlformats.org/officeDocument/2006/relationships/hyperlink" Target="http://www.imdb.com/title/tt1366312/?ref_=fn_tt_tt_1" TargetMode="External"/><Relationship Id="rId4703" Type="http://schemas.openxmlformats.org/officeDocument/2006/relationships/hyperlink" Target="http://www.imdb.com/title/tt1510934/?ref_=fn_tt_tt_1" TargetMode="External"/><Relationship Id="rId159" Type="http://schemas.openxmlformats.org/officeDocument/2006/relationships/hyperlink" Target="http://www.imdb.com/title/tt0325710/?ref_=fn_tt_tt_1" TargetMode="External"/><Relationship Id="rId366" Type="http://schemas.openxmlformats.org/officeDocument/2006/relationships/hyperlink" Target="http://www.imdb.com/title/tt0112864/?ref_=fn_tt_tt_1" TargetMode="External"/><Relationship Id="rId573" Type="http://schemas.openxmlformats.org/officeDocument/2006/relationships/hyperlink" Target="http://www.imdb.com/title/tt0415306/?ref_=fn_tt_tt_1" TargetMode="External"/><Relationship Id="rId780" Type="http://schemas.openxmlformats.org/officeDocument/2006/relationships/hyperlink" Target="http://www.imdb.com/title/tt0253754/?ref_=fn_tt_tt_1" TargetMode="External"/><Relationship Id="rId2047" Type="http://schemas.openxmlformats.org/officeDocument/2006/relationships/hyperlink" Target="http://www.imdb.com/title/tt0356443/?ref_=fn_tt_tt_1" TargetMode="External"/><Relationship Id="rId2254" Type="http://schemas.openxmlformats.org/officeDocument/2006/relationships/hyperlink" Target="http://www.imdb.com/title/tt0938330/?ref_=fn_tt_tt_1" TargetMode="External"/><Relationship Id="rId2461" Type="http://schemas.openxmlformats.org/officeDocument/2006/relationships/hyperlink" Target="http://www.imdb.com/title/tt1842530/?ref_=fn_tt_tt_1" TargetMode="External"/><Relationship Id="rId3305" Type="http://schemas.openxmlformats.org/officeDocument/2006/relationships/hyperlink" Target="http://www.imdb.com/title/tt0092325/?ref_=fn_tt_tt_1" TargetMode="External"/><Relationship Id="rId3512" Type="http://schemas.openxmlformats.org/officeDocument/2006/relationships/hyperlink" Target="http://www.imdb.com/title/tt0420332/?ref_=fn_tt_tt_1" TargetMode="External"/><Relationship Id="rId4910" Type="http://schemas.openxmlformats.org/officeDocument/2006/relationships/hyperlink" Target="http://www.imdb.com/title/tt1152827/?ref_=fn_tt_tt_1" TargetMode="External"/><Relationship Id="rId226" Type="http://schemas.openxmlformats.org/officeDocument/2006/relationships/hyperlink" Target="http://www.imdb.com/title/tt4196776/?ref_=fn_tt_tt_1" TargetMode="External"/><Relationship Id="rId433" Type="http://schemas.openxmlformats.org/officeDocument/2006/relationships/hyperlink" Target="http://www.imdb.com/title/tt1287468/?ref_=fn_tt_tt_1" TargetMode="External"/><Relationship Id="rId1063" Type="http://schemas.openxmlformats.org/officeDocument/2006/relationships/hyperlink" Target="http://www.imdb.com/title/tt0069293/?ref_=fn_tt_tt_1" TargetMode="External"/><Relationship Id="rId1270" Type="http://schemas.openxmlformats.org/officeDocument/2006/relationships/hyperlink" Target="http://www.imdb.com/title/tt0111143/?ref_=fn_tt_tt_1" TargetMode="External"/><Relationship Id="rId2114" Type="http://schemas.openxmlformats.org/officeDocument/2006/relationships/hyperlink" Target="http://www.imdb.com/title/tt0107978/?ref_=fn_tt_tt_1" TargetMode="External"/><Relationship Id="rId640" Type="http://schemas.openxmlformats.org/officeDocument/2006/relationships/hyperlink" Target="http://www.imdb.com/title/tt0480687/?ref_=fn_tt_tt_1" TargetMode="External"/><Relationship Id="rId2321" Type="http://schemas.openxmlformats.org/officeDocument/2006/relationships/hyperlink" Target="http://www.imdb.com/title/tt0368794/?ref_=fn_tt_tt_1" TargetMode="External"/><Relationship Id="rId4079" Type="http://schemas.openxmlformats.org/officeDocument/2006/relationships/hyperlink" Target="http://www.imdb.com/title/tt0055031/?ref_=fn_tt_tt_1" TargetMode="External"/><Relationship Id="rId4286" Type="http://schemas.openxmlformats.org/officeDocument/2006/relationships/hyperlink" Target="http://www.imdb.com/title/tt1185616/?ref_=fn_tt_tt_1" TargetMode="External"/><Relationship Id="rId500" Type="http://schemas.openxmlformats.org/officeDocument/2006/relationships/hyperlink" Target="http://www.imdb.com/title/tt0300556/?ref_=fn_tt_tt_1" TargetMode="External"/><Relationship Id="rId1130" Type="http://schemas.openxmlformats.org/officeDocument/2006/relationships/hyperlink" Target="http://www.imdb.com/title/tt1046997/?ref_=fn_tt_tt_1" TargetMode="External"/><Relationship Id="rId4493" Type="http://schemas.openxmlformats.org/officeDocument/2006/relationships/hyperlink" Target="http://www.imdb.com/title/tt0203230/?ref_=fn_tt_tt_1" TargetMode="External"/><Relationship Id="rId1947" Type="http://schemas.openxmlformats.org/officeDocument/2006/relationships/hyperlink" Target="http://www.imdb.com/title/tt0124718/?ref_=fn_tt_tt_1" TargetMode="External"/><Relationship Id="rId3095" Type="http://schemas.openxmlformats.org/officeDocument/2006/relationships/hyperlink" Target="http://www.imdb.com/title/tt0204946/?ref_=fn_tt_tt_1" TargetMode="External"/><Relationship Id="rId4146" Type="http://schemas.openxmlformats.org/officeDocument/2006/relationships/hyperlink" Target="http://www.imdb.com/title/tt0140888/?ref_=fn_tt_tt_1" TargetMode="External"/><Relationship Id="rId4353" Type="http://schemas.openxmlformats.org/officeDocument/2006/relationships/hyperlink" Target="http://www.imdb.com/title/tt2321163/?ref_=fn_tt_tt_1" TargetMode="External"/><Relationship Id="rId4560" Type="http://schemas.openxmlformats.org/officeDocument/2006/relationships/hyperlink" Target="http://www.imdb.com/title/tt1571249/?ref_=fn_tt_tt_1" TargetMode="External"/><Relationship Id="rId1807" Type="http://schemas.openxmlformats.org/officeDocument/2006/relationships/hyperlink" Target="http://www.imdb.com/title/tt3040964/?ref_=fn_tt_tt_1" TargetMode="External"/><Relationship Id="rId3162" Type="http://schemas.openxmlformats.org/officeDocument/2006/relationships/hyperlink" Target="http://www.imdb.com/title/tt0192071/?ref_=fn_tt_tt_1" TargetMode="External"/><Relationship Id="rId4006" Type="http://schemas.openxmlformats.org/officeDocument/2006/relationships/hyperlink" Target="http://www.imdb.com/title/tt0258038/?ref_=fn_tt_tt_1" TargetMode="External"/><Relationship Id="rId4213" Type="http://schemas.openxmlformats.org/officeDocument/2006/relationships/hyperlink" Target="http://www.imdb.com/title/tt3333870/?ref_=fn_tt_tt_1" TargetMode="External"/><Relationship Id="rId4420" Type="http://schemas.openxmlformats.org/officeDocument/2006/relationships/hyperlink" Target="http://www.imdb.com/title/tt1758795/?ref_=fn_tt_tt_1" TargetMode="External"/><Relationship Id="rId290" Type="http://schemas.openxmlformats.org/officeDocument/2006/relationships/hyperlink" Target="http://www.imdb.com/title/tt1152836/?ref_=fn_tt_tt_1" TargetMode="External"/><Relationship Id="rId3022" Type="http://schemas.openxmlformats.org/officeDocument/2006/relationships/hyperlink" Target="http://www.imdb.com/title/tt0107474/?ref_=fn_tt_tt_1" TargetMode="External"/><Relationship Id="rId150" Type="http://schemas.openxmlformats.org/officeDocument/2006/relationships/hyperlink" Target="http://www.imdb.com/title/tt0246460/?ref_=fn_tt_tt_1" TargetMode="External"/><Relationship Id="rId3979" Type="http://schemas.openxmlformats.org/officeDocument/2006/relationships/hyperlink" Target="http://www.imdb.com/title/tt1303828/?ref_=fn_tt_tt_1" TargetMode="External"/><Relationship Id="rId2788" Type="http://schemas.openxmlformats.org/officeDocument/2006/relationships/hyperlink" Target="http://www.imdb.com/title/tt0076009/?ref_=fn_tt_tt_1" TargetMode="External"/><Relationship Id="rId2995" Type="http://schemas.openxmlformats.org/officeDocument/2006/relationships/hyperlink" Target="http://www.imdb.com/title/tt0238924/?ref_=fn_tt_tt_1" TargetMode="External"/><Relationship Id="rId3839" Type="http://schemas.openxmlformats.org/officeDocument/2006/relationships/hyperlink" Target="http://www.imdb.com/title/tt1646974/?ref_=fn_tt_tt_1" TargetMode="External"/><Relationship Id="rId967" Type="http://schemas.openxmlformats.org/officeDocument/2006/relationships/hyperlink" Target="http://www.imdb.com/title/tt0260866/?ref_=fn_tt_tt_1" TargetMode="External"/><Relationship Id="rId1597" Type="http://schemas.openxmlformats.org/officeDocument/2006/relationships/hyperlink" Target="http://www.imdb.com/title/tt0364725/?ref_=fn_tt_tt_1" TargetMode="External"/><Relationship Id="rId2648" Type="http://schemas.openxmlformats.org/officeDocument/2006/relationships/hyperlink" Target="http://www.imdb.com/title/tt2305051/?ref_=fn_tt_tt_1" TargetMode="External"/><Relationship Id="rId2855" Type="http://schemas.openxmlformats.org/officeDocument/2006/relationships/hyperlink" Target="http://www.imdb.com/title/tt0120609/?ref_=fn_tt_tt_1" TargetMode="External"/><Relationship Id="rId3906" Type="http://schemas.openxmlformats.org/officeDocument/2006/relationships/hyperlink" Target="http://www.imdb.com/title/tt0399877/?ref_=fn_tt_tt_1" TargetMode="External"/><Relationship Id="rId96" Type="http://schemas.openxmlformats.org/officeDocument/2006/relationships/hyperlink" Target="http://www.imdb.com/title/tt2015381/?ref_=fn_tt_tt_1" TargetMode="External"/><Relationship Id="rId827" Type="http://schemas.openxmlformats.org/officeDocument/2006/relationships/hyperlink" Target="http://www.imdb.com/title/tt0485985/?ref_=fn_tt_tt_1" TargetMode="External"/><Relationship Id="rId1457" Type="http://schemas.openxmlformats.org/officeDocument/2006/relationships/hyperlink" Target="http://www.imdb.com/title/tt0238546/?ref_=fn_tt_tt_1" TargetMode="External"/><Relationship Id="rId1664" Type="http://schemas.openxmlformats.org/officeDocument/2006/relationships/hyperlink" Target="http://www.imdb.com/title/tt1939659/?ref_=fn_tt_tt_1" TargetMode="External"/><Relationship Id="rId1871" Type="http://schemas.openxmlformats.org/officeDocument/2006/relationships/hyperlink" Target="http://www.imdb.com/title/tt1205489/?ref_=fn_tt_tt_1" TargetMode="External"/><Relationship Id="rId2508" Type="http://schemas.openxmlformats.org/officeDocument/2006/relationships/hyperlink" Target="http://www.imdb.com/title/tt0466856/?ref_=fn_tt_tt_1" TargetMode="External"/><Relationship Id="rId2715" Type="http://schemas.openxmlformats.org/officeDocument/2006/relationships/hyperlink" Target="http://www.imdb.com/title/tt1699755/?ref_=fn_tt_tt_1" TargetMode="External"/><Relationship Id="rId2922" Type="http://schemas.openxmlformats.org/officeDocument/2006/relationships/hyperlink" Target="http://www.imdb.com/title/tt0091129/?ref_=fn_tt_tt_1" TargetMode="External"/><Relationship Id="rId4070" Type="http://schemas.openxmlformats.org/officeDocument/2006/relationships/hyperlink" Target="http://www.imdb.com/title/tt0074512/?ref_=fn_tt_tt_1" TargetMode="External"/><Relationship Id="rId1317" Type="http://schemas.openxmlformats.org/officeDocument/2006/relationships/hyperlink" Target="http://www.imdb.com/title/tt0763831/?ref_=fn_tt_tt_1" TargetMode="External"/><Relationship Id="rId1524" Type="http://schemas.openxmlformats.org/officeDocument/2006/relationships/hyperlink" Target="http://www.imdb.com/title/tt2304771/?ref_=fn_tt_tt_1" TargetMode="External"/><Relationship Id="rId1731" Type="http://schemas.openxmlformats.org/officeDocument/2006/relationships/hyperlink" Target="http://www.imdb.com/title/tt2814362/?ref_=fn_tt_tt_1" TargetMode="External"/><Relationship Id="rId4887" Type="http://schemas.openxmlformats.org/officeDocument/2006/relationships/hyperlink" Target="http://www.imdb.com/title/tt0015624/?ref_=fn_tt_tt_1" TargetMode="External"/><Relationship Id="rId23" Type="http://schemas.openxmlformats.org/officeDocument/2006/relationships/hyperlink" Target="http://www.imdb.com/title/tt0955308/?ref_=fn_tt_tt_1" TargetMode="External"/><Relationship Id="rId3489" Type="http://schemas.openxmlformats.org/officeDocument/2006/relationships/hyperlink" Target="http://www.imdb.com/title/tt2752758/?ref_=fn_tt_tt_1" TargetMode="External"/><Relationship Id="rId3696" Type="http://schemas.openxmlformats.org/officeDocument/2006/relationships/hyperlink" Target="http://www.imdb.com/title/tt0081534/?ref_=fn_tt_tt_1" TargetMode="External"/><Relationship Id="rId4747" Type="http://schemas.openxmlformats.org/officeDocument/2006/relationships/hyperlink" Target="http://www.imdb.com/title/tt2265398/?ref_=fn_tt_tt_1" TargetMode="External"/><Relationship Id="rId2298" Type="http://schemas.openxmlformats.org/officeDocument/2006/relationships/hyperlink" Target="http://www.imdb.com/title/tt0399327/?ref_=fn_tt_tt_1" TargetMode="External"/><Relationship Id="rId3349" Type="http://schemas.openxmlformats.org/officeDocument/2006/relationships/hyperlink" Target="http://www.imdb.com/title/tt0164085/?ref_=fn_tt_tt_1" TargetMode="External"/><Relationship Id="rId3556" Type="http://schemas.openxmlformats.org/officeDocument/2006/relationships/hyperlink" Target="http://www.imdb.com/title/tt3322940/?ref_=fn_tt_tt_1" TargetMode="External"/><Relationship Id="rId4954" Type="http://schemas.openxmlformats.org/officeDocument/2006/relationships/hyperlink" Target="http://www.imdb.com/title/tt0058701/?ref_=fn_tt_tt_1" TargetMode="External"/><Relationship Id="rId477" Type="http://schemas.openxmlformats.org/officeDocument/2006/relationships/hyperlink" Target="http://www.imdb.com/title/tt0120738/?ref_=fn_tt_tt_1" TargetMode="External"/><Relationship Id="rId684" Type="http://schemas.openxmlformats.org/officeDocument/2006/relationships/hyperlink" Target="http://www.imdb.com/title/tt0406375/?ref_=fn_tt_tt_1" TargetMode="External"/><Relationship Id="rId2158" Type="http://schemas.openxmlformats.org/officeDocument/2006/relationships/hyperlink" Target="http://www.imdb.com/title/tt0092644/?ref_=fn_tt_tt_1" TargetMode="External"/><Relationship Id="rId2365" Type="http://schemas.openxmlformats.org/officeDocument/2006/relationships/hyperlink" Target="http://www.imdb.com/title/tt0088763/?ref_=fn_tt_tt_1" TargetMode="External"/><Relationship Id="rId3209" Type="http://schemas.openxmlformats.org/officeDocument/2006/relationships/hyperlink" Target="http://www.imdb.com/title/tt0092337/?ref_=fn_tt_tt_1" TargetMode="External"/><Relationship Id="rId3763" Type="http://schemas.openxmlformats.org/officeDocument/2006/relationships/hyperlink" Target="http://www.imdb.com/title/tt0245120/?ref_=fn_tt_tt_1" TargetMode="External"/><Relationship Id="rId3970" Type="http://schemas.openxmlformats.org/officeDocument/2006/relationships/hyperlink" Target="http://www.imdb.com/title/tt0060665/?ref_=fn_tt_tt_1" TargetMode="External"/><Relationship Id="rId4607" Type="http://schemas.openxmlformats.org/officeDocument/2006/relationships/hyperlink" Target="http://www.imdb.com/title/tt0401462/?ref_=fn_tt_tt_1" TargetMode="External"/><Relationship Id="rId4814" Type="http://schemas.openxmlformats.org/officeDocument/2006/relationships/hyperlink" Target="http://www.imdb.com/title/tt0019729/?ref_=fn_tt_tt_1" TargetMode="External"/><Relationship Id="rId337" Type="http://schemas.openxmlformats.org/officeDocument/2006/relationships/hyperlink" Target="http://www.imdb.com/title/tt1661199/?ref_=fn_tt_tt_1" TargetMode="External"/><Relationship Id="rId891" Type="http://schemas.openxmlformats.org/officeDocument/2006/relationships/hyperlink" Target="http://www.imdb.com/title/tt0344510/?ref_=fn_tt_tt_1" TargetMode="External"/><Relationship Id="rId2018" Type="http://schemas.openxmlformats.org/officeDocument/2006/relationships/hyperlink" Target="http://www.imdb.com/title/tt0094947/?ref_=fn_tt_tt_1" TargetMode="External"/><Relationship Id="rId2572" Type="http://schemas.openxmlformats.org/officeDocument/2006/relationships/hyperlink" Target="http://www.imdb.com/title/tt0319524/?ref_=fn_tt_tt_1" TargetMode="External"/><Relationship Id="rId3416" Type="http://schemas.openxmlformats.org/officeDocument/2006/relationships/hyperlink" Target="http://www.imdb.com/title/tt0119494/?ref_=fn_tt_tt_1" TargetMode="External"/><Relationship Id="rId3623" Type="http://schemas.openxmlformats.org/officeDocument/2006/relationships/hyperlink" Target="http://www.imdb.com/title/tt2870708/?ref_=fn_tt_tt_1" TargetMode="External"/><Relationship Id="rId3830" Type="http://schemas.openxmlformats.org/officeDocument/2006/relationships/hyperlink" Target="http://www.imdb.com/title/tt2980708/?ref_=fn_tt_tt_1" TargetMode="External"/><Relationship Id="rId544" Type="http://schemas.openxmlformats.org/officeDocument/2006/relationships/hyperlink" Target="http://www.imdb.com/title/tt0443489/?ref_=fn_tt_tt_1" TargetMode="External"/><Relationship Id="rId751" Type="http://schemas.openxmlformats.org/officeDocument/2006/relationships/hyperlink" Target="http://www.imdb.com/title/tt0116705/?ref_=fn_tt_tt_1" TargetMode="External"/><Relationship Id="rId1174" Type="http://schemas.openxmlformats.org/officeDocument/2006/relationships/hyperlink" Target="http://www.imdb.com/title/tt1598828/?ref_=fn_tt_tt_1" TargetMode="External"/><Relationship Id="rId1381" Type="http://schemas.openxmlformats.org/officeDocument/2006/relationships/hyperlink" Target="http://www.imdb.com/title/tt0251160/?ref_=fn_tt_tt_1" TargetMode="External"/><Relationship Id="rId2225" Type="http://schemas.openxmlformats.org/officeDocument/2006/relationships/hyperlink" Target="http://www.imdb.com/title/tt0338013/?ref_=fn_tt_tt_1" TargetMode="External"/><Relationship Id="rId2432" Type="http://schemas.openxmlformats.org/officeDocument/2006/relationships/hyperlink" Target="http://www.imdb.com/title/tt0196216/?ref_=fn_tt_tt_1" TargetMode="External"/><Relationship Id="rId404" Type="http://schemas.openxmlformats.org/officeDocument/2006/relationships/hyperlink" Target="http://www.imdb.com/title/tt0837562/?ref_=fn_tt_tt_1" TargetMode="External"/><Relationship Id="rId611" Type="http://schemas.openxmlformats.org/officeDocument/2006/relationships/hyperlink" Target="http://www.imdb.com/title/tt0133952/?ref_=fn_tt_tt_1" TargetMode="External"/><Relationship Id="rId1034" Type="http://schemas.openxmlformats.org/officeDocument/2006/relationships/hyperlink" Target="http://www.imdb.com/title/tt1502404/?ref_=fn_tt_tt_1" TargetMode="External"/><Relationship Id="rId1241" Type="http://schemas.openxmlformats.org/officeDocument/2006/relationships/hyperlink" Target="http://www.imdb.com/title/tt0091396/?ref_=fn_tt_tt_1" TargetMode="External"/><Relationship Id="rId4397" Type="http://schemas.openxmlformats.org/officeDocument/2006/relationships/hyperlink" Target="http://www.imdb.com/title/tt0476643/?ref_=fn_tt_tt_1" TargetMode="External"/><Relationship Id="rId1101" Type="http://schemas.openxmlformats.org/officeDocument/2006/relationships/hyperlink" Target="http://www.imdb.com/title/tt0063829/?ref_=fn_tt_tt_1" TargetMode="External"/><Relationship Id="rId4257" Type="http://schemas.openxmlformats.org/officeDocument/2006/relationships/hyperlink" Target="http://www.imdb.com/title/tt0111512/?ref_=fn_tt_tt_1" TargetMode="External"/><Relationship Id="rId4464" Type="http://schemas.openxmlformats.org/officeDocument/2006/relationships/hyperlink" Target="http://www.imdb.com/title/tt0117958/?ref_=fn_tt_tt_1" TargetMode="External"/><Relationship Id="rId4671" Type="http://schemas.openxmlformats.org/officeDocument/2006/relationships/hyperlink" Target="http://www.imdb.com/title/tt0186719/?ref_=fn_tt_tt_1" TargetMode="External"/><Relationship Id="rId3066" Type="http://schemas.openxmlformats.org/officeDocument/2006/relationships/hyperlink" Target="http://www.imdb.com/title/tt0184791/?ref_=fn_tt_tt_1" TargetMode="External"/><Relationship Id="rId3273" Type="http://schemas.openxmlformats.org/officeDocument/2006/relationships/hyperlink" Target="http://www.imdb.com/title/tt0114279/?ref_=fn_tt_tt_1" TargetMode="External"/><Relationship Id="rId3480" Type="http://schemas.openxmlformats.org/officeDocument/2006/relationships/hyperlink" Target="http://www.imdb.com/title/tt0379725/?ref_=fn_tt_tt_1" TargetMode="External"/><Relationship Id="rId4117" Type="http://schemas.openxmlformats.org/officeDocument/2006/relationships/hyperlink" Target="http://www.imdb.com/title/tt4877736/?ref_=fn_tt_tt_1" TargetMode="External"/><Relationship Id="rId4324" Type="http://schemas.openxmlformats.org/officeDocument/2006/relationships/hyperlink" Target="http://www.imdb.com/title/tt0959329/?ref_=fn_tt_tt_1" TargetMode="External"/><Relationship Id="rId4531" Type="http://schemas.openxmlformats.org/officeDocument/2006/relationships/hyperlink" Target="http://www.imdb.com/title/tt0067756/?ref_=fn_tt_tt_1" TargetMode="External"/><Relationship Id="rId194" Type="http://schemas.openxmlformats.org/officeDocument/2006/relationships/hyperlink" Target="http://www.imdb.com/title/tt1959490/?ref_=fn_tt_tt_1" TargetMode="External"/><Relationship Id="rId1918" Type="http://schemas.openxmlformats.org/officeDocument/2006/relationships/hyperlink" Target="http://www.imdb.com/title/tt0271027/?ref_=fn_tt_tt_1" TargetMode="External"/><Relationship Id="rId2082" Type="http://schemas.openxmlformats.org/officeDocument/2006/relationships/hyperlink" Target="http://www.imdb.com/title/tt3007512/?ref_=fn_tt_tt_1" TargetMode="External"/><Relationship Id="rId3133" Type="http://schemas.openxmlformats.org/officeDocument/2006/relationships/hyperlink" Target="http://www.imdb.com/title/tt2752772/?ref_=fn_tt_tt_1" TargetMode="External"/><Relationship Id="rId261" Type="http://schemas.openxmlformats.org/officeDocument/2006/relationships/hyperlink" Target="http://www.imdb.com/title/tt0084967/?ref_=fn_tt_tt_1" TargetMode="External"/><Relationship Id="rId3340" Type="http://schemas.openxmlformats.org/officeDocument/2006/relationships/hyperlink" Target="http://www.imdb.com/title/tt0433416/?ref_=fn_tt_tt_1" TargetMode="External"/><Relationship Id="rId2899" Type="http://schemas.openxmlformats.org/officeDocument/2006/relationships/hyperlink" Target="http://www.imdb.com/title/tt0283530/?ref_=fn_tt_tt_1" TargetMode="External"/><Relationship Id="rId3200" Type="http://schemas.openxmlformats.org/officeDocument/2006/relationships/hyperlink" Target="http://www.imdb.com/title/tt0215545/?ref_=fn_tt_tt_1" TargetMode="External"/><Relationship Id="rId121" Type="http://schemas.openxmlformats.org/officeDocument/2006/relationships/hyperlink" Target="http://www.imdb.com/title/tt0372784/?ref_=fn_tt_tt_1" TargetMode="External"/><Relationship Id="rId2759" Type="http://schemas.openxmlformats.org/officeDocument/2006/relationships/hyperlink" Target="http://www.imdb.com/title/tt0117509/?ref_=fn_tt_tt_1" TargetMode="External"/><Relationship Id="rId2966" Type="http://schemas.openxmlformats.org/officeDocument/2006/relationships/hyperlink" Target="http://www.imdb.com/title/tt0119326/?ref_=fn_tt_tt_1" TargetMode="External"/><Relationship Id="rId938" Type="http://schemas.openxmlformats.org/officeDocument/2006/relationships/hyperlink" Target="http://www.imdb.com/title/tt1650062/?ref_=fn_tt_tt_1" TargetMode="External"/><Relationship Id="rId1568" Type="http://schemas.openxmlformats.org/officeDocument/2006/relationships/hyperlink" Target="http://www.imdb.com/title/tt0790628/?ref_=fn_tt_tt_1" TargetMode="External"/><Relationship Id="rId1775" Type="http://schemas.openxmlformats.org/officeDocument/2006/relationships/hyperlink" Target="http://www.imdb.com/title/tt1622547/?ref_=fn_tt_tt_1" TargetMode="External"/><Relationship Id="rId2619" Type="http://schemas.openxmlformats.org/officeDocument/2006/relationships/hyperlink" Target="http://www.imdb.com/title/tt1196141/?ref_=fn_tt_tt_1" TargetMode="External"/><Relationship Id="rId2826" Type="http://schemas.openxmlformats.org/officeDocument/2006/relationships/hyperlink" Target="http://www.imdb.com/title/tt0092337/?ref_=fn_tt_tt_1" TargetMode="External"/><Relationship Id="rId4181" Type="http://schemas.openxmlformats.org/officeDocument/2006/relationships/hyperlink" Target="http://www.imdb.com/title/tt1227378/?ref_=fn_tt_tt_1" TargetMode="External"/><Relationship Id="rId5025" Type="http://schemas.openxmlformats.org/officeDocument/2006/relationships/hyperlink" Target="http://www.imdb.com/title/tt1247644/?ref_=fn_tt_tt_1" TargetMode="External"/><Relationship Id="rId67" Type="http://schemas.openxmlformats.org/officeDocument/2006/relationships/hyperlink" Target="http://www.imdb.com/title/tt0468569/?ref_=fn_tt_tt_1" TargetMode="External"/><Relationship Id="rId1428" Type="http://schemas.openxmlformats.org/officeDocument/2006/relationships/hyperlink" Target="http://www.imdb.com/title/tt1632708/?ref_=fn_tt_tt_1" TargetMode="External"/><Relationship Id="rId1635" Type="http://schemas.openxmlformats.org/officeDocument/2006/relationships/hyperlink" Target="http://www.imdb.com/title/tt0110622/?ref_=fn_tt_tt_1" TargetMode="External"/><Relationship Id="rId1982" Type="http://schemas.openxmlformats.org/officeDocument/2006/relationships/hyperlink" Target="http://www.imdb.com/title/tt0107007/?ref_=fn_tt_tt_1" TargetMode="External"/><Relationship Id="rId4041" Type="http://schemas.openxmlformats.org/officeDocument/2006/relationships/hyperlink" Target="http://www.imdb.com/title/tt1068646/?ref_=fn_tt_tt_1" TargetMode="External"/><Relationship Id="rId1842" Type="http://schemas.openxmlformats.org/officeDocument/2006/relationships/hyperlink" Target="http://www.imdb.com/title/tt0316356/?ref_=fn_tt_tt_1" TargetMode="External"/><Relationship Id="rId4998" Type="http://schemas.openxmlformats.org/officeDocument/2006/relationships/hyperlink" Target="http://www.imdb.com/title/tt1524083/?ref_=fn_tt_tt_1" TargetMode="External"/><Relationship Id="rId1702" Type="http://schemas.openxmlformats.org/officeDocument/2006/relationships/hyperlink" Target="http://www.imdb.com/title/tt0131646/?ref_=fn_tt_tt_1" TargetMode="External"/><Relationship Id="rId4858" Type="http://schemas.openxmlformats.org/officeDocument/2006/relationships/hyperlink" Target="http://www.imdb.com/title/tt0113416/?ref_=fn_tt_tt_1" TargetMode="External"/><Relationship Id="rId3667" Type="http://schemas.openxmlformats.org/officeDocument/2006/relationships/hyperlink" Target="http://www.imdb.com/title/tt2166214/?ref_=fn_tt_tt_1" TargetMode="External"/><Relationship Id="rId3874" Type="http://schemas.openxmlformats.org/officeDocument/2006/relationships/hyperlink" Target="http://www.imdb.com/title/tt2295722/?ref_=fn_tt_tt_1" TargetMode="External"/><Relationship Id="rId4718" Type="http://schemas.openxmlformats.org/officeDocument/2006/relationships/hyperlink" Target="http://www.imdb.com/title/tt3130704/?ref_=fn_tt_tt_1" TargetMode="External"/><Relationship Id="rId4925" Type="http://schemas.openxmlformats.org/officeDocument/2006/relationships/hyperlink" Target="http://www.imdb.com/title/tt0091939/?ref_=fn_tt_tt_1" TargetMode="External"/><Relationship Id="rId588" Type="http://schemas.openxmlformats.org/officeDocument/2006/relationships/hyperlink" Target="http://www.imdb.com/title/tt2279373/?ref_=fn_tt_tt_1" TargetMode="External"/><Relationship Id="rId795" Type="http://schemas.openxmlformats.org/officeDocument/2006/relationships/hyperlink" Target="http://www.imdb.com/title/tt0119081/?ref_=fn_tt_tt_1" TargetMode="External"/><Relationship Id="rId2269" Type="http://schemas.openxmlformats.org/officeDocument/2006/relationships/hyperlink" Target="http://www.imdb.com/title/tt1741273/?ref_=fn_tt_tt_1" TargetMode="External"/><Relationship Id="rId2476" Type="http://schemas.openxmlformats.org/officeDocument/2006/relationships/hyperlink" Target="http://www.imdb.com/title/tt1748179/?ref_=fn_tt_tt_1" TargetMode="External"/><Relationship Id="rId2683" Type="http://schemas.openxmlformats.org/officeDocument/2006/relationships/hyperlink" Target="http://www.imdb.com/title/tt0087262/?ref_=fn_tt_tt_1" TargetMode="External"/><Relationship Id="rId2890" Type="http://schemas.openxmlformats.org/officeDocument/2006/relationships/hyperlink" Target="http://www.imdb.com/title/tt1524575/?ref_=fn_tt_tt_1" TargetMode="External"/><Relationship Id="rId3527" Type="http://schemas.openxmlformats.org/officeDocument/2006/relationships/hyperlink" Target="http://www.imdb.com/title/tt0118836/?ref_=fn_tt_tt_1" TargetMode="External"/><Relationship Id="rId3734" Type="http://schemas.openxmlformats.org/officeDocument/2006/relationships/hyperlink" Target="http://www.imdb.com/title/tt0119080/?ref_=fn_tt_tt_1" TargetMode="External"/><Relationship Id="rId3941" Type="http://schemas.openxmlformats.org/officeDocument/2006/relationships/hyperlink" Target="http://www.imdb.com/title/tt0120122/?ref_=fn_tt_tt_1" TargetMode="External"/><Relationship Id="rId448" Type="http://schemas.openxmlformats.org/officeDocument/2006/relationships/hyperlink" Target="http://www.imdb.com/title/tt1821694/?ref_=fn_tt_tt_1" TargetMode="External"/><Relationship Id="rId655" Type="http://schemas.openxmlformats.org/officeDocument/2006/relationships/hyperlink" Target="http://www.imdb.com/title/tt0443272/?ref_=fn_tt_tt_1" TargetMode="External"/><Relationship Id="rId862" Type="http://schemas.openxmlformats.org/officeDocument/2006/relationships/hyperlink" Target="http://www.imdb.com/title/tt0104070/?ref_=fn_tt_tt_1" TargetMode="External"/><Relationship Id="rId1078" Type="http://schemas.openxmlformats.org/officeDocument/2006/relationships/hyperlink" Target="http://www.imdb.com/title/tt0212346/?ref_=fn_tt_tt_1" TargetMode="External"/><Relationship Id="rId1285" Type="http://schemas.openxmlformats.org/officeDocument/2006/relationships/hyperlink" Target="http://www.imdb.com/title/tt1657507/?ref_=fn_tt_tt_1" TargetMode="External"/><Relationship Id="rId1492" Type="http://schemas.openxmlformats.org/officeDocument/2006/relationships/hyperlink" Target="http://www.imdb.com/title/tt0478304/?ref_=fn_tt_tt_1" TargetMode="External"/><Relationship Id="rId2129" Type="http://schemas.openxmlformats.org/officeDocument/2006/relationships/hyperlink" Target="http://www.imdb.com/title/tt0465538/?ref_=fn_tt_tt_1" TargetMode="External"/><Relationship Id="rId2336" Type="http://schemas.openxmlformats.org/officeDocument/2006/relationships/hyperlink" Target="http://www.imdb.com/title/tt0348121/?ref_=fn_tt_tt_1" TargetMode="External"/><Relationship Id="rId2543" Type="http://schemas.openxmlformats.org/officeDocument/2006/relationships/hyperlink" Target="http://www.imdb.com/title/tt0098635/?ref_=fn_tt_tt_1" TargetMode="External"/><Relationship Id="rId2750" Type="http://schemas.openxmlformats.org/officeDocument/2006/relationships/hyperlink" Target="http://www.imdb.com/title/tt0469640/?ref_=fn_tt_tt_1" TargetMode="External"/><Relationship Id="rId3801" Type="http://schemas.openxmlformats.org/officeDocument/2006/relationships/hyperlink" Target="http://www.imdb.com/title/tt0305632/?ref_=fn_tt_tt_1" TargetMode="External"/><Relationship Id="rId308" Type="http://schemas.openxmlformats.org/officeDocument/2006/relationships/hyperlink" Target="http://www.imdb.com/title/tt0450259/?ref_=fn_tt_tt_1" TargetMode="External"/><Relationship Id="rId515" Type="http://schemas.openxmlformats.org/officeDocument/2006/relationships/hyperlink" Target="http://www.imdb.com/title/tt0317648/?ref_=fn_tt_tt_1" TargetMode="External"/><Relationship Id="rId722" Type="http://schemas.openxmlformats.org/officeDocument/2006/relationships/hyperlink" Target="http://www.imdb.com/title/tt0120794/?ref_=fn_tt_tt_1" TargetMode="External"/><Relationship Id="rId1145" Type="http://schemas.openxmlformats.org/officeDocument/2006/relationships/hyperlink" Target="http://www.imdb.com/title/tt0032910/?ref_=fn_tt_tt_1" TargetMode="External"/><Relationship Id="rId1352" Type="http://schemas.openxmlformats.org/officeDocument/2006/relationships/hyperlink" Target="http://www.imdb.com/title/tt0125022/?ref_=fn_tt_tt_1" TargetMode="External"/><Relationship Id="rId2403" Type="http://schemas.openxmlformats.org/officeDocument/2006/relationships/hyperlink" Target="http://www.imdb.com/title/tt0337579/?ref_=fn_tt_tt_1" TargetMode="External"/><Relationship Id="rId1005" Type="http://schemas.openxmlformats.org/officeDocument/2006/relationships/hyperlink" Target="http://www.imdb.com/title/tt0264395/?ref_=fn_tt_tt_1" TargetMode="External"/><Relationship Id="rId1212" Type="http://schemas.openxmlformats.org/officeDocument/2006/relationships/hyperlink" Target="http://www.imdb.com/title/tt2869728/?ref_=fn_tt_tt_1" TargetMode="External"/><Relationship Id="rId2610" Type="http://schemas.openxmlformats.org/officeDocument/2006/relationships/hyperlink" Target="http://www.imdb.com/title/tt0096320/?ref_=fn_tt_tt_1" TargetMode="External"/><Relationship Id="rId4368" Type="http://schemas.openxmlformats.org/officeDocument/2006/relationships/hyperlink" Target="http://www.imdb.com/title/tt1743720/?ref_=fn_tt_tt_1" TargetMode="External"/><Relationship Id="rId4575" Type="http://schemas.openxmlformats.org/officeDocument/2006/relationships/hyperlink" Target="http://www.imdb.com/title/tt0082517/?ref_=fn_tt_tt_1" TargetMode="External"/><Relationship Id="rId3177" Type="http://schemas.openxmlformats.org/officeDocument/2006/relationships/hyperlink" Target="http://www.imdb.com/title/tt0120586/?ref_=fn_tt_tt_1" TargetMode="External"/><Relationship Id="rId4228" Type="http://schemas.openxmlformats.org/officeDocument/2006/relationships/hyperlink" Target="http://www.imdb.com/title/tt0067116/?ref_=fn_tt_tt_1" TargetMode="External"/><Relationship Id="rId4782" Type="http://schemas.openxmlformats.org/officeDocument/2006/relationships/hyperlink" Target="http://www.imdb.com/title/tt0102989/?ref_=fn_tt_tt_1" TargetMode="External"/><Relationship Id="rId3037" Type="http://schemas.openxmlformats.org/officeDocument/2006/relationships/hyperlink" Target="http://www.imdb.com/title/tt0964587/?ref_=fn_tt_tt_1" TargetMode="External"/><Relationship Id="rId3384" Type="http://schemas.openxmlformats.org/officeDocument/2006/relationships/hyperlink" Target="http://www.imdb.com/title/tt0365737/?ref_=fn_tt_tt_1" TargetMode="External"/><Relationship Id="rId3591" Type="http://schemas.openxmlformats.org/officeDocument/2006/relationships/hyperlink" Target="http://www.imdb.com/title/tt0080487/?ref_=fn_tt_tt_1" TargetMode="External"/><Relationship Id="rId4435" Type="http://schemas.openxmlformats.org/officeDocument/2006/relationships/hyperlink" Target="http://www.imdb.com/title/tt1562847/?ref_=fn_tt_tt_1" TargetMode="External"/><Relationship Id="rId4642" Type="http://schemas.openxmlformats.org/officeDocument/2006/relationships/hyperlink" Target="http://www.imdb.com/title/tt1032846/?ref_=fn_tt_tt_1" TargetMode="External"/><Relationship Id="rId2193" Type="http://schemas.openxmlformats.org/officeDocument/2006/relationships/hyperlink" Target="http://www.imdb.com/title/tt1319598/?ref_=fn_tt_tt_1" TargetMode="External"/><Relationship Id="rId3244" Type="http://schemas.openxmlformats.org/officeDocument/2006/relationships/hyperlink" Target="http://www.imdb.com/title/tt0488604/?ref_=fn_tt_tt_1" TargetMode="External"/><Relationship Id="rId3451" Type="http://schemas.openxmlformats.org/officeDocument/2006/relationships/hyperlink" Target="http://www.imdb.com/title/tt0269329/?ref_=fn_tt_tt_1" TargetMode="External"/><Relationship Id="rId4502" Type="http://schemas.openxmlformats.org/officeDocument/2006/relationships/hyperlink" Target="http://www.imdb.com/title/tt1758575/?ref_=fn_tt_tt_1" TargetMode="External"/><Relationship Id="rId165" Type="http://schemas.openxmlformats.org/officeDocument/2006/relationships/hyperlink" Target="http://www.imdb.com/title/tt0382992/?ref_=fn_tt_tt_1" TargetMode="External"/><Relationship Id="rId372" Type="http://schemas.openxmlformats.org/officeDocument/2006/relationships/hyperlink" Target="http://www.imdb.com/title/tt0960144/?ref_=fn_tt_tt_1" TargetMode="External"/><Relationship Id="rId2053" Type="http://schemas.openxmlformats.org/officeDocument/2006/relationships/hyperlink" Target="http://www.imdb.com/title/tt0080684/?ref_=fn_tt_tt_1" TargetMode="External"/><Relationship Id="rId2260" Type="http://schemas.openxmlformats.org/officeDocument/2006/relationships/hyperlink" Target="http://www.imdb.com/title/tt0276033/?ref_=fn_tt_tt_1" TargetMode="External"/><Relationship Id="rId3104" Type="http://schemas.openxmlformats.org/officeDocument/2006/relationships/hyperlink" Target="http://www.imdb.com/title/tt0104868/?ref_=fn_tt_tt_1" TargetMode="External"/><Relationship Id="rId3311" Type="http://schemas.openxmlformats.org/officeDocument/2006/relationships/hyperlink" Target="http://www.imdb.com/title/tt5215952/?ref_=fn_tt_tt_1" TargetMode="External"/><Relationship Id="rId232" Type="http://schemas.openxmlformats.org/officeDocument/2006/relationships/hyperlink" Target="http://www.imdb.com/title/tt1234721/?ref_=fn_tt_tt_1" TargetMode="External"/><Relationship Id="rId2120" Type="http://schemas.openxmlformats.org/officeDocument/2006/relationships/hyperlink" Target="http://www.imdb.com/title/tt0389557/?ref_=fn_tt_tt_1" TargetMode="External"/><Relationship Id="rId1679" Type="http://schemas.openxmlformats.org/officeDocument/2006/relationships/hyperlink" Target="http://www.imdb.com/title/tt2377322/?ref_=fn_tt_tt_1" TargetMode="External"/><Relationship Id="rId4085" Type="http://schemas.openxmlformats.org/officeDocument/2006/relationships/hyperlink" Target="http://www.imdb.com/title/tt0094118/?ref_=fn_tt_tt_1" TargetMode="External"/><Relationship Id="rId4292" Type="http://schemas.openxmlformats.org/officeDocument/2006/relationships/hyperlink" Target="http://www.imdb.com/title/tt1518812/?ref_=fn_tt_tt_1" TargetMode="External"/><Relationship Id="rId1886" Type="http://schemas.openxmlformats.org/officeDocument/2006/relationships/hyperlink" Target="http://www.imdb.com/title/tt0094226/?ref_=fn_tt_tt_1" TargetMode="External"/><Relationship Id="rId2937" Type="http://schemas.openxmlformats.org/officeDocument/2006/relationships/hyperlink" Target="http://www.imdb.com/title/tt0275022/?ref_=fn_tt_tt_1" TargetMode="External"/><Relationship Id="rId4152" Type="http://schemas.openxmlformats.org/officeDocument/2006/relationships/hyperlink" Target="http://www.imdb.com/title/tt0075005/?ref_=fn_tt_tt_1" TargetMode="External"/><Relationship Id="rId909" Type="http://schemas.openxmlformats.org/officeDocument/2006/relationships/hyperlink" Target="http://www.imdb.com/title/tt1197624/?ref_=fn_tt_tt_1" TargetMode="External"/><Relationship Id="rId1539" Type="http://schemas.openxmlformats.org/officeDocument/2006/relationships/hyperlink" Target="http://www.imdb.com/title/tt0483607/?ref_=fn_tt_tt_1" TargetMode="External"/><Relationship Id="rId1746" Type="http://schemas.openxmlformats.org/officeDocument/2006/relationships/hyperlink" Target="http://www.imdb.com/title/tt0140397/?ref_=fn_tt_tt_1" TargetMode="External"/><Relationship Id="rId1953" Type="http://schemas.openxmlformats.org/officeDocument/2006/relationships/hyperlink" Target="http://www.imdb.com/title/tt0499556/?ref_=fn_tt_tt_1" TargetMode="External"/><Relationship Id="rId38" Type="http://schemas.openxmlformats.org/officeDocument/2006/relationships/hyperlink" Target="http://www.imdb.com/title/tt2109248/?ref_=fn_tt_tt_1" TargetMode="External"/><Relationship Id="rId1606" Type="http://schemas.openxmlformats.org/officeDocument/2006/relationships/hyperlink" Target="http://www.imdb.com/title/tt0405159/?ref_=fn_tt_tt_1" TargetMode="External"/><Relationship Id="rId1813" Type="http://schemas.openxmlformats.org/officeDocument/2006/relationships/hyperlink" Target="http://www.imdb.com/title/tt0139414/?ref_=fn_tt_tt_1" TargetMode="External"/><Relationship Id="rId4012" Type="http://schemas.openxmlformats.org/officeDocument/2006/relationships/hyperlink" Target="http://www.imdb.com/title/tt0380817/?ref_=fn_tt_tt_1" TargetMode="External"/><Relationship Id="rId4969" Type="http://schemas.openxmlformats.org/officeDocument/2006/relationships/hyperlink" Target="http://www.imdb.com/title/tt0040671/?ref_=fn_tt_tt_1" TargetMode="External"/><Relationship Id="rId3778" Type="http://schemas.openxmlformats.org/officeDocument/2006/relationships/hyperlink" Target="http://www.imdb.com/title/tt4337690/?ref_=fn_tt_tt_1" TargetMode="External"/><Relationship Id="rId3985" Type="http://schemas.openxmlformats.org/officeDocument/2006/relationships/hyperlink" Target="http://www.imdb.com/title/tt0064665/?ref_=fn_tt_tt_1" TargetMode="External"/><Relationship Id="rId4829" Type="http://schemas.openxmlformats.org/officeDocument/2006/relationships/hyperlink" Target="http://www.imdb.com/title/tt0161023/?ref_=fn_tt_tt_1" TargetMode="External"/><Relationship Id="rId699" Type="http://schemas.openxmlformats.org/officeDocument/2006/relationships/hyperlink" Target="http://www.imdb.com/title/tt0107290/?ref_=fn_tt_tt_1" TargetMode="External"/><Relationship Id="rId2587" Type="http://schemas.openxmlformats.org/officeDocument/2006/relationships/hyperlink" Target="http://www.imdb.com/title/tt0367085/?ref_=fn_tt_tt_1" TargetMode="External"/><Relationship Id="rId2794" Type="http://schemas.openxmlformats.org/officeDocument/2006/relationships/hyperlink" Target="http://www.imdb.com/title/tt0120857/?ref_=fn_tt_tt_1" TargetMode="External"/><Relationship Id="rId3638" Type="http://schemas.openxmlformats.org/officeDocument/2006/relationships/hyperlink" Target="http://www.imdb.com/title/tt0322289/?ref_=fn_tt_tt_1" TargetMode="External"/><Relationship Id="rId3845" Type="http://schemas.openxmlformats.org/officeDocument/2006/relationships/hyperlink" Target="http://www.imdb.com/title/tt0109831/?ref_=fn_tt_tt_1" TargetMode="External"/><Relationship Id="rId559" Type="http://schemas.openxmlformats.org/officeDocument/2006/relationships/hyperlink" Target="http://www.imdb.com/title/tt0329717/?ref_=fn_tt_tt_1" TargetMode="External"/><Relationship Id="rId766" Type="http://schemas.openxmlformats.org/officeDocument/2006/relationships/hyperlink" Target="http://www.imdb.com/title/tt0822854/?ref_=fn_tt_tt_1" TargetMode="External"/><Relationship Id="rId1189" Type="http://schemas.openxmlformats.org/officeDocument/2006/relationships/hyperlink" Target="http://www.imdb.com/title/tt0150377/?ref_=fn_tt_tt_1" TargetMode="External"/><Relationship Id="rId1396" Type="http://schemas.openxmlformats.org/officeDocument/2006/relationships/hyperlink" Target="http://www.imdb.com/title/tt0141399/?ref_=fn_tt_tt_1" TargetMode="External"/><Relationship Id="rId2447" Type="http://schemas.openxmlformats.org/officeDocument/2006/relationships/hyperlink" Target="http://www.imdb.com/title/tt0340012/?ref_=fn_tt_tt_1" TargetMode="External"/><Relationship Id="rId419" Type="http://schemas.openxmlformats.org/officeDocument/2006/relationships/hyperlink" Target="http://www.imdb.com/title/tt0397535/?ref_=fn_tt_tt_1" TargetMode="External"/><Relationship Id="rId626" Type="http://schemas.openxmlformats.org/officeDocument/2006/relationships/hyperlink" Target="http://www.imdb.com/title/tt0884726/?ref_=fn_tt_tt_1" TargetMode="External"/><Relationship Id="rId973" Type="http://schemas.openxmlformats.org/officeDocument/2006/relationships/hyperlink" Target="http://www.imdb.com/title/tt2262227/?ref_=fn_tt_tt_1" TargetMode="External"/><Relationship Id="rId1049" Type="http://schemas.openxmlformats.org/officeDocument/2006/relationships/hyperlink" Target="http://www.imdb.com/title/tt0250687/?ref_=fn_tt_tt_1" TargetMode="External"/><Relationship Id="rId1256" Type="http://schemas.openxmlformats.org/officeDocument/2006/relationships/hyperlink" Target="http://www.imdb.com/title/tt1092026/?ref_=fn_tt_tt_1" TargetMode="External"/><Relationship Id="rId2307" Type="http://schemas.openxmlformats.org/officeDocument/2006/relationships/hyperlink" Target="http://www.imdb.com/title/tt2002718/?ref_=fn_tt_tt_1" TargetMode="External"/><Relationship Id="rId2654" Type="http://schemas.openxmlformats.org/officeDocument/2006/relationships/hyperlink" Target="http://www.imdb.com/title/tt0427309/?ref_=fn_tt_tt_1" TargetMode="External"/><Relationship Id="rId2861" Type="http://schemas.openxmlformats.org/officeDocument/2006/relationships/hyperlink" Target="http://www.imdb.com/title/tt0120601/?ref_=fn_tt_tt_1" TargetMode="External"/><Relationship Id="rId3705" Type="http://schemas.openxmlformats.org/officeDocument/2006/relationships/hyperlink" Target="http://www.imdb.com/title/tt0093629/?ref_=fn_tt_tt_1" TargetMode="External"/><Relationship Id="rId3912" Type="http://schemas.openxmlformats.org/officeDocument/2006/relationships/hyperlink" Target="http://www.imdb.com/title/tt0199290/?ref_=fn_tt_tt_1" TargetMode="External"/><Relationship Id="rId833" Type="http://schemas.openxmlformats.org/officeDocument/2006/relationships/hyperlink" Target="http://www.imdb.com/title/tt1071875/?ref_=fn_tt_tt_1" TargetMode="External"/><Relationship Id="rId1116" Type="http://schemas.openxmlformats.org/officeDocument/2006/relationships/hyperlink" Target="http://www.imdb.com/title/tt0959337/?ref_=fn_tt_tt_1" TargetMode="External"/><Relationship Id="rId1463" Type="http://schemas.openxmlformats.org/officeDocument/2006/relationships/hyperlink" Target="http://www.imdb.com/title/tt1712170/?ref_=fn_tt_tt_1" TargetMode="External"/><Relationship Id="rId1670" Type="http://schemas.openxmlformats.org/officeDocument/2006/relationships/hyperlink" Target="http://www.imdb.com/title/tt2053463/?ref_=fn_tt_tt_1" TargetMode="External"/><Relationship Id="rId2514" Type="http://schemas.openxmlformats.org/officeDocument/2006/relationships/hyperlink" Target="http://www.imdb.com/title/tt0159421/?ref_=fn_tt_tt_1" TargetMode="External"/><Relationship Id="rId2721" Type="http://schemas.openxmlformats.org/officeDocument/2006/relationships/hyperlink" Target="http://www.imdb.com/title/tt0419294/?ref_=fn_tt_tt_1" TargetMode="External"/><Relationship Id="rId900" Type="http://schemas.openxmlformats.org/officeDocument/2006/relationships/hyperlink" Target="http://www.imdb.com/title/tt0081573/?ref_=fn_tt_tt_1" TargetMode="External"/><Relationship Id="rId1323" Type="http://schemas.openxmlformats.org/officeDocument/2006/relationships/hyperlink" Target="http://www.imdb.com/title/tt0455782/?ref_=fn_tt_tt_1" TargetMode="External"/><Relationship Id="rId1530" Type="http://schemas.openxmlformats.org/officeDocument/2006/relationships/hyperlink" Target="http://www.imdb.com/title/tt1093357/?ref_=fn_tt_tt_1" TargetMode="External"/><Relationship Id="rId4479" Type="http://schemas.openxmlformats.org/officeDocument/2006/relationships/hyperlink" Target="http://www.imdb.com/title/tt0087015/?ref_=fn_tt_tt_1" TargetMode="External"/><Relationship Id="rId4686" Type="http://schemas.openxmlformats.org/officeDocument/2006/relationships/hyperlink" Target="http://www.imdb.com/title/tt0988849/?ref_=fn_tt_tt_1" TargetMode="External"/><Relationship Id="rId4893" Type="http://schemas.openxmlformats.org/officeDocument/2006/relationships/hyperlink" Target="http://www.imdb.com/title/tt0182508/?ref_=fn_tt_tt_1" TargetMode="External"/><Relationship Id="rId3288" Type="http://schemas.openxmlformats.org/officeDocument/2006/relationships/hyperlink" Target="http://www.imdb.com/title/tt0094862/?ref_=fn_tt_tt_1" TargetMode="External"/><Relationship Id="rId3495" Type="http://schemas.openxmlformats.org/officeDocument/2006/relationships/hyperlink" Target="http://www.imdb.com/title/tt1074638/?ref_=fn_tt_tt_1" TargetMode="External"/><Relationship Id="rId4339" Type="http://schemas.openxmlformats.org/officeDocument/2006/relationships/hyperlink" Target="http://www.imdb.com/title/tt0060438/?ref_=fn_tt_tt_1" TargetMode="External"/><Relationship Id="rId4546" Type="http://schemas.openxmlformats.org/officeDocument/2006/relationships/hyperlink" Target="http://www.imdb.com/title/tt0407265/?ref_=fn_tt_tt_1" TargetMode="External"/><Relationship Id="rId4753" Type="http://schemas.openxmlformats.org/officeDocument/2006/relationships/hyperlink" Target="http://www.imdb.com/title/tt1612774/?ref_=fn_tt_tt_1" TargetMode="External"/><Relationship Id="rId4960" Type="http://schemas.openxmlformats.org/officeDocument/2006/relationships/hyperlink" Target="http://www.imdb.com/title/tt0011549/?ref_=fn_tt_tt_1" TargetMode="External"/><Relationship Id="rId2097" Type="http://schemas.openxmlformats.org/officeDocument/2006/relationships/hyperlink" Target="http://www.imdb.com/title/tt1130080/?ref_=fn_tt_tt_1" TargetMode="External"/><Relationship Id="rId3148" Type="http://schemas.openxmlformats.org/officeDocument/2006/relationships/hyperlink" Target="http://www.imdb.com/title/tt0100814/?ref_=fn_tt_tt_1" TargetMode="External"/><Relationship Id="rId3355" Type="http://schemas.openxmlformats.org/officeDocument/2006/relationships/hyperlink" Target="http://www.imdb.com/title/tt0963194/?ref_=fn_tt_tt_1" TargetMode="External"/><Relationship Id="rId3562" Type="http://schemas.openxmlformats.org/officeDocument/2006/relationships/hyperlink" Target="http://www.imdb.com/title/tt0106223/?ref_=fn_tt_tt_1" TargetMode="External"/><Relationship Id="rId4406" Type="http://schemas.openxmlformats.org/officeDocument/2006/relationships/hyperlink" Target="http://www.imdb.com/title/tt0031679/?ref_=fn_tt_tt_1" TargetMode="External"/><Relationship Id="rId4613" Type="http://schemas.openxmlformats.org/officeDocument/2006/relationships/hyperlink" Target="http://www.imdb.com/title/tt3145220/?ref_=fn_tt_tt_1" TargetMode="External"/><Relationship Id="rId276" Type="http://schemas.openxmlformats.org/officeDocument/2006/relationships/hyperlink" Target="http://www.imdb.com/title/tt0320661/?ref_=fn_tt_tt_1" TargetMode="External"/><Relationship Id="rId483" Type="http://schemas.openxmlformats.org/officeDocument/2006/relationships/hyperlink" Target="http://www.imdb.com/title/tt0268695/?ref_=fn_tt_tt_1" TargetMode="External"/><Relationship Id="rId690" Type="http://schemas.openxmlformats.org/officeDocument/2006/relationships/hyperlink" Target="http://www.imdb.com/title/tt1418377/?ref_=fn_tt_tt_1" TargetMode="External"/><Relationship Id="rId2164" Type="http://schemas.openxmlformats.org/officeDocument/2006/relationships/hyperlink" Target="http://www.imdb.com/title/tt1014775/?ref_=fn_tt_tt_1" TargetMode="External"/><Relationship Id="rId2371" Type="http://schemas.openxmlformats.org/officeDocument/2006/relationships/hyperlink" Target="http://www.imdb.com/title/tt1270262/?ref_=fn_tt_tt_1" TargetMode="External"/><Relationship Id="rId3008" Type="http://schemas.openxmlformats.org/officeDocument/2006/relationships/hyperlink" Target="http://www.imdb.com/title/tt0120618/?ref_=fn_tt_tt_1" TargetMode="External"/><Relationship Id="rId3215" Type="http://schemas.openxmlformats.org/officeDocument/2006/relationships/hyperlink" Target="http://www.imdb.com/title/tt0784972/?ref_=fn_tt_tt_1" TargetMode="External"/><Relationship Id="rId3422" Type="http://schemas.openxmlformats.org/officeDocument/2006/relationships/hyperlink" Target="http://www.imdb.com/title/tt0360323/?ref_=fn_tt_tt_1" TargetMode="External"/><Relationship Id="rId4820" Type="http://schemas.openxmlformats.org/officeDocument/2006/relationships/hyperlink" Target="http://www.imdb.com/title/tt0468442/?ref_=fn_tt_tt_1" TargetMode="External"/><Relationship Id="rId136" Type="http://schemas.openxmlformats.org/officeDocument/2006/relationships/hyperlink" Target="http://www.imdb.com/title/tt2381249/?ref_=fn_tt_tt_1" TargetMode="External"/><Relationship Id="rId343" Type="http://schemas.openxmlformats.org/officeDocument/2006/relationships/hyperlink" Target="http://www.imdb.com/title/tt0146316/?ref_=fn_tt_tt_1" TargetMode="External"/><Relationship Id="rId550" Type="http://schemas.openxmlformats.org/officeDocument/2006/relationships/hyperlink" Target="http://www.imdb.com/title/tt1638355/?ref_=fn_tt_tt_1" TargetMode="External"/><Relationship Id="rId1180" Type="http://schemas.openxmlformats.org/officeDocument/2006/relationships/hyperlink" Target="http://www.imdb.com/title/tt1220911/?ref_=fn_tt_tt_1" TargetMode="External"/><Relationship Id="rId2024" Type="http://schemas.openxmlformats.org/officeDocument/2006/relationships/hyperlink" Target="http://www.imdb.com/title/tt2140037/?ref_=fn_tt_tt_1" TargetMode="External"/><Relationship Id="rId2231" Type="http://schemas.openxmlformats.org/officeDocument/2006/relationships/hyperlink" Target="http://www.imdb.com/title/tt0815236/?ref_=fn_tt_tt_1" TargetMode="External"/><Relationship Id="rId203" Type="http://schemas.openxmlformats.org/officeDocument/2006/relationships/hyperlink" Target="http://www.imdb.com/title/tt0241527/?ref_=fn_tt_tt_1" TargetMode="External"/><Relationship Id="rId1040" Type="http://schemas.openxmlformats.org/officeDocument/2006/relationships/hyperlink" Target="http://www.imdb.com/title/tt0181865/?ref_=fn_tt_tt_1" TargetMode="External"/><Relationship Id="rId4196" Type="http://schemas.openxmlformats.org/officeDocument/2006/relationships/hyperlink" Target="http://www.imdb.com/title/tt0940585/?ref_=fn_tt_tt_1" TargetMode="External"/><Relationship Id="rId410" Type="http://schemas.openxmlformats.org/officeDocument/2006/relationships/hyperlink" Target="http://www.imdb.com/title/tt0457939/?ref_=fn_tt_tt_1" TargetMode="External"/><Relationship Id="rId1997" Type="http://schemas.openxmlformats.org/officeDocument/2006/relationships/hyperlink" Target="http://www.imdb.com/title/tt0114614/?ref_=fn_tt_tt_1" TargetMode="External"/><Relationship Id="rId4056" Type="http://schemas.openxmlformats.org/officeDocument/2006/relationships/hyperlink" Target="http://www.imdb.com/title/tt0310793/?ref_=fn_tt_tt_1" TargetMode="External"/><Relationship Id="rId1857" Type="http://schemas.openxmlformats.org/officeDocument/2006/relationships/hyperlink" Target="http://www.imdb.com/title/tt0218922/?ref_=fn_tt_tt_1" TargetMode="External"/><Relationship Id="rId2908" Type="http://schemas.openxmlformats.org/officeDocument/2006/relationships/hyperlink" Target="http://www.imdb.com/title/tt0914798/?ref_=fn_tt_tt_1" TargetMode="External"/><Relationship Id="rId4263" Type="http://schemas.openxmlformats.org/officeDocument/2006/relationships/hyperlink" Target="http://www.imdb.com/title/tt0054997/?ref_=fn_tt_tt_1" TargetMode="External"/><Relationship Id="rId4470" Type="http://schemas.openxmlformats.org/officeDocument/2006/relationships/hyperlink" Target="http://www.imdb.com/title/tt2640460/?ref_=fn_tt_tt_1" TargetMode="External"/><Relationship Id="rId1717" Type="http://schemas.openxmlformats.org/officeDocument/2006/relationships/hyperlink" Target="http://www.imdb.com/title/tt2101341/?ref_=fn_tt_tt_1" TargetMode="External"/><Relationship Id="rId1924" Type="http://schemas.openxmlformats.org/officeDocument/2006/relationships/hyperlink" Target="http://www.imdb.com/title/tt0301470/?ref_=fn_tt_tt_1" TargetMode="External"/><Relationship Id="rId3072" Type="http://schemas.openxmlformats.org/officeDocument/2006/relationships/hyperlink" Target="http://www.imdb.com/title/tt1233192/?ref_=fn_tt_tt_1" TargetMode="External"/><Relationship Id="rId4123" Type="http://schemas.openxmlformats.org/officeDocument/2006/relationships/hyperlink" Target="http://www.imdb.com/title/tt1282046/?ref_=fn_tt_tt_1" TargetMode="External"/><Relationship Id="rId4330" Type="http://schemas.openxmlformats.org/officeDocument/2006/relationships/hyperlink" Target="http://www.imdb.com/title/tt0040525/?ref_=fn_tt_tt_1" TargetMode="External"/><Relationship Id="rId3889" Type="http://schemas.openxmlformats.org/officeDocument/2006/relationships/hyperlink" Target="http://www.imdb.com/title/tt0063350/?ref_=fn_tt_tt_1" TargetMode="External"/><Relationship Id="rId2698" Type="http://schemas.openxmlformats.org/officeDocument/2006/relationships/hyperlink" Target="http://www.imdb.com/title/tt0120598/?ref_=fn_tt_tt_1" TargetMode="External"/><Relationship Id="rId3749" Type="http://schemas.openxmlformats.org/officeDocument/2006/relationships/hyperlink" Target="http://www.imdb.com/title/tt0085862/?ref_=fn_tt_tt_1" TargetMode="External"/><Relationship Id="rId3956" Type="http://schemas.openxmlformats.org/officeDocument/2006/relationships/hyperlink" Target="http://www.imdb.com/title/tt1719071/?ref_=fn_tt_tt_1" TargetMode="External"/><Relationship Id="rId877" Type="http://schemas.openxmlformats.org/officeDocument/2006/relationships/hyperlink" Target="http://www.imdb.com/title/tt0839980/?ref_=fn_tt_tt_1" TargetMode="External"/><Relationship Id="rId2558" Type="http://schemas.openxmlformats.org/officeDocument/2006/relationships/hyperlink" Target="http://www.imdb.com/title/tt0245686/?ref_=fn_tt_tt_1" TargetMode="External"/><Relationship Id="rId2765" Type="http://schemas.openxmlformats.org/officeDocument/2006/relationships/hyperlink" Target="http://www.imdb.com/title/tt0093010/?ref_=fn_tt_tt_1" TargetMode="External"/><Relationship Id="rId2972" Type="http://schemas.openxmlformats.org/officeDocument/2006/relationships/hyperlink" Target="http://www.imdb.com/title/tt0082096/?ref_=fn_tt_tt_1" TargetMode="External"/><Relationship Id="rId3609" Type="http://schemas.openxmlformats.org/officeDocument/2006/relationships/hyperlink" Target="http://www.imdb.com/title/tt0455590/?ref_=fn_tt_tt_1" TargetMode="External"/><Relationship Id="rId3816" Type="http://schemas.openxmlformats.org/officeDocument/2006/relationships/hyperlink" Target="http://www.imdb.com/title/tt0077294/?ref_=fn_tt_tt_1" TargetMode="External"/><Relationship Id="rId737" Type="http://schemas.openxmlformats.org/officeDocument/2006/relationships/hyperlink" Target="http://www.imdb.com/title/tt0119314/?ref_=fn_tt_tt_1" TargetMode="External"/><Relationship Id="rId944" Type="http://schemas.openxmlformats.org/officeDocument/2006/relationships/hyperlink" Target="http://www.imdb.com/title/tt1489889/?ref_=fn_tt_tt_1" TargetMode="External"/><Relationship Id="rId1367" Type="http://schemas.openxmlformats.org/officeDocument/2006/relationships/hyperlink" Target="http://www.imdb.com/title/tt0437954/?ref_=fn_tt_tt_1" TargetMode="External"/><Relationship Id="rId1574" Type="http://schemas.openxmlformats.org/officeDocument/2006/relationships/hyperlink" Target="http://www.imdb.com/title/tt1322312/?ref_=fn_tt_tt_1" TargetMode="External"/><Relationship Id="rId1781" Type="http://schemas.openxmlformats.org/officeDocument/2006/relationships/hyperlink" Target="http://www.imdb.com/title/tt2172934/?ref_=fn_tt_tt_1" TargetMode="External"/><Relationship Id="rId2418" Type="http://schemas.openxmlformats.org/officeDocument/2006/relationships/hyperlink" Target="http://www.imdb.com/title/tt0475276/?ref_=fn_tt_tt_1" TargetMode="External"/><Relationship Id="rId2625" Type="http://schemas.openxmlformats.org/officeDocument/2006/relationships/hyperlink" Target="http://www.imdb.com/title/tt0094721/?ref_=fn_tt_tt_1" TargetMode="External"/><Relationship Id="rId2832" Type="http://schemas.openxmlformats.org/officeDocument/2006/relationships/hyperlink" Target="http://www.imdb.com/title/tt0369702/?ref_=fn_tt_tt_1" TargetMode="External"/><Relationship Id="rId5031" Type="http://schemas.openxmlformats.org/officeDocument/2006/relationships/hyperlink" Target="http://www.imdb.com/title/tt0123948/?ref_=fn_tt_tt_1" TargetMode="External"/><Relationship Id="rId73" Type="http://schemas.openxmlformats.org/officeDocument/2006/relationships/hyperlink" Target="http://www.imdb.com/title/tt0859163/?ref_=fn_tt_tt_1" TargetMode="External"/><Relationship Id="rId804" Type="http://schemas.openxmlformats.org/officeDocument/2006/relationships/hyperlink" Target="http://www.imdb.com/title/tt0765476/?ref_=fn_tt_tt_1" TargetMode="External"/><Relationship Id="rId1227" Type="http://schemas.openxmlformats.org/officeDocument/2006/relationships/hyperlink" Target="http://www.imdb.com/title/tt0159273/?ref_=fn_tt_tt_1" TargetMode="External"/><Relationship Id="rId1434" Type="http://schemas.openxmlformats.org/officeDocument/2006/relationships/hyperlink" Target="http://www.imdb.com/title/tt0834001/?ref_=fn_tt_tt_1" TargetMode="External"/><Relationship Id="rId1641" Type="http://schemas.openxmlformats.org/officeDocument/2006/relationships/hyperlink" Target="http://www.imdb.com/title/tt0892318/?ref_=fn_tt_tt_1" TargetMode="External"/><Relationship Id="rId4797" Type="http://schemas.openxmlformats.org/officeDocument/2006/relationships/hyperlink" Target="http://www.imdb.com/title/tt0071853/?ref_=fn_tt_tt_1" TargetMode="External"/><Relationship Id="rId1501" Type="http://schemas.openxmlformats.org/officeDocument/2006/relationships/hyperlink" Target="http://www.imdb.com/title/tt1474684/?ref_=fn_tt_tt_1" TargetMode="External"/><Relationship Id="rId3399" Type="http://schemas.openxmlformats.org/officeDocument/2006/relationships/hyperlink" Target="http://www.imdb.com/title/tt5016504/?ref_=fn_tt_tt_1" TargetMode="External"/><Relationship Id="rId4657" Type="http://schemas.openxmlformats.org/officeDocument/2006/relationships/hyperlink" Target="http://www.imdb.com/title/tt0295725/?ref_=fn_tt_tt_1" TargetMode="External"/><Relationship Id="rId4864" Type="http://schemas.openxmlformats.org/officeDocument/2006/relationships/hyperlink" Target="http://www.imdb.com/title/tt0119346/?ref_=fn_tt_tt_1" TargetMode="External"/><Relationship Id="rId3259" Type="http://schemas.openxmlformats.org/officeDocument/2006/relationships/hyperlink" Target="http://www.imdb.com/title/tt1376195/?ref_=fn_tt_tt_1" TargetMode="External"/><Relationship Id="rId3466" Type="http://schemas.openxmlformats.org/officeDocument/2006/relationships/hyperlink" Target="http://www.imdb.com/title/tt3488328/?ref_=fn_tt_tt_1" TargetMode="External"/><Relationship Id="rId4517" Type="http://schemas.openxmlformats.org/officeDocument/2006/relationships/hyperlink" Target="http://www.imdb.com/title/tt0348333/?ref_=fn_tt_tt_1" TargetMode="External"/><Relationship Id="rId387" Type="http://schemas.openxmlformats.org/officeDocument/2006/relationships/hyperlink" Target="http://www.imdb.com/title/tt0182789/?ref_=fn_tt_tt_1" TargetMode="External"/><Relationship Id="rId594" Type="http://schemas.openxmlformats.org/officeDocument/2006/relationships/hyperlink" Target="http://www.imdb.com/title/tt0257076/?ref_=fn_tt_tt_1" TargetMode="External"/><Relationship Id="rId2068" Type="http://schemas.openxmlformats.org/officeDocument/2006/relationships/hyperlink" Target="http://www.imdb.com/title/tt0093300/?ref_=fn_tt_tt_1" TargetMode="External"/><Relationship Id="rId2275" Type="http://schemas.openxmlformats.org/officeDocument/2006/relationships/hyperlink" Target="http://www.imdb.com/title/tt0326856/?ref_=fn_tt_tt_1" TargetMode="External"/><Relationship Id="rId3119" Type="http://schemas.openxmlformats.org/officeDocument/2006/relationships/hyperlink" Target="http://www.imdb.com/title/tt0208092/?ref_=fn_tt_tt_1" TargetMode="External"/><Relationship Id="rId3326" Type="http://schemas.openxmlformats.org/officeDocument/2006/relationships/hyperlink" Target="http://www.imdb.com/title/tt1679332/?ref_=fn_tt_tt_1" TargetMode="External"/><Relationship Id="rId3673" Type="http://schemas.openxmlformats.org/officeDocument/2006/relationships/hyperlink" Target="http://www.imdb.com/title/tt0117631/?ref_=fn_tt_tt_1" TargetMode="External"/><Relationship Id="rId3880" Type="http://schemas.openxmlformats.org/officeDocument/2006/relationships/hyperlink" Target="http://www.imdb.com/title/tt0381940/?ref_=fn_tt_tt_1" TargetMode="External"/><Relationship Id="rId4724" Type="http://schemas.openxmlformats.org/officeDocument/2006/relationships/hyperlink" Target="http://www.imdb.com/title/tt4374230/?ref_=fn_tt_tt_1" TargetMode="External"/><Relationship Id="rId4931" Type="http://schemas.openxmlformats.org/officeDocument/2006/relationships/hyperlink" Target="http://www.imdb.com/title/tt3581098/?ref_=fn_tt_tt_1" TargetMode="External"/><Relationship Id="rId247" Type="http://schemas.openxmlformats.org/officeDocument/2006/relationships/hyperlink" Target="http://www.imdb.com/title/tt1454468/?ref_=fn_tt_tt_1" TargetMode="External"/><Relationship Id="rId1084" Type="http://schemas.openxmlformats.org/officeDocument/2006/relationships/hyperlink" Target="http://www.imdb.com/title/tt0105112/?ref_=fn_tt_tt_1" TargetMode="External"/><Relationship Id="rId2482" Type="http://schemas.openxmlformats.org/officeDocument/2006/relationships/hyperlink" Target="http://www.imdb.com/title/tt0395169/?ref_=fn_tt_tt_1" TargetMode="External"/><Relationship Id="rId3533" Type="http://schemas.openxmlformats.org/officeDocument/2006/relationships/hyperlink" Target="http://www.imdb.com/title/tt1361313/?ref_=fn_tt_tt_1" TargetMode="External"/><Relationship Id="rId3740" Type="http://schemas.openxmlformats.org/officeDocument/2006/relationships/hyperlink" Target="http://www.imdb.com/title/tt2101441/?ref_=fn_tt_tt_1" TargetMode="External"/><Relationship Id="rId107" Type="http://schemas.openxmlformats.org/officeDocument/2006/relationships/hyperlink" Target="http://www.imdb.com/title/tt2567026/?ref_=fn_tt_tt_1" TargetMode="External"/><Relationship Id="rId454" Type="http://schemas.openxmlformats.org/officeDocument/2006/relationships/hyperlink" Target="http://www.imdb.com/title/tt1130884/?ref_=fn_tt_tt_1" TargetMode="External"/><Relationship Id="rId661" Type="http://schemas.openxmlformats.org/officeDocument/2006/relationships/hyperlink" Target="http://www.imdb.com/title/tt0128853/?ref_=fn_tt_tt_1" TargetMode="External"/><Relationship Id="rId1291" Type="http://schemas.openxmlformats.org/officeDocument/2006/relationships/hyperlink" Target="http://www.imdb.com/title/tt0114436/?ref_=fn_tt_tt_1" TargetMode="External"/><Relationship Id="rId2135" Type="http://schemas.openxmlformats.org/officeDocument/2006/relationships/hyperlink" Target="http://www.imdb.com/title/tt0158983/?ref_=fn_tt_tt_1" TargetMode="External"/><Relationship Id="rId2342" Type="http://schemas.openxmlformats.org/officeDocument/2006/relationships/hyperlink" Target="http://www.imdb.com/title/tt1013860/?ref_=fn_tt_tt_1" TargetMode="External"/><Relationship Id="rId3600" Type="http://schemas.openxmlformats.org/officeDocument/2006/relationships/hyperlink" Target="http://www.imdb.com/title/tt0082340/?ref_=fn_tt_tt_1" TargetMode="External"/><Relationship Id="rId314" Type="http://schemas.openxmlformats.org/officeDocument/2006/relationships/hyperlink" Target="http://www.imdb.com/title/tt0327554/?ref_=fn_tt_tt_1" TargetMode="External"/><Relationship Id="rId521" Type="http://schemas.openxmlformats.org/officeDocument/2006/relationships/hyperlink" Target="http://www.imdb.com/title/tt2709768/?ref_=fn_tt_tt_1" TargetMode="External"/><Relationship Id="rId1151" Type="http://schemas.openxmlformats.org/officeDocument/2006/relationships/hyperlink" Target="http://www.imdb.com/title/tt0342258/?ref_=fn_tt_tt_1" TargetMode="External"/><Relationship Id="rId2202" Type="http://schemas.openxmlformats.org/officeDocument/2006/relationships/hyperlink" Target="http://www.imdb.com/title/tt0078869/?ref_=fn_tt_tt_1" TargetMode="External"/><Relationship Id="rId1011" Type="http://schemas.openxmlformats.org/officeDocument/2006/relationships/hyperlink" Target="http://www.imdb.com/title/tt0362270/?ref_=fn_tt_tt_1" TargetMode="External"/><Relationship Id="rId1968" Type="http://schemas.openxmlformats.org/officeDocument/2006/relationships/hyperlink" Target="http://www.imdb.com/title/tt3569230/?ref_=fn_tt_tt_1" TargetMode="External"/><Relationship Id="rId4167" Type="http://schemas.openxmlformats.org/officeDocument/2006/relationships/hyperlink" Target="http://www.imdb.com/title/tt0057007/?ref_=fn_tt_tt_1" TargetMode="External"/><Relationship Id="rId4374" Type="http://schemas.openxmlformats.org/officeDocument/2006/relationships/hyperlink" Target="http://www.imdb.com/title/tt4058122/?ref_=fn_tt_tt_1" TargetMode="External"/><Relationship Id="rId4581" Type="http://schemas.openxmlformats.org/officeDocument/2006/relationships/hyperlink" Target="http://www.imdb.com/title/tt2479800/?ref_=fn_tt_tt_1" TargetMode="External"/><Relationship Id="rId3183" Type="http://schemas.openxmlformats.org/officeDocument/2006/relationships/hyperlink" Target="http://www.imdb.com/title/tt2170299/?ref_=fn_tt_tt_1" TargetMode="External"/><Relationship Id="rId3390" Type="http://schemas.openxmlformats.org/officeDocument/2006/relationships/hyperlink" Target="http://www.imdb.com/title/tt2390361/?ref_=fn_tt_tt_1" TargetMode="External"/><Relationship Id="rId4027" Type="http://schemas.openxmlformats.org/officeDocument/2006/relationships/hyperlink" Target="http://www.imdb.com/title/tt1615147/?ref_=fn_tt_tt_1" TargetMode="External"/><Relationship Id="rId4234" Type="http://schemas.openxmlformats.org/officeDocument/2006/relationships/hyperlink" Target="http://www.imdb.com/title/tt1086841/?ref_=fn_tt_tt_1" TargetMode="External"/><Relationship Id="rId4441" Type="http://schemas.openxmlformats.org/officeDocument/2006/relationships/hyperlink" Target="http://www.imdb.com/title/tt0473107/?ref_=fn_tt_tt_1" TargetMode="External"/><Relationship Id="rId1828" Type="http://schemas.openxmlformats.org/officeDocument/2006/relationships/hyperlink" Target="http://www.imdb.com/title/tt0227984/?ref_=fn_tt_tt_1" TargetMode="External"/><Relationship Id="rId3043" Type="http://schemas.openxmlformats.org/officeDocument/2006/relationships/hyperlink" Target="http://www.imdb.com/title/tt0082517/?ref_=fn_tt_tt_1" TargetMode="External"/><Relationship Id="rId3250" Type="http://schemas.openxmlformats.org/officeDocument/2006/relationships/hyperlink" Target="http://www.imdb.com/title/tt2722786/?ref_=fn_tt_tt_1" TargetMode="External"/><Relationship Id="rId171" Type="http://schemas.openxmlformats.org/officeDocument/2006/relationships/hyperlink" Target="http://www.imdb.com/title/tt0173840/?ref_=fn_tt_tt_1" TargetMode="External"/><Relationship Id="rId4301" Type="http://schemas.openxmlformats.org/officeDocument/2006/relationships/hyperlink" Target="http://www.imdb.com/title/tt0249588/?ref_=fn_tt_tt_1" TargetMode="External"/><Relationship Id="rId3110" Type="http://schemas.openxmlformats.org/officeDocument/2006/relationships/hyperlink" Target="http://www.imdb.com/title/tt1412386/?ref_=fn_tt_tt_1" TargetMode="External"/><Relationship Id="rId988" Type="http://schemas.openxmlformats.org/officeDocument/2006/relationships/hyperlink" Target="http://www.imdb.com/title/tt0317198/?ref_=fn_tt_tt_1" TargetMode="External"/><Relationship Id="rId2669" Type="http://schemas.openxmlformats.org/officeDocument/2006/relationships/hyperlink" Target="http://www.imdb.com/title/tt0118749/?ref_=fn_tt_tt_1" TargetMode="External"/><Relationship Id="rId2876" Type="http://schemas.openxmlformats.org/officeDocument/2006/relationships/hyperlink" Target="http://www.imdb.com/title/tt0188453/?ref_=fn_tt_tt_1" TargetMode="External"/><Relationship Id="rId3927" Type="http://schemas.openxmlformats.org/officeDocument/2006/relationships/hyperlink" Target="http://www.imdb.com/title/tt0118111/?ref_=fn_tt_tt_1" TargetMode="External"/><Relationship Id="rId848" Type="http://schemas.openxmlformats.org/officeDocument/2006/relationships/hyperlink" Target="http://www.imdb.com/title/tt1279935/?ref_=fn_tt_tt_1" TargetMode="External"/><Relationship Id="rId1478" Type="http://schemas.openxmlformats.org/officeDocument/2006/relationships/hyperlink" Target="http://www.imdb.com/title/tt2967224/?ref_=fn_tt_tt_1" TargetMode="External"/><Relationship Id="rId1685" Type="http://schemas.openxmlformats.org/officeDocument/2006/relationships/hyperlink" Target="http://www.imdb.com/title/tt0370032/?ref_=fn_tt_tt_1" TargetMode="External"/><Relationship Id="rId1892" Type="http://schemas.openxmlformats.org/officeDocument/2006/relationships/hyperlink" Target="http://www.imdb.com/title/tt1047540/?ref_=fn_tt_tt_1" TargetMode="External"/><Relationship Id="rId2529" Type="http://schemas.openxmlformats.org/officeDocument/2006/relationships/hyperlink" Target="http://www.imdb.com/title/tt0405336/?ref_=fn_tt_tt_1" TargetMode="External"/><Relationship Id="rId2736" Type="http://schemas.openxmlformats.org/officeDocument/2006/relationships/hyperlink" Target="http://www.imdb.com/title/tt0017136/?ref_=fn_tt_tt_1" TargetMode="External"/><Relationship Id="rId4091" Type="http://schemas.openxmlformats.org/officeDocument/2006/relationships/hyperlink" Target="http://www.imdb.com/title/tt0166175/?ref_=fn_tt_tt_1" TargetMode="External"/><Relationship Id="rId708" Type="http://schemas.openxmlformats.org/officeDocument/2006/relationships/hyperlink" Target="http://www.imdb.com/title/tt3460252/?ref_=fn_tt_tt_1" TargetMode="External"/><Relationship Id="rId915" Type="http://schemas.openxmlformats.org/officeDocument/2006/relationships/hyperlink" Target="http://www.imdb.com/title/tt0452594/?ref_=fn_tt_tt_1" TargetMode="External"/><Relationship Id="rId1338" Type="http://schemas.openxmlformats.org/officeDocument/2006/relationships/hyperlink" Target="http://www.imdb.com/title/tt0086393/?ref_=fn_tt_tt_1" TargetMode="External"/><Relationship Id="rId1545" Type="http://schemas.openxmlformats.org/officeDocument/2006/relationships/hyperlink" Target="http://www.imdb.com/title/tt0096061/?ref_=fn_tt_tt_1" TargetMode="External"/><Relationship Id="rId2943" Type="http://schemas.openxmlformats.org/officeDocument/2006/relationships/hyperlink" Target="http://www.imdb.com/title/tt0359517/?ref_=fn_tt_tt_1" TargetMode="External"/><Relationship Id="rId5002" Type="http://schemas.openxmlformats.org/officeDocument/2006/relationships/hyperlink" Target="http://www.imdb.com/title/tt1716760/?ref_=fn_tt_tt_1" TargetMode="External"/><Relationship Id="rId1405" Type="http://schemas.openxmlformats.org/officeDocument/2006/relationships/hyperlink" Target="http://www.imdb.com/title/tt0878804/?ref_=fn_tt_tt_1" TargetMode="External"/><Relationship Id="rId1752" Type="http://schemas.openxmlformats.org/officeDocument/2006/relationships/hyperlink" Target="http://www.imdb.com/title/tt0134067/?ref_=fn_tt_tt_1" TargetMode="External"/><Relationship Id="rId2803" Type="http://schemas.openxmlformats.org/officeDocument/2006/relationships/hyperlink" Target="http://www.imdb.com/title/tt1663143/?ref_=fn_tt_tt_1" TargetMode="External"/><Relationship Id="rId44" Type="http://schemas.openxmlformats.org/officeDocument/2006/relationships/hyperlink" Target="http://www.imdb.com/title/tt0435761/?ref_=fn_tt_tt_1" TargetMode="External"/><Relationship Id="rId1612" Type="http://schemas.openxmlformats.org/officeDocument/2006/relationships/hyperlink" Target="http://www.imdb.com/title/tt0102713/?ref_=fn_tt_tt_1" TargetMode="External"/><Relationship Id="rId4768" Type="http://schemas.openxmlformats.org/officeDocument/2006/relationships/hyperlink" Target="http://www.imdb.com/title/tt1884318/?ref_=fn_tt_tt_1" TargetMode="External"/><Relationship Id="rId4975" Type="http://schemas.openxmlformats.org/officeDocument/2006/relationships/hyperlink" Target="http://www.imdb.com/title/tt0138704/?ref_=fn_tt_tt_1" TargetMode="External"/><Relationship Id="rId498" Type="http://schemas.openxmlformats.org/officeDocument/2006/relationships/hyperlink" Target="http://www.imdb.com/title/tt0318155/?ref_=fn_tt_tt_1" TargetMode="External"/><Relationship Id="rId2179" Type="http://schemas.openxmlformats.org/officeDocument/2006/relationships/hyperlink" Target="http://www.imdb.com/title/tt0099487/?ref_=fn_tt_tt_1" TargetMode="External"/><Relationship Id="rId3577" Type="http://schemas.openxmlformats.org/officeDocument/2006/relationships/hyperlink" Target="http://www.imdb.com/title/tt0088247/?ref_=fn_tt_tt_1" TargetMode="External"/><Relationship Id="rId3784" Type="http://schemas.openxmlformats.org/officeDocument/2006/relationships/hyperlink" Target="http://www.imdb.com/title/tt0935075/?ref_=fn_tt_tt_1" TargetMode="External"/><Relationship Id="rId3991" Type="http://schemas.openxmlformats.org/officeDocument/2006/relationships/hyperlink" Target="http://www.imdb.com/title/tt3228904/?ref_=fn_tt_tt_1" TargetMode="External"/><Relationship Id="rId4628" Type="http://schemas.openxmlformats.org/officeDocument/2006/relationships/hyperlink" Target="http://www.imdb.com/title/tt0825728/?ref_=fn_tt_tt_1" TargetMode="External"/><Relationship Id="rId4835" Type="http://schemas.openxmlformats.org/officeDocument/2006/relationships/hyperlink" Target="http://www.imdb.com/title/tt1152850/?ref_=fn_tt_tt_1" TargetMode="External"/><Relationship Id="rId2386" Type="http://schemas.openxmlformats.org/officeDocument/2006/relationships/hyperlink" Target="http://www.imdb.com/title/tt4193394/?ref_=fn_tt_tt_1" TargetMode="External"/><Relationship Id="rId2593" Type="http://schemas.openxmlformats.org/officeDocument/2006/relationships/hyperlink" Target="http://www.imdb.com/title/tt2249221/?ref_=fn_tt_tt_1" TargetMode="External"/><Relationship Id="rId3437" Type="http://schemas.openxmlformats.org/officeDocument/2006/relationships/hyperlink" Target="http://www.imdb.com/title/tt0120169/?ref_=fn_tt_tt_1" TargetMode="External"/><Relationship Id="rId3644" Type="http://schemas.openxmlformats.org/officeDocument/2006/relationships/hyperlink" Target="http://www.imdb.com/title/tt0976247/?ref_=fn_tt_tt_1" TargetMode="External"/><Relationship Id="rId3851" Type="http://schemas.openxmlformats.org/officeDocument/2006/relationships/hyperlink" Target="http://www.imdb.com/title/tt0180093/?ref_=fn_tt_tt_1" TargetMode="External"/><Relationship Id="rId4902" Type="http://schemas.openxmlformats.org/officeDocument/2006/relationships/hyperlink" Target="http://www.imdb.com/title/tt1544600/?ref_=fn_tt_tt_1" TargetMode="External"/><Relationship Id="rId358" Type="http://schemas.openxmlformats.org/officeDocument/2006/relationships/hyperlink" Target="http://www.imdb.com/title/tt0844471/?ref_=fn_tt_tt_1" TargetMode="External"/><Relationship Id="rId565" Type="http://schemas.openxmlformats.org/officeDocument/2006/relationships/hyperlink" Target="http://www.imdb.com/title/tt2293640/?ref_=fn_tt_tt_1" TargetMode="External"/><Relationship Id="rId772" Type="http://schemas.openxmlformats.org/officeDocument/2006/relationships/hyperlink" Target="http://www.imdb.com/title/tt1321870/?ref_=fn_tt_tt_1" TargetMode="External"/><Relationship Id="rId1195" Type="http://schemas.openxmlformats.org/officeDocument/2006/relationships/hyperlink" Target="http://www.imdb.com/title/tt0349205/?ref_=fn_tt_tt_1" TargetMode="External"/><Relationship Id="rId2039" Type="http://schemas.openxmlformats.org/officeDocument/2006/relationships/hyperlink" Target="http://www.imdb.com/title/tt0078504/?ref_=fn_tt_tt_1" TargetMode="External"/><Relationship Id="rId2246" Type="http://schemas.openxmlformats.org/officeDocument/2006/relationships/hyperlink" Target="http://www.imdb.com/title/tt2318092/?ref_=fn_tt_tt_1" TargetMode="External"/><Relationship Id="rId2453" Type="http://schemas.openxmlformats.org/officeDocument/2006/relationships/hyperlink" Target="http://www.imdb.com/title/tt0416044/?ref_=fn_tt_tt_1" TargetMode="External"/><Relationship Id="rId2660" Type="http://schemas.openxmlformats.org/officeDocument/2006/relationships/hyperlink" Target="http://www.imdb.com/title/tt0317132/?ref_=fn_tt_tt_1" TargetMode="External"/><Relationship Id="rId3504" Type="http://schemas.openxmlformats.org/officeDocument/2006/relationships/hyperlink" Target="http://www.imdb.com/title/tt0125971/?ref_=fn_tt_tt_1" TargetMode="External"/><Relationship Id="rId3711" Type="http://schemas.openxmlformats.org/officeDocument/2006/relationships/hyperlink" Target="http://www.imdb.com/title/tt0101917/?ref_=fn_tt_tt_1" TargetMode="External"/><Relationship Id="rId218" Type="http://schemas.openxmlformats.org/officeDocument/2006/relationships/hyperlink" Target="http://www.imdb.com/title/tt0118688/?ref_=fn_tt_tt_1" TargetMode="External"/><Relationship Id="rId425" Type="http://schemas.openxmlformats.org/officeDocument/2006/relationships/hyperlink" Target="http://www.imdb.com/title/tt1667353/?ref_=fn_tt_tt_1" TargetMode="External"/><Relationship Id="rId632" Type="http://schemas.openxmlformats.org/officeDocument/2006/relationships/hyperlink" Target="http://www.imdb.com/title/tt0164184/?ref_=fn_tt_tt_1" TargetMode="External"/><Relationship Id="rId1055" Type="http://schemas.openxmlformats.org/officeDocument/2006/relationships/hyperlink" Target="http://www.imdb.com/title/tt2446042/?ref_=fn_tt_tt_1" TargetMode="External"/><Relationship Id="rId1262" Type="http://schemas.openxmlformats.org/officeDocument/2006/relationships/hyperlink" Target="http://www.imdb.com/title/tt0162983/?ref_=fn_tt_tt_1" TargetMode="External"/><Relationship Id="rId2106" Type="http://schemas.openxmlformats.org/officeDocument/2006/relationships/hyperlink" Target="http://www.imdb.com/title/tt0261392/?ref_=fn_tt_tt_1" TargetMode="External"/><Relationship Id="rId2313" Type="http://schemas.openxmlformats.org/officeDocument/2006/relationships/hyperlink" Target="http://www.imdb.com/title/tt0405296/?ref_=fn_tt_tt_1" TargetMode="External"/><Relationship Id="rId2520" Type="http://schemas.openxmlformats.org/officeDocument/2006/relationships/hyperlink" Target="http://www.imdb.com/title/tt0094074/?ref_=fn_tt_tt_1" TargetMode="External"/><Relationship Id="rId1122" Type="http://schemas.openxmlformats.org/officeDocument/2006/relationships/hyperlink" Target="http://www.imdb.com/title/tt0237572/?ref_=fn_tt_tt_1" TargetMode="External"/><Relationship Id="rId4278" Type="http://schemas.openxmlformats.org/officeDocument/2006/relationships/hyperlink" Target="http://www.imdb.com/title/tt0165798/?ref_=fn_tt_tt_1" TargetMode="External"/><Relationship Id="rId4485" Type="http://schemas.openxmlformats.org/officeDocument/2006/relationships/hyperlink" Target="http://www.imdb.com/title/tt3104930/?ref_=fn_tt_tt_1" TargetMode="External"/><Relationship Id="rId3087" Type="http://schemas.openxmlformats.org/officeDocument/2006/relationships/hyperlink" Target="http://www.imdb.com/title/tt1573072/?ref_=fn_tt_tt_1" TargetMode="External"/><Relationship Id="rId3294" Type="http://schemas.openxmlformats.org/officeDocument/2006/relationships/hyperlink" Target="http://www.imdb.com/title/tt0181984/?ref_=fn_tt_tt_1" TargetMode="External"/><Relationship Id="rId4138" Type="http://schemas.openxmlformats.org/officeDocument/2006/relationships/hyperlink" Target="http://www.imdb.com/title/tt1252289/?ref_=fn_tt_tt_1" TargetMode="External"/><Relationship Id="rId4345" Type="http://schemas.openxmlformats.org/officeDocument/2006/relationships/hyperlink" Target="http://www.imdb.com/title/tt0091860/?ref_=fn_tt_tt_1" TargetMode="External"/><Relationship Id="rId4692" Type="http://schemas.openxmlformats.org/officeDocument/2006/relationships/hyperlink" Target="http://www.imdb.com/title/tt2983582/?ref_=fn_tt_tt_1" TargetMode="External"/><Relationship Id="rId1939" Type="http://schemas.openxmlformats.org/officeDocument/2006/relationships/hyperlink" Target="http://www.imdb.com/title/tt0111161/?ref_=fn_tt_tt_1" TargetMode="External"/><Relationship Id="rId4552" Type="http://schemas.openxmlformats.org/officeDocument/2006/relationships/hyperlink" Target="http://www.imdb.com/title/tt0893382/?ref_=fn_tt_tt_1" TargetMode="External"/><Relationship Id="rId3154" Type="http://schemas.openxmlformats.org/officeDocument/2006/relationships/hyperlink" Target="http://www.imdb.com/title/tt2515086/?ref_=fn_tt_tt_1" TargetMode="External"/><Relationship Id="rId3361" Type="http://schemas.openxmlformats.org/officeDocument/2006/relationships/hyperlink" Target="http://www.imdb.com/title/tt0059742/?ref_=fn_tt_tt_1" TargetMode="External"/><Relationship Id="rId4205" Type="http://schemas.openxmlformats.org/officeDocument/2006/relationships/hyperlink" Target="http://www.imdb.com/title/tt0465407/?ref_=fn_tt_tt_1" TargetMode="External"/><Relationship Id="rId4412" Type="http://schemas.openxmlformats.org/officeDocument/2006/relationships/hyperlink" Target="http://www.imdb.com/title/tt0038109/?ref_=fn_tt_tt_1" TargetMode="External"/><Relationship Id="rId282" Type="http://schemas.openxmlformats.org/officeDocument/2006/relationships/hyperlink" Target="http://www.imdb.com/title/tt0141907/?ref_=fn_tt_tt_1" TargetMode="External"/><Relationship Id="rId2170" Type="http://schemas.openxmlformats.org/officeDocument/2006/relationships/hyperlink" Target="http://www.imdb.com/title/tt0113855/?ref_=fn_tt_tt_1" TargetMode="External"/><Relationship Id="rId3014" Type="http://schemas.openxmlformats.org/officeDocument/2006/relationships/hyperlink" Target="http://www.imdb.com/title/tt1477109/?ref_=fn_tt_tt_1" TargetMode="External"/><Relationship Id="rId3221" Type="http://schemas.openxmlformats.org/officeDocument/2006/relationships/hyperlink" Target="http://www.imdb.com/title/tt0330099/?ref_=fn_tt_tt_1" TargetMode="External"/><Relationship Id="rId8" Type="http://schemas.openxmlformats.org/officeDocument/2006/relationships/hyperlink" Target="http://www.imdb.com/title/tt0398286/?ref_=fn_tt_tt_1" TargetMode="External"/><Relationship Id="rId142" Type="http://schemas.openxmlformats.org/officeDocument/2006/relationships/hyperlink" Target="http://www.imdb.com/title/tt0317919/?ref_=fn_tt_tt_1" TargetMode="External"/><Relationship Id="rId2030" Type="http://schemas.openxmlformats.org/officeDocument/2006/relationships/hyperlink" Target="http://www.imdb.com/title/tt0130018/?ref_=fn_tt_tt_1" TargetMode="External"/><Relationship Id="rId2987" Type="http://schemas.openxmlformats.org/officeDocument/2006/relationships/hyperlink" Target="http://www.imdb.com/title/tt0199626/?ref_=fn_tt_tt_1" TargetMode="External"/><Relationship Id="rId959" Type="http://schemas.openxmlformats.org/officeDocument/2006/relationships/hyperlink" Target="http://www.imdb.com/title/tt0114069/?ref_=fn_tt_tt_1" TargetMode="External"/><Relationship Id="rId1589" Type="http://schemas.openxmlformats.org/officeDocument/2006/relationships/hyperlink" Target="http://www.imdb.com/title/tt0252866/?ref_=fn_tt_tt_1" TargetMode="External"/><Relationship Id="rId1449" Type="http://schemas.openxmlformats.org/officeDocument/2006/relationships/hyperlink" Target="http://www.imdb.com/title/tt0111301/?ref_=fn_tt_tt_1" TargetMode="External"/><Relationship Id="rId1796" Type="http://schemas.openxmlformats.org/officeDocument/2006/relationships/hyperlink" Target="http://www.imdb.com/title/tt1430612/?ref_=fn_tt_tt_1" TargetMode="External"/><Relationship Id="rId2847" Type="http://schemas.openxmlformats.org/officeDocument/2006/relationships/hyperlink" Target="http://www.imdb.com/title/tt0147800/?ref_=fn_tt_tt_1" TargetMode="External"/><Relationship Id="rId4062" Type="http://schemas.openxmlformats.org/officeDocument/2006/relationships/hyperlink" Target="http://www.imdb.com/title/tt0327036/?ref_=fn_tt_tt_1" TargetMode="External"/><Relationship Id="rId88" Type="http://schemas.openxmlformats.org/officeDocument/2006/relationships/hyperlink" Target="http://www.imdb.com/title/tt0892791/?ref_=fn_tt_tt_1" TargetMode="External"/><Relationship Id="rId819" Type="http://schemas.openxmlformats.org/officeDocument/2006/relationships/hyperlink" Target="http://www.imdb.com/title/tt0425123/?ref_=fn_tt_tt_1" TargetMode="External"/><Relationship Id="rId1656" Type="http://schemas.openxmlformats.org/officeDocument/2006/relationships/hyperlink" Target="http://www.imdb.com/title/tt1073498/?ref_=fn_tt_tt_1" TargetMode="External"/><Relationship Id="rId1863" Type="http://schemas.openxmlformats.org/officeDocument/2006/relationships/hyperlink" Target="http://www.imdb.com/title/tt0256524/?ref_=fn_tt_tt_1" TargetMode="External"/><Relationship Id="rId2707" Type="http://schemas.openxmlformats.org/officeDocument/2006/relationships/hyperlink" Target="http://www.imdb.com/title/tt0279331/?ref_=fn_tt_tt_1" TargetMode="External"/><Relationship Id="rId2914" Type="http://schemas.openxmlformats.org/officeDocument/2006/relationships/hyperlink" Target="http://www.imdb.com/title/tt1194417/?ref_=fn_tt_tt_1" TargetMode="External"/><Relationship Id="rId1309" Type="http://schemas.openxmlformats.org/officeDocument/2006/relationships/hyperlink" Target="http://www.imdb.com/title/tt1111948/?ref_=fn_tt_tt_1" TargetMode="External"/><Relationship Id="rId1516" Type="http://schemas.openxmlformats.org/officeDocument/2006/relationships/hyperlink" Target="http://www.imdb.com/title/tt0414993/?ref_=fn_tt_tt_1" TargetMode="External"/><Relationship Id="rId1723" Type="http://schemas.openxmlformats.org/officeDocument/2006/relationships/hyperlink" Target="http://www.imdb.com/title/tt0398913/?ref_=fn_tt_tt_1" TargetMode="External"/><Relationship Id="rId1930" Type="http://schemas.openxmlformats.org/officeDocument/2006/relationships/hyperlink" Target="http://www.imdb.com/title/tt0366174/?ref_=fn_tt_tt_1" TargetMode="External"/><Relationship Id="rId4879" Type="http://schemas.openxmlformats.org/officeDocument/2006/relationships/hyperlink" Target="http://www.imdb.com/title/tt1640714/?ref_=fn_tt_tt_1" TargetMode="External"/><Relationship Id="rId15" Type="http://schemas.openxmlformats.org/officeDocument/2006/relationships/hyperlink" Target="http://www.imdb.com/title/tt1210819/?ref_=fn_tt_tt_1" TargetMode="External"/><Relationship Id="rId3688" Type="http://schemas.openxmlformats.org/officeDocument/2006/relationships/hyperlink" Target="http://www.imdb.com/title/tt3297554/?ref_=fn_tt_tt_1" TargetMode="External"/><Relationship Id="rId3895" Type="http://schemas.openxmlformats.org/officeDocument/2006/relationships/hyperlink" Target="http://www.imdb.com/title/tt1881002/?ref_=fn_tt_tt_1" TargetMode="External"/><Relationship Id="rId4739" Type="http://schemas.openxmlformats.org/officeDocument/2006/relationships/hyperlink" Target="http://www.imdb.com/title/tt0212974/?ref_=fn_tt_tt_1" TargetMode="External"/><Relationship Id="rId4946" Type="http://schemas.openxmlformats.org/officeDocument/2006/relationships/hyperlink" Target="http://www.imdb.com/title/tt1748207/?ref_=fn_tt_tt_1" TargetMode="External"/><Relationship Id="rId2497" Type="http://schemas.openxmlformats.org/officeDocument/2006/relationships/hyperlink" Target="http://www.imdb.com/title/tt2083355/?ref_=fn_tt_tt_1" TargetMode="External"/><Relationship Id="rId3548" Type="http://schemas.openxmlformats.org/officeDocument/2006/relationships/hyperlink" Target="http://www.imdb.com/title/tt0130444/?ref_=fn_tt_tt_1" TargetMode="External"/><Relationship Id="rId3755" Type="http://schemas.openxmlformats.org/officeDocument/2006/relationships/hyperlink" Target="http://www.imdb.com/title/tt4667094/?ref_=fn_tt_tt_1" TargetMode="External"/><Relationship Id="rId4806" Type="http://schemas.openxmlformats.org/officeDocument/2006/relationships/hyperlink" Target="http://www.imdb.com/title/tt1033643/?ref_=fn_tt_tt_1" TargetMode="External"/><Relationship Id="rId469" Type="http://schemas.openxmlformats.org/officeDocument/2006/relationships/hyperlink" Target="http://www.imdb.com/title/tt0383216/?ref_=fn_tt_tt_1" TargetMode="External"/><Relationship Id="rId676" Type="http://schemas.openxmlformats.org/officeDocument/2006/relationships/hyperlink" Target="http://www.imdb.com/title/tt1596350/?ref_=fn_tt_tt_1" TargetMode="External"/><Relationship Id="rId883" Type="http://schemas.openxmlformats.org/officeDocument/2006/relationships/hyperlink" Target="http://www.imdb.com/title/tt0414055/?ref_=fn_tt_tt_1" TargetMode="External"/><Relationship Id="rId1099" Type="http://schemas.openxmlformats.org/officeDocument/2006/relationships/hyperlink" Target="http://www.imdb.com/title/tt0111255/?ref_=fn_tt_tt_1" TargetMode="External"/><Relationship Id="rId2357" Type="http://schemas.openxmlformats.org/officeDocument/2006/relationships/hyperlink" Target="http://www.imdb.com/title/tt0765432/?ref_=fn_tt_tt_1" TargetMode="External"/><Relationship Id="rId2564" Type="http://schemas.openxmlformats.org/officeDocument/2006/relationships/hyperlink" Target="http://www.imdb.com/title/tt4651520/?ref_=fn_tt_tt_1" TargetMode="External"/><Relationship Id="rId3408" Type="http://schemas.openxmlformats.org/officeDocument/2006/relationships/hyperlink" Target="http://www.imdb.com/title/tt0119937/?ref_=fn_tt_tt_1" TargetMode="External"/><Relationship Id="rId3615" Type="http://schemas.openxmlformats.org/officeDocument/2006/relationships/hyperlink" Target="http://www.imdb.com/title/tt1840417/?ref_=fn_tt_tt_1" TargetMode="External"/><Relationship Id="rId3962" Type="http://schemas.openxmlformats.org/officeDocument/2006/relationships/hyperlink" Target="http://www.imdb.com/title/tt0020960/?ref_=fn_tt_tt_1" TargetMode="External"/><Relationship Id="rId329" Type="http://schemas.openxmlformats.org/officeDocument/2006/relationships/hyperlink" Target="http://www.imdb.com/title/tt0423294/?ref_=fn_tt_tt_1" TargetMode="External"/><Relationship Id="rId536" Type="http://schemas.openxmlformats.org/officeDocument/2006/relationships/hyperlink" Target="http://www.imdb.com/title/tt1670345/?ref_=fn_tt_tt_1" TargetMode="External"/><Relationship Id="rId1166" Type="http://schemas.openxmlformats.org/officeDocument/2006/relationships/hyperlink" Target="http://www.imdb.com/title/tt0265349/?ref_=fn_tt_tt_1" TargetMode="External"/><Relationship Id="rId1373" Type="http://schemas.openxmlformats.org/officeDocument/2006/relationships/hyperlink" Target="http://www.imdb.com/title/tt0887883/?ref_=fn_tt_tt_1" TargetMode="External"/><Relationship Id="rId2217" Type="http://schemas.openxmlformats.org/officeDocument/2006/relationships/hyperlink" Target="http://www.imdb.com/title/tt1268799/?ref_=fn_tt_tt_1" TargetMode="External"/><Relationship Id="rId2771" Type="http://schemas.openxmlformats.org/officeDocument/2006/relationships/hyperlink" Target="http://www.imdb.com/title/tt0106611/?ref_=fn_tt_tt_1" TargetMode="External"/><Relationship Id="rId3822" Type="http://schemas.openxmlformats.org/officeDocument/2006/relationships/hyperlink" Target="http://www.imdb.com/title/tt1244668/?ref_=fn_tt_tt_1" TargetMode="External"/><Relationship Id="rId743" Type="http://schemas.openxmlformats.org/officeDocument/2006/relationships/hyperlink" Target="http://www.imdb.com/title/tt1477715/?ref_=fn_tt_tt_1" TargetMode="External"/><Relationship Id="rId950" Type="http://schemas.openxmlformats.org/officeDocument/2006/relationships/hyperlink" Target="http://www.imdb.com/title/tt0112715/?ref_=fn_tt_tt_1" TargetMode="External"/><Relationship Id="rId1026" Type="http://schemas.openxmlformats.org/officeDocument/2006/relationships/hyperlink" Target="http://www.imdb.com/title/tt0421054/?ref_=fn_tt_tt_1" TargetMode="External"/><Relationship Id="rId1580" Type="http://schemas.openxmlformats.org/officeDocument/2006/relationships/hyperlink" Target="http://www.imdb.com/title/tt2278388/?ref_=fn_tt_tt_1" TargetMode="External"/><Relationship Id="rId2424" Type="http://schemas.openxmlformats.org/officeDocument/2006/relationships/hyperlink" Target="http://www.imdb.com/title/tt0065528/?ref_=fn_tt_tt_1" TargetMode="External"/><Relationship Id="rId2631" Type="http://schemas.openxmlformats.org/officeDocument/2006/relationships/hyperlink" Target="http://www.imdb.com/title/tt0077416/?ref_=fn_tt_tt_1" TargetMode="External"/><Relationship Id="rId4389" Type="http://schemas.openxmlformats.org/officeDocument/2006/relationships/hyperlink" Target="http://www.imdb.com/title/tt0030993/?ref_=fn_tt_tt_1" TargetMode="External"/><Relationship Id="rId603" Type="http://schemas.openxmlformats.org/officeDocument/2006/relationships/hyperlink" Target="http://www.imdb.com/title/tt1217613/?ref_=fn_tt_tt_1" TargetMode="External"/><Relationship Id="rId810" Type="http://schemas.openxmlformats.org/officeDocument/2006/relationships/hyperlink" Target="http://www.imdb.com/title/tt0460780/?ref_=fn_tt_tt_1" TargetMode="External"/><Relationship Id="rId1233" Type="http://schemas.openxmlformats.org/officeDocument/2006/relationships/hyperlink" Target="http://www.imdb.com/title/tt1189340/?ref_=fn_tt_tt_1" TargetMode="External"/><Relationship Id="rId1440" Type="http://schemas.openxmlformats.org/officeDocument/2006/relationships/hyperlink" Target="http://www.imdb.com/title/tt0084516/?ref_=fn_tt_tt_1" TargetMode="External"/><Relationship Id="rId4596" Type="http://schemas.openxmlformats.org/officeDocument/2006/relationships/hyperlink" Target="http://www.imdb.com/title/tt1172994/?ref_=fn_tt_tt_1" TargetMode="External"/><Relationship Id="rId1300" Type="http://schemas.openxmlformats.org/officeDocument/2006/relationships/hyperlink" Target="http://www.imdb.com/title/tt0211915/?ref_=fn_tt_tt_1" TargetMode="External"/><Relationship Id="rId3198" Type="http://schemas.openxmlformats.org/officeDocument/2006/relationships/hyperlink" Target="http://www.imdb.com/title/tt0438315/?ref_=fn_tt_tt_1" TargetMode="External"/><Relationship Id="rId4249" Type="http://schemas.openxmlformats.org/officeDocument/2006/relationships/hyperlink" Target="http://www.imdb.com/title/tt0057076/?ref_=fn_tt_tt_1" TargetMode="External"/><Relationship Id="rId4456" Type="http://schemas.openxmlformats.org/officeDocument/2006/relationships/hyperlink" Target="http://www.imdb.com/title/tt2577172/?ref_=fn_tt_tt_1" TargetMode="External"/><Relationship Id="rId4663" Type="http://schemas.openxmlformats.org/officeDocument/2006/relationships/hyperlink" Target="http://www.imdb.com/title/tt0114906/?ref_=fn_tt_tt_1" TargetMode="External"/><Relationship Id="rId4870" Type="http://schemas.openxmlformats.org/officeDocument/2006/relationships/hyperlink" Target="http://www.imdb.com/title/tt2292959/?ref_=fn_tt_tt_1" TargetMode="External"/><Relationship Id="rId3058" Type="http://schemas.openxmlformats.org/officeDocument/2006/relationships/hyperlink" Target="http://www.imdb.com/title/tt0106308/?ref_=fn_tt_tt_1" TargetMode="External"/><Relationship Id="rId3265" Type="http://schemas.openxmlformats.org/officeDocument/2006/relationships/hyperlink" Target="http://www.imdb.com/title/tt2556874/?ref_=fn_tt_tt_1" TargetMode="External"/><Relationship Id="rId3472" Type="http://schemas.openxmlformats.org/officeDocument/2006/relationships/hyperlink" Target="http://www.imdb.com/title/tt1915581/?ref_=fn_tt_tt_1" TargetMode="External"/><Relationship Id="rId4109" Type="http://schemas.openxmlformats.org/officeDocument/2006/relationships/hyperlink" Target="http://www.imdb.com/title/tt1640459/?ref_=fn_tt_tt_1" TargetMode="External"/><Relationship Id="rId4316" Type="http://schemas.openxmlformats.org/officeDocument/2006/relationships/hyperlink" Target="http://www.imdb.com/title/tt3118452/?ref_=fn_tt_tt_1" TargetMode="External"/><Relationship Id="rId4523" Type="http://schemas.openxmlformats.org/officeDocument/2006/relationships/hyperlink" Target="http://www.imdb.com/title/tt0850667/?ref_=fn_tt_tt_1" TargetMode="External"/><Relationship Id="rId4730" Type="http://schemas.openxmlformats.org/officeDocument/2006/relationships/hyperlink" Target="http://www.imdb.com/title/tt0076271/?ref_=fn_tt_tt_1" TargetMode="External"/><Relationship Id="rId186" Type="http://schemas.openxmlformats.org/officeDocument/2006/relationships/hyperlink" Target="http://www.imdb.com/title/tt0478970/?ref_=fn_tt_tt_1" TargetMode="External"/><Relationship Id="rId393" Type="http://schemas.openxmlformats.org/officeDocument/2006/relationships/hyperlink" Target="http://www.imdb.com/title/tt0352248/?ref_=fn_tt_tt_1" TargetMode="External"/><Relationship Id="rId2074" Type="http://schemas.openxmlformats.org/officeDocument/2006/relationships/hyperlink" Target="http://www.imdb.com/title/tt1035736/?ref_=fn_tt_tt_1" TargetMode="External"/><Relationship Id="rId2281" Type="http://schemas.openxmlformats.org/officeDocument/2006/relationships/hyperlink" Target="http://www.imdb.com/title/tt0281322/?ref_=fn_tt_tt_1" TargetMode="External"/><Relationship Id="rId3125" Type="http://schemas.openxmlformats.org/officeDocument/2006/relationships/hyperlink" Target="http://www.imdb.com/title/tt0098206/?ref_=fn_tt_tt_1" TargetMode="External"/><Relationship Id="rId3332" Type="http://schemas.openxmlformats.org/officeDocument/2006/relationships/hyperlink" Target="http://www.imdb.com/title/tt1641841/?ref_=fn_tt_tt_1" TargetMode="External"/><Relationship Id="rId253" Type="http://schemas.openxmlformats.org/officeDocument/2006/relationships/hyperlink" Target="http://www.imdb.com/title/tt0120347/?ref_=fn_tt_tt_1" TargetMode="External"/><Relationship Id="rId460" Type="http://schemas.openxmlformats.org/officeDocument/2006/relationships/hyperlink" Target="http://www.imdb.com/title/tt1564367/?ref_=fn_tt_tt_1" TargetMode="External"/><Relationship Id="rId1090" Type="http://schemas.openxmlformats.org/officeDocument/2006/relationships/hyperlink" Target="http://www.imdb.com/title/tt1204342/?ref_=fn_tt_tt_1" TargetMode="External"/><Relationship Id="rId2141" Type="http://schemas.openxmlformats.org/officeDocument/2006/relationships/hyperlink" Target="http://www.imdb.com/title/tt1405500/?ref_=fn_tt_tt_1" TargetMode="External"/><Relationship Id="rId113" Type="http://schemas.openxmlformats.org/officeDocument/2006/relationships/hyperlink" Target="http://www.imdb.com/title/tt0418279/?ref_=fn_tt_tt_1" TargetMode="External"/><Relationship Id="rId320" Type="http://schemas.openxmlformats.org/officeDocument/2006/relationships/hyperlink" Target="http://www.imdb.com/title/tt0362165/?ref_=fn_tt_tt_1" TargetMode="External"/><Relationship Id="rId2001" Type="http://schemas.openxmlformats.org/officeDocument/2006/relationships/hyperlink" Target="http://www.imdb.com/title/tt1692486/?ref_=fn_tt_tt_1" TargetMode="External"/><Relationship Id="rId2958" Type="http://schemas.openxmlformats.org/officeDocument/2006/relationships/hyperlink" Target="http://www.imdb.com/title/tt0429591/?ref_=fn_tt_tt_1" TargetMode="External"/><Relationship Id="rId5017" Type="http://schemas.openxmlformats.org/officeDocument/2006/relationships/hyperlink" Target="http://www.imdb.com/title/tt0102943/?ref_=fn_tt_tt_1" TargetMode="External"/><Relationship Id="rId1767" Type="http://schemas.openxmlformats.org/officeDocument/2006/relationships/hyperlink" Target="http://www.imdb.com/title/tt0082398/?ref_=fn_tt_tt_1" TargetMode="External"/><Relationship Id="rId1974" Type="http://schemas.openxmlformats.org/officeDocument/2006/relationships/hyperlink" Target="http://www.imdb.com/title/tt0175058/?ref_=fn_tt_tt_1" TargetMode="External"/><Relationship Id="rId2818" Type="http://schemas.openxmlformats.org/officeDocument/2006/relationships/hyperlink" Target="http://www.imdb.com/title/tt0466893/?ref_=fn_tt_tt_1" TargetMode="External"/><Relationship Id="rId4173" Type="http://schemas.openxmlformats.org/officeDocument/2006/relationships/hyperlink" Target="http://www.imdb.com/title/tt0093512/?ref_=fn_tt_tt_1" TargetMode="External"/><Relationship Id="rId4380" Type="http://schemas.openxmlformats.org/officeDocument/2006/relationships/hyperlink" Target="http://www.imdb.com/title/tt2100573/?ref_=fn_tt_tt_1" TargetMode="External"/><Relationship Id="rId59" Type="http://schemas.openxmlformats.org/officeDocument/2006/relationships/hyperlink" Target="http://www.imdb.com/title/tt0910970/?ref_=fn_tt_tt_1" TargetMode="External"/><Relationship Id="rId1627" Type="http://schemas.openxmlformats.org/officeDocument/2006/relationships/hyperlink" Target="http://www.imdb.com/title/tt0364751/?ref_=fn_tt_tt_1" TargetMode="External"/><Relationship Id="rId1834" Type="http://schemas.openxmlformats.org/officeDocument/2006/relationships/hyperlink" Target="http://www.imdb.com/title/tt1114740/?ref_=fn_tt_tt_1" TargetMode="External"/><Relationship Id="rId4033" Type="http://schemas.openxmlformats.org/officeDocument/2006/relationships/hyperlink" Target="http://www.imdb.com/title/tt1850418/?ref_=fn_tt_tt_1" TargetMode="External"/><Relationship Id="rId4240" Type="http://schemas.openxmlformats.org/officeDocument/2006/relationships/hyperlink" Target="http://www.imdb.com/title/tt0036868/?ref_=fn_tt_tt_1" TargetMode="External"/><Relationship Id="rId3799" Type="http://schemas.openxmlformats.org/officeDocument/2006/relationships/hyperlink" Target="http://www.imdb.com/title/tt3567288/?ref_=fn_tt_tt_1" TargetMode="External"/><Relationship Id="rId4100" Type="http://schemas.openxmlformats.org/officeDocument/2006/relationships/hyperlink" Target="http://www.imdb.com/title/tt0155776/?ref_=fn_tt_tt_1" TargetMode="External"/><Relationship Id="rId1901" Type="http://schemas.openxmlformats.org/officeDocument/2006/relationships/hyperlink" Target="http://www.imdb.com/title/tt2609758/?ref_=fn_tt_tt_1" TargetMode="External"/><Relationship Id="rId3659" Type="http://schemas.openxmlformats.org/officeDocument/2006/relationships/hyperlink" Target="http://www.imdb.com/title/tt0059825/?ref_=fn_tt_tt_1" TargetMode="External"/><Relationship Id="rId3866" Type="http://schemas.openxmlformats.org/officeDocument/2006/relationships/hyperlink" Target="http://www.imdb.com/title/tt0300140/?ref_=fn_tt_tt_1" TargetMode="External"/><Relationship Id="rId4917" Type="http://schemas.openxmlformats.org/officeDocument/2006/relationships/hyperlink" Target="http://www.imdb.com/title/tt0446055/?ref_=fn_tt_tt_1" TargetMode="External"/><Relationship Id="rId787" Type="http://schemas.openxmlformats.org/officeDocument/2006/relationships/hyperlink" Target="http://www.imdb.com/title/tt0120749/?ref_=fn_tt_tt_1" TargetMode="External"/><Relationship Id="rId994" Type="http://schemas.openxmlformats.org/officeDocument/2006/relationships/hyperlink" Target="http://www.imdb.com/title/tt1186367/?ref_=fn_tt_tt_1" TargetMode="External"/><Relationship Id="rId2468" Type="http://schemas.openxmlformats.org/officeDocument/2006/relationships/hyperlink" Target="http://www.imdb.com/title/tt1321865/?ref_=fn_tt_tt_1" TargetMode="External"/><Relationship Id="rId2675" Type="http://schemas.openxmlformats.org/officeDocument/2006/relationships/hyperlink" Target="http://www.imdb.com/title/tt0419946/?ref_=fn_tt_tt_1" TargetMode="External"/><Relationship Id="rId2882" Type="http://schemas.openxmlformats.org/officeDocument/2006/relationships/hyperlink" Target="http://www.imdb.com/title/tt1352824/?ref_=fn_tt_tt_1" TargetMode="External"/><Relationship Id="rId3519" Type="http://schemas.openxmlformats.org/officeDocument/2006/relationships/hyperlink" Target="http://www.imdb.com/title/tt2739338/?ref_=fn_tt_tt_1" TargetMode="External"/><Relationship Id="rId3726" Type="http://schemas.openxmlformats.org/officeDocument/2006/relationships/hyperlink" Target="http://www.imdb.com/title/tt0118632/?ref_=fn_tt_tt_1" TargetMode="External"/><Relationship Id="rId3933" Type="http://schemas.openxmlformats.org/officeDocument/2006/relationships/hyperlink" Target="http://www.imdb.com/title/tt0770802/?ref_=fn_tt_tt_1" TargetMode="External"/><Relationship Id="rId647" Type="http://schemas.openxmlformats.org/officeDocument/2006/relationships/hyperlink" Target="http://www.imdb.com/title/tt1828327/?ref_=fn_tt_tt_1" TargetMode="External"/><Relationship Id="rId854" Type="http://schemas.openxmlformats.org/officeDocument/2006/relationships/hyperlink" Target="http://www.imdb.com/title/tt0408790/?ref_=fn_tt_tt_1" TargetMode="External"/><Relationship Id="rId1277" Type="http://schemas.openxmlformats.org/officeDocument/2006/relationships/hyperlink" Target="http://www.imdb.com/title/tt0129280/?ref_=fn_tt_tt_1" TargetMode="External"/><Relationship Id="rId1484" Type="http://schemas.openxmlformats.org/officeDocument/2006/relationships/hyperlink" Target="http://www.imdb.com/title/tt0085811/?ref_=fn_tt_tt_1" TargetMode="External"/><Relationship Id="rId1691" Type="http://schemas.openxmlformats.org/officeDocument/2006/relationships/hyperlink" Target="http://www.imdb.com/title/tt0411061/?ref_=fn_tt_tt_1" TargetMode="External"/><Relationship Id="rId2328" Type="http://schemas.openxmlformats.org/officeDocument/2006/relationships/hyperlink" Target="http://www.imdb.com/title/tt0421238/?ref_=fn_tt_tt_1" TargetMode="External"/><Relationship Id="rId2535" Type="http://schemas.openxmlformats.org/officeDocument/2006/relationships/hyperlink" Target="http://www.imdb.com/title/tt0443543/?ref_=fn_tt_tt_1" TargetMode="External"/><Relationship Id="rId2742" Type="http://schemas.openxmlformats.org/officeDocument/2006/relationships/hyperlink" Target="http://www.imdb.com/title/tt0785035/?ref_=fn_tt_tt_1" TargetMode="External"/><Relationship Id="rId507" Type="http://schemas.openxmlformats.org/officeDocument/2006/relationships/hyperlink" Target="http://www.imdb.com/title/tt0318081/?ref_=fn_tt_tt_1" TargetMode="External"/><Relationship Id="rId714" Type="http://schemas.openxmlformats.org/officeDocument/2006/relationships/hyperlink" Target="http://www.imdb.com/title/tt0120689/?ref_=fn_tt_tt_1" TargetMode="External"/><Relationship Id="rId921" Type="http://schemas.openxmlformats.org/officeDocument/2006/relationships/hyperlink" Target="http://www.imdb.com/title/tt0125664/?ref_=fn_tt_tt_1" TargetMode="External"/><Relationship Id="rId1137" Type="http://schemas.openxmlformats.org/officeDocument/2006/relationships/hyperlink" Target="http://www.imdb.com/title/tt1634122/?ref_=fn_tt_tt_1" TargetMode="External"/><Relationship Id="rId1344" Type="http://schemas.openxmlformats.org/officeDocument/2006/relationships/hyperlink" Target="http://www.imdb.com/title/tt0287717/?ref_=fn_tt_tt_1" TargetMode="External"/><Relationship Id="rId1551" Type="http://schemas.openxmlformats.org/officeDocument/2006/relationships/hyperlink" Target="http://www.imdb.com/title/tt1135084/?ref_=fn_tt_tt_1" TargetMode="External"/><Relationship Id="rId2602" Type="http://schemas.openxmlformats.org/officeDocument/2006/relationships/hyperlink" Target="http://www.imdb.com/title/tt0086960/?ref_=fn_tt_tt_1" TargetMode="External"/><Relationship Id="rId50" Type="http://schemas.openxmlformats.org/officeDocument/2006/relationships/hyperlink" Target="http://www.imdb.com/title/tt1351685/?ref_=fn_tt_tt_1" TargetMode="External"/><Relationship Id="rId1204" Type="http://schemas.openxmlformats.org/officeDocument/2006/relationships/hyperlink" Target="http://www.imdb.com/title/tt2561572/?ref_=fn_tt_tt_1" TargetMode="External"/><Relationship Id="rId1411" Type="http://schemas.openxmlformats.org/officeDocument/2006/relationships/hyperlink" Target="http://www.imdb.com/title/tt0079945/?ref_=fn_tt_tt_1" TargetMode="External"/><Relationship Id="rId4567" Type="http://schemas.openxmlformats.org/officeDocument/2006/relationships/hyperlink" Target="http://www.imdb.com/title/tt0119164/?ref_=fn_tt_tt_1" TargetMode="External"/><Relationship Id="rId4774" Type="http://schemas.openxmlformats.org/officeDocument/2006/relationships/hyperlink" Target="http://www.imdb.com/title/tt3152288/?ref_=fn_tt_tt_1" TargetMode="External"/><Relationship Id="rId3169" Type="http://schemas.openxmlformats.org/officeDocument/2006/relationships/hyperlink" Target="http://www.imdb.com/title/tt1470023/?ref_=fn_tt_tt_1" TargetMode="External"/><Relationship Id="rId3376" Type="http://schemas.openxmlformats.org/officeDocument/2006/relationships/hyperlink" Target="http://www.imdb.com/title/tt0107616/?ref_=fn_tt_tt_1" TargetMode="External"/><Relationship Id="rId3583" Type="http://schemas.openxmlformats.org/officeDocument/2006/relationships/hyperlink" Target="http://www.imdb.com/title/tt0077631/?ref_=fn_tt_tt_1" TargetMode="External"/><Relationship Id="rId4427" Type="http://schemas.openxmlformats.org/officeDocument/2006/relationships/hyperlink" Target="http://www.imdb.com/title/tt1450328/?ref_=fn_tt_tt_1" TargetMode="External"/><Relationship Id="rId4981" Type="http://schemas.openxmlformats.org/officeDocument/2006/relationships/hyperlink" Target="http://www.imdb.com/title/tt2955096/?ref_=fn_tt_tt_1" TargetMode="External"/><Relationship Id="rId297" Type="http://schemas.openxmlformats.org/officeDocument/2006/relationships/hyperlink" Target="http://www.imdb.com/title/tt1853728/?ref_=fn_tt_tt_1" TargetMode="External"/><Relationship Id="rId2185" Type="http://schemas.openxmlformats.org/officeDocument/2006/relationships/hyperlink" Target="http://www.imdb.com/title/tt0280030/?ref_=fn_tt_tt_1" TargetMode="External"/><Relationship Id="rId2392" Type="http://schemas.openxmlformats.org/officeDocument/2006/relationships/hyperlink" Target="http://www.imdb.com/title/tt1058017/?ref_=fn_tt_tt_1" TargetMode="External"/><Relationship Id="rId3029" Type="http://schemas.openxmlformats.org/officeDocument/2006/relationships/hyperlink" Target="http://www.imdb.com/title/tt1921149/?ref_=fn_tt_tt_1" TargetMode="External"/><Relationship Id="rId3236" Type="http://schemas.openxmlformats.org/officeDocument/2006/relationships/hyperlink" Target="http://www.imdb.com/title/tt0118577/?ref_=fn_tt_tt_1" TargetMode="External"/><Relationship Id="rId3790" Type="http://schemas.openxmlformats.org/officeDocument/2006/relationships/hyperlink" Target="http://www.imdb.com/title/tt0115495/?ref_=fn_tt_tt_1" TargetMode="External"/><Relationship Id="rId4634" Type="http://schemas.openxmlformats.org/officeDocument/2006/relationships/hyperlink" Target="http://www.imdb.com/title/tt0062794/?ref_=fn_tt_tt_1" TargetMode="External"/><Relationship Id="rId4841" Type="http://schemas.openxmlformats.org/officeDocument/2006/relationships/hyperlink" Target="http://www.imdb.com/title/tt0128214/?ref_=fn_tt_tt_1" TargetMode="External"/><Relationship Id="rId157" Type="http://schemas.openxmlformats.org/officeDocument/2006/relationships/hyperlink" Target="http://www.imdb.com/title/tt1446192/?ref_=fn_tt_tt_1" TargetMode="External"/><Relationship Id="rId364" Type="http://schemas.openxmlformats.org/officeDocument/2006/relationships/hyperlink" Target="http://www.imdb.com/title/tt0942385/?ref_=fn_tt_tt_1" TargetMode="External"/><Relationship Id="rId2045" Type="http://schemas.openxmlformats.org/officeDocument/2006/relationships/hyperlink" Target="http://www.imdb.com/title/tt0120645/?ref_=fn_tt_tt_1" TargetMode="External"/><Relationship Id="rId3443" Type="http://schemas.openxmlformats.org/officeDocument/2006/relationships/hyperlink" Target="http://www.imdb.com/title/tt0338427/?ref_=fn_tt_tt_1" TargetMode="External"/><Relationship Id="rId3650" Type="http://schemas.openxmlformats.org/officeDocument/2006/relationships/hyperlink" Target="http://www.imdb.com/title/tt1014774/?ref_=fn_tt_tt_1" TargetMode="External"/><Relationship Id="rId4701" Type="http://schemas.openxmlformats.org/officeDocument/2006/relationships/hyperlink" Target="http://www.imdb.com/title/tt4044464/?ref_=fn_tt_tt_1" TargetMode="External"/><Relationship Id="rId571" Type="http://schemas.openxmlformats.org/officeDocument/2006/relationships/hyperlink" Target="http://www.imdb.com/title/tt1201167/?ref_=fn_tt_tt_1" TargetMode="External"/><Relationship Id="rId2252" Type="http://schemas.openxmlformats.org/officeDocument/2006/relationships/hyperlink" Target="http://www.imdb.com/title/tt0758758/?ref_=fn_tt_tt_1" TargetMode="External"/><Relationship Id="rId3303" Type="http://schemas.openxmlformats.org/officeDocument/2006/relationships/hyperlink" Target="http://www.imdb.com/title/tt0110759/?ref_=fn_tt_tt_1" TargetMode="External"/><Relationship Id="rId3510" Type="http://schemas.openxmlformats.org/officeDocument/2006/relationships/hyperlink" Target="http://www.imdb.com/title/tt0250371/?ref_=fn_tt_tt_1" TargetMode="External"/><Relationship Id="rId224" Type="http://schemas.openxmlformats.org/officeDocument/2006/relationships/hyperlink" Target="http://www.imdb.com/title/tt0454876/?ref_=fn_tt_tt_1" TargetMode="External"/><Relationship Id="rId431" Type="http://schemas.openxmlformats.org/officeDocument/2006/relationships/hyperlink" Target="http://www.imdb.com/title/tt0389860/?ref_=fn_tt_tt_1" TargetMode="External"/><Relationship Id="rId1061" Type="http://schemas.openxmlformats.org/officeDocument/2006/relationships/hyperlink" Target="http://www.imdb.com/title/tt0200027/?ref_=fn_tt_tt_1" TargetMode="External"/><Relationship Id="rId2112" Type="http://schemas.openxmlformats.org/officeDocument/2006/relationships/hyperlink" Target="http://www.imdb.com/title/tt0192255/?ref_=fn_tt_tt_1" TargetMode="External"/><Relationship Id="rId1878" Type="http://schemas.openxmlformats.org/officeDocument/2006/relationships/hyperlink" Target="http://www.imdb.com/title/tt1837703/?ref_=fn_tt_tt_1" TargetMode="External"/><Relationship Id="rId2929" Type="http://schemas.openxmlformats.org/officeDocument/2006/relationships/hyperlink" Target="http://www.imdb.com/title/tt1591479/?ref_=fn_tt_tt_1" TargetMode="External"/><Relationship Id="rId4077" Type="http://schemas.openxmlformats.org/officeDocument/2006/relationships/hyperlink" Target="http://www.imdb.com/title/tt1097013/?ref_=fn_tt_tt_1" TargetMode="External"/><Relationship Id="rId4284" Type="http://schemas.openxmlformats.org/officeDocument/2006/relationships/hyperlink" Target="http://www.imdb.com/title/tt0116477/?ref_=fn_tt_tt_1" TargetMode="External"/><Relationship Id="rId4491" Type="http://schemas.openxmlformats.org/officeDocument/2006/relationships/hyperlink" Target="http://www.imdb.com/title/tt0970416/?ref_=fn_tt_tt_1" TargetMode="External"/><Relationship Id="rId1738" Type="http://schemas.openxmlformats.org/officeDocument/2006/relationships/hyperlink" Target="http://www.imdb.com/title/tt3148266/?ref_=fn_tt_tt_1" TargetMode="External"/><Relationship Id="rId3093" Type="http://schemas.openxmlformats.org/officeDocument/2006/relationships/hyperlink" Target="http://www.imdb.com/title/tt0489270/?ref_=fn_tt_tt_1" TargetMode="External"/><Relationship Id="rId4144" Type="http://schemas.openxmlformats.org/officeDocument/2006/relationships/hyperlink" Target="http://www.imdb.com/title/tt1085382/?ref_=fn_tt_tt_1" TargetMode="External"/><Relationship Id="rId4351" Type="http://schemas.openxmlformats.org/officeDocument/2006/relationships/hyperlink" Target="http://www.imdb.com/title/tt0486751/?ref_=fn_tt_tt_1" TargetMode="External"/><Relationship Id="rId1945" Type="http://schemas.openxmlformats.org/officeDocument/2006/relationships/hyperlink" Target="http://www.imdb.com/title/tt0391304/?ref_=fn_tt_tt_1" TargetMode="External"/><Relationship Id="rId3160" Type="http://schemas.openxmlformats.org/officeDocument/2006/relationships/hyperlink" Target="http://www.imdb.com/title/tt4178092/?ref_=fn_tt_tt_1" TargetMode="External"/><Relationship Id="rId4004" Type="http://schemas.openxmlformats.org/officeDocument/2006/relationships/hyperlink" Target="http://www.imdb.com/title/tt1015474/?ref_=fn_tt_tt_1" TargetMode="External"/><Relationship Id="rId4211" Type="http://schemas.openxmlformats.org/officeDocument/2006/relationships/hyperlink" Target="http://www.imdb.com/title/tt1663628/?ref_=fn_tt_tt_1" TargetMode="External"/><Relationship Id="rId1805" Type="http://schemas.openxmlformats.org/officeDocument/2006/relationships/hyperlink" Target="http://www.imdb.com/title/tt0102975/?ref_=fn_tt_tt_1" TargetMode="External"/><Relationship Id="rId3020" Type="http://schemas.openxmlformats.org/officeDocument/2006/relationships/hyperlink" Target="http://www.imdb.com/title/tt2598580/?ref_=fn_tt_tt_1" TargetMode="External"/><Relationship Id="rId3977" Type="http://schemas.openxmlformats.org/officeDocument/2006/relationships/hyperlink" Target="http://www.imdb.com/title/tt1341167/?ref_=fn_tt_tt_1" TargetMode="External"/><Relationship Id="rId898" Type="http://schemas.openxmlformats.org/officeDocument/2006/relationships/hyperlink" Target="http://www.imdb.com/title/tt0368709/?ref_=fn_tt_tt_1" TargetMode="External"/><Relationship Id="rId2579" Type="http://schemas.openxmlformats.org/officeDocument/2006/relationships/hyperlink" Target="http://www.imdb.com/title/tt0278823/?ref_=fn_tt_tt_1" TargetMode="External"/><Relationship Id="rId2786" Type="http://schemas.openxmlformats.org/officeDocument/2006/relationships/hyperlink" Target="http://www.imdb.com/title/tt0278295/?ref_=fn_tt_tt_1" TargetMode="External"/><Relationship Id="rId2993" Type="http://schemas.openxmlformats.org/officeDocument/2006/relationships/hyperlink" Target="http://www.imdb.com/title/tt0423977/?ref_=fn_tt_tt_1" TargetMode="External"/><Relationship Id="rId3837" Type="http://schemas.openxmlformats.org/officeDocument/2006/relationships/hyperlink" Target="http://www.imdb.com/title/tt0377752/?ref_=fn_tt_tt_1" TargetMode="External"/><Relationship Id="rId758" Type="http://schemas.openxmlformats.org/officeDocument/2006/relationships/hyperlink" Target="http://www.imdb.com/title/tt0420238/?ref_=fn_tt_tt_1" TargetMode="External"/><Relationship Id="rId965" Type="http://schemas.openxmlformats.org/officeDocument/2006/relationships/hyperlink" Target="http://www.imdb.com/title/tt0381971/?ref_=fn_tt_tt_1" TargetMode="External"/><Relationship Id="rId1388" Type="http://schemas.openxmlformats.org/officeDocument/2006/relationships/hyperlink" Target="http://www.imdb.com/title/tt2978462/?ref_=fn_tt_tt_1" TargetMode="External"/><Relationship Id="rId1595" Type="http://schemas.openxmlformats.org/officeDocument/2006/relationships/hyperlink" Target="http://www.imdb.com/title/tt0099810/?ref_=fn_tt_tt_1" TargetMode="External"/><Relationship Id="rId2439" Type="http://schemas.openxmlformats.org/officeDocument/2006/relationships/hyperlink" Target="http://www.imdb.com/title/tt0403702/?ref_=fn_tt_tt_1" TargetMode="External"/><Relationship Id="rId2646" Type="http://schemas.openxmlformats.org/officeDocument/2006/relationships/hyperlink" Target="http://www.imdb.com/title/tt0056172/?ref_=fn_tt_tt_1" TargetMode="External"/><Relationship Id="rId2853" Type="http://schemas.openxmlformats.org/officeDocument/2006/relationships/hyperlink" Target="http://www.imdb.com/title/tt0937375/?ref_=fn_tt_tt_1" TargetMode="External"/><Relationship Id="rId3904" Type="http://schemas.openxmlformats.org/officeDocument/2006/relationships/hyperlink" Target="http://www.imdb.com/title/tt0096256/?ref_=fn_tt_tt_1" TargetMode="External"/><Relationship Id="rId94" Type="http://schemas.openxmlformats.org/officeDocument/2006/relationships/hyperlink" Target="http://www.imdb.com/title/tt0892769/?ref_=fn_tt_tt_1" TargetMode="External"/><Relationship Id="rId618" Type="http://schemas.openxmlformats.org/officeDocument/2006/relationships/hyperlink" Target="http://www.imdb.com/title/tt1496025/?ref_=fn_tt_tt_1" TargetMode="External"/><Relationship Id="rId825" Type="http://schemas.openxmlformats.org/officeDocument/2006/relationships/hyperlink" Target="http://www.imdb.com/title/tt2234155/?ref_=fn_tt_tt_1" TargetMode="External"/><Relationship Id="rId1248" Type="http://schemas.openxmlformats.org/officeDocument/2006/relationships/hyperlink" Target="http://www.imdb.com/title/tt0119978/?ref_=fn_tt_tt_1" TargetMode="External"/><Relationship Id="rId1455" Type="http://schemas.openxmlformats.org/officeDocument/2006/relationships/hyperlink" Target="http://www.imdb.com/title/tt1616195/?ref_=fn_tt_tt_1" TargetMode="External"/><Relationship Id="rId1662" Type="http://schemas.openxmlformats.org/officeDocument/2006/relationships/hyperlink" Target="http://www.imdb.com/title/tt0119707/?ref_=fn_tt_tt_1" TargetMode="External"/><Relationship Id="rId2506" Type="http://schemas.openxmlformats.org/officeDocument/2006/relationships/hyperlink" Target="http://www.imdb.com/title/tt2097298/?ref_=fn_tt_tt_1" TargetMode="External"/><Relationship Id="rId1108" Type="http://schemas.openxmlformats.org/officeDocument/2006/relationships/hyperlink" Target="http://www.imdb.com/title/tt0110997/?ref_=fn_tt_tt_1" TargetMode="External"/><Relationship Id="rId1315" Type="http://schemas.openxmlformats.org/officeDocument/2006/relationships/hyperlink" Target="http://www.imdb.com/title/tt0189192/?ref_=fn_tt_tt_1" TargetMode="External"/><Relationship Id="rId2713" Type="http://schemas.openxmlformats.org/officeDocument/2006/relationships/hyperlink" Target="http://www.imdb.com/title/tt0453494/?ref_=fn_tt_tt_1" TargetMode="External"/><Relationship Id="rId2920" Type="http://schemas.openxmlformats.org/officeDocument/2006/relationships/hyperlink" Target="http://www.imdb.com/title/tt0163651/?ref_=fn_tt_tt_1" TargetMode="External"/><Relationship Id="rId4678" Type="http://schemas.openxmlformats.org/officeDocument/2006/relationships/hyperlink" Target="http://www.imdb.com/title/tt0455326/?ref_=fn_tt_tt_1" TargetMode="External"/><Relationship Id="rId1522" Type="http://schemas.openxmlformats.org/officeDocument/2006/relationships/hyperlink" Target="http://www.imdb.com/title/tt0167203/?ref_=fn_tt_tt_1" TargetMode="External"/><Relationship Id="rId4885" Type="http://schemas.openxmlformats.org/officeDocument/2006/relationships/hyperlink" Target="http://www.imdb.com/title/tt3421204/?ref_=fn_tt_tt_1" TargetMode="External"/><Relationship Id="rId21" Type="http://schemas.openxmlformats.org/officeDocument/2006/relationships/hyperlink" Target="http://www.imdb.com/title/tt2310332/?ref_=fn_tt_tt_1" TargetMode="External"/><Relationship Id="rId2089" Type="http://schemas.openxmlformats.org/officeDocument/2006/relationships/hyperlink" Target="http://www.imdb.com/title/tt0255798/?ref_=fn_tt_tt_1" TargetMode="External"/><Relationship Id="rId3487" Type="http://schemas.openxmlformats.org/officeDocument/2006/relationships/hyperlink" Target="http://www.imdb.com/title/tt0435625/?ref_=fn_tt_tt_1" TargetMode="External"/><Relationship Id="rId3694" Type="http://schemas.openxmlformats.org/officeDocument/2006/relationships/hyperlink" Target="http://www.imdb.com/title/tt0384488/?ref_=fn_tt_tt_1" TargetMode="External"/><Relationship Id="rId4538" Type="http://schemas.openxmlformats.org/officeDocument/2006/relationships/hyperlink" Target="http://www.imdb.com/title/tt0082533/?ref_=fn_tt_tt_1" TargetMode="External"/><Relationship Id="rId4745" Type="http://schemas.openxmlformats.org/officeDocument/2006/relationships/hyperlink" Target="http://www.imdb.com/title/tt0326806/?ref_=fn_tt_tt_1" TargetMode="External"/><Relationship Id="rId4952" Type="http://schemas.openxmlformats.org/officeDocument/2006/relationships/hyperlink" Target="http://www.imdb.com/title/tt0796314/?ref_=fn_tt_tt_1" TargetMode="External"/><Relationship Id="rId2296" Type="http://schemas.openxmlformats.org/officeDocument/2006/relationships/hyperlink" Target="http://www.imdb.com/title/tt0780511/?ref_=fn_tt_tt_1" TargetMode="External"/><Relationship Id="rId3347" Type="http://schemas.openxmlformats.org/officeDocument/2006/relationships/hyperlink" Target="http://www.imdb.com/title/tt0087277/?ref_=fn_tt_tt_1" TargetMode="External"/><Relationship Id="rId3554" Type="http://schemas.openxmlformats.org/officeDocument/2006/relationships/hyperlink" Target="http://www.imdb.com/title/tt1003034/?ref_=fn_tt_tt_1" TargetMode="External"/><Relationship Id="rId3761" Type="http://schemas.openxmlformats.org/officeDocument/2006/relationships/hyperlink" Target="http://www.imdb.com/title/tt0338135/?ref_=fn_tt_tt_1" TargetMode="External"/><Relationship Id="rId4605" Type="http://schemas.openxmlformats.org/officeDocument/2006/relationships/hyperlink" Target="http://www.imdb.com/title/tt0479162/?ref_=fn_tt_tt_1" TargetMode="External"/><Relationship Id="rId4812" Type="http://schemas.openxmlformats.org/officeDocument/2006/relationships/hyperlink" Target="http://www.imdb.com/title/tt0006864/?ref_=fn_tt_tt_1" TargetMode="External"/><Relationship Id="rId268" Type="http://schemas.openxmlformats.org/officeDocument/2006/relationships/hyperlink" Target="http://www.imdb.com/title/tt0120179/?ref_=fn_tt_tt_1" TargetMode="External"/><Relationship Id="rId475" Type="http://schemas.openxmlformats.org/officeDocument/2006/relationships/hyperlink" Target="http://www.imdb.com/title/tt0166813/?ref_=fn_tt_tt_1" TargetMode="External"/><Relationship Id="rId682" Type="http://schemas.openxmlformats.org/officeDocument/2006/relationships/hyperlink" Target="http://www.imdb.com/title/tt0116908/?ref_=fn_tt_tt_1" TargetMode="External"/><Relationship Id="rId2156" Type="http://schemas.openxmlformats.org/officeDocument/2006/relationships/hyperlink" Target="http://www.imdb.com/title/tt0075860/?ref_=fn_tt_tt_1" TargetMode="External"/><Relationship Id="rId2363" Type="http://schemas.openxmlformats.org/officeDocument/2006/relationships/hyperlink" Target="http://www.imdb.com/title/tt0245674/?ref_=fn_tt_tt_1" TargetMode="External"/><Relationship Id="rId2570" Type="http://schemas.openxmlformats.org/officeDocument/2006/relationships/hyperlink" Target="http://www.imdb.com/title/tt2467046/?ref_=fn_tt_tt_1" TargetMode="External"/><Relationship Id="rId3207" Type="http://schemas.openxmlformats.org/officeDocument/2006/relationships/hyperlink" Target="http://www.imdb.com/title/tt0309912/?ref_=fn_tt_tt_1" TargetMode="External"/><Relationship Id="rId3414" Type="http://schemas.openxmlformats.org/officeDocument/2006/relationships/hyperlink" Target="http://www.imdb.com/title/tt2241676/?ref_=fn_tt_tt_1" TargetMode="External"/><Relationship Id="rId3621" Type="http://schemas.openxmlformats.org/officeDocument/2006/relationships/hyperlink" Target="http://www.imdb.com/title/tt0147004/?ref_=fn_tt_tt_1" TargetMode="External"/><Relationship Id="rId128" Type="http://schemas.openxmlformats.org/officeDocument/2006/relationships/hyperlink" Target="http://www.imdb.com/title/tt1981115/?ref_=fn_tt_tt_1" TargetMode="External"/><Relationship Id="rId335" Type="http://schemas.openxmlformats.org/officeDocument/2006/relationships/hyperlink" Target="http://www.imdb.com/title/tt0138749/?ref_=fn_tt_tt_1" TargetMode="External"/><Relationship Id="rId542" Type="http://schemas.openxmlformats.org/officeDocument/2006/relationships/hyperlink" Target="http://www.imdb.com/title/tt0472062/?ref_=fn_tt_tt_1" TargetMode="External"/><Relationship Id="rId1172" Type="http://schemas.openxmlformats.org/officeDocument/2006/relationships/hyperlink" Target="http://www.imdb.com/title/tt0399295/?ref_=fn_tt_tt_1" TargetMode="External"/><Relationship Id="rId2016" Type="http://schemas.openxmlformats.org/officeDocument/2006/relationships/hyperlink" Target="http://www.imdb.com/title/tt2952602/?ref_=fn_tt_tt_1" TargetMode="External"/><Relationship Id="rId2223" Type="http://schemas.openxmlformats.org/officeDocument/2006/relationships/hyperlink" Target="http://www.imdb.com/title/tt0116260/?ref_=fn_tt_tt_1" TargetMode="External"/><Relationship Id="rId2430" Type="http://schemas.openxmlformats.org/officeDocument/2006/relationships/hyperlink" Target="http://www.imdb.com/title/tt1016075/?ref_=fn_tt_tt_1" TargetMode="External"/><Relationship Id="rId402" Type="http://schemas.openxmlformats.org/officeDocument/2006/relationships/hyperlink" Target="http://www.imdb.com/title/tt0240772/?ref_=fn_tt_tt_1" TargetMode="External"/><Relationship Id="rId1032" Type="http://schemas.openxmlformats.org/officeDocument/2006/relationships/hyperlink" Target="http://www.imdb.com/title/tt0315824/?ref_=fn_tt_tt_1" TargetMode="External"/><Relationship Id="rId4188" Type="http://schemas.openxmlformats.org/officeDocument/2006/relationships/hyperlink" Target="http://www.imdb.com/title/tt0057163/?ref_=fn_tt_tt_1" TargetMode="External"/><Relationship Id="rId4395" Type="http://schemas.openxmlformats.org/officeDocument/2006/relationships/hyperlink" Target="http://www.imdb.com/title/tt0825236/?ref_=fn_tt_tt_1" TargetMode="External"/><Relationship Id="rId1989" Type="http://schemas.openxmlformats.org/officeDocument/2006/relationships/hyperlink" Target="http://www.imdb.com/title/tt0462338/?ref_=fn_tt_tt_1" TargetMode="External"/><Relationship Id="rId4048" Type="http://schemas.openxmlformats.org/officeDocument/2006/relationships/hyperlink" Target="http://www.imdb.com/title/tt0077975/?ref_=fn_tt_tt_1" TargetMode="External"/><Relationship Id="rId4255" Type="http://schemas.openxmlformats.org/officeDocument/2006/relationships/hyperlink" Target="http://www.imdb.com/title/tt0056592/?ref_=fn_tt_tt_1" TargetMode="External"/><Relationship Id="rId1849" Type="http://schemas.openxmlformats.org/officeDocument/2006/relationships/hyperlink" Target="http://www.imdb.com/title/tt1038686/?ref_=fn_tt_tt_1" TargetMode="External"/><Relationship Id="rId3064" Type="http://schemas.openxmlformats.org/officeDocument/2006/relationships/hyperlink" Target="http://www.imdb.com/title/tt0114113/?ref_=fn_tt_tt_1" TargetMode="External"/><Relationship Id="rId4462" Type="http://schemas.openxmlformats.org/officeDocument/2006/relationships/hyperlink" Target="http://www.imdb.com/title/tt0068135/?ref_=fn_tt_tt_1" TargetMode="External"/><Relationship Id="rId192" Type="http://schemas.openxmlformats.org/officeDocument/2006/relationships/hyperlink" Target="http://www.imdb.com/title/tt0448694/?ref_=fn_tt_tt_1" TargetMode="External"/><Relationship Id="rId1709" Type="http://schemas.openxmlformats.org/officeDocument/2006/relationships/hyperlink" Target="http://www.imdb.com/title/tt0350261/?ref_=fn_tt_tt_1" TargetMode="External"/><Relationship Id="rId1916" Type="http://schemas.openxmlformats.org/officeDocument/2006/relationships/hyperlink" Target="http://www.imdb.com/title/tt0279493/?ref_=fn_tt_tt_1" TargetMode="External"/><Relationship Id="rId3271" Type="http://schemas.openxmlformats.org/officeDocument/2006/relationships/hyperlink" Target="http://www.imdb.com/title/tt0082509/?ref_=fn_tt_tt_1" TargetMode="External"/><Relationship Id="rId4115" Type="http://schemas.openxmlformats.org/officeDocument/2006/relationships/hyperlink" Target="http://www.imdb.com/title/tt0156205/?ref_=fn_tt_tt_1" TargetMode="External"/><Relationship Id="rId4322" Type="http://schemas.openxmlformats.org/officeDocument/2006/relationships/hyperlink" Target="http://www.imdb.com/title/tt1703199/?ref_=fn_tt_tt_1" TargetMode="External"/><Relationship Id="rId2080" Type="http://schemas.openxmlformats.org/officeDocument/2006/relationships/hyperlink" Target="http://www.imdb.com/title/tt0450385/?ref_=fn_tt_tt_1" TargetMode="External"/><Relationship Id="rId3131" Type="http://schemas.openxmlformats.org/officeDocument/2006/relationships/hyperlink" Target="http://www.imdb.com/title/tt2788732/?ref_=fn_tt_tt_1" TargetMode="External"/><Relationship Id="rId2897" Type="http://schemas.openxmlformats.org/officeDocument/2006/relationships/hyperlink" Target="http://www.imdb.com/title/tt0082484/?ref_=fn_tt_tt_1" TargetMode="External"/><Relationship Id="rId3948" Type="http://schemas.openxmlformats.org/officeDocument/2006/relationships/hyperlink" Target="http://www.imdb.com/title/tt0122906/?ref_=fn_tt_tt_1" TargetMode="External"/><Relationship Id="rId869" Type="http://schemas.openxmlformats.org/officeDocument/2006/relationships/hyperlink" Target="http://www.imdb.com/title/tt0116250/?ref_=fn_tt_tt_1" TargetMode="External"/><Relationship Id="rId1499" Type="http://schemas.openxmlformats.org/officeDocument/2006/relationships/hyperlink" Target="http://www.imdb.com/title/tt0120479/?ref_=fn_tt_tt_1" TargetMode="External"/><Relationship Id="rId729" Type="http://schemas.openxmlformats.org/officeDocument/2006/relationships/hyperlink" Target="http://www.imdb.com/title/tt1078940/?ref_=fn_tt_tt_1" TargetMode="External"/><Relationship Id="rId1359" Type="http://schemas.openxmlformats.org/officeDocument/2006/relationships/hyperlink" Target="http://www.imdb.com/title/tt0929632/?ref_=fn_tt_tt_1" TargetMode="External"/><Relationship Id="rId2757" Type="http://schemas.openxmlformats.org/officeDocument/2006/relationships/hyperlink" Target="http://www.imdb.com/title/tt0107048/?ref_=fn_tt_tt_1" TargetMode="External"/><Relationship Id="rId2964" Type="http://schemas.openxmlformats.org/officeDocument/2006/relationships/hyperlink" Target="http://www.imdb.com/title/tt1625346/?ref_=fn_tt_tt_1" TargetMode="External"/><Relationship Id="rId3808" Type="http://schemas.openxmlformats.org/officeDocument/2006/relationships/hyperlink" Target="http://www.imdb.com/title/tt1131732/?ref_=fn_tt_tt_1" TargetMode="External"/><Relationship Id="rId5023" Type="http://schemas.openxmlformats.org/officeDocument/2006/relationships/hyperlink" Target="http://www.imdb.com/title/tt0436689/?ref_=fn_tt_tt_1" TargetMode="External"/><Relationship Id="rId936" Type="http://schemas.openxmlformats.org/officeDocument/2006/relationships/hyperlink" Target="http://www.imdb.com/title/tt1229340/?ref_=fn_tt_tt_1" TargetMode="External"/><Relationship Id="rId1219" Type="http://schemas.openxmlformats.org/officeDocument/2006/relationships/hyperlink" Target="http://www.imdb.com/title/tt0102138/?ref_=fn_tt_tt_1" TargetMode="External"/><Relationship Id="rId1566" Type="http://schemas.openxmlformats.org/officeDocument/2006/relationships/hyperlink" Target="http://www.imdb.com/title/tt0372873/?ref_=fn_tt_tt_1" TargetMode="External"/><Relationship Id="rId1773" Type="http://schemas.openxmlformats.org/officeDocument/2006/relationships/hyperlink" Target="http://www.imdb.com/title/tt0481141/?ref_=fn_tt_tt_1" TargetMode="External"/><Relationship Id="rId1980" Type="http://schemas.openxmlformats.org/officeDocument/2006/relationships/hyperlink" Target="http://www.imdb.com/title/tt1291584/?ref_=fn_tt_tt_1" TargetMode="External"/><Relationship Id="rId2617" Type="http://schemas.openxmlformats.org/officeDocument/2006/relationships/hyperlink" Target="http://www.imdb.com/title/tt0081375/?ref_=fn_tt_tt_1" TargetMode="External"/><Relationship Id="rId2824" Type="http://schemas.openxmlformats.org/officeDocument/2006/relationships/hyperlink" Target="http://www.imdb.com/title/tt0297884/?ref_=fn_tt_tt_1" TargetMode="External"/><Relationship Id="rId65" Type="http://schemas.openxmlformats.org/officeDocument/2006/relationships/hyperlink" Target="http://www.imdb.com/title/tt0363771/?ref_=fn_tt_tt_1" TargetMode="External"/><Relationship Id="rId1426" Type="http://schemas.openxmlformats.org/officeDocument/2006/relationships/hyperlink" Target="http://www.imdb.com/title/tt0453556/?ref_=fn_tt_tt_1" TargetMode="External"/><Relationship Id="rId1633" Type="http://schemas.openxmlformats.org/officeDocument/2006/relationships/hyperlink" Target="http://www.imdb.com/title/tt0098382/?ref_=fn_tt_tt_1" TargetMode="External"/><Relationship Id="rId1840" Type="http://schemas.openxmlformats.org/officeDocument/2006/relationships/hyperlink" Target="http://www.imdb.com/title/tt0910936/?ref_=fn_tt_tt_1" TargetMode="External"/><Relationship Id="rId4789" Type="http://schemas.openxmlformats.org/officeDocument/2006/relationships/hyperlink" Target="http://www.imdb.com/title/tt4273494/?ref_=fn_tt_tt_1" TargetMode="External"/><Relationship Id="rId4996" Type="http://schemas.openxmlformats.org/officeDocument/2006/relationships/hyperlink" Target="http://www.imdb.com/title/tt2294916/?ref_=fn_tt_tt_1" TargetMode="External"/><Relationship Id="rId1700" Type="http://schemas.openxmlformats.org/officeDocument/2006/relationships/hyperlink" Target="http://www.imdb.com/title/tt1438176/?ref_=fn_tt_tt_1" TargetMode="External"/><Relationship Id="rId3598" Type="http://schemas.openxmlformats.org/officeDocument/2006/relationships/hyperlink" Target="http://www.imdb.com/title/tt0038499/?ref_=fn_tt_tt_1" TargetMode="External"/><Relationship Id="rId4649" Type="http://schemas.openxmlformats.org/officeDocument/2006/relationships/hyperlink" Target="http://www.imdb.com/title/tt0034492/?ref_=fn_tt_tt_1" TargetMode="External"/><Relationship Id="rId4856" Type="http://schemas.openxmlformats.org/officeDocument/2006/relationships/hyperlink" Target="http://www.imdb.com/title/tt1328873/?ref_=fn_tt_tt_1" TargetMode="External"/><Relationship Id="rId3458" Type="http://schemas.openxmlformats.org/officeDocument/2006/relationships/hyperlink" Target="http://www.imdb.com/title/tt0808417/?ref_=fn_tt_tt_1" TargetMode="External"/><Relationship Id="rId3665" Type="http://schemas.openxmlformats.org/officeDocument/2006/relationships/hyperlink" Target="http://www.imdb.com/title/tt0286179/?ref_=fn_tt_tt_1" TargetMode="External"/><Relationship Id="rId3872" Type="http://schemas.openxmlformats.org/officeDocument/2006/relationships/hyperlink" Target="http://www.imdb.com/title/tt4387040/?ref_=fn_tt_tt_1" TargetMode="External"/><Relationship Id="rId4509" Type="http://schemas.openxmlformats.org/officeDocument/2006/relationships/hyperlink" Target="http://www.imdb.com/title/tt0806147/?ref_=fn_tt_tt_1" TargetMode="External"/><Relationship Id="rId4716" Type="http://schemas.openxmlformats.org/officeDocument/2006/relationships/hyperlink" Target="http://www.imdb.com/title/tt4333662/?ref_=fn_tt_tt_1" TargetMode="External"/><Relationship Id="rId379" Type="http://schemas.openxmlformats.org/officeDocument/2006/relationships/hyperlink" Target="http://www.imdb.com/title/tt1854564/?ref_=fn_tt_tt_1" TargetMode="External"/><Relationship Id="rId586" Type="http://schemas.openxmlformats.org/officeDocument/2006/relationships/hyperlink" Target="http://www.imdb.com/title/tt0163187/?ref_=fn_tt_tt_1" TargetMode="External"/><Relationship Id="rId793" Type="http://schemas.openxmlformats.org/officeDocument/2006/relationships/hyperlink" Target="http://www.imdb.com/title/tt0822847/?ref_=fn_tt_tt_1" TargetMode="External"/><Relationship Id="rId2267" Type="http://schemas.openxmlformats.org/officeDocument/2006/relationships/hyperlink" Target="http://www.imdb.com/title/tt1232207/?ref_=fn_tt_tt_1" TargetMode="External"/><Relationship Id="rId2474" Type="http://schemas.openxmlformats.org/officeDocument/2006/relationships/hyperlink" Target="http://www.imdb.com/title/tt2271563/?ref_=fn_tt_tt_1" TargetMode="External"/><Relationship Id="rId2681" Type="http://schemas.openxmlformats.org/officeDocument/2006/relationships/hyperlink" Target="http://www.imdb.com/title/tt0120662/?ref_=fn_tt_tt_1" TargetMode="External"/><Relationship Id="rId3318" Type="http://schemas.openxmlformats.org/officeDocument/2006/relationships/hyperlink" Target="http://www.imdb.com/title/tt0420835/?ref_=fn_tt_tt_1" TargetMode="External"/><Relationship Id="rId3525" Type="http://schemas.openxmlformats.org/officeDocument/2006/relationships/hyperlink" Target="http://www.imdb.com/title/tt1421051/?ref_=fn_tt_tt_1" TargetMode="External"/><Relationship Id="rId4923" Type="http://schemas.openxmlformats.org/officeDocument/2006/relationships/hyperlink" Target="http://www.imdb.com/title/tt0118849/?ref_=fn_tt_tt_1" TargetMode="External"/><Relationship Id="rId239" Type="http://schemas.openxmlformats.org/officeDocument/2006/relationships/hyperlink" Target="http://www.imdb.com/title/tt0198781/?ref_=fn_tt_tt_1" TargetMode="External"/><Relationship Id="rId446" Type="http://schemas.openxmlformats.org/officeDocument/2006/relationships/hyperlink" Target="http://www.imdb.com/title/tt0413895/?ref_=fn_tt_tt_1" TargetMode="External"/><Relationship Id="rId653" Type="http://schemas.openxmlformats.org/officeDocument/2006/relationships/hyperlink" Target="http://www.imdb.com/title/tt0268380/?ref_=fn_tt_tt_1" TargetMode="External"/><Relationship Id="rId1076" Type="http://schemas.openxmlformats.org/officeDocument/2006/relationships/hyperlink" Target="http://www.imdb.com/title/tt1397280/?ref_=fn_tt_tt_1" TargetMode="External"/><Relationship Id="rId1283" Type="http://schemas.openxmlformats.org/officeDocument/2006/relationships/hyperlink" Target="http://www.imdb.com/title/tt0070379/?ref_=fn_tt_tt_1" TargetMode="External"/><Relationship Id="rId1490" Type="http://schemas.openxmlformats.org/officeDocument/2006/relationships/hyperlink" Target="http://www.imdb.com/title/tt0962736/?ref_=fn_tt_tt_1" TargetMode="External"/><Relationship Id="rId2127" Type="http://schemas.openxmlformats.org/officeDocument/2006/relationships/hyperlink" Target="http://www.imdb.com/title/tt0796335/?ref_=fn_tt_tt_1" TargetMode="External"/><Relationship Id="rId2334" Type="http://schemas.openxmlformats.org/officeDocument/2006/relationships/hyperlink" Target="http://www.imdb.com/title/tt1520498/?ref_=fn_tt_tt_1" TargetMode="External"/><Relationship Id="rId3732" Type="http://schemas.openxmlformats.org/officeDocument/2006/relationships/hyperlink" Target="http://www.imdb.com/title/tt2870612/?ref_=fn_tt_tt_1" TargetMode="External"/><Relationship Id="rId306" Type="http://schemas.openxmlformats.org/officeDocument/2006/relationships/hyperlink" Target="http://www.imdb.com/title/tt1243957/?ref_=fn_tt_tt_1" TargetMode="External"/><Relationship Id="rId860" Type="http://schemas.openxmlformats.org/officeDocument/2006/relationships/hyperlink" Target="http://www.imdb.com/title/tt0378194/?ref_=fn_tt_tt_1" TargetMode="External"/><Relationship Id="rId1143" Type="http://schemas.openxmlformats.org/officeDocument/2006/relationships/hyperlink" Target="http://www.imdb.com/title/tt0089880/?ref_=fn_tt_tt_1" TargetMode="External"/><Relationship Id="rId2541" Type="http://schemas.openxmlformats.org/officeDocument/2006/relationships/hyperlink" Target="http://www.imdb.com/title/tt0097165/?ref_=fn_tt_tt_1" TargetMode="External"/><Relationship Id="rId4299" Type="http://schemas.openxmlformats.org/officeDocument/2006/relationships/hyperlink" Target="http://www.imdb.com/title/tt0780622/?ref_=fn_tt_tt_1" TargetMode="External"/><Relationship Id="rId513" Type="http://schemas.openxmlformats.org/officeDocument/2006/relationships/hyperlink" Target="http://www.imdb.com/title/tt1985966/?ref_=fn_tt_tt_1" TargetMode="External"/><Relationship Id="rId720" Type="http://schemas.openxmlformats.org/officeDocument/2006/relationships/hyperlink" Target="http://www.imdb.com/title/tt0144214/?ref_=fn_tt_tt_1" TargetMode="External"/><Relationship Id="rId1350" Type="http://schemas.openxmlformats.org/officeDocument/2006/relationships/hyperlink" Target="http://www.imdb.com/title/tt0174856/?ref_=fn_tt_tt_1" TargetMode="External"/><Relationship Id="rId2401" Type="http://schemas.openxmlformats.org/officeDocument/2006/relationships/hyperlink" Target="http://www.imdb.com/title/tt2467046/?ref_=fn_tt_tt_1" TargetMode="External"/><Relationship Id="rId4159" Type="http://schemas.openxmlformats.org/officeDocument/2006/relationships/hyperlink" Target="http://www.imdb.com/title/tt0032138/?ref_=fn_tt_tt_1" TargetMode="External"/><Relationship Id="rId1003" Type="http://schemas.openxmlformats.org/officeDocument/2006/relationships/hyperlink" Target="http://www.imdb.com/title/tt0160916/?ref_=fn_tt_tt_1" TargetMode="External"/><Relationship Id="rId1210" Type="http://schemas.openxmlformats.org/officeDocument/2006/relationships/hyperlink" Target="http://www.imdb.com/title/tt0397313/?ref_=fn_tt_tt_1" TargetMode="External"/><Relationship Id="rId4366" Type="http://schemas.openxmlformats.org/officeDocument/2006/relationships/hyperlink" Target="http://www.imdb.com/title/tt1562568/?ref_=fn_tt_tt_1" TargetMode="External"/><Relationship Id="rId4573" Type="http://schemas.openxmlformats.org/officeDocument/2006/relationships/hyperlink" Target="http://www.imdb.com/title/tt0268200/?ref_=fn_tt_tt_1" TargetMode="External"/><Relationship Id="rId4780" Type="http://schemas.openxmlformats.org/officeDocument/2006/relationships/hyperlink" Target="http://www.imdb.com/title/tt1623205/?ref_=fn_tt_tt_1" TargetMode="External"/><Relationship Id="rId3175" Type="http://schemas.openxmlformats.org/officeDocument/2006/relationships/hyperlink" Target="http://www.imdb.com/title/tt1477837/?ref_=fn_tt_tt_1" TargetMode="External"/><Relationship Id="rId3382" Type="http://schemas.openxmlformats.org/officeDocument/2006/relationships/hyperlink" Target="http://www.imdb.com/title/tt0120693/?ref_=fn_tt_tt_1" TargetMode="External"/><Relationship Id="rId4019" Type="http://schemas.openxmlformats.org/officeDocument/2006/relationships/hyperlink" Target="http://www.imdb.com/title/tt2166834/?ref_=fn_tt_tt_1" TargetMode="External"/><Relationship Id="rId4226" Type="http://schemas.openxmlformats.org/officeDocument/2006/relationships/hyperlink" Target="http://www.imdb.com/title/tt0092695/?ref_=fn_tt_tt_1" TargetMode="External"/><Relationship Id="rId4433" Type="http://schemas.openxmlformats.org/officeDocument/2006/relationships/hyperlink" Target="http://www.imdb.com/title/tt3110770/?ref_=fn_tt_tt_1" TargetMode="External"/><Relationship Id="rId4640" Type="http://schemas.openxmlformats.org/officeDocument/2006/relationships/hyperlink" Target="http://www.imdb.com/title/tt0047296/?ref_=fn_tt_tt_1" TargetMode="External"/><Relationship Id="rId2191" Type="http://schemas.openxmlformats.org/officeDocument/2006/relationships/hyperlink" Target="http://www.imdb.com/title/tt1148204/?ref_=fn_tt_tt_1" TargetMode="External"/><Relationship Id="rId3035" Type="http://schemas.openxmlformats.org/officeDocument/2006/relationships/hyperlink" Target="http://www.imdb.com/title/tt2968804/?ref_=fn_tt_tt_1" TargetMode="External"/><Relationship Id="rId3242" Type="http://schemas.openxmlformats.org/officeDocument/2006/relationships/hyperlink" Target="http://www.imdb.com/title/tt1210071/?ref_=fn_tt_tt_1" TargetMode="External"/><Relationship Id="rId4500" Type="http://schemas.openxmlformats.org/officeDocument/2006/relationships/hyperlink" Target="http://www.imdb.com/title/tt0060196/?ref_=fn_tt_tt_1" TargetMode="External"/><Relationship Id="rId163" Type="http://schemas.openxmlformats.org/officeDocument/2006/relationships/hyperlink" Target="http://www.imdb.com/title/tt1646971/?ref_=fn_tt_tt_1" TargetMode="External"/><Relationship Id="rId370" Type="http://schemas.openxmlformats.org/officeDocument/2006/relationships/hyperlink" Target="http://www.imdb.com/title/tt2974918/?ref_=fn_tt_tt_1" TargetMode="External"/><Relationship Id="rId2051" Type="http://schemas.openxmlformats.org/officeDocument/2006/relationships/hyperlink" Target="http://www.imdb.com/title/tt0360717/?ref_=fn_tt_tt_1" TargetMode="External"/><Relationship Id="rId3102" Type="http://schemas.openxmlformats.org/officeDocument/2006/relationships/hyperlink" Target="http://www.imdb.com/title/tt0090863/?ref_=fn_tt_tt_1" TargetMode="External"/><Relationship Id="rId230" Type="http://schemas.openxmlformats.org/officeDocument/2006/relationships/hyperlink" Target="http://www.imdb.com/title/tt1535108/?ref_=fn_tt_tt_1" TargetMode="External"/><Relationship Id="rId2868" Type="http://schemas.openxmlformats.org/officeDocument/2006/relationships/hyperlink" Target="http://www.imdb.com/title/tt3170832/?ref_=fn_tt_tt_1" TargetMode="External"/><Relationship Id="rId3919" Type="http://schemas.openxmlformats.org/officeDocument/2006/relationships/hyperlink" Target="http://www.imdb.com/title/tt2828996/?ref_=fn_tt_tt_1" TargetMode="External"/><Relationship Id="rId4083" Type="http://schemas.openxmlformats.org/officeDocument/2006/relationships/hyperlink" Target="http://www.imdb.com/title/tt0490196/?ref_=fn_tt_tt_1" TargetMode="External"/><Relationship Id="rId1677" Type="http://schemas.openxmlformats.org/officeDocument/2006/relationships/hyperlink" Target="http://www.imdb.com/title/tt0114857/?ref_=fn_tt_tt_1" TargetMode="External"/><Relationship Id="rId1884" Type="http://schemas.openxmlformats.org/officeDocument/2006/relationships/hyperlink" Target="http://www.imdb.com/title/tt1060277/?ref_=fn_tt_tt_1" TargetMode="External"/><Relationship Id="rId2728" Type="http://schemas.openxmlformats.org/officeDocument/2006/relationships/hyperlink" Target="http://www.imdb.com/title/tt1334260/?ref_=fn_tt_tt_1" TargetMode="External"/><Relationship Id="rId2935" Type="http://schemas.openxmlformats.org/officeDocument/2006/relationships/hyperlink" Target="http://www.imdb.com/title/tt0086619/?ref_=fn_tt_tt_1" TargetMode="External"/><Relationship Id="rId4290" Type="http://schemas.openxmlformats.org/officeDocument/2006/relationships/hyperlink" Target="http://www.imdb.com/title/tt0212662/?ref_=fn_tt_tt_1" TargetMode="External"/><Relationship Id="rId907" Type="http://schemas.openxmlformats.org/officeDocument/2006/relationships/hyperlink" Target="http://www.imdb.com/title/tt1355683/?ref_=fn_tt_tt_1" TargetMode="External"/><Relationship Id="rId1537" Type="http://schemas.openxmlformats.org/officeDocument/2006/relationships/hyperlink" Target="http://www.imdb.com/title/tt0120797/?ref_=fn_tt_tt_1" TargetMode="External"/><Relationship Id="rId1744" Type="http://schemas.openxmlformats.org/officeDocument/2006/relationships/hyperlink" Target="http://www.imdb.com/title/tt2702724/?ref_=fn_tt_tt_1" TargetMode="External"/><Relationship Id="rId1951" Type="http://schemas.openxmlformats.org/officeDocument/2006/relationships/hyperlink" Target="http://www.imdb.com/title/tt0480255/?ref_=fn_tt_tt_1" TargetMode="External"/><Relationship Id="rId4150" Type="http://schemas.openxmlformats.org/officeDocument/2006/relationships/hyperlink" Target="http://www.imdb.com/title/tt2837336/?ref_=fn_tt_tt_1" TargetMode="External"/><Relationship Id="rId36" Type="http://schemas.openxmlformats.org/officeDocument/2006/relationships/hyperlink" Target="http://www.imdb.com/title/tt1453405/?ref_=fn_tt_tt_1" TargetMode="External"/><Relationship Id="rId1604" Type="http://schemas.openxmlformats.org/officeDocument/2006/relationships/hyperlink" Target="http://www.imdb.com/title/tt0345950/?ref_=fn_tt_tt_1" TargetMode="External"/><Relationship Id="rId4010" Type="http://schemas.openxmlformats.org/officeDocument/2006/relationships/hyperlink" Target="http://www.imdb.com/title/tt0480251/?ref_=fn_tt_tt_1" TargetMode="External"/><Relationship Id="rId4967" Type="http://schemas.openxmlformats.org/officeDocument/2006/relationships/hyperlink" Target="http://www.imdb.com/title/tt1942884/?ref_=fn_tt_tt_1" TargetMode="External"/><Relationship Id="rId1811" Type="http://schemas.openxmlformats.org/officeDocument/2006/relationships/hyperlink" Target="http://www.imdb.com/title/tt1710396/?ref_=fn_tt_tt_1" TargetMode="External"/><Relationship Id="rId3569" Type="http://schemas.openxmlformats.org/officeDocument/2006/relationships/hyperlink" Target="http://www.imdb.com/title/tt0375912/?ref_=fn_tt_tt_1" TargetMode="External"/><Relationship Id="rId697" Type="http://schemas.openxmlformats.org/officeDocument/2006/relationships/hyperlink" Target="http://www.imdb.com/title/tt0295178/?ref_=fn_tt_tt_1" TargetMode="External"/><Relationship Id="rId2378" Type="http://schemas.openxmlformats.org/officeDocument/2006/relationships/hyperlink" Target="http://www.imdb.com/title/tt0816442/?ref_=fn_tt_tt_1" TargetMode="External"/><Relationship Id="rId3429" Type="http://schemas.openxmlformats.org/officeDocument/2006/relationships/hyperlink" Target="http://www.imdb.com/title/tt2102502/?ref_=fn_tt_tt_1" TargetMode="External"/><Relationship Id="rId3776" Type="http://schemas.openxmlformats.org/officeDocument/2006/relationships/hyperlink" Target="http://www.imdb.com/title/tt0084171/?ref_=fn_tt_tt_1" TargetMode="External"/><Relationship Id="rId3983" Type="http://schemas.openxmlformats.org/officeDocument/2006/relationships/hyperlink" Target="http://www.imdb.com/title/tt1401152/?ref_=fn_tt_tt_1" TargetMode="External"/><Relationship Id="rId4827" Type="http://schemas.openxmlformats.org/officeDocument/2006/relationships/hyperlink" Target="http://www.imdb.com/title/tt1379182/?ref_=fn_tt_tt_1" TargetMode="External"/><Relationship Id="rId1187" Type="http://schemas.openxmlformats.org/officeDocument/2006/relationships/hyperlink" Target="http://www.imdb.com/title/tt1800241/?ref_=fn_tt_tt_1" TargetMode="External"/><Relationship Id="rId2585" Type="http://schemas.openxmlformats.org/officeDocument/2006/relationships/hyperlink" Target="http://www.imdb.com/title/tt0384686/?ref_=fn_tt_tt_1" TargetMode="External"/><Relationship Id="rId2792" Type="http://schemas.openxmlformats.org/officeDocument/2006/relationships/hyperlink" Target="http://www.imdb.com/title/tt1305583/?ref_=fn_tt_tt_1" TargetMode="External"/><Relationship Id="rId3636" Type="http://schemas.openxmlformats.org/officeDocument/2006/relationships/hyperlink" Target="http://www.imdb.com/title/tt0101412/?ref_=fn_tt_tt_1" TargetMode="External"/><Relationship Id="rId3843" Type="http://schemas.openxmlformats.org/officeDocument/2006/relationships/hyperlink" Target="http://www.imdb.com/title/tt0087928/?ref_=fn_tt_tt_1" TargetMode="External"/><Relationship Id="rId557" Type="http://schemas.openxmlformats.org/officeDocument/2006/relationships/hyperlink" Target="http://www.imdb.com/title/tt0340163/?ref_=fn_tt_tt_1" TargetMode="External"/><Relationship Id="rId764" Type="http://schemas.openxmlformats.org/officeDocument/2006/relationships/hyperlink" Target="http://www.imdb.com/title/tt3300542/?ref_=fn_tt_tt_1" TargetMode="External"/><Relationship Id="rId971" Type="http://schemas.openxmlformats.org/officeDocument/2006/relationships/hyperlink" Target="http://www.imdb.com/title/tt0365737/?ref_=fn_tt_tt_1" TargetMode="External"/><Relationship Id="rId1394" Type="http://schemas.openxmlformats.org/officeDocument/2006/relationships/hyperlink" Target="http://www.imdb.com/title/tt1161864/?ref_=fn_tt_tt_1" TargetMode="External"/><Relationship Id="rId2238" Type="http://schemas.openxmlformats.org/officeDocument/2006/relationships/hyperlink" Target="http://www.imdb.com/title/tt1100119/?ref_=fn_tt_tt_1" TargetMode="External"/><Relationship Id="rId2445" Type="http://schemas.openxmlformats.org/officeDocument/2006/relationships/hyperlink" Target="http://www.imdb.com/title/tt2465146/?ref_=fn_tt_tt_1" TargetMode="External"/><Relationship Id="rId2652" Type="http://schemas.openxmlformats.org/officeDocument/2006/relationships/hyperlink" Target="http://www.imdb.com/title/tt0800320/?ref_=fn_tt_tt_1" TargetMode="External"/><Relationship Id="rId3703" Type="http://schemas.openxmlformats.org/officeDocument/2006/relationships/hyperlink" Target="http://www.imdb.com/title/tt1778304/?ref_=fn_tt_tt_1" TargetMode="External"/><Relationship Id="rId3910" Type="http://schemas.openxmlformats.org/officeDocument/2006/relationships/hyperlink" Target="http://www.imdb.com/title/tt0133152/?ref_=fn_tt_tt_1" TargetMode="External"/><Relationship Id="rId417" Type="http://schemas.openxmlformats.org/officeDocument/2006/relationships/hyperlink" Target="http://www.imdb.com/title/tt0327850/?ref_=fn_tt_tt_1" TargetMode="External"/><Relationship Id="rId624" Type="http://schemas.openxmlformats.org/officeDocument/2006/relationships/hyperlink" Target="http://www.imdb.com/title/tt0120696/?ref_=fn_tt_tt_1" TargetMode="External"/><Relationship Id="rId831" Type="http://schemas.openxmlformats.org/officeDocument/2006/relationships/hyperlink" Target="http://www.imdb.com/title/tt0116136/?ref_=fn_tt_tt_1" TargetMode="External"/><Relationship Id="rId1047" Type="http://schemas.openxmlformats.org/officeDocument/2006/relationships/hyperlink" Target="http://www.imdb.com/title/tt0120188/?ref_=fn_tt_tt_1" TargetMode="External"/><Relationship Id="rId1254" Type="http://schemas.openxmlformats.org/officeDocument/2006/relationships/hyperlink" Target="http://www.imdb.com/title/tt0174480/?ref_=fn_tt_tt_1" TargetMode="External"/><Relationship Id="rId1461" Type="http://schemas.openxmlformats.org/officeDocument/2006/relationships/hyperlink" Target="http://www.imdb.com/title/tt0080745/?ref_=fn_tt_tt_1" TargetMode="External"/><Relationship Id="rId2305" Type="http://schemas.openxmlformats.org/officeDocument/2006/relationships/hyperlink" Target="http://www.imdb.com/title/tt1714204/?ref_=fn_tt_tt_1" TargetMode="External"/><Relationship Id="rId2512" Type="http://schemas.openxmlformats.org/officeDocument/2006/relationships/hyperlink" Target="http://www.imdb.com/title/tt0283632/?ref_=fn_tt_tt_1" TargetMode="External"/><Relationship Id="rId1114" Type="http://schemas.openxmlformats.org/officeDocument/2006/relationships/hyperlink" Target="http://www.imdb.com/title/tt0087182/?ref_=fn_tt_tt_1" TargetMode="External"/><Relationship Id="rId1321" Type="http://schemas.openxmlformats.org/officeDocument/2006/relationships/hyperlink" Target="http://www.imdb.com/title/tt0486822/?ref_=fn_tt_tt_1" TargetMode="External"/><Relationship Id="rId4477" Type="http://schemas.openxmlformats.org/officeDocument/2006/relationships/hyperlink" Target="http://www.imdb.com/title/tt0082418/?ref_=fn_tt_tt_1" TargetMode="External"/><Relationship Id="rId4684" Type="http://schemas.openxmlformats.org/officeDocument/2006/relationships/hyperlink" Target="http://www.imdb.com/title/tt0065571/?ref_=fn_tt_tt_1" TargetMode="External"/><Relationship Id="rId4891" Type="http://schemas.openxmlformats.org/officeDocument/2006/relationships/hyperlink" Target="http://www.imdb.com/title/tt3210710/?ref_=fn_tt_tt_1" TargetMode="External"/><Relationship Id="rId3079" Type="http://schemas.openxmlformats.org/officeDocument/2006/relationships/hyperlink" Target="http://www.imdb.com/title/tt1709143/?ref_=fn_tt_tt_1" TargetMode="External"/><Relationship Id="rId3286" Type="http://schemas.openxmlformats.org/officeDocument/2006/relationships/hyperlink" Target="http://www.imdb.com/title/tt0117603/?ref_=fn_tt_tt_1" TargetMode="External"/><Relationship Id="rId3493" Type="http://schemas.openxmlformats.org/officeDocument/2006/relationships/hyperlink" Target="http://www.imdb.com/title/tt3850214/?ref_=fn_tt_tt_1" TargetMode="External"/><Relationship Id="rId4337" Type="http://schemas.openxmlformats.org/officeDocument/2006/relationships/hyperlink" Target="http://www.imdb.com/title/tt0062235/?ref_=fn_tt_tt_1" TargetMode="External"/><Relationship Id="rId4544" Type="http://schemas.openxmlformats.org/officeDocument/2006/relationships/hyperlink" Target="http://www.imdb.com/title/tt0188640/?ref_=fn_tt_tt_1" TargetMode="External"/><Relationship Id="rId2095" Type="http://schemas.openxmlformats.org/officeDocument/2006/relationships/hyperlink" Target="http://www.imdb.com/title/tt0320691/?ref_=fn_tt_tt_1" TargetMode="External"/><Relationship Id="rId3146" Type="http://schemas.openxmlformats.org/officeDocument/2006/relationships/hyperlink" Target="http://www.imdb.com/title/tt0100168/?ref_=fn_tt_tt_1" TargetMode="External"/><Relationship Id="rId3353" Type="http://schemas.openxmlformats.org/officeDocument/2006/relationships/hyperlink" Target="http://www.imdb.com/title/tt0087538/?ref_=fn_tt_tt_1" TargetMode="External"/><Relationship Id="rId4751" Type="http://schemas.openxmlformats.org/officeDocument/2006/relationships/hyperlink" Target="http://www.imdb.com/title/tt0104567/?ref_=fn_tt_tt_1" TargetMode="External"/><Relationship Id="rId274" Type="http://schemas.openxmlformats.org/officeDocument/2006/relationships/hyperlink" Target="http://www.imdb.com/title/tt0312528/?ref_=fn_tt_tt_1" TargetMode="External"/><Relationship Id="rId481" Type="http://schemas.openxmlformats.org/officeDocument/2006/relationships/hyperlink" Target="http://www.imdb.com/title/tt0057733/?ref_=fn_tt_tt_1" TargetMode="External"/><Relationship Id="rId2162" Type="http://schemas.openxmlformats.org/officeDocument/2006/relationships/hyperlink" Target="http://www.imdb.com/title/tt1116184/?ref_=fn_tt_tt_1" TargetMode="External"/><Relationship Id="rId3006" Type="http://schemas.openxmlformats.org/officeDocument/2006/relationships/hyperlink" Target="http://www.imdb.com/title/tt0399095/?ref_=fn_tt_tt_1" TargetMode="External"/><Relationship Id="rId3560" Type="http://schemas.openxmlformats.org/officeDocument/2006/relationships/hyperlink" Target="http://www.imdb.com/title/tt0082405/?ref_=fn_tt_tt_1" TargetMode="External"/><Relationship Id="rId4404" Type="http://schemas.openxmlformats.org/officeDocument/2006/relationships/hyperlink" Target="http://www.imdb.com/title/tt0473308/?ref_=fn_tt_tt_1" TargetMode="External"/><Relationship Id="rId4611" Type="http://schemas.openxmlformats.org/officeDocument/2006/relationships/hyperlink" Target="http://www.imdb.com/title/tt4590482/?ref_=fn_tt_tt_1" TargetMode="External"/><Relationship Id="rId134" Type="http://schemas.openxmlformats.org/officeDocument/2006/relationships/hyperlink" Target="http://www.imdb.com/title/tt1646987/?ref_=fn_tt_tt_1" TargetMode="External"/><Relationship Id="rId3213" Type="http://schemas.openxmlformats.org/officeDocument/2006/relationships/hyperlink" Target="http://www.imdb.com/title/tt1285309/?ref_=fn_tt_tt_1" TargetMode="External"/><Relationship Id="rId3420" Type="http://schemas.openxmlformats.org/officeDocument/2006/relationships/hyperlink" Target="http://www.imdb.com/title/tt0964539/?ref_=fn_tt_tt_1" TargetMode="External"/><Relationship Id="rId341" Type="http://schemas.openxmlformats.org/officeDocument/2006/relationships/hyperlink" Target="http://www.imdb.com/title/tt0167261/?ref_=fn_tt_tt_1" TargetMode="External"/><Relationship Id="rId2022" Type="http://schemas.openxmlformats.org/officeDocument/2006/relationships/hyperlink" Target="http://www.imdb.com/title/tt2058673/?ref_=fn_tt_tt_1" TargetMode="External"/><Relationship Id="rId2979" Type="http://schemas.openxmlformats.org/officeDocument/2006/relationships/hyperlink" Target="http://www.imdb.com/title/tt1042877/?ref_=fn_tt_tt_1" TargetMode="External"/><Relationship Id="rId201" Type="http://schemas.openxmlformats.org/officeDocument/2006/relationships/hyperlink" Target="http://www.imdb.com/title/tt2692250/?ref_=fn_tt_tt_1" TargetMode="External"/><Relationship Id="rId1788" Type="http://schemas.openxmlformats.org/officeDocument/2006/relationships/hyperlink" Target="http://www.imdb.com/title/tt0120133/?ref_=fn_tt_tt_1" TargetMode="External"/><Relationship Id="rId1995" Type="http://schemas.openxmlformats.org/officeDocument/2006/relationships/hyperlink" Target="http://www.imdb.com/title/tt0412080/?ref_=fn_tt_tt_1" TargetMode="External"/><Relationship Id="rId2839" Type="http://schemas.openxmlformats.org/officeDocument/2006/relationships/hyperlink" Target="http://www.imdb.com/title/tt0071562/?ref_=fn_tt_tt_1" TargetMode="External"/><Relationship Id="rId4194" Type="http://schemas.openxmlformats.org/officeDocument/2006/relationships/hyperlink" Target="http://www.imdb.com/title/tt0186253/?ref_=fn_tt_tt_1" TargetMode="External"/><Relationship Id="rId5038" Type="http://schemas.openxmlformats.org/officeDocument/2006/relationships/hyperlink" Target="http://www.imdb.com/title/tt0430371/?ref_=fn_tt_tt_1" TargetMode="External"/><Relationship Id="rId1648" Type="http://schemas.openxmlformats.org/officeDocument/2006/relationships/hyperlink" Target="http://www.imdb.com/title/tt1127180/?ref_=fn_tt_tt_1" TargetMode="External"/><Relationship Id="rId4054" Type="http://schemas.openxmlformats.org/officeDocument/2006/relationships/hyperlink" Target="http://www.imdb.com/title/tt1536044/?ref_=fn_tt_tt_1" TargetMode="External"/><Relationship Id="rId4261" Type="http://schemas.openxmlformats.org/officeDocument/2006/relationships/hyperlink" Target="http://www.imdb.com/title/tt0405094/?ref_=fn_tt_tt_1" TargetMode="External"/><Relationship Id="rId1508" Type="http://schemas.openxmlformats.org/officeDocument/2006/relationships/hyperlink" Target="http://www.imdb.com/title/tt0134154/?ref_=fn_tt_tt_1" TargetMode="External"/><Relationship Id="rId1855" Type="http://schemas.openxmlformats.org/officeDocument/2006/relationships/hyperlink" Target="http://www.imdb.com/title/tt0358349/?ref_=fn_tt_tt_1" TargetMode="External"/><Relationship Id="rId2906" Type="http://schemas.openxmlformats.org/officeDocument/2006/relationships/hyperlink" Target="http://www.imdb.com/title/tt0029442/?ref_=fn_tt_tt_1" TargetMode="External"/><Relationship Id="rId3070" Type="http://schemas.openxmlformats.org/officeDocument/2006/relationships/hyperlink" Target="http://www.imdb.com/title/tt0424908/?ref_=fn_tt_tt_1" TargetMode="External"/><Relationship Id="rId4121" Type="http://schemas.openxmlformats.org/officeDocument/2006/relationships/hyperlink" Target="http://www.imdb.com/title/tt0118327/?ref_=fn_tt_tt_1" TargetMode="External"/><Relationship Id="rId1715" Type="http://schemas.openxmlformats.org/officeDocument/2006/relationships/hyperlink" Target="http://www.imdb.com/title/tt0097441/?ref_=fn_tt_tt_1" TargetMode="External"/><Relationship Id="rId1922" Type="http://schemas.openxmlformats.org/officeDocument/2006/relationships/hyperlink" Target="http://www.imdb.com/title/tt0435651/?ref_=fn_tt_tt_1" TargetMode="External"/><Relationship Id="rId3887" Type="http://schemas.openxmlformats.org/officeDocument/2006/relationships/hyperlink" Target="http://www.imdb.com/title/tt0084522/?ref_=fn_tt_tt_1" TargetMode="External"/><Relationship Id="rId4938" Type="http://schemas.openxmlformats.org/officeDocument/2006/relationships/hyperlink" Target="http://www.imdb.com/title/tt0072271/?ref_=fn_tt_tt_1" TargetMode="External"/><Relationship Id="rId2489" Type="http://schemas.openxmlformats.org/officeDocument/2006/relationships/hyperlink" Target="http://www.imdb.com/title/tt0058385/?ref_=fn_tt_tt_1" TargetMode="External"/><Relationship Id="rId2696" Type="http://schemas.openxmlformats.org/officeDocument/2006/relationships/hyperlink" Target="http://www.imdb.com/title/tt0352277/?ref_=fn_tt_tt_1" TargetMode="External"/><Relationship Id="rId3747" Type="http://schemas.openxmlformats.org/officeDocument/2006/relationships/hyperlink" Target="http://www.imdb.com/title/tt0090655/?ref_=fn_tt_tt_1" TargetMode="External"/><Relationship Id="rId3954" Type="http://schemas.openxmlformats.org/officeDocument/2006/relationships/hyperlink" Target="http://www.imdb.com/title/tt0119502/?ref_=fn_tt_tt_1" TargetMode="External"/><Relationship Id="rId668" Type="http://schemas.openxmlformats.org/officeDocument/2006/relationships/hyperlink" Target="http://www.imdb.com/title/tt0115759/?ref_=fn_tt_tt_1" TargetMode="External"/><Relationship Id="rId875" Type="http://schemas.openxmlformats.org/officeDocument/2006/relationships/hyperlink" Target="http://www.imdb.com/title/tt0128278/?ref_=fn_tt_tt_1" TargetMode="External"/><Relationship Id="rId1298" Type="http://schemas.openxmlformats.org/officeDocument/2006/relationships/hyperlink" Target="http://www.imdb.com/title/tt0282687/?ref_=fn_tt_tt_1" TargetMode="External"/><Relationship Id="rId2349" Type="http://schemas.openxmlformats.org/officeDocument/2006/relationships/hyperlink" Target="http://www.imdb.com/title/tt0489664/?ref_=fn_tt_tt_1" TargetMode="External"/><Relationship Id="rId2556" Type="http://schemas.openxmlformats.org/officeDocument/2006/relationships/hyperlink" Target="http://www.imdb.com/title/tt0255819/?ref_=fn_tt_tt_1" TargetMode="External"/><Relationship Id="rId2763" Type="http://schemas.openxmlformats.org/officeDocument/2006/relationships/hyperlink" Target="http://www.imdb.com/title/tt0342735/?ref_=fn_tt_tt_1" TargetMode="External"/><Relationship Id="rId2970" Type="http://schemas.openxmlformats.org/officeDocument/2006/relationships/hyperlink" Target="http://www.imdb.com/title/tt0082934/?ref_=fn_tt_tt_1" TargetMode="External"/><Relationship Id="rId3607" Type="http://schemas.openxmlformats.org/officeDocument/2006/relationships/hyperlink" Target="http://www.imdb.com/title/tt0120148/?ref_=fn_tt_tt_1" TargetMode="External"/><Relationship Id="rId3814" Type="http://schemas.openxmlformats.org/officeDocument/2006/relationships/hyperlink" Target="http://www.imdb.com/title/tt1274586/?ref_=fn_tt_tt_1" TargetMode="External"/><Relationship Id="rId528" Type="http://schemas.openxmlformats.org/officeDocument/2006/relationships/hyperlink" Target="http://www.imdb.com/title/tt0120903/?ref_=fn_tt_tt_1" TargetMode="External"/><Relationship Id="rId735" Type="http://schemas.openxmlformats.org/officeDocument/2006/relationships/hyperlink" Target="http://www.imdb.com/title/tt1245526/?ref_=fn_tt_tt_1" TargetMode="External"/><Relationship Id="rId942" Type="http://schemas.openxmlformats.org/officeDocument/2006/relationships/hyperlink" Target="http://www.imdb.com/title/tt0110148/?ref_=fn_tt_tt_1" TargetMode="External"/><Relationship Id="rId1158" Type="http://schemas.openxmlformats.org/officeDocument/2006/relationships/hyperlink" Target="http://www.imdb.com/title/tt0120630/?ref_=fn_tt_tt_1" TargetMode="External"/><Relationship Id="rId1365" Type="http://schemas.openxmlformats.org/officeDocument/2006/relationships/hyperlink" Target="http://www.imdb.com/title/tt0970411/?ref_=fn_tt_tt_1" TargetMode="External"/><Relationship Id="rId1572" Type="http://schemas.openxmlformats.org/officeDocument/2006/relationships/hyperlink" Target="http://www.imdb.com/title/tt0306892/?ref_=fn_tt_tt_1" TargetMode="External"/><Relationship Id="rId2209" Type="http://schemas.openxmlformats.org/officeDocument/2006/relationships/hyperlink" Target="http://www.imdb.com/title/tt0372588/?ref_=fn_tt_tt_1" TargetMode="External"/><Relationship Id="rId2416" Type="http://schemas.openxmlformats.org/officeDocument/2006/relationships/hyperlink" Target="http://www.imdb.com/title/tt2562232/?ref_=fn_tt_tt_1" TargetMode="External"/><Relationship Id="rId2623" Type="http://schemas.openxmlformats.org/officeDocument/2006/relationships/hyperlink" Target="http://www.imdb.com/title/tt3063516/?ref_=fn_tt_tt_1" TargetMode="External"/><Relationship Id="rId1018" Type="http://schemas.openxmlformats.org/officeDocument/2006/relationships/hyperlink" Target="http://www.imdb.com/title/tt0151137/?ref_=fn_tt_tt_1" TargetMode="External"/><Relationship Id="rId1225" Type="http://schemas.openxmlformats.org/officeDocument/2006/relationships/hyperlink" Target="http://www.imdb.com/title/tt1144884/?ref_=fn_tt_tt_1" TargetMode="External"/><Relationship Id="rId1432" Type="http://schemas.openxmlformats.org/officeDocument/2006/relationships/hyperlink" Target="http://www.imdb.com/title/tt1758830/?ref_=fn_tt_tt_1" TargetMode="External"/><Relationship Id="rId2830" Type="http://schemas.openxmlformats.org/officeDocument/2006/relationships/hyperlink" Target="http://www.imdb.com/title/tt4048942/?ref_=fn_tt_tt_1" TargetMode="External"/><Relationship Id="rId4588" Type="http://schemas.openxmlformats.org/officeDocument/2006/relationships/hyperlink" Target="http://www.imdb.com/title/tt0854678/?ref_=fn_tt_tt_1" TargetMode="External"/><Relationship Id="rId71" Type="http://schemas.openxmlformats.org/officeDocument/2006/relationships/hyperlink" Target="http://www.imdb.com/title/tt0970179/?ref_=fn_tt_tt_1" TargetMode="External"/><Relationship Id="rId802" Type="http://schemas.openxmlformats.org/officeDocument/2006/relationships/hyperlink" Target="http://www.imdb.com/title/tt1837709/?ref_=fn_tt_tt_1" TargetMode="External"/><Relationship Id="rId3397" Type="http://schemas.openxmlformats.org/officeDocument/2006/relationships/hyperlink" Target="http://www.imdb.com/title/tt0206420/?ref_=fn_tt_tt_1" TargetMode="External"/><Relationship Id="rId4795" Type="http://schemas.openxmlformats.org/officeDocument/2006/relationships/hyperlink" Target="http://www.imdb.com/title/tt1179904/?ref_=fn_tt_tt_1" TargetMode="External"/><Relationship Id="rId4448" Type="http://schemas.openxmlformats.org/officeDocument/2006/relationships/hyperlink" Target="http://www.imdb.com/title/tt0790724/?ref_=fn_tt_tt_1" TargetMode="External"/><Relationship Id="rId4655" Type="http://schemas.openxmlformats.org/officeDocument/2006/relationships/hyperlink" Target="http://www.imdb.com/title/tt1996264/?ref_=fn_tt_tt_1" TargetMode="External"/><Relationship Id="rId4862" Type="http://schemas.openxmlformats.org/officeDocument/2006/relationships/hyperlink" Target="http://www.imdb.com/title/tt0123755/?ref_=fn_tt_tt_1" TargetMode="External"/><Relationship Id="rId178" Type="http://schemas.openxmlformats.org/officeDocument/2006/relationships/hyperlink" Target="http://www.imdb.com/title/tt0086759/?ref_=fn_tt_tt_1" TargetMode="External"/><Relationship Id="rId3257" Type="http://schemas.openxmlformats.org/officeDocument/2006/relationships/hyperlink" Target="http://www.imdb.com/title/tt0901487/?ref_=fn_tt_tt_1" TargetMode="External"/><Relationship Id="rId3464" Type="http://schemas.openxmlformats.org/officeDocument/2006/relationships/hyperlink" Target="http://www.imdb.com/title/tt0203408/?ref_=fn_tt_tt_1" TargetMode="External"/><Relationship Id="rId3671" Type="http://schemas.openxmlformats.org/officeDocument/2006/relationships/hyperlink" Target="http://www.imdb.com/title/tt0082158/?ref_=fn_tt_tt_1" TargetMode="External"/><Relationship Id="rId4308" Type="http://schemas.openxmlformats.org/officeDocument/2006/relationships/hyperlink" Target="http://www.imdb.com/title/tt0338497/?ref_=fn_tt_tt_1" TargetMode="External"/><Relationship Id="rId4515" Type="http://schemas.openxmlformats.org/officeDocument/2006/relationships/hyperlink" Target="http://www.imdb.com/title/tt1943014/?ref_=fn_tt_tt_1" TargetMode="External"/><Relationship Id="rId4722" Type="http://schemas.openxmlformats.org/officeDocument/2006/relationships/hyperlink" Target="http://www.imdb.com/title/tt1981703/?ref_=fn_tt_tt_1" TargetMode="External"/><Relationship Id="rId385" Type="http://schemas.openxmlformats.org/officeDocument/2006/relationships/hyperlink" Target="http://will.i.am/" TargetMode="External"/><Relationship Id="rId592" Type="http://schemas.openxmlformats.org/officeDocument/2006/relationships/hyperlink" Target="http://www.imdb.com/title/tt1267297/?ref_=fn_tt_tt_1" TargetMode="External"/><Relationship Id="rId2066" Type="http://schemas.openxmlformats.org/officeDocument/2006/relationships/hyperlink" Target="http://www.imdb.com/title/tt0198386/?ref_=fn_tt_tt_1" TargetMode="External"/><Relationship Id="rId2273" Type="http://schemas.openxmlformats.org/officeDocument/2006/relationships/hyperlink" Target="http://www.imdb.com/title/tt0770703/?ref_=fn_tt_tt_1" TargetMode="External"/><Relationship Id="rId2480" Type="http://schemas.openxmlformats.org/officeDocument/2006/relationships/hyperlink" Target="http://www.imdb.com/title/tt1023481/?ref_=fn_tt_tt_1" TargetMode="External"/><Relationship Id="rId3117" Type="http://schemas.openxmlformats.org/officeDocument/2006/relationships/hyperlink" Target="http://www.imdb.com/title/tt3195644/?ref_=fn_tt_tt_1" TargetMode="External"/><Relationship Id="rId3324" Type="http://schemas.openxmlformats.org/officeDocument/2006/relationships/hyperlink" Target="http://www.imdb.com/title/tt1068678/?ref_=fn_tt_tt_1" TargetMode="External"/><Relationship Id="rId3531" Type="http://schemas.openxmlformats.org/officeDocument/2006/relationships/hyperlink" Target="http://www.imdb.com/title/tt0301390/?ref_=fn_tt_tt_1" TargetMode="External"/><Relationship Id="rId245" Type="http://schemas.openxmlformats.org/officeDocument/2006/relationships/hyperlink" Target="http://www.imdb.com/title/tt2381991/?ref_=fn_tt_tt_1" TargetMode="External"/><Relationship Id="rId452" Type="http://schemas.openxmlformats.org/officeDocument/2006/relationships/hyperlink" Target="http://www.imdb.com/title/tt0425061/?ref_=fn_tt_tt_1" TargetMode="External"/><Relationship Id="rId1082" Type="http://schemas.openxmlformats.org/officeDocument/2006/relationships/hyperlink" Target="http://www.imdb.com/title/tt0109446/?ref_=fn_tt_tt_1" TargetMode="External"/><Relationship Id="rId2133" Type="http://schemas.openxmlformats.org/officeDocument/2006/relationships/hyperlink" Target="http://www.imdb.com/title/tt1859650/?ref_=fn_tt_tt_1" TargetMode="External"/><Relationship Id="rId2340" Type="http://schemas.openxmlformats.org/officeDocument/2006/relationships/hyperlink" Target="http://www.imdb.com/title/tt0940709/?ref_=fn_tt_tt_1" TargetMode="External"/><Relationship Id="rId105" Type="http://schemas.openxmlformats.org/officeDocument/2006/relationships/hyperlink" Target="http://www.imdb.com/title/tt0963966/?ref_=fn_tt_tt_1" TargetMode="External"/><Relationship Id="rId312" Type="http://schemas.openxmlformats.org/officeDocument/2006/relationships/hyperlink" Target="http://www.imdb.com/title/tt1371111/?ref_=fn_tt_tt_1" TargetMode="External"/><Relationship Id="rId2200" Type="http://schemas.openxmlformats.org/officeDocument/2006/relationships/hyperlink" Target="http://www.imdb.com/title/tt0101452/?ref_=fn_tt_tt_1" TargetMode="External"/><Relationship Id="rId4098" Type="http://schemas.openxmlformats.org/officeDocument/2006/relationships/hyperlink" Target="http://www.imdb.com/title/tt0077405/?ref_=fn_tt_tt_1" TargetMode="External"/><Relationship Id="rId1899" Type="http://schemas.openxmlformats.org/officeDocument/2006/relationships/hyperlink" Target="http://www.imdb.com/title/tt0398808/?ref_=fn_tt_tt_1" TargetMode="External"/><Relationship Id="rId4165" Type="http://schemas.openxmlformats.org/officeDocument/2006/relationships/hyperlink" Target="http://www.imdb.com/title/tt4080386/?ref_=fn_tt_tt_1" TargetMode="External"/><Relationship Id="rId4372" Type="http://schemas.openxmlformats.org/officeDocument/2006/relationships/hyperlink" Target="http://www.imdb.com/title/tt0044533/?ref_=fn_tt_tt_1" TargetMode="External"/><Relationship Id="rId5009" Type="http://schemas.openxmlformats.org/officeDocument/2006/relationships/hyperlink" Target="http://www.imdb.com/title/tt1489167/?ref_=fn_tt_tt_1" TargetMode="External"/><Relationship Id="rId1759" Type="http://schemas.openxmlformats.org/officeDocument/2006/relationships/hyperlink" Target="http://www.imdb.com/title/tt1127896/?ref_=fn_tt_tt_1" TargetMode="External"/><Relationship Id="rId1966" Type="http://schemas.openxmlformats.org/officeDocument/2006/relationships/hyperlink" Target="http://www.imdb.com/title/tt0117011/?ref_=fn_tt_tt_1" TargetMode="External"/><Relationship Id="rId3181" Type="http://schemas.openxmlformats.org/officeDocument/2006/relationships/hyperlink" Target="http://www.imdb.com/title/tt0166896/?ref_=fn_tt_tt_1" TargetMode="External"/><Relationship Id="rId4025" Type="http://schemas.openxmlformats.org/officeDocument/2006/relationships/hyperlink" Target="http://www.imdb.com/title/tt0076141/?ref_=fn_tt_tt_1" TargetMode="External"/><Relationship Id="rId1619" Type="http://schemas.openxmlformats.org/officeDocument/2006/relationships/hyperlink" Target="http://www.imdb.com/title/tt0112431/?ref_=fn_tt_tt_1" TargetMode="External"/><Relationship Id="rId1826" Type="http://schemas.openxmlformats.org/officeDocument/2006/relationships/hyperlink" Target="http://www.imdb.com/title/tt1517489/?ref_=fn_tt_tt_1" TargetMode="External"/><Relationship Id="rId4232" Type="http://schemas.openxmlformats.org/officeDocument/2006/relationships/hyperlink" Target="http://www.imdb.com/title/tt0810928/?ref_=fn_tt_tt_1" TargetMode="External"/><Relationship Id="rId3041" Type="http://schemas.openxmlformats.org/officeDocument/2006/relationships/hyperlink" Target="http://www.imdb.com/title/tt0139134/?ref_=fn_tt_tt_1" TargetMode="External"/><Relationship Id="rId3998" Type="http://schemas.openxmlformats.org/officeDocument/2006/relationships/hyperlink" Target="http://www.imdb.com/title/tt4263482/?ref_=fn_tt_tt_1" TargetMode="External"/><Relationship Id="rId3858" Type="http://schemas.openxmlformats.org/officeDocument/2006/relationships/hyperlink" Target="http://www.imdb.com/title/tt0119448/?ref_=fn_tt_tt_1" TargetMode="External"/><Relationship Id="rId4909" Type="http://schemas.openxmlformats.org/officeDocument/2006/relationships/hyperlink" Target="http://www.imdb.com/title/tt2690560/?ref_=fn_tt_tt_1" TargetMode="External"/><Relationship Id="rId779" Type="http://schemas.openxmlformats.org/officeDocument/2006/relationships/hyperlink" Target="http://www.imdb.com/title/tt0762125/?ref_=fn_tt_tt_1" TargetMode="External"/><Relationship Id="rId986" Type="http://schemas.openxmlformats.org/officeDocument/2006/relationships/hyperlink" Target="http://www.imdb.com/title/tt0119874/?ref_=fn_tt_tt_1" TargetMode="External"/><Relationship Id="rId2667" Type="http://schemas.openxmlformats.org/officeDocument/2006/relationships/hyperlink" Target="http://www.imdb.com/title/tt0493949/?ref_=fn_tt_tt_1" TargetMode="External"/><Relationship Id="rId3718" Type="http://schemas.openxmlformats.org/officeDocument/2006/relationships/hyperlink" Target="http://www.imdb.com/title/tt0209144/?ref_=fn_tt_tt_1" TargetMode="External"/><Relationship Id="rId639" Type="http://schemas.openxmlformats.org/officeDocument/2006/relationships/hyperlink" Target="http://www.imdb.com/title/tt0132347/?ref_=fn_tt_tt_1" TargetMode="External"/><Relationship Id="rId1269" Type="http://schemas.openxmlformats.org/officeDocument/2006/relationships/hyperlink" Target="http://www.imdb.com/title/tt2557490/?ref_=fn_tt_tt_1" TargetMode="External"/><Relationship Id="rId1476" Type="http://schemas.openxmlformats.org/officeDocument/2006/relationships/hyperlink" Target="http://www.imdb.com/title/tt0257516/?ref_=fn_tt_tt_1" TargetMode="External"/><Relationship Id="rId2874" Type="http://schemas.openxmlformats.org/officeDocument/2006/relationships/hyperlink" Target="http://www.imdb.com/title/tt0120577/?ref_=fn_tt_tt_1" TargetMode="External"/><Relationship Id="rId3925" Type="http://schemas.openxmlformats.org/officeDocument/2006/relationships/hyperlink" Target="http://www.imdb.com/title/tt0360916/?ref_=fn_tt_tt_1" TargetMode="External"/><Relationship Id="rId846" Type="http://schemas.openxmlformats.org/officeDocument/2006/relationships/hyperlink" Target="http://www.imdb.com/title/tt0328828/?ref_=fn_tt_tt_1" TargetMode="External"/><Relationship Id="rId1129" Type="http://schemas.openxmlformats.org/officeDocument/2006/relationships/hyperlink" Target="http://www.imdb.com/title/tt0118956/?ref_=fn_tt_tt_1" TargetMode="External"/><Relationship Id="rId1683" Type="http://schemas.openxmlformats.org/officeDocument/2006/relationships/hyperlink" Target="http://www.imdb.com/title/tt0339412/?ref_=fn_tt_tt_1" TargetMode="External"/><Relationship Id="rId1890" Type="http://schemas.openxmlformats.org/officeDocument/2006/relationships/hyperlink" Target="http://www.imdb.com/title/tt0241303/?ref_=fn_tt_tt_1" TargetMode="External"/><Relationship Id="rId2527" Type="http://schemas.openxmlformats.org/officeDocument/2006/relationships/hyperlink" Target="http://www.imdb.com/title/tt0312549/?ref_=fn_tt_tt_1" TargetMode="External"/><Relationship Id="rId2734" Type="http://schemas.openxmlformats.org/officeDocument/2006/relationships/hyperlink" Target="http://www.imdb.com/title/tt3153582/?ref_=fn_tt_tt_1" TargetMode="External"/><Relationship Id="rId2941" Type="http://schemas.openxmlformats.org/officeDocument/2006/relationships/hyperlink" Target="http://www.imdb.com/title/tt1082868/?ref_=fn_tt_tt_1" TargetMode="External"/><Relationship Id="rId5000" Type="http://schemas.openxmlformats.org/officeDocument/2006/relationships/hyperlink" Target="http://www.imdb.com/title/tt0162348/?ref_=fn_tt_tt_1" TargetMode="External"/><Relationship Id="rId706" Type="http://schemas.openxmlformats.org/officeDocument/2006/relationships/hyperlink" Target="http://www.imdb.com/title/tt0811138/?ref_=fn_tt_tt_1" TargetMode="External"/><Relationship Id="rId913" Type="http://schemas.openxmlformats.org/officeDocument/2006/relationships/hyperlink" Target="http://www.imdb.com/title/tt0264464/?ref_=fn_tt_tt_1" TargetMode="External"/><Relationship Id="rId1336" Type="http://schemas.openxmlformats.org/officeDocument/2006/relationships/hyperlink" Target="http://www.imdb.com/title/tt0379786/?ref_=fn_tt_tt_1" TargetMode="External"/><Relationship Id="rId1543" Type="http://schemas.openxmlformats.org/officeDocument/2006/relationships/hyperlink" Target="http://www.imdb.com/title/tt0117333/?ref_=fn_tt_tt_1" TargetMode="External"/><Relationship Id="rId1750" Type="http://schemas.openxmlformats.org/officeDocument/2006/relationships/hyperlink" Target="http://www.imdb.com/title/tt1398426/?ref_=fn_tt_tt_1" TargetMode="External"/><Relationship Id="rId2801" Type="http://schemas.openxmlformats.org/officeDocument/2006/relationships/hyperlink" Target="http://www.imdb.com/title/tt0308055/?ref_=fn_tt_tt_1" TargetMode="External"/><Relationship Id="rId4699" Type="http://schemas.openxmlformats.org/officeDocument/2006/relationships/hyperlink" Target="http://www.imdb.com/title/tt0133117/?ref_=fn_tt_tt_1" TargetMode="External"/><Relationship Id="rId42" Type="http://schemas.openxmlformats.org/officeDocument/2006/relationships/hyperlink" Target="http://www.imdb.com/title/tt1216475/?ref_=fn_tt_tt_1" TargetMode="External"/><Relationship Id="rId1403" Type="http://schemas.openxmlformats.org/officeDocument/2006/relationships/hyperlink" Target="http://www.imdb.com/title/tt1316616/?ref_=fn_tt_tt_1" TargetMode="External"/><Relationship Id="rId1610" Type="http://schemas.openxmlformats.org/officeDocument/2006/relationships/hyperlink" Target="http://www.imdb.com/title/tt1114677/?ref_=fn_tt_tt_1" TargetMode="External"/><Relationship Id="rId4559" Type="http://schemas.openxmlformats.org/officeDocument/2006/relationships/hyperlink" Target="http://www.imdb.com/title/tt0467406/?ref_=fn_tt_tt_1" TargetMode="External"/><Relationship Id="rId4766" Type="http://schemas.openxmlformats.org/officeDocument/2006/relationships/hyperlink" Target="http://www.imdb.com/title/tt2825768/?ref_=fn_tt_tt_1" TargetMode="External"/><Relationship Id="rId4973" Type="http://schemas.openxmlformats.org/officeDocument/2006/relationships/hyperlink" Target="http://www.imdb.com/title/tt0844708/?ref_=fn_tt_tt_1" TargetMode="External"/><Relationship Id="rId3368" Type="http://schemas.openxmlformats.org/officeDocument/2006/relationships/hyperlink" Target="http://www.imdb.com/title/tt0297037/?ref_=fn_tt_tt_1" TargetMode="External"/><Relationship Id="rId3575" Type="http://schemas.openxmlformats.org/officeDocument/2006/relationships/hyperlink" Target="http://www.imdb.com/title/tt1414378/?ref_=fn_tt_tt_1" TargetMode="External"/><Relationship Id="rId3782" Type="http://schemas.openxmlformats.org/officeDocument/2006/relationships/hyperlink" Target="http://www.imdb.com/title/tt0102307/?ref_=fn_tt_tt_1" TargetMode="External"/><Relationship Id="rId4419" Type="http://schemas.openxmlformats.org/officeDocument/2006/relationships/hyperlink" Target="http://www.imdb.com/title/tt0357110/?ref_=fn_tt_tt_1" TargetMode="External"/><Relationship Id="rId4626" Type="http://schemas.openxmlformats.org/officeDocument/2006/relationships/hyperlink" Target="http://www.imdb.com/title/tt1930294/?ref_=fn_tt_tt_1" TargetMode="External"/><Relationship Id="rId4833" Type="http://schemas.openxmlformats.org/officeDocument/2006/relationships/hyperlink" Target="http://www.imdb.com/title/tt0118717/?ref_=fn_tt_tt_1" TargetMode="External"/><Relationship Id="rId289" Type="http://schemas.openxmlformats.org/officeDocument/2006/relationships/hyperlink" Target="http://www.imdb.com/title/tt0103064/?ref_=fn_tt_tt_1" TargetMode="External"/><Relationship Id="rId496" Type="http://schemas.openxmlformats.org/officeDocument/2006/relationships/hyperlink" Target="http://www.imdb.com/title/tt1762399/?ref_=fn_tt_tt_1" TargetMode="External"/><Relationship Id="rId2177" Type="http://schemas.openxmlformats.org/officeDocument/2006/relationships/hyperlink" Target="http://www.imdb.com/title/tt0303933/?ref_=fn_tt_tt_1" TargetMode="External"/><Relationship Id="rId2384" Type="http://schemas.openxmlformats.org/officeDocument/2006/relationships/hyperlink" Target="http://www.imdb.com/title/tt0107719/?ref_=fn_tt_tt_1" TargetMode="External"/><Relationship Id="rId2591" Type="http://schemas.openxmlformats.org/officeDocument/2006/relationships/hyperlink" Target="http://www.imdb.com/title/tt1545106/?ref_=fn_tt_tt_1" TargetMode="External"/><Relationship Id="rId3228" Type="http://schemas.openxmlformats.org/officeDocument/2006/relationships/hyperlink" Target="http://www.imdb.com/title/tt1262981/?ref_=fn_tt_tt_1" TargetMode="External"/><Relationship Id="rId3435" Type="http://schemas.openxmlformats.org/officeDocument/2006/relationships/hyperlink" Target="http://www.imdb.com/title/tt4060866/?ref_=fn_tt_tt_1" TargetMode="External"/><Relationship Id="rId3642" Type="http://schemas.openxmlformats.org/officeDocument/2006/relationships/hyperlink" Target="http://www.imdb.com/title/tt0246134/?ref_=fn_tt_tt_1" TargetMode="External"/><Relationship Id="rId149" Type="http://schemas.openxmlformats.org/officeDocument/2006/relationships/hyperlink" Target="http://www.imdb.com/title/tt1277953/?ref_=fn_tt_tt_1" TargetMode="External"/><Relationship Id="rId356" Type="http://schemas.openxmlformats.org/officeDocument/2006/relationships/hyperlink" Target="http://www.imdb.com/title/tt0266915/?ref_=fn_tt_tt_1" TargetMode="External"/><Relationship Id="rId563" Type="http://schemas.openxmlformats.org/officeDocument/2006/relationships/hyperlink" Target="http://www.imdb.com/title/tt0377062/?ref_=fn_tt_tt_1" TargetMode="External"/><Relationship Id="rId770" Type="http://schemas.openxmlformats.org/officeDocument/2006/relationships/hyperlink" Target="http://www.imdb.com/title/tt0385307/?ref_=fn_tt_tt_1" TargetMode="External"/><Relationship Id="rId1193" Type="http://schemas.openxmlformats.org/officeDocument/2006/relationships/hyperlink" Target="http://www.imdb.com/title/tt0338459/?ref_=fn_tt_tt_1" TargetMode="External"/><Relationship Id="rId2037" Type="http://schemas.openxmlformats.org/officeDocument/2006/relationships/hyperlink" Target="http://www.imdb.com/title/tt0335559/?ref_=fn_tt_tt_1" TargetMode="External"/><Relationship Id="rId2244" Type="http://schemas.openxmlformats.org/officeDocument/2006/relationships/hyperlink" Target="http://www.imdb.com/title/tt0054215/?ref_=fn_tt_tt_1" TargetMode="External"/><Relationship Id="rId2451" Type="http://schemas.openxmlformats.org/officeDocument/2006/relationships/hyperlink" Target="http://www.imdb.com/title/tt0109707/?ref_=fn_tt_tt_1" TargetMode="External"/><Relationship Id="rId4900" Type="http://schemas.openxmlformats.org/officeDocument/2006/relationships/hyperlink" Target="http://www.imdb.com/title/tt0024548/?ref_=fn_tt_tt_1" TargetMode="External"/><Relationship Id="rId216" Type="http://schemas.openxmlformats.org/officeDocument/2006/relationships/hyperlink" Target="http://www.imdb.com/title/tt0120657/?ref_=fn_tt_tt_1" TargetMode="External"/><Relationship Id="rId423" Type="http://schemas.openxmlformats.org/officeDocument/2006/relationships/hyperlink" Target="http://www.imdb.com/title/tt0233469/?ref_=fn_tt_tt_1" TargetMode="External"/><Relationship Id="rId1053" Type="http://schemas.openxmlformats.org/officeDocument/2006/relationships/hyperlink" Target="http://www.imdb.com/title/tt0087089/?ref_=fn_tt_tt_1" TargetMode="External"/><Relationship Id="rId1260" Type="http://schemas.openxmlformats.org/officeDocument/2006/relationships/hyperlink" Target="http://www.imdb.com/title/tt0101761/?ref_=fn_tt_tt_1" TargetMode="External"/><Relationship Id="rId2104" Type="http://schemas.openxmlformats.org/officeDocument/2006/relationships/hyperlink" Target="http://www.imdb.com/title/tt2023453/?ref_=fn_tt_tt_1" TargetMode="External"/><Relationship Id="rId3502" Type="http://schemas.openxmlformats.org/officeDocument/2006/relationships/hyperlink" Target="http://www.imdb.com/title/tt1315981/?ref_=fn_tt_tt_1" TargetMode="External"/><Relationship Id="rId630" Type="http://schemas.openxmlformats.org/officeDocument/2006/relationships/hyperlink" Target="http://www.imdb.com/title/tt1211956/?ref_=fn_tt_tt_1" TargetMode="External"/><Relationship Id="rId2311" Type="http://schemas.openxmlformats.org/officeDocument/2006/relationships/hyperlink" Target="http://www.imdb.com/title/tt1810683/?ref_=fn_tt_tt_1" TargetMode="External"/><Relationship Id="rId4069" Type="http://schemas.openxmlformats.org/officeDocument/2006/relationships/hyperlink" Target="http://www.imdb.com/title/tt0100666/?ref_=fn_tt_tt_1" TargetMode="External"/><Relationship Id="rId1120" Type="http://schemas.openxmlformats.org/officeDocument/2006/relationships/hyperlink" Target="http://www.imdb.com/title/tt0117108/?ref_=fn_tt_tt_1" TargetMode="External"/><Relationship Id="rId4276" Type="http://schemas.openxmlformats.org/officeDocument/2006/relationships/hyperlink" Target="http://www.imdb.com/title/tt1645089/?ref_=fn_tt_tt_1" TargetMode="External"/><Relationship Id="rId4483" Type="http://schemas.openxmlformats.org/officeDocument/2006/relationships/hyperlink" Target="http://www.imdb.com/title/tt0033729/?ref_=fn_tt_tt_1" TargetMode="External"/><Relationship Id="rId4690" Type="http://schemas.openxmlformats.org/officeDocument/2006/relationships/hyperlink" Target="http://www.imdb.com/title/tt0110057/?ref_=fn_tt_tt_1" TargetMode="External"/><Relationship Id="rId1937" Type="http://schemas.openxmlformats.org/officeDocument/2006/relationships/hyperlink" Target="http://www.imdb.com/title/tt1366344/?ref_=fn_tt_tt_1" TargetMode="External"/><Relationship Id="rId3085" Type="http://schemas.openxmlformats.org/officeDocument/2006/relationships/hyperlink" Target="http://www.imdb.com/title/tt0108320/?ref_=fn_tt_tt_1" TargetMode="External"/><Relationship Id="rId3292" Type="http://schemas.openxmlformats.org/officeDocument/2006/relationships/hyperlink" Target="http://www.imdb.com/title/tt0366551/?ref_=fn_tt_tt_1" TargetMode="External"/><Relationship Id="rId4136" Type="http://schemas.openxmlformats.org/officeDocument/2006/relationships/hyperlink" Target="http://www.imdb.com/title/tt1754264/?ref_=fn_tt_tt_1" TargetMode="External"/><Relationship Id="rId4343" Type="http://schemas.openxmlformats.org/officeDocument/2006/relationships/hyperlink" Target="http://www.imdb.com/title/tt1772261/?ref_=fn_tt_tt_1" TargetMode="External"/><Relationship Id="rId4550" Type="http://schemas.openxmlformats.org/officeDocument/2006/relationships/hyperlink" Target="http://www.imdb.com/title/tt0497116/?ref_=fn_tt_tt_1" TargetMode="External"/><Relationship Id="rId3152" Type="http://schemas.openxmlformats.org/officeDocument/2006/relationships/hyperlink" Target="http://www.imdb.com/title/tt1935179/?ref_=fn_tt_tt_1" TargetMode="External"/><Relationship Id="rId4203" Type="http://schemas.openxmlformats.org/officeDocument/2006/relationships/hyperlink" Target="http://www.imdb.com/title/tt0472200/?ref_=fn_tt_tt_1" TargetMode="External"/><Relationship Id="rId4410" Type="http://schemas.openxmlformats.org/officeDocument/2006/relationships/hyperlink" Target="http://www.imdb.com/title/tt1428556/?ref_=fn_tt_tt_1" TargetMode="External"/><Relationship Id="rId280" Type="http://schemas.openxmlformats.org/officeDocument/2006/relationships/hyperlink" Target="http://www.imdb.com/title/tt1869849/?ref_=fn_tt_tt_1" TargetMode="External"/><Relationship Id="rId3012" Type="http://schemas.openxmlformats.org/officeDocument/2006/relationships/hyperlink" Target="http://www.imdb.com/title/tt2224026/?ref_=fn_tt_tt_1" TargetMode="External"/><Relationship Id="rId140" Type="http://schemas.openxmlformats.org/officeDocument/2006/relationships/hyperlink" Target="http://www.imdb.com/title/tt1302011/?ref_=fn_tt_tt_1" TargetMode="External"/><Relationship Id="rId3969" Type="http://schemas.openxmlformats.org/officeDocument/2006/relationships/hyperlink" Target="http://www.imdb.com/title/tt2638144/?ref_=fn_tt_tt_1" TargetMode="External"/><Relationship Id="rId6" Type="http://schemas.openxmlformats.org/officeDocument/2006/relationships/hyperlink" Target="http://www.imdb.com/title/tt0401729/?ref_=fn_tt_tt_1" TargetMode="External"/><Relationship Id="rId2778" Type="http://schemas.openxmlformats.org/officeDocument/2006/relationships/hyperlink" Target="http://www.imdb.com/title/tt0146336/?ref_=fn_tt_tt_1" TargetMode="External"/><Relationship Id="rId2985" Type="http://schemas.openxmlformats.org/officeDocument/2006/relationships/hyperlink" Target="http://www.imdb.com/title/tt0339034/?ref_=fn_tt_tt_1" TargetMode="External"/><Relationship Id="rId3829" Type="http://schemas.openxmlformats.org/officeDocument/2006/relationships/hyperlink" Target="http://www.imdb.com/title/tt0446687/?ref_=fn_tt_tt_1" TargetMode="External"/><Relationship Id="rId5044" Type="http://schemas.openxmlformats.org/officeDocument/2006/relationships/hyperlink" Target="http://www.imdb.com/title/tt0378407/?ref_=fn_tt_tt_1" TargetMode="External"/><Relationship Id="rId957" Type="http://schemas.openxmlformats.org/officeDocument/2006/relationships/hyperlink" Target="http://www.imdb.com/title/tt0388419/?ref_=fn_tt_tt_1" TargetMode="External"/><Relationship Id="rId1587" Type="http://schemas.openxmlformats.org/officeDocument/2006/relationships/hyperlink" Target="http://www.imdb.com/title/tt0299658/?ref_=fn_tt_tt_1" TargetMode="External"/><Relationship Id="rId1794" Type="http://schemas.openxmlformats.org/officeDocument/2006/relationships/hyperlink" Target="http://www.imdb.com/title/tt1650554/?ref_=fn_tt_tt_1" TargetMode="External"/><Relationship Id="rId2638" Type="http://schemas.openxmlformats.org/officeDocument/2006/relationships/hyperlink" Target="http://www.imdb.com/title/tt0118887/?ref_=fn_tt_tt_1" TargetMode="External"/><Relationship Id="rId2845" Type="http://schemas.openxmlformats.org/officeDocument/2006/relationships/hyperlink" Target="http://www.imdb.com/title/tt2170593/?ref_=fn_tt_tt_1" TargetMode="External"/><Relationship Id="rId86" Type="http://schemas.openxmlformats.org/officeDocument/2006/relationships/hyperlink" Target="http://www.imdb.com/title/tt1335975/?ref_=fn_tt_tt_1" TargetMode="External"/><Relationship Id="rId817" Type="http://schemas.openxmlformats.org/officeDocument/2006/relationships/hyperlink" Target="http://www.imdb.com/title/tt1051904/?ref_=fn_tt_tt_1" TargetMode="External"/><Relationship Id="rId1447" Type="http://schemas.openxmlformats.org/officeDocument/2006/relationships/hyperlink" Target="http://www.imdb.com/title/tt0265087/?ref_=fn_tt_tt_1" TargetMode="External"/><Relationship Id="rId1654" Type="http://schemas.openxmlformats.org/officeDocument/2006/relationships/hyperlink" Target="http://www.imdb.com/title/tt0389722/?ref_=fn_tt_tt_1" TargetMode="External"/><Relationship Id="rId1861" Type="http://schemas.openxmlformats.org/officeDocument/2006/relationships/hyperlink" Target="http://www.imdb.com/title/tt0115710/?ref_=fn_tt_tt_1" TargetMode="External"/><Relationship Id="rId2705" Type="http://schemas.openxmlformats.org/officeDocument/2006/relationships/hyperlink" Target="http://www.imdb.com/title/tt0118715/?ref_=fn_tt_tt_1" TargetMode="External"/><Relationship Id="rId2912" Type="http://schemas.openxmlformats.org/officeDocument/2006/relationships/hyperlink" Target="http://www.imdb.com/title/tt1294213/?ref_=fn_tt_tt_1" TargetMode="External"/><Relationship Id="rId4060" Type="http://schemas.openxmlformats.org/officeDocument/2006/relationships/hyperlink" Target="http://www.imdb.com/title/tt2184339/?ref_=fn_tt_tt_1" TargetMode="External"/><Relationship Id="rId1307" Type="http://schemas.openxmlformats.org/officeDocument/2006/relationships/hyperlink" Target="http://www.imdb.com/title/tt1976009/?ref_=fn_tt_tt_1" TargetMode="External"/><Relationship Id="rId1514" Type="http://schemas.openxmlformats.org/officeDocument/2006/relationships/hyperlink" Target="http://www.imdb.com/title/tt2358925/?ref_=fn_tt_tt_1" TargetMode="External"/><Relationship Id="rId1721" Type="http://schemas.openxmlformats.org/officeDocument/2006/relationships/hyperlink" Target="http://www.imdb.com/title/tt0482546/?ref_=fn_tt_tt_1" TargetMode="External"/><Relationship Id="rId4877" Type="http://schemas.openxmlformats.org/officeDocument/2006/relationships/hyperlink" Target="http://www.imdb.com/title/tt1360826/?ref_=fn_tt_tt_1" TargetMode="External"/><Relationship Id="rId13" Type="http://schemas.openxmlformats.org/officeDocument/2006/relationships/hyperlink" Target="http://www.imdb.com/title/tt0830515/?ref_=fn_tt_tt_1" TargetMode="External"/><Relationship Id="rId3479" Type="http://schemas.openxmlformats.org/officeDocument/2006/relationships/hyperlink" Target="http://www.imdb.com/title/tt0433383/?ref_=fn_tt_tt_1" TargetMode="External"/><Relationship Id="rId3686" Type="http://schemas.openxmlformats.org/officeDocument/2006/relationships/hyperlink" Target="http://www.imdb.com/title/tt2914838/?ref_=fn_tt_tt_1" TargetMode="External"/><Relationship Id="rId2288" Type="http://schemas.openxmlformats.org/officeDocument/2006/relationships/hyperlink" Target="http://www.imdb.com/title/tt1712261/?ref_=fn_tt_tt_1" TargetMode="External"/><Relationship Id="rId2495" Type="http://schemas.openxmlformats.org/officeDocument/2006/relationships/hyperlink" Target="http://www.imdb.com/title/tt0299977/?ref_=fn_tt_tt_1" TargetMode="External"/><Relationship Id="rId3339" Type="http://schemas.openxmlformats.org/officeDocument/2006/relationships/hyperlink" Target="http://www.imdb.com/title/tt0126886/?ref_=fn_tt_tt_1" TargetMode="External"/><Relationship Id="rId3893" Type="http://schemas.openxmlformats.org/officeDocument/2006/relationships/hyperlink" Target="http://www.imdb.com/title/tt1528100/?ref_=fn_tt_tt_1" TargetMode="External"/><Relationship Id="rId4737" Type="http://schemas.openxmlformats.org/officeDocument/2006/relationships/hyperlink" Target="http://www.imdb.com/title/tt0368913/?ref_=fn_tt_tt_1" TargetMode="External"/><Relationship Id="rId4944" Type="http://schemas.openxmlformats.org/officeDocument/2006/relationships/hyperlink" Target="http://www.imdb.com/title/tt0083722/?ref_=fn_tt_tt_1" TargetMode="External"/><Relationship Id="rId467" Type="http://schemas.openxmlformats.org/officeDocument/2006/relationships/hyperlink" Target="http://www.imdb.com/title/tt0171363/?ref_=fn_tt_tt_1" TargetMode="External"/><Relationship Id="rId1097" Type="http://schemas.openxmlformats.org/officeDocument/2006/relationships/hyperlink" Target="http://www.imdb.com/title/tt0120623/?ref_=fn_tt_tt_1" TargetMode="External"/><Relationship Id="rId2148" Type="http://schemas.openxmlformats.org/officeDocument/2006/relationships/hyperlink" Target="http://www.imdb.com/title/tt0179098/?ref_=fn_tt_tt_1" TargetMode="External"/><Relationship Id="rId3546" Type="http://schemas.openxmlformats.org/officeDocument/2006/relationships/hyperlink" Target="http://www.imdb.com/title/tt4412528/?ref_=fn_tt_tt_1" TargetMode="External"/><Relationship Id="rId3753" Type="http://schemas.openxmlformats.org/officeDocument/2006/relationships/hyperlink" Target="http://www.imdb.com/title/tt0083630/?ref_=fn_tt_tt_1" TargetMode="External"/><Relationship Id="rId3960" Type="http://schemas.openxmlformats.org/officeDocument/2006/relationships/hyperlink" Target="http://www.imdb.com/title/tt0068156/?ref_=fn_tt_tt_1" TargetMode="External"/><Relationship Id="rId4804" Type="http://schemas.openxmlformats.org/officeDocument/2006/relationships/hyperlink" Target="http://www.imdb.com/title/tt0082307/?ref_=fn_tt_tt_1" TargetMode="External"/><Relationship Id="rId674" Type="http://schemas.openxmlformats.org/officeDocument/2006/relationships/hyperlink" Target="http://www.imdb.com/title/tt1823664/?ref_=fn_tt_tt_1" TargetMode="External"/><Relationship Id="rId881" Type="http://schemas.openxmlformats.org/officeDocument/2006/relationships/hyperlink" Target="http://www.imdb.com/title/tt0116277/?ref_=fn_tt_tt_1" TargetMode="External"/><Relationship Id="rId2355" Type="http://schemas.openxmlformats.org/officeDocument/2006/relationships/hyperlink" Target="http://www.imdb.com/title/tt2005374/?ref_=fn_tt_tt_1" TargetMode="External"/><Relationship Id="rId2562" Type="http://schemas.openxmlformats.org/officeDocument/2006/relationships/hyperlink" Target="http://www.imdb.com/title/tt0497465/?ref_=fn_tt_tt_1" TargetMode="External"/><Relationship Id="rId3406" Type="http://schemas.openxmlformats.org/officeDocument/2006/relationships/hyperlink" Target="http://www.imdb.com/title/tt1371155/?ref_=fn_tt_tt_1" TargetMode="External"/><Relationship Id="rId3613" Type="http://schemas.openxmlformats.org/officeDocument/2006/relationships/hyperlink" Target="http://www.imdb.com/title/tt0183659/?ref_=fn_tt_tt_1" TargetMode="External"/><Relationship Id="rId3820" Type="http://schemas.openxmlformats.org/officeDocument/2006/relationships/hyperlink" Target="http://www.imdb.com/title/tt4511566/?ref_=fn_tt_tt_1" TargetMode="External"/><Relationship Id="rId327" Type="http://schemas.openxmlformats.org/officeDocument/2006/relationships/hyperlink" Target="http://www.imdb.com/title/tt0217505/?ref_=fn_tt_tt_1" TargetMode="External"/><Relationship Id="rId534" Type="http://schemas.openxmlformats.org/officeDocument/2006/relationships/hyperlink" Target="http://www.imdb.com/title/tt0204313/?ref_=fn_tt_tt_1" TargetMode="External"/><Relationship Id="rId741" Type="http://schemas.openxmlformats.org/officeDocument/2006/relationships/hyperlink" Target="http://www.imdb.com/title/tt0790724/?ref_=fn_tt_tt_1" TargetMode="External"/><Relationship Id="rId1164" Type="http://schemas.openxmlformats.org/officeDocument/2006/relationships/hyperlink" Target="http://www.imdb.com/title/tt0257756/?ref_=fn_tt_tt_1" TargetMode="External"/><Relationship Id="rId1371" Type="http://schemas.openxmlformats.org/officeDocument/2006/relationships/hyperlink" Target="http://www.imdb.com/title/tt0840361/?ref_=fn_tt_tt_1" TargetMode="External"/><Relationship Id="rId2008" Type="http://schemas.openxmlformats.org/officeDocument/2006/relationships/hyperlink" Target="http://www.imdb.com/title/tt1230204/?ref_=fn_tt_tt_1" TargetMode="External"/><Relationship Id="rId2215" Type="http://schemas.openxmlformats.org/officeDocument/2006/relationships/hyperlink" Target="http://www.imdb.com/title/tt3231054/?ref_=fn_tt_tt_1" TargetMode="External"/><Relationship Id="rId2422" Type="http://schemas.openxmlformats.org/officeDocument/2006/relationships/hyperlink" Target="http://www.imdb.com/title/tt0080749/?ref_=fn_tt_tt_1" TargetMode="External"/><Relationship Id="rId601" Type="http://schemas.openxmlformats.org/officeDocument/2006/relationships/hyperlink" Target="http://www.imdb.com/title/tt2302755/?ref_=fn_tt_tt_1" TargetMode="External"/><Relationship Id="rId1024" Type="http://schemas.openxmlformats.org/officeDocument/2006/relationships/hyperlink" Target="http://www.imdb.com/title/tt0977855/?ref_=fn_tt_tt_1" TargetMode="External"/><Relationship Id="rId1231" Type="http://schemas.openxmlformats.org/officeDocument/2006/relationships/hyperlink" Target="http://www.imdb.com/title/tt0120177/?ref_=fn_tt_tt_1" TargetMode="External"/><Relationship Id="rId4387" Type="http://schemas.openxmlformats.org/officeDocument/2006/relationships/hyperlink" Target="http://www.imdb.com/title/tt2350496/?ref_=fn_tt_tt_1" TargetMode="External"/><Relationship Id="rId4594" Type="http://schemas.openxmlformats.org/officeDocument/2006/relationships/hyperlink" Target="http://www.imdb.com/title/tt1907639/?ref_=fn_tt_tt_1" TargetMode="External"/><Relationship Id="rId3196" Type="http://schemas.openxmlformats.org/officeDocument/2006/relationships/hyperlink" Target="http://www.imdb.com/title/tt0200720/?ref_=fn_tt_tt_1" TargetMode="External"/><Relationship Id="rId4247" Type="http://schemas.openxmlformats.org/officeDocument/2006/relationships/hyperlink" Target="http://www.imdb.com/title/tt3561236/?ref_=fn_tt_tt_1" TargetMode="External"/><Relationship Id="rId4454" Type="http://schemas.openxmlformats.org/officeDocument/2006/relationships/hyperlink" Target="http://www.imdb.com/title/tt0374639/?ref_=fn_tt_tt_1" TargetMode="External"/><Relationship Id="rId4661" Type="http://schemas.openxmlformats.org/officeDocument/2006/relationships/hyperlink" Target="http://www.imdb.com/title/tt1832382/?ref_=fn_tt_tt_1" TargetMode="External"/><Relationship Id="rId3056" Type="http://schemas.openxmlformats.org/officeDocument/2006/relationships/hyperlink" Target="http://www.imdb.com/title/tt2404425/?ref_=fn_tt_tt_1" TargetMode="External"/><Relationship Id="rId3263" Type="http://schemas.openxmlformats.org/officeDocument/2006/relationships/hyperlink" Target="http://www.imdb.com/title/tt2923316/?ref_=fn_tt_tt_1" TargetMode="External"/><Relationship Id="rId3470" Type="http://schemas.openxmlformats.org/officeDocument/2006/relationships/hyperlink" Target="http://www.imdb.com/title/tt1022603/?ref_=fn_tt_tt_1" TargetMode="External"/><Relationship Id="rId4107" Type="http://schemas.openxmlformats.org/officeDocument/2006/relationships/hyperlink" Target="http://www.imdb.com/title/tt0364569/?ref_=fn_tt_tt_1" TargetMode="External"/><Relationship Id="rId4314" Type="http://schemas.openxmlformats.org/officeDocument/2006/relationships/hyperlink" Target="http://www.imdb.com/title/tt0423169/?ref_=fn_tt_tt_1" TargetMode="External"/><Relationship Id="rId184" Type="http://schemas.openxmlformats.org/officeDocument/2006/relationships/hyperlink" Target="http://www.imdb.com/title/tt0440963/?ref_=fn_tt_tt_1" TargetMode="External"/><Relationship Id="rId391" Type="http://schemas.openxmlformats.org/officeDocument/2006/relationships/hyperlink" Target="http://www.imdb.com/title/tt1502712/?ref_=fn_tt_tt_1" TargetMode="External"/><Relationship Id="rId1908" Type="http://schemas.openxmlformats.org/officeDocument/2006/relationships/hyperlink" Target="http://www.imdb.com/title/tt0086250/?ref_=fn_tt_tt_1" TargetMode="External"/><Relationship Id="rId2072" Type="http://schemas.openxmlformats.org/officeDocument/2006/relationships/hyperlink" Target="http://www.imdb.com/title/tt0102005/?ref_=fn_tt_tt_1" TargetMode="External"/><Relationship Id="rId3123" Type="http://schemas.openxmlformats.org/officeDocument/2006/relationships/hyperlink" Target="http://www.imdb.com/title/tt0280460/?ref_=fn_tt_tt_1" TargetMode="External"/><Relationship Id="rId4521" Type="http://schemas.openxmlformats.org/officeDocument/2006/relationships/hyperlink" Target="http://www.imdb.com/title/tt0304692/?ref_=fn_tt_tt_1" TargetMode="External"/><Relationship Id="rId251" Type="http://schemas.openxmlformats.org/officeDocument/2006/relationships/hyperlink" Target="http://www.imdb.com/title/tt0477347/?ref_=fn_tt_tt_1" TargetMode="External"/><Relationship Id="rId3330" Type="http://schemas.openxmlformats.org/officeDocument/2006/relationships/hyperlink" Target="http://www.imdb.com/title/tt0211933/?ref_=fn_tt_tt_1" TargetMode="External"/><Relationship Id="rId2889" Type="http://schemas.openxmlformats.org/officeDocument/2006/relationships/hyperlink" Target="http://www.imdb.com/title/tt0218378/?ref_=fn_tt_tt_1" TargetMode="External"/><Relationship Id="rId111" Type="http://schemas.openxmlformats.org/officeDocument/2006/relationships/hyperlink" Target="http://www.imdb.com/title/tt0980970/?ref_=fn_tt_tt_1" TargetMode="External"/><Relationship Id="rId1698" Type="http://schemas.openxmlformats.org/officeDocument/2006/relationships/hyperlink" Target="http://www.imdb.com/title/tt0318283/?ref_=fn_tt_tt_1" TargetMode="External"/><Relationship Id="rId2749" Type="http://schemas.openxmlformats.org/officeDocument/2006/relationships/hyperlink" Target="http://www.imdb.com/title/tt0484111/?ref_=fn_tt_tt_1" TargetMode="External"/><Relationship Id="rId2956" Type="http://schemas.openxmlformats.org/officeDocument/2006/relationships/hyperlink" Target="http://www.imdb.com/title/tt0365885/?ref_=fn_tt_tt_1" TargetMode="External"/><Relationship Id="rId928" Type="http://schemas.openxmlformats.org/officeDocument/2006/relationships/hyperlink" Target="http://www.imdb.com/title/tt1259571/?ref_=fn_tt_tt_1" TargetMode="External"/><Relationship Id="rId1558" Type="http://schemas.openxmlformats.org/officeDocument/2006/relationships/hyperlink" Target="http://www.imdb.com/title/tt0078723/?ref_=fn_tt_tt_1" TargetMode="External"/><Relationship Id="rId1765" Type="http://schemas.openxmlformats.org/officeDocument/2006/relationships/hyperlink" Target="http://www.imdb.com/title/tt0309698/?ref_=fn_tt_tt_1" TargetMode="External"/><Relationship Id="rId2609" Type="http://schemas.openxmlformats.org/officeDocument/2006/relationships/hyperlink" Target="http://www.imdb.com/title/tt1504320/?ref_=fn_tt_tt_1" TargetMode="External"/><Relationship Id="rId4171" Type="http://schemas.openxmlformats.org/officeDocument/2006/relationships/hyperlink" Target="http://www.imdb.com/title/tt0087298/?ref_=fn_tt_tt_1" TargetMode="External"/><Relationship Id="rId5015" Type="http://schemas.openxmlformats.org/officeDocument/2006/relationships/hyperlink" Target="http://www.imdb.com/title/tt0298050/?ref_=fn_tt_tt_1" TargetMode="External"/><Relationship Id="rId57" Type="http://schemas.openxmlformats.org/officeDocument/2006/relationships/hyperlink" Target="http://www.imdb.com/title/tt1217209/?ref_=fn_tt_tt_1" TargetMode="External"/><Relationship Id="rId1418" Type="http://schemas.openxmlformats.org/officeDocument/2006/relationships/hyperlink" Target="http://www.imdb.com/title/tt0119488/?ref_=fn_tt_tt_1" TargetMode="External"/><Relationship Id="rId1972" Type="http://schemas.openxmlformats.org/officeDocument/2006/relationships/hyperlink" Target="http://www.imdb.com/title/tt2223990/?ref_=fn_tt_tt_1" TargetMode="External"/><Relationship Id="rId2816" Type="http://schemas.openxmlformats.org/officeDocument/2006/relationships/hyperlink" Target="http://www.imdb.com/title/tt1460743/?ref_=fn_tt_tt_1" TargetMode="External"/><Relationship Id="rId4031" Type="http://schemas.openxmlformats.org/officeDocument/2006/relationships/hyperlink" Target="http://www.imdb.com/title/tt0317248/?ref_=fn_tt_tt_1" TargetMode="External"/><Relationship Id="rId1625" Type="http://schemas.openxmlformats.org/officeDocument/2006/relationships/hyperlink" Target="http://www.imdb.com/title/tt0119313/?ref_=fn_tt_tt_1" TargetMode="External"/><Relationship Id="rId1832" Type="http://schemas.openxmlformats.org/officeDocument/2006/relationships/hyperlink" Target="http://www.imdb.com/title/tt0340376/?ref_=fn_tt_tt_1" TargetMode="External"/><Relationship Id="rId4988" Type="http://schemas.openxmlformats.org/officeDocument/2006/relationships/hyperlink" Target="http://www.imdb.com/title/tt0085575/?ref_=fn_tt_tt_1" TargetMode="External"/><Relationship Id="rId3797" Type="http://schemas.openxmlformats.org/officeDocument/2006/relationships/hyperlink" Target="http://www.imdb.com/title/tt0126261/?ref_=fn_tt_tt_1" TargetMode="External"/><Relationship Id="rId4848" Type="http://schemas.openxmlformats.org/officeDocument/2006/relationships/hyperlink" Target="http://www.imdb.com/title/tt0100146/?ref_=fn_tt_tt_1" TargetMode="External"/><Relationship Id="rId2399" Type="http://schemas.openxmlformats.org/officeDocument/2006/relationships/hyperlink" Target="http://www.imdb.com/title/tt0404032/?ref_=fn_tt_tt_1" TargetMode="External"/><Relationship Id="rId3657" Type="http://schemas.openxmlformats.org/officeDocument/2006/relationships/hyperlink" Target="http://www.imdb.com/title/tt0795441/?ref_=fn_tt_tt_1" TargetMode="External"/><Relationship Id="rId3864" Type="http://schemas.openxmlformats.org/officeDocument/2006/relationships/hyperlink" Target="http://www.imdb.com/title/tt0796212/?ref_=fn_tt_tt_1" TargetMode="External"/><Relationship Id="rId4708" Type="http://schemas.openxmlformats.org/officeDocument/2006/relationships/hyperlink" Target="http://www.imdb.com/title/tt0027125/?ref_=fn_tt_tt_1" TargetMode="External"/><Relationship Id="rId4915" Type="http://schemas.openxmlformats.org/officeDocument/2006/relationships/hyperlink" Target="http://www.imdb.com/title/tt0944101/?ref_=fn_tt_tt_1" TargetMode="External"/><Relationship Id="rId578" Type="http://schemas.openxmlformats.org/officeDocument/2006/relationships/hyperlink" Target="http://www.imdb.com/title/tt0268995/?ref_=fn_tt_tt_1" TargetMode="External"/><Relationship Id="rId785" Type="http://schemas.openxmlformats.org/officeDocument/2006/relationships/hyperlink" Target="http://www.imdb.com/title/tt0289848/?ref_=fn_tt_tt_1" TargetMode="External"/><Relationship Id="rId992" Type="http://schemas.openxmlformats.org/officeDocument/2006/relationships/hyperlink" Target="http://www.imdb.com/title/tt0163978/?ref_=fn_tt_tt_1" TargetMode="External"/><Relationship Id="rId2259" Type="http://schemas.openxmlformats.org/officeDocument/2006/relationships/hyperlink" Target="http://www.imdb.com/title/tt0118315/?ref_=fn_tt_tt_1" TargetMode="External"/><Relationship Id="rId2466" Type="http://schemas.openxmlformats.org/officeDocument/2006/relationships/hyperlink" Target="http://www.imdb.com/title/tt2172935/?ref_=fn_tt_tt_1" TargetMode="External"/><Relationship Id="rId2673" Type="http://schemas.openxmlformats.org/officeDocument/2006/relationships/hyperlink" Target="http://www.imdb.com/title/tt0192731/?ref_=fn_tt_tt_1" TargetMode="External"/><Relationship Id="rId2880" Type="http://schemas.openxmlformats.org/officeDocument/2006/relationships/hyperlink" Target="http://www.imdb.com/title/tt1814621/?ref_=fn_tt_tt_1" TargetMode="External"/><Relationship Id="rId3517" Type="http://schemas.openxmlformats.org/officeDocument/2006/relationships/hyperlink" Target="http://www.imdb.com/title/tt0432402/?ref_=fn_tt_tt_1" TargetMode="External"/><Relationship Id="rId3724" Type="http://schemas.openxmlformats.org/officeDocument/2006/relationships/hyperlink" Target="http://www.imdb.com/title/tt0084296/?ref_=fn_tt_tt_1" TargetMode="External"/><Relationship Id="rId3931" Type="http://schemas.openxmlformats.org/officeDocument/2006/relationships/hyperlink" Target="http://www.imdb.com/title/tt0873886/?ref_=fn_tt_tt_1" TargetMode="External"/><Relationship Id="rId438" Type="http://schemas.openxmlformats.org/officeDocument/2006/relationships/hyperlink" Target="http://www.imdb.com/title/tt0315327/?ref_=fn_tt_tt_1" TargetMode="External"/><Relationship Id="rId645" Type="http://schemas.openxmlformats.org/officeDocument/2006/relationships/hyperlink" Target="http://www.imdb.com/title/tt1611224/?ref_=fn_tt_tt_1" TargetMode="External"/><Relationship Id="rId852" Type="http://schemas.openxmlformats.org/officeDocument/2006/relationships/hyperlink" Target="http://www.imdb.com/title/tt0112740/?ref_=fn_tt_tt_1" TargetMode="External"/><Relationship Id="rId1068" Type="http://schemas.openxmlformats.org/officeDocument/2006/relationships/hyperlink" Target="http://www.imdb.com/title/tt0278504/?ref_=fn_tt_tt_1" TargetMode="External"/><Relationship Id="rId1275" Type="http://schemas.openxmlformats.org/officeDocument/2006/relationships/hyperlink" Target="http://www.imdb.com/title/tt0294870/?ref_=fn_tt_tt_1" TargetMode="External"/><Relationship Id="rId1482" Type="http://schemas.openxmlformats.org/officeDocument/2006/relationships/hyperlink" Target="http://www.imdb.com/title/tt0492389/?ref_=fn_tt_tt_1" TargetMode="External"/><Relationship Id="rId2119" Type="http://schemas.openxmlformats.org/officeDocument/2006/relationships/hyperlink" Target="http://www.imdb.com/title/tt0375920/?ref_=fn_tt_tt_1" TargetMode="External"/><Relationship Id="rId2326" Type="http://schemas.openxmlformats.org/officeDocument/2006/relationships/hyperlink" Target="http://www.imdb.com/title/tt0310778/?ref_=fn_tt_tt_1" TargetMode="External"/><Relationship Id="rId2533" Type="http://schemas.openxmlformats.org/officeDocument/2006/relationships/hyperlink" Target="http://www.imdb.com/title/tt0102492/?ref_=fn_tt_tt_1" TargetMode="External"/><Relationship Id="rId2740" Type="http://schemas.openxmlformats.org/officeDocument/2006/relationships/hyperlink" Target="http://www.imdb.com/title/tt0252299/?ref_=fn_tt_tt_1" TargetMode="External"/><Relationship Id="rId505" Type="http://schemas.openxmlformats.org/officeDocument/2006/relationships/hyperlink" Target="http://www.imdb.com/title/tt0344854/?ref_=fn_tt_tt_1" TargetMode="External"/><Relationship Id="rId712" Type="http://schemas.openxmlformats.org/officeDocument/2006/relationships/hyperlink" Target="http://www.imdb.com/title/tt0290002/?ref_=fn_tt_tt_1" TargetMode="External"/><Relationship Id="rId1135" Type="http://schemas.openxmlformats.org/officeDocument/2006/relationships/hyperlink" Target="http://www.imdb.com/title/tt2521668/?ref_=fn_tt_tt_1" TargetMode="External"/><Relationship Id="rId1342" Type="http://schemas.openxmlformats.org/officeDocument/2006/relationships/hyperlink" Target="http://www.imdb.com/title/tt1142988/?ref_=fn_tt_tt_1" TargetMode="External"/><Relationship Id="rId4498" Type="http://schemas.openxmlformats.org/officeDocument/2006/relationships/hyperlink" Target="http://www.imdb.com/title/tt0105236/?ref_=fn_tt_tt_1" TargetMode="External"/><Relationship Id="rId1202" Type="http://schemas.openxmlformats.org/officeDocument/2006/relationships/hyperlink" Target="http://www.imdb.com/title/tt0134084/?ref_=fn_tt_tt_1" TargetMode="External"/><Relationship Id="rId2600" Type="http://schemas.openxmlformats.org/officeDocument/2006/relationships/hyperlink" Target="http://www.imdb.com/title/tt0281364/?ref_=fn_tt_tt_1" TargetMode="External"/><Relationship Id="rId4358" Type="http://schemas.openxmlformats.org/officeDocument/2006/relationships/hyperlink" Target="http://www.imdb.com/title/tt1320244/?ref_=fn_tt_tt_1" TargetMode="External"/><Relationship Id="rId3167" Type="http://schemas.openxmlformats.org/officeDocument/2006/relationships/hyperlink" Target="http://www.imdb.com/title/tt0368975/?ref_=fn_tt_tt_1" TargetMode="External"/><Relationship Id="rId4565" Type="http://schemas.openxmlformats.org/officeDocument/2006/relationships/hyperlink" Target="http://www.imdb.com/title/tt0124179/?ref_=fn_tt_tt_1" TargetMode="External"/><Relationship Id="rId4772" Type="http://schemas.openxmlformats.org/officeDocument/2006/relationships/hyperlink" Target="http://www.imdb.com/title/tt1631707/?ref_=fn_tt_tt_1" TargetMode="External"/><Relationship Id="rId295" Type="http://schemas.openxmlformats.org/officeDocument/2006/relationships/hyperlink" Target="http://www.imdb.com/title/tt1386588/?ref_=fn_tt_tt_1" TargetMode="External"/><Relationship Id="rId3374" Type="http://schemas.openxmlformats.org/officeDocument/2006/relationships/hyperlink" Target="http://www.imdb.com/title/tt0082763/?ref_=fn_tt_tt_1" TargetMode="External"/><Relationship Id="rId3581" Type="http://schemas.openxmlformats.org/officeDocument/2006/relationships/hyperlink" Target="http://www.imdb.com/title/tt2049116/?ref_=fn_tt_tt_1" TargetMode="External"/><Relationship Id="rId4218" Type="http://schemas.openxmlformats.org/officeDocument/2006/relationships/hyperlink" Target="http://www.imdb.com/title/tt0480025/?ref_=fn_tt_tt_1" TargetMode="External"/><Relationship Id="rId4425" Type="http://schemas.openxmlformats.org/officeDocument/2006/relationships/hyperlink" Target="http://www.imdb.com/title/tt0261983/?ref_=fn_tt_tt_1" TargetMode="External"/><Relationship Id="rId4632" Type="http://schemas.openxmlformats.org/officeDocument/2006/relationships/hyperlink" Target="http://www.imdb.com/title/tt1604100/?ref_=fn_tt_tt_1" TargetMode="External"/><Relationship Id="rId2183" Type="http://schemas.openxmlformats.org/officeDocument/2006/relationships/hyperlink" Target="http://www.imdb.com/title/tt4651520/?ref_=fn_tt_tt_1" TargetMode="External"/><Relationship Id="rId2390" Type="http://schemas.openxmlformats.org/officeDocument/2006/relationships/hyperlink" Target="http://www.imdb.com/title/tt2957680/?ref_=fn_tt_tt_1" TargetMode="External"/><Relationship Id="rId3027" Type="http://schemas.openxmlformats.org/officeDocument/2006/relationships/hyperlink" Target="http://www.imdb.com/title/tt1860213/?ref_=fn_tt_tt_1" TargetMode="External"/><Relationship Id="rId3234" Type="http://schemas.openxmlformats.org/officeDocument/2006/relationships/hyperlink" Target="http://www.imdb.com/title/tt2553908/?ref_=fn_tt_tt_1" TargetMode="External"/><Relationship Id="rId3441" Type="http://schemas.openxmlformats.org/officeDocument/2006/relationships/hyperlink" Target="http://www.imdb.com/title/tt0498353/?ref_=fn_tt_tt_1" TargetMode="External"/><Relationship Id="rId155" Type="http://schemas.openxmlformats.org/officeDocument/2006/relationships/hyperlink" Target="http://www.imdb.com/title/tt2267968/?ref_=fn_tt_tt_1" TargetMode="External"/><Relationship Id="rId362" Type="http://schemas.openxmlformats.org/officeDocument/2006/relationships/hyperlink" Target="http://www.imdb.com/title/tt0407887/?ref_=fn_tt_tt_1" TargetMode="External"/><Relationship Id="rId2043" Type="http://schemas.openxmlformats.org/officeDocument/2006/relationships/hyperlink" Target="http://www.imdb.com/title/tt0464154/?ref_=fn_tt_tt_1" TargetMode="External"/><Relationship Id="rId2250" Type="http://schemas.openxmlformats.org/officeDocument/2006/relationships/hyperlink" Target="http://www.imdb.com/title/tt0124879/?ref_=fn_tt_tt_1" TargetMode="External"/><Relationship Id="rId3301" Type="http://schemas.openxmlformats.org/officeDocument/2006/relationships/hyperlink" Target="http://www.imdb.com/title/tt0202677/?ref_=fn_tt_tt_1" TargetMode="External"/><Relationship Id="rId222" Type="http://schemas.openxmlformats.org/officeDocument/2006/relationships/hyperlink" Target="http://www.imdb.com/title/tt0177971/?ref_=fn_tt_tt_1" TargetMode="External"/><Relationship Id="rId2110" Type="http://schemas.openxmlformats.org/officeDocument/2006/relationships/hyperlink" Target="http://www.imdb.com/title/tt0236348/?ref_=fn_tt_tt_1" TargetMode="External"/><Relationship Id="rId4075" Type="http://schemas.openxmlformats.org/officeDocument/2006/relationships/hyperlink" Target="http://www.imdb.com/title/tt3205376/?ref_=fn_tt_tt_1" TargetMode="External"/><Relationship Id="rId4282" Type="http://schemas.openxmlformats.org/officeDocument/2006/relationships/hyperlink" Target="http://www.imdb.com/title/tt0090327/?ref_=fn_tt_tt_1" TargetMode="External"/><Relationship Id="rId1669" Type="http://schemas.openxmlformats.org/officeDocument/2006/relationships/hyperlink" Target="http://www.imdb.com/title/tt0472033/?ref_=fn_tt_tt_1" TargetMode="External"/><Relationship Id="rId1876" Type="http://schemas.openxmlformats.org/officeDocument/2006/relationships/hyperlink" Target="http://www.imdb.com/title/tt0108052/?ref_=fn_tt_tt_1" TargetMode="External"/><Relationship Id="rId2927" Type="http://schemas.openxmlformats.org/officeDocument/2006/relationships/hyperlink" Target="http://www.imdb.com/title/tt0086567/?ref_=fn_tt_tt_1" TargetMode="External"/><Relationship Id="rId3091" Type="http://schemas.openxmlformats.org/officeDocument/2006/relationships/hyperlink" Target="http://www.imdb.com/title/tt0119217/?ref_=fn_tt_tt_1" TargetMode="External"/><Relationship Id="rId4142" Type="http://schemas.openxmlformats.org/officeDocument/2006/relationships/hyperlink" Target="http://www.imdb.com/title/tt0095354/?ref_=fn_tt_tt_1" TargetMode="External"/><Relationship Id="rId1529" Type="http://schemas.openxmlformats.org/officeDocument/2006/relationships/hyperlink" Target="http://www.imdb.com/title/tt3148834/?ref_=fn_tt_tt_1" TargetMode="External"/><Relationship Id="rId1736" Type="http://schemas.openxmlformats.org/officeDocument/2006/relationships/hyperlink" Target="http://www.imdb.com/title/tt2848292/?ref_=fn_tt_tt_1" TargetMode="External"/><Relationship Id="rId1943" Type="http://schemas.openxmlformats.org/officeDocument/2006/relationships/hyperlink" Target="http://www.imdb.com/title/tt1322269/?ref_=fn_tt_tt_1" TargetMode="External"/><Relationship Id="rId28" Type="http://schemas.openxmlformats.org/officeDocument/2006/relationships/hyperlink" Target="http://www.imdb.com/title/tt3498820/?ref_=fn_tt_tt_1" TargetMode="External"/><Relationship Id="rId1803" Type="http://schemas.openxmlformats.org/officeDocument/2006/relationships/hyperlink" Target="http://www.imdb.com/title/tt0804522/?ref_=fn_tt_tt_1" TargetMode="External"/><Relationship Id="rId4002" Type="http://schemas.openxmlformats.org/officeDocument/2006/relationships/hyperlink" Target="http://www.imdb.com/title/tt1305806/?ref_=fn_tt_tt_1" TargetMode="External"/><Relationship Id="rId4959" Type="http://schemas.openxmlformats.org/officeDocument/2006/relationships/hyperlink" Target="http://www.imdb.com/title/tt0074486/?ref_=fn_tt_tt_1" TargetMode="External"/><Relationship Id="rId3768" Type="http://schemas.openxmlformats.org/officeDocument/2006/relationships/hyperlink" Target="http://www.imdb.com/title/tt0064116/?ref_=fn_tt_tt_1" TargetMode="External"/><Relationship Id="rId3975" Type="http://schemas.openxmlformats.org/officeDocument/2006/relationships/hyperlink" Target="http://www.imdb.com/title/tt1056477/?ref_=fn_tt_tt_1" TargetMode="External"/><Relationship Id="rId4819" Type="http://schemas.openxmlformats.org/officeDocument/2006/relationships/hyperlink" Target="http://www.imdb.com/title/tt0092548/?ref_=fn_tt_tt_1" TargetMode="External"/><Relationship Id="rId689" Type="http://schemas.openxmlformats.org/officeDocument/2006/relationships/hyperlink" Target="http://www.imdb.com/title/tt0219952/?ref_=fn_tt_tt_1" TargetMode="External"/><Relationship Id="rId896" Type="http://schemas.openxmlformats.org/officeDocument/2006/relationships/hyperlink" Target="http://www.imdb.com/title/tt1308729/?ref_=fn_tt_tt_1" TargetMode="External"/><Relationship Id="rId2577" Type="http://schemas.openxmlformats.org/officeDocument/2006/relationships/hyperlink" Target="http://www.imdb.com/title/tt0079550/?ref_=fn_tt_tt_1" TargetMode="External"/><Relationship Id="rId2784" Type="http://schemas.openxmlformats.org/officeDocument/2006/relationships/hyperlink" Target="http://www.imdb.com/title/tt0298388/?ref_=fn_tt_tt_1" TargetMode="External"/><Relationship Id="rId3628" Type="http://schemas.openxmlformats.org/officeDocument/2006/relationships/hyperlink" Target="http://www.imdb.com/title/tt3432552/?ref_=fn_tt_tt_1" TargetMode="External"/><Relationship Id="rId549" Type="http://schemas.openxmlformats.org/officeDocument/2006/relationships/hyperlink" Target="http://www.imdb.com/title/tt1103153/?ref_=fn_tt_tt_1" TargetMode="External"/><Relationship Id="rId756" Type="http://schemas.openxmlformats.org/officeDocument/2006/relationships/hyperlink" Target="http://www.imdb.com/title/tt0338337/?ref_=fn_tt_tt_1" TargetMode="External"/><Relationship Id="rId1179" Type="http://schemas.openxmlformats.org/officeDocument/2006/relationships/hyperlink" Target="http://www.imdb.com/title/tt0298203/?ref_=fn_tt_tt_1" TargetMode="External"/><Relationship Id="rId1386" Type="http://schemas.openxmlformats.org/officeDocument/2006/relationships/hyperlink" Target="http://www.imdb.com/title/tt0086006/?ref_=fn_tt_tt_1" TargetMode="External"/><Relationship Id="rId1593" Type="http://schemas.openxmlformats.org/officeDocument/2006/relationships/hyperlink" Target="http://www.imdb.com/title/tt1244659/?ref_=fn_tt_tt_1" TargetMode="External"/><Relationship Id="rId2437" Type="http://schemas.openxmlformats.org/officeDocument/2006/relationships/hyperlink" Target="http://www.imdb.com/title/tt2080374/?ref_=fn_tt_tt_1" TargetMode="External"/><Relationship Id="rId2991" Type="http://schemas.openxmlformats.org/officeDocument/2006/relationships/hyperlink" Target="http://www.imdb.com/title/tt0082958/?ref_=fn_tt_tt_1" TargetMode="External"/><Relationship Id="rId3835" Type="http://schemas.openxmlformats.org/officeDocument/2006/relationships/hyperlink" Target="http://www.imdb.com/title/tt1547090/?ref_=fn_tt_tt_1" TargetMode="External"/><Relationship Id="rId409" Type="http://schemas.openxmlformats.org/officeDocument/2006/relationships/hyperlink" Target="http://www.imdb.com/title/tt0471042/?ref_=fn_tt_tt_1" TargetMode="External"/><Relationship Id="rId963" Type="http://schemas.openxmlformats.org/officeDocument/2006/relationships/hyperlink" Target="http://www.imdb.com/title/tt0300471/?ref_=fn_tt_tt_1" TargetMode="External"/><Relationship Id="rId1039" Type="http://schemas.openxmlformats.org/officeDocument/2006/relationships/hyperlink" Target="http://www.imdb.com/title/tt1131729/?ref_=fn_tt_tt_1" TargetMode="External"/><Relationship Id="rId1246" Type="http://schemas.openxmlformats.org/officeDocument/2006/relationships/hyperlink" Target="http://www.imdb.com/title/tt0866439/?ref_=fn_tt_tt_1" TargetMode="External"/><Relationship Id="rId2644" Type="http://schemas.openxmlformats.org/officeDocument/2006/relationships/hyperlink" Target="http://www.imdb.com/title/tt0328099/?ref_=fn_tt_tt_1" TargetMode="External"/><Relationship Id="rId2851" Type="http://schemas.openxmlformats.org/officeDocument/2006/relationships/hyperlink" Target="http://www.imdb.com/title/tt0289879/?ref_=fn_tt_tt_1" TargetMode="External"/><Relationship Id="rId3902" Type="http://schemas.openxmlformats.org/officeDocument/2006/relationships/hyperlink" Target="http://www.imdb.com/title/tt0830900/?ref_=fn_tt_tt_1" TargetMode="External"/><Relationship Id="rId92" Type="http://schemas.openxmlformats.org/officeDocument/2006/relationships/hyperlink" Target="http://www.imdb.com/title/tt0338348/?ref_=fn_tt_tt_1" TargetMode="External"/><Relationship Id="rId616" Type="http://schemas.openxmlformats.org/officeDocument/2006/relationships/hyperlink" Target="http://www.imdb.com/title/tt0419706/?ref_=fn_tt_tt_1" TargetMode="External"/><Relationship Id="rId823" Type="http://schemas.openxmlformats.org/officeDocument/2006/relationships/hyperlink" Target="http://www.imdb.com/title/tt2479478/?ref_=fn_tt_tt_1" TargetMode="External"/><Relationship Id="rId1453" Type="http://schemas.openxmlformats.org/officeDocument/2006/relationships/hyperlink" Target="http://www.imdb.com/title/tt0397065/?ref_=fn_tt_tt_1" TargetMode="External"/><Relationship Id="rId1660" Type="http://schemas.openxmlformats.org/officeDocument/2006/relationships/hyperlink" Target="http://www.imdb.com/title/tt0993842/?ref_=fn_tt_tt_1" TargetMode="External"/><Relationship Id="rId2504" Type="http://schemas.openxmlformats.org/officeDocument/2006/relationships/hyperlink" Target="http://www.imdb.com/title/tt0454841/?ref_=fn_tt_tt_1" TargetMode="External"/><Relationship Id="rId2711" Type="http://schemas.openxmlformats.org/officeDocument/2006/relationships/hyperlink" Target="http://www.imdb.com/title/tt0278500/?ref_=fn_tt_tt_1" TargetMode="External"/><Relationship Id="rId1106" Type="http://schemas.openxmlformats.org/officeDocument/2006/relationships/hyperlink" Target="http://www.imdb.com/title/tt1086772/?ref_=fn_tt_tt_1" TargetMode="External"/><Relationship Id="rId1313" Type="http://schemas.openxmlformats.org/officeDocument/2006/relationships/hyperlink" Target="http://www.imdb.com/title/tt0160399/?ref_=fn_tt_tt_1" TargetMode="External"/><Relationship Id="rId1520" Type="http://schemas.openxmlformats.org/officeDocument/2006/relationships/hyperlink" Target="http://www.imdb.com/title/tt2726560/?ref_=fn_tt_tt_1" TargetMode="External"/><Relationship Id="rId4469" Type="http://schemas.openxmlformats.org/officeDocument/2006/relationships/hyperlink" Target="http://www.imdb.com/title/tt0112173/?ref_=fn_tt_tt_1" TargetMode="External"/><Relationship Id="rId4676" Type="http://schemas.openxmlformats.org/officeDocument/2006/relationships/hyperlink" Target="http://www.imdb.com/title/tt0069704/?ref_=fn_tt_tt_1" TargetMode="External"/><Relationship Id="rId4883" Type="http://schemas.openxmlformats.org/officeDocument/2006/relationships/hyperlink" Target="http://www.imdb.com/title/tt2363439/?ref_=fn_tt_tt_1" TargetMode="External"/><Relationship Id="rId3278" Type="http://schemas.openxmlformats.org/officeDocument/2006/relationships/hyperlink" Target="http://www.imdb.com/title/tt2176013/?ref_=fn_tt_tt_1" TargetMode="External"/><Relationship Id="rId3485" Type="http://schemas.openxmlformats.org/officeDocument/2006/relationships/hyperlink" Target="http://www.imdb.com/title/tt0071807/?ref_=fn_tt_tt_1" TargetMode="External"/><Relationship Id="rId3692" Type="http://schemas.openxmlformats.org/officeDocument/2006/relationships/hyperlink" Target="http://www.imdb.com/title/tt1614989/?ref_=fn_tt_tt_1" TargetMode="External"/><Relationship Id="rId4329" Type="http://schemas.openxmlformats.org/officeDocument/2006/relationships/hyperlink" Target="http://www.imdb.com/title/tt0098948/?ref_=fn_tt_tt_1" TargetMode="External"/><Relationship Id="rId4536" Type="http://schemas.openxmlformats.org/officeDocument/2006/relationships/hyperlink" Target="http://www.imdb.com/title/tt3713166/?ref_=fn_tt_tt_1" TargetMode="External"/><Relationship Id="rId4743" Type="http://schemas.openxmlformats.org/officeDocument/2006/relationships/hyperlink" Target="http://www.imdb.com/title/tt0119338/?ref_=fn_tt_tt_1" TargetMode="External"/><Relationship Id="rId4950" Type="http://schemas.openxmlformats.org/officeDocument/2006/relationships/hyperlink" Target="http://www.imdb.com/title/tt4607906/?ref_=fn_tt_tt_1" TargetMode="External"/><Relationship Id="rId199" Type="http://schemas.openxmlformats.org/officeDocument/2006/relationships/hyperlink" Target="http://www.imdb.com/title/tt0130623/?ref_=fn_tt_tt_1" TargetMode="External"/><Relationship Id="rId2087" Type="http://schemas.openxmlformats.org/officeDocument/2006/relationships/hyperlink" Target="http://www.imdb.com/title/tt0492956/?ref_=fn_tt_tt_1" TargetMode="External"/><Relationship Id="rId2294" Type="http://schemas.openxmlformats.org/officeDocument/2006/relationships/hyperlink" Target="http://www.imdb.com/title/tt0795368/?ref_=fn_tt_tt_1" TargetMode="External"/><Relationship Id="rId3138" Type="http://schemas.openxmlformats.org/officeDocument/2006/relationships/hyperlink" Target="http://www.imdb.com/title/tt0107079/?ref_=fn_tt_tt_1" TargetMode="External"/><Relationship Id="rId3345" Type="http://schemas.openxmlformats.org/officeDocument/2006/relationships/hyperlink" Target="http://www.imdb.com/title/tt0810784/?ref_=fn_tt_tt_1" TargetMode="External"/><Relationship Id="rId3552" Type="http://schemas.openxmlformats.org/officeDocument/2006/relationships/hyperlink" Target="http://www.imdb.com/title/tt1255953/?ref_=fn_tt_tt_1" TargetMode="External"/><Relationship Id="rId4603" Type="http://schemas.openxmlformats.org/officeDocument/2006/relationships/hyperlink" Target="http://www.imdb.com/title/tt0472259/?ref_=fn_tt_tt_1" TargetMode="External"/><Relationship Id="rId266" Type="http://schemas.openxmlformats.org/officeDocument/2006/relationships/hyperlink" Target="http://www.imdb.com/title/tt0433035/?ref_=fn_tt_tt_1" TargetMode="External"/><Relationship Id="rId473" Type="http://schemas.openxmlformats.org/officeDocument/2006/relationships/hyperlink" Target="http://www.imdb.com/title/tt0120828/?ref_=fn_tt_tt_1" TargetMode="External"/><Relationship Id="rId680" Type="http://schemas.openxmlformats.org/officeDocument/2006/relationships/hyperlink" Target="http://www.imdb.com/title/tt1855325/?ref_=fn_tt_tt_1" TargetMode="External"/><Relationship Id="rId2154" Type="http://schemas.openxmlformats.org/officeDocument/2006/relationships/hyperlink" Target="http://www.imdb.com/title/tt0082971/?ref_=fn_tt_tt_1" TargetMode="External"/><Relationship Id="rId2361" Type="http://schemas.openxmlformats.org/officeDocument/2006/relationships/hyperlink" Target="http://www.imdb.com/title/tt0356470/?ref_=fn_tt_tt_1" TargetMode="External"/><Relationship Id="rId3205" Type="http://schemas.openxmlformats.org/officeDocument/2006/relationships/hyperlink" Target="http://www.imdb.com/title/tt0278731/?ref_=fn_tt_tt_1" TargetMode="External"/><Relationship Id="rId3412" Type="http://schemas.openxmlformats.org/officeDocument/2006/relationships/hyperlink" Target="http://www.imdb.com/title/tt0398027/?ref_=fn_tt_tt_1" TargetMode="External"/><Relationship Id="rId4810" Type="http://schemas.openxmlformats.org/officeDocument/2006/relationships/hyperlink" Target="http://www.imdb.com/title/tt0414510/?ref_=fn_tt_tt_1" TargetMode="External"/><Relationship Id="rId126" Type="http://schemas.openxmlformats.org/officeDocument/2006/relationships/hyperlink" Target="http://www.imdb.com/title/tt2294629/?ref_=fn_tt_tt_1" TargetMode="External"/><Relationship Id="rId333" Type="http://schemas.openxmlformats.org/officeDocument/2006/relationships/hyperlink" Target="http://www.imdb.com/title/tt0119116/?ref_=fn_tt_tt_1" TargetMode="External"/><Relationship Id="rId540" Type="http://schemas.openxmlformats.org/officeDocument/2006/relationships/hyperlink" Target="http://www.imdb.com/title/tt0785006/?ref_=fn_tt_tt_1" TargetMode="External"/><Relationship Id="rId1170" Type="http://schemas.openxmlformats.org/officeDocument/2006/relationships/hyperlink" Target="http://www.imdb.com/title/tt0179626/?ref_=fn_tt_tt_1" TargetMode="External"/><Relationship Id="rId2014" Type="http://schemas.openxmlformats.org/officeDocument/2006/relationships/hyperlink" Target="http://www.imdb.com/title/tt1233301/?ref_=fn_tt_tt_1" TargetMode="External"/><Relationship Id="rId2221" Type="http://schemas.openxmlformats.org/officeDocument/2006/relationships/hyperlink" Target="http://www.imdb.com/title/tt0146882/?ref_=fn_tt_tt_1" TargetMode="External"/><Relationship Id="rId1030" Type="http://schemas.openxmlformats.org/officeDocument/2006/relationships/hyperlink" Target="http://www.imdb.com/title/tt0266452/?ref_=fn_tt_tt_1" TargetMode="External"/><Relationship Id="rId4186" Type="http://schemas.openxmlformats.org/officeDocument/2006/relationships/hyperlink" Target="http://www.imdb.com/title/tt0085636/?ref_=fn_tt_tt_1" TargetMode="External"/><Relationship Id="rId400" Type="http://schemas.openxmlformats.org/officeDocument/2006/relationships/hyperlink" Target="http://www.imdb.com/title/tt0372183/?ref_=fn_tt_tt_1" TargetMode="External"/><Relationship Id="rId1987" Type="http://schemas.openxmlformats.org/officeDocument/2006/relationships/hyperlink" Target="http://www.imdb.com/title/tt0117104/?ref_=fn_tt_tt_1" TargetMode="External"/><Relationship Id="rId4393" Type="http://schemas.openxmlformats.org/officeDocument/2006/relationships/hyperlink" Target="http://www.imdb.com/title/tt0166195/?ref_=fn_tt_tt_1" TargetMode="External"/><Relationship Id="rId1847" Type="http://schemas.openxmlformats.org/officeDocument/2006/relationships/hyperlink" Target="http://www.imdb.com/title/tt0309593/?ref_=fn_tt_tt_1" TargetMode="External"/><Relationship Id="rId4046" Type="http://schemas.openxmlformats.org/officeDocument/2006/relationships/hyperlink" Target="http://www.imdb.com/title/tt1532503/?ref_=fn_tt_tt_1" TargetMode="External"/><Relationship Id="rId4253" Type="http://schemas.openxmlformats.org/officeDocument/2006/relationships/hyperlink" Target="http://www.imdb.com/title/tt3235888/?ref_=fn_tt_tt_1" TargetMode="External"/><Relationship Id="rId4460" Type="http://schemas.openxmlformats.org/officeDocument/2006/relationships/hyperlink" Target="http://www.imdb.com/title/tt0120735/?ref_=fn_tt_tt_1" TargetMode="External"/><Relationship Id="rId1707" Type="http://schemas.openxmlformats.org/officeDocument/2006/relationships/hyperlink" Target="http://www.imdb.com/title/tt0360139/?ref_=fn_tt_tt_1" TargetMode="External"/><Relationship Id="rId3062" Type="http://schemas.openxmlformats.org/officeDocument/2006/relationships/hyperlink" Target="http://www.imdb.com/title/tt0383694/?ref_=fn_tt_tt_1" TargetMode="External"/><Relationship Id="rId4113" Type="http://schemas.openxmlformats.org/officeDocument/2006/relationships/hyperlink" Target="http://www.imdb.com/title/tt1232776/?ref_=fn_tt_tt_1" TargetMode="External"/><Relationship Id="rId4320" Type="http://schemas.openxmlformats.org/officeDocument/2006/relationships/hyperlink" Target="http://www.imdb.com/title/tt0783532/?ref_=fn_tt_tt_1" TargetMode="External"/><Relationship Id="rId190" Type="http://schemas.openxmlformats.org/officeDocument/2006/relationships/hyperlink" Target="http://www.imdb.com/title/tt0407304/?ref_=fn_tt_tt_1" TargetMode="External"/><Relationship Id="rId1914" Type="http://schemas.openxmlformats.org/officeDocument/2006/relationships/hyperlink" Target="http://www.imdb.com/title/tt0282120/?ref_=fn_tt_tt_1" TargetMode="External"/><Relationship Id="rId3879" Type="http://schemas.openxmlformats.org/officeDocument/2006/relationships/hyperlink" Target="http://www.imdb.com/title/tt1532957/?ref_=fn_tt_tt_1" TargetMode="External"/><Relationship Id="rId2688" Type="http://schemas.openxmlformats.org/officeDocument/2006/relationships/hyperlink" Target="http://www.imdb.com/title/tt0892375/?ref_=fn_tt_tt_1" TargetMode="External"/><Relationship Id="rId2895" Type="http://schemas.openxmlformats.org/officeDocument/2006/relationships/hyperlink" Target="http://www.imdb.com/title/tt0305396/?ref_=fn_tt_tt_1" TargetMode="External"/><Relationship Id="rId3739" Type="http://schemas.openxmlformats.org/officeDocument/2006/relationships/hyperlink" Target="http://www.imdb.com/title/tt0259446/?ref_=fn_tt_tt_1" TargetMode="External"/><Relationship Id="rId3946" Type="http://schemas.openxmlformats.org/officeDocument/2006/relationships/hyperlink" Target="http://www.imdb.com/title/tt1529572/?ref_=fn_tt_tt_1" TargetMode="External"/><Relationship Id="rId867" Type="http://schemas.openxmlformats.org/officeDocument/2006/relationships/hyperlink" Target="http://www.imdb.com/title/tt1621039/?ref_=fn_tt_tt_1" TargetMode="External"/><Relationship Id="rId1497" Type="http://schemas.openxmlformats.org/officeDocument/2006/relationships/hyperlink" Target="http://www.imdb.com/title/tt0383060/?ref_=fn_tt_tt_1" TargetMode="External"/><Relationship Id="rId2548" Type="http://schemas.openxmlformats.org/officeDocument/2006/relationships/hyperlink" Target="http://www.imdb.com/title/tt1139668/?ref_=fn_tt_tt_1" TargetMode="External"/><Relationship Id="rId2755" Type="http://schemas.openxmlformats.org/officeDocument/2006/relationships/hyperlink" Target="http://www.imdb.com/title/tt1075419/?ref_=fn_tt_tt_1" TargetMode="External"/><Relationship Id="rId2962" Type="http://schemas.openxmlformats.org/officeDocument/2006/relationships/hyperlink" Target="http://www.imdb.com/title/tt0114608/?ref_=fn_tt_tt_1" TargetMode="External"/><Relationship Id="rId3806" Type="http://schemas.openxmlformats.org/officeDocument/2006/relationships/hyperlink" Target="http://www.imdb.com/title/tt1079444/?ref_=fn_tt_tt_1" TargetMode="External"/><Relationship Id="rId727" Type="http://schemas.openxmlformats.org/officeDocument/2006/relationships/hyperlink" Target="http://www.imdb.com/title/tt0313737/?ref_=fn_tt_tt_1" TargetMode="External"/><Relationship Id="rId934" Type="http://schemas.openxmlformats.org/officeDocument/2006/relationships/hyperlink" Target="http://www.imdb.com/title/tt0119822/?ref_=fn_tt_tt_1" TargetMode="External"/><Relationship Id="rId1357" Type="http://schemas.openxmlformats.org/officeDocument/2006/relationships/hyperlink" Target="http://www.imdb.com/title/tt0116259/?ref_=fn_tt_tt_1" TargetMode="External"/><Relationship Id="rId1564" Type="http://schemas.openxmlformats.org/officeDocument/2006/relationships/hyperlink" Target="http://www.imdb.com/title/tt0163988/?ref_=fn_tt_tt_1" TargetMode="External"/><Relationship Id="rId1771" Type="http://schemas.openxmlformats.org/officeDocument/2006/relationships/hyperlink" Target="http://www.imdb.com/title/tt1702439/?ref_=fn_tt_tt_1" TargetMode="External"/><Relationship Id="rId2408" Type="http://schemas.openxmlformats.org/officeDocument/2006/relationships/hyperlink" Target="http://www.imdb.com/title/tt0093773/?ref_=fn_tt_tt_1" TargetMode="External"/><Relationship Id="rId2615" Type="http://schemas.openxmlformats.org/officeDocument/2006/relationships/hyperlink" Target="http://www.imdb.com/title/tt2638144/?ref_=fn_tt_tt_1" TargetMode="External"/><Relationship Id="rId2822" Type="http://schemas.openxmlformats.org/officeDocument/2006/relationships/hyperlink" Target="http://www.imdb.com/title/tt1291150/?ref_=fn_tt_tt_1" TargetMode="External"/><Relationship Id="rId5021" Type="http://schemas.openxmlformats.org/officeDocument/2006/relationships/hyperlink" Target="http://www.imdb.com/title/tt1945044/?ref_=fn_tt_tt_1" TargetMode="External"/><Relationship Id="rId63" Type="http://schemas.openxmlformats.org/officeDocument/2006/relationships/hyperlink" Target="http://www.imdb.com/title/tt1617661/?ref_=fn_tt_tt_1" TargetMode="External"/><Relationship Id="rId1217" Type="http://schemas.openxmlformats.org/officeDocument/2006/relationships/hyperlink" Target="http://www.imdb.com/title/tt1155056/?ref_=fn_tt_tt_1" TargetMode="External"/><Relationship Id="rId1424" Type="http://schemas.openxmlformats.org/officeDocument/2006/relationships/hyperlink" Target="http://www.imdb.com/title/tt0120744/?ref_=fn_tt_tt_1" TargetMode="External"/><Relationship Id="rId1631" Type="http://schemas.openxmlformats.org/officeDocument/2006/relationships/hyperlink" Target="http://www.imdb.com/title/tt0221027/?ref_=fn_tt_tt_1" TargetMode="External"/><Relationship Id="rId4787" Type="http://schemas.openxmlformats.org/officeDocument/2006/relationships/hyperlink" Target="http://www.imdb.com/title/tt2112209/?ref_=fn_tt_tt_1" TargetMode="External"/><Relationship Id="rId4994" Type="http://schemas.openxmlformats.org/officeDocument/2006/relationships/hyperlink" Target="http://www.imdb.com/title/tt2181837/?ref_=fn_tt_tt_1" TargetMode="External"/><Relationship Id="rId3389" Type="http://schemas.openxmlformats.org/officeDocument/2006/relationships/hyperlink" Target="http://www.imdb.com/title/tt0896923/?ref_=fn_tt_tt_1" TargetMode="External"/><Relationship Id="rId3596" Type="http://schemas.openxmlformats.org/officeDocument/2006/relationships/hyperlink" Target="http://www.imdb.com/title/tt0283111/?ref_=fn_tt_tt_1" TargetMode="External"/><Relationship Id="rId4647" Type="http://schemas.openxmlformats.org/officeDocument/2006/relationships/hyperlink" Target="http://www.imdb.com/title/tt2334649/?ref_=fn_tt_tt_1" TargetMode="External"/><Relationship Id="rId2198" Type="http://schemas.openxmlformats.org/officeDocument/2006/relationships/hyperlink" Target="http://www.imdb.com/title/tt0433386/?ref_=fn_tt_tt_1" TargetMode="External"/><Relationship Id="rId3249" Type="http://schemas.openxmlformats.org/officeDocument/2006/relationships/hyperlink" Target="http://www.imdb.com/title/tt1097643/?ref_=fn_tt_tt_1" TargetMode="External"/><Relationship Id="rId3456" Type="http://schemas.openxmlformats.org/officeDocument/2006/relationships/hyperlink" Target="http://www.imdb.com/title/tt2147225/?ref_=fn_tt_tt_1" TargetMode="External"/><Relationship Id="rId4854" Type="http://schemas.openxmlformats.org/officeDocument/2006/relationships/hyperlink" Target="http://www.imdb.com/title/tt0118842/?ref_=fn_tt_tt_1" TargetMode="External"/><Relationship Id="rId377" Type="http://schemas.openxmlformats.org/officeDocument/2006/relationships/hyperlink" Target="http://www.imdb.com/title/tt0164052/?ref_=fn_tt_tt_1" TargetMode="External"/><Relationship Id="rId584" Type="http://schemas.openxmlformats.org/officeDocument/2006/relationships/hyperlink" Target="http://www.imdb.com/title/tt0298148/?ref_=fn_tt_tt_1" TargetMode="External"/><Relationship Id="rId2058" Type="http://schemas.openxmlformats.org/officeDocument/2006/relationships/hyperlink" Target="http://www.imdb.com/title/tt0134847/?ref_=fn_tt_tt_1" TargetMode="External"/><Relationship Id="rId2265" Type="http://schemas.openxmlformats.org/officeDocument/2006/relationships/hyperlink" Target="http://www.imdb.com/title/tt0295289/?ref_=fn_tt_tt_1" TargetMode="External"/><Relationship Id="rId3109" Type="http://schemas.openxmlformats.org/officeDocument/2006/relationships/hyperlink" Target="http://www.imdb.com/title/tt0063385/?ref_=fn_tt_tt_1" TargetMode="External"/><Relationship Id="rId3663" Type="http://schemas.openxmlformats.org/officeDocument/2006/relationships/hyperlink" Target="http://www.imdb.com/title/tt1220617/?ref_=fn_tt_tt_1" TargetMode="External"/><Relationship Id="rId3870" Type="http://schemas.openxmlformats.org/officeDocument/2006/relationships/hyperlink" Target="http://www.imdb.com/title/tt4386242/?ref_=fn_tt_tt_1" TargetMode="External"/><Relationship Id="rId4507" Type="http://schemas.openxmlformats.org/officeDocument/2006/relationships/hyperlink" Target="http://www.imdb.com/title/tt1349485/?ref_=fn_tt_tt_1" TargetMode="External"/><Relationship Id="rId4714" Type="http://schemas.openxmlformats.org/officeDocument/2006/relationships/hyperlink" Target="http://www.imdb.com/title/tt0149964/?ref_=fn_tt_tt_1" TargetMode="External"/><Relationship Id="rId4921" Type="http://schemas.openxmlformats.org/officeDocument/2006/relationships/hyperlink" Target="http://www.imdb.com/title/tt3666210/?ref_=fn_tt_tt_1" TargetMode="External"/><Relationship Id="rId237" Type="http://schemas.openxmlformats.org/officeDocument/2006/relationships/hyperlink" Target="http://www.imdb.com/title/tt0121766/?ref_=fn_tt_tt_1" TargetMode="External"/><Relationship Id="rId791" Type="http://schemas.openxmlformats.org/officeDocument/2006/relationships/hyperlink" Target="http://www.imdb.com/title/tt0455499/?ref_=fn_tt_tt_1" TargetMode="External"/><Relationship Id="rId1074" Type="http://schemas.openxmlformats.org/officeDocument/2006/relationships/hyperlink" Target="http://www.imdb.com/title/tt0084132/?ref_=fn_tt_tt_1" TargetMode="External"/><Relationship Id="rId2472" Type="http://schemas.openxmlformats.org/officeDocument/2006/relationships/hyperlink" Target="http://www.imdb.com/title/tt3212232/?ref_=fn_tt_tt_1" TargetMode="External"/><Relationship Id="rId3316" Type="http://schemas.openxmlformats.org/officeDocument/2006/relationships/hyperlink" Target="http://www.imdb.com/title/tt0286261/?ref_=fn_tt_tt_1" TargetMode="External"/><Relationship Id="rId3523" Type="http://schemas.openxmlformats.org/officeDocument/2006/relationships/hyperlink" Target="http://www.imdb.com/title/tt0076175/?ref_=fn_tt_tt_1" TargetMode="External"/><Relationship Id="rId3730" Type="http://schemas.openxmlformats.org/officeDocument/2006/relationships/hyperlink" Target="http://www.imdb.com/title/tt0119905/?ref_=fn_tt_tt_1" TargetMode="External"/><Relationship Id="rId444" Type="http://schemas.openxmlformats.org/officeDocument/2006/relationships/hyperlink" Target="http://www.imdb.com/title/tt0327084/?ref_=fn_tt_tt_1" TargetMode="External"/><Relationship Id="rId651" Type="http://schemas.openxmlformats.org/officeDocument/2006/relationships/hyperlink" Target="http://www.imdb.com/title/tt2369135/?ref_=fn_tt_tt_1" TargetMode="External"/><Relationship Id="rId1281" Type="http://schemas.openxmlformats.org/officeDocument/2006/relationships/hyperlink" Target="http://www.imdb.com/title/tt0230838/?ref_=fn_tt_tt_1" TargetMode="External"/><Relationship Id="rId2125" Type="http://schemas.openxmlformats.org/officeDocument/2006/relationships/hyperlink" Target="http://www.imdb.com/title/tt0076740/?ref_=fn_tt_tt_1" TargetMode="External"/><Relationship Id="rId2332" Type="http://schemas.openxmlformats.org/officeDocument/2006/relationships/hyperlink" Target="http://www.imdb.com/title/tt0889588/?ref_=fn_tt_tt_1" TargetMode="External"/><Relationship Id="rId304" Type="http://schemas.openxmlformats.org/officeDocument/2006/relationships/hyperlink" Target="http://www.imdb.com/title/tt3332064/?ref_=fn_tt_tt_1" TargetMode="External"/><Relationship Id="rId511" Type="http://schemas.openxmlformats.org/officeDocument/2006/relationships/hyperlink" Target="http://www.imdb.com/title/tt0110357/?ref_=fn_tt_tt_1" TargetMode="External"/><Relationship Id="rId1141" Type="http://schemas.openxmlformats.org/officeDocument/2006/relationships/hyperlink" Target="http://www.imdb.com/title/tt1038919/?ref_=fn_tt_tt_1" TargetMode="External"/><Relationship Id="rId4297" Type="http://schemas.openxmlformats.org/officeDocument/2006/relationships/hyperlink" Target="http://www.imdb.com/title/tt0090095/?ref_=fn_tt_tt_1" TargetMode="External"/><Relationship Id="rId1001" Type="http://schemas.openxmlformats.org/officeDocument/2006/relationships/hyperlink" Target="http://www.imdb.com/title/tt0112401/?ref_=fn_tt_tt_1" TargetMode="External"/><Relationship Id="rId4157" Type="http://schemas.openxmlformats.org/officeDocument/2006/relationships/hyperlink" Target="http://www.imdb.com/title/tt0053291/?ref_=fn_tt_tt_1" TargetMode="External"/><Relationship Id="rId4364" Type="http://schemas.openxmlformats.org/officeDocument/2006/relationships/hyperlink" Target="http://www.imdb.com/title/tt0069768/?ref_=fn_tt_tt_1" TargetMode="External"/><Relationship Id="rId4571" Type="http://schemas.openxmlformats.org/officeDocument/2006/relationships/hyperlink" Target="http://www.imdb.com/title/tt1051904/?ref_=fn_tt_tt_1" TargetMode="External"/><Relationship Id="rId1958" Type="http://schemas.openxmlformats.org/officeDocument/2006/relationships/hyperlink" Target="http://www.imdb.com/title/tt0094799/?ref_=fn_tt_tt_1" TargetMode="External"/><Relationship Id="rId3173" Type="http://schemas.openxmlformats.org/officeDocument/2006/relationships/hyperlink" Target="http://www.imdb.com/title/tt0785007/?ref_=fn_tt_tt_1" TargetMode="External"/><Relationship Id="rId3380" Type="http://schemas.openxmlformats.org/officeDocument/2006/relationships/hyperlink" Target="http://www.imdb.com/title/tt0164114/?ref_=fn_tt_tt_1" TargetMode="External"/><Relationship Id="rId4017" Type="http://schemas.openxmlformats.org/officeDocument/2006/relationships/hyperlink" Target="http://www.imdb.com/title/tt5116280/?ref_=fn_tt_tt_1" TargetMode="External"/><Relationship Id="rId4224" Type="http://schemas.openxmlformats.org/officeDocument/2006/relationships/hyperlink" Target="http://www.imdb.com/title/tt1470020/?ref_=fn_tt_tt_1" TargetMode="External"/><Relationship Id="rId4431" Type="http://schemas.openxmlformats.org/officeDocument/2006/relationships/hyperlink" Target="http://www.imdb.com/title/tt0489235/?ref_=fn_tt_tt_1" TargetMode="External"/><Relationship Id="rId1818" Type="http://schemas.openxmlformats.org/officeDocument/2006/relationships/hyperlink" Target="http://www.imdb.com/title/tt0118929/?ref_=fn_tt_tt_1" TargetMode="External"/><Relationship Id="rId3033" Type="http://schemas.openxmlformats.org/officeDocument/2006/relationships/hyperlink" Target="http://www.imdb.com/title/tt0104952/?ref_=fn_tt_tt_1" TargetMode="External"/><Relationship Id="rId3240" Type="http://schemas.openxmlformats.org/officeDocument/2006/relationships/hyperlink" Target="http://www.imdb.com/title/tt1128071/?ref_=fn_tt_tt_1" TargetMode="External"/><Relationship Id="rId161" Type="http://schemas.openxmlformats.org/officeDocument/2006/relationships/hyperlink" Target="http://www.imdb.com/title/tt0796366/?ref_=fn_tt_tt_1" TargetMode="External"/><Relationship Id="rId2799" Type="http://schemas.openxmlformats.org/officeDocument/2006/relationships/hyperlink" Target="http://www.imdb.com/title/tt0211443/?ref_=fn_tt_tt_1" TargetMode="External"/><Relationship Id="rId3100" Type="http://schemas.openxmlformats.org/officeDocument/2006/relationships/hyperlink" Target="http://www.imdb.com/title/tt0375210/?ref_=fn_tt_tt_1" TargetMode="External"/><Relationship Id="rId978" Type="http://schemas.openxmlformats.org/officeDocument/2006/relationships/hyperlink" Target="http://www.imdb.com/title/tt0384537/?ref_=fn_tt_tt_1" TargetMode="External"/><Relationship Id="rId2659" Type="http://schemas.openxmlformats.org/officeDocument/2006/relationships/hyperlink" Target="http://www.imdb.com/title/tt2247476/?ref_=fn_tt_tt_1" TargetMode="External"/><Relationship Id="rId2866" Type="http://schemas.openxmlformats.org/officeDocument/2006/relationships/hyperlink" Target="http://www.imdb.com/title/tt0469263/?ref_=fn_tt_tt_1" TargetMode="External"/><Relationship Id="rId3917" Type="http://schemas.openxmlformats.org/officeDocument/2006/relationships/hyperlink" Target="http://www.imdb.com/title/tt0872230/?ref_=fn_tt_tt_1" TargetMode="External"/><Relationship Id="rId838" Type="http://schemas.openxmlformats.org/officeDocument/2006/relationships/hyperlink" Target="http://www.imdb.com/title/tt0109830/?ref_=fn_tt_tt_1" TargetMode="External"/><Relationship Id="rId1468" Type="http://schemas.openxmlformats.org/officeDocument/2006/relationships/hyperlink" Target="http://www.imdb.com/title/tt0443701/?ref_=fn_tt_tt_1" TargetMode="External"/><Relationship Id="rId1675" Type="http://schemas.openxmlformats.org/officeDocument/2006/relationships/hyperlink" Target="http://www.imdb.com/title/tt2473602/?ref_=fn_tt_tt_1" TargetMode="External"/><Relationship Id="rId1882" Type="http://schemas.openxmlformats.org/officeDocument/2006/relationships/hyperlink" Target="http://www.imdb.com/title/tt2967008/?ref_=fn_tt_tt_1" TargetMode="External"/><Relationship Id="rId2519" Type="http://schemas.openxmlformats.org/officeDocument/2006/relationships/hyperlink" Target="http://www.imdb.com/title/tt0465142/?ref_=fn_tt_tt_1" TargetMode="External"/><Relationship Id="rId2726" Type="http://schemas.openxmlformats.org/officeDocument/2006/relationships/hyperlink" Target="http://www.imdb.com/title/tt0397044/?ref_=fn_tt_tt_1" TargetMode="External"/><Relationship Id="rId4081" Type="http://schemas.openxmlformats.org/officeDocument/2006/relationships/hyperlink" Target="http://www.imdb.com/title/tt0437745/?ref_=fn_tt_tt_1" TargetMode="External"/><Relationship Id="rId1328" Type="http://schemas.openxmlformats.org/officeDocument/2006/relationships/hyperlink" Target="http://www.imdb.com/title/tt0961097/?ref_=fn_tt_tt_1" TargetMode="External"/><Relationship Id="rId1535" Type="http://schemas.openxmlformats.org/officeDocument/2006/relationships/hyperlink" Target="http://www.imdb.com/title/tt0380389/?ref_=fn_tt_tt_1" TargetMode="External"/><Relationship Id="rId2933" Type="http://schemas.openxmlformats.org/officeDocument/2006/relationships/hyperlink" Target="http://www.imdb.com/title/tt0481536/?ref_=fn_tt_tt_1" TargetMode="External"/><Relationship Id="rId905" Type="http://schemas.openxmlformats.org/officeDocument/2006/relationships/hyperlink" Target="http://www.imdb.com/title/tt0203009/?ref_=fn_tt_tt_1" TargetMode="External"/><Relationship Id="rId1742" Type="http://schemas.openxmlformats.org/officeDocument/2006/relationships/hyperlink" Target="http://www.imdb.com/title/tt0270288/?ref_=fn_tt_tt_1" TargetMode="External"/><Relationship Id="rId4898" Type="http://schemas.openxmlformats.org/officeDocument/2006/relationships/hyperlink" Target="http://www.imdb.com/title/tt0117802/?ref_=fn_tt_tt_1" TargetMode="External"/><Relationship Id="rId34" Type="http://schemas.openxmlformats.org/officeDocument/2006/relationships/hyperlink" Target="http://www.imdb.com/title/tt1014759/?ref_=fn_tt_tt_1" TargetMode="External"/><Relationship Id="rId1602" Type="http://schemas.openxmlformats.org/officeDocument/2006/relationships/hyperlink" Target="http://www.imdb.com/title/tt0114369/?ref_=fn_tt_tt_1" TargetMode="External"/><Relationship Id="rId4758" Type="http://schemas.openxmlformats.org/officeDocument/2006/relationships/hyperlink" Target="http://www.imdb.com/title/tt0377043/?ref_=fn_tt_tt_1" TargetMode="External"/><Relationship Id="rId4965" Type="http://schemas.openxmlformats.org/officeDocument/2006/relationships/hyperlink" Target="http://www.imdb.com/title/tt3109200/?ref_=fn_tt_tt_1" TargetMode="External"/><Relationship Id="rId3567" Type="http://schemas.openxmlformats.org/officeDocument/2006/relationships/hyperlink" Target="http://www.imdb.com/title/tt0161860/?ref_=fn_tt_tt_1" TargetMode="External"/><Relationship Id="rId3774" Type="http://schemas.openxmlformats.org/officeDocument/2006/relationships/hyperlink" Target="http://www.imdb.com/title/tt1588337/?ref_=fn_tt_tt_1" TargetMode="External"/><Relationship Id="rId3981" Type="http://schemas.openxmlformats.org/officeDocument/2006/relationships/hyperlink" Target="http://www.imdb.com/title/tt0808285/?ref_=fn_tt_tt_1" TargetMode="External"/><Relationship Id="rId4618" Type="http://schemas.openxmlformats.org/officeDocument/2006/relationships/hyperlink" Target="http://www.imdb.com/title/tt1014806/?ref_=fn_tt_tt_1" TargetMode="External"/><Relationship Id="rId4825" Type="http://schemas.openxmlformats.org/officeDocument/2006/relationships/hyperlink" Target="http://www.imdb.com/title/tt0843358/?ref_=fn_tt_tt_1" TargetMode="External"/><Relationship Id="rId488" Type="http://schemas.openxmlformats.org/officeDocument/2006/relationships/hyperlink" Target="http://www.imdb.com/title/tt0185431/?ref_=fn_tt_tt_1" TargetMode="External"/><Relationship Id="rId695" Type="http://schemas.openxmlformats.org/officeDocument/2006/relationships/hyperlink" Target="http://www.imdb.com/title/tt2719848/?ref_=fn_tt_tt_1" TargetMode="External"/><Relationship Id="rId2169" Type="http://schemas.openxmlformats.org/officeDocument/2006/relationships/hyperlink" Target="http://www.imdb.com/title/tt0332379/?ref_=fn_tt_tt_1" TargetMode="External"/><Relationship Id="rId2376" Type="http://schemas.openxmlformats.org/officeDocument/2006/relationships/hyperlink" Target="http://www.imdb.com/title/tt3341072/?ref_=fn_tt_tt_1" TargetMode="External"/><Relationship Id="rId2583" Type="http://schemas.openxmlformats.org/officeDocument/2006/relationships/hyperlink" Target="http://www.imdb.com/title/tt0120207/?ref_=fn_tt_tt_1" TargetMode="External"/><Relationship Id="rId2790" Type="http://schemas.openxmlformats.org/officeDocument/2006/relationships/hyperlink" Target="http://www.imdb.com/title/tt0270980/?ref_=fn_tt_tt_1" TargetMode="External"/><Relationship Id="rId3427" Type="http://schemas.openxmlformats.org/officeDocument/2006/relationships/hyperlink" Target="http://www.imdb.com/title/tt0460505/?ref_=fn_tt_tt_1" TargetMode="External"/><Relationship Id="rId3634" Type="http://schemas.openxmlformats.org/officeDocument/2006/relationships/hyperlink" Target="http://www.imdb.com/title/tt0079240/?ref_=fn_tt_tt_1" TargetMode="External"/><Relationship Id="rId3841" Type="http://schemas.openxmlformats.org/officeDocument/2006/relationships/hyperlink" Target="http://www.imdb.com/title/tt0379976/?ref_=fn_tt_tt_1" TargetMode="External"/><Relationship Id="rId348" Type="http://schemas.openxmlformats.org/officeDocument/2006/relationships/hyperlink" Target="http://www.imdb.com/title/tt1606378/?ref_=fn_tt_tt_1" TargetMode="External"/><Relationship Id="rId555" Type="http://schemas.openxmlformats.org/officeDocument/2006/relationships/hyperlink" Target="http://www.imdb.com/title/tt0166485/?ref_=fn_tt_tt_1" TargetMode="External"/><Relationship Id="rId762" Type="http://schemas.openxmlformats.org/officeDocument/2006/relationships/hyperlink" Target="http://www.imdb.com/title/tt1205537/?ref_=fn_tt_tt_1" TargetMode="External"/><Relationship Id="rId1185" Type="http://schemas.openxmlformats.org/officeDocument/2006/relationships/hyperlink" Target="http://www.imdb.com/title/tt1053810/?ref_=fn_tt_tt_1" TargetMode="External"/><Relationship Id="rId1392" Type="http://schemas.openxmlformats.org/officeDocument/2006/relationships/hyperlink" Target="http://www.imdb.com/title/tt0116410/?ref_=fn_tt_tt_1" TargetMode="External"/><Relationship Id="rId2029" Type="http://schemas.openxmlformats.org/officeDocument/2006/relationships/hyperlink" Target="http://www.imdb.com/title/tt0101889/?ref_=fn_tt_tt_1" TargetMode="External"/><Relationship Id="rId2236" Type="http://schemas.openxmlformats.org/officeDocument/2006/relationships/hyperlink" Target="http://www.imdb.com/title/tt0475944/?ref_=fn_tt_tt_1" TargetMode="External"/><Relationship Id="rId2443" Type="http://schemas.openxmlformats.org/officeDocument/2006/relationships/hyperlink" Target="http://www.imdb.com/title/tt2167202/?ref_=fn_tt_tt_1" TargetMode="External"/><Relationship Id="rId2650" Type="http://schemas.openxmlformats.org/officeDocument/2006/relationships/hyperlink" Target="http://www.imdb.com/title/tt0372532/?ref_=fn_tt_tt_1" TargetMode="External"/><Relationship Id="rId3701" Type="http://schemas.openxmlformats.org/officeDocument/2006/relationships/hyperlink" Target="http://www.imdb.com/title/tt0322802/?ref_=fn_tt_tt_1" TargetMode="External"/><Relationship Id="rId208" Type="http://schemas.openxmlformats.org/officeDocument/2006/relationships/hyperlink" Target="http://www.imdb.com/title/tt1951265/?ref_=fn_tt_tt_1" TargetMode="External"/><Relationship Id="rId415" Type="http://schemas.openxmlformats.org/officeDocument/2006/relationships/hyperlink" Target="http://www.imdb.com/title/tt1840309/?ref_=fn_tt_tt_1" TargetMode="External"/><Relationship Id="rId622" Type="http://schemas.openxmlformats.org/officeDocument/2006/relationships/hyperlink" Target="http://www.imdb.com/title/tt0246894/?ref_=fn_tt_tt_1" TargetMode="External"/><Relationship Id="rId1045" Type="http://schemas.openxmlformats.org/officeDocument/2006/relationships/hyperlink" Target="http://www.imdb.com/title/tt0258000/?ref_=fn_tt_tt_1" TargetMode="External"/><Relationship Id="rId1252" Type="http://schemas.openxmlformats.org/officeDocument/2006/relationships/hyperlink" Target="http://www.imdb.com/title/tt0758730/?ref_=fn_tt_tt_1" TargetMode="External"/><Relationship Id="rId2303" Type="http://schemas.openxmlformats.org/officeDocument/2006/relationships/hyperlink" Target="http://www.imdb.com/title/tt0763304/?ref_=fn_tt_tt_1" TargetMode="External"/><Relationship Id="rId2510" Type="http://schemas.openxmlformats.org/officeDocument/2006/relationships/hyperlink" Target="http://www.imdb.com/title/tt0234829/?ref_=fn_tt_tt_1" TargetMode="External"/><Relationship Id="rId1112" Type="http://schemas.openxmlformats.org/officeDocument/2006/relationships/hyperlink" Target="http://www.imdb.com/title/tt0274166/?ref_=fn_tt_tt_1" TargetMode="External"/><Relationship Id="rId4268" Type="http://schemas.openxmlformats.org/officeDocument/2006/relationships/hyperlink" Target="http://www.imdb.com/title/tt0381681/?ref_=fn_tt_tt_1" TargetMode="External"/><Relationship Id="rId4475" Type="http://schemas.openxmlformats.org/officeDocument/2006/relationships/hyperlink" Target="http://www.imdb.com/title/tt1147684/?ref_=fn_tt_tt_1" TargetMode="External"/><Relationship Id="rId3077" Type="http://schemas.openxmlformats.org/officeDocument/2006/relationships/hyperlink" Target="http://www.imdb.com/title/tt0449999/?ref_=fn_tt_tt_1" TargetMode="External"/><Relationship Id="rId3284" Type="http://schemas.openxmlformats.org/officeDocument/2006/relationships/hyperlink" Target="http://www.imdb.com/title/tt1701990/?ref_=fn_tt_tt_1" TargetMode="External"/><Relationship Id="rId4128" Type="http://schemas.openxmlformats.org/officeDocument/2006/relationships/hyperlink" Target="http://www.imdb.com/title/tt1841642/?ref_=fn_tt_tt_1" TargetMode="External"/><Relationship Id="rId4682" Type="http://schemas.openxmlformats.org/officeDocument/2006/relationships/hyperlink" Target="http://www.imdb.com/title/tt1594562/?ref_=fn_tt_tt_1" TargetMode="External"/><Relationship Id="rId1929" Type="http://schemas.openxmlformats.org/officeDocument/2006/relationships/hyperlink" Target="http://www.imdb.com/title/tt0453451/?ref_=fn_tt_tt_1" TargetMode="External"/><Relationship Id="rId2093" Type="http://schemas.openxmlformats.org/officeDocument/2006/relationships/hyperlink" Target="http://www.imdb.com/title/tt0277027/?ref_=fn_tt_tt_1" TargetMode="External"/><Relationship Id="rId3491" Type="http://schemas.openxmlformats.org/officeDocument/2006/relationships/hyperlink" Target="http://www.imdb.com/title/tt0395584/?ref_=fn_tt_tt_1" TargetMode="External"/><Relationship Id="rId4335" Type="http://schemas.openxmlformats.org/officeDocument/2006/relationships/hyperlink" Target="http://www.imdb.com/title/tt1754633/?ref_=fn_tt_tt_1" TargetMode="External"/><Relationship Id="rId4542" Type="http://schemas.openxmlformats.org/officeDocument/2006/relationships/hyperlink" Target="http://www.imdb.com/title/tt4824308/?ref_=fn_tt_tt_1" TargetMode="External"/><Relationship Id="rId3144" Type="http://schemas.openxmlformats.org/officeDocument/2006/relationships/hyperlink" Target="http://www.imdb.com/title/tt0846308/?ref_=fn_tt_tt_1" TargetMode="External"/><Relationship Id="rId3351" Type="http://schemas.openxmlformats.org/officeDocument/2006/relationships/hyperlink" Target="http://www.imdb.com/title/tt0460989/?ref_=fn_tt_tt_1" TargetMode="External"/><Relationship Id="rId4402" Type="http://schemas.openxmlformats.org/officeDocument/2006/relationships/hyperlink" Target="http://www.imdb.com/title/tt3832096/?ref_=fn_tt_tt_1" TargetMode="External"/><Relationship Id="rId272" Type="http://schemas.openxmlformats.org/officeDocument/2006/relationships/hyperlink" Target="http://www.imdb.com/title/tt0327437/?ref_=fn_tt_tt_1" TargetMode="External"/><Relationship Id="rId2160" Type="http://schemas.openxmlformats.org/officeDocument/2006/relationships/hyperlink" Target="http://www.imdb.com/title/tt0102926/?ref_=fn_tt_tt_1" TargetMode="External"/><Relationship Id="rId3004" Type="http://schemas.openxmlformats.org/officeDocument/2006/relationships/hyperlink" Target="http://www.imdb.com/title/tt0815178/?ref_=fn_tt_tt_1" TargetMode="External"/><Relationship Id="rId3211" Type="http://schemas.openxmlformats.org/officeDocument/2006/relationships/hyperlink" Target="http://www.imdb.com/title/tt0173716/?ref_=fn_tt_tt_1" TargetMode="External"/><Relationship Id="rId132" Type="http://schemas.openxmlformats.org/officeDocument/2006/relationships/hyperlink" Target="http://www.imdb.com/title/tt0397892/?ref_=fn_tt_tt_1" TargetMode="External"/><Relationship Id="rId2020" Type="http://schemas.openxmlformats.org/officeDocument/2006/relationships/hyperlink" Target="http://www.imdb.com/title/tt0092007/?ref_=fn_tt_tt_1" TargetMode="External"/><Relationship Id="rId1579" Type="http://schemas.openxmlformats.org/officeDocument/2006/relationships/hyperlink" Target="http://www.imdb.com/title/tt0079574/?ref_=fn_tt_tt_1" TargetMode="External"/><Relationship Id="rId2977" Type="http://schemas.openxmlformats.org/officeDocument/2006/relationships/hyperlink" Target="http://www.imdb.com/title/tt1764183/?ref_=fn_tt_tt_1" TargetMode="External"/><Relationship Id="rId4192" Type="http://schemas.openxmlformats.org/officeDocument/2006/relationships/hyperlink" Target="http://www.imdb.com/title/tt0112471/?ref_=fn_tt_tt_1" TargetMode="External"/><Relationship Id="rId5036" Type="http://schemas.openxmlformats.org/officeDocument/2006/relationships/hyperlink" Target="http://www.imdb.com/title/tt0428303/?ref_=fn_tt_tt_1" TargetMode="External"/><Relationship Id="rId949" Type="http://schemas.openxmlformats.org/officeDocument/2006/relationships/hyperlink" Target="http://www.imdb.com/title/tt0120784/?ref_=fn_tt_tt_1" TargetMode="External"/><Relationship Id="rId1786" Type="http://schemas.openxmlformats.org/officeDocument/2006/relationships/hyperlink" Target="http://www.imdb.com/title/tt0134618/?ref_=fn_tt_tt_1" TargetMode="External"/><Relationship Id="rId1993" Type="http://schemas.openxmlformats.org/officeDocument/2006/relationships/hyperlink" Target="http://www.imdb.com/title/tt0373416/?ref_=fn_tt_tt_1" TargetMode="External"/><Relationship Id="rId2837" Type="http://schemas.openxmlformats.org/officeDocument/2006/relationships/hyperlink" Target="http://www.imdb.com/title/tt0947798/?ref_=fn_tt_tt_1" TargetMode="External"/><Relationship Id="rId4052" Type="http://schemas.openxmlformats.org/officeDocument/2006/relationships/hyperlink" Target="http://www.imdb.com/title/tt0117951/?ref_=fn_tt_tt_1" TargetMode="External"/><Relationship Id="rId78" Type="http://schemas.openxmlformats.org/officeDocument/2006/relationships/hyperlink" Target="http://www.imdb.com/title/tt1046173/?ref_=fn_tt_tt_1" TargetMode="External"/><Relationship Id="rId809" Type="http://schemas.openxmlformats.org/officeDocument/2006/relationships/hyperlink" Target="http://www.imdb.com/title/tt3045616/?ref_=fn_tt_tt_1" TargetMode="External"/><Relationship Id="rId1439" Type="http://schemas.openxmlformats.org/officeDocument/2006/relationships/hyperlink" Target="http://www.imdb.com/title/tt0120804/?ref_=fn_tt_tt_1" TargetMode="External"/><Relationship Id="rId1646" Type="http://schemas.openxmlformats.org/officeDocument/2006/relationships/hyperlink" Target="http://www.imdb.com/title/tt3397884/?ref_=fn_tt_tt_1" TargetMode="External"/><Relationship Id="rId1853" Type="http://schemas.openxmlformats.org/officeDocument/2006/relationships/hyperlink" Target="http://www.imdb.com/title/tt0090022/?ref_=fn_tt_tt_1" TargetMode="External"/><Relationship Id="rId2904" Type="http://schemas.openxmlformats.org/officeDocument/2006/relationships/hyperlink" Target="http://www.imdb.com/title/tt0083722/?ref_=fn_tt_tt_1" TargetMode="External"/><Relationship Id="rId1506" Type="http://schemas.openxmlformats.org/officeDocument/2006/relationships/hyperlink" Target="http://www.imdb.com/title/tt0081059/?ref_=fn_tt_tt_1" TargetMode="External"/><Relationship Id="rId1713" Type="http://schemas.openxmlformats.org/officeDocument/2006/relationships/hyperlink" Target="http://www.imdb.com/title/tt2364841/?ref_=fn_tt_tt_1" TargetMode="External"/><Relationship Id="rId1920" Type="http://schemas.openxmlformats.org/officeDocument/2006/relationships/hyperlink" Target="http://www.imdb.com/title/tt0388500/?ref_=fn_tt_tt_1" TargetMode="External"/><Relationship Id="rId4869" Type="http://schemas.openxmlformats.org/officeDocument/2006/relationships/hyperlink" Target="http://www.imdb.com/title/tt0436607/?ref_=fn_tt_tt_1" TargetMode="External"/><Relationship Id="rId3678" Type="http://schemas.openxmlformats.org/officeDocument/2006/relationships/hyperlink" Target="http://www.imdb.com/title/tt0080771/?ref_=fn_tt_tt_1" TargetMode="External"/><Relationship Id="rId3885" Type="http://schemas.openxmlformats.org/officeDocument/2006/relationships/hyperlink" Target="http://www.imdb.com/title/tt0403358/?ref_=fn_tt_tt_1" TargetMode="External"/><Relationship Id="rId4729" Type="http://schemas.openxmlformats.org/officeDocument/2006/relationships/hyperlink" Target="http://www.imdb.com/title/tt1692084/?ref_=fn_tt_tt_1" TargetMode="External"/><Relationship Id="rId4936" Type="http://schemas.openxmlformats.org/officeDocument/2006/relationships/hyperlink" Target="http://www.imdb.com/title/tt1743993/?ref_=fn_tt_tt_1" TargetMode="External"/><Relationship Id="rId599" Type="http://schemas.openxmlformats.org/officeDocument/2006/relationships/hyperlink" Target="http://www.imdb.com/title/tt1231580/?ref_=fn_tt_tt_1" TargetMode="External"/><Relationship Id="rId2487" Type="http://schemas.openxmlformats.org/officeDocument/2006/relationships/hyperlink" Target="http://www.imdb.com/title/tt0230600/?ref_=fn_tt_tt_1" TargetMode="External"/><Relationship Id="rId2694" Type="http://schemas.openxmlformats.org/officeDocument/2006/relationships/hyperlink" Target="http://www.imdb.com/title/tt0310910/?ref_=fn_tt_tt_1" TargetMode="External"/><Relationship Id="rId3538" Type="http://schemas.openxmlformats.org/officeDocument/2006/relationships/hyperlink" Target="http://www.imdb.com/title/tt3469440/?ref_=fn_tt_tt_1" TargetMode="External"/><Relationship Id="rId3745" Type="http://schemas.openxmlformats.org/officeDocument/2006/relationships/hyperlink" Target="http://www.imdb.com/title/tt0116905/?ref_=fn_tt_tt_1" TargetMode="External"/><Relationship Id="rId459" Type="http://schemas.openxmlformats.org/officeDocument/2006/relationships/hyperlink" Target="http://www.imdb.com/title/tt0257044/?ref_=fn_tt_tt_1" TargetMode="External"/><Relationship Id="rId666" Type="http://schemas.openxmlformats.org/officeDocument/2006/relationships/hyperlink" Target="http://www.imdb.com/title/tt0186566/?ref_=fn_tt_tt_1" TargetMode="External"/><Relationship Id="rId873" Type="http://schemas.openxmlformats.org/officeDocument/2006/relationships/hyperlink" Target="http://www.imdb.com/title/tt1298649/?ref_=fn_tt_tt_1" TargetMode="External"/><Relationship Id="rId1089" Type="http://schemas.openxmlformats.org/officeDocument/2006/relationships/hyperlink" Target="http://www.imdb.com/title/tt0257106/?ref_=fn_tt_tt_1" TargetMode="External"/><Relationship Id="rId1296" Type="http://schemas.openxmlformats.org/officeDocument/2006/relationships/hyperlink" Target="http://www.imdb.com/title/tt0093278/?ref_=fn_tt_tt_1" TargetMode="External"/><Relationship Id="rId2347" Type="http://schemas.openxmlformats.org/officeDocument/2006/relationships/hyperlink" Target="http://www.imdb.com/title/tt1128219/?ref_=fn_tt_tt_1" TargetMode="External"/><Relationship Id="rId2554" Type="http://schemas.openxmlformats.org/officeDocument/2006/relationships/hyperlink" Target="http://www.imdb.com/title/tt3513704/?ref_=fn_tt_tt_1" TargetMode="External"/><Relationship Id="rId3952" Type="http://schemas.openxmlformats.org/officeDocument/2006/relationships/hyperlink" Target="http://www.imdb.com/title/tt1464580/?ref_=fn_tt_tt_1" TargetMode="External"/><Relationship Id="rId319" Type="http://schemas.openxmlformats.org/officeDocument/2006/relationships/hyperlink" Target="http://www.imdb.com/title/tt2058673/?ref_=fn_tt_tt_1" TargetMode="External"/><Relationship Id="rId526" Type="http://schemas.openxmlformats.org/officeDocument/2006/relationships/hyperlink" Target="http://www.imdb.com/title/tt0351283/?ref_=fn_tt_tt_1" TargetMode="External"/><Relationship Id="rId1156" Type="http://schemas.openxmlformats.org/officeDocument/2006/relationships/hyperlink" Target="http://www.imdb.com/title/tt1232829/?ref_=fn_tt_tt_1" TargetMode="External"/><Relationship Id="rId1363" Type="http://schemas.openxmlformats.org/officeDocument/2006/relationships/hyperlink" Target="http://www.imdb.com/title/tt0119210/?ref_=fn_tt_tt_1" TargetMode="External"/><Relationship Id="rId2207" Type="http://schemas.openxmlformats.org/officeDocument/2006/relationships/hyperlink" Target="http://www.imdb.com/title/tt1371150/?ref_=fn_tt_tt_1" TargetMode="External"/><Relationship Id="rId2761" Type="http://schemas.openxmlformats.org/officeDocument/2006/relationships/hyperlink" Target="http://www.imdb.com/title/tt2584018/?ref_=fn_tt_tt_1" TargetMode="External"/><Relationship Id="rId3605" Type="http://schemas.openxmlformats.org/officeDocument/2006/relationships/hyperlink" Target="http://www.imdb.com/title/tt0095690/?ref_=fn_tt_tt_1" TargetMode="External"/><Relationship Id="rId3812" Type="http://schemas.openxmlformats.org/officeDocument/2006/relationships/hyperlink" Target="http://www.imdb.com/title/tt3703148/?ref_=fn_tt_tt_1" TargetMode="External"/><Relationship Id="rId733" Type="http://schemas.openxmlformats.org/officeDocument/2006/relationships/hyperlink" Target="http://www.imdb.com/title/tt0879870/?ref_=fn_tt_tt_1" TargetMode="External"/><Relationship Id="rId940" Type="http://schemas.openxmlformats.org/officeDocument/2006/relationships/hyperlink" Target="http://www.imdb.com/title/tt0251127/?ref_=fn_tt_tt_1" TargetMode="External"/><Relationship Id="rId1016" Type="http://schemas.openxmlformats.org/officeDocument/2006/relationships/hyperlink" Target="http://www.imdb.com/title/tt0765443/?ref_=fn_tt_tt_1" TargetMode="External"/><Relationship Id="rId1570" Type="http://schemas.openxmlformats.org/officeDocument/2006/relationships/hyperlink" Target="http://www.imdb.com/title/tt0150216/?ref_=fn_tt_tt_1" TargetMode="External"/><Relationship Id="rId2414" Type="http://schemas.openxmlformats.org/officeDocument/2006/relationships/hyperlink" Target="http://www.imdb.com/title/tt0362359/?ref_=fn_tt_tt_1" TargetMode="External"/><Relationship Id="rId2621" Type="http://schemas.openxmlformats.org/officeDocument/2006/relationships/hyperlink" Target="http://www.imdb.com/title/tt0077651/?ref_=fn_tt_tt_1" TargetMode="External"/><Relationship Id="rId800" Type="http://schemas.openxmlformats.org/officeDocument/2006/relationships/hyperlink" Target="http://www.imdb.com/title/tt0272020/?ref_=fn_tt_tt_1" TargetMode="External"/><Relationship Id="rId1223" Type="http://schemas.openxmlformats.org/officeDocument/2006/relationships/hyperlink" Target="http://www.imdb.com/title/tt0974661/?ref_=fn_tt_tt_1" TargetMode="External"/><Relationship Id="rId1430" Type="http://schemas.openxmlformats.org/officeDocument/2006/relationships/hyperlink" Target="http://www.imdb.com/title/tt2140373/?ref_=fn_tt_tt_1" TargetMode="External"/><Relationship Id="rId4379" Type="http://schemas.openxmlformats.org/officeDocument/2006/relationships/hyperlink" Target="http://www.imdb.com/title/tt2475846/?ref_=fn_tt_tt_1" TargetMode="External"/><Relationship Id="rId4586" Type="http://schemas.openxmlformats.org/officeDocument/2006/relationships/hyperlink" Target="http://www.imdb.com/title/tt0380510/?ref_=fn_tt_tt_1" TargetMode="External"/><Relationship Id="rId4793" Type="http://schemas.openxmlformats.org/officeDocument/2006/relationships/hyperlink" Target="http://www.imdb.com/title/tt0374900/?ref_=fn_tt_tt_1" TargetMode="External"/><Relationship Id="rId3188" Type="http://schemas.openxmlformats.org/officeDocument/2006/relationships/hyperlink" Target="http://www.imdb.com/title/tt0462504/?ref_=fn_tt_tt_1" TargetMode="External"/><Relationship Id="rId3395" Type="http://schemas.openxmlformats.org/officeDocument/2006/relationships/hyperlink" Target="http://www.imdb.com/title/tt0117283/?ref_=fn_tt_tt_1" TargetMode="External"/><Relationship Id="rId4239" Type="http://schemas.openxmlformats.org/officeDocument/2006/relationships/hyperlink" Target="http://www.imdb.com/title/tt0816539/?ref_=fn_tt_tt_1" TargetMode="External"/><Relationship Id="rId4446" Type="http://schemas.openxmlformats.org/officeDocument/2006/relationships/hyperlink" Target="http://www.imdb.com/title/tt1105355/?ref_=fn_tt_tt_1" TargetMode="External"/><Relationship Id="rId4653" Type="http://schemas.openxmlformats.org/officeDocument/2006/relationships/hyperlink" Target="http://www.imdb.com/title/tt1852001/?ref_=fn_tt_tt_1" TargetMode="External"/><Relationship Id="rId4860" Type="http://schemas.openxmlformats.org/officeDocument/2006/relationships/hyperlink" Target="http://www.imdb.com/title/tt0203289/?ref_=fn_tt_tt_1" TargetMode="External"/><Relationship Id="rId3048" Type="http://schemas.openxmlformats.org/officeDocument/2006/relationships/hyperlink" Target="http://www.imdb.com/title/tt0091276/?ref_=fn_tt_tt_1" TargetMode="External"/><Relationship Id="rId3255" Type="http://schemas.openxmlformats.org/officeDocument/2006/relationships/hyperlink" Target="http://www.imdb.com/title/tt0213985/?ref_=fn_tt_tt_1" TargetMode="External"/><Relationship Id="rId3462" Type="http://schemas.openxmlformats.org/officeDocument/2006/relationships/hyperlink" Target="http://www.imdb.com/title/tt1289406/?ref_=fn_tt_tt_1" TargetMode="External"/><Relationship Id="rId4306" Type="http://schemas.openxmlformats.org/officeDocument/2006/relationships/hyperlink" Target="http://www.imdb.com/title/tt0796264/?ref_=fn_tt_tt_1" TargetMode="External"/><Relationship Id="rId4513" Type="http://schemas.openxmlformats.org/officeDocument/2006/relationships/hyperlink" Target="http://www.imdb.com/title/tt0106233/?ref_=fn_tt_tt_1" TargetMode="External"/><Relationship Id="rId4720" Type="http://schemas.openxmlformats.org/officeDocument/2006/relationships/hyperlink" Target="http://www.imdb.com/title/tt2263814/?ref_=fn_tt_tt_1" TargetMode="External"/><Relationship Id="rId176" Type="http://schemas.openxmlformats.org/officeDocument/2006/relationships/hyperlink" Target="http://www.imdb.com/title/tt1402488/?ref_=fn_tt_tt_1" TargetMode="External"/><Relationship Id="rId383" Type="http://schemas.openxmlformats.org/officeDocument/2006/relationships/hyperlink" Target="http://www.imdb.com/title/tt0266987/?ref_=fn_tt_tt_1" TargetMode="External"/><Relationship Id="rId590" Type="http://schemas.openxmlformats.org/officeDocument/2006/relationships/hyperlink" Target="http://www.imdb.com/title/tt0361748/?ref_=fn_tt_tt_1" TargetMode="External"/><Relationship Id="rId2064" Type="http://schemas.openxmlformats.org/officeDocument/2006/relationships/hyperlink" Target="http://www.imdb.com/title/tt0149691/?ref_=fn_tt_tt_1" TargetMode="External"/><Relationship Id="rId2271" Type="http://schemas.openxmlformats.org/officeDocument/2006/relationships/hyperlink" Target="http://www.imdb.com/title/tt0913354/?ref_=fn_tt_tt_1" TargetMode="External"/><Relationship Id="rId3115" Type="http://schemas.openxmlformats.org/officeDocument/2006/relationships/hyperlink" Target="http://www.imdb.com/title/tt1314655/?ref_=fn_tt_tt_1" TargetMode="External"/><Relationship Id="rId3322" Type="http://schemas.openxmlformats.org/officeDocument/2006/relationships/hyperlink" Target="http://www.imdb.com/title/tt1259574/?ref_=fn_tt_tt_1" TargetMode="External"/><Relationship Id="rId243" Type="http://schemas.openxmlformats.org/officeDocument/2006/relationships/hyperlink" Target="http://www.imdb.com/title/tt0463872/?ref_=fn_tt_tt_1" TargetMode="External"/><Relationship Id="rId450" Type="http://schemas.openxmlformats.org/officeDocument/2006/relationships/hyperlink" Target="http://www.imdb.com/title/tt1615918/?ref_=fn_tt_tt_1" TargetMode="External"/><Relationship Id="rId1080" Type="http://schemas.openxmlformats.org/officeDocument/2006/relationships/hyperlink" Target="http://www.imdb.com/title/tt0368933/?ref_=fn_tt_tt_1" TargetMode="External"/><Relationship Id="rId2131" Type="http://schemas.openxmlformats.org/officeDocument/2006/relationships/hyperlink" Target="http://www.imdb.com/title/tt0137363/?ref_=fn_tt_tt_1" TargetMode="External"/><Relationship Id="rId103" Type="http://schemas.openxmlformats.org/officeDocument/2006/relationships/hyperlink" Target="http://www.imdb.com/title/tt1270798/?ref_=fn_tt_tt_1" TargetMode="External"/><Relationship Id="rId310" Type="http://schemas.openxmlformats.org/officeDocument/2006/relationships/hyperlink" Target="http://www.imdb.com/title/tt0112462/?ref_=fn_tt_tt_1" TargetMode="External"/><Relationship Id="rId4096" Type="http://schemas.openxmlformats.org/officeDocument/2006/relationships/hyperlink" Target="http://www.imdb.com/title/tt0108517/?ref_=fn_tt_tt_1" TargetMode="External"/><Relationship Id="rId1897" Type="http://schemas.openxmlformats.org/officeDocument/2006/relationships/hyperlink" Target="http://www.imdb.com/title/tt0414982/?ref_=fn_tt_tt_1" TargetMode="External"/><Relationship Id="rId2948" Type="http://schemas.openxmlformats.org/officeDocument/2006/relationships/hyperlink" Target="http://www.imdb.com/title/tt2215719/?ref_=fn_tt_tt_1" TargetMode="External"/><Relationship Id="rId1757" Type="http://schemas.openxmlformats.org/officeDocument/2006/relationships/hyperlink" Target="http://www.imdb.com/title/tt0430922/?ref_=fn_tt_tt_1" TargetMode="External"/><Relationship Id="rId1964" Type="http://schemas.openxmlformats.org/officeDocument/2006/relationships/hyperlink" Target="http://www.imdb.com/title/tt0872230/?ref_=fn_tt_tt_1" TargetMode="External"/><Relationship Id="rId2808" Type="http://schemas.openxmlformats.org/officeDocument/2006/relationships/hyperlink" Target="http://www.imdb.com/title/tt0437232/?ref_=fn_tt_tt_1" TargetMode="External"/><Relationship Id="rId4163" Type="http://schemas.openxmlformats.org/officeDocument/2006/relationships/hyperlink" Target="http://www.imdb.com/title/tt0120402/?ref_=fn_tt_tt_1" TargetMode="External"/><Relationship Id="rId4370" Type="http://schemas.openxmlformats.org/officeDocument/2006/relationships/hyperlink" Target="http://www.imdb.com/title/tt0378906/?ref_=fn_tt_tt_1" TargetMode="External"/><Relationship Id="rId5007" Type="http://schemas.openxmlformats.org/officeDocument/2006/relationships/hyperlink" Target="http://www.imdb.com/title/tt0446747/?ref_=fn_tt_tt_1" TargetMode="External"/><Relationship Id="rId49" Type="http://schemas.openxmlformats.org/officeDocument/2006/relationships/hyperlink" Target="http://www.imdb.com/title/tt1408101/?ref_=fn_tt_tt_1" TargetMode="External"/><Relationship Id="rId1617" Type="http://schemas.openxmlformats.org/officeDocument/2006/relationships/hyperlink" Target="http://www.imdb.com/title/tt1276104/?ref_=fn_tt_tt_1" TargetMode="External"/><Relationship Id="rId1824" Type="http://schemas.openxmlformats.org/officeDocument/2006/relationships/hyperlink" Target="http://www.imdb.com/title/tt0324127/?ref_=fn_tt_tt_1" TargetMode="External"/><Relationship Id="rId4023" Type="http://schemas.openxmlformats.org/officeDocument/2006/relationships/hyperlink" Target="http://www.imdb.com/title/tt2073661/?ref_=fn_tt_tt_1" TargetMode="External"/><Relationship Id="rId4230" Type="http://schemas.openxmlformats.org/officeDocument/2006/relationships/hyperlink" Target="http://www.imdb.com/title/tt0083972/?ref_=fn_tt_tt_1" TargetMode="External"/><Relationship Id="rId3789" Type="http://schemas.openxmlformats.org/officeDocument/2006/relationships/hyperlink" Target="http://www.imdb.com/title/tt0115734/?ref_=fn_tt_tt_1" TargetMode="External"/><Relationship Id="rId2598" Type="http://schemas.openxmlformats.org/officeDocument/2006/relationships/hyperlink" Target="http://www.imdb.com/title/tt0206113/?ref_=fn_tt_tt_1" TargetMode="External"/><Relationship Id="rId3996" Type="http://schemas.openxmlformats.org/officeDocument/2006/relationships/hyperlink" Target="http://www.imdb.com/title/tt0060490/?ref_=fn_tt_tt_1" TargetMode="External"/><Relationship Id="rId3649" Type="http://schemas.openxmlformats.org/officeDocument/2006/relationships/hyperlink" Target="http://www.imdb.com/title/tt1667310/?ref_=fn_tt_tt_1" TargetMode="External"/><Relationship Id="rId3856" Type="http://schemas.openxmlformats.org/officeDocument/2006/relationships/hyperlink" Target="http://www.imdb.com/title/tt0246578/?ref_=fn_tt_tt_1" TargetMode="External"/><Relationship Id="rId4907" Type="http://schemas.openxmlformats.org/officeDocument/2006/relationships/hyperlink" Target="http://www.imdb.com/title/tt2053463/?ref_=fn_tt_tt_1" TargetMode="External"/><Relationship Id="rId777" Type="http://schemas.openxmlformats.org/officeDocument/2006/relationships/hyperlink" Target="http://www.imdb.com/title/tt0120764/?ref_=fn_tt_tt_1" TargetMode="External"/><Relationship Id="rId984" Type="http://schemas.openxmlformats.org/officeDocument/2006/relationships/hyperlink" Target="http://www.imdb.com/title/tt0099700/?ref_=fn_tt_tt_1" TargetMode="External"/><Relationship Id="rId2458" Type="http://schemas.openxmlformats.org/officeDocument/2006/relationships/hyperlink" Target="http://www.imdb.com/title/tt2649554/?ref_=fn_tt_tt_1" TargetMode="External"/><Relationship Id="rId2665" Type="http://schemas.openxmlformats.org/officeDocument/2006/relationships/hyperlink" Target="http://www.imdb.com/title/tt0115963/?ref_=fn_tt_tt_1" TargetMode="External"/><Relationship Id="rId2872" Type="http://schemas.openxmlformats.org/officeDocument/2006/relationships/hyperlink" Target="http://www.imdb.com/title/tt1639008/?ref_=fn_tt_tt_1" TargetMode="External"/><Relationship Id="rId3509" Type="http://schemas.openxmlformats.org/officeDocument/2006/relationships/hyperlink" Target="http://www.imdb.com/title/tt1592154/?ref_=fn_tt_tt_1" TargetMode="External"/><Relationship Id="rId3716" Type="http://schemas.openxmlformats.org/officeDocument/2006/relationships/hyperlink" Target="http://www.imdb.com/title/tt0790636/?ref_=fn_tt_tt_1" TargetMode="External"/><Relationship Id="rId3923" Type="http://schemas.openxmlformats.org/officeDocument/2006/relationships/hyperlink" Target="http://www.imdb.com/title/tt0113101/?ref_=fn_tt_tt_1" TargetMode="External"/><Relationship Id="rId637" Type="http://schemas.openxmlformats.org/officeDocument/2006/relationships/hyperlink" Target="http://www.imdb.com/title/tt2637276/?ref_=fn_tt_tt_1" TargetMode="External"/><Relationship Id="rId844" Type="http://schemas.openxmlformats.org/officeDocument/2006/relationships/hyperlink" Target="http://www.imdb.com/title/tt0386588/?ref_=fn_tt_tt_1" TargetMode="External"/><Relationship Id="rId1267" Type="http://schemas.openxmlformats.org/officeDocument/2006/relationships/hyperlink" Target="http://www.imdb.com/title/tt0169414/?ref_=fn_tt_tt_1" TargetMode="External"/><Relationship Id="rId1474" Type="http://schemas.openxmlformats.org/officeDocument/2006/relationships/hyperlink" Target="http://www.imdb.com/title/tt0426592/?ref_=fn_tt_tt_1" TargetMode="External"/><Relationship Id="rId1681" Type="http://schemas.openxmlformats.org/officeDocument/2006/relationships/hyperlink" Target="http://www.imdb.com/title/tt0361841/?ref_=fn_tt_tt_1" TargetMode="External"/><Relationship Id="rId2318" Type="http://schemas.openxmlformats.org/officeDocument/2006/relationships/hyperlink" Target="http://www.imdb.com/title/tt2937898/?ref_=fn_tt_tt_1" TargetMode="External"/><Relationship Id="rId2525" Type="http://schemas.openxmlformats.org/officeDocument/2006/relationships/hyperlink" Target="http://www.imdb.com/title/tt0443543/?ref_=fn_tt_tt_1" TargetMode="External"/><Relationship Id="rId2732" Type="http://schemas.openxmlformats.org/officeDocument/2006/relationships/hyperlink" Target="http://www.imdb.com/title/tt0142201/?ref_=fn_tt_tt_1" TargetMode="External"/><Relationship Id="rId704" Type="http://schemas.openxmlformats.org/officeDocument/2006/relationships/hyperlink" Target="http://www.imdb.com/title/tt0141926/?ref_=fn_tt_tt_1" TargetMode="External"/><Relationship Id="rId911" Type="http://schemas.openxmlformats.org/officeDocument/2006/relationships/hyperlink" Target="http://www.imdb.com/title/tt0120603/?ref_=fn_tt_tt_1" TargetMode="External"/><Relationship Id="rId1127" Type="http://schemas.openxmlformats.org/officeDocument/2006/relationships/hyperlink" Target="http://www.imdb.com/title/tt0113987/?ref_=fn_tt_tt_1" TargetMode="External"/><Relationship Id="rId1334" Type="http://schemas.openxmlformats.org/officeDocument/2006/relationships/hyperlink" Target="http://www.imdb.com/title/tt0232500/?ref_=fn_tt_tt_1" TargetMode="External"/><Relationship Id="rId1541" Type="http://schemas.openxmlformats.org/officeDocument/2006/relationships/hyperlink" Target="http://www.imdb.com/title/tt1655460/?ref_=fn_tt_tt_1" TargetMode="External"/><Relationship Id="rId4697" Type="http://schemas.openxmlformats.org/officeDocument/2006/relationships/hyperlink" Target="http://www.imdb.com/title/tt0397065/?ref_=fn_tt_tt_1" TargetMode="External"/><Relationship Id="rId40" Type="http://schemas.openxmlformats.org/officeDocument/2006/relationships/hyperlink" Target="http://www.imdb.com/title/tt1872181/?ref_=fn_tt_tt_1" TargetMode="External"/><Relationship Id="rId1401" Type="http://schemas.openxmlformats.org/officeDocument/2006/relationships/hyperlink" Target="http://www.imdb.com/title/tt0145660/?ref_=fn_tt_tt_1" TargetMode="External"/><Relationship Id="rId3299" Type="http://schemas.openxmlformats.org/officeDocument/2006/relationships/hyperlink" Target="http://www.imdb.com/title/tt0775529/?ref_=fn_tt_tt_1" TargetMode="External"/><Relationship Id="rId4557" Type="http://schemas.openxmlformats.org/officeDocument/2006/relationships/hyperlink" Target="http://www.imdb.com/title/tt1720182/?ref_=fn_tt_tt_1" TargetMode="External"/><Relationship Id="rId4764" Type="http://schemas.openxmlformats.org/officeDocument/2006/relationships/hyperlink" Target="http://www.imdb.com/title/tt3297330/?ref_=fn_tt_tt_1" TargetMode="External"/><Relationship Id="rId3159" Type="http://schemas.openxmlformats.org/officeDocument/2006/relationships/hyperlink" Target="http://www.imdb.com/title/tt0119572/?ref_=fn_tt_tt_1" TargetMode="External"/><Relationship Id="rId3366" Type="http://schemas.openxmlformats.org/officeDocument/2006/relationships/hyperlink" Target="http://www.imdb.com/title/tt0365957/?ref_=fn_tt_tt_1" TargetMode="External"/><Relationship Id="rId3573" Type="http://schemas.openxmlformats.org/officeDocument/2006/relationships/hyperlink" Target="http://www.imdb.com/title/tt0168446/?ref_=fn_tt_tt_1" TargetMode="External"/><Relationship Id="rId4417" Type="http://schemas.openxmlformats.org/officeDocument/2006/relationships/hyperlink" Target="http://www.imdb.com/title/tt0247586/?ref_=fn_tt_tt_1" TargetMode="External"/><Relationship Id="rId4971" Type="http://schemas.openxmlformats.org/officeDocument/2006/relationships/hyperlink" Target="http://www.imdb.com/title/tt0066141/?ref_=fn_tt_tt_1" TargetMode="External"/><Relationship Id="rId287" Type="http://schemas.openxmlformats.org/officeDocument/2006/relationships/hyperlink" Target="http://www.imdb.com/title/tt0381061/?ref_=fn_tt_tt_1" TargetMode="External"/><Relationship Id="rId494" Type="http://schemas.openxmlformats.org/officeDocument/2006/relationships/hyperlink" Target="http://www.imdb.com/title/tt0146309/?ref_=fn_tt_tt_1" TargetMode="External"/><Relationship Id="rId2175" Type="http://schemas.openxmlformats.org/officeDocument/2006/relationships/hyperlink" Target="http://www.imdb.com/title/tt1294226/?ref_=fn_tt_tt_1" TargetMode="External"/><Relationship Id="rId2382" Type="http://schemas.openxmlformats.org/officeDocument/2006/relationships/hyperlink" Target="http://www.imdb.com/title/tt0810922/?ref_=fn_tt_tt_1" TargetMode="External"/><Relationship Id="rId3019" Type="http://schemas.openxmlformats.org/officeDocument/2006/relationships/hyperlink" Target="http://www.imdb.com/title/tt0208092/?ref_=fn_tt_tt_1" TargetMode="External"/><Relationship Id="rId3226" Type="http://schemas.openxmlformats.org/officeDocument/2006/relationships/hyperlink" Target="http://www.imdb.com/title/tt0373024/?ref_=fn_tt_tt_1" TargetMode="External"/><Relationship Id="rId3780" Type="http://schemas.openxmlformats.org/officeDocument/2006/relationships/hyperlink" Target="http://www.imdb.com/title/tt0120906/?ref_=fn_tt_tt_1" TargetMode="External"/><Relationship Id="rId4624" Type="http://schemas.openxmlformats.org/officeDocument/2006/relationships/hyperlink" Target="http://www.imdb.com/title/tt0826751/?ref_=fn_tt_tt_1" TargetMode="External"/><Relationship Id="rId4831" Type="http://schemas.openxmlformats.org/officeDocument/2006/relationships/hyperlink" Target="http://www.imdb.com/title/tt0115856/?ref_=fn_tt_tt_1" TargetMode="External"/><Relationship Id="rId147" Type="http://schemas.openxmlformats.org/officeDocument/2006/relationships/hyperlink" Target="http://www.imdb.com/title/tt0864835/?ref_=fn_tt_tt_1" TargetMode="External"/><Relationship Id="rId354" Type="http://schemas.openxmlformats.org/officeDocument/2006/relationships/hyperlink" Target="http://www.imdb.com/title/tt0120363/?ref_=fn_tt_tt_1" TargetMode="External"/><Relationship Id="rId1191" Type="http://schemas.openxmlformats.org/officeDocument/2006/relationships/hyperlink" Target="http://www.imdb.com/title/tt2872732/?ref_=fn_tt_tt_1" TargetMode="External"/><Relationship Id="rId2035" Type="http://schemas.openxmlformats.org/officeDocument/2006/relationships/hyperlink" Target="http://www.imdb.com/title/tt0238948/?ref_=fn_tt_tt_1" TargetMode="External"/><Relationship Id="rId3433" Type="http://schemas.openxmlformats.org/officeDocument/2006/relationships/hyperlink" Target="http://www.imdb.com/title/tt2628316/?ref_=fn_tt_tt_1" TargetMode="External"/><Relationship Id="rId3640" Type="http://schemas.openxmlformats.org/officeDocument/2006/relationships/hyperlink" Target="http://www.imdb.com/title/tt1541995/?ref_=fn_tt_tt_1" TargetMode="External"/><Relationship Id="rId561" Type="http://schemas.openxmlformats.org/officeDocument/2006/relationships/hyperlink" Target="http://www.imdb.com/title/tt0806203/?ref_=fn_tt_tt_1" TargetMode="External"/><Relationship Id="rId2242" Type="http://schemas.openxmlformats.org/officeDocument/2006/relationships/hyperlink" Target="http://www.imdb.com/title/tt0120877/?ref_=fn_tt_tt_1" TargetMode="External"/><Relationship Id="rId3500" Type="http://schemas.openxmlformats.org/officeDocument/2006/relationships/hyperlink" Target="http://www.imdb.com/title/tt0098622/?ref_=fn_tt_tt_1" TargetMode="External"/><Relationship Id="rId214" Type="http://schemas.openxmlformats.org/officeDocument/2006/relationships/hyperlink" Target="http://www.imdb.com/title/tt0800320/?ref_=fn_tt_tt_1" TargetMode="External"/><Relationship Id="rId421" Type="http://schemas.openxmlformats.org/officeDocument/2006/relationships/hyperlink" Target="http://www.imdb.com/title/tt1430607/?ref_=fn_tt_tt_1" TargetMode="External"/><Relationship Id="rId1051" Type="http://schemas.openxmlformats.org/officeDocument/2006/relationships/hyperlink" Target="http://www.imdb.com/title/tt0035423/?ref_=fn_tt_tt_1" TargetMode="External"/><Relationship Id="rId2102" Type="http://schemas.openxmlformats.org/officeDocument/2006/relationships/hyperlink" Target="http://www.imdb.com/title/tt1995390/?ref_=fn_tt_tt_1" TargetMode="External"/><Relationship Id="rId1868" Type="http://schemas.openxmlformats.org/officeDocument/2006/relationships/hyperlink" Target="http://www.imdb.com/title/tt0335345/?ref_=fn_tt_tt_1" TargetMode="External"/><Relationship Id="rId4067" Type="http://schemas.openxmlformats.org/officeDocument/2006/relationships/hyperlink" Target="http://www.imdb.com/title/tt0091080/?ref_=fn_tt_tt_1" TargetMode="External"/><Relationship Id="rId4274" Type="http://schemas.openxmlformats.org/officeDocument/2006/relationships/hyperlink" Target="http://www.imdb.com/title/tt0029852/?ref_=fn_tt_tt_1" TargetMode="External"/><Relationship Id="rId4481" Type="http://schemas.openxmlformats.org/officeDocument/2006/relationships/hyperlink" Target="http://www.imdb.com/title/tt1212022/?ref_=fn_tt_tt_1" TargetMode="External"/><Relationship Id="rId2919" Type="http://schemas.openxmlformats.org/officeDocument/2006/relationships/hyperlink" Target="http://www.imdb.com/title/tt0073195/?ref_=fn_tt_tt_1" TargetMode="External"/><Relationship Id="rId3083" Type="http://schemas.openxmlformats.org/officeDocument/2006/relationships/hyperlink" Target="http://www.imdb.com/title/tt0419843/?ref_=fn_tt_tt_1" TargetMode="External"/><Relationship Id="rId3290" Type="http://schemas.openxmlformats.org/officeDocument/2006/relationships/hyperlink" Target="http://www.imdb.com/title/tt2975578/?ref_=fn_tt_tt_1" TargetMode="External"/><Relationship Id="rId4134" Type="http://schemas.openxmlformats.org/officeDocument/2006/relationships/hyperlink" Target="http://www.imdb.com/title/tt2398249/?ref_=fn_tt_tt_1" TargetMode="External"/><Relationship Id="rId4341" Type="http://schemas.openxmlformats.org/officeDocument/2006/relationships/hyperlink" Target="http://www.imdb.com/title/tt1220217/?ref_=fn_tt_tt_1" TargetMode="External"/><Relationship Id="rId1728" Type="http://schemas.openxmlformats.org/officeDocument/2006/relationships/hyperlink" Target="http://www.imdb.com/title/tt1586752/?ref_=fn_tt_tt_1" TargetMode="External"/><Relationship Id="rId1935" Type="http://schemas.openxmlformats.org/officeDocument/2006/relationships/hyperlink" Target="http://www.imdb.com/title/tt0066473/?ref_=fn_tt_tt_1" TargetMode="External"/><Relationship Id="rId3150" Type="http://schemas.openxmlformats.org/officeDocument/2006/relationships/hyperlink" Target="http://www.imdb.com/title/tt0081071/?ref_=fn_tt_tt_1" TargetMode="External"/><Relationship Id="rId4201" Type="http://schemas.openxmlformats.org/officeDocument/2006/relationships/hyperlink" Target="http://www.imdb.com/title/tt0815241/?ref_=fn_tt_tt_1" TargetMode="External"/><Relationship Id="rId3010" Type="http://schemas.openxmlformats.org/officeDocument/2006/relationships/hyperlink" Target="http://www.imdb.com/title/tt0284978/?ref_=fn_tt_tt_1" TargetMode="External"/><Relationship Id="rId3967" Type="http://schemas.openxmlformats.org/officeDocument/2006/relationships/hyperlink" Target="http://www.imdb.com/title/tt2395247/?ref_=fn_tt_tt_1" TargetMode="External"/><Relationship Id="rId4" Type="http://schemas.openxmlformats.org/officeDocument/2006/relationships/hyperlink" Target="http://www.imdb.com/title/tt1345836/?ref_=fn_tt_tt_1" TargetMode="External"/><Relationship Id="rId888" Type="http://schemas.openxmlformats.org/officeDocument/2006/relationships/hyperlink" Target="http://www.imdb.com/title/tt2281587/?ref_=fn_tt_tt_1" TargetMode="External"/><Relationship Id="rId2569" Type="http://schemas.openxmlformats.org/officeDocument/2006/relationships/hyperlink" Target="http://www.imdb.com/title/tt0093818/?ref_=fn_tt_tt_1" TargetMode="External"/><Relationship Id="rId2776" Type="http://schemas.openxmlformats.org/officeDocument/2006/relationships/hyperlink" Target="http://www.imdb.com/title/tt0076752/?ref_=fn_tt_tt_1" TargetMode="External"/><Relationship Id="rId2983" Type="http://schemas.openxmlformats.org/officeDocument/2006/relationships/hyperlink" Target="http://www.imdb.com/title/tt0120533/?ref_=fn_tt_tt_1" TargetMode="External"/><Relationship Id="rId3827" Type="http://schemas.openxmlformats.org/officeDocument/2006/relationships/hyperlink" Target="http://www.imdb.com/title/tt1675192/?ref_=fn_tt_tt_1" TargetMode="External"/><Relationship Id="rId748" Type="http://schemas.openxmlformats.org/officeDocument/2006/relationships/hyperlink" Target="http://www.imdb.com/title/tt0328107/?ref_=fn_tt_tt_1" TargetMode="External"/><Relationship Id="rId955" Type="http://schemas.openxmlformats.org/officeDocument/2006/relationships/hyperlink" Target="http://www.imdb.com/title/tt1570728/?ref_=fn_tt_tt_1" TargetMode="External"/><Relationship Id="rId1378" Type="http://schemas.openxmlformats.org/officeDocument/2006/relationships/hyperlink" Target="http://www.imdb.com/title/tt1292566/?ref_=fn_tt_tt_1" TargetMode="External"/><Relationship Id="rId1585" Type="http://schemas.openxmlformats.org/officeDocument/2006/relationships/hyperlink" Target="http://www.imdb.com/title/tt1524930/?ref_=fn_tt_tt_1" TargetMode="External"/><Relationship Id="rId1792" Type="http://schemas.openxmlformats.org/officeDocument/2006/relationships/hyperlink" Target="http://www.imdb.com/title/tt0119485/?ref_=fn_tt_tt_1" TargetMode="External"/><Relationship Id="rId2429" Type="http://schemas.openxmlformats.org/officeDocument/2006/relationships/hyperlink" Target="http://www.imdb.com/title/tt0090357/?ref_=fn_tt_tt_1" TargetMode="External"/><Relationship Id="rId2636" Type="http://schemas.openxmlformats.org/officeDocument/2006/relationships/hyperlink" Target="http://www.imdb.com/title/tt0133751/?ref_=fn_tt_tt_1" TargetMode="External"/><Relationship Id="rId2843" Type="http://schemas.openxmlformats.org/officeDocument/2006/relationships/hyperlink" Target="http://www.imdb.com/title/tt0242423/?ref_=fn_tt_tt_1" TargetMode="External"/><Relationship Id="rId5042" Type="http://schemas.openxmlformats.org/officeDocument/2006/relationships/hyperlink" Target="http://www.imdb.com/title/tt2107644/?ref_=fn_tt_tt_1" TargetMode="External"/><Relationship Id="rId84" Type="http://schemas.openxmlformats.org/officeDocument/2006/relationships/hyperlink" Target="http://www.imdb.com/title/tt2103281/?ref_=fn_tt_tt_1" TargetMode="External"/><Relationship Id="rId608" Type="http://schemas.openxmlformats.org/officeDocument/2006/relationships/hyperlink" Target="http://www.imdb.com/title/tt0096754/?ref_=fn_tt_tt_1" TargetMode="External"/><Relationship Id="rId815" Type="http://schemas.openxmlformats.org/officeDocument/2006/relationships/hyperlink" Target="http://www.imdb.com/title/tt0120701/?ref_=fn_tt_tt_1" TargetMode="External"/><Relationship Id="rId1238" Type="http://schemas.openxmlformats.org/officeDocument/2006/relationships/hyperlink" Target="http://www.imdb.com/title/tt0472043/?ref_=fn_tt_tt_1" TargetMode="External"/><Relationship Id="rId1445" Type="http://schemas.openxmlformats.org/officeDocument/2006/relationships/hyperlink" Target="http://www.imdb.com/title/tt0491152/?ref_=fn_tt_tt_1" TargetMode="External"/><Relationship Id="rId1652" Type="http://schemas.openxmlformats.org/officeDocument/2006/relationships/hyperlink" Target="http://www.imdb.com/title/tt0300532/?ref_=fn_tt_tt_1" TargetMode="External"/><Relationship Id="rId1305" Type="http://schemas.openxmlformats.org/officeDocument/2006/relationships/hyperlink" Target="http://www.imdb.com/title/tt0295254/?ref_=fn_tt_tt_1" TargetMode="External"/><Relationship Id="rId2703" Type="http://schemas.openxmlformats.org/officeDocument/2006/relationships/hyperlink" Target="http://www.imdb.com/title/tt0361696/?ref_=fn_tt_tt_1" TargetMode="External"/><Relationship Id="rId2910" Type="http://schemas.openxmlformats.org/officeDocument/2006/relationships/hyperlink" Target="http://www.imdb.com/title/tt0119843/?ref_=fn_tt_tt_1" TargetMode="External"/><Relationship Id="rId1512" Type="http://schemas.openxmlformats.org/officeDocument/2006/relationships/hyperlink" Target="http://www.imdb.com/title/tt0490087/?ref_=fn_tt_tt_1" TargetMode="External"/><Relationship Id="rId4668" Type="http://schemas.openxmlformats.org/officeDocument/2006/relationships/hyperlink" Target="http://www.imdb.com/title/tt0356453/?ref_=fn_tt_tt_1" TargetMode="External"/><Relationship Id="rId4875" Type="http://schemas.openxmlformats.org/officeDocument/2006/relationships/hyperlink" Target="http://www.imdb.com/title/tt0127302/?ref_=fn_tt_tt_1" TargetMode="External"/><Relationship Id="rId11" Type="http://schemas.openxmlformats.org/officeDocument/2006/relationships/hyperlink" Target="http://www.imdb.com/title/tt2975590/?ref_=fn_tt_tt_1" TargetMode="External"/><Relationship Id="rId398" Type="http://schemas.openxmlformats.org/officeDocument/2006/relationships/hyperlink" Target="http://www.imdb.com/title/tt0162222/?ref_=fn_tt_tt_1" TargetMode="External"/><Relationship Id="rId2079" Type="http://schemas.openxmlformats.org/officeDocument/2006/relationships/hyperlink" Target="http://www.imdb.com/title/tt1403130/?ref_=fn_tt_tt_1" TargetMode="External"/><Relationship Id="rId3477" Type="http://schemas.openxmlformats.org/officeDocument/2006/relationships/hyperlink" Target="http://www.imdb.com/title/tt1640484/?ref_=fn_tt_tt_1" TargetMode="External"/><Relationship Id="rId3684" Type="http://schemas.openxmlformats.org/officeDocument/2006/relationships/hyperlink" Target="http://www.imdb.com/title/tt1508675/?ref_=fn_tt_tt_1" TargetMode="External"/><Relationship Id="rId3891" Type="http://schemas.openxmlformats.org/officeDocument/2006/relationships/hyperlink" Target="http://www.imdb.com/title/tt0075686/?ref_=fn_tt_tt_1" TargetMode="External"/><Relationship Id="rId4528" Type="http://schemas.openxmlformats.org/officeDocument/2006/relationships/hyperlink" Target="http://www.imdb.com/title/tt0034583/?ref_=fn_tt_tt_1" TargetMode="External"/><Relationship Id="rId4735" Type="http://schemas.openxmlformats.org/officeDocument/2006/relationships/hyperlink" Target="http://www.imdb.com/title/tt0218043/?ref_=fn_tt_tt_1" TargetMode="External"/><Relationship Id="rId4942" Type="http://schemas.openxmlformats.org/officeDocument/2006/relationships/hyperlink" Target="http://www.imdb.com/title/tt4219836/?ref_=fn_tt_tt_1" TargetMode="External"/><Relationship Id="rId2286" Type="http://schemas.openxmlformats.org/officeDocument/2006/relationships/hyperlink" Target="http://www.imdb.com/title/tt0799934/?ref_=fn_tt_tt_1" TargetMode="External"/><Relationship Id="rId2493" Type="http://schemas.openxmlformats.org/officeDocument/2006/relationships/hyperlink" Target="http://www.imdb.com/title/tt0486551/?ref_=fn_tt_tt_1" TargetMode="External"/><Relationship Id="rId3337" Type="http://schemas.openxmlformats.org/officeDocument/2006/relationships/hyperlink" Target="http://www.imdb.com/title/tt0062711/?ref_=fn_tt_tt_1" TargetMode="External"/><Relationship Id="rId3544" Type="http://schemas.openxmlformats.org/officeDocument/2006/relationships/hyperlink" Target="http://www.imdb.com/title/tt0106677/?ref_=fn_tt_tt_1" TargetMode="External"/><Relationship Id="rId3751" Type="http://schemas.openxmlformats.org/officeDocument/2006/relationships/hyperlink" Target="http://www.imdb.com/title/tt0862846/?ref_=fn_tt_tt_1" TargetMode="External"/><Relationship Id="rId4802" Type="http://schemas.openxmlformats.org/officeDocument/2006/relationships/hyperlink" Target="http://www.imdb.com/title/tt1560957/?ref_=fn_tt_tt_1" TargetMode="External"/><Relationship Id="rId258" Type="http://schemas.openxmlformats.org/officeDocument/2006/relationships/hyperlink" Target="http://www.imdb.com/title/tt0338751/?ref_=fn_tt_tt_1" TargetMode="External"/><Relationship Id="rId465" Type="http://schemas.openxmlformats.org/officeDocument/2006/relationships/hyperlink" Target="http://www.imdb.com/title/tt1037705/?ref_=fn_tt_tt_1" TargetMode="External"/><Relationship Id="rId672" Type="http://schemas.openxmlformats.org/officeDocument/2006/relationships/hyperlink" Target="http://www.imdb.com/title/tt1645170/?ref_=fn_tt_tt_1" TargetMode="External"/><Relationship Id="rId1095" Type="http://schemas.openxmlformats.org/officeDocument/2006/relationships/hyperlink" Target="http://www.imdb.com/title/tt0200550/?ref_=fn_tt_tt_1" TargetMode="External"/><Relationship Id="rId2146" Type="http://schemas.openxmlformats.org/officeDocument/2006/relationships/hyperlink" Target="http://www.imdb.com/title/tt1176740/?ref_=fn_tt_tt_1" TargetMode="External"/><Relationship Id="rId2353" Type="http://schemas.openxmlformats.org/officeDocument/2006/relationships/hyperlink" Target="http://www.imdb.com/title/tt1781827/?ref_=fn_tt_tt_1" TargetMode="External"/><Relationship Id="rId2560" Type="http://schemas.openxmlformats.org/officeDocument/2006/relationships/hyperlink" Target="http://www.imdb.com/title/tt0425112/?ref_=fn_tt_tt_1" TargetMode="External"/><Relationship Id="rId3404" Type="http://schemas.openxmlformats.org/officeDocument/2006/relationships/hyperlink" Target="http://www.imdb.com/title/tt0118863/?ref_=fn_tt_tt_1" TargetMode="External"/><Relationship Id="rId3611" Type="http://schemas.openxmlformats.org/officeDocument/2006/relationships/hyperlink" Target="http://www.imdb.com/title/tt1704573/?ref_=fn_tt_tt_1" TargetMode="External"/><Relationship Id="rId118" Type="http://schemas.openxmlformats.org/officeDocument/2006/relationships/hyperlink" Target="http://www.imdb.com/title/tt0480249/?ref_=fn_tt_tt_1" TargetMode="External"/><Relationship Id="rId325" Type="http://schemas.openxmlformats.org/officeDocument/2006/relationships/hyperlink" Target="http://www.imdb.com/title/tt0120176/?ref_=fn_tt_tt_1" TargetMode="External"/><Relationship Id="rId532" Type="http://schemas.openxmlformats.org/officeDocument/2006/relationships/hyperlink" Target="http://www.imdb.com/title/tt0343660/?ref_=fn_tt_tt_1" TargetMode="External"/><Relationship Id="rId1162" Type="http://schemas.openxmlformats.org/officeDocument/2006/relationships/hyperlink" Target="http://www.imdb.com/title/tt0056937/?ref_=fn_tt_tt_1" TargetMode="External"/><Relationship Id="rId2006" Type="http://schemas.openxmlformats.org/officeDocument/2006/relationships/hyperlink" Target="http://www.imdb.com/title/tt1924396/?ref_=fn_tt_tt_1" TargetMode="External"/><Relationship Id="rId2213" Type="http://schemas.openxmlformats.org/officeDocument/2006/relationships/hyperlink" Target="http://www.imdb.com/title/tt0064782/?ref_=fn_tt_tt_1" TargetMode="External"/><Relationship Id="rId2420" Type="http://schemas.openxmlformats.org/officeDocument/2006/relationships/hyperlink" Target="http://www.imdb.com/title/tt0097441/?ref_=fn_tt_tt_1" TargetMode="External"/><Relationship Id="rId1022" Type="http://schemas.openxmlformats.org/officeDocument/2006/relationships/hyperlink" Target="http://www.imdb.com/title/tt0109190/?ref_=fn_tt_tt_1" TargetMode="External"/><Relationship Id="rId4178" Type="http://schemas.openxmlformats.org/officeDocument/2006/relationships/hyperlink" Target="http://www.imdb.com/title/tt0851515/?ref_=fn_tt_tt_1" TargetMode="External"/><Relationship Id="rId4385" Type="http://schemas.openxmlformats.org/officeDocument/2006/relationships/hyperlink" Target="http://www.imdb.com/title/tt0162360/?ref_=fn_tt_tt_1" TargetMode="External"/><Relationship Id="rId4592" Type="http://schemas.openxmlformats.org/officeDocument/2006/relationships/hyperlink" Target="http://www.imdb.com/title/tt2361700/?ref_=fn_tt_tt_1" TargetMode="External"/><Relationship Id="rId1979" Type="http://schemas.openxmlformats.org/officeDocument/2006/relationships/hyperlink" Target="http://www.imdb.com/title/tt1986843/?ref_=fn_tt_tt_1" TargetMode="External"/><Relationship Id="rId3194" Type="http://schemas.openxmlformats.org/officeDocument/2006/relationships/hyperlink" Target="http://www.imdb.com/title/tt0165854/?ref_=fn_tt_tt_1" TargetMode="External"/><Relationship Id="rId4038" Type="http://schemas.openxmlformats.org/officeDocument/2006/relationships/hyperlink" Target="http://www.imdb.com/title/tt0083739/?ref_=fn_tt_tt_1" TargetMode="External"/><Relationship Id="rId4245" Type="http://schemas.openxmlformats.org/officeDocument/2006/relationships/hyperlink" Target="http://www.imdb.com/title/tt1675312/?ref_=fn_tt_tt_1" TargetMode="External"/><Relationship Id="rId1839" Type="http://schemas.openxmlformats.org/officeDocument/2006/relationships/hyperlink" Target="http://www.imdb.com/title/tt0099938/?ref_=fn_tt_tt_1" TargetMode="External"/><Relationship Id="rId3054" Type="http://schemas.openxmlformats.org/officeDocument/2006/relationships/hyperlink" Target="http://www.imdb.com/title/tt0246989/?ref_=fn_tt_tt_1" TargetMode="External"/><Relationship Id="rId4452" Type="http://schemas.openxmlformats.org/officeDocument/2006/relationships/hyperlink" Target="http://www.imdb.com/title/tt0300270/?ref_=fn_tt_tt_1" TargetMode="External"/><Relationship Id="rId182" Type="http://schemas.openxmlformats.org/officeDocument/2006/relationships/hyperlink" Target="http://www.imdb.com/title/tt1192628/?ref_=fn_tt_tt_1" TargetMode="External"/><Relationship Id="rId1906" Type="http://schemas.openxmlformats.org/officeDocument/2006/relationships/hyperlink" Target="http://www.imdb.com/title/tt0313911/?ref_=fn_tt_tt_1" TargetMode="External"/><Relationship Id="rId3261" Type="http://schemas.openxmlformats.org/officeDocument/2006/relationships/hyperlink" Target="http://www.imdb.com/title/tt0343996/?ref_=fn_tt_tt_1" TargetMode="External"/><Relationship Id="rId4105" Type="http://schemas.openxmlformats.org/officeDocument/2006/relationships/hyperlink" Target="http://www.imdb.com/title/tt0337996/?ref_=fn_tt_tt_1" TargetMode="External"/><Relationship Id="rId4312" Type="http://schemas.openxmlformats.org/officeDocument/2006/relationships/hyperlink" Target="http://www.imdb.com/title/tt0107953/?ref_=fn_tt_tt_1" TargetMode="External"/><Relationship Id="rId2070" Type="http://schemas.openxmlformats.org/officeDocument/2006/relationships/hyperlink" Target="http://www.imdb.com/title/tt1091751/?ref_=fn_tt_tt_1" TargetMode="External"/><Relationship Id="rId3121" Type="http://schemas.openxmlformats.org/officeDocument/2006/relationships/hyperlink" Target="http://www.imdb.com/title/tt0981227/?ref_=fn_tt_tt_1" TargetMode="External"/><Relationship Id="rId999" Type="http://schemas.openxmlformats.org/officeDocument/2006/relationships/hyperlink" Target="http://www.imdb.com/title/tt1212419/?ref_=fn_tt_tt_1" TargetMode="External"/><Relationship Id="rId2887" Type="http://schemas.openxmlformats.org/officeDocument/2006/relationships/hyperlink" Target="http://www.imdb.com/title/tt0104215/?ref_=fn_tt_tt_1" TargetMode="External"/><Relationship Id="rId859" Type="http://schemas.openxmlformats.org/officeDocument/2006/relationships/hyperlink" Target="http://www.imdb.com/title/tt0118480/?ref_=fn_tt_tt_1" TargetMode="External"/><Relationship Id="rId1489" Type="http://schemas.openxmlformats.org/officeDocument/2006/relationships/hyperlink" Target="http://www.imdb.com/title/tt0244000/?ref_=fn_tt_tt_1" TargetMode="External"/><Relationship Id="rId1696" Type="http://schemas.openxmlformats.org/officeDocument/2006/relationships/hyperlink" Target="http://www.imdb.com/title/tt0482572/?ref_=fn_tt_tt_1" TargetMode="External"/><Relationship Id="rId3938" Type="http://schemas.openxmlformats.org/officeDocument/2006/relationships/hyperlink" Target="http://www.imdb.com/title/tt0126859/?ref_=fn_tt_tt_1" TargetMode="External"/><Relationship Id="rId1349" Type="http://schemas.openxmlformats.org/officeDocument/2006/relationships/hyperlink" Target="http://www.imdb.com/title/tt2911342/?ref_=fn_tt_tt_1" TargetMode="External"/><Relationship Id="rId2747" Type="http://schemas.openxmlformats.org/officeDocument/2006/relationships/hyperlink" Target="http://www.imdb.com/title/tt1535612/?ref_=fn_tt_tt_1" TargetMode="External"/><Relationship Id="rId2954" Type="http://schemas.openxmlformats.org/officeDocument/2006/relationships/hyperlink" Target="http://www.imdb.com/title/tt1442449/?ref_=fn_tt_tt_1" TargetMode="External"/><Relationship Id="rId5013" Type="http://schemas.openxmlformats.org/officeDocument/2006/relationships/hyperlink" Target="http://www.imdb.com/title/tt0119361/?ref_=fn_tt_tt_1" TargetMode="External"/><Relationship Id="rId719" Type="http://schemas.openxmlformats.org/officeDocument/2006/relationships/hyperlink" Target="http://www.imdb.com/title/tt0113189/?ref_=fn_tt_tt_1" TargetMode="External"/><Relationship Id="rId926" Type="http://schemas.openxmlformats.org/officeDocument/2006/relationships/hyperlink" Target="http://www.imdb.com/title/tt0414853/?ref_=fn_tt_tt_1" TargetMode="External"/><Relationship Id="rId1556" Type="http://schemas.openxmlformats.org/officeDocument/2006/relationships/hyperlink" Target="http://www.imdb.com/title/tt0481369/?ref_=fn_tt_tt_1" TargetMode="External"/><Relationship Id="rId1763" Type="http://schemas.openxmlformats.org/officeDocument/2006/relationships/hyperlink" Target="http://www.imdb.com/title/tt2668134/?ref_=fn_tt_tt_1" TargetMode="External"/><Relationship Id="rId1970" Type="http://schemas.openxmlformats.org/officeDocument/2006/relationships/hyperlink" Target="http://www.imdb.com/title/tt1633356/?ref_=fn_tt_tt_1" TargetMode="External"/><Relationship Id="rId2607" Type="http://schemas.openxmlformats.org/officeDocument/2006/relationships/hyperlink" Target="http://www.imdb.com/title/tt0190332/?ref_=fn_tt_tt_1" TargetMode="External"/><Relationship Id="rId2814" Type="http://schemas.openxmlformats.org/officeDocument/2006/relationships/hyperlink" Target="http://www.imdb.com/title/tt1156143/?ref_=fn_tt_tt_1" TargetMode="External"/><Relationship Id="rId55" Type="http://schemas.openxmlformats.org/officeDocument/2006/relationships/hyperlink" Target="http://www.imdb.com/title/tt0367882/?ref_=fn_tt_tt_1" TargetMode="External"/><Relationship Id="rId1209" Type="http://schemas.openxmlformats.org/officeDocument/2006/relationships/hyperlink" Target="http://www.imdb.com/title/tt2096672/?ref_=fn_tt_tt_1" TargetMode="External"/><Relationship Id="rId1416" Type="http://schemas.openxmlformats.org/officeDocument/2006/relationships/hyperlink" Target="http://www.imdb.com/title/tt0372237/?ref_=fn_tt_tt_1" TargetMode="External"/><Relationship Id="rId1623" Type="http://schemas.openxmlformats.org/officeDocument/2006/relationships/hyperlink" Target="http://www.imdb.com/title/tt0430105/?ref_=fn_tt_tt_1" TargetMode="External"/><Relationship Id="rId1830" Type="http://schemas.openxmlformats.org/officeDocument/2006/relationships/hyperlink" Target="http://www.imdb.com/title/tt0297284/?ref_=fn_tt_tt_1" TargetMode="External"/><Relationship Id="rId4779" Type="http://schemas.openxmlformats.org/officeDocument/2006/relationships/hyperlink" Target="http://www.imdb.com/title/tt3846442/?ref_=fn_tt_tt_1" TargetMode="External"/><Relationship Id="rId4986" Type="http://schemas.openxmlformats.org/officeDocument/2006/relationships/hyperlink" Target="http://www.imdb.com/title/tt0112585/?ref_=fn_tt_tt_1" TargetMode="External"/><Relationship Id="rId3588" Type="http://schemas.openxmlformats.org/officeDocument/2006/relationships/hyperlink" Target="http://www.imdb.com/title/tt0081283/?ref_=fn_tt_tt_1" TargetMode="External"/><Relationship Id="rId3795" Type="http://schemas.openxmlformats.org/officeDocument/2006/relationships/hyperlink" Target="http://www.imdb.com/title/tt1150947/?ref_=fn_tt_tt_1" TargetMode="External"/><Relationship Id="rId4639" Type="http://schemas.openxmlformats.org/officeDocument/2006/relationships/hyperlink" Target="http://www.imdb.com/title/tt2141739/?ref_=fn_tt_tt_1" TargetMode="External"/><Relationship Id="rId4846" Type="http://schemas.openxmlformats.org/officeDocument/2006/relationships/hyperlink" Target="http://www.imdb.com/title/tt0072856/?ref_=fn_tt_tt_1" TargetMode="External"/><Relationship Id="rId2397" Type="http://schemas.openxmlformats.org/officeDocument/2006/relationships/hyperlink" Target="http://www.imdb.com/title/tt0250494/?ref_=fn_tt_tt_1" TargetMode="External"/><Relationship Id="rId3448" Type="http://schemas.openxmlformats.org/officeDocument/2006/relationships/hyperlink" Target="http://www.imdb.com/title/tt0410454/?ref_=fn_tt_tt_1" TargetMode="External"/><Relationship Id="rId3655" Type="http://schemas.openxmlformats.org/officeDocument/2006/relationships/hyperlink" Target="http://www.imdb.com/title/tt2182972/?ref_=fn_tt_tt_1" TargetMode="External"/><Relationship Id="rId3862" Type="http://schemas.openxmlformats.org/officeDocument/2006/relationships/hyperlink" Target="http://www.imdb.com/title/tt1653911/?ref_=fn_tt_tt_1" TargetMode="External"/><Relationship Id="rId4706" Type="http://schemas.openxmlformats.org/officeDocument/2006/relationships/hyperlink" Target="http://www.imdb.com/title/tt2380301/?ref_=fn_tt_tt_1" TargetMode="External"/><Relationship Id="rId369" Type="http://schemas.openxmlformats.org/officeDocument/2006/relationships/hyperlink" Target="http://www.imdb.com/title/tt0230011/?ref_=fn_tt_tt_1" TargetMode="External"/><Relationship Id="rId576" Type="http://schemas.openxmlformats.org/officeDocument/2006/relationships/hyperlink" Target="http://www.imdb.com/title/tt0418763/?ref_=fn_tt_tt_1" TargetMode="External"/><Relationship Id="rId783" Type="http://schemas.openxmlformats.org/officeDocument/2006/relationships/hyperlink" Target="http://www.imdb.com/title/tt1226273/?ref_=fn_tt_tt_1" TargetMode="External"/><Relationship Id="rId990" Type="http://schemas.openxmlformats.org/officeDocument/2006/relationships/hyperlink" Target="http://www.imdb.com/title/tt0110725/?ref_=fn_tt_tt_1" TargetMode="External"/><Relationship Id="rId2257" Type="http://schemas.openxmlformats.org/officeDocument/2006/relationships/hyperlink" Target="http://www.imdb.com/title/tt0113321/?ref_=fn_tt_tt_1" TargetMode="External"/><Relationship Id="rId2464" Type="http://schemas.openxmlformats.org/officeDocument/2006/relationships/hyperlink" Target="http://www.imdb.com/title/tt0092240/?ref_=fn_tt_tt_1" TargetMode="External"/><Relationship Id="rId2671" Type="http://schemas.openxmlformats.org/officeDocument/2006/relationships/hyperlink" Target="http://www.imdb.com/title/tt0434215/?ref_=fn_tt_tt_1" TargetMode="External"/><Relationship Id="rId3308" Type="http://schemas.openxmlformats.org/officeDocument/2006/relationships/hyperlink" Target="http://www.imdb.com/title/tt0427968/?ref_=fn_tt_tt_1" TargetMode="External"/><Relationship Id="rId3515" Type="http://schemas.openxmlformats.org/officeDocument/2006/relationships/hyperlink" Target="http://www.imdb.com/title/tt0160216/?ref_=fn_tt_tt_1" TargetMode="External"/><Relationship Id="rId4913" Type="http://schemas.openxmlformats.org/officeDocument/2006/relationships/hyperlink" Target="http://www.imdb.com/title/tt0437123/?ref_=fn_tt_tt_1" TargetMode="External"/><Relationship Id="rId229" Type="http://schemas.openxmlformats.org/officeDocument/2006/relationships/hyperlink" Target="http://www.imdb.com/title/tt0243585/?ref_=fn_tt_tt_1" TargetMode="External"/><Relationship Id="rId436" Type="http://schemas.openxmlformats.org/officeDocument/2006/relationships/hyperlink" Target="http://www.imdb.com/title/tt0443706/?ref_=fn_tt_tt_1" TargetMode="External"/><Relationship Id="rId643" Type="http://schemas.openxmlformats.org/officeDocument/2006/relationships/hyperlink" Target="http://www.imdb.com/title/tt0758774/?ref_=fn_tt_tt_1" TargetMode="External"/><Relationship Id="rId1066" Type="http://schemas.openxmlformats.org/officeDocument/2006/relationships/hyperlink" Target="http://www.imdb.com/title/tt0119738/?ref_=fn_tt_tt_1" TargetMode="External"/><Relationship Id="rId1273" Type="http://schemas.openxmlformats.org/officeDocument/2006/relationships/hyperlink" Target="http://www.imdb.com/title/tt0430308/?ref_=fn_tt_tt_1" TargetMode="External"/><Relationship Id="rId1480" Type="http://schemas.openxmlformats.org/officeDocument/2006/relationships/hyperlink" Target="http://www.imdb.com/title/tt1904996/?ref_=fn_tt_tt_1" TargetMode="External"/><Relationship Id="rId2117" Type="http://schemas.openxmlformats.org/officeDocument/2006/relationships/hyperlink" Target="http://www.imdb.com/title/tt0160236/?ref_=fn_tt_tt_1" TargetMode="External"/><Relationship Id="rId2324" Type="http://schemas.openxmlformats.org/officeDocument/2006/relationships/hyperlink" Target="http://www.imdb.com/title/tt0383028/?ref_=fn_tt_tt_1" TargetMode="External"/><Relationship Id="rId3722" Type="http://schemas.openxmlformats.org/officeDocument/2006/relationships/hyperlink" Target="http://www.imdb.com/title/tt1727388/?ref_=fn_tt_tt_1" TargetMode="External"/><Relationship Id="rId850" Type="http://schemas.openxmlformats.org/officeDocument/2006/relationships/hyperlink" Target="http://www.imdb.com/title/tt0455944/?ref_=fn_tt_tt_1" TargetMode="External"/><Relationship Id="rId1133" Type="http://schemas.openxmlformats.org/officeDocument/2006/relationships/hyperlink" Target="http://www.imdb.com/title/tt0246464/?ref_=fn_tt_tt_1" TargetMode="External"/><Relationship Id="rId2531" Type="http://schemas.openxmlformats.org/officeDocument/2006/relationships/hyperlink" Target="http://www.imdb.com/title/tt0075909/?ref_=fn_tt_tt_1" TargetMode="External"/><Relationship Id="rId4289" Type="http://schemas.openxmlformats.org/officeDocument/2006/relationships/hyperlink" Target="http://www.imdb.com/title/tt3172532/?ref_=fn_tt_tt_1" TargetMode="External"/><Relationship Id="rId503" Type="http://schemas.openxmlformats.org/officeDocument/2006/relationships/hyperlink" Target="http://www.imdb.com/title/tt1618442/?ref_=fn_tt_tt_1" TargetMode="External"/><Relationship Id="rId710" Type="http://schemas.openxmlformats.org/officeDocument/2006/relationships/hyperlink" Target="http://www.imdb.com/title/tt1411704/?ref_=fn_tt_tt_1" TargetMode="External"/><Relationship Id="rId1340" Type="http://schemas.openxmlformats.org/officeDocument/2006/relationships/hyperlink" Target="http://www.imdb.com/title/tt0425637/?ref_=fn_tt_tt_1" TargetMode="External"/><Relationship Id="rId3098" Type="http://schemas.openxmlformats.org/officeDocument/2006/relationships/hyperlink" Target="http://www.imdb.com/title/tt0929632/?ref_=fn_tt_tt_1" TargetMode="External"/><Relationship Id="rId4496" Type="http://schemas.openxmlformats.org/officeDocument/2006/relationships/hyperlink" Target="http://www.imdb.com/title/tt0179116/?ref_=fn_tt_tt_1" TargetMode="External"/><Relationship Id="rId1200" Type="http://schemas.openxmlformats.org/officeDocument/2006/relationships/hyperlink" Target="http://www.imdb.com/title/tt1001508/?ref_=fn_tt_tt_1" TargetMode="External"/><Relationship Id="rId4149" Type="http://schemas.openxmlformats.org/officeDocument/2006/relationships/hyperlink" Target="http://www.imdb.com/title/tt0439478/?ref_=fn_tt_tt_1" TargetMode="External"/><Relationship Id="rId4356" Type="http://schemas.openxmlformats.org/officeDocument/2006/relationships/hyperlink" Target="http://www.imdb.com/title/tt4519006/?ref_=fn_tt_tt_1" TargetMode="External"/><Relationship Id="rId4563" Type="http://schemas.openxmlformats.org/officeDocument/2006/relationships/hyperlink" Target="http://www.imdb.com/title/tt0978759/?ref_=fn_tt_tt_1" TargetMode="External"/><Relationship Id="rId4770" Type="http://schemas.openxmlformats.org/officeDocument/2006/relationships/hyperlink" Target="http://www.imdb.com/title/tt2909932/?ref_=fn_tt_tt_1" TargetMode="External"/><Relationship Id="rId3165" Type="http://schemas.openxmlformats.org/officeDocument/2006/relationships/hyperlink" Target="http://www.imdb.com/title/tt1126590/?ref_=fn_tt_tt_1" TargetMode="External"/><Relationship Id="rId3372" Type="http://schemas.openxmlformats.org/officeDocument/2006/relationships/hyperlink" Target="http://www.imdb.com/title/tt0083767/?ref_=fn_tt_tt_1" TargetMode="External"/><Relationship Id="rId4009" Type="http://schemas.openxmlformats.org/officeDocument/2006/relationships/hyperlink" Target="http://www.imdb.com/title/tt1740707/?ref_=fn_tt_tt_1" TargetMode="External"/><Relationship Id="rId4216" Type="http://schemas.openxmlformats.org/officeDocument/2006/relationships/hyperlink" Target="http://www.imdb.com/title/tt0387808/?ref_=fn_tt_tt_1" TargetMode="External"/><Relationship Id="rId4423" Type="http://schemas.openxmlformats.org/officeDocument/2006/relationships/hyperlink" Target="http://www.imdb.com/title/tt0453548/?ref_=fn_tt_tt_1" TargetMode="External"/><Relationship Id="rId4630" Type="http://schemas.openxmlformats.org/officeDocument/2006/relationships/hyperlink" Target="http://www.imdb.com/title/tt2165765/?ref_=fn_tt_tt_1" TargetMode="External"/><Relationship Id="rId293" Type="http://schemas.openxmlformats.org/officeDocument/2006/relationships/hyperlink" Target="http://www.imdb.com/title/tt1111422/?ref_=fn_tt_tt_1" TargetMode="External"/><Relationship Id="rId2181" Type="http://schemas.openxmlformats.org/officeDocument/2006/relationships/hyperlink" Target="http://www.imdb.com/title/tt2215285/?ref_=fn_tt_tt_1" TargetMode="External"/><Relationship Id="rId3025" Type="http://schemas.openxmlformats.org/officeDocument/2006/relationships/hyperlink" Target="http://www.imdb.com/title/tt0087363/?ref_=fn_tt_tt_1" TargetMode="External"/><Relationship Id="rId3232" Type="http://schemas.openxmlformats.org/officeDocument/2006/relationships/hyperlink" Target="http://www.imdb.com/title/tt0110857/?ref_=fn_tt_tt_1" TargetMode="External"/><Relationship Id="rId153" Type="http://schemas.openxmlformats.org/officeDocument/2006/relationships/hyperlink" Target="http://www.imdb.com/title/tt0120912/?ref_=fn_tt_tt_1" TargetMode="External"/><Relationship Id="rId360" Type="http://schemas.openxmlformats.org/officeDocument/2006/relationships/hyperlink" Target="http://www.imdb.com/title/tt0359950/?ref_=fn_tt_tt_1" TargetMode="External"/><Relationship Id="rId2041" Type="http://schemas.openxmlformats.org/officeDocument/2006/relationships/hyperlink" Target="http://www.imdb.com/title/tt0196857/?ref_=fn_tt_tt_1" TargetMode="External"/><Relationship Id="rId220" Type="http://schemas.openxmlformats.org/officeDocument/2006/relationships/hyperlink" Target="http://www.imdb.com/title/tt0319262/?ref_=fn_tt_tt_1" TargetMode="External"/><Relationship Id="rId2998" Type="http://schemas.openxmlformats.org/officeDocument/2006/relationships/hyperlink" Target="http://www.imdb.com/title/tt0804505/?ref_=fn_tt_tt_1" TargetMode="External"/><Relationship Id="rId2858" Type="http://schemas.openxmlformats.org/officeDocument/2006/relationships/hyperlink" Target="http://www.imdb.com/title/tt2011159/?ref_=fn_tt_tt_1" TargetMode="External"/><Relationship Id="rId3909" Type="http://schemas.openxmlformats.org/officeDocument/2006/relationships/hyperlink" Target="http://www.imdb.com/title/tt0457513/?ref_=fn_tt_tt_1" TargetMode="External"/><Relationship Id="rId4073" Type="http://schemas.openxmlformats.org/officeDocument/2006/relationships/hyperlink" Target="http://www.imdb.com/title/tt0061107/?ref_=fn_tt_tt_1" TargetMode="External"/><Relationship Id="rId99" Type="http://schemas.openxmlformats.org/officeDocument/2006/relationships/hyperlink" Target="http://www.imdb.com/title/tt4262980/?ref_=fn_tt_tt_1" TargetMode="External"/><Relationship Id="rId1667" Type="http://schemas.openxmlformats.org/officeDocument/2006/relationships/hyperlink" Target="http://www.imdb.com/title/tt0421206/?ref_=fn_tt_tt_1" TargetMode="External"/><Relationship Id="rId1874" Type="http://schemas.openxmlformats.org/officeDocument/2006/relationships/hyperlink" Target="http://www.imdb.com/title/tt1972779/?ref_=fn_tt_tt_1" TargetMode="External"/><Relationship Id="rId2718" Type="http://schemas.openxmlformats.org/officeDocument/2006/relationships/hyperlink" Target="http://www.imdb.com/title/tt2091473/?ref_=fn_tt_tt_1" TargetMode="External"/><Relationship Id="rId2925" Type="http://schemas.openxmlformats.org/officeDocument/2006/relationships/hyperlink" Target="http://www.imdb.com/title/tt0084726/?ref_=fn_tt_tt_1" TargetMode="External"/><Relationship Id="rId4280" Type="http://schemas.openxmlformats.org/officeDocument/2006/relationships/hyperlink" Target="http://www.imdb.com/title/tt3268668/?ref_=fn_tt_tt_1" TargetMode="External"/><Relationship Id="rId1527" Type="http://schemas.openxmlformats.org/officeDocument/2006/relationships/hyperlink" Target="http://www.imdb.com/title/tt0242445/?ref_=fn_tt_tt_1" TargetMode="External"/><Relationship Id="rId1734" Type="http://schemas.openxmlformats.org/officeDocument/2006/relationships/hyperlink" Target="http://www.imdb.com/title/tt0265651/?ref_=fn_tt_tt_1" TargetMode="External"/><Relationship Id="rId1941" Type="http://schemas.openxmlformats.org/officeDocument/2006/relationships/hyperlink" Target="http://www.imdb.com/title/tt0116778/?ref_=fn_tt_tt_1" TargetMode="External"/><Relationship Id="rId4140" Type="http://schemas.openxmlformats.org/officeDocument/2006/relationships/hyperlink" Target="http://www.imdb.com/title/tt1327601/?ref_=fn_tt_tt_1" TargetMode="External"/><Relationship Id="rId26" Type="http://schemas.openxmlformats.org/officeDocument/2006/relationships/hyperlink" Target="http://www.imdb.com/title/tt0360717/?ref_=fn_tt_tt_1" TargetMode="External"/><Relationship Id="rId3699" Type="http://schemas.openxmlformats.org/officeDocument/2006/relationships/hyperlink" Target="http://www.imdb.com/title/tt0432348/?ref_=fn_tt_tt_1" TargetMode="External"/><Relationship Id="rId4000" Type="http://schemas.openxmlformats.org/officeDocument/2006/relationships/hyperlink" Target="http://www.imdb.com/title/tt0117628/?ref_=fn_tt_tt_1" TargetMode="External"/><Relationship Id="rId1801" Type="http://schemas.openxmlformats.org/officeDocument/2006/relationships/hyperlink" Target="http://www.imdb.com/title/tt0087892/?ref_=fn_tt_tt_1" TargetMode="External"/><Relationship Id="rId3559" Type="http://schemas.openxmlformats.org/officeDocument/2006/relationships/hyperlink" Target="http://www.imdb.com/title/tt0093378/?ref_=fn_tt_tt_1" TargetMode="External"/><Relationship Id="rId4957" Type="http://schemas.openxmlformats.org/officeDocument/2006/relationships/hyperlink" Target="http://www.imdb.com/title/tt0805526/?ref_=fn_tt_tt_1" TargetMode="External"/><Relationship Id="rId687" Type="http://schemas.openxmlformats.org/officeDocument/2006/relationships/hyperlink" Target="http://www.imdb.com/title/tt3877200/?ref_=fn_tt_tt_1" TargetMode="External"/><Relationship Id="rId2368" Type="http://schemas.openxmlformats.org/officeDocument/2006/relationships/hyperlink" Target="http://www.imdb.com/title/tt4280822/?ref_=fn_tt_tt_1" TargetMode="External"/><Relationship Id="rId3766" Type="http://schemas.openxmlformats.org/officeDocument/2006/relationships/hyperlink" Target="http://www.imdb.com/title/tt0456554/?ref_=fn_tt_tt_1" TargetMode="External"/><Relationship Id="rId3973" Type="http://schemas.openxmlformats.org/officeDocument/2006/relationships/hyperlink" Target="http://www.imdb.com/title/tt2403393/?ref_=fn_tt_tt_1" TargetMode="External"/><Relationship Id="rId4817" Type="http://schemas.openxmlformats.org/officeDocument/2006/relationships/hyperlink" Target="http://www.imdb.com/title/tt3457376/?ref_=fn_tt_tt_1" TargetMode="External"/><Relationship Id="rId894" Type="http://schemas.openxmlformats.org/officeDocument/2006/relationships/hyperlink" Target="http://www.imdb.com/title/tt0187738/?ref_=fn_tt_tt_1" TargetMode="External"/><Relationship Id="rId1177" Type="http://schemas.openxmlformats.org/officeDocument/2006/relationships/hyperlink" Target="http://www.imdb.com/title/tt0055689/?ref_=fn_tt_tt_1" TargetMode="External"/><Relationship Id="rId2575" Type="http://schemas.openxmlformats.org/officeDocument/2006/relationships/hyperlink" Target="http://www.imdb.com/title/tt0139809/?ref_=fn_tt_tt_1" TargetMode="External"/><Relationship Id="rId2782" Type="http://schemas.openxmlformats.org/officeDocument/2006/relationships/hyperlink" Target="http://www.imdb.com/title/tt0167427/?ref_=fn_tt_tt_1" TargetMode="External"/><Relationship Id="rId3419" Type="http://schemas.openxmlformats.org/officeDocument/2006/relationships/hyperlink" Target="http://www.imdb.com/title/tt1235189/?ref_=fn_tt_tt_1" TargetMode="External"/><Relationship Id="rId3626" Type="http://schemas.openxmlformats.org/officeDocument/2006/relationships/hyperlink" Target="http://www.imdb.com/title/tt0248845/?ref_=fn_tt_tt_1" TargetMode="External"/><Relationship Id="rId3833" Type="http://schemas.openxmlformats.org/officeDocument/2006/relationships/hyperlink" Target="http://www.imdb.com/title/tt1602613/?ref_=fn_tt_tt_1" TargetMode="External"/><Relationship Id="rId547" Type="http://schemas.openxmlformats.org/officeDocument/2006/relationships/hyperlink" Target="http://www.imdb.com/title/tt0408306/?ref_=fn_tt_tt_1" TargetMode="External"/><Relationship Id="rId754" Type="http://schemas.openxmlformats.org/officeDocument/2006/relationships/hyperlink" Target="http://www.imdb.com/title/tt1623288/?ref_=fn_tt_tt_1" TargetMode="External"/><Relationship Id="rId961" Type="http://schemas.openxmlformats.org/officeDocument/2006/relationships/hyperlink" Target="http://www.imdb.com/title/tt1075417/?ref_=fn_tt_tt_1" TargetMode="External"/><Relationship Id="rId1384" Type="http://schemas.openxmlformats.org/officeDocument/2006/relationships/hyperlink" Target="http://www.imdb.com/title/tt0972558/?ref_=fn_tt_tt_1" TargetMode="External"/><Relationship Id="rId1591" Type="http://schemas.openxmlformats.org/officeDocument/2006/relationships/hyperlink" Target="http://www.imdb.com/title/tt0111257/?ref_=fn_tt_tt_1" TargetMode="External"/><Relationship Id="rId2228" Type="http://schemas.openxmlformats.org/officeDocument/2006/relationships/hyperlink" Target="http://www.imdb.com/title/tt1213663/?ref_=fn_tt_tt_1" TargetMode="External"/><Relationship Id="rId2435" Type="http://schemas.openxmlformats.org/officeDocument/2006/relationships/hyperlink" Target="http://www.imdb.com/title/tt0337917/?ref_=fn_tt_tt_1" TargetMode="External"/><Relationship Id="rId2642" Type="http://schemas.openxmlformats.org/officeDocument/2006/relationships/hyperlink" Target="http://www.imdb.com/title/tt0192614/?ref_=fn_tt_tt_1" TargetMode="External"/><Relationship Id="rId3900" Type="http://schemas.openxmlformats.org/officeDocument/2006/relationships/hyperlink" Target="http://www.imdb.com/title/tt3181822/?ref_=fn_tt_tt_1" TargetMode="External"/><Relationship Id="rId90" Type="http://schemas.openxmlformats.org/officeDocument/2006/relationships/hyperlink" Target="http://www.imdb.com/title/tt2245084/?ref_=fn_tt_tt_1" TargetMode="External"/><Relationship Id="rId407" Type="http://schemas.openxmlformats.org/officeDocument/2006/relationships/hyperlink" Target="http://www.imdb.com/title/tt1599348/?ref_=fn_tt_tt_1" TargetMode="External"/><Relationship Id="rId614" Type="http://schemas.openxmlformats.org/officeDocument/2006/relationships/hyperlink" Target="http://www.imdb.com/title/tt1578275/?ref_=fn_tt_tt_1" TargetMode="External"/><Relationship Id="rId821" Type="http://schemas.openxmlformats.org/officeDocument/2006/relationships/hyperlink" Target="http://www.imdb.com/title/tt0095956/?ref_=fn_tt_tt_1" TargetMode="External"/><Relationship Id="rId1037" Type="http://schemas.openxmlformats.org/officeDocument/2006/relationships/hyperlink" Target="http://www.imdb.com/title/tt3006802/?ref_=fn_tt_tt_1" TargetMode="External"/><Relationship Id="rId1244" Type="http://schemas.openxmlformats.org/officeDocument/2006/relationships/hyperlink" Target="http://www.imdb.com/title/tt0397101/?ref_=fn_tt_tt_1" TargetMode="External"/><Relationship Id="rId1451" Type="http://schemas.openxmlformats.org/officeDocument/2006/relationships/hyperlink" Target="http://www.imdb.com/title/tt0120681/?ref_=fn_tt_tt_1" TargetMode="External"/><Relationship Id="rId2502" Type="http://schemas.openxmlformats.org/officeDocument/2006/relationships/hyperlink" Target="http://www.imdb.com/title/tt0120770/?ref_=fn_tt_tt_1" TargetMode="External"/><Relationship Id="rId1104" Type="http://schemas.openxmlformats.org/officeDocument/2006/relationships/hyperlink" Target="http://www.imdb.com/title/tt0396592/?ref_=fn_tt_tt_1" TargetMode="External"/><Relationship Id="rId1311" Type="http://schemas.openxmlformats.org/officeDocument/2006/relationships/hyperlink" Target="http://www.imdb.com/title/tt0176269/?ref_=fn_tt_tt_1" TargetMode="External"/><Relationship Id="rId4467" Type="http://schemas.openxmlformats.org/officeDocument/2006/relationships/hyperlink" Target="http://www.imdb.com/title/tt1480658/?ref_=fn_tt_tt_1" TargetMode="External"/><Relationship Id="rId4674" Type="http://schemas.openxmlformats.org/officeDocument/2006/relationships/hyperlink" Target="http://www.imdb.com/title/tt0373283/?ref_=fn_tt_tt_1" TargetMode="External"/><Relationship Id="rId4881" Type="http://schemas.openxmlformats.org/officeDocument/2006/relationships/hyperlink" Target="http://www.imdb.com/title/tt0082122/?ref_=fn_tt_tt_1" TargetMode="External"/><Relationship Id="rId3069" Type="http://schemas.openxmlformats.org/officeDocument/2006/relationships/hyperlink" Target="http://www.imdb.com/title/tt0368222/?ref_=fn_tt_tt_1" TargetMode="External"/><Relationship Id="rId3276" Type="http://schemas.openxmlformats.org/officeDocument/2006/relationships/hyperlink" Target="http://www.imdb.com/title/tt1527186/?ref_=fn_tt_tt_1" TargetMode="External"/><Relationship Id="rId3483" Type="http://schemas.openxmlformats.org/officeDocument/2006/relationships/hyperlink" Target="http://www.imdb.com/title/tt2802850/?ref_=fn_tt_tt_1" TargetMode="External"/><Relationship Id="rId3690" Type="http://schemas.openxmlformats.org/officeDocument/2006/relationships/hyperlink" Target="http://www.imdb.com/title/tt0811106/?ref_=fn_tt_tt_1" TargetMode="External"/><Relationship Id="rId4327" Type="http://schemas.openxmlformats.org/officeDocument/2006/relationships/hyperlink" Target="http://www.imdb.com/title/tt1734586/?ref_=fn_tt_tt_1" TargetMode="External"/><Relationship Id="rId4534" Type="http://schemas.openxmlformats.org/officeDocument/2006/relationships/hyperlink" Target="http://www.imdb.com/title/tt0080749/?ref_=fn_tt_tt_1" TargetMode="External"/><Relationship Id="rId197" Type="http://schemas.openxmlformats.org/officeDocument/2006/relationships/hyperlink" Target="http://www.imdb.com/title/tt0455824/?ref_=fn_tt_tt_1" TargetMode="External"/><Relationship Id="rId2085" Type="http://schemas.openxmlformats.org/officeDocument/2006/relationships/hyperlink" Target="http://www.imdb.com/title/tt0111070/?ref_=fn_tt_tt_1" TargetMode="External"/><Relationship Id="rId2292" Type="http://schemas.openxmlformats.org/officeDocument/2006/relationships/hyperlink" Target="http://www.imdb.com/title/tt0098625/?ref_=fn_tt_tt_1" TargetMode="External"/><Relationship Id="rId3136" Type="http://schemas.openxmlformats.org/officeDocument/2006/relationships/hyperlink" Target="http://www.imdb.com/title/tt1220198/?ref_=fn_tt_tt_1" TargetMode="External"/><Relationship Id="rId3343" Type="http://schemas.openxmlformats.org/officeDocument/2006/relationships/hyperlink" Target="http://www.imdb.com/title/tt1457765/?ref_=fn_tt_tt_1" TargetMode="External"/><Relationship Id="rId4741" Type="http://schemas.openxmlformats.org/officeDocument/2006/relationships/hyperlink" Target="http://www.imdb.com/title/tt0162830/?ref_=fn_tt_tt_1" TargetMode="External"/><Relationship Id="rId264" Type="http://schemas.openxmlformats.org/officeDocument/2006/relationships/hyperlink" Target="http://www.imdb.com/title/tt0299172/?ref_=fn_tt_tt_1" TargetMode="External"/><Relationship Id="rId471" Type="http://schemas.openxmlformats.org/officeDocument/2006/relationships/hyperlink" Target="http://www.imdb.com/title/tt0118883/?ref_=fn_tt_tt_1" TargetMode="External"/><Relationship Id="rId2152" Type="http://schemas.openxmlformats.org/officeDocument/2006/relationships/hyperlink" Target="http://www.imdb.com/title/tt0083642/?ref_=fn_tt_tt_1" TargetMode="External"/><Relationship Id="rId3550" Type="http://schemas.openxmlformats.org/officeDocument/2006/relationships/hyperlink" Target="http://www.imdb.com/title/tt0323939/?ref_=fn_tt_tt_1" TargetMode="External"/><Relationship Id="rId4601" Type="http://schemas.openxmlformats.org/officeDocument/2006/relationships/hyperlink" Target="http://www.imdb.com/title/tt0181836/?ref_=fn_tt_tt_1" TargetMode="External"/><Relationship Id="rId124" Type="http://schemas.openxmlformats.org/officeDocument/2006/relationships/hyperlink" Target="http://www.imdb.com/title/tt0458525/?ref_=fn_tt_tt_1" TargetMode="External"/><Relationship Id="rId3203" Type="http://schemas.openxmlformats.org/officeDocument/2006/relationships/hyperlink" Target="http://www.imdb.com/title/tt1791682/?ref_=fn_tt_tt_1" TargetMode="External"/><Relationship Id="rId3410" Type="http://schemas.openxmlformats.org/officeDocument/2006/relationships/hyperlink" Target="http://www.imdb.com/title/tt0485601/?ref_=fn_tt_tt_1" TargetMode="External"/><Relationship Id="rId331" Type="http://schemas.openxmlformats.org/officeDocument/2006/relationships/hyperlink" Target="http://www.imdb.com/title/tt0265086/?ref_=fn_tt_tt_1" TargetMode="External"/><Relationship Id="rId2012" Type="http://schemas.openxmlformats.org/officeDocument/2006/relationships/hyperlink" Target="http://www.imdb.com/title/tt1272051/?ref_=fn_tt_tt_1" TargetMode="External"/><Relationship Id="rId2969" Type="http://schemas.openxmlformats.org/officeDocument/2006/relationships/hyperlink" Target="http://www.imdb.com/title/tt1084950/?ref_=fn_tt_tt_1" TargetMode="External"/><Relationship Id="rId1778" Type="http://schemas.openxmlformats.org/officeDocument/2006/relationships/hyperlink" Target="http://www.imdb.com/title/tt0414387/?ref_=fn_tt_tt_1" TargetMode="External"/><Relationship Id="rId1985" Type="http://schemas.openxmlformats.org/officeDocument/2006/relationships/hyperlink" Target="http://www.imdb.com/title/tt0120620/?ref_=fn_tt_tt_1" TargetMode="External"/><Relationship Id="rId2829" Type="http://schemas.openxmlformats.org/officeDocument/2006/relationships/hyperlink" Target="http://www.imdb.com/title/tt0182000/?ref_=fn_tt_tt_1" TargetMode="External"/><Relationship Id="rId4184" Type="http://schemas.openxmlformats.org/officeDocument/2006/relationships/hyperlink" Target="http://www.imdb.com/title/tt1311067/?ref_=fn_tt_tt_1" TargetMode="External"/><Relationship Id="rId4391" Type="http://schemas.openxmlformats.org/officeDocument/2006/relationships/hyperlink" Target="http://www.imdb.com/title/tt0041866/?ref_=fn_tt_tt_1" TargetMode="External"/><Relationship Id="rId5028" Type="http://schemas.openxmlformats.org/officeDocument/2006/relationships/hyperlink" Target="http://www.imdb.com/title/tt0388838/?ref_=fn_tt_tt_1" TargetMode="External"/><Relationship Id="rId1638" Type="http://schemas.openxmlformats.org/officeDocument/2006/relationships/hyperlink" Target="http://www.imdb.com/title/tt0431308/?ref_=fn_tt_tt_1" TargetMode="External"/><Relationship Id="rId4044" Type="http://schemas.openxmlformats.org/officeDocument/2006/relationships/hyperlink" Target="http://www.imdb.com/title/tt1185836/?ref_=fn_tt_tt_1" TargetMode="External"/><Relationship Id="rId4251" Type="http://schemas.openxmlformats.org/officeDocument/2006/relationships/hyperlink" Target="http://www.imdb.com/title/tt0094484/?ref_=fn_tt_tt_1" TargetMode="External"/><Relationship Id="rId1845" Type="http://schemas.openxmlformats.org/officeDocument/2006/relationships/hyperlink" Target="http://www.imdb.com/title/tt0075784/?ref_=fn_tt_tt_1" TargetMode="External"/><Relationship Id="rId3060" Type="http://schemas.openxmlformats.org/officeDocument/2006/relationships/hyperlink" Target="http://www.imdb.com/title/tt0108550/?ref_=fn_tt_tt_1" TargetMode="External"/><Relationship Id="rId4111" Type="http://schemas.openxmlformats.org/officeDocument/2006/relationships/hyperlink" Target="http://www.imdb.com/title/tt0116361/?ref_=fn_tt_tt_1" TargetMode="External"/><Relationship Id="rId1705" Type="http://schemas.openxmlformats.org/officeDocument/2006/relationships/hyperlink" Target="http://www.imdb.com/title/tt1549920/?ref_=fn_tt_tt_1" TargetMode="External"/><Relationship Id="rId1912" Type="http://schemas.openxmlformats.org/officeDocument/2006/relationships/hyperlink" Target="http://www.imdb.com/title/tt0119695/?ref_=fn_tt_tt_1" TargetMode="External"/><Relationship Id="rId3877" Type="http://schemas.openxmlformats.org/officeDocument/2006/relationships/hyperlink" Target="http://www.imdb.com/title/tt1291652/?ref_=fn_tt_tt_1" TargetMode="External"/><Relationship Id="rId4928" Type="http://schemas.openxmlformats.org/officeDocument/2006/relationships/hyperlink" Target="http://www.imdb.com/title/tt1549572/?ref_=fn_tt_tt_1" TargetMode="External"/><Relationship Id="rId798" Type="http://schemas.openxmlformats.org/officeDocument/2006/relationships/hyperlink" Target="http://www.imdb.com/title/tt0387877/?ref_=fn_tt_tt_1" TargetMode="External"/><Relationship Id="rId2479" Type="http://schemas.openxmlformats.org/officeDocument/2006/relationships/hyperlink" Target="http://www.imdb.com/title/tt1403241/?ref_=fn_tt_tt_1" TargetMode="External"/><Relationship Id="rId2686" Type="http://schemas.openxmlformats.org/officeDocument/2006/relationships/hyperlink" Target="http://www.imdb.com/title/tt0240515/?ref_=fn_tt_tt_1" TargetMode="External"/><Relationship Id="rId2893" Type="http://schemas.openxmlformats.org/officeDocument/2006/relationships/hyperlink" Target="http://www.imdb.com/title/tt1911644/?ref_=fn_tt_tt_1" TargetMode="External"/><Relationship Id="rId3737" Type="http://schemas.openxmlformats.org/officeDocument/2006/relationships/hyperlink" Target="http://www.imdb.com/title/tt0082817/?ref_=fn_tt_tt_1" TargetMode="External"/><Relationship Id="rId3944" Type="http://schemas.openxmlformats.org/officeDocument/2006/relationships/hyperlink" Target="http://www.imdb.com/title/tt0156639/?ref_=fn_tt_tt_1" TargetMode="External"/><Relationship Id="rId658" Type="http://schemas.openxmlformats.org/officeDocument/2006/relationships/hyperlink" Target="http://www.imdb.com/title/tt0100802/?ref_=fn_tt_tt_1" TargetMode="External"/><Relationship Id="rId865" Type="http://schemas.openxmlformats.org/officeDocument/2006/relationships/hyperlink" Target="http://www.imdb.com/title/tt1396218/?ref_=fn_tt_tt_1" TargetMode="External"/><Relationship Id="rId1288" Type="http://schemas.openxmlformats.org/officeDocument/2006/relationships/hyperlink" Target="http://www.imdb.com/title/tt0132512/?ref_=fn_tt_tt_1" TargetMode="External"/><Relationship Id="rId1495" Type="http://schemas.openxmlformats.org/officeDocument/2006/relationships/hyperlink" Target="http://www.imdb.com/title/tt0304711/?ref_=fn_tt_tt_1" TargetMode="External"/><Relationship Id="rId2339" Type="http://schemas.openxmlformats.org/officeDocument/2006/relationships/hyperlink" Target="http://www.imdb.com/title/tt0110944/?ref_=fn_tt_tt_1" TargetMode="External"/><Relationship Id="rId2546" Type="http://schemas.openxmlformats.org/officeDocument/2006/relationships/hyperlink" Target="http://www.imdb.com/title/tt0139699/?ref_=fn_tt_tt_1" TargetMode="External"/><Relationship Id="rId2753" Type="http://schemas.openxmlformats.org/officeDocument/2006/relationships/hyperlink" Target="http://www.imdb.com/title/tt0406728/?ref_=fn_tt_tt_1" TargetMode="External"/><Relationship Id="rId2960" Type="http://schemas.openxmlformats.org/officeDocument/2006/relationships/hyperlink" Target="http://www.imdb.com/title/tt0332712/?ref_=fn_tt_tt_1" TargetMode="External"/><Relationship Id="rId3804" Type="http://schemas.openxmlformats.org/officeDocument/2006/relationships/hyperlink" Target="http://www.imdb.com/title/tt1437358/?ref_=fn_tt_tt_1" TargetMode="External"/><Relationship Id="rId518" Type="http://schemas.openxmlformats.org/officeDocument/2006/relationships/hyperlink" Target="http://www.imdb.com/title/tt1754656/?ref_=fn_tt_tt_1" TargetMode="External"/><Relationship Id="rId725" Type="http://schemas.openxmlformats.org/officeDocument/2006/relationships/hyperlink" Target="http://www.imdb.com/title/tt0239395/?ref_=fn_tt_tt_1" TargetMode="External"/><Relationship Id="rId932" Type="http://schemas.openxmlformats.org/officeDocument/2006/relationships/hyperlink" Target="http://www.imdb.com/title/tt0116695/?ref_=fn_tt_tt_1" TargetMode="External"/><Relationship Id="rId1148" Type="http://schemas.openxmlformats.org/officeDocument/2006/relationships/hyperlink" Target="http://www.imdb.com/title/tt1976009/?ref_=fn_tt_tt_1" TargetMode="External"/><Relationship Id="rId1355" Type="http://schemas.openxmlformats.org/officeDocument/2006/relationships/hyperlink" Target="http://www.imdb.com/title/tt0279889/?ref_=fn_tt_tt_1" TargetMode="External"/><Relationship Id="rId1562" Type="http://schemas.openxmlformats.org/officeDocument/2006/relationships/hyperlink" Target="http://www.imdb.com/title/tt0114214/?ref_=fn_tt_tt_1" TargetMode="External"/><Relationship Id="rId2406" Type="http://schemas.openxmlformats.org/officeDocument/2006/relationships/hyperlink" Target="http://www.imdb.com/title/tt3760922/?ref_=fn_tt_tt_1" TargetMode="External"/><Relationship Id="rId2613" Type="http://schemas.openxmlformats.org/officeDocument/2006/relationships/hyperlink" Target="http://www.imdb.com/title/tt0088939/?ref_=fn_tt_tt_1" TargetMode="External"/><Relationship Id="rId1008" Type="http://schemas.openxmlformats.org/officeDocument/2006/relationships/hyperlink" Target="http://www.imdb.com/title/tt0116225/?ref_=fn_tt_tt_1" TargetMode="External"/><Relationship Id="rId1215" Type="http://schemas.openxmlformats.org/officeDocument/2006/relationships/hyperlink" Target="http://www.imdb.com/title/tt0401792/?ref_=fn_tt_tt_1" TargetMode="External"/><Relationship Id="rId1422" Type="http://schemas.openxmlformats.org/officeDocument/2006/relationships/hyperlink" Target="http://www.imdb.com/title/tt0087800/?ref_=fn_tt_tt_1" TargetMode="External"/><Relationship Id="rId2820" Type="http://schemas.openxmlformats.org/officeDocument/2006/relationships/hyperlink" Target="http://www.imdb.com/title/tt0817177/?ref_=fn_tt_tt_1" TargetMode="External"/><Relationship Id="rId4578" Type="http://schemas.openxmlformats.org/officeDocument/2006/relationships/hyperlink" Target="http://www.imdb.com/title/tt0119019/?ref_=fn_tt_tt_1" TargetMode="External"/><Relationship Id="rId61" Type="http://schemas.openxmlformats.org/officeDocument/2006/relationships/hyperlink" Target="http://www.imdb.com/title/tt1190080/?ref_=fn_tt_tt_1" TargetMode="External"/><Relationship Id="rId3387" Type="http://schemas.openxmlformats.org/officeDocument/2006/relationships/hyperlink" Target="http://www.imdb.com/title/tt0479647/?ref_=fn_tt_tt_1" TargetMode="External"/><Relationship Id="rId4785" Type="http://schemas.openxmlformats.org/officeDocument/2006/relationships/hyperlink" Target="http://www.imdb.com/title/tt0435623/?ref_=fn_tt_tt_1" TargetMode="External"/><Relationship Id="rId4992" Type="http://schemas.openxmlformats.org/officeDocument/2006/relationships/hyperlink" Target="http://www.imdb.com/title/tt4462082/?ref_=fn_tt_tt_1" TargetMode="External"/><Relationship Id="rId2196" Type="http://schemas.openxmlformats.org/officeDocument/2006/relationships/hyperlink" Target="http://www.imdb.com/title/tt1895587/?ref_=fn_tt_tt_1" TargetMode="External"/><Relationship Id="rId3594" Type="http://schemas.openxmlformats.org/officeDocument/2006/relationships/hyperlink" Target="http://www.imdb.com/title/tt0114814/?ref_=fn_tt_tt_1" TargetMode="External"/><Relationship Id="rId4438" Type="http://schemas.openxmlformats.org/officeDocument/2006/relationships/hyperlink" Target="http://www.imdb.com/title/tt2265431/?ref_=fn_tt_tt_1" TargetMode="External"/><Relationship Id="rId4645" Type="http://schemas.openxmlformats.org/officeDocument/2006/relationships/hyperlink" Target="http://www.imdb.com/title/tt0414951/?ref_=fn_tt_tt_1" TargetMode="External"/><Relationship Id="rId4852" Type="http://schemas.openxmlformats.org/officeDocument/2006/relationships/hyperlink" Target="http://www.imdb.com/title/tt1568341/?ref_=fn_tt_tt_1" TargetMode="External"/><Relationship Id="rId168" Type="http://schemas.openxmlformats.org/officeDocument/2006/relationships/hyperlink" Target="http://www.imdb.com/title/tt0286716/?ref_=fn_tt_tt_1" TargetMode="External"/><Relationship Id="rId3247" Type="http://schemas.openxmlformats.org/officeDocument/2006/relationships/hyperlink" Target="http://www.imdb.com/title/tt0496436/?ref_=fn_tt_tt_1" TargetMode="External"/><Relationship Id="rId3454" Type="http://schemas.openxmlformats.org/officeDocument/2006/relationships/hyperlink" Target="http://www.imdb.com/title/tt0375679/?ref_=fn_tt_tt_1" TargetMode="External"/><Relationship Id="rId3661" Type="http://schemas.openxmlformats.org/officeDocument/2006/relationships/hyperlink" Target="http://www.imdb.com/title/tt0427954/?ref_=fn_tt_tt_1" TargetMode="External"/><Relationship Id="rId4505" Type="http://schemas.openxmlformats.org/officeDocument/2006/relationships/hyperlink" Target="http://www.imdb.com/title/tt0976025/?ref_=fn_tt_tt_1" TargetMode="External"/><Relationship Id="rId4712" Type="http://schemas.openxmlformats.org/officeDocument/2006/relationships/hyperlink" Target="http://www.imdb.com/title/tt0243415/?ref_=fn_tt_tt_1" TargetMode="External"/><Relationship Id="rId375" Type="http://schemas.openxmlformats.org/officeDocument/2006/relationships/hyperlink" Target="http://www.imdb.com/title/tt0338094/?ref_=fn_tt_tt_1" TargetMode="External"/><Relationship Id="rId582" Type="http://schemas.openxmlformats.org/officeDocument/2006/relationships/hyperlink" Target="http://www.imdb.com/title/tt0118998/?ref_=fn_tt_tt_1" TargetMode="External"/><Relationship Id="rId2056" Type="http://schemas.openxmlformats.org/officeDocument/2006/relationships/hyperlink" Target="http://www.imdb.com/title/tt0195714/?ref_=fn_tt_tt_1" TargetMode="External"/><Relationship Id="rId2263" Type="http://schemas.openxmlformats.org/officeDocument/2006/relationships/hyperlink" Target="http://www.imdb.com/title/tt0338325/?ref_=fn_tt_tt_1" TargetMode="External"/><Relationship Id="rId2470" Type="http://schemas.openxmlformats.org/officeDocument/2006/relationships/hyperlink" Target="http://www.imdb.com/title/tt0120775/?ref_=fn_tt_tt_1" TargetMode="External"/><Relationship Id="rId3107" Type="http://schemas.openxmlformats.org/officeDocument/2006/relationships/hyperlink" Target="http://www.imdb.com/title/tt0263488/?ref_=fn_tt_tt_1" TargetMode="External"/><Relationship Id="rId3314" Type="http://schemas.openxmlformats.org/officeDocument/2006/relationships/hyperlink" Target="http://www.imdb.com/title/tt0100827/?ref_=fn_tt_tt_1" TargetMode="External"/><Relationship Id="rId3521" Type="http://schemas.openxmlformats.org/officeDocument/2006/relationships/hyperlink" Target="http://www.imdb.com/title/tt0085868/?ref_=fn_tt_tt_1" TargetMode="External"/><Relationship Id="rId235" Type="http://schemas.openxmlformats.org/officeDocument/2006/relationships/hyperlink" Target="http://www.imdb.com/title/tt1013743/?ref_=fn_tt_tt_1" TargetMode="External"/><Relationship Id="rId442" Type="http://schemas.openxmlformats.org/officeDocument/2006/relationships/hyperlink" Target="http://www.imdb.com/title/tt1411697/?ref_=fn_tt_tt_1" TargetMode="External"/><Relationship Id="rId1072" Type="http://schemas.openxmlformats.org/officeDocument/2006/relationships/hyperlink" Target="http://www.imdb.com/title/tt0119528/?ref_=fn_tt_tt_1" TargetMode="External"/><Relationship Id="rId2123" Type="http://schemas.openxmlformats.org/officeDocument/2006/relationships/hyperlink" Target="http://www.imdb.com/title/tt0951216/?ref_=fn_tt_tt_1" TargetMode="External"/><Relationship Id="rId2330" Type="http://schemas.openxmlformats.org/officeDocument/2006/relationships/hyperlink" Target="http://www.imdb.com/title/tt0266747/?ref_=fn_tt_tt_1" TargetMode="External"/><Relationship Id="rId302" Type="http://schemas.openxmlformats.org/officeDocument/2006/relationships/hyperlink" Target="http://www.imdb.com/title/tt0449010/?ref_=fn_tt_tt_1" TargetMode="External"/><Relationship Id="rId4088" Type="http://schemas.openxmlformats.org/officeDocument/2006/relationships/hyperlink" Target="http://www.imdb.com/title/tt0296166/?ref_=fn_tt_tt_1" TargetMode="External"/><Relationship Id="rId4295" Type="http://schemas.openxmlformats.org/officeDocument/2006/relationships/hyperlink" Target="http://www.imdb.com/title/tt0118866/?ref_=fn_tt_tt_1" TargetMode="External"/><Relationship Id="rId1889" Type="http://schemas.openxmlformats.org/officeDocument/2006/relationships/hyperlink" Target="http://www.imdb.com/title/tt0243155/?ref_=fn_tt_tt_1" TargetMode="External"/><Relationship Id="rId4155" Type="http://schemas.openxmlformats.org/officeDocument/2006/relationships/hyperlink" Target="http://www.imdb.com/title/tt3551400/?ref_=fn_tt_tt_1" TargetMode="External"/><Relationship Id="rId4362" Type="http://schemas.openxmlformats.org/officeDocument/2006/relationships/hyperlink" Target="http://www.imdb.com/title/tt0313196/?ref_=fn_tt_tt_1" TargetMode="External"/><Relationship Id="rId1749" Type="http://schemas.openxmlformats.org/officeDocument/2006/relationships/hyperlink" Target="http://www.imdb.com/title/tt0103639/?ref_=fn_tt_tt_1" TargetMode="External"/><Relationship Id="rId1956" Type="http://schemas.openxmlformats.org/officeDocument/2006/relationships/hyperlink" Target="http://www.imdb.com/title/tt0297162/?ref_=fn_tt_tt_1" TargetMode="External"/><Relationship Id="rId3171" Type="http://schemas.openxmlformats.org/officeDocument/2006/relationships/hyperlink" Target="http://www.imdb.com/title/tt1333125/?ref_=fn_tt_tt_1" TargetMode="External"/><Relationship Id="rId4015" Type="http://schemas.openxmlformats.org/officeDocument/2006/relationships/hyperlink" Target="http://www.imdb.com/title/tt1074191/?ref_=fn_tt_tt_1" TargetMode="External"/><Relationship Id="rId1609" Type="http://schemas.openxmlformats.org/officeDocument/2006/relationships/hyperlink" Target="http://www.imdb.com/title/tt0988595/?ref_=fn_tt_tt_1" TargetMode="External"/><Relationship Id="rId1816" Type="http://schemas.openxmlformats.org/officeDocument/2006/relationships/hyperlink" Target="http://www.imdb.com/title/tt1521197/?ref_=fn_tt_tt_1" TargetMode="External"/><Relationship Id="rId4222" Type="http://schemas.openxmlformats.org/officeDocument/2006/relationships/hyperlink" Target="http://www.imdb.com/title/tt0118925/?ref_=fn_tt_tt_1" TargetMode="External"/><Relationship Id="rId3031" Type="http://schemas.openxmlformats.org/officeDocument/2006/relationships/hyperlink" Target="http://www.imdb.com/title/tt0964517/?ref_=fn_tt_tt_1" TargetMode="External"/><Relationship Id="rId3988" Type="http://schemas.openxmlformats.org/officeDocument/2006/relationships/hyperlink" Target="http://www.imdb.com/title/tt4340720/?ref_=fn_tt_tt_1" TargetMode="External"/><Relationship Id="rId2797" Type="http://schemas.openxmlformats.org/officeDocument/2006/relationships/hyperlink" Target="http://www.imdb.com/title/tt0109504/?ref_=fn_tt_tt_1" TargetMode="External"/><Relationship Id="rId3848" Type="http://schemas.openxmlformats.org/officeDocument/2006/relationships/hyperlink" Target="http://www.imdb.com/title/tt0307901/?ref_=fn_tt_tt_1" TargetMode="External"/><Relationship Id="rId769" Type="http://schemas.openxmlformats.org/officeDocument/2006/relationships/hyperlink" Target="http://www.imdb.com/title/tt1490017/?ref_=fn_tt_tt_1" TargetMode="External"/><Relationship Id="rId976" Type="http://schemas.openxmlformats.org/officeDocument/2006/relationships/hyperlink" Target="http://www.imdb.com/title/tt0119173/?ref_=fn_tt_tt_1" TargetMode="External"/><Relationship Id="rId1399" Type="http://schemas.openxmlformats.org/officeDocument/2006/relationships/hyperlink" Target="http://www.imdb.com/title/tt1119646/?ref_=fn_tt_tt_1" TargetMode="External"/><Relationship Id="rId2657" Type="http://schemas.openxmlformats.org/officeDocument/2006/relationships/hyperlink" Target="http://www.imdb.com/title/tt0120772/?ref_=fn_tt_tt_1" TargetMode="External"/><Relationship Id="rId629" Type="http://schemas.openxmlformats.org/officeDocument/2006/relationships/hyperlink" Target="http://www.imdb.com/title/tt0430912/?ref_=fn_tt_tt_1" TargetMode="External"/><Relationship Id="rId1259" Type="http://schemas.openxmlformats.org/officeDocument/2006/relationships/hyperlink" Target="http://www.imdb.com/title/tt0134273/?ref_=fn_tt_tt_1" TargetMode="External"/><Relationship Id="rId1466" Type="http://schemas.openxmlformats.org/officeDocument/2006/relationships/hyperlink" Target="http://www.imdb.com/title/tt1415283/?ref_=fn_tt_tt_1" TargetMode="External"/><Relationship Id="rId2864" Type="http://schemas.openxmlformats.org/officeDocument/2006/relationships/hyperlink" Target="http://www.imdb.com/title/tt0250224/?ref_=fn_tt_tt_1" TargetMode="External"/><Relationship Id="rId3708" Type="http://schemas.openxmlformats.org/officeDocument/2006/relationships/hyperlink" Target="http://www.imdb.com/title/tt2109184/?ref_=fn_tt_tt_1" TargetMode="External"/><Relationship Id="rId3915" Type="http://schemas.openxmlformats.org/officeDocument/2006/relationships/hyperlink" Target="http://www.imdb.com/title/tt0448075/?ref_=fn_tt_tt_1" TargetMode="External"/><Relationship Id="rId836" Type="http://schemas.openxmlformats.org/officeDocument/2006/relationships/hyperlink" Target="http://www.imdb.com/title/tt0395699/?ref_=fn_tt_tt_1" TargetMode="External"/><Relationship Id="rId1119" Type="http://schemas.openxmlformats.org/officeDocument/2006/relationships/hyperlink" Target="http://www.imdb.com/title/tt0116421/?ref_=fn_tt_tt_1" TargetMode="External"/><Relationship Id="rId1673" Type="http://schemas.openxmlformats.org/officeDocument/2006/relationships/hyperlink" Target="http://www.imdb.com/title/tt0329028/?ref_=fn_tt_tt_1" TargetMode="External"/><Relationship Id="rId1880" Type="http://schemas.openxmlformats.org/officeDocument/2006/relationships/hyperlink" Target="http://www.imdb.com/title/tt1224378/?ref_=fn_tt_tt_1" TargetMode="External"/><Relationship Id="rId2517" Type="http://schemas.openxmlformats.org/officeDocument/2006/relationships/hyperlink" Target="http://www.imdb.com/title/tt1288558/?ref_=fn_tt_tt_1" TargetMode="External"/><Relationship Id="rId2724" Type="http://schemas.openxmlformats.org/officeDocument/2006/relationships/hyperlink" Target="http://www.imdb.com/title/tt0138510/?ref_=fn_tt_tt_1" TargetMode="External"/><Relationship Id="rId2931" Type="http://schemas.openxmlformats.org/officeDocument/2006/relationships/hyperlink" Target="http://www.imdb.com/title/tt0115641/?ref_=fn_tt_tt_1" TargetMode="External"/><Relationship Id="rId903" Type="http://schemas.openxmlformats.org/officeDocument/2006/relationships/hyperlink" Target="http://www.imdb.com/title/tt0162650/?ref_=fn_tt_tt_1" TargetMode="External"/><Relationship Id="rId1326" Type="http://schemas.openxmlformats.org/officeDocument/2006/relationships/hyperlink" Target="http://www.imdb.com/title/tt0374089/?ref_=fn_tt_tt_1" TargetMode="External"/><Relationship Id="rId1533" Type="http://schemas.openxmlformats.org/officeDocument/2006/relationships/hyperlink" Target="http://www.imdb.com/title/tt0204626/?ref_=fn_tt_tt_1" TargetMode="External"/><Relationship Id="rId1740" Type="http://schemas.openxmlformats.org/officeDocument/2006/relationships/hyperlink" Target="http://www.imdb.com/title/tt0118755/?ref_=fn_tt_tt_1" TargetMode="External"/><Relationship Id="rId4689" Type="http://schemas.openxmlformats.org/officeDocument/2006/relationships/hyperlink" Target="http://www.imdb.com/title/tt0044706/?ref_=fn_tt_tt_1" TargetMode="External"/><Relationship Id="rId4896" Type="http://schemas.openxmlformats.org/officeDocument/2006/relationships/hyperlink" Target="http://www.imdb.com/title/tt0046672/?ref_=fn_tt_tt_1" TargetMode="External"/><Relationship Id="rId32" Type="http://schemas.openxmlformats.org/officeDocument/2006/relationships/hyperlink" Target="http://www.imdb.com/title/tt0316654/?ref_=fn_tt_tt_1" TargetMode="External"/><Relationship Id="rId1600" Type="http://schemas.openxmlformats.org/officeDocument/2006/relationships/hyperlink" Target="http://www.imdb.com/title/tt0247638/?ref_=fn_tt_tt_1" TargetMode="External"/><Relationship Id="rId3498" Type="http://schemas.openxmlformats.org/officeDocument/2006/relationships/hyperlink" Target="http://www.imdb.com/title/tt1019452/?ref_=fn_tt_tt_1" TargetMode="External"/><Relationship Id="rId4549" Type="http://schemas.openxmlformats.org/officeDocument/2006/relationships/hyperlink" Target="http://www.imdb.com/title/tt0049452/?ref_=fn_tt_tt_1" TargetMode="External"/><Relationship Id="rId4756" Type="http://schemas.openxmlformats.org/officeDocument/2006/relationships/hyperlink" Target="http://www.imdb.com/title/tt0266971/?ref_=fn_tt_tt_1" TargetMode="External"/><Relationship Id="rId4963" Type="http://schemas.openxmlformats.org/officeDocument/2006/relationships/hyperlink" Target="http://www.imdb.com/title/tt0079709/?ref_=fn_tt_tt_1" TargetMode="External"/><Relationship Id="rId3358" Type="http://schemas.openxmlformats.org/officeDocument/2006/relationships/hyperlink" Target="http://www.imdb.com/title/tt0079588/?ref_=fn_tt_tt_1" TargetMode="External"/><Relationship Id="rId3565" Type="http://schemas.openxmlformats.org/officeDocument/2006/relationships/hyperlink" Target="http://www.imdb.com/title/tt0066769/?ref_=fn_tt_tt_1" TargetMode="External"/><Relationship Id="rId3772" Type="http://schemas.openxmlformats.org/officeDocument/2006/relationships/hyperlink" Target="http://www.imdb.com/title/tt1529567/?ref_=fn_tt_tt_1" TargetMode="External"/><Relationship Id="rId4409" Type="http://schemas.openxmlformats.org/officeDocument/2006/relationships/hyperlink" Target="http://www.imdb.com/title/tt0264761/?ref_=fn_tt_tt_1" TargetMode="External"/><Relationship Id="rId4616" Type="http://schemas.openxmlformats.org/officeDocument/2006/relationships/hyperlink" Target="http://www.imdb.com/title/tt0060816/?ref_=fn_tt_tt_1" TargetMode="External"/><Relationship Id="rId4823" Type="http://schemas.openxmlformats.org/officeDocument/2006/relationships/hyperlink" Target="http://www.imdb.com/title/tt0077651/?ref_=fn_tt_tt_1" TargetMode="External"/><Relationship Id="rId279" Type="http://schemas.openxmlformats.org/officeDocument/2006/relationships/hyperlink" Target="http://www.imdb.com/title/tt3659388/?ref_=fn_tt_tt_1" TargetMode="External"/><Relationship Id="rId486" Type="http://schemas.openxmlformats.org/officeDocument/2006/relationships/hyperlink" Target="http://www.imdb.com/title/tt0386140/?ref_=fn_tt_tt_1" TargetMode="External"/><Relationship Id="rId693" Type="http://schemas.openxmlformats.org/officeDocument/2006/relationships/hyperlink" Target="http://www.imdb.com/title/tt0458481/?ref_=fn_tt_tt_1" TargetMode="External"/><Relationship Id="rId2167" Type="http://schemas.openxmlformats.org/officeDocument/2006/relationships/hyperlink" Target="http://www.imdb.com/title/tt2103254/?ref_=fn_tt_tt_1" TargetMode="External"/><Relationship Id="rId2374" Type="http://schemas.openxmlformats.org/officeDocument/2006/relationships/hyperlink" Target="http://www.imdb.com/title/tt0455407/?ref_=fn_tt_tt_1" TargetMode="External"/><Relationship Id="rId2581" Type="http://schemas.openxmlformats.org/officeDocument/2006/relationships/hyperlink" Target="http://www.imdb.com/title/tt0091203/?ref_=fn_tt_tt_1" TargetMode="External"/><Relationship Id="rId3218" Type="http://schemas.openxmlformats.org/officeDocument/2006/relationships/hyperlink" Target="http://www.imdb.com/title/tt0291502/?ref_=fn_tt_tt_1" TargetMode="External"/><Relationship Id="rId3425" Type="http://schemas.openxmlformats.org/officeDocument/2006/relationships/hyperlink" Target="http://www.imdb.com/title/tt0094625/?ref_=fn_tt_tt_1" TargetMode="External"/><Relationship Id="rId3632" Type="http://schemas.openxmlformats.org/officeDocument/2006/relationships/hyperlink" Target="http://www.imdb.com/title/tt0065214/?ref_=fn_tt_tt_1" TargetMode="External"/><Relationship Id="rId139" Type="http://schemas.openxmlformats.org/officeDocument/2006/relationships/hyperlink" Target="http://www.imdb.com/title/tt0389790/?ref_=fn_tt_tt_1" TargetMode="External"/><Relationship Id="rId346" Type="http://schemas.openxmlformats.org/officeDocument/2006/relationships/hyperlink" Target="http://www.imdb.com/title/tt1318514/?ref_=fn_tt_tt_1" TargetMode="External"/><Relationship Id="rId553" Type="http://schemas.openxmlformats.org/officeDocument/2006/relationships/hyperlink" Target="http://www.imdb.com/title/tt0219965/?ref_=fn_tt_tt_1" TargetMode="External"/><Relationship Id="rId760" Type="http://schemas.openxmlformats.org/officeDocument/2006/relationships/hyperlink" Target="http://www.imdb.com/title/tt0290095/?ref_=fn_tt_tt_1" TargetMode="External"/><Relationship Id="rId1183" Type="http://schemas.openxmlformats.org/officeDocument/2006/relationships/hyperlink" Target="http://www.imdb.com/title/tt0167404/?ref_=fn_tt_tt_1" TargetMode="External"/><Relationship Id="rId1390" Type="http://schemas.openxmlformats.org/officeDocument/2006/relationships/hyperlink" Target="http://www.imdb.com/title/tt0266465/?ref_=fn_tt_tt_1" TargetMode="External"/><Relationship Id="rId2027" Type="http://schemas.openxmlformats.org/officeDocument/2006/relationships/hyperlink" Target="http://www.imdb.com/title/tt0087277/?ref_=fn_tt_tt_1" TargetMode="External"/><Relationship Id="rId2234" Type="http://schemas.openxmlformats.org/officeDocument/2006/relationships/hyperlink" Target="http://www.imdb.com/title/tt0102744/?ref_=fn_tt_tt_1" TargetMode="External"/><Relationship Id="rId2441" Type="http://schemas.openxmlformats.org/officeDocument/2006/relationships/hyperlink" Target="http://www.imdb.com/title/tt0236784/?ref_=fn_tt_tt_1" TargetMode="External"/><Relationship Id="rId206" Type="http://schemas.openxmlformats.org/officeDocument/2006/relationships/hyperlink" Target="http://www.imdb.com/title/tt0325980/?ref_=fn_tt_tt_1" TargetMode="External"/><Relationship Id="rId413" Type="http://schemas.openxmlformats.org/officeDocument/2006/relationships/hyperlink" Target="http://www.imdb.com/title/tt0496806/?ref_=fn_tt_tt_1" TargetMode="External"/><Relationship Id="rId1043" Type="http://schemas.openxmlformats.org/officeDocument/2006/relationships/hyperlink" Target="http://www.imdb.com/title/tt1823672/?ref_=fn_tt_tt_1" TargetMode="External"/><Relationship Id="rId4199" Type="http://schemas.openxmlformats.org/officeDocument/2006/relationships/hyperlink" Target="http://www.imdb.com/title/tt1714206/?ref_=fn_tt_tt_1" TargetMode="External"/><Relationship Id="rId620" Type="http://schemas.openxmlformats.org/officeDocument/2006/relationships/hyperlink" Target="http://www.imdb.com/title/tt0251114/?ref_=fn_tt_tt_1" TargetMode="External"/><Relationship Id="rId1250" Type="http://schemas.openxmlformats.org/officeDocument/2006/relationships/hyperlink" Target="http://www.imdb.com/title/tt0118607/?ref_=fn_tt_tt_1" TargetMode="External"/><Relationship Id="rId2301" Type="http://schemas.openxmlformats.org/officeDocument/2006/relationships/hyperlink" Target="http://www.imdb.com/title/tt0065054/?ref_=fn_tt_tt_1" TargetMode="External"/><Relationship Id="rId4059" Type="http://schemas.openxmlformats.org/officeDocument/2006/relationships/hyperlink" Target="http://www.imdb.com/title/tt0091867/?ref_=fn_tt_tt_1" TargetMode="External"/><Relationship Id="rId1110" Type="http://schemas.openxmlformats.org/officeDocument/2006/relationships/hyperlink" Target="http://www.imdb.com/title/tt1615065/?ref_=fn_tt_tt_1" TargetMode="External"/><Relationship Id="rId4266" Type="http://schemas.openxmlformats.org/officeDocument/2006/relationships/hyperlink" Target="http://www.imdb.com/title/tt0120321/?ref_=fn_tt_tt_1" TargetMode="External"/><Relationship Id="rId4473" Type="http://schemas.openxmlformats.org/officeDocument/2006/relationships/hyperlink" Target="http://www.imdb.com/title/tt0470869/?ref_=fn_tt_tt_1" TargetMode="External"/><Relationship Id="rId4680" Type="http://schemas.openxmlformats.org/officeDocument/2006/relationships/hyperlink" Target="http://www.imdb.com/title/tt1999192/?ref_=fn_tt_tt_1" TargetMode="External"/><Relationship Id="rId1927" Type="http://schemas.openxmlformats.org/officeDocument/2006/relationships/hyperlink" Target="http://www.imdb.com/title/tt0274558/?ref_=fn_tt_tt_1" TargetMode="External"/><Relationship Id="rId3075" Type="http://schemas.openxmlformats.org/officeDocument/2006/relationships/hyperlink" Target="http://www.imdb.com/title/tt1592873/?ref_=fn_tt_tt_1" TargetMode="External"/><Relationship Id="rId3282" Type="http://schemas.openxmlformats.org/officeDocument/2006/relationships/hyperlink" Target="http://www.imdb.com/title/tt0067093/?ref_=fn_tt_tt_1" TargetMode="External"/><Relationship Id="rId4126" Type="http://schemas.openxmlformats.org/officeDocument/2006/relationships/hyperlink" Target="http://www.imdb.com/title/tt1535616/?ref_=fn_tt_tt_1" TargetMode="External"/><Relationship Id="rId4333" Type="http://schemas.openxmlformats.org/officeDocument/2006/relationships/hyperlink" Target="http://www.imdb.com/title/tt1272886/?ref_=fn_tt_tt_1" TargetMode="External"/><Relationship Id="rId4540" Type="http://schemas.openxmlformats.org/officeDocument/2006/relationships/hyperlink" Target="http://www.imdb.com/title/tt1991245/?ref_=fn_tt_tt_1" TargetMode="External"/><Relationship Id="rId2091" Type="http://schemas.openxmlformats.org/officeDocument/2006/relationships/hyperlink" Target="http://www.imdb.com/title/tt2980648/?ref_=fn_tt_tt_1" TargetMode="External"/><Relationship Id="rId3142" Type="http://schemas.openxmlformats.org/officeDocument/2006/relationships/hyperlink" Target="http://www.imdb.com/title/tt1564585/?ref_=fn_tt_tt_1" TargetMode="External"/><Relationship Id="rId4400" Type="http://schemas.openxmlformats.org/officeDocument/2006/relationships/hyperlink" Target="http://www.imdb.com/title/tt0064990/?ref_=fn_tt_tt_1" TargetMode="External"/><Relationship Id="rId270" Type="http://schemas.openxmlformats.org/officeDocument/2006/relationships/hyperlink" Target="http://www.imdb.com/title/tt0337978/?ref_=fn_tt_tt_1" TargetMode="External"/><Relationship Id="rId3002" Type="http://schemas.openxmlformats.org/officeDocument/2006/relationships/hyperlink" Target="http://www.imdb.com/title/tt0271259/?ref_=fn_tt_tt_1" TargetMode="External"/><Relationship Id="rId130" Type="http://schemas.openxmlformats.org/officeDocument/2006/relationships/hyperlink" Target="http://www.imdb.com/title/tt0808151/?ref_=fn_tt_tt_1" TargetMode="External"/><Relationship Id="rId3959" Type="http://schemas.openxmlformats.org/officeDocument/2006/relationships/hyperlink" Target="http://www.imdb.com/title/tt3155604/?ref_=fn_tt_tt_1" TargetMode="External"/><Relationship Id="rId2768" Type="http://schemas.openxmlformats.org/officeDocument/2006/relationships/hyperlink" Target="http://www.imdb.com/title/tt0092493/?ref_=fn_tt_tt_1" TargetMode="External"/><Relationship Id="rId2975" Type="http://schemas.openxmlformats.org/officeDocument/2006/relationships/hyperlink" Target="http://www.imdb.com/title/tt2194499/?ref_=fn_tt_tt_1" TargetMode="External"/><Relationship Id="rId3819" Type="http://schemas.openxmlformats.org/officeDocument/2006/relationships/hyperlink" Target="http://www.imdb.com/title/tt3838992/?ref_=fn_tt_tt_1" TargetMode="External"/><Relationship Id="rId5034" Type="http://schemas.openxmlformats.org/officeDocument/2006/relationships/hyperlink" Target="http://www.imdb.com/title/tt0109266/?ref_=fn_tt_tt_1" TargetMode="External"/><Relationship Id="rId947" Type="http://schemas.openxmlformats.org/officeDocument/2006/relationships/hyperlink" Target="http://www.imdb.com/title/tt2180411/?ref_=fn_tt_tt_1" TargetMode="External"/><Relationship Id="rId1577" Type="http://schemas.openxmlformats.org/officeDocument/2006/relationships/hyperlink" Target="http://www.imdb.com/title/tt0089755/?ref_=fn_tt_tt_1" TargetMode="External"/><Relationship Id="rId1784" Type="http://schemas.openxmlformats.org/officeDocument/2006/relationships/hyperlink" Target="http://www.imdb.com/title/tt0301727/?ref_=fn_tt_tt_1" TargetMode="External"/><Relationship Id="rId1991" Type="http://schemas.openxmlformats.org/officeDocument/2006/relationships/hyperlink" Target="http://www.imdb.com/title/tt0898367/?ref_=fn_tt_tt_1" TargetMode="External"/><Relationship Id="rId2628" Type="http://schemas.openxmlformats.org/officeDocument/2006/relationships/hyperlink" Target="http://www.imdb.com/title/tt1596365/?ref_=fn_tt_tt_1" TargetMode="External"/><Relationship Id="rId2835" Type="http://schemas.openxmlformats.org/officeDocument/2006/relationships/hyperlink" Target="http://www.imdb.com/title/tt1584131/?ref_=fn_tt_tt_1" TargetMode="External"/><Relationship Id="rId4190" Type="http://schemas.openxmlformats.org/officeDocument/2006/relationships/hyperlink" Target="http://www.imdb.com/title/tt0102494/?ref_=fn_tt_tt_1" TargetMode="External"/><Relationship Id="rId76" Type="http://schemas.openxmlformats.org/officeDocument/2006/relationships/hyperlink" Target="http://www.imdb.com/title/tt1631867/?ref_=fn_tt_tt_1" TargetMode="External"/><Relationship Id="rId807" Type="http://schemas.openxmlformats.org/officeDocument/2006/relationships/hyperlink" Target="http://www.imdb.com/title/tt0494238/?ref_=fn_tt_tt_1" TargetMode="External"/><Relationship Id="rId1437" Type="http://schemas.openxmlformats.org/officeDocument/2006/relationships/hyperlink" Target="http://www.imdb.com/title/tt0417001/?ref_=fn_tt_tt_1" TargetMode="External"/><Relationship Id="rId1644" Type="http://schemas.openxmlformats.org/officeDocument/2006/relationships/hyperlink" Target="http://www.imdb.com/title/tt0121164/?ref_=fn_tt_tt_1" TargetMode="External"/><Relationship Id="rId1851" Type="http://schemas.openxmlformats.org/officeDocument/2006/relationships/hyperlink" Target="http://www.imdb.com/title/tt0385267/?ref_=fn_tt_tt_1" TargetMode="External"/><Relationship Id="rId2902" Type="http://schemas.openxmlformats.org/officeDocument/2006/relationships/hyperlink" Target="http://www.imdb.com/title/tt0104348/?ref_=fn_tt_tt_1" TargetMode="External"/><Relationship Id="rId4050" Type="http://schemas.openxmlformats.org/officeDocument/2006/relationships/hyperlink" Target="http://www.imdb.com/title/tt2099556/?ref_=fn_tt_tt_1" TargetMode="External"/><Relationship Id="rId1504" Type="http://schemas.openxmlformats.org/officeDocument/2006/relationships/hyperlink" Target="http://www.imdb.com/title/tt0120152/?ref_=fn_tt_tt_1" TargetMode="External"/><Relationship Id="rId1711" Type="http://schemas.openxmlformats.org/officeDocument/2006/relationships/hyperlink" Target="http://www.imdb.com/title/tt1423894/?ref_=fn_tt_tt_1" TargetMode="External"/><Relationship Id="rId4867" Type="http://schemas.openxmlformats.org/officeDocument/2006/relationships/hyperlink" Target="http://www.imdb.com/title/tt1991199/?ref_=fn_tt_tt_1" TargetMode="External"/><Relationship Id="rId3469" Type="http://schemas.openxmlformats.org/officeDocument/2006/relationships/hyperlink" Target="http://www.imdb.com/title/tt0085549/?ref_=fn_tt_tt_1" TargetMode="External"/><Relationship Id="rId3676" Type="http://schemas.openxmlformats.org/officeDocument/2006/relationships/hyperlink" Target="http://www.imdb.com/title/tt0162346/?ref_=fn_tt_tt_1" TargetMode="External"/><Relationship Id="rId597" Type="http://schemas.openxmlformats.org/officeDocument/2006/relationships/hyperlink" Target="http://www.imdb.com/title/tt0452637/?ref_=fn_tt_tt_1" TargetMode="External"/><Relationship Id="rId2278" Type="http://schemas.openxmlformats.org/officeDocument/2006/relationships/hyperlink" Target="http://www.imdb.com/title/tt0430431/?ref_=fn_tt_tt_1" TargetMode="External"/><Relationship Id="rId2485" Type="http://schemas.openxmlformats.org/officeDocument/2006/relationships/hyperlink" Target="http://www.imdb.com/title/tt1085492/?ref_=fn_tt_tt_1" TargetMode="External"/><Relationship Id="rId3329" Type="http://schemas.openxmlformats.org/officeDocument/2006/relationships/hyperlink" Target="http://www.imdb.com/title/tt1661420/?ref_=fn_tt_tt_1" TargetMode="External"/><Relationship Id="rId3883" Type="http://schemas.openxmlformats.org/officeDocument/2006/relationships/hyperlink" Target="http://www.imdb.com/title/tt5574490/?ref_=fn_tt_tt_1" TargetMode="External"/><Relationship Id="rId4727" Type="http://schemas.openxmlformats.org/officeDocument/2006/relationships/hyperlink" Target="http://www.imdb.com/title/tt0071206/?ref_=fn_tt_tt_1" TargetMode="External"/><Relationship Id="rId4934" Type="http://schemas.openxmlformats.org/officeDocument/2006/relationships/hyperlink" Target="http://www.imdb.com/title/tt0217894/?ref_=fn_tt_tt_1" TargetMode="External"/><Relationship Id="rId457" Type="http://schemas.openxmlformats.org/officeDocument/2006/relationships/hyperlink" Target="http://www.imdb.com/title/tt0119094/?ref_=fn_tt_tt_1" TargetMode="External"/><Relationship Id="rId1087" Type="http://schemas.openxmlformats.org/officeDocument/2006/relationships/hyperlink" Target="http://www.imdb.com/title/tt0139654/?ref_=fn_tt_tt_1" TargetMode="External"/><Relationship Id="rId1294" Type="http://schemas.openxmlformats.org/officeDocument/2006/relationships/hyperlink" Target="http://www.imdb.com/title/tt0208988/?ref_=fn_tt_tt_1" TargetMode="External"/><Relationship Id="rId2138" Type="http://schemas.openxmlformats.org/officeDocument/2006/relationships/hyperlink" Target="http://www.imdb.com/title/tt0180734/?ref_=fn_tt_tt_1" TargetMode="External"/><Relationship Id="rId2692" Type="http://schemas.openxmlformats.org/officeDocument/2006/relationships/hyperlink" Target="http://www.imdb.com/title/tt1172233/?ref_=fn_tt_tt_1" TargetMode="External"/><Relationship Id="rId3536" Type="http://schemas.openxmlformats.org/officeDocument/2006/relationships/hyperlink" Target="http://www.imdb.com/title/tt0419256/?ref_=fn_tt_tt_1" TargetMode="External"/><Relationship Id="rId3743" Type="http://schemas.openxmlformats.org/officeDocument/2006/relationships/hyperlink" Target="http://www.imdb.com/title/tt0365748/?ref_=fn_tt_tt_1" TargetMode="External"/><Relationship Id="rId3950" Type="http://schemas.openxmlformats.org/officeDocument/2006/relationships/hyperlink" Target="http://www.imdb.com/title/tt0120878/?ref_=fn_tt_tt_1" TargetMode="External"/><Relationship Id="rId664" Type="http://schemas.openxmlformats.org/officeDocument/2006/relationships/hyperlink" Target="http://www.imdb.com/title/tt1231583/?ref_=fn_tt_tt_1" TargetMode="External"/><Relationship Id="rId871" Type="http://schemas.openxmlformats.org/officeDocument/2006/relationships/hyperlink" Target="http://www.imdb.com/title/tt0116409/?ref_=fn_tt_tt_1" TargetMode="External"/><Relationship Id="rId2345" Type="http://schemas.openxmlformats.org/officeDocument/2006/relationships/hyperlink" Target="http://www.imdb.com/title/tt1274300/?ref_=fn_tt_tt_1" TargetMode="External"/><Relationship Id="rId2552" Type="http://schemas.openxmlformats.org/officeDocument/2006/relationships/hyperlink" Target="http://www.imdb.com/title/tt0295427/?ref_=fn_tt_tt_1" TargetMode="External"/><Relationship Id="rId3603" Type="http://schemas.openxmlformats.org/officeDocument/2006/relationships/hyperlink" Target="http://www.imdb.com/title/tt0117786/?ref_=fn_tt_tt_1" TargetMode="External"/><Relationship Id="rId3810" Type="http://schemas.openxmlformats.org/officeDocument/2006/relationships/hyperlink" Target="http://www.imdb.com/title/tt1798243/?ref_=fn_tt_tt_1" TargetMode="External"/><Relationship Id="rId317" Type="http://schemas.openxmlformats.org/officeDocument/2006/relationships/hyperlink" Target="http://www.imdb.com/title/tt0457400/?ref_=fn_tt_tt_1" TargetMode="External"/><Relationship Id="rId524" Type="http://schemas.openxmlformats.org/officeDocument/2006/relationships/hyperlink" Target="http://www.imdb.com/title/tt0116629/?ref_=fn_tt_tt_1" TargetMode="External"/><Relationship Id="rId731" Type="http://schemas.openxmlformats.org/officeDocument/2006/relationships/hyperlink" Target="http://www.imdb.com/title/tt0452598/?ref_=fn_tt_tt_1" TargetMode="External"/><Relationship Id="rId1154" Type="http://schemas.openxmlformats.org/officeDocument/2006/relationships/hyperlink" Target="http://www.imdb.com/title/tt1438254/?ref_=fn_tt_tt_1" TargetMode="External"/><Relationship Id="rId1361" Type="http://schemas.openxmlformats.org/officeDocument/2006/relationships/hyperlink" Target="http://www.imdb.com/title/tt0084787/?ref_=fn_tt_tt_1" TargetMode="External"/><Relationship Id="rId2205" Type="http://schemas.openxmlformats.org/officeDocument/2006/relationships/hyperlink" Target="http://www.imdb.com/title/tt1666186/?ref_=fn_tt_tt_1" TargetMode="External"/><Relationship Id="rId2412" Type="http://schemas.openxmlformats.org/officeDocument/2006/relationships/hyperlink" Target="http://www.imdb.com/title/tt0328589/?ref_=fn_tt_tt_1" TargetMode="External"/><Relationship Id="rId1014" Type="http://schemas.openxmlformats.org/officeDocument/2006/relationships/hyperlink" Target="http://www.imdb.com/title/tt0331933/?ref_=fn_tt_tt_1" TargetMode="External"/><Relationship Id="rId1221" Type="http://schemas.openxmlformats.org/officeDocument/2006/relationships/hyperlink" Target="http://www.imdb.com/title/tt0236493/?ref_=fn_tt_tt_1" TargetMode="External"/><Relationship Id="rId4377" Type="http://schemas.openxmlformats.org/officeDocument/2006/relationships/hyperlink" Target="http://www.imdb.com/title/tt0130827/?ref_=fn_tt_tt_1" TargetMode="External"/><Relationship Id="rId4584" Type="http://schemas.openxmlformats.org/officeDocument/2006/relationships/hyperlink" Target="http://www.imdb.com/title/tt2884206/?ref_=fn_tt_tt_1" TargetMode="External"/><Relationship Id="rId4791" Type="http://schemas.openxmlformats.org/officeDocument/2006/relationships/hyperlink" Target="http://www.imdb.com/title/tt0382330/?ref_=fn_tt_tt_1" TargetMode="External"/><Relationship Id="rId3186" Type="http://schemas.openxmlformats.org/officeDocument/2006/relationships/hyperlink" Target="http://www.imdb.com/title/tt2883434/?ref_=fn_tt_tt_1" TargetMode="External"/><Relationship Id="rId3393" Type="http://schemas.openxmlformats.org/officeDocument/2006/relationships/hyperlink" Target="http://www.imdb.com/title/tt0189998/?ref_=fn_tt_tt_1" TargetMode="External"/><Relationship Id="rId4237" Type="http://schemas.openxmlformats.org/officeDocument/2006/relationships/hyperlink" Target="http://www.imdb.com/title/tt0449000/?ref_=fn_tt_tt_1" TargetMode="External"/><Relationship Id="rId4444" Type="http://schemas.openxmlformats.org/officeDocument/2006/relationships/hyperlink" Target="http://www.imdb.com/title/tt2017486/?ref_=fn_tt_tt_1" TargetMode="External"/><Relationship Id="rId4651" Type="http://schemas.openxmlformats.org/officeDocument/2006/relationships/hyperlink" Target="http://www.imdb.com/title/tt0882977/?ref_=fn_tt_tt_1" TargetMode="External"/><Relationship Id="rId3046" Type="http://schemas.openxmlformats.org/officeDocument/2006/relationships/hyperlink" Target="http://www.imdb.com/title/tt0105217/?ref_=fn_tt_tt_1" TargetMode="External"/><Relationship Id="rId3253" Type="http://schemas.openxmlformats.org/officeDocument/2006/relationships/hyperlink" Target="http://www.imdb.com/title/tt1319716/?ref_=fn_tt_tt_1" TargetMode="External"/><Relationship Id="rId3460" Type="http://schemas.openxmlformats.org/officeDocument/2006/relationships/hyperlink" Target="http://www.imdb.com/title/tt1063669/?ref_=fn_tt_tt_1" TargetMode="External"/><Relationship Id="rId4304" Type="http://schemas.openxmlformats.org/officeDocument/2006/relationships/hyperlink" Target="http://www.imdb.com/title/tt0120391/?ref_=fn_tt_tt_1" TargetMode="External"/><Relationship Id="rId174" Type="http://schemas.openxmlformats.org/officeDocument/2006/relationships/hyperlink" Target="http://www.imdb.com/title/tt0311113/?ref_=fn_tt_tt_1" TargetMode="External"/><Relationship Id="rId381" Type="http://schemas.openxmlformats.org/officeDocument/2006/relationships/hyperlink" Target="http://www.imdb.com/title/tt3110958/?ref_=fn_tt_tt_1" TargetMode="External"/><Relationship Id="rId2062" Type="http://schemas.openxmlformats.org/officeDocument/2006/relationships/hyperlink" Target="http://www.imdb.com/title/tt0206314/?ref_=fn_tt_tt_1" TargetMode="External"/><Relationship Id="rId3113" Type="http://schemas.openxmlformats.org/officeDocument/2006/relationships/hyperlink" Target="http://www.imdb.com/title/tt0088944/?ref_=fn_tt_tt_1" TargetMode="External"/><Relationship Id="rId4511" Type="http://schemas.openxmlformats.org/officeDocument/2006/relationships/hyperlink" Target="http://www.imdb.com/title/tt1641388/?ref_=fn_tt_tt_1" TargetMode="External"/><Relationship Id="rId241" Type="http://schemas.openxmlformats.org/officeDocument/2006/relationships/hyperlink" Target="http://www.imdb.com/title/tt0120915/?ref_=fn_tt_tt_1" TargetMode="External"/><Relationship Id="rId3320" Type="http://schemas.openxmlformats.org/officeDocument/2006/relationships/hyperlink" Target="http://www.imdb.com/title/tt0920458/?ref_=fn_tt_tt_1" TargetMode="External"/><Relationship Id="rId2879" Type="http://schemas.openxmlformats.org/officeDocument/2006/relationships/hyperlink" Target="http://www.imdb.com/title/tt0416185/?ref_=fn_tt_tt_1" TargetMode="External"/><Relationship Id="rId101" Type="http://schemas.openxmlformats.org/officeDocument/2006/relationships/hyperlink" Target="http://www.imdb.com/title/tt0232500/?ref_=fn_tt_tt_1" TargetMode="External"/><Relationship Id="rId1688" Type="http://schemas.openxmlformats.org/officeDocument/2006/relationships/hyperlink" Target="http://www.imdb.com/title/tt0116320/?ref_=fn_tt_tt_1" TargetMode="External"/><Relationship Id="rId1895" Type="http://schemas.openxmlformats.org/officeDocument/2006/relationships/hyperlink" Target="http://www.imdb.com/title/tt0165929/?ref_=fn_tt_tt_1" TargetMode="External"/><Relationship Id="rId2739" Type="http://schemas.openxmlformats.org/officeDocument/2006/relationships/hyperlink" Target="http://www.imdb.com/title/tt3508840/?ref_=fn_tt_tt_1" TargetMode="External"/><Relationship Id="rId2946" Type="http://schemas.openxmlformats.org/officeDocument/2006/relationships/hyperlink" Target="http://www.imdb.com/title/tt0381061/?ref_=fn_tt_tt_1" TargetMode="External"/><Relationship Id="rId4094" Type="http://schemas.openxmlformats.org/officeDocument/2006/relationships/hyperlink" Target="http://www.imdb.com/title/tt0878835/?ref_=fn_tt_tt_1" TargetMode="External"/><Relationship Id="rId918" Type="http://schemas.openxmlformats.org/officeDocument/2006/relationships/hyperlink" Target="http://www.imdb.com/title/tt0377818/?ref_=fn_tt_tt_1" TargetMode="External"/><Relationship Id="rId1548" Type="http://schemas.openxmlformats.org/officeDocument/2006/relationships/hyperlink" Target="http://www.imdb.com/title/tt1245492/?ref_=fn_tt_tt_1" TargetMode="External"/><Relationship Id="rId1755" Type="http://schemas.openxmlformats.org/officeDocument/2006/relationships/hyperlink" Target="http://www.imdb.com/title/tt0285823/?ref_=fn_tt_tt_1" TargetMode="External"/><Relationship Id="rId4161" Type="http://schemas.openxmlformats.org/officeDocument/2006/relationships/hyperlink" Target="http://www.imdb.com/title/tt0848557/?ref_=fn_tt_tt_1" TargetMode="External"/><Relationship Id="rId5005" Type="http://schemas.openxmlformats.org/officeDocument/2006/relationships/hyperlink" Target="http://www.imdb.com/title/tt1294161/?ref_=fn_tt_tt_1" TargetMode="External"/><Relationship Id="rId1408" Type="http://schemas.openxmlformats.org/officeDocument/2006/relationships/hyperlink" Target="http://www.imdb.com/title/tt1499658/?ref_=fn_tt_tt_1" TargetMode="External"/><Relationship Id="rId1962" Type="http://schemas.openxmlformats.org/officeDocument/2006/relationships/hyperlink" Target="http://www.imdb.com/title/tt0963794/?ref_=fn_tt_tt_1" TargetMode="External"/><Relationship Id="rId2806" Type="http://schemas.openxmlformats.org/officeDocument/2006/relationships/hyperlink" Target="http://www.imdb.com/title/tt0176783/?ref_=fn_tt_tt_1" TargetMode="External"/><Relationship Id="rId4021" Type="http://schemas.openxmlformats.org/officeDocument/2006/relationships/hyperlink" Target="http://www.imdb.com/title/tt2379386/?ref_=fn_tt_tt_1" TargetMode="External"/><Relationship Id="rId47" Type="http://schemas.openxmlformats.org/officeDocument/2006/relationships/hyperlink" Target="http://www.imdb.com/title/tt0816711/?ref_=fn_tt_tt_1" TargetMode="External"/><Relationship Id="rId1615" Type="http://schemas.openxmlformats.org/officeDocument/2006/relationships/hyperlink" Target="http://www.imdb.com/title/tt0257360/?ref_=fn_tt_tt_1" TargetMode="External"/><Relationship Id="rId1822" Type="http://schemas.openxmlformats.org/officeDocument/2006/relationships/hyperlink" Target="http://www.imdb.com/title/tt0120769/?ref_=fn_tt_tt_1" TargetMode="External"/><Relationship Id="rId4978" Type="http://schemas.openxmlformats.org/officeDocument/2006/relationships/hyperlink" Target="http://www.imdb.com/title/tt2319456/?ref_=fn_tt_tt_1" TargetMode="External"/><Relationship Id="rId3787" Type="http://schemas.openxmlformats.org/officeDocument/2006/relationships/hyperlink" Target="http://www.imdb.com/title/tt0422861/?ref_=fn_tt_tt_1" TargetMode="External"/><Relationship Id="rId3994" Type="http://schemas.openxmlformats.org/officeDocument/2006/relationships/hyperlink" Target="http://www.imdb.com/title/tt0061809/?ref_=fn_tt_tt_1" TargetMode="External"/><Relationship Id="rId4838" Type="http://schemas.openxmlformats.org/officeDocument/2006/relationships/hyperlink" Target="http://www.imdb.com/title/tt0474361/?ref_=fn_tt_tt_1" TargetMode="External"/><Relationship Id="rId2389" Type="http://schemas.openxmlformats.org/officeDocument/2006/relationships/hyperlink" Target="http://www.imdb.com/title/tt0418819/?ref_=fn_tt_tt_1" TargetMode="External"/><Relationship Id="rId2596" Type="http://schemas.openxmlformats.org/officeDocument/2006/relationships/hyperlink" Target="http://www.imdb.com/title/tt1958961/?ref_=fn_tt_tt_1" TargetMode="External"/><Relationship Id="rId3647" Type="http://schemas.openxmlformats.org/officeDocument/2006/relationships/hyperlink" Target="http://www.imdb.com/title/tt0110490/?ref_=fn_tt_tt_1" TargetMode="External"/><Relationship Id="rId3854" Type="http://schemas.openxmlformats.org/officeDocument/2006/relationships/hyperlink" Target="http://www.imdb.com/title/tt0091886/?ref_=fn_tt_tt_1" TargetMode="External"/><Relationship Id="rId4905" Type="http://schemas.openxmlformats.org/officeDocument/2006/relationships/hyperlink" Target="http://www.imdb.com/title/tt0303313/?ref_=fn_tt_tt_1" TargetMode="External"/><Relationship Id="rId568" Type="http://schemas.openxmlformats.org/officeDocument/2006/relationships/hyperlink" Target="http://www.imdb.com/title/tt0120184/?ref_=fn_tt_tt_1" TargetMode="External"/><Relationship Id="rId775" Type="http://schemas.openxmlformats.org/officeDocument/2006/relationships/hyperlink" Target="http://www.imdb.com/title/tt0473705/?ref_=fn_tt_tt_1" TargetMode="External"/><Relationship Id="rId982" Type="http://schemas.openxmlformats.org/officeDocument/2006/relationships/hyperlink" Target="http://www.imdb.com/title/tt2106361/?ref_=fn_tt_tt_1" TargetMode="External"/><Relationship Id="rId1198" Type="http://schemas.openxmlformats.org/officeDocument/2006/relationships/hyperlink" Target="http://www.imdb.com/title/tt3065204/?ref_=fn_tt_tt_1" TargetMode="External"/><Relationship Id="rId2249" Type="http://schemas.openxmlformats.org/officeDocument/2006/relationships/hyperlink" Target="http://www.imdb.com/title/tt0089457/?ref_=fn_tt_tt_1" TargetMode="External"/><Relationship Id="rId2456" Type="http://schemas.openxmlformats.org/officeDocument/2006/relationships/hyperlink" Target="http://www.imdb.com/title/tt0116477/?ref_=fn_tt_tt_1" TargetMode="External"/><Relationship Id="rId2663" Type="http://schemas.openxmlformats.org/officeDocument/2006/relationships/hyperlink" Target="http://www.imdb.com/title/tt0881891/?ref_=fn_tt_tt_1" TargetMode="External"/><Relationship Id="rId2870" Type="http://schemas.openxmlformats.org/officeDocument/2006/relationships/hyperlink" Target="http://www.imdb.com/title/tt0111127/?ref_=fn_tt_tt_1" TargetMode="External"/><Relationship Id="rId3507" Type="http://schemas.openxmlformats.org/officeDocument/2006/relationships/hyperlink" Target="http://www.imdb.com/title/tt0785077/?ref_=fn_tt_tt_1" TargetMode="External"/><Relationship Id="rId3714" Type="http://schemas.openxmlformats.org/officeDocument/2006/relationships/hyperlink" Target="http://www.imdb.com/title/tt2473682/?ref_=fn_tt_tt_1" TargetMode="External"/><Relationship Id="rId3921" Type="http://schemas.openxmlformats.org/officeDocument/2006/relationships/hyperlink" Target="http://www.imdb.com/title/tt0065112/?ref_=fn_tt_tt_1" TargetMode="External"/><Relationship Id="rId428" Type="http://schemas.openxmlformats.org/officeDocument/2006/relationships/hyperlink" Target="http://www.imdb.com/title/tt0144528/?ref_=fn_tt_tt_1" TargetMode="External"/><Relationship Id="rId635" Type="http://schemas.openxmlformats.org/officeDocument/2006/relationships/hyperlink" Target="http://www.imdb.com/title/tt1323594/?ref_=fn_tt_tt_1" TargetMode="External"/><Relationship Id="rId842" Type="http://schemas.openxmlformats.org/officeDocument/2006/relationships/hyperlink" Target="http://www.imdb.com/title/tt0078346/?ref_=fn_tt_tt_1" TargetMode="External"/><Relationship Id="rId1058" Type="http://schemas.openxmlformats.org/officeDocument/2006/relationships/hyperlink" Target="http://www.imdb.com/title/tt0150433/?ref_=fn_tt_tt_1" TargetMode="External"/><Relationship Id="rId1265" Type="http://schemas.openxmlformats.org/officeDocument/2006/relationships/hyperlink" Target="http://www.imdb.com/title/tt0223897/?ref_=fn_tt_tt_1" TargetMode="External"/><Relationship Id="rId1472" Type="http://schemas.openxmlformats.org/officeDocument/2006/relationships/hyperlink" Target="http://www.imdb.com/title/tt0361089/?ref_=fn_tt_tt_1" TargetMode="External"/><Relationship Id="rId2109" Type="http://schemas.openxmlformats.org/officeDocument/2006/relationships/hyperlink" Target="http://www.imdb.com/title/tt0475290/?ref_=fn_tt_tt_1" TargetMode="External"/><Relationship Id="rId2316" Type="http://schemas.openxmlformats.org/officeDocument/2006/relationships/hyperlink" Target="http://www.imdb.com/title/tt0976222/?ref_=fn_tt_tt_1" TargetMode="External"/><Relationship Id="rId2523" Type="http://schemas.openxmlformats.org/officeDocument/2006/relationships/hyperlink" Target="http://www.imdb.com/title/tt0375104/?ref_=fn_tt_tt_1" TargetMode="External"/><Relationship Id="rId2730" Type="http://schemas.openxmlformats.org/officeDocument/2006/relationships/hyperlink" Target="http://www.imdb.com/title/tt0800241/?ref_=fn_tt_tt_1" TargetMode="External"/><Relationship Id="rId702" Type="http://schemas.openxmlformats.org/officeDocument/2006/relationships/hyperlink" Target="http://www.imdb.com/title/tt3672840/?ref_=fn_tt_tt_1" TargetMode="External"/><Relationship Id="rId1125" Type="http://schemas.openxmlformats.org/officeDocument/2006/relationships/hyperlink" Target="http://www.imdb.com/title/tt0117331/?ref_=fn_tt_tt_1" TargetMode="External"/><Relationship Id="rId1332" Type="http://schemas.openxmlformats.org/officeDocument/2006/relationships/hyperlink" Target="http://www.imdb.com/title/tt0452694/?ref_=fn_tt_tt_1" TargetMode="External"/><Relationship Id="rId4488" Type="http://schemas.openxmlformats.org/officeDocument/2006/relationships/hyperlink" Target="http://www.imdb.com/title/tt0247745/?ref_=fn_tt_tt_1" TargetMode="External"/><Relationship Id="rId4695" Type="http://schemas.openxmlformats.org/officeDocument/2006/relationships/hyperlink" Target="http://www.imdb.com/title/tt0964179/?ref_=fn_tt_tt_1" TargetMode="External"/><Relationship Id="rId3297" Type="http://schemas.openxmlformats.org/officeDocument/2006/relationships/hyperlink" Target="http://www.imdb.com/title/tt0349169/?ref_=fn_tt_tt_1" TargetMode="External"/><Relationship Id="rId4348" Type="http://schemas.openxmlformats.org/officeDocument/2006/relationships/hyperlink" Target="http://www.imdb.com/title/tt1462758/?ref_=fn_tt_tt_1" TargetMode="External"/><Relationship Id="rId3157" Type="http://schemas.openxmlformats.org/officeDocument/2006/relationships/hyperlink" Target="http://www.imdb.com/title/tt1655420/?ref_=fn_tt_tt_1" TargetMode="External"/><Relationship Id="rId4555" Type="http://schemas.openxmlformats.org/officeDocument/2006/relationships/hyperlink" Target="http://www.imdb.com/title/tt1866249/?ref_=fn_tt_tt_1" TargetMode="External"/><Relationship Id="rId4762" Type="http://schemas.openxmlformats.org/officeDocument/2006/relationships/hyperlink" Target="http://www.imdb.com/title/tt0486541/?ref_=fn_tt_tt_1" TargetMode="External"/><Relationship Id="rId285" Type="http://schemas.openxmlformats.org/officeDocument/2006/relationships/hyperlink" Target="http://www.imdb.com/title/tt0181689/?ref_=fn_tt_tt_1" TargetMode="External"/><Relationship Id="rId3364" Type="http://schemas.openxmlformats.org/officeDocument/2006/relationships/hyperlink" Target="http://www.imdb.com/title/tt0092005/?ref_=fn_tt_tt_1" TargetMode="External"/><Relationship Id="rId3571" Type="http://schemas.openxmlformats.org/officeDocument/2006/relationships/hyperlink" Target="http://www.imdb.com/title/tt1869716/?ref_=fn_tt_tt_1" TargetMode="External"/><Relationship Id="rId4208" Type="http://schemas.openxmlformats.org/officeDocument/2006/relationships/hyperlink" Target="http://www.imdb.com/title/tt0187696/?ref_=fn_tt_tt_1" TargetMode="External"/><Relationship Id="rId4415" Type="http://schemas.openxmlformats.org/officeDocument/2006/relationships/hyperlink" Target="http://www.imdb.com/title/tt1591095/?ref_=fn_tt_tt_1" TargetMode="External"/><Relationship Id="rId4622" Type="http://schemas.openxmlformats.org/officeDocument/2006/relationships/hyperlink" Target="http://www.imdb.com/title/tt3289362/?ref_=fn_tt_tt_1" TargetMode="External"/><Relationship Id="rId492" Type="http://schemas.openxmlformats.org/officeDocument/2006/relationships/hyperlink" Target="http://www.imdb.com/title/tt0119051/?ref_=fn_tt_tt_1" TargetMode="External"/><Relationship Id="rId2173" Type="http://schemas.openxmlformats.org/officeDocument/2006/relationships/hyperlink" Target="http://www.imdb.com/title/tt1033575/?ref_=fn_tt_tt_1" TargetMode="External"/><Relationship Id="rId2380" Type="http://schemas.openxmlformats.org/officeDocument/2006/relationships/hyperlink" Target="http://www.imdb.com/title/tt1216492/?ref_=fn_tt_tt_1" TargetMode="External"/><Relationship Id="rId3017" Type="http://schemas.openxmlformats.org/officeDocument/2006/relationships/hyperlink" Target="http://www.imdb.com/title/tt3453052/?ref_=fn_tt_tt_1" TargetMode="External"/><Relationship Id="rId3224" Type="http://schemas.openxmlformats.org/officeDocument/2006/relationships/hyperlink" Target="http://www.imdb.com/title/tt0129923/?ref_=fn_tt_tt_1" TargetMode="External"/><Relationship Id="rId3431" Type="http://schemas.openxmlformats.org/officeDocument/2006/relationships/hyperlink" Target="http://www.imdb.com/title/tt4196848/?ref_=fn_tt_tt_1" TargetMode="External"/><Relationship Id="rId145" Type="http://schemas.openxmlformats.org/officeDocument/2006/relationships/hyperlink" Target="http://www.imdb.com/title/tt0424095/?ref_=fn_tt_tt_1" TargetMode="External"/><Relationship Id="rId352" Type="http://schemas.openxmlformats.org/officeDocument/2006/relationships/hyperlink" Target="http://www.imdb.com/title/tt0814255/?ref_=fn_tt_tt_1" TargetMode="External"/><Relationship Id="rId2033" Type="http://schemas.openxmlformats.org/officeDocument/2006/relationships/hyperlink" Target="http://www.imdb.com/title/tt0171580/?ref_=fn_tt_tt_1" TargetMode="External"/><Relationship Id="rId2240" Type="http://schemas.openxmlformats.org/officeDocument/2006/relationships/hyperlink" Target="http://www.imdb.com/title/tt3531824/?ref_=fn_tt_tt_1" TargetMode="External"/><Relationship Id="rId212" Type="http://schemas.openxmlformats.org/officeDocument/2006/relationships/hyperlink" Target="http://www.imdb.com/title/tt1596343/?ref_=fn_tt_tt_1" TargetMode="External"/><Relationship Id="rId1799" Type="http://schemas.openxmlformats.org/officeDocument/2006/relationships/hyperlink" Target="http://www.imdb.com/title/tt1078588/?ref_=fn_tt_tt_1" TargetMode="External"/><Relationship Id="rId2100" Type="http://schemas.openxmlformats.org/officeDocument/2006/relationships/hyperlink" Target="http://www.imdb.com/title/tt2387559/?ref_=fn_tt_tt_1" TargetMode="External"/><Relationship Id="rId4065" Type="http://schemas.openxmlformats.org/officeDocument/2006/relationships/hyperlink" Target="http://www.imdb.com/title/tt0118570/?ref_=fn_tt_tt_1" TargetMode="External"/><Relationship Id="rId4272" Type="http://schemas.openxmlformats.org/officeDocument/2006/relationships/hyperlink" Target="http://www.imdb.com/title/tt1399683/?ref_=fn_tt_tt_1" TargetMode="External"/><Relationship Id="rId1659" Type="http://schemas.openxmlformats.org/officeDocument/2006/relationships/hyperlink" Target="http://www.imdb.com/title/tt0091419/?ref_=fn_tt_tt_1" TargetMode="External"/><Relationship Id="rId1866" Type="http://schemas.openxmlformats.org/officeDocument/2006/relationships/hyperlink" Target="http://www.imdb.com/title/tt2140379/?ref_=fn_tt_tt_1" TargetMode="External"/><Relationship Id="rId2917" Type="http://schemas.openxmlformats.org/officeDocument/2006/relationships/hyperlink" Target="http://www.imdb.com/title/tt0473102/?ref_=fn_tt_tt_1" TargetMode="External"/><Relationship Id="rId3081" Type="http://schemas.openxmlformats.org/officeDocument/2006/relationships/hyperlink" Target="http://www.imdb.com/title/tt0062622/?ref_=fn_tt_tt_1" TargetMode="External"/><Relationship Id="rId4132" Type="http://schemas.openxmlformats.org/officeDocument/2006/relationships/hyperlink" Target="http://www.imdb.com/title/tt1151410/?ref_=fn_tt_tt_1" TargetMode="External"/><Relationship Id="rId1519" Type="http://schemas.openxmlformats.org/officeDocument/2006/relationships/hyperlink" Target="http://www.imdb.com/title/tt0876563/?ref_=fn_tt_tt_1" TargetMode="External"/><Relationship Id="rId1726" Type="http://schemas.openxmlformats.org/officeDocument/2006/relationships/hyperlink" Target="http://www.imdb.com/title/tt1264904/?ref_=fn_tt_tt_1" TargetMode="External"/><Relationship Id="rId1933" Type="http://schemas.openxmlformats.org/officeDocument/2006/relationships/hyperlink" Target="http://www.imdb.com/title/tt0127536/?ref_=fn_tt_tt_1" TargetMode="External"/><Relationship Id="rId18" Type="http://schemas.openxmlformats.org/officeDocument/2006/relationships/hyperlink" Target="http://www.imdb.com/title/tt0848228/?ref_=fn_tt_tt_1" TargetMode="External"/><Relationship Id="rId3898" Type="http://schemas.openxmlformats.org/officeDocument/2006/relationships/hyperlink" Target="http://www.imdb.com/title/tt0089907/?ref_=fn_tt_tt_1" TargetMode="External"/><Relationship Id="rId4949" Type="http://schemas.openxmlformats.org/officeDocument/2006/relationships/hyperlink" Target="http://www.imdb.com/title/tt1742336/?ref_=fn_tt_tt_1" TargetMode="External"/><Relationship Id="rId3758" Type="http://schemas.openxmlformats.org/officeDocument/2006/relationships/hyperlink" Target="http://www.imdb.com/title/tt4871980/?ref_=fn_tt_tt_1" TargetMode="External"/><Relationship Id="rId3965" Type="http://schemas.openxmlformats.org/officeDocument/2006/relationships/hyperlink" Target="http://www.imdb.com/title/tt1316536/?ref_=fn_tt_tt_1" TargetMode="External"/><Relationship Id="rId4809" Type="http://schemas.openxmlformats.org/officeDocument/2006/relationships/hyperlink" Target="http://www.imdb.com/title/tt0299863/?ref_=fn_tt_tt_1" TargetMode="External"/><Relationship Id="rId679" Type="http://schemas.openxmlformats.org/officeDocument/2006/relationships/hyperlink" Target="http://www.imdb.com/title/tt0119942/?ref_=fn_tt_tt_1" TargetMode="External"/><Relationship Id="rId886" Type="http://schemas.openxmlformats.org/officeDocument/2006/relationships/hyperlink" Target="http://www.imdb.com/title/tt0120390/?ref_=fn_tt_tt_1" TargetMode="External"/><Relationship Id="rId2567" Type="http://schemas.openxmlformats.org/officeDocument/2006/relationships/hyperlink" Target="http://www.imdb.com/title/tt1131734/?ref_=fn_tt_tt_1" TargetMode="External"/><Relationship Id="rId2774" Type="http://schemas.openxmlformats.org/officeDocument/2006/relationships/hyperlink" Target="http://www.imdb.com/title/tt0083944/?ref_=fn_tt_tt_1" TargetMode="External"/><Relationship Id="rId3618" Type="http://schemas.openxmlformats.org/officeDocument/2006/relationships/hyperlink" Target="http://www.imdb.com/title/tt1540133/?ref_=fn_tt_tt_1" TargetMode="External"/><Relationship Id="rId2" Type="http://schemas.openxmlformats.org/officeDocument/2006/relationships/hyperlink" Target="http://www.imdb.com/title/tt0449088/?ref_=fn_tt_tt_1" TargetMode="External"/><Relationship Id="rId539" Type="http://schemas.openxmlformats.org/officeDocument/2006/relationships/hyperlink" Target="http://www.imdb.com/title/tt3489184/?ref_=fn_tt_tt_1" TargetMode="External"/><Relationship Id="rId746" Type="http://schemas.openxmlformats.org/officeDocument/2006/relationships/hyperlink" Target="http://www.imdb.com/title/tt0327597/?ref_=fn_tt_tt_1" TargetMode="External"/><Relationship Id="rId1169" Type="http://schemas.openxmlformats.org/officeDocument/2006/relationships/hyperlink" Target="http://www.imdb.com/title/tt1486185/?ref_=fn_tt_tt_1" TargetMode="External"/><Relationship Id="rId1376" Type="http://schemas.openxmlformats.org/officeDocument/2006/relationships/hyperlink" Target="http://www.imdb.com/title/tt0175880/?ref_=fn_tt_tt_1" TargetMode="External"/><Relationship Id="rId1583" Type="http://schemas.openxmlformats.org/officeDocument/2006/relationships/hyperlink" Target="http://www.imdb.com/title/tt0186151/?ref_=fn_tt_tt_1" TargetMode="External"/><Relationship Id="rId2427" Type="http://schemas.openxmlformats.org/officeDocument/2006/relationships/hyperlink" Target="http://www.imdb.com/title/tt0081398/?ref_=fn_tt_tt_1" TargetMode="External"/><Relationship Id="rId2981" Type="http://schemas.openxmlformats.org/officeDocument/2006/relationships/hyperlink" Target="http://www.imdb.com/title/tt0106950/?ref_=fn_tt_tt_1" TargetMode="External"/><Relationship Id="rId3825" Type="http://schemas.openxmlformats.org/officeDocument/2006/relationships/hyperlink" Target="http://www.imdb.com/title/tt0450278/?ref_=fn_tt_tt_1" TargetMode="External"/><Relationship Id="rId5040" Type="http://schemas.openxmlformats.org/officeDocument/2006/relationships/hyperlink" Target="http://www.imdb.com/title/tt3000844/?ref_=fn_tt_tt_1" TargetMode="External"/><Relationship Id="rId953" Type="http://schemas.openxmlformats.org/officeDocument/2006/relationships/hyperlink" Target="http://www.imdb.com/title/tt0427229/?ref_=fn_tt_tt_1" TargetMode="External"/><Relationship Id="rId1029" Type="http://schemas.openxmlformats.org/officeDocument/2006/relationships/hyperlink" Target="http://www.imdb.com/title/tt1559547/?ref_=fn_tt_tt_1" TargetMode="External"/><Relationship Id="rId1236" Type="http://schemas.openxmlformats.org/officeDocument/2006/relationships/hyperlink" Target="http://www.imdb.com/title/tt2170439/?ref_=fn_tt_tt_1" TargetMode="External"/><Relationship Id="rId1790" Type="http://schemas.openxmlformats.org/officeDocument/2006/relationships/hyperlink" Target="http://www.imdb.com/title/tt1018765/?ref_=fn_tt_tt_1" TargetMode="External"/><Relationship Id="rId2634" Type="http://schemas.openxmlformats.org/officeDocument/2006/relationships/hyperlink" Target="http://www.imdb.com/title/tt0882977/?ref_=fn_tt_tt_1" TargetMode="External"/><Relationship Id="rId2841" Type="http://schemas.openxmlformats.org/officeDocument/2006/relationships/hyperlink" Target="http://www.imdb.com/title/tt0095742/?ref_=fn_tt_tt_1" TargetMode="External"/><Relationship Id="rId82" Type="http://schemas.openxmlformats.org/officeDocument/2006/relationships/hyperlink" Target="http://www.imdb.com/title/tt1735898/?ref_=fn_tt_tt_1" TargetMode="External"/><Relationship Id="rId606" Type="http://schemas.openxmlformats.org/officeDocument/2006/relationships/hyperlink" Target="http://www.imdb.com/title/tt1568911/?ref_=fn_tt_tt_1" TargetMode="External"/><Relationship Id="rId813" Type="http://schemas.openxmlformats.org/officeDocument/2006/relationships/hyperlink" Target="http://www.imdb.com/title/tt0326905/?ref_=fn_tt_tt_1" TargetMode="External"/><Relationship Id="rId1443" Type="http://schemas.openxmlformats.org/officeDocument/2006/relationships/hyperlink" Target="http://www.imdb.com/title/tt1637688/?ref_=fn_tt_tt_1" TargetMode="External"/><Relationship Id="rId1650" Type="http://schemas.openxmlformats.org/officeDocument/2006/relationships/hyperlink" Target="http://www.imdb.com/title/tt0327137/?ref_=fn_tt_tt_1" TargetMode="External"/><Relationship Id="rId2701" Type="http://schemas.openxmlformats.org/officeDocument/2006/relationships/hyperlink" Target="http://www.imdb.com/title/tt0195778/?ref_=fn_tt_tt_1" TargetMode="External"/><Relationship Id="rId4599" Type="http://schemas.openxmlformats.org/officeDocument/2006/relationships/hyperlink" Target="http://www.imdb.com/title/tt0155197/?ref_=fn_tt_tt_1" TargetMode="External"/><Relationship Id="rId1303" Type="http://schemas.openxmlformats.org/officeDocument/2006/relationships/hyperlink" Target="http://www.imdb.com/title/tt1430615/?ref_=fn_tt_tt_1" TargetMode="External"/><Relationship Id="rId1510" Type="http://schemas.openxmlformats.org/officeDocument/2006/relationships/hyperlink" Target="http://www.imdb.com/title/tt1321869/?ref_=fn_tt_tt_1" TargetMode="External"/><Relationship Id="rId4459" Type="http://schemas.openxmlformats.org/officeDocument/2006/relationships/hyperlink" Target="http://www.imdb.com/title/tt0060153/?ref_=fn_tt_tt_1" TargetMode="External"/><Relationship Id="rId4666" Type="http://schemas.openxmlformats.org/officeDocument/2006/relationships/hyperlink" Target="http://www.imdb.com/title/tt0018737/?ref_=fn_tt_tt_1" TargetMode="External"/><Relationship Id="rId4873" Type="http://schemas.openxmlformats.org/officeDocument/2006/relationships/hyperlink" Target="http://www.imdb.com/title/tt0952682/?ref_=fn_tt_tt_1" TargetMode="External"/><Relationship Id="rId3268" Type="http://schemas.openxmlformats.org/officeDocument/2006/relationships/hyperlink" Target="http://www.imdb.com/title/tt1612319/?ref_=fn_tt_tt_1" TargetMode="External"/><Relationship Id="rId3475" Type="http://schemas.openxmlformats.org/officeDocument/2006/relationships/hyperlink" Target="http://www.imdb.com/title/tt0156812/?ref_=fn_tt_tt_1" TargetMode="External"/><Relationship Id="rId3682" Type="http://schemas.openxmlformats.org/officeDocument/2006/relationships/hyperlink" Target="http://www.imdb.com/title/tt0097216/?ref_=fn_tt_tt_1" TargetMode="External"/><Relationship Id="rId4319" Type="http://schemas.openxmlformats.org/officeDocument/2006/relationships/hyperlink" Target="http://www.imdb.com/title/tt1020885/?ref_=fn_tt_tt_1" TargetMode="External"/><Relationship Id="rId4526" Type="http://schemas.openxmlformats.org/officeDocument/2006/relationships/hyperlink" Target="http://www.imdb.com/title/tt0923653/?ref_=fn_tt_tt_1" TargetMode="External"/><Relationship Id="rId4733" Type="http://schemas.openxmlformats.org/officeDocument/2006/relationships/hyperlink" Target="http://www.imdb.com/title/tt1270286/?ref_=fn_tt_tt_1" TargetMode="External"/><Relationship Id="rId4940" Type="http://schemas.openxmlformats.org/officeDocument/2006/relationships/hyperlink" Target="http://www.imdb.com/title/tt2780714/?ref_=fn_tt_tt_1" TargetMode="External"/><Relationship Id="rId189" Type="http://schemas.openxmlformats.org/officeDocument/2006/relationships/hyperlink" Target="http://www.imdb.com/title/tt2224026/?ref_=fn_tt_tt_1" TargetMode="External"/><Relationship Id="rId396" Type="http://schemas.openxmlformats.org/officeDocument/2006/relationships/hyperlink" Target="http://www.imdb.com/title/tt0117998/?ref_=fn_tt_tt_1" TargetMode="External"/><Relationship Id="rId2077" Type="http://schemas.openxmlformats.org/officeDocument/2006/relationships/hyperlink" Target="http://www.imdb.com/title/tt2397255/?ref_=fn_tt_tt_1" TargetMode="External"/><Relationship Id="rId2284" Type="http://schemas.openxmlformats.org/officeDocument/2006/relationships/hyperlink" Target="http://www.imdb.com/title/tt1228987/?ref_=fn_tt_tt_1" TargetMode="External"/><Relationship Id="rId2491" Type="http://schemas.openxmlformats.org/officeDocument/2006/relationships/hyperlink" Target="http://www.imdb.com/title/tt1924435/?ref_=fn_tt_tt_1" TargetMode="External"/><Relationship Id="rId3128" Type="http://schemas.openxmlformats.org/officeDocument/2006/relationships/hyperlink" Target="http://www.imdb.com/title/tt0424993/?ref_=fn_tt_tt_1" TargetMode="External"/><Relationship Id="rId3335" Type="http://schemas.openxmlformats.org/officeDocument/2006/relationships/hyperlink" Target="http://www.imdb.com/title/tt0079826/?ref_=fn_tt_tt_1" TargetMode="External"/><Relationship Id="rId3542" Type="http://schemas.openxmlformats.org/officeDocument/2006/relationships/hyperlink" Target="http://www.imdb.com/title/tt0089767/?ref_=fn_tt_tt_1" TargetMode="External"/><Relationship Id="rId256" Type="http://schemas.openxmlformats.org/officeDocument/2006/relationships/hyperlink" Target="http://www.imdb.com/title/tt0356910/?ref_=fn_tt_tt_1" TargetMode="External"/><Relationship Id="rId463" Type="http://schemas.openxmlformats.org/officeDocument/2006/relationships/hyperlink" Target="http://www.imdb.com/title/tt1059786/?ref_=fn_tt_tt_1" TargetMode="External"/><Relationship Id="rId670" Type="http://schemas.openxmlformats.org/officeDocument/2006/relationships/hyperlink" Target="http://www.imdb.com/title/tt0469641/?ref_=fn_tt_tt_1" TargetMode="External"/><Relationship Id="rId1093" Type="http://schemas.openxmlformats.org/officeDocument/2006/relationships/hyperlink" Target="http://www.imdb.com/title/tt0264472/?ref_=fn_tt_tt_1" TargetMode="External"/><Relationship Id="rId2144" Type="http://schemas.openxmlformats.org/officeDocument/2006/relationships/hyperlink" Target="http://www.imdb.com/title/tt0144814/?ref_=fn_tt_tt_1" TargetMode="External"/><Relationship Id="rId2351" Type="http://schemas.openxmlformats.org/officeDocument/2006/relationships/hyperlink" Target="http://www.imdb.com/title/tt3037162/?ref_=fn_tt_tt_1" TargetMode="External"/><Relationship Id="rId3402" Type="http://schemas.openxmlformats.org/officeDocument/2006/relationships/hyperlink" Target="http://www.imdb.com/title/tt0283832/?ref_=fn_tt_tt_1" TargetMode="External"/><Relationship Id="rId4800" Type="http://schemas.openxmlformats.org/officeDocument/2006/relationships/hyperlink" Target="http://www.imdb.com/title/tt0813715/?ref_=fn_tt_tt_1" TargetMode="External"/><Relationship Id="rId116" Type="http://schemas.openxmlformats.org/officeDocument/2006/relationships/hyperlink" Target="http://www.imdb.com/title/tt0330373/?ref_=fn_tt_tt_1" TargetMode="External"/><Relationship Id="rId323" Type="http://schemas.openxmlformats.org/officeDocument/2006/relationships/hyperlink" Target="http://www.imdb.com/title/tt0947810/?ref_=fn_tt_tt_1" TargetMode="External"/><Relationship Id="rId530" Type="http://schemas.openxmlformats.org/officeDocument/2006/relationships/hyperlink" Target="http://www.imdb.com/title/tt0117500/?ref_=fn_tt_tt_1" TargetMode="External"/><Relationship Id="rId1160" Type="http://schemas.openxmlformats.org/officeDocument/2006/relationships/hyperlink" Target="http://www.imdb.com/title/tt0103859/?ref_=fn_tt_tt_1" TargetMode="External"/><Relationship Id="rId2004" Type="http://schemas.openxmlformats.org/officeDocument/2006/relationships/hyperlink" Target="http://www.imdb.com/title/tt0119934/?ref_=fn_tt_tt_1" TargetMode="External"/><Relationship Id="rId2211" Type="http://schemas.openxmlformats.org/officeDocument/2006/relationships/hyperlink" Target="http://www.imdb.com/title/tt0112722/?ref_=fn_tt_tt_1" TargetMode="External"/><Relationship Id="rId4176" Type="http://schemas.openxmlformats.org/officeDocument/2006/relationships/hyperlink" Target="http://www.imdb.com/title/tt0389326/?ref_=fn_tt_tt_1" TargetMode="External"/><Relationship Id="rId1020" Type="http://schemas.openxmlformats.org/officeDocument/2006/relationships/hyperlink" Target="http://www.imdb.com/title/tt1462041/?ref_=fn_tt_tt_1" TargetMode="External"/><Relationship Id="rId1977" Type="http://schemas.openxmlformats.org/officeDocument/2006/relationships/hyperlink" Target="http://www.imdb.com/title/tt2006295/?ref_=fn_tt_tt_1" TargetMode="External"/><Relationship Id="rId4383" Type="http://schemas.openxmlformats.org/officeDocument/2006/relationships/hyperlink" Target="http://www.imdb.com/title/tt0247425/?ref_=fn_tt_tt_1" TargetMode="External"/><Relationship Id="rId4590" Type="http://schemas.openxmlformats.org/officeDocument/2006/relationships/hyperlink" Target="http://www.imdb.com/title/tt0428609/?ref_=fn_tt_tt_1" TargetMode="External"/><Relationship Id="rId1837" Type="http://schemas.openxmlformats.org/officeDocument/2006/relationships/hyperlink" Target="http://www.imdb.com/title/tt0138097/?ref_=fn_tt_tt_1" TargetMode="External"/><Relationship Id="rId3192" Type="http://schemas.openxmlformats.org/officeDocument/2006/relationships/hyperlink" Target="http://www.imdb.com/title/tt1985017/?ref_=fn_tt_tt_1" TargetMode="External"/><Relationship Id="rId4036" Type="http://schemas.openxmlformats.org/officeDocument/2006/relationships/hyperlink" Target="http://www.imdb.com/title/tt0085334/?ref_=fn_tt_tt_1" TargetMode="External"/><Relationship Id="rId4243" Type="http://schemas.openxmlformats.org/officeDocument/2006/relationships/hyperlink" Target="http://www.imdb.com/title/tt2460506/?ref_=fn_tt_tt_1" TargetMode="External"/><Relationship Id="rId4450" Type="http://schemas.openxmlformats.org/officeDocument/2006/relationships/hyperlink" Target="http://www.imdb.com/title/tt1236254/?ref_=fn_tt_tt_1" TargetMode="External"/><Relationship Id="rId3052" Type="http://schemas.openxmlformats.org/officeDocument/2006/relationships/hyperlink" Target="http://www.imdb.com/title/tt0213790/?ref_=fn_tt_tt_1" TargetMode="External"/><Relationship Id="rId4103" Type="http://schemas.openxmlformats.org/officeDocument/2006/relationships/hyperlink" Target="http://www.imdb.com/title/tt0468565/?ref_=fn_tt_tt_1" TargetMode="External"/><Relationship Id="rId4310" Type="http://schemas.openxmlformats.org/officeDocument/2006/relationships/hyperlink" Target="http://www.imdb.com/title/tt2474024/?ref_=fn_tt_tt_1" TargetMode="External"/><Relationship Id="rId180" Type="http://schemas.openxmlformats.org/officeDocument/2006/relationships/hyperlink" Target="http://www.imdb.com/title/tt1663202/?ref_=fn_tt_tt_1" TargetMode="External"/><Relationship Id="rId1904" Type="http://schemas.openxmlformats.org/officeDocument/2006/relationships/hyperlink" Target="http://www.imdb.com/title/tt0357413/?ref_=fn_tt_tt_1" TargetMode="External"/><Relationship Id="rId3869" Type="http://schemas.openxmlformats.org/officeDocument/2006/relationships/hyperlink" Target="http://www.imdb.com/title/tt0073486/?ref_=fn_tt_tt_1" TargetMode="External"/><Relationship Id="rId997" Type="http://schemas.openxmlformats.org/officeDocument/2006/relationships/hyperlink" Target="http://www.imdb.com/title/tt0117765/?ref_=fn_tt_tt_1" TargetMode="External"/><Relationship Id="rId2678" Type="http://schemas.openxmlformats.org/officeDocument/2006/relationships/hyperlink" Target="http://www.imdb.com/title/tt0134619/?ref_=fn_tt_tt_1" TargetMode="External"/><Relationship Id="rId2885" Type="http://schemas.openxmlformats.org/officeDocument/2006/relationships/hyperlink" Target="http://www.imdb.com/title/tt0419749/?ref_=fn_tt_tt_1" TargetMode="External"/><Relationship Id="rId3729" Type="http://schemas.openxmlformats.org/officeDocument/2006/relationships/hyperlink" Target="http://www.imdb.com/title/tt3499096/?ref_=fn_tt_tt_1" TargetMode="External"/><Relationship Id="rId3936" Type="http://schemas.openxmlformats.org/officeDocument/2006/relationships/hyperlink" Target="http://www.imdb.com/title/tt3346224/?ref_=fn_tt_tt_1" TargetMode="External"/><Relationship Id="rId857" Type="http://schemas.openxmlformats.org/officeDocument/2006/relationships/hyperlink" Target="http://www.imdb.com/title/tt0266697/?ref_=fn_tt_tt_1" TargetMode="External"/><Relationship Id="rId1487" Type="http://schemas.openxmlformats.org/officeDocument/2006/relationships/hyperlink" Target="http://www.imdb.com/title/tt0841046/?ref_=fn_tt_tt_1" TargetMode="External"/><Relationship Id="rId1694" Type="http://schemas.openxmlformats.org/officeDocument/2006/relationships/hyperlink" Target="http://www.imdb.com/title/tt1017460/?ref_=fn_tt_tt_1" TargetMode="External"/><Relationship Id="rId2538" Type="http://schemas.openxmlformats.org/officeDocument/2006/relationships/hyperlink" Target="http://www.imdb.com/title/tt0416508/?ref_=fn_tt_tt_1" TargetMode="External"/><Relationship Id="rId2745" Type="http://schemas.openxmlformats.org/officeDocument/2006/relationships/hyperlink" Target="http://www.imdb.com/title/tt0805570/?ref_=fn_tt_tt_1" TargetMode="External"/><Relationship Id="rId2952" Type="http://schemas.openxmlformats.org/officeDocument/2006/relationships/hyperlink" Target="http://www.imdb.com/title/tt0079758/?ref_=fn_tt_tt_1" TargetMode="External"/><Relationship Id="rId717" Type="http://schemas.openxmlformats.org/officeDocument/2006/relationships/hyperlink" Target="http://www.imdb.com/title/tt2267998/?ref_=fn_tt_tt_1" TargetMode="External"/><Relationship Id="rId924" Type="http://schemas.openxmlformats.org/officeDocument/2006/relationships/hyperlink" Target="http://www.imdb.com/title/tt0245803/?ref_=fn_tt_tt_1" TargetMode="External"/><Relationship Id="rId1347" Type="http://schemas.openxmlformats.org/officeDocument/2006/relationships/hyperlink" Target="http://www.imdb.com/title/tt1067583/?ref_=fn_tt_tt_1" TargetMode="External"/><Relationship Id="rId1554" Type="http://schemas.openxmlformats.org/officeDocument/2006/relationships/hyperlink" Target="http://www.imdb.com/title/tt0945513/?ref_=fn_tt_tt_1" TargetMode="External"/><Relationship Id="rId1761" Type="http://schemas.openxmlformats.org/officeDocument/2006/relationships/hyperlink" Target="http://www.imdb.com/title/tt0363547/?ref_=fn_tt_tt_1" TargetMode="External"/><Relationship Id="rId2605" Type="http://schemas.openxmlformats.org/officeDocument/2006/relationships/hyperlink" Target="http://www.imdb.com/title/tt0084805/?ref_=fn_tt_tt_1" TargetMode="External"/><Relationship Id="rId2812" Type="http://schemas.openxmlformats.org/officeDocument/2006/relationships/hyperlink" Target="http://www.imdb.com/title/tt0077296/?ref_=fn_tt_tt_1" TargetMode="External"/><Relationship Id="rId5011" Type="http://schemas.openxmlformats.org/officeDocument/2006/relationships/hyperlink" Target="http://www.imdb.com/title/tt0067580/?ref_=fn_tt_tt_1" TargetMode="External"/><Relationship Id="rId53" Type="http://schemas.openxmlformats.org/officeDocument/2006/relationships/hyperlink" Target="http://www.imdb.com/title/tt1663662/?ref_=fn_tt_tt_1" TargetMode="External"/><Relationship Id="rId1207" Type="http://schemas.openxmlformats.org/officeDocument/2006/relationships/hyperlink" Target="http://www.imdb.com/title/tt0453562/?ref_=fn_tt_tt_1" TargetMode="External"/><Relationship Id="rId1414" Type="http://schemas.openxmlformats.org/officeDocument/2006/relationships/hyperlink" Target="http://www.imdb.com/title/tt0478087/?ref_=fn_tt_tt_1" TargetMode="External"/><Relationship Id="rId1621" Type="http://schemas.openxmlformats.org/officeDocument/2006/relationships/hyperlink" Target="http://www.imdb.com/title/tt0800039/?ref_=fn_tt_tt_1" TargetMode="External"/><Relationship Id="rId4777" Type="http://schemas.openxmlformats.org/officeDocument/2006/relationships/hyperlink" Target="http://www.imdb.com/title/tt4062896/?ref_=fn_tt_tt_1" TargetMode="External"/><Relationship Id="rId4984" Type="http://schemas.openxmlformats.org/officeDocument/2006/relationships/hyperlink" Target="http://www.imdb.com/title/tt1874789/?ref_=fn_tt_tt_1" TargetMode="External"/><Relationship Id="rId3379" Type="http://schemas.openxmlformats.org/officeDocument/2006/relationships/hyperlink" Target="http://www.imdb.com/title/tt0111686/?ref_=fn_tt_tt_1" TargetMode="External"/><Relationship Id="rId3586" Type="http://schemas.openxmlformats.org/officeDocument/2006/relationships/hyperlink" Target="http://www.imdb.com/title/tt0064115/?ref_=fn_tt_tt_1" TargetMode="External"/><Relationship Id="rId3793" Type="http://schemas.openxmlformats.org/officeDocument/2006/relationships/hyperlink" Target="http://www.imdb.com/title/tt0081291/?ref_=fn_tt_tt_1" TargetMode="External"/><Relationship Id="rId4637" Type="http://schemas.openxmlformats.org/officeDocument/2006/relationships/hyperlink" Target="http://www.imdb.com/title/tt2505294/?ref_=fn_tt_tt_1" TargetMode="External"/><Relationship Id="rId2188" Type="http://schemas.openxmlformats.org/officeDocument/2006/relationships/hyperlink" Target="http://www.imdb.com/title/tt0357507/?ref_=fn_tt_tt_1" TargetMode="External"/><Relationship Id="rId2395" Type="http://schemas.openxmlformats.org/officeDocument/2006/relationships/hyperlink" Target="http://www.imdb.com/title/tt0094737/?ref_=fn_tt_tt_1" TargetMode="External"/><Relationship Id="rId3239" Type="http://schemas.openxmlformats.org/officeDocument/2006/relationships/hyperlink" Target="http://www.imdb.com/title/tt1220220/?ref_=fn_tt_tt_1" TargetMode="External"/><Relationship Id="rId3446" Type="http://schemas.openxmlformats.org/officeDocument/2006/relationships/hyperlink" Target="http://www.imdb.com/title/tt0263734/?ref_=fn_tt_tt_1" TargetMode="External"/><Relationship Id="rId4844" Type="http://schemas.openxmlformats.org/officeDocument/2006/relationships/hyperlink" Target="http://www.imdb.com/title/tt0445922/?ref_=fn_tt_tt_1" TargetMode="External"/><Relationship Id="rId367" Type="http://schemas.openxmlformats.org/officeDocument/2006/relationships/hyperlink" Target="http://www.imdb.com/title/tt0988045/?ref_=fn_tt_tt_1" TargetMode="External"/><Relationship Id="rId574" Type="http://schemas.openxmlformats.org/officeDocument/2006/relationships/hyperlink" Target="http://www.imdb.com/title/tt0240462/?ref_=fn_tt_tt_1" TargetMode="External"/><Relationship Id="rId2048" Type="http://schemas.openxmlformats.org/officeDocument/2006/relationships/hyperlink" Target="http://www.imdb.com/title/tt1433108/?ref_=fn_tt_tt_1" TargetMode="External"/><Relationship Id="rId2255" Type="http://schemas.openxmlformats.org/officeDocument/2006/relationships/hyperlink" Target="http://www.imdb.com/title/tt0116367/?ref_=fn_tt_tt_1" TargetMode="External"/><Relationship Id="rId3653" Type="http://schemas.openxmlformats.org/officeDocument/2006/relationships/hyperlink" Target="http://www.imdb.com/title/tt0086541/?ref_=fn_tt_tt_1" TargetMode="External"/><Relationship Id="rId3860" Type="http://schemas.openxmlformats.org/officeDocument/2006/relationships/hyperlink" Target="http://www.imdb.com/title/tt0808526/?ref_=fn_tt_tt_1" TargetMode="External"/><Relationship Id="rId4704" Type="http://schemas.openxmlformats.org/officeDocument/2006/relationships/hyperlink" Target="http://www.imdb.com/title/tt2139721/?ref_=fn_tt_tt_1" TargetMode="External"/><Relationship Id="rId4911" Type="http://schemas.openxmlformats.org/officeDocument/2006/relationships/hyperlink" Target="http://www.imdb.com/title/tt0923600/?ref_=fn_tt_tt_1" TargetMode="External"/><Relationship Id="rId227" Type="http://schemas.openxmlformats.org/officeDocument/2006/relationships/hyperlink" Target="http://www.imdb.com/title/tt0305357/?ref_=fn_tt_tt_1" TargetMode="External"/><Relationship Id="rId781" Type="http://schemas.openxmlformats.org/officeDocument/2006/relationships/hyperlink" Target="http://www.imdb.com/title/tt0138524/?ref_=fn_tt_tt_1" TargetMode="External"/><Relationship Id="rId2462" Type="http://schemas.openxmlformats.org/officeDocument/2006/relationships/hyperlink" Target="http://www.imdb.com/title/tt1149362/?ref_=fn_tt_tt_1" TargetMode="External"/><Relationship Id="rId3306" Type="http://schemas.openxmlformats.org/officeDocument/2006/relationships/hyperlink" Target="http://www.imdb.com/title/tt0087451/?ref_=fn_tt_tt_1" TargetMode="External"/><Relationship Id="rId3513" Type="http://schemas.openxmlformats.org/officeDocument/2006/relationships/hyperlink" Target="http://www.imdb.com/title/tt1012804/?ref_=fn_tt_tt_1" TargetMode="External"/><Relationship Id="rId3720" Type="http://schemas.openxmlformats.org/officeDocument/2006/relationships/hyperlink" Target="http://www.imdb.com/title/tt0424345/?ref_=fn_tt_tt_1" TargetMode="External"/><Relationship Id="rId434" Type="http://schemas.openxmlformats.org/officeDocument/2006/relationships/hyperlink" Target="http://www.imdb.com/title/tt0489099/?ref_=fn_tt_tt_1" TargetMode="External"/><Relationship Id="rId641" Type="http://schemas.openxmlformats.org/officeDocument/2006/relationships/hyperlink" Target="http://www.imdb.com/title/tt0140352/?ref_=fn_tt_tt_1" TargetMode="External"/><Relationship Id="rId1064" Type="http://schemas.openxmlformats.org/officeDocument/2006/relationships/hyperlink" Target="http://www.imdb.com/title/tt0308353/?ref_=fn_tt_tt_1" TargetMode="External"/><Relationship Id="rId1271" Type="http://schemas.openxmlformats.org/officeDocument/2006/relationships/hyperlink" Target="http://www.imdb.com/title/tt0477302/?ref_=fn_tt_tt_1" TargetMode="External"/><Relationship Id="rId2115" Type="http://schemas.openxmlformats.org/officeDocument/2006/relationships/hyperlink" Target="http://www.imdb.com/title/tt0263728/?ref_=fn_tt_tt_1" TargetMode="External"/><Relationship Id="rId2322" Type="http://schemas.openxmlformats.org/officeDocument/2006/relationships/hyperlink" Target="http://www.imdb.com/title/tt1366365/?ref_=fn_tt_tt_1" TargetMode="External"/><Relationship Id="rId501" Type="http://schemas.openxmlformats.org/officeDocument/2006/relationships/hyperlink" Target="http://www.imdb.com/title/tt0119925/?ref_=fn_tt_tt_1" TargetMode="External"/><Relationship Id="rId1131" Type="http://schemas.openxmlformats.org/officeDocument/2006/relationships/hyperlink" Target="http://www.imdb.com/title/tt0473444/?ref_=fn_tt_tt_1" TargetMode="External"/><Relationship Id="rId4287" Type="http://schemas.openxmlformats.org/officeDocument/2006/relationships/hyperlink" Target="http://www.imdb.com/title/tt0349159/?ref_=fn_tt_tt_1" TargetMode="External"/><Relationship Id="rId4494" Type="http://schemas.openxmlformats.org/officeDocument/2006/relationships/hyperlink" Target="http://www.imdb.com/title/tt0048750/?ref_=fn_tt_tt_1" TargetMode="External"/><Relationship Id="rId3096" Type="http://schemas.openxmlformats.org/officeDocument/2006/relationships/hyperlink" Target="http://www.imdb.com/title/tt4094724/?ref_=fn_tt_tt_1" TargetMode="External"/><Relationship Id="rId4147" Type="http://schemas.openxmlformats.org/officeDocument/2006/relationships/hyperlink" Target="http://www.imdb.com/title/tt0055312/?ref_=fn_tt_tt_1" TargetMode="External"/><Relationship Id="rId4354" Type="http://schemas.openxmlformats.org/officeDocument/2006/relationships/hyperlink" Target="http://www.imdb.com/title/tt0087800/?ref_=fn_tt_tt_1" TargetMode="External"/><Relationship Id="rId4561" Type="http://schemas.openxmlformats.org/officeDocument/2006/relationships/hyperlink" Target="http://www.imdb.com/title/tt1441326/?ref_=fn_tt_tt_1" TargetMode="External"/><Relationship Id="rId1948" Type="http://schemas.openxmlformats.org/officeDocument/2006/relationships/hyperlink" Target="http://www.imdb.com/title/tt0112883/?ref_=fn_tt_tt_1" TargetMode="External"/><Relationship Id="rId3163" Type="http://schemas.openxmlformats.org/officeDocument/2006/relationships/hyperlink" Target="http://www.imdb.com/title/tt0151804/?ref_=fn_tt_tt_1" TargetMode="External"/><Relationship Id="rId3370" Type="http://schemas.openxmlformats.org/officeDocument/2006/relationships/hyperlink" Target="http://www.imdb.com/title/tt1306980/?ref_=fn_tt_tt_1" TargetMode="External"/><Relationship Id="rId4007" Type="http://schemas.openxmlformats.org/officeDocument/2006/relationships/hyperlink" Target="http://www.imdb.com/title/tt2724064/?ref_=fn_tt_tt_1" TargetMode="External"/><Relationship Id="rId4214" Type="http://schemas.openxmlformats.org/officeDocument/2006/relationships/hyperlink" Target="http://www.imdb.com/title/tt0116404/?ref_=fn_tt_tt_1" TargetMode="External"/><Relationship Id="rId4421" Type="http://schemas.openxmlformats.org/officeDocument/2006/relationships/hyperlink" Target="http://www.imdb.com/title/tt0110265/?ref_=fn_tt_tt_1" TargetMode="External"/><Relationship Id="rId291" Type="http://schemas.openxmlformats.org/officeDocument/2006/relationships/hyperlink" Target="http://www.imdb.com/title/tt0765429/?ref_=fn_tt_tt_1" TargetMode="External"/><Relationship Id="rId1808" Type="http://schemas.openxmlformats.org/officeDocument/2006/relationships/hyperlink" Target="http://www.imdb.com/title/tt0119468/?ref_=fn_tt_tt_1" TargetMode="External"/><Relationship Id="rId3023" Type="http://schemas.openxmlformats.org/officeDocument/2006/relationships/hyperlink" Target="http://www.imdb.com/title/tt1034302/?ref_=fn_tt_tt_1" TargetMode="External"/><Relationship Id="rId151" Type="http://schemas.openxmlformats.org/officeDocument/2006/relationships/hyperlink" Target="http://www.imdb.com/title/tt1289401/?ref_=fn_tt_tt_1" TargetMode="External"/><Relationship Id="rId3230" Type="http://schemas.openxmlformats.org/officeDocument/2006/relationships/hyperlink" Target="http://www.imdb.com/title/tt0443496/?ref_=fn_tt_tt_1" TargetMode="External"/><Relationship Id="rId2789" Type="http://schemas.openxmlformats.org/officeDocument/2006/relationships/hyperlink" Target="http://www.imdb.com/title/tt0429573/?ref_=fn_tt_tt_1" TargetMode="External"/><Relationship Id="rId2996" Type="http://schemas.openxmlformats.org/officeDocument/2006/relationships/hyperlink" Target="http://www.imdb.com/title/tt1682180/?ref_=fn_tt_tt_1" TargetMode="External"/><Relationship Id="rId968" Type="http://schemas.openxmlformats.org/officeDocument/2006/relationships/hyperlink" Target="http://www.imdb.com/title/tt1428538/?ref_=fn_tt_tt_1" TargetMode="External"/><Relationship Id="rId1598" Type="http://schemas.openxmlformats.org/officeDocument/2006/relationships/hyperlink" Target="http://www.imdb.com/title/tt0101272/?ref_=fn_tt_tt_1" TargetMode="External"/><Relationship Id="rId2649" Type="http://schemas.openxmlformats.org/officeDocument/2006/relationships/hyperlink" Target="http://www.imdb.com/title/tt0844708/?ref_=fn_tt_tt_1" TargetMode="External"/><Relationship Id="rId2856" Type="http://schemas.openxmlformats.org/officeDocument/2006/relationships/hyperlink" Target="http://www.imdb.com/title/tt0116493/?ref_=fn_tt_tt_1" TargetMode="External"/><Relationship Id="rId3907" Type="http://schemas.openxmlformats.org/officeDocument/2006/relationships/hyperlink" Target="http://www.imdb.com/title/tt2034139/?ref_=fn_tt_tt_1" TargetMode="External"/><Relationship Id="rId97" Type="http://schemas.openxmlformats.org/officeDocument/2006/relationships/hyperlink" Target="http://www.imdb.com/title/tt0816692/?ref_=fn_tt_tt_1" TargetMode="External"/><Relationship Id="rId828" Type="http://schemas.openxmlformats.org/officeDocument/2006/relationships/hyperlink" Target="http://www.imdb.com/title/tt0159206/?ref_=fn_tt_tt_1" TargetMode="External"/><Relationship Id="rId1458" Type="http://schemas.openxmlformats.org/officeDocument/2006/relationships/hyperlink" Target="http://www.imdb.com/title/tt0100403/?ref_=fn_tt_tt_1" TargetMode="External"/><Relationship Id="rId1665" Type="http://schemas.openxmlformats.org/officeDocument/2006/relationships/hyperlink" Target="http://www.imdb.com/title/tt0446046/?ref_=fn_tt_tt_1" TargetMode="External"/><Relationship Id="rId1872" Type="http://schemas.openxmlformats.org/officeDocument/2006/relationships/hyperlink" Target="http://www.imdb.com/title/tt1175491/?ref_=fn_tt_tt_1" TargetMode="External"/><Relationship Id="rId2509" Type="http://schemas.openxmlformats.org/officeDocument/2006/relationships/hyperlink" Target="http://www.imdb.com/title/tt1981677/?ref_=fn_tt_tt_1" TargetMode="External"/><Relationship Id="rId2716" Type="http://schemas.openxmlformats.org/officeDocument/2006/relationships/hyperlink" Target="http://www.imdb.com/title/tt1031969/?ref_=fn_tt_tt_1" TargetMode="External"/><Relationship Id="rId4071" Type="http://schemas.openxmlformats.org/officeDocument/2006/relationships/hyperlink" Target="http://www.imdb.com/title/tt0053604/?ref_=fn_tt_tt_1" TargetMode="External"/><Relationship Id="rId1318" Type="http://schemas.openxmlformats.org/officeDocument/2006/relationships/hyperlink" Target="http://www.imdb.com/title/tt0361500/?ref_=fn_tt_tt_1" TargetMode="External"/><Relationship Id="rId1525" Type="http://schemas.openxmlformats.org/officeDocument/2006/relationships/hyperlink" Target="http://www.imdb.com/title/tt0082979/?ref_=fn_tt_tt_1" TargetMode="External"/><Relationship Id="rId2923" Type="http://schemas.openxmlformats.org/officeDocument/2006/relationships/hyperlink" Target="http://www.imdb.com/title/tt1621045/?ref_=fn_tt_tt_1" TargetMode="External"/><Relationship Id="rId1732" Type="http://schemas.openxmlformats.org/officeDocument/2006/relationships/hyperlink" Target="http://www.imdb.com/title/tt2095649/?ref_=fn_tt_tt_1" TargetMode="External"/><Relationship Id="rId4888" Type="http://schemas.openxmlformats.org/officeDocument/2006/relationships/hyperlink" Target="http://www.imdb.com/title/tt0469690/?ref_=fn_tt_tt_1" TargetMode="External"/><Relationship Id="rId24" Type="http://schemas.openxmlformats.org/officeDocument/2006/relationships/hyperlink" Target="http://www.imdb.com/title/tt1170358/?ref_=fn_tt_tt_1" TargetMode="External"/><Relationship Id="rId2299" Type="http://schemas.openxmlformats.org/officeDocument/2006/relationships/hyperlink" Target="http://www.imdb.com/title/tt0462229/?ref_=fn_tt_tt_1" TargetMode="External"/><Relationship Id="rId3697" Type="http://schemas.openxmlformats.org/officeDocument/2006/relationships/hyperlink" Target="http://www.imdb.com/title/tt1618430/?ref_=fn_tt_tt_1" TargetMode="External"/><Relationship Id="rId4748" Type="http://schemas.openxmlformats.org/officeDocument/2006/relationships/hyperlink" Target="http://www.imdb.com/title/tt2654360/?ref_=fn_tt_tt_1" TargetMode="External"/><Relationship Id="rId4955" Type="http://schemas.openxmlformats.org/officeDocument/2006/relationships/hyperlink" Target="http://www.imdb.com/title/tt4196450/?ref_=fn_tt_tt_1" TargetMode="External"/><Relationship Id="rId3557" Type="http://schemas.openxmlformats.org/officeDocument/2006/relationships/hyperlink" Target="http://www.imdb.com/title/tt1148165/?ref_=fn_tt_tt_1" TargetMode="External"/><Relationship Id="rId3764" Type="http://schemas.openxmlformats.org/officeDocument/2006/relationships/hyperlink" Target="http://www.imdb.com/title/tt0077572/?ref_=fn_tt_tt_1" TargetMode="External"/><Relationship Id="rId3971" Type="http://schemas.openxmlformats.org/officeDocument/2006/relationships/hyperlink" Target="http://www.imdb.com/title/tt0074958/?ref_=fn_tt_tt_1" TargetMode="External"/><Relationship Id="rId4608" Type="http://schemas.openxmlformats.org/officeDocument/2006/relationships/hyperlink" Target="http://www.imdb.com/title/tt0487156/?ref_=fn_tt_tt_1" TargetMode="External"/><Relationship Id="rId4815" Type="http://schemas.openxmlformats.org/officeDocument/2006/relationships/hyperlink" Target="http://www.imdb.com/title/tt0083907/?ref_=fn_tt_tt_1" TargetMode="External"/><Relationship Id="rId478" Type="http://schemas.openxmlformats.org/officeDocument/2006/relationships/hyperlink" Target="http://www.imdb.com/title/tt0368008/?ref_=fn_tt_tt_1" TargetMode="External"/><Relationship Id="rId685" Type="http://schemas.openxmlformats.org/officeDocument/2006/relationships/hyperlink" Target="http://www.imdb.com/title/tt0137523/?ref_=fn_tt_tt_1" TargetMode="External"/><Relationship Id="rId892" Type="http://schemas.openxmlformats.org/officeDocument/2006/relationships/hyperlink" Target="http://www.imdb.com/title/tt0056193/?ref_=fn_tt_tt_1" TargetMode="External"/><Relationship Id="rId2159" Type="http://schemas.openxmlformats.org/officeDocument/2006/relationships/hyperlink" Target="http://www.imdb.com/title/tt0305669/?ref_=fn_tt_tt_1" TargetMode="External"/><Relationship Id="rId2366" Type="http://schemas.openxmlformats.org/officeDocument/2006/relationships/hyperlink" Target="http://www.imdb.com/title/tt0185371/?ref_=fn_tt_tt_1" TargetMode="External"/><Relationship Id="rId2573" Type="http://schemas.openxmlformats.org/officeDocument/2006/relationships/hyperlink" Target="http://www.imdb.com/title/tt0095687/?ref_=fn_tt_tt_1" TargetMode="External"/><Relationship Id="rId2780" Type="http://schemas.openxmlformats.org/officeDocument/2006/relationships/hyperlink" Target="http://www.imdb.com/title/tt1885265/?ref_=fn_tt_tt_1" TargetMode="External"/><Relationship Id="rId3417" Type="http://schemas.openxmlformats.org/officeDocument/2006/relationships/hyperlink" Target="http://www.imdb.com/title/tt0457572/?ref_=fn_tt_tt_1" TargetMode="External"/><Relationship Id="rId3624" Type="http://schemas.openxmlformats.org/officeDocument/2006/relationships/hyperlink" Target="http://www.imdb.com/title/tt0145893/?ref_=fn_tt_tt_1" TargetMode="External"/><Relationship Id="rId3831" Type="http://schemas.openxmlformats.org/officeDocument/2006/relationships/hyperlink" Target="http://www.imdb.com/title/tt0092076/?ref_=fn_tt_tt_1" TargetMode="External"/><Relationship Id="rId338" Type="http://schemas.openxmlformats.org/officeDocument/2006/relationships/hyperlink" Target="http://www.imdb.com/title/tt0380510/?ref_=fn_tt_tt_1" TargetMode="External"/><Relationship Id="rId545" Type="http://schemas.openxmlformats.org/officeDocument/2006/relationships/hyperlink" Target="http://www.imdb.com/title/tt0874936/?ref_=fn_tt_tt_1" TargetMode="External"/><Relationship Id="rId752" Type="http://schemas.openxmlformats.org/officeDocument/2006/relationships/hyperlink" Target="http://www.imdb.com/title/tt0167190/?ref_=fn_tt_tt_1" TargetMode="External"/><Relationship Id="rId1175" Type="http://schemas.openxmlformats.org/officeDocument/2006/relationships/hyperlink" Target="http://www.imdb.com/title/tt2788710/?ref_=fn_tt_tt_1" TargetMode="External"/><Relationship Id="rId1382" Type="http://schemas.openxmlformats.org/officeDocument/2006/relationships/hyperlink" Target="http://www.imdb.com/title/tt0181316/?ref_=fn_tt_tt_1" TargetMode="External"/><Relationship Id="rId2019" Type="http://schemas.openxmlformats.org/officeDocument/2006/relationships/hyperlink" Target="http://www.imdb.com/title/tt0337692/?ref_=fn_tt_tt_1" TargetMode="External"/><Relationship Id="rId2226" Type="http://schemas.openxmlformats.org/officeDocument/2006/relationships/hyperlink" Target="http://www.imdb.com/title/tt1414382/?ref_=fn_tt_tt_1" TargetMode="External"/><Relationship Id="rId2433" Type="http://schemas.openxmlformats.org/officeDocument/2006/relationships/hyperlink" Target="http://www.imdb.com/title/tt0210616/?ref_=fn_tt_tt_1" TargetMode="External"/><Relationship Id="rId2640" Type="http://schemas.openxmlformats.org/officeDocument/2006/relationships/hyperlink" Target="http://www.imdb.com/title/tt1855199/?ref_=fn_tt_tt_1" TargetMode="External"/><Relationship Id="rId405" Type="http://schemas.openxmlformats.org/officeDocument/2006/relationships/hyperlink" Target="http://www.imdb.com/title/tt0461770/?ref_=fn_tt_tt_1" TargetMode="External"/><Relationship Id="rId612" Type="http://schemas.openxmlformats.org/officeDocument/2006/relationships/hyperlink" Target="http://www.imdb.com/title/tt0486655/?ref_=fn_tt_tt_1" TargetMode="External"/><Relationship Id="rId1035" Type="http://schemas.openxmlformats.org/officeDocument/2006/relationships/hyperlink" Target="http://www.imdb.com/title/tt0891592/?ref_=fn_tt_tt_1" TargetMode="External"/><Relationship Id="rId1242" Type="http://schemas.openxmlformats.org/officeDocument/2006/relationships/hyperlink" Target="http://www.imdb.com/title/tt0363988/?ref_=fn_tt_tt_1" TargetMode="External"/><Relationship Id="rId2500" Type="http://schemas.openxmlformats.org/officeDocument/2006/relationships/hyperlink" Target="http://www.imdb.com/title/tt0243736/?ref_=fn_tt_tt_1" TargetMode="External"/><Relationship Id="rId4398" Type="http://schemas.openxmlformats.org/officeDocument/2006/relationships/hyperlink" Target="http://www.imdb.com/title/tt0071360/?ref_=fn_tt_tt_1" TargetMode="External"/><Relationship Id="rId1102" Type="http://schemas.openxmlformats.org/officeDocument/2006/relationships/hyperlink" Target="http://www.imdb.com/title/tt0384642/?ref_=fn_tt_tt_1" TargetMode="External"/><Relationship Id="rId4258" Type="http://schemas.openxmlformats.org/officeDocument/2006/relationships/hyperlink" Target="http://www.imdb.com/title/tt0056193/?ref_=fn_tt_tt_1" TargetMode="External"/><Relationship Id="rId4465" Type="http://schemas.openxmlformats.org/officeDocument/2006/relationships/hyperlink" Target="http://www.imdb.com/title/tt0433398/?ref_=fn_tt_tt_1" TargetMode="External"/><Relationship Id="rId3067" Type="http://schemas.openxmlformats.org/officeDocument/2006/relationships/hyperlink" Target="http://www.imdb.com/title/tt0102782/?ref_=fn_tt_tt_1" TargetMode="External"/><Relationship Id="rId3274" Type="http://schemas.openxmlformats.org/officeDocument/2006/relationships/hyperlink" Target="http://www.imdb.com/title/tt1694021/?ref_=fn_tt_tt_1" TargetMode="External"/><Relationship Id="rId4118" Type="http://schemas.openxmlformats.org/officeDocument/2006/relationships/hyperlink" Target="http://www.imdb.com/title/tt0403118/?ref_=fn_tt_tt_1" TargetMode="External"/><Relationship Id="rId4672" Type="http://schemas.openxmlformats.org/officeDocument/2006/relationships/hyperlink" Target="http://www.imdb.com/title/tt3569356/?ref_=fn_tt_tt_1" TargetMode="External"/><Relationship Id="rId195" Type="http://schemas.openxmlformats.org/officeDocument/2006/relationships/hyperlink" Target="http://www.imdb.com/title/tt0983193/?ref_=fn_tt_tt_1" TargetMode="External"/><Relationship Id="rId1919" Type="http://schemas.openxmlformats.org/officeDocument/2006/relationships/hyperlink" Target="http://www.imdb.com/title/tt0852713/?ref_=fn_tt_tt_1" TargetMode="External"/><Relationship Id="rId3481" Type="http://schemas.openxmlformats.org/officeDocument/2006/relationships/hyperlink" Target="http://www.imdb.com/title/tt0112851/?ref_=fn_tt_tt_1" TargetMode="External"/><Relationship Id="rId4325" Type="http://schemas.openxmlformats.org/officeDocument/2006/relationships/hyperlink" Target="http://www.imdb.com/title/tt4704314/?ref_=fn_tt_tt_1" TargetMode="External"/><Relationship Id="rId4532" Type="http://schemas.openxmlformats.org/officeDocument/2006/relationships/hyperlink" Target="http://www.imdb.com/title/tt0075148/?ref_=fn_tt_tt_1" TargetMode="External"/><Relationship Id="rId2083" Type="http://schemas.openxmlformats.org/officeDocument/2006/relationships/hyperlink" Target="http://www.imdb.com/title/tt0099653/?ref_=fn_tt_tt_1" TargetMode="External"/><Relationship Id="rId2290" Type="http://schemas.openxmlformats.org/officeDocument/2006/relationships/hyperlink" Target="http://www.imdb.com/title/tt0144640/?ref_=fn_tt_tt_1" TargetMode="External"/><Relationship Id="rId3134" Type="http://schemas.openxmlformats.org/officeDocument/2006/relationships/hyperlink" Target="http://www.imdb.com/title/tt1876451/?ref_=fn_tt_tt_1" TargetMode="External"/><Relationship Id="rId3341" Type="http://schemas.openxmlformats.org/officeDocument/2006/relationships/hyperlink" Target="http://www.imdb.com/title/tt1666801/?ref_=fn_tt_tt_1" TargetMode="External"/><Relationship Id="rId262" Type="http://schemas.openxmlformats.org/officeDocument/2006/relationships/hyperlink" Target="http://www.imdb.com/title/tt1253863/?ref_=fn_tt_tt_1" TargetMode="External"/><Relationship Id="rId2150" Type="http://schemas.openxmlformats.org/officeDocument/2006/relationships/hyperlink" Target="http://www.imdb.com/title/tt0143746/?ref_=fn_tt_tt_1" TargetMode="External"/><Relationship Id="rId3201" Type="http://schemas.openxmlformats.org/officeDocument/2006/relationships/hyperlink" Target="http://www.imdb.com/title/tt3387542/?ref_=fn_tt_tt_1" TargetMode="External"/><Relationship Id="rId122" Type="http://schemas.openxmlformats.org/officeDocument/2006/relationships/hyperlink" Target="http://www.imdb.com/title/tt0479952/?ref_=fn_tt_tt_1" TargetMode="External"/><Relationship Id="rId2010" Type="http://schemas.openxmlformats.org/officeDocument/2006/relationships/hyperlink" Target="http://www.imdb.com/title/tt1125929/?ref_=fn_tt_tt_1" TargetMode="External"/><Relationship Id="rId1569" Type="http://schemas.openxmlformats.org/officeDocument/2006/relationships/hyperlink" Target="http://www.imdb.com/title/tt0118829/?ref_=fn_tt_tt_1" TargetMode="External"/><Relationship Id="rId2967" Type="http://schemas.openxmlformats.org/officeDocument/2006/relationships/hyperlink" Target="http://www.imdb.com/title/tt0120722/?ref_=fn_tt_tt_1" TargetMode="External"/><Relationship Id="rId4182" Type="http://schemas.openxmlformats.org/officeDocument/2006/relationships/hyperlink" Target="http://www.imdb.com/title/tt2243537/?ref_=fn_tt_tt_1" TargetMode="External"/><Relationship Id="rId5026" Type="http://schemas.openxmlformats.org/officeDocument/2006/relationships/hyperlink" Target="http://www.imdb.com/title/tt1836212/?ref_=fn_tt_tt_1" TargetMode="External"/><Relationship Id="rId939" Type="http://schemas.openxmlformats.org/officeDocument/2006/relationships/hyperlink" Target="http://www.imdb.com/title/tt0195685/?ref_=fn_tt_tt_1" TargetMode="External"/><Relationship Id="rId1776" Type="http://schemas.openxmlformats.org/officeDocument/2006/relationships/hyperlink" Target="http://www.imdb.com/title/tt0219653/?ref_=fn_tt_tt_1" TargetMode="External"/><Relationship Id="rId1983" Type="http://schemas.openxmlformats.org/officeDocument/2006/relationships/hyperlink" Target="http://www.imdb.com/title/tt0489281/?ref_=fn_tt_tt_1" TargetMode="External"/><Relationship Id="rId2827" Type="http://schemas.openxmlformats.org/officeDocument/2006/relationships/hyperlink" Target="http://www.imdb.com/title/tt0180073/?ref_=fn_tt_tt_1" TargetMode="External"/><Relationship Id="rId4042" Type="http://schemas.openxmlformats.org/officeDocument/2006/relationships/hyperlink" Target="http://www.imdb.com/title/tt0063522/?ref_=fn_tt_tt_1" TargetMode="External"/><Relationship Id="rId68" Type="http://schemas.openxmlformats.org/officeDocument/2006/relationships/hyperlink" Target="http://www.imdb.com/title/tt1049413/?ref_=fn_tt_tt_1" TargetMode="External"/><Relationship Id="rId1429" Type="http://schemas.openxmlformats.org/officeDocument/2006/relationships/hyperlink" Target="http://www.imdb.com/title/tt4438848/?ref_=fn_tt_tt_1" TargetMode="External"/><Relationship Id="rId1636" Type="http://schemas.openxmlformats.org/officeDocument/2006/relationships/hyperlink" Target="http://www.imdb.com/title/tt0090264/?ref_=fn_tt_tt_1" TargetMode="External"/><Relationship Id="rId1843" Type="http://schemas.openxmlformats.org/officeDocument/2006/relationships/hyperlink" Target="http://www.imdb.com/title/tt0099582/?ref_=fn_tt_tt_1" TargetMode="External"/><Relationship Id="rId4999" Type="http://schemas.openxmlformats.org/officeDocument/2006/relationships/hyperlink" Target="http://www.imdb.com/title/tt0262432/?ref_=fn_tt_tt_1" TargetMode="External"/><Relationship Id="rId1703" Type="http://schemas.openxmlformats.org/officeDocument/2006/relationships/hyperlink" Target="http://www.imdb.com/title/tt0120710/?ref_=fn_tt_tt_1" TargetMode="External"/><Relationship Id="rId1910" Type="http://schemas.openxmlformats.org/officeDocument/2006/relationships/hyperlink" Target="http://www.imdb.com/title/tt0093389/?ref_=fn_tt_tt_1" TargetMode="External"/><Relationship Id="rId4859" Type="http://schemas.openxmlformats.org/officeDocument/2006/relationships/hyperlink" Target="http://www.imdb.com/title/tt0200530/?ref_=fn_tt_tt_1" TargetMode="External"/><Relationship Id="rId3668" Type="http://schemas.openxmlformats.org/officeDocument/2006/relationships/hyperlink" Target="http://www.imdb.com/title/tt1245112/?ref_=fn_tt_tt_1" TargetMode="External"/><Relationship Id="rId3875" Type="http://schemas.openxmlformats.org/officeDocument/2006/relationships/hyperlink" Target="http://www.imdb.com/title/tt0857190/?ref_=fn_tt_tt_1" TargetMode="External"/><Relationship Id="rId4719" Type="http://schemas.openxmlformats.org/officeDocument/2006/relationships/hyperlink" Target="http://www.imdb.com/title/tt5078326/?ref_=fn_tt_tt_1" TargetMode="External"/><Relationship Id="rId4926" Type="http://schemas.openxmlformats.org/officeDocument/2006/relationships/hyperlink" Target="http://www.imdb.com/title/tt2421956/?ref_=fn_tt_tt_1" TargetMode="External"/><Relationship Id="rId589" Type="http://schemas.openxmlformats.org/officeDocument/2006/relationships/hyperlink" Target="http://www.imdb.com/title/tt0117438/?ref_=fn_tt_tt_1" TargetMode="External"/><Relationship Id="rId796" Type="http://schemas.openxmlformats.org/officeDocument/2006/relationships/hyperlink" Target="http://www.imdb.com/title/tt0848228/?ref_=fn_tt_tt_1" TargetMode="External"/><Relationship Id="rId2477" Type="http://schemas.openxmlformats.org/officeDocument/2006/relationships/hyperlink" Target="http://www.imdb.com/title/tt0829482/?ref_=fn_tt_tt_1" TargetMode="External"/><Relationship Id="rId2684" Type="http://schemas.openxmlformats.org/officeDocument/2006/relationships/hyperlink" Target="http://www.imdb.com/title/tt1764234/?ref_=fn_tt_tt_1" TargetMode="External"/><Relationship Id="rId3528" Type="http://schemas.openxmlformats.org/officeDocument/2006/relationships/hyperlink" Target="http://www.imdb.com/title/tt1403177/?ref_=fn_tt_tt_1" TargetMode="External"/><Relationship Id="rId3735" Type="http://schemas.openxmlformats.org/officeDocument/2006/relationships/hyperlink" Target="http://www.imdb.com/title/tt3316960/?ref_=fn_tt_tt_1" TargetMode="External"/><Relationship Id="rId449" Type="http://schemas.openxmlformats.org/officeDocument/2006/relationships/hyperlink" Target="http://www.imdb.com/title/tt0398165/?ref_=fn_tt_tt_1" TargetMode="External"/><Relationship Id="rId656" Type="http://schemas.openxmlformats.org/officeDocument/2006/relationships/hyperlink" Target="http://www.imdb.com/title/tt0133093/?ref_=fn_tt_tt_1" TargetMode="External"/><Relationship Id="rId863" Type="http://schemas.openxmlformats.org/officeDocument/2006/relationships/hyperlink" Target="http://www.imdb.com/title/tt0184894/?ref_=fn_tt_tt_1" TargetMode="External"/><Relationship Id="rId1079" Type="http://schemas.openxmlformats.org/officeDocument/2006/relationships/hyperlink" Target="http://www.imdb.com/title/tt0373051/?ref_=fn_tt_tt_1" TargetMode="External"/><Relationship Id="rId1286" Type="http://schemas.openxmlformats.org/officeDocument/2006/relationships/hyperlink" Target="http://www.imdb.com/title/tt0120800/?ref_=fn_tt_tt_1" TargetMode="External"/><Relationship Id="rId1493" Type="http://schemas.openxmlformats.org/officeDocument/2006/relationships/hyperlink" Target="http://www.imdb.com/title/tt0120724/?ref_=fn_tt_tt_1" TargetMode="External"/><Relationship Id="rId2337" Type="http://schemas.openxmlformats.org/officeDocument/2006/relationships/hyperlink" Target="http://www.imdb.com/title/tt0354595/?ref_=fn_tt_tt_1" TargetMode="External"/><Relationship Id="rId2544" Type="http://schemas.openxmlformats.org/officeDocument/2006/relationships/hyperlink" Target="http://www.imdb.com/title/tt0084855/?ref_=fn_tt_tt_1" TargetMode="External"/><Relationship Id="rId2891" Type="http://schemas.openxmlformats.org/officeDocument/2006/relationships/hyperlink" Target="http://www.imdb.com/title/tt1478964/?ref_=fn_tt_tt_1" TargetMode="External"/><Relationship Id="rId3942" Type="http://schemas.openxmlformats.org/officeDocument/2006/relationships/hyperlink" Target="http://www.imdb.com/title/tt0095904/?ref_=fn_tt_tt_1" TargetMode="External"/><Relationship Id="rId309" Type="http://schemas.openxmlformats.org/officeDocument/2006/relationships/hyperlink" Target="http://www.imdb.com/title/tt0993846/?ref_=fn_tt_tt_1" TargetMode="External"/><Relationship Id="rId516" Type="http://schemas.openxmlformats.org/officeDocument/2006/relationships/hyperlink" Target="http://www.imdb.com/title/tt0810913/?ref_=fn_tt_tt_1" TargetMode="External"/><Relationship Id="rId1146" Type="http://schemas.openxmlformats.org/officeDocument/2006/relationships/hyperlink" Target="http://www.imdb.com/title/tt0080855/?ref_=fn_tt_tt_1" TargetMode="External"/><Relationship Id="rId2751" Type="http://schemas.openxmlformats.org/officeDocument/2006/relationships/hyperlink" Target="http://www.imdb.com/title/tt1487931/?ref_=fn_tt_tt_1" TargetMode="External"/><Relationship Id="rId3802" Type="http://schemas.openxmlformats.org/officeDocument/2006/relationships/hyperlink" Target="http://www.imdb.com/title/tt0830900/?ref_=fn_tt_tt_1" TargetMode="External"/><Relationship Id="rId723" Type="http://schemas.openxmlformats.org/officeDocument/2006/relationships/hyperlink" Target="http://www.imdb.com/title/tt0317303/?ref_=fn_tt_tt_1" TargetMode="External"/><Relationship Id="rId930" Type="http://schemas.openxmlformats.org/officeDocument/2006/relationships/hyperlink" Target="http://www.imdb.com/title/tt1385826/?ref_=fn_tt_tt_1" TargetMode="External"/><Relationship Id="rId1006" Type="http://schemas.openxmlformats.org/officeDocument/2006/relationships/hyperlink" Target="http://www.imdb.com/title/tt0309377/?ref_=fn_tt_tt_1" TargetMode="External"/><Relationship Id="rId1353" Type="http://schemas.openxmlformats.org/officeDocument/2006/relationships/hyperlink" Target="http://www.imdb.com/title/tt3450650/?ref_=fn_tt_tt_1" TargetMode="External"/><Relationship Id="rId1560" Type="http://schemas.openxmlformats.org/officeDocument/2006/relationships/hyperlink" Target="http://www.imdb.com/title/tt0399146/?ref_=fn_tt_tt_1" TargetMode="External"/><Relationship Id="rId2404" Type="http://schemas.openxmlformats.org/officeDocument/2006/relationships/hyperlink" Target="http://www.imdb.com/title/tt0307987/?ref_=fn_tt_tt_1" TargetMode="External"/><Relationship Id="rId2611" Type="http://schemas.openxmlformats.org/officeDocument/2006/relationships/hyperlink" Target="http://www.imdb.com/title/tt3921180/?ref_=fn_tt_tt_1" TargetMode="External"/><Relationship Id="rId1213" Type="http://schemas.openxmlformats.org/officeDocument/2006/relationships/hyperlink" Target="http://www.imdb.com/title/tt0104691/?ref_=fn_tt_tt_1" TargetMode="External"/><Relationship Id="rId1420" Type="http://schemas.openxmlformats.org/officeDocument/2006/relationships/hyperlink" Target="http://www.imdb.com/title/tt0119360/?ref_=fn_tt_tt_1" TargetMode="External"/><Relationship Id="rId4369" Type="http://schemas.openxmlformats.org/officeDocument/2006/relationships/hyperlink" Target="http://www.imdb.com/title/tt0106792/?ref_=fn_tt_tt_1" TargetMode="External"/><Relationship Id="rId4576" Type="http://schemas.openxmlformats.org/officeDocument/2006/relationships/hyperlink" Target="http://www.imdb.com/title/tt0124819/?ref_=fn_tt_tt_1" TargetMode="External"/><Relationship Id="rId4783" Type="http://schemas.openxmlformats.org/officeDocument/2006/relationships/hyperlink" Target="http://www.imdb.com/title/tt0280491/?ref_=fn_tt_tt_1" TargetMode="External"/><Relationship Id="rId4990" Type="http://schemas.openxmlformats.org/officeDocument/2006/relationships/hyperlink" Target="http://www.imdb.com/title/tt1861343/?ref_=fn_tt_tt_1" TargetMode="External"/><Relationship Id="rId3178" Type="http://schemas.openxmlformats.org/officeDocument/2006/relationships/hyperlink" Target="http://www.imdb.com/title/tt1748227/?ref_=fn_tt_tt_1" TargetMode="External"/><Relationship Id="rId3385" Type="http://schemas.openxmlformats.org/officeDocument/2006/relationships/hyperlink" Target="http://www.imdb.com/title/tt0144084/?ref_=fn_tt_tt_1" TargetMode="External"/><Relationship Id="rId3592" Type="http://schemas.openxmlformats.org/officeDocument/2006/relationships/hyperlink" Target="http://www.imdb.com/title/tt0250274/?ref_=fn_tt_tt_1" TargetMode="External"/><Relationship Id="rId4229" Type="http://schemas.openxmlformats.org/officeDocument/2006/relationships/hyperlink" Target="http://www.imdb.com/title/tt3111864/?ref_=fn_tt_tt_1" TargetMode="External"/><Relationship Id="rId4436" Type="http://schemas.openxmlformats.org/officeDocument/2006/relationships/hyperlink" Target="http://www.imdb.com/title/tt1226681/?ref_=fn_tt_tt_1" TargetMode="External"/><Relationship Id="rId4643" Type="http://schemas.openxmlformats.org/officeDocument/2006/relationships/hyperlink" Target="http://www.imdb.com/title/tt3034146/?ref_=fn_tt_tt_1" TargetMode="External"/><Relationship Id="rId4850" Type="http://schemas.openxmlformats.org/officeDocument/2006/relationships/hyperlink" Target="http://www.imdb.com/title/tt3904272/?ref_=fn_tt_tt_1" TargetMode="External"/><Relationship Id="rId2194" Type="http://schemas.openxmlformats.org/officeDocument/2006/relationships/hyperlink" Target="http://www.imdb.com/title/tt0799949/?ref_=fn_tt_tt_1" TargetMode="External"/><Relationship Id="rId3038" Type="http://schemas.openxmlformats.org/officeDocument/2006/relationships/hyperlink" Target="http://www.imdb.com/title/tt0183649/?ref_=fn_tt_tt_1" TargetMode="External"/><Relationship Id="rId3245" Type="http://schemas.openxmlformats.org/officeDocument/2006/relationships/hyperlink" Target="http://www.imdb.com/title/tt1320291/?ref_=fn_tt_tt_1" TargetMode="External"/><Relationship Id="rId3452" Type="http://schemas.openxmlformats.org/officeDocument/2006/relationships/hyperlink" Target="http://www.imdb.com/title/tt0345061/?ref_=fn_tt_tt_1" TargetMode="External"/><Relationship Id="rId4503" Type="http://schemas.openxmlformats.org/officeDocument/2006/relationships/hyperlink" Target="http://www.imdb.com/title/tt0283323/?ref_=fn_tt_tt_1" TargetMode="External"/><Relationship Id="rId4710" Type="http://schemas.openxmlformats.org/officeDocument/2006/relationships/hyperlink" Target="http://www.imdb.com/title/tt0066580/?ref_=fn_tt_tt_1" TargetMode="External"/><Relationship Id="rId166" Type="http://schemas.openxmlformats.org/officeDocument/2006/relationships/hyperlink" Target="http://www.imdb.com/title/tt0409459/?ref_=fn_tt_tt_1" TargetMode="External"/><Relationship Id="rId373" Type="http://schemas.openxmlformats.org/officeDocument/2006/relationships/hyperlink" Target="http://www.imdb.com/title/tt2120120/?ref_=fn_tt_tt_1" TargetMode="External"/><Relationship Id="rId580" Type="http://schemas.openxmlformats.org/officeDocument/2006/relationships/hyperlink" Target="http://www.imdb.com/title/tt0338512/?ref_=fn_tt_tt_1" TargetMode="External"/><Relationship Id="rId2054" Type="http://schemas.openxmlformats.org/officeDocument/2006/relationships/hyperlink" Target="http://www.imdb.com/title/tt0112442/?ref_=fn_tt_tt_1" TargetMode="External"/><Relationship Id="rId2261" Type="http://schemas.openxmlformats.org/officeDocument/2006/relationships/hyperlink" Target="http://www.imdb.com/title/tt0419887/?ref_=fn_tt_tt_1" TargetMode="External"/><Relationship Id="rId3105" Type="http://schemas.openxmlformats.org/officeDocument/2006/relationships/hyperlink" Target="http://www.imdb.com/title/tt0391198/?ref_=fn_tt_tt_1" TargetMode="External"/><Relationship Id="rId3312" Type="http://schemas.openxmlformats.org/officeDocument/2006/relationships/hyperlink" Target="http://www.imdb.com/title/tt1922612/?ref_=fn_tt_tt_1" TargetMode="External"/><Relationship Id="rId233" Type="http://schemas.openxmlformats.org/officeDocument/2006/relationships/hyperlink" Target="http://www.imdb.com/title/tt0811080/?ref_=fn_tt_tt_1" TargetMode="External"/><Relationship Id="rId440" Type="http://schemas.openxmlformats.org/officeDocument/2006/relationships/hyperlink" Target="http://www.imdb.com/title/tt0117060/?ref_=fn_tt_tt_1" TargetMode="External"/><Relationship Id="rId1070" Type="http://schemas.openxmlformats.org/officeDocument/2006/relationships/hyperlink" Target="http://www.imdb.com/title/tt1075747/?ref_=fn_tt_tt_1" TargetMode="External"/><Relationship Id="rId2121" Type="http://schemas.openxmlformats.org/officeDocument/2006/relationships/hyperlink" Target="http://www.imdb.com/title/tt0424205/?ref_=fn_tt_tt_1" TargetMode="External"/><Relationship Id="rId300" Type="http://schemas.openxmlformats.org/officeDocument/2006/relationships/hyperlink" Target="http://www.imdb.com/title/tt1764651/?ref_=fn_tt_tt_1" TargetMode="External"/><Relationship Id="rId4086" Type="http://schemas.openxmlformats.org/officeDocument/2006/relationships/hyperlink" Target="http://www.imdb.com/title/tt0095863/?ref_=fn_tt_tt_1" TargetMode="External"/><Relationship Id="rId1887" Type="http://schemas.openxmlformats.org/officeDocument/2006/relationships/hyperlink" Target="http://www.imdb.com/title/tt0477348/?ref_=fn_tt_tt_1" TargetMode="External"/><Relationship Id="rId2938" Type="http://schemas.openxmlformats.org/officeDocument/2006/relationships/hyperlink" Target="http://www.imdb.com/title/tt1636826/?ref_=fn_tt_tt_1" TargetMode="External"/><Relationship Id="rId4293" Type="http://schemas.openxmlformats.org/officeDocument/2006/relationships/hyperlink" Target="http://www.imdb.com/title/tt0418753/?ref_=fn_tt_tt_1" TargetMode="External"/><Relationship Id="rId1747" Type="http://schemas.openxmlformats.org/officeDocument/2006/relationships/hyperlink" Target="http://www.imdb.com/title/tt0387575/?ref_=fn_tt_tt_1" TargetMode="External"/><Relationship Id="rId1954" Type="http://schemas.openxmlformats.org/officeDocument/2006/relationships/hyperlink" Target="http://www.imdb.com/title/tt0272338/?ref_=fn_tt_tt_1" TargetMode="External"/><Relationship Id="rId4153" Type="http://schemas.openxmlformats.org/officeDocument/2006/relationships/hyperlink" Target="http://www.imdb.com/title/tt0338095/?ref_=fn_tt_tt_1" TargetMode="External"/><Relationship Id="rId4360" Type="http://schemas.openxmlformats.org/officeDocument/2006/relationships/hyperlink" Target="http://www.imdb.com/title/tt0044081/?ref_=fn_tt_tt_1" TargetMode="External"/><Relationship Id="rId39" Type="http://schemas.openxmlformats.org/officeDocument/2006/relationships/hyperlink" Target="http://www.imdb.com/title/tt1623205/?ref_=fn_tt_tt_1" TargetMode="External"/><Relationship Id="rId1607" Type="http://schemas.openxmlformats.org/officeDocument/2006/relationships/hyperlink" Target="http://www.imdb.com/title/tt0122933/?ref_=fn_tt_tt_1" TargetMode="External"/><Relationship Id="rId1814" Type="http://schemas.openxmlformats.org/officeDocument/2006/relationships/hyperlink" Target="http://www.imdb.com/title/tt0425210/?ref_=fn_tt_tt_1" TargetMode="External"/><Relationship Id="rId4013" Type="http://schemas.openxmlformats.org/officeDocument/2006/relationships/hyperlink" Target="http://www.imdb.com/title/tt0367631/?ref_=fn_tt_tt_1" TargetMode="External"/><Relationship Id="rId4220" Type="http://schemas.openxmlformats.org/officeDocument/2006/relationships/hyperlink" Target="http://www.imdb.com/title/tt0036628/?ref_=fn_tt_tt_1" TargetMode="External"/><Relationship Id="rId3779" Type="http://schemas.openxmlformats.org/officeDocument/2006/relationships/hyperlink" Target="http://www.imdb.com/title/tt1531663/?ref_=fn_tt_tt_1" TargetMode="External"/><Relationship Id="rId2588" Type="http://schemas.openxmlformats.org/officeDocument/2006/relationships/hyperlink" Target="http://www.imdb.com/title/tt1064932/?ref_=fn_tt_tt_1" TargetMode="External"/><Relationship Id="rId3986" Type="http://schemas.openxmlformats.org/officeDocument/2006/relationships/hyperlink" Target="http://www.imdb.com/title/tt0119164/?ref_=fn_tt_tt_1" TargetMode="External"/><Relationship Id="rId1397" Type="http://schemas.openxmlformats.org/officeDocument/2006/relationships/hyperlink" Target="http://www.imdb.com/title/tt0482603/?ref_=fn_tt_tt_1" TargetMode="External"/><Relationship Id="rId2795" Type="http://schemas.openxmlformats.org/officeDocument/2006/relationships/hyperlink" Target="http://www.imdb.com/title/tt0117894/?ref_=fn_tt_tt_1" TargetMode="External"/><Relationship Id="rId3639" Type="http://schemas.openxmlformats.org/officeDocument/2006/relationships/hyperlink" Target="http://www.imdb.com/title/tt1226232/?ref_=fn_tt_tt_1" TargetMode="External"/><Relationship Id="rId3846" Type="http://schemas.openxmlformats.org/officeDocument/2006/relationships/hyperlink" Target="http://www.imdb.com/title/tt0083929/?ref_=fn_tt_tt_1" TargetMode="External"/><Relationship Id="rId767" Type="http://schemas.openxmlformats.org/officeDocument/2006/relationships/hyperlink" Target="http://www.imdb.com/title/tt0787474/?ref_=fn_tt_tt_1" TargetMode="External"/><Relationship Id="rId974" Type="http://schemas.openxmlformats.org/officeDocument/2006/relationships/hyperlink" Target="http://www.imdb.com/title/tt0408345/?ref_=fn_tt_tt_1" TargetMode="External"/><Relationship Id="rId2448" Type="http://schemas.openxmlformats.org/officeDocument/2006/relationships/hyperlink" Target="http://www.imdb.com/title/tt0091635/?ref_=fn_tt_tt_1" TargetMode="External"/><Relationship Id="rId2655" Type="http://schemas.openxmlformats.org/officeDocument/2006/relationships/hyperlink" Target="http://www.imdb.com/title/tt0780504/?ref_=fn_tt_tt_1" TargetMode="External"/><Relationship Id="rId2862" Type="http://schemas.openxmlformats.org/officeDocument/2006/relationships/hyperlink" Target="http://www.imdb.com/title/tt0269341/?ref_=fn_tt_tt_1" TargetMode="External"/><Relationship Id="rId3706" Type="http://schemas.openxmlformats.org/officeDocument/2006/relationships/hyperlink" Target="http://www.imdb.com/title/tt4178092/?ref_=fn_tt_tt_1" TargetMode="External"/><Relationship Id="rId3913" Type="http://schemas.openxmlformats.org/officeDocument/2006/relationships/hyperlink" Target="http://www.imdb.com/title/tt0318374/?ref_=fn_tt_tt_1" TargetMode="External"/><Relationship Id="rId627" Type="http://schemas.openxmlformats.org/officeDocument/2006/relationships/hyperlink" Target="http://www.imdb.com/title/tt2717822/?ref_=fn_tt_tt_1" TargetMode="External"/><Relationship Id="rId834" Type="http://schemas.openxmlformats.org/officeDocument/2006/relationships/hyperlink" Target="http://www.imdb.com/title/tt0238112/?ref_=fn_tt_tt_1" TargetMode="External"/><Relationship Id="rId1257" Type="http://schemas.openxmlformats.org/officeDocument/2006/relationships/hyperlink" Target="http://www.imdb.com/title/tt1694020/?ref_=fn_tt_tt_1" TargetMode="External"/><Relationship Id="rId1464" Type="http://schemas.openxmlformats.org/officeDocument/2006/relationships/hyperlink" Target="http://www.imdb.com/title/tt0119668/?ref_=fn_tt_tt_1" TargetMode="External"/><Relationship Id="rId1671" Type="http://schemas.openxmlformats.org/officeDocument/2006/relationships/hyperlink" Target="http://www.imdb.com/title/tt0337697/?ref_=fn_tt_tt_1" TargetMode="External"/><Relationship Id="rId2308" Type="http://schemas.openxmlformats.org/officeDocument/2006/relationships/hyperlink" Target="http://www.imdb.com/title/tt0310357/?ref_=fn_tt_tt_1" TargetMode="External"/><Relationship Id="rId2515" Type="http://schemas.openxmlformats.org/officeDocument/2006/relationships/hyperlink" Target="http://www.imdb.com/title/tt1210042/?ref_=fn_tt_tt_1" TargetMode="External"/><Relationship Id="rId2722" Type="http://schemas.openxmlformats.org/officeDocument/2006/relationships/hyperlink" Target="http://www.imdb.com/title/tt0120716/?ref_=fn_tt_tt_1" TargetMode="External"/><Relationship Id="rId901" Type="http://schemas.openxmlformats.org/officeDocument/2006/relationships/hyperlink" Target="http://www.imdb.com/title/tt0299930/?ref_=fn_tt_tt_1" TargetMode="External"/><Relationship Id="rId1117" Type="http://schemas.openxmlformats.org/officeDocument/2006/relationships/hyperlink" Target="http://www.imdb.com/title/tt0450232/?ref_=fn_tt_tt_1" TargetMode="External"/><Relationship Id="rId1324" Type="http://schemas.openxmlformats.org/officeDocument/2006/relationships/hyperlink" Target="http://www.imdb.com/title/tt0110074/?ref_=fn_tt_tt_1" TargetMode="External"/><Relationship Id="rId1531" Type="http://schemas.openxmlformats.org/officeDocument/2006/relationships/hyperlink" Target="http://www.imdb.com/title/tt1800741/?ref_=fn_tt_tt_1" TargetMode="External"/><Relationship Id="rId4687" Type="http://schemas.openxmlformats.org/officeDocument/2006/relationships/hyperlink" Target="http://www.imdb.com/title/tt0490076/?ref_=fn_tt_tt_1" TargetMode="External"/><Relationship Id="rId4894" Type="http://schemas.openxmlformats.org/officeDocument/2006/relationships/hyperlink" Target="http://www.imdb.com/title/tt0168192/?ref_=fn_tt_tt_1" TargetMode="External"/><Relationship Id="rId30" Type="http://schemas.openxmlformats.org/officeDocument/2006/relationships/hyperlink" Target="http://www.imdb.com/title/tt0369610/?ref_=fn_tt_tt_1" TargetMode="External"/><Relationship Id="rId3289" Type="http://schemas.openxmlformats.org/officeDocument/2006/relationships/hyperlink" Target="http://www.imdb.com/title/tt0386032/?ref_=fn_tt_tt_1" TargetMode="External"/><Relationship Id="rId3496" Type="http://schemas.openxmlformats.org/officeDocument/2006/relationships/hyperlink" Target="http://www.imdb.com/title/tt0251736/?ref_=fn_tt_tt_1" TargetMode="External"/><Relationship Id="rId4547" Type="http://schemas.openxmlformats.org/officeDocument/2006/relationships/hyperlink" Target="http://www.imdb.com/title/tt1560985/?ref_=fn_tt_tt_1" TargetMode="External"/><Relationship Id="rId4754" Type="http://schemas.openxmlformats.org/officeDocument/2006/relationships/hyperlink" Target="http://www.imdb.com/title/tt2224026/?ref_=fn_tt_tt_1" TargetMode="External"/><Relationship Id="rId2098" Type="http://schemas.openxmlformats.org/officeDocument/2006/relationships/hyperlink" Target="http://www.imdb.com/title/tt0108101/?ref_=fn_tt_tt_1" TargetMode="External"/><Relationship Id="rId3149" Type="http://schemas.openxmlformats.org/officeDocument/2006/relationships/hyperlink" Target="http://www.imdb.com/title/tt0295700/?ref_=fn_tt_tt_1" TargetMode="External"/><Relationship Id="rId3356" Type="http://schemas.openxmlformats.org/officeDocument/2006/relationships/hyperlink" Target="http://www.imdb.com/title/tt0493264/?ref_=fn_tt_tt_1" TargetMode="External"/><Relationship Id="rId3563" Type="http://schemas.openxmlformats.org/officeDocument/2006/relationships/hyperlink" Target="http://www.imdb.com/title/tt0139239/?ref_=fn_tt_tt_1" TargetMode="External"/><Relationship Id="rId4407" Type="http://schemas.openxmlformats.org/officeDocument/2006/relationships/hyperlink" Target="http://www.imdb.com/title/tt0113540/?ref_=fn_tt_tt_1" TargetMode="External"/><Relationship Id="rId4961" Type="http://schemas.openxmlformats.org/officeDocument/2006/relationships/hyperlink" Target="http://www.imdb.com/title/tt0093200/?ref_=fn_tt_tt_1" TargetMode="External"/><Relationship Id="rId277" Type="http://schemas.openxmlformats.org/officeDocument/2006/relationships/hyperlink" Target="http://www.imdb.com/title/tt0164912/?ref_=fn_tt_tt_1" TargetMode="External"/><Relationship Id="rId484" Type="http://schemas.openxmlformats.org/officeDocument/2006/relationships/hyperlink" Target="http://www.imdb.com/title/tt0120751/?ref_=fn_tt_tt_1" TargetMode="External"/><Relationship Id="rId2165" Type="http://schemas.openxmlformats.org/officeDocument/2006/relationships/hyperlink" Target="http://www.imdb.com/title/tt1457767/?ref_=fn_tt_tt_1" TargetMode="External"/><Relationship Id="rId3009" Type="http://schemas.openxmlformats.org/officeDocument/2006/relationships/hyperlink" Target="http://www.imdb.com/title/tt1428556/?ref_=fn_tt_tt_1" TargetMode="External"/><Relationship Id="rId3216" Type="http://schemas.openxmlformats.org/officeDocument/2006/relationships/hyperlink" Target="http://www.imdb.com/title/tt0765120/?ref_=fn_tt_tt_1" TargetMode="External"/><Relationship Id="rId3770" Type="http://schemas.openxmlformats.org/officeDocument/2006/relationships/hyperlink" Target="http://www.imdb.com/title/tt1182345/?ref_=fn_tt_tt_1" TargetMode="External"/><Relationship Id="rId4614" Type="http://schemas.openxmlformats.org/officeDocument/2006/relationships/hyperlink" Target="http://www.imdb.com/title/tt0425151/?ref_=fn_tt_tt_1" TargetMode="External"/><Relationship Id="rId4821" Type="http://schemas.openxmlformats.org/officeDocument/2006/relationships/hyperlink" Target="http://www.imdb.com/title/tt2070791/?ref_=fn_tt_tt_1" TargetMode="External"/><Relationship Id="rId137" Type="http://schemas.openxmlformats.org/officeDocument/2006/relationships/hyperlink" Target="http://www.imdb.com/title/tt0780653/?ref_=fn_tt_tt_1" TargetMode="External"/><Relationship Id="rId344" Type="http://schemas.openxmlformats.org/officeDocument/2006/relationships/hyperlink" Target="http://www.imdb.com/title/tt2209764/?ref_=fn_tt_tt_1" TargetMode="External"/><Relationship Id="rId691" Type="http://schemas.openxmlformats.org/officeDocument/2006/relationships/hyperlink" Target="http://www.imdb.com/title/tt0380599/?ref_=fn_tt_tt_1" TargetMode="External"/><Relationship Id="rId2025" Type="http://schemas.openxmlformats.org/officeDocument/2006/relationships/hyperlink" Target="http://www.imdb.com/title/tt2239832/?ref_=fn_tt_tt_1" TargetMode="External"/><Relationship Id="rId2372" Type="http://schemas.openxmlformats.org/officeDocument/2006/relationships/hyperlink" Target="http://www.imdb.com/title/tt1697237/?ref_=fn_tt_tt_1" TargetMode="External"/><Relationship Id="rId3423" Type="http://schemas.openxmlformats.org/officeDocument/2006/relationships/hyperlink" Target="http://www.imdb.com/title/tt0342272/?ref_=fn_tt_tt_1" TargetMode="External"/><Relationship Id="rId3630" Type="http://schemas.openxmlformats.org/officeDocument/2006/relationships/hyperlink" Target="http://www.imdb.com/title/tt0234354/?ref_=fn_tt_tt_1" TargetMode="External"/><Relationship Id="rId551" Type="http://schemas.openxmlformats.org/officeDocument/2006/relationships/hyperlink" Target="http://www.imdb.com/title/tt0371246/?ref_=fn_tt_tt_1" TargetMode="External"/><Relationship Id="rId1181" Type="http://schemas.openxmlformats.org/officeDocument/2006/relationships/hyperlink" Target="http://www.imdb.com/title/tt0183790/?ref_=fn_tt_tt_1" TargetMode="External"/><Relationship Id="rId2232" Type="http://schemas.openxmlformats.org/officeDocument/2006/relationships/hyperlink" Target="http://www.imdb.com/title/tt1067774/?ref_=fn_tt_tt_1" TargetMode="External"/><Relationship Id="rId204" Type="http://schemas.openxmlformats.org/officeDocument/2006/relationships/hyperlink" Target="http://www.imdb.com/title/tt0790736/?ref_=fn_tt_tt_1" TargetMode="External"/><Relationship Id="rId411" Type="http://schemas.openxmlformats.org/officeDocument/2006/relationships/hyperlink" Target="http://www.imdb.com/title/tt0120660/?ref_=fn_tt_tt_1" TargetMode="External"/><Relationship Id="rId1041" Type="http://schemas.openxmlformats.org/officeDocument/2006/relationships/hyperlink" Target="http://www.imdb.com/title/tt0097576/?ref_=fn_tt_tt_1" TargetMode="External"/><Relationship Id="rId1998" Type="http://schemas.openxmlformats.org/officeDocument/2006/relationships/hyperlink" Target="http://www.imdb.com/title/tt0388183/?ref_=fn_tt_tt_1" TargetMode="External"/><Relationship Id="rId4197" Type="http://schemas.openxmlformats.org/officeDocument/2006/relationships/hyperlink" Target="http://www.imdb.com/title/tt1990314/?ref_=fn_tt_tt_1" TargetMode="External"/><Relationship Id="rId1858" Type="http://schemas.openxmlformats.org/officeDocument/2006/relationships/hyperlink" Target="http://www.imdb.com/title/tt1486192/?ref_=fn_tt_tt_1" TargetMode="External"/><Relationship Id="rId4057" Type="http://schemas.openxmlformats.org/officeDocument/2006/relationships/hyperlink" Target="http://www.imdb.com/title/tt3125472/?ref_=fn_tt_tt_1" TargetMode="External"/><Relationship Id="rId4264" Type="http://schemas.openxmlformats.org/officeDocument/2006/relationships/hyperlink" Target="http://www.imdb.com/title/tt0032273/?ref_=fn_tt_tt_1" TargetMode="External"/><Relationship Id="rId4471" Type="http://schemas.openxmlformats.org/officeDocument/2006/relationships/hyperlink" Target="http://www.imdb.com/title/tt0087130/?ref_=fn_tt_tt_1" TargetMode="External"/><Relationship Id="rId2909" Type="http://schemas.openxmlformats.org/officeDocument/2006/relationships/hyperlink" Target="http://www.imdb.com/title/tt0168629/?ref_=fn_tt_tt_1" TargetMode="External"/><Relationship Id="rId3073" Type="http://schemas.openxmlformats.org/officeDocument/2006/relationships/hyperlink" Target="http://www.imdb.com/title/tt1132626/?ref_=fn_tt_tt_1" TargetMode="External"/><Relationship Id="rId3280" Type="http://schemas.openxmlformats.org/officeDocument/2006/relationships/hyperlink" Target="http://www.imdb.com/title/tt0072271/?ref_=fn_tt_tt_1" TargetMode="External"/><Relationship Id="rId4124" Type="http://schemas.openxmlformats.org/officeDocument/2006/relationships/hyperlink" Target="http://www.imdb.com/title/tt1148200/?ref_=fn_tt_tt_1" TargetMode="External"/><Relationship Id="rId4331" Type="http://schemas.openxmlformats.org/officeDocument/2006/relationships/hyperlink" Target="http://www.imdb.com/title/tt1090671/?ref_=fn_tt_tt_1" TargetMode="External"/><Relationship Id="rId1718" Type="http://schemas.openxmlformats.org/officeDocument/2006/relationships/hyperlink" Target="http://www.imdb.com/title/tt0379889/?ref_=fn_tt_tt_1" TargetMode="External"/><Relationship Id="rId1925" Type="http://schemas.openxmlformats.org/officeDocument/2006/relationships/hyperlink" Target="http://www.imdb.com/title/tt0452625/?ref_=fn_tt_tt_1" TargetMode="External"/><Relationship Id="rId3140" Type="http://schemas.openxmlformats.org/officeDocument/2006/relationships/hyperlink" Target="http://www.imdb.com/title/tt0403455/?ref_=fn_tt_tt_1" TargetMode="External"/><Relationship Id="rId2699" Type="http://schemas.openxmlformats.org/officeDocument/2006/relationships/hyperlink" Target="http://www.imdb.com/title/tt1258972/?ref_=fn_tt_tt_1" TargetMode="External"/><Relationship Id="rId3000" Type="http://schemas.openxmlformats.org/officeDocument/2006/relationships/hyperlink" Target="http://www.imdb.com/title/tt1235796/?ref_=fn_tt_tt_1" TargetMode="External"/><Relationship Id="rId3957" Type="http://schemas.openxmlformats.org/officeDocument/2006/relationships/hyperlink" Target="http://www.imdb.com/title/tt1422136/?ref_=fn_tt_tt_1" TargetMode="External"/><Relationship Id="rId878" Type="http://schemas.openxmlformats.org/officeDocument/2006/relationships/hyperlink" Target="http://www.imdb.com/title/tt1430626/?ref_=fn_tt_tt_1" TargetMode="External"/><Relationship Id="rId2559" Type="http://schemas.openxmlformats.org/officeDocument/2006/relationships/hyperlink" Target="http://www.imdb.com/title/tt0101764/?ref_=fn_tt_tt_1" TargetMode="External"/><Relationship Id="rId2766" Type="http://schemas.openxmlformats.org/officeDocument/2006/relationships/hyperlink" Target="http://www.imdb.com/title/tt0100405/?ref_=fn_tt_tt_1" TargetMode="External"/><Relationship Id="rId2973" Type="http://schemas.openxmlformats.org/officeDocument/2006/relationships/hyperlink" Target="http://www.imdb.com/title/tt0318974/?ref_=fn_tt_tt_1" TargetMode="External"/><Relationship Id="rId3817" Type="http://schemas.openxmlformats.org/officeDocument/2006/relationships/hyperlink" Target="http://www.imdb.com/title/tt1717210/?ref_=fn_tt_tt_1" TargetMode="External"/><Relationship Id="rId738" Type="http://schemas.openxmlformats.org/officeDocument/2006/relationships/hyperlink" Target="http://www.imdb.com/title/tt0369339/?ref_=fn_tt_tt_1" TargetMode="External"/><Relationship Id="rId945" Type="http://schemas.openxmlformats.org/officeDocument/2006/relationships/hyperlink" Target="http://www.imdb.com/title/tt0120686/?ref_=fn_tt_tt_1" TargetMode="External"/><Relationship Id="rId1368" Type="http://schemas.openxmlformats.org/officeDocument/2006/relationships/hyperlink" Target="http://www.imdb.com/title/tt0469903/?ref_=fn_tt_tt_1" TargetMode="External"/><Relationship Id="rId1575" Type="http://schemas.openxmlformats.org/officeDocument/2006/relationships/hyperlink" Target="http://www.imdb.com/title/tt0113862/?ref_=fn_tt_tt_1" TargetMode="External"/><Relationship Id="rId1782" Type="http://schemas.openxmlformats.org/officeDocument/2006/relationships/hyperlink" Target="http://www.imdb.com/title/tt0498399/?ref_=fn_tt_tt_1" TargetMode="External"/><Relationship Id="rId2419" Type="http://schemas.openxmlformats.org/officeDocument/2006/relationships/hyperlink" Target="http://www.imdb.com/title/tt0322589/?ref_=fn_tt_tt_1" TargetMode="External"/><Relationship Id="rId2626" Type="http://schemas.openxmlformats.org/officeDocument/2006/relationships/hyperlink" Target="http://www.imdb.com/title/tt0906108/?ref_=fn_tt_tt_1" TargetMode="External"/><Relationship Id="rId2833" Type="http://schemas.openxmlformats.org/officeDocument/2006/relationships/hyperlink" Target="http://www.imdb.com/title/tt1441395/?ref_=fn_tt_tt_1" TargetMode="External"/><Relationship Id="rId5032" Type="http://schemas.openxmlformats.org/officeDocument/2006/relationships/hyperlink" Target="http://www.imdb.com/title/tt0390323/?ref_=fn_tt_tt_1" TargetMode="External"/><Relationship Id="rId74" Type="http://schemas.openxmlformats.org/officeDocument/2006/relationships/hyperlink" Target="http://www.imdb.com/title/tt1386697/?ref_=fn_tt_tt_1" TargetMode="External"/><Relationship Id="rId805" Type="http://schemas.openxmlformats.org/officeDocument/2006/relationships/hyperlink" Target="http://www.imdb.com/title/tt0382628/?ref_=fn_tt_tt_1" TargetMode="External"/><Relationship Id="rId1228" Type="http://schemas.openxmlformats.org/officeDocument/2006/relationships/hyperlink" Target="http://www.imdb.com/title/tt1226229/?ref_=fn_tt_tt_1" TargetMode="External"/><Relationship Id="rId1435" Type="http://schemas.openxmlformats.org/officeDocument/2006/relationships/hyperlink" Target="http://www.imdb.com/title/tt0762114/?ref_=fn_tt_tt_1" TargetMode="External"/><Relationship Id="rId4798" Type="http://schemas.openxmlformats.org/officeDocument/2006/relationships/hyperlink" Target="http://www.imdb.com/title/tt0451176/?ref_=fn_tt_tt_1" TargetMode="External"/><Relationship Id="rId1642" Type="http://schemas.openxmlformats.org/officeDocument/2006/relationships/hyperlink" Target="http://www.imdb.com/title/tt0096933/?ref_=fn_tt_tt_1" TargetMode="External"/><Relationship Id="rId2900" Type="http://schemas.openxmlformats.org/officeDocument/2006/relationships/hyperlink" Target="http://www.imdb.com/title/tt0108399/?ref_=fn_tt_tt_1" TargetMode="External"/><Relationship Id="rId1502" Type="http://schemas.openxmlformats.org/officeDocument/2006/relationships/hyperlink" Target="http://www.imdb.com/title/tt0105211/?ref_=fn_tt_tt_1" TargetMode="External"/><Relationship Id="rId4658" Type="http://schemas.openxmlformats.org/officeDocument/2006/relationships/hyperlink" Target="http://www.imdb.com/title/tt0490166/?ref_=fn_tt_tt_1" TargetMode="External"/><Relationship Id="rId4865" Type="http://schemas.openxmlformats.org/officeDocument/2006/relationships/hyperlink" Target="http://www.imdb.com/title/tt0368089/?ref_=fn_tt_tt_1" TargetMode="External"/><Relationship Id="rId388" Type="http://schemas.openxmlformats.org/officeDocument/2006/relationships/hyperlink" Target="http://www.imdb.com/title/tt0120461/?ref_=fn_tt_tt_1" TargetMode="External"/><Relationship Id="rId2069" Type="http://schemas.openxmlformats.org/officeDocument/2006/relationships/hyperlink" Target="http://www.imdb.com/title/tt0116999/?ref_=fn_tt_tt_1" TargetMode="External"/><Relationship Id="rId3467" Type="http://schemas.openxmlformats.org/officeDocument/2006/relationships/hyperlink" Target="http://www.imdb.com/title/tt0066995/?ref_=fn_tt_tt_1" TargetMode="External"/><Relationship Id="rId3674" Type="http://schemas.openxmlformats.org/officeDocument/2006/relationships/hyperlink" Target="http://www.imdb.com/title/tt2229499/?ref_=fn_tt_tt_1" TargetMode="External"/><Relationship Id="rId3881" Type="http://schemas.openxmlformats.org/officeDocument/2006/relationships/hyperlink" Target="http://www.imdb.com/title/tt3332064/?ref_=fn_tt_tt_1" TargetMode="External"/><Relationship Id="rId4518" Type="http://schemas.openxmlformats.org/officeDocument/2006/relationships/hyperlink" Target="http://www.imdb.com/title/tt0419677/?ref_=fn_tt_tt_1" TargetMode="External"/><Relationship Id="rId4725" Type="http://schemas.openxmlformats.org/officeDocument/2006/relationships/hyperlink" Target="http://www.imdb.com/title/tt1129423/?ref_=fn_tt_tt_1" TargetMode="External"/><Relationship Id="rId4932" Type="http://schemas.openxmlformats.org/officeDocument/2006/relationships/hyperlink" Target="http://www.imdb.com/title/tt0271219/?ref_=fn_tt_tt_1" TargetMode="External"/><Relationship Id="rId595" Type="http://schemas.openxmlformats.org/officeDocument/2006/relationships/hyperlink" Target="http://www.imdb.com/title/tt2647544/?ref_=fn_tt_tt_1" TargetMode="External"/><Relationship Id="rId2276" Type="http://schemas.openxmlformats.org/officeDocument/2006/relationships/hyperlink" Target="http://www.imdb.com/title/tt1121931/?ref_=fn_tt_tt_1" TargetMode="External"/><Relationship Id="rId2483" Type="http://schemas.openxmlformats.org/officeDocument/2006/relationships/hyperlink" Target="http://www.imdb.com/title/tt0465494/?ref_=fn_tt_tt_1" TargetMode="External"/><Relationship Id="rId2690" Type="http://schemas.openxmlformats.org/officeDocument/2006/relationships/hyperlink" Target="http://www.imdb.com/title/tt0417225/?ref_=fn_tt_tt_1" TargetMode="External"/><Relationship Id="rId3327" Type="http://schemas.openxmlformats.org/officeDocument/2006/relationships/hyperlink" Target="http://www.imdb.com/title/tt0325596/?ref_=fn_tt_tt_1" TargetMode="External"/><Relationship Id="rId3534" Type="http://schemas.openxmlformats.org/officeDocument/2006/relationships/hyperlink" Target="http://www.imdb.com/title/tt2328813/?ref_=fn_tt_tt_1" TargetMode="External"/><Relationship Id="rId3741" Type="http://schemas.openxmlformats.org/officeDocument/2006/relationships/hyperlink" Target="http://www.imdb.com/title/tt0113253/?ref_=fn_tt_tt_1" TargetMode="External"/><Relationship Id="rId248" Type="http://schemas.openxmlformats.org/officeDocument/2006/relationships/hyperlink" Target="http://www.imdb.com/title/tt0118928/?ref_=fn_tt_tt_1" TargetMode="External"/><Relationship Id="rId455" Type="http://schemas.openxmlformats.org/officeDocument/2006/relationships/hyperlink" Target="http://www.imdb.com/title/tt0369436/?ref_=fn_tt_tt_1" TargetMode="External"/><Relationship Id="rId662" Type="http://schemas.openxmlformats.org/officeDocument/2006/relationships/hyperlink" Target="http://www.imdb.com/title/tt0838283/?ref_=fn_tt_tt_1" TargetMode="External"/><Relationship Id="rId1085" Type="http://schemas.openxmlformats.org/officeDocument/2006/relationships/hyperlink" Target="http://www.imdb.com/title/tt0369735/?ref_=fn_tt_tt_1" TargetMode="External"/><Relationship Id="rId1292" Type="http://schemas.openxmlformats.org/officeDocument/2006/relationships/hyperlink" Target="http://www.imdb.com/title/tt0422720/?ref_=fn_tt_tt_1" TargetMode="External"/><Relationship Id="rId2136" Type="http://schemas.openxmlformats.org/officeDocument/2006/relationships/hyperlink" Target="http://www.imdb.com/title/tt0795368/?ref_=fn_tt_tt_1" TargetMode="External"/><Relationship Id="rId2343" Type="http://schemas.openxmlformats.org/officeDocument/2006/relationships/hyperlink" Target="http://www.imdb.com/title/tt0274711/?ref_=fn_tt_tt_1" TargetMode="External"/><Relationship Id="rId2550" Type="http://schemas.openxmlformats.org/officeDocument/2006/relationships/hyperlink" Target="http://www.imdb.com/title/tt0420294/?ref_=fn_tt_tt_1" TargetMode="External"/><Relationship Id="rId3601" Type="http://schemas.openxmlformats.org/officeDocument/2006/relationships/hyperlink" Target="http://www.imdb.com/title/tt0096054/?ref_=fn_tt_tt_1" TargetMode="External"/><Relationship Id="rId108" Type="http://schemas.openxmlformats.org/officeDocument/2006/relationships/hyperlink" Target="http://www.imdb.com/title/tt0413267/?ref_=fn_tt_tt_1" TargetMode="External"/><Relationship Id="rId315" Type="http://schemas.openxmlformats.org/officeDocument/2006/relationships/hyperlink" Target="http://www.imdb.com/title/tt1267297/?ref_=fn_tt_tt_1" TargetMode="External"/><Relationship Id="rId522" Type="http://schemas.openxmlformats.org/officeDocument/2006/relationships/hyperlink" Target="http://www.imdb.com/title/tt0311429/?ref_=fn_tt_tt_1" TargetMode="External"/><Relationship Id="rId1152" Type="http://schemas.openxmlformats.org/officeDocument/2006/relationships/hyperlink" Target="http://www.imdb.com/title/tt0253867/?ref_=fn_tt_tt_1" TargetMode="External"/><Relationship Id="rId2203" Type="http://schemas.openxmlformats.org/officeDocument/2006/relationships/hyperlink" Target="http://www.imdb.com/title/tt1440728/?ref_=fn_tt_tt_1" TargetMode="External"/><Relationship Id="rId2410" Type="http://schemas.openxmlformats.org/officeDocument/2006/relationships/hyperlink" Target="http://www.imdb.com/title/tt0926129/?ref_=fn_tt_tt_1" TargetMode="External"/><Relationship Id="rId1012" Type="http://schemas.openxmlformats.org/officeDocument/2006/relationships/hyperlink" Target="http://www.imdb.com/title/tt1124037/?ref_=fn_tt_tt_1" TargetMode="External"/><Relationship Id="rId4168" Type="http://schemas.openxmlformats.org/officeDocument/2006/relationships/hyperlink" Target="http://www.imdb.com/title/tt0116729/?ref_=fn_tt_tt_1" TargetMode="External"/><Relationship Id="rId4375" Type="http://schemas.openxmlformats.org/officeDocument/2006/relationships/hyperlink" Target="http://www.imdb.com/title/tt2645670/?ref_=fn_tt_tt_1" TargetMode="External"/><Relationship Id="rId1969" Type="http://schemas.openxmlformats.org/officeDocument/2006/relationships/hyperlink" Target="http://www.imdb.com/title/tt0787475/?ref_=fn_tt_tt_1" TargetMode="External"/><Relationship Id="rId3184" Type="http://schemas.openxmlformats.org/officeDocument/2006/relationships/hyperlink" Target="http://www.imdb.com/title/tt0425413/?ref_=fn_tt_tt_1" TargetMode="External"/><Relationship Id="rId4028" Type="http://schemas.openxmlformats.org/officeDocument/2006/relationships/hyperlink" Target="http://www.imdb.com/title/tt1753460/?ref_=fn_tt_tt_1" TargetMode="External"/><Relationship Id="rId4235" Type="http://schemas.openxmlformats.org/officeDocument/2006/relationships/hyperlink" Target="http://www.imdb.com/title/tt0038213/?ref_=fn_tt_tt_1" TargetMode="External"/><Relationship Id="rId4582" Type="http://schemas.openxmlformats.org/officeDocument/2006/relationships/hyperlink" Target="http://www.imdb.com/title/tt1077262/?ref_=fn_tt_tt_1" TargetMode="External"/><Relationship Id="rId1829" Type="http://schemas.openxmlformats.org/officeDocument/2006/relationships/hyperlink" Target="http://www.imdb.com/title/tt0155711/?ref_=fn_tt_tt_1" TargetMode="External"/><Relationship Id="rId3391" Type="http://schemas.openxmlformats.org/officeDocument/2006/relationships/hyperlink" Target="http://www.imdb.com/title/tt1282140/?ref_=fn_tt_tt_1" TargetMode="External"/><Relationship Id="rId4442" Type="http://schemas.openxmlformats.org/officeDocument/2006/relationships/hyperlink" Target="http://www.imdb.com/title/tt0475271/?ref_=fn_tt_tt_1" TargetMode="External"/><Relationship Id="rId3044" Type="http://schemas.openxmlformats.org/officeDocument/2006/relationships/hyperlink" Target="http://www.imdb.com/title/tt0416212/?ref_=fn_tt_tt_1" TargetMode="External"/><Relationship Id="rId3251" Type="http://schemas.openxmlformats.org/officeDocument/2006/relationships/hyperlink" Target="http://www.imdb.com/title/tt0479341/?ref_=fn_tt_tt_1" TargetMode="External"/><Relationship Id="rId4302" Type="http://schemas.openxmlformats.org/officeDocument/2006/relationships/hyperlink" Target="http://www.imdb.com/title/tt0388139/?ref_=fn_tt_tt_1" TargetMode="External"/><Relationship Id="rId172" Type="http://schemas.openxmlformats.org/officeDocument/2006/relationships/hyperlink" Target="http://www.imdb.com/title/tt0458339/?ref_=fn_tt_tt_1" TargetMode="External"/><Relationship Id="rId2060" Type="http://schemas.openxmlformats.org/officeDocument/2006/relationships/hyperlink" Target="http://www.imdb.com/title/tt1798709/?ref_=fn_tt_tt_1" TargetMode="External"/><Relationship Id="rId3111" Type="http://schemas.openxmlformats.org/officeDocument/2006/relationships/hyperlink" Target="http://www.imdb.com/title/tt0265632/?ref_=fn_tt_tt_1" TargetMode="External"/><Relationship Id="rId989" Type="http://schemas.openxmlformats.org/officeDocument/2006/relationships/hyperlink" Target="http://www.imdb.com/title/tt0313443/?ref_=fn_tt_tt_1" TargetMode="External"/><Relationship Id="rId2877" Type="http://schemas.openxmlformats.org/officeDocument/2006/relationships/hyperlink" Target="http://www.imdb.com/title/tt1711425/?ref_=fn_tt_tt_1" TargetMode="External"/><Relationship Id="rId849" Type="http://schemas.openxmlformats.org/officeDocument/2006/relationships/hyperlink" Target="http://www.imdb.com/title/tt0112642/?ref_=fn_tt_tt_1" TargetMode="External"/><Relationship Id="rId1479" Type="http://schemas.openxmlformats.org/officeDocument/2006/relationships/hyperlink" Target="http://www.imdb.com/title/tt0240510/?ref_=fn_tt_tt_1" TargetMode="External"/><Relationship Id="rId1686" Type="http://schemas.openxmlformats.org/officeDocument/2006/relationships/hyperlink" Target="http://www.imdb.com/title/tt0398712/?ref_=fn_tt_tt_1" TargetMode="External"/><Relationship Id="rId3928" Type="http://schemas.openxmlformats.org/officeDocument/2006/relationships/hyperlink" Target="http://www.imdb.com/title/tt0188863/?ref_=fn_tt_tt_1" TargetMode="External"/><Relationship Id="rId4092" Type="http://schemas.openxmlformats.org/officeDocument/2006/relationships/hyperlink" Target="http://www.imdb.com/title/tt0174336/?ref_=fn_tt_tt_1" TargetMode="External"/><Relationship Id="rId1339" Type="http://schemas.openxmlformats.org/officeDocument/2006/relationships/hyperlink" Target="http://www.imdb.com/title/tt1661382/?ref_=fn_tt_tt_1" TargetMode="External"/><Relationship Id="rId1893" Type="http://schemas.openxmlformats.org/officeDocument/2006/relationships/hyperlink" Target="http://www.imdb.com/title/tt1411238/?ref_=fn_tt_tt_1" TargetMode="External"/><Relationship Id="rId2737" Type="http://schemas.openxmlformats.org/officeDocument/2006/relationships/hyperlink" Target="http://www.imdb.com/title/tt0414852/?ref_=fn_tt_tt_1" TargetMode="External"/><Relationship Id="rId2944" Type="http://schemas.openxmlformats.org/officeDocument/2006/relationships/hyperlink" Target="http://www.imdb.com/title/tt0278488/?ref_=fn_tt_tt_1" TargetMode="External"/><Relationship Id="rId5003" Type="http://schemas.openxmlformats.org/officeDocument/2006/relationships/hyperlink" Target="http://www.imdb.com/title/tt0077838/?ref_=fn_tt_tt_1" TargetMode="External"/><Relationship Id="rId709" Type="http://schemas.openxmlformats.org/officeDocument/2006/relationships/hyperlink" Target="http://www.imdb.com/title/tt0445934/?ref_=fn_tt_tt_1" TargetMode="External"/><Relationship Id="rId916" Type="http://schemas.openxmlformats.org/officeDocument/2006/relationships/hyperlink" Target="http://www.imdb.com/title/tt0795421/?ref_=fn_tt_tt_1" TargetMode="External"/><Relationship Id="rId1546" Type="http://schemas.openxmlformats.org/officeDocument/2006/relationships/hyperlink" Target="http://www.imdb.com/title/tt0457510/?ref_=fn_tt_tt_1" TargetMode="External"/><Relationship Id="rId1753" Type="http://schemas.openxmlformats.org/officeDocument/2006/relationships/hyperlink" Target="http://www.imdb.com/title/tt0164334/?ref_=fn_tt_tt_1" TargetMode="External"/><Relationship Id="rId1960" Type="http://schemas.openxmlformats.org/officeDocument/2006/relationships/hyperlink" Target="http://www.imdb.com/title/tt0388980/?ref_=fn_tt_tt_1" TargetMode="External"/><Relationship Id="rId2804" Type="http://schemas.openxmlformats.org/officeDocument/2006/relationships/hyperlink" Target="http://www.imdb.com/title/tt0401383/?ref_=fn_tt_tt_1" TargetMode="External"/><Relationship Id="rId45" Type="http://schemas.openxmlformats.org/officeDocument/2006/relationships/hyperlink" Target="http://www.imdb.com/title/tt0438488/?ref_=fn_tt_tt_1" TargetMode="External"/><Relationship Id="rId1406" Type="http://schemas.openxmlformats.org/officeDocument/2006/relationships/hyperlink" Target="http://www.imdb.com/title/tt4085584/?ref_=fn_tt_tt_1" TargetMode="External"/><Relationship Id="rId1613" Type="http://schemas.openxmlformats.org/officeDocument/2006/relationships/hyperlink" Target="http://www.imdb.com/title/tt0110322/?ref_=fn_tt_tt_1" TargetMode="External"/><Relationship Id="rId1820" Type="http://schemas.openxmlformats.org/officeDocument/2006/relationships/hyperlink" Target="http://www.imdb.com/title/tt0042114/?ref_=fn_tt_tt_1" TargetMode="External"/><Relationship Id="rId4769" Type="http://schemas.openxmlformats.org/officeDocument/2006/relationships/hyperlink" Target="http://www.imdb.com/title/tt3417110/?ref_=fn_tt_tt_1" TargetMode="External"/><Relationship Id="rId4976" Type="http://schemas.openxmlformats.org/officeDocument/2006/relationships/hyperlink" Target="http://www.imdb.com/title/tt0130019/?ref_=fn_tt_tt_1" TargetMode="External"/><Relationship Id="rId3578" Type="http://schemas.openxmlformats.org/officeDocument/2006/relationships/hyperlink" Target="http://www.imdb.com/title/tt0301357/?ref_=fn_tt_tt_1" TargetMode="External"/><Relationship Id="rId3785" Type="http://schemas.openxmlformats.org/officeDocument/2006/relationships/hyperlink" Target="http://www.imdb.com/title/tt0320244/?ref_=fn_tt_tt_1" TargetMode="External"/><Relationship Id="rId3992" Type="http://schemas.openxmlformats.org/officeDocument/2006/relationships/hyperlink" Target="http://www.imdb.com/title/tt0092796/?ref_=fn_tt_tt_1" TargetMode="External"/><Relationship Id="rId4629" Type="http://schemas.openxmlformats.org/officeDocument/2006/relationships/hyperlink" Target="http://www.imdb.com/title/tt2655734/?ref_=fn_tt_tt_1" TargetMode="External"/><Relationship Id="rId4836" Type="http://schemas.openxmlformats.org/officeDocument/2006/relationships/hyperlink" Target="http://www.imdb.com/title/tt1314190/?ref_=fn_tt_tt_1" TargetMode="External"/><Relationship Id="rId499" Type="http://schemas.openxmlformats.org/officeDocument/2006/relationships/hyperlink" Target="http://www.imdb.com/title/tt0875034/?ref_=fn_tt_tt_1" TargetMode="External"/><Relationship Id="rId2387" Type="http://schemas.openxmlformats.org/officeDocument/2006/relationships/hyperlink" Target="http://www.imdb.com/title/tt0384806/?ref_=fn_tt_tt_1" TargetMode="External"/><Relationship Id="rId2594" Type="http://schemas.openxmlformats.org/officeDocument/2006/relationships/hyperlink" Target="http://www.imdb.com/title/tt2398231/?ref_=fn_tt_tt_1" TargetMode="External"/><Relationship Id="rId3438" Type="http://schemas.openxmlformats.org/officeDocument/2006/relationships/hyperlink" Target="http://www.imdb.com/title/tt0113326/?ref_=fn_tt_tt_1" TargetMode="External"/><Relationship Id="rId3645" Type="http://schemas.openxmlformats.org/officeDocument/2006/relationships/hyperlink" Target="http://www.imdb.com/title/tt0841119/?ref_=fn_tt_tt_1" TargetMode="External"/><Relationship Id="rId3852" Type="http://schemas.openxmlformats.org/officeDocument/2006/relationships/hyperlink" Target="http://www.imdb.com/title/tt0038116/?ref_=fn_tt_tt_1" TargetMode="External"/><Relationship Id="rId359" Type="http://schemas.openxmlformats.org/officeDocument/2006/relationships/hyperlink" Target="http://www.imdb.com/title/tt1080016/?ref_=fn_tt_tt_1" TargetMode="External"/><Relationship Id="rId566" Type="http://schemas.openxmlformats.org/officeDocument/2006/relationships/hyperlink" Target="http://www.imdb.com/title/tt0978764/?ref_=fn_tt_tt_1" TargetMode="External"/><Relationship Id="rId773" Type="http://schemas.openxmlformats.org/officeDocument/2006/relationships/hyperlink" Target="http://www.imdb.com/title/tt1045778/?ref_=fn_tt_tt_1" TargetMode="External"/><Relationship Id="rId1196" Type="http://schemas.openxmlformats.org/officeDocument/2006/relationships/hyperlink" Target="http://www.imdb.com/title/tt1091191/?ref_=fn_tt_tt_1" TargetMode="External"/><Relationship Id="rId2247" Type="http://schemas.openxmlformats.org/officeDocument/2006/relationships/hyperlink" Target="http://www.imdb.com/title/tt0791304/?ref_=fn_tt_tt_1" TargetMode="External"/><Relationship Id="rId2454" Type="http://schemas.openxmlformats.org/officeDocument/2006/relationships/hyperlink" Target="http://www.imdb.com/title/tt1032755/?ref_=fn_tt_tt_1" TargetMode="External"/><Relationship Id="rId3505" Type="http://schemas.openxmlformats.org/officeDocument/2006/relationships/hyperlink" Target="http://www.imdb.com/title/tt0361411/?ref_=fn_tt_tt_1" TargetMode="External"/><Relationship Id="rId4903" Type="http://schemas.openxmlformats.org/officeDocument/2006/relationships/hyperlink" Target="http://www.imdb.com/title/tt1211890/?ref_=fn_tt_tt_1" TargetMode="External"/><Relationship Id="rId219" Type="http://schemas.openxmlformats.org/officeDocument/2006/relationships/hyperlink" Target="http://www.imdb.com/title/tt0170016/?ref_=fn_tt_tt_1" TargetMode="External"/><Relationship Id="rId426" Type="http://schemas.openxmlformats.org/officeDocument/2006/relationships/hyperlink" Target="http://www.imdb.com/title/tt0446029/?ref_=fn_tt_tt_1" TargetMode="External"/><Relationship Id="rId633" Type="http://schemas.openxmlformats.org/officeDocument/2006/relationships/hyperlink" Target="http://www.imdb.com/title/tt1325004/?ref_=fn_tt_tt_1" TargetMode="External"/><Relationship Id="rId980" Type="http://schemas.openxmlformats.org/officeDocument/2006/relationships/hyperlink" Target="http://www.imdb.com/title/tt1605630/?ref_=fn_tt_tt_1" TargetMode="External"/><Relationship Id="rId1056" Type="http://schemas.openxmlformats.org/officeDocument/2006/relationships/hyperlink" Target="http://www.imdb.com/title/tt0120780/?ref_=fn_tt_tt_1" TargetMode="External"/><Relationship Id="rId1263" Type="http://schemas.openxmlformats.org/officeDocument/2006/relationships/hyperlink" Target="http://www.imdb.com/title/tt1622979/?ref_=fn_tt_tt_1" TargetMode="External"/><Relationship Id="rId2107" Type="http://schemas.openxmlformats.org/officeDocument/2006/relationships/hyperlink" Target="http://www.imdb.com/title/tt0399201/?ref_=fn_tt_tt_1" TargetMode="External"/><Relationship Id="rId2314" Type="http://schemas.openxmlformats.org/officeDocument/2006/relationships/hyperlink" Target="http://www.imdb.com/title/tt1629757/?ref_=fn_tt_tt_1" TargetMode="External"/><Relationship Id="rId2661" Type="http://schemas.openxmlformats.org/officeDocument/2006/relationships/hyperlink" Target="http://www.imdb.com/title/tt0199725/?ref_=fn_tt_tt_1" TargetMode="External"/><Relationship Id="rId3712" Type="http://schemas.openxmlformats.org/officeDocument/2006/relationships/hyperlink" Target="http://www.imdb.com/title/tt0340855/?ref_=fn_tt_tt_1" TargetMode="External"/><Relationship Id="rId840" Type="http://schemas.openxmlformats.org/officeDocument/2006/relationships/hyperlink" Target="http://www.imdb.com/title/tt0212338/?ref_=fn_tt_tt_1" TargetMode="External"/><Relationship Id="rId1470" Type="http://schemas.openxmlformats.org/officeDocument/2006/relationships/hyperlink" Target="http://www.imdb.com/title/tt3322364/?ref_=fn_tt_tt_1" TargetMode="External"/><Relationship Id="rId2521" Type="http://schemas.openxmlformats.org/officeDocument/2006/relationships/hyperlink" Target="http://www.imdb.com/title/tt0770810/?ref_=fn_tt_tt_1" TargetMode="External"/><Relationship Id="rId4279" Type="http://schemas.openxmlformats.org/officeDocument/2006/relationships/hyperlink" Target="http://www.imdb.com/title/tt0433387/?ref_=fn_tt_tt_1" TargetMode="External"/><Relationship Id="rId700" Type="http://schemas.openxmlformats.org/officeDocument/2006/relationships/hyperlink" Target="http://www.imdb.com/title/tt0111756/?ref_=fn_tt_tt_1" TargetMode="External"/><Relationship Id="rId1123" Type="http://schemas.openxmlformats.org/officeDocument/2006/relationships/hyperlink" Target="http://www.imdb.com/title/tt0395251/?ref_=fn_tt_tt_1" TargetMode="External"/><Relationship Id="rId1330" Type="http://schemas.openxmlformats.org/officeDocument/2006/relationships/hyperlink" Target="http://www.imdb.com/title/tt0109506/?ref_=fn_tt_tt_1" TargetMode="External"/><Relationship Id="rId3088" Type="http://schemas.openxmlformats.org/officeDocument/2006/relationships/hyperlink" Target="http://www.imdb.com/title/tt0473700/?ref_=fn_tt_tt_1" TargetMode="External"/><Relationship Id="rId4486" Type="http://schemas.openxmlformats.org/officeDocument/2006/relationships/hyperlink" Target="http://www.imdb.com/title/tt0098724/?ref_=fn_tt_tt_1" TargetMode="External"/><Relationship Id="rId4693" Type="http://schemas.openxmlformats.org/officeDocument/2006/relationships/hyperlink" Target="http://www.imdb.com/title/tt0242587/?ref_=fn_tt_tt_1" TargetMode="External"/><Relationship Id="rId3295" Type="http://schemas.openxmlformats.org/officeDocument/2006/relationships/hyperlink" Target="http://www.imdb.com/title/tt0086465/?ref_=fn_tt_tt_1" TargetMode="External"/><Relationship Id="rId4139" Type="http://schemas.openxmlformats.org/officeDocument/2006/relationships/hyperlink" Target="http://www.imdb.com/title/tt2229377/?ref_=fn_tt_tt_1" TargetMode="External"/><Relationship Id="rId4346" Type="http://schemas.openxmlformats.org/officeDocument/2006/relationships/hyperlink" Target="http://www.imdb.com/title/tt0322659/?ref_=fn_tt_tt_1" TargetMode="External"/><Relationship Id="rId4553" Type="http://schemas.openxmlformats.org/officeDocument/2006/relationships/hyperlink" Target="http://www.imdb.com/title/tt2403021/?ref_=fn_tt_tt_1" TargetMode="External"/><Relationship Id="rId4760" Type="http://schemas.openxmlformats.org/officeDocument/2006/relationships/hyperlink" Target="http://www.imdb.com/title/tt1865346/?ref_=fn_tt_tt_1" TargetMode="External"/><Relationship Id="rId3155" Type="http://schemas.openxmlformats.org/officeDocument/2006/relationships/hyperlink" Target="http://www.imdb.com/title/tt1092633/?ref_=fn_tt_tt_1" TargetMode="External"/><Relationship Id="rId3362" Type="http://schemas.openxmlformats.org/officeDocument/2006/relationships/hyperlink" Target="http://www.imdb.com/title/tt0088161/?ref_=fn_tt_tt_1" TargetMode="External"/><Relationship Id="rId4206" Type="http://schemas.openxmlformats.org/officeDocument/2006/relationships/hyperlink" Target="http://www.imdb.com/title/tt1484522/?ref_=fn_tt_tt_1" TargetMode="External"/><Relationship Id="rId4413" Type="http://schemas.openxmlformats.org/officeDocument/2006/relationships/hyperlink" Target="http://www.imdb.com/title/tt0109759/?ref_=fn_tt_tt_1" TargetMode="External"/><Relationship Id="rId4620" Type="http://schemas.openxmlformats.org/officeDocument/2006/relationships/hyperlink" Target="http://www.imdb.com/title/tt1134674/?ref_=fn_tt_tt_1" TargetMode="External"/><Relationship Id="rId283" Type="http://schemas.openxmlformats.org/officeDocument/2006/relationships/hyperlink" Target="http://www.imdb.com/title/tt0187078/?ref_=fn_tt_tt_1" TargetMode="External"/><Relationship Id="rId490" Type="http://schemas.openxmlformats.org/officeDocument/2006/relationships/hyperlink" Target="http://www.imdb.com/title/tt0116996/?ref_=fn_tt_tt_1" TargetMode="External"/><Relationship Id="rId2171" Type="http://schemas.openxmlformats.org/officeDocument/2006/relationships/hyperlink" Target="http://www.imdb.com/title/tt0324554/?ref_=fn_tt_tt_1" TargetMode="External"/><Relationship Id="rId3015" Type="http://schemas.openxmlformats.org/officeDocument/2006/relationships/hyperlink" Target="http://www.imdb.com/title/tt1486193/?ref_=fn_tt_tt_1" TargetMode="External"/><Relationship Id="rId3222" Type="http://schemas.openxmlformats.org/officeDocument/2006/relationships/hyperlink" Target="http://www.imdb.com/title/tt0120018/?ref_=fn_tt_tt_1" TargetMode="External"/><Relationship Id="rId143" Type="http://schemas.openxmlformats.org/officeDocument/2006/relationships/hyperlink" Target="http://www.imdb.com/title/tt2334879/?ref_=fn_tt_tt_1" TargetMode="External"/><Relationship Id="rId350" Type="http://schemas.openxmlformats.org/officeDocument/2006/relationships/hyperlink" Target="http://www.imdb.com/title/tt0317705/?ref_=fn_tt_tt_1" TargetMode="External"/><Relationship Id="rId2031" Type="http://schemas.openxmlformats.org/officeDocument/2006/relationships/hyperlink" Target="http://www.imdb.com/title/tt0122459/?ref_=fn_tt_tt_1" TargetMode="External"/><Relationship Id="rId9" Type="http://schemas.openxmlformats.org/officeDocument/2006/relationships/hyperlink" Target="http://www.imdb.com/title/tt2395427/?ref_=fn_tt_tt_1" TargetMode="External"/><Relationship Id="rId210" Type="http://schemas.openxmlformats.org/officeDocument/2006/relationships/hyperlink" Target="http://www.imdb.com/title/tt2357291/?ref_=fn_tt_tt_1" TargetMode="External"/><Relationship Id="rId2988" Type="http://schemas.openxmlformats.org/officeDocument/2006/relationships/hyperlink" Target="http://www.imdb.com/title/tt1103275/?ref_=fn_tt_tt_1" TargetMode="External"/><Relationship Id="rId1797" Type="http://schemas.openxmlformats.org/officeDocument/2006/relationships/hyperlink" Target="http://www.imdb.com/title/tt0086034/?ref_=fn_tt_tt_1" TargetMode="External"/><Relationship Id="rId2848" Type="http://schemas.openxmlformats.org/officeDocument/2006/relationships/hyperlink" Target="http://www.imdb.com/title/tt0241760/?ref_=fn_tt_tt_1" TargetMode="External"/><Relationship Id="rId89" Type="http://schemas.openxmlformats.org/officeDocument/2006/relationships/hyperlink" Target="http://www.imdb.com/title/tt1964418/?ref_=fn_tt_tt_1" TargetMode="External"/><Relationship Id="rId1657" Type="http://schemas.openxmlformats.org/officeDocument/2006/relationships/hyperlink" Target="http://www.imdb.com/title/tt0095631/?ref_=fn_tt_tt_1" TargetMode="External"/><Relationship Id="rId1864" Type="http://schemas.openxmlformats.org/officeDocument/2006/relationships/hyperlink" Target="http://www.imdb.com/title/tt1137470/?ref_=fn_tt_tt_1" TargetMode="External"/><Relationship Id="rId2708" Type="http://schemas.openxmlformats.org/officeDocument/2006/relationships/hyperlink" Target="http://www.imdb.com/title/tt0829459/?ref_=fn_tt_tt_1" TargetMode="External"/><Relationship Id="rId2915" Type="http://schemas.openxmlformats.org/officeDocument/2006/relationships/hyperlink" Target="http://www.imdb.com/title/tt0095489/?ref_=fn_tt_tt_1" TargetMode="External"/><Relationship Id="rId4063" Type="http://schemas.openxmlformats.org/officeDocument/2006/relationships/hyperlink" Target="http://www.imdb.com/title/tt0051459/?ref_=fn_tt_tt_1" TargetMode="External"/><Relationship Id="rId4270" Type="http://schemas.openxmlformats.org/officeDocument/2006/relationships/hyperlink" Target="http://www.imdb.com/title/tt0328538/?ref_=fn_tt_tt_1" TargetMode="External"/><Relationship Id="rId1517" Type="http://schemas.openxmlformats.org/officeDocument/2006/relationships/hyperlink" Target="http://www.imdb.com/title/tt0163579/?ref_=fn_tt_tt_1" TargetMode="External"/><Relationship Id="rId1724" Type="http://schemas.openxmlformats.org/officeDocument/2006/relationships/hyperlink" Target="http://www.imdb.com/title/tt0443680/?ref_=fn_tt_tt_1" TargetMode="External"/><Relationship Id="rId4130" Type="http://schemas.openxmlformats.org/officeDocument/2006/relationships/hyperlink" Target="http://www.imdb.com/title/tt1014759/?ref_=fn_tt_tt_1" TargetMode="External"/><Relationship Id="rId16" Type="http://schemas.openxmlformats.org/officeDocument/2006/relationships/hyperlink" Target="http://www.imdb.com/title/tt0770828/?ref_=fn_tt_tt_1" TargetMode="External"/><Relationship Id="rId1931" Type="http://schemas.openxmlformats.org/officeDocument/2006/relationships/hyperlink" Target="http://www.imdb.com/title/tt1747958/?ref_=fn_tt_tt_1" TargetMode="External"/><Relationship Id="rId3689" Type="http://schemas.openxmlformats.org/officeDocument/2006/relationships/hyperlink" Target="http://www.imdb.com/title/tt1251743/?ref_=fn_tt_tt_1" TargetMode="External"/><Relationship Id="rId3896" Type="http://schemas.openxmlformats.org/officeDocument/2006/relationships/hyperlink" Target="http://www.imdb.com/title/tt0113627/?ref_=fn_tt_tt_1" TargetMode="External"/><Relationship Id="rId2498" Type="http://schemas.openxmlformats.org/officeDocument/2006/relationships/hyperlink" Target="http://www.imdb.com/title/tt0475394/?ref_=fn_tt_tt_1" TargetMode="External"/><Relationship Id="rId3549" Type="http://schemas.openxmlformats.org/officeDocument/2006/relationships/hyperlink" Target="http://www.imdb.com/title/tt0406650/?ref_=fn_tt_tt_1" TargetMode="External"/><Relationship Id="rId4947" Type="http://schemas.openxmlformats.org/officeDocument/2006/relationships/hyperlink" Target="http://www.imdb.com/title/tt2638024/?ref_=fn_tt_tt_1" TargetMode="External"/><Relationship Id="rId677" Type="http://schemas.openxmlformats.org/officeDocument/2006/relationships/hyperlink" Target="http://www.imdb.com/title/tt0359013/?ref_=fn_tt_tt_1" TargetMode="External"/><Relationship Id="rId2358" Type="http://schemas.openxmlformats.org/officeDocument/2006/relationships/hyperlink" Target="http://www.imdb.com/title/tt0099348/?ref_=fn_tt_tt_1" TargetMode="External"/><Relationship Id="rId3756" Type="http://schemas.openxmlformats.org/officeDocument/2006/relationships/hyperlink" Target="http://www.imdb.com/title/tt0795438/?ref_=fn_tt_tt_1" TargetMode="External"/><Relationship Id="rId3963" Type="http://schemas.openxmlformats.org/officeDocument/2006/relationships/hyperlink" Target="http://www.imdb.com/title/tt0491109/?ref_=fn_tt_tt_1" TargetMode="External"/><Relationship Id="rId4807" Type="http://schemas.openxmlformats.org/officeDocument/2006/relationships/hyperlink" Target="http://www.imdb.com/title/tt0402249/?ref_=fn_tt_tt_1" TargetMode="External"/><Relationship Id="rId884" Type="http://schemas.openxmlformats.org/officeDocument/2006/relationships/hyperlink" Target="http://www.imdb.com/title/tt0402022/?ref_=fn_tt_tt_1" TargetMode="External"/><Relationship Id="rId2565" Type="http://schemas.openxmlformats.org/officeDocument/2006/relationships/hyperlink" Target="http://www.imdb.com/title/tt0204175/?ref_=fn_tt_tt_1" TargetMode="External"/><Relationship Id="rId2772" Type="http://schemas.openxmlformats.org/officeDocument/2006/relationships/hyperlink" Target="http://www.imdb.com/title/tt1179891/?ref_=fn_tt_tt_1" TargetMode="External"/><Relationship Id="rId3409" Type="http://schemas.openxmlformats.org/officeDocument/2006/relationships/hyperlink" Target="http://www.imdb.com/title/tt0086582/?ref_=fn_tt_tt_1" TargetMode="External"/><Relationship Id="rId3616" Type="http://schemas.openxmlformats.org/officeDocument/2006/relationships/hyperlink" Target="http://www.imdb.com/title/tt1702425/?ref_=fn_tt_tt_1" TargetMode="External"/><Relationship Id="rId3823" Type="http://schemas.openxmlformats.org/officeDocument/2006/relationships/hyperlink" Target="http://www.imdb.com/title/tt0117666/?ref_=fn_tt_tt_1" TargetMode="External"/><Relationship Id="rId537" Type="http://schemas.openxmlformats.org/officeDocument/2006/relationships/hyperlink" Target="http://www.imdb.com/title/tt1375670/?ref_=fn_tt_tt_1" TargetMode="External"/><Relationship Id="rId744" Type="http://schemas.openxmlformats.org/officeDocument/2006/relationships/hyperlink" Target="http://www.imdb.com/title/tt1598778/?ref_=fn_tt_tt_1" TargetMode="External"/><Relationship Id="rId951" Type="http://schemas.openxmlformats.org/officeDocument/2006/relationships/hyperlink" Target="http://www.imdb.com/title/tt1389137/?ref_=fn_tt_tt_1" TargetMode="External"/><Relationship Id="rId1167" Type="http://schemas.openxmlformats.org/officeDocument/2006/relationships/hyperlink" Target="http://www.imdb.com/title/tt0889583/?ref_=fn_tt_tt_1" TargetMode="External"/><Relationship Id="rId1374" Type="http://schemas.openxmlformats.org/officeDocument/2006/relationships/hyperlink" Target="http://www.imdb.com/title/tt0410377/?ref_=fn_tt_tt_1" TargetMode="External"/><Relationship Id="rId1581" Type="http://schemas.openxmlformats.org/officeDocument/2006/relationships/hyperlink" Target="http://www.imdb.com/title/tt0252501/?ref_=fn_tt_tt_1" TargetMode="External"/><Relationship Id="rId2218" Type="http://schemas.openxmlformats.org/officeDocument/2006/relationships/hyperlink" Target="http://www.imdb.com/title/tt0120890/?ref_=fn_tt_tt_1" TargetMode="External"/><Relationship Id="rId2425" Type="http://schemas.openxmlformats.org/officeDocument/2006/relationships/hyperlink" Target="http://www.imdb.com/title/tt1197628/?ref_=fn_tt_tt_1" TargetMode="External"/><Relationship Id="rId2632" Type="http://schemas.openxmlformats.org/officeDocument/2006/relationships/hyperlink" Target="http://www.imdb.com/title/tt0120885/?ref_=fn_tt_tt_1" TargetMode="External"/><Relationship Id="rId80" Type="http://schemas.openxmlformats.org/officeDocument/2006/relationships/hyperlink" Target="http://www.imdb.com/title/tt3040964/?ref_=fn_tt_tt_1" TargetMode="External"/><Relationship Id="rId604" Type="http://schemas.openxmlformats.org/officeDocument/2006/relationships/hyperlink" Target="http://www.imdb.com/title/tt0319061/?ref_=fn_tt_tt_1" TargetMode="External"/><Relationship Id="rId811" Type="http://schemas.openxmlformats.org/officeDocument/2006/relationships/hyperlink" Target="http://www.imdb.com/title/tt0294357/?ref_=fn_tt_tt_1" TargetMode="External"/><Relationship Id="rId1027" Type="http://schemas.openxmlformats.org/officeDocument/2006/relationships/hyperlink" Target="http://www.imdb.com/title/tt0113451/?ref_=fn_tt_tt_1" TargetMode="External"/><Relationship Id="rId1234" Type="http://schemas.openxmlformats.org/officeDocument/2006/relationships/hyperlink" Target="http://www.imdb.com/title/tt1401152/?ref_=fn_tt_tt_1" TargetMode="External"/><Relationship Id="rId1441" Type="http://schemas.openxmlformats.org/officeDocument/2006/relationships/hyperlink" Target="http://www.imdb.com/title/tt0335245/?ref_=fn_tt_tt_1" TargetMode="External"/><Relationship Id="rId4597" Type="http://schemas.openxmlformats.org/officeDocument/2006/relationships/hyperlink" Target="http://www.imdb.com/title/tt1334553/?ref_=fn_tt_tt_1" TargetMode="External"/><Relationship Id="rId1301" Type="http://schemas.openxmlformats.org/officeDocument/2006/relationships/hyperlink" Target="http://www.imdb.com/title/tt0363282/?ref_=fn_tt_tt_1" TargetMode="External"/><Relationship Id="rId3199" Type="http://schemas.openxmlformats.org/officeDocument/2006/relationships/hyperlink" Target="http://www.imdb.com/title/tt1411664/?ref_=fn_tt_tt_1" TargetMode="External"/><Relationship Id="rId4457" Type="http://schemas.openxmlformats.org/officeDocument/2006/relationships/hyperlink" Target="http://www.imdb.com/title/tt3230082/?ref_=fn_tt_tt_1" TargetMode="External"/><Relationship Id="rId4664" Type="http://schemas.openxmlformats.org/officeDocument/2006/relationships/hyperlink" Target="http://www.imdb.com/title/tt0108000/?ref_=fn_tt_tt_1" TargetMode="External"/><Relationship Id="rId3059" Type="http://schemas.openxmlformats.org/officeDocument/2006/relationships/hyperlink" Target="http://www.imdb.com/title/tt0240900/?ref_=fn_tt_tt_1" TargetMode="External"/><Relationship Id="rId3266" Type="http://schemas.openxmlformats.org/officeDocument/2006/relationships/hyperlink" Target="http://www.imdb.com/title/tt1602620/?ref_=fn_tt_tt_1" TargetMode="External"/><Relationship Id="rId3473" Type="http://schemas.openxmlformats.org/officeDocument/2006/relationships/hyperlink" Target="http://www.imdb.com/title/tt0282209/?ref_=fn_tt_tt_1" TargetMode="External"/><Relationship Id="rId4317" Type="http://schemas.openxmlformats.org/officeDocument/2006/relationships/hyperlink" Target="http://www.imdb.com/title/tt1020530/?ref_=fn_tt_tt_1" TargetMode="External"/><Relationship Id="rId4524" Type="http://schemas.openxmlformats.org/officeDocument/2006/relationships/hyperlink" Target="http://www.imdb.com/title/tt1534085/?ref_=fn_tt_tt_1" TargetMode="External"/><Relationship Id="rId4871" Type="http://schemas.openxmlformats.org/officeDocument/2006/relationships/hyperlink" Target="http://www.imdb.com/title/tt3428912/?ref_=fn_tt_tt_1" TargetMode="External"/><Relationship Id="rId187" Type="http://schemas.openxmlformats.org/officeDocument/2006/relationships/hyperlink" Target="http://www.imdb.com/title/tt1951264/?ref_=fn_tt_tt_1" TargetMode="External"/><Relationship Id="rId394" Type="http://schemas.openxmlformats.org/officeDocument/2006/relationships/hyperlink" Target="http://www.imdb.com/title/tt1041804/?ref_=fn_tt_tt_1" TargetMode="External"/><Relationship Id="rId2075" Type="http://schemas.openxmlformats.org/officeDocument/2006/relationships/hyperlink" Target="http://www.imdb.com/title/tt2271563/?ref_=fn_tt_tt_1" TargetMode="External"/><Relationship Id="rId2282" Type="http://schemas.openxmlformats.org/officeDocument/2006/relationships/hyperlink" Target="http://www.imdb.com/title/tt0995039/?ref_=fn_tt_tt_1" TargetMode="External"/><Relationship Id="rId3126" Type="http://schemas.openxmlformats.org/officeDocument/2006/relationships/hyperlink" Target="http://www.imdb.com/title/tt0110399/?ref_=fn_tt_tt_1" TargetMode="External"/><Relationship Id="rId3680" Type="http://schemas.openxmlformats.org/officeDocument/2006/relationships/hyperlink" Target="http://www.imdb.com/title/tt0330602/?ref_=fn_tt_tt_1" TargetMode="External"/><Relationship Id="rId4731" Type="http://schemas.openxmlformats.org/officeDocument/2006/relationships/hyperlink" Target="http://www.imdb.com/title/tt0438205/?ref_=fn_tt_tt_1" TargetMode="External"/><Relationship Id="rId254" Type="http://schemas.openxmlformats.org/officeDocument/2006/relationships/hyperlink" Target="http://www.imdb.com/title/tt0187393/?ref_=fn_tt_tt_1" TargetMode="External"/><Relationship Id="rId1091" Type="http://schemas.openxmlformats.org/officeDocument/2006/relationships/hyperlink" Target="http://www.imdb.com/title/tt0120611/?ref_=fn_tt_tt_1" TargetMode="External"/><Relationship Id="rId3333" Type="http://schemas.openxmlformats.org/officeDocument/2006/relationships/hyperlink" Target="http://www.imdb.com/title/tt0093437/?ref_=fn_tt_tt_1" TargetMode="External"/><Relationship Id="rId3540" Type="http://schemas.openxmlformats.org/officeDocument/2006/relationships/hyperlink" Target="http://www.imdb.com/title/tt2243621/?ref_=fn_tt_tt_1" TargetMode="External"/><Relationship Id="rId114" Type="http://schemas.openxmlformats.org/officeDocument/2006/relationships/hyperlink" Target="http://www.imdb.com/title/tt0346491/?ref_=fn_tt_tt_1" TargetMode="External"/><Relationship Id="rId461" Type="http://schemas.openxmlformats.org/officeDocument/2006/relationships/hyperlink" Target="http://www.imdb.com/title/tt3322312/?ref_=fn_tt_tt_1" TargetMode="External"/><Relationship Id="rId2142" Type="http://schemas.openxmlformats.org/officeDocument/2006/relationships/hyperlink" Target="http://www.imdb.com/title/tt0293662/?ref_=fn_tt_tt_1" TargetMode="External"/><Relationship Id="rId3400" Type="http://schemas.openxmlformats.org/officeDocument/2006/relationships/hyperlink" Target="http://www.imdb.com/title/tt2401878/?ref_=fn_tt_tt_1" TargetMode="External"/><Relationship Id="rId321" Type="http://schemas.openxmlformats.org/officeDocument/2006/relationships/hyperlink" Target="http://www.imdb.com/title/tt1390411/?ref_=fn_tt_tt_1" TargetMode="External"/><Relationship Id="rId2002" Type="http://schemas.openxmlformats.org/officeDocument/2006/relationships/hyperlink" Target="http://www.imdb.com/title/tt0373450/?ref_=fn_tt_tt_1" TargetMode="External"/><Relationship Id="rId2959" Type="http://schemas.openxmlformats.org/officeDocument/2006/relationships/hyperlink" Target="http://www.imdb.com/title/tt3622592/?ref_=fn_tt_tt_1" TargetMode="External"/><Relationship Id="rId1768" Type="http://schemas.openxmlformats.org/officeDocument/2006/relationships/hyperlink" Target="http://www.imdb.com/title/tt0240890/?ref_=fn_tt_tt_1" TargetMode="External"/><Relationship Id="rId2819" Type="http://schemas.openxmlformats.org/officeDocument/2006/relationships/hyperlink" Target="http://www.imdb.com/title/tt1185266/?ref_=fn_tt_tt_1" TargetMode="External"/><Relationship Id="rId4174" Type="http://schemas.openxmlformats.org/officeDocument/2006/relationships/hyperlink" Target="http://www.imdb.com/title/tt0453453/?ref_=fn_tt_tt_1" TargetMode="External"/><Relationship Id="rId4381" Type="http://schemas.openxmlformats.org/officeDocument/2006/relationships/hyperlink" Target="http://www.imdb.com/title/tt0796307/?ref_=fn_tt_tt_1" TargetMode="External"/><Relationship Id="rId5018" Type="http://schemas.openxmlformats.org/officeDocument/2006/relationships/hyperlink" Target="http://www.imdb.com/title/tt2759066/?ref_=fn_tt_tt_1" TargetMode="External"/><Relationship Id="rId1628" Type="http://schemas.openxmlformats.org/officeDocument/2006/relationships/hyperlink" Target="http://www.imdb.com/title/tt0337563/?ref_=fn_tt_tt_1" TargetMode="External"/><Relationship Id="rId1975" Type="http://schemas.openxmlformats.org/officeDocument/2006/relationships/hyperlink" Target="http://www.imdb.com/title/tt0968264/?ref_=fn_tt_tt_1" TargetMode="External"/><Relationship Id="rId3190" Type="http://schemas.openxmlformats.org/officeDocument/2006/relationships/hyperlink" Target="http://www.imdb.com/title/tt1588334/?ref_=fn_tt_tt_1" TargetMode="External"/><Relationship Id="rId4034" Type="http://schemas.openxmlformats.org/officeDocument/2006/relationships/hyperlink" Target="http://www.imdb.com/title/tt0783238/?ref_=fn_tt_tt_1" TargetMode="External"/><Relationship Id="rId4241" Type="http://schemas.openxmlformats.org/officeDocument/2006/relationships/hyperlink" Target="http://www.imdb.com/title/tt0242193/?ref_=fn_tt_tt_1" TargetMode="External"/><Relationship Id="rId1835" Type="http://schemas.openxmlformats.org/officeDocument/2006/relationships/hyperlink" Target="http://www.imdb.com/title/tt0322330/?ref_=fn_tt_tt_1" TargetMode="External"/><Relationship Id="rId3050" Type="http://schemas.openxmlformats.org/officeDocument/2006/relationships/hyperlink" Target="http://www.imdb.com/title/tt0072684/?ref_=fn_tt_tt_1" TargetMode="External"/><Relationship Id="rId4101" Type="http://schemas.openxmlformats.org/officeDocument/2006/relationships/hyperlink" Target="http://www.imdb.com/title/tt0115632/?ref_=fn_tt_tt_1" TargetMode="External"/><Relationship Id="rId1902" Type="http://schemas.openxmlformats.org/officeDocument/2006/relationships/hyperlink" Target="http://www.imdb.com/title/tt1601913/?ref_=fn_tt_tt_1" TargetMode="External"/><Relationship Id="rId3867" Type="http://schemas.openxmlformats.org/officeDocument/2006/relationships/hyperlink" Target="http://www.imdb.com/title/tt0838247/?ref_=fn_tt_tt_1" TargetMode="External"/><Relationship Id="rId4918" Type="http://schemas.openxmlformats.org/officeDocument/2006/relationships/hyperlink" Target="http://www.imdb.com/title/tt0412366/?ref_=fn_tt_tt_1" TargetMode="External"/><Relationship Id="rId788" Type="http://schemas.openxmlformats.org/officeDocument/2006/relationships/hyperlink" Target="http://www.imdb.com/title/tt0821642/?ref_=fn_tt_tt_1" TargetMode="External"/><Relationship Id="rId995" Type="http://schemas.openxmlformats.org/officeDocument/2006/relationships/hyperlink" Target="http://www.imdb.com/title/tt0126916/?ref_=fn_tt_tt_1" TargetMode="External"/><Relationship Id="rId2469" Type="http://schemas.openxmlformats.org/officeDocument/2006/relationships/hyperlink" Target="http://www.imdb.com/title/tt1024744/?ref_=fn_tt_tt_1" TargetMode="External"/><Relationship Id="rId2676" Type="http://schemas.openxmlformats.org/officeDocument/2006/relationships/hyperlink" Target="http://www.imdb.com/title/tt4139124/?ref_=fn_tt_tt_1" TargetMode="External"/><Relationship Id="rId2883" Type="http://schemas.openxmlformats.org/officeDocument/2006/relationships/hyperlink" Target="http://www.imdb.com/title/tt0116269/?ref_=fn_tt_tt_1" TargetMode="External"/><Relationship Id="rId3727" Type="http://schemas.openxmlformats.org/officeDocument/2006/relationships/hyperlink" Target="http://www.imdb.com/title/tt0082766/?ref_=fn_tt_tt_1" TargetMode="External"/><Relationship Id="rId3934" Type="http://schemas.openxmlformats.org/officeDocument/2006/relationships/hyperlink" Target="http://www.imdb.com/title/tt0092615/?ref_=fn_tt_tt_1" TargetMode="External"/><Relationship Id="rId648" Type="http://schemas.openxmlformats.org/officeDocument/2006/relationships/hyperlink" Target="http://www.imdb.com/title/tt0120902/?ref_=fn_tt_tt_1" TargetMode="External"/><Relationship Id="rId855" Type="http://schemas.openxmlformats.org/officeDocument/2006/relationships/hyperlink" Target="http://www.imdb.com/title/tt0109635/?ref_=fn_tt_tt_1" TargetMode="External"/><Relationship Id="rId1278" Type="http://schemas.openxmlformats.org/officeDocument/2006/relationships/hyperlink" Target="http://www.imdb.com/title/tt0116654/?ref_=fn_tt_tt_1" TargetMode="External"/><Relationship Id="rId1485" Type="http://schemas.openxmlformats.org/officeDocument/2006/relationships/hyperlink" Target="http://www.imdb.com/title/tt0891527/?ref_=fn_tt_tt_1" TargetMode="External"/><Relationship Id="rId1692" Type="http://schemas.openxmlformats.org/officeDocument/2006/relationships/hyperlink" Target="http://www.imdb.com/title/tt0395972/?ref_=fn_tt_tt_1" TargetMode="External"/><Relationship Id="rId2329" Type="http://schemas.openxmlformats.org/officeDocument/2006/relationships/hyperlink" Target="http://www.imdb.com/title/tt3719896/?ref_=fn_tt_tt_1" TargetMode="External"/><Relationship Id="rId2536" Type="http://schemas.openxmlformats.org/officeDocument/2006/relationships/hyperlink" Target="http://www.imdb.com/title/tt0094291/?ref_=fn_tt_tt_1" TargetMode="External"/><Relationship Id="rId2743" Type="http://schemas.openxmlformats.org/officeDocument/2006/relationships/hyperlink" Target="http://www.imdb.com/title/tt1020558/?ref_=fn_tt_tt_1" TargetMode="External"/><Relationship Id="rId508" Type="http://schemas.openxmlformats.org/officeDocument/2006/relationships/hyperlink" Target="http://www.imdb.com/title/tt1921064/?ref_=fn_tt_tt_1" TargetMode="External"/><Relationship Id="rId715" Type="http://schemas.openxmlformats.org/officeDocument/2006/relationships/hyperlink" Target="http://www.imdb.com/title/tt0486946/?ref_=fn_tt_tt_1" TargetMode="External"/><Relationship Id="rId922" Type="http://schemas.openxmlformats.org/officeDocument/2006/relationships/hyperlink" Target="http://www.imdb.com/title/tt0112641/?ref_=fn_tt_tt_1" TargetMode="External"/><Relationship Id="rId1138" Type="http://schemas.openxmlformats.org/officeDocument/2006/relationships/hyperlink" Target="http://www.imdb.com/title/tt0249516/?ref_=fn_tt_tt_1" TargetMode="External"/><Relationship Id="rId1345" Type="http://schemas.openxmlformats.org/officeDocument/2006/relationships/hyperlink" Target="http://www.imdb.com/title/tt0111280/?ref_=fn_tt_tt_1" TargetMode="External"/><Relationship Id="rId1552" Type="http://schemas.openxmlformats.org/officeDocument/2006/relationships/hyperlink" Target="http://www.imdb.com/title/tt1931435/?ref_=fn_tt_tt_1" TargetMode="External"/><Relationship Id="rId2603" Type="http://schemas.openxmlformats.org/officeDocument/2006/relationships/hyperlink" Target="http://www.imdb.com/title/tt0099785/?ref_=fn_tt_tt_1" TargetMode="External"/><Relationship Id="rId2950" Type="http://schemas.openxmlformats.org/officeDocument/2006/relationships/hyperlink" Target="http://www.imdb.com/title/tt0128442/?ref_=fn_tt_tt_1" TargetMode="External"/><Relationship Id="rId1205" Type="http://schemas.openxmlformats.org/officeDocument/2006/relationships/hyperlink" Target="http://www.imdb.com/title/tt0103874/?ref_=fn_tt_tt_1" TargetMode="External"/><Relationship Id="rId2810" Type="http://schemas.openxmlformats.org/officeDocument/2006/relationships/hyperlink" Target="http://www.imdb.com/title/tt0113463/?ref_=fn_tt_tt_1" TargetMode="External"/><Relationship Id="rId4568" Type="http://schemas.openxmlformats.org/officeDocument/2006/relationships/hyperlink" Target="http://www.imdb.com/title/tt0489037/?ref_=fn_tt_tt_1" TargetMode="External"/><Relationship Id="rId51" Type="http://schemas.openxmlformats.org/officeDocument/2006/relationships/hyperlink" Target="http://www.imdb.com/title/tt1343092/?ref_=fn_tt_tt_1" TargetMode="External"/><Relationship Id="rId1412" Type="http://schemas.openxmlformats.org/officeDocument/2006/relationships/hyperlink" Target="http://www.imdb.com/title/tt2024432/?ref_=fn_tt_tt_1" TargetMode="External"/><Relationship Id="rId3377" Type="http://schemas.openxmlformats.org/officeDocument/2006/relationships/hyperlink" Target="http://www.imdb.com/title/tt0064757/?ref_=fn_tt_tt_1" TargetMode="External"/><Relationship Id="rId4775" Type="http://schemas.openxmlformats.org/officeDocument/2006/relationships/hyperlink" Target="http://www.imdb.com/title/tt3892618/?ref_=fn_tt_tt_1" TargetMode="External"/><Relationship Id="rId4982" Type="http://schemas.openxmlformats.org/officeDocument/2006/relationships/hyperlink" Target="http://www.imdb.com/title/tt0052646/?ref_=fn_tt_tt_1" TargetMode="External"/><Relationship Id="rId298" Type="http://schemas.openxmlformats.org/officeDocument/2006/relationships/hyperlink" Target="http://www.imdb.com/title/tt0116583/?ref_=fn_tt_tt_1" TargetMode="External"/><Relationship Id="rId3584" Type="http://schemas.openxmlformats.org/officeDocument/2006/relationships/hyperlink" Target="http://www.imdb.com/title/tt0091763/?ref_=fn_tt_tt_1" TargetMode="External"/><Relationship Id="rId3791" Type="http://schemas.openxmlformats.org/officeDocument/2006/relationships/hyperlink" Target="http://www.imdb.com/title/tt0459293/?ref_=fn_tt_tt_1" TargetMode="External"/><Relationship Id="rId4428" Type="http://schemas.openxmlformats.org/officeDocument/2006/relationships/hyperlink" Target="http://www.imdb.com/title/tt0422401/?ref_=fn_tt_tt_1" TargetMode="External"/><Relationship Id="rId4635" Type="http://schemas.openxmlformats.org/officeDocument/2006/relationships/hyperlink" Target="http://www.imdb.com/title/tt2011276/?ref_=fn_tt_tt_1" TargetMode="External"/><Relationship Id="rId4842" Type="http://schemas.openxmlformats.org/officeDocument/2006/relationships/hyperlink" Target="http://www.imdb.com/title/tt0366444/?ref_=fn_tt_tt_1" TargetMode="External"/><Relationship Id="rId158" Type="http://schemas.openxmlformats.org/officeDocument/2006/relationships/hyperlink" Target="http://www.imdb.com/title/tt0369441/?ref_=fn_tt_tt_1" TargetMode="External"/><Relationship Id="rId2186" Type="http://schemas.openxmlformats.org/officeDocument/2006/relationships/hyperlink" Target="http://www.imdb.com/title/tt1020072/?ref_=fn_tt_tt_1" TargetMode="External"/><Relationship Id="rId2393" Type="http://schemas.openxmlformats.org/officeDocument/2006/relationships/hyperlink" Target="http://www.imdb.com/title/tt2004420/?ref_=fn_tt_tt_1" TargetMode="External"/><Relationship Id="rId3237" Type="http://schemas.openxmlformats.org/officeDocument/2006/relationships/hyperlink" Target="http://www.imdb.com/title/tt1007018/?ref_=fn_tt_tt_1" TargetMode="External"/><Relationship Id="rId3444" Type="http://schemas.openxmlformats.org/officeDocument/2006/relationships/hyperlink" Target="http://www.imdb.com/title/tt0087428/?ref_=fn_tt_tt_1" TargetMode="External"/><Relationship Id="rId3651" Type="http://schemas.openxmlformats.org/officeDocument/2006/relationships/hyperlink" Target="http://www.imdb.com/title/tt1575694/?ref_=fn_tt_tt_1" TargetMode="External"/><Relationship Id="rId4702" Type="http://schemas.openxmlformats.org/officeDocument/2006/relationships/hyperlink" Target="http://www.imdb.com/title/tt2187884/?ref_=fn_tt_tt_1" TargetMode="External"/><Relationship Id="rId365" Type="http://schemas.openxmlformats.org/officeDocument/2006/relationships/hyperlink" Target="http://www.imdb.com/title/tt1568346/?ref_=fn_tt_tt_1" TargetMode="External"/><Relationship Id="rId572" Type="http://schemas.openxmlformats.org/officeDocument/2006/relationships/hyperlink" Target="http://www.imdb.com/title/tt0431197/?ref_=fn_tt_tt_1" TargetMode="External"/><Relationship Id="rId2046" Type="http://schemas.openxmlformats.org/officeDocument/2006/relationships/hyperlink" Target="http://www.imdb.com/title/tt0112389/?ref_=fn_tt_tt_1" TargetMode="External"/><Relationship Id="rId2253" Type="http://schemas.openxmlformats.org/officeDocument/2006/relationships/hyperlink" Target="http://www.imdb.com/title/tt0462519/?ref_=fn_tt_tt_1" TargetMode="External"/><Relationship Id="rId2460" Type="http://schemas.openxmlformats.org/officeDocument/2006/relationships/hyperlink" Target="http://www.imdb.com/title/tt2058107/?ref_=fn_tt_tt_1" TargetMode="External"/><Relationship Id="rId3304" Type="http://schemas.openxmlformats.org/officeDocument/2006/relationships/hyperlink" Target="http://www.imdb.com/title/tt0482629/?ref_=fn_tt_tt_1" TargetMode="External"/><Relationship Id="rId3511" Type="http://schemas.openxmlformats.org/officeDocument/2006/relationships/hyperlink" Target="http://www.imdb.com/title/tt0204993/?ref_=fn_tt_tt_1" TargetMode="External"/><Relationship Id="rId225" Type="http://schemas.openxmlformats.org/officeDocument/2006/relationships/hyperlink" Target="http://www.imdb.com/title/tt0259324/?ref_=fn_tt_tt_1" TargetMode="External"/><Relationship Id="rId432" Type="http://schemas.openxmlformats.org/officeDocument/2006/relationships/hyperlink" Target="http://www.imdb.com/title/tt0083767/?ref_=fn_tt_tt_1" TargetMode="External"/><Relationship Id="rId1062" Type="http://schemas.openxmlformats.org/officeDocument/2006/relationships/hyperlink" Target="http://www.imdb.com/title/tt0083944/?ref_=fn_tt_tt_1" TargetMode="External"/><Relationship Id="rId2113" Type="http://schemas.openxmlformats.org/officeDocument/2006/relationships/hyperlink" Target="http://www.imdb.com/title/tt0356721/?ref_=fn_tt_tt_1" TargetMode="External"/><Relationship Id="rId2320" Type="http://schemas.openxmlformats.org/officeDocument/2006/relationships/hyperlink" Target="http://www.imdb.com/title/tt1054588/?ref_=fn_tt_tt_1" TargetMode="External"/><Relationship Id="rId4078" Type="http://schemas.openxmlformats.org/officeDocument/2006/relationships/hyperlink" Target="http://www.imdb.com/title/tt0053793/?ref_=fn_tt_tt_1" TargetMode="External"/><Relationship Id="rId4285" Type="http://schemas.openxmlformats.org/officeDocument/2006/relationships/hyperlink" Target="http://www.imdb.com/title/tt0367027/?ref_=fn_tt_tt_1" TargetMode="External"/><Relationship Id="rId4492" Type="http://schemas.openxmlformats.org/officeDocument/2006/relationships/hyperlink" Target="http://www.imdb.com/title/tt0265343/?ref_=fn_tt_tt_1" TargetMode="External"/><Relationship Id="rId1879" Type="http://schemas.openxmlformats.org/officeDocument/2006/relationships/hyperlink" Target="http://www.imdb.com/title/tt0331632/?ref_=fn_tt_tt_1" TargetMode="External"/><Relationship Id="rId3094" Type="http://schemas.openxmlformats.org/officeDocument/2006/relationships/hyperlink" Target="http://www.imdb.com/title/tt0083131/?ref_=fn_tt_tt_1" TargetMode="External"/><Relationship Id="rId4145" Type="http://schemas.openxmlformats.org/officeDocument/2006/relationships/hyperlink" Target="http://www.imdb.com/title/tt0482461/?ref_=fn_tt_tt_1" TargetMode="External"/><Relationship Id="rId1739" Type="http://schemas.openxmlformats.org/officeDocument/2006/relationships/hyperlink" Target="http://www.imdb.com/title/tt0171433/?ref_=fn_tt_tt_1" TargetMode="External"/><Relationship Id="rId1946" Type="http://schemas.openxmlformats.org/officeDocument/2006/relationships/hyperlink" Target="http://www.imdb.com/title/tt1083452/?ref_=fn_tt_tt_1" TargetMode="External"/><Relationship Id="rId4005" Type="http://schemas.openxmlformats.org/officeDocument/2006/relationships/hyperlink" Target="http://www.imdb.com/title/tt0092991/?ref_=fn_tt_tt_1" TargetMode="External"/><Relationship Id="rId4352" Type="http://schemas.openxmlformats.org/officeDocument/2006/relationships/hyperlink" Target="http://www.imdb.com/title/tt1939659/?ref_=fn_tt_tt_1" TargetMode="External"/><Relationship Id="rId1806" Type="http://schemas.openxmlformats.org/officeDocument/2006/relationships/hyperlink" Target="http://www.imdb.com/title/tt0279778/?ref_=fn_tt_tt_1" TargetMode="External"/><Relationship Id="rId3161" Type="http://schemas.openxmlformats.org/officeDocument/2006/relationships/hyperlink" Target="http://www.imdb.com/title/tt0399862/?ref_=fn_tt_tt_1" TargetMode="External"/><Relationship Id="rId4212" Type="http://schemas.openxmlformats.org/officeDocument/2006/relationships/hyperlink" Target="http://www.imdb.com/title/tt3300572/?ref_=fn_tt_tt_1" TargetMode="External"/><Relationship Id="rId3021" Type="http://schemas.openxmlformats.org/officeDocument/2006/relationships/hyperlink" Target="http://www.imdb.com/title/tt0098084/?ref_=fn_tt_tt_1" TargetMode="External"/><Relationship Id="rId3978" Type="http://schemas.openxmlformats.org/officeDocument/2006/relationships/hyperlink" Target="http://www.imdb.com/title/tt0373747/?ref_=fn_tt_tt_1" TargetMode="External"/><Relationship Id="rId899" Type="http://schemas.openxmlformats.org/officeDocument/2006/relationships/hyperlink" Target="http://www.imdb.com/title/tt0463034/?ref_=fn_tt_tt_1" TargetMode="External"/><Relationship Id="rId2787" Type="http://schemas.openxmlformats.org/officeDocument/2006/relationships/hyperlink" Target="http://www.imdb.com/title/tt0114825/?ref_=fn_tt_tt_1" TargetMode="External"/><Relationship Id="rId3838" Type="http://schemas.openxmlformats.org/officeDocument/2006/relationships/hyperlink" Target="http://www.imdb.com/title/tt0903131/?ref_=fn_tt_tt_1" TargetMode="External"/><Relationship Id="rId759" Type="http://schemas.openxmlformats.org/officeDocument/2006/relationships/hyperlink" Target="http://www.imdb.com/title/tt0790772/?ref_=fn_tt_tt_1" TargetMode="External"/><Relationship Id="rId966" Type="http://schemas.openxmlformats.org/officeDocument/2006/relationships/hyperlink" Target="http://www.imdb.com/title/tt0400497/?ref_=fn_tt_tt_1" TargetMode="External"/><Relationship Id="rId1389" Type="http://schemas.openxmlformats.org/officeDocument/2006/relationships/hyperlink" Target="http://www.imdb.com/title/tt0184858/?ref_=fn_tt_tt_1" TargetMode="External"/><Relationship Id="rId1596" Type="http://schemas.openxmlformats.org/officeDocument/2006/relationships/hyperlink" Target="http://www.imdb.com/title/tt1327773/?ref_=fn_tt_tt_1" TargetMode="External"/><Relationship Id="rId2647" Type="http://schemas.openxmlformats.org/officeDocument/2006/relationships/hyperlink" Target="http://www.imdb.com/title/tt1311067/?ref_=fn_tt_tt_1" TargetMode="External"/><Relationship Id="rId2994" Type="http://schemas.openxmlformats.org/officeDocument/2006/relationships/hyperlink" Target="http://www.imdb.com/title/tt2358891/?ref_=fn_tt_tt_1" TargetMode="External"/><Relationship Id="rId619" Type="http://schemas.openxmlformats.org/officeDocument/2006/relationships/hyperlink" Target="http://www.imdb.com/title/tt1336608/?ref_=fn_tt_tt_1" TargetMode="External"/><Relationship Id="rId1249" Type="http://schemas.openxmlformats.org/officeDocument/2006/relationships/hyperlink" Target="http://www.imdb.com/title/tt0348836/?ref_=fn_tt_tt_1" TargetMode="External"/><Relationship Id="rId2854" Type="http://schemas.openxmlformats.org/officeDocument/2006/relationships/hyperlink" Target="http://www.imdb.com/title/tt0118665/?ref_=fn_tt_tt_1" TargetMode="External"/><Relationship Id="rId3905" Type="http://schemas.openxmlformats.org/officeDocument/2006/relationships/hyperlink" Target="http://www.imdb.com/title/tt0057115/?ref_=fn_tt_tt_1" TargetMode="External"/><Relationship Id="rId95" Type="http://schemas.openxmlformats.org/officeDocument/2006/relationships/hyperlink" Target="http://www.imdb.com/title/tt0181852/?ref_=fn_tt_tt_1" TargetMode="External"/><Relationship Id="rId826" Type="http://schemas.openxmlformats.org/officeDocument/2006/relationships/hyperlink" Target="http://www.imdb.com/title/tt1220634/?ref_=fn_tt_tt_1" TargetMode="External"/><Relationship Id="rId1109" Type="http://schemas.openxmlformats.org/officeDocument/2006/relationships/hyperlink" Target="http://www.imdb.com/title/tt0113419/?ref_=fn_tt_tt_1" TargetMode="External"/><Relationship Id="rId1456" Type="http://schemas.openxmlformats.org/officeDocument/2006/relationships/hyperlink" Target="http://www.imdb.com/title/tt0790686/?ref_=fn_tt_tt_1" TargetMode="External"/><Relationship Id="rId1663" Type="http://schemas.openxmlformats.org/officeDocument/2006/relationships/hyperlink" Target="http://www.imdb.com/title/tt1583420/?ref_=fn_tt_tt_1" TargetMode="External"/><Relationship Id="rId1870" Type="http://schemas.openxmlformats.org/officeDocument/2006/relationships/hyperlink" Target="http://www.imdb.com/title/tt0095953/?ref_=fn_tt_tt_1" TargetMode="External"/><Relationship Id="rId2507" Type="http://schemas.openxmlformats.org/officeDocument/2006/relationships/hyperlink" Target="http://www.imdb.com/title/tt0979434/?ref_=fn_tt_tt_1" TargetMode="External"/><Relationship Id="rId2714" Type="http://schemas.openxmlformats.org/officeDocument/2006/relationships/hyperlink" Target="http://www.imdb.com/title/tt0780536/?ref_=fn_tt_tt_1" TargetMode="External"/><Relationship Id="rId2921" Type="http://schemas.openxmlformats.org/officeDocument/2006/relationships/hyperlink" Target="http://www.imdb.com/title/tt1816518/?ref_=fn_tt_tt_1" TargetMode="External"/><Relationship Id="rId1316" Type="http://schemas.openxmlformats.org/officeDocument/2006/relationships/hyperlink" Target="http://www.imdb.com/title/tt0448134/?ref_=fn_tt_tt_1" TargetMode="External"/><Relationship Id="rId1523" Type="http://schemas.openxmlformats.org/officeDocument/2006/relationships/hyperlink" Target="http://www.imdb.com/title/tt1540128/?ref_=fn_tt_tt_1" TargetMode="External"/><Relationship Id="rId1730" Type="http://schemas.openxmlformats.org/officeDocument/2006/relationships/hyperlink" Target="http://www.imdb.com/title/tt0438859/?ref_=fn_tt_tt_1" TargetMode="External"/><Relationship Id="rId4679" Type="http://schemas.openxmlformats.org/officeDocument/2006/relationships/hyperlink" Target="http://www.imdb.com/title/tt1862079/?ref_=fn_tt_tt_1" TargetMode="External"/><Relationship Id="rId4886" Type="http://schemas.openxmlformats.org/officeDocument/2006/relationships/hyperlink" Target="http://www.imdb.com/title/tt2559658/?ref_=fn_tt_tt_1" TargetMode="External"/><Relationship Id="rId22" Type="http://schemas.openxmlformats.org/officeDocument/2006/relationships/hyperlink" Target="http://www.imdb.com/title/tt0948470/?ref_=fn_tt_tt_1" TargetMode="External"/><Relationship Id="rId3488" Type="http://schemas.openxmlformats.org/officeDocument/2006/relationships/hyperlink" Target="http://www.imdb.com/title/tt0245280/?ref_=fn_tt_tt_1" TargetMode="External"/><Relationship Id="rId3695" Type="http://schemas.openxmlformats.org/officeDocument/2006/relationships/hyperlink" Target="http://www.imdb.com/title/tt2667960/?ref_=fn_tt_tt_1" TargetMode="External"/><Relationship Id="rId4539" Type="http://schemas.openxmlformats.org/officeDocument/2006/relationships/hyperlink" Target="http://www.imdb.com/title/tt0055928/?ref_=fn_tt_tt_1" TargetMode="External"/><Relationship Id="rId4746" Type="http://schemas.openxmlformats.org/officeDocument/2006/relationships/hyperlink" Target="http://www.imdb.com/title/tt0385056/?ref_=fn_tt_tt_1" TargetMode="External"/><Relationship Id="rId4953" Type="http://schemas.openxmlformats.org/officeDocument/2006/relationships/hyperlink" Target="http://www.imdb.com/title/tt0063350/?ref_=fn_tt_tt_1" TargetMode="External"/><Relationship Id="rId2297" Type="http://schemas.openxmlformats.org/officeDocument/2006/relationships/hyperlink" Target="http://www.imdb.com/title/tt0270846/?ref_=fn_tt_tt_1" TargetMode="External"/><Relationship Id="rId3348" Type="http://schemas.openxmlformats.org/officeDocument/2006/relationships/hyperlink" Target="http://www.imdb.com/title/tt2017038/?ref_=fn_tt_tt_1" TargetMode="External"/><Relationship Id="rId3555" Type="http://schemas.openxmlformats.org/officeDocument/2006/relationships/hyperlink" Target="http://www.imdb.com/title/tt0861739/?ref_=fn_tt_tt_1" TargetMode="External"/><Relationship Id="rId3762" Type="http://schemas.openxmlformats.org/officeDocument/2006/relationships/hyperlink" Target="http://www.imdb.com/title/tt0075147/?ref_=fn_tt_tt_1" TargetMode="External"/><Relationship Id="rId4606" Type="http://schemas.openxmlformats.org/officeDocument/2006/relationships/hyperlink" Target="http://www.imdb.com/title/tt0124137/?ref_=fn_tt_tt_1" TargetMode="External"/><Relationship Id="rId4813" Type="http://schemas.openxmlformats.org/officeDocument/2006/relationships/hyperlink" Target="http://www.imdb.com/title/tt0120370/?ref_=fn_tt_tt_1" TargetMode="External"/><Relationship Id="rId269" Type="http://schemas.openxmlformats.org/officeDocument/2006/relationships/hyperlink" Target="http://www.imdb.com/title/tt1731141/?ref_=fn_tt_tt_1" TargetMode="External"/><Relationship Id="rId476" Type="http://schemas.openxmlformats.org/officeDocument/2006/relationships/hyperlink" Target="http://www.imdb.com/title/tt1222817/?ref_=fn_tt_tt_1" TargetMode="External"/><Relationship Id="rId683" Type="http://schemas.openxmlformats.org/officeDocument/2006/relationships/hyperlink" Target="http://www.imdb.com/title/tt0228750/?ref_=fn_tt_tt_1" TargetMode="External"/><Relationship Id="rId890" Type="http://schemas.openxmlformats.org/officeDocument/2006/relationships/hyperlink" Target="http://www.imdb.com/title/tt1126591/?ref_=fn_tt_tt_1" TargetMode="External"/><Relationship Id="rId2157" Type="http://schemas.openxmlformats.org/officeDocument/2006/relationships/hyperlink" Target="http://www.imdb.com/title/tt0454919/?ref_=fn_tt_tt_1" TargetMode="External"/><Relationship Id="rId2364" Type="http://schemas.openxmlformats.org/officeDocument/2006/relationships/hyperlink" Target="http://www.imdb.com/title/tt0081505/?ref_=fn_tt_tt_1" TargetMode="External"/><Relationship Id="rId2571" Type="http://schemas.openxmlformats.org/officeDocument/2006/relationships/hyperlink" Target="http://www.imdb.com/title/tt1403981/?ref_=fn_tt_tt_1" TargetMode="External"/><Relationship Id="rId3208" Type="http://schemas.openxmlformats.org/officeDocument/2006/relationships/hyperlink" Target="http://www.imdb.com/title/tt1491044/?ref_=fn_tt_tt_1" TargetMode="External"/><Relationship Id="rId3415" Type="http://schemas.openxmlformats.org/officeDocument/2006/relationships/hyperlink" Target="http://www.imdb.com/title/tt0314676/?ref_=fn_tt_tt_1" TargetMode="External"/><Relationship Id="rId129" Type="http://schemas.openxmlformats.org/officeDocument/2006/relationships/hyperlink" Target="http://www.imdb.com/title/tt1392190/?ref_=fn_tt_tt_1" TargetMode="External"/><Relationship Id="rId336" Type="http://schemas.openxmlformats.org/officeDocument/2006/relationships/hyperlink" Target="http://www.imdb.com/title/tt1667889/?ref_=fn_tt_tt_1" TargetMode="External"/><Relationship Id="rId543" Type="http://schemas.openxmlformats.org/officeDocument/2006/relationships/hyperlink" Target="http://www.imdb.com/title/tt0307453/?ref_=fn_tt_tt_1" TargetMode="External"/><Relationship Id="rId1173" Type="http://schemas.openxmlformats.org/officeDocument/2006/relationships/hyperlink" Target="http://www.imdb.com/title/tt0299977/?ref_=fn_tt_tt_1" TargetMode="External"/><Relationship Id="rId1380" Type="http://schemas.openxmlformats.org/officeDocument/2006/relationships/hyperlink" Target="http://www.imdb.com/title/tt1099212/?ref_=fn_tt_tt_1" TargetMode="External"/><Relationship Id="rId2017" Type="http://schemas.openxmlformats.org/officeDocument/2006/relationships/hyperlink" Target="http://www.imdb.com/title/tt1946381/?ref_=fn_tt_tt_1" TargetMode="External"/><Relationship Id="rId2224" Type="http://schemas.openxmlformats.org/officeDocument/2006/relationships/hyperlink" Target="http://www.imdb.com/title/tt0200465/?ref_=fn_tt_tt_1" TargetMode="External"/><Relationship Id="rId3622" Type="http://schemas.openxmlformats.org/officeDocument/2006/relationships/hyperlink" Target="http://www.imdb.com/title/tt1151922/?ref_=fn_tt_tt_1" TargetMode="External"/><Relationship Id="rId403" Type="http://schemas.openxmlformats.org/officeDocument/2006/relationships/hyperlink" Target="http://www.imdb.com/title/tt1509767/?ref_=fn_tt_tt_1" TargetMode="External"/><Relationship Id="rId750" Type="http://schemas.openxmlformats.org/officeDocument/2006/relationships/hyperlink" Target="http://www.imdb.com/title/tt0335438/?ref_=fn_tt_tt_1" TargetMode="External"/><Relationship Id="rId1033" Type="http://schemas.openxmlformats.org/officeDocument/2006/relationships/hyperlink" Target="http://www.imdb.com/title/tt0181151/?ref_=fn_tt_tt_1" TargetMode="External"/><Relationship Id="rId2431" Type="http://schemas.openxmlformats.org/officeDocument/2006/relationships/hyperlink" Target="http://www.imdb.com/title/tt1542344/?ref_=fn_tt_tt_1" TargetMode="External"/><Relationship Id="rId4189" Type="http://schemas.openxmlformats.org/officeDocument/2006/relationships/hyperlink" Target="http://www.imdb.com/title/tt2609912/?ref_=fn_tt_tt_1" TargetMode="External"/><Relationship Id="rId610" Type="http://schemas.openxmlformats.org/officeDocument/2006/relationships/hyperlink" Target="http://www.imdb.com/title/tt0829150/?ref_=fn_tt_tt_1" TargetMode="External"/><Relationship Id="rId1240" Type="http://schemas.openxmlformats.org/officeDocument/2006/relationships/hyperlink" Target="http://www.imdb.com/title/tt1424381/?ref_=fn_tt_tt_1" TargetMode="External"/><Relationship Id="rId4049" Type="http://schemas.openxmlformats.org/officeDocument/2006/relationships/hyperlink" Target="http://www.imdb.com/title/tt0058150/?ref_=fn_tt_tt_1" TargetMode="External"/><Relationship Id="rId4396" Type="http://schemas.openxmlformats.org/officeDocument/2006/relationships/hyperlink" Target="http://www.imdb.com/title/tt2872724/?ref_=fn_tt_tt_1" TargetMode="External"/><Relationship Id="rId1100" Type="http://schemas.openxmlformats.org/officeDocument/2006/relationships/hyperlink" Target="http://www.imdb.com/title/tt0117918/?ref_=fn_tt_tt_1" TargetMode="External"/><Relationship Id="rId4256" Type="http://schemas.openxmlformats.org/officeDocument/2006/relationships/hyperlink" Target="http://www.imdb.com/title/tt0082694/?ref_=fn_tt_tt_1" TargetMode="External"/><Relationship Id="rId4463" Type="http://schemas.openxmlformats.org/officeDocument/2006/relationships/hyperlink" Target="http://www.imdb.com/title/tt0154420/?ref_=fn_tt_tt_1" TargetMode="External"/><Relationship Id="rId4670" Type="http://schemas.openxmlformats.org/officeDocument/2006/relationships/hyperlink" Target="http://www.imdb.com/title/tt0339419/?ref_=fn_tt_tt_1" TargetMode="External"/><Relationship Id="rId1917" Type="http://schemas.openxmlformats.org/officeDocument/2006/relationships/hyperlink" Target="http://www.imdb.com/title/tt0403508/?ref_=fn_tt_tt_1" TargetMode="External"/><Relationship Id="rId3065" Type="http://schemas.openxmlformats.org/officeDocument/2006/relationships/hyperlink" Target="http://www.imdb.com/title/tt2042568/?ref_=fn_tt_tt_1" TargetMode="External"/><Relationship Id="rId3272" Type="http://schemas.openxmlformats.org/officeDocument/2006/relationships/hyperlink" Target="http://www.imdb.com/title/tt1161418/?ref_=fn_tt_tt_1" TargetMode="External"/><Relationship Id="rId4116" Type="http://schemas.openxmlformats.org/officeDocument/2006/relationships/hyperlink" Target="http://www.imdb.com/title/tt1920849/?ref_=fn_tt_tt_1" TargetMode="External"/><Relationship Id="rId4323" Type="http://schemas.openxmlformats.org/officeDocument/2006/relationships/hyperlink" Target="http://www.imdb.com/title/tt2126362/?ref_=fn_tt_tt_1" TargetMode="External"/><Relationship Id="rId4530" Type="http://schemas.openxmlformats.org/officeDocument/2006/relationships/hyperlink" Target="http://www.imdb.com/title/tt1434447/?ref_=fn_tt_tt_1" TargetMode="External"/><Relationship Id="rId193" Type="http://schemas.openxmlformats.org/officeDocument/2006/relationships/hyperlink" Target="http://www.imdb.com/title/tt0944835/?ref_=fn_tt_tt_1" TargetMode="External"/><Relationship Id="rId2081" Type="http://schemas.openxmlformats.org/officeDocument/2006/relationships/hyperlink" Target="http://www.imdb.com/title/tt0094012/?ref_=fn_tt_tt_1" TargetMode="External"/><Relationship Id="rId3132" Type="http://schemas.openxmlformats.org/officeDocument/2006/relationships/hyperlink" Target="http://www.imdb.com/title/tt0085407/?ref_=fn_tt_tt_1" TargetMode="External"/><Relationship Id="rId260" Type="http://schemas.openxmlformats.org/officeDocument/2006/relationships/hyperlink" Target="http://www.imdb.com/title/tt0990407/?ref_=fn_tt_tt_1" TargetMode="External"/><Relationship Id="rId120" Type="http://schemas.openxmlformats.org/officeDocument/2006/relationships/hyperlink" Target="http://www.imdb.com/title/tt0382932/?ref_=fn_tt_tt_1" TargetMode="External"/><Relationship Id="rId2898" Type="http://schemas.openxmlformats.org/officeDocument/2006/relationships/hyperlink" Target="http://www.imdb.com/title/tt0168786/?ref_=fn_tt_tt_1" TargetMode="External"/><Relationship Id="rId3949" Type="http://schemas.openxmlformats.org/officeDocument/2006/relationships/hyperlink" Target="http://www.imdb.com/title/tt2103267/?ref_=fn_tt_tt_1" TargetMode="External"/><Relationship Id="rId2758" Type="http://schemas.openxmlformats.org/officeDocument/2006/relationships/hyperlink" Target="http://www.imdb.com/title/tt2268016/?ref_=fn_tt_tt_1" TargetMode="External"/><Relationship Id="rId2965" Type="http://schemas.openxmlformats.org/officeDocument/2006/relationships/hyperlink" Target="http://www.imdb.com/title/tt0479884/?ref_=fn_tt_tt_1" TargetMode="External"/><Relationship Id="rId3809" Type="http://schemas.openxmlformats.org/officeDocument/2006/relationships/hyperlink" Target="http://www.imdb.com/title/tt0491738/?ref_=fn_tt_tt_1" TargetMode="External"/><Relationship Id="rId5024" Type="http://schemas.openxmlformats.org/officeDocument/2006/relationships/hyperlink" Target="http://www.imdb.com/title/tt3973612/?ref_=fn_tt_tt_1" TargetMode="External"/><Relationship Id="rId937" Type="http://schemas.openxmlformats.org/officeDocument/2006/relationships/hyperlink" Target="http://www.imdb.com/title/tt0280590/?ref_=fn_tt_tt_1" TargetMode="External"/><Relationship Id="rId1567" Type="http://schemas.openxmlformats.org/officeDocument/2006/relationships/hyperlink" Target="http://www.imdb.com/title/tt0115725/?ref_=fn_tt_tt_1" TargetMode="External"/><Relationship Id="rId1774" Type="http://schemas.openxmlformats.org/officeDocument/2006/relationships/hyperlink" Target="http://www.imdb.com/title/tt1250777/?ref_=fn_tt_tt_1" TargetMode="External"/><Relationship Id="rId1981" Type="http://schemas.openxmlformats.org/officeDocument/2006/relationships/hyperlink" Target="http://www.imdb.com/title/tt0117039/?ref_=fn_tt_tt_1" TargetMode="External"/><Relationship Id="rId2618" Type="http://schemas.openxmlformats.org/officeDocument/2006/relationships/hyperlink" Target="http://www.imdb.com/title/tt0080549/?ref_=fn_tt_tt_1" TargetMode="External"/><Relationship Id="rId2825" Type="http://schemas.openxmlformats.org/officeDocument/2006/relationships/hyperlink" Target="http://www.imdb.com/title/tt2637294/?ref_=fn_tt_tt_1" TargetMode="External"/><Relationship Id="rId4180" Type="http://schemas.openxmlformats.org/officeDocument/2006/relationships/hyperlink" Target="http://www.imdb.com/title/tt0045152/?ref_=fn_tt_tt_1" TargetMode="External"/><Relationship Id="rId66" Type="http://schemas.openxmlformats.org/officeDocument/2006/relationships/hyperlink" Target="http://www.imdb.com/title/tt3385516/?ref_=fn_tt_tt_1" TargetMode="External"/><Relationship Id="rId1427" Type="http://schemas.openxmlformats.org/officeDocument/2006/relationships/hyperlink" Target="http://www.imdb.com/title/tt0316465/?ref_=fn_tt_tt_1" TargetMode="External"/><Relationship Id="rId1634" Type="http://schemas.openxmlformats.org/officeDocument/2006/relationships/hyperlink" Target="http://www.imdb.com/title/tt0308506/?ref_=fn_tt_tt_1" TargetMode="External"/><Relationship Id="rId1841" Type="http://schemas.openxmlformats.org/officeDocument/2006/relationships/hyperlink" Target="http://www.imdb.com/title/tt0120631/?ref_=fn_tt_tt_1" TargetMode="External"/><Relationship Id="rId4040" Type="http://schemas.openxmlformats.org/officeDocument/2006/relationships/hyperlink" Target="http://www.imdb.com/title/tt0144178/?ref_=fn_tt_tt_1" TargetMode="External"/><Relationship Id="rId4997" Type="http://schemas.openxmlformats.org/officeDocument/2006/relationships/hyperlink" Target="http://www.imdb.com/title/tt1798291/?ref_=fn_tt_tt_1" TargetMode="External"/><Relationship Id="rId3599" Type="http://schemas.openxmlformats.org/officeDocument/2006/relationships/hyperlink" Target="http://www.imdb.com/title/tt0218839/?ref_=fn_tt_tt_1" TargetMode="External"/><Relationship Id="rId4857" Type="http://schemas.openxmlformats.org/officeDocument/2006/relationships/hyperlink" Target="http://www.imdb.com/title/tt0280477/?ref_=fn_tt_tt_1" TargetMode="External"/><Relationship Id="rId1701" Type="http://schemas.openxmlformats.org/officeDocument/2006/relationships/hyperlink" Target="http://www.imdb.com/title/tt0402399/?ref_=fn_tt_tt_1" TargetMode="External"/><Relationship Id="rId3459" Type="http://schemas.openxmlformats.org/officeDocument/2006/relationships/hyperlink" Target="http://www.imdb.com/title/tt1085779/?ref_=fn_tt_tt_1" TargetMode="External"/><Relationship Id="rId3666" Type="http://schemas.openxmlformats.org/officeDocument/2006/relationships/hyperlink" Target="http://www.imdb.com/title/tt0473024/?ref_=fn_tt_tt_1" TargetMode="External"/><Relationship Id="rId587" Type="http://schemas.openxmlformats.org/officeDocument/2006/relationships/hyperlink" Target="http://www.imdb.com/title/tt0295701/?ref_=fn_tt_tt_1" TargetMode="External"/><Relationship Id="rId2268" Type="http://schemas.openxmlformats.org/officeDocument/2006/relationships/hyperlink" Target="http://www.imdb.com/title/tt0059245/?ref_=fn_tt_tt_1" TargetMode="External"/><Relationship Id="rId3319" Type="http://schemas.openxmlformats.org/officeDocument/2006/relationships/hyperlink" Target="http://www.imdb.com/title/tt3276924/?ref_=fn_tt_tt_1" TargetMode="External"/><Relationship Id="rId3873" Type="http://schemas.openxmlformats.org/officeDocument/2006/relationships/hyperlink" Target="http://www.imdb.com/title/tt0088727/?ref_=fn_tt_tt_1" TargetMode="External"/><Relationship Id="rId4717" Type="http://schemas.openxmlformats.org/officeDocument/2006/relationships/hyperlink" Target="http://www.imdb.com/title/tt0331225/?ref_=fn_tt_tt_1" TargetMode="External"/><Relationship Id="rId4924" Type="http://schemas.openxmlformats.org/officeDocument/2006/relationships/hyperlink" Target="http://www.imdb.com/title/tt1714210/?ref_=fn_tt_tt_1" TargetMode="External"/><Relationship Id="rId447" Type="http://schemas.openxmlformats.org/officeDocument/2006/relationships/hyperlink" Target="http://www.imdb.com/title/tt0120647/?ref_=fn_tt_tt_1" TargetMode="External"/><Relationship Id="rId794" Type="http://schemas.openxmlformats.org/officeDocument/2006/relationships/hyperlink" Target="http://www.imdb.com/title/tt0165982/?ref_=fn_tt_tt_1" TargetMode="External"/><Relationship Id="rId1077" Type="http://schemas.openxmlformats.org/officeDocument/2006/relationships/hyperlink" Target="http://www.imdb.com/title/tt0306047/?ref_=fn_tt_tt_1" TargetMode="External"/><Relationship Id="rId2128" Type="http://schemas.openxmlformats.org/officeDocument/2006/relationships/hyperlink" Target="http://www.imdb.com/title/tt1206543/?ref_=fn_tt_tt_1" TargetMode="External"/><Relationship Id="rId2475" Type="http://schemas.openxmlformats.org/officeDocument/2006/relationships/hyperlink" Target="http://www.imdb.com/title/tt0089893/?ref_=fn_tt_tt_1" TargetMode="External"/><Relationship Id="rId2682" Type="http://schemas.openxmlformats.org/officeDocument/2006/relationships/hyperlink" Target="http://www.imdb.com/title/tt0887912/?ref_=fn_tt_tt_1" TargetMode="External"/><Relationship Id="rId3526" Type="http://schemas.openxmlformats.org/officeDocument/2006/relationships/hyperlink" Target="http://www.imdb.com/title/tt1220628/?ref_=fn_tt_tt_1" TargetMode="External"/><Relationship Id="rId3733" Type="http://schemas.openxmlformats.org/officeDocument/2006/relationships/hyperlink" Target="http://www.imdb.com/title/tt2205401/?ref_=fn_tt_tt_1" TargetMode="External"/><Relationship Id="rId3940" Type="http://schemas.openxmlformats.org/officeDocument/2006/relationships/hyperlink" Target="http://www.imdb.com/title/tt2382396/?ref_=fn_tt_tt_1" TargetMode="External"/><Relationship Id="rId654" Type="http://schemas.openxmlformats.org/officeDocument/2006/relationships/hyperlink" Target="http://www.imdb.com/title/tt0285531/?ref_=fn_tt_tt_1" TargetMode="External"/><Relationship Id="rId861" Type="http://schemas.openxmlformats.org/officeDocument/2006/relationships/hyperlink" Target="http://www.imdb.com/title/tt0098439/?ref_=fn_tt_tt_1" TargetMode="External"/><Relationship Id="rId1284" Type="http://schemas.openxmlformats.org/officeDocument/2006/relationships/hyperlink" Target="http://www.imdb.com/title/tt0110971/?ref_=fn_tt_tt_1" TargetMode="External"/><Relationship Id="rId1491" Type="http://schemas.openxmlformats.org/officeDocument/2006/relationships/hyperlink" Target="http://www.imdb.com/title/tt0365929/?ref_=fn_tt_tt_1" TargetMode="External"/><Relationship Id="rId2335" Type="http://schemas.openxmlformats.org/officeDocument/2006/relationships/hyperlink" Target="http://www.imdb.com/title/tt3707106/?ref_=fn_tt_tt_1" TargetMode="External"/><Relationship Id="rId2542" Type="http://schemas.openxmlformats.org/officeDocument/2006/relationships/hyperlink" Target="http://www.imdb.com/title/tt0109686/?ref_=fn_tt_tt_1" TargetMode="External"/><Relationship Id="rId3800" Type="http://schemas.openxmlformats.org/officeDocument/2006/relationships/hyperlink" Target="http://www.imdb.com/title/tt0937237/?ref_=fn_tt_tt_1" TargetMode="External"/><Relationship Id="rId307" Type="http://schemas.openxmlformats.org/officeDocument/2006/relationships/hyperlink" Target="http://www.imdb.com/title/tt0146675/?ref_=fn_tt_tt_1" TargetMode="External"/><Relationship Id="rId514" Type="http://schemas.openxmlformats.org/officeDocument/2006/relationships/hyperlink" Target="http://www.imdb.com/title/tt0289765/?ref_=fn_tt_tt_1" TargetMode="External"/><Relationship Id="rId721" Type="http://schemas.openxmlformats.org/officeDocument/2006/relationships/hyperlink" Target="http://www.imdb.com/title/tt0120382/?ref_=fn_tt_tt_1" TargetMode="External"/><Relationship Id="rId1144" Type="http://schemas.openxmlformats.org/officeDocument/2006/relationships/hyperlink" Target="http://www.imdb.com/title/tt0116731/?ref_=fn_tt_tt_1" TargetMode="External"/><Relationship Id="rId1351" Type="http://schemas.openxmlformats.org/officeDocument/2006/relationships/hyperlink" Target="http://www.imdb.com/title/tt0278435/?ref_=fn_tt_tt_1" TargetMode="External"/><Relationship Id="rId2402" Type="http://schemas.openxmlformats.org/officeDocument/2006/relationships/hyperlink" Target="http://www.imdb.com/title/tt0356680/?ref_=fn_tt_tt_1" TargetMode="External"/><Relationship Id="rId1004" Type="http://schemas.openxmlformats.org/officeDocument/2006/relationships/hyperlink" Target="http://www.imdb.com/title/tt1517260/?ref_=fn_tt_tt_1" TargetMode="External"/><Relationship Id="rId1211" Type="http://schemas.openxmlformats.org/officeDocument/2006/relationships/hyperlink" Target="http://www.imdb.com/title/tt2361509/?ref_=fn_tt_tt_1" TargetMode="External"/><Relationship Id="rId4367" Type="http://schemas.openxmlformats.org/officeDocument/2006/relationships/hyperlink" Target="http://www.imdb.com/title/tt3566698/?ref_=fn_tt_tt_1" TargetMode="External"/><Relationship Id="rId4574" Type="http://schemas.openxmlformats.org/officeDocument/2006/relationships/hyperlink" Target="http://www.imdb.com/title/tt0248012/?ref_=fn_tt_tt_1" TargetMode="External"/><Relationship Id="rId4781" Type="http://schemas.openxmlformats.org/officeDocument/2006/relationships/hyperlink" Target="http://www.imdb.com/title/tt0090190/?ref_=fn_tt_tt_1" TargetMode="External"/><Relationship Id="rId3176" Type="http://schemas.openxmlformats.org/officeDocument/2006/relationships/hyperlink" Target="http://www.imdb.com/title/tt0460627/?ref_=fn_tt_tt_1" TargetMode="External"/><Relationship Id="rId3383" Type="http://schemas.openxmlformats.org/officeDocument/2006/relationships/hyperlink" Target="http://www.imdb.com/title/tt1095174/?ref_=fn_tt_tt_1" TargetMode="External"/><Relationship Id="rId3590" Type="http://schemas.openxmlformats.org/officeDocument/2006/relationships/hyperlink" Target="http://www.imdb.com/title/tt0055614/?ref_=fn_tt_tt_1" TargetMode="External"/><Relationship Id="rId4227" Type="http://schemas.openxmlformats.org/officeDocument/2006/relationships/hyperlink" Target="http://www.imdb.com/title/tt0032455/?ref_=fn_tt_tt_1" TargetMode="External"/><Relationship Id="rId4434" Type="http://schemas.openxmlformats.org/officeDocument/2006/relationships/hyperlink" Target="http://www.imdb.com/title/tt0395543/?ref_=fn_tt_tt_1" TargetMode="External"/><Relationship Id="rId2192" Type="http://schemas.openxmlformats.org/officeDocument/2006/relationships/hyperlink" Target="http://www.imdb.com/title/tt3369806/?ref_=fn_tt_tt_1" TargetMode="External"/><Relationship Id="rId3036" Type="http://schemas.openxmlformats.org/officeDocument/2006/relationships/hyperlink" Target="http://www.imdb.com/title/tt0097815/?ref_=fn_tt_tt_1" TargetMode="External"/><Relationship Id="rId3243" Type="http://schemas.openxmlformats.org/officeDocument/2006/relationships/hyperlink" Target="http://www.imdb.com/title/tt0887719/?ref_=fn_tt_tt_1" TargetMode="External"/><Relationship Id="rId4641" Type="http://schemas.openxmlformats.org/officeDocument/2006/relationships/hyperlink" Target="http://www.imdb.com/title/tt1726589/?ref_=fn_tt_tt_1" TargetMode="External"/><Relationship Id="rId164" Type="http://schemas.openxmlformats.org/officeDocument/2006/relationships/hyperlink" Target="http://www.imdb.com/title/tt2404233/?ref_=fn_tt_tt_1" TargetMode="External"/><Relationship Id="rId371" Type="http://schemas.openxmlformats.org/officeDocument/2006/relationships/hyperlink" Target="http://www.imdb.com/title/tt0985699/?ref_=fn_tt_tt_1" TargetMode="External"/><Relationship Id="rId2052" Type="http://schemas.openxmlformats.org/officeDocument/2006/relationships/hyperlink" Target="http://www.imdb.com/title/tt0120484/?ref_=fn_tt_tt_1" TargetMode="External"/><Relationship Id="rId3450" Type="http://schemas.openxmlformats.org/officeDocument/2006/relationships/hyperlink" Target="http://www.imdb.com/title/tt0319829/?ref_=fn_tt_tt_1" TargetMode="External"/><Relationship Id="rId4501" Type="http://schemas.openxmlformats.org/officeDocument/2006/relationships/hyperlink" Target="http://www.imdb.com/title/tt3742378/?ref_=fn_tt_tt_1" TargetMode="External"/><Relationship Id="rId3103" Type="http://schemas.openxmlformats.org/officeDocument/2006/relationships/hyperlink" Target="http://www.imdb.com/title/tt0056197/?ref_=fn_tt_tt_1" TargetMode="External"/><Relationship Id="rId3310" Type="http://schemas.openxmlformats.org/officeDocument/2006/relationships/hyperlink" Target="http://www.imdb.com/title/tt0120879/?ref_=fn_tt_tt_1" TargetMode="External"/><Relationship Id="rId231" Type="http://schemas.openxmlformats.org/officeDocument/2006/relationships/hyperlink" Target="http://www.imdb.com/title/tt0296572/?ref_=fn_tt_tt_1" TargetMode="External"/><Relationship Id="rId2869" Type="http://schemas.openxmlformats.org/officeDocument/2006/relationships/hyperlink" Target="http://www.imdb.com/title/tt0120654/?ref_=fn_tt_tt_1" TargetMode="External"/><Relationship Id="rId1678" Type="http://schemas.openxmlformats.org/officeDocument/2006/relationships/hyperlink" Target="http://www.imdb.com/title/tt0465624/?ref_=fn_tt_tt_1" TargetMode="External"/><Relationship Id="rId1885" Type="http://schemas.openxmlformats.org/officeDocument/2006/relationships/hyperlink" Target="http://www.imdb.com/title/tt0103060/?ref_=fn_tt_tt_1" TargetMode="External"/><Relationship Id="rId2729" Type="http://schemas.openxmlformats.org/officeDocument/2006/relationships/hyperlink" Target="http://www.imdb.com/title/tt0488352/?ref_=fn_tt_tt_1" TargetMode="External"/><Relationship Id="rId2936" Type="http://schemas.openxmlformats.org/officeDocument/2006/relationships/hyperlink" Target="http://www.imdb.com/title/tt0081633/?ref_=fn_tt_tt_1" TargetMode="External"/><Relationship Id="rId4084" Type="http://schemas.openxmlformats.org/officeDocument/2006/relationships/hyperlink" Target="http://www.imdb.com/title/tt2209418/?ref_=fn_tt_tt_1" TargetMode="External"/><Relationship Id="rId4291" Type="http://schemas.openxmlformats.org/officeDocument/2006/relationships/hyperlink" Target="http://www.imdb.com/title/tt0925248/?ref_=fn_tt_tt_1" TargetMode="External"/><Relationship Id="rId908" Type="http://schemas.openxmlformats.org/officeDocument/2006/relationships/hyperlink" Target="http://www.imdb.com/title/tt0418689/?ref_=fn_tt_tt_1" TargetMode="External"/><Relationship Id="rId1538" Type="http://schemas.openxmlformats.org/officeDocument/2006/relationships/hyperlink" Target="http://www.imdb.com/title/tt0086190/?ref_=fn_tt_tt_1" TargetMode="External"/><Relationship Id="rId4151" Type="http://schemas.openxmlformats.org/officeDocument/2006/relationships/hyperlink" Target="http://www.imdb.com/title/tt1152822/?ref_=fn_tt_tt_1" TargetMode="External"/><Relationship Id="rId1745" Type="http://schemas.openxmlformats.org/officeDocument/2006/relationships/hyperlink" Target="http://www.imdb.com/title/tt0092804/?ref_=fn_tt_tt_1" TargetMode="External"/><Relationship Id="rId1952" Type="http://schemas.openxmlformats.org/officeDocument/2006/relationships/hyperlink" Target="http://www.imdb.com/title/tt1270761/?ref_=fn_tt_tt_1" TargetMode="External"/><Relationship Id="rId4011" Type="http://schemas.openxmlformats.org/officeDocument/2006/relationships/hyperlink" Target="http://www.imdb.com/title/tt1298649/?ref_=fn_tt_tt_1" TargetMode="External"/><Relationship Id="rId37" Type="http://schemas.openxmlformats.org/officeDocument/2006/relationships/hyperlink" Target="http://www.imdb.com/title/tt1055369/?ref_=fn_tt_tt_1" TargetMode="External"/><Relationship Id="rId1605" Type="http://schemas.openxmlformats.org/officeDocument/2006/relationships/hyperlink" Target="http://www.imdb.com/title/tt0327056/?ref_=fn_tt_tt_1" TargetMode="External"/><Relationship Id="rId1812" Type="http://schemas.openxmlformats.org/officeDocument/2006/relationships/hyperlink" Target="http://www.imdb.com/title/tt0276751/?ref_=fn_tt_tt_1" TargetMode="External"/><Relationship Id="rId4968" Type="http://schemas.openxmlformats.org/officeDocument/2006/relationships/hyperlink" Target="http://www.imdb.com/title/tt0480011/?ref_=fn_tt_tt_1" TargetMode="External"/><Relationship Id="rId3777" Type="http://schemas.openxmlformats.org/officeDocument/2006/relationships/hyperlink" Target="http://www.imdb.com/title/tt0110005/?ref_=fn_tt_tt_1" TargetMode="External"/><Relationship Id="rId3984" Type="http://schemas.openxmlformats.org/officeDocument/2006/relationships/hyperlink" Target="http://www.imdb.com/title/tt0068098/?ref_=fn_tt_tt_1" TargetMode="External"/><Relationship Id="rId4828" Type="http://schemas.openxmlformats.org/officeDocument/2006/relationships/hyperlink" Target="http://www.imdb.com/title/tt0343121/?ref_=fn_tt_tt_1" TargetMode="External"/><Relationship Id="rId698" Type="http://schemas.openxmlformats.org/officeDocument/2006/relationships/hyperlink" Target="http://www.imdb.com/title/tt0375568/?ref_=fn_tt_tt_1" TargetMode="External"/><Relationship Id="rId2379" Type="http://schemas.openxmlformats.org/officeDocument/2006/relationships/hyperlink" Target="http://www.imdb.com/title/tt1135985/?ref_=fn_tt_tt_1" TargetMode="External"/><Relationship Id="rId2586" Type="http://schemas.openxmlformats.org/officeDocument/2006/relationships/hyperlink" Target="http://www.imdb.com/title/tt1924429/?ref_=fn_tt_tt_1" TargetMode="External"/><Relationship Id="rId2793" Type="http://schemas.openxmlformats.org/officeDocument/2006/relationships/hyperlink" Target="http://www.imdb.com/title/tt0118301/?ref_=fn_tt_tt_1" TargetMode="External"/><Relationship Id="rId3637" Type="http://schemas.openxmlformats.org/officeDocument/2006/relationships/hyperlink" Target="http://www.imdb.com/title/tt1130964/?ref_=fn_tt_tt_1" TargetMode="External"/><Relationship Id="rId3844" Type="http://schemas.openxmlformats.org/officeDocument/2006/relationships/hyperlink" Target="http://www.imdb.com/title/tt0080453/?ref_=fn_tt_tt_1" TargetMode="External"/><Relationship Id="rId558" Type="http://schemas.openxmlformats.org/officeDocument/2006/relationships/hyperlink" Target="http://www.imdb.com/title/tt0120913/?ref_=fn_tt_tt_1" TargetMode="External"/><Relationship Id="rId765" Type="http://schemas.openxmlformats.org/officeDocument/2006/relationships/hyperlink" Target="http://www.imdb.com/title/tt0118583/?ref_=fn_tt_tt_1" TargetMode="External"/><Relationship Id="rId972" Type="http://schemas.openxmlformats.org/officeDocument/2006/relationships/hyperlink" Target="http://www.imdb.com/title/tt4172430/?ref_=fn_tt_tt_1" TargetMode="External"/><Relationship Id="rId1188" Type="http://schemas.openxmlformats.org/officeDocument/2006/relationships/hyperlink" Target="http://www.imdb.com/title/tt1041829/?ref_=fn_tt_tt_1" TargetMode="External"/><Relationship Id="rId1395" Type="http://schemas.openxmlformats.org/officeDocument/2006/relationships/hyperlink" Target="http://www.imdb.com/title/tt0119177/?ref_=fn_tt_tt_1" TargetMode="External"/><Relationship Id="rId2239" Type="http://schemas.openxmlformats.org/officeDocument/2006/relationships/hyperlink" Target="http://www.imdb.com/title/tt0114681/?ref_=fn_tt_tt_1" TargetMode="External"/><Relationship Id="rId2446" Type="http://schemas.openxmlformats.org/officeDocument/2006/relationships/hyperlink" Target="http://www.imdb.com/title/tt0098519/?ref_=fn_tt_tt_1" TargetMode="External"/><Relationship Id="rId2653" Type="http://schemas.openxmlformats.org/officeDocument/2006/relationships/hyperlink" Target="http://www.imdb.com/title/tt0093779/?ref_=fn_tt_tt_1" TargetMode="External"/><Relationship Id="rId2860" Type="http://schemas.openxmlformats.org/officeDocument/2006/relationships/hyperlink" Target="http://www.imdb.com/title/tt0470752/?ref_=fn_tt_tt_1" TargetMode="External"/><Relationship Id="rId3704" Type="http://schemas.openxmlformats.org/officeDocument/2006/relationships/hyperlink" Target="http://www.imdb.com/title/tt1204977/?ref_=fn_tt_tt_1" TargetMode="External"/><Relationship Id="rId418" Type="http://schemas.openxmlformats.org/officeDocument/2006/relationships/hyperlink" Target="http://www.imdb.com/title/tt0107362/?ref_=fn_tt_tt_1" TargetMode="External"/><Relationship Id="rId625" Type="http://schemas.openxmlformats.org/officeDocument/2006/relationships/hyperlink" Target="http://www.imdb.com/title/tt0181739/?ref_=fn_tt_tt_1" TargetMode="External"/><Relationship Id="rId832" Type="http://schemas.openxmlformats.org/officeDocument/2006/relationships/hyperlink" Target="http://www.imdb.com/title/tt0367479/?ref_=fn_tt_tt_1" TargetMode="External"/><Relationship Id="rId1048" Type="http://schemas.openxmlformats.org/officeDocument/2006/relationships/hyperlink" Target="http://www.imdb.com/title/tt1014763/?ref_=fn_tt_tt_1" TargetMode="External"/><Relationship Id="rId1255" Type="http://schemas.openxmlformats.org/officeDocument/2006/relationships/hyperlink" Target="http://www.imdb.com/title/tt0758766/?ref_=fn_tt_tt_1" TargetMode="External"/><Relationship Id="rId1462" Type="http://schemas.openxmlformats.org/officeDocument/2006/relationships/hyperlink" Target="http://www.imdb.com/title/tt0300051/?ref_=fn_tt_tt_1" TargetMode="External"/><Relationship Id="rId2306" Type="http://schemas.openxmlformats.org/officeDocument/2006/relationships/hyperlink" Target="http://www.imdb.com/title/tt1190617/?ref_=fn_tt_tt_1" TargetMode="External"/><Relationship Id="rId2513" Type="http://schemas.openxmlformats.org/officeDocument/2006/relationships/hyperlink" Target="http://www.imdb.com/title/tt0462395/?ref_=fn_tt_tt_1" TargetMode="External"/><Relationship Id="rId3911" Type="http://schemas.openxmlformats.org/officeDocument/2006/relationships/hyperlink" Target="http://www.imdb.com/title/tt0290332/?ref_=fn_tt_tt_1" TargetMode="External"/><Relationship Id="rId1115" Type="http://schemas.openxmlformats.org/officeDocument/2006/relationships/hyperlink" Target="http://www.imdb.com/title/tt0445922/?ref_=fn_tt_tt_1" TargetMode="External"/><Relationship Id="rId1322" Type="http://schemas.openxmlformats.org/officeDocument/2006/relationships/hyperlink" Target="http://www.imdb.com/title/tt0113243/?ref_=fn_tt_tt_1" TargetMode="External"/><Relationship Id="rId2720" Type="http://schemas.openxmlformats.org/officeDocument/2006/relationships/hyperlink" Target="http://www.imdb.com/title/tt0163676/?ref_=fn_tt_tt_1" TargetMode="External"/><Relationship Id="rId4478" Type="http://schemas.openxmlformats.org/officeDocument/2006/relationships/hyperlink" Target="http://www.imdb.com/title/tt0037884/?ref_=fn_tt_tt_1" TargetMode="External"/><Relationship Id="rId3287" Type="http://schemas.openxmlformats.org/officeDocument/2006/relationships/hyperlink" Target="http://www.imdb.com/title/tt0168501/?ref_=fn_tt_tt_1" TargetMode="External"/><Relationship Id="rId4338" Type="http://schemas.openxmlformats.org/officeDocument/2006/relationships/hyperlink" Target="http://www.imdb.com/title/tt2024506/?ref_=fn_tt_tt_1" TargetMode="External"/><Relationship Id="rId4685" Type="http://schemas.openxmlformats.org/officeDocument/2006/relationships/hyperlink" Target="http://www.imdb.com/title/tt0308411/?ref_=fn_tt_tt_1" TargetMode="External"/><Relationship Id="rId4892" Type="http://schemas.openxmlformats.org/officeDocument/2006/relationships/hyperlink" Target="http://www.imdb.com/title/tt1781784/?ref_=fn_tt_tt_1" TargetMode="External"/><Relationship Id="rId2096" Type="http://schemas.openxmlformats.org/officeDocument/2006/relationships/hyperlink" Target="http://www.imdb.com/title/tt0398017/?ref_=fn_tt_tt_1" TargetMode="External"/><Relationship Id="rId3494" Type="http://schemas.openxmlformats.org/officeDocument/2006/relationships/hyperlink" Target="http://www.imdb.com/title/tt0160401/?ref_=fn_tt_tt_1" TargetMode="External"/><Relationship Id="rId4545" Type="http://schemas.openxmlformats.org/officeDocument/2006/relationships/hyperlink" Target="http://www.imdb.com/title/tt1120985/?ref_=fn_tt_tt_1" TargetMode="External"/><Relationship Id="rId4752" Type="http://schemas.openxmlformats.org/officeDocument/2006/relationships/hyperlink" Target="http://www.imdb.com/title/tt0843850/?ref_=fn_tt_tt_1" TargetMode="External"/><Relationship Id="rId3147" Type="http://schemas.openxmlformats.org/officeDocument/2006/relationships/hyperlink" Target="http://www.imdb.com/title/tt0240468/?ref_=fn_tt_tt_1" TargetMode="External"/><Relationship Id="rId3354" Type="http://schemas.openxmlformats.org/officeDocument/2006/relationships/hyperlink" Target="http://www.imdb.com/title/tt0043949/?ref_=fn_tt_tt_1" TargetMode="External"/><Relationship Id="rId3561" Type="http://schemas.openxmlformats.org/officeDocument/2006/relationships/hyperlink" Target="http://www.imdb.com/title/tt0080661/?ref_=fn_tt_tt_1" TargetMode="External"/><Relationship Id="rId4405" Type="http://schemas.openxmlformats.org/officeDocument/2006/relationships/hyperlink" Target="http://www.imdb.com/title/tt0092675/?ref_=fn_tt_tt_1" TargetMode="External"/><Relationship Id="rId4612" Type="http://schemas.openxmlformats.org/officeDocument/2006/relationships/hyperlink" Target="http://www.imdb.com/title/tt0323120/?ref_=fn_tt_tt_1" TargetMode="External"/><Relationship Id="rId275" Type="http://schemas.openxmlformats.org/officeDocument/2006/relationships/hyperlink" Target="http://www.imdb.com/title/tt0343818/?ref_=fn_tt_tt_1" TargetMode="External"/><Relationship Id="rId482" Type="http://schemas.openxmlformats.org/officeDocument/2006/relationships/hyperlink" Target="http://www.imdb.com/title/tt0120910/?ref_=fn_tt_tt_1" TargetMode="External"/><Relationship Id="rId2163" Type="http://schemas.openxmlformats.org/officeDocument/2006/relationships/hyperlink" Target="http://www.imdb.com/title/tt0077766/?ref_=fn_tt_tt_1" TargetMode="External"/><Relationship Id="rId2370" Type="http://schemas.openxmlformats.org/officeDocument/2006/relationships/hyperlink" Target="http://www.imdb.com/title/tt0305711/?ref_=fn_tt_tt_1" TargetMode="External"/><Relationship Id="rId3007" Type="http://schemas.openxmlformats.org/officeDocument/2006/relationships/hyperlink" Target="http://www.imdb.com/title/tt0367082/?ref_=fn_tt_tt_1" TargetMode="External"/><Relationship Id="rId3214" Type="http://schemas.openxmlformats.org/officeDocument/2006/relationships/hyperlink" Target="http://www.imdb.com/title/tt0285861/?ref_=fn_tt_tt_1" TargetMode="External"/><Relationship Id="rId3421" Type="http://schemas.openxmlformats.org/officeDocument/2006/relationships/hyperlink" Target="http://www.imdb.com/title/tt1238834/?ref_=fn_tt_tt_1" TargetMode="External"/><Relationship Id="rId135" Type="http://schemas.openxmlformats.org/officeDocument/2006/relationships/hyperlink" Target="http://www.imdb.com/title/tt1077368/?ref_=fn_tt_tt_1" TargetMode="External"/><Relationship Id="rId342" Type="http://schemas.openxmlformats.org/officeDocument/2006/relationships/hyperlink" Target="http://www.imdb.com/title/tt1121096/?ref_=fn_tt_tt_1" TargetMode="External"/><Relationship Id="rId2023" Type="http://schemas.openxmlformats.org/officeDocument/2006/relationships/hyperlink" Target="http://www.imdb.com/title/tt0120082/?ref_=fn_tt_tt_1" TargetMode="External"/><Relationship Id="rId2230" Type="http://schemas.openxmlformats.org/officeDocument/2006/relationships/hyperlink" Target="http://www.imdb.com/title/tt0433362/?ref_=fn_tt_tt_1" TargetMode="External"/><Relationship Id="rId202" Type="http://schemas.openxmlformats.org/officeDocument/2006/relationships/hyperlink" Target="http://www.imdb.com/title/tt1001526/?ref_=fn_tt_tt_1" TargetMode="External"/><Relationship Id="rId4195" Type="http://schemas.openxmlformats.org/officeDocument/2006/relationships/hyperlink" Target="http://www.imdb.com/title/tt0384504/?ref_=fn_tt_tt_1" TargetMode="External"/><Relationship Id="rId5039" Type="http://schemas.openxmlformats.org/officeDocument/2006/relationships/hyperlink" Target="http://www.imdb.com/title/tt1880418/?ref_=fn_tt_tt_1" TargetMode="External"/><Relationship Id="rId1789" Type="http://schemas.openxmlformats.org/officeDocument/2006/relationships/hyperlink" Target="http://www.imdb.com/title/tt0228333/?ref_=fn_tt_tt_1" TargetMode="External"/><Relationship Id="rId1996" Type="http://schemas.openxmlformats.org/officeDocument/2006/relationships/hyperlink" Target="http://www.imdb.com/title/tt0417148/?ref_=fn_tt_tt_1" TargetMode="External"/><Relationship Id="rId4055" Type="http://schemas.openxmlformats.org/officeDocument/2006/relationships/hyperlink" Target="http://www.imdb.com/title/tt0166396/?ref_=fn_tt_tt_1" TargetMode="External"/><Relationship Id="rId4262" Type="http://schemas.openxmlformats.org/officeDocument/2006/relationships/hyperlink" Target="http://www.imdb.com/title/tt1630036/?ref_=fn_tt_tt_1" TargetMode="External"/><Relationship Id="rId1649" Type="http://schemas.openxmlformats.org/officeDocument/2006/relationships/hyperlink" Target="http://www.imdb.com/title/tt1655441/?ref_=fn_tt_tt_1" TargetMode="External"/><Relationship Id="rId1856" Type="http://schemas.openxmlformats.org/officeDocument/2006/relationships/hyperlink" Target="http://www.imdb.com/title/tt1598822/?ref_=fn_tt_tt_1" TargetMode="External"/><Relationship Id="rId2907" Type="http://schemas.openxmlformats.org/officeDocument/2006/relationships/hyperlink" Target="http://www.imdb.com/title/tt0805564/?ref_=fn_tt_tt_1" TargetMode="External"/><Relationship Id="rId3071" Type="http://schemas.openxmlformats.org/officeDocument/2006/relationships/hyperlink" Target="http://www.imdb.com/title/tt0084516/?ref_=fn_tt_tt_1" TargetMode="External"/><Relationship Id="rId1509" Type="http://schemas.openxmlformats.org/officeDocument/2006/relationships/hyperlink" Target="http://www.imdb.com/title/tt1164999/?ref_=fn_tt_tt_1" TargetMode="External"/><Relationship Id="rId1716" Type="http://schemas.openxmlformats.org/officeDocument/2006/relationships/hyperlink" Target="http://www.imdb.com/title/tt0087843/?ref_=fn_tt_tt_1" TargetMode="External"/><Relationship Id="rId1923" Type="http://schemas.openxmlformats.org/officeDocument/2006/relationships/hyperlink" Target="http://www.imdb.com/title/tt0286788/?ref_=fn_tt_tt_1" TargetMode="External"/><Relationship Id="rId4122" Type="http://schemas.openxmlformats.org/officeDocument/2006/relationships/hyperlink" Target="http://www.imdb.com/title/tt0420206/?ref_=fn_tt_tt_1" TargetMode="External"/><Relationship Id="rId3888" Type="http://schemas.openxmlformats.org/officeDocument/2006/relationships/hyperlink" Target="http://www.imdb.com/title/tt1134854/?ref_=fn_tt_tt_1" TargetMode="External"/><Relationship Id="rId4939" Type="http://schemas.openxmlformats.org/officeDocument/2006/relationships/hyperlink" Target="http://www.imdb.com/title/tt0059026/?ref_=fn_tt_tt_1" TargetMode="External"/><Relationship Id="rId2697" Type="http://schemas.openxmlformats.org/officeDocument/2006/relationships/hyperlink" Target="http://www.imdb.com/title/tt0097965/?ref_=fn_tt_tt_1" TargetMode="External"/><Relationship Id="rId3748" Type="http://schemas.openxmlformats.org/officeDocument/2006/relationships/hyperlink" Target="http://www.imdb.com/title/tt0083833/?ref_=fn_tt_tt_1" TargetMode="External"/><Relationship Id="rId669" Type="http://schemas.openxmlformats.org/officeDocument/2006/relationships/hyperlink" Target="http://www.imdb.com/title/tt0219854/?ref_=fn_tt_tt_1" TargetMode="External"/><Relationship Id="rId876" Type="http://schemas.openxmlformats.org/officeDocument/2006/relationships/hyperlink" Target="http://www.imdb.com/title/tt0338466/?ref_=fn_tt_tt_1" TargetMode="External"/><Relationship Id="rId1299" Type="http://schemas.openxmlformats.org/officeDocument/2006/relationships/hyperlink" Target="http://www.imdb.com/title/tt0104850/?ref_=fn_tt_tt_1" TargetMode="External"/><Relationship Id="rId2557" Type="http://schemas.openxmlformats.org/officeDocument/2006/relationships/hyperlink" Target="http://www.imdb.com/title/tt1265990/?ref_=fn_tt_tt_1" TargetMode="External"/><Relationship Id="rId3608" Type="http://schemas.openxmlformats.org/officeDocument/2006/relationships/hyperlink" Target="http://www.imdb.com/title/tt0114609/?ref_=fn_tt_tt_1" TargetMode="External"/><Relationship Id="rId3955" Type="http://schemas.openxmlformats.org/officeDocument/2006/relationships/hyperlink" Target="http://www.imdb.com/title/tt2199543/?ref_=fn_tt_tt_1" TargetMode="External"/><Relationship Id="rId529" Type="http://schemas.openxmlformats.org/officeDocument/2006/relationships/hyperlink" Target="http://www.imdb.com/title/tt0493464/?ref_=fn_tt_tt_1" TargetMode="External"/><Relationship Id="rId736" Type="http://schemas.openxmlformats.org/officeDocument/2006/relationships/hyperlink" Target="http://www.imdb.com/title/tt0146838/?ref_=fn_tt_tt_1" TargetMode="External"/><Relationship Id="rId1159" Type="http://schemas.openxmlformats.org/officeDocument/2006/relationships/hyperlink" Target="http://www.imdb.com/title/tt0343135/?ref_=fn_tt_tt_1" TargetMode="External"/><Relationship Id="rId1366" Type="http://schemas.openxmlformats.org/officeDocument/2006/relationships/hyperlink" Target="http://www.imdb.com/title/tt1560747/?ref_=fn_tt_tt_1" TargetMode="External"/><Relationship Id="rId2417" Type="http://schemas.openxmlformats.org/officeDocument/2006/relationships/hyperlink" Target="http://www.imdb.com/title/tt2334873/?ref_=fn_tt_tt_1" TargetMode="External"/><Relationship Id="rId2764" Type="http://schemas.openxmlformats.org/officeDocument/2006/relationships/hyperlink" Target="http://www.imdb.com/title/tt1010048/?ref_=fn_tt_tt_1" TargetMode="External"/><Relationship Id="rId2971" Type="http://schemas.openxmlformats.org/officeDocument/2006/relationships/hyperlink" Target="http://www.imdb.com/title/tt0335119/?ref_=fn_tt_tt_1" TargetMode="External"/><Relationship Id="rId3815" Type="http://schemas.openxmlformats.org/officeDocument/2006/relationships/hyperlink" Target="http://www.imdb.com/title/tt1554921/?ref_=fn_tt_tt_1" TargetMode="External"/><Relationship Id="rId5030" Type="http://schemas.openxmlformats.org/officeDocument/2006/relationships/hyperlink" Target="http://www.imdb.com/title/tt1235811/?ref_=fn_tt_tt_1" TargetMode="External"/><Relationship Id="rId943" Type="http://schemas.openxmlformats.org/officeDocument/2006/relationships/hyperlink" Target="http://www.imdb.com/title/tt1068680/?ref_=fn_tt_tt_1" TargetMode="External"/><Relationship Id="rId1019" Type="http://schemas.openxmlformats.org/officeDocument/2006/relationships/hyperlink" Target="http://www.imdb.com/title/tt1240982/?ref_=fn_tt_tt_1" TargetMode="External"/><Relationship Id="rId1573" Type="http://schemas.openxmlformats.org/officeDocument/2006/relationships/hyperlink" Target="http://www.imdb.com/title/tt0078788/?ref_=fn_tt_tt_1" TargetMode="External"/><Relationship Id="rId1780" Type="http://schemas.openxmlformats.org/officeDocument/2006/relationships/hyperlink" Target="http://www.imdb.com/title/tt0114287/?ref_=fn_tt_tt_1" TargetMode="External"/><Relationship Id="rId2624" Type="http://schemas.openxmlformats.org/officeDocument/2006/relationships/hyperlink" Target="http://www.imdb.com/title/tt0436697/?ref_=fn_tt_tt_1" TargetMode="External"/><Relationship Id="rId2831" Type="http://schemas.openxmlformats.org/officeDocument/2006/relationships/hyperlink" Target="http://www.imdb.com/title/tt0363163/?ref_=fn_tt_tt_1" TargetMode="External"/><Relationship Id="rId72" Type="http://schemas.openxmlformats.org/officeDocument/2006/relationships/hyperlink" Target="http://www.imdb.com/title/tt0120891/?ref_=fn_tt_tt_1" TargetMode="External"/><Relationship Id="rId803" Type="http://schemas.openxmlformats.org/officeDocument/2006/relationships/hyperlink" Target="http://www.imdb.com/title/tt1538403/?ref_=fn_tt_tt_1" TargetMode="External"/><Relationship Id="rId1226" Type="http://schemas.openxmlformats.org/officeDocument/2006/relationships/hyperlink" Target="http://www.imdb.com/title/tt3682448/?ref_=fn_tt_tt_1" TargetMode="External"/><Relationship Id="rId1433" Type="http://schemas.openxmlformats.org/officeDocument/2006/relationships/hyperlink" Target="http://www.imdb.com/title/tt0976238/?ref_=fn_tt_tt_1" TargetMode="External"/><Relationship Id="rId1640" Type="http://schemas.openxmlformats.org/officeDocument/2006/relationships/hyperlink" Target="http://www.imdb.com/title/tt0783233/?ref_=fn_tt_tt_1" TargetMode="External"/><Relationship Id="rId4589" Type="http://schemas.openxmlformats.org/officeDocument/2006/relationships/hyperlink" Target="http://www.imdb.com/title/tt0489247/?ref_=fn_tt_tt_1" TargetMode="External"/><Relationship Id="rId4796" Type="http://schemas.openxmlformats.org/officeDocument/2006/relationships/hyperlink" Target="http://www.imdb.com/title/tt0275309/?ref_=fn_tt_tt_1" TargetMode="External"/><Relationship Id="rId1500" Type="http://schemas.openxmlformats.org/officeDocument/2006/relationships/hyperlink" Target="http://www.imdb.com/title/tt0401445/?ref_=fn_tt_tt_1" TargetMode="External"/><Relationship Id="rId3398" Type="http://schemas.openxmlformats.org/officeDocument/2006/relationships/hyperlink" Target="http://www.imdb.com/title/tt0104454/?ref_=fn_tt_tt_1" TargetMode="External"/><Relationship Id="rId4449" Type="http://schemas.openxmlformats.org/officeDocument/2006/relationships/hyperlink" Target="http://www.imdb.com/title/tt3526286/?ref_=fn_tt_tt_1" TargetMode="External"/><Relationship Id="rId4656" Type="http://schemas.openxmlformats.org/officeDocument/2006/relationships/hyperlink" Target="http://www.imdb.com/title/tt1405365/?ref_=fn_tt_tt_1" TargetMode="External"/><Relationship Id="rId4863" Type="http://schemas.openxmlformats.org/officeDocument/2006/relationships/hyperlink" Target="http://www.imdb.com/title/tt0116931/?ref_=fn_tt_tt_1" TargetMode="External"/><Relationship Id="rId3258" Type="http://schemas.openxmlformats.org/officeDocument/2006/relationships/hyperlink" Target="http://www.imdb.com/title/tt1913166/?ref_=fn_tt_tt_1" TargetMode="External"/><Relationship Id="rId3465" Type="http://schemas.openxmlformats.org/officeDocument/2006/relationships/hyperlink" Target="http://www.imdb.com/title/tt0467406/?ref_=fn_tt_tt_1" TargetMode="External"/><Relationship Id="rId3672" Type="http://schemas.openxmlformats.org/officeDocument/2006/relationships/hyperlink" Target="http://www.imdb.com/title/tt0422093/?ref_=fn_tt_tt_1" TargetMode="External"/><Relationship Id="rId4309" Type="http://schemas.openxmlformats.org/officeDocument/2006/relationships/hyperlink" Target="http://www.imdb.com/title/tt1390539/?ref_=fn_tt_tt_1" TargetMode="External"/><Relationship Id="rId4516" Type="http://schemas.openxmlformats.org/officeDocument/2006/relationships/hyperlink" Target="http://www.imdb.com/title/tt2622294/?ref_=fn_tt_tt_1" TargetMode="External"/><Relationship Id="rId4723" Type="http://schemas.openxmlformats.org/officeDocument/2006/relationships/hyperlink" Target="http://www.imdb.com/title/tt0085871/?ref_=fn_tt_tt_1" TargetMode="External"/><Relationship Id="rId179" Type="http://schemas.openxmlformats.org/officeDocument/2006/relationships/hyperlink" Target="http://www.imdb.com/title/tt3691740/?ref_=fn_tt_tt_1" TargetMode="External"/><Relationship Id="rId386" Type="http://schemas.openxmlformats.org/officeDocument/2006/relationships/hyperlink" Target="http://www.imdb.com/title/tt1436562/?ref_=fn_tt_tt_1" TargetMode="External"/><Relationship Id="rId593" Type="http://schemas.openxmlformats.org/officeDocument/2006/relationships/hyperlink" Target="http://www.imdb.com/title/tt0099423/?ref_=fn_tt_tt_1" TargetMode="External"/><Relationship Id="rId2067" Type="http://schemas.openxmlformats.org/officeDocument/2006/relationships/hyperlink" Target="http://www.imdb.com/title/tt1506999/?ref_=fn_tt_tt_1" TargetMode="External"/><Relationship Id="rId2274" Type="http://schemas.openxmlformats.org/officeDocument/2006/relationships/hyperlink" Target="http://www.imdb.com/title/tt1592525/?ref_=fn_tt_tt_1" TargetMode="External"/><Relationship Id="rId2481" Type="http://schemas.openxmlformats.org/officeDocument/2006/relationships/hyperlink" Target="http://www.imdb.com/title/tt0443536/?ref_=fn_tt_tt_1" TargetMode="External"/><Relationship Id="rId3118" Type="http://schemas.openxmlformats.org/officeDocument/2006/relationships/hyperlink" Target="http://www.imdb.com/title/tt0089461/?ref_=fn_tt_tt_1" TargetMode="External"/><Relationship Id="rId3325" Type="http://schemas.openxmlformats.org/officeDocument/2006/relationships/hyperlink" Target="http://www.imdb.com/title/tt0090555/?ref_=fn_tt_tt_1" TargetMode="External"/><Relationship Id="rId3532" Type="http://schemas.openxmlformats.org/officeDocument/2006/relationships/hyperlink" Target="http://www.imdb.com/title/tt1658801/?ref_=fn_tt_tt_1" TargetMode="External"/><Relationship Id="rId4930" Type="http://schemas.openxmlformats.org/officeDocument/2006/relationships/hyperlink" Target="http://www.imdb.com/title/tt0067810/?ref_=fn_tt_tt_1" TargetMode="External"/><Relationship Id="rId246" Type="http://schemas.openxmlformats.org/officeDocument/2006/relationships/hyperlink" Target="http://www.imdb.com/title/tt1291150/?ref_=fn_tt_tt_1" TargetMode="External"/><Relationship Id="rId453" Type="http://schemas.openxmlformats.org/officeDocument/2006/relationships/hyperlink" Target="http://www.imdb.com/title/tt0337741/?ref_=fn_tt_tt_1" TargetMode="External"/><Relationship Id="rId660" Type="http://schemas.openxmlformats.org/officeDocument/2006/relationships/hyperlink" Target="http://www.imdb.com/title/tt1707386/?ref_=fn_tt_tt_1" TargetMode="External"/><Relationship Id="rId1083" Type="http://schemas.openxmlformats.org/officeDocument/2006/relationships/hyperlink" Target="http://www.imdb.com/title/tt0825232/?ref_=fn_tt_tt_1" TargetMode="External"/><Relationship Id="rId1290" Type="http://schemas.openxmlformats.org/officeDocument/2006/relationships/hyperlink" Target="http://www.imdb.com/title/tt0115907/?ref_=fn_tt_tt_1" TargetMode="External"/><Relationship Id="rId2134" Type="http://schemas.openxmlformats.org/officeDocument/2006/relationships/hyperlink" Target="http://www.imdb.com/title/tt0083943/?ref_=fn_tt_tt_1" TargetMode="External"/><Relationship Id="rId2341" Type="http://schemas.openxmlformats.org/officeDocument/2006/relationships/hyperlink" Target="http://www.imdb.com/title/tt0120882/?ref_=fn_tt_tt_1" TargetMode="External"/><Relationship Id="rId106" Type="http://schemas.openxmlformats.org/officeDocument/2006/relationships/hyperlink" Target="http://www.imdb.com/title/tt0409182/?ref_=fn_tt_tt_1" TargetMode="External"/><Relationship Id="rId313" Type="http://schemas.openxmlformats.org/officeDocument/2006/relationships/hyperlink" Target="http://www.imdb.com/title/tt1219342/?ref_=fn_tt_tt_1" TargetMode="External"/><Relationship Id="rId1150" Type="http://schemas.openxmlformats.org/officeDocument/2006/relationships/hyperlink" Target="http://www.imdb.com/title/tt0191754/?ref_=fn_tt_tt_1" TargetMode="External"/><Relationship Id="rId4099" Type="http://schemas.openxmlformats.org/officeDocument/2006/relationships/hyperlink" Target="http://www.imdb.com/title/tt0268690/?ref_=fn_tt_tt_1" TargetMode="External"/><Relationship Id="rId520" Type="http://schemas.openxmlformats.org/officeDocument/2006/relationships/hyperlink" Target="http://www.imdb.com/title/tt0131704/?ref_=fn_tt_tt_1" TargetMode="External"/><Relationship Id="rId2201" Type="http://schemas.openxmlformats.org/officeDocument/2006/relationships/hyperlink" Target="http://www.imdb.com/title/tt0483726/?ref_=fn_tt_tt_1" TargetMode="External"/><Relationship Id="rId1010" Type="http://schemas.openxmlformats.org/officeDocument/2006/relationships/hyperlink" Target="http://www.imdb.com/title/tt0129167/?ref_=fn_tt_tt_1" TargetMode="External"/><Relationship Id="rId1967" Type="http://schemas.openxmlformats.org/officeDocument/2006/relationships/hyperlink" Target="http://www.imdb.com/title/tt0265808/?ref_=fn_tt_tt_1" TargetMode="External"/><Relationship Id="rId4166" Type="http://schemas.openxmlformats.org/officeDocument/2006/relationships/hyperlink" Target="http://www.imdb.com/title/tt1095423/?ref_=fn_tt_tt_1" TargetMode="External"/><Relationship Id="rId4373" Type="http://schemas.openxmlformats.org/officeDocument/2006/relationships/hyperlink" Target="http://www.imdb.com/title/tt0822858/?ref_=fn_tt_tt_1" TargetMode="External"/><Relationship Id="rId4580" Type="http://schemas.openxmlformats.org/officeDocument/2006/relationships/hyperlink" Target="http://www.imdb.com/title/tt0160498/?ref_=fn_tt_tt_1" TargetMode="External"/><Relationship Id="rId4026" Type="http://schemas.openxmlformats.org/officeDocument/2006/relationships/hyperlink" Target="http://www.imdb.com/title/tt0428803/?ref_=fn_tt_tt_1" TargetMode="External"/><Relationship Id="rId4440" Type="http://schemas.openxmlformats.org/officeDocument/2006/relationships/hyperlink" Target="http://www.imdb.com/title/tt3504048/?ref_=fn_tt_tt_1" TargetMode="External"/><Relationship Id="rId3042" Type="http://schemas.openxmlformats.org/officeDocument/2006/relationships/hyperlink" Target="http://www.imdb.com/title/tt1233227/?ref_=fn_tt_tt_1" TargetMode="External"/><Relationship Id="rId3859" Type="http://schemas.openxmlformats.org/officeDocument/2006/relationships/hyperlink" Target="http://www.imdb.com/title/tt0283003/?ref_=fn_tt_tt_1" TargetMode="External"/><Relationship Id="rId2875" Type="http://schemas.openxmlformats.org/officeDocument/2006/relationships/hyperlink" Target="http://www.imdb.com/title/tt0258470/?ref_=fn_tt_tt_1" TargetMode="External"/><Relationship Id="rId3926" Type="http://schemas.openxmlformats.org/officeDocument/2006/relationships/hyperlink" Target="http://www.imdb.com/title/tt0096219/?ref_=fn_tt_tt_1" TargetMode="External"/><Relationship Id="rId847" Type="http://schemas.openxmlformats.org/officeDocument/2006/relationships/hyperlink" Target="http://www.imdb.com/title/tt1535109/?ref_=fn_tt_tt_1" TargetMode="External"/><Relationship Id="rId1477" Type="http://schemas.openxmlformats.org/officeDocument/2006/relationships/hyperlink" Target="http://www.imdb.com/title/tt1547234/?ref_=fn_tt_tt_1" TargetMode="External"/><Relationship Id="rId1891" Type="http://schemas.openxmlformats.org/officeDocument/2006/relationships/hyperlink" Target="http://www.imdb.com/title/tt0333780/?ref_=fn_tt_tt_1" TargetMode="External"/><Relationship Id="rId2528" Type="http://schemas.openxmlformats.org/officeDocument/2006/relationships/hyperlink" Target="http://www.imdb.com/title/tt2515030/?ref_=fn_tt_tt_1" TargetMode="External"/><Relationship Id="rId2942" Type="http://schemas.openxmlformats.org/officeDocument/2006/relationships/hyperlink" Target="http://www.imdb.com/title/tt0406759/?ref_=fn_tt_tt_1" TargetMode="External"/><Relationship Id="rId914" Type="http://schemas.openxmlformats.org/officeDocument/2006/relationships/hyperlink" Target="http://www.imdb.com/title/tt1790885/?ref_=fn_tt_tt_1" TargetMode="External"/><Relationship Id="rId1544" Type="http://schemas.openxmlformats.org/officeDocument/2006/relationships/hyperlink" Target="http://www.imdb.com/title/tt0281373/?ref_=fn_tt_tt_1" TargetMode="External"/><Relationship Id="rId5001" Type="http://schemas.openxmlformats.org/officeDocument/2006/relationships/hyperlink" Target="http://www.imdb.com/title/tt3157318/?ref_=fn_tt_tt_1" TargetMode="External"/><Relationship Id="rId1611" Type="http://schemas.openxmlformats.org/officeDocument/2006/relationships/hyperlink" Target="http://www.imdb.com/title/tt0213203/?ref_=fn_tt_tt_1" TargetMode="External"/><Relationship Id="rId4767" Type="http://schemas.openxmlformats.org/officeDocument/2006/relationships/hyperlink" Target="http://www.imdb.com/title/tt1937264/?ref_=fn_tt_tt_1" TargetMode="External"/><Relationship Id="rId3369" Type="http://schemas.openxmlformats.org/officeDocument/2006/relationships/hyperlink" Target="http://www.imdb.com/title/tt0117891/?ref_=fn_tt_tt_1" TargetMode="External"/><Relationship Id="rId2385" Type="http://schemas.openxmlformats.org/officeDocument/2006/relationships/hyperlink" Target="http://www.imdb.com/title/tt0116745/?ref_=fn_tt_tt_1" TargetMode="External"/><Relationship Id="rId3783" Type="http://schemas.openxmlformats.org/officeDocument/2006/relationships/hyperlink" Target="http://www.imdb.com/title/tt1216491/?ref_=fn_tt_tt_1" TargetMode="External"/><Relationship Id="rId4834" Type="http://schemas.openxmlformats.org/officeDocument/2006/relationships/hyperlink" Target="http://www.imdb.com/title/tt0468526/?ref_=fn_tt_tt_1" TargetMode="External"/><Relationship Id="rId357" Type="http://schemas.openxmlformats.org/officeDocument/2006/relationships/hyperlink" Target="http://www.imdb.com/title/tt0161081/?ref_=fn_tt_tt_1" TargetMode="External"/><Relationship Id="rId2038" Type="http://schemas.openxmlformats.org/officeDocument/2006/relationships/hyperlink" Target="http://www.imdb.com/title/tt0158811/?ref_=fn_tt_tt_1" TargetMode="External"/><Relationship Id="rId3436" Type="http://schemas.openxmlformats.org/officeDocument/2006/relationships/hyperlink" Target="http://www.imdb.com/title/tt0097239/?ref_=fn_tt_tt_1" TargetMode="External"/><Relationship Id="rId3850" Type="http://schemas.openxmlformats.org/officeDocument/2006/relationships/hyperlink" Target="http://www.imdb.com/title/tt0115736/?ref_=fn_tt_tt_1" TargetMode="External"/><Relationship Id="rId4901" Type="http://schemas.openxmlformats.org/officeDocument/2006/relationships/hyperlink" Target="http://www.imdb.com/title/tt0420723/?ref_=fn_tt_tt_1" TargetMode="External"/><Relationship Id="rId771" Type="http://schemas.openxmlformats.org/officeDocument/2006/relationships/hyperlink" Target="http://www.imdb.com/title/tt0253556/?ref_=fn_tt_tt_1" TargetMode="External"/><Relationship Id="rId2452" Type="http://schemas.openxmlformats.org/officeDocument/2006/relationships/hyperlink" Target="http://www.imdb.com/title/tt1967545/?ref_=fn_tt_tt_1" TargetMode="External"/><Relationship Id="rId3503" Type="http://schemas.openxmlformats.org/officeDocument/2006/relationships/hyperlink" Target="http://www.imdb.com/title/tt0095497/?ref_=fn_tt_tt_1" TargetMode="External"/><Relationship Id="rId424" Type="http://schemas.openxmlformats.org/officeDocument/2006/relationships/hyperlink" Target="http://www.imdb.com/title/tt0078754/?ref_=fn_tt_tt_1" TargetMode="External"/><Relationship Id="rId1054" Type="http://schemas.openxmlformats.org/officeDocument/2006/relationships/hyperlink" Target="http://www.imdb.com/title/tt0381849/?ref_=fn_tt_tt_1" TargetMode="External"/><Relationship Id="rId2105" Type="http://schemas.openxmlformats.org/officeDocument/2006/relationships/hyperlink" Target="http://www.imdb.com/title/tt0162677/?ref_=fn_tt_tt_1" TargetMode="External"/><Relationship Id="rId1121" Type="http://schemas.openxmlformats.org/officeDocument/2006/relationships/hyperlink" Target="http://www.imdb.com/title/tt0775552/?ref_=fn_tt_tt_1" TargetMode="External"/><Relationship Id="rId4277" Type="http://schemas.openxmlformats.org/officeDocument/2006/relationships/hyperlink" Target="http://www.imdb.com/title/tt3787590/?ref_=fn_tt_tt_1" TargetMode="External"/><Relationship Id="rId4691" Type="http://schemas.openxmlformats.org/officeDocument/2006/relationships/hyperlink" Target="http://www.imdb.com/title/tt0436724/?ref_=fn_tt_tt_1" TargetMode="External"/><Relationship Id="rId3293" Type="http://schemas.openxmlformats.org/officeDocument/2006/relationships/hyperlink" Target="http://www.imdb.com/title/tt0208874/?ref_=fn_tt_tt_1" TargetMode="External"/><Relationship Id="rId4344" Type="http://schemas.openxmlformats.org/officeDocument/2006/relationships/hyperlink" Target="http://www.imdb.com/title/tt4416518/?ref_=fn_tt_tt_1" TargetMode="External"/><Relationship Id="rId1938" Type="http://schemas.openxmlformats.org/officeDocument/2006/relationships/hyperlink" Target="http://www.imdb.com/title/tt1153706/?ref_=fn_tt_tt_1" TargetMode="External"/><Relationship Id="rId3360" Type="http://schemas.openxmlformats.org/officeDocument/2006/relationships/hyperlink" Target="http://www.imdb.com/title/tt0331953/?ref_=fn_tt_tt_1" TargetMode="External"/><Relationship Id="rId281" Type="http://schemas.openxmlformats.org/officeDocument/2006/relationships/hyperlink" Target="http://www.imdb.com/title/tt0399201/?ref_=fn_tt_tt_1" TargetMode="External"/><Relationship Id="rId3013" Type="http://schemas.openxmlformats.org/officeDocument/2006/relationships/hyperlink" Target="http://www.imdb.com/title/tt1876517/?ref_=fn_tt_tt_1" TargetMode="External"/><Relationship Id="rId4411" Type="http://schemas.openxmlformats.org/officeDocument/2006/relationships/hyperlink" Target="http://www.imdb.com/title/tt3082898/?ref_=fn_tt_tt_1" TargetMode="External"/><Relationship Id="rId2779" Type="http://schemas.openxmlformats.org/officeDocument/2006/relationships/hyperlink" Target="http://www.imdb.com/title/tt0094947/?ref_=fn_tt_tt_1" TargetMode="External"/><Relationship Id="rId1795" Type="http://schemas.openxmlformats.org/officeDocument/2006/relationships/hyperlink" Target="http://www.imdb.com/title/tt0395119/?ref_=fn_tt_tt_1" TargetMode="External"/><Relationship Id="rId2846" Type="http://schemas.openxmlformats.org/officeDocument/2006/relationships/hyperlink" Target="http://www.imdb.com/title/tt1826590/?ref_=fn_tt_tt_1" TargetMode="External"/><Relationship Id="rId87" Type="http://schemas.openxmlformats.org/officeDocument/2006/relationships/hyperlink" Target="http://www.imdb.com/title/tt1843866/?ref_=fn_tt_tt_1" TargetMode="External"/><Relationship Id="rId818" Type="http://schemas.openxmlformats.org/officeDocument/2006/relationships/hyperlink" Target="http://www.imdb.com/title/tt0115341/?ref_=fn_tt_tt_1" TargetMode="External"/><Relationship Id="rId1448" Type="http://schemas.openxmlformats.org/officeDocument/2006/relationships/hyperlink" Target="http://www.imdb.com/title/tt0074174/?ref_=fn_tt_tt_1" TargetMode="External"/><Relationship Id="rId1862" Type="http://schemas.openxmlformats.org/officeDocument/2006/relationships/hyperlink" Target="http://www.imdb.com/title/tt0119227/?ref_=fn_tt_tt_1" TargetMode="External"/><Relationship Id="rId2913" Type="http://schemas.openxmlformats.org/officeDocument/2006/relationships/hyperlink" Target="http://www.imdb.com/title/tt0985694/?ref_=fn_tt_tt_1" TargetMode="External"/><Relationship Id="rId1515" Type="http://schemas.openxmlformats.org/officeDocument/2006/relationships/hyperlink" Target="http://www.imdb.com/title/tt0106226/?ref_=fn_tt_tt_1" TargetMode="External"/><Relationship Id="rId3687" Type="http://schemas.openxmlformats.org/officeDocument/2006/relationships/hyperlink" Target="http://www.imdb.com/title/tt0405508/?ref_=fn_tt_tt_1" TargetMode="External"/><Relationship Id="rId4738" Type="http://schemas.openxmlformats.org/officeDocument/2006/relationships/hyperlink" Target="http://www.imdb.com/title/tt1976608/?ref_=fn_tt_tt_1" TargetMode="External"/><Relationship Id="rId2289" Type="http://schemas.openxmlformats.org/officeDocument/2006/relationships/hyperlink" Target="http://www.imdb.com/title/tt0118954/?ref_=fn_tt_tt_1" TargetMode="External"/><Relationship Id="rId3754" Type="http://schemas.openxmlformats.org/officeDocument/2006/relationships/hyperlink" Target="http://www.imdb.com/title/tt0053290/?ref_=fn_tt_tt_1" TargetMode="External"/><Relationship Id="rId4805" Type="http://schemas.openxmlformats.org/officeDocument/2006/relationships/hyperlink" Target="http://www.imdb.com/title/tt0197159/?ref_=fn_tt_tt_1" TargetMode="External"/><Relationship Id="rId675" Type="http://schemas.openxmlformats.org/officeDocument/2006/relationships/hyperlink" Target="http://www.imdb.com/title/tt2381941/?ref_=fn_tt_tt_1" TargetMode="External"/><Relationship Id="rId2356" Type="http://schemas.openxmlformats.org/officeDocument/2006/relationships/hyperlink" Target="http://www.imdb.com/title/tt0446755/?ref_=fn_tt_tt_1" TargetMode="External"/><Relationship Id="rId2770" Type="http://schemas.openxmlformats.org/officeDocument/2006/relationships/hyperlink" Target="http://www.imdb.com/title/tt0096969/?ref_=fn_tt_tt_1" TargetMode="External"/><Relationship Id="rId3407" Type="http://schemas.openxmlformats.org/officeDocument/2006/relationships/hyperlink" Target="http://www.imdb.com/title/tt0829098/?ref_=fn_tt_tt_1" TargetMode="External"/><Relationship Id="rId3821" Type="http://schemas.openxmlformats.org/officeDocument/2006/relationships/hyperlink" Target="http://www.imdb.com/title/tt0284363/?ref_=fn_tt_tt_1" TargetMode="External"/><Relationship Id="rId328" Type="http://schemas.openxmlformats.org/officeDocument/2006/relationships/hyperlink" Target="http://www.imdb.com/title/tt1410063/?ref_=fn_tt_tt_1" TargetMode="External"/><Relationship Id="rId742" Type="http://schemas.openxmlformats.org/officeDocument/2006/relationships/hyperlink" Target="http://www.imdb.com/title/tt0149261/?ref_=fn_tt_tt_1" TargetMode="External"/><Relationship Id="rId1372" Type="http://schemas.openxmlformats.org/officeDocument/2006/relationships/hyperlink" Target="http://www.imdb.com/title/tt1586265/?ref_=fn_tt_tt_1" TargetMode="External"/><Relationship Id="rId2009" Type="http://schemas.openxmlformats.org/officeDocument/2006/relationships/hyperlink" Target="http://www.imdb.com/title/tt1440232/?ref_=fn_tt_tt_1" TargetMode="External"/><Relationship Id="rId2423" Type="http://schemas.openxmlformats.org/officeDocument/2006/relationships/hyperlink" Target="http://www.imdb.com/title/tt1596346/?ref_=fn_tt_tt_1" TargetMode="External"/><Relationship Id="rId1025" Type="http://schemas.openxmlformats.org/officeDocument/2006/relationships/hyperlink" Target="http://www.imdb.com/title/tt2189221/?ref_=fn_tt_tt_1" TargetMode="External"/><Relationship Id="rId4595" Type="http://schemas.openxmlformats.org/officeDocument/2006/relationships/hyperlink" Target="http://www.imdb.com/title/tt0454431/?ref_=fn_tt_tt_1" TargetMode="External"/><Relationship Id="rId3197" Type="http://schemas.openxmlformats.org/officeDocument/2006/relationships/hyperlink" Target="http://www.imdb.com/title/tt0093483/?ref_=fn_tt_tt_1" TargetMode="External"/><Relationship Id="rId4248" Type="http://schemas.openxmlformats.org/officeDocument/2006/relationships/hyperlink" Target="http://www.imdb.com/title/tt2215673/?ref_=fn_tt_tt_1" TargetMode="External"/><Relationship Id="rId4662" Type="http://schemas.openxmlformats.org/officeDocument/2006/relationships/hyperlink" Target="http://www.imdb.com/title/tt1349478/?ref_=fn_tt_tt_1" TargetMode="External"/><Relationship Id="rId185" Type="http://schemas.openxmlformats.org/officeDocument/2006/relationships/hyperlink" Target="http://www.imdb.com/title/tt0441773/?ref_=fn_tt_tt_1" TargetMode="External"/><Relationship Id="rId1909" Type="http://schemas.openxmlformats.org/officeDocument/2006/relationships/hyperlink" Target="http://www.imdb.com/title/tt0119807/?ref_=fn_tt_tt_1" TargetMode="External"/><Relationship Id="rId3264" Type="http://schemas.openxmlformats.org/officeDocument/2006/relationships/hyperlink" Target="http://www.imdb.com/title/tt0062512/?ref_=fn_tt_tt_1" TargetMode="External"/><Relationship Id="rId4315" Type="http://schemas.openxmlformats.org/officeDocument/2006/relationships/hyperlink" Target="http://www.imdb.com/title/tt0265808/?ref_=fn_tt_tt_1" TargetMode="External"/><Relationship Id="rId2280" Type="http://schemas.openxmlformats.org/officeDocument/2006/relationships/hyperlink" Target="http://www.imdb.com/title/tt0384680/?ref_=fn_tt_tt_1" TargetMode="External"/><Relationship Id="rId3331" Type="http://schemas.openxmlformats.org/officeDocument/2006/relationships/hyperlink" Target="http://www.imdb.com/title/tt0458290/?ref_=fn_tt_tt_1" TargetMode="External"/><Relationship Id="rId252" Type="http://schemas.openxmlformats.org/officeDocument/2006/relationships/hyperlink" Target="http://www.imdb.com/title/tt2126355/?ref_=fn_tt_tt_1" TargetMode="External"/><Relationship Id="rId1699" Type="http://schemas.openxmlformats.org/officeDocument/2006/relationships/hyperlink" Target="http://www.imdb.com/title/tt0324554/?ref_=fn_tt_tt_1" TargetMode="External"/><Relationship Id="rId2000" Type="http://schemas.openxmlformats.org/officeDocument/2006/relationships/hyperlink" Target="http://www.imdb.com/title/tt0383222/?ref_=fn_tt_tt_1" TargetMode="External"/><Relationship Id="rId4172" Type="http://schemas.openxmlformats.org/officeDocument/2006/relationships/hyperlink" Target="http://www.imdb.com/title/tt2718492/?ref_=fn_tt_tt_1" TargetMode="External"/><Relationship Id="rId1766" Type="http://schemas.openxmlformats.org/officeDocument/2006/relationships/hyperlink" Target="http://www.imdb.com/title/tt1204975/?ref_=fn_tt_tt_1" TargetMode="External"/><Relationship Id="rId2817" Type="http://schemas.openxmlformats.org/officeDocument/2006/relationships/hyperlink" Target="http://www.imdb.com/title/tt0981072/?ref_=fn_tt_tt_1" TargetMode="External"/><Relationship Id="rId58" Type="http://schemas.openxmlformats.org/officeDocument/2006/relationships/hyperlink" Target="http://www.imdb.com/title/tt2660888/?ref_=fn_tt_tt_1" TargetMode="External"/><Relationship Id="rId1419" Type="http://schemas.openxmlformats.org/officeDocument/2006/relationships/hyperlink" Target="http://www.imdb.com/title/tt0405325/?ref_=fn_tt_tt_1" TargetMode="External"/><Relationship Id="rId1833" Type="http://schemas.openxmlformats.org/officeDocument/2006/relationships/hyperlink" Target="http://www.imdb.com/title/tt0475331/?ref_=fn_tt_tt_1" TargetMode="External"/><Relationship Id="rId4989" Type="http://schemas.openxmlformats.org/officeDocument/2006/relationships/hyperlink" Target="http://www.imdb.com/title/tt1570989/?ref_=fn_tt_tt_1" TargetMode="External"/><Relationship Id="rId1900" Type="http://schemas.openxmlformats.org/officeDocument/2006/relationships/hyperlink" Target="http://www.imdb.com/title/tt0308644/?ref_=fn_tt_tt_1" TargetMode="External"/><Relationship Id="rId3658" Type="http://schemas.openxmlformats.org/officeDocument/2006/relationships/hyperlink" Target="http://www.imdb.com/title/tt0938305/?ref_=fn_tt_tt_1" TargetMode="External"/><Relationship Id="rId4709" Type="http://schemas.openxmlformats.org/officeDocument/2006/relationships/hyperlink" Target="http://www.imdb.com/title/tt0185937/?ref_=fn_tt_tt_1" TargetMode="External"/><Relationship Id="rId579" Type="http://schemas.openxmlformats.org/officeDocument/2006/relationships/hyperlink" Target="http://www.imdb.com/title/tt0132245/?ref_=fn_tt_tt_1" TargetMode="External"/><Relationship Id="rId993" Type="http://schemas.openxmlformats.org/officeDocument/2006/relationships/hyperlink" Target="http://www.imdb.com/title/tt0350028/?ref_=fn_tt_tt_1" TargetMode="External"/><Relationship Id="rId2674" Type="http://schemas.openxmlformats.org/officeDocument/2006/relationships/hyperlink" Target="http://www.imdb.com/title/tt0283084/?ref_=fn_tt_tt_1" TargetMode="External"/><Relationship Id="rId646" Type="http://schemas.openxmlformats.org/officeDocument/2006/relationships/hyperlink" Target="http://www.imdb.com/title/tt0137494/?ref_=fn_tt_tt_1" TargetMode="External"/><Relationship Id="rId1276" Type="http://schemas.openxmlformats.org/officeDocument/2006/relationships/hyperlink" Target="http://www.imdb.com/title/tt0163983/?ref_=fn_tt_tt_1" TargetMode="External"/><Relationship Id="rId2327" Type="http://schemas.openxmlformats.org/officeDocument/2006/relationships/hyperlink" Target="http://www.imdb.com/title/tt0080492/?ref_=fn_tt_tt_1" TargetMode="External"/><Relationship Id="rId3725" Type="http://schemas.openxmlformats.org/officeDocument/2006/relationships/hyperlink" Target="http://www.imdb.com/title/tt0187819/?ref_=fn_tt_tt_1" TargetMode="External"/><Relationship Id="rId1690" Type="http://schemas.openxmlformats.org/officeDocument/2006/relationships/hyperlink" Target="http://www.imdb.com/title/tt0758752/?ref_=fn_tt_tt_1" TargetMode="External"/><Relationship Id="rId2741" Type="http://schemas.openxmlformats.org/officeDocument/2006/relationships/hyperlink" Target="http://www.imdb.com/title/tt0376968/?ref_=fn_tt_tt_1" TargetMode="External"/><Relationship Id="rId713" Type="http://schemas.openxmlformats.org/officeDocument/2006/relationships/hyperlink" Target="http://www.imdb.com/title/tt0822832/?ref_=fn_tt_tt_1" TargetMode="External"/><Relationship Id="rId1343" Type="http://schemas.openxmlformats.org/officeDocument/2006/relationships/hyperlink" Target="http://www.imdb.com/title/tt0117608/?ref_=fn_tt_tt_1" TargetMode="External"/><Relationship Id="rId4499" Type="http://schemas.openxmlformats.org/officeDocument/2006/relationships/hyperlink" Target="http://www.imdb.com/title/tt0032264/?ref_=fn_tt_tt_1" TargetMode="External"/><Relationship Id="rId1410" Type="http://schemas.openxmlformats.org/officeDocument/2006/relationships/hyperlink" Target="http://www.imdb.com/title/tt0458352/?ref_=fn_tt_tt_1" TargetMode="External"/><Relationship Id="rId4566" Type="http://schemas.openxmlformats.org/officeDocument/2006/relationships/hyperlink" Target="http://www.imdb.com/title/tt0118113/?ref_=fn_tt_tt_1" TargetMode="External"/><Relationship Id="rId4980" Type="http://schemas.openxmlformats.org/officeDocument/2006/relationships/hyperlink" Target="http://www.imdb.com/title/tt1296373/?ref_=fn_tt_tt_1" TargetMode="External"/><Relationship Id="rId3168" Type="http://schemas.openxmlformats.org/officeDocument/2006/relationships/hyperlink" Target="http://www.imdb.com/title/tt0086984/?ref_=fn_tt_tt_1" TargetMode="External"/><Relationship Id="rId3582" Type="http://schemas.openxmlformats.org/officeDocument/2006/relationships/hyperlink" Target="http://www.imdb.com/title/tt0113749/?ref_=fn_tt_tt_1" TargetMode="External"/><Relationship Id="rId4219" Type="http://schemas.openxmlformats.org/officeDocument/2006/relationships/hyperlink" Target="http://www.imdb.com/title/tt2040578/?ref_=fn_tt_tt_1" TargetMode="External"/><Relationship Id="rId4633" Type="http://schemas.openxmlformats.org/officeDocument/2006/relationships/hyperlink" Target="http://www.imdb.com/title/tt1924429/?ref_=fn_tt_tt_1" TargetMode="External"/><Relationship Id="rId2184" Type="http://schemas.openxmlformats.org/officeDocument/2006/relationships/hyperlink" Target="http://www.imdb.com/title/tt0466342/?ref_=fn_tt_tt_1" TargetMode="External"/><Relationship Id="rId3235" Type="http://schemas.openxmlformats.org/officeDocument/2006/relationships/hyperlink" Target="http://www.imdb.com/title/tt2113659/?ref_=fn_tt_tt_1" TargetMode="External"/><Relationship Id="rId156" Type="http://schemas.openxmlformats.org/officeDocument/2006/relationships/hyperlink" Target="http://www.imdb.com/title/tt1229238/?ref_=fn_tt_tt_1" TargetMode="External"/><Relationship Id="rId570" Type="http://schemas.openxmlformats.org/officeDocument/2006/relationships/hyperlink" Target="http://www.imdb.com/title/tt0770752/?ref_=fn_tt_tt_1" TargetMode="External"/><Relationship Id="rId2251" Type="http://schemas.openxmlformats.org/officeDocument/2006/relationships/hyperlink" Target="http://www.imdb.com/title/tt0490204/?ref_=fn_tt_tt_1" TargetMode="External"/><Relationship Id="rId3302" Type="http://schemas.openxmlformats.org/officeDocument/2006/relationships/hyperlink" Target="http://www.imdb.com/title/tt0280760/?ref_=fn_tt_tt_1" TargetMode="External"/><Relationship Id="rId4700" Type="http://schemas.openxmlformats.org/officeDocument/2006/relationships/hyperlink" Target="http://www.imdb.com/title/tt0126938/?ref_=fn_tt_tt_1" TargetMode="External"/><Relationship Id="rId223" Type="http://schemas.openxmlformats.org/officeDocument/2006/relationships/hyperlink" Target="http://www.imdb.com/title/tt0486576/?ref_=fn_tt_tt_1" TargetMode="External"/><Relationship Id="rId4076" Type="http://schemas.openxmlformats.org/officeDocument/2006/relationships/hyperlink" Target="http://www.imdb.com/title/tt0089444/?ref_=fn_tt_tt_1" TargetMode="External"/><Relationship Id="rId4490" Type="http://schemas.openxmlformats.org/officeDocument/2006/relationships/hyperlink" Target="http://www.imdb.com/title/tt2414046/?ref_=fn_tt_tt_1" TargetMode="External"/><Relationship Id="rId1737" Type="http://schemas.openxmlformats.org/officeDocument/2006/relationships/hyperlink" Target="http://www.imdb.com/title/tt0358273/?ref_=fn_tt_tt_1" TargetMode="External"/><Relationship Id="rId3092" Type="http://schemas.openxmlformats.org/officeDocument/2006/relationships/hyperlink" Target="http://www.imdb.com/title/tt3658772/?ref_=fn_tt_tt_1" TargetMode="External"/><Relationship Id="rId4143" Type="http://schemas.openxmlformats.org/officeDocument/2006/relationships/hyperlink" Target="http://www.imdb.com/title/tt1661199/?ref_=fn_tt_tt_1" TargetMode="External"/><Relationship Id="rId29" Type="http://schemas.openxmlformats.org/officeDocument/2006/relationships/hyperlink" Target="http://www.imdb.com/title/tt1440129/?ref_=fn_tt_tt_1" TargetMode="External"/><Relationship Id="rId4210" Type="http://schemas.openxmlformats.org/officeDocument/2006/relationships/hyperlink" Target="http://www.imdb.com/title/tt1512235/?ref_=fn_tt_tt_1" TargetMode="External"/><Relationship Id="rId1804" Type="http://schemas.openxmlformats.org/officeDocument/2006/relationships/hyperlink" Target="http://www.imdb.com/title/tt4422836/?ref_=fn_tt_tt_1" TargetMode="External"/><Relationship Id="rId3976" Type="http://schemas.openxmlformats.org/officeDocument/2006/relationships/hyperlink" Target="http://www.imdb.com/title/tt0042200/?ref_=fn_tt_tt_1" TargetMode="External"/><Relationship Id="rId897" Type="http://schemas.openxmlformats.org/officeDocument/2006/relationships/hyperlink" Target="http://www.imdb.com/title/tt0099674/?ref_=fn_tt_tt_1" TargetMode="External"/><Relationship Id="rId2578" Type="http://schemas.openxmlformats.org/officeDocument/2006/relationships/hyperlink" Target="http://www.imdb.com/title/tt0134630/?ref_=fn_tt_tt_1" TargetMode="External"/><Relationship Id="rId2992" Type="http://schemas.openxmlformats.org/officeDocument/2006/relationships/hyperlink" Target="http://www.imdb.com/title/tt0129332/?ref_=fn_tt_tt_1" TargetMode="External"/><Relationship Id="rId3629" Type="http://schemas.openxmlformats.org/officeDocument/2006/relationships/hyperlink" Target="http://www.imdb.com/title/tt0323944/?ref_=fn_tt_tt_1" TargetMode="External"/><Relationship Id="rId964" Type="http://schemas.openxmlformats.org/officeDocument/2006/relationships/hyperlink" Target="http://www.imdb.com/title/tt4192812/?ref_=fn_tt_tt_1" TargetMode="External"/><Relationship Id="rId1594" Type="http://schemas.openxmlformats.org/officeDocument/2006/relationships/hyperlink" Target="http://www.imdb.com/title/tt0210945/?ref_=fn_tt_tt_1" TargetMode="External"/><Relationship Id="rId2645" Type="http://schemas.openxmlformats.org/officeDocument/2006/relationships/hyperlink" Target="http://www.imdb.com/title/tt0198021/?ref_=fn_tt_tt_1" TargetMode="External"/><Relationship Id="rId617" Type="http://schemas.openxmlformats.org/officeDocument/2006/relationships/hyperlink" Target="http://www.imdb.com/title/tt0297181/?ref_=fn_tt_tt_1" TargetMode="External"/><Relationship Id="rId1247" Type="http://schemas.openxmlformats.org/officeDocument/2006/relationships/hyperlink" Target="http://www.imdb.com/title/tt1742044/?ref_=fn_tt_tt_1" TargetMode="External"/><Relationship Id="rId1661" Type="http://schemas.openxmlformats.org/officeDocument/2006/relationships/hyperlink" Target="http://www.imdb.com/title/tt4428038/?ref_=fn_tt_tt_1" TargetMode="External"/><Relationship Id="rId2712" Type="http://schemas.openxmlformats.org/officeDocument/2006/relationships/hyperlink" Target="http://www.imdb.com/title/tt0140340/?ref_=fn_tt_tt_1" TargetMode="External"/><Relationship Id="rId1314" Type="http://schemas.openxmlformats.org/officeDocument/2006/relationships/hyperlink" Target="http://www.imdb.com/title/tt0283160/?ref_=fn_tt_tt_1" TargetMode="External"/><Relationship Id="rId4884" Type="http://schemas.openxmlformats.org/officeDocument/2006/relationships/hyperlink" Target="http://www.imdb.com/title/tt0140340/?ref_=fn_tt_tt_1" TargetMode="External"/><Relationship Id="rId3486" Type="http://schemas.openxmlformats.org/officeDocument/2006/relationships/hyperlink" Target="http://www.imdb.com/title/tt0094612/?ref_=fn_tt_tt_1" TargetMode="External"/><Relationship Id="rId4537" Type="http://schemas.openxmlformats.org/officeDocument/2006/relationships/hyperlink" Target="http://www.imdb.com/title/tt0075314/?ref_=fn_tt_tt_1" TargetMode="External"/><Relationship Id="rId20" Type="http://schemas.openxmlformats.org/officeDocument/2006/relationships/hyperlink" Target="http://www.imdb.com/title/tt1409024/?ref_=fn_tt_tt_1" TargetMode="External"/><Relationship Id="rId2088" Type="http://schemas.openxmlformats.org/officeDocument/2006/relationships/hyperlink" Target="http://www.imdb.com/title/tt0112579/?ref_=fn_tt_tt_1" TargetMode="External"/><Relationship Id="rId3139" Type="http://schemas.openxmlformats.org/officeDocument/2006/relationships/hyperlink" Target="http://www.imdb.com/title/tt0089348/?ref_=fn_tt_tt_1" TargetMode="External"/><Relationship Id="rId4951" Type="http://schemas.openxmlformats.org/officeDocument/2006/relationships/hyperlink" Target="http://www.imdb.com/title/tt0796314/?ref_=fn_tt_tt_1" TargetMode="External"/><Relationship Id="rId474" Type="http://schemas.openxmlformats.org/officeDocument/2006/relationships/hyperlink" Target="http://www.imdb.com/title/tt1302067/?ref_=fn_tt_tt_1" TargetMode="External"/><Relationship Id="rId2155" Type="http://schemas.openxmlformats.org/officeDocument/2006/relationships/hyperlink" Target="http://www.imdb.com/title/tt0104431/?ref_=fn_tt_tt_1" TargetMode="External"/><Relationship Id="rId3553" Type="http://schemas.openxmlformats.org/officeDocument/2006/relationships/hyperlink" Target="http://www.imdb.com/title/tt0323807/?ref_=fn_tt_tt_1" TargetMode="External"/><Relationship Id="rId4604" Type="http://schemas.openxmlformats.org/officeDocument/2006/relationships/hyperlink" Target="http://www.imdb.com/title/tt3277624/?ref_=fn_tt_tt_1" TargetMode="External"/><Relationship Id="rId127" Type="http://schemas.openxmlformats.org/officeDocument/2006/relationships/hyperlink" Target="http://www.imdb.com/title/tt0234215/?ref_=fn_tt_tt_1" TargetMode="External"/><Relationship Id="rId3206" Type="http://schemas.openxmlformats.org/officeDocument/2006/relationships/hyperlink" Target="http://www.imdb.com/title/tt0171356/?ref_=fn_tt_tt_1" TargetMode="External"/><Relationship Id="rId3620" Type="http://schemas.openxmlformats.org/officeDocument/2006/relationships/hyperlink" Target="http://www.imdb.com/title/tt0159097/?ref_=fn_tt_tt_1" TargetMode="External"/><Relationship Id="rId541" Type="http://schemas.openxmlformats.org/officeDocument/2006/relationships/hyperlink" Target="http://www.imdb.com/title/tt0190865/?ref_=fn_tt_tt_1" TargetMode="External"/><Relationship Id="rId1171" Type="http://schemas.openxmlformats.org/officeDocument/2006/relationships/hyperlink" Target="http://www.imdb.com/title/tt0108255/?ref_=fn_tt_tt_1" TargetMode="External"/><Relationship Id="rId2222" Type="http://schemas.openxmlformats.org/officeDocument/2006/relationships/hyperlink" Target="http://www.imdb.com/title/tt0479968/?ref_=fn_tt_tt_1" TargetMode="External"/><Relationship Id="rId1988" Type="http://schemas.openxmlformats.org/officeDocument/2006/relationships/hyperlink" Target="http://www.imdb.com/title/tt0999913/?ref_=fn_tt_tt_1" TargetMode="External"/><Relationship Id="rId4394" Type="http://schemas.openxmlformats.org/officeDocument/2006/relationships/hyperlink" Target="http://www.imdb.com/title/tt1289419/?ref_=fn_tt_tt_1" TargetMode="External"/><Relationship Id="rId4047" Type="http://schemas.openxmlformats.org/officeDocument/2006/relationships/hyperlink" Target="http://www.imdb.com/title/tt0426459/?ref_=fn_tt_tt_1" TargetMode="External"/><Relationship Id="rId4461" Type="http://schemas.openxmlformats.org/officeDocument/2006/relationships/hyperlink" Target="http://www.imdb.com/title/tt3551840/?ref_=fn_tt_tt_1" TargetMode="External"/><Relationship Id="rId3063" Type="http://schemas.openxmlformats.org/officeDocument/2006/relationships/hyperlink" Target="http://www.imdb.com/title/tt0280720/?ref_=fn_tt_tt_1" TargetMode="External"/><Relationship Id="rId4114" Type="http://schemas.openxmlformats.org/officeDocument/2006/relationships/hyperlink" Target="http://www.imdb.com/title/tt1667307/?ref_=fn_tt_tt_1" TargetMode="External"/><Relationship Id="rId1708" Type="http://schemas.openxmlformats.org/officeDocument/2006/relationships/hyperlink" Target="http://www.imdb.com/title/tt0844993/?ref_=fn_tt_tt_1" TargetMode="External"/><Relationship Id="rId3130" Type="http://schemas.openxmlformats.org/officeDocument/2006/relationships/hyperlink" Target="http://www.imdb.com/title/tt0086066/?ref_=fn_tt_tt_1" TargetMode="External"/><Relationship Id="rId2896" Type="http://schemas.openxmlformats.org/officeDocument/2006/relationships/hyperlink" Target="http://www.imdb.com/title/tt1045772/?ref_=fn_tt_tt_1" TargetMode="External"/><Relationship Id="rId3947" Type="http://schemas.openxmlformats.org/officeDocument/2006/relationships/hyperlink" Target="http://www.imdb.com/title/tt0218182/?ref_=fn_tt_tt_1" TargetMode="External"/><Relationship Id="rId868" Type="http://schemas.openxmlformats.org/officeDocument/2006/relationships/hyperlink" Target="http://www.imdb.com/title/tt0103644/?ref_=fn_tt_tt_1" TargetMode="External"/><Relationship Id="rId1498" Type="http://schemas.openxmlformats.org/officeDocument/2006/relationships/hyperlink" Target="http://www.imdb.com/title/tt3488710/?ref_=fn_tt_tt_1" TargetMode="External"/><Relationship Id="rId2549" Type="http://schemas.openxmlformats.org/officeDocument/2006/relationships/hyperlink" Target="http://www.imdb.com/title/tt1748122/?ref_=fn_tt_tt_1" TargetMode="External"/><Relationship Id="rId2963" Type="http://schemas.openxmlformats.org/officeDocument/2006/relationships/hyperlink" Target="http://www.imdb.com/title/tt0273799/?ref_=fn_tt_tt_1" TargetMode="External"/><Relationship Id="rId935" Type="http://schemas.openxmlformats.org/officeDocument/2006/relationships/hyperlink" Target="http://www.imdb.com/title/tt0129290/?ref_=fn_tt_tt_1" TargetMode="External"/><Relationship Id="rId1565" Type="http://schemas.openxmlformats.org/officeDocument/2006/relationships/hyperlink" Target="http://www.imdb.com/title/tt1053424/?ref_=fn_tt_tt_1" TargetMode="External"/><Relationship Id="rId2616" Type="http://schemas.openxmlformats.org/officeDocument/2006/relationships/hyperlink" Target="http://www.imdb.com/title/tt2084970/?ref_=fn_tt_tt_1" TargetMode="External"/><Relationship Id="rId5022" Type="http://schemas.openxmlformats.org/officeDocument/2006/relationships/hyperlink" Target="http://www.imdb.com/title/tt1781935/?ref_=fn_tt_tt_1" TargetMode="External"/><Relationship Id="rId1218" Type="http://schemas.openxmlformats.org/officeDocument/2006/relationships/hyperlink" Target="http://www.imdb.com/title/tt0256380/?ref_=fn_tt_tt_1" TargetMode="External"/><Relationship Id="rId1632" Type="http://schemas.openxmlformats.org/officeDocument/2006/relationships/hyperlink" Target="http://www.imdb.com/title/tt0139462/?ref_=fn_tt_tt_1" TargetMode="External"/><Relationship Id="rId4788" Type="http://schemas.openxmlformats.org/officeDocument/2006/relationships/hyperlink" Target="http://www.imdb.com/title/tt0024034/?ref_=fn_tt_tt_1" TargetMode="External"/><Relationship Id="rId4855" Type="http://schemas.openxmlformats.org/officeDocument/2006/relationships/hyperlink" Target="http://www.imdb.com/title/tt0258273/?ref_=fn_tt_tt_1" TargetMode="External"/><Relationship Id="rId3457" Type="http://schemas.openxmlformats.org/officeDocument/2006/relationships/hyperlink" Target="http://www.imdb.com/title/tt0833553/?ref_=fn_tt_tt_1" TargetMode="External"/><Relationship Id="rId3871" Type="http://schemas.openxmlformats.org/officeDocument/2006/relationships/hyperlink" Target="http://www.imdb.com/title/tt0075222/?ref_=fn_tt_tt_1" TargetMode="External"/><Relationship Id="rId4508" Type="http://schemas.openxmlformats.org/officeDocument/2006/relationships/hyperlink" Target="http://www.imdb.com/title/tt0338075/?ref_=fn_tt_tt_1" TargetMode="External"/><Relationship Id="rId4922" Type="http://schemas.openxmlformats.org/officeDocument/2006/relationships/hyperlink" Target="http://www.imdb.com/title/tt1702455/?ref_=fn_tt_tt_1" TargetMode="External"/><Relationship Id="rId378" Type="http://schemas.openxmlformats.org/officeDocument/2006/relationships/hyperlink" Target="http://www.imdb.com/title/tt0373926/?ref_=fn_tt_tt_1" TargetMode="External"/><Relationship Id="rId792" Type="http://schemas.openxmlformats.org/officeDocument/2006/relationships/hyperlink" Target="http://www.imdb.com/title/tt0329774/?ref_=fn_tt_tt_1" TargetMode="External"/><Relationship Id="rId2059" Type="http://schemas.openxmlformats.org/officeDocument/2006/relationships/hyperlink" Target="http://www.imdb.com/title/tt0244970/?ref_=fn_tt_tt_1" TargetMode="External"/><Relationship Id="rId2473" Type="http://schemas.openxmlformats.org/officeDocument/2006/relationships/hyperlink" Target="http://www.imdb.com/title/tt0386741/?ref_=fn_tt_tt_1" TargetMode="External"/><Relationship Id="rId3524" Type="http://schemas.openxmlformats.org/officeDocument/2006/relationships/hyperlink" Target="http://www.imdb.com/title/tt0108500/?ref_=fn_tt_tt_1" TargetMode="External"/><Relationship Id="rId445" Type="http://schemas.openxmlformats.org/officeDocument/2006/relationships/hyperlink" Target="http://www.imdb.com/title/tt0275847/?ref_=fn_tt_tt_1" TargetMode="External"/><Relationship Id="rId1075" Type="http://schemas.openxmlformats.org/officeDocument/2006/relationships/hyperlink" Target="http://www.imdb.com/title/tt0109813/?ref_=fn_tt_tt_1" TargetMode="External"/><Relationship Id="rId2126" Type="http://schemas.openxmlformats.org/officeDocument/2006/relationships/hyperlink" Target="http://www.imdb.com/title/tt1423995/?ref_=fn_tt_tt_1" TargetMode="External"/><Relationship Id="rId2540" Type="http://schemas.openxmlformats.org/officeDocument/2006/relationships/hyperlink" Target="http://www.imdb.com/title/tt0315983/?ref_=fn_tt_tt_1" TargetMode="External"/><Relationship Id="rId512" Type="http://schemas.openxmlformats.org/officeDocument/2006/relationships/hyperlink" Target="http://www.imdb.com/title/tt1397514/?ref_=fn_tt_tt_1" TargetMode="External"/><Relationship Id="rId1142" Type="http://schemas.openxmlformats.org/officeDocument/2006/relationships/hyperlink" Target="http://www.imdb.com/title/tt0117665/?ref_=fn_tt_tt_1" TargetMode="External"/><Relationship Id="rId4298" Type="http://schemas.openxmlformats.org/officeDocument/2006/relationships/hyperlink" Target="http://www.imdb.com/title/tt0372334/?ref_=fn_tt_tt_1" TargetMode="External"/><Relationship Id="rId4365" Type="http://schemas.openxmlformats.org/officeDocument/2006/relationships/hyperlink" Target="http://www.imdb.com/title/tt0210299/?ref_=fn_tt_tt_1" TargetMode="External"/><Relationship Id="rId1959" Type="http://schemas.openxmlformats.org/officeDocument/2006/relationships/hyperlink" Target="http://www.imdb.com/title/tt0115472/?ref_=fn_tt_tt_1" TargetMode="External"/><Relationship Id="rId4018" Type="http://schemas.openxmlformats.org/officeDocument/2006/relationships/hyperlink" Target="http://www.imdb.com/title/tt1002561/?ref_=fn_tt_tt_1" TargetMode="External"/><Relationship Id="rId3381" Type="http://schemas.openxmlformats.org/officeDocument/2006/relationships/hyperlink" Target="http://www.imdb.com/title/tt0437800/?ref_=fn_tt_tt_1" TargetMode="External"/><Relationship Id="rId4432" Type="http://schemas.openxmlformats.org/officeDocument/2006/relationships/hyperlink" Target="http://www.imdb.com/title/tt0436742/?ref_=fn_tt_tt_1" TargetMode="External"/><Relationship Id="rId3034" Type="http://schemas.openxmlformats.org/officeDocument/2006/relationships/hyperlink" Target="http://www.imdb.com/title/tt1355630/?ref_=fn_tt_tt_1" TargetMode="External"/><Relationship Id="rId2050" Type="http://schemas.openxmlformats.org/officeDocument/2006/relationships/hyperlink" Target="http://www.imdb.com/title/tt1156398/?ref_=fn_tt_tt_1" TargetMode="External"/><Relationship Id="rId3101" Type="http://schemas.openxmlformats.org/officeDocument/2006/relationships/hyperlink" Target="http://www.imdb.com/title/tt0455612/?ref_=fn_tt_tt_1" TargetMode="External"/><Relationship Id="rId839" Type="http://schemas.openxmlformats.org/officeDocument/2006/relationships/hyperlink" Target="http://www.imdb.com/title/tt0952640/?ref_=fn_tt_tt_1" TargetMode="External"/><Relationship Id="rId1469" Type="http://schemas.openxmlformats.org/officeDocument/2006/relationships/hyperlink" Target="http://www.imdb.com/title/tt0327679/?ref_=fn_tt_tt_1" TargetMode="External"/><Relationship Id="rId2867" Type="http://schemas.openxmlformats.org/officeDocument/2006/relationships/hyperlink" Target="http://www.imdb.com/title/tt0120531/?ref_=fn_tt_tt_1" TargetMode="External"/><Relationship Id="rId3918" Type="http://schemas.openxmlformats.org/officeDocument/2006/relationships/hyperlink" Target="http://www.imdb.com/title/tt0464141/?ref_=fn_tt_tt_1" TargetMode="External"/><Relationship Id="rId1883" Type="http://schemas.openxmlformats.org/officeDocument/2006/relationships/hyperlink" Target="http://www.imdb.com/title/tt0268397/?ref_=fn_tt_tt_1" TargetMode="External"/><Relationship Id="rId2934" Type="http://schemas.openxmlformats.org/officeDocument/2006/relationships/hyperlink" Target="http://www.imdb.com/title/tt1706593/?ref_=fn_tt_tt_1" TargetMode="External"/><Relationship Id="rId906" Type="http://schemas.openxmlformats.org/officeDocument/2006/relationships/hyperlink" Target="http://www.imdb.com/title/tt0249478/?ref_=fn_tt_tt_1" TargetMode="External"/><Relationship Id="rId1536" Type="http://schemas.openxmlformats.org/officeDocument/2006/relationships/hyperlink" Target="http://www.imdb.com/title/tt1656190/?ref_=fn_tt_tt_1" TargetMode="External"/><Relationship Id="rId1950" Type="http://schemas.openxmlformats.org/officeDocument/2006/relationships/hyperlink" Target="http://www.imdb.com/title/tt0989757/?ref_=fn_tt_tt_1" TargetMode="External"/><Relationship Id="rId1603" Type="http://schemas.openxmlformats.org/officeDocument/2006/relationships/hyperlink" Target="http://www.imdb.com/title/tt1136608/?ref_=fn_tt_tt_1" TargetMode="External"/><Relationship Id="rId4759" Type="http://schemas.openxmlformats.org/officeDocument/2006/relationships/hyperlink" Target="http://www.imdb.com/title/tt0489212/?ref_=fn_tt_tt_1" TargetMode="External"/><Relationship Id="rId3775" Type="http://schemas.openxmlformats.org/officeDocument/2006/relationships/hyperlink" Target="http://www.imdb.com/title/tt0914797/?ref_=fn_tt_tt_1" TargetMode="External"/><Relationship Id="rId4826" Type="http://schemas.openxmlformats.org/officeDocument/2006/relationships/hyperlink" Target="http://www.imdb.com/title/tt0025316/?ref_=fn_tt_tt_1" TargetMode="External"/><Relationship Id="rId696" Type="http://schemas.openxmlformats.org/officeDocument/2006/relationships/hyperlink" Target="http://www.imdb.com/title/tt0396171/?ref_=fn_tt_tt_1" TargetMode="External"/><Relationship Id="rId2377" Type="http://schemas.openxmlformats.org/officeDocument/2006/relationships/hyperlink" Target="http://www.imdb.com/title/tt0086993/?ref_=fn_tt_tt_1" TargetMode="External"/><Relationship Id="rId2791" Type="http://schemas.openxmlformats.org/officeDocument/2006/relationships/hyperlink" Target="http://www.imdb.com/title/tt0971209/?ref_=fn_tt_tt_1" TargetMode="External"/><Relationship Id="rId3428" Type="http://schemas.openxmlformats.org/officeDocument/2006/relationships/hyperlink" Target="http://www.imdb.com/title/tt2112277/?ref_=fn_tt_tt_1" TargetMode="External"/><Relationship Id="rId349" Type="http://schemas.openxmlformats.org/officeDocument/2006/relationships/hyperlink" Target="http://www.imdb.com/title/tt0318974/?ref_=fn_tt_tt_1" TargetMode="External"/><Relationship Id="rId763" Type="http://schemas.openxmlformats.org/officeDocument/2006/relationships/hyperlink" Target="http://www.imdb.com/title/tt2446980/?ref_=fn_tt_tt_1" TargetMode="External"/><Relationship Id="rId1393" Type="http://schemas.openxmlformats.org/officeDocument/2006/relationships/hyperlink" Target="http://www.imdb.com/title/tt0120834/?ref_=fn_tt_tt_1" TargetMode="External"/><Relationship Id="rId2444" Type="http://schemas.openxmlformats.org/officeDocument/2006/relationships/hyperlink" Target="http://www.imdb.com/title/tt0119349/?ref_=fn_tt_tt_1" TargetMode="External"/><Relationship Id="rId3842" Type="http://schemas.openxmlformats.org/officeDocument/2006/relationships/hyperlink" Target="http://www.imdb.com/title/tt0839938/?ref_=fn_tt_tt_1" TargetMode="External"/><Relationship Id="rId416" Type="http://schemas.openxmlformats.org/officeDocument/2006/relationships/hyperlink" Target="http://www.imdb.com/title/tt0215750/?ref_=fn_tt_tt_1" TargetMode="External"/><Relationship Id="rId1046" Type="http://schemas.openxmlformats.org/officeDocument/2006/relationships/hyperlink" Target="http://www.imdb.com/title/tt0473553/?ref_=fn_tt_tt_1" TargetMode="External"/><Relationship Id="rId830" Type="http://schemas.openxmlformats.org/officeDocument/2006/relationships/hyperlink" Target="http://www.imdb.com/title/tt1232200/?ref_=fn_tt_tt_1" TargetMode="External"/><Relationship Id="rId1460" Type="http://schemas.openxmlformats.org/officeDocument/2006/relationships/hyperlink" Target="http://www.imdb.com/title/tt0124298/?ref_=fn_tt_tt_1" TargetMode="External"/><Relationship Id="rId2511" Type="http://schemas.openxmlformats.org/officeDocument/2006/relationships/hyperlink" Target="http://www.imdb.com/title/tt0120324/?ref_=fn_tt_tt_1" TargetMode="External"/><Relationship Id="rId1113" Type="http://schemas.openxmlformats.org/officeDocument/2006/relationships/hyperlink" Target="http://www.imdb.com/title/tt0429589/?ref_=fn_tt_tt_1" TargetMode="External"/><Relationship Id="rId4269" Type="http://schemas.openxmlformats.org/officeDocument/2006/relationships/hyperlink" Target="http://www.imdb.com/title/tt0245712/?ref_=fn_tt_tt_1" TargetMode="External"/><Relationship Id="rId4683" Type="http://schemas.openxmlformats.org/officeDocument/2006/relationships/hyperlink" Target="http://www.imdb.com/title/tt1139668/?ref_=fn_tt_tt_1" TargetMode="External"/><Relationship Id="rId3285" Type="http://schemas.openxmlformats.org/officeDocument/2006/relationships/hyperlink" Target="http://www.imdb.com/title/tt1405810/?ref_=fn_tt_tt_1" TargetMode="External"/><Relationship Id="rId4336" Type="http://schemas.openxmlformats.org/officeDocument/2006/relationships/hyperlink" Target="http://www.imdb.com/title/tt1462901/?ref_=fn_tt_tt_1" TargetMode="External"/><Relationship Id="rId4750" Type="http://schemas.openxmlformats.org/officeDocument/2006/relationships/hyperlink" Target="http://www.imdb.com/title/tt1606829/?ref_=fn_tt_tt_1" TargetMode="External"/><Relationship Id="rId3352" Type="http://schemas.openxmlformats.org/officeDocument/2006/relationships/hyperlink" Target="http://www.imdb.com/title/tt2178470/?ref_=fn_tt_tt_1" TargetMode="External"/><Relationship Id="rId4403" Type="http://schemas.openxmlformats.org/officeDocument/2006/relationships/hyperlink" Target="http://www.imdb.com/title/tt0363547/?ref_=fn_tt_tt_1" TargetMode="External"/><Relationship Id="rId273" Type="http://schemas.openxmlformats.org/officeDocument/2006/relationships/hyperlink" Target="http://www.imdb.com/title/tt0248667/?ref_=fn_tt_tt_1" TargetMode="External"/><Relationship Id="rId3005" Type="http://schemas.openxmlformats.org/officeDocument/2006/relationships/hyperlink" Target="http://www.imdb.com/title/tt1730687/?ref_=fn_tt_tt_1" TargetMode="External"/><Relationship Id="rId340" Type="http://schemas.openxmlformats.org/officeDocument/2006/relationships/hyperlink" Target="http://www.imdb.com/title/tt0167260/?ref_=fn_tt_tt_1" TargetMode="External"/><Relationship Id="rId2021" Type="http://schemas.openxmlformats.org/officeDocument/2006/relationships/hyperlink" Target="http://www.imdb.com/title/tt0479143/?ref_=fn_tt_tt_1" TargetMode="External"/><Relationship Id="rId4193" Type="http://schemas.openxmlformats.org/officeDocument/2006/relationships/hyperlink" Target="http://www.imdb.com/title/tt0380732/?ref_=fn_tt_tt_1" TargetMode="External"/><Relationship Id="rId1787" Type="http://schemas.openxmlformats.org/officeDocument/2006/relationships/hyperlink" Target="http://www.imdb.com/title/tt1273678/?ref_=fn_tt_tt_1" TargetMode="External"/><Relationship Id="rId2838" Type="http://schemas.openxmlformats.org/officeDocument/2006/relationships/hyperlink" Target="http://www.imdb.com/title/tt1234721/?ref_=fn_tt_tt_1" TargetMode="External"/><Relationship Id="rId79" Type="http://schemas.openxmlformats.org/officeDocument/2006/relationships/hyperlink" Target="http://www.imdb.com/title/tt2096673/?ref_=fn_tt_tt_1" TargetMode="External"/><Relationship Id="rId1854" Type="http://schemas.openxmlformats.org/officeDocument/2006/relationships/hyperlink" Target="http://www.imdb.com/title/tt0765010/?ref_=fn_tt_tt_1" TargetMode="External"/><Relationship Id="rId2905" Type="http://schemas.openxmlformats.org/officeDocument/2006/relationships/hyperlink" Target="http://www.imdb.com/title/tt1232783/?ref_=fn_tt_tt_1" TargetMode="External"/><Relationship Id="rId4260" Type="http://schemas.openxmlformats.org/officeDocument/2006/relationships/hyperlink" Target="http://www.imdb.com/title/tt1767382/?ref_=fn_tt_tt_1" TargetMode="External"/><Relationship Id="rId1507" Type="http://schemas.openxmlformats.org/officeDocument/2006/relationships/hyperlink" Target="http://www.imdb.com/title/tt0113362/?ref_=fn_tt_tt_1" TargetMode="External"/><Relationship Id="rId1921" Type="http://schemas.openxmlformats.org/officeDocument/2006/relationships/hyperlink" Target="http://www.imdb.com/title/tt1647668/?ref_=fn_tt_tt_1" TargetMode="External"/><Relationship Id="rId3679" Type="http://schemas.openxmlformats.org/officeDocument/2006/relationships/hyperlink" Target="http://www.imdb.com/title/tt0372824/?ref_=fn_tt_tt_1" TargetMode="External"/><Relationship Id="rId1297" Type="http://schemas.openxmlformats.org/officeDocument/2006/relationships/hyperlink" Target="http://www.imdb.com/title/tt0432283/?ref_=fn_tt_tt_1" TargetMode="External"/><Relationship Id="rId2695" Type="http://schemas.openxmlformats.org/officeDocument/2006/relationships/hyperlink" Target="http://www.imdb.com/title/tt0164108/?ref_=fn_tt_tt_1" TargetMode="External"/><Relationship Id="rId3746" Type="http://schemas.openxmlformats.org/officeDocument/2006/relationships/hyperlink" Target="http://www.imdb.com/title/tt0095271/?ref_=fn_tt_tt_1" TargetMode="External"/><Relationship Id="rId667" Type="http://schemas.openxmlformats.org/officeDocument/2006/relationships/hyperlink" Target="http://www.imdb.com/title/tt0106582/?ref_=fn_tt_tt_1" TargetMode="External"/><Relationship Id="rId2348" Type="http://schemas.openxmlformats.org/officeDocument/2006/relationships/hyperlink" Target="http://www.imdb.com/title/tt0882978/?ref_=fn_tt_tt_1" TargetMode="External"/><Relationship Id="rId2762" Type="http://schemas.openxmlformats.org/officeDocument/2006/relationships/hyperlink" Target="http://www.imdb.com/title/tt0105695/?ref_=fn_tt_tt_1" TargetMode="External"/><Relationship Id="rId3813" Type="http://schemas.openxmlformats.org/officeDocument/2006/relationships/hyperlink" Target="http://www.imdb.com/title/tt2063015/?ref_=fn_tt_tt_1" TargetMode="External"/><Relationship Id="rId734" Type="http://schemas.openxmlformats.org/officeDocument/2006/relationships/hyperlink" Target="http://www.imdb.com/title/tt0218967/?ref_=fn_tt_tt_1" TargetMode="External"/><Relationship Id="rId1364" Type="http://schemas.openxmlformats.org/officeDocument/2006/relationships/hyperlink" Target="http://www.imdb.com/title/tt0193560/?ref_=fn_tt_tt_1" TargetMode="External"/><Relationship Id="rId2415" Type="http://schemas.openxmlformats.org/officeDocument/2006/relationships/hyperlink" Target="http://www.imdb.com/title/tt0091738/?ref_=fn_tt_tt_1" TargetMode="External"/><Relationship Id="rId70" Type="http://schemas.openxmlformats.org/officeDocument/2006/relationships/hyperlink" Target="http://www.imdb.com/title/tt0371746/?ref_=fn_tt_tt_1" TargetMode="External"/><Relationship Id="rId801" Type="http://schemas.openxmlformats.org/officeDocument/2006/relationships/hyperlink" Target="http://www.imdb.com/title/tt0134983/?ref_=fn_tt_tt_1" TargetMode="External"/><Relationship Id="rId1017" Type="http://schemas.openxmlformats.org/officeDocument/2006/relationships/hyperlink" Target="http://www.imdb.com/title/tt0378109/?ref_=fn_tt_tt_1" TargetMode="External"/><Relationship Id="rId1431" Type="http://schemas.openxmlformats.org/officeDocument/2006/relationships/hyperlink" Target="http://www.imdb.com/title/tt0104797/?ref_=fn_tt_tt_1" TargetMode="External"/><Relationship Id="rId4587" Type="http://schemas.openxmlformats.org/officeDocument/2006/relationships/hyperlink" Target="http://www.imdb.com/title/tt2375605/?ref_=fn_tt_tt_1" TargetMode="External"/><Relationship Id="rId3189" Type="http://schemas.openxmlformats.org/officeDocument/2006/relationships/hyperlink" Target="http://www.imdb.com/title/tt1772288/?ref_=fn_tt_tt_1" TargetMode="External"/><Relationship Id="rId4654" Type="http://schemas.openxmlformats.org/officeDocument/2006/relationships/hyperlink" Target="http://www.imdb.com/title/tt2388621/?ref_=fn_tt_tt_1" TargetMode="External"/><Relationship Id="rId3256" Type="http://schemas.openxmlformats.org/officeDocument/2006/relationships/hyperlink" Target="http://www.imdb.com/title/tt1070781/?ref_=fn_tt_tt_1" TargetMode="External"/><Relationship Id="rId4307" Type="http://schemas.openxmlformats.org/officeDocument/2006/relationships/hyperlink" Target="http://www.imdb.com/title/tt1050739/?ref_=fn_tt_tt_1" TargetMode="External"/><Relationship Id="rId177" Type="http://schemas.openxmlformats.org/officeDocument/2006/relationships/hyperlink" Target="http://www.imdb.com/title/tt0800080/?ref_=fn_tt_tt_1" TargetMode="External"/><Relationship Id="rId591" Type="http://schemas.openxmlformats.org/officeDocument/2006/relationships/hyperlink" Target="http://www.imdb.com/title/tt0102057/?ref_=fn_tt_tt_1" TargetMode="External"/><Relationship Id="rId2272" Type="http://schemas.openxmlformats.org/officeDocument/2006/relationships/hyperlink" Target="http://www.imdb.com/title/tt0120483/?ref_=fn_tt_tt_1" TargetMode="External"/><Relationship Id="rId3670" Type="http://schemas.openxmlformats.org/officeDocument/2006/relationships/hyperlink" Target="http://www.imdb.com/title/tt0070735/?ref_=fn_tt_tt_1" TargetMode="External"/><Relationship Id="rId4721" Type="http://schemas.openxmlformats.org/officeDocument/2006/relationships/hyperlink" Target="http://www.imdb.com/title/tt0058182/?ref_=fn_tt_tt_1" TargetMode="External"/><Relationship Id="rId244" Type="http://schemas.openxmlformats.org/officeDocument/2006/relationships/hyperlink" Target="http://www.imdb.com/title/tt0245562/?ref_=fn_tt_tt_1" TargetMode="External"/><Relationship Id="rId3323" Type="http://schemas.openxmlformats.org/officeDocument/2006/relationships/hyperlink" Target="http://www.imdb.com/title/tt1183672/?ref_=fn_tt_tt_1" TargetMode="External"/><Relationship Id="rId311" Type="http://schemas.openxmlformats.org/officeDocument/2006/relationships/hyperlink" Target="http://www.imdb.com/title/tt0120201/?ref_=fn_tt_tt_1" TargetMode="External"/><Relationship Id="rId4097" Type="http://schemas.openxmlformats.org/officeDocument/2006/relationships/hyperlink" Target="http://www.imdb.com/title/tt0118541/?ref_=fn_tt_tt_1" TargetMode="External"/><Relationship Id="rId1758" Type="http://schemas.openxmlformats.org/officeDocument/2006/relationships/hyperlink" Target="http://www.imdb.com/title/tt1596363/?ref_=fn_tt_tt_1" TargetMode="External"/><Relationship Id="rId2809" Type="http://schemas.openxmlformats.org/officeDocument/2006/relationships/hyperlink" Target="http://www.imdb.com/title/tt0218619/?ref_=fn_tt_tt_1" TargetMode="External"/><Relationship Id="rId4164" Type="http://schemas.openxmlformats.org/officeDocument/2006/relationships/hyperlink" Target="http://www.imdb.com/title/tt0078872/?ref_=fn_tt_tt_1" TargetMode="External"/><Relationship Id="rId3180" Type="http://schemas.openxmlformats.org/officeDocument/2006/relationships/hyperlink" Target="http://www.imdb.com/title/tt0120802/?ref_=fn_tt_tt_1" TargetMode="External"/><Relationship Id="rId4231" Type="http://schemas.openxmlformats.org/officeDocument/2006/relationships/hyperlink" Target="http://www.imdb.com/title/tt0089173/?ref_=fn_tt_tt_1" TargetMode="External"/><Relationship Id="rId1825" Type="http://schemas.openxmlformats.org/officeDocument/2006/relationships/hyperlink" Target="http://www.imdb.com/title/tt0415965/?ref_=fn_tt_tt_1" TargetMode="External"/><Relationship Id="rId3997" Type="http://schemas.openxmlformats.org/officeDocument/2006/relationships/hyperlink" Target="http://www.imdb.com/title/tt0068611/?ref_=fn_tt_tt_1" TargetMode="External"/><Relationship Id="rId2599" Type="http://schemas.openxmlformats.org/officeDocument/2006/relationships/hyperlink" Target="http://www.imdb.com/title/tt0376196/?ref_=fn_tt_tt_1" TargetMode="External"/><Relationship Id="rId985" Type="http://schemas.openxmlformats.org/officeDocument/2006/relationships/hyperlink" Target="http://www.imdb.com/title/tt1872194/?ref_=fn_tt_tt_1" TargetMode="External"/><Relationship Id="rId2666" Type="http://schemas.openxmlformats.org/officeDocument/2006/relationships/hyperlink" Target="http://www.imdb.com/title/tt0416320/?ref_=fn_tt_tt_1" TargetMode="External"/><Relationship Id="rId3717" Type="http://schemas.openxmlformats.org/officeDocument/2006/relationships/hyperlink" Target="http://www.imdb.com/title/tt2918436/?ref_=fn_tt_tt_1" TargetMode="External"/><Relationship Id="rId638" Type="http://schemas.openxmlformats.org/officeDocument/2006/relationships/hyperlink" Target="http://www.imdb.com/title/tt1186830/?ref_=fn_tt_tt_1" TargetMode="External"/><Relationship Id="rId1268" Type="http://schemas.openxmlformats.org/officeDocument/2006/relationships/hyperlink" Target="http://www.imdb.com/title/tt0817538/?ref_=fn_tt_tt_1" TargetMode="External"/><Relationship Id="rId1682" Type="http://schemas.openxmlformats.org/officeDocument/2006/relationships/hyperlink" Target="http://www.imdb.com/title/tt1195478/?ref_=fn_tt_tt_1" TargetMode="External"/><Relationship Id="rId2319" Type="http://schemas.openxmlformats.org/officeDocument/2006/relationships/hyperlink" Target="http://www.imdb.com/title/tt1092082/?ref_=fn_tt_tt_1" TargetMode="External"/><Relationship Id="rId2733" Type="http://schemas.openxmlformats.org/officeDocument/2006/relationships/hyperlink" Target="http://www.imdb.com/title/tt0808279/?ref_=fn_tt_tt_1" TargetMode="External"/><Relationship Id="rId705" Type="http://schemas.openxmlformats.org/officeDocument/2006/relationships/hyperlink" Target="http://www.imdb.com/title/tt0112346/?ref_=fn_tt_tt_1" TargetMode="External"/><Relationship Id="rId1335" Type="http://schemas.openxmlformats.org/officeDocument/2006/relationships/hyperlink" Target="http://www.imdb.com/title/tt1142977/?ref_=fn_tt_tt_1" TargetMode="External"/><Relationship Id="rId2800" Type="http://schemas.openxmlformats.org/officeDocument/2006/relationships/hyperlink" Target="http://www.imdb.com/title/tt0265298/?ref_=fn_tt_tt_1" TargetMode="External"/><Relationship Id="rId41" Type="http://schemas.openxmlformats.org/officeDocument/2006/relationships/hyperlink" Target="http://www.imdb.com/title/tt1104001/?ref_=fn_tt_tt_1" TargetMode="External"/><Relationship Id="rId1402" Type="http://schemas.openxmlformats.org/officeDocument/2006/relationships/hyperlink" Target="http://www.imdb.com/title/tt0096895/?ref_=fn_tt_tt_1" TargetMode="External"/><Relationship Id="rId4558" Type="http://schemas.openxmlformats.org/officeDocument/2006/relationships/hyperlink" Target="http://www.imdb.com/title/tt0119778/?ref_=fn_tt_tt_1" TargetMode="External"/><Relationship Id="rId4972" Type="http://schemas.openxmlformats.org/officeDocument/2006/relationships/hyperlink" Target="http://www.imdb.com/title/tt3072636/?ref_=fn_tt_tt_1" TargetMode="External"/><Relationship Id="rId3574" Type="http://schemas.openxmlformats.org/officeDocument/2006/relationships/hyperlink" Target="http://www.imdb.com/title/tt0790712/?ref_=fn_tt_tt_1" TargetMode="External"/><Relationship Id="rId4625" Type="http://schemas.openxmlformats.org/officeDocument/2006/relationships/hyperlink" Target="http://www.imdb.com/title/tt3359872/?ref_=fn_tt_tt_1" TargetMode="External"/><Relationship Id="rId495" Type="http://schemas.openxmlformats.org/officeDocument/2006/relationships/hyperlink" Target="http://www.imdb.com/title/tt0116040/?ref_=fn_tt_tt_1" TargetMode="External"/><Relationship Id="rId2176" Type="http://schemas.openxmlformats.org/officeDocument/2006/relationships/hyperlink" Target="http://www.imdb.com/title/tt2024544/?ref_=fn_tt_tt_1" TargetMode="External"/><Relationship Id="rId2590" Type="http://schemas.openxmlformats.org/officeDocument/2006/relationships/hyperlink" Target="http://www.imdb.com/title/tt1191111/?ref_=fn_tt_tt_1" TargetMode="External"/><Relationship Id="rId3227" Type="http://schemas.openxmlformats.org/officeDocument/2006/relationships/hyperlink" Target="http://www.imdb.com/title/tt0253126/?ref_=fn_tt_tt_1" TargetMode="External"/><Relationship Id="rId3641" Type="http://schemas.openxmlformats.org/officeDocument/2006/relationships/hyperlink" Target="http://www.imdb.com/title/tt0457308/?ref_=fn_tt_tt_1" TargetMode="External"/><Relationship Id="rId148" Type="http://schemas.openxmlformats.org/officeDocument/2006/relationships/hyperlink" Target="http://www.imdb.com/title/tt0332452/?ref_=fn_tt_tt_1" TargetMode="External"/><Relationship Id="rId562" Type="http://schemas.openxmlformats.org/officeDocument/2006/relationships/hyperlink" Target="http://www.imdb.com/title/tt0166276/?ref_=fn_tt_tt_1" TargetMode="External"/><Relationship Id="rId1192" Type="http://schemas.openxmlformats.org/officeDocument/2006/relationships/hyperlink" Target="http://www.imdb.com/title/tt2322441/?ref_=fn_tt_tt_1" TargetMode="External"/><Relationship Id="rId2243" Type="http://schemas.openxmlformats.org/officeDocument/2006/relationships/hyperlink" Target="http://www.imdb.com/title/tt0249327/?ref_=fn_tt_tt_1" TargetMode="External"/><Relationship Id="rId215" Type="http://schemas.openxmlformats.org/officeDocument/2006/relationships/hyperlink" Target="http://www.imdb.com/title/tt0100802/?ref_=fn_tt_tt_1" TargetMode="External"/><Relationship Id="rId2310" Type="http://schemas.openxmlformats.org/officeDocument/2006/relationships/hyperlink" Target="http://www.imdb.com/title/tt0151568/?ref_=fn_tt_tt_1" TargetMode="External"/><Relationship Id="rId4068" Type="http://schemas.openxmlformats.org/officeDocument/2006/relationships/hyperlink" Target="http://www.imdb.com/title/tt0050212/?ref_=fn_tt_tt_1" TargetMode="External"/><Relationship Id="rId4482" Type="http://schemas.openxmlformats.org/officeDocument/2006/relationships/hyperlink" Target="http://www.imdb.com/title/tt0046126/?ref_=fn_tt_tt_1" TargetMode="External"/><Relationship Id="rId3084" Type="http://schemas.openxmlformats.org/officeDocument/2006/relationships/hyperlink" Target="http://www.imdb.com/title/tt0313300/?ref_=fn_tt_tt_1" TargetMode="External"/><Relationship Id="rId4135" Type="http://schemas.openxmlformats.org/officeDocument/2006/relationships/hyperlink" Target="http://www.imdb.com/title/tt2417650/?ref_=fn_tt_tt_1" TargetMode="External"/><Relationship Id="rId1729" Type="http://schemas.openxmlformats.org/officeDocument/2006/relationships/hyperlink" Target="http://www.imdb.com/title/tt1620449/?ref_=fn_tt_tt_1" TargetMode="External"/><Relationship Id="rId3151" Type="http://schemas.openxmlformats.org/officeDocument/2006/relationships/hyperlink" Target="http://www.imdb.com/title/tt0142192/?ref_=fn_tt_tt_1" TargetMode="External"/><Relationship Id="rId4202" Type="http://schemas.openxmlformats.org/officeDocument/2006/relationships/hyperlink" Target="http://www.imdb.com/title/tt1294164/?ref_=fn_tt_tt_1" TargetMode="External"/><Relationship Id="rId3968" Type="http://schemas.openxmlformats.org/officeDocument/2006/relationships/hyperlink" Target="http://www.imdb.com/title/tt2414822/?ref_=fn_tt_tt_1" TargetMode="External"/><Relationship Id="rId5" Type="http://schemas.openxmlformats.org/officeDocument/2006/relationships/hyperlink" Target="http://www.imdb.com/title/tt5289954/?ref_=fn_tt_tt_1" TargetMode="External"/><Relationship Id="rId889" Type="http://schemas.openxmlformats.org/officeDocument/2006/relationships/hyperlink" Target="http://www.imdb.com/title/tt0167456/?ref_=fn_tt_tt_1" TargetMode="External"/><Relationship Id="rId1586" Type="http://schemas.openxmlformats.org/officeDocument/2006/relationships/hyperlink" Target="http://www.imdb.com/title/tt0113161/?ref_=fn_tt_tt_1" TargetMode="External"/><Relationship Id="rId2984" Type="http://schemas.openxmlformats.org/officeDocument/2006/relationships/hyperlink" Target="http://www.imdb.com/title/tt0439289/?ref_=fn_tt_tt_1" TargetMode="External"/><Relationship Id="rId5043" Type="http://schemas.openxmlformats.org/officeDocument/2006/relationships/hyperlink" Target="http://www.imdb.com/title/tt2070597/?ref_=fn_tt_tt_1" TargetMode="External"/><Relationship Id="rId609" Type="http://schemas.openxmlformats.org/officeDocument/2006/relationships/hyperlink" Target="http://www.imdb.com/title/tt1027718/?ref_=fn_tt_tt_1" TargetMode="External"/><Relationship Id="rId956" Type="http://schemas.openxmlformats.org/officeDocument/2006/relationships/hyperlink" Target="http://www.imdb.com/title/tt0356634/?ref_=fn_tt_tt_1" TargetMode="External"/><Relationship Id="rId1239" Type="http://schemas.openxmlformats.org/officeDocument/2006/relationships/hyperlink" Target="http://www.imdb.com/title/tt0093428/?ref_=fn_tt_tt_1" TargetMode="External"/><Relationship Id="rId2637" Type="http://schemas.openxmlformats.org/officeDocument/2006/relationships/hyperlink" Target="http://www.imdb.com/title/tt0108551/?ref_=fn_tt_tt_1" TargetMode="External"/><Relationship Id="rId1653" Type="http://schemas.openxmlformats.org/officeDocument/2006/relationships/hyperlink" Target="http://www.imdb.com/title/tt0420223/?ref_=fn_tt_tt_1" TargetMode="External"/><Relationship Id="rId2704" Type="http://schemas.openxmlformats.org/officeDocument/2006/relationships/hyperlink" Target="http://www.imdb.com/title/tt0281432/?ref_=fn_tt_tt_1" TargetMode="External"/><Relationship Id="rId1306" Type="http://schemas.openxmlformats.org/officeDocument/2006/relationships/hyperlink" Target="http://www.imdb.com/title/tt0450405/?ref_=fn_tt_tt_1" TargetMode="External"/><Relationship Id="rId1720" Type="http://schemas.openxmlformats.org/officeDocument/2006/relationships/hyperlink" Target="http://www.imdb.com/title/tt0403016/?ref_=fn_tt_tt_1" TargetMode="External"/><Relationship Id="rId4876" Type="http://schemas.openxmlformats.org/officeDocument/2006/relationships/hyperlink" Target="http://www.imdb.com/title/tt1270792/?ref_=fn_tt_tt_1" TargetMode="External"/><Relationship Id="rId12" Type="http://schemas.openxmlformats.org/officeDocument/2006/relationships/hyperlink" Target="http://www.imdb.com/title/tt0348150/?ref_=fn_tt_tt_1" TargetMode="External"/><Relationship Id="rId3478" Type="http://schemas.openxmlformats.org/officeDocument/2006/relationships/hyperlink" Target="http://www.imdb.com/title/tt1343092/?ref_=fn_tt_tt_1" TargetMode="External"/><Relationship Id="rId3892" Type="http://schemas.openxmlformats.org/officeDocument/2006/relationships/hyperlink" Target="http://www.imdb.com/title/tt0044672/?ref_=fn_tt_tt_1" TargetMode="External"/><Relationship Id="rId4529" Type="http://schemas.openxmlformats.org/officeDocument/2006/relationships/hyperlink" Target="http://www.imdb.com/title/tt0816556/?ref_=fn_tt_tt_1" TargetMode="External"/><Relationship Id="rId4943" Type="http://schemas.openxmlformats.org/officeDocument/2006/relationships/hyperlink" Target="http://www.imdb.com/title/tt0098213/?ref_=fn_tt_tt_1" TargetMode="External"/><Relationship Id="rId399" Type="http://schemas.openxmlformats.org/officeDocument/2006/relationships/hyperlink" Target="http://www.imdb.com/title/tt0366548/?ref_=fn_tt_tt_1" TargetMode="External"/><Relationship Id="rId2494" Type="http://schemas.openxmlformats.org/officeDocument/2006/relationships/hyperlink" Target="http://www.imdb.com/title/tt0077651/?ref_=fn_tt_tt_1" TargetMode="External"/><Relationship Id="rId3545" Type="http://schemas.openxmlformats.org/officeDocument/2006/relationships/hyperlink" Target="http://www.imdb.com/title/tt0810900/?ref_=fn_tt_tt_1" TargetMode="External"/><Relationship Id="rId466" Type="http://schemas.openxmlformats.org/officeDocument/2006/relationships/hyperlink" Target="http://www.imdb.com/title/tt0119137/?ref_=fn_tt_tt_1" TargetMode="External"/><Relationship Id="rId880" Type="http://schemas.openxmlformats.org/officeDocument/2006/relationships/hyperlink" Target="http://www.imdb.com/title/tt0115857/?ref_=fn_tt_tt_1" TargetMode="External"/><Relationship Id="rId1096" Type="http://schemas.openxmlformats.org/officeDocument/2006/relationships/hyperlink" Target="http://www.imdb.com/title/tt0314331/?ref_=fn_tt_tt_1" TargetMode="External"/><Relationship Id="rId2147" Type="http://schemas.openxmlformats.org/officeDocument/2006/relationships/hyperlink" Target="http://www.imdb.com/title/tt1027862/?ref_=fn_tt_tt_1" TargetMode="External"/><Relationship Id="rId2561" Type="http://schemas.openxmlformats.org/officeDocument/2006/relationships/hyperlink" Target="http://www.imdb.com/title/tt0430770/?ref_=fn_tt_tt_1" TargetMode="External"/><Relationship Id="rId119" Type="http://schemas.openxmlformats.org/officeDocument/2006/relationships/hyperlink" Target="http://www.imdb.com/title/tt0367594/?ref_=fn_tt_tt_1" TargetMode="External"/><Relationship Id="rId533" Type="http://schemas.openxmlformats.org/officeDocument/2006/relationships/hyperlink" Target="http://www.imdb.com/title/tt0427327/?ref_=fn_tt_tt_1" TargetMode="External"/><Relationship Id="rId1163" Type="http://schemas.openxmlformats.org/officeDocument/2006/relationships/hyperlink" Target="http://www.imdb.com/title/tt1648179/?ref_=fn_tt_tt_1" TargetMode="External"/><Relationship Id="rId2214" Type="http://schemas.openxmlformats.org/officeDocument/2006/relationships/hyperlink" Target="http://www.imdb.com/title/tt1013753/?ref_=fn_tt_tt_1" TargetMode="External"/><Relationship Id="rId3612" Type="http://schemas.openxmlformats.org/officeDocument/2006/relationships/hyperlink" Target="http://www.imdb.com/title/tt0996382/?ref_=fn_tt_tt_1" TargetMode="External"/><Relationship Id="rId600" Type="http://schemas.openxmlformats.org/officeDocument/2006/relationships/hyperlink" Target="http://www.imdb.com/title/tt0277434/?ref_=fn_tt_tt_1" TargetMode="External"/><Relationship Id="rId1230" Type="http://schemas.openxmlformats.org/officeDocument/2006/relationships/hyperlink" Target="http://www.imdb.com/title/tt0122718/?ref_=fn_tt_tt_1" TargetMode="External"/><Relationship Id="rId4386" Type="http://schemas.openxmlformats.org/officeDocument/2006/relationships/hyperlink" Target="http://www.imdb.com/title/tt0382189/?ref_=fn_tt_tt_1" TargetMode="External"/><Relationship Id="rId4039" Type="http://schemas.openxmlformats.org/officeDocument/2006/relationships/hyperlink" Target="http://www.imdb.com/title/tt2796678/?ref_=fn_tt_tt_1" TargetMode="External"/><Relationship Id="rId4453" Type="http://schemas.openxmlformats.org/officeDocument/2006/relationships/hyperlink" Target="http://www.imdb.com/title/tt0063592/?ref_=fn_tt_tt_1" TargetMode="External"/><Relationship Id="rId3055" Type="http://schemas.openxmlformats.org/officeDocument/2006/relationships/hyperlink" Target="http://www.imdb.com/title/tt0264616/?ref_=fn_tt_tt_1" TargetMode="External"/><Relationship Id="rId4106" Type="http://schemas.openxmlformats.org/officeDocument/2006/relationships/hyperlink" Target="http://www.imdb.com/title/tt3099498/?ref_=fn_tt_tt_1" TargetMode="External"/><Relationship Id="rId4520" Type="http://schemas.openxmlformats.org/officeDocument/2006/relationships/hyperlink" Target="http://www.imdb.com/title/tt0091671/?ref_=fn_tt_tt_1" TargetMode="External"/><Relationship Id="rId390" Type="http://schemas.openxmlformats.org/officeDocument/2006/relationships/hyperlink" Target="http://www.imdb.com/title/tt0267626/?ref_=fn_tt_tt_1" TargetMode="External"/><Relationship Id="rId2071" Type="http://schemas.openxmlformats.org/officeDocument/2006/relationships/hyperlink" Target="http://www.imdb.com/title/tt0172396/?ref_=fn_tt_tt_1" TargetMode="External"/><Relationship Id="rId3122" Type="http://schemas.openxmlformats.org/officeDocument/2006/relationships/hyperlink" Target="http://www.imdb.com/title/tt0120655/?ref_=fn_tt_tt_1" TargetMode="External"/><Relationship Id="rId110" Type="http://schemas.openxmlformats.org/officeDocument/2006/relationships/hyperlink" Target="http://www.imdb.com/title/tt1340138/?ref_=fn_tt_tt_1" TargetMode="External"/><Relationship Id="rId2888" Type="http://schemas.openxmlformats.org/officeDocument/2006/relationships/hyperlink" Target="http://www.imdb.com/title/tt0420609/?ref_=fn_tt_tt_1" TargetMode="External"/><Relationship Id="rId3939" Type="http://schemas.openxmlformats.org/officeDocument/2006/relationships/hyperlink" Target="http://www.imdb.com/title/tt2076220/?ref_=fn_tt_tt_1" TargetMode="External"/><Relationship Id="rId2955" Type="http://schemas.openxmlformats.org/officeDocument/2006/relationships/hyperlink" Target="http://www.imdb.com/title/tt2431286/?ref_=fn_tt_tt_1" TargetMode="External"/><Relationship Id="rId927" Type="http://schemas.openxmlformats.org/officeDocument/2006/relationships/hyperlink" Target="http://www.imdb.com/title/tt0790604/?ref_=fn_tt_tt_1" TargetMode="External"/><Relationship Id="rId1557" Type="http://schemas.openxmlformats.org/officeDocument/2006/relationships/hyperlink" Target="http://www.imdb.com/title/tt1981107/?ref_=fn_tt_tt_1" TargetMode="External"/><Relationship Id="rId1971" Type="http://schemas.openxmlformats.org/officeDocument/2006/relationships/hyperlink" Target="http://www.imdb.com/title/tt0145653/?ref_=fn_tt_tt_1" TargetMode="External"/><Relationship Id="rId2608" Type="http://schemas.openxmlformats.org/officeDocument/2006/relationships/hyperlink" Target="http://www.imdb.com/title/tt0169547/?ref_=fn_tt_tt_1" TargetMode="External"/><Relationship Id="rId5014" Type="http://schemas.openxmlformats.org/officeDocument/2006/relationships/hyperlink" Target="http://www.imdb.com/title/tt1742334/?ref_=fn_tt_tt_1" TargetMode="External"/><Relationship Id="rId1624" Type="http://schemas.openxmlformats.org/officeDocument/2006/relationships/hyperlink" Target="http://www.imdb.com/title/tt0871426/?ref_=fn_tt_tt_1" TargetMode="External"/><Relationship Id="rId4030" Type="http://schemas.openxmlformats.org/officeDocument/2006/relationships/hyperlink" Target="http://www.imdb.com/title/tt2582802/?ref_=fn_tt_tt_1" TargetMode="External"/><Relationship Id="rId3796" Type="http://schemas.openxmlformats.org/officeDocument/2006/relationships/hyperlink" Target="http://www.imdb.com/title/tt0039927/?ref_=fn_tt_tt_1" TargetMode="External"/><Relationship Id="rId2398" Type="http://schemas.openxmlformats.org/officeDocument/2006/relationships/hyperlink" Target="http://www.imdb.com/title/tt0088170/?ref_=fn_tt_tt_1" TargetMode="External"/><Relationship Id="rId3449" Type="http://schemas.openxmlformats.org/officeDocument/2006/relationships/hyperlink" Target="http://www.imdb.com/title/tt1225822/?ref_=fn_tt_tt_1" TargetMode="External"/><Relationship Id="rId4847" Type="http://schemas.openxmlformats.org/officeDocument/2006/relationships/hyperlink" Target="http://www.imdb.com/title/tt1241226/?ref_=fn_tt_tt_1" TargetMode="External"/><Relationship Id="rId3863" Type="http://schemas.openxmlformats.org/officeDocument/2006/relationships/hyperlink" Target="http://www.imdb.com/title/tt0291341/?ref_=fn_tt_tt_1" TargetMode="External"/><Relationship Id="rId4914" Type="http://schemas.openxmlformats.org/officeDocument/2006/relationships/hyperlink" Target="http://www.imdb.com/title/tt0048452/?ref_=fn_tt_tt_1" TargetMode="External"/><Relationship Id="rId784" Type="http://schemas.openxmlformats.org/officeDocument/2006/relationships/hyperlink" Target="http://www.imdb.com/title/tt0120004/?ref_=fn_tt_tt_1" TargetMode="External"/><Relationship Id="rId1067" Type="http://schemas.openxmlformats.org/officeDocument/2006/relationships/hyperlink" Target="http://www.imdb.com/title/tt0265029/?ref_=fn_tt_tt_1" TargetMode="External"/><Relationship Id="rId2465" Type="http://schemas.openxmlformats.org/officeDocument/2006/relationships/hyperlink" Target="http://www.imdb.com/title/tt0235737/?ref_=fn_tt_tt_1" TargetMode="External"/><Relationship Id="rId3516" Type="http://schemas.openxmlformats.org/officeDocument/2006/relationships/hyperlink" Target="http://www.imdb.com/title/tt0298744/?ref_=fn_tt_tt_1" TargetMode="External"/><Relationship Id="rId3930" Type="http://schemas.openxmlformats.org/officeDocument/2006/relationships/hyperlink" Target="http://www.imdb.com/title/tt0318761/?ref_=fn_tt_tt_1" TargetMode="External"/><Relationship Id="rId437" Type="http://schemas.openxmlformats.org/officeDocument/2006/relationships/hyperlink" Target="http://www.imdb.com/title/tt0216216/?ref_=fn_tt_tt_1" TargetMode="External"/><Relationship Id="rId851" Type="http://schemas.openxmlformats.org/officeDocument/2006/relationships/hyperlink" Target="http://www.imdb.com/title/tt0252076/?ref_=fn_tt_tt_1" TargetMode="External"/><Relationship Id="rId1481" Type="http://schemas.openxmlformats.org/officeDocument/2006/relationships/hyperlink" Target="http://www.imdb.com/title/tt0360201/?ref_=fn_tt_tt_1" TargetMode="External"/><Relationship Id="rId2118" Type="http://schemas.openxmlformats.org/officeDocument/2006/relationships/hyperlink" Target="http://www.imdb.com/title/tt2938956/?ref_=fn_tt_tt_1" TargetMode="External"/><Relationship Id="rId2532" Type="http://schemas.openxmlformats.org/officeDocument/2006/relationships/hyperlink" Target="http://www.imdb.com/title/tt1433822/?ref_=fn_tt_tt_1" TargetMode="External"/><Relationship Id="rId504" Type="http://schemas.openxmlformats.org/officeDocument/2006/relationships/hyperlink" Target="http://www.imdb.com/title/tt0199753/?ref_=fn_tt_tt_1" TargetMode="External"/><Relationship Id="rId1134" Type="http://schemas.openxmlformats.org/officeDocument/2006/relationships/hyperlink" Target="http://www.imdb.com/title/tt0484740/?ref_=fn_tt_tt_1" TargetMode="External"/><Relationship Id="rId1201" Type="http://schemas.openxmlformats.org/officeDocument/2006/relationships/hyperlink" Target="http://www.imdb.com/title/tt0362120/?ref_=fn_tt_tt_1" TargetMode="External"/><Relationship Id="rId4357" Type="http://schemas.openxmlformats.org/officeDocument/2006/relationships/hyperlink" Target="http://www.imdb.com/title/tt3262990/?ref_=fn_tt_tt_1" TargetMode="External"/><Relationship Id="rId4771" Type="http://schemas.openxmlformats.org/officeDocument/2006/relationships/hyperlink" Target="http://www.imdb.com/title/tt0275022/?ref_=fn_tt_tt_1" TargetMode="External"/><Relationship Id="rId3373" Type="http://schemas.openxmlformats.org/officeDocument/2006/relationships/hyperlink" Target="http://www.imdb.com/title/tt1800246/?ref_=fn_tt_tt_1" TargetMode="External"/><Relationship Id="rId4424" Type="http://schemas.openxmlformats.org/officeDocument/2006/relationships/hyperlink" Target="http://www.imdb.com/title/tt3139764/?ref_=fn_tt_tt_1" TargetMode="External"/><Relationship Id="rId294" Type="http://schemas.openxmlformats.org/officeDocument/2006/relationships/hyperlink" Target="http://www.imdb.com/title/tt0970866/?ref_=fn_tt_tt_1" TargetMode="External"/><Relationship Id="rId3026" Type="http://schemas.openxmlformats.org/officeDocument/2006/relationships/hyperlink" Target="http://www.imdb.com/title/tt0076759/?ref_=fn_tt_tt_1" TargetMode="External"/><Relationship Id="rId361" Type="http://schemas.openxmlformats.org/officeDocument/2006/relationships/hyperlink" Target="http://www.imdb.com/title/tt0160127/?ref_=fn_tt_tt_1" TargetMode="External"/><Relationship Id="rId2042" Type="http://schemas.openxmlformats.org/officeDocument/2006/relationships/hyperlink" Target="http://www.imdb.com/title/tt1742650/?ref_=fn_tt_tt_1" TargetMode="External"/><Relationship Id="rId3440" Type="http://schemas.openxmlformats.org/officeDocument/2006/relationships/hyperlink" Target="http://www.imdb.com/title/tt0427944/?ref_=fn_tt_tt_1" TargetMode="External"/><Relationship Id="rId2859" Type="http://schemas.openxmlformats.org/officeDocument/2006/relationships/hyperlink" Target="http://www.imdb.com/title/tt0884328/?ref_=fn_tt_tt_1" TargetMode="External"/><Relationship Id="rId1875" Type="http://schemas.openxmlformats.org/officeDocument/2006/relationships/hyperlink" Target="http://www.imdb.com/title/tt0103855/?ref_=fn_tt_tt_1" TargetMode="External"/><Relationship Id="rId4281" Type="http://schemas.openxmlformats.org/officeDocument/2006/relationships/hyperlink" Target="http://www.imdb.com/title/tt0290212/?ref_=fn_tt_tt_1" TargetMode="External"/><Relationship Id="rId1528" Type="http://schemas.openxmlformats.org/officeDocument/2006/relationships/hyperlink" Target="http://www.imdb.com/title/tt0208003/?ref_=fn_tt_tt_1" TargetMode="External"/><Relationship Id="rId2926" Type="http://schemas.openxmlformats.org/officeDocument/2006/relationships/hyperlink" Target="http://www.imdb.com/title/tt0109040/?ref_=fn_tt_tt_1" TargetMode="External"/><Relationship Id="rId1942" Type="http://schemas.openxmlformats.org/officeDocument/2006/relationships/hyperlink" Target="http://www.imdb.com/title/tt2039393/?ref_=fn_tt_tt_1" TargetMode="External"/><Relationship Id="rId4001" Type="http://schemas.openxmlformats.org/officeDocument/2006/relationships/hyperlink" Target="http://www.imdb.com/title/tt0120684/?ref_=fn_tt_tt_1" TargetMode="External"/><Relationship Id="rId3767" Type="http://schemas.openxmlformats.org/officeDocument/2006/relationships/hyperlink" Target="http://www.imdb.com/title/tt0120831/?ref_=fn_tt_tt_1" TargetMode="External"/><Relationship Id="rId4818" Type="http://schemas.openxmlformats.org/officeDocument/2006/relationships/hyperlink" Target="http://www.imdb.com/title/tt0436613/?ref_=fn_tt_tt_1" TargetMode="External"/><Relationship Id="rId688" Type="http://schemas.openxmlformats.org/officeDocument/2006/relationships/hyperlink" Target="http://www.imdb.com/title/tt0102070/?ref_=fn_tt_tt_1" TargetMode="External"/><Relationship Id="rId2369" Type="http://schemas.openxmlformats.org/officeDocument/2006/relationships/hyperlink" Target="http://www.imdb.com/title/tt0889573/?ref_=fn_tt_tt_1" TargetMode="External"/><Relationship Id="rId2783" Type="http://schemas.openxmlformats.org/officeDocument/2006/relationships/hyperlink" Target="http://www.imdb.com/title/tt1007029/?ref_=fn_tt_tt_1" TargetMode="External"/><Relationship Id="rId3834" Type="http://schemas.openxmlformats.org/officeDocument/2006/relationships/hyperlink" Target="http://www.imdb.com/title/tt0451673/?ref_=fn_tt_tt_1" TargetMode="External"/><Relationship Id="rId755" Type="http://schemas.openxmlformats.org/officeDocument/2006/relationships/hyperlink" Target="http://www.imdb.com/title/tt0119395/?ref_=fn_tt_tt_1" TargetMode="External"/><Relationship Id="rId1385" Type="http://schemas.openxmlformats.org/officeDocument/2006/relationships/hyperlink" Target="http://www.imdb.com/title/tt0118771/?ref_=fn_tt_tt_1" TargetMode="External"/><Relationship Id="rId2436" Type="http://schemas.openxmlformats.org/officeDocument/2006/relationships/hyperlink" Target="http://www.imdb.com/title/tt0264796/?ref_=fn_tt_tt_1" TargetMode="External"/><Relationship Id="rId2850" Type="http://schemas.openxmlformats.org/officeDocument/2006/relationships/hyperlink" Target="http://www.imdb.com/title/tt4052882/?ref_=fn_tt_tt_1" TargetMode="External"/><Relationship Id="rId91" Type="http://schemas.openxmlformats.org/officeDocument/2006/relationships/hyperlink" Target="http://www.imdb.com/title/tt1772341/?ref_=fn_tt_tt_1" TargetMode="External"/><Relationship Id="rId408" Type="http://schemas.openxmlformats.org/officeDocument/2006/relationships/hyperlink" Target="http://www.imdb.com/title/tt0211181/?ref_=fn_tt_tt_1" TargetMode="External"/><Relationship Id="rId822" Type="http://schemas.openxmlformats.org/officeDocument/2006/relationships/hyperlink" Target="http://www.imdb.com/title/tt0379865/?ref_=fn_tt_tt_1" TargetMode="External"/><Relationship Id="rId1038" Type="http://schemas.openxmlformats.org/officeDocument/2006/relationships/hyperlink" Target="http://www.imdb.com/title/tt0098987/?ref_=fn_tt_tt_1" TargetMode="External"/><Relationship Id="rId1452" Type="http://schemas.openxmlformats.org/officeDocument/2006/relationships/hyperlink" Target="http://www.imdb.com/title/tt0762121/?ref_=fn_tt_tt_1" TargetMode="External"/><Relationship Id="rId2503" Type="http://schemas.openxmlformats.org/officeDocument/2006/relationships/hyperlink" Target="http://www.imdb.com/title/tt1152398/?ref_=fn_tt_tt_1" TargetMode="External"/><Relationship Id="rId3901" Type="http://schemas.openxmlformats.org/officeDocument/2006/relationships/hyperlink" Target="http://www.imdb.com/title/tt0049875/?ref_=fn_tt_tt_1" TargetMode="External"/><Relationship Id="rId1105" Type="http://schemas.openxmlformats.org/officeDocument/2006/relationships/hyperlink" Target="http://www.imdb.com/title/tt0432021/?ref_=fn_tt_tt_1" TargetMode="External"/><Relationship Id="rId3277" Type="http://schemas.openxmlformats.org/officeDocument/2006/relationships/hyperlink" Target="http://www.imdb.com/title/tt0803061/?ref_=fn_tt_tt_1" TargetMode="External"/><Relationship Id="rId4675" Type="http://schemas.openxmlformats.org/officeDocument/2006/relationships/hyperlink" Target="http://www.imdb.com/title/tt2164708/?ref_=fn_tt_tt_1" TargetMode="External"/><Relationship Id="rId198" Type="http://schemas.openxmlformats.org/officeDocument/2006/relationships/hyperlink" Target="http://www.imdb.com/title/tt1815862/?ref_=fn_tt_tt_1" TargetMode="External"/><Relationship Id="rId3691" Type="http://schemas.openxmlformats.org/officeDocument/2006/relationships/hyperlink" Target="http://www.imdb.com/title/tt0202559/?ref_=fn_tt_tt_1" TargetMode="External"/><Relationship Id="rId4328" Type="http://schemas.openxmlformats.org/officeDocument/2006/relationships/hyperlink" Target="http://www.imdb.com/title/tt0796355/?ref_=fn_tt_tt_1" TargetMode="External"/><Relationship Id="rId4742" Type="http://schemas.openxmlformats.org/officeDocument/2006/relationships/hyperlink" Target="http://www.imdb.com/title/tt0377091/?ref_=fn_tt_tt_1" TargetMode="External"/><Relationship Id="rId2293" Type="http://schemas.openxmlformats.org/officeDocument/2006/relationships/hyperlink" Target="http://www.imdb.com/title/tt0116242/?ref_=fn_tt_tt_1" TargetMode="External"/><Relationship Id="rId3344" Type="http://schemas.openxmlformats.org/officeDocument/2006/relationships/hyperlink" Target="http://www.imdb.com/title/tt0387596/?ref_=fn_tt_tt_1" TargetMode="External"/><Relationship Id="rId265" Type="http://schemas.openxmlformats.org/officeDocument/2006/relationships/hyperlink" Target="http://www.imdb.com/title/tt3410834/?ref_=fn_tt_tt_1" TargetMode="External"/><Relationship Id="rId2360" Type="http://schemas.openxmlformats.org/officeDocument/2006/relationships/hyperlink" Target="http://www.imdb.com/title/tt0098273/?ref_=fn_tt_tt_1" TargetMode="External"/><Relationship Id="rId3411" Type="http://schemas.openxmlformats.org/officeDocument/2006/relationships/hyperlink" Target="http://www.imdb.com/title/tt1980929/?ref_=fn_tt_tt_1" TargetMode="External"/><Relationship Id="rId332" Type="http://schemas.openxmlformats.org/officeDocument/2006/relationships/hyperlink" Target="http://www.imdb.com/title/tt1790886/?ref_=fn_tt_tt_1" TargetMode="External"/><Relationship Id="rId2013" Type="http://schemas.openxmlformats.org/officeDocument/2006/relationships/hyperlink" Target="http://www.imdb.com/title/tt2193215/?ref_=fn_tt_tt_1" TargetMode="External"/><Relationship Id="rId4185" Type="http://schemas.openxmlformats.org/officeDocument/2006/relationships/hyperlink" Target="http://www.imdb.com/title/tt0117887/?ref_=fn_tt_tt_1" TargetMode="External"/><Relationship Id="rId1779" Type="http://schemas.openxmlformats.org/officeDocument/2006/relationships/hyperlink" Target="http://www.imdb.com/title/tt0083658/?ref_=fn_tt_tt_1" TargetMode="External"/><Relationship Id="rId4252" Type="http://schemas.openxmlformats.org/officeDocument/2006/relationships/hyperlink" Target="http://www.imdb.com/title/tt0070707/?ref_=fn_tt_tt_1" TargetMode="External"/><Relationship Id="rId1846" Type="http://schemas.openxmlformats.org/officeDocument/2006/relationships/hyperlink" Target="http://www.imdb.com/title/tt0421239/?ref_=fn_tt_tt_1" TargetMode="External"/><Relationship Id="rId1913" Type="http://schemas.openxmlformats.org/officeDocument/2006/relationships/hyperlink" Target="http://www.imdb.com/title/tt0469494/?ref_=fn_tt_tt_1" TargetMode="External"/><Relationship Id="rId2687" Type="http://schemas.openxmlformats.org/officeDocument/2006/relationships/hyperlink" Target="http://www.imdb.com/title/tt0475998/?ref_=fn_tt_tt_1" TargetMode="External"/><Relationship Id="rId3738" Type="http://schemas.openxmlformats.org/officeDocument/2006/relationships/hyperlink" Target="http://www.imdb.com/title/tt0097388/?ref_=fn_tt_tt_1" TargetMode="External"/><Relationship Id="rId659" Type="http://schemas.openxmlformats.org/officeDocument/2006/relationships/hyperlink" Target="http://www.imdb.com/title/tt0304669/?ref_=fn_tt_tt_1" TargetMode="External"/><Relationship Id="rId1289" Type="http://schemas.openxmlformats.org/officeDocument/2006/relationships/hyperlink" Target="http://www.imdb.com/title/tt0329691/?ref_=fn_tt_tt_1" TargetMode="External"/><Relationship Id="rId1356" Type="http://schemas.openxmlformats.org/officeDocument/2006/relationships/hyperlink" Target="http://www.imdb.com/title/tt0142688/?ref_=fn_tt_tt_1" TargetMode="External"/><Relationship Id="rId2754" Type="http://schemas.openxmlformats.org/officeDocument/2006/relationships/hyperlink" Target="http://www.imdb.com/title/tt3856124/?ref_=fn_tt_tt_1" TargetMode="External"/><Relationship Id="rId3805" Type="http://schemas.openxmlformats.org/officeDocument/2006/relationships/hyperlink" Target="http://www.imdb.com/title/tt0465430/?ref_=fn_tt_tt_1" TargetMode="External"/><Relationship Id="rId726" Type="http://schemas.openxmlformats.org/officeDocument/2006/relationships/hyperlink" Target="http://www.imdb.com/title/tt0317740/?ref_=fn_tt_tt_1" TargetMode="External"/><Relationship Id="rId1009" Type="http://schemas.openxmlformats.org/officeDocument/2006/relationships/hyperlink" Target="http://www.imdb.com/title/tt2355844/?ref_=fn_tt_tt_1" TargetMode="External"/><Relationship Id="rId1770" Type="http://schemas.openxmlformats.org/officeDocument/2006/relationships/hyperlink" Target="http://www.imdb.com/title/tt0196229/?ref_=fn_tt_tt_1" TargetMode="External"/><Relationship Id="rId2407" Type="http://schemas.openxmlformats.org/officeDocument/2006/relationships/hyperlink" Target="http://www.imdb.com/title/tt1650043/?ref_=fn_tt_tt_1" TargetMode="External"/><Relationship Id="rId2821" Type="http://schemas.openxmlformats.org/officeDocument/2006/relationships/hyperlink" Target="http://www.imdb.com/title/tt0388795/?ref_=fn_tt_tt_1" TargetMode="External"/><Relationship Id="rId62" Type="http://schemas.openxmlformats.org/officeDocument/2006/relationships/hyperlink" Target="http://www.imdb.com/title/tt1067106/?ref_=fn_tt_tt_1" TargetMode="External"/><Relationship Id="rId1423" Type="http://schemas.openxmlformats.org/officeDocument/2006/relationships/hyperlink" Target="http://www.imdb.com/title/tt0209958/?ref_=fn_tt_tt_1" TargetMode="External"/><Relationship Id="rId4579" Type="http://schemas.openxmlformats.org/officeDocument/2006/relationships/hyperlink" Target="http://www.imdb.com/title/tt0290145/?ref_=fn_tt_tt_1" TargetMode="External"/><Relationship Id="rId4993" Type="http://schemas.openxmlformats.org/officeDocument/2006/relationships/hyperlink" Target="http://www.imdb.com/title/tt0478988/?ref_=fn_tt_tt_1" TargetMode="External"/><Relationship Id="rId3595" Type="http://schemas.openxmlformats.org/officeDocument/2006/relationships/hyperlink" Target="http://www.imdb.com/title/tt0097981/?ref_=fn_tt_tt_1" TargetMode="External"/><Relationship Id="rId4646" Type="http://schemas.openxmlformats.org/officeDocument/2006/relationships/hyperlink" Target="http://www.imdb.com/title/tt1684628/?ref_=fn_tt_tt_1" TargetMode="External"/><Relationship Id="rId2197" Type="http://schemas.openxmlformats.org/officeDocument/2006/relationships/hyperlink" Target="http://www.imdb.com/title/tt0947802/?ref_=fn_tt_tt_1" TargetMode="External"/><Relationship Id="rId3248" Type="http://schemas.openxmlformats.org/officeDocument/2006/relationships/hyperlink" Target="http://www.imdb.com/title/tt1568139/?ref_=fn_tt_tt_1" TargetMode="External"/><Relationship Id="rId3662" Type="http://schemas.openxmlformats.org/officeDocument/2006/relationships/hyperlink" Target="http://www.imdb.com/title/tt0120210/?ref_=fn_tt_tt_1" TargetMode="External"/><Relationship Id="rId4713" Type="http://schemas.openxmlformats.org/officeDocument/2006/relationships/hyperlink" Target="http://www.imdb.com/title/tt1074931/?ref_=fn_tt_tt_1" TargetMode="External"/><Relationship Id="rId169" Type="http://schemas.openxmlformats.org/officeDocument/2006/relationships/hyperlink" Target="http://www.imdb.com/title/tt1583421/?ref_=fn_tt_tt_1" TargetMode="External"/><Relationship Id="rId583" Type="http://schemas.openxmlformats.org/officeDocument/2006/relationships/hyperlink" Target="http://www.imdb.com/title/tt0286106/?ref_=fn_tt_tt_1" TargetMode="External"/><Relationship Id="rId2264" Type="http://schemas.openxmlformats.org/officeDocument/2006/relationships/hyperlink" Target="http://www.imdb.com/title/tt1099212/?ref_=fn_tt_tt_1" TargetMode="External"/><Relationship Id="rId3315" Type="http://schemas.openxmlformats.org/officeDocument/2006/relationships/hyperlink" Target="http://www.imdb.com/title/tt3202120/?ref_=fn_tt_tt_1" TargetMode="External"/><Relationship Id="rId236" Type="http://schemas.openxmlformats.org/officeDocument/2006/relationships/hyperlink" Target="http://www.imdb.com/title/tt1483013/?ref_=fn_tt_tt_1" TargetMode="External"/><Relationship Id="rId650" Type="http://schemas.openxmlformats.org/officeDocument/2006/relationships/hyperlink" Target="http://www.imdb.com/title/tt0120815/?ref_=fn_tt_tt_1" TargetMode="External"/><Relationship Id="rId1280" Type="http://schemas.openxmlformats.org/officeDocument/2006/relationships/hyperlink" Target="http://www.imdb.com/title/tt0467200/?ref_=fn_tt_tt_1" TargetMode="External"/><Relationship Id="rId2331" Type="http://schemas.openxmlformats.org/officeDocument/2006/relationships/hyperlink" Target="http://www.imdb.com/title/tt0238380/?ref_=fn_tt_tt_1" TargetMode="External"/><Relationship Id="rId303" Type="http://schemas.openxmlformats.org/officeDocument/2006/relationships/hyperlink" Target="http://www.imdb.com/title/tt0386117/?ref_=fn_tt_tt_1" TargetMode="External"/><Relationship Id="rId4089" Type="http://schemas.openxmlformats.org/officeDocument/2006/relationships/hyperlink" Target="http://www.imdb.com/title/tt3458030/?ref_=fn_tt_tt_1" TargetMode="External"/><Relationship Id="rId1000" Type="http://schemas.openxmlformats.org/officeDocument/2006/relationships/hyperlink" Target="http://www.imdb.com/title/tt0264935/?ref_=fn_tt_tt_1" TargetMode="External"/><Relationship Id="rId4156" Type="http://schemas.openxmlformats.org/officeDocument/2006/relationships/hyperlink" Target="http://www.imdb.com/title/tt0410097/?ref_=fn_tt_tt_1" TargetMode="External"/><Relationship Id="rId4570" Type="http://schemas.openxmlformats.org/officeDocument/2006/relationships/hyperlink" Target="http://www.imdb.com/title/tt0281686/?ref_=fn_tt_tt_1" TargetMode="External"/><Relationship Id="rId1817" Type="http://schemas.openxmlformats.org/officeDocument/2006/relationships/hyperlink" Target="http://www.imdb.com/title/tt0088323/?ref_=fn_tt_tt_1" TargetMode="External"/><Relationship Id="rId3172" Type="http://schemas.openxmlformats.org/officeDocument/2006/relationships/hyperlink" Target="http://www.imdb.com/title/tt1243957/?ref_=fn_tt_tt_1" TargetMode="External"/><Relationship Id="rId4223" Type="http://schemas.openxmlformats.org/officeDocument/2006/relationships/hyperlink" Target="http://www.imdb.com/title/tt0044030/?ref_=fn_tt_tt_1" TargetMode="External"/><Relationship Id="rId160" Type="http://schemas.openxmlformats.org/officeDocument/2006/relationships/hyperlink" Target="http://www.imdb.com/title/tt1528100/?ref_=fn_tt_tt_1" TargetMode="External"/><Relationship Id="rId3989" Type="http://schemas.openxmlformats.org/officeDocument/2006/relationships/hyperlink" Target="http://www.imdb.com/title/tt0113118/?ref_=fn_tt_tt_1" TargetMode="External"/><Relationship Id="rId977" Type="http://schemas.openxmlformats.org/officeDocument/2006/relationships/hyperlink" Target="http://www.imdb.com/title/tt0119174/?ref_=fn_tt_tt_1" TargetMode="External"/><Relationship Id="rId2658" Type="http://schemas.openxmlformats.org/officeDocument/2006/relationships/hyperlink" Target="http://www.imdb.com/title/tt0463854/?ref_=fn_tt_tt_1" TargetMode="External"/><Relationship Id="rId3709" Type="http://schemas.openxmlformats.org/officeDocument/2006/relationships/hyperlink" Target="http://www.imdb.com/title/tt0046247/?ref_=fn_tt_tt_1" TargetMode="External"/><Relationship Id="rId4080" Type="http://schemas.openxmlformats.org/officeDocument/2006/relationships/hyperlink" Target="http://www.imdb.com/title/tt0160298/?ref_=fn_tt_tt_1" TargetMode="External"/><Relationship Id="rId1674" Type="http://schemas.openxmlformats.org/officeDocument/2006/relationships/hyperlink" Target="http://www.imdb.com/title/tt0118798/?ref_=fn_tt_tt_1" TargetMode="External"/><Relationship Id="rId2725" Type="http://schemas.openxmlformats.org/officeDocument/2006/relationships/hyperlink" Target="http://www.imdb.com/title/tt0166924/?ref_=fn_tt_tt_1" TargetMode="External"/><Relationship Id="rId1327" Type="http://schemas.openxmlformats.org/officeDocument/2006/relationships/hyperlink" Target="http://www.imdb.com/title/tt1706620/?ref_=fn_tt_tt_1" TargetMode="External"/><Relationship Id="rId1741" Type="http://schemas.openxmlformats.org/officeDocument/2006/relationships/hyperlink" Target="http://www.imdb.com/title/tt0870111/?ref_=fn_tt_tt_1" TargetMode="External"/><Relationship Id="rId4897" Type="http://schemas.openxmlformats.org/officeDocument/2006/relationships/hyperlink" Target="http://www.imdb.com/title/tt0079501/?ref_=fn_tt_tt_1" TargetMode="External"/><Relationship Id="rId33" Type="http://schemas.openxmlformats.org/officeDocument/2006/relationships/hyperlink" Target="http://www.imdb.com/title/tt1300854/?ref_=fn_tt_tt_1" TargetMode="External"/><Relationship Id="rId3499" Type="http://schemas.openxmlformats.org/officeDocument/2006/relationships/hyperlink" Target="http://www.imdb.com/title/tt1194263/?ref_=fn_tt_tt_1" TargetMode="External"/><Relationship Id="rId3566" Type="http://schemas.openxmlformats.org/officeDocument/2006/relationships/hyperlink" Target="http://www.imdb.com/title/tt0200469/?ref_=fn_tt_tt_1" TargetMode="External"/><Relationship Id="rId4964" Type="http://schemas.openxmlformats.org/officeDocument/2006/relationships/hyperlink" Target="http://www.imdb.com/title/tt0307109/?ref_=fn_tt_tt_1" TargetMode="External"/><Relationship Id="rId487" Type="http://schemas.openxmlformats.org/officeDocument/2006/relationships/hyperlink" Target="http://www.imdb.com/title/tt0120889/?ref_=fn_tt_tt_1" TargetMode="External"/><Relationship Id="rId2168" Type="http://schemas.openxmlformats.org/officeDocument/2006/relationships/hyperlink" Target="http://www.imdb.com/title/tt0486822/?ref_=fn_tt_tt_1" TargetMode="External"/><Relationship Id="rId3219" Type="http://schemas.openxmlformats.org/officeDocument/2006/relationships/hyperlink" Target="http://www.imdb.com/title/tt0884224/?ref_=fn_tt_tt_1" TargetMode="External"/><Relationship Id="rId3980" Type="http://schemas.openxmlformats.org/officeDocument/2006/relationships/hyperlink" Target="http://www.imdb.com/title/tt0040694/?ref_=fn_tt_tt_1" TargetMode="External"/><Relationship Id="rId4617" Type="http://schemas.openxmlformats.org/officeDocument/2006/relationships/hyperlink" Target="http://www.imdb.com/title/tt0393616/?ref_=fn_tt_tt_1" TargetMode="External"/><Relationship Id="rId1184" Type="http://schemas.openxmlformats.org/officeDocument/2006/relationships/hyperlink" Target="http://www.imdb.com/title/tt1568338/?ref_=fn_tt_tt_1" TargetMode="External"/><Relationship Id="rId2582" Type="http://schemas.openxmlformats.org/officeDocument/2006/relationships/hyperlink" Target="http://www.imdb.com/title/tt0469623/?ref_=fn_tt_tt_1" TargetMode="External"/><Relationship Id="rId3633" Type="http://schemas.openxmlformats.org/officeDocument/2006/relationships/hyperlink" Target="http://www.imdb.com/title/tt1082886/?ref_=fn_tt_tt_1" TargetMode="External"/><Relationship Id="rId554" Type="http://schemas.openxmlformats.org/officeDocument/2006/relationships/hyperlink" Target="http://www.imdb.com/title/tt0113071/?ref_=fn_tt_tt_1" TargetMode="External"/><Relationship Id="rId2235" Type="http://schemas.openxmlformats.org/officeDocument/2006/relationships/hyperlink" Target="http://www.imdb.com/title/tt1213012/?ref_=fn_tt_tt_1" TargetMode="External"/><Relationship Id="rId3700" Type="http://schemas.openxmlformats.org/officeDocument/2006/relationships/hyperlink" Target="http://www.imdb.com/title/tt1179933/?ref_=fn_tt_tt_1" TargetMode="External"/><Relationship Id="rId207" Type="http://schemas.openxmlformats.org/officeDocument/2006/relationships/hyperlink" Target="http://www.imdb.com/title/tt1571403/?ref_=fn_tt_tt_1" TargetMode="External"/><Relationship Id="rId621" Type="http://schemas.openxmlformats.org/officeDocument/2006/relationships/hyperlink" Target="http://www.imdb.com/title/tt1448755/?ref_=fn_tt_tt_1" TargetMode="External"/><Relationship Id="rId1251" Type="http://schemas.openxmlformats.org/officeDocument/2006/relationships/hyperlink" Target="http://www.imdb.com/title/tt0104839/?ref_=fn_tt_tt_1" TargetMode="External"/><Relationship Id="rId2302" Type="http://schemas.openxmlformats.org/officeDocument/2006/relationships/hyperlink" Target="http://www.imdb.com/title/tt1791528/?ref_=fn_tt_tt_1" TargetMode="External"/><Relationship Id="rId4474" Type="http://schemas.openxmlformats.org/officeDocument/2006/relationships/hyperlink" Target="http://www.imdb.com/title/tt1498870/?ref_=fn_tt_tt_1" TargetMode="External"/><Relationship Id="rId3076" Type="http://schemas.openxmlformats.org/officeDocument/2006/relationships/hyperlink" Target="http://www.imdb.com/title/tt0382765/?ref_=fn_tt_tt_1" TargetMode="External"/><Relationship Id="rId3490" Type="http://schemas.openxmlformats.org/officeDocument/2006/relationships/hyperlink" Target="http://www.imdb.com/title/tt0116324/?ref_=fn_tt_tt_1" TargetMode="External"/><Relationship Id="rId4127" Type="http://schemas.openxmlformats.org/officeDocument/2006/relationships/hyperlink" Target="http://www.imdb.com/title/tt1346961/?ref_=fn_tt_tt_1" TargetMode="External"/><Relationship Id="rId4541" Type="http://schemas.openxmlformats.org/officeDocument/2006/relationships/hyperlink" Target="http://www.imdb.com/title/tt0093177/?ref_=fn_tt_tt_1" TargetMode="External"/><Relationship Id="rId2092" Type="http://schemas.openxmlformats.org/officeDocument/2006/relationships/hyperlink" Target="http://www.imdb.com/title/tt0113957/?ref_=fn_tt_tt_1" TargetMode="External"/><Relationship Id="rId3143" Type="http://schemas.openxmlformats.org/officeDocument/2006/relationships/hyperlink" Target="http://www.imdb.com/title/tt2555736/?ref_=fn_tt_tt_1" TargetMode="External"/><Relationship Id="rId131" Type="http://schemas.openxmlformats.org/officeDocument/2006/relationships/hyperlink" Target="http://www.imdb.com/title/tt0800369/?ref_=fn_tt_tt_1" TargetMode="External"/><Relationship Id="rId3210" Type="http://schemas.openxmlformats.org/officeDocument/2006/relationships/hyperlink" Target="http://www.imdb.com/title/tt0432637/?ref_=fn_tt_tt_1" TargetMode="External"/><Relationship Id="rId2976" Type="http://schemas.openxmlformats.org/officeDocument/2006/relationships/hyperlink" Target="http://www.imdb.com/title/tt0385004/?ref_=fn_tt_tt_1" TargetMode="External"/><Relationship Id="rId948" Type="http://schemas.openxmlformats.org/officeDocument/2006/relationships/hyperlink" Target="http://www.imdb.com/title/tt0454848/?ref_=fn_tt_tt_1" TargetMode="External"/><Relationship Id="rId1578" Type="http://schemas.openxmlformats.org/officeDocument/2006/relationships/hyperlink" Target="http://www.imdb.com/title/tt1907668/?ref_=fn_tt_tt_1" TargetMode="External"/><Relationship Id="rId1992" Type="http://schemas.openxmlformats.org/officeDocument/2006/relationships/hyperlink" Target="http://www.imdb.com/title/tt0088103/?ref_=fn_tt_tt_1" TargetMode="External"/><Relationship Id="rId2629" Type="http://schemas.openxmlformats.org/officeDocument/2006/relationships/hyperlink" Target="http://www.imdb.com/title/tt0455857/?ref_=fn_tt_tt_1" TargetMode="External"/><Relationship Id="rId5035" Type="http://schemas.openxmlformats.org/officeDocument/2006/relationships/hyperlink" Target="http://www.imdb.com/title/tt0390384/?ref_=fn_tt_tt_1" TargetMode="External"/><Relationship Id="rId1645" Type="http://schemas.openxmlformats.org/officeDocument/2006/relationships/hyperlink" Target="http://www.imdb.com/title/tt0385726/?ref_=fn_tt_tt_1" TargetMode="External"/><Relationship Id="rId4051" Type="http://schemas.openxmlformats.org/officeDocument/2006/relationships/hyperlink" Target="http://www.imdb.com/title/tt0038650/?ref_=fn_tt_tt_1" TargetMode="External"/><Relationship Id="rId1712" Type="http://schemas.openxmlformats.org/officeDocument/2006/relationships/hyperlink" Target="http://www.imdb.com/title/tt3561180/?ref_=fn_tt_tt_1" TargetMode="External"/><Relationship Id="rId4868" Type="http://schemas.openxmlformats.org/officeDocument/2006/relationships/hyperlink" Target="http://www.imdb.com/title/tt0173390/?ref_=fn_tt_tt_1" TargetMode="External"/><Relationship Id="rId3884" Type="http://schemas.openxmlformats.org/officeDocument/2006/relationships/hyperlink" Target="http://www.imdb.com/title/tt0119574/?ref_=fn_tt_tt_1" TargetMode="External"/><Relationship Id="rId4935" Type="http://schemas.openxmlformats.org/officeDocument/2006/relationships/hyperlink" Target="http://www.imdb.com/title/tt1333668/?ref_=fn_tt_tt_1" TargetMode="External"/><Relationship Id="rId2486" Type="http://schemas.openxmlformats.org/officeDocument/2006/relationships/hyperlink" Target="http://www.imdb.com/title/tt0164003/?ref_=fn_tt_tt_1" TargetMode="External"/><Relationship Id="rId3537" Type="http://schemas.openxmlformats.org/officeDocument/2006/relationships/hyperlink" Target="http://www.imdb.com/title/tt0144117/?ref_=fn_tt_tt_1" TargetMode="External"/><Relationship Id="rId3951" Type="http://schemas.openxmlformats.org/officeDocument/2006/relationships/hyperlink" Target="http://www.imdb.com/title/tt0319769/?ref_=fn_tt_tt_1" TargetMode="External"/><Relationship Id="rId458" Type="http://schemas.openxmlformats.org/officeDocument/2006/relationships/hyperlink" Target="http://www.imdb.com/title/tt0960731/?ref_=fn_tt_tt_1" TargetMode="External"/><Relationship Id="rId872" Type="http://schemas.openxmlformats.org/officeDocument/2006/relationships/hyperlink" Target="http://www.imdb.com/title/tt1109624/?ref_=fn_tt_tt_1" TargetMode="External"/><Relationship Id="rId1088" Type="http://schemas.openxmlformats.org/officeDocument/2006/relationships/hyperlink" Target="http://www.imdb.com/title/tt0177789/?ref_=fn_tt_tt_1" TargetMode="External"/><Relationship Id="rId2139" Type="http://schemas.openxmlformats.org/officeDocument/2006/relationships/hyperlink" Target="http://www.imdb.com/title/tt1045658/?ref_=fn_tt_tt_1" TargetMode="External"/><Relationship Id="rId2553" Type="http://schemas.openxmlformats.org/officeDocument/2006/relationships/hyperlink" Target="http://www.imdb.com/title/tt0457430/?ref_=fn_tt_tt_1" TargetMode="External"/><Relationship Id="rId3604" Type="http://schemas.openxmlformats.org/officeDocument/2006/relationships/hyperlink" Target="http://www.imdb.com/title/tt0310281/?ref_=fn_tt_tt_1" TargetMode="External"/><Relationship Id="rId525" Type="http://schemas.openxmlformats.org/officeDocument/2006/relationships/hyperlink" Target="http://www.imdb.com/title/tt0119567/?ref_=fn_tt_tt_1" TargetMode="External"/><Relationship Id="rId1155" Type="http://schemas.openxmlformats.org/officeDocument/2006/relationships/hyperlink" Target="http://www.imdb.com/title/tt0472399/?ref_=fn_tt_tt_1" TargetMode="External"/><Relationship Id="rId2206" Type="http://schemas.openxmlformats.org/officeDocument/2006/relationships/hyperlink" Target="http://www.imdb.com/title/tt0449467/?ref_=fn_tt_tt_1" TargetMode="External"/><Relationship Id="rId2620" Type="http://schemas.openxmlformats.org/officeDocument/2006/relationships/hyperlink" Target="http://www.imdb.com/title/tt2023587/?ref_=fn_tt_tt_1" TargetMode="External"/><Relationship Id="rId1222" Type="http://schemas.openxmlformats.org/officeDocument/2006/relationships/hyperlink" Target="http://www.imdb.com/title/tt1809398/?ref_=fn_tt_tt_1" TargetMode="External"/><Relationship Id="rId4378" Type="http://schemas.openxmlformats.org/officeDocument/2006/relationships/hyperlink" Target="http://www.imdb.com/title/tt0303361/?ref_=fn_tt_tt_1" TargetMode="External"/><Relationship Id="rId3394" Type="http://schemas.openxmlformats.org/officeDocument/2006/relationships/hyperlink" Target="http://www.imdb.com/title/tt1604171/?ref_=fn_tt_tt_1" TargetMode="External"/><Relationship Id="rId4792" Type="http://schemas.openxmlformats.org/officeDocument/2006/relationships/hyperlink" Target="http://www.imdb.com/title/tt1958007/?ref_=fn_tt_tt_1" TargetMode="External"/><Relationship Id="rId3047" Type="http://schemas.openxmlformats.org/officeDocument/2006/relationships/hyperlink" Target="http://www.imdb.com/title/tt0077531/?ref_=fn_tt_tt_1" TargetMode="External"/><Relationship Id="rId4445" Type="http://schemas.openxmlformats.org/officeDocument/2006/relationships/hyperlink" Target="http://www.imdb.com/title/tt3626436/?ref_=fn_tt_tt_1" TargetMode="External"/><Relationship Id="rId3461" Type="http://schemas.openxmlformats.org/officeDocument/2006/relationships/hyperlink" Target="http://www.imdb.com/title/tt1974419/?ref_=fn_tt_tt_1" TargetMode="External"/><Relationship Id="rId4512" Type="http://schemas.openxmlformats.org/officeDocument/2006/relationships/hyperlink" Target="http://www.imdb.com/title/tt2180333/?ref_=fn_tt_tt_1" TargetMode="External"/><Relationship Id="rId382" Type="http://schemas.openxmlformats.org/officeDocument/2006/relationships/hyperlink" Target="http://www.imdb.com/title/tt0120053/?ref_=fn_tt_tt_1" TargetMode="External"/><Relationship Id="rId2063" Type="http://schemas.openxmlformats.org/officeDocument/2006/relationships/hyperlink" Target="http://www.imdb.com/title/tt1376213/?ref_=fn_tt_tt_1" TargetMode="External"/><Relationship Id="rId3114" Type="http://schemas.openxmlformats.org/officeDocument/2006/relationships/hyperlink" Target="http://www.imdb.com/title/tt3882082/?ref_=fn_tt_tt_1" TargetMode="External"/><Relationship Id="rId2130" Type="http://schemas.openxmlformats.org/officeDocument/2006/relationships/hyperlink" Target="http://www.imdb.com/title/tt0117119/?ref_=fn_tt_tt_1" TargetMode="External"/><Relationship Id="rId102" Type="http://schemas.openxmlformats.org/officeDocument/2006/relationships/hyperlink" Target="http://www.imdb.com/title/tt0421715/?ref_=fn_tt_tt_1" TargetMode="External"/><Relationship Id="rId1896" Type="http://schemas.openxmlformats.org/officeDocument/2006/relationships/hyperlink" Target="http://www.imdb.com/title/tt0075005/?ref_=fn_tt_tt_1" TargetMode="External"/><Relationship Id="rId2947" Type="http://schemas.openxmlformats.org/officeDocument/2006/relationships/hyperlink" Target="http://www.imdb.com/title/tt0120679/?ref_=fn_tt_tt_1" TargetMode="External"/><Relationship Id="rId5006" Type="http://schemas.openxmlformats.org/officeDocument/2006/relationships/hyperlink" Target="http://www.imdb.com/title/tt1073221/?ref_=fn_tt_tt_1" TargetMode="External"/><Relationship Id="rId919" Type="http://schemas.openxmlformats.org/officeDocument/2006/relationships/hyperlink" Target="http://www.imdb.com/title/tt0120863/?ref_=fn_tt_tt_1" TargetMode="External"/><Relationship Id="rId1549" Type="http://schemas.openxmlformats.org/officeDocument/2006/relationships/hyperlink" Target="http://www.imdb.com/title/tt0145531/?ref_=fn_tt_tt_1" TargetMode="External"/><Relationship Id="rId1963" Type="http://schemas.openxmlformats.org/officeDocument/2006/relationships/hyperlink" Target="http://www.imdb.com/title/tt0156841/?ref_=fn_tt_tt_1" TargetMode="External"/><Relationship Id="rId4022" Type="http://schemas.openxmlformats.org/officeDocument/2006/relationships/hyperlink" Target="http://www.imdb.com/title/tt2761578/?ref_=fn_tt_tt_1" TargetMode="External"/><Relationship Id="rId1616" Type="http://schemas.openxmlformats.org/officeDocument/2006/relationships/hyperlink" Target="http://www.imdb.com/title/tt1588173/?ref_=fn_tt_tt_1" TargetMode="External"/><Relationship Id="rId3788" Type="http://schemas.openxmlformats.org/officeDocument/2006/relationships/hyperlink" Target="http://www.imdb.com/title/tt2800038/?ref_=fn_tt_tt_1" TargetMode="External"/><Relationship Id="rId4839" Type="http://schemas.openxmlformats.org/officeDocument/2006/relationships/hyperlink" Target="http://www.imdb.com/title/tt0221809/?ref_=fn_tt_tt_1" TargetMode="External"/><Relationship Id="rId3855" Type="http://schemas.openxmlformats.org/officeDocument/2006/relationships/hyperlink" Target="http://www.imdb.com/title/tt3014666/?ref_=fn_tt_tt_1" TargetMode="External"/><Relationship Id="rId776" Type="http://schemas.openxmlformats.org/officeDocument/2006/relationships/hyperlink" Target="http://www.imdb.com/title/tt1135487/?ref_=fn_tt_tt_1" TargetMode="External"/><Relationship Id="rId2457" Type="http://schemas.openxmlformats.org/officeDocument/2006/relationships/hyperlink" Target="http://www.imdb.com/title/tt1071812/?ref_=fn_tt_tt_1" TargetMode="External"/><Relationship Id="rId3508" Type="http://schemas.openxmlformats.org/officeDocument/2006/relationships/hyperlink" Target="http://www.imdb.com/title/tt0105459/?ref_=fn_tt_tt_1" TargetMode="External"/><Relationship Id="rId4906" Type="http://schemas.openxmlformats.org/officeDocument/2006/relationships/hyperlink" Target="http://www.imdb.com/title/tt1301130/?ref_=fn_tt_tt_1" TargetMode="External"/><Relationship Id="rId429" Type="http://schemas.openxmlformats.org/officeDocument/2006/relationships/hyperlink" Target="http://www.imdb.com/title/tt0267913/?ref_=fn_tt_tt_1" TargetMode="External"/><Relationship Id="rId1059" Type="http://schemas.openxmlformats.org/officeDocument/2006/relationships/hyperlink" Target="http://www.imdb.com/title/tt0099422/?ref_=fn_tt_tt_1" TargetMode="External"/><Relationship Id="rId1473" Type="http://schemas.openxmlformats.org/officeDocument/2006/relationships/hyperlink" Target="http://www.imdb.com/title/tt0185014/?ref_=fn_tt_tt_1" TargetMode="External"/><Relationship Id="rId2871" Type="http://schemas.openxmlformats.org/officeDocument/2006/relationships/hyperlink" Target="http://www.imdb.com/title/tt0144168/?ref_=fn_tt_tt_1" TargetMode="External"/><Relationship Id="rId3922" Type="http://schemas.openxmlformats.org/officeDocument/2006/relationships/hyperlink" Target="http://www.imdb.com/title/tt0454987/?ref_=fn_tt_tt_1" TargetMode="External"/><Relationship Id="rId843" Type="http://schemas.openxmlformats.org/officeDocument/2006/relationships/hyperlink" Target="http://www.imdb.com/title/tt0117218/?ref_=fn_tt_tt_1" TargetMode="External"/><Relationship Id="rId1126" Type="http://schemas.openxmlformats.org/officeDocument/2006/relationships/hyperlink" Target="http://www.imdb.com/title/tt0149624/?ref_=fn_tt_tt_1" TargetMode="External"/><Relationship Id="rId2524" Type="http://schemas.openxmlformats.org/officeDocument/2006/relationships/hyperlink" Target="http://www.imdb.com/title/tt0091934/?ref_=fn_tt_tt_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483F-A963-4AC0-916D-11AA58208094}">
  <sheetPr>
    <outlinePr summaryBelow="0" summaryRight="0"/>
  </sheetPr>
  <dimension ref="A1:AB5044"/>
  <sheetViews>
    <sheetView workbookViewId="0"/>
  </sheetViews>
  <sheetFormatPr defaultColWidth="12.5703125" defaultRowHeight="15.75" customHeight="1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1" t="s">
        <v>28</v>
      </c>
      <c r="B2" s="1" t="s">
        <v>29</v>
      </c>
      <c r="C2" s="1">
        <v>723</v>
      </c>
      <c r="D2" s="1">
        <v>178</v>
      </c>
      <c r="E2" s="1">
        <v>0</v>
      </c>
      <c r="F2" s="1">
        <v>855</v>
      </c>
      <c r="G2" s="1" t="s">
        <v>30</v>
      </c>
      <c r="H2" s="1">
        <v>1000</v>
      </c>
      <c r="I2" s="1">
        <v>760505847</v>
      </c>
      <c r="J2" s="1" t="s">
        <v>31</v>
      </c>
      <c r="K2" s="1" t="s">
        <v>32</v>
      </c>
      <c r="L2" s="1" t="s">
        <v>33</v>
      </c>
      <c r="M2" s="1">
        <v>886204</v>
      </c>
      <c r="N2" s="1">
        <v>4834</v>
      </c>
      <c r="O2" s="1" t="s">
        <v>34</v>
      </c>
      <c r="P2" s="1">
        <v>0</v>
      </c>
      <c r="Q2" s="1" t="s">
        <v>35</v>
      </c>
      <c r="R2" s="2" t="s">
        <v>36</v>
      </c>
      <c r="S2" s="1">
        <v>3054</v>
      </c>
      <c r="T2" s="1" t="s">
        <v>37</v>
      </c>
      <c r="U2" s="1" t="s">
        <v>38</v>
      </c>
      <c r="V2" s="1" t="s">
        <v>39</v>
      </c>
      <c r="W2" s="1">
        <v>237000000</v>
      </c>
      <c r="X2" s="1">
        <v>2009</v>
      </c>
      <c r="Y2" s="1">
        <v>936</v>
      </c>
      <c r="Z2" s="1">
        <v>7.9</v>
      </c>
      <c r="AA2" s="1">
        <v>1.78</v>
      </c>
      <c r="AB2" s="1">
        <v>33000</v>
      </c>
    </row>
    <row r="3" spans="1:28" x14ac:dyDescent="0.2">
      <c r="A3" s="1" t="s">
        <v>28</v>
      </c>
      <c r="B3" s="1" t="s">
        <v>40</v>
      </c>
      <c r="C3" s="1">
        <v>302</v>
      </c>
      <c r="D3" s="1">
        <v>169</v>
      </c>
      <c r="E3" s="1">
        <v>563</v>
      </c>
      <c r="F3" s="1">
        <v>1000</v>
      </c>
      <c r="G3" s="1" t="s">
        <v>41</v>
      </c>
      <c r="H3" s="1">
        <v>40000</v>
      </c>
      <c r="I3" s="1">
        <v>309404152</v>
      </c>
      <c r="J3" s="1" t="s">
        <v>42</v>
      </c>
      <c r="K3" s="1" t="s">
        <v>43</v>
      </c>
      <c r="L3" s="1" t="s">
        <v>44</v>
      </c>
      <c r="M3" s="1">
        <v>471220</v>
      </c>
      <c r="N3" s="1">
        <v>48350</v>
      </c>
      <c r="O3" s="1" t="s">
        <v>45</v>
      </c>
      <c r="P3" s="1">
        <v>0</v>
      </c>
      <c r="Q3" s="1" t="s">
        <v>46</v>
      </c>
      <c r="R3" s="2" t="s">
        <v>47</v>
      </c>
      <c r="S3" s="1">
        <v>1238</v>
      </c>
      <c r="T3" s="1" t="s">
        <v>37</v>
      </c>
      <c r="U3" s="1" t="s">
        <v>38</v>
      </c>
      <c r="V3" s="1" t="s">
        <v>39</v>
      </c>
      <c r="W3" s="1">
        <v>300000000</v>
      </c>
      <c r="X3" s="1">
        <v>2007</v>
      </c>
      <c r="Y3" s="1">
        <v>5000</v>
      </c>
      <c r="Z3" s="1">
        <v>7.1</v>
      </c>
      <c r="AA3" s="1">
        <v>2.35</v>
      </c>
      <c r="AB3" s="1">
        <v>0</v>
      </c>
    </row>
    <row r="4" spans="1:28" x14ac:dyDescent="0.2">
      <c r="A4" s="1" t="s">
        <v>28</v>
      </c>
      <c r="B4" s="1" t="s">
        <v>48</v>
      </c>
      <c r="C4" s="1">
        <v>602</v>
      </c>
      <c r="D4" s="1">
        <v>148</v>
      </c>
      <c r="E4" s="1">
        <v>0</v>
      </c>
      <c r="F4" s="1">
        <v>161</v>
      </c>
      <c r="G4" s="1" t="s">
        <v>49</v>
      </c>
      <c r="H4" s="1">
        <v>11000</v>
      </c>
      <c r="I4" s="1">
        <v>200074175</v>
      </c>
      <c r="J4" s="1" t="s">
        <v>50</v>
      </c>
      <c r="K4" s="1" t="s">
        <v>51</v>
      </c>
      <c r="L4" s="1" t="s">
        <v>52</v>
      </c>
      <c r="M4" s="1">
        <v>275868</v>
      </c>
      <c r="N4" s="1">
        <v>11700</v>
      </c>
      <c r="O4" s="1" t="s">
        <v>53</v>
      </c>
      <c r="P4" s="1">
        <v>1</v>
      </c>
      <c r="Q4" s="1" t="s">
        <v>54</v>
      </c>
      <c r="R4" s="2" t="s">
        <v>55</v>
      </c>
      <c r="S4" s="1">
        <v>994</v>
      </c>
      <c r="T4" s="1" t="s">
        <v>37</v>
      </c>
      <c r="U4" s="1" t="s">
        <v>56</v>
      </c>
      <c r="V4" s="1" t="s">
        <v>39</v>
      </c>
      <c r="W4" s="1">
        <v>245000000</v>
      </c>
      <c r="X4" s="1">
        <v>2015</v>
      </c>
      <c r="Y4" s="1">
        <v>393</v>
      </c>
      <c r="Z4" s="1">
        <v>6.8</v>
      </c>
      <c r="AA4" s="1">
        <v>2.35</v>
      </c>
      <c r="AB4" s="1">
        <v>85000</v>
      </c>
    </row>
    <row r="5" spans="1:28" x14ac:dyDescent="0.2">
      <c r="A5" s="1" t="s">
        <v>28</v>
      </c>
      <c r="B5" s="1" t="s">
        <v>57</v>
      </c>
      <c r="C5" s="1">
        <v>813</v>
      </c>
      <c r="D5" s="1">
        <v>164</v>
      </c>
      <c r="E5" s="1">
        <v>22000</v>
      </c>
      <c r="F5" s="1">
        <v>23000</v>
      </c>
      <c r="G5" s="1" t="s">
        <v>58</v>
      </c>
      <c r="H5" s="1">
        <v>27000</v>
      </c>
      <c r="I5" s="1">
        <v>448130642</v>
      </c>
      <c r="J5" s="1" t="s">
        <v>59</v>
      </c>
      <c r="K5" s="1" t="s">
        <v>60</v>
      </c>
      <c r="L5" s="1" t="s">
        <v>61</v>
      </c>
      <c r="M5" s="1">
        <v>1144337</v>
      </c>
      <c r="N5" s="1">
        <v>106759</v>
      </c>
      <c r="O5" s="1" t="s">
        <v>62</v>
      </c>
      <c r="P5" s="1">
        <v>0</v>
      </c>
      <c r="Q5" s="1" t="s">
        <v>63</v>
      </c>
      <c r="R5" s="2" t="s">
        <v>64</v>
      </c>
      <c r="S5" s="1">
        <v>2701</v>
      </c>
      <c r="T5" s="1" t="s">
        <v>37</v>
      </c>
      <c r="U5" s="1" t="s">
        <v>38</v>
      </c>
      <c r="V5" s="1" t="s">
        <v>39</v>
      </c>
      <c r="W5" s="1">
        <v>250000000</v>
      </c>
      <c r="X5" s="1">
        <v>2012</v>
      </c>
      <c r="Y5" s="1">
        <v>23000</v>
      </c>
      <c r="Z5" s="1">
        <v>8.5</v>
      </c>
      <c r="AA5" s="1">
        <v>2.35</v>
      </c>
      <c r="AB5" s="1">
        <v>164000</v>
      </c>
    </row>
    <row r="6" spans="1:28" x14ac:dyDescent="0.2">
      <c r="B6" s="1" t="s">
        <v>65</v>
      </c>
      <c r="E6" s="1">
        <v>131</v>
      </c>
      <c r="G6" s="1" t="s">
        <v>66</v>
      </c>
      <c r="H6" s="1">
        <v>131</v>
      </c>
      <c r="J6" s="1" t="s">
        <v>67</v>
      </c>
      <c r="K6" s="1" t="s">
        <v>65</v>
      </c>
      <c r="L6" s="1" t="s">
        <v>68</v>
      </c>
      <c r="M6" s="1">
        <v>8</v>
      </c>
      <c r="N6" s="1">
        <v>143</v>
      </c>
      <c r="P6" s="1">
        <v>0</v>
      </c>
      <c r="R6" s="2" t="s">
        <v>69</v>
      </c>
      <c r="Y6" s="1">
        <v>12</v>
      </c>
      <c r="Z6" s="1">
        <v>7.1</v>
      </c>
      <c r="AB6" s="1">
        <v>0</v>
      </c>
    </row>
    <row r="7" spans="1:28" x14ac:dyDescent="0.2">
      <c r="A7" s="1" t="s">
        <v>28</v>
      </c>
      <c r="B7" s="1" t="s">
        <v>70</v>
      </c>
      <c r="C7" s="1">
        <v>462</v>
      </c>
      <c r="D7" s="1">
        <v>132</v>
      </c>
      <c r="E7" s="1">
        <v>475</v>
      </c>
      <c r="F7" s="1">
        <v>530</v>
      </c>
      <c r="G7" s="1" t="s">
        <v>71</v>
      </c>
      <c r="H7" s="1">
        <v>640</v>
      </c>
      <c r="I7" s="1">
        <v>73058679</v>
      </c>
      <c r="J7" s="1" t="s">
        <v>72</v>
      </c>
      <c r="K7" s="1" t="s">
        <v>73</v>
      </c>
      <c r="L7" s="1" t="s">
        <v>74</v>
      </c>
      <c r="M7" s="1">
        <v>212204</v>
      </c>
      <c r="N7" s="1">
        <v>1873</v>
      </c>
      <c r="O7" s="1" t="s">
        <v>75</v>
      </c>
      <c r="P7" s="1">
        <v>1</v>
      </c>
      <c r="Q7" s="1" t="s">
        <v>76</v>
      </c>
      <c r="R7" s="2" t="s">
        <v>77</v>
      </c>
      <c r="S7" s="1">
        <v>738</v>
      </c>
      <c r="T7" s="1" t="s">
        <v>37</v>
      </c>
      <c r="U7" s="1" t="s">
        <v>38</v>
      </c>
      <c r="V7" s="1" t="s">
        <v>39</v>
      </c>
      <c r="W7" s="1">
        <v>263700000</v>
      </c>
      <c r="X7" s="1">
        <v>2012</v>
      </c>
      <c r="Y7" s="1">
        <v>632</v>
      </c>
      <c r="Z7" s="1">
        <v>6.6</v>
      </c>
      <c r="AA7" s="1">
        <v>2.35</v>
      </c>
      <c r="AB7" s="1">
        <v>24000</v>
      </c>
    </row>
    <row r="8" spans="1:28" x14ac:dyDescent="0.2">
      <c r="A8" s="1" t="s">
        <v>28</v>
      </c>
      <c r="B8" s="1" t="s">
        <v>78</v>
      </c>
      <c r="C8" s="1">
        <v>392</v>
      </c>
      <c r="D8" s="1">
        <v>156</v>
      </c>
      <c r="E8" s="1">
        <v>0</v>
      </c>
      <c r="F8" s="1">
        <v>4000</v>
      </c>
      <c r="G8" s="1" t="s">
        <v>79</v>
      </c>
      <c r="H8" s="1">
        <v>24000</v>
      </c>
      <c r="I8" s="1">
        <v>336530303</v>
      </c>
      <c r="J8" s="1" t="s">
        <v>80</v>
      </c>
      <c r="K8" s="1" t="s">
        <v>81</v>
      </c>
      <c r="L8" s="1" t="s">
        <v>82</v>
      </c>
      <c r="M8" s="1">
        <v>383056</v>
      </c>
      <c r="N8" s="1">
        <v>46055</v>
      </c>
      <c r="O8" s="1" t="s">
        <v>83</v>
      </c>
      <c r="P8" s="1">
        <v>0</v>
      </c>
      <c r="Q8" s="1" t="s">
        <v>84</v>
      </c>
      <c r="R8" s="2" t="s">
        <v>85</v>
      </c>
      <c r="S8" s="1">
        <v>1902</v>
      </c>
      <c r="T8" s="1" t="s">
        <v>37</v>
      </c>
      <c r="U8" s="1" t="s">
        <v>38</v>
      </c>
      <c r="V8" s="1" t="s">
        <v>39</v>
      </c>
      <c r="W8" s="1">
        <v>258000000</v>
      </c>
      <c r="X8" s="1">
        <v>2007</v>
      </c>
      <c r="Y8" s="1">
        <v>11000</v>
      </c>
      <c r="Z8" s="1">
        <v>6.2</v>
      </c>
      <c r="AA8" s="1">
        <v>2.35</v>
      </c>
      <c r="AB8" s="1">
        <v>0</v>
      </c>
    </row>
    <row r="9" spans="1:28" x14ac:dyDescent="0.2">
      <c r="A9" s="1" t="s">
        <v>28</v>
      </c>
      <c r="B9" s="1" t="s">
        <v>86</v>
      </c>
      <c r="C9" s="1">
        <v>324</v>
      </c>
      <c r="D9" s="1">
        <v>100</v>
      </c>
      <c r="E9" s="1">
        <v>15</v>
      </c>
      <c r="F9" s="1">
        <v>284</v>
      </c>
      <c r="G9" s="1" t="s">
        <v>87</v>
      </c>
      <c r="H9" s="1">
        <v>799</v>
      </c>
      <c r="I9" s="1">
        <v>200807262</v>
      </c>
      <c r="J9" s="1" t="s">
        <v>88</v>
      </c>
      <c r="K9" s="1" t="s">
        <v>89</v>
      </c>
      <c r="L9" s="1" t="s">
        <v>90</v>
      </c>
      <c r="M9" s="1">
        <v>294810</v>
      </c>
      <c r="N9" s="1">
        <v>2036</v>
      </c>
      <c r="O9" s="1" t="s">
        <v>91</v>
      </c>
      <c r="P9" s="1">
        <v>1</v>
      </c>
      <c r="Q9" s="1" t="s">
        <v>92</v>
      </c>
      <c r="R9" s="2" t="s">
        <v>93</v>
      </c>
      <c r="S9" s="1">
        <v>387</v>
      </c>
      <c r="T9" s="1" t="s">
        <v>37</v>
      </c>
      <c r="U9" s="1" t="s">
        <v>38</v>
      </c>
      <c r="V9" s="1" t="s">
        <v>94</v>
      </c>
      <c r="W9" s="1">
        <v>260000000</v>
      </c>
      <c r="X9" s="1">
        <v>2010</v>
      </c>
      <c r="Y9" s="1">
        <v>553</v>
      </c>
      <c r="Z9" s="1">
        <v>7.8</v>
      </c>
      <c r="AA9" s="1">
        <v>1.85</v>
      </c>
      <c r="AB9" s="1">
        <v>29000</v>
      </c>
    </row>
    <row r="10" spans="1:28" x14ac:dyDescent="0.2">
      <c r="A10" s="1" t="s">
        <v>28</v>
      </c>
      <c r="B10" s="1" t="s">
        <v>95</v>
      </c>
      <c r="C10" s="1">
        <v>635</v>
      </c>
      <c r="D10" s="1">
        <v>141</v>
      </c>
      <c r="E10" s="1">
        <v>0</v>
      </c>
      <c r="F10" s="1">
        <v>19000</v>
      </c>
      <c r="G10" s="1" t="s">
        <v>96</v>
      </c>
      <c r="H10" s="1">
        <v>26000</v>
      </c>
      <c r="I10" s="1">
        <v>458991599</v>
      </c>
      <c r="J10" s="1" t="s">
        <v>72</v>
      </c>
      <c r="K10" s="1" t="s">
        <v>97</v>
      </c>
      <c r="L10" s="1" t="s">
        <v>98</v>
      </c>
      <c r="M10" s="1">
        <v>462669</v>
      </c>
      <c r="N10" s="1">
        <v>92000</v>
      </c>
      <c r="O10" s="1" t="s">
        <v>99</v>
      </c>
      <c r="P10" s="1">
        <v>4</v>
      </c>
      <c r="Q10" s="1" t="s">
        <v>100</v>
      </c>
      <c r="R10" s="2" t="s">
        <v>101</v>
      </c>
      <c r="S10" s="1">
        <v>1117</v>
      </c>
      <c r="T10" s="1" t="s">
        <v>37</v>
      </c>
      <c r="U10" s="1" t="s">
        <v>38</v>
      </c>
      <c r="V10" s="1" t="s">
        <v>39</v>
      </c>
      <c r="W10" s="1">
        <v>250000000</v>
      </c>
      <c r="X10" s="1">
        <v>2015</v>
      </c>
      <c r="Y10" s="1">
        <v>21000</v>
      </c>
      <c r="Z10" s="1">
        <v>7.5</v>
      </c>
      <c r="AA10" s="1">
        <v>2.35</v>
      </c>
      <c r="AB10" s="1">
        <v>118000</v>
      </c>
    </row>
    <row r="11" spans="1:28" x14ac:dyDescent="0.2">
      <c r="A11" s="1" t="s">
        <v>28</v>
      </c>
      <c r="B11" s="1" t="s">
        <v>102</v>
      </c>
      <c r="C11" s="1">
        <v>375</v>
      </c>
      <c r="D11" s="1">
        <v>153</v>
      </c>
      <c r="E11" s="1">
        <v>282</v>
      </c>
      <c r="F11" s="1">
        <v>10000</v>
      </c>
      <c r="G11" s="1" t="s">
        <v>103</v>
      </c>
      <c r="H11" s="1">
        <v>25000</v>
      </c>
      <c r="I11" s="1">
        <v>301956980</v>
      </c>
      <c r="J11" s="1" t="s">
        <v>104</v>
      </c>
      <c r="K11" s="1" t="s">
        <v>105</v>
      </c>
      <c r="L11" s="1" t="s">
        <v>106</v>
      </c>
      <c r="M11" s="1">
        <v>321795</v>
      </c>
      <c r="N11" s="1">
        <v>58753</v>
      </c>
      <c r="O11" s="1" t="s">
        <v>107</v>
      </c>
      <c r="P11" s="1">
        <v>3</v>
      </c>
      <c r="Q11" s="1" t="s">
        <v>108</v>
      </c>
      <c r="R11" s="2" t="s">
        <v>109</v>
      </c>
      <c r="S11" s="1">
        <v>973</v>
      </c>
      <c r="T11" s="1" t="s">
        <v>37</v>
      </c>
      <c r="U11" s="1" t="s">
        <v>56</v>
      </c>
      <c r="V11" s="1" t="s">
        <v>94</v>
      </c>
      <c r="W11" s="1">
        <v>250000000</v>
      </c>
      <c r="X11" s="1">
        <v>2009</v>
      </c>
      <c r="Y11" s="1">
        <v>11000</v>
      </c>
      <c r="Z11" s="1">
        <v>7.5</v>
      </c>
      <c r="AA11" s="1">
        <v>2.35</v>
      </c>
      <c r="AB11" s="1">
        <v>10000</v>
      </c>
    </row>
    <row r="12" spans="1:28" x14ac:dyDescent="0.2">
      <c r="A12" s="1" t="s">
        <v>28</v>
      </c>
      <c r="B12" s="1" t="s">
        <v>110</v>
      </c>
      <c r="C12" s="1">
        <v>673</v>
      </c>
      <c r="D12" s="1">
        <v>183</v>
      </c>
      <c r="E12" s="1">
        <v>0</v>
      </c>
      <c r="F12" s="1">
        <v>2000</v>
      </c>
      <c r="G12" s="1" t="s">
        <v>111</v>
      </c>
      <c r="H12" s="1">
        <v>15000</v>
      </c>
      <c r="I12" s="1">
        <v>330249062</v>
      </c>
      <c r="J12" s="1" t="s">
        <v>72</v>
      </c>
      <c r="K12" s="1" t="s">
        <v>112</v>
      </c>
      <c r="L12" s="1" t="s">
        <v>113</v>
      </c>
      <c r="M12" s="1">
        <v>371639</v>
      </c>
      <c r="N12" s="1">
        <v>24450</v>
      </c>
      <c r="O12" s="1" t="s">
        <v>114</v>
      </c>
      <c r="P12" s="1">
        <v>0</v>
      </c>
      <c r="Q12" s="1" t="s">
        <v>115</v>
      </c>
      <c r="R12" s="2" t="s">
        <v>116</v>
      </c>
      <c r="S12" s="1">
        <v>3018</v>
      </c>
      <c r="T12" s="1" t="s">
        <v>37</v>
      </c>
      <c r="U12" s="1" t="s">
        <v>38</v>
      </c>
      <c r="V12" s="1" t="s">
        <v>39</v>
      </c>
      <c r="W12" s="1">
        <v>250000000</v>
      </c>
      <c r="X12" s="1">
        <v>2016</v>
      </c>
      <c r="Y12" s="1">
        <v>4000</v>
      </c>
      <c r="Z12" s="1">
        <v>6.9</v>
      </c>
      <c r="AA12" s="1">
        <v>2.35</v>
      </c>
      <c r="AB12" s="1">
        <v>197000</v>
      </c>
    </row>
    <row r="13" spans="1:28" x14ac:dyDescent="0.2">
      <c r="A13" s="1" t="s">
        <v>28</v>
      </c>
      <c r="B13" s="1" t="s">
        <v>117</v>
      </c>
      <c r="C13" s="1">
        <v>434</v>
      </c>
      <c r="D13" s="1">
        <v>169</v>
      </c>
      <c r="E13" s="1">
        <v>0</v>
      </c>
      <c r="F13" s="1">
        <v>903</v>
      </c>
      <c r="G13" s="1" t="s">
        <v>118</v>
      </c>
      <c r="H13" s="1">
        <v>18000</v>
      </c>
      <c r="I13" s="1">
        <v>200069408</v>
      </c>
      <c r="J13" s="1" t="s">
        <v>72</v>
      </c>
      <c r="K13" s="1" t="s">
        <v>119</v>
      </c>
      <c r="L13" s="1" t="s">
        <v>120</v>
      </c>
      <c r="M13" s="1">
        <v>240396</v>
      </c>
      <c r="N13" s="1">
        <v>29991</v>
      </c>
      <c r="O13" s="1" t="s">
        <v>121</v>
      </c>
      <c r="P13" s="1">
        <v>0</v>
      </c>
      <c r="Q13" s="1" t="s">
        <v>122</v>
      </c>
      <c r="R13" s="2" t="s">
        <v>123</v>
      </c>
      <c r="S13" s="1">
        <v>2367</v>
      </c>
      <c r="T13" s="1" t="s">
        <v>37</v>
      </c>
      <c r="U13" s="1" t="s">
        <v>38</v>
      </c>
      <c r="V13" s="1" t="s">
        <v>39</v>
      </c>
      <c r="W13" s="1">
        <v>209000000</v>
      </c>
      <c r="X13" s="1">
        <v>2006</v>
      </c>
      <c r="Y13" s="1">
        <v>10000</v>
      </c>
      <c r="Z13" s="1">
        <v>6.1</v>
      </c>
      <c r="AA13" s="1">
        <v>2.35</v>
      </c>
      <c r="AB13" s="1">
        <v>0</v>
      </c>
    </row>
    <row r="14" spans="1:28" x14ac:dyDescent="0.2">
      <c r="A14" s="1" t="s">
        <v>28</v>
      </c>
      <c r="B14" s="1" t="s">
        <v>124</v>
      </c>
      <c r="C14" s="1">
        <v>403</v>
      </c>
      <c r="D14" s="1">
        <v>106</v>
      </c>
      <c r="E14" s="1">
        <v>395</v>
      </c>
      <c r="F14" s="1">
        <v>393</v>
      </c>
      <c r="G14" s="1" t="s">
        <v>125</v>
      </c>
      <c r="H14" s="1">
        <v>451</v>
      </c>
      <c r="I14" s="1">
        <v>168368427</v>
      </c>
      <c r="J14" s="1" t="s">
        <v>126</v>
      </c>
      <c r="K14" s="1" t="s">
        <v>127</v>
      </c>
      <c r="L14" s="1" t="s">
        <v>128</v>
      </c>
      <c r="M14" s="1">
        <v>330784</v>
      </c>
      <c r="N14" s="1">
        <v>2023</v>
      </c>
      <c r="O14" s="1" t="s">
        <v>49</v>
      </c>
      <c r="P14" s="1">
        <v>1</v>
      </c>
      <c r="Q14" s="1" t="s">
        <v>129</v>
      </c>
      <c r="R14" s="2" t="s">
        <v>130</v>
      </c>
      <c r="S14" s="1">
        <v>1243</v>
      </c>
      <c r="T14" s="1" t="s">
        <v>37</v>
      </c>
      <c r="U14" s="1" t="s">
        <v>56</v>
      </c>
      <c r="V14" s="1" t="s">
        <v>39</v>
      </c>
      <c r="W14" s="1">
        <v>200000000</v>
      </c>
      <c r="X14" s="1">
        <v>2008</v>
      </c>
      <c r="Y14" s="1">
        <v>412</v>
      </c>
      <c r="Z14" s="1">
        <v>6.7</v>
      </c>
      <c r="AA14" s="1">
        <v>2.35</v>
      </c>
      <c r="AB14" s="1">
        <v>0</v>
      </c>
    </row>
    <row r="15" spans="1:28" x14ac:dyDescent="0.2">
      <c r="A15" s="1" t="s">
        <v>28</v>
      </c>
      <c r="B15" s="1" t="s">
        <v>40</v>
      </c>
      <c r="C15" s="1">
        <v>313</v>
      </c>
      <c r="D15" s="1">
        <v>151</v>
      </c>
      <c r="E15" s="1">
        <v>563</v>
      </c>
      <c r="F15" s="1">
        <v>1000</v>
      </c>
      <c r="G15" s="1" t="s">
        <v>41</v>
      </c>
      <c r="H15" s="1">
        <v>40000</v>
      </c>
      <c r="I15" s="1">
        <v>423032628</v>
      </c>
      <c r="J15" s="1" t="s">
        <v>42</v>
      </c>
      <c r="K15" s="1" t="s">
        <v>43</v>
      </c>
      <c r="L15" s="1" t="s">
        <v>131</v>
      </c>
      <c r="M15" s="1">
        <v>522040</v>
      </c>
      <c r="N15" s="1">
        <v>48486</v>
      </c>
      <c r="O15" s="1" t="s">
        <v>45</v>
      </c>
      <c r="P15" s="1">
        <v>2</v>
      </c>
      <c r="Q15" s="1" t="s">
        <v>132</v>
      </c>
      <c r="R15" s="2" t="s">
        <v>133</v>
      </c>
      <c r="S15" s="1">
        <v>1832</v>
      </c>
      <c r="T15" s="1" t="s">
        <v>37</v>
      </c>
      <c r="U15" s="1" t="s">
        <v>38</v>
      </c>
      <c r="V15" s="1" t="s">
        <v>39</v>
      </c>
      <c r="W15" s="1">
        <v>225000000</v>
      </c>
      <c r="X15" s="1">
        <v>2006</v>
      </c>
      <c r="Y15" s="1">
        <v>5000</v>
      </c>
      <c r="Z15" s="1">
        <v>7.3</v>
      </c>
      <c r="AA15" s="1">
        <v>2.35</v>
      </c>
      <c r="AB15" s="1">
        <v>5000</v>
      </c>
    </row>
    <row r="16" spans="1:28" x14ac:dyDescent="0.2">
      <c r="A16" s="1" t="s">
        <v>28</v>
      </c>
      <c r="B16" s="1" t="s">
        <v>40</v>
      </c>
      <c r="C16" s="1">
        <v>450</v>
      </c>
      <c r="D16" s="1">
        <v>150</v>
      </c>
      <c r="E16" s="1">
        <v>563</v>
      </c>
      <c r="F16" s="1">
        <v>1000</v>
      </c>
      <c r="G16" s="1" t="s">
        <v>134</v>
      </c>
      <c r="H16" s="1">
        <v>40000</v>
      </c>
      <c r="I16" s="1">
        <v>89289910</v>
      </c>
      <c r="J16" s="1" t="s">
        <v>135</v>
      </c>
      <c r="K16" s="1" t="s">
        <v>43</v>
      </c>
      <c r="L16" s="1" t="s">
        <v>136</v>
      </c>
      <c r="M16" s="1">
        <v>181792</v>
      </c>
      <c r="N16" s="1">
        <v>45757</v>
      </c>
      <c r="O16" s="1" t="s">
        <v>137</v>
      </c>
      <c r="P16" s="1">
        <v>1</v>
      </c>
      <c r="Q16" s="1" t="s">
        <v>138</v>
      </c>
      <c r="R16" s="2" t="s">
        <v>139</v>
      </c>
      <c r="S16" s="1">
        <v>711</v>
      </c>
      <c r="T16" s="1" t="s">
        <v>37</v>
      </c>
      <c r="U16" s="1" t="s">
        <v>38</v>
      </c>
      <c r="V16" s="1" t="s">
        <v>39</v>
      </c>
      <c r="W16" s="1">
        <v>215000000</v>
      </c>
      <c r="X16" s="1">
        <v>2013</v>
      </c>
      <c r="Y16" s="1">
        <v>2000</v>
      </c>
      <c r="Z16" s="1">
        <v>6.5</v>
      </c>
      <c r="AA16" s="1">
        <v>2.35</v>
      </c>
      <c r="AB16" s="1">
        <v>48000</v>
      </c>
    </row>
    <row r="17" spans="1:28" x14ac:dyDescent="0.2">
      <c r="A17" s="1" t="s">
        <v>28</v>
      </c>
      <c r="B17" s="1" t="s">
        <v>110</v>
      </c>
      <c r="C17" s="1">
        <v>733</v>
      </c>
      <c r="D17" s="1">
        <v>143</v>
      </c>
      <c r="E17" s="1">
        <v>0</v>
      </c>
      <c r="F17" s="1">
        <v>748</v>
      </c>
      <c r="G17" s="1" t="s">
        <v>140</v>
      </c>
      <c r="H17" s="1">
        <v>15000</v>
      </c>
      <c r="I17" s="1">
        <v>291021565</v>
      </c>
      <c r="J17" s="1" t="s">
        <v>31</v>
      </c>
      <c r="K17" s="1" t="s">
        <v>112</v>
      </c>
      <c r="L17" s="1" t="s">
        <v>141</v>
      </c>
      <c r="M17" s="1">
        <v>548573</v>
      </c>
      <c r="N17" s="1">
        <v>20495</v>
      </c>
      <c r="O17" s="1" t="s">
        <v>142</v>
      </c>
      <c r="P17" s="1">
        <v>0</v>
      </c>
      <c r="Q17" s="1" t="s">
        <v>143</v>
      </c>
      <c r="R17" s="2" t="s">
        <v>144</v>
      </c>
      <c r="S17" s="1">
        <v>2536</v>
      </c>
      <c r="T17" s="1" t="s">
        <v>37</v>
      </c>
      <c r="U17" s="1" t="s">
        <v>38</v>
      </c>
      <c r="V17" s="1" t="s">
        <v>39</v>
      </c>
      <c r="W17" s="1">
        <v>225000000</v>
      </c>
      <c r="X17" s="1">
        <v>2013</v>
      </c>
      <c r="Y17" s="1">
        <v>3000</v>
      </c>
      <c r="Z17" s="1">
        <v>7.2</v>
      </c>
      <c r="AA17" s="1">
        <v>2.35</v>
      </c>
      <c r="AB17" s="1">
        <v>118000</v>
      </c>
    </row>
    <row r="18" spans="1:28" x14ac:dyDescent="0.2">
      <c r="A18" s="1" t="s">
        <v>28</v>
      </c>
      <c r="B18" s="1" t="s">
        <v>145</v>
      </c>
      <c r="C18" s="1">
        <v>258</v>
      </c>
      <c r="D18" s="1">
        <v>150</v>
      </c>
      <c r="E18" s="1">
        <v>80</v>
      </c>
      <c r="F18" s="1">
        <v>201</v>
      </c>
      <c r="G18" s="1" t="s">
        <v>146</v>
      </c>
      <c r="H18" s="1">
        <v>22000</v>
      </c>
      <c r="I18" s="1">
        <v>141614023</v>
      </c>
      <c r="J18" s="1" t="s">
        <v>147</v>
      </c>
      <c r="K18" s="1" t="s">
        <v>148</v>
      </c>
      <c r="L18" s="1" t="s">
        <v>149</v>
      </c>
      <c r="M18" s="1">
        <v>149922</v>
      </c>
      <c r="N18" s="1">
        <v>22697</v>
      </c>
      <c r="O18" s="1" t="s">
        <v>150</v>
      </c>
      <c r="P18" s="1">
        <v>4</v>
      </c>
      <c r="Q18" s="1" t="s">
        <v>151</v>
      </c>
      <c r="R18" s="2" t="s">
        <v>152</v>
      </c>
      <c r="S18" s="1">
        <v>438</v>
      </c>
      <c r="T18" s="1" t="s">
        <v>37</v>
      </c>
      <c r="U18" s="1" t="s">
        <v>38</v>
      </c>
      <c r="V18" s="1" t="s">
        <v>94</v>
      </c>
      <c r="W18" s="1">
        <v>225000000</v>
      </c>
      <c r="X18" s="1">
        <v>2008</v>
      </c>
      <c r="Y18" s="1">
        <v>216</v>
      </c>
      <c r="Z18" s="1">
        <v>6.6</v>
      </c>
      <c r="AA18" s="1">
        <v>2.35</v>
      </c>
      <c r="AB18" s="1">
        <v>0</v>
      </c>
    </row>
    <row r="19" spans="1:28" x14ac:dyDescent="0.2">
      <c r="A19" s="1" t="s">
        <v>28</v>
      </c>
      <c r="B19" s="1" t="s">
        <v>95</v>
      </c>
      <c r="C19" s="1">
        <v>703</v>
      </c>
      <c r="D19" s="1">
        <v>173</v>
      </c>
      <c r="E19" s="1">
        <v>0</v>
      </c>
      <c r="F19" s="1">
        <v>19000</v>
      </c>
      <c r="G19" s="1" t="s">
        <v>96</v>
      </c>
      <c r="H19" s="1">
        <v>26000</v>
      </c>
      <c r="I19" s="1">
        <v>623279547</v>
      </c>
      <c r="J19" s="1" t="s">
        <v>72</v>
      </c>
      <c r="K19" s="1" t="s">
        <v>97</v>
      </c>
      <c r="L19" s="1" t="s">
        <v>153</v>
      </c>
      <c r="M19" s="1">
        <v>995415</v>
      </c>
      <c r="N19" s="1">
        <v>87697</v>
      </c>
      <c r="O19" s="1" t="s">
        <v>99</v>
      </c>
      <c r="P19" s="1">
        <v>3</v>
      </c>
      <c r="Q19" s="1" t="s">
        <v>154</v>
      </c>
      <c r="R19" s="2" t="s">
        <v>155</v>
      </c>
      <c r="S19" s="1">
        <v>1722</v>
      </c>
      <c r="T19" s="1" t="s">
        <v>37</v>
      </c>
      <c r="U19" s="1" t="s">
        <v>38</v>
      </c>
      <c r="V19" s="1" t="s">
        <v>39</v>
      </c>
      <c r="W19" s="1">
        <v>220000000</v>
      </c>
      <c r="X19" s="1">
        <v>2012</v>
      </c>
      <c r="Y19" s="1">
        <v>21000</v>
      </c>
      <c r="Z19" s="1">
        <v>8.1</v>
      </c>
      <c r="AA19" s="1">
        <v>1.85</v>
      </c>
      <c r="AB19" s="1">
        <v>123000</v>
      </c>
    </row>
    <row r="20" spans="1:28" x14ac:dyDescent="0.2">
      <c r="A20" s="1" t="s">
        <v>28</v>
      </c>
      <c r="B20" s="1" t="s">
        <v>156</v>
      </c>
      <c r="C20" s="1">
        <v>448</v>
      </c>
      <c r="D20" s="1">
        <v>136</v>
      </c>
      <c r="E20" s="1">
        <v>252</v>
      </c>
      <c r="F20" s="1">
        <v>1000</v>
      </c>
      <c r="G20" s="1" t="s">
        <v>157</v>
      </c>
      <c r="H20" s="1">
        <v>40000</v>
      </c>
      <c r="I20" s="1">
        <v>241063875</v>
      </c>
      <c r="J20" s="1" t="s">
        <v>42</v>
      </c>
      <c r="K20" s="1" t="s">
        <v>43</v>
      </c>
      <c r="L20" s="1" t="s">
        <v>158</v>
      </c>
      <c r="M20" s="1">
        <v>370704</v>
      </c>
      <c r="N20" s="1">
        <v>54083</v>
      </c>
      <c r="O20" s="1" t="s">
        <v>159</v>
      </c>
      <c r="P20" s="1">
        <v>4</v>
      </c>
      <c r="Q20" s="1" t="s">
        <v>160</v>
      </c>
      <c r="R20" s="2" t="s">
        <v>161</v>
      </c>
      <c r="S20" s="1">
        <v>484</v>
      </c>
      <c r="T20" s="1" t="s">
        <v>37</v>
      </c>
      <c r="U20" s="1" t="s">
        <v>38</v>
      </c>
      <c r="V20" s="1" t="s">
        <v>39</v>
      </c>
      <c r="W20" s="1">
        <v>250000000</v>
      </c>
      <c r="X20" s="1">
        <v>2011</v>
      </c>
      <c r="Y20" s="1">
        <v>11000</v>
      </c>
      <c r="Z20" s="1">
        <v>6.7</v>
      </c>
      <c r="AA20" s="1">
        <v>2.35</v>
      </c>
      <c r="AB20" s="1">
        <v>58000</v>
      </c>
    </row>
    <row r="21" spans="1:28" x14ac:dyDescent="0.2">
      <c r="A21" s="1" t="s">
        <v>28</v>
      </c>
      <c r="B21" s="1" t="s">
        <v>162</v>
      </c>
      <c r="C21" s="1">
        <v>451</v>
      </c>
      <c r="D21" s="1">
        <v>106</v>
      </c>
      <c r="E21" s="1">
        <v>188</v>
      </c>
      <c r="F21" s="1">
        <v>718</v>
      </c>
      <c r="G21" s="1" t="s">
        <v>163</v>
      </c>
      <c r="H21" s="1">
        <v>10000</v>
      </c>
      <c r="I21" s="1">
        <v>179020854</v>
      </c>
      <c r="J21" s="1" t="s">
        <v>164</v>
      </c>
      <c r="K21" s="1" t="s">
        <v>165</v>
      </c>
      <c r="L21" s="1" t="s">
        <v>166</v>
      </c>
      <c r="M21" s="1">
        <v>268154</v>
      </c>
      <c r="N21" s="1">
        <v>12572</v>
      </c>
      <c r="O21" s="1" t="s">
        <v>167</v>
      </c>
      <c r="P21" s="1">
        <v>1</v>
      </c>
      <c r="Q21" s="1" t="s">
        <v>168</v>
      </c>
      <c r="R21" s="2" t="s">
        <v>169</v>
      </c>
      <c r="S21" s="1">
        <v>341</v>
      </c>
      <c r="T21" s="1" t="s">
        <v>37</v>
      </c>
      <c r="U21" s="1" t="s">
        <v>38</v>
      </c>
      <c r="V21" s="1" t="s">
        <v>39</v>
      </c>
      <c r="W21" s="1">
        <v>225000000</v>
      </c>
      <c r="X21" s="1">
        <v>2012</v>
      </c>
      <c r="Y21" s="1">
        <v>816</v>
      </c>
      <c r="Z21" s="1">
        <v>6.8</v>
      </c>
      <c r="AA21" s="1">
        <v>1.85</v>
      </c>
      <c r="AB21" s="1">
        <v>40000</v>
      </c>
    </row>
    <row r="22" spans="1:28" x14ac:dyDescent="0.2">
      <c r="A22" s="1" t="s">
        <v>28</v>
      </c>
      <c r="B22" s="1" t="s">
        <v>170</v>
      </c>
      <c r="C22" s="1">
        <v>422</v>
      </c>
      <c r="D22" s="1">
        <v>164</v>
      </c>
      <c r="E22" s="1">
        <v>0</v>
      </c>
      <c r="F22" s="1">
        <v>773</v>
      </c>
      <c r="G22" s="1" t="s">
        <v>171</v>
      </c>
      <c r="H22" s="1">
        <v>5000</v>
      </c>
      <c r="I22" s="1">
        <v>255108370</v>
      </c>
      <c r="J22" s="1" t="s">
        <v>172</v>
      </c>
      <c r="K22" s="1" t="s">
        <v>173</v>
      </c>
      <c r="L22" s="1" t="s">
        <v>174</v>
      </c>
      <c r="M22" s="1">
        <v>354228</v>
      </c>
      <c r="N22" s="1">
        <v>9152</v>
      </c>
      <c r="O22" s="1" t="s">
        <v>175</v>
      </c>
      <c r="P22" s="1">
        <v>0</v>
      </c>
      <c r="Q22" s="1" t="s">
        <v>176</v>
      </c>
      <c r="R22" s="2" t="s">
        <v>177</v>
      </c>
      <c r="S22" s="1">
        <v>802</v>
      </c>
      <c r="T22" s="1" t="s">
        <v>37</v>
      </c>
      <c r="U22" s="1" t="s">
        <v>178</v>
      </c>
      <c r="V22" s="1" t="s">
        <v>39</v>
      </c>
      <c r="W22" s="1">
        <v>250000000</v>
      </c>
      <c r="X22" s="1">
        <v>2014</v>
      </c>
      <c r="Y22" s="1">
        <v>972</v>
      </c>
      <c r="Z22" s="1">
        <v>7.5</v>
      </c>
      <c r="AA22" s="1">
        <v>2.35</v>
      </c>
      <c r="AB22" s="1">
        <v>65000</v>
      </c>
    </row>
    <row r="23" spans="1:28" x14ac:dyDescent="0.2">
      <c r="A23" s="1" t="s">
        <v>28</v>
      </c>
      <c r="B23" s="1" t="s">
        <v>179</v>
      </c>
      <c r="C23" s="1">
        <v>599</v>
      </c>
      <c r="D23" s="1">
        <v>153</v>
      </c>
      <c r="E23" s="1">
        <v>464</v>
      </c>
      <c r="F23" s="1">
        <v>963</v>
      </c>
      <c r="G23" s="1" t="s">
        <v>180</v>
      </c>
      <c r="H23" s="1">
        <v>15000</v>
      </c>
      <c r="I23" s="1">
        <v>262030663</v>
      </c>
      <c r="J23" s="1" t="s">
        <v>42</v>
      </c>
      <c r="K23" s="1" t="s">
        <v>181</v>
      </c>
      <c r="L23" s="1" t="s">
        <v>182</v>
      </c>
      <c r="M23" s="1">
        <v>451803</v>
      </c>
      <c r="N23" s="1">
        <v>28489</v>
      </c>
      <c r="O23" s="1" t="s">
        <v>183</v>
      </c>
      <c r="P23" s="1">
        <v>0</v>
      </c>
      <c r="Q23" s="1" t="s">
        <v>184</v>
      </c>
      <c r="R23" s="2" t="s">
        <v>185</v>
      </c>
      <c r="S23" s="1">
        <v>1225</v>
      </c>
      <c r="T23" s="1" t="s">
        <v>37</v>
      </c>
      <c r="U23" s="1" t="s">
        <v>38</v>
      </c>
      <c r="V23" s="1" t="s">
        <v>39</v>
      </c>
      <c r="W23" s="1">
        <v>230000000</v>
      </c>
      <c r="X23" s="1">
        <v>2012</v>
      </c>
      <c r="Y23" s="1">
        <v>10000</v>
      </c>
      <c r="Z23" s="1">
        <v>7</v>
      </c>
      <c r="AA23" s="1">
        <v>2.35</v>
      </c>
      <c r="AB23" s="1">
        <v>56000</v>
      </c>
    </row>
    <row r="24" spans="1:28" x14ac:dyDescent="0.2">
      <c r="A24" s="1" t="s">
        <v>28</v>
      </c>
      <c r="B24" s="1" t="s">
        <v>186</v>
      </c>
      <c r="C24" s="1">
        <v>343</v>
      </c>
      <c r="D24" s="1">
        <v>156</v>
      </c>
      <c r="E24" s="1">
        <v>0</v>
      </c>
      <c r="F24" s="1">
        <v>738</v>
      </c>
      <c r="G24" s="1" t="s">
        <v>187</v>
      </c>
      <c r="H24" s="1">
        <v>891</v>
      </c>
      <c r="I24" s="1">
        <v>105219735</v>
      </c>
      <c r="J24" s="1" t="s">
        <v>188</v>
      </c>
      <c r="K24" s="1" t="s">
        <v>189</v>
      </c>
      <c r="L24" s="1" t="s">
        <v>190</v>
      </c>
      <c r="M24" s="1">
        <v>211765</v>
      </c>
      <c r="N24" s="1">
        <v>3244</v>
      </c>
      <c r="O24" s="1" t="s">
        <v>191</v>
      </c>
      <c r="P24" s="1">
        <v>0</v>
      </c>
      <c r="Q24" s="1" t="s">
        <v>192</v>
      </c>
      <c r="R24" s="2" t="s">
        <v>193</v>
      </c>
      <c r="S24" s="1">
        <v>546</v>
      </c>
      <c r="T24" s="1" t="s">
        <v>37</v>
      </c>
      <c r="U24" s="1" t="s">
        <v>38</v>
      </c>
      <c r="V24" s="1" t="s">
        <v>39</v>
      </c>
      <c r="W24" s="1">
        <v>200000000</v>
      </c>
      <c r="X24" s="1">
        <v>2010</v>
      </c>
      <c r="Y24" s="1">
        <v>882</v>
      </c>
      <c r="Z24" s="1">
        <v>6.7</v>
      </c>
      <c r="AA24" s="1">
        <v>2.35</v>
      </c>
      <c r="AB24" s="1">
        <v>17000</v>
      </c>
    </row>
    <row r="25" spans="1:28" x14ac:dyDescent="0.2">
      <c r="A25" s="1" t="s">
        <v>28</v>
      </c>
      <c r="B25" s="1" t="s">
        <v>170</v>
      </c>
      <c r="C25" s="1">
        <v>509</v>
      </c>
      <c r="D25" s="1">
        <v>186</v>
      </c>
      <c r="E25" s="1">
        <v>0</v>
      </c>
      <c r="F25" s="1">
        <v>773</v>
      </c>
      <c r="G25" s="1" t="s">
        <v>171</v>
      </c>
      <c r="H25" s="1">
        <v>5000</v>
      </c>
      <c r="I25" s="1">
        <v>258355354</v>
      </c>
      <c r="J25" s="1" t="s">
        <v>172</v>
      </c>
      <c r="K25" s="1" t="s">
        <v>173</v>
      </c>
      <c r="L25" s="1" t="s">
        <v>194</v>
      </c>
      <c r="M25" s="1">
        <v>483540</v>
      </c>
      <c r="N25" s="1">
        <v>9152</v>
      </c>
      <c r="O25" s="1" t="s">
        <v>175</v>
      </c>
      <c r="P25" s="1">
        <v>6</v>
      </c>
      <c r="Q25" s="1" t="s">
        <v>195</v>
      </c>
      <c r="R25" s="2" t="s">
        <v>196</v>
      </c>
      <c r="S25" s="1">
        <v>951</v>
      </c>
      <c r="T25" s="1" t="s">
        <v>37</v>
      </c>
      <c r="U25" s="1" t="s">
        <v>38</v>
      </c>
      <c r="V25" s="1" t="s">
        <v>39</v>
      </c>
      <c r="W25" s="1">
        <v>225000000</v>
      </c>
      <c r="X25" s="1">
        <v>2013</v>
      </c>
      <c r="Y25" s="1">
        <v>972</v>
      </c>
      <c r="Z25" s="1">
        <v>7.9</v>
      </c>
      <c r="AA25" s="1">
        <v>2.35</v>
      </c>
      <c r="AB25" s="1">
        <v>83000</v>
      </c>
    </row>
    <row r="26" spans="1:28" x14ac:dyDescent="0.2">
      <c r="A26" s="1" t="s">
        <v>28</v>
      </c>
      <c r="B26" s="1" t="s">
        <v>197</v>
      </c>
      <c r="C26" s="1">
        <v>251</v>
      </c>
      <c r="D26" s="1">
        <v>113</v>
      </c>
      <c r="E26" s="1">
        <v>129</v>
      </c>
      <c r="F26" s="1">
        <v>1000</v>
      </c>
      <c r="G26" s="1" t="s">
        <v>198</v>
      </c>
      <c r="H26" s="1">
        <v>16000</v>
      </c>
      <c r="I26" s="1">
        <v>70083519</v>
      </c>
      <c r="J26" s="1" t="s">
        <v>199</v>
      </c>
      <c r="K26" s="1" t="s">
        <v>200</v>
      </c>
      <c r="L26" s="1" t="s">
        <v>201</v>
      </c>
      <c r="M26" s="1">
        <v>149019</v>
      </c>
      <c r="N26" s="1">
        <v>24106</v>
      </c>
      <c r="O26" s="1" t="s">
        <v>202</v>
      </c>
      <c r="P26" s="1">
        <v>2</v>
      </c>
      <c r="Q26" s="1" t="s">
        <v>203</v>
      </c>
      <c r="R26" s="2" t="s">
        <v>204</v>
      </c>
      <c r="S26" s="1">
        <v>666</v>
      </c>
      <c r="T26" s="1" t="s">
        <v>37</v>
      </c>
      <c r="U26" s="1" t="s">
        <v>38</v>
      </c>
      <c r="V26" s="1" t="s">
        <v>39</v>
      </c>
      <c r="W26" s="1">
        <v>180000000</v>
      </c>
      <c r="X26" s="1">
        <v>2007</v>
      </c>
      <c r="Y26" s="1">
        <v>6000</v>
      </c>
      <c r="Z26" s="1">
        <v>6.1</v>
      </c>
      <c r="AA26" s="1">
        <v>2.35</v>
      </c>
      <c r="AB26" s="1">
        <v>0</v>
      </c>
    </row>
    <row r="27" spans="1:28" x14ac:dyDescent="0.2">
      <c r="A27" s="1" t="s">
        <v>28</v>
      </c>
      <c r="B27" s="1" t="s">
        <v>170</v>
      </c>
      <c r="C27" s="1">
        <v>446</v>
      </c>
      <c r="D27" s="1">
        <v>201</v>
      </c>
      <c r="E27" s="1">
        <v>0</v>
      </c>
      <c r="F27" s="1">
        <v>84</v>
      </c>
      <c r="G27" s="1" t="s">
        <v>205</v>
      </c>
      <c r="H27" s="1">
        <v>6000</v>
      </c>
      <c r="I27" s="1">
        <v>218051260</v>
      </c>
      <c r="J27" s="1" t="s">
        <v>206</v>
      </c>
      <c r="K27" s="1" t="s">
        <v>207</v>
      </c>
      <c r="L27" s="1" t="s">
        <v>208</v>
      </c>
      <c r="M27" s="1">
        <v>316018</v>
      </c>
      <c r="N27" s="1">
        <v>7123</v>
      </c>
      <c r="O27" s="1" t="s">
        <v>209</v>
      </c>
      <c r="P27" s="1">
        <v>0</v>
      </c>
      <c r="Q27" s="1" t="s">
        <v>210</v>
      </c>
      <c r="R27" s="2" t="s">
        <v>211</v>
      </c>
      <c r="S27" s="1">
        <v>2618</v>
      </c>
      <c r="T27" s="1" t="s">
        <v>37</v>
      </c>
      <c r="U27" s="1" t="s">
        <v>178</v>
      </c>
      <c r="V27" s="1" t="s">
        <v>39</v>
      </c>
      <c r="W27" s="1">
        <v>207000000</v>
      </c>
      <c r="X27" s="1">
        <v>2005</v>
      </c>
      <c r="Y27" s="1">
        <v>919</v>
      </c>
      <c r="Z27" s="1">
        <v>7.2</v>
      </c>
      <c r="AA27" s="1">
        <v>2.35</v>
      </c>
      <c r="AB27" s="1">
        <v>0</v>
      </c>
    </row>
    <row r="28" spans="1:28" x14ac:dyDescent="0.2">
      <c r="A28" s="1" t="s">
        <v>28</v>
      </c>
      <c r="B28" s="1" t="s">
        <v>29</v>
      </c>
      <c r="C28" s="1">
        <v>315</v>
      </c>
      <c r="D28" s="1">
        <v>194</v>
      </c>
      <c r="E28" s="1">
        <v>0</v>
      </c>
      <c r="F28" s="1">
        <v>794</v>
      </c>
      <c r="G28" s="1" t="s">
        <v>212</v>
      </c>
      <c r="H28" s="1">
        <v>29000</v>
      </c>
      <c r="I28" s="1">
        <v>658672302</v>
      </c>
      <c r="J28" s="1" t="s">
        <v>213</v>
      </c>
      <c r="K28" s="1" t="s">
        <v>214</v>
      </c>
      <c r="L28" s="1" t="s">
        <v>215</v>
      </c>
      <c r="M28" s="1">
        <v>793059</v>
      </c>
      <c r="N28" s="1">
        <v>45223</v>
      </c>
      <c r="O28" s="1" t="s">
        <v>216</v>
      </c>
      <c r="P28" s="1">
        <v>0</v>
      </c>
      <c r="Q28" s="1" t="s">
        <v>217</v>
      </c>
      <c r="R28" s="2" t="s">
        <v>218</v>
      </c>
      <c r="S28" s="1">
        <v>2528</v>
      </c>
      <c r="T28" s="1" t="s">
        <v>37</v>
      </c>
      <c r="U28" s="1" t="s">
        <v>38</v>
      </c>
      <c r="V28" s="1" t="s">
        <v>39</v>
      </c>
      <c r="W28" s="1">
        <v>200000000</v>
      </c>
      <c r="X28" s="1">
        <v>1997</v>
      </c>
      <c r="Y28" s="1">
        <v>14000</v>
      </c>
      <c r="Z28" s="1">
        <v>7.7</v>
      </c>
      <c r="AA28" s="1">
        <v>2.35</v>
      </c>
      <c r="AB28" s="1">
        <v>26000</v>
      </c>
    </row>
    <row r="29" spans="1:28" x14ac:dyDescent="0.2">
      <c r="A29" s="1" t="s">
        <v>28</v>
      </c>
      <c r="B29" s="1" t="s">
        <v>219</v>
      </c>
      <c r="C29" s="1">
        <v>516</v>
      </c>
      <c r="D29" s="1">
        <v>147</v>
      </c>
      <c r="E29" s="1">
        <v>94</v>
      </c>
      <c r="F29" s="1">
        <v>11000</v>
      </c>
      <c r="G29" s="1" t="s">
        <v>99</v>
      </c>
      <c r="H29" s="1">
        <v>21000</v>
      </c>
      <c r="I29" s="1">
        <v>407197282</v>
      </c>
      <c r="J29" s="1" t="s">
        <v>72</v>
      </c>
      <c r="K29" s="1" t="s">
        <v>96</v>
      </c>
      <c r="L29" s="1" t="s">
        <v>220</v>
      </c>
      <c r="M29" s="1">
        <v>272670</v>
      </c>
      <c r="N29" s="1">
        <v>64798</v>
      </c>
      <c r="O29" s="1" t="s">
        <v>221</v>
      </c>
      <c r="P29" s="1">
        <v>0</v>
      </c>
      <c r="Q29" s="1" t="s">
        <v>222</v>
      </c>
      <c r="R29" s="2" t="s">
        <v>223</v>
      </c>
      <c r="S29" s="1">
        <v>1022</v>
      </c>
      <c r="T29" s="1" t="s">
        <v>37</v>
      </c>
      <c r="U29" s="1" t="s">
        <v>38</v>
      </c>
      <c r="V29" s="1" t="s">
        <v>39</v>
      </c>
      <c r="W29" s="1">
        <v>250000000</v>
      </c>
      <c r="X29" s="1">
        <v>2016</v>
      </c>
      <c r="Y29" s="1">
        <v>19000</v>
      </c>
      <c r="Z29" s="1">
        <v>8.1999999999999993</v>
      </c>
      <c r="AA29" s="1">
        <v>2.35</v>
      </c>
      <c r="AB29" s="1">
        <v>72000</v>
      </c>
    </row>
    <row r="30" spans="1:28" x14ac:dyDescent="0.2">
      <c r="A30" s="1" t="s">
        <v>28</v>
      </c>
      <c r="B30" s="1" t="s">
        <v>224</v>
      </c>
      <c r="C30" s="1">
        <v>377</v>
      </c>
      <c r="D30" s="1">
        <v>131</v>
      </c>
      <c r="E30" s="1">
        <v>532</v>
      </c>
      <c r="F30" s="1">
        <v>627</v>
      </c>
      <c r="G30" s="1" t="s">
        <v>225</v>
      </c>
      <c r="H30" s="1">
        <v>14000</v>
      </c>
      <c r="I30" s="1">
        <v>65173160</v>
      </c>
      <c r="J30" s="1" t="s">
        <v>226</v>
      </c>
      <c r="K30" s="1" t="s">
        <v>227</v>
      </c>
      <c r="L30" s="1" t="s">
        <v>228</v>
      </c>
      <c r="M30" s="1">
        <v>202382</v>
      </c>
      <c r="N30" s="1">
        <v>26679</v>
      </c>
      <c r="O30" s="1" t="s">
        <v>229</v>
      </c>
      <c r="P30" s="1">
        <v>0</v>
      </c>
      <c r="Q30" s="1" t="s">
        <v>230</v>
      </c>
      <c r="R30" s="2" t="s">
        <v>231</v>
      </c>
      <c r="S30" s="1">
        <v>751</v>
      </c>
      <c r="T30" s="1" t="s">
        <v>37</v>
      </c>
      <c r="U30" s="1" t="s">
        <v>38</v>
      </c>
      <c r="V30" s="1" t="s">
        <v>39</v>
      </c>
      <c r="W30" s="1">
        <v>209000000</v>
      </c>
      <c r="X30" s="1">
        <v>2012</v>
      </c>
      <c r="Y30" s="1">
        <v>10000</v>
      </c>
      <c r="Z30" s="1">
        <v>5.9</v>
      </c>
      <c r="AA30" s="1">
        <v>2.35</v>
      </c>
      <c r="AB30" s="1">
        <v>44000</v>
      </c>
    </row>
    <row r="31" spans="1:28" x14ac:dyDescent="0.2">
      <c r="A31" s="1" t="s">
        <v>28</v>
      </c>
      <c r="B31" s="1" t="s">
        <v>232</v>
      </c>
      <c r="C31" s="1">
        <v>644</v>
      </c>
      <c r="D31" s="1">
        <v>124</v>
      </c>
      <c r="E31" s="1">
        <v>365</v>
      </c>
      <c r="F31" s="1">
        <v>1000</v>
      </c>
      <c r="G31" s="1" t="s">
        <v>233</v>
      </c>
      <c r="H31" s="1">
        <v>3000</v>
      </c>
      <c r="I31" s="1">
        <v>652177271</v>
      </c>
      <c r="J31" s="1" t="s">
        <v>226</v>
      </c>
      <c r="K31" s="1" t="s">
        <v>234</v>
      </c>
      <c r="L31" s="1" t="s">
        <v>235</v>
      </c>
      <c r="M31" s="1">
        <v>418214</v>
      </c>
      <c r="N31" s="1">
        <v>8458</v>
      </c>
      <c r="O31" s="1" t="s">
        <v>236</v>
      </c>
      <c r="P31" s="1">
        <v>0</v>
      </c>
      <c r="Q31" s="1" t="s">
        <v>237</v>
      </c>
      <c r="R31" s="2" t="s">
        <v>238</v>
      </c>
      <c r="S31" s="1">
        <v>1290</v>
      </c>
      <c r="T31" s="1" t="s">
        <v>37</v>
      </c>
      <c r="U31" s="1" t="s">
        <v>38</v>
      </c>
      <c r="V31" s="1" t="s">
        <v>39</v>
      </c>
      <c r="W31" s="1">
        <v>150000000</v>
      </c>
      <c r="X31" s="1">
        <v>2015</v>
      </c>
      <c r="Y31" s="1">
        <v>2000</v>
      </c>
      <c r="Z31" s="1">
        <v>7</v>
      </c>
      <c r="AA31" s="1">
        <v>2</v>
      </c>
      <c r="AB31" s="1">
        <v>150000</v>
      </c>
    </row>
    <row r="32" spans="1:28" x14ac:dyDescent="0.2">
      <c r="A32" s="1" t="s">
        <v>28</v>
      </c>
      <c r="B32" s="1" t="s">
        <v>48</v>
      </c>
      <c r="C32" s="1">
        <v>750</v>
      </c>
      <c r="D32" s="1">
        <v>143</v>
      </c>
      <c r="E32" s="1">
        <v>0</v>
      </c>
      <c r="F32" s="1">
        <v>393</v>
      </c>
      <c r="G32" s="1" t="s">
        <v>239</v>
      </c>
      <c r="H32" s="1">
        <v>883</v>
      </c>
      <c r="I32" s="1">
        <v>304360277</v>
      </c>
      <c r="J32" s="1" t="s">
        <v>50</v>
      </c>
      <c r="K32" s="1" t="s">
        <v>240</v>
      </c>
      <c r="L32" s="1" t="s">
        <v>241</v>
      </c>
      <c r="M32" s="1">
        <v>522030</v>
      </c>
      <c r="N32" s="1">
        <v>2039</v>
      </c>
      <c r="O32" s="1" t="s">
        <v>49</v>
      </c>
      <c r="P32" s="1">
        <v>0</v>
      </c>
      <c r="Q32" s="1" t="s">
        <v>242</v>
      </c>
      <c r="R32" s="2" t="s">
        <v>243</v>
      </c>
      <c r="S32" s="1">
        <v>1498</v>
      </c>
      <c r="T32" s="1" t="s">
        <v>37</v>
      </c>
      <c r="U32" s="1" t="s">
        <v>56</v>
      </c>
      <c r="V32" s="1" t="s">
        <v>39</v>
      </c>
      <c r="W32" s="1">
        <v>200000000</v>
      </c>
      <c r="X32" s="1">
        <v>2012</v>
      </c>
      <c r="Y32" s="1">
        <v>563</v>
      </c>
      <c r="Z32" s="1">
        <v>7.8</v>
      </c>
      <c r="AA32" s="1">
        <v>2.35</v>
      </c>
      <c r="AB32" s="1">
        <v>80000</v>
      </c>
    </row>
    <row r="33" spans="1:28" x14ac:dyDescent="0.2">
      <c r="A33" s="1" t="s">
        <v>28</v>
      </c>
      <c r="B33" s="1" t="s">
        <v>78</v>
      </c>
      <c r="C33" s="1">
        <v>300</v>
      </c>
      <c r="D33" s="1">
        <v>135</v>
      </c>
      <c r="E33" s="1">
        <v>0</v>
      </c>
      <c r="F33" s="1">
        <v>4000</v>
      </c>
      <c r="G33" s="1" t="s">
        <v>79</v>
      </c>
      <c r="H33" s="1">
        <v>24000</v>
      </c>
      <c r="I33" s="1">
        <v>373377893</v>
      </c>
      <c r="J33" s="1" t="s">
        <v>244</v>
      </c>
      <c r="K33" s="1" t="s">
        <v>81</v>
      </c>
      <c r="L33" s="1" t="s">
        <v>245</v>
      </c>
      <c r="M33" s="1">
        <v>411164</v>
      </c>
      <c r="N33" s="1">
        <v>43388</v>
      </c>
      <c r="O33" s="1" t="s">
        <v>83</v>
      </c>
      <c r="P33" s="1">
        <v>1</v>
      </c>
      <c r="Q33" s="1" t="s">
        <v>246</v>
      </c>
      <c r="R33" s="2" t="s">
        <v>247</v>
      </c>
      <c r="S33" s="1">
        <v>1303</v>
      </c>
      <c r="T33" s="1" t="s">
        <v>37</v>
      </c>
      <c r="U33" s="1" t="s">
        <v>38</v>
      </c>
      <c r="V33" s="1" t="s">
        <v>39</v>
      </c>
      <c r="W33" s="1">
        <v>200000000</v>
      </c>
      <c r="X33" s="1">
        <v>2004</v>
      </c>
      <c r="Y33" s="1">
        <v>11000</v>
      </c>
      <c r="Z33" s="1">
        <v>7.3</v>
      </c>
      <c r="AA33" s="1">
        <v>2.35</v>
      </c>
      <c r="AB33" s="1">
        <v>0</v>
      </c>
    </row>
    <row r="34" spans="1:28" x14ac:dyDescent="0.2">
      <c r="A34" s="1" t="s">
        <v>28</v>
      </c>
      <c r="B34" s="1" t="s">
        <v>248</v>
      </c>
      <c r="C34" s="1">
        <v>608</v>
      </c>
      <c r="D34" s="1">
        <v>195</v>
      </c>
      <c r="E34" s="1">
        <v>1000</v>
      </c>
      <c r="F34" s="1">
        <v>3000</v>
      </c>
      <c r="G34" s="1" t="s">
        <v>249</v>
      </c>
      <c r="H34" s="1">
        <v>21000</v>
      </c>
      <c r="I34" s="1">
        <v>408992272</v>
      </c>
      <c r="J34" s="1" t="s">
        <v>72</v>
      </c>
      <c r="K34" s="1" t="s">
        <v>96</v>
      </c>
      <c r="L34" s="1" t="s">
        <v>250</v>
      </c>
      <c r="M34" s="1">
        <v>557489</v>
      </c>
      <c r="N34" s="1">
        <v>30426</v>
      </c>
      <c r="O34" s="1" t="s">
        <v>251</v>
      </c>
      <c r="P34" s="1">
        <v>3</v>
      </c>
      <c r="Q34" s="1" t="s">
        <v>252</v>
      </c>
      <c r="R34" s="2" t="s">
        <v>253</v>
      </c>
      <c r="S34" s="1">
        <v>1187</v>
      </c>
      <c r="T34" s="1" t="s">
        <v>37</v>
      </c>
      <c r="U34" s="1" t="s">
        <v>38</v>
      </c>
      <c r="V34" s="1" t="s">
        <v>39</v>
      </c>
      <c r="W34" s="1">
        <v>200000000</v>
      </c>
      <c r="X34" s="1">
        <v>2013</v>
      </c>
      <c r="Y34" s="1">
        <v>4000</v>
      </c>
      <c r="Z34" s="1">
        <v>7.2</v>
      </c>
      <c r="AA34" s="1">
        <v>2.35</v>
      </c>
      <c r="AB34" s="1">
        <v>95000</v>
      </c>
    </row>
    <row r="35" spans="1:28" x14ac:dyDescent="0.2">
      <c r="A35" s="1" t="s">
        <v>28</v>
      </c>
      <c r="B35" s="1" t="s">
        <v>254</v>
      </c>
      <c r="C35" s="1">
        <v>451</v>
      </c>
      <c r="D35" s="1">
        <v>108</v>
      </c>
      <c r="E35" s="1">
        <v>13000</v>
      </c>
      <c r="F35" s="1">
        <v>11000</v>
      </c>
      <c r="G35" s="1" t="s">
        <v>105</v>
      </c>
      <c r="H35" s="1">
        <v>40000</v>
      </c>
      <c r="I35" s="1">
        <v>334185206</v>
      </c>
      <c r="J35" s="1" t="s">
        <v>199</v>
      </c>
      <c r="K35" s="1" t="s">
        <v>43</v>
      </c>
      <c r="L35" s="1" t="s">
        <v>255</v>
      </c>
      <c r="M35" s="1">
        <v>306320</v>
      </c>
      <c r="N35" s="1">
        <v>79957</v>
      </c>
      <c r="O35" s="1" t="s">
        <v>256</v>
      </c>
      <c r="P35" s="1">
        <v>0</v>
      </c>
      <c r="Q35" s="1" t="s">
        <v>257</v>
      </c>
      <c r="R35" s="2" t="s">
        <v>258</v>
      </c>
      <c r="S35" s="1">
        <v>736</v>
      </c>
      <c r="T35" s="1" t="s">
        <v>37</v>
      </c>
      <c r="U35" s="1" t="s">
        <v>38</v>
      </c>
      <c r="V35" s="1" t="s">
        <v>94</v>
      </c>
      <c r="W35" s="1">
        <v>200000000</v>
      </c>
      <c r="X35" s="1">
        <v>2010</v>
      </c>
      <c r="Y35" s="1">
        <v>25000</v>
      </c>
      <c r="Z35" s="1">
        <v>6.5</v>
      </c>
      <c r="AA35" s="1">
        <v>1.85</v>
      </c>
      <c r="AB35" s="1">
        <v>24000</v>
      </c>
    </row>
    <row r="36" spans="1:28" x14ac:dyDescent="0.2">
      <c r="A36" s="1" t="s">
        <v>28</v>
      </c>
      <c r="B36" s="1" t="s">
        <v>259</v>
      </c>
      <c r="C36" s="1">
        <v>334</v>
      </c>
      <c r="D36" s="1">
        <v>104</v>
      </c>
      <c r="E36" s="1">
        <v>420</v>
      </c>
      <c r="F36" s="1">
        <v>560</v>
      </c>
      <c r="G36" s="1" t="s">
        <v>260</v>
      </c>
      <c r="H36" s="1">
        <v>20000</v>
      </c>
      <c r="I36" s="1">
        <v>234360014</v>
      </c>
      <c r="J36" s="1" t="s">
        <v>261</v>
      </c>
      <c r="K36" s="1" t="s">
        <v>262</v>
      </c>
      <c r="L36" s="1" t="s">
        <v>263</v>
      </c>
      <c r="M36" s="1">
        <v>383427</v>
      </c>
      <c r="N36" s="1">
        <v>21714</v>
      </c>
      <c r="O36" s="1" t="s">
        <v>264</v>
      </c>
      <c r="P36" s="1">
        <v>0</v>
      </c>
      <c r="Q36" s="1" t="s">
        <v>265</v>
      </c>
      <c r="R36" s="2" t="s">
        <v>266</v>
      </c>
      <c r="S36" s="1">
        <v>1912</v>
      </c>
      <c r="T36" s="1" t="s">
        <v>37</v>
      </c>
      <c r="U36" s="1" t="s">
        <v>267</v>
      </c>
      <c r="V36" s="1" t="s">
        <v>39</v>
      </c>
      <c r="W36" s="1">
        <v>210000000</v>
      </c>
      <c r="X36" s="1">
        <v>2006</v>
      </c>
      <c r="Y36" s="1">
        <v>808</v>
      </c>
      <c r="Z36" s="1">
        <v>6.8</v>
      </c>
      <c r="AA36" s="1">
        <v>2.35</v>
      </c>
      <c r="AB36" s="1">
        <v>0</v>
      </c>
    </row>
    <row r="37" spans="1:28" x14ac:dyDescent="0.2">
      <c r="A37" s="1" t="s">
        <v>28</v>
      </c>
      <c r="B37" s="1" t="s">
        <v>268</v>
      </c>
      <c r="C37" s="1">
        <v>376</v>
      </c>
      <c r="D37" s="1">
        <v>104</v>
      </c>
      <c r="E37" s="1">
        <v>37</v>
      </c>
      <c r="F37" s="1">
        <v>760</v>
      </c>
      <c r="G37" s="1" t="s">
        <v>269</v>
      </c>
      <c r="H37" s="1">
        <v>12000</v>
      </c>
      <c r="I37" s="1">
        <v>268488329</v>
      </c>
      <c r="J37" s="1" t="s">
        <v>270</v>
      </c>
      <c r="K37" s="1" t="s">
        <v>271</v>
      </c>
      <c r="L37" s="1" t="s">
        <v>272</v>
      </c>
      <c r="M37" s="1">
        <v>235025</v>
      </c>
      <c r="N37" s="1">
        <v>14863</v>
      </c>
      <c r="O37" s="1" t="s">
        <v>273</v>
      </c>
      <c r="P37" s="1">
        <v>0</v>
      </c>
      <c r="Q37" s="1" t="s">
        <v>274</v>
      </c>
      <c r="R37" s="2" t="s">
        <v>275</v>
      </c>
      <c r="S37" s="1">
        <v>265</v>
      </c>
      <c r="T37" s="1" t="s">
        <v>37</v>
      </c>
      <c r="U37" s="1" t="s">
        <v>38</v>
      </c>
      <c r="V37" s="1" t="s">
        <v>276</v>
      </c>
      <c r="W37" s="1">
        <v>200000000</v>
      </c>
      <c r="X37" s="1">
        <v>2013</v>
      </c>
      <c r="Y37" s="1">
        <v>779</v>
      </c>
      <c r="Z37" s="1">
        <v>7.3</v>
      </c>
      <c r="AA37" s="1">
        <v>1.85</v>
      </c>
      <c r="AB37" s="1">
        <v>44000</v>
      </c>
    </row>
    <row r="38" spans="1:28" x14ac:dyDescent="0.2">
      <c r="A38" s="1" t="s">
        <v>28</v>
      </c>
      <c r="B38" s="1" t="s">
        <v>277</v>
      </c>
      <c r="C38" s="1">
        <v>366</v>
      </c>
      <c r="D38" s="1">
        <v>150</v>
      </c>
      <c r="E38" s="1">
        <v>0</v>
      </c>
      <c r="F38" s="1">
        <v>464</v>
      </c>
      <c r="G38" s="1" t="s">
        <v>278</v>
      </c>
      <c r="H38" s="1">
        <v>894</v>
      </c>
      <c r="I38" s="1">
        <v>402076689</v>
      </c>
      <c r="J38" s="1" t="s">
        <v>72</v>
      </c>
      <c r="K38" s="1" t="s">
        <v>279</v>
      </c>
      <c r="L38" s="1" t="s">
        <v>280</v>
      </c>
      <c r="M38" s="1">
        <v>323207</v>
      </c>
      <c r="N38" s="1">
        <v>3218</v>
      </c>
      <c r="O38" s="1" t="s">
        <v>281</v>
      </c>
      <c r="P38" s="1">
        <v>0</v>
      </c>
      <c r="Q38" s="1" t="s">
        <v>282</v>
      </c>
      <c r="R38" s="2" t="s">
        <v>283</v>
      </c>
      <c r="S38" s="1">
        <v>1439</v>
      </c>
      <c r="T38" s="1" t="s">
        <v>37</v>
      </c>
      <c r="U38" s="1" t="s">
        <v>38</v>
      </c>
      <c r="V38" s="1" t="s">
        <v>39</v>
      </c>
      <c r="W38" s="1">
        <v>200000000</v>
      </c>
      <c r="X38" s="1">
        <v>2009</v>
      </c>
      <c r="Y38" s="1">
        <v>581</v>
      </c>
      <c r="Z38" s="1">
        <v>6</v>
      </c>
      <c r="AA38" s="1">
        <v>2.35</v>
      </c>
      <c r="AB38" s="1">
        <v>0</v>
      </c>
    </row>
    <row r="39" spans="1:28" x14ac:dyDescent="0.2">
      <c r="A39" s="1" t="s">
        <v>28</v>
      </c>
      <c r="B39" s="1" t="s">
        <v>277</v>
      </c>
      <c r="C39" s="1">
        <v>378</v>
      </c>
      <c r="D39" s="1">
        <v>165</v>
      </c>
      <c r="E39" s="1">
        <v>0</v>
      </c>
      <c r="F39" s="1">
        <v>808</v>
      </c>
      <c r="G39" s="1" t="s">
        <v>284</v>
      </c>
      <c r="H39" s="1">
        <v>974</v>
      </c>
      <c r="I39" s="1">
        <v>245428137</v>
      </c>
      <c r="J39" s="1" t="s">
        <v>72</v>
      </c>
      <c r="K39" s="1" t="s">
        <v>285</v>
      </c>
      <c r="L39" s="1" t="s">
        <v>286</v>
      </c>
      <c r="M39" s="1">
        <v>242420</v>
      </c>
      <c r="N39" s="1">
        <v>3988</v>
      </c>
      <c r="O39" s="1" t="s">
        <v>260</v>
      </c>
      <c r="P39" s="1">
        <v>2</v>
      </c>
      <c r="Q39" s="1" t="s">
        <v>287</v>
      </c>
      <c r="R39" s="2" t="s">
        <v>288</v>
      </c>
      <c r="S39" s="1">
        <v>918</v>
      </c>
      <c r="T39" s="1" t="s">
        <v>37</v>
      </c>
      <c r="U39" s="1" t="s">
        <v>38</v>
      </c>
      <c r="V39" s="1" t="s">
        <v>39</v>
      </c>
      <c r="W39" s="1">
        <v>210000000</v>
      </c>
      <c r="X39" s="1">
        <v>2014</v>
      </c>
      <c r="Y39" s="1">
        <v>956</v>
      </c>
      <c r="Z39" s="1">
        <v>5.7</v>
      </c>
      <c r="AA39" s="1">
        <v>2.35</v>
      </c>
      <c r="AB39" s="1">
        <v>56000</v>
      </c>
    </row>
    <row r="40" spans="1:28" x14ac:dyDescent="0.2">
      <c r="A40" s="1" t="s">
        <v>28</v>
      </c>
      <c r="B40" s="1" t="s">
        <v>78</v>
      </c>
      <c r="C40" s="1">
        <v>525</v>
      </c>
      <c r="D40" s="1">
        <v>130</v>
      </c>
      <c r="E40" s="1">
        <v>0</v>
      </c>
      <c r="F40" s="1">
        <v>11000</v>
      </c>
      <c r="G40" s="1" t="s">
        <v>289</v>
      </c>
      <c r="H40" s="1">
        <v>44000</v>
      </c>
      <c r="I40" s="1">
        <v>234903076</v>
      </c>
      <c r="J40" s="1" t="s">
        <v>199</v>
      </c>
      <c r="K40" s="1" t="s">
        <v>290</v>
      </c>
      <c r="L40" s="1" t="s">
        <v>291</v>
      </c>
      <c r="M40" s="1">
        <v>175409</v>
      </c>
      <c r="N40" s="1">
        <v>73441</v>
      </c>
      <c r="O40" s="1" t="s">
        <v>79</v>
      </c>
      <c r="P40" s="1">
        <v>4</v>
      </c>
      <c r="Q40" s="1" t="s">
        <v>292</v>
      </c>
      <c r="R40" s="2" t="s">
        <v>293</v>
      </c>
      <c r="S40" s="1">
        <v>511</v>
      </c>
      <c r="T40" s="1" t="s">
        <v>37</v>
      </c>
      <c r="U40" s="1" t="s">
        <v>38</v>
      </c>
      <c r="V40" s="1" t="s">
        <v>94</v>
      </c>
      <c r="W40" s="1">
        <v>215000000</v>
      </c>
      <c r="X40" s="1">
        <v>2013</v>
      </c>
      <c r="Y40" s="1">
        <v>15000</v>
      </c>
      <c r="Z40" s="1">
        <v>6.4</v>
      </c>
      <c r="AA40" s="1">
        <v>2.35</v>
      </c>
      <c r="AB40" s="1">
        <v>60000</v>
      </c>
    </row>
    <row r="41" spans="1:28" x14ac:dyDescent="0.2">
      <c r="A41" s="1" t="s">
        <v>28</v>
      </c>
      <c r="B41" s="1" t="s">
        <v>179</v>
      </c>
      <c r="C41" s="1">
        <v>495</v>
      </c>
      <c r="D41" s="1">
        <v>142</v>
      </c>
      <c r="E41" s="1">
        <v>464</v>
      </c>
      <c r="F41" s="1">
        <v>825</v>
      </c>
      <c r="G41" s="1" t="s">
        <v>180</v>
      </c>
      <c r="H41" s="1">
        <v>15000</v>
      </c>
      <c r="I41" s="1">
        <v>202853933</v>
      </c>
      <c r="J41" s="1" t="s">
        <v>31</v>
      </c>
      <c r="K41" s="1" t="s">
        <v>181</v>
      </c>
      <c r="L41" s="1" t="s">
        <v>294</v>
      </c>
      <c r="M41" s="1">
        <v>321227</v>
      </c>
      <c r="N41" s="1">
        <v>28631</v>
      </c>
      <c r="O41" s="1" t="s">
        <v>295</v>
      </c>
      <c r="P41" s="1">
        <v>0</v>
      </c>
      <c r="Q41" s="1" t="s">
        <v>296</v>
      </c>
      <c r="R41" s="2" t="s">
        <v>297</v>
      </c>
      <c r="S41" s="1">
        <v>1067</v>
      </c>
      <c r="T41" s="1" t="s">
        <v>37</v>
      </c>
      <c r="U41" s="1" t="s">
        <v>38</v>
      </c>
      <c r="V41" s="1" t="s">
        <v>39</v>
      </c>
      <c r="W41" s="1">
        <v>200000000</v>
      </c>
      <c r="X41" s="1">
        <v>2014</v>
      </c>
      <c r="Y41" s="1">
        <v>10000</v>
      </c>
      <c r="Z41" s="1">
        <v>6.7</v>
      </c>
      <c r="AA41" s="1">
        <v>2.35</v>
      </c>
      <c r="AB41" s="1">
        <v>41000</v>
      </c>
    </row>
    <row r="42" spans="1:28" x14ac:dyDescent="0.2">
      <c r="A42" s="1" t="s">
        <v>28</v>
      </c>
      <c r="B42" s="1" t="s">
        <v>298</v>
      </c>
      <c r="C42" s="1">
        <v>469</v>
      </c>
      <c r="D42" s="1">
        <v>125</v>
      </c>
      <c r="E42" s="1">
        <v>364</v>
      </c>
      <c r="F42" s="1">
        <v>1000</v>
      </c>
      <c r="G42" s="1" t="s">
        <v>299</v>
      </c>
      <c r="H42" s="1">
        <v>12000</v>
      </c>
      <c r="I42" s="1">
        <v>172051787</v>
      </c>
      <c r="J42" s="1" t="s">
        <v>72</v>
      </c>
      <c r="K42" s="1" t="s">
        <v>300</v>
      </c>
      <c r="L42" s="1" t="s">
        <v>301</v>
      </c>
      <c r="M42" s="1">
        <v>264183</v>
      </c>
      <c r="N42" s="1">
        <v>25550</v>
      </c>
      <c r="O42" s="1" t="s">
        <v>302</v>
      </c>
      <c r="P42" s="1">
        <v>0</v>
      </c>
      <c r="Q42" s="1" t="s">
        <v>303</v>
      </c>
      <c r="R42" s="2" t="s">
        <v>304</v>
      </c>
      <c r="S42" s="1">
        <v>665</v>
      </c>
      <c r="T42" s="1" t="s">
        <v>37</v>
      </c>
      <c r="U42" s="1" t="s">
        <v>38</v>
      </c>
      <c r="V42" s="1" t="s">
        <v>94</v>
      </c>
      <c r="W42" s="1">
        <v>170000000</v>
      </c>
      <c r="X42" s="1">
        <v>2010</v>
      </c>
      <c r="Y42" s="1">
        <v>10000</v>
      </c>
      <c r="Z42" s="1">
        <v>6.8</v>
      </c>
      <c r="AA42" s="1">
        <v>2.35</v>
      </c>
      <c r="AB42" s="1">
        <v>30000</v>
      </c>
    </row>
    <row r="43" spans="1:28" x14ac:dyDescent="0.2">
      <c r="A43" s="1" t="s">
        <v>28</v>
      </c>
      <c r="B43" s="1" t="s">
        <v>305</v>
      </c>
      <c r="C43" s="1">
        <v>304</v>
      </c>
      <c r="D43" s="1">
        <v>106</v>
      </c>
      <c r="E43" s="1">
        <v>487</v>
      </c>
      <c r="F43" s="1">
        <v>776</v>
      </c>
      <c r="G43" s="1" t="s">
        <v>205</v>
      </c>
      <c r="H43" s="1">
        <v>1000</v>
      </c>
      <c r="I43" s="1">
        <v>191450875</v>
      </c>
      <c r="J43" s="1" t="s">
        <v>306</v>
      </c>
      <c r="K43" s="1" t="s">
        <v>307</v>
      </c>
      <c r="L43" s="1" t="s">
        <v>308</v>
      </c>
      <c r="M43" s="1">
        <v>101178</v>
      </c>
      <c r="N43" s="1">
        <v>4482</v>
      </c>
      <c r="O43" s="1" t="s">
        <v>309</v>
      </c>
      <c r="P43" s="1">
        <v>0</v>
      </c>
      <c r="Q43" s="1" t="s">
        <v>310</v>
      </c>
      <c r="R43" s="2" t="s">
        <v>311</v>
      </c>
      <c r="S43" s="1">
        <v>283</v>
      </c>
      <c r="T43" s="1" t="s">
        <v>37</v>
      </c>
      <c r="U43" s="1" t="s">
        <v>38</v>
      </c>
      <c r="V43" s="1" t="s">
        <v>276</v>
      </c>
      <c r="W43" s="1">
        <v>200000000</v>
      </c>
      <c r="X43" s="1">
        <v>2011</v>
      </c>
      <c r="Y43" s="1">
        <v>919</v>
      </c>
      <c r="Z43" s="1">
        <v>6.3</v>
      </c>
      <c r="AA43" s="1">
        <v>2.35</v>
      </c>
      <c r="AB43" s="1">
        <v>10000</v>
      </c>
    </row>
    <row r="44" spans="1:28" x14ac:dyDescent="0.2">
      <c r="A44" s="1" t="s">
        <v>28</v>
      </c>
      <c r="B44" s="1" t="s">
        <v>312</v>
      </c>
      <c r="C44" s="1">
        <v>436</v>
      </c>
      <c r="D44" s="1">
        <v>123</v>
      </c>
      <c r="E44" s="1">
        <v>258</v>
      </c>
      <c r="F44" s="1">
        <v>326</v>
      </c>
      <c r="G44" s="1" t="s">
        <v>313</v>
      </c>
      <c r="H44" s="1">
        <v>16000</v>
      </c>
      <c r="I44" s="1">
        <v>116593191</v>
      </c>
      <c r="J44" s="1" t="s">
        <v>72</v>
      </c>
      <c r="K44" s="1" t="s">
        <v>314</v>
      </c>
      <c r="L44" s="1" t="s">
        <v>315</v>
      </c>
      <c r="M44" s="1">
        <v>223393</v>
      </c>
      <c r="N44" s="1">
        <v>17657</v>
      </c>
      <c r="O44" s="1" t="s">
        <v>316</v>
      </c>
      <c r="P44" s="1">
        <v>2</v>
      </c>
      <c r="Q44" s="1" t="s">
        <v>317</v>
      </c>
      <c r="R44" s="2" t="s">
        <v>318</v>
      </c>
      <c r="S44" s="1">
        <v>550</v>
      </c>
      <c r="T44" s="1" t="s">
        <v>37</v>
      </c>
      <c r="U44" s="1" t="s">
        <v>38</v>
      </c>
      <c r="V44" s="1" t="s">
        <v>39</v>
      </c>
      <c r="W44" s="1">
        <v>200000000</v>
      </c>
      <c r="X44" s="1">
        <v>2011</v>
      </c>
      <c r="Y44" s="1">
        <v>368</v>
      </c>
      <c r="Z44" s="1">
        <v>5.6</v>
      </c>
      <c r="AA44" s="1">
        <v>2.35</v>
      </c>
      <c r="AB44" s="1">
        <v>24000</v>
      </c>
    </row>
    <row r="45" spans="1:28" x14ac:dyDescent="0.2">
      <c r="A45" s="1" t="s">
        <v>28</v>
      </c>
      <c r="B45" s="1" t="s">
        <v>319</v>
      </c>
      <c r="C45" s="1">
        <v>453</v>
      </c>
      <c r="D45" s="1">
        <v>103</v>
      </c>
      <c r="E45" s="1">
        <v>125</v>
      </c>
      <c r="F45" s="1">
        <v>721</v>
      </c>
      <c r="G45" s="1" t="s">
        <v>320</v>
      </c>
      <c r="H45" s="1">
        <v>15000</v>
      </c>
      <c r="I45" s="1">
        <v>414984497</v>
      </c>
      <c r="J45" s="1" t="s">
        <v>270</v>
      </c>
      <c r="K45" s="1" t="s">
        <v>321</v>
      </c>
      <c r="L45" s="1" t="s">
        <v>322</v>
      </c>
      <c r="M45" s="1">
        <v>544884</v>
      </c>
      <c r="N45" s="1">
        <v>19085</v>
      </c>
      <c r="O45" s="1" t="s">
        <v>323</v>
      </c>
      <c r="P45" s="1">
        <v>3</v>
      </c>
      <c r="Q45" s="1" t="s">
        <v>324</v>
      </c>
      <c r="R45" s="2" t="s">
        <v>325</v>
      </c>
      <c r="S45" s="1">
        <v>733</v>
      </c>
      <c r="T45" s="1" t="s">
        <v>37</v>
      </c>
      <c r="U45" s="1" t="s">
        <v>38</v>
      </c>
      <c r="V45" s="1" t="s">
        <v>276</v>
      </c>
      <c r="W45" s="1">
        <v>200000000</v>
      </c>
      <c r="X45" s="1">
        <v>2010</v>
      </c>
      <c r="Y45" s="1">
        <v>1000</v>
      </c>
      <c r="Z45" s="1">
        <v>8.3000000000000007</v>
      </c>
      <c r="AA45" s="1">
        <v>1.85</v>
      </c>
      <c r="AB45" s="1">
        <v>30000</v>
      </c>
    </row>
    <row r="46" spans="1:28" x14ac:dyDescent="0.2">
      <c r="A46" s="1" t="s">
        <v>28</v>
      </c>
      <c r="B46" s="1" t="s">
        <v>326</v>
      </c>
      <c r="C46" s="1">
        <v>422</v>
      </c>
      <c r="D46" s="1">
        <v>118</v>
      </c>
      <c r="E46" s="1">
        <v>368</v>
      </c>
      <c r="F46" s="1">
        <v>988</v>
      </c>
      <c r="G46" s="1" t="s">
        <v>234</v>
      </c>
      <c r="H46" s="1">
        <v>23000</v>
      </c>
      <c r="I46" s="1">
        <v>125320003</v>
      </c>
      <c r="J46" s="1" t="s">
        <v>72</v>
      </c>
      <c r="K46" s="1" t="s">
        <v>58</v>
      </c>
      <c r="L46" s="1" t="s">
        <v>327</v>
      </c>
      <c r="M46" s="1">
        <v>286095</v>
      </c>
      <c r="N46" s="1">
        <v>27468</v>
      </c>
      <c r="O46" s="1" t="s">
        <v>328</v>
      </c>
      <c r="P46" s="1">
        <v>0</v>
      </c>
      <c r="Q46" s="1" t="s">
        <v>329</v>
      </c>
      <c r="R46" s="2" t="s">
        <v>330</v>
      </c>
      <c r="S46" s="1">
        <v>974</v>
      </c>
      <c r="T46" s="1" t="s">
        <v>37</v>
      </c>
      <c r="U46" s="1" t="s">
        <v>38</v>
      </c>
      <c r="V46" s="1" t="s">
        <v>39</v>
      </c>
      <c r="W46" s="1">
        <v>200000000</v>
      </c>
      <c r="X46" s="1">
        <v>2009</v>
      </c>
      <c r="Y46" s="1">
        <v>3000</v>
      </c>
      <c r="Z46" s="1">
        <v>6.6</v>
      </c>
      <c r="AA46" s="1">
        <v>2.35</v>
      </c>
      <c r="AB46" s="1">
        <v>0</v>
      </c>
    </row>
    <row r="47" spans="1:28" x14ac:dyDescent="0.2">
      <c r="A47" s="1" t="s">
        <v>28</v>
      </c>
      <c r="B47" s="1" t="s">
        <v>331</v>
      </c>
      <c r="C47" s="1">
        <v>424</v>
      </c>
      <c r="D47" s="1">
        <v>140</v>
      </c>
      <c r="E47" s="1">
        <v>0</v>
      </c>
      <c r="F47" s="1">
        <v>14000</v>
      </c>
      <c r="G47" s="1" t="s">
        <v>332</v>
      </c>
      <c r="H47" s="1">
        <v>26000</v>
      </c>
      <c r="I47" s="1">
        <v>350034110</v>
      </c>
      <c r="J47" s="1" t="s">
        <v>333</v>
      </c>
      <c r="K47" s="1" t="s">
        <v>334</v>
      </c>
      <c r="L47" s="1" t="s">
        <v>335</v>
      </c>
      <c r="M47" s="1">
        <v>278232</v>
      </c>
      <c r="N47" s="1">
        <v>79150</v>
      </c>
      <c r="O47" s="1" t="s">
        <v>336</v>
      </c>
      <c r="P47" s="1">
        <v>0</v>
      </c>
      <c r="Q47" s="1" t="s">
        <v>337</v>
      </c>
      <c r="R47" s="2" t="s">
        <v>338</v>
      </c>
      <c r="S47" s="1">
        <v>657</v>
      </c>
      <c r="T47" s="1" t="s">
        <v>37</v>
      </c>
      <c r="U47" s="1" t="s">
        <v>38</v>
      </c>
      <c r="V47" s="1" t="s">
        <v>39</v>
      </c>
      <c r="W47" s="1">
        <v>190000000</v>
      </c>
      <c r="X47" s="1">
        <v>2015</v>
      </c>
      <c r="Y47" s="1">
        <v>23000</v>
      </c>
      <c r="Z47" s="1">
        <v>7.2</v>
      </c>
      <c r="AA47" s="1">
        <v>2.35</v>
      </c>
      <c r="AB47" s="1">
        <v>94000</v>
      </c>
    </row>
    <row r="48" spans="1:28" x14ac:dyDescent="0.2">
      <c r="A48" s="1" t="s">
        <v>28</v>
      </c>
      <c r="B48" s="1" t="s">
        <v>124</v>
      </c>
      <c r="C48" s="1">
        <v>654</v>
      </c>
      <c r="D48" s="1">
        <v>123</v>
      </c>
      <c r="E48" s="1">
        <v>395</v>
      </c>
      <c r="F48" s="1">
        <v>1000</v>
      </c>
      <c r="G48" s="1" t="s">
        <v>339</v>
      </c>
      <c r="H48" s="1">
        <v>17000</v>
      </c>
      <c r="I48" s="1">
        <v>202351611</v>
      </c>
      <c r="J48" s="1" t="s">
        <v>340</v>
      </c>
      <c r="K48" s="1" t="s">
        <v>341</v>
      </c>
      <c r="L48" s="1" t="s">
        <v>342</v>
      </c>
      <c r="M48" s="1">
        <v>465019</v>
      </c>
      <c r="N48" s="1">
        <v>32392</v>
      </c>
      <c r="O48" s="1" t="s">
        <v>343</v>
      </c>
      <c r="P48" s="1">
        <v>0</v>
      </c>
      <c r="Q48" s="1" t="s">
        <v>344</v>
      </c>
      <c r="R48" s="2" t="s">
        <v>345</v>
      </c>
      <c r="S48" s="1">
        <v>995</v>
      </c>
      <c r="T48" s="1" t="s">
        <v>37</v>
      </c>
      <c r="U48" s="1" t="s">
        <v>38</v>
      </c>
      <c r="V48" s="1" t="s">
        <v>39</v>
      </c>
      <c r="W48" s="1">
        <v>190000000</v>
      </c>
      <c r="X48" s="1">
        <v>2013</v>
      </c>
      <c r="Y48" s="1">
        <v>11000</v>
      </c>
      <c r="Z48" s="1">
        <v>7</v>
      </c>
      <c r="AA48" s="1">
        <v>2.35</v>
      </c>
      <c r="AB48" s="1">
        <v>129000</v>
      </c>
    </row>
    <row r="49" spans="1:28" x14ac:dyDescent="0.2">
      <c r="A49" s="1" t="s">
        <v>28</v>
      </c>
      <c r="B49" s="1" t="s">
        <v>117</v>
      </c>
      <c r="C49" s="1">
        <v>539</v>
      </c>
      <c r="D49" s="1">
        <v>149</v>
      </c>
      <c r="E49" s="1">
        <v>0</v>
      </c>
      <c r="F49" s="1">
        <v>20000</v>
      </c>
      <c r="G49" s="1" t="s">
        <v>148</v>
      </c>
      <c r="H49" s="1">
        <v>34000</v>
      </c>
      <c r="I49" s="1">
        <v>233914986</v>
      </c>
      <c r="J49" s="1" t="s">
        <v>261</v>
      </c>
      <c r="K49" s="1" t="s">
        <v>346</v>
      </c>
      <c r="L49" s="1" t="s">
        <v>347</v>
      </c>
      <c r="M49" s="1">
        <v>514125</v>
      </c>
      <c r="N49" s="1">
        <v>91434</v>
      </c>
      <c r="O49" s="1" t="s">
        <v>262</v>
      </c>
      <c r="P49" s="1">
        <v>7</v>
      </c>
      <c r="Q49" s="1" t="s">
        <v>348</v>
      </c>
      <c r="R49" s="2" t="s">
        <v>349</v>
      </c>
      <c r="S49" s="1">
        <v>752</v>
      </c>
      <c r="T49" s="1" t="s">
        <v>37</v>
      </c>
      <c r="U49" s="1" t="s">
        <v>38</v>
      </c>
      <c r="V49" s="1" t="s">
        <v>39</v>
      </c>
      <c r="W49" s="1">
        <v>200000000</v>
      </c>
      <c r="X49" s="1">
        <v>2014</v>
      </c>
      <c r="Y49" s="1">
        <v>22000</v>
      </c>
      <c r="Z49" s="1">
        <v>8</v>
      </c>
      <c r="AA49" s="1">
        <v>2.35</v>
      </c>
      <c r="AB49" s="1">
        <v>82000</v>
      </c>
    </row>
    <row r="50" spans="1:28" x14ac:dyDescent="0.2">
      <c r="A50" s="1" t="s">
        <v>28</v>
      </c>
      <c r="B50" s="1" t="s">
        <v>350</v>
      </c>
      <c r="C50" s="1">
        <v>590</v>
      </c>
      <c r="D50" s="1">
        <v>132</v>
      </c>
      <c r="E50" s="1">
        <v>14000</v>
      </c>
      <c r="F50" s="1">
        <v>928</v>
      </c>
      <c r="G50" s="1" t="s">
        <v>351</v>
      </c>
      <c r="H50" s="1">
        <v>19000</v>
      </c>
      <c r="I50" s="1">
        <v>228756232</v>
      </c>
      <c r="J50" s="1" t="s">
        <v>72</v>
      </c>
      <c r="K50" s="1" t="s">
        <v>352</v>
      </c>
      <c r="L50" s="1" t="s">
        <v>353</v>
      </c>
      <c r="M50" s="1">
        <v>395573</v>
      </c>
      <c r="N50" s="1">
        <v>21411</v>
      </c>
      <c r="O50" s="1" t="s">
        <v>354</v>
      </c>
      <c r="P50" s="1">
        <v>0</v>
      </c>
      <c r="Q50" s="1" t="s">
        <v>355</v>
      </c>
      <c r="R50" s="2" t="s">
        <v>356</v>
      </c>
      <c r="S50" s="1">
        <v>1171</v>
      </c>
      <c r="T50" s="1" t="s">
        <v>37</v>
      </c>
      <c r="U50" s="1" t="s">
        <v>38</v>
      </c>
      <c r="V50" s="1" t="s">
        <v>39</v>
      </c>
      <c r="W50" s="1">
        <v>190000000</v>
      </c>
      <c r="X50" s="1">
        <v>2013</v>
      </c>
      <c r="Y50" s="1">
        <v>981</v>
      </c>
      <c r="Z50" s="1">
        <v>7.8</v>
      </c>
      <c r="AA50" s="1">
        <v>2.35</v>
      </c>
      <c r="AB50" s="1">
        <v>92000</v>
      </c>
    </row>
    <row r="51" spans="1:28" x14ac:dyDescent="0.2">
      <c r="A51" s="1" t="s">
        <v>28</v>
      </c>
      <c r="B51" s="1" t="s">
        <v>117</v>
      </c>
      <c r="C51" s="1">
        <v>338</v>
      </c>
      <c r="D51" s="1">
        <v>114</v>
      </c>
      <c r="E51" s="1">
        <v>0</v>
      </c>
      <c r="F51" s="1">
        <v>140</v>
      </c>
      <c r="G51" s="1" t="s">
        <v>357</v>
      </c>
      <c r="H51" s="1">
        <v>979</v>
      </c>
      <c r="I51" s="1">
        <v>65171860</v>
      </c>
      <c r="J51" s="1" t="s">
        <v>172</v>
      </c>
      <c r="K51" s="1" t="s">
        <v>358</v>
      </c>
      <c r="L51" s="1" t="s">
        <v>359</v>
      </c>
      <c r="M51" s="1">
        <v>106416</v>
      </c>
      <c r="N51" s="1">
        <v>1766</v>
      </c>
      <c r="O51" s="1" t="s">
        <v>360</v>
      </c>
      <c r="P51" s="1">
        <v>1</v>
      </c>
      <c r="Q51" s="1" t="s">
        <v>361</v>
      </c>
      <c r="R51" s="2" t="s">
        <v>362</v>
      </c>
      <c r="S51" s="1">
        <v>205</v>
      </c>
      <c r="T51" s="1" t="s">
        <v>37</v>
      </c>
      <c r="U51" s="1" t="s">
        <v>38</v>
      </c>
      <c r="V51" s="1" t="s">
        <v>39</v>
      </c>
      <c r="W51" s="1">
        <v>195000000</v>
      </c>
      <c r="X51" s="1">
        <v>2013</v>
      </c>
      <c r="Y51" s="1">
        <v>557</v>
      </c>
      <c r="Z51" s="1">
        <v>6.3</v>
      </c>
      <c r="AA51" s="1">
        <v>2.35</v>
      </c>
      <c r="AB51" s="1">
        <v>22000</v>
      </c>
    </row>
    <row r="52" spans="1:28" x14ac:dyDescent="0.2">
      <c r="A52" s="1" t="s">
        <v>28</v>
      </c>
      <c r="B52" s="1" t="s">
        <v>363</v>
      </c>
      <c r="C52" s="1">
        <v>490</v>
      </c>
      <c r="D52" s="1">
        <v>143</v>
      </c>
      <c r="E52" s="1">
        <v>1000</v>
      </c>
      <c r="F52" s="1">
        <v>77</v>
      </c>
      <c r="G52" s="1" t="s">
        <v>364</v>
      </c>
      <c r="H52" s="1">
        <v>29000</v>
      </c>
      <c r="I52" s="1">
        <v>144812796</v>
      </c>
      <c r="J52" s="1" t="s">
        <v>213</v>
      </c>
      <c r="K52" s="1" t="s">
        <v>214</v>
      </c>
      <c r="L52" s="1" t="s">
        <v>365</v>
      </c>
      <c r="M52" s="1">
        <v>362912</v>
      </c>
      <c r="N52" s="1">
        <v>29770</v>
      </c>
      <c r="O52" s="1" t="s">
        <v>366</v>
      </c>
      <c r="P52" s="1">
        <v>4</v>
      </c>
      <c r="Q52" s="1" t="s">
        <v>367</v>
      </c>
      <c r="R52" s="2" t="s">
        <v>368</v>
      </c>
      <c r="S52" s="1">
        <v>753</v>
      </c>
      <c r="T52" s="1" t="s">
        <v>37</v>
      </c>
      <c r="U52" s="1" t="s">
        <v>369</v>
      </c>
      <c r="V52" s="1" t="s">
        <v>39</v>
      </c>
      <c r="W52" s="1">
        <v>105000000</v>
      </c>
      <c r="X52" s="1">
        <v>2013</v>
      </c>
      <c r="Y52" s="1">
        <v>509</v>
      </c>
      <c r="Z52" s="1">
        <v>7.3</v>
      </c>
      <c r="AA52" s="1">
        <v>2.35</v>
      </c>
      <c r="AB52" s="1">
        <v>115000</v>
      </c>
    </row>
    <row r="53" spans="1:28" x14ac:dyDescent="0.2">
      <c r="A53" s="1" t="s">
        <v>28</v>
      </c>
      <c r="B53" s="1" t="s">
        <v>370</v>
      </c>
      <c r="C53" s="1">
        <v>306</v>
      </c>
      <c r="D53" s="1">
        <v>116</v>
      </c>
      <c r="E53" s="1">
        <v>179</v>
      </c>
      <c r="F53" s="1">
        <v>236</v>
      </c>
      <c r="G53" s="1" t="s">
        <v>371</v>
      </c>
      <c r="H53" s="1">
        <v>15000</v>
      </c>
      <c r="I53" s="1">
        <v>90755643</v>
      </c>
      <c r="J53" s="1" t="s">
        <v>244</v>
      </c>
      <c r="K53" s="1" t="s">
        <v>372</v>
      </c>
      <c r="L53" s="1" t="s">
        <v>373</v>
      </c>
      <c r="M53" s="1">
        <v>222403</v>
      </c>
      <c r="N53" s="1">
        <v>16149</v>
      </c>
      <c r="O53" s="1" t="s">
        <v>374</v>
      </c>
      <c r="P53" s="1">
        <v>2</v>
      </c>
      <c r="Q53" s="1" t="s">
        <v>375</v>
      </c>
      <c r="R53" s="2" t="s">
        <v>376</v>
      </c>
      <c r="S53" s="1">
        <v>453</v>
      </c>
      <c r="T53" s="1" t="s">
        <v>37</v>
      </c>
      <c r="U53" s="1" t="s">
        <v>38</v>
      </c>
      <c r="V53" s="1" t="s">
        <v>39</v>
      </c>
      <c r="W53" s="1">
        <v>200000000</v>
      </c>
      <c r="X53" s="1">
        <v>2010</v>
      </c>
      <c r="Y53" s="1">
        <v>567</v>
      </c>
      <c r="Z53" s="1">
        <v>6.6</v>
      </c>
      <c r="AA53" s="1">
        <v>2.35</v>
      </c>
      <c r="AB53" s="1">
        <v>23000</v>
      </c>
    </row>
    <row r="54" spans="1:28" x14ac:dyDescent="0.2">
      <c r="A54" s="1" t="s">
        <v>28</v>
      </c>
      <c r="B54" s="1" t="s">
        <v>377</v>
      </c>
      <c r="C54" s="1">
        <v>575</v>
      </c>
      <c r="D54" s="1">
        <v>131</v>
      </c>
      <c r="E54" s="1">
        <v>0</v>
      </c>
      <c r="F54" s="1">
        <v>919</v>
      </c>
      <c r="G54" s="1" t="s">
        <v>378</v>
      </c>
      <c r="H54" s="1">
        <v>16000</v>
      </c>
      <c r="I54" s="1">
        <v>101785482</v>
      </c>
      <c r="J54" s="1" t="s">
        <v>72</v>
      </c>
      <c r="K54" s="1" t="s">
        <v>379</v>
      </c>
      <c r="L54" s="1" t="s">
        <v>380</v>
      </c>
      <c r="M54" s="1">
        <v>381148</v>
      </c>
      <c r="N54" s="1">
        <v>19166</v>
      </c>
      <c r="O54" s="1" t="s">
        <v>381</v>
      </c>
      <c r="P54" s="1">
        <v>0</v>
      </c>
      <c r="Q54" s="1" t="s">
        <v>382</v>
      </c>
      <c r="R54" s="2" t="s">
        <v>383</v>
      </c>
      <c r="S54" s="1">
        <v>1106</v>
      </c>
      <c r="T54" s="1" t="s">
        <v>37</v>
      </c>
      <c r="U54" s="1" t="s">
        <v>38</v>
      </c>
      <c r="V54" s="1" t="s">
        <v>39</v>
      </c>
      <c r="W54" s="1">
        <v>190000000</v>
      </c>
      <c r="X54" s="1">
        <v>2013</v>
      </c>
      <c r="Y54" s="1">
        <v>968</v>
      </c>
      <c r="Z54" s="1">
        <v>7</v>
      </c>
      <c r="AA54" s="1">
        <v>1.85</v>
      </c>
      <c r="AB54" s="1">
        <v>83000</v>
      </c>
    </row>
    <row r="55" spans="1:28" x14ac:dyDescent="0.2">
      <c r="A55" s="1" t="s">
        <v>28</v>
      </c>
      <c r="B55" s="1" t="s">
        <v>277</v>
      </c>
      <c r="C55" s="1">
        <v>428</v>
      </c>
      <c r="D55" s="1">
        <v>154</v>
      </c>
      <c r="E55" s="1">
        <v>0</v>
      </c>
      <c r="F55" s="1">
        <v>581</v>
      </c>
      <c r="G55" s="1" t="s">
        <v>384</v>
      </c>
      <c r="H55" s="1">
        <v>894</v>
      </c>
      <c r="I55" s="1">
        <v>352358779</v>
      </c>
      <c r="J55" s="1" t="s">
        <v>72</v>
      </c>
      <c r="K55" s="1" t="s">
        <v>279</v>
      </c>
      <c r="L55" s="1" t="s">
        <v>385</v>
      </c>
      <c r="M55" s="1">
        <v>326180</v>
      </c>
      <c r="N55" s="1">
        <v>2593</v>
      </c>
      <c r="O55" s="1" t="s">
        <v>278</v>
      </c>
      <c r="P55" s="1">
        <v>2</v>
      </c>
      <c r="Q55" s="1" t="s">
        <v>386</v>
      </c>
      <c r="R55" s="2" t="s">
        <v>387</v>
      </c>
      <c r="S55" s="1">
        <v>899</v>
      </c>
      <c r="T55" s="1" t="s">
        <v>37</v>
      </c>
      <c r="U55" s="1" t="s">
        <v>38</v>
      </c>
      <c r="V55" s="1" t="s">
        <v>39</v>
      </c>
      <c r="W55" s="1">
        <v>195000000</v>
      </c>
      <c r="X55" s="1">
        <v>2011</v>
      </c>
      <c r="Y55" s="1">
        <v>829</v>
      </c>
      <c r="Z55" s="1">
        <v>6.3</v>
      </c>
      <c r="AA55" s="1">
        <v>2.35</v>
      </c>
      <c r="AB55" s="1">
        <v>46000</v>
      </c>
    </row>
    <row r="56" spans="1:28" x14ac:dyDescent="0.2">
      <c r="A56" s="1" t="s">
        <v>28</v>
      </c>
      <c r="B56" s="1" t="s">
        <v>388</v>
      </c>
      <c r="C56" s="1">
        <v>470</v>
      </c>
      <c r="D56" s="1">
        <v>122</v>
      </c>
      <c r="E56" s="1">
        <v>14000</v>
      </c>
      <c r="F56" s="1">
        <v>1000</v>
      </c>
      <c r="G56" s="1" t="s">
        <v>389</v>
      </c>
      <c r="H56" s="1">
        <v>11000</v>
      </c>
      <c r="I56" s="1">
        <v>317011114</v>
      </c>
      <c r="J56" s="1" t="s">
        <v>42</v>
      </c>
      <c r="K56" s="1" t="s">
        <v>390</v>
      </c>
      <c r="L56" s="1" t="s">
        <v>391</v>
      </c>
      <c r="M56" s="1">
        <v>333847</v>
      </c>
      <c r="N56" s="1">
        <v>14959</v>
      </c>
      <c r="O56" s="1" t="s">
        <v>392</v>
      </c>
      <c r="P56" s="1">
        <v>2</v>
      </c>
      <c r="Q56" s="1" t="s">
        <v>393</v>
      </c>
      <c r="R56" s="2" t="s">
        <v>394</v>
      </c>
      <c r="S56" s="1">
        <v>2054</v>
      </c>
      <c r="T56" s="1" t="s">
        <v>37</v>
      </c>
      <c r="U56" s="1" t="s">
        <v>38</v>
      </c>
      <c r="V56" s="1" t="s">
        <v>39</v>
      </c>
      <c r="W56" s="1">
        <v>185000000</v>
      </c>
      <c r="X56" s="1">
        <v>2008</v>
      </c>
      <c r="Y56" s="1">
        <v>1000</v>
      </c>
      <c r="Z56" s="1">
        <v>6.2</v>
      </c>
      <c r="AA56" s="1">
        <v>2.35</v>
      </c>
      <c r="AB56" s="1">
        <v>5000</v>
      </c>
    </row>
    <row r="57" spans="1:28" x14ac:dyDescent="0.2">
      <c r="A57" s="1" t="s">
        <v>28</v>
      </c>
      <c r="B57" s="1" t="s">
        <v>395</v>
      </c>
      <c r="C57" s="1">
        <v>298</v>
      </c>
      <c r="D57" s="1">
        <v>93</v>
      </c>
      <c r="E57" s="1">
        <v>113</v>
      </c>
      <c r="F57" s="1">
        <v>113</v>
      </c>
      <c r="G57" s="1" t="s">
        <v>396</v>
      </c>
      <c r="H57" s="1">
        <v>275</v>
      </c>
      <c r="I57" s="1">
        <v>123070338</v>
      </c>
      <c r="J57" s="1" t="s">
        <v>270</v>
      </c>
      <c r="K57" s="1" t="s">
        <v>397</v>
      </c>
      <c r="L57" s="1" t="s">
        <v>398</v>
      </c>
      <c r="M57" s="1">
        <v>62836</v>
      </c>
      <c r="N57" s="1">
        <v>696</v>
      </c>
      <c r="O57" s="1" t="s">
        <v>395</v>
      </c>
      <c r="P57" s="1">
        <v>0</v>
      </c>
      <c r="Q57" s="1" t="s">
        <v>399</v>
      </c>
      <c r="R57" s="2" t="s">
        <v>400</v>
      </c>
      <c r="S57" s="1">
        <v>345</v>
      </c>
      <c r="T57" s="1" t="s">
        <v>37</v>
      </c>
      <c r="U57" s="1" t="s">
        <v>38</v>
      </c>
      <c r="V57" s="1" t="s">
        <v>94</v>
      </c>
      <c r="X57" s="1">
        <v>2015</v>
      </c>
      <c r="Y57" s="1">
        <v>150</v>
      </c>
      <c r="Z57" s="1">
        <v>6.8</v>
      </c>
      <c r="AA57" s="1">
        <v>2.35</v>
      </c>
      <c r="AB57" s="1">
        <v>20000</v>
      </c>
    </row>
    <row r="58" spans="1:28" x14ac:dyDescent="0.2">
      <c r="A58" s="1" t="s">
        <v>28</v>
      </c>
      <c r="B58" s="1" t="s">
        <v>401</v>
      </c>
      <c r="C58" s="1">
        <v>488</v>
      </c>
      <c r="D58" s="1">
        <v>93</v>
      </c>
      <c r="E58" s="1">
        <v>56</v>
      </c>
      <c r="F58" s="1">
        <v>838</v>
      </c>
      <c r="G58" s="1" t="s">
        <v>320</v>
      </c>
      <c r="H58" s="1">
        <v>2000</v>
      </c>
      <c r="I58" s="1">
        <v>237282182</v>
      </c>
      <c r="J58" s="1" t="s">
        <v>270</v>
      </c>
      <c r="K58" s="1" t="s">
        <v>402</v>
      </c>
      <c r="L58" s="1" t="s">
        <v>403</v>
      </c>
      <c r="M58" s="1">
        <v>273556</v>
      </c>
      <c r="N58" s="1">
        <v>5005</v>
      </c>
      <c r="O58" s="1" t="s">
        <v>404</v>
      </c>
      <c r="P58" s="1">
        <v>0</v>
      </c>
      <c r="Q58" s="1" t="s">
        <v>405</v>
      </c>
      <c r="R58" s="2" t="s">
        <v>406</v>
      </c>
      <c r="S58" s="1">
        <v>428</v>
      </c>
      <c r="T58" s="1" t="s">
        <v>37</v>
      </c>
      <c r="U58" s="1" t="s">
        <v>38</v>
      </c>
      <c r="V58" s="1" t="s">
        <v>94</v>
      </c>
      <c r="W58" s="1">
        <v>185000000</v>
      </c>
      <c r="X58" s="1">
        <v>2012</v>
      </c>
      <c r="Y58" s="1">
        <v>1000</v>
      </c>
      <c r="Z58" s="1">
        <v>7.2</v>
      </c>
      <c r="AA58" s="1">
        <v>2.35</v>
      </c>
      <c r="AB58" s="1">
        <v>39000</v>
      </c>
    </row>
    <row r="59" spans="1:28" x14ac:dyDescent="0.2">
      <c r="A59" s="1" t="s">
        <v>28</v>
      </c>
      <c r="B59" s="1" t="s">
        <v>407</v>
      </c>
      <c r="C59" s="1">
        <v>322</v>
      </c>
      <c r="D59" s="1">
        <v>122</v>
      </c>
      <c r="E59" s="1">
        <v>681</v>
      </c>
      <c r="F59" s="1">
        <v>105</v>
      </c>
      <c r="G59" s="1" t="s">
        <v>408</v>
      </c>
      <c r="H59" s="1">
        <v>998</v>
      </c>
      <c r="I59" s="1">
        <v>130468626</v>
      </c>
      <c r="J59" s="1" t="s">
        <v>226</v>
      </c>
      <c r="K59" s="1" t="s">
        <v>409</v>
      </c>
      <c r="L59" s="1" t="s">
        <v>410</v>
      </c>
      <c r="M59" s="1">
        <v>53607</v>
      </c>
      <c r="N59" s="1">
        <v>1327</v>
      </c>
      <c r="O59" s="1" t="s">
        <v>411</v>
      </c>
      <c r="P59" s="1">
        <v>4</v>
      </c>
      <c r="Q59" s="1" t="s">
        <v>412</v>
      </c>
      <c r="R59" s="2" t="s">
        <v>413</v>
      </c>
      <c r="S59" s="1">
        <v>432</v>
      </c>
      <c r="T59" s="1" t="s">
        <v>37</v>
      </c>
      <c r="U59" s="1" t="s">
        <v>38</v>
      </c>
      <c r="V59" s="1" t="s">
        <v>39</v>
      </c>
      <c r="W59" s="1">
        <v>185000000</v>
      </c>
      <c r="X59" s="1">
        <v>2016</v>
      </c>
      <c r="Y59" s="1">
        <v>119</v>
      </c>
      <c r="Z59" s="1">
        <v>7.5</v>
      </c>
      <c r="AA59" s="1">
        <v>2.35</v>
      </c>
      <c r="AB59" s="1">
        <v>30000</v>
      </c>
    </row>
    <row r="60" spans="1:28" x14ac:dyDescent="0.2">
      <c r="A60" s="1" t="s">
        <v>28</v>
      </c>
      <c r="B60" s="1" t="s">
        <v>70</v>
      </c>
      <c r="C60" s="1">
        <v>421</v>
      </c>
      <c r="D60" s="1">
        <v>98</v>
      </c>
      <c r="E60" s="1">
        <v>475</v>
      </c>
      <c r="F60" s="1">
        <v>522</v>
      </c>
      <c r="G60" s="1" t="s">
        <v>414</v>
      </c>
      <c r="H60" s="1">
        <v>1000</v>
      </c>
      <c r="I60" s="1">
        <v>223806889</v>
      </c>
      <c r="J60" s="1" t="s">
        <v>415</v>
      </c>
      <c r="K60" s="1" t="s">
        <v>320</v>
      </c>
      <c r="L60" s="1" t="s">
        <v>416</v>
      </c>
      <c r="M60" s="1">
        <v>718837</v>
      </c>
      <c r="N60" s="1">
        <v>2975</v>
      </c>
      <c r="O60" s="1" t="s">
        <v>417</v>
      </c>
      <c r="P60" s="1">
        <v>0</v>
      </c>
      <c r="Q60" s="1" t="s">
        <v>418</v>
      </c>
      <c r="R60" s="2" t="s">
        <v>419</v>
      </c>
      <c r="S60" s="1">
        <v>1043</v>
      </c>
      <c r="T60" s="1" t="s">
        <v>37</v>
      </c>
      <c r="U60" s="1" t="s">
        <v>38</v>
      </c>
      <c r="V60" s="1" t="s">
        <v>276</v>
      </c>
      <c r="W60" s="1">
        <v>180000000</v>
      </c>
      <c r="X60" s="1">
        <v>2008</v>
      </c>
      <c r="Y60" s="1">
        <v>729</v>
      </c>
      <c r="Z60" s="1">
        <v>8.4</v>
      </c>
      <c r="AA60" s="1">
        <v>2.35</v>
      </c>
      <c r="AB60" s="1">
        <v>16000</v>
      </c>
    </row>
    <row r="61" spans="1:28" x14ac:dyDescent="0.2">
      <c r="A61" s="1" t="s">
        <v>28</v>
      </c>
      <c r="B61" s="1" t="s">
        <v>259</v>
      </c>
      <c r="C61" s="1">
        <v>162</v>
      </c>
      <c r="D61" s="1">
        <v>91</v>
      </c>
      <c r="E61" s="1">
        <v>420</v>
      </c>
      <c r="F61" s="1">
        <v>173</v>
      </c>
      <c r="G61" s="1" t="s">
        <v>420</v>
      </c>
      <c r="H61" s="1">
        <v>268</v>
      </c>
      <c r="I61" s="1">
        <v>140080850</v>
      </c>
      <c r="J61" s="1" t="s">
        <v>421</v>
      </c>
      <c r="K61" s="1" t="s">
        <v>422</v>
      </c>
      <c r="L61" s="1" t="s">
        <v>423</v>
      </c>
      <c r="M61" s="1">
        <v>121084</v>
      </c>
      <c r="N61" s="1">
        <v>1125</v>
      </c>
      <c r="O61" s="1" t="s">
        <v>424</v>
      </c>
      <c r="P61" s="1">
        <v>2</v>
      </c>
      <c r="Q61" s="1" t="s">
        <v>425</v>
      </c>
      <c r="R61" s="2" t="s">
        <v>426</v>
      </c>
      <c r="S61" s="1">
        <v>221</v>
      </c>
      <c r="T61" s="1" t="s">
        <v>37</v>
      </c>
      <c r="U61" s="1" t="s">
        <v>38</v>
      </c>
      <c r="V61" s="1" t="s">
        <v>39</v>
      </c>
      <c r="W61" s="1">
        <v>140000000</v>
      </c>
      <c r="X61" s="1">
        <v>2007</v>
      </c>
      <c r="Y61" s="1">
        <v>268</v>
      </c>
      <c r="Z61" s="1">
        <v>6.2</v>
      </c>
      <c r="AA61" s="1">
        <v>2.35</v>
      </c>
      <c r="AB61" s="1">
        <v>0</v>
      </c>
    </row>
    <row r="62" spans="1:28" x14ac:dyDescent="0.2">
      <c r="A62" s="1" t="s">
        <v>28</v>
      </c>
      <c r="B62" s="1" t="s">
        <v>427</v>
      </c>
      <c r="C62" s="1">
        <v>367</v>
      </c>
      <c r="D62" s="1">
        <v>158</v>
      </c>
      <c r="E62" s="1">
        <v>776</v>
      </c>
      <c r="F62" s="1">
        <v>310</v>
      </c>
      <c r="G62" s="1" t="s">
        <v>428</v>
      </c>
      <c r="H62" s="1">
        <v>1000</v>
      </c>
      <c r="I62" s="1">
        <v>166112167</v>
      </c>
      <c r="J62" s="1" t="s">
        <v>72</v>
      </c>
      <c r="K62" s="1" t="s">
        <v>429</v>
      </c>
      <c r="L62" s="1" t="s">
        <v>430</v>
      </c>
      <c r="M62" s="1">
        <v>283418</v>
      </c>
      <c r="N62" s="1">
        <v>2144</v>
      </c>
      <c r="O62" s="1" t="s">
        <v>431</v>
      </c>
      <c r="P62" s="1">
        <v>0</v>
      </c>
      <c r="Q62" s="1" t="s">
        <v>432</v>
      </c>
      <c r="R62" s="2" t="s">
        <v>433</v>
      </c>
      <c r="S62" s="1">
        <v>1055</v>
      </c>
      <c r="T62" s="1" t="s">
        <v>37</v>
      </c>
      <c r="U62" s="1" t="s">
        <v>38</v>
      </c>
      <c r="V62" s="1" t="s">
        <v>39</v>
      </c>
      <c r="W62" s="1">
        <v>200000000</v>
      </c>
      <c r="X62" s="1">
        <v>2009</v>
      </c>
      <c r="Y62" s="1">
        <v>468</v>
      </c>
      <c r="Z62" s="1">
        <v>5.8</v>
      </c>
      <c r="AA62" s="1">
        <v>2.35</v>
      </c>
      <c r="AB62" s="1">
        <v>13000</v>
      </c>
    </row>
    <row r="63" spans="1:28" x14ac:dyDescent="0.2">
      <c r="A63" s="1" t="s">
        <v>28</v>
      </c>
      <c r="B63" s="1" t="s">
        <v>434</v>
      </c>
      <c r="C63" s="1">
        <v>240</v>
      </c>
      <c r="D63" s="1">
        <v>96</v>
      </c>
      <c r="E63" s="1">
        <v>0</v>
      </c>
      <c r="F63" s="1">
        <v>10000</v>
      </c>
      <c r="G63" s="1" t="s">
        <v>435</v>
      </c>
      <c r="H63" s="1">
        <v>18000</v>
      </c>
      <c r="I63" s="1">
        <v>137850096</v>
      </c>
      <c r="J63" s="1" t="s">
        <v>436</v>
      </c>
      <c r="K63" s="1" t="s">
        <v>437</v>
      </c>
      <c r="L63" s="1" t="s">
        <v>438</v>
      </c>
      <c r="M63" s="1">
        <v>72809</v>
      </c>
      <c r="N63" s="1">
        <v>48878</v>
      </c>
      <c r="O63" s="1" t="s">
        <v>439</v>
      </c>
      <c r="P63" s="1">
        <v>0</v>
      </c>
      <c r="Q63" s="1" t="s">
        <v>440</v>
      </c>
      <c r="R63" s="2" t="s">
        <v>441</v>
      </c>
      <c r="S63" s="1">
        <v>249</v>
      </c>
      <c r="T63" s="1" t="s">
        <v>37</v>
      </c>
      <c r="U63" s="1" t="s">
        <v>38</v>
      </c>
      <c r="V63" s="1" t="s">
        <v>94</v>
      </c>
      <c r="W63" s="1">
        <v>200000000</v>
      </c>
      <c r="X63" s="1">
        <v>2009</v>
      </c>
      <c r="Y63" s="1">
        <v>14000</v>
      </c>
      <c r="Z63" s="1">
        <v>6.8</v>
      </c>
      <c r="AA63" s="1">
        <v>2.35</v>
      </c>
      <c r="AB63" s="1">
        <v>0</v>
      </c>
    </row>
    <row r="64" spans="1:28" x14ac:dyDescent="0.2">
      <c r="A64" s="1" t="s">
        <v>28</v>
      </c>
      <c r="B64" s="1" t="s">
        <v>442</v>
      </c>
      <c r="C64" s="1">
        <v>384</v>
      </c>
      <c r="D64" s="1">
        <v>127</v>
      </c>
      <c r="E64" s="1">
        <v>0</v>
      </c>
      <c r="F64" s="1">
        <v>13000</v>
      </c>
      <c r="G64" s="1" t="s">
        <v>289</v>
      </c>
      <c r="H64" s="1">
        <v>17000</v>
      </c>
      <c r="I64" s="1">
        <v>47375327</v>
      </c>
      <c r="J64" s="1" t="s">
        <v>72</v>
      </c>
      <c r="K64" s="1" t="s">
        <v>443</v>
      </c>
      <c r="L64" s="1" t="s">
        <v>444</v>
      </c>
      <c r="M64" s="1">
        <v>139593</v>
      </c>
      <c r="N64" s="1">
        <v>47334</v>
      </c>
      <c r="O64" s="1" t="s">
        <v>445</v>
      </c>
      <c r="P64" s="1">
        <v>1</v>
      </c>
      <c r="Q64" s="1" t="s">
        <v>446</v>
      </c>
      <c r="R64" s="2" t="s">
        <v>447</v>
      </c>
      <c r="S64" s="1">
        <v>720</v>
      </c>
      <c r="T64" s="1" t="s">
        <v>37</v>
      </c>
      <c r="U64" s="1" t="s">
        <v>38</v>
      </c>
      <c r="V64" s="1" t="s">
        <v>39</v>
      </c>
      <c r="W64" s="1">
        <v>176000000</v>
      </c>
      <c r="X64" s="1">
        <v>2015</v>
      </c>
      <c r="Y64" s="1">
        <v>15000</v>
      </c>
      <c r="Z64" s="1">
        <v>5.4</v>
      </c>
      <c r="AA64" s="1">
        <v>2.35</v>
      </c>
      <c r="AB64" s="1">
        <v>44000</v>
      </c>
    </row>
    <row r="65" spans="1:28" x14ac:dyDescent="0.2">
      <c r="A65" s="1" t="s">
        <v>28</v>
      </c>
      <c r="B65" s="1" t="s">
        <v>102</v>
      </c>
      <c r="C65" s="1">
        <v>248</v>
      </c>
      <c r="D65" s="1">
        <v>110</v>
      </c>
      <c r="E65" s="1">
        <v>282</v>
      </c>
      <c r="F65" s="1">
        <v>103</v>
      </c>
      <c r="G65" s="1" t="s">
        <v>225</v>
      </c>
      <c r="H65" s="1">
        <v>11000</v>
      </c>
      <c r="I65" s="1">
        <v>124051759</v>
      </c>
      <c r="J65" s="1" t="s">
        <v>206</v>
      </c>
      <c r="K65" s="1" t="s">
        <v>51</v>
      </c>
      <c r="L65" s="1" t="s">
        <v>448</v>
      </c>
      <c r="M65" s="1">
        <v>42372</v>
      </c>
      <c r="N65" s="1">
        <v>21175</v>
      </c>
      <c r="O65" s="1" t="s">
        <v>449</v>
      </c>
      <c r="P65" s="1">
        <v>2</v>
      </c>
      <c r="Q65" s="1" t="s">
        <v>450</v>
      </c>
      <c r="R65" s="2" t="s">
        <v>451</v>
      </c>
      <c r="S65" s="1">
        <v>239</v>
      </c>
      <c r="T65" s="1" t="s">
        <v>37</v>
      </c>
      <c r="U65" s="1" t="s">
        <v>38</v>
      </c>
      <c r="V65" s="1" t="s">
        <v>39</v>
      </c>
      <c r="W65" s="1">
        <v>180000000</v>
      </c>
      <c r="X65" s="1">
        <v>2016</v>
      </c>
      <c r="Y65" s="1">
        <v>10000</v>
      </c>
      <c r="Z65" s="1">
        <v>6.6</v>
      </c>
      <c r="AA65" s="1">
        <v>2.35</v>
      </c>
      <c r="AB65" s="1">
        <v>29000</v>
      </c>
    </row>
    <row r="66" spans="1:28" x14ac:dyDescent="0.2">
      <c r="A66" s="1" t="s">
        <v>28</v>
      </c>
      <c r="B66" s="1" t="s">
        <v>145</v>
      </c>
      <c r="C66" s="1">
        <v>284</v>
      </c>
      <c r="D66" s="1">
        <v>150</v>
      </c>
      <c r="E66" s="1">
        <v>80</v>
      </c>
      <c r="F66" s="1">
        <v>82</v>
      </c>
      <c r="G66" s="1" t="s">
        <v>452</v>
      </c>
      <c r="H66" s="1">
        <v>1000</v>
      </c>
      <c r="I66" s="1">
        <v>291709845</v>
      </c>
      <c r="J66" s="1" t="s">
        <v>199</v>
      </c>
      <c r="K66" s="1" t="s">
        <v>392</v>
      </c>
      <c r="L66" s="1" t="s">
        <v>453</v>
      </c>
      <c r="M66" s="1">
        <v>286506</v>
      </c>
      <c r="N66" s="1">
        <v>1317</v>
      </c>
      <c r="O66" s="1" t="s">
        <v>454</v>
      </c>
      <c r="P66" s="1">
        <v>5</v>
      </c>
      <c r="Q66" s="1" t="s">
        <v>455</v>
      </c>
      <c r="R66" s="2" t="s">
        <v>456</v>
      </c>
      <c r="S66" s="1">
        <v>1463</v>
      </c>
      <c r="T66" s="1" t="s">
        <v>37</v>
      </c>
      <c r="U66" s="1" t="s">
        <v>38</v>
      </c>
      <c r="V66" s="1" t="s">
        <v>94</v>
      </c>
      <c r="W66" s="1">
        <v>180000000</v>
      </c>
      <c r="X66" s="1">
        <v>2005</v>
      </c>
      <c r="Y66" s="1">
        <v>190</v>
      </c>
      <c r="Z66" s="1">
        <v>6.9</v>
      </c>
      <c r="AA66" s="1">
        <v>2.35</v>
      </c>
      <c r="AB66" s="1">
        <v>0</v>
      </c>
    </row>
    <row r="67" spans="1:28" x14ac:dyDescent="0.2">
      <c r="A67" s="1" t="s">
        <v>28</v>
      </c>
      <c r="B67" s="1" t="s">
        <v>117</v>
      </c>
      <c r="C67" s="1">
        <v>396</v>
      </c>
      <c r="D67" s="1">
        <v>144</v>
      </c>
      <c r="E67" s="1">
        <v>0</v>
      </c>
      <c r="F67" s="1">
        <v>1000</v>
      </c>
      <c r="G67" s="1" t="s">
        <v>457</v>
      </c>
      <c r="H67" s="1">
        <v>34000</v>
      </c>
      <c r="I67" s="1">
        <v>154985087</v>
      </c>
      <c r="J67" s="1" t="s">
        <v>72</v>
      </c>
      <c r="K67" s="1" t="s">
        <v>346</v>
      </c>
      <c r="L67" s="1" t="s">
        <v>458</v>
      </c>
      <c r="M67" s="1">
        <v>148379</v>
      </c>
      <c r="N67" s="1">
        <v>49684</v>
      </c>
      <c r="O67" s="1" t="s">
        <v>459</v>
      </c>
      <c r="P67" s="1">
        <v>6</v>
      </c>
      <c r="Q67" s="1" t="s">
        <v>460</v>
      </c>
      <c r="R67" s="2" t="s">
        <v>461</v>
      </c>
      <c r="S67" s="1">
        <v>622</v>
      </c>
      <c r="T67" s="1" t="s">
        <v>37</v>
      </c>
      <c r="U67" s="1" t="s">
        <v>38</v>
      </c>
      <c r="V67" s="1" t="s">
        <v>39</v>
      </c>
      <c r="W67" s="1">
        <v>178000000</v>
      </c>
      <c r="X67" s="1">
        <v>2016</v>
      </c>
      <c r="Y67" s="1">
        <v>13000</v>
      </c>
      <c r="Z67" s="1">
        <v>7.3</v>
      </c>
      <c r="AA67" s="1">
        <v>2.35</v>
      </c>
      <c r="AB67" s="1">
        <v>54000</v>
      </c>
    </row>
    <row r="68" spans="1:28" x14ac:dyDescent="0.2">
      <c r="A68" s="1" t="s">
        <v>28</v>
      </c>
      <c r="B68" s="1" t="s">
        <v>57</v>
      </c>
      <c r="C68" s="1">
        <v>645</v>
      </c>
      <c r="D68" s="1">
        <v>152</v>
      </c>
      <c r="E68" s="1">
        <v>22000</v>
      </c>
      <c r="F68" s="1">
        <v>11000</v>
      </c>
      <c r="G68" s="1" t="s">
        <v>462</v>
      </c>
      <c r="H68" s="1">
        <v>23000</v>
      </c>
      <c r="I68" s="1">
        <v>533316061</v>
      </c>
      <c r="J68" s="1" t="s">
        <v>463</v>
      </c>
      <c r="K68" s="1" t="s">
        <v>58</v>
      </c>
      <c r="L68" s="1" t="s">
        <v>464</v>
      </c>
      <c r="M68" s="1">
        <v>1676169</v>
      </c>
      <c r="N68" s="1">
        <v>57802</v>
      </c>
      <c r="O68" s="1" t="s">
        <v>465</v>
      </c>
      <c r="P68" s="1">
        <v>0</v>
      </c>
      <c r="Q68" s="1" t="s">
        <v>466</v>
      </c>
      <c r="R68" s="2" t="s">
        <v>467</v>
      </c>
      <c r="S68" s="1">
        <v>4667</v>
      </c>
      <c r="T68" s="1" t="s">
        <v>37</v>
      </c>
      <c r="U68" s="1" t="s">
        <v>38</v>
      </c>
      <c r="V68" s="1" t="s">
        <v>39</v>
      </c>
      <c r="W68" s="1">
        <v>185000000</v>
      </c>
      <c r="X68" s="1">
        <v>2008</v>
      </c>
      <c r="Y68" s="1">
        <v>13000</v>
      </c>
      <c r="Z68" s="1">
        <v>9</v>
      </c>
      <c r="AA68" s="1">
        <v>2.35</v>
      </c>
      <c r="AB68" s="1">
        <v>37000</v>
      </c>
    </row>
    <row r="69" spans="1:28" x14ac:dyDescent="0.2">
      <c r="A69" s="1" t="s">
        <v>28</v>
      </c>
      <c r="B69" s="1" t="s">
        <v>468</v>
      </c>
      <c r="C69" s="1">
        <v>408</v>
      </c>
      <c r="D69" s="1">
        <v>96</v>
      </c>
      <c r="E69" s="1">
        <v>0</v>
      </c>
      <c r="F69" s="1">
        <v>262</v>
      </c>
      <c r="G69" s="1" t="s">
        <v>469</v>
      </c>
      <c r="H69" s="1">
        <v>1000</v>
      </c>
      <c r="I69" s="1">
        <v>292979556</v>
      </c>
      <c r="J69" s="1" t="s">
        <v>470</v>
      </c>
      <c r="K69" s="1" t="s">
        <v>320</v>
      </c>
      <c r="L69" s="1" t="s">
        <v>471</v>
      </c>
      <c r="M69" s="1">
        <v>665575</v>
      </c>
      <c r="N69" s="1">
        <v>2635</v>
      </c>
      <c r="O69" s="1" t="s">
        <v>472</v>
      </c>
      <c r="P69" s="1">
        <v>1</v>
      </c>
      <c r="Q69" s="1" t="s">
        <v>473</v>
      </c>
      <c r="R69" s="2" t="s">
        <v>474</v>
      </c>
      <c r="S69" s="1">
        <v>704</v>
      </c>
      <c r="T69" s="1" t="s">
        <v>37</v>
      </c>
      <c r="U69" s="1" t="s">
        <v>38</v>
      </c>
      <c r="V69" s="1" t="s">
        <v>94</v>
      </c>
      <c r="W69" s="1">
        <v>175000000</v>
      </c>
      <c r="X69" s="1">
        <v>2009</v>
      </c>
      <c r="Y69" s="1">
        <v>848</v>
      </c>
      <c r="Z69" s="1">
        <v>8.3000000000000007</v>
      </c>
      <c r="AA69" s="1">
        <v>1.85</v>
      </c>
      <c r="AB69" s="1">
        <v>27000</v>
      </c>
    </row>
    <row r="70" spans="1:28" x14ac:dyDescent="0.2">
      <c r="A70" s="1" t="s">
        <v>28</v>
      </c>
      <c r="B70" s="1" t="s">
        <v>475</v>
      </c>
      <c r="C70" s="1">
        <v>219</v>
      </c>
      <c r="D70" s="1">
        <v>94</v>
      </c>
      <c r="E70" s="1">
        <v>11</v>
      </c>
      <c r="F70" s="1">
        <v>459</v>
      </c>
      <c r="G70" s="1" t="s">
        <v>476</v>
      </c>
      <c r="H70" s="1">
        <v>1000</v>
      </c>
      <c r="I70" s="1">
        <v>198332128</v>
      </c>
      <c r="J70" s="1" t="s">
        <v>477</v>
      </c>
      <c r="K70" s="1" t="s">
        <v>478</v>
      </c>
      <c r="L70" s="1" t="s">
        <v>479</v>
      </c>
      <c r="M70" s="1">
        <v>114553</v>
      </c>
      <c r="N70" s="1">
        <v>2579</v>
      </c>
      <c r="O70" s="1" t="s">
        <v>480</v>
      </c>
      <c r="P70" s="1">
        <v>2</v>
      </c>
      <c r="Q70" s="1" t="s">
        <v>481</v>
      </c>
      <c r="R70" s="2" t="s">
        <v>482</v>
      </c>
      <c r="S70" s="1">
        <v>187</v>
      </c>
      <c r="T70" s="1" t="s">
        <v>37</v>
      </c>
      <c r="U70" s="1" t="s">
        <v>38</v>
      </c>
      <c r="V70" s="1" t="s">
        <v>94</v>
      </c>
      <c r="W70" s="1">
        <v>175000000</v>
      </c>
      <c r="X70" s="1">
        <v>2009</v>
      </c>
      <c r="Y70" s="1">
        <v>973</v>
      </c>
      <c r="Z70" s="1">
        <v>6.5</v>
      </c>
      <c r="AA70" s="1">
        <v>2.35</v>
      </c>
      <c r="AB70" s="1">
        <v>0</v>
      </c>
    </row>
    <row r="71" spans="1:28" x14ac:dyDescent="0.2">
      <c r="A71" s="1" t="s">
        <v>28</v>
      </c>
      <c r="B71" s="1" t="s">
        <v>249</v>
      </c>
      <c r="C71" s="1">
        <v>486</v>
      </c>
      <c r="D71" s="1">
        <v>126</v>
      </c>
      <c r="E71" s="1">
        <v>4000</v>
      </c>
      <c r="F71" s="1">
        <v>4000</v>
      </c>
      <c r="G71" s="1" t="s">
        <v>300</v>
      </c>
      <c r="H71" s="1">
        <v>21000</v>
      </c>
      <c r="I71" s="1">
        <v>318298180</v>
      </c>
      <c r="J71" s="1" t="s">
        <v>72</v>
      </c>
      <c r="K71" s="1" t="s">
        <v>96</v>
      </c>
      <c r="L71" s="1" t="s">
        <v>483</v>
      </c>
      <c r="M71" s="1">
        <v>696338</v>
      </c>
      <c r="N71" s="1">
        <v>39252</v>
      </c>
      <c r="O71" s="1" t="s">
        <v>249</v>
      </c>
      <c r="P71" s="1">
        <v>3</v>
      </c>
      <c r="Q71" s="1" t="s">
        <v>484</v>
      </c>
      <c r="R71" s="2" t="s">
        <v>485</v>
      </c>
      <c r="S71" s="1">
        <v>1055</v>
      </c>
      <c r="T71" s="1" t="s">
        <v>37</v>
      </c>
      <c r="U71" s="1" t="s">
        <v>38</v>
      </c>
      <c r="V71" s="1" t="s">
        <v>39</v>
      </c>
      <c r="W71" s="1">
        <v>140000000</v>
      </c>
      <c r="X71" s="1">
        <v>2008</v>
      </c>
      <c r="Y71" s="1">
        <v>12000</v>
      </c>
      <c r="Z71" s="1">
        <v>7.9</v>
      </c>
      <c r="AA71" s="1">
        <v>2.35</v>
      </c>
      <c r="AB71" s="1">
        <v>10000</v>
      </c>
    </row>
    <row r="72" spans="1:28" x14ac:dyDescent="0.2">
      <c r="A72" s="1" t="s">
        <v>28</v>
      </c>
      <c r="B72" s="1" t="s">
        <v>486</v>
      </c>
      <c r="C72" s="1">
        <v>682</v>
      </c>
      <c r="D72" s="1">
        <v>126</v>
      </c>
      <c r="E72" s="1">
        <v>17000</v>
      </c>
      <c r="F72" s="1">
        <v>1000</v>
      </c>
      <c r="G72" s="1" t="s">
        <v>200</v>
      </c>
      <c r="H72" s="1">
        <v>17000</v>
      </c>
      <c r="I72" s="1">
        <v>73820094</v>
      </c>
      <c r="J72" s="1" t="s">
        <v>487</v>
      </c>
      <c r="K72" s="1" t="s">
        <v>488</v>
      </c>
      <c r="L72" s="1" t="s">
        <v>489</v>
      </c>
      <c r="M72" s="1">
        <v>245333</v>
      </c>
      <c r="N72" s="1">
        <v>36017</v>
      </c>
      <c r="O72" s="1" t="s">
        <v>389</v>
      </c>
      <c r="P72" s="1">
        <v>0</v>
      </c>
      <c r="Q72" s="1" t="s">
        <v>490</v>
      </c>
      <c r="R72" s="2" t="s">
        <v>491</v>
      </c>
      <c r="S72" s="1">
        <v>678</v>
      </c>
      <c r="T72" s="1" t="s">
        <v>37</v>
      </c>
      <c r="U72" s="1" t="s">
        <v>38</v>
      </c>
      <c r="V72" s="1" t="s">
        <v>94</v>
      </c>
      <c r="W72" s="1">
        <v>170000000</v>
      </c>
      <c r="X72" s="1">
        <v>2011</v>
      </c>
      <c r="Y72" s="1">
        <v>16000</v>
      </c>
      <c r="Z72" s="1">
        <v>7.5</v>
      </c>
      <c r="AA72" s="1">
        <v>1.85</v>
      </c>
      <c r="AB72" s="1">
        <v>42000</v>
      </c>
    </row>
    <row r="73" spans="1:28" x14ac:dyDescent="0.2">
      <c r="A73" s="1" t="s">
        <v>28</v>
      </c>
      <c r="B73" s="1" t="s">
        <v>162</v>
      </c>
      <c r="C73" s="1">
        <v>85</v>
      </c>
      <c r="D73" s="1">
        <v>106</v>
      </c>
      <c r="E73" s="1">
        <v>188</v>
      </c>
      <c r="F73" s="1">
        <v>582</v>
      </c>
      <c r="G73" s="1" t="s">
        <v>492</v>
      </c>
      <c r="H73" s="1">
        <v>10000</v>
      </c>
      <c r="I73" s="1">
        <v>113745408</v>
      </c>
      <c r="J73" s="1" t="s">
        <v>493</v>
      </c>
      <c r="K73" s="1" t="s">
        <v>165</v>
      </c>
      <c r="L73" s="1" t="s">
        <v>494</v>
      </c>
      <c r="M73" s="1">
        <v>129601</v>
      </c>
      <c r="N73" s="1">
        <v>15870</v>
      </c>
      <c r="O73" s="1" t="s">
        <v>495</v>
      </c>
      <c r="P73" s="1">
        <v>2</v>
      </c>
      <c r="Q73" s="1" t="s">
        <v>496</v>
      </c>
      <c r="R73" s="2" t="s">
        <v>497</v>
      </c>
      <c r="S73" s="1">
        <v>648</v>
      </c>
      <c r="T73" s="1" t="s">
        <v>37</v>
      </c>
      <c r="U73" s="1" t="s">
        <v>38</v>
      </c>
      <c r="V73" s="1" t="s">
        <v>39</v>
      </c>
      <c r="W73" s="1">
        <v>170000000</v>
      </c>
      <c r="X73" s="1">
        <v>1999</v>
      </c>
      <c r="Y73" s="1">
        <v>4000</v>
      </c>
      <c r="Z73" s="1">
        <v>4.8</v>
      </c>
      <c r="AA73" s="1">
        <v>1.85</v>
      </c>
      <c r="AB73" s="1">
        <v>0</v>
      </c>
    </row>
    <row r="74" spans="1:28" x14ac:dyDescent="0.2">
      <c r="A74" s="1" t="s">
        <v>28</v>
      </c>
      <c r="B74" s="1" t="s">
        <v>498</v>
      </c>
      <c r="C74" s="1">
        <v>264</v>
      </c>
      <c r="D74" s="1">
        <v>112</v>
      </c>
      <c r="E74" s="1">
        <v>357</v>
      </c>
      <c r="F74" s="1">
        <v>595</v>
      </c>
      <c r="G74" s="1" t="s">
        <v>499</v>
      </c>
      <c r="H74" s="1">
        <v>5000</v>
      </c>
      <c r="I74" s="1">
        <v>102176165</v>
      </c>
      <c r="J74" s="1" t="s">
        <v>500</v>
      </c>
      <c r="K74" s="1" t="s">
        <v>501</v>
      </c>
      <c r="L74" s="1" t="s">
        <v>502</v>
      </c>
      <c r="M74" s="1">
        <v>117927</v>
      </c>
      <c r="N74" s="1">
        <v>9131</v>
      </c>
      <c r="O74" s="1" t="s">
        <v>503</v>
      </c>
      <c r="P74" s="1">
        <v>2</v>
      </c>
      <c r="Q74" s="1" t="s">
        <v>504</v>
      </c>
      <c r="R74" s="2" t="s">
        <v>505</v>
      </c>
      <c r="S74" s="1">
        <v>501</v>
      </c>
      <c r="T74" s="1" t="s">
        <v>37</v>
      </c>
      <c r="U74" s="1" t="s">
        <v>38</v>
      </c>
      <c r="V74" s="1" t="s">
        <v>39</v>
      </c>
      <c r="W74" s="1">
        <v>145000000</v>
      </c>
      <c r="X74" s="1">
        <v>2008</v>
      </c>
      <c r="Y74" s="1">
        <v>3000</v>
      </c>
      <c r="Z74" s="1">
        <v>5.2</v>
      </c>
      <c r="AA74" s="1">
        <v>2.35</v>
      </c>
      <c r="AB74" s="1">
        <v>0</v>
      </c>
    </row>
    <row r="75" spans="1:28" x14ac:dyDescent="0.2">
      <c r="A75" s="1" t="s">
        <v>28</v>
      </c>
      <c r="B75" s="1" t="s">
        <v>506</v>
      </c>
      <c r="C75" s="1">
        <v>418</v>
      </c>
      <c r="D75" s="1">
        <v>123</v>
      </c>
      <c r="E75" s="1">
        <v>452</v>
      </c>
      <c r="F75" s="1">
        <v>329</v>
      </c>
      <c r="G75" s="1" t="s">
        <v>507</v>
      </c>
      <c r="H75" s="1">
        <v>10000</v>
      </c>
      <c r="I75" s="1">
        <v>161087183</v>
      </c>
      <c r="J75" s="1" t="s">
        <v>508</v>
      </c>
      <c r="K75" s="1" t="s">
        <v>165</v>
      </c>
      <c r="L75" s="1" t="s">
        <v>509</v>
      </c>
      <c r="M75" s="1">
        <v>118992</v>
      </c>
      <c r="N75" s="1">
        <v>11287</v>
      </c>
      <c r="O75" s="1" t="s">
        <v>510</v>
      </c>
      <c r="P75" s="1">
        <v>8</v>
      </c>
      <c r="Q75" s="1" t="s">
        <v>511</v>
      </c>
      <c r="R75" s="2" t="s">
        <v>512</v>
      </c>
      <c r="S75" s="1">
        <v>971</v>
      </c>
      <c r="T75" s="1" t="s">
        <v>37</v>
      </c>
      <c r="U75" s="1" t="s">
        <v>38</v>
      </c>
      <c r="V75" s="1" t="s">
        <v>39</v>
      </c>
      <c r="W75" s="1">
        <v>175000000</v>
      </c>
      <c r="X75" s="1">
        <v>2016</v>
      </c>
      <c r="Y75" s="1">
        <v>336</v>
      </c>
      <c r="Z75" s="1">
        <v>6.9</v>
      </c>
      <c r="AA75" s="1">
        <v>2.35</v>
      </c>
      <c r="AB75" s="1">
        <v>80000</v>
      </c>
    </row>
    <row r="76" spans="1:28" x14ac:dyDescent="0.2">
      <c r="A76" s="1" t="s">
        <v>28</v>
      </c>
      <c r="B76" s="1" t="s">
        <v>513</v>
      </c>
      <c r="C76" s="1">
        <v>186</v>
      </c>
      <c r="D76" s="1">
        <v>96</v>
      </c>
      <c r="E76" s="1">
        <v>293</v>
      </c>
      <c r="F76" s="1">
        <v>7000</v>
      </c>
      <c r="G76" s="1" t="s">
        <v>465</v>
      </c>
      <c r="H76" s="1">
        <v>87000</v>
      </c>
      <c r="I76" s="1">
        <v>100289690</v>
      </c>
      <c r="J76" s="1" t="s">
        <v>514</v>
      </c>
      <c r="K76" s="1" t="s">
        <v>515</v>
      </c>
      <c r="L76" s="1" t="s">
        <v>516</v>
      </c>
      <c r="M76" s="1">
        <v>115099</v>
      </c>
      <c r="N76" s="1">
        <v>108016</v>
      </c>
      <c r="O76" s="1" t="s">
        <v>517</v>
      </c>
      <c r="P76" s="1">
        <v>0</v>
      </c>
      <c r="Q76" s="1" t="s">
        <v>518</v>
      </c>
      <c r="R76" s="2" t="s">
        <v>519</v>
      </c>
      <c r="S76" s="1">
        <v>257</v>
      </c>
      <c r="T76" s="1" t="s">
        <v>37</v>
      </c>
      <c r="U76" s="1" t="s">
        <v>38</v>
      </c>
      <c r="V76" s="1" t="s">
        <v>94</v>
      </c>
      <c r="W76" s="1">
        <v>175000000</v>
      </c>
      <c r="X76" s="1">
        <v>2007</v>
      </c>
      <c r="Y76" s="1">
        <v>11000</v>
      </c>
      <c r="Z76" s="1">
        <v>5.4</v>
      </c>
      <c r="AA76" s="1">
        <v>2.35</v>
      </c>
      <c r="AB76" s="1">
        <v>2000</v>
      </c>
    </row>
    <row r="77" spans="1:28" x14ac:dyDescent="0.2">
      <c r="A77" s="1" t="s">
        <v>28</v>
      </c>
      <c r="B77" s="1" t="s">
        <v>520</v>
      </c>
      <c r="C77" s="1">
        <v>585</v>
      </c>
      <c r="D77" s="1">
        <v>113</v>
      </c>
      <c r="E77" s="1">
        <v>218</v>
      </c>
      <c r="F77" s="1">
        <v>509</v>
      </c>
      <c r="G77" s="1" t="s">
        <v>521</v>
      </c>
      <c r="H77" s="1">
        <v>10000</v>
      </c>
      <c r="I77" s="1">
        <v>100189501</v>
      </c>
      <c r="J77" s="1" t="s">
        <v>72</v>
      </c>
      <c r="K77" s="1" t="s">
        <v>522</v>
      </c>
      <c r="L77" s="1" t="s">
        <v>523</v>
      </c>
      <c r="M77" s="1">
        <v>431620</v>
      </c>
      <c r="N77" s="1">
        <v>12652</v>
      </c>
      <c r="O77" s="1" t="s">
        <v>524</v>
      </c>
      <c r="P77" s="1">
        <v>1</v>
      </c>
      <c r="Q77" s="1" t="s">
        <v>525</v>
      </c>
      <c r="R77" s="2" t="s">
        <v>526</v>
      </c>
      <c r="S77" s="1">
        <v>741</v>
      </c>
      <c r="T77" s="1" t="s">
        <v>37</v>
      </c>
      <c r="U77" s="1" t="s">
        <v>38</v>
      </c>
      <c r="V77" s="1" t="s">
        <v>39</v>
      </c>
      <c r="W77" s="1">
        <v>178000000</v>
      </c>
      <c r="X77" s="1">
        <v>2014</v>
      </c>
      <c r="Y77" s="1">
        <v>854</v>
      </c>
      <c r="Z77" s="1">
        <v>7.9</v>
      </c>
      <c r="AA77" s="1">
        <v>2.35</v>
      </c>
      <c r="AB77" s="1">
        <v>77000</v>
      </c>
    </row>
    <row r="78" spans="1:28" x14ac:dyDescent="0.2">
      <c r="A78" s="1" t="s">
        <v>28</v>
      </c>
      <c r="B78" s="1" t="s">
        <v>527</v>
      </c>
      <c r="C78" s="1">
        <v>91</v>
      </c>
      <c r="D78" s="1">
        <v>176</v>
      </c>
      <c r="E78" s="1">
        <v>58</v>
      </c>
      <c r="F78" s="1">
        <v>60</v>
      </c>
      <c r="G78" s="1" t="s">
        <v>528</v>
      </c>
      <c r="H78" s="1">
        <v>711</v>
      </c>
      <c r="I78" s="1">
        <v>88246220</v>
      </c>
      <c r="J78" s="1" t="s">
        <v>226</v>
      </c>
      <c r="K78" s="1" t="s">
        <v>529</v>
      </c>
      <c r="L78" s="1" t="s">
        <v>530</v>
      </c>
      <c r="M78" s="1">
        <v>144337</v>
      </c>
      <c r="N78" s="1">
        <v>1004</v>
      </c>
      <c r="O78" s="1" t="s">
        <v>531</v>
      </c>
      <c r="P78" s="1">
        <v>0</v>
      </c>
      <c r="Q78" s="1" t="s">
        <v>532</v>
      </c>
      <c r="R78" s="2" t="s">
        <v>533</v>
      </c>
      <c r="S78" s="1">
        <v>309</v>
      </c>
      <c r="T78" s="1" t="s">
        <v>37</v>
      </c>
      <c r="U78" s="1" t="s">
        <v>38</v>
      </c>
      <c r="V78" s="1" t="s">
        <v>39</v>
      </c>
      <c r="W78" s="1">
        <v>175000000</v>
      </c>
      <c r="X78" s="1">
        <v>1995</v>
      </c>
      <c r="Y78" s="1">
        <v>60</v>
      </c>
      <c r="Z78" s="1">
        <v>6.1</v>
      </c>
      <c r="AA78" s="1">
        <v>1.85</v>
      </c>
      <c r="AB78" s="1">
        <v>0</v>
      </c>
    </row>
    <row r="79" spans="1:28" x14ac:dyDescent="0.2">
      <c r="A79" s="1" t="s">
        <v>28</v>
      </c>
      <c r="B79" s="1" t="s">
        <v>534</v>
      </c>
      <c r="C79" s="1">
        <v>250</v>
      </c>
      <c r="D79" s="1">
        <v>118</v>
      </c>
      <c r="E79" s="1">
        <v>208</v>
      </c>
      <c r="F79" s="1">
        <v>570</v>
      </c>
      <c r="G79" s="1" t="s">
        <v>535</v>
      </c>
      <c r="H79" s="1">
        <v>23000</v>
      </c>
      <c r="I79" s="1">
        <v>150167630</v>
      </c>
      <c r="J79" s="1" t="s">
        <v>226</v>
      </c>
      <c r="K79" s="1" t="s">
        <v>62</v>
      </c>
      <c r="L79" s="1" t="s">
        <v>536</v>
      </c>
      <c r="M79" s="1">
        <v>174578</v>
      </c>
      <c r="N79" s="1">
        <v>26683</v>
      </c>
      <c r="O79" s="1" t="s">
        <v>537</v>
      </c>
      <c r="P79" s="1">
        <v>4</v>
      </c>
      <c r="Q79" s="1" t="s">
        <v>538</v>
      </c>
      <c r="R79" s="2" t="s">
        <v>539</v>
      </c>
      <c r="S79" s="1">
        <v>534</v>
      </c>
      <c r="T79" s="1" t="s">
        <v>37</v>
      </c>
      <c r="U79" s="1" t="s">
        <v>38</v>
      </c>
      <c r="V79" s="1" t="s">
        <v>39</v>
      </c>
      <c r="W79" s="1">
        <v>175000000</v>
      </c>
      <c r="X79" s="1">
        <v>2009</v>
      </c>
      <c r="Y79" s="1">
        <v>2000</v>
      </c>
      <c r="Z79" s="1">
        <v>5.8</v>
      </c>
      <c r="AA79" s="1">
        <v>2.35</v>
      </c>
      <c r="AB79" s="1">
        <v>0</v>
      </c>
    </row>
    <row r="80" spans="1:28" x14ac:dyDescent="0.2">
      <c r="A80" s="1" t="s">
        <v>28</v>
      </c>
      <c r="B80" s="1" t="s">
        <v>468</v>
      </c>
      <c r="C80" s="1">
        <v>536</v>
      </c>
      <c r="D80" s="1">
        <v>95</v>
      </c>
      <c r="E80" s="1">
        <v>0</v>
      </c>
      <c r="F80" s="1">
        <v>384</v>
      </c>
      <c r="G80" s="1" t="s">
        <v>540</v>
      </c>
      <c r="H80" s="1">
        <v>1000</v>
      </c>
      <c r="I80" s="1">
        <v>356454367</v>
      </c>
      <c r="J80" s="1" t="s">
        <v>541</v>
      </c>
      <c r="K80" s="1" t="s">
        <v>478</v>
      </c>
      <c r="L80" s="1" t="s">
        <v>542</v>
      </c>
      <c r="M80" s="1">
        <v>345198</v>
      </c>
      <c r="N80" s="1">
        <v>2944</v>
      </c>
      <c r="O80" s="1" t="s">
        <v>543</v>
      </c>
      <c r="P80" s="1">
        <v>1</v>
      </c>
      <c r="Q80" s="1" t="s">
        <v>544</v>
      </c>
      <c r="R80" s="2" t="s">
        <v>545</v>
      </c>
      <c r="S80" s="1">
        <v>773</v>
      </c>
      <c r="T80" s="1" t="s">
        <v>37</v>
      </c>
      <c r="U80" s="1" t="s">
        <v>38</v>
      </c>
      <c r="V80" s="1" t="s">
        <v>94</v>
      </c>
      <c r="W80" s="1">
        <v>175000000</v>
      </c>
      <c r="X80" s="1">
        <v>2015</v>
      </c>
      <c r="Y80" s="1">
        <v>767</v>
      </c>
      <c r="Z80" s="1">
        <v>8.3000000000000007</v>
      </c>
      <c r="AA80" s="1">
        <v>1.85</v>
      </c>
      <c r="AB80" s="1">
        <v>118000</v>
      </c>
    </row>
    <row r="81" spans="1:28" x14ac:dyDescent="0.2">
      <c r="A81" s="1" t="s">
        <v>28</v>
      </c>
      <c r="B81" s="1" t="s">
        <v>249</v>
      </c>
      <c r="C81" s="1">
        <v>370</v>
      </c>
      <c r="D81" s="1">
        <v>106</v>
      </c>
      <c r="E81" s="1">
        <v>4000</v>
      </c>
      <c r="F81" s="1">
        <v>591</v>
      </c>
      <c r="G81" s="1" t="s">
        <v>546</v>
      </c>
      <c r="H81" s="1">
        <v>19000</v>
      </c>
      <c r="I81" s="1">
        <v>362645141</v>
      </c>
      <c r="J81" s="1" t="s">
        <v>547</v>
      </c>
      <c r="K81" s="1" t="s">
        <v>99</v>
      </c>
      <c r="L81" s="1" t="s">
        <v>548</v>
      </c>
      <c r="M81" s="1">
        <v>106072</v>
      </c>
      <c r="N81" s="1">
        <v>32921</v>
      </c>
      <c r="O81" s="1" t="s">
        <v>549</v>
      </c>
      <c r="P81" s="1">
        <v>0</v>
      </c>
      <c r="Q81" s="1" t="s">
        <v>550</v>
      </c>
      <c r="R81" s="2" t="s">
        <v>551</v>
      </c>
      <c r="S81" s="1">
        <v>398</v>
      </c>
      <c r="T81" s="1" t="s">
        <v>37</v>
      </c>
      <c r="U81" s="1" t="s">
        <v>56</v>
      </c>
      <c r="V81" s="1" t="s">
        <v>94</v>
      </c>
      <c r="W81" s="1">
        <v>175000000</v>
      </c>
      <c r="X81" s="1">
        <v>2016</v>
      </c>
      <c r="Y81" s="1">
        <v>13000</v>
      </c>
      <c r="Z81" s="1">
        <v>7.8</v>
      </c>
      <c r="AA81" s="1">
        <v>1.85</v>
      </c>
      <c r="AB81" s="1">
        <v>65000</v>
      </c>
    </row>
    <row r="82" spans="1:28" x14ac:dyDescent="0.2">
      <c r="A82" s="1" t="s">
        <v>28</v>
      </c>
      <c r="B82" s="1" t="s">
        <v>249</v>
      </c>
      <c r="C82" s="1">
        <v>453</v>
      </c>
      <c r="D82" s="1">
        <v>124</v>
      </c>
      <c r="E82" s="1">
        <v>4000</v>
      </c>
      <c r="F82" s="1">
        <v>4000</v>
      </c>
      <c r="G82" s="1" t="s">
        <v>99</v>
      </c>
      <c r="H82" s="1">
        <v>21000</v>
      </c>
      <c r="I82" s="1">
        <v>312057433</v>
      </c>
      <c r="J82" s="1" t="s">
        <v>72</v>
      </c>
      <c r="K82" s="1" t="s">
        <v>96</v>
      </c>
      <c r="L82" s="1" t="s">
        <v>552</v>
      </c>
      <c r="M82" s="1">
        <v>522371</v>
      </c>
      <c r="N82" s="1">
        <v>48638</v>
      </c>
      <c r="O82" s="1" t="s">
        <v>249</v>
      </c>
      <c r="P82" s="1">
        <v>4</v>
      </c>
      <c r="Q82" s="1" t="s">
        <v>553</v>
      </c>
      <c r="R82" s="2" t="s">
        <v>554</v>
      </c>
      <c r="S82" s="1">
        <v>723</v>
      </c>
      <c r="T82" s="1" t="s">
        <v>37</v>
      </c>
      <c r="U82" s="1" t="s">
        <v>38</v>
      </c>
      <c r="V82" s="1" t="s">
        <v>39</v>
      </c>
      <c r="W82" s="1">
        <v>200000000</v>
      </c>
      <c r="X82" s="1">
        <v>2010</v>
      </c>
      <c r="Y82" s="1">
        <v>19000</v>
      </c>
      <c r="Z82" s="1">
        <v>7</v>
      </c>
      <c r="AA82" s="1">
        <v>2.35</v>
      </c>
      <c r="AB82" s="1">
        <v>18000</v>
      </c>
    </row>
    <row r="83" spans="1:28" x14ac:dyDescent="0.2">
      <c r="A83" s="1" t="s">
        <v>28</v>
      </c>
      <c r="B83" s="1" t="s">
        <v>555</v>
      </c>
      <c r="C83" s="1">
        <v>416</v>
      </c>
      <c r="D83" s="1">
        <v>132</v>
      </c>
      <c r="E83" s="1">
        <v>274</v>
      </c>
      <c r="F83" s="1">
        <v>11000</v>
      </c>
      <c r="G83" s="1" t="s">
        <v>556</v>
      </c>
      <c r="H83" s="1">
        <v>26000</v>
      </c>
      <c r="I83" s="1">
        <v>155111815</v>
      </c>
      <c r="J83" s="1" t="s">
        <v>557</v>
      </c>
      <c r="K83" s="1" t="s">
        <v>97</v>
      </c>
      <c r="L83" s="1" t="s">
        <v>558</v>
      </c>
      <c r="M83" s="1">
        <v>228554</v>
      </c>
      <c r="N83" s="1">
        <v>72881</v>
      </c>
      <c r="O83" s="1" t="s">
        <v>157</v>
      </c>
      <c r="P83" s="1">
        <v>0</v>
      </c>
      <c r="Q83" s="1" t="s">
        <v>559</v>
      </c>
      <c r="R83" s="2" t="s">
        <v>560</v>
      </c>
      <c r="S83" s="1">
        <v>710</v>
      </c>
      <c r="T83" s="1" t="s">
        <v>37</v>
      </c>
      <c r="U83" s="1" t="s">
        <v>38</v>
      </c>
      <c r="V83" s="1" t="s">
        <v>39</v>
      </c>
      <c r="W83" s="1">
        <v>170000000</v>
      </c>
      <c r="X83" s="1">
        <v>2012</v>
      </c>
      <c r="Y83" s="1">
        <v>17000</v>
      </c>
      <c r="Z83" s="1">
        <v>6.1</v>
      </c>
      <c r="AA83" s="1">
        <v>2.35</v>
      </c>
      <c r="AB83" s="1">
        <v>53000</v>
      </c>
    </row>
    <row r="84" spans="1:28" x14ac:dyDescent="0.2">
      <c r="A84" s="1" t="s">
        <v>28</v>
      </c>
      <c r="B84" s="1" t="s">
        <v>561</v>
      </c>
      <c r="C84" s="1">
        <v>401</v>
      </c>
      <c r="D84" s="1">
        <v>97</v>
      </c>
      <c r="E84" s="1">
        <v>171</v>
      </c>
      <c r="F84" s="1">
        <v>846</v>
      </c>
      <c r="G84" s="1" t="s">
        <v>562</v>
      </c>
      <c r="H84" s="1">
        <v>11000</v>
      </c>
      <c r="I84" s="1">
        <v>241407328</v>
      </c>
      <c r="J84" s="1" t="s">
        <v>563</v>
      </c>
      <c r="K84" s="1" t="s">
        <v>564</v>
      </c>
      <c r="L84" s="1" t="s">
        <v>565</v>
      </c>
      <c r="M84" s="1">
        <v>252257</v>
      </c>
      <c r="N84" s="1">
        <v>15516</v>
      </c>
      <c r="O84" s="1" t="s">
        <v>566</v>
      </c>
      <c r="P84" s="1">
        <v>2</v>
      </c>
      <c r="Q84" s="1" t="s">
        <v>567</v>
      </c>
      <c r="R84" s="2" t="s">
        <v>568</v>
      </c>
      <c r="S84" s="1">
        <v>634</v>
      </c>
      <c r="T84" s="1" t="s">
        <v>37</v>
      </c>
      <c r="U84" s="1" t="s">
        <v>38</v>
      </c>
      <c r="V84" s="1" t="s">
        <v>94</v>
      </c>
      <c r="W84" s="1">
        <v>180000000</v>
      </c>
      <c r="X84" s="1">
        <v>2014</v>
      </c>
      <c r="Y84" s="1">
        <v>2000</v>
      </c>
      <c r="Z84" s="1">
        <v>7</v>
      </c>
      <c r="AA84" s="1">
        <v>2.35</v>
      </c>
      <c r="AB84" s="1">
        <v>89000</v>
      </c>
    </row>
    <row r="85" spans="1:28" x14ac:dyDescent="0.2">
      <c r="A85" s="1" t="s">
        <v>28</v>
      </c>
      <c r="B85" s="1" t="s">
        <v>569</v>
      </c>
      <c r="C85" s="1">
        <v>521</v>
      </c>
      <c r="D85" s="1">
        <v>130</v>
      </c>
      <c r="E85" s="1">
        <v>198</v>
      </c>
      <c r="F85" s="1">
        <v>884</v>
      </c>
      <c r="G85" s="1" t="s">
        <v>233</v>
      </c>
      <c r="H85" s="1">
        <v>10000</v>
      </c>
      <c r="I85" s="1">
        <v>208543795</v>
      </c>
      <c r="J85" s="1" t="s">
        <v>570</v>
      </c>
      <c r="K85" s="1" t="s">
        <v>439</v>
      </c>
      <c r="L85" s="1" t="s">
        <v>571</v>
      </c>
      <c r="M85" s="1">
        <v>317542</v>
      </c>
      <c r="N85" s="1">
        <v>14363</v>
      </c>
      <c r="O85" s="1" t="s">
        <v>572</v>
      </c>
      <c r="P85" s="1">
        <v>0</v>
      </c>
      <c r="Q85" s="1" t="s">
        <v>573</v>
      </c>
      <c r="R85" s="2" t="s">
        <v>574</v>
      </c>
      <c r="S85" s="1">
        <v>620</v>
      </c>
      <c r="T85" s="1" t="s">
        <v>37</v>
      </c>
      <c r="U85" s="1" t="s">
        <v>38</v>
      </c>
      <c r="V85" s="1" t="s">
        <v>39</v>
      </c>
      <c r="W85" s="1">
        <v>170000000</v>
      </c>
      <c r="X85" s="1">
        <v>2014</v>
      </c>
      <c r="Y85" s="1">
        <v>2000</v>
      </c>
      <c r="Z85" s="1">
        <v>7.6</v>
      </c>
      <c r="AA85" s="1">
        <v>1.85</v>
      </c>
      <c r="AB85" s="1">
        <v>45000</v>
      </c>
    </row>
    <row r="86" spans="1:28" x14ac:dyDescent="0.2">
      <c r="A86" s="1" t="s">
        <v>28</v>
      </c>
      <c r="B86" s="1" t="s">
        <v>575</v>
      </c>
      <c r="C86" s="1">
        <v>10</v>
      </c>
      <c r="D86" s="1">
        <v>109</v>
      </c>
      <c r="E86" s="1">
        <v>596</v>
      </c>
      <c r="F86" s="1">
        <v>283</v>
      </c>
      <c r="G86" s="1" t="s">
        <v>576</v>
      </c>
      <c r="H86" s="1">
        <v>622</v>
      </c>
      <c r="J86" s="1" t="s">
        <v>577</v>
      </c>
      <c r="K86" s="1" t="s">
        <v>578</v>
      </c>
      <c r="L86" s="1" t="s">
        <v>579</v>
      </c>
      <c r="M86" s="1">
        <v>2138</v>
      </c>
      <c r="N86" s="1">
        <v>1982</v>
      </c>
      <c r="O86" s="1" t="s">
        <v>580</v>
      </c>
      <c r="P86" s="1">
        <v>3</v>
      </c>
      <c r="Q86" s="1" t="s">
        <v>581</v>
      </c>
      <c r="R86" s="2" t="s">
        <v>582</v>
      </c>
      <c r="S86" s="1">
        <v>15</v>
      </c>
      <c r="T86" s="1" t="s">
        <v>37</v>
      </c>
      <c r="U86" s="1" t="s">
        <v>583</v>
      </c>
      <c r="V86" s="1" t="s">
        <v>584</v>
      </c>
      <c r="X86" s="1">
        <v>2015</v>
      </c>
      <c r="Y86" s="1">
        <v>525</v>
      </c>
      <c r="Z86" s="1">
        <v>4.5</v>
      </c>
      <c r="AB86" s="1">
        <v>677</v>
      </c>
    </row>
    <row r="87" spans="1:28" x14ac:dyDescent="0.2">
      <c r="A87" s="1" t="s">
        <v>28</v>
      </c>
      <c r="B87" s="1" t="s">
        <v>585</v>
      </c>
      <c r="C87" s="1">
        <v>218</v>
      </c>
      <c r="D87" s="1">
        <v>128</v>
      </c>
      <c r="E87" s="1">
        <v>47</v>
      </c>
      <c r="F87" s="1">
        <v>982</v>
      </c>
      <c r="G87" s="1" t="s">
        <v>586</v>
      </c>
      <c r="H87" s="1">
        <v>18000</v>
      </c>
      <c r="I87" s="1">
        <v>38297305</v>
      </c>
      <c r="J87" s="1" t="s">
        <v>557</v>
      </c>
      <c r="K87" s="1" t="s">
        <v>587</v>
      </c>
      <c r="L87" s="1" t="s">
        <v>588</v>
      </c>
      <c r="M87" s="1">
        <v>116994</v>
      </c>
      <c r="N87" s="1">
        <v>20965</v>
      </c>
      <c r="O87" s="1" t="s">
        <v>589</v>
      </c>
      <c r="P87" s="1">
        <v>2</v>
      </c>
      <c r="Q87" s="1" t="s">
        <v>590</v>
      </c>
      <c r="R87" s="2" t="s">
        <v>591</v>
      </c>
      <c r="S87" s="1">
        <v>324</v>
      </c>
      <c r="T87" s="1" t="s">
        <v>37</v>
      </c>
      <c r="U87" s="1" t="s">
        <v>38</v>
      </c>
      <c r="V87" s="1" t="s">
        <v>39</v>
      </c>
      <c r="W87" s="1">
        <v>175000000</v>
      </c>
      <c r="X87" s="1">
        <v>2013</v>
      </c>
      <c r="Y87" s="1">
        <v>1000</v>
      </c>
      <c r="Z87" s="1">
        <v>6.3</v>
      </c>
      <c r="AA87" s="1">
        <v>2.35</v>
      </c>
      <c r="AB87" s="1">
        <v>35000</v>
      </c>
    </row>
    <row r="88" spans="1:28" x14ac:dyDescent="0.2">
      <c r="A88" s="1" t="s">
        <v>28</v>
      </c>
      <c r="B88" s="1" t="s">
        <v>219</v>
      </c>
      <c r="C88" s="1">
        <v>576</v>
      </c>
      <c r="D88" s="1">
        <v>136</v>
      </c>
      <c r="E88" s="1">
        <v>94</v>
      </c>
      <c r="F88" s="1">
        <v>2000</v>
      </c>
      <c r="G88" s="1" t="s">
        <v>221</v>
      </c>
      <c r="H88" s="1">
        <v>19000</v>
      </c>
      <c r="I88" s="1">
        <v>259746958</v>
      </c>
      <c r="J88" s="1" t="s">
        <v>72</v>
      </c>
      <c r="K88" s="1" t="s">
        <v>99</v>
      </c>
      <c r="L88" s="1" t="s">
        <v>592</v>
      </c>
      <c r="M88" s="1">
        <v>496749</v>
      </c>
      <c r="N88" s="1">
        <v>36188</v>
      </c>
      <c r="O88" s="1" t="s">
        <v>593</v>
      </c>
      <c r="P88" s="1">
        <v>1</v>
      </c>
      <c r="Q88" s="1" t="s">
        <v>594</v>
      </c>
      <c r="R88" s="2" t="s">
        <v>595</v>
      </c>
      <c r="S88" s="1">
        <v>742</v>
      </c>
      <c r="T88" s="1" t="s">
        <v>37</v>
      </c>
      <c r="U88" s="1" t="s">
        <v>38</v>
      </c>
      <c r="V88" s="1" t="s">
        <v>39</v>
      </c>
      <c r="W88" s="1">
        <v>170000000</v>
      </c>
      <c r="X88" s="1">
        <v>2014</v>
      </c>
      <c r="Y88" s="1">
        <v>11000</v>
      </c>
      <c r="Z88" s="1">
        <v>7.8</v>
      </c>
      <c r="AA88" s="1">
        <v>2.35</v>
      </c>
      <c r="AB88" s="1">
        <v>55000</v>
      </c>
    </row>
    <row r="89" spans="1:28" x14ac:dyDescent="0.2">
      <c r="A89" s="1" t="s">
        <v>28</v>
      </c>
      <c r="B89" s="1" t="s">
        <v>596</v>
      </c>
      <c r="C89" s="1">
        <v>226</v>
      </c>
      <c r="D89" s="1">
        <v>93</v>
      </c>
      <c r="E89" s="1">
        <v>31</v>
      </c>
      <c r="F89" s="1">
        <v>213</v>
      </c>
      <c r="G89" s="1" t="s">
        <v>597</v>
      </c>
      <c r="H89" s="1">
        <v>4000</v>
      </c>
      <c r="I89" s="1">
        <v>238371987</v>
      </c>
      <c r="J89" s="1" t="s">
        <v>270</v>
      </c>
      <c r="K89" s="1" t="s">
        <v>598</v>
      </c>
      <c r="L89" s="1" t="s">
        <v>599</v>
      </c>
      <c r="M89" s="1">
        <v>138661</v>
      </c>
      <c r="N89" s="1">
        <v>4628</v>
      </c>
      <c r="O89" s="1" t="s">
        <v>600</v>
      </c>
      <c r="P89" s="1">
        <v>2</v>
      </c>
      <c r="Q89" s="1" t="s">
        <v>601</v>
      </c>
      <c r="R89" s="2" t="s">
        <v>602</v>
      </c>
      <c r="S89" s="1">
        <v>173</v>
      </c>
      <c r="T89" s="1" t="s">
        <v>37</v>
      </c>
      <c r="U89" s="1" t="s">
        <v>38</v>
      </c>
      <c r="V89" s="1" t="s">
        <v>94</v>
      </c>
      <c r="W89" s="1">
        <v>165000000</v>
      </c>
      <c r="X89" s="1">
        <v>2010</v>
      </c>
      <c r="Y89" s="1">
        <v>225</v>
      </c>
      <c r="Z89" s="1">
        <v>6.4</v>
      </c>
      <c r="AA89" s="1">
        <v>2.35</v>
      </c>
      <c r="AB89" s="1">
        <v>0</v>
      </c>
    </row>
    <row r="90" spans="1:28" x14ac:dyDescent="0.2">
      <c r="A90" s="1" t="s">
        <v>28</v>
      </c>
      <c r="B90" s="1" t="s">
        <v>603</v>
      </c>
      <c r="C90" s="1">
        <v>443</v>
      </c>
      <c r="D90" s="1">
        <v>130</v>
      </c>
      <c r="E90" s="1">
        <v>663</v>
      </c>
      <c r="F90" s="1">
        <v>604</v>
      </c>
      <c r="G90" s="1" t="s">
        <v>604</v>
      </c>
      <c r="H90" s="1">
        <v>2000</v>
      </c>
      <c r="I90" s="1">
        <v>93417865</v>
      </c>
      <c r="J90" s="1" t="s">
        <v>605</v>
      </c>
      <c r="K90" s="1" t="s">
        <v>233</v>
      </c>
      <c r="L90" s="1" t="s">
        <v>606</v>
      </c>
      <c r="M90" s="1">
        <v>128306</v>
      </c>
      <c r="N90" s="1">
        <v>5046</v>
      </c>
      <c r="O90" s="1" t="s">
        <v>607</v>
      </c>
      <c r="P90" s="1">
        <v>2</v>
      </c>
      <c r="Q90" s="1" t="s">
        <v>608</v>
      </c>
      <c r="R90" s="2" t="s">
        <v>609</v>
      </c>
      <c r="S90" s="1">
        <v>497</v>
      </c>
      <c r="T90" s="1" t="s">
        <v>37</v>
      </c>
      <c r="U90" s="1" t="s">
        <v>38</v>
      </c>
      <c r="V90" s="1" t="s">
        <v>94</v>
      </c>
      <c r="W90" s="1">
        <v>190000000</v>
      </c>
      <c r="X90" s="1">
        <v>2015</v>
      </c>
      <c r="Y90" s="1">
        <v>638</v>
      </c>
      <c r="Z90" s="1">
        <v>6.5</v>
      </c>
      <c r="AA90" s="1">
        <v>2.2000000000000002</v>
      </c>
      <c r="AB90" s="1">
        <v>37000</v>
      </c>
    </row>
    <row r="91" spans="1:28" x14ac:dyDescent="0.2">
      <c r="A91" s="1" t="s">
        <v>28</v>
      </c>
      <c r="B91" s="1" t="s">
        <v>610</v>
      </c>
      <c r="C91" s="1">
        <v>384</v>
      </c>
      <c r="D91" s="1">
        <v>102</v>
      </c>
      <c r="E91" s="1">
        <v>38</v>
      </c>
      <c r="F91" s="1">
        <v>562</v>
      </c>
      <c r="G91" s="1" t="s">
        <v>611</v>
      </c>
      <c r="H91" s="1">
        <v>756</v>
      </c>
      <c r="I91" s="1">
        <v>222487711</v>
      </c>
      <c r="J91" s="1" t="s">
        <v>612</v>
      </c>
      <c r="K91" s="1" t="s">
        <v>613</v>
      </c>
      <c r="L91" s="1" t="s">
        <v>614</v>
      </c>
      <c r="M91" s="1">
        <v>279093</v>
      </c>
      <c r="N91" s="1">
        <v>2963</v>
      </c>
      <c r="O91" s="1" t="s">
        <v>615</v>
      </c>
      <c r="P91" s="1">
        <v>0</v>
      </c>
      <c r="Q91" s="1" t="s">
        <v>616</v>
      </c>
      <c r="R91" s="2" t="s">
        <v>617</v>
      </c>
      <c r="S91" s="1">
        <v>433</v>
      </c>
      <c r="T91" s="1" t="s">
        <v>37</v>
      </c>
      <c r="U91" s="1" t="s">
        <v>38</v>
      </c>
      <c r="V91" s="1" t="s">
        <v>94</v>
      </c>
      <c r="W91" s="1">
        <v>165000000</v>
      </c>
      <c r="X91" s="1">
        <v>2014</v>
      </c>
      <c r="Y91" s="1">
        <v>719</v>
      </c>
      <c r="Z91" s="1">
        <v>7.9</v>
      </c>
      <c r="AA91" s="1">
        <v>2.39</v>
      </c>
      <c r="AB91" s="1">
        <v>41000</v>
      </c>
    </row>
    <row r="92" spans="1:28" x14ac:dyDescent="0.2">
      <c r="A92" s="1" t="s">
        <v>28</v>
      </c>
      <c r="B92" s="1" t="s">
        <v>618</v>
      </c>
      <c r="C92" s="1">
        <v>377</v>
      </c>
      <c r="D92" s="1">
        <v>101</v>
      </c>
      <c r="E92" s="1">
        <v>66</v>
      </c>
      <c r="F92" s="1">
        <v>833</v>
      </c>
      <c r="G92" s="1" t="s">
        <v>619</v>
      </c>
      <c r="H92" s="1">
        <v>975</v>
      </c>
      <c r="I92" s="1">
        <v>189412677</v>
      </c>
      <c r="J92" s="1" t="s">
        <v>620</v>
      </c>
      <c r="K92" s="1" t="s">
        <v>621</v>
      </c>
      <c r="L92" s="1" t="s">
        <v>622</v>
      </c>
      <c r="M92" s="1">
        <v>272534</v>
      </c>
      <c r="N92" s="1">
        <v>4451</v>
      </c>
      <c r="O92" s="1" t="s">
        <v>623</v>
      </c>
      <c r="P92" s="1">
        <v>1</v>
      </c>
      <c r="Q92" s="1" t="s">
        <v>624</v>
      </c>
      <c r="R92" s="2" t="s">
        <v>625</v>
      </c>
      <c r="S92" s="1">
        <v>345</v>
      </c>
      <c r="T92" s="1" t="s">
        <v>37</v>
      </c>
      <c r="U92" s="1" t="s">
        <v>38</v>
      </c>
      <c r="V92" s="1" t="s">
        <v>94</v>
      </c>
      <c r="W92" s="1">
        <v>165000000</v>
      </c>
      <c r="X92" s="1">
        <v>2012</v>
      </c>
      <c r="Y92" s="1">
        <v>931</v>
      </c>
      <c r="Z92" s="1">
        <v>7.8</v>
      </c>
      <c r="AA92" s="1">
        <v>2.35</v>
      </c>
      <c r="AB92" s="1">
        <v>40000</v>
      </c>
    </row>
    <row r="93" spans="1:28" x14ac:dyDescent="0.2">
      <c r="A93" s="1" t="s">
        <v>28</v>
      </c>
      <c r="B93" s="1" t="s">
        <v>434</v>
      </c>
      <c r="C93" s="1">
        <v>188</v>
      </c>
      <c r="D93" s="1">
        <v>100</v>
      </c>
      <c r="E93" s="1">
        <v>0</v>
      </c>
      <c r="F93" s="1">
        <v>267</v>
      </c>
      <c r="G93" s="1" t="s">
        <v>626</v>
      </c>
      <c r="H93" s="1">
        <v>15000</v>
      </c>
      <c r="I93" s="1">
        <v>665426</v>
      </c>
      <c r="J93" s="1" t="s">
        <v>627</v>
      </c>
      <c r="K93" s="1" t="s">
        <v>321</v>
      </c>
      <c r="L93" s="1" t="s">
        <v>628</v>
      </c>
      <c r="M93" s="1">
        <v>120798</v>
      </c>
      <c r="N93" s="1">
        <v>16264</v>
      </c>
      <c r="O93" s="1" t="s">
        <v>629</v>
      </c>
      <c r="P93" s="1">
        <v>0</v>
      </c>
      <c r="Q93" s="1" t="s">
        <v>630</v>
      </c>
      <c r="R93" s="2" t="s">
        <v>631</v>
      </c>
      <c r="S93" s="1">
        <v>444</v>
      </c>
      <c r="T93" s="1" t="s">
        <v>37</v>
      </c>
      <c r="U93" s="1" t="s">
        <v>38</v>
      </c>
      <c r="V93" s="1" t="s">
        <v>276</v>
      </c>
      <c r="W93" s="1">
        <v>165000000</v>
      </c>
      <c r="X93" s="1">
        <v>2004</v>
      </c>
      <c r="Y93" s="1">
        <v>726</v>
      </c>
      <c r="Z93" s="1">
        <v>6.6</v>
      </c>
      <c r="AA93" s="1">
        <v>2.35</v>
      </c>
      <c r="AB93" s="1">
        <v>10000</v>
      </c>
    </row>
    <row r="94" spans="1:28" x14ac:dyDescent="0.2">
      <c r="A94" s="1" t="s">
        <v>28</v>
      </c>
      <c r="B94" s="1" t="s">
        <v>427</v>
      </c>
      <c r="C94" s="1">
        <v>286</v>
      </c>
      <c r="D94" s="1">
        <v>120</v>
      </c>
      <c r="E94" s="1">
        <v>776</v>
      </c>
      <c r="F94" s="1">
        <v>535</v>
      </c>
      <c r="G94" s="1" t="s">
        <v>632</v>
      </c>
      <c r="H94" s="1">
        <v>890</v>
      </c>
      <c r="I94" s="1">
        <v>102315545</v>
      </c>
      <c r="J94" s="1" t="s">
        <v>72</v>
      </c>
      <c r="K94" s="1" t="s">
        <v>633</v>
      </c>
      <c r="L94" s="1" t="s">
        <v>634</v>
      </c>
      <c r="M94" s="1">
        <v>58137</v>
      </c>
      <c r="N94" s="1">
        <v>3233</v>
      </c>
      <c r="O94" s="1" t="s">
        <v>635</v>
      </c>
      <c r="P94" s="1">
        <v>0</v>
      </c>
      <c r="Q94" s="1" t="s">
        <v>636</v>
      </c>
      <c r="R94" s="2" t="s">
        <v>637</v>
      </c>
      <c r="S94" s="1">
        <v>520</v>
      </c>
      <c r="T94" s="1" t="s">
        <v>37</v>
      </c>
      <c r="U94" s="1" t="s">
        <v>38</v>
      </c>
      <c r="V94" s="1" t="s">
        <v>39</v>
      </c>
      <c r="W94" s="1">
        <v>165000000</v>
      </c>
      <c r="X94" s="1">
        <v>2016</v>
      </c>
      <c r="Y94" s="1">
        <v>812</v>
      </c>
      <c r="Z94" s="1">
        <v>5.5</v>
      </c>
      <c r="AA94" s="1">
        <v>2.35</v>
      </c>
      <c r="AB94" s="1">
        <v>67000</v>
      </c>
    </row>
    <row r="95" spans="1:28" x14ac:dyDescent="0.2">
      <c r="A95" s="1" t="s">
        <v>28</v>
      </c>
      <c r="B95" s="1" t="s">
        <v>638</v>
      </c>
      <c r="C95" s="1">
        <v>288</v>
      </c>
      <c r="D95" s="1">
        <v>98</v>
      </c>
      <c r="E95" s="1">
        <v>255</v>
      </c>
      <c r="F95" s="1">
        <v>759</v>
      </c>
      <c r="G95" s="1" t="s">
        <v>639</v>
      </c>
      <c r="H95" s="1">
        <v>18000</v>
      </c>
      <c r="I95" s="1">
        <v>217387997</v>
      </c>
      <c r="J95" s="1" t="s">
        <v>627</v>
      </c>
      <c r="K95" s="1" t="s">
        <v>640</v>
      </c>
      <c r="L95" s="1" t="s">
        <v>641</v>
      </c>
      <c r="M95" s="1">
        <v>485430</v>
      </c>
      <c r="N95" s="1">
        <v>20453</v>
      </c>
      <c r="O95" s="1" t="s">
        <v>642</v>
      </c>
      <c r="P95" s="1">
        <v>0</v>
      </c>
      <c r="Q95" s="1" t="s">
        <v>643</v>
      </c>
      <c r="R95" s="2" t="s">
        <v>644</v>
      </c>
      <c r="S95" s="1">
        <v>492</v>
      </c>
      <c r="T95" s="1" t="s">
        <v>37</v>
      </c>
      <c r="U95" s="1" t="s">
        <v>38</v>
      </c>
      <c r="V95" s="1" t="s">
        <v>94</v>
      </c>
      <c r="W95" s="1">
        <v>165000000</v>
      </c>
      <c r="X95" s="1">
        <v>2010</v>
      </c>
      <c r="Y95" s="1">
        <v>953</v>
      </c>
      <c r="Z95" s="1">
        <v>8.1999999999999993</v>
      </c>
      <c r="AA95" s="1">
        <v>2.35</v>
      </c>
      <c r="AB95" s="1">
        <v>33000</v>
      </c>
    </row>
    <row r="96" spans="1:28" x14ac:dyDescent="0.2">
      <c r="A96" s="1" t="s">
        <v>28</v>
      </c>
      <c r="B96" s="1" t="s">
        <v>645</v>
      </c>
      <c r="C96" s="1">
        <v>280</v>
      </c>
      <c r="D96" s="1">
        <v>109</v>
      </c>
      <c r="E96" s="1">
        <v>84</v>
      </c>
      <c r="F96" s="1">
        <v>191</v>
      </c>
      <c r="G96" s="1" t="s">
        <v>91</v>
      </c>
      <c r="H96" s="1">
        <v>648</v>
      </c>
      <c r="I96" s="1">
        <v>150350192</v>
      </c>
      <c r="J96" s="1" t="s">
        <v>646</v>
      </c>
      <c r="K96" s="1" t="s">
        <v>647</v>
      </c>
      <c r="L96" s="1" t="s">
        <v>648</v>
      </c>
      <c r="M96" s="1">
        <v>305340</v>
      </c>
      <c r="N96" s="1">
        <v>1769</v>
      </c>
      <c r="O96" s="1" t="s">
        <v>649</v>
      </c>
      <c r="P96" s="1">
        <v>0</v>
      </c>
      <c r="Q96" s="1" t="s">
        <v>650</v>
      </c>
      <c r="R96" s="2" t="s">
        <v>651</v>
      </c>
      <c r="S96" s="1">
        <v>1676</v>
      </c>
      <c r="T96" s="1" t="s">
        <v>37</v>
      </c>
      <c r="U96" s="1" t="s">
        <v>38</v>
      </c>
      <c r="V96" s="1" t="s">
        <v>584</v>
      </c>
      <c r="W96" s="1">
        <v>200000000</v>
      </c>
      <c r="X96" s="1">
        <v>2003</v>
      </c>
      <c r="Y96" s="1">
        <v>284</v>
      </c>
      <c r="Z96" s="1">
        <v>6.4</v>
      </c>
      <c r="AA96" s="1">
        <v>2.35</v>
      </c>
      <c r="AB96" s="1">
        <v>0</v>
      </c>
    </row>
    <row r="97" spans="1:28" x14ac:dyDescent="0.2">
      <c r="A97" s="1" t="s">
        <v>28</v>
      </c>
      <c r="B97" s="1" t="s">
        <v>652</v>
      </c>
      <c r="C97" s="1">
        <v>653</v>
      </c>
      <c r="D97" s="1">
        <v>121</v>
      </c>
      <c r="E97" s="1">
        <v>571</v>
      </c>
      <c r="F97" s="1">
        <v>3000</v>
      </c>
      <c r="G97" s="1" t="s">
        <v>336</v>
      </c>
      <c r="H97" s="1">
        <v>14000</v>
      </c>
      <c r="I97" s="1">
        <v>333130696</v>
      </c>
      <c r="J97" s="1" t="s">
        <v>72</v>
      </c>
      <c r="K97" s="1" t="s">
        <v>653</v>
      </c>
      <c r="L97" s="1" t="s">
        <v>654</v>
      </c>
      <c r="M97" s="1">
        <v>682155</v>
      </c>
      <c r="N97" s="1">
        <v>32438</v>
      </c>
      <c r="O97" s="1" t="s">
        <v>655</v>
      </c>
      <c r="P97" s="1">
        <v>3</v>
      </c>
      <c r="Q97" s="1" t="s">
        <v>656</v>
      </c>
      <c r="R97" s="2" t="s">
        <v>657</v>
      </c>
      <c r="S97" s="1">
        <v>1097</v>
      </c>
      <c r="T97" s="1" t="s">
        <v>37</v>
      </c>
      <c r="U97" s="1" t="s">
        <v>38</v>
      </c>
      <c r="V97" s="1" t="s">
        <v>39</v>
      </c>
      <c r="W97" s="1">
        <v>170000000</v>
      </c>
      <c r="X97" s="1">
        <v>2014</v>
      </c>
      <c r="Y97" s="1">
        <v>14000</v>
      </c>
      <c r="Z97" s="1">
        <v>8.1</v>
      </c>
      <c r="AA97" s="1">
        <v>2.35</v>
      </c>
      <c r="AB97" s="1">
        <v>96000</v>
      </c>
    </row>
    <row r="98" spans="1:28" x14ac:dyDescent="0.2">
      <c r="A98" s="1" t="s">
        <v>28</v>
      </c>
      <c r="B98" s="1" t="s">
        <v>57</v>
      </c>
      <c r="C98" s="1">
        <v>712</v>
      </c>
      <c r="D98" s="1">
        <v>169</v>
      </c>
      <c r="E98" s="1">
        <v>22000</v>
      </c>
      <c r="F98" s="1">
        <v>6000</v>
      </c>
      <c r="G98" s="1" t="s">
        <v>256</v>
      </c>
      <c r="H98" s="1">
        <v>11000</v>
      </c>
      <c r="I98" s="1">
        <v>187991439</v>
      </c>
      <c r="J98" s="1" t="s">
        <v>658</v>
      </c>
      <c r="K98" s="1" t="s">
        <v>659</v>
      </c>
      <c r="L98" s="1" t="s">
        <v>660</v>
      </c>
      <c r="M98" s="1">
        <v>928227</v>
      </c>
      <c r="N98" s="1">
        <v>31488</v>
      </c>
      <c r="O98" s="1" t="s">
        <v>661</v>
      </c>
      <c r="P98" s="1">
        <v>1</v>
      </c>
      <c r="Q98" s="1" t="s">
        <v>662</v>
      </c>
      <c r="R98" s="2" t="s">
        <v>663</v>
      </c>
      <c r="S98" s="1">
        <v>2725</v>
      </c>
      <c r="T98" s="1" t="s">
        <v>37</v>
      </c>
      <c r="U98" s="1" t="s">
        <v>38</v>
      </c>
      <c r="V98" s="1" t="s">
        <v>39</v>
      </c>
      <c r="W98" s="1">
        <v>165000000</v>
      </c>
      <c r="X98" s="1">
        <v>2014</v>
      </c>
      <c r="Y98" s="1">
        <v>11000</v>
      </c>
      <c r="Z98" s="1">
        <v>8.6</v>
      </c>
      <c r="AA98" s="1">
        <v>2.35</v>
      </c>
      <c r="AB98" s="1">
        <v>349000</v>
      </c>
    </row>
    <row r="99" spans="1:28" x14ac:dyDescent="0.2">
      <c r="A99" s="1" t="s">
        <v>28</v>
      </c>
      <c r="B99" s="1" t="s">
        <v>57</v>
      </c>
      <c r="C99" s="1">
        <v>642</v>
      </c>
      <c r="D99" s="1">
        <v>148</v>
      </c>
      <c r="E99" s="1">
        <v>22000</v>
      </c>
      <c r="F99" s="1">
        <v>23000</v>
      </c>
      <c r="G99" s="1" t="s">
        <v>60</v>
      </c>
      <c r="H99" s="1">
        <v>29000</v>
      </c>
      <c r="I99" s="1">
        <v>292568851</v>
      </c>
      <c r="J99" s="1" t="s">
        <v>226</v>
      </c>
      <c r="K99" s="1" t="s">
        <v>214</v>
      </c>
      <c r="L99" s="1" t="s">
        <v>664</v>
      </c>
      <c r="M99" s="1">
        <v>1468200</v>
      </c>
      <c r="N99" s="1">
        <v>81115</v>
      </c>
      <c r="O99" s="1" t="s">
        <v>62</v>
      </c>
      <c r="P99" s="1">
        <v>0</v>
      </c>
      <c r="Q99" s="1" t="s">
        <v>665</v>
      </c>
      <c r="R99" s="2" t="s">
        <v>666</v>
      </c>
      <c r="S99" s="1">
        <v>2803</v>
      </c>
      <c r="T99" s="1" t="s">
        <v>37</v>
      </c>
      <c r="U99" s="1" t="s">
        <v>38</v>
      </c>
      <c r="V99" s="1" t="s">
        <v>39</v>
      </c>
      <c r="W99" s="1">
        <v>160000000</v>
      </c>
      <c r="X99" s="1">
        <v>2010</v>
      </c>
      <c r="Y99" s="1">
        <v>27000</v>
      </c>
      <c r="Z99" s="1">
        <v>8.8000000000000007</v>
      </c>
      <c r="AA99" s="1">
        <v>2.35</v>
      </c>
      <c r="AB99" s="1">
        <v>175000</v>
      </c>
    </row>
    <row r="100" spans="1:28" x14ac:dyDescent="0.2">
      <c r="A100" s="1" t="s">
        <v>28</v>
      </c>
      <c r="B100" s="1" t="s">
        <v>667</v>
      </c>
      <c r="C100" s="1">
        <v>1</v>
      </c>
      <c r="D100" s="1">
        <v>120</v>
      </c>
      <c r="E100" s="1">
        <v>28</v>
      </c>
      <c r="F100" s="1">
        <v>12</v>
      </c>
      <c r="G100" s="1" t="s">
        <v>668</v>
      </c>
      <c r="H100" s="1">
        <v>544</v>
      </c>
      <c r="J100" s="1" t="s">
        <v>669</v>
      </c>
      <c r="K100" s="1" t="s">
        <v>670</v>
      </c>
      <c r="L100" s="1" t="s">
        <v>671</v>
      </c>
      <c r="M100" s="1">
        <v>374</v>
      </c>
      <c r="N100" s="1">
        <v>699</v>
      </c>
      <c r="O100" s="1" t="s">
        <v>672</v>
      </c>
      <c r="P100" s="1">
        <v>0</v>
      </c>
      <c r="Q100" s="1" t="s">
        <v>673</v>
      </c>
      <c r="R100" s="2" t="s">
        <v>674</v>
      </c>
      <c r="S100" s="1">
        <v>13</v>
      </c>
      <c r="T100" s="1" t="s">
        <v>675</v>
      </c>
      <c r="U100" s="1" t="s">
        <v>676</v>
      </c>
      <c r="X100" s="1">
        <v>2016</v>
      </c>
      <c r="Y100" s="1">
        <v>106</v>
      </c>
      <c r="Z100" s="1">
        <v>8.1999999999999993</v>
      </c>
      <c r="AA100" s="1">
        <v>2.35</v>
      </c>
      <c r="AB100" s="1">
        <v>0</v>
      </c>
    </row>
    <row r="101" spans="1:28" x14ac:dyDescent="0.2">
      <c r="A101" s="1" t="s">
        <v>28</v>
      </c>
      <c r="B101" s="1" t="s">
        <v>170</v>
      </c>
      <c r="C101" s="1">
        <v>645</v>
      </c>
      <c r="D101" s="1">
        <v>182</v>
      </c>
      <c r="E101" s="1">
        <v>0</v>
      </c>
      <c r="F101" s="1">
        <v>773</v>
      </c>
      <c r="G101" s="1" t="s">
        <v>171</v>
      </c>
      <c r="H101" s="1">
        <v>5000</v>
      </c>
      <c r="I101" s="1">
        <v>303001229</v>
      </c>
      <c r="J101" s="1" t="s">
        <v>172</v>
      </c>
      <c r="K101" s="1" t="s">
        <v>173</v>
      </c>
      <c r="L101" s="1" t="s">
        <v>677</v>
      </c>
      <c r="M101" s="1">
        <v>637246</v>
      </c>
      <c r="N101" s="1">
        <v>9152</v>
      </c>
      <c r="O101" s="1" t="s">
        <v>175</v>
      </c>
      <c r="Q101" s="1" t="s">
        <v>678</v>
      </c>
      <c r="R101" s="2" t="s">
        <v>679</v>
      </c>
      <c r="S101" s="1">
        <v>1367</v>
      </c>
      <c r="T101" s="1" t="s">
        <v>37</v>
      </c>
      <c r="U101" s="1" t="s">
        <v>38</v>
      </c>
      <c r="V101" s="1" t="s">
        <v>39</v>
      </c>
      <c r="W101" s="1">
        <v>180000000</v>
      </c>
      <c r="X101" s="1">
        <v>2012</v>
      </c>
      <c r="Y101" s="1">
        <v>972</v>
      </c>
      <c r="Z101" s="1">
        <v>7.9</v>
      </c>
      <c r="AA101" s="1">
        <v>2.35</v>
      </c>
      <c r="AB101" s="1">
        <v>166000</v>
      </c>
    </row>
    <row r="102" spans="1:28" x14ac:dyDescent="0.2">
      <c r="A102" s="1" t="s">
        <v>28</v>
      </c>
      <c r="B102" s="1" t="s">
        <v>498</v>
      </c>
      <c r="C102" s="1">
        <v>187</v>
      </c>
      <c r="D102" s="1">
        <v>106</v>
      </c>
      <c r="E102" s="1">
        <v>357</v>
      </c>
      <c r="F102" s="1">
        <v>4000</v>
      </c>
      <c r="G102" s="1" t="s">
        <v>336</v>
      </c>
      <c r="H102" s="1">
        <v>23000</v>
      </c>
      <c r="I102" s="1">
        <v>144512310</v>
      </c>
      <c r="J102" s="1" t="s">
        <v>333</v>
      </c>
      <c r="K102" s="1" t="s">
        <v>332</v>
      </c>
      <c r="L102" s="1" t="s">
        <v>680</v>
      </c>
      <c r="M102" s="1">
        <v>272223</v>
      </c>
      <c r="N102" s="1">
        <v>45327</v>
      </c>
      <c r="O102" s="1" t="s">
        <v>681</v>
      </c>
      <c r="P102" s="1">
        <v>2</v>
      </c>
      <c r="Q102" s="1" t="s">
        <v>682</v>
      </c>
      <c r="R102" s="2" t="s">
        <v>683</v>
      </c>
      <c r="S102" s="1">
        <v>988</v>
      </c>
      <c r="T102" s="1" t="s">
        <v>37</v>
      </c>
      <c r="U102" s="1" t="s">
        <v>38</v>
      </c>
      <c r="V102" s="1" t="s">
        <v>39</v>
      </c>
      <c r="W102" s="1">
        <v>38000000</v>
      </c>
      <c r="X102" s="1">
        <v>2001</v>
      </c>
      <c r="Y102" s="1">
        <v>14000</v>
      </c>
      <c r="Z102" s="1">
        <v>6.7</v>
      </c>
      <c r="AA102" s="1">
        <v>2.35</v>
      </c>
      <c r="AB102" s="1">
        <v>14000</v>
      </c>
    </row>
    <row r="103" spans="1:28" x14ac:dyDescent="0.2">
      <c r="A103" s="1" t="s">
        <v>28</v>
      </c>
      <c r="B103" s="1" t="s">
        <v>684</v>
      </c>
      <c r="C103" s="1">
        <v>362</v>
      </c>
      <c r="D103" s="1">
        <v>166</v>
      </c>
      <c r="E103" s="1">
        <v>21000</v>
      </c>
      <c r="F103" s="1">
        <v>919</v>
      </c>
      <c r="G103" s="1" t="s">
        <v>685</v>
      </c>
      <c r="H103" s="1">
        <v>11000</v>
      </c>
      <c r="I103" s="1">
        <v>127490802</v>
      </c>
      <c r="J103" s="1" t="s">
        <v>686</v>
      </c>
      <c r="K103" s="1" t="s">
        <v>339</v>
      </c>
      <c r="L103" s="1" t="s">
        <v>687</v>
      </c>
      <c r="M103" s="1">
        <v>459346</v>
      </c>
      <c r="N103" s="1">
        <v>13333</v>
      </c>
      <c r="O103" s="1" t="s">
        <v>688</v>
      </c>
      <c r="P103" s="1">
        <v>2</v>
      </c>
      <c r="Q103" s="1" t="s">
        <v>689</v>
      </c>
      <c r="R103" s="2" t="s">
        <v>690</v>
      </c>
      <c r="S103" s="1">
        <v>822</v>
      </c>
      <c r="T103" s="1" t="s">
        <v>37</v>
      </c>
      <c r="U103" s="1" t="s">
        <v>38</v>
      </c>
      <c r="V103" s="1" t="s">
        <v>39</v>
      </c>
      <c r="W103" s="1">
        <v>150000000</v>
      </c>
      <c r="X103" s="1">
        <v>2008</v>
      </c>
      <c r="Y103" s="1">
        <v>1000</v>
      </c>
      <c r="Z103" s="1">
        <v>7.8</v>
      </c>
      <c r="AA103" s="1">
        <v>2.35</v>
      </c>
      <c r="AB103" s="1">
        <v>23000</v>
      </c>
    </row>
    <row r="104" spans="1:28" x14ac:dyDescent="0.2">
      <c r="A104" s="1" t="s">
        <v>28</v>
      </c>
      <c r="B104" s="1" t="s">
        <v>691</v>
      </c>
      <c r="C104" s="1">
        <v>500</v>
      </c>
      <c r="D104" s="1">
        <v>132</v>
      </c>
      <c r="E104" s="1">
        <v>905</v>
      </c>
      <c r="F104" s="1">
        <v>1000</v>
      </c>
      <c r="G104" s="1" t="s">
        <v>457</v>
      </c>
      <c r="H104" s="1">
        <v>34000</v>
      </c>
      <c r="I104" s="1">
        <v>146405371</v>
      </c>
      <c r="J104" s="1" t="s">
        <v>72</v>
      </c>
      <c r="K104" s="1" t="s">
        <v>346</v>
      </c>
      <c r="L104" s="1" t="s">
        <v>692</v>
      </c>
      <c r="M104" s="1">
        <v>518537</v>
      </c>
      <c r="N104" s="1">
        <v>50983</v>
      </c>
      <c r="O104" s="1" t="s">
        <v>429</v>
      </c>
      <c r="P104" s="1">
        <v>3</v>
      </c>
      <c r="Q104" s="1" t="s">
        <v>693</v>
      </c>
      <c r="R104" s="2" t="s">
        <v>694</v>
      </c>
      <c r="S104" s="1">
        <v>698</v>
      </c>
      <c r="T104" s="1" t="s">
        <v>37</v>
      </c>
      <c r="U104" s="1" t="s">
        <v>38</v>
      </c>
      <c r="V104" s="1" t="s">
        <v>39</v>
      </c>
      <c r="W104" s="1">
        <v>160000000</v>
      </c>
      <c r="X104" s="1">
        <v>2011</v>
      </c>
      <c r="Y104" s="1">
        <v>13000</v>
      </c>
      <c r="Z104" s="1">
        <v>7.8</v>
      </c>
      <c r="AA104" s="1">
        <v>2.35</v>
      </c>
      <c r="AB104" s="1">
        <v>54000</v>
      </c>
    </row>
    <row r="105" spans="1:28" x14ac:dyDescent="0.2">
      <c r="A105" s="1" t="s">
        <v>28</v>
      </c>
      <c r="B105" s="1" t="s">
        <v>695</v>
      </c>
      <c r="C105" s="1">
        <v>389</v>
      </c>
      <c r="D105" s="1">
        <v>137</v>
      </c>
      <c r="E105" s="1">
        <v>508</v>
      </c>
      <c r="F105" s="1">
        <v>14000</v>
      </c>
      <c r="G105" s="1" t="s">
        <v>696</v>
      </c>
      <c r="H105" s="1">
        <v>34000</v>
      </c>
      <c r="I105" s="1">
        <v>281666058</v>
      </c>
      <c r="J105" s="1" t="s">
        <v>697</v>
      </c>
      <c r="K105" s="1" t="s">
        <v>346</v>
      </c>
      <c r="L105" s="1" t="s">
        <v>698</v>
      </c>
      <c r="M105" s="1">
        <v>166137</v>
      </c>
      <c r="N105" s="1">
        <v>81385</v>
      </c>
      <c r="O105" s="1" t="s">
        <v>699</v>
      </c>
      <c r="P105" s="1">
        <v>1</v>
      </c>
      <c r="Q105" s="1" t="s">
        <v>700</v>
      </c>
      <c r="R105" s="2" t="s">
        <v>701</v>
      </c>
      <c r="S105" s="1">
        <v>383</v>
      </c>
      <c r="T105" s="1" t="s">
        <v>37</v>
      </c>
      <c r="U105" s="1" t="s">
        <v>38</v>
      </c>
      <c r="V105" s="1" t="s">
        <v>39</v>
      </c>
      <c r="W105" s="1">
        <v>160000000</v>
      </c>
      <c r="X105" s="1">
        <v>2015</v>
      </c>
      <c r="Y105" s="1">
        <v>22000</v>
      </c>
      <c r="Z105" s="1">
        <v>6.6</v>
      </c>
      <c r="AA105" s="1">
        <v>2.35</v>
      </c>
      <c r="AB105" s="1">
        <v>38000</v>
      </c>
    </row>
    <row r="106" spans="1:28" x14ac:dyDescent="0.2">
      <c r="A106" s="1" t="s">
        <v>28</v>
      </c>
      <c r="B106" s="1" t="s">
        <v>702</v>
      </c>
      <c r="C106" s="1">
        <v>235</v>
      </c>
      <c r="D106" s="1">
        <v>109</v>
      </c>
      <c r="E106" s="1">
        <v>226</v>
      </c>
      <c r="F106" s="1">
        <v>370</v>
      </c>
      <c r="G106" s="1" t="s">
        <v>703</v>
      </c>
      <c r="H106" s="1">
        <v>12000</v>
      </c>
      <c r="I106" s="1">
        <v>63143812</v>
      </c>
      <c r="J106" s="1" t="s">
        <v>147</v>
      </c>
      <c r="K106" s="1" t="s">
        <v>704</v>
      </c>
      <c r="L106" s="1" t="s">
        <v>705</v>
      </c>
      <c r="M106" s="1">
        <v>124185</v>
      </c>
      <c r="N106" s="1">
        <v>13388</v>
      </c>
      <c r="O106" s="1" t="s">
        <v>706</v>
      </c>
      <c r="P106" s="1">
        <v>0</v>
      </c>
      <c r="Q106" s="1" t="s">
        <v>707</v>
      </c>
      <c r="R106" s="2" t="s">
        <v>708</v>
      </c>
      <c r="S106" s="1">
        <v>238</v>
      </c>
      <c r="T106" s="1" t="s">
        <v>37</v>
      </c>
      <c r="U106" s="1" t="s">
        <v>38</v>
      </c>
      <c r="V106" s="1" t="s">
        <v>94</v>
      </c>
      <c r="W106" s="1">
        <v>150000000</v>
      </c>
      <c r="X106" s="1">
        <v>2010</v>
      </c>
      <c r="Y106" s="1">
        <v>418</v>
      </c>
      <c r="Z106" s="1">
        <v>6.1</v>
      </c>
      <c r="AA106" s="1">
        <v>2.35</v>
      </c>
      <c r="AB106" s="1">
        <v>11000</v>
      </c>
    </row>
    <row r="107" spans="1:28" x14ac:dyDescent="0.2">
      <c r="A107" s="1" t="s">
        <v>28</v>
      </c>
      <c r="B107" s="1" t="s">
        <v>709</v>
      </c>
      <c r="C107" s="1">
        <v>231</v>
      </c>
      <c r="D107" s="1">
        <v>98</v>
      </c>
      <c r="E107" s="1">
        <v>249</v>
      </c>
      <c r="F107" s="1">
        <v>702</v>
      </c>
      <c r="G107" s="1" t="s">
        <v>710</v>
      </c>
      <c r="H107" s="1">
        <v>87000</v>
      </c>
      <c r="I107" s="1">
        <v>60655503</v>
      </c>
      <c r="J107" s="1" t="s">
        <v>711</v>
      </c>
      <c r="K107" s="1" t="s">
        <v>515</v>
      </c>
      <c r="L107" s="1" t="s">
        <v>712</v>
      </c>
      <c r="M107" s="1">
        <v>82380</v>
      </c>
      <c r="N107" s="1">
        <v>92456</v>
      </c>
      <c r="O107" s="1" t="s">
        <v>713</v>
      </c>
      <c r="P107" s="1">
        <v>0</v>
      </c>
      <c r="Q107" s="1" t="s">
        <v>714</v>
      </c>
      <c r="R107" s="2" t="s">
        <v>715</v>
      </c>
      <c r="S107" s="1">
        <v>629</v>
      </c>
      <c r="T107" s="1" t="s">
        <v>37</v>
      </c>
      <c r="U107" s="1" t="s">
        <v>38</v>
      </c>
      <c r="V107" s="1" t="s">
        <v>39</v>
      </c>
      <c r="W107" s="1">
        <v>160000000</v>
      </c>
      <c r="X107" s="1">
        <v>2006</v>
      </c>
      <c r="Y107" s="1">
        <v>2000</v>
      </c>
      <c r="Z107" s="1">
        <v>5.6</v>
      </c>
      <c r="AA107" s="1">
        <v>2.35</v>
      </c>
      <c r="AB107" s="1">
        <v>0</v>
      </c>
    </row>
    <row r="108" spans="1:28" x14ac:dyDescent="0.2">
      <c r="A108" s="1" t="s">
        <v>28</v>
      </c>
      <c r="B108" s="1" t="s">
        <v>716</v>
      </c>
      <c r="C108" s="1">
        <v>218</v>
      </c>
      <c r="D108" s="1">
        <v>113</v>
      </c>
      <c r="E108" s="1">
        <v>33</v>
      </c>
      <c r="F108" s="1">
        <v>11000</v>
      </c>
      <c r="G108" s="1" t="s">
        <v>105</v>
      </c>
      <c r="H108" s="1">
        <v>40000</v>
      </c>
      <c r="I108" s="1">
        <v>76846624</v>
      </c>
      <c r="J108" s="1" t="s">
        <v>199</v>
      </c>
      <c r="K108" s="1" t="s">
        <v>43</v>
      </c>
      <c r="L108" s="1" t="s">
        <v>717</v>
      </c>
      <c r="M108" s="1">
        <v>21352</v>
      </c>
      <c r="N108" s="1">
        <v>80806</v>
      </c>
      <c r="O108" s="1" t="s">
        <v>256</v>
      </c>
      <c r="P108" s="1">
        <v>1</v>
      </c>
      <c r="Q108" s="1" t="s">
        <v>718</v>
      </c>
      <c r="R108" s="2" t="s">
        <v>719</v>
      </c>
      <c r="S108" s="1">
        <v>131</v>
      </c>
      <c r="T108" s="1" t="s">
        <v>37</v>
      </c>
      <c r="U108" s="1" t="s">
        <v>38</v>
      </c>
      <c r="V108" s="1" t="s">
        <v>94</v>
      </c>
      <c r="W108" s="1">
        <v>170000000</v>
      </c>
      <c r="X108" s="1">
        <v>2016</v>
      </c>
      <c r="Y108" s="1">
        <v>25000</v>
      </c>
      <c r="Z108" s="1">
        <v>6.4</v>
      </c>
      <c r="AA108" s="1">
        <v>1.85</v>
      </c>
      <c r="AB108" s="1">
        <v>30000</v>
      </c>
    </row>
    <row r="109" spans="1:28" x14ac:dyDescent="0.2">
      <c r="A109" s="1" t="s">
        <v>28</v>
      </c>
      <c r="B109" s="1" t="s">
        <v>720</v>
      </c>
      <c r="C109" s="1">
        <v>227</v>
      </c>
      <c r="D109" s="1">
        <v>93</v>
      </c>
      <c r="E109" s="1">
        <v>50</v>
      </c>
      <c r="F109" s="1">
        <v>692</v>
      </c>
      <c r="G109" s="1" t="s">
        <v>721</v>
      </c>
      <c r="H109" s="1">
        <v>3000</v>
      </c>
      <c r="I109" s="1">
        <v>320706665</v>
      </c>
      <c r="J109" s="1" t="s">
        <v>270</v>
      </c>
      <c r="K109" s="1" t="s">
        <v>722</v>
      </c>
      <c r="L109" s="1" t="s">
        <v>723</v>
      </c>
      <c r="M109" s="1">
        <v>211971</v>
      </c>
      <c r="N109" s="1">
        <v>4705</v>
      </c>
      <c r="O109" s="1" t="s">
        <v>724</v>
      </c>
      <c r="P109" s="1">
        <v>2</v>
      </c>
      <c r="Q109" s="1" t="s">
        <v>725</v>
      </c>
      <c r="R109" s="2" t="s">
        <v>726</v>
      </c>
      <c r="S109" s="1">
        <v>326</v>
      </c>
      <c r="T109" s="1" t="s">
        <v>37</v>
      </c>
      <c r="U109" s="1" t="s">
        <v>38</v>
      </c>
      <c r="V109" s="1" t="s">
        <v>94</v>
      </c>
      <c r="W109" s="1">
        <v>160000000</v>
      </c>
      <c r="X109" s="1">
        <v>2007</v>
      </c>
      <c r="Y109" s="1">
        <v>795</v>
      </c>
      <c r="Z109" s="1">
        <v>6.1</v>
      </c>
      <c r="AA109" s="1">
        <v>1.85</v>
      </c>
      <c r="AB109" s="1">
        <v>0</v>
      </c>
    </row>
    <row r="110" spans="1:28" x14ac:dyDescent="0.2">
      <c r="A110" s="1" t="s">
        <v>28</v>
      </c>
      <c r="B110" s="1" t="s">
        <v>727</v>
      </c>
      <c r="C110" s="1">
        <v>275</v>
      </c>
      <c r="D110" s="1">
        <v>123</v>
      </c>
      <c r="E110" s="1">
        <v>0</v>
      </c>
      <c r="F110" s="1">
        <v>648</v>
      </c>
      <c r="G110" s="1" t="s">
        <v>728</v>
      </c>
      <c r="H110" s="1">
        <v>3000</v>
      </c>
      <c r="I110" s="1">
        <v>46978995</v>
      </c>
      <c r="J110" s="1" t="s">
        <v>42</v>
      </c>
      <c r="K110" s="1" t="s">
        <v>729</v>
      </c>
      <c r="L110" s="1" t="s">
        <v>730</v>
      </c>
      <c r="M110" s="1">
        <v>111609</v>
      </c>
      <c r="N110" s="1">
        <v>5505</v>
      </c>
      <c r="O110" s="1" t="s">
        <v>731</v>
      </c>
      <c r="P110" s="1">
        <v>0</v>
      </c>
      <c r="Q110" s="1" t="s">
        <v>732</v>
      </c>
      <c r="R110" s="2" t="s">
        <v>733</v>
      </c>
      <c r="S110" s="1">
        <v>781</v>
      </c>
      <c r="T110" s="1" t="s">
        <v>37</v>
      </c>
      <c r="U110" s="1" t="s">
        <v>38</v>
      </c>
      <c r="V110" s="1" t="s">
        <v>39</v>
      </c>
      <c r="W110" s="1">
        <v>160000000</v>
      </c>
      <c r="X110" s="1">
        <v>2016</v>
      </c>
      <c r="Y110" s="1">
        <v>716</v>
      </c>
      <c r="Z110" s="1">
        <v>7.3</v>
      </c>
      <c r="AA110" s="1">
        <v>2.35</v>
      </c>
      <c r="AB110" s="1">
        <v>89000</v>
      </c>
    </row>
    <row r="111" spans="1:28" x14ac:dyDescent="0.2">
      <c r="A111" s="1" t="s">
        <v>28</v>
      </c>
      <c r="B111" s="1" t="s">
        <v>734</v>
      </c>
      <c r="C111" s="1">
        <v>474</v>
      </c>
      <c r="D111" s="1">
        <v>126</v>
      </c>
      <c r="E111" s="1">
        <v>230</v>
      </c>
      <c r="F111" s="1">
        <v>2000</v>
      </c>
      <c r="G111" s="1" t="s">
        <v>735</v>
      </c>
      <c r="H111" s="1">
        <v>24000</v>
      </c>
      <c r="I111" s="1">
        <v>89732035</v>
      </c>
      <c r="J111" s="1" t="s">
        <v>72</v>
      </c>
      <c r="K111" s="1" t="s">
        <v>81</v>
      </c>
      <c r="L111" s="1" t="s">
        <v>736</v>
      </c>
      <c r="M111" s="1">
        <v>188457</v>
      </c>
      <c r="N111" s="1">
        <v>38873</v>
      </c>
      <c r="O111" s="1" t="s">
        <v>737</v>
      </c>
      <c r="P111" s="1">
        <v>2</v>
      </c>
      <c r="Q111" s="1" t="s">
        <v>738</v>
      </c>
      <c r="R111" s="2" t="s">
        <v>739</v>
      </c>
      <c r="S111" s="1">
        <v>867</v>
      </c>
      <c r="T111" s="1" t="s">
        <v>37</v>
      </c>
      <c r="U111" s="1" t="s">
        <v>38</v>
      </c>
      <c r="V111" s="1" t="s">
        <v>39</v>
      </c>
      <c r="W111" s="1">
        <v>155000000</v>
      </c>
      <c r="X111" s="1">
        <v>2015</v>
      </c>
      <c r="Y111" s="1">
        <v>10000</v>
      </c>
      <c r="Z111" s="1">
        <v>6.6</v>
      </c>
      <c r="AA111" s="1">
        <v>2.35</v>
      </c>
      <c r="AB111" s="1">
        <v>82000</v>
      </c>
    </row>
    <row r="112" spans="1:28" x14ac:dyDescent="0.2">
      <c r="A112" s="1" t="s">
        <v>28</v>
      </c>
      <c r="B112" s="1" t="s">
        <v>740</v>
      </c>
      <c r="C112" s="1">
        <v>228</v>
      </c>
      <c r="D112" s="1">
        <v>113</v>
      </c>
      <c r="E112" s="1">
        <v>150</v>
      </c>
      <c r="F112" s="1">
        <v>59</v>
      </c>
      <c r="G112" s="1" t="s">
        <v>454</v>
      </c>
      <c r="H112" s="1">
        <v>531</v>
      </c>
      <c r="I112" s="1">
        <v>104383624</v>
      </c>
      <c r="J112" s="1" t="s">
        <v>199</v>
      </c>
      <c r="K112" s="1" t="s">
        <v>741</v>
      </c>
      <c r="L112" s="1" t="s">
        <v>742</v>
      </c>
      <c r="M112" s="1">
        <v>106446</v>
      </c>
      <c r="N112" s="1">
        <v>764</v>
      </c>
      <c r="O112" s="1" t="s">
        <v>743</v>
      </c>
      <c r="P112" s="1">
        <v>4</v>
      </c>
      <c r="Q112" s="1" t="s">
        <v>744</v>
      </c>
      <c r="R112" s="2" t="s">
        <v>745</v>
      </c>
      <c r="S112" s="1">
        <v>227</v>
      </c>
      <c r="T112" s="1" t="s">
        <v>37</v>
      </c>
      <c r="U112" s="1" t="s">
        <v>38</v>
      </c>
      <c r="V112" s="1" t="s">
        <v>94</v>
      </c>
      <c r="W112" s="1">
        <v>155000000</v>
      </c>
      <c r="X112" s="1">
        <v>2010</v>
      </c>
      <c r="Y112" s="1">
        <v>82</v>
      </c>
      <c r="Z112" s="1">
        <v>6.3</v>
      </c>
      <c r="AA112" s="1">
        <v>1.78</v>
      </c>
      <c r="AB112" s="1">
        <v>11000</v>
      </c>
    </row>
    <row r="113" spans="1:28" x14ac:dyDescent="0.2">
      <c r="A113" s="1" t="s">
        <v>746</v>
      </c>
      <c r="B113" s="1" t="s">
        <v>277</v>
      </c>
      <c r="C113" s="1">
        <v>191</v>
      </c>
      <c r="D113" s="1">
        <v>184</v>
      </c>
      <c r="E113" s="1">
        <v>0</v>
      </c>
      <c r="F113" s="1">
        <v>691</v>
      </c>
      <c r="G113" s="1" t="s">
        <v>747</v>
      </c>
      <c r="H113" s="1">
        <v>3000</v>
      </c>
      <c r="I113" s="1">
        <v>198539855</v>
      </c>
      <c r="J113" s="1" t="s">
        <v>748</v>
      </c>
      <c r="K113" s="1" t="s">
        <v>749</v>
      </c>
      <c r="L113" s="1" t="s">
        <v>750</v>
      </c>
      <c r="M113" s="1">
        <v>254111</v>
      </c>
      <c r="N113" s="1">
        <v>5401</v>
      </c>
      <c r="O113" s="1" t="s">
        <v>751</v>
      </c>
      <c r="P113" s="1">
        <v>0</v>
      </c>
      <c r="Q113" s="1" t="s">
        <v>752</v>
      </c>
      <c r="R113" s="2" t="s">
        <v>753</v>
      </c>
      <c r="S113" s="1">
        <v>1999</v>
      </c>
      <c r="T113" s="1" t="s">
        <v>37</v>
      </c>
      <c r="U113" s="1" t="s">
        <v>38</v>
      </c>
      <c r="V113" s="1" t="s">
        <v>39</v>
      </c>
      <c r="W113" s="1">
        <v>140000000</v>
      </c>
      <c r="X113" s="1">
        <v>2001</v>
      </c>
      <c r="Y113" s="1">
        <v>961</v>
      </c>
      <c r="Z113" s="1">
        <v>6.1</v>
      </c>
      <c r="AA113" s="1">
        <v>2.35</v>
      </c>
      <c r="AB113" s="1">
        <v>0</v>
      </c>
    </row>
    <row r="114" spans="1:28" x14ac:dyDescent="0.2">
      <c r="A114" s="1" t="s">
        <v>28</v>
      </c>
      <c r="B114" s="1" t="s">
        <v>277</v>
      </c>
      <c r="C114" s="1">
        <v>396</v>
      </c>
      <c r="D114" s="1">
        <v>144</v>
      </c>
      <c r="E114" s="1">
        <v>0</v>
      </c>
      <c r="F114" s="1">
        <v>581</v>
      </c>
      <c r="G114" s="1" t="s">
        <v>754</v>
      </c>
      <c r="H114" s="1">
        <v>662</v>
      </c>
      <c r="I114" s="1">
        <v>318759914</v>
      </c>
      <c r="J114" s="1" t="s">
        <v>72</v>
      </c>
      <c r="K114" s="1" t="s">
        <v>755</v>
      </c>
      <c r="L114" s="1" t="s">
        <v>756</v>
      </c>
      <c r="M114" s="1">
        <v>513158</v>
      </c>
      <c r="N114" s="1">
        <v>2333</v>
      </c>
      <c r="O114" s="1" t="s">
        <v>278</v>
      </c>
      <c r="P114" s="1">
        <v>0</v>
      </c>
      <c r="Q114" s="1" t="s">
        <v>757</v>
      </c>
      <c r="R114" s="2" t="s">
        <v>758</v>
      </c>
      <c r="S114" s="1">
        <v>1782</v>
      </c>
      <c r="T114" s="1" t="s">
        <v>37</v>
      </c>
      <c r="U114" s="1" t="s">
        <v>38</v>
      </c>
      <c r="V114" s="1" t="s">
        <v>39</v>
      </c>
      <c r="W114" s="1">
        <v>150000000</v>
      </c>
      <c r="X114" s="1">
        <v>2007</v>
      </c>
      <c r="Y114" s="1">
        <v>599</v>
      </c>
      <c r="Z114" s="1">
        <v>7.1</v>
      </c>
      <c r="AA114" s="1">
        <v>2.35</v>
      </c>
      <c r="AB114" s="1">
        <v>8000</v>
      </c>
    </row>
    <row r="115" spans="1:28" x14ac:dyDescent="0.2">
      <c r="A115" s="1" t="s">
        <v>28</v>
      </c>
      <c r="B115" s="1" t="s">
        <v>759</v>
      </c>
      <c r="C115" s="1">
        <v>248</v>
      </c>
      <c r="D115" s="1">
        <v>206</v>
      </c>
      <c r="E115" s="1">
        <v>0</v>
      </c>
      <c r="F115" s="1">
        <v>591</v>
      </c>
      <c r="G115" s="1" t="s">
        <v>564</v>
      </c>
      <c r="H115" s="1">
        <v>12000</v>
      </c>
      <c r="I115" s="1">
        <v>34293771</v>
      </c>
      <c r="J115" s="1" t="s">
        <v>760</v>
      </c>
      <c r="K115" s="1" t="s">
        <v>761</v>
      </c>
      <c r="L115" s="1" t="s">
        <v>762</v>
      </c>
      <c r="M115" s="1">
        <v>138863</v>
      </c>
      <c r="N115" s="1">
        <v>24598</v>
      </c>
      <c r="O115" s="1" t="s">
        <v>763</v>
      </c>
      <c r="P115" s="1">
        <v>3</v>
      </c>
      <c r="Q115" s="1" t="s">
        <v>764</v>
      </c>
      <c r="R115" s="2" t="s">
        <v>765</v>
      </c>
      <c r="S115" s="1">
        <v>1390</v>
      </c>
      <c r="T115" s="1" t="s">
        <v>37</v>
      </c>
      <c r="U115" s="1" t="s">
        <v>766</v>
      </c>
      <c r="V115" s="1" t="s">
        <v>584</v>
      </c>
      <c r="W115" s="1">
        <v>155000000</v>
      </c>
      <c r="X115" s="1">
        <v>2004</v>
      </c>
      <c r="Y115" s="1">
        <v>11000</v>
      </c>
      <c r="Z115" s="1">
        <v>5.5</v>
      </c>
      <c r="AA115" s="1">
        <v>2.35</v>
      </c>
      <c r="AB115" s="1">
        <v>0</v>
      </c>
    </row>
    <row r="116" spans="1:28" x14ac:dyDescent="0.2">
      <c r="A116" s="1" t="s">
        <v>28</v>
      </c>
      <c r="B116" s="1" t="s">
        <v>102</v>
      </c>
      <c r="C116" s="1">
        <v>329</v>
      </c>
      <c r="D116" s="1">
        <v>138</v>
      </c>
      <c r="E116" s="1">
        <v>282</v>
      </c>
      <c r="F116" s="1">
        <v>687</v>
      </c>
      <c r="G116" s="1" t="s">
        <v>103</v>
      </c>
      <c r="H116" s="1">
        <v>21000</v>
      </c>
      <c r="I116" s="1">
        <v>292000866</v>
      </c>
      <c r="J116" s="1" t="s">
        <v>104</v>
      </c>
      <c r="K116" s="1" t="s">
        <v>767</v>
      </c>
      <c r="L116" s="1" t="s">
        <v>768</v>
      </c>
      <c r="M116" s="1">
        <v>355137</v>
      </c>
      <c r="N116" s="1">
        <v>33433</v>
      </c>
      <c r="O116" s="1" t="s">
        <v>769</v>
      </c>
      <c r="P116" s="1">
        <v>3</v>
      </c>
      <c r="Q116" s="1" t="s">
        <v>770</v>
      </c>
      <c r="R116" s="2" t="s">
        <v>771</v>
      </c>
      <c r="S116" s="1">
        <v>1108</v>
      </c>
      <c r="T116" s="1" t="s">
        <v>37</v>
      </c>
      <c r="U116" s="1" t="s">
        <v>56</v>
      </c>
      <c r="V116" s="1" t="s">
        <v>39</v>
      </c>
      <c r="W116" s="1">
        <v>150000000</v>
      </c>
      <c r="X116" s="1">
        <v>2007</v>
      </c>
      <c r="Y116" s="1">
        <v>11000</v>
      </c>
      <c r="Z116" s="1">
        <v>7.5</v>
      </c>
      <c r="AA116" s="1">
        <v>2.35</v>
      </c>
      <c r="AB116" s="1">
        <v>0</v>
      </c>
    </row>
    <row r="117" spans="1:28" x14ac:dyDescent="0.2">
      <c r="A117" s="1" t="s">
        <v>28</v>
      </c>
      <c r="B117" s="1" t="s">
        <v>370</v>
      </c>
      <c r="C117" s="1">
        <v>295</v>
      </c>
      <c r="D117" s="1">
        <v>157</v>
      </c>
      <c r="E117" s="1">
        <v>179</v>
      </c>
      <c r="F117" s="1">
        <v>10000</v>
      </c>
      <c r="G117" s="1" t="s">
        <v>103</v>
      </c>
      <c r="H117" s="1">
        <v>21000</v>
      </c>
      <c r="I117" s="1">
        <v>289994397</v>
      </c>
      <c r="J117" s="1" t="s">
        <v>104</v>
      </c>
      <c r="K117" s="1" t="s">
        <v>767</v>
      </c>
      <c r="L117" s="1" t="s">
        <v>772</v>
      </c>
      <c r="M117" s="1">
        <v>385670</v>
      </c>
      <c r="N117" s="1">
        <v>53413</v>
      </c>
      <c r="O117" s="1" t="s">
        <v>107</v>
      </c>
      <c r="P117" s="1">
        <v>1</v>
      </c>
      <c r="Q117" s="1" t="s">
        <v>773</v>
      </c>
      <c r="R117" s="2" t="s">
        <v>774</v>
      </c>
      <c r="S117" s="1">
        <v>1896</v>
      </c>
      <c r="T117" s="1" t="s">
        <v>37</v>
      </c>
      <c r="U117" s="1" t="s">
        <v>56</v>
      </c>
      <c r="V117" s="1" t="s">
        <v>39</v>
      </c>
      <c r="W117" s="1">
        <v>150000000</v>
      </c>
      <c r="X117" s="1">
        <v>2005</v>
      </c>
      <c r="Y117" s="1">
        <v>11000</v>
      </c>
      <c r="Z117" s="1">
        <v>7.6</v>
      </c>
      <c r="AA117" s="1">
        <v>2.35</v>
      </c>
      <c r="AB117" s="1">
        <v>0</v>
      </c>
    </row>
    <row r="118" spans="1:28" x14ac:dyDescent="0.2">
      <c r="A118" s="1" t="s">
        <v>28</v>
      </c>
      <c r="B118" s="1" t="s">
        <v>224</v>
      </c>
      <c r="C118" s="1">
        <v>318</v>
      </c>
      <c r="D118" s="1">
        <v>102</v>
      </c>
      <c r="E118" s="1">
        <v>532</v>
      </c>
      <c r="F118" s="1">
        <v>979</v>
      </c>
      <c r="G118" s="1" t="s">
        <v>775</v>
      </c>
      <c r="H118" s="1">
        <v>10000</v>
      </c>
      <c r="I118" s="1">
        <v>227946274</v>
      </c>
      <c r="J118" s="1" t="s">
        <v>776</v>
      </c>
      <c r="K118" s="1" t="s">
        <v>165</v>
      </c>
      <c r="L118" s="1" t="s">
        <v>777</v>
      </c>
      <c r="M118" s="1">
        <v>343648</v>
      </c>
      <c r="N118" s="1">
        <v>21584</v>
      </c>
      <c r="O118" s="1" t="s">
        <v>358</v>
      </c>
      <c r="P118" s="1">
        <v>0</v>
      </c>
      <c r="Q118" s="1" t="s">
        <v>778</v>
      </c>
      <c r="R118" s="2" t="s">
        <v>779</v>
      </c>
      <c r="S118" s="1">
        <v>590</v>
      </c>
      <c r="T118" s="1" t="s">
        <v>37</v>
      </c>
      <c r="U118" s="1" t="s">
        <v>38</v>
      </c>
      <c r="V118" s="1" t="s">
        <v>39</v>
      </c>
      <c r="W118" s="1">
        <v>150000000</v>
      </c>
      <c r="X118" s="1">
        <v>2008</v>
      </c>
      <c r="Y118" s="1">
        <v>9000</v>
      </c>
      <c r="Z118" s="1">
        <v>6.4</v>
      </c>
      <c r="AA118" s="1">
        <v>2.35</v>
      </c>
      <c r="AB118" s="1">
        <v>0</v>
      </c>
    </row>
    <row r="119" spans="1:28" x14ac:dyDescent="0.2">
      <c r="A119" s="1" t="s">
        <v>28</v>
      </c>
      <c r="B119" s="1" t="s">
        <v>695</v>
      </c>
      <c r="C119" s="1">
        <v>323</v>
      </c>
      <c r="D119" s="1">
        <v>104</v>
      </c>
      <c r="E119" s="1">
        <v>508</v>
      </c>
      <c r="F119" s="1">
        <v>558</v>
      </c>
      <c r="G119" s="1" t="s">
        <v>780</v>
      </c>
      <c r="H119" s="1">
        <v>10000</v>
      </c>
      <c r="I119" s="1">
        <v>256386216</v>
      </c>
      <c r="J119" s="1" t="s">
        <v>781</v>
      </c>
      <c r="K119" s="1" t="s">
        <v>165</v>
      </c>
      <c r="L119" s="1" t="s">
        <v>782</v>
      </c>
      <c r="M119" s="1">
        <v>530870</v>
      </c>
      <c r="N119" s="1">
        <v>13076</v>
      </c>
      <c r="O119" s="1" t="s">
        <v>783</v>
      </c>
      <c r="P119" s="1">
        <v>0</v>
      </c>
      <c r="Q119" s="1" t="s">
        <v>784</v>
      </c>
      <c r="R119" s="2" t="s">
        <v>785</v>
      </c>
      <c r="S119" s="1">
        <v>1413</v>
      </c>
      <c r="T119" s="1" t="s">
        <v>37</v>
      </c>
      <c r="U119" s="1" t="s">
        <v>38</v>
      </c>
      <c r="V119" s="1" t="s">
        <v>39</v>
      </c>
      <c r="W119" s="1">
        <v>150000000</v>
      </c>
      <c r="X119" s="1">
        <v>2007</v>
      </c>
      <c r="Y119" s="1">
        <v>1000</v>
      </c>
      <c r="Z119" s="1">
        <v>7.2</v>
      </c>
      <c r="AA119" s="1">
        <v>2.35</v>
      </c>
      <c r="AB119" s="1">
        <v>11000</v>
      </c>
    </row>
    <row r="120" spans="1:28" x14ac:dyDescent="0.2">
      <c r="A120" s="1" t="s">
        <v>28</v>
      </c>
      <c r="B120" s="1" t="s">
        <v>254</v>
      </c>
      <c r="C120" s="1">
        <v>276</v>
      </c>
      <c r="D120" s="1">
        <v>115</v>
      </c>
      <c r="E120" s="1">
        <v>13000</v>
      </c>
      <c r="F120" s="1">
        <v>588</v>
      </c>
      <c r="G120" s="1" t="s">
        <v>200</v>
      </c>
      <c r="H120" s="1">
        <v>40000</v>
      </c>
      <c r="I120" s="1">
        <v>206456431</v>
      </c>
      <c r="J120" s="1" t="s">
        <v>786</v>
      </c>
      <c r="K120" s="1" t="s">
        <v>43</v>
      </c>
      <c r="L120" s="1" t="s">
        <v>787</v>
      </c>
      <c r="M120" s="1">
        <v>320284</v>
      </c>
      <c r="N120" s="1">
        <v>57844</v>
      </c>
      <c r="O120" s="1" t="s">
        <v>788</v>
      </c>
      <c r="P120" s="1">
        <v>3</v>
      </c>
      <c r="Q120" s="1" t="s">
        <v>789</v>
      </c>
      <c r="R120" s="2" t="s">
        <v>790</v>
      </c>
      <c r="S120" s="1">
        <v>1361</v>
      </c>
      <c r="T120" s="1" t="s">
        <v>37</v>
      </c>
      <c r="U120" s="1" t="s">
        <v>38</v>
      </c>
      <c r="V120" s="1" t="s">
        <v>94</v>
      </c>
      <c r="W120" s="1">
        <v>150000000</v>
      </c>
      <c r="X120" s="1">
        <v>2005</v>
      </c>
      <c r="Y120" s="1">
        <v>16000</v>
      </c>
      <c r="Z120" s="1">
        <v>6.7</v>
      </c>
      <c r="AA120" s="1">
        <v>1.85</v>
      </c>
      <c r="AB120" s="1">
        <v>0</v>
      </c>
    </row>
    <row r="121" spans="1:28" x14ac:dyDescent="0.2">
      <c r="A121" s="1" t="s">
        <v>28</v>
      </c>
      <c r="B121" s="1" t="s">
        <v>603</v>
      </c>
      <c r="C121" s="1">
        <v>318</v>
      </c>
      <c r="D121" s="1">
        <v>111</v>
      </c>
      <c r="E121" s="1">
        <v>663</v>
      </c>
      <c r="F121" s="1">
        <v>954</v>
      </c>
      <c r="G121" s="1" t="s">
        <v>320</v>
      </c>
      <c r="H121" s="1">
        <v>1000</v>
      </c>
      <c r="I121" s="1">
        <v>206435493</v>
      </c>
      <c r="J121" s="1" t="s">
        <v>791</v>
      </c>
      <c r="K121" s="1" t="s">
        <v>792</v>
      </c>
      <c r="L121" s="1" t="s">
        <v>793</v>
      </c>
      <c r="M121" s="1">
        <v>473887</v>
      </c>
      <c r="N121" s="1">
        <v>4764</v>
      </c>
      <c r="O121" s="1" t="s">
        <v>794</v>
      </c>
      <c r="P121" s="1">
        <v>0</v>
      </c>
      <c r="Q121" s="1" t="s">
        <v>795</v>
      </c>
      <c r="R121" s="2" t="s">
        <v>796</v>
      </c>
      <c r="S121" s="1">
        <v>626</v>
      </c>
      <c r="T121" s="1" t="s">
        <v>37</v>
      </c>
      <c r="U121" s="1" t="s">
        <v>38</v>
      </c>
      <c r="V121" s="1" t="s">
        <v>276</v>
      </c>
      <c r="W121" s="1">
        <v>150000000</v>
      </c>
      <c r="X121" s="1">
        <v>2007</v>
      </c>
      <c r="Y121" s="1">
        <v>1000</v>
      </c>
      <c r="Z121" s="1">
        <v>8</v>
      </c>
      <c r="AA121" s="1">
        <v>2.35</v>
      </c>
      <c r="AB121" s="1">
        <v>10000</v>
      </c>
    </row>
    <row r="122" spans="1:28" x14ac:dyDescent="0.2">
      <c r="A122" s="1" t="s">
        <v>28</v>
      </c>
      <c r="B122" s="1" t="s">
        <v>57</v>
      </c>
      <c r="C122" s="1">
        <v>478</v>
      </c>
      <c r="D122" s="1">
        <v>128</v>
      </c>
      <c r="E122" s="1">
        <v>22000</v>
      </c>
      <c r="F122" s="1">
        <v>11000</v>
      </c>
      <c r="G122" s="1" t="s">
        <v>227</v>
      </c>
      <c r="H122" s="1">
        <v>23000</v>
      </c>
      <c r="I122" s="1">
        <v>205343774</v>
      </c>
      <c r="J122" s="1" t="s">
        <v>126</v>
      </c>
      <c r="K122" s="1" t="s">
        <v>58</v>
      </c>
      <c r="L122" s="1" t="s">
        <v>797</v>
      </c>
      <c r="M122" s="1">
        <v>980946</v>
      </c>
      <c r="N122" s="1">
        <v>59558</v>
      </c>
      <c r="O122" s="1" t="s">
        <v>465</v>
      </c>
      <c r="P122" s="1">
        <v>0</v>
      </c>
      <c r="Q122" s="1" t="s">
        <v>798</v>
      </c>
      <c r="R122" s="2" t="s">
        <v>799</v>
      </c>
      <c r="S122" s="1">
        <v>2685</v>
      </c>
      <c r="T122" s="1" t="s">
        <v>37</v>
      </c>
      <c r="U122" s="1" t="s">
        <v>38</v>
      </c>
      <c r="V122" s="1" t="s">
        <v>39</v>
      </c>
      <c r="W122" s="1">
        <v>150000000</v>
      </c>
      <c r="X122" s="1">
        <v>2005</v>
      </c>
      <c r="Y122" s="1">
        <v>14000</v>
      </c>
      <c r="Z122" s="1">
        <v>8.3000000000000007</v>
      </c>
      <c r="AA122" s="1">
        <v>2.35</v>
      </c>
      <c r="AB122" s="1">
        <v>15000</v>
      </c>
    </row>
    <row r="123" spans="1:28" x14ac:dyDescent="0.2">
      <c r="A123" s="1" t="s">
        <v>28</v>
      </c>
      <c r="B123" s="1" t="s">
        <v>800</v>
      </c>
      <c r="C123" s="1">
        <v>167</v>
      </c>
      <c r="D123" s="1">
        <v>89</v>
      </c>
      <c r="E123" s="1">
        <v>35</v>
      </c>
      <c r="F123" s="1">
        <v>436</v>
      </c>
      <c r="G123" s="1" t="s">
        <v>801</v>
      </c>
      <c r="H123" s="1">
        <v>1000</v>
      </c>
      <c r="I123" s="1">
        <v>179982968</v>
      </c>
      <c r="J123" s="1" t="s">
        <v>802</v>
      </c>
      <c r="K123" s="1" t="s">
        <v>803</v>
      </c>
      <c r="L123" s="1" t="s">
        <v>804</v>
      </c>
      <c r="M123" s="1">
        <v>146019</v>
      </c>
      <c r="N123" s="1">
        <v>3285</v>
      </c>
      <c r="O123" s="1" t="s">
        <v>805</v>
      </c>
      <c r="P123" s="1">
        <v>0</v>
      </c>
      <c r="Q123" s="1" t="s">
        <v>806</v>
      </c>
      <c r="R123" s="2" t="s">
        <v>807</v>
      </c>
      <c r="S123" s="1">
        <v>119</v>
      </c>
      <c r="T123" s="1" t="s">
        <v>37</v>
      </c>
      <c r="U123" s="1" t="s">
        <v>38</v>
      </c>
      <c r="V123" s="1" t="s">
        <v>94</v>
      </c>
      <c r="W123" s="1">
        <v>150000000</v>
      </c>
      <c r="X123" s="1">
        <v>2008</v>
      </c>
      <c r="Y123" s="1">
        <v>851</v>
      </c>
      <c r="Z123" s="1">
        <v>6.7</v>
      </c>
      <c r="AA123" s="1">
        <v>1.85</v>
      </c>
      <c r="AB123" s="1">
        <v>0</v>
      </c>
    </row>
    <row r="124" spans="1:28" x14ac:dyDescent="0.2">
      <c r="A124" s="1" t="s">
        <v>28</v>
      </c>
      <c r="B124" s="1" t="s">
        <v>808</v>
      </c>
      <c r="C124" s="1">
        <v>185</v>
      </c>
      <c r="D124" s="1">
        <v>105</v>
      </c>
      <c r="E124" s="1">
        <v>189</v>
      </c>
      <c r="F124" s="1">
        <v>1000</v>
      </c>
      <c r="G124" s="1" t="s">
        <v>809</v>
      </c>
      <c r="H124" s="1">
        <v>49000</v>
      </c>
      <c r="I124" s="1">
        <v>177243721</v>
      </c>
      <c r="J124" s="1" t="s">
        <v>786</v>
      </c>
      <c r="K124" s="1" t="s">
        <v>810</v>
      </c>
      <c r="L124" s="1" t="s">
        <v>811</v>
      </c>
      <c r="M124" s="1">
        <v>130272</v>
      </c>
      <c r="N124" s="1">
        <v>54039</v>
      </c>
      <c r="O124" s="1" t="s">
        <v>812</v>
      </c>
      <c r="P124" s="1">
        <v>2</v>
      </c>
      <c r="Q124" s="1" t="s">
        <v>813</v>
      </c>
      <c r="R124" s="2" t="s">
        <v>814</v>
      </c>
      <c r="S124" s="1">
        <v>209</v>
      </c>
      <c r="T124" s="1" t="s">
        <v>37</v>
      </c>
      <c r="U124" s="1" t="s">
        <v>38</v>
      </c>
      <c r="V124" s="1" t="s">
        <v>94</v>
      </c>
      <c r="W124" s="1">
        <v>150000000</v>
      </c>
      <c r="X124" s="1">
        <v>2009</v>
      </c>
      <c r="Y124" s="1">
        <v>3000</v>
      </c>
      <c r="Z124" s="1">
        <v>5.9</v>
      </c>
      <c r="AA124" s="1">
        <v>2.35</v>
      </c>
      <c r="AB124" s="1">
        <v>2000</v>
      </c>
    </row>
    <row r="125" spans="1:28" x14ac:dyDescent="0.2">
      <c r="A125" s="1" t="s">
        <v>28</v>
      </c>
      <c r="B125" s="1" t="s">
        <v>815</v>
      </c>
      <c r="C125" s="1">
        <v>350</v>
      </c>
      <c r="D125" s="1">
        <v>119</v>
      </c>
      <c r="E125" s="1">
        <v>151</v>
      </c>
      <c r="F125" s="1">
        <v>2000</v>
      </c>
      <c r="G125" s="1" t="s">
        <v>314</v>
      </c>
      <c r="H125" s="1">
        <v>20000</v>
      </c>
      <c r="I125" s="1">
        <v>179883016</v>
      </c>
      <c r="J125" s="1" t="s">
        <v>261</v>
      </c>
      <c r="K125" s="1" t="s">
        <v>262</v>
      </c>
      <c r="L125" s="1" t="s">
        <v>816</v>
      </c>
      <c r="M125" s="1">
        <v>361924</v>
      </c>
      <c r="N125" s="1">
        <v>40054</v>
      </c>
      <c r="O125" s="1" t="s">
        <v>817</v>
      </c>
      <c r="P125" s="1">
        <v>0</v>
      </c>
      <c r="Q125" s="1" t="s">
        <v>818</v>
      </c>
      <c r="R125" s="2" t="s">
        <v>819</v>
      </c>
      <c r="S125" s="1">
        <v>641</v>
      </c>
      <c r="T125" s="1" t="s">
        <v>37</v>
      </c>
      <c r="U125" s="1" t="s">
        <v>38</v>
      </c>
      <c r="V125" s="1" t="s">
        <v>39</v>
      </c>
      <c r="W125" s="1">
        <v>150000000</v>
      </c>
      <c r="X125" s="1">
        <v>2009</v>
      </c>
      <c r="Y125" s="1">
        <v>16000</v>
      </c>
      <c r="Z125" s="1">
        <v>6.7</v>
      </c>
      <c r="AA125" s="1">
        <v>2.35</v>
      </c>
      <c r="AB125" s="1">
        <v>0</v>
      </c>
    </row>
    <row r="126" spans="1:28" x14ac:dyDescent="0.2">
      <c r="A126" s="1" t="s">
        <v>28</v>
      </c>
      <c r="B126" s="1" t="s">
        <v>442</v>
      </c>
      <c r="C126" s="1">
        <v>245</v>
      </c>
      <c r="D126" s="1">
        <v>129</v>
      </c>
      <c r="E126" s="1">
        <v>0</v>
      </c>
      <c r="F126" s="1">
        <v>233</v>
      </c>
      <c r="G126" s="1" t="s">
        <v>820</v>
      </c>
      <c r="H126" s="1">
        <v>309</v>
      </c>
      <c r="I126" s="1">
        <v>139259759</v>
      </c>
      <c r="J126" s="1" t="s">
        <v>646</v>
      </c>
      <c r="K126" s="1" t="s">
        <v>821</v>
      </c>
      <c r="L126" s="1" t="s">
        <v>822</v>
      </c>
      <c r="M126" s="1">
        <v>364948</v>
      </c>
      <c r="N126" s="1">
        <v>1062</v>
      </c>
      <c r="O126" s="1" t="s">
        <v>823</v>
      </c>
      <c r="P126" s="1">
        <v>0</v>
      </c>
      <c r="Q126" s="1" t="s">
        <v>824</v>
      </c>
      <c r="R126" s="2" t="s">
        <v>825</v>
      </c>
      <c r="S126" s="1">
        <v>2121</v>
      </c>
      <c r="T126" s="1" t="s">
        <v>37</v>
      </c>
      <c r="U126" s="1" t="s">
        <v>369</v>
      </c>
      <c r="V126" s="1" t="s">
        <v>584</v>
      </c>
      <c r="W126" s="1">
        <v>150000000</v>
      </c>
      <c r="X126" s="1">
        <v>2003</v>
      </c>
      <c r="Y126" s="1">
        <v>269</v>
      </c>
      <c r="Z126" s="1">
        <v>6.7</v>
      </c>
      <c r="AA126" s="1">
        <v>2.35</v>
      </c>
      <c r="AB126" s="1">
        <v>0</v>
      </c>
    </row>
    <row r="127" spans="1:28" x14ac:dyDescent="0.2">
      <c r="A127" s="1" t="s">
        <v>28</v>
      </c>
      <c r="B127" s="1" t="s">
        <v>826</v>
      </c>
      <c r="C127" s="1">
        <v>406</v>
      </c>
      <c r="D127" s="1">
        <v>102</v>
      </c>
      <c r="E127" s="1">
        <v>69</v>
      </c>
      <c r="F127" s="1">
        <v>490</v>
      </c>
      <c r="G127" s="1" t="s">
        <v>827</v>
      </c>
      <c r="H127" s="1">
        <v>1000</v>
      </c>
      <c r="I127" s="1">
        <v>400736600</v>
      </c>
      <c r="J127" s="1" t="s">
        <v>828</v>
      </c>
      <c r="K127" s="1" t="s">
        <v>829</v>
      </c>
      <c r="L127" s="1" t="s">
        <v>830</v>
      </c>
      <c r="M127" s="1">
        <v>421658</v>
      </c>
      <c r="N127" s="1">
        <v>2582</v>
      </c>
      <c r="O127" s="1" t="s">
        <v>831</v>
      </c>
      <c r="P127" s="1">
        <v>0</v>
      </c>
      <c r="Q127" s="1" t="s">
        <v>832</v>
      </c>
      <c r="R127" s="2" t="s">
        <v>833</v>
      </c>
      <c r="S127" s="1">
        <v>904</v>
      </c>
      <c r="T127" s="1" t="s">
        <v>37</v>
      </c>
      <c r="U127" s="1" t="s">
        <v>38</v>
      </c>
      <c r="V127" s="1" t="s">
        <v>94</v>
      </c>
      <c r="W127" s="1">
        <v>150000000</v>
      </c>
      <c r="X127" s="1">
        <v>2013</v>
      </c>
      <c r="Y127" s="1">
        <v>523</v>
      </c>
      <c r="Z127" s="1">
        <v>7.6</v>
      </c>
      <c r="AA127" s="1">
        <v>2.2400000000000002</v>
      </c>
      <c r="AB127" s="1">
        <v>58000</v>
      </c>
    </row>
    <row r="128" spans="1:28" x14ac:dyDescent="0.2">
      <c r="A128" s="1" t="s">
        <v>28</v>
      </c>
      <c r="B128" s="1" t="s">
        <v>442</v>
      </c>
      <c r="C128" s="1">
        <v>275</v>
      </c>
      <c r="D128" s="1">
        <v>138</v>
      </c>
      <c r="E128" s="1">
        <v>0</v>
      </c>
      <c r="F128" s="1">
        <v>30</v>
      </c>
      <c r="G128" s="1" t="s">
        <v>834</v>
      </c>
      <c r="H128" s="1">
        <v>234</v>
      </c>
      <c r="I128" s="1">
        <v>281492479</v>
      </c>
      <c r="J128" s="1" t="s">
        <v>646</v>
      </c>
      <c r="K128" s="1" t="s">
        <v>835</v>
      </c>
      <c r="L128" s="1" t="s">
        <v>836</v>
      </c>
      <c r="M128" s="1">
        <v>421818</v>
      </c>
      <c r="N128" s="1">
        <v>534</v>
      </c>
      <c r="O128" s="1" t="s">
        <v>837</v>
      </c>
      <c r="P128" s="1">
        <v>0</v>
      </c>
      <c r="Q128" s="1" t="s">
        <v>838</v>
      </c>
      <c r="R128" s="2" t="s">
        <v>839</v>
      </c>
      <c r="S128" s="1">
        <v>2789</v>
      </c>
      <c r="T128" s="1" t="s">
        <v>37</v>
      </c>
      <c r="U128" s="1" t="s">
        <v>38</v>
      </c>
      <c r="V128" s="1" t="s">
        <v>584</v>
      </c>
      <c r="W128" s="1">
        <v>150000000</v>
      </c>
      <c r="X128" s="1">
        <v>2003</v>
      </c>
      <c r="Y128" s="1">
        <v>198</v>
      </c>
      <c r="Z128" s="1">
        <v>7.2</v>
      </c>
      <c r="AA128" s="1">
        <v>2.35</v>
      </c>
      <c r="AB128" s="1">
        <v>0</v>
      </c>
    </row>
    <row r="129" spans="1:28" x14ac:dyDescent="0.2">
      <c r="A129" s="1" t="s">
        <v>28</v>
      </c>
      <c r="B129" s="1" t="s">
        <v>734</v>
      </c>
      <c r="C129" s="1">
        <v>486</v>
      </c>
      <c r="D129" s="1">
        <v>112</v>
      </c>
      <c r="E129" s="1">
        <v>230</v>
      </c>
      <c r="F129" s="1">
        <v>12000</v>
      </c>
      <c r="G129" s="1" t="s">
        <v>840</v>
      </c>
      <c r="H129" s="1">
        <v>26000</v>
      </c>
      <c r="I129" s="1">
        <v>206360018</v>
      </c>
      <c r="J129" s="1" t="s">
        <v>42</v>
      </c>
      <c r="K129" s="1" t="s">
        <v>97</v>
      </c>
      <c r="L129" s="1" t="s">
        <v>841</v>
      </c>
      <c r="M129" s="1">
        <v>414070</v>
      </c>
      <c r="N129" s="1">
        <v>59803</v>
      </c>
      <c r="O129" s="1" t="s">
        <v>761</v>
      </c>
      <c r="P129" s="1">
        <v>3</v>
      </c>
      <c r="Q129" s="1" t="s">
        <v>842</v>
      </c>
      <c r="R129" s="2" t="s">
        <v>843</v>
      </c>
      <c r="S129" s="1">
        <v>532</v>
      </c>
      <c r="T129" s="1" t="s">
        <v>37</v>
      </c>
      <c r="U129" s="1" t="s">
        <v>38</v>
      </c>
      <c r="V129" s="1" t="s">
        <v>39</v>
      </c>
      <c r="W129" s="1">
        <v>170000000</v>
      </c>
      <c r="X129" s="1">
        <v>2013</v>
      </c>
      <c r="Y129" s="1">
        <v>20000</v>
      </c>
      <c r="Z129" s="1">
        <v>7.1</v>
      </c>
      <c r="AA129" s="1">
        <v>2.35</v>
      </c>
      <c r="AB129" s="1">
        <v>63000</v>
      </c>
    </row>
    <row r="130" spans="1:28" x14ac:dyDescent="0.2">
      <c r="A130" s="1" t="s">
        <v>28</v>
      </c>
      <c r="B130" s="1" t="s">
        <v>844</v>
      </c>
      <c r="C130" s="1">
        <v>739</v>
      </c>
      <c r="D130" s="1">
        <v>120</v>
      </c>
      <c r="E130" s="1">
        <v>750</v>
      </c>
      <c r="F130" s="1">
        <v>943</v>
      </c>
      <c r="G130" s="1" t="s">
        <v>775</v>
      </c>
      <c r="H130" s="1">
        <v>27000</v>
      </c>
      <c r="I130" s="1">
        <v>153629485</v>
      </c>
      <c r="J130" s="1" t="s">
        <v>226</v>
      </c>
      <c r="K130" s="1" t="s">
        <v>60</v>
      </c>
      <c r="L130" s="1" t="s">
        <v>845</v>
      </c>
      <c r="M130" s="1">
        <v>552503</v>
      </c>
      <c r="N130" s="1">
        <v>40025</v>
      </c>
      <c r="O130" s="1" t="s">
        <v>846</v>
      </c>
      <c r="P130" s="1">
        <v>0</v>
      </c>
      <c r="Q130" s="1" t="s">
        <v>847</v>
      </c>
      <c r="R130" s="2" t="s">
        <v>848</v>
      </c>
      <c r="S130" s="1">
        <v>1588</v>
      </c>
      <c r="T130" s="1" t="s">
        <v>37</v>
      </c>
      <c r="U130" s="1" t="s">
        <v>369</v>
      </c>
      <c r="V130" s="1" t="s">
        <v>584</v>
      </c>
      <c r="W130" s="1">
        <v>150000000</v>
      </c>
      <c r="X130" s="1">
        <v>2015</v>
      </c>
      <c r="Y130" s="1">
        <v>9000</v>
      </c>
      <c r="Z130" s="1">
        <v>8.1</v>
      </c>
      <c r="AA130" s="1">
        <v>2.35</v>
      </c>
      <c r="AB130" s="1">
        <v>191000</v>
      </c>
    </row>
    <row r="131" spans="1:28" x14ac:dyDescent="0.2">
      <c r="A131" s="1" t="s">
        <v>28</v>
      </c>
      <c r="B131" s="1" t="s">
        <v>849</v>
      </c>
      <c r="C131" s="1">
        <v>298</v>
      </c>
      <c r="D131" s="1">
        <v>146</v>
      </c>
      <c r="E131" s="1">
        <v>2000</v>
      </c>
      <c r="F131" s="1">
        <v>294</v>
      </c>
      <c r="G131" s="1" t="s">
        <v>850</v>
      </c>
      <c r="H131" s="1">
        <v>15000</v>
      </c>
      <c r="I131" s="1">
        <v>133375846</v>
      </c>
      <c r="J131" s="1" t="s">
        <v>851</v>
      </c>
      <c r="K131" s="1" t="s">
        <v>321</v>
      </c>
      <c r="L131" s="1" t="s">
        <v>852</v>
      </c>
      <c r="M131" s="1">
        <v>207839</v>
      </c>
      <c r="N131" s="1">
        <v>16948</v>
      </c>
      <c r="O131" s="1" t="s">
        <v>853</v>
      </c>
      <c r="P131" s="1">
        <v>2</v>
      </c>
      <c r="Q131" s="1" t="s">
        <v>854</v>
      </c>
      <c r="R131" s="2" t="s">
        <v>855</v>
      </c>
      <c r="S131" s="1">
        <v>435</v>
      </c>
      <c r="T131" s="1" t="s">
        <v>37</v>
      </c>
      <c r="U131" s="1" t="s">
        <v>38</v>
      </c>
      <c r="V131" s="1" t="s">
        <v>39</v>
      </c>
      <c r="W131" s="1">
        <v>150000000</v>
      </c>
      <c r="X131" s="1">
        <v>2009</v>
      </c>
      <c r="Y131" s="1">
        <v>745</v>
      </c>
      <c r="Z131" s="1">
        <v>6.7</v>
      </c>
      <c r="AA131" s="1">
        <v>2.35</v>
      </c>
      <c r="AB131" s="1">
        <v>0</v>
      </c>
    </row>
    <row r="132" spans="1:28" x14ac:dyDescent="0.2">
      <c r="A132" s="1" t="s">
        <v>28</v>
      </c>
      <c r="B132" s="1" t="s">
        <v>856</v>
      </c>
      <c r="C132" s="1">
        <v>516</v>
      </c>
      <c r="D132" s="1">
        <v>115</v>
      </c>
      <c r="E132" s="1">
        <v>0</v>
      </c>
      <c r="F132" s="1">
        <v>12000</v>
      </c>
      <c r="G132" s="1" t="s">
        <v>840</v>
      </c>
      <c r="H132" s="1">
        <v>26000</v>
      </c>
      <c r="I132" s="1">
        <v>181015141</v>
      </c>
      <c r="J132" s="1" t="s">
        <v>42</v>
      </c>
      <c r="K132" s="1" t="s">
        <v>97</v>
      </c>
      <c r="L132" s="1" t="s">
        <v>857</v>
      </c>
      <c r="M132" s="1">
        <v>536314</v>
      </c>
      <c r="N132" s="1">
        <v>60059</v>
      </c>
      <c r="O132" s="1" t="s">
        <v>761</v>
      </c>
      <c r="P132" s="1">
        <v>1</v>
      </c>
      <c r="Q132" s="1" t="s">
        <v>858</v>
      </c>
      <c r="R132" s="2" t="s">
        <v>859</v>
      </c>
      <c r="S132" s="1">
        <v>738</v>
      </c>
      <c r="T132" s="1" t="s">
        <v>37</v>
      </c>
      <c r="U132" s="1" t="s">
        <v>38</v>
      </c>
      <c r="V132" s="1" t="s">
        <v>39</v>
      </c>
      <c r="W132" s="1">
        <v>150000000</v>
      </c>
      <c r="X132" s="1">
        <v>2011</v>
      </c>
      <c r="Y132" s="1">
        <v>20000</v>
      </c>
      <c r="Z132" s="1">
        <v>7</v>
      </c>
      <c r="AA132" s="1">
        <v>2.35</v>
      </c>
      <c r="AB132" s="1">
        <v>63000</v>
      </c>
    </row>
    <row r="133" spans="1:28" x14ac:dyDescent="0.2">
      <c r="A133" s="1" t="s">
        <v>28</v>
      </c>
      <c r="B133" s="1" t="s">
        <v>860</v>
      </c>
      <c r="C133" s="1">
        <v>225</v>
      </c>
      <c r="D133" s="1">
        <v>96</v>
      </c>
      <c r="E133" s="1">
        <v>59</v>
      </c>
      <c r="F133" s="1">
        <v>699</v>
      </c>
      <c r="G133" s="1" t="s">
        <v>861</v>
      </c>
      <c r="H133" s="1">
        <v>17000</v>
      </c>
      <c r="I133" s="1">
        <v>114053579</v>
      </c>
      <c r="J133" s="1" t="s">
        <v>862</v>
      </c>
      <c r="K133" s="1" t="s">
        <v>488</v>
      </c>
      <c r="L133" s="1" t="s">
        <v>863</v>
      </c>
      <c r="M133" s="1">
        <v>146766</v>
      </c>
      <c r="N133" s="1">
        <v>20007</v>
      </c>
      <c r="O133" s="1" t="s">
        <v>864</v>
      </c>
      <c r="P133" s="1">
        <v>0</v>
      </c>
      <c r="Q133" s="1" t="s">
        <v>865</v>
      </c>
      <c r="R133" s="2" t="s">
        <v>866</v>
      </c>
      <c r="S133" s="1">
        <v>178</v>
      </c>
      <c r="T133" s="1" t="s">
        <v>37</v>
      </c>
      <c r="U133" s="1" t="s">
        <v>38</v>
      </c>
      <c r="V133" s="1" t="s">
        <v>94</v>
      </c>
      <c r="W133" s="1">
        <v>150000000</v>
      </c>
      <c r="X133" s="1">
        <v>2008</v>
      </c>
      <c r="Y133" s="1">
        <v>759</v>
      </c>
      <c r="Z133" s="1">
        <v>6.9</v>
      </c>
      <c r="AA133" s="1">
        <v>1.85</v>
      </c>
      <c r="AB133" s="1">
        <v>0</v>
      </c>
    </row>
    <row r="134" spans="1:28" x14ac:dyDescent="0.2">
      <c r="A134" s="1" t="s">
        <v>28</v>
      </c>
      <c r="B134" s="1" t="s">
        <v>867</v>
      </c>
      <c r="C134" s="1">
        <v>145</v>
      </c>
      <c r="D134" s="1">
        <v>88</v>
      </c>
      <c r="E134" s="1">
        <v>12</v>
      </c>
      <c r="F134" s="1">
        <v>182</v>
      </c>
      <c r="G134" s="1" t="s">
        <v>868</v>
      </c>
      <c r="H134" s="1">
        <v>730</v>
      </c>
      <c r="I134" s="1">
        <v>119420252</v>
      </c>
      <c r="J134" s="1" t="s">
        <v>869</v>
      </c>
      <c r="K134" s="1" t="s">
        <v>870</v>
      </c>
      <c r="L134" s="1" t="s">
        <v>871</v>
      </c>
      <c r="M134" s="1">
        <v>33042</v>
      </c>
      <c r="N134" s="1">
        <v>2217</v>
      </c>
      <c r="O134" s="1" t="s">
        <v>872</v>
      </c>
      <c r="P134" s="1">
        <v>0</v>
      </c>
      <c r="Q134" s="1" t="s">
        <v>873</v>
      </c>
      <c r="R134" s="2" t="s">
        <v>874</v>
      </c>
      <c r="S134" s="1">
        <v>90</v>
      </c>
      <c r="T134" s="1" t="s">
        <v>37</v>
      </c>
      <c r="U134" s="1" t="s">
        <v>38</v>
      </c>
      <c r="V134" s="1" t="s">
        <v>94</v>
      </c>
      <c r="W134" s="1">
        <v>150000000</v>
      </c>
      <c r="X134" s="1">
        <v>2009</v>
      </c>
      <c r="Y134" s="1">
        <v>607</v>
      </c>
      <c r="Z134" s="1">
        <v>5.0999999999999996</v>
      </c>
      <c r="AA134" s="1">
        <v>2.35</v>
      </c>
      <c r="AB134" s="1">
        <v>0</v>
      </c>
    </row>
    <row r="135" spans="1:28" x14ac:dyDescent="0.2">
      <c r="A135" s="1" t="s">
        <v>28</v>
      </c>
      <c r="B135" s="1" t="s">
        <v>875</v>
      </c>
      <c r="C135" s="1">
        <v>310</v>
      </c>
      <c r="D135" s="1">
        <v>99</v>
      </c>
      <c r="E135" s="1">
        <v>473</v>
      </c>
      <c r="F135" s="1">
        <v>502</v>
      </c>
      <c r="G135" s="1" t="s">
        <v>876</v>
      </c>
      <c r="H135" s="1">
        <v>14000</v>
      </c>
      <c r="I135" s="1">
        <v>83640426</v>
      </c>
      <c r="J135" s="1" t="s">
        <v>42</v>
      </c>
      <c r="K135" s="1" t="s">
        <v>227</v>
      </c>
      <c r="L135" s="1" t="s">
        <v>877</v>
      </c>
      <c r="M135" s="1">
        <v>152826</v>
      </c>
      <c r="N135" s="1">
        <v>16184</v>
      </c>
      <c r="O135" s="1" t="s">
        <v>878</v>
      </c>
      <c r="P135" s="1">
        <v>0</v>
      </c>
      <c r="Q135" s="1" t="s">
        <v>879</v>
      </c>
      <c r="R135" s="2" t="s">
        <v>880</v>
      </c>
      <c r="S135" s="1">
        <v>253</v>
      </c>
      <c r="T135" s="1" t="s">
        <v>37</v>
      </c>
      <c r="U135" s="1" t="s">
        <v>38</v>
      </c>
      <c r="V135" s="1" t="s">
        <v>39</v>
      </c>
      <c r="W135" s="1">
        <v>150000000</v>
      </c>
      <c r="X135" s="1">
        <v>2012</v>
      </c>
      <c r="Y135" s="1">
        <v>897</v>
      </c>
      <c r="Z135" s="1">
        <v>5.8</v>
      </c>
      <c r="AA135" s="1">
        <v>1.85</v>
      </c>
      <c r="AB135" s="1">
        <v>19000</v>
      </c>
    </row>
    <row r="136" spans="1:28" x14ac:dyDescent="0.2">
      <c r="A136" s="1" t="s">
        <v>28</v>
      </c>
      <c r="B136" s="1" t="s">
        <v>254</v>
      </c>
      <c r="C136" s="1">
        <v>526</v>
      </c>
      <c r="D136" s="1">
        <v>113</v>
      </c>
      <c r="E136" s="1">
        <v>13000</v>
      </c>
      <c r="F136" s="1">
        <v>16000</v>
      </c>
      <c r="G136" s="1" t="s">
        <v>488</v>
      </c>
      <c r="H136" s="1">
        <v>40000</v>
      </c>
      <c r="I136" s="1">
        <v>79711678</v>
      </c>
      <c r="J136" s="1" t="s">
        <v>881</v>
      </c>
      <c r="K136" s="1" t="s">
        <v>43</v>
      </c>
      <c r="L136" s="1" t="s">
        <v>882</v>
      </c>
      <c r="M136" s="1">
        <v>199039</v>
      </c>
      <c r="N136" s="1">
        <v>80849</v>
      </c>
      <c r="O136" s="1" t="s">
        <v>200</v>
      </c>
      <c r="P136" s="1">
        <v>7</v>
      </c>
      <c r="Q136" s="1" t="s">
        <v>883</v>
      </c>
      <c r="R136" s="2" t="s">
        <v>884</v>
      </c>
      <c r="S136" s="1">
        <v>479</v>
      </c>
      <c r="T136" s="1" t="s">
        <v>37</v>
      </c>
      <c r="U136" s="1" t="s">
        <v>38</v>
      </c>
      <c r="V136" s="1" t="s">
        <v>39</v>
      </c>
      <c r="W136" s="1">
        <v>100000000</v>
      </c>
      <c r="X136" s="1">
        <v>2012</v>
      </c>
      <c r="Y136" s="1">
        <v>17000</v>
      </c>
      <c r="Z136" s="1">
        <v>6.2</v>
      </c>
      <c r="AA136" s="1">
        <v>1.85</v>
      </c>
      <c r="AB136" s="1">
        <v>82000</v>
      </c>
    </row>
    <row r="137" spans="1:28" x14ac:dyDescent="0.2">
      <c r="A137" s="1" t="s">
        <v>28</v>
      </c>
      <c r="B137" s="1" t="s">
        <v>885</v>
      </c>
      <c r="C137" s="1">
        <v>465</v>
      </c>
      <c r="D137" s="1">
        <v>131</v>
      </c>
      <c r="E137" s="1">
        <v>188</v>
      </c>
      <c r="F137" s="1">
        <v>641</v>
      </c>
      <c r="G137" s="1" t="s">
        <v>886</v>
      </c>
      <c r="H137" s="1">
        <v>10000</v>
      </c>
      <c r="I137" s="1">
        <v>195000874</v>
      </c>
      <c r="J137" s="1" t="s">
        <v>50</v>
      </c>
      <c r="K137" s="1" t="s">
        <v>522</v>
      </c>
      <c r="L137" s="1" t="s">
        <v>887</v>
      </c>
      <c r="M137" s="1">
        <v>232187</v>
      </c>
      <c r="N137" s="1">
        <v>21840</v>
      </c>
      <c r="O137" s="1" t="s">
        <v>888</v>
      </c>
      <c r="P137" s="1">
        <v>0</v>
      </c>
      <c r="Q137" s="1" t="s">
        <v>889</v>
      </c>
      <c r="R137" s="2" t="s">
        <v>890</v>
      </c>
      <c r="S137" s="1">
        <v>440</v>
      </c>
      <c r="T137" s="1" t="s">
        <v>37</v>
      </c>
      <c r="U137" s="1" t="s">
        <v>891</v>
      </c>
      <c r="V137" s="1" t="s">
        <v>39</v>
      </c>
      <c r="W137" s="1">
        <v>150000000</v>
      </c>
      <c r="X137" s="1">
        <v>2015</v>
      </c>
      <c r="Y137" s="1">
        <v>10000</v>
      </c>
      <c r="Z137" s="1">
        <v>7.4</v>
      </c>
      <c r="AA137" s="1">
        <v>2.35</v>
      </c>
      <c r="AB137" s="1">
        <v>47000</v>
      </c>
    </row>
    <row r="138" spans="1:28" x14ac:dyDescent="0.2">
      <c r="A138" s="1" t="s">
        <v>28</v>
      </c>
      <c r="B138" s="1" t="s">
        <v>892</v>
      </c>
      <c r="C138" s="1">
        <v>357</v>
      </c>
      <c r="D138" s="1">
        <v>119</v>
      </c>
      <c r="E138" s="1">
        <v>394</v>
      </c>
      <c r="F138" s="1">
        <v>162</v>
      </c>
      <c r="G138" s="1" t="s">
        <v>893</v>
      </c>
      <c r="H138" s="1">
        <v>12000</v>
      </c>
      <c r="I138" s="1">
        <v>61937495</v>
      </c>
      <c r="J138" s="1" t="s">
        <v>894</v>
      </c>
      <c r="K138" s="1" t="s">
        <v>761</v>
      </c>
      <c r="L138" s="1" t="s">
        <v>895</v>
      </c>
      <c r="M138" s="1">
        <v>89442</v>
      </c>
      <c r="N138" s="1">
        <v>13071</v>
      </c>
      <c r="O138" s="1" t="s">
        <v>896</v>
      </c>
      <c r="P138" s="1">
        <v>0</v>
      </c>
      <c r="Q138" s="1" t="s">
        <v>897</v>
      </c>
      <c r="R138" s="2" t="s">
        <v>898</v>
      </c>
      <c r="S138" s="1">
        <v>432</v>
      </c>
      <c r="T138" s="1" t="s">
        <v>37</v>
      </c>
      <c r="U138" s="1" t="s">
        <v>38</v>
      </c>
      <c r="V138" s="1" t="s">
        <v>584</v>
      </c>
      <c r="W138" s="1">
        <v>150000000</v>
      </c>
      <c r="X138" s="1">
        <v>2010</v>
      </c>
      <c r="Y138" s="1">
        <v>490</v>
      </c>
      <c r="Z138" s="1">
        <v>5.8</v>
      </c>
      <c r="AA138" s="1">
        <v>1.85</v>
      </c>
      <c r="AB138" s="1">
        <v>0</v>
      </c>
    </row>
    <row r="139" spans="1:28" x14ac:dyDescent="0.2">
      <c r="A139" s="1" t="s">
        <v>28</v>
      </c>
      <c r="B139" s="1" t="s">
        <v>102</v>
      </c>
      <c r="C139" s="1">
        <v>248</v>
      </c>
      <c r="D139" s="1">
        <v>110</v>
      </c>
      <c r="E139" s="1">
        <v>282</v>
      </c>
      <c r="F139" s="1">
        <v>103</v>
      </c>
      <c r="G139" s="1" t="s">
        <v>225</v>
      </c>
      <c r="H139" s="1">
        <v>11000</v>
      </c>
      <c r="I139" s="1">
        <v>124051759</v>
      </c>
      <c r="J139" s="1" t="s">
        <v>206</v>
      </c>
      <c r="K139" s="1" t="s">
        <v>51</v>
      </c>
      <c r="L139" s="1" t="s">
        <v>448</v>
      </c>
      <c r="M139" s="1">
        <v>42372</v>
      </c>
      <c r="N139" s="1">
        <v>21175</v>
      </c>
      <c r="O139" s="1" t="s">
        <v>449</v>
      </c>
      <c r="P139" s="1">
        <v>2</v>
      </c>
      <c r="Q139" s="1" t="s">
        <v>450</v>
      </c>
      <c r="R139" s="2" t="s">
        <v>451</v>
      </c>
      <c r="S139" s="1">
        <v>239</v>
      </c>
      <c r="T139" s="1" t="s">
        <v>37</v>
      </c>
      <c r="U139" s="1" t="s">
        <v>38</v>
      </c>
      <c r="V139" s="1" t="s">
        <v>39</v>
      </c>
      <c r="W139" s="1">
        <v>180000000</v>
      </c>
      <c r="X139" s="1">
        <v>2016</v>
      </c>
      <c r="Y139" s="1">
        <v>10000</v>
      </c>
      <c r="Z139" s="1">
        <v>6.6</v>
      </c>
      <c r="AA139" s="1">
        <v>2.35</v>
      </c>
      <c r="AB139" s="1">
        <v>29000</v>
      </c>
    </row>
    <row r="140" spans="1:28" x14ac:dyDescent="0.2">
      <c r="A140" s="1" t="s">
        <v>28</v>
      </c>
      <c r="B140" s="1" t="s">
        <v>899</v>
      </c>
      <c r="C140" s="1">
        <v>194</v>
      </c>
      <c r="D140" s="1">
        <v>91</v>
      </c>
      <c r="E140" s="1">
        <v>58</v>
      </c>
      <c r="F140" s="1">
        <v>826</v>
      </c>
      <c r="G140" s="1" t="s">
        <v>900</v>
      </c>
      <c r="H140" s="1">
        <v>2000</v>
      </c>
      <c r="I140" s="1">
        <v>126597121</v>
      </c>
      <c r="J140" s="1" t="s">
        <v>470</v>
      </c>
      <c r="K140" s="1" t="s">
        <v>901</v>
      </c>
      <c r="L140" s="1" t="s">
        <v>902</v>
      </c>
      <c r="M140" s="1">
        <v>105902</v>
      </c>
      <c r="N140" s="1">
        <v>6576</v>
      </c>
      <c r="O140" s="1" t="s">
        <v>903</v>
      </c>
      <c r="P140" s="1">
        <v>0</v>
      </c>
      <c r="Q140" s="1" t="s">
        <v>904</v>
      </c>
      <c r="R140" s="2" t="s">
        <v>905</v>
      </c>
      <c r="S140" s="1">
        <v>206</v>
      </c>
      <c r="T140" s="1" t="s">
        <v>37</v>
      </c>
      <c r="U140" s="1" t="s">
        <v>38</v>
      </c>
      <c r="V140" s="1" t="s">
        <v>94</v>
      </c>
      <c r="W140" s="1">
        <v>150000000</v>
      </c>
      <c r="X140" s="1">
        <v>2007</v>
      </c>
      <c r="Y140" s="1">
        <v>852</v>
      </c>
      <c r="Z140" s="1">
        <v>6.2</v>
      </c>
      <c r="AA140" s="1">
        <v>1.85</v>
      </c>
      <c r="AB140" s="1">
        <v>0</v>
      </c>
    </row>
    <row r="141" spans="1:28" x14ac:dyDescent="0.2">
      <c r="A141" s="1" t="s">
        <v>28</v>
      </c>
      <c r="B141" s="1" t="s">
        <v>906</v>
      </c>
      <c r="C141" s="1">
        <v>284</v>
      </c>
      <c r="D141" s="1">
        <v>90</v>
      </c>
      <c r="E141" s="1">
        <v>90</v>
      </c>
      <c r="F141" s="1">
        <v>15</v>
      </c>
      <c r="G141" s="1" t="s">
        <v>439</v>
      </c>
      <c r="H141" s="1">
        <v>11000</v>
      </c>
      <c r="I141" s="1">
        <v>165230261</v>
      </c>
      <c r="J141" s="1" t="s">
        <v>802</v>
      </c>
      <c r="K141" s="1" t="s">
        <v>564</v>
      </c>
      <c r="L141" s="1" t="s">
        <v>907</v>
      </c>
      <c r="M141" s="1">
        <v>182718</v>
      </c>
      <c r="N141" s="1">
        <v>21015</v>
      </c>
      <c r="O141" s="1" t="s">
        <v>908</v>
      </c>
      <c r="P141" s="1">
        <v>0</v>
      </c>
      <c r="Q141" s="1" t="s">
        <v>909</v>
      </c>
      <c r="R141" s="2" t="s">
        <v>910</v>
      </c>
      <c r="S141" s="1">
        <v>209</v>
      </c>
      <c r="T141" s="1" t="s">
        <v>37</v>
      </c>
      <c r="U141" s="1" t="s">
        <v>38</v>
      </c>
      <c r="V141" s="1" t="s">
        <v>94</v>
      </c>
      <c r="W141" s="1">
        <v>150000000</v>
      </c>
      <c r="X141" s="1">
        <v>2011</v>
      </c>
      <c r="Y141" s="1">
        <v>10000</v>
      </c>
      <c r="Z141" s="1">
        <v>7.3</v>
      </c>
      <c r="AA141" s="1">
        <v>2.35</v>
      </c>
      <c r="AB141" s="1">
        <v>20000</v>
      </c>
    </row>
    <row r="142" spans="1:28" x14ac:dyDescent="0.2">
      <c r="A142" s="1" t="s">
        <v>28</v>
      </c>
      <c r="B142" s="1" t="s">
        <v>911</v>
      </c>
      <c r="C142" s="1">
        <v>280</v>
      </c>
      <c r="D142" s="1">
        <v>103</v>
      </c>
      <c r="E142" s="1">
        <v>0</v>
      </c>
      <c r="F142" s="1">
        <v>346</v>
      </c>
      <c r="G142" s="1" t="s">
        <v>912</v>
      </c>
      <c r="H142" s="1">
        <v>1000</v>
      </c>
      <c r="I142" s="1">
        <v>131564731</v>
      </c>
      <c r="J142" s="1" t="s">
        <v>147</v>
      </c>
      <c r="K142" s="1" t="s">
        <v>913</v>
      </c>
      <c r="L142" s="1" t="s">
        <v>914</v>
      </c>
      <c r="M142" s="1">
        <v>118951</v>
      </c>
      <c r="N142" s="1">
        <v>2857</v>
      </c>
      <c r="O142" s="1" t="s">
        <v>915</v>
      </c>
      <c r="P142" s="1">
        <v>0</v>
      </c>
      <c r="Q142" s="1" t="s">
        <v>916</v>
      </c>
      <c r="R142" s="2" t="s">
        <v>917</v>
      </c>
      <c r="S142" s="1">
        <v>1382</v>
      </c>
      <c r="T142" s="1" t="s">
        <v>37</v>
      </c>
      <c r="U142" s="1" t="s">
        <v>38</v>
      </c>
      <c r="V142" s="1" t="s">
        <v>94</v>
      </c>
      <c r="W142" s="1">
        <v>150000000</v>
      </c>
      <c r="X142" s="1">
        <v>2010</v>
      </c>
      <c r="Y142" s="1">
        <v>756</v>
      </c>
      <c r="Z142" s="1">
        <v>4.2</v>
      </c>
      <c r="AA142" s="1">
        <v>2.35</v>
      </c>
      <c r="AB142" s="1">
        <v>18000</v>
      </c>
    </row>
    <row r="143" spans="1:28" x14ac:dyDescent="0.2">
      <c r="A143" s="1" t="s">
        <v>28</v>
      </c>
      <c r="B143" s="1" t="s">
        <v>350</v>
      </c>
      <c r="C143" s="1">
        <v>310</v>
      </c>
      <c r="D143" s="1">
        <v>124</v>
      </c>
      <c r="E143" s="1">
        <v>14000</v>
      </c>
      <c r="F143" s="1">
        <v>979</v>
      </c>
      <c r="G143" s="1" t="s">
        <v>522</v>
      </c>
      <c r="H143" s="1">
        <v>22000</v>
      </c>
      <c r="I143" s="1">
        <v>133382309</v>
      </c>
      <c r="J143" s="1" t="s">
        <v>50</v>
      </c>
      <c r="K143" s="1" t="s">
        <v>696</v>
      </c>
      <c r="L143" s="1" t="s">
        <v>918</v>
      </c>
      <c r="M143" s="1">
        <v>256695</v>
      </c>
      <c r="N143" s="1">
        <v>34817</v>
      </c>
      <c r="O143" s="1" t="s">
        <v>358</v>
      </c>
      <c r="P143" s="1">
        <v>0</v>
      </c>
      <c r="Q143" s="1" t="s">
        <v>919</v>
      </c>
      <c r="R143" s="2" t="s">
        <v>920</v>
      </c>
      <c r="S143" s="1">
        <v>871</v>
      </c>
      <c r="T143" s="1" t="s">
        <v>37</v>
      </c>
      <c r="U143" s="1" t="s">
        <v>38</v>
      </c>
      <c r="V143" s="1" t="s">
        <v>39</v>
      </c>
      <c r="W143" s="1">
        <v>150000000</v>
      </c>
      <c r="X143" s="1">
        <v>2006</v>
      </c>
      <c r="Y143" s="1">
        <v>10000</v>
      </c>
      <c r="Z143" s="1">
        <v>6.9</v>
      </c>
      <c r="AA143" s="1">
        <v>2.35</v>
      </c>
      <c r="AB143" s="1">
        <v>0</v>
      </c>
    </row>
    <row r="144" spans="1:28" x14ac:dyDescent="0.2">
      <c r="A144" s="1" t="s">
        <v>28</v>
      </c>
      <c r="B144" s="1" t="s">
        <v>427</v>
      </c>
      <c r="C144" s="1">
        <v>339</v>
      </c>
      <c r="D144" s="1">
        <v>131</v>
      </c>
      <c r="E144" s="1">
        <v>776</v>
      </c>
      <c r="F144" s="1">
        <v>256</v>
      </c>
      <c r="G144" s="1" t="s">
        <v>921</v>
      </c>
      <c r="H144" s="1">
        <v>17000</v>
      </c>
      <c r="I144" s="1">
        <v>73103784</v>
      </c>
      <c r="J144" s="1" t="s">
        <v>922</v>
      </c>
      <c r="K144" s="1" t="s">
        <v>443</v>
      </c>
      <c r="L144" s="1" t="s">
        <v>923</v>
      </c>
      <c r="M144" s="1">
        <v>164238</v>
      </c>
      <c r="N144" s="1">
        <v>18204</v>
      </c>
      <c r="O144" s="1" t="s">
        <v>924</v>
      </c>
      <c r="P144" s="1">
        <v>2</v>
      </c>
      <c r="Q144" s="1" t="s">
        <v>925</v>
      </c>
      <c r="R144" s="2" t="s">
        <v>926</v>
      </c>
      <c r="S144" s="1">
        <v>434</v>
      </c>
      <c r="T144" s="1" t="s">
        <v>37</v>
      </c>
      <c r="U144" s="1" t="s">
        <v>38</v>
      </c>
      <c r="V144" s="1" t="s">
        <v>39</v>
      </c>
      <c r="W144" s="1">
        <v>150000000</v>
      </c>
      <c r="X144" s="1">
        <v>2013</v>
      </c>
      <c r="Y144" s="1">
        <v>551</v>
      </c>
      <c r="Z144" s="1">
        <v>6.4</v>
      </c>
      <c r="AA144" s="1">
        <v>2.35</v>
      </c>
      <c r="AB144" s="1">
        <v>33000</v>
      </c>
    </row>
    <row r="145" spans="1:28" x14ac:dyDescent="0.2">
      <c r="A145" s="1" t="s">
        <v>28</v>
      </c>
      <c r="B145" s="1" t="s">
        <v>927</v>
      </c>
      <c r="C145" s="1">
        <v>132</v>
      </c>
      <c r="D145" s="1">
        <v>88</v>
      </c>
      <c r="E145" s="1">
        <v>25</v>
      </c>
      <c r="F145" s="1">
        <v>433</v>
      </c>
      <c r="G145" s="1" t="s">
        <v>928</v>
      </c>
      <c r="H145" s="1">
        <v>921</v>
      </c>
      <c r="I145" s="1">
        <v>21379315</v>
      </c>
      <c r="J145" s="1" t="s">
        <v>477</v>
      </c>
      <c r="K145" s="1" t="s">
        <v>929</v>
      </c>
      <c r="L145" s="1" t="s">
        <v>930</v>
      </c>
      <c r="M145" s="1">
        <v>17590</v>
      </c>
      <c r="N145" s="1">
        <v>2652</v>
      </c>
      <c r="O145" s="1" t="s">
        <v>931</v>
      </c>
      <c r="P145" s="1">
        <v>0</v>
      </c>
      <c r="Q145" s="1" t="s">
        <v>932</v>
      </c>
      <c r="R145" s="2" t="s">
        <v>933</v>
      </c>
      <c r="S145" s="1">
        <v>112</v>
      </c>
      <c r="T145" s="1" t="s">
        <v>37</v>
      </c>
      <c r="U145" s="1" t="s">
        <v>38</v>
      </c>
      <c r="V145" s="1" t="s">
        <v>94</v>
      </c>
      <c r="W145" s="1">
        <v>150000000</v>
      </c>
      <c r="X145" s="1">
        <v>2011</v>
      </c>
      <c r="Y145" s="1">
        <v>562</v>
      </c>
      <c r="Z145" s="1">
        <v>5.4</v>
      </c>
      <c r="AA145" s="1">
        <v>2.35</v>
      </c>
      <c r="AB145" s="1">
        <v>0</v>
      </c>
    </row>
    <row r="146" spans="1:28" x14ac:dyDescent="0.2">
      <c r="A146" s="1" t="s">
        <v>28</v>
      </c>
      <c r="B146" s="1" t="s">
        <v>934</v>
      </c>
      <c r="C146" s="1">
        <v>135</v>
      </c>
      <c r="D146" s="1">
        <v>85</v>
      </c>
      <c r="E146" s="1">
        <v>42</v>
      </c>
      <c r="F146" s="1">
        <v>586</v>
      </c>
      <c r="G146" s="1" t="s">
        <v>212</v>
      </c>
      <c r="H146" s="1">
        <v>20000</v>
      </c>
      <c r="I146" s="1">
        <v>64459316</v>
      </c>
      <c r="J146" s="1" t="s">
        <v>470</v>
      </c>
      <c r="K146" s="1" t="s">
        <v>262</v>
      </c>
      <c r="L146" s="1" t="s">
        <v>935</v>
      </c>
      <c r="M146" s="1">
        <v>85086</v>
      </c>
      <c r="N146" s="1">
        <v>35161</v>
      </c>
      <c r="O146" s="1" t="s">
        <v>936</v>
      </c>
      <c r="P146" s="1">
        <v>0</v>
      </c>
      <c r="Q146" s="1" t="s">
        <v>937</v>
      </c>
      <c r="R146" s="2" t="s">
        <v>938</v>
      </c>
      <c r="S146" s="1">
        <v>122</v>
      </c>
      <c r="T146" s="1" t="s">
        <v>37</v>
      </c>
      <c r="U146" s="1" t="s">
        <v>56</v>
      </c>
      <c r="V146" s="1" t="s">
        <v>94</v>
      </c>
      <c r="W146" s="1">
        <v>149000000</v>
      </c>
      <c r="X146" s="1">
        <v>2006</v>
      </c>
      <c r="Y146" s="1">
        <v>14000</v>
      </c>
      <c r="Z146" s="1">
        <v>6.7</v>
      </c>
      <c r="AA146" s="1">
        <v>1.85</v>
      </c>
      <c r="AB146" s="1">
        <v>0</v>
      </c>
    </row>
    <row r="147" spans="1:28" x14ac:dyDescent="0.2">
      <c r="A147" s="1" t="s">
        <v>28</v>
      </c>
      <c r="B147" s="1" t="s">
        <v>939</v>
      </c>
      <c r="C147" s="1">
        <v>256</v>
      </c>
      <c r="D147" s="1">
        <v>111</v>
      </c>
      <c r="E147" s="1">
        <v>456</v>
      </c>
      <c r="F147" s="1">
        <v>394</v>
      </c>
      <c r="G147" s="1" t="s">
        <v>940</v>
      </c>
      <c r="H147" s="1">
        <v>20000</v>
      </c>
      <c r="I147" s="1">
        <v>34964818</v>
      </c>
      <c r="J147" s="1" t="s">
        <v>199</v>
      </c>
      <c r="K147" s="1" t="s">
        <v>262</v>
      </c>
      <c r="L147" s="1" t="s">
        <v>941</v>
      </c>
      <c r="M147" s="1">
        <v>39956</v>
      </c>
      <c r="N147" s="1">
        <v>21393</v>
      </c>
      <c r="O147" s="1" t="s">
        <v>942</v>
      </c>
      <c r="P147" s="1">
        <v>4</v>
      </c>
      <c r="Q147" s="1" t="s">
        <v>943</v>
      </c>
      <c r="R147" s="2" t="s">
        <v>944</v>
      </c>
      <c r="S147" s="1">
        <v>186</v>
      </c>
      <c r="T147" s="1" t="s">
        <v>37</v>
      </c>
      <c r="U147" s="1" t="s">
        <v>38</v>
      </c>
      <c r="V147" s="1" t="s">
        <v>94</v>
      </c>
      <c r="W147" s="1">
        <v>150000000</v>
      </c>
      <c r="X147" s="1">
        <v>2015</v>
      </c>
      <c r="Y147" s="1">
        <v>548</v>
      </c>
      <c r="Z147" s="1">
        <v>5.8</v>
      </c>
      <c r="AA147" s="1">
        <v>2.35</v>
      </c>
      <c r="AB147" s="1">
        <v>24000</v>
      </c>
    </row>
    <row r="148" spans="1:28" x14ac:dyDescent="0.2">
      <c r="A148" s="1" t="s">
        <v>28</v>
      </c>
      <c r="B148" s="1" t="s">
        <v>945</v>
      </c>
      <c r="C148" s="1">
        <v>196</v>
      </c>
      <c r="D148" s="1">
        <v>92</v>
      </c>
      <c r="E148" s="1">
        <v>50</v>
      </c>
      <c r="F148" s="1">
        <v>517</v>
      </c>
      <c r="G148" s="1" t="s">
        <v>946</v>
      </c>
      <c r="H148" s="1">
        <v>3000</v>
      </c>
      <c r="I148" s="1">
        <v>111505642</v>
      </c>
      <c r="J148" s="1" t="s">
        <v>620</v>
      </c>
      <c r="K148" s="1" t="s">
        <v>947</v>
      </c>
      <c r="L148" s="1" t="s">
        <v>948</v>
      </c>
      <c r="M148" s="1">
        <v>47900</v>
      </c>
      <c r="N148" s="1">
        <v>5810</v>
      </c>
      <c r="O148" s="1" t="s">
        <v>949</v>
      </c>
      <c r="P148" s="1">
        <v>2</v>
      </c>
      <c r="Q148" s="1" t="s">
        <v>950</v>
      </c>
      <c r="R148" s="2" t="s">
        <v>951</v>
      </c>
      <c r="S148" s="1">
        <v>130</v>
      </c>
      <c r="T148" s="1" t="s">
        <v>37</v>
      </c>
      <c r="U148" s="1" t="s">
        <v>38</v>
      </c>
      <c r="V148" s="1" t="s">
        <v>94</v>
      </c>
      <c r="W148" s="1">
        <v>145000000</v>
      </c>
      <c r="X148" s="1">
        <v>2014</v>
      </c>
      <c r="Y148" s="1">
        <v>1000</v>
      </c>
      <c r="Z148" s="1">
        <v>6.9</v>
      </c>
      <c r="AA148" s="1">
        <v>1.85</v>
      </c>
      <c r="AB148" s="1">
        <v>11000</v>
      </c>
    </row>
    <row r="149" spans="1:28" x14ac:dyDescent="0.2">
      <c r="A149" s="1" t="s">
        <v>28</v>
      </c>
      <c r="B149" s="1" t="s">
        <v>709</v>
      </c>
      <c r="C149" s="1">
        <v>220</v>
      </c>
      <c r="D149" s="1">
        <v>196</v>
      </c>
      <c r="E149" s="1">
        <v>249</v>
      </c>
      <c r="F149" s="1">
        <v>844</v>
      </c>
      <c r="G149" s="1" t="s">
        <v>41</v>
      </c>
      <c r="H149" s="1">
        <v>11000</v>
      </c>
      <c r="I149" s="1">
        <v>133228348</v>
      </c>
      <c r="J149" s="1" t="s">
        <v>952</v>
      </c>
      <c r="K149" s="1" t="s">
        <v>339</v>
      </c>
      <c r="L149" s="1" t="s">
        <v>953</v>
      </c>
      <c r="M149" s="1">
        <v>381672</v>
      </c>
      <c r="N149" s="1">
        <v>17944</v>
      </c>
      <c r="O149" s="1" t="s">
        <v>954</v>
      </c>
      <c r="P149" s="1">
        <v>2</v>
      </c>
      <c r="Q149" s="1" t="s">
        <v>955</v>
      </c>
      <c r="R149" s="2" t="s">
        <v>956</v>
      </c>
      <c r="S149" s="1">
        <v>1694</v>
      </c>
      <c r="T149" s="1" t="s">
        <v>37</v>
      </c>
      <c r="U149" s="1" t="s">
        <v>38</v>
      </c>
      <c r="V149" s="1" t="s">
        <v>584</v>
      </c>
      <c r="W149" s="1">
        <v>175000000</v>
      </c>
      <c r="X149" s="1">
        <v>2004</v>
      </c>
      <c r="Y149" s="1">
        <v>5000</v>
      </c>
      <c r="Z149" s="1">
        <v>7.2</v>
      </c>
      <c r="AA149" s="1">
        <v>2.35</v>
      </c>
      <c r="AB149" s="1">
        <v>0</v>
      </c>
    </row>
    <row r="150" spans="1:28" x14ac:dyDescent="0.2">
      <c r="A150" s="1" t="s">
        <v>28</v>
      </c>
      <c r="B150" s="1" t="s">
        <v>800</v>
      </c>
      <c r="C150" s="1">
        <v>211</v>
      </c>
      <c r="D150" s="1">
        <v>93</v>
      </c>
      <c r="E150" s="1">
        <v>35</v>
      </c>
      <c r="F150" s="1">
        <v>436</v>
      </c>
      <c r="G150" s="1" t="s">
        <v>957</v>
      </c>
      <c r="H150" s="1">
        <v>851</v>
      </c>
      <c r="I150" s="1">
        <v>216366733</v>
      </c>
      <c r="J150" s="1" t="s">
        <v>470</v>
      </c>
      <c r="K150" s="1" t="s">
        <v>801</v>
      </c>
      <c r="L150" s="1" t="s">
        <v>958</v>
      </c>
      <c r="M150" s="1">
        <v>119213</v>
      </c>
      <c r="N150" s="1">
        <v>2444</v>
      </c>
      <c r="O150" s="1" t="s">
        <v>805</v>
      </c>
      <c r="P150" s="1">
        <v>0</v>
      </c>
      <c r="Q150" s="1" t="s">
        <v>959</v>
      </c>
      <c r="R150" s="2" t="s">
        <v>960</v>
      </c>
      <c r="S150" s="1">
        <v>154</v>
      </c>
      <c r="T150" s="1" t="s">
        <v>37</v>
      </c>
      <c r="U150" s="1" t="s">
        <v>38</v>
      </c>
      <c r="V150" s="1" t="s">
        <v>94</v>
      </c>
      <c r="W150" s="1">
        <v>145000000</v>
      </c>
      <c r="X150" s="1">
        <v>2012</v>
      </c>
      <c r="Y150" s="1">
        <v>770</v>
      </c>
      <c r="Z150" s="1">
        <v>6.9</v>
      </c>
      <c r="AA150" s="1">
        <v>1.85</v>
      </c>
      <c r="AB150" s="1">
        <v>17000</v>
      </c>
    </row>
    <row r="151" spans="1:28" x14ac:dyDescent="0.2">
      <c r="A151" s="1" t="s">
        <v>746</v>
      </c>
      <c r="B151" s="1" t="s">
        <v>961</v>
      </c>
      <c r="C151" s="1">
        <v>264</v>
      </c>
      <c r="D151" s="1">
        <v>133</v>
      </c>
      <c r="E151" s="1">
        <v>93</v>
      </c>
      <c r="F151" s="1">
        <v>746</v>
      </c>
      <c r="G151" s="1" t="s">
        <v>962</v>
      </c>
      <c r="H151" s="1">
        <v>769</v>
      </c>
      <c r="I151" s="1">
        <v>160201106</v>
      </c>
      <c r="J151" s="1" t="s">
        <v>50</v>
      </c>
      <c r="K151" s="1" t="s">
        <v>963</v>
      </c>
      <c r="L151" s="1" t="s">
        <v>964</v>
      </c>
      <c r="M151" s="1">
        <v>169914</v>
      </c>
      <c r="N151" s="1">
        <v>2538</v>
      </c>
      <c r="O151" s="1" t="s">
        <v>965</v>
      </c>
      <c r="P151" s="1">
        <v>0</v>
      </c>
      <c r="Q151" s="1" t="s">
        <v>966</v>
      </c>
      <c r="R151" s="2" t="s">
        <v>967</v>
      </c>
      <c r="S151" s="1">
        <v>1185</v>
      </c>
      <c r="T151" s="1" t="s">
        <v>37</v>
      </c>
      <c r="U151" s="1" t="s">
        <v>56</v>
      </c>
      <c r="V151" s="1" t="s">
        <v>39</v>
      </c>
      <c r="W151" s="1">
        <v>142000000</v>
      </c>
      <c r="X151" s="1">
        <v>2002</v>
      </c>
      <c r="Y151" s="1">
        <v>766</v>
      </c>
      <c r="Z151" s="1">
        <v>6.1</v>
      </c>
      <c r="AA151" s="1">
        <v>2.35</v>
      </c>
      <c r="AB151" s="1">
        <v>0</v>
      </c>
    </row>
    <row r="152" spans="1:28" x14ac:dyDescent="0.2">
      <c r="A152" s="1" t="s">
        <v>28</v>
      </c>
      <c r="B152" s="1" t="s">
        <v>968</v>
      </c>
      <c r="C152" s="1">
        <v>464</v>
      </c>
      <c r="D152" s="1">
        <v>116</v>
      </c>
      <c r="E152" s="1">
        <v>176</v>
      </c>
      <c r="F152" s="1">
        <v>322</v>
      </c>
      <c r="G152" s="1" t="s">
        <v>969</v>
      </c>
      <c r="H152" s="1">
        <v>783</v>
      </c>
      <c r="I152" s="1">
        <v>118099659</v>
      </c>
      <c r="J152" s="1" t="s">
        <v>970</v>
      </c>
      <c r="K152" s="1" t="s">
        <v>971</v>
      </c>
      <c r="L152" s="1" t="s">
        <v>972</v>
      </c>
      <c r="M152" s="1">
        <v>69757</v>
      </c>
      <c r="N152" s="1">
        <v>2097</v>
      </c>
      <c r="O152" s="1" t="s">
        <v>973</v>
      </c>
      <c r="P152" s="1">
        <v>4</v>
      </c>
      <c r="Q152" s="1" t="s">
        <v>974</v>
      </c>
      <c r="R152" s="2" t="s">
        <v>975</v>
      </c>
      <c r="S152" s="1">
        <v>1211</v>
      </c>
      <c r="T152" s="1" t="s">
        <v>37</v>
      </c>
      <c r="U152" s="1" t="s">
        <v>38</v>
      </c>
      <c r="V152" s="1" t="s">
        <v>39</v>
      </c>
      <c r="W152" s="1">
        <v>144000000</v>
      </c>
      <c r="X152" s="1">
        <v>2016</v>
      </c>
      <c r="Y152" s="1">
        <v>370</v>
      </c>
      <c r="Z152" s="1">
        <v>5.5</v>
      </c>
      <c r="AA152" s="1">
        <v>2.35</v>
      </c>
      <c r="AB152" s="1">
        <v>62000</v>
      </c>
    </row>
    <row r="153" spans="1:28" x14ac:dyDescent="0.2">
      <c r="A153" s="1" t="s">
        <v>28</v>
      </c>
      <c r="B153" s="1" t="s">
        <v>277</v>
      </c>
      <c r="C153" s="1">
        <v>167</v>
      </c>
      <c r="D153" s="1">
        <v>153</v>
      </c>
      <c r="E153" s="1">
        <v>0</v>
      </c>
      <c r="F153" s="1">
        <v>537</v>
      </c>
      <c r="G153" s="1" t="s">
        <v>271</v>
      </c>
      <c r="H153" s="1">
        <v>13000</v>
      </c>
      <c r="I153" s="1">
        <v>201573391</v>
      </c>
      <c r="J153" s="1" t="s">
        <v>226</v>
      </c>
      <c r="K153" s="1" t="s">
        <v>976</v>
      </c>
      <c r="L153" s="1" t="s">
        <v>977</v>
      </c>
      <c r="M153" s="1">
        <v>322395</v>
      </c>
      <c r="N153" s="1">
        <v>26029</v>
      </c>
      <c r="O153" s="1" t="s">
        <v>978</v>
      </c>
      <c r="P153" s="1">
        <v>0</v>
      </c>
      <c r="Q153" s="1" t="s">
        <v>979</v>
      </c>
      <c r="R153" s="2" t="s">
        <v>980</v>
      </c>
      <c r="S153" s="1">
        <v>1171</v>
      </c>
      <c r="T153" s="1" t="s">
        <v>37</v>
      </c>
      <c r="U153" s="1" t="s">
        <v>38</v>
      </c>
      <c r="V153" s="1" t="s">
        <v>39</v>
      </c>
      <c r="W153" s="1">
        <v>140000000</v>
      </c>
      <c r="X153" s="1">
        <v>1998</v>
      </c>
      <c r="Y153" s="1">
        <v>12000</v>
      </c>
      <c r="Z153" s="1">
        <v>6.6</v>
      </c>
      <c r="AA153" s="1">
        <v>2.35</v>
      </c>
      <c r="AB153" s="1">
        <v>11000</v>
      </c>
    </row>
    <row r="154" spans="1:28" x14ac:dyDescent="0.2">
      <c r="A154" s="1" t="s">
        <v>28</v>
      </c>
      <c r="B154" s="1" t="s">
        <v>162</v>
      </c>
      <c r="C154" s="1">
        <v>208</v>
      </c>
      <c r="D154" s="1">
        <v>88</v>
      </c>
      <c r="E154" s="1">
        <v>188</v>
      </c>
      <c r="F154" s="1">
        <v>826</v>
      </c>
      <c r="G154" s="1" t="s">
        <v>981</v>
      </c>
      <c r="H154" s="1">
        <v>10000</v>
      </c>
      <c r="I154" s="1">
        <v>190418803</v>
      </c>
      <c r="J154" s="1" t="s">
        <v>982</v>
      </c>
      <c r="K154" s="1" t="s">
        <v>165</v>
      </c>
      <c r="L154" s="1" t="s">
        <v>983</v>
      </c>
      <c r="M154" s="1">
        <v>270207</v>
      </c>
      <c r="N154" s="1">
        <v>14823</v>
      </c>
      <c r="O154" s="1" t="s">
        <v>903</v>
      </c>
      <c r="P154" s="1">
        <v>2</v>
      </c>
      <c r="Q154" s="1" t="s">
        <v>984</v>
      </c>
      <c r="R154" s="2" t="s">
        <v>985</v>
      </c>
      <c r="S154" s="1">
        <v>606</v>
      </c>
      <c r="T154" s="1" t="s">
        <v>37</v>
      </c>
      <c r="U154" s="1" t="s">
        <v>38</v>
      </c>
      <c r="V154" s="1" t="s">
        <v>39</v>
      </c>
      <c r="W154" s="1">
        <v>140000000</v>
      </c>
      <c r="X154" s="1">
        <v>2002</v>
      </c>
      <c r="Y154" s="1">
        <v>3000</v>
      </c>
      <c r="Z154" s="1">
        <v>6.1</v>
      </c>
      <c r="AA154" s="1">
        <v>1.85</v>
      </c>
      <c r="AB154" s="1">
        <v>2000</v>
      </c>
    </row>
    <row r="155" spans="1:28" x14ac:dyDescent="0.2">
      <c r="A155" s="1" t="s">
        <v>28</v>
      </c>
      <c r="B155" s="1" t="s">
        <v>434</v>
      </c>
      <c r="C155" s="1">
        <v>287</v>
      </c>
      <c r="D155" s="1">
        <v>115</v>
      </c>
      <c r="E155" s="1">
        <v>0</v>
      </c>
      <c r="F155" s="1">
        <v>964</v>
      </c>
      <c r="G155" s="1" t="s">
        <v>761</v>
      </c>
      <c r="H155" s="1">
        <v>18000</v>
      </c>
      <c r="I155" s="1">
        <v>82161969</v>
      </c>
      <c r="J155" s="1" t="s">
        <v>986</v>
      </c>
      <c r="K155" s="1" t="s">
        <v>437</v>
      </c>
      <c r="L155" s="1" t="s">
        <v>987</v>
      </c>
      <c r="M155" s="1">
        <v>142440</v>
      </c>
      <c r="N155" s="1">
        <v>31523</v>
      </c>
      <c r="O155" s="1" t="s">
        <v>988</v>
      </c>
      <c r="P155" s="1">
        <v>1</v>
      </c>
      <c r="Q155" s="1" t="s">
        <v>989</v>
      </c>
      <c r="R155" s="2" t="s">
        <v>990</v>
      </c>
      <c r="S155" s="1">
        <v>505</v>
      </c>
      <c r="T155" s="1" t="s">
        <v>37</v>
      </c>
      <c r="U155" s="1" t="s">
        <v>38</v>
      </c>
      <c r="V155" s="1" t="s">
        <v>39</v>
      </c>
      <c r="W155" s="1">
        <v>150000000</v>
      </c>
      <c r="X155" s="1">
        <v>2007</v>
      </c>
      <c r="Y155" s="1">
        <v>12000</v>
      </c>
      <c r="Z155" s="1">
        <v>6.3</v>
      </c>
      <c r="AA155" s="1">
        <v>2.35</v>
      </c>
      <c r="AB155" s="1">
        <v>3000</v>
      </c>
    </row>
    <row r="156" spans="1:28" x14ac:dyDescent="0.2">
      <c r="A156" s="1" t="s">
        <v>28</v>
      </c>
      <c r="B156" s="1" t="s">
        <v>991</v>
      </c>
      <c r="C156" s="1">
        <v>210</v>
      </c>
      <c r="D156" s="1">
        <v>95</v>
      </c>
      <c r="E156" s="1">
        <v>5</v>
      </c>
      <c r="F156" s="1">
        <v>967</v>
      </c>
      <c r="G156" s="1" t="s">
        <v>564</v>
      </c>
      <c r="H156" s="1">
        <v>24000</v>
      </c>
      <c r="I156" s="1">
        <v>143523463</v>
      </c>
      <c r="J156" s="1" t="s">
        <v>802</v>
      </c>
      <c r="K156" s="1" t="s">
        <v>81</v>
      </c>
      <c r="L156" s="1" t="s">
        <v>992</v>
      </c>
      <c r="M156" s="1">
        <v>64322</v>
      </c>
      <c r="N156" s="1">
        <v>36095</v>
      </c>
      <c r="O156" s="1" t="s">
        <v>993</v>
      </c>
      <c r="P156" s="1">
        <v>0</v>
      </c>
      <c r="Q156" s="1" t="s">
        <v>994</v>
      </c>
      <c r="R156" s="2" t="s">
        <v>995</v>
      </c>
      <c r="S156" s="1">
        <v>145</v>
      </c>
      <c r="T156" s="1" t="s">
        <v>37</v>
      </c>
      <c r="U156" s="1" t="s">
        <v>38</v>
      </c>
      <c r="V156" s="1" t="s">
        <v>94</v>
      </c>
      <c r="W156" s="1">
        <v>145000000</v>
      </c>
      <c r="X156" s="1">
        <v>2016</v>
      </c>
      <c r="Y156" s="1">
        <v>11000</v>
      </c>
      <c r="Z156" s="1">
        <v>7.2</v>
      </c>
      <c r="AA156" s="1">
        <v>2.35</v>
      </c>
      <c r="AB156" s="1">
        <v>24000</v>
      </c>
    </row>
    <row r="157" spans="1:28" x14ac:dyDescent="0.2">
      <c r="A157" s="1" t="s">
        <v>28</v>
      </c>
      <c r="B157" s="1" t="s">
        <v>603</v>
      </c>
      <c r="C157" s="1">
        <v>432</v>
      </c>
      <c r="D157" s="1">
        <v>133</v>
      </c>
      <c r="E157" s="1">
        <v>663</v>
      </c>
      <c r="F157" s="1">
        <v>690</v>
      </c>
      <c r="G157" s="1" t="s">
        <v>886</v>
      </c>
      <c r="H157" s="1">
        <v>10000</v>
      </c>
      <c r="I157" s="1">
        <v>209364921</v>
      </c>
      <c r="J157" s="1" t="s">
        <v>50</v>
      </c>
      <c r="K157" s="1" t="s">
        <v>522</v>
      </c>
      <c r="L157" s="1" t="s">
        <v>996</v>
      </c>
      <c r="M157" s="1">
        <v>365104</v>
      </c>
      <c r="N157" s="1">
        <v>21768</v>
      </c>
      <c r="O157" s="1" t="s">
        <v>997</v>
      </c>
      <c r="P157" s="1">
        <v>3</v>
      </c>
      <c r="Q157" s="1" t="s">
        <v>998</v>
      </c>
      <c r="R157" s="2" t="s">
        <v>999</v>
      </c>
      <c r="S157" s="1">
        <v>512</v>
      </c>
      <c r="T157" s="1" t="s">
        <v>37</v>
      </c>
      <c r="U157" s="1" t="s">
        <v>38</v>
      </c>
      <c r="V157" s="1" t="s">
        <v>39</v>
      </c>
      <c r="W157" s="1">
        <v>145000000</v>
      </c>
      <c r="X157" s="1">
        <v>2011</v>
      </c>
      <c r="Y157" s="1">
        <v>10000</v>
      </c>
      <c r="Z157" s="1">
        <v>7.4</v>
      </c>
      <c r="AA157" s="1">
        <v>2.35</v>
      </c>
      <c r="AB157" s="1">
        <v>35000</v>
      </c>
    </row>
    <row r="158" spans="1:28" x14ac:dyDescent="0.2">
      <c r="A158" s="1" t="s">
        <v>28</v>
      </c>
      <c r="B158" s="1" t="s">
        <v>1000</v>
      </c>
      <c r="C158" s="1">
        <v>256</v>
      </c>
      <c r="D158" s="1">
        <v>97</v>
      </c>
      <c r="E158" s="1">
        <v>52</v>
      </c>
      <c r="F158" s="1">
        <v>161</v>
      </c>
      <c r="G158" s="1" t="s">
        <v>1001</v>
      </c>
      <c r="H158" s="1">
        <v>20000</v>
      </c>
      <c r="I158" s="1">
        <v>103400692</v>
      </c>
      <c r="J158" s="1" t="s">
        <v>627</v>
      </c>
      <c r="K158" s="1" t="s">
        <v>262</v>
      </c>
      <c r="L158" s="1" t="s">
        <v>1002</v>
      </c>
      <c r="M158" s="1">
        <v>123553</v>
      </c>
      <c r="N158" s="1">
        <v>20645</v>
      </c>
      <c r="O158" s="1" t="s">
        <v>1003</v>
      </c>
      <c r="P158" s="1">
        <v>0</v>
      </c>
      <c r="Q158" s="1" t="s">
        <v>1004</v>
      </c>
      <c r="R158" s="2" t="s">
        <v>1005</v>
      </c>
      <c r="S158" s="1">
        <v>174</v>
      </c>
      <c r="T158" s="1" t="s">
        <v>37</v>
      </c>
      <c r="U158" s="1" t="s">
        <v>38</v>
      </c>
      <c r="V158" s="1" t="s">
        <v>94</v>
      </c>
      <c r="W158" s="1">
        <v>145000000</v>
      </c>
      <c r="X158" s="1">
        <v>2012</v>
      </c>
      <c r="Y158" s="1">
        <v>315</v>
      </c>
      <c r="Z158" s="1">
        <v>7.3</v>
      </c>
      <c r="AA158" s="1">
        <v>1.85</v>
      </c>
      <c r="AB158" s="1">
        <v>25000</v>
      </c>
    </row>
    <row r="159" spans="1:28" x14ac:dyDescent="0.2">
      <c r="A159" s="1" t="s">
        <v>28</v>
      </c>
      <c r="B159" s="1" t="s">
        <v>1006</v>
      </c>
      <c r="C159" s="1">
        <v>135</v>
      </c>
      <c r="D159" s="1">
        <v>90</v>
      </c>
      <c r="E159" s="1">
        <v>23</v>
      </c>
      <c r="F159" s="1">
        <v>233</v>
      </c>
      <c r="G159" s="1" t="s">
        <v>1007</v>
      </c>
      <c r="H159" s="1">
        <v>957</v>
      </c>
      <c r="I159" s="1">
        <v>110332737</v>
      </c>
      <c r="J159" s="1" t="s">
        <v>1008</v>
      </c>
      <c r="K159" s="1" t="s">
        <v>1009</v>
      </c>
      <c r="L159" s="1" t="s">
        <v>1010</v>
      </c>
      <c r="M159" s="1">
        <v>110788</v>
      </c>
      <c r="N159" s="1">
        <v>1997</v>
      </c>
      <c r="O159" s="1" t="s">
        <v>1011</v>
      </c>
      <c r="P159" s="1">
        <v>1</v>
      </c>
      <c r="Q159" s="1" t="s">
        <v>1012</v>
      </c>
      <c r="R159" s="2" t="s">
        <v>1013</v>
      </c>
      <c r="S159" s="1">
        <v>258</v>
      </c>
      <c r="T159" s="1" t="s">
        <v>37</v>
      </c>
      <c r="U159" s="1" t="s">
        <v>38</v>
      </c>
      <c r="V159" s="1" t="s">
        <v>39</v>
      </c>
      <c r="W159" s="1">
        <v>100000000</v>
      </c>
      <c r="X159" s="1">
        <v>2005</v>
      </c>
      <c r="Y159" s="1">
        <v>550</v>
      </c>
      <c r="Z159" s="1">
        <v>6.1</v>
      </c>
      <c r="AA159" s="1">
        <v>2.35</v>
      </c>
      <c r="AB159" s="1">
        <v>2000</v>
      </c>
    </row>
    <row r="160" spans="1:28" x14ac:dyDescent="0.2">
      <c r="A160" s="1" t="s">
        <v>28</v>
      </c>
      <c r="B160" s="1" t="s">
        <v>1014</v>
      </c>
      <c r="C160" s="1">
        <v>190</v>
      </c>
      <c r="D160" s="1">
        <v>154</v>
      </c>
      <c r="E160" s="1">
        <v>380</v>
      </c>
      <c r="F160" s="1">
        <v>445</v>
      </c>
      <c r="G160" s="1" t="s">
        <v>1015</v>
      </c>
      <c r="H160" s="1">
        <v>10000</v>
      </c>
      <c r="I160" s="1">
        <v>111110575</v>
      </c>
      <c r="J160" s="1" t="s">
        <v>1016</v>
      </c>
      <c r="K160" s="1" t="s">
        <v>522</v>
      </c>
      <c r="L160" s="1" t="s">
        <v>1017</v>
      </c>
      <c r="M160" s="1">
        <v>317166</v>
      </c>
      <c r="N160" s="1">
        <v>11945</v>
      </c>
      <c r="O160" s="1" t="s">
        <v>1018</v>
      </c>
      <c r="P160" s="1">
        <v>1</v>
      </c>
      <c r="Q160" s="1" t="s">
        <v>1019</v>
      </c>
      <c r="R160" s="2" t="s">
        <v>1020</v>
      </c>
      <c r="S160" s="1">
        <v>928</v>
      </c>
      <c r="T160" s="1" t="s">
        <v>37</v>
      </c>
      <c r="U160" s="1" t="s">
        <v>38</v>
      </c>
      <c r="V160" s="1" t="s">
        <v>584</v>
      </c>
      <c r="W160" s="1">
        <v>140000000</v>
      </c>
      <c r="X160" s="1">
        <v>2003</v>
      </c>
      <c r="Y160" s="1">
        <v>956</v>
      </c>
      <c r="Z160" s="1">
        <v>7.7</v>
      </c>
      <c r="AA160" s="1">
        <v>2.35</v>
      </c>
      <c r="AB160" s="1">
        <v>0</v>
      </c>
    </row>
    <row r="161" spans="1:28" x14ac:dyDescent="0.2">
      <c r="A161" s="1" t="s">
        <v>28</v>
      </c>
      <c r="B161" s="1" t="s">
        <v>186</v>
      </c>
      <c r="C161" s="1">
        <v>314</v>
      </c>
      <c r="D161" s="1">
        <v>150</v>
      </c>
      <c r="E161" s="1">
        <v>0</v>
      </c>
      <c r="F161" s="1">
        <v>748</v>
      </c>
      <c r="G161" s="1" t="s">
        <v>1021</v>
      </c>
      <c r="H161" s="1">
        <v>23000</v>
      </c>
      <c r="I161" s="1">
        <v>65007045</v>
      </c>
      <c r="J161" s="1" t="s">
        <v>1022</v>
      </c>
      <c r="K161" s="1" t="s">
        <v>58</v>
      </c>
      <c r="L161" s="1" t="s">
        <v>1023</v>
      </c>
      <c r="M161" s="1">
        <v>128682</v>
      </c>
      <c r="N161" s="1">
        <v>26490</v>
      </c>
      <c r="O161" s="1" t="s">
        <v>1024</v>
      </c>
      <c r="P161" s="1">
        <v>0</v>
      </c>
      <c r="Q161" s="1" t="s">
        <v>1025</v>
      </c>
      <c r="R161" s="2" t="s">
        <v>1026</v>
      </c>
      <c r="S161" s="1">
        <v>657</v>
      </c>
      <c r="T161" s="1" t="s">
        <v>37</v>
      </c>
      <c r="U161" s="1" t="s">
        <v>56</v>
      </c>
      <c r="V161" s="1" t="s">
        <v>39</v>
      </c>
      <c r="W161" s="1">
        <v>140000000</v>
      </c>
      <c r="X161" s="1">
        <v>2014</v>
      </c>
      <c r="Y161" s="1">
        <v>893</v>
      </c>
      <c r="Z161" s="1">
        <v>6.1</v>
      </c>
      <c r="AA161" s="1">
        <v>2.35</v>
      </c>
      <c r="AB161" s="1">
        <v>51000</v>
      </c>
    </row>
    <row r="162" spans="1:28" x14ac:dyDescent="0.2">
      <c r="A162" s="1" t="s">
        <v>28</v>
      </c>
      <c r="B162" s="1" t="s">
        <v>350</v>
      </c>
      <c r="C162" s="1">
        <v>518</v>
      </c>
      <c r="D162" s="1">
        <v>127</v>
      </c>
      <c r="E162" s="1">
        <v>14000</v>
      </c>
      <c r="F162" s="1">
        <v>981</v>
      </c>
      <c r="G162" s="1" t="s">
        <v>1027</v>
      </c>
      <c r="H162" s="1">
        <v>26000</v>
      </c>
      <c r="I162" s="1">
        <v>257704099</v>
      </c>
      <c r="J162" s="1" t="s">
        <v>72</v>
      </c>
      <c r="K162" s="1" t="s">
        <v>97</v>
      </c>
      <c r="L162" s="1" t="s">
        <v>1028</v>
      </c>
      <c r="M162" s="1">
        <v>504419</v>
      </c>
      <c r="N162" s="1">
        <v>39284</v>
      </c>
      <c r="O162" s="1" t="s">
        <v>351</v>
      </c>
      <c r="P162" s="1">
        <v>0</v>
      </c>
      <c r="Q162" s="1" t="s">
        <v>1029</v>
      </c>
      <c r="R162" s="2" t="s">
        <v>1030</v>
      </c>
      <c r="S162" s="1">
        <v>1559</v>
      </c>
      <c r="T162" s="1" t="s">
        <v>37</v>
      </c>
      <c r="U162" s="1" t="s">
        <v>38</v>
      </c>
      <c r="V162" s="1" t="s">
        <v>39</v>
      </c>
      <c r="W162" s="1">
        <v>150000000</v>
      </c>
      <c r="X162" s="1">
        <v>2009</v>
      </c>
      <c r="Y162" s="1">
        <v>12000</v>
      </c>
      <c r="Z162" s="1">
        <v>8</v>
      </c>
      <c r="AA162" s="1">
        <v>2.35</v>
      </c>
      <c r="AB162" s="1">
        <v>19000</v>
      </c>
    </row>
    <row r="163" spans="1:28" x14ac:dyDescent="0.2">
      <c r="A163" s="1" t="s">
        <v>28</v>
      </c>
      <c r="B163" s="1" t="s">
        <v>78</v>
      </c>
      <c r="C163" s="1">
        <v>291</v>
      </c>
      <c r="D163" s="1">
        <v>121</v>
      </c>
      <c r="E163" s="1">
        <v>0</v>
      </c>
      <c r="F163" s="1">
        <v>4000</v>
      </c>
      <c r="G163" s="1" t="s">
        <v>79</v>
      </c>
      <c r="H163" s="1">
        <v>24000</v>
      </c>
      <c r="I163" s="1">
        <v>403706375</v>
      </c>
      <c r="J163" s="1" t="s">
        <v>244</v>
      </c>
      <c r="K163" s="1" t="s">
        <v>81</v>
      </c>
      <c r="L163" s="1" t="s">
        <v>1031</v>
      </c>
      <c r="M163" s="1">
        <v>544665</v>
      </c>
      <c r="N163" s="1">
        <v>40484</v>
      </c>
      <c r="O163" s="1" t="s">
        <v>83</v>
      </c>
      <c r="P163" s="1">
        <v>0</v>
      </c>
      <c r="Q163" s="1" t="s">
        <v>1032</v>
      </c>
      <c r="R163" s="2" t="s">
        <v>1033</v>
      </c>
      <c r="S163" s="1">
        <v>2012</v>
      </c>
      <c r="T163" s="1" t="s">
        <v>37</v>
      </c>
      <c r="U163" s="1" t="s">
        <v>38</v>
      </c>
      <c r="V163" s="1" t="s">
        <v>39</v>
      </c>
      <c r="W163" s="1">
        <v>139000000</v>
      </c>
      <c r="X163" s="1">
        <v>2002</v>
      </c>
      <c r="Y163" s="1">
        <v>11000</v>
      </c>
      <c r="Z163" s="1">
        <v>7.3</v>
      </c>
      <c r="AA163" s="1">
        <v>1.85</v>
      </c>
      <c r="AB163" s="1">
        <v>5000</v>
      </c>
    </row>
    <row r="164" spans="1:28" x14ac:dyDescent="0.2">
      <c r="A164" s="1" t="s">
        <v>28</v>
      </c>
      <c r="B164" s="1" t="s">
        <v>638</v>
      </c>
      <c r="C164" s="1">
        <v>292</v>
      </c>
      <c r="D164" s="1">
        <v>102</v>
      </c>
      <c r="E164" s="1">
        <v>255</v>
      </c>
      <c r="F164" s="1">
        <v>953</v>
      </c>
      <c r="G164" s="1" t="s">
        <v>655</v>
      </c>
      <c r="H164" s="1">
        <v>18000</v>
      </c>
      <c r="I164" s="1">
        <v>176997107</v>
      </c>
      <c r="J164" s="1" t="s">
        <v>1034</v>
      </c>
      <c r="K164" s="1" t="s">
        <v>640</v>
      </c>
      <c r="L164" s="1" t="s">
        <v>1035</v>
      </c>
      <c r="M164" s="1">
        <v>221128</v>
      </c>
      <c r="N164" s="1">
        <v>23378</v>
      </c>
      <c r="O164" s="1" t="s">
        <v>639</v>
      </c>
      <c r="P164" s="1">
        <v>5</v>
      </c>
      <c r="Q164" s="1" t="s">
        <v>1036</v>
      </c>
      <c r="R164" s="2" t="s">
        <v>1037</v>
      </c>
      <c r="S164" s="1">
        <v>343</v>
      </c>
      <c r="T164" s="1" t="s">
        <v>37</v>
      </c>
      <c r="U164" s="1" t="s">
        <v>38</v>
      </c>
      <c r="V164" s="1" t="s">
        <v>94</v>
      </c>
      <c r="W164" s="1">
        <v>145000000</v>
      </c>
      <c r="X164" s="1">
        <v>2014</v>
      </c>
      <c r="Y164" s="1">
        <v>3000</v>
      </c>
      <c r="Z164" s="1">
        <v>7.9</v>
      </c>
      <c r="AA164" s="1">
        <v>2.35</v>
      </c>
      <c r="AB164" s="1">
        <v>46000</v>
      </c>
    </row>
    <row r="165" spans="1:28" x14ac:dyDescent="0.2">
      <c r="A165" s="1" t="s">
        <v>28</v>
      </c>
      <c r="B165" s="1" t="s">
        <v>1038</v>
      </c>
      <c r="C165" s="1">
        <v>184</v>
      </c>
      <c r="D165" s="1">
        <v>126</v>
      </c>
      <c r="E165" s="1">
        <v>295</v>
      </c>
      <c r="F165" s="1">
        <v>284</v>
      </c>
      <c r="G165" s="1" t="s">
        <v>1039</v>
      </c>
      <c r="H165" s="1">
        <v>18000</v>
      </c>
      <c r="I165" s="1">
        <v>31141074</v>
      </c>
      <c r="J165" s="1" t="s">
        <v>42</v>
      </c>
      <c r="K165" s="1" t="s">
        <v>640</v>
      </c>
      <c r="L165" s="1" t="s">
        <v>1040</v>
      </c>
      <c r="M165" s="1">
        <v>51892</v>
      </c>
      <c r="N165" s="1">
        <v>19769</v>
      </c>
      <c r="O165" s="1" t="s">
        <v>1041</v>
      </c>
      <c r="P165" s="1">
        <v>4</v>
      </c>
      <c r="Q165" s="1" t="s">
        <v>1042</v>
      </c>
      <c r="R165" s="2" t="s">
        <v>1043</v>
      </c>
      <c r="S165" s="1">
        <v>273</v>
      </c>
      <c r="T165" s="1" t="s">
        <v>37</v>
      </c>
      <c r="U165" s="1" t="s">
        <v>38</v>
      </c>
      <c r="V165" s="1" t="s">
        <v>39</v>
      </c>
      <c r="W165" s="1">
        <v>140000000</v>
      </c>
      <c r="X165" s="1">
        <v>2016</v>
      </c>
      <c r="Y165" s="1">
        <v>934</v>
      </c>
      <c r="Z165" s="1">
        <v>5.5</v>
      </c>
      <c r="AA165" s="1">
        <v>2.35</v>
      </c>
      <c r="AB165" s="1">
        <v>24000</v>
      </c>
    </row>
    <row r="166" spans="1:28" x14ac:dyDescent="0.2">
      <c r="A166" s="1" t="s">
        <v>28</v>
      </c>
      <c r="B166" s="1" t="s">
        <v>498</v>
      </c>
      <c r="C166" s="1">
        <v>145</v>
      </c>
      <c r="D166" s="1">
        <v>121</v>
      </c>
      <c r="E166" s="1">
        <v>357</v>
      </c>
      <c r="F166" s="1">
        <v>653</v>
      </c>
      <c r="G166" s="1" t="s">
        <v>1044</v>
      </c>
      <c r="H166" s="1">
        <v>820</v>
      </c>
      <c r="I166" s="1">
        <v>31704416</v>
      </c>
      <c r="J166" s="1" t="s">
        <v>226</v>
      </c>
      <c r="K166" s="1" t="s">
        <v>1045</v>
      </c>
      <c r="L166" s="1" t="s">
        <v>1046</v>
      </c>
      <c r="M166" s="1">
        <v>45455</v>
      </c>
      <c r="N166" s="1">
        <v>2705</v>
      </c>
      <c r="O166" s="1" t="s">
        <v>1047</v>
      </c>
      <c r="P166" s="1">
        <v>0</v>
      </c>
      <c r="Q166" s="1" t="s">
        <v>1048</v>
      </c>
      <c r="R166" s="2" t="s">
        <v>1049</v>
      </c>
      <c r="S166" s="1">
        <v>388</v>
      </c>
      <c r="T166" s="1" t="s">
        <v>37</v>
      </c>
      <c r="U166" s="1" t="s">
        <v>38</v>
      </c>
      <c r="V166" s="1" t="s">
        <v>39</v>
      </c>
      <c r="W166" s="1">
        <v>135000000</v>
      </c>
      <c r="X166" s="1">
        <v>2005</v>
      </c>
      <c r="Y166" s="1">
        <v>780</v>
      </c>
      <c r="Z166" s="1">
        <v>5</v>
      </c>
      <c r="AA166" s="1">
        <v>2.35</v>
      </c>
      <c r="AB166" s="1">
        <v>0</v>
      </c>
    </row>
    <row r="167" spans="1:28" x14ac:dyDescent="0.2">
      <c r="A167" s="1" t="s">
        <v>28</v>
      </c>
      <c r="B167" s="1" t="s">
        <v>110</v>
      </c>
      <c r="C167" s="1">
        <v>451</v>
      </c>
      <c r="D167" s="1">
        <v>215</v>
      </c>
      <c r="E167" s="1">
        <v>0</v>
      </c>
      <c r="F167" s="1">
        <v>413</v>
      </c>
      <c r="G167" s="1" t="s">
        <v>1050</v>
      </c>
      <c r="H167" s="1">
        <v>986</v>
      </c>
      <c r="I167" s="1">
        <v>107503316</v>
      </c>
      <c r="J167" s="1" t="s">
        <v>1051</v>
      </c>
      <c r="K167" s="1" t="s">
        <v>1052</v>
      </c>
      <c r="L167" s="1" t="s">
        <v>1053</v>
      </c>
      <c r="M167" s="1">
        <v>392474</v>
      </c>
      <c r="N167" s="1">
        <v>2530</v>
      </c>
      <c r="O167" s="1" t="s">
        <v>1054</v>
      </c>
      <c r="P167" s="1">
        <v>1</v>
      </c>
      <c r="Q167" s="1" t="s">
        <v>1055</v>
      </c>
      <c r="R167" s="2" t="s">
        <v>1056</v>
      </c>
      <c r="S167" s="1">
        <v>1229</v>
      </c>
      <c r="T167" s="1" t="s">
        <v>37</v>
      </c>
      <c r="U167" s="1" t="s">
        <v>38</v>
      </c>
      <c r="V167" s="1" t="s">
        <v>584</v>
      </c>
      <c r="W167" s="1">
        <v>130000000</v>
      </c>
      <c r="X167" s="1">
        <v>2009</v>
      </c>
      <c r="Y167" s="1">
        <v>745</v>
      </c>
      <c r="Z167" s="1">
        <v>7.7</v>
      </c>
      <c r="AA167" s="1">
        <v>2.35</v>
      </c>
      <c r="AB167" s="1">
        <v>18000</v>
      </c>
    </row>
    <row r="168" spans="1:28" x14ac:dyDescent="0.2">
      <c r="A168" s="1" t="s">
        <v>28</v>
      </c>
      <c r="B168" s="1" t="s">
        <v>1057</v>
      </c>
      <c r="C168" s="1">
        <v>141</v>
      </c>
      <c r="D168" s="1">
        <v>127</v>
      </c>
      <c r="E168" s="1">
        <v>503</v>
      </c>
      <c r="F168" s="1">
        <v>91</v>
      </c>
      <c r="G168" s="1" t="s">
        <v>1058</v>
      </c>
      <c r="H168" s="1">
        <v>5000</v>
      </c>
      <c r="I168" s="1">
        <v>129734803</v>
      </c>
      <c r="J168" s="1" t="s">
        <v>333</v>
      </c>
      <c r="K168" s="1" t="s">
        <v>501</v>
      </c>
      <c r="L168" s="1" t="s">
        <v>1059</v>
      </c>
      <c r="M168" s="1">
        <v>127497</v>
      </c>
      <c r="N168" s="1">
        <v>6171</v>
      </c>
      <c r="O168" s="1" t="s">
        <v>1060</v>
      </c>
      <c r="P168" s="1">
        <v>2</v>
      </c>
      <c r="Q168" s="1" t="s">
        <v>1061</v>
      </c>
      <c r="R168" s="2" t="s">
        <v>1062</v>
      </c>
      <c r="S168" s="1">
        <v>287</v>
      </c>
      <c r="T168" s="1" t="s">
        <v>37</v>
      </c>
      <c r="U168" s="1" t="s">
        <v>38</v>
      </c>
      <c r="V168" s="1" t="s">
        <v>584</v>
      </c>
      <c r="W168" s="1">
        <v>140000000</v>
      </c>
      <c r="X168" s="1">
        <v>1998</v>
      </c>
      <c r="Y168" s="1">
        <v>808</v>
      </c>
      <c r="Z168" s="1">
        <v>6.6</v>
      </c>
      <c r="AA168" s="1">
        <v>2.35</v>
      </c>
      <c r="AB168" s="1">
        <v>0</v>
      </c>
    </row>
    <row r="169" spans="1:28" x14ac:dyDescent="0.2">
      <c r="A169" s="1" t="s">
        <v>28</v>
      </c>
      <c r="B169" s="1" t="s">
        <v>1063</v>
      </c>
      <c r="C169" s="1">
        <v>267</v>
      </c>
      <c r="D169" s="1">
        <v>138</v>
      </c>
      <c r="E169" s="1">
        <v>0</v>
      </c>
      <c r="F169" s="1">
        <v>258</v>
      </c>
      <c r="G169" s="1" t="s">
        <v>1064</v>
      </c>
      <c r="H169" s="1">
        <v>820</v>
      </c>
      <c r="I169" s="1">
        <v>132122995</v>
      </c>
      <c r="J169" s="1" t="s">
        <v>646</v>
      </c>
      <c r="K169" s="1" t="s">
        <v>1065</v>
      </c>
      <c r="L169" s="1" t="s">
        <v>1066</v>
      </c>
      <c r="M169" s="1">
        <v>212106</v>
      </c>
      <c r="N169" s="1">
        <v>1814</v>
      </c>
      <c r="O169" s="1" t="s">
        <v>1067</v>
      </c>
      <c r="P169" s="1">
        <v>0</v>
      </c>
      <c r="Q169" s="1" t="s">
        <v>1068</v>
      </c>
      <c r="R169" s="2" t="s">
        <v>1069</v>
      </c>
      <c r="S169" s="1">
        <v>1445</v>
      </c>
      <c r="T169" s="1" t="s">
        <v>37</v>
      </c>
      <c r="U169" s="1" t="s">
        <v>38</v>
      </c>
      <c r="V169" s="1" t="s">
        <v>39</v>
      </c>
      <c r="W169" s="1">
        <v>137000000</v>
      </c>
      <c r="X169" s="1">
        <v>2003</v>
      </c>
      <c r="Y169" s="1">
        <v>300</v>
      </c>
      <c r="Z169" s="1">
        <v>5.7</v>
      </c>
      <c r="AA169" s="1">
        <v>1.85</v>
      </c>
      <c r="AB169" s="1">
        <v>0</v>
      </c>
    </row>
    <row r="170" spans="1:28" x14ac:dyDescent="0.2">
      <c r="A170" s="1" t="s">
        <v>28</v>
      </c>
      <c r="B170" s="1" t="s">
        <v>1070</v>
      </c>
      <c r="C170" s="1">
        <v>351</v>
      </c>
      <c r="D170" s="1">
        <v>122</v>
      </c>
      <c r="E170" s="1">
        <v>209</v>
      </c>
      <c r="F170" s="1">
        <v>934</v>
      </c>
      <c r="G170" s="1" t="s">
        <v>1071</v>
      </c>
      <c r="H170" s="1">
        <v>17000</v>
      </c>
      <c r="I170" s="1">
        <v>122512052</v>
      </c>
      <c r="J170" s="1" t="s">
        <v>226</v>
      </c>
      <c r="K170" s="1" t="s">
        <v>443</v>
      </c>
      <c r="L170" s="1" t="s">
        <v>1072</v>
      </c>
      <c r="M170" s="1">
        <v>146352</v>
      </c>
      <c r="N170" s="1">
        <v>31958</v>
      </c>
      <c r="O170" s="1" t="s">
        <v>1039</v>
      </c>
      <c r="P170" s="1">
        <v>6</v>
      </c>
      <c r="Q170" s="1" t="s">
        <v>1073</v>
      </c>
      <c r="R170" s="2" t="s">
        <v>1074</v>
      </c>
      <c r="S170" s="1">
        <v>288</v>
      </c>
      <c r="T170" s="1" t="s">
        <v>37</v>
      </c>
      <c r="U170" s="1" t="s">
        <v>38</v>
      </c>
      <c r="V170" s="1" t="s">
        <v>39</v>
      </c>
      <c r="W170" s="1">
        <v>130000000</v>
      </c>
      <c r="X170" s="1">
        <v>2013</v>
      </c>
      <c r="Y170" s="1">
        <v>12000</v>
      </c>
      <c r="Z170" s="1">
        <v>5.8</v>
      </c>
      <c r="AA170" s="1">
        <v>2.35</v>
      </c>
      <c r="AB170" s="1">
        <v>42000</v>
      </c>
    </row>
    <row r="171" spans="1:28" x14ac:dyDescent="0.2">
      <c r="A171" s="1" t="s">
        <v>28</v>
      </c>
      <c r="B171" s="1" t="s">
        <v>1075</v>
      </c>
      <c r="C171" s="1">
        <v>163</v>
      </c>
      <c r="D171" s="1">
        <v>124</v>
      </c>
      <c r="E171" s="1">
        <v>42</v>
      </c>
      <c r="F171" s="1">
        <v>848</v>
      </c>
      <c r="G171" s="1" t="s">
        <v>476</v>
      </c>
      <c r="H171" s="1">
        <v>11000</v>
      </c>
      <c r="I171" s="1">
        <v>68642452</v>
      </c>
      <c r="J171" s="1" t="s">
        <v>1076</v>
      </c>
      <c r="K171" s="1" t="s">
        <v>659</v>
      </c>
      <c r="L171" s="1" t="s">
        <v>1077</v>
      </c>
      <c r="M171" s="1">
        <v>77673</v>
      </c>
      <c r="N171" s="1">
        <v>13073</v>
      </c>
      <c r="O171" s="1" t="s">
        <v>469</v>
      </c>
      <c r="P171" s="1">
        <v>3</v>
      </c>
      <c r="Q171" s="1" t="s">
        <v>1078</v>
      </c>
      <c r="R171" s="2" t="s">
        <v>1079</v>
      </c>
      <c r="S171" s="1">
        <v>463</v>
      </c>
      <c r="T171" s="1" t="s">
        <v>37</v>
      </c>
      <c r="U171" s="1" t="s">
        <v>56</v>
      </c>
      <c r="V171" s="1" t="s">
        <v>39</v>
      </c>
      <c r="W171" s="1">
        <v>130000000</v>
      </c>
      <c r="X171" s="1">
        <v>2005</v>
      </c>
      <c r="Y171" s="1">
        <v>973</v>
      </c>
      <c r="Z171" s="1">
        <v>6</v>
      </c>
      <c r="AA171" s="1">
        <v>2.35</v>
      </c>
      <c r="AB171" s="1">
        <v>0</v>
      </c>
    </row>
    <row r="172" spans="1:28" x14ac:dyDescent="0.2">
      <c r="A172" s="1" t="s">
        <v>28</v>
      </c>
      <c r="B172" s="1" t="s">
        <v>1080</v>
      </c>
      <c r="C172" s="1">
        <v>166</v>
      </c>
      <c r="D172" s="1">
        <v>106</v>
      </c>
      <c r="E172" s="1">
        <v>6</v>
      </c>
      <c r="F172" s="1">
        <v>422</v>
      </c>
      <c r="G172" s="1" t="s">
        <v>1081</v>
      </c>
      <c r="H172" s="1">
        <v>12000</v>
      </c>
      <c r="I172" s="1">
        <v>32131830</v>
      </c>
      <c r="J172" s="1" t="s">
        <v>1082</v>
      </c>
      <c r="K172" s="1" t="s">
        <v>271</v>
      </c>
      <c r="L172" s="1" t="s">
        <v>1083</v>
      </c>
      <c r="M172" s="1">
        <v>72259</v>
      </c>
      <c r="N172" s="1">
        <v>15015</v>
      </c>
      <c r="O172" s="1" t="s">
        <v>1084</v>
      </c>
      <c r="P172" s="1">
        <v>1</v>
      </c>
      <c r="Q172" s="1" t="s">
        <v>1085</v>
      </c>
      <c r="R172" s="2" t="s">
        <v>1086</v>
      </c>
      <c r="S172" s="1">
        <v>788</v>
      </c>
      <c r="T172" s="1" t="s">
        <v>37</v>
      </c>
      <c r="U172" s="1" t="s">
        <v>38</v>
      </c>
      <c r="V172" s="1" t="s">
        <v>39</v>
      </c>
      <c r="W172" s="1">
        <v>137000000</v>
      </c>
      <c r="X172" s="1">
        <v>2001</v>
      </c>
      <c r="Y172" s="1">
        <v>2000</v>
      </c>
      <c r="Z172" s="1">
        <v>6.4</v>
      </c>
      <c r="AA172" s="1">
        <v>1.85</v>
      </c>
      <c r="AB172" s="1">
        <v>0</v>
      </c>
    </row>
    <row r="173" spans="1:28" x14ac:dyDescent="0.2">
      <c r="A173" s="1" t="s">
        <v>28</v>
      </c>
      <c r="B173" s="1" t="s">
        <v>892</v>
      </c>
      <c r="C173" s="1">
        <v>510</v>
      </c>
      <c r="D173" s="1">
        <v>124</v>
      </c>
      <c r="E173" s="1">
        <v>394</v>
      </c>
      <c r="F173" s="1">
        <v>2000</v>
      </c>
      <c r="G173" s="1" t="s">
        <v>729</v>
      </c>
      <c r="H173" s="1">
        <v>11000</v>
      </c>
      <c r="I173" s="1">
        <v>176636816</v>
      </c>
      <c r="J173" s="1" t="s">
        <v>72</v>
      </c>
      <c r="K173" s="1" t="s">
        <v>221</v>
      </c>
      <c r="L173" s="1" t="s">
        <v>1087</v>
      </c>
      <c r="M173" s="1">
        <v>508818</v>
      </c>
      <c r="N173" s="1">
        <v>19761</v>
      </c>
      <c r="O173" s="1" t="s">
        <v>593</v>
      </c>
      <c r="P173" s="1">
        <v>0</v>
      </c>
      <c r="Q173" s="1" t="s">
        <v>1088</v>
      </c>
      <c r="R173" s="2" t="s">
        <v>1089</v>
      </c>
      <c r="S173" s="1">
        <v>679</v>
      </c>
      <c r="T173" s="1" t="s">
        <v>37</v>
      </c>
      <c r="U173" s="1" t="s">
        <v>38</v>
      </c>
      <c r="V173" s="1" t="s">
        <v>39</v>
      </c>
      <c r="W173" s="1">
        <v>140000000</v>
      </c>
      <c r="X173" s="1">
        <v>2011</v>
      </c>
      <c r="Y173" s="1">
        <v>3000</v>
      </c>
      <c r="Z173" s="1">
        <v>6.9</v>
      </c>
      <c r="AA173" s="1">
        <v>2.35</v>
      </c>
      <c r="AB173" s="1">
        <v>46000</v>
      </c>
    </row>
    <row r="174" spans="1:28" x14ac:dyDescent="0.2">
      <c r="A174" s="1" t="s">
        <v>28</v>
      </c>
      <c r="B174" s="1" t="s">
        <v>740</v>
      </c>
      <c r="C174" s="1">
        <v>197</v>
      </c>
      <c r="D174" s="1">
        <v>128</v>
      </c>
      <c r="E174" s="1">
        <v>150</v>
      </c>
      <c r="F174" s="1">
        <v>244</v>
      </c>
      <c r="G174" s="1" t="s">
        <v>1090</v>
      </c>
      <c r="H174" s="1">
        <v>766</v>
      </c>
      <c r="I174" s="1">
        <v>126930660</v>
      </c>
      <c r="J174" s="1" t="s">
        <v>50</v>
      </c>
      <c r="K174" s="1" t="s">
        <v>962</v>
      </c>
      <c r="L174" s="1" t="s">
        <v>1091</v>
      </c>
      <c r="M174" s="1">
        <v>157519</v>
      </c>
      <c r="N174" s="1">
        <v>2037</v>
      </c>
      <c r="O174" s="1" t="s">
        <v>1092</v>
      </c>
      <c r="P174" s="1">
        <v>2</v>
      </c>
      <c r="Q174" s="1" t="s">
        <v>1093</v>
      </c>
      <c r="R174" s="2" t="s">
        <v>1094</v>
      </c>
      <c r="S174" s="1">
        <v>683</v>
      </c>
      <c r="T174" s="1" t="s">
        <v>37</v>
      </c>
      <c r="U174" s="1" t="s">
        <v>56</v>
      </c>
      <c r="V174" s="1" t="s">
        <v>39</v>
      </c>
      <c r="W174" s="1">
        <v>135000000</v>
      </c>
      <c r="X174" s="1">
        <v>1999</v>
      </c>
      <c r="Y174" s="1">
        <v>536</v>
      </c>
      <c r="Z174" s="1">
        <v>6.4</v>
      </c>
      <c r="AA174" s="1">
        <v>2.35</v>
      </c>
      <c r="AB174" s="1">
        <v>2000</v>
      </c>
    </row>
    <row r="175" spans="1:28" x14ac:dyDescent="0.2">
      <c r="A175" s="1" t="s">
        <v>28</v>
      </c>
      <c r="B175" s="1" t="s">
        <v>1095</v>
      </c>
      <c r="C175" s="1">
        <v>244</v>
      </c>
      <c r="D175" s="1">
        <v>138</v>
      </c>
      <c r="E175" s="1">
        <v>608</v>
      </c>
      <c r="F175" s="1">
        <v>168</v>
      </c>
      <c r="G175" s="1" t="s">
        <v>1096</v>
      </c>
      <c r="H175" s="1">
        <v>613</v>
      </c>
      <c r="I175" s="1">
        <v>93926386</v>
      </c>
      <c r="J175" s="1" t="s">
        <v>1097</v>
      </c>
      <c r="K175" s="1" t="s">
        <v>1098</v>
      </c>
      <c r="L175" s="1" t="s">
        <v>1099</v>
      </c>
      <c r="M175" s="1">
        <v>168207</v>
      </c>
      <c r="N175" s="1">
        <v>1205</v>
      </c>
      <c r="O175" s="1" t="s">
        <v>1100</v>
      </c>
      <c r="P175" s="1">
        <v>1</v>
      </c>
      <c r="Q175" s="1" t="s">
        <v>1101</v>
      </c>
      <c r="R175" s="2" t="s">
        <v>1102</v>
      </c>
      <c r="S175" s="1">
        <v>684</v>
      </c>
      <c r="T175" s="1" t="s">
        <v>37</v>
      </c>
      <c r="U175" s="1" t="s">
        <v>38</v>
      </c>
      <c r="V175" s="1" t="s">
        <v>39</v>
      </c>
      <c r="W175" s="1">
        <v>150000000</v>
      </c>
      <c r="X175" s="1">
        <v>2003</v>
      </c>
      <c r="Y175" s="1">
        <v>172</v>
      </c>
      <c r="Z175" s="1">
        <v>7.4</v>
      </c>
      <c r="AA175" s="1">
        <v>2.35</v>
      </c>
      <c r="AB175" s="1">
        <v>0</v>
      </c>
    </row>
    <row r="176" spans="1:28" x14ac:dyDescent="0.2">
      <c r="A176" s="1" t="s">
        <v>28</v>
      </c>
      <c r="B176" s="1" t="s">
        <v>1103</v>
      </c>
      <c r="C176" s="1">
        <v>322</v>
      </c>
      <c r="D176" s="1">
        <v>115</v>
      </c>
      <c r="E176" s="1">
        <v>386</v>
      </c>
      <c r="F176" s="1">
        <v>12000</v>
      </c>
      <c r="G176" s="1" t="s">
        <v>556</v>
      </c>
      <c r="H176" s="1">
        <v>21000</v>
      </c>
      <c r="I176" s="1">
        <v>292298923</v>
      </c>
      <c r="J176" s="1" t="s">
        <v>1104</v>
      </c>
      <c r="K176" s="1" t="s">
        <v>767</v>
      </c>
      <c r="L176" s="1" t="s">
        <v>1105</v>
      </c>
      <c r="M176" s="1">
        <v>185394</v>
      </c>
      <c r="N176" s="1">
        <v>59177</v>
      </c>
      <c r="O176" s="1" t="s">
        <v>1106</v>
      </c>
      <c r="P176" s="1">
        <v>3</v>
      </c>
      <c r="Q176" s="1" t="s">
        <v>1107</v>
      </c>
      <c r="R176" s="2" t="s">
        <v>1108</v>
      </c>
      <c r="S176" s="1">
        <v>329</v>
      </c>
      <c r="T176" s="1" t="s">
        <v>37</v>
      </c>
      <c r="U176" s="1" t="s">
        <v>38</v>
      </c>
      <c r="V176" s="1" t="s">
        <v>39</v>
      </c>
      <c r="W176" s="1">
        <v>120000000</v>
      </c>
      <c r="X176" s="1">
        <v>2012</v>
      </c>
      <c r="Y176" s="1">
        <v>17000</v>
      </c>
      <c r="Z176" s="1">
        <v>5.5</v>
      </c>
      <c r="AA176" s="1">
        <v>2.35</v>
      </c>
      <c r="AB176" s="1">
        <v>65000</v>
      </c>
    </row>
    <row r="177" spans="1:28" x14ac:dyDescent="0.2">
      <c r="A177" s="1" t="s">
        <v>28</v>
      </c>
      <c r="B177" s="1" t="s">
        <v>844</v>
      </c>
      <c r="C177" s="1">
        <v>156</v>
      </c>
      <c r="D177" s="1">
        <v>100</v>
      </c>
      <c r="E177" s="1">
        <v>750</v>
      </c>
      <c r="F177" s="1">
        <v>988</v>
      </c>
      <c r="G177" s="1" t="s">
        <v>339</v>
      </c>
      <c r="H177" s="1">
        <v>49000</v>
      </c>
      <c r="I177" s="1">
        <v>63992328</v>
      </c>
      <c r="J177" s="1" t="s">
        <v>1109</v>
      </c>
      <c r="K177" s="1" t="s">
        <v>810</v>
      </c>
      <c r="L177" s="1" t="s">
        <v>1110</v>
      </c>
      <c r="M177" s="1">
        <v>32399</v>
      </c>
      <c r="N177" s="1">
        <v>62644</v>
      </c>
      <c r="O177" s="1" t="s">
        <v>328</v>
      </c>
      <c r="P177" s="1">
        <v>0</v>
      </c>
      <c r="Q177" s="1" t="s">
        <v>1111</v>
      </c>
      <c r="R177" s="2" t="s">
        <v>1112</v>
      </c>
      <c r="S177" s="1">
        <v>79</v>
      </c>
      <c r="T177" s="1" t="s">
        <v>37</v>
      </c>
      <c r="U177" s="1" t="s">
        <v>369</v>
      </c>
      <c r="V177" s="1" t="s">
        <v>94</v>
      </c>
      <c r="W177" s="1">
        <v>135000000</v>
      </c>
      <c r="X177" s="1">
        <v>2011</v>
      </c>
      <c r="Y177" s="1">
        <v>11000</v>
      </c>
      <c r="Z177" s="1">
        <v>5.9</v>
      </c>
      <c r="AA177" s="1">
        <v>2.35</v>
      </c>
      <c r="AB177" s="1">
        <v>0</v>
      </c>
    </row>
    <row r="178" spans="1:28" x14ac:dyDescent="0.2">
      <c r="A178" s="1" t="s">
        <v>28</v>
      </c>
      <c r="B178" s="1" t="s">
        <v>1113</v>
      </c>
      <c r="C178" s="1">
        <v>354</v>
      </c>
      <c r="D178" s="1">
        <v>135</v>
      </c>
      <c r="E178" s="1">
        <v>255</v>
      </c>
      <c r="F178" s="1">
        <v>882</v>
      </c>
      <c r="G178" s="1" t="s">
        <v>1114</v>
      </c>
      <c r="H178" s="1">
        <v>3000</v>
      </c>
      <c r="I178" s="1">
        <v>134518390</v>
      </c>
      <c r="J178" s="1" t="s">
        <v>72</v>
      </c>
      <c r="K178" s="1" t="s">
        <v>947</v>
      </c>
      <c r="L178" s="1" t="s">
        <v>1115</v>
      </c>
      <c r="M178" s="1">
        <v>326286</v>
      </c>
      <c r="N178" s="1">
        <v>5811</v>
      </c>
      <c r="O178" s="1" t="s">
        <v>187</v>
      </c>
      <c r="P178" s="1">
        <v>0</v>
      </c>
      <c r="Q178" s="1" t="s">
        <v>1116</v>
      </c>
      <c r="R178" s="2" t="s">
        <v>1117</v>
      </c>
      <c r="S178" s="1">
        <v>643</v>
      </c>
      <c r="T178" s="1" t="s">
        <v>37</v>
      </c>
      <c r="U178" s="1" t="s">
        <v>38</v>
      </c>
      <c r="V178" s="1" t="s">
        <v>39</v>
      </c>
      <c r="W178" s="1">
        <v>150000000</v>
      </c>
      <c r="X178" s="1">
        <v>2008</v>
      </c>
      <c r="Y178" s="1">
        <v>1000</v>
      </c>
      <c r="Z178" s="1">
        <v>6.8</v>
      </c>
      <c r="AA178" s="1">
        <v>2.35</v>
      </c>
      <c r="AB178" s="1">
        <v>0</v>
      </c>
    </row>
    <row r="179" spans="1:28" x14ac:dyDescent="0.2">
      <c r="A179" s="1" t="s">
        <v>28</v>
      </c>
      <c r="C179" s="1">
        <v>21</v>
      </c>
      <c r="D179" s="1">
        <v>60</v>
      </c>
      <c r="F179" s="1">
        <v>184</v>
      </c>
      <c r="G179" s="1" t="s">
        <v>1118</v>
      </c>
      <c r="H179" s="1">
        <v>982</v>
      </c>
      <c r="J179" s="1" t="s">
        <v>1119</v>
      </c>
      <c r="K179" s="1" t="s">
        <v>1120</v>
      </c>
      <c r="L179" s="1" t="s">
        <v>1121</v>
      </c>
      <c r="M179" s="1">
        <v>16769</v>
      </c>
      <c r="N179" s="1">
        <v>1687</v>
      </c>
      <c r="O179" s="1" t="s">
        <v>1122</v>
      </c>
      <c r="P179" s="1">
        <v>2</v>
      </c>
      <c r="Q179" s="1" t="s">
        <v>1123</v>
      </c>
      <c r="R179" s="2" t="s">
        <v>1124</v>
      </c>
      <c r="S179" s="1">
        <v>74</v>
      </c>
      <c r="T179" s="1" t="s">
        <v>37</v>
      </c>
      <c r="U179" s="1" t="s">
        <v>38</v>
      </c>
      <c r="V179" s="1" t="s">
        <v>1125</v>
      </c>
      <c r="W179" s="1">
        <v>1500000</v>
      </c>
      <c r="Y179" s="1">
        <v>321</v>
      </c>
      <c r="Z179" s="1">
        <v>7.5</v>
      </c>
      <c r="AA179" s="1">
        <v>1.33</v>
      </c>
      <c r="AB179" s="1">
        <v>0</v>
      </c>
    </row>
    <row r="180" spans="1:28" x14ac:dyDescent="0.2">
      <c r="A180" s="1" t="s">
        <v>28</v>
      </c>
      <c r="B180" s="1" t="s">
        <v>388</v>
      </c>
      <c r="C180" s="1">
        <v>252</v>
      </c>
      <c r="D180" s="1">
        <v>117</v>
      </c>
      <c r="E180" s="1">
        <v>14000</v>
      </c>
      <c r="F180" s="1">
        <v>358</v>
      </c>
      <c r="G180" s="1" t="s">
        <v>1126</v>
      </c>
      <c r="H180" s="1">
        <v>535</v>
      </c>
      <c r="I180" s="1">
        <v>52792307</v>
      </c>
      <c r="J180" s="1" t="s">
        <v>199</v>
      </c>
      <c r="K180" s="1" t="s">
        <v>1127</v>
      </c>
      <c r="L180" s="1" t="s">
        <v>1128</v>
      </c>
      <c r="M180" s="1">
        <v>12572</v>
      </c>
      <c r="N180" s="1">
        <v>1950</v>
      </c>
      <c r="O180" s="1" t="s">
        <v>1129</v>
      </c>
      <c r="P180" s="1">
        <v>0</v>
      </c>
      <c r="Q180" s="1" t="s">
        <v>1130</v>
      </c>
      <c r="R180" s="2" t="s">
        <v>1131</v>
      </c>
      <c r="S180" s="1">
        <v>106</v>
      </c>
      <c r="T180" s="1" t="s">
        <v>37</v>
      </c>
      <c r="U180" s="1" t="s">
        <v>56</v>
      </c>
      <c r="V180" s="1" t="s">
        <v>94</v>
      </c>
      <c r="W180" s="1">
        <v>140000000</v>
      </c>
      <c r="X180" s="1">
        <v>2016</v>
      </c>
      <c r="Y180" s="1">
        <v>400</v>
      </c>
      <c r="Z180" s="1">
        <v>6.8</v>
      </c>
      <c r="AA180" s="1">
        <v>2.35</v>
      </c>
      <c r="AB180" s="1">
        <v>27000</v>
      </c>
    </row>
    <row r="181" spans="1:28" x14ac:dyDescent="0.2">
      <c r="A181" s="1" t="s">
        <v>28</v>
      </c>
      <c r="B181" s="1" t="s">
        <v>1132</v>
      </c>
      <c r="C181" s="1">
        <v>556</v>
      </c>
      <c r="D181" s="1">
        <v>156</v>
      </c>
      <c r="E181" s="1">
        <v>0</v>
      </c>
      <c r="F181" s="1">
        <v>733</v>
      </c>
      <c r="G181" s="1" t="s">
        <v>60</v>
      </c>
      <c r="H181" s="1">
        <v>29000</v>
      </c>
      <c r="I181" s="1">
        <v>183635922</v>
      </c>
      <c r="J181" s="1" t="s">
        <v>1133</v>
      </c>
      <c r="K181" s="1" t="s">
        <v>214</v>
      </c>
      <c r="L181" s="1" t="s">
        <v>1134</v>
      </c>
      <c r="M181" s="1">
        <v>406020</v>
      </c>
      <c r="N181" s="1">
        <v>57108</v>
      </c>
      <c r="O181" s="1" t="s">
        <v>1135</v>
      </c>
      <c r="P181" s="1">
        <v>0</v>
      </c>
      <c r="Q181" s="1" t="s">
        <v>1136</v>
      </c>
      <c r="R181" s="2" t="s">
        <v>1137</v>
      </c>
      <c r="S181" s="1">
        <v>1188</v>
      </c>
      <c r="T181" s="1" t="s">
        <v>37</v>
      </c>
      <c r="U181" s="1" t="s">
        <v>38</v>
      </c>
      <c r="V181" s="1" t="s">
        <v>584</v>
      </c>
      <c r="W181" s="1">
        <v>135000000</v>
      </c>
      <c r="X181" s="1">
        <v>2015</v>
      </c>
      <c r="Y181" s="1">
        <v>27000</v>
      </c>
      <c r="Z181" s="1">
        <v>8.1</v>
      </c>
      <c r="AA181" s="1">
        <v>2.35</v>
      </c>
      <c r="AB181" s="1">
        <v>190000</v>
      </c>
    </row>
    <row r="182" spans="1:28" x14ac:dyDescent="0.2">
      <c r="A182" s="1" t="s">
        <v>28</v>
      </c>
      <c r="B182" s="1" t="s">
        <v>1138</v>
      </c>
      <c r="C182" s="1">
        <v>166</v>
      </c>
      <c r="D182" s="1">
        <v>96</v>
      </c>
      <c r="E182" s="1">
        <v>13</v>
      </c>
      <c r="F182" s="1">
        <v>463</v>
      </c>
      <c r="G182" s="1" t="s">
        <v>1139</v>
      </c>
      <c r="H182" s="1">
        <v>16000</v>
      </c>
      <c r="I182" s="1">
        <v>83024900</v>
      </c>
      <c r="J182" s="1" t="s">
        <v>306</v>
      </c>
      <c r="K182" s="1" t="s">
        <v>314</v>
      </c>
      <c r="L182" s="1" t="s">
        <v>1140</v>
      </c>
      <c r="M182" s="1">
        <v>62424</v>
      </c>
      <c r="N182" s="1">
        <v>17416</v>
      </c>
      <c r="O182" s="1" t="s">
        <v>1141</v>
      </c>
      <c r="P182" s="1">
        <v>0</v>
      </c>
      <c r="Q182" s="1" t="s">
        <v>1142</v>
      </c>
      <c r="R182" s="2" t="s">
        <v>1143</v>
      </c>
      <c r="S182" s="1">
        <v>90</v>
      </c>
      <c r="T182" s="1" t="s">
        <v>37</v>
      </c>
      <c r="U182" s="1" t="s">
        <v>38</v>
      </c>
      <c r="V182" s="1" t="s">
        <v>94</v>
      </c>
      <c r="W182" s="1">
        <v>135000000</v>
      </c>
      <c r="X182" s="1">
        <v>2013</v>
      </c>
      <c r="Y182" s="1">
        <v>881</v>
      </c>
      <c r="Z182" s="1">
        <v>6.5</v>
      </c>
      <c r="AA182" s="1">
        <v>2.35</v>
      </c>
      <c r="AB182" s="1">
        <v>13000</v>
      </c>
    </row>
    <row r="183" spans="1:28" x14ac:dyDescent="0.2">
      <c r="A183" s="1" t="s">
        <v>28</v>
      </c>
      <c r="B183" s="1" t="s">
        <v>40</v>
      </c>
      <c r="C183" s="1">
        <v>362</v>
      </c>
      <c r="D183" s="1">
        <v>107</v>
      </c>
      <c r="E183" s="1">
        <v>563</v>
      </c>
      <c r="F183" s="1">
        <v>939</v>
      </c>
      <c r="G183" s="1" t="s">
        <v>389</v>
      </c>
      <c r="H183" s="1">
        <v>40000</v>
      </c>
      <c r="I183" s="1">
        <v>123207194</v>
      </c>
      <c r="J183" s="1" t="s">
        <v>1144</v>
      </c>
      <c r="K183" s="1" t="s">
        <v>43</v>
      </c>
      <c r="L183" s="1" t="s">
        <v>1145</v>
      </c>
      <c r="M183" s="1">
        <v>183208</v>
      </c>
      <c r="N183" s="1">
        <v>43291</v>
      </c>
      <c r="O183" s="1" t="s">
        <v>1146</v>
      </c>
      <c r="P183" s="1">
        <v>0</v>
      </c>
      <c r="Q183" s="1" t="s">
        <v>1147</v>
      </c>
      <c r="R183" s="2" t="s">
        <v>1148</v>
      </c>
      <c r="S183" s="1">
        <v>337</v>
      </c>
      <c r="T183" s="1" t="s">
        <v>37</v>
      </c>
      <c r="U183" s="1" t="s">
        <v>38</v>
      </c>
      <c r="V183" s="1" t="s">
        <v>94</v>
      </c>
      <c r="W183" s="1">
        <v>135000000</v>
      </c>
      <c r="X183" s="1">
        <v>2011</v>
      </c>
      <c r="Y183" s="1">
        <v>1000</v>
      </c>
      <c r="Z183" s="1">
        <v>7.2</v>
      </c>
      <c r="AA183" s="1">
        <v>2.35</v>
      </c>
      <c r="AB183" s="1">
        <v>26000</v>
      </c>
    </row>
    <row r="184" spans="1:28" x14ac:dyDescent="0.2">
      <c r="A184" s="1" t="s">
        <v>28</v>
      </c>
      <c r="B184" s="1" t="s">
        <v>800</v>
      </c>
      <c r="C184" s="1">
        <v>153</v>
      </c>
      <c r="D184" s="1">
        <v>92</v>
      </c>
      <c r="E184" s="1">
        <v>35</v>
      </c>
      <c r="F184" s="1">
        <v>179</v>
      </c>
      <c r="G184" s="1" t="s">
        <v>1149</v>
      </c>
      <c r="H184" s="1">
        <v>19000</v>
      </c>
      <c r="I184" s="1">
        <v>83348920</v>
      </c>
      <c r="J184" s="1" t="s">
        <v>470</v>
      </c>
      <c r="K184" s="1" t="s">
        <v>352</v>
      </c>
      <c r="L184" s="1" t="s">
        <v>1150</v>
      </c>
      <c r="M184" s="1">
        <v>60230</v>
      </c>
      <c r="N184" s="1">
        <v>19963</v>
      </c>
      <c r="O184" s="1" t="s">
        <v>1151</v>
      </c>
      <c r="P184" s="1">
        <v>0</v>
      </c>
      <c r="Q184" s="1" t="s">
        <v>1152</v>
      </c>
      <c r="R184" s="2" t="s">
        <v>1153</v>
      </c>
      <c r="S184" s="1">
        <v>118</v>
      </c>
      <c r="T184" s="1" t="s">
        <v>37</v>
      </c>
      <c r="U184" s="1" t="s">
        <v>38</v>
      </c>
      <c r="V184" s="1" t="s">
        <v>94</v>
      </c>
      <c r="W184" s="1">
        <v>132000000</v>
      </c>
      <c r="X184" s="1">
        <v>2014</v>
      </c>
      <c r="Y184" s="1">
        <v>411</v>
      </c>
      <c r="Z184" s="1">
        <v>6.7</v>
      </c>
      <c r="AA184" s="1">
        <v>1.85</v>
      </c>
      <c r="AB184" s="1">
        <v>11000</v>
      </c>
    </row>
    <row r="185" spans="1:28" x14ac:dyDescent="0.2">
      <c r="A185" s="1" t="s">
        <v>28</v>
      </c>
      <c r="B185" s="1" t="s">
        <v>1154</v>
      </c>
      <c r="C185" s="1">
        <v>329</v>
      </c>
      <c r="D185" s="1">
        <v>115</v>
      </c>
      <c r="E185" s="1">
        <v>521</v>
      </c>
      <c r="F185" s="1">
        <v>883</v>
      </c>
      <c r="G185" s="1" t="s">
        <v>876</v>
      </c>
      <c r="H185" s="1">
        <v>13000</v>
      </c>
      <c r="I185" s="1">
        <v>227137090</v>
      </c>
      <c r="J185" s="1" t="s">
        <v>1155</v>
      </c>
      <c r="K185" s="1" t="s">
        <v>1156</v>
      </c>
      <c r="L185" s="1" t="s">
        <v>1157</v>
      </c>
      <c r="M185" s="1">
        <v>491077</v>
      </c>
      <c r="N185" s="1">
        <v>17369</v>
      </c>
      <c r="O185" s="1" t="s">
        <v>240</v>
      </c>
      <c r="P185" s="1">
        <v>0</v>
      </c>
      <c r="Q185" s="1" t="s">
        <v>1158</v>
      </c>
      <c r="R185" s="2" t="s">
        <v>1159</v>
      </c>
      <c r="S185" s="1">
        <v>820</v>
      </c>
      <c r="T185" s="1" t="s">
        <v>37</v>
      </c>
      <c r="U185" s="1" t="s">
        <v>38</v>
      </c>
      <c r="V185" s="1" t="s">
        <v>39</v>
      </c>
      <c r="W185" s="1">
        <v>110000000</v>
      </c>
      <c r="X185" s="1">
        <v>2007</v>
      </c>
      <c r="Y185" s="1">
        <v>897</v>
      </c>
      <c r="Z185" s="1">
        <v>8.1</v>
      </c>
      <c r="AA185" s="1">
        <v>2.35</v>
      </c>
      <c r="AB185" s="1">
        <v>0</v>
      </c>
    </row>
    <row r="186" spans="1:28" x14ac:dyDescent="0.2">
      <c r="A186" s="1" t="s">
        <v>28</v>
      </c>
      <c r="B186" s="1" t="s">
        <v>1160</v>
      </c>
      <c r="C186" s="1">
        <v>266</v>
      </c>
      <c r="D186" s="1">
        <v>92</v>
      </c>
      <c r="E186" s="1">
        <v>54</v>
      </c>
      <c r="F186" s="1">
        <v>562</v>
      </c>
      <c r="G186" s="1" t="s">
        <v>993</v>
      </c>
      <c r="H186" s="1">
        <v>11000</v>
      </c>
      <c r="I186" s="1">
        <v>215395021</v>
      </c>
      <c r="J186" s="1" t="s">
        <v>802</v>
      </c>
      <c r="K186" s="1" t="s">
        <v>564</v>
      </c>
      <c r="L186" s="1" t="s">
        <v>1161</v>
      </c>
      <c r="M186" s="1">
        <v>307029</v>
      </c>
      <c r="N186" s="1">
        <v>12754</v>
      </c>
      <c r="O186" s="1" t="s">
        <v>928</v>
      </c>
      <c r="P186" s="1">
        <v>0</v>
      </c>
      <c r="Q186" s="1" t="s">
        <v>1162</v>
      </c>
      <c r="R186" s="2" t="s">
        <v>1163</v>
      </c>
      <c r="S186" s="1">
        <v>360</v>
      </c>
      <c r="T186" s="1" t="s">
        <v>37</v>
      </c>
      <c r="U186" s="1" t="s">
        <v>38</v>
      </c>
      <c r="V186" s="1" t="s">
        <v>94</v>
      </c>
      <c r="W186" s="1">
        <v>130000000</v>
      </c>
      <c r="X186" s="1">
        <v>2008</v>
      </c>
      <c r="Y186" s="1">
        <v>967</v>
      </c>
      <c r="Z186" s="1">
        <v>7.6</v>
      </c>
      <c r="AA186" s="1">
        <v>2.35</v>
      </c>
      <c r="AB186" s="1">
        <v>6000</v>
      </c>
    </row>
    <row r="187" spans="1:28" x14ac:dyDescent="0.2">
      <c r="A187" s="1" t="s">
        <v>28</v>
      </c>
      <c r="B187" s="1" t="s">
        <v>1164</v>
      </c>
      <c r="C187" s="1">
        <v>517</v>
      </c>
      <c r="D187" s="1">
        <v>117</v>
      </c>
      <c r="E187" s="1">
        <v>235</v>
      </c>
      <c r="F187" s="1">
        <v>680</v>
      </c>
      <c r="G187" s="1" t="s">
        <v>593</v>
      </c>
      <c r="H187" s="1">
        <v>2000</v>
      </c>
      <c r="I187" s="1">
        <v>180191634</v>
      </c>
      <c r="J187" s="1" t="s">
        <v>508</v>
      </c>
      <c r="K187" s="1" t="s">
        <v>233</v>
      </c>
      <c r="L187" s="1" t="s">
        <v>1165</v>
      </c>
      <c r="M187" s="1">
        <v>313866</v>
      </c>
      <c r="N187" s="1">
        <v>5730</v>
      </c>
      <c r="O187" s="1" t="s">
        <v>1166</v>
      </c>
      <c r="P187" s="1">
        <v>6</v>
      </c>
      <c r="Q187" s="1" t="s">
        <v>1167</v>
      </c>
      <c r="R187" s="2" t="s">
        <v>1168</v>
      </c>
      <c r="S187" s="1">
        <v>549</v>
      </c>
      <c r="T187" s="1" t="s">
        <v>37</v>
      </c>
      <c r="U187" s="1" t="s">
        <v>38</v>
      </c>
      <c r="V187" s="1" t="s">
        <v>39</v>
      </c>
      <c r="W187" s="1">
        <v>130000000</v>
      </c>
      <c r="X187" s="1">
        <v>2015</v>
      </c>
      <c r="Y187" s="1">
        <v>2000</v>
      </c>
      <c r="Z187" s="1">
        <v>7.4</v>
      </c>
      <c r="AA187" s="1">
        <v>1.85</v>
      </c>
      <c r="AB187" s="1">
        <v>61000</v>
      </c>
    </row>
    <row r="188" spans="1:28" x14ac:dyDescent="0.2">
      <c r="A188" s="1" t="s">
        <v>28</v>
      </c>
      <c r="B188" s="1" t="s">
        <v>695</v>
      </c>
      <c r="C188" s="1">
        <v>502</v>
      </c>
      <c r="D188" s="1">
        <v>146</v>
      </c>
      <c r="E188" s="1">
        <v>508</v>
      </c>
      <c r="F188" s="1">
        <v>523</v>
      </c>
      <c r="G188" s="1" t="s">
        <v>699</v>
      </c>
      <c r="H188" s="1">
        <v>34000</v>
      </c>
      <c r="I188" s="1">
        <v>424645577</v>
      </c>
      <c r="J188" s="1" t="s">
        <v>1169</v>
      </c>
      <c r="K188" s="1" t="s">
        <v>346</v>
      </c>
      <c r="L188" s="1" t="s">
        <v>1170</v>
      </c>
      <c r="M188" s="1">
        <v>498397</v>
      </c>
      <c r="N188" s="1">
        <v>49355</v>
      </c>
      <c r="O188" s="1" t="s">
        <v>1171</v>
      </c>
      <c r="P188" s="1">
        <v>1</v>
      </c>
      <c r="Q188" s="1" t="s">
        <v>1172</v>
      </c>
      <c r="R188" s="2" t="s">
        <v>1173</v>
      </c>
      <c r="S188" s="1">
        <v>706</v>
      </c>
      <c r="T188" s="1" t="s">
        <v>37</v>
      </c>
      <c r="U188" s="1" t="s">
        <v>38</v>
      </c>
      <c r="V188" s="1" t="s">
        <v>39</v>
      </c>
      <c r="W188" s="1">
        <v>130000000</v>
      </c>
      <c r="X188" s="1">
        <v>2013</v>
      </c>
      <c r="Y188" s="1">
        <v>14000</v>
      </c>
      <c r="Z188" s="1">
        <v>7.6</v>
      </c>
      <c r="AA188" s="1">
        <v>2.35</v>
      </c>
      <c r="AB188" s="1">
        <v>82000</v>
      </c>
    </row>
    <row r="189" spans="1:28" x14ac:dyDescent="0.2">
      <c r="A189" s="1" t="s">
        <v>28</v>
      </c>
      <c r="B189" s="1" t="s">
        <v>1103</v>
      </c>
      <c r="C189" s="1">
        <v>322</v>
      </c>
      <c r="D189" s="1">
        <v>115</v>
      </c>
      <c r="E189" s="1">
        <v>386</v>
      </c>
      <c r="F189" s="1">
        <v>12000</v>
      </c>
      <c r="G189" s="1" t="s">
        <v>556</v>
      </c>
      <c r="H189" s="1">
        <v>21000</v>
      </c>
      <c r="I189" s="1">
        <v>292298923</v>
      </c>
      <c r="J189" s="1" t="s">
        <v>1104</v>
      </c>
      <c r="K189" s="1" t="s">
        <v>767</v>
      </c>
      <c r="L189" s="1" t="s">
        <v>1105</v>
      </c>
      <c r="M189" s="1">
        <v>185394</v>
      </c>
      <c r="N189" s="1">
        <v>59177</v>
      </c>
      <c r="O189" s="1" t="s">
        <v>1106</v>
      </c>
      <c r="P189" s="1">
        <v>3</v>
      </c>
      <c r="Q189" s="1" t="s">
        <v>1107</v>
      </c>
      <c r="R189" s="2" t="s">
        <v>1108</v>
      </c>
      <c r="S189" s="1">
        <v>329</v>
      </c>
      <c r="T189" s="1" t="s">
        <v>37</v>
      </c>
      <c r="U189" s="1" t="s">
        <v>38</v>
      </c>
      <c r="V189" s="1" t="s">
        <v>39</v>
      </c>
      <c r="W189" s="1">
        <v>120000000</v>
      </c>
      <c r="X189" s="1">
        <v>2012</v>
      </c>
      <c r="Y189" s="1">
        <v>17000</v>
      </c>
      <c r="Z189" s="1">
        <v>5.5</v>
      </c>
      <c r="AA189" s="1">
        <v>2.35</v>
      </c>
      <c r="AB189" s="1">
        <v>65000</v>
      </c>
    </row>
    <row r="190" spans="1:28" x14ac:dyDescent="0.2">
      <c r="A190" s="1" t="s">
        <v>28</v>
      </c>
      <c r="B190" s="1" t="s">
        <v>1174</v>
      </c>
      <c r="C190" s="1">
        <v>165</v>
      </c>
      <c r="D190" s="1">
        <v>94</v>
      </c>
      <c r="E190" s="1">
        <v>12</v>
      </c>
      <c r="F190" s="1">
        <v>183</v>
      </c>
      <c r="G190" s="1" t="s">
        <v>1175</v>
      </c>
      <c r="H190" s="1">
        <v>17000</v>
      </c>
      <c r="I190" s="1">
        <v>177343675</v>
      </c>
      <c r="J190" s="1" t="s">
        <v>1176</v>
      </c>
      <c r="K190" s="1" t="s">
        <v>1177</v>
      </c>
      <c r="L190" s="1" t="s">
        <v>1178</v>
      </c>
      <c r="M190" s="1">
        <v>70121</v>
      </c>
      <c r="N190" s="1">
        <v>17883</v>
      </c>
      <c r="O190" s="1" t="s">
        <v>1179</v>
      </c>
      <c r="P190" s="1">
        <v>0</v>
      </c>
      <c r="Q190" s="1" t="s">
        <v>1180</v>
      </c>
      <c r="R190" s="2" t="s">
        <v>1181</v>
      </c>
      <c r="S190" s="1">
        <v>214</v>
      </c>
      <c r="T190" s="1" t="s">
        <v>37</v>
      </c>
      <c r="U190" s="1" t="s">
        <v>38</v>
      </c>
      <c r="V190" s="1" t="s">
        <v>94</v>
      </c>
      <c r="W190" s="1">
        <v>135000000</v>
      </c>
      <c r="X190" s="1">
        <v>2015</v>
      </c>
      <c r="Y190" s="1">
        <v>523</v>
      </c>
      <c r="Z190" s="1">
        <v>6.7</v>
      </c>
      <c r="AA190" s="1">
        <v>1.85</v>
      </c>
      <c r="AB190" s="1">
        <v>26000</v>
      </c>
    </row>
    <row r="191" spans="1:28" x14ac:dyDescent="0.2">
      <c r="A191" s="1" t="s">
        <v>28</v>
      </c>
      <c r="B191" s="1" t="s">
        <v>388</v>
      </c>
      <c r="C191" s="1">
        <v>401</v>
      </c>
      <c r="D191" s="1">
        <v>116</v>
      </c>
      <c r="E191" s="1">
        <v>14000</v>
      </c>
      <c r="F191" s="1">
        <v>807</v>
      </c>
      <c r="G191" s="1" t="s">
        <v>1182</v>
      </c>
      <c r="H191" s="1">
        <v>10000</v>
      </c>
      <c r="I191" s="1">
        <v>234277056</v>
      </c>
      <c r="J191" s="1" t="s">
        <v>1169</v>
      </c>
      <c r="K191" s="1" t="s">
        <v>522</v>
      </c>
      <c r="L191" s="1" t="s">
        <v>1183</v>
      </c>
      <c r="M191" s="1">
        <v>334345</v>
      </c>
      <c r="N191" s="1">
        <v>12758</v>
      </c>
      <c r="O191" s="1" t="s">
        <v>1184</v>
      </c>
      <c r="P191" s="1">
        <v>0</v>
      </c>
      <c r="Q191" s="1" t="s">
        <v>1185</v>
      </c>
      <c r="R191" s="2" t="s">
        <v>1186</v>
      </c>
      <c r="S191" s="1">
        <v>2741</v>
      </c>
      <c r="T191" s="1" t="s">
        <v>37</v>
      </c>
      <c r="U191" s="1" t="s">
        <v>38</v>
      </c>
      <c r="V191" s="1" t="s">
        <v>39</v>
      </c>
      <c r="W191" s="1">
        <v>132000000</v>
      </c>
      <c r="X191" s="1">
        <v>2005</v>
      </c>
      <c r="Y191" s="1">
        <v>1000</v>
      </c>
      <c r="Z191" s="1">
        <v>6.5</v>
      </c>
      <c r="AA191" s="1">
        <v>1.85</v>
      </c>
      <c r="AB191" s="1">
        <v>0</v>
      </c>
    </row>
    <row r="192" spans="1:28" x14ac:dyDescent="0.2">
      <c r="A192" s="1" t="s">
        <v>28</v>
      </c>
      <c r="B192" s="1" t="s">
        <v>277</v>
      </c>
      <c r="C192" s="1">
        <v>94</v>
      </c>
      <c r="D192" s="1">
        <v>147</v>
      </c>
      <c r="E192" s="1">
        <v>0</v>
      </c>
      <c r="F192" s="1">
        <v>877</v>
      </c>
      <c r="G192" s="1" t="s">
        <v>1187</v>
      </c>
      <c r="H192" s="1">
        <v>10000</v>
      </c>
      <c r="I192" s="1">
        <v>138396624</v>
      </c>
      <c r="J192" s="1" t="s">
        <v>421</v>
      </c>
      <c r="K192" s="1" t="s">
        <v>165</v>
      </c>
      <c r="L192" s="1" t="s">
        <v>1188</v>
      </c>
      <c r="M192" s="1">
        <v>178126</v>
      </c>
      <c r="N192" s="1">
        <v>12954</v>
      </c>
      <c r="O192" s="1" t="s">
        <v>1189</v>
      </c>
      <c r="P192" s="1">
        <v>1</v>
      </c>
      <c r="Q192" s="1" t="s">
        <v>1190</v>
      </c>
      <c r="R192" s="2" t="s">
        <v>1191</v>
      </c>
      <c r="S192" s="1">
        <v>511</v>
      </c>
      <c r="T192" s="1" t="s">
        <v>37</v>
      </c>
      <c r="U192" s="1" t="s">
        <v>38</v>
      </c>
      <c r="V192" s="1" t="s">
        <v>584</v>
      </c>
      <c r="W192" s="1">
        <v>130000000</v>
      </c>
      <c r="X192" s="1">
        <v>2003</v>
      </c>
      <c r="Y192" s="1">
        <v>898</v>
      </c>
      <c r="Z192" s="1">
        <v>6.6</v>
      </c>
      <c r="AA192" s="1">
        <v>2.35</v>
      </c>
      <c r="AB192" s="1">
        <v>0</v>
      </c>
    </row>
    <row r="193" spans="1:28" x14ac:dyDescent="0.2">
      <c r="A193" s="1" t="s">
        <v>28</v>
      </c>
      <c r="B193" s="1" t="s">
        <v>720</v>
      </c>
      <c r="C193" s="1">
        <v>246</v>
      </c>
      <c r="D193" s="1">
        <v>90</v>
      </c>
      <c r="E193" s="1">
        <v>50</v>
      </c>
      <c r="F193" s="1">
        <v>397</v>
      </c>
      <c r="G193" s="1" t="s">
        <v>1192</v>
      </c>
      <c r="H193" s="1">
        <v>4000</v>
      </c>
      <c r="I193" s="1">
        <v>149234747</v>
      </c>
      <c r="J193" s="1" t="s">
        <v>1034</v>
      </c>
      <c r="K193" s="1" t="s">
        <v>492</v>
      </c>
      <c r="L193" s="1" t="s">
        <v>1193</v>
      </c>
      <c r="M193" s="1">
        <v>114287</v>
      </c>
      <c r="N193" s="1">
        <v>5046</v>
      </c>
      <c r="O193" s="1" t="s">
        <v>1194</v>
      </c>
      <c r="P193" s="1">
        <v>0</v>
      </c>
      <c r="Q193" s="1" t="s">
        <v>1195</v>
      </c>
      <c r="R193" s="2" t="s">
        <v>1196</v>
      </c>
      <c r="S193" s="1">
        <v>137</v>
      </c>
      <c r="T193" s="1" t="s">
        <v>37</v>
      </c>
      <c r="U193" s="1" t="s">
        <v>38</v>
      </c>
      <c r="V193" s="1" t="s">
        <v>94</v>
      </c>
      <c r="W193" s="1">
        <v>130000000</v>
      </c>
      <c r="X193" s="1">
        <v>2011</v>
      </c>
      <c r="Y193" s="1">
        <v>442</v>
      </c>
      <c r="Z193" s="1">
        <v>6.7</v>
      </c>
      <c r="AA193" s="1">
        <v>2.35</v>
      </c>
      <c r="AB193" s="1">
        <v>16000</v>
      </c>
    </row>
    <row r="194" spans="1:28" x14ac:dyDescent="0.2">
      <c r="A194" s="1" t="s">
        <v>28</v>
      </c>
      <c r="B194" s="1" t="s">
        <v>1197</v>
      </c>
      <c r="C194" s="1">
        <v>330</v>
      </c>
      <c r="D194" s="1">
        <v>101</v>
      </c>
      <c r="E194" s="1">
        <v>176</v>
      </c>
      <c r="F194" s="1">
        <v>282</v>
      </c>
      <c r="G194" s="1" t="s">
        <v>713</v>
      </c>
      <c r="H194" s="1">
        <v>11000</v>
      </c>
      <c r="I194" s="1">
        <v>118311368</v>
      </c>
      <c r="J194" s="1" t="s">
        <v>1198</v>
      </c>
      <c r="K194" s="1" t="s">
        <v>564</v>
      </c>
      <c r="L194" s="1" t="s">
        <v>1199</v>
      </c>
      <c r="M194" s="1">
        <v>245621</v>
      </c>
      <c r="N194" s="1">
        <v>12406</v>
      </c>
      <c r="O194" s="1" t="s">
        <v>1200</v>
      </c>
      <c r="P194" s="1">
        <v>1</v>
      </c>
      <c r="Q194" s="1" t="s">
        <v>1201</v>
      </c>
      <c r="R194" s="2" t="s">
        <v>1202</v>
      </c>
      <c r="S194" s="1">
        <v>514</v>
      </c>
      <c r="T194" s="1" t="s">
        <v>37</v>
      </c>
      <c r="U194" s="1" t="s">
        <v>38</v>
      </c>
      <c r="V194" s="1" t="s">
        <v>39</v>
      </c>
      <c r="W194" s="1">
        <v>110000000</v>
      </c>
      <c r="X194" s="1">
        <v>2010</v>
      </c>
      <c r="Y194" s="1">
        <v>702</v>
      </c>
      <c r="Z194" s="1">
        <v>6.4</v>
      </c>
      <c r="AA194" s="1">
        <v>2.35</v>
      </c>
      <c r="AB194" s="1">
        <v>23000</v>
      </c>
    </row>
    <row r="195" spans="1:28" x14ac:dyDescent="0.2">
      <c r="A195" s="1" t="s">
        <v>28</v>
      </c>
      <c r="B195" s="1" t="s">
        <v>1203</v>
      </c>
      <c r="C195" s="1">
        <v>434</v>
      </c>
      <c r="D195" s="1">
        <v>138</v>
      </c>
      <c r="E195" s="1">
        <v>0</v>
      </c>
      <c r="F195" s="1">
        <v>8000</v>
      </c>
      <c r="G195" s="1" t="s">
        <v>1204</v>
      </c>
      <c r="H195" s="1">
        <v>12000</v>
      </c>
      <c r="I195" s="1">
        <v>101160529</v>
      </c>
      <c r="J195" s="1" t="s">
        <v>1022</v>
      </c>
      <c r="K195" s="1" t="s">
        <v>761</v>
      </c>
      <c r="L195" s="1" t="s">
        <v>1205</v>
      </c>
      <c r="M195" s="1">
        <v>200022</v>
      </c>
      <c r="N195" s="1">
        <v>32355</v>
      </c>
      <c r="O195" s="1" t="s">
        <v>1206</v>
      </c>
      <c r="P195" s="1">
        <v>2</v>
      </c>
      <c r="Q195" s="1" t="s">
        <v>1207</v>
      </c>
      <c r="R195" s="2" t="s">
        <v>1208</v>
      </c>
      <c r="S195" s="1">
        <v>1240</v>
      </c>
      <c r="T195" s="1" t="s">
        <v>37</v>
      </c>
      <c r="U195" s="1" t="s">
        <v>38</v>
      </c>
      <c r="V195" s="1" t="s">
        <v>39</v>
      </c>
      <c r="W195" s="1">
        <v>125000000</v>
      </c>
      <c r="X195" s="1">
        <v>2014</v>
      </c>
      <c r="Y195" s="1">
        <v>9000</v>
      </c>
      <c r="Z195" s="1">
        <v>5.8</v>
      </c>
      <c r="AA195" s="1">
        <v>1.85</v>
      </c>
      <c r="AB195" s="1">
        <v>71000</v>
      </c>
    </row>
    <row r="196" spans="1:28" x14ac:dyDescent="0.2">
      <c r="A196" s="1" t="s">
        <v>28</v>
      </c>
      <c r="B196" s="1" t="s">
        <v>388</v>
      </c>
      <c r="C196" s="1">
        <v>440</v>
      </c>
      <c r="D196" s="1">
        <v>107</v>
      </c>
      <c r="E196" s="1">
        <v>14000</v>
      </c>
      <c r="F196" s="1">
        <v>845</v>
      </c>
      <c r="G196" s="1" t="s">
        <v>1209</v>
      </c>
      <c r="H196" s="1">
        <v>2000</v>
      </c>
      <c r="I196" s="1">
        <v>77564037</v>
      </c>
      <c r="J196" s="1" t="s">
        <v>1210</v>
      </c>
      <c r="K196" s="1" t="s">
        <v>1211</v>
      </c>
      <c r="L196" s="1" t="s">
        <v>1212</v>
      </c>
      <c r="M196" s="1">
        <v>177383</v>
      </c>
      <c r="N196" s="1">
        <v>4631</v>
      </c>
      <c r="O196" s="1" t="s">
        <v>1213</v>
      </c>
      <c r="P196" s="1">
        <v>1</v>
      </c>
      <c r="Q196" s="1" t="s">
        <v>1214</v>
      </c>
      <c r="R196" s="2" t="s">
        <v>1215</v>
      </c>
      <c r="S196" s="1">
        <v>447</v>
      </c>
      <c r="T196" s="1" t="s">
        <v>37</v>
      </c>
      <c r="U196" s="1" t="s">
        <v>38</v>
      </c>
      <c r="V196" s="1" t="s">
        <v>94</v>
      </c>
      <c r="W196" s="1">
        <v>135000000</v>
      </c>
      <c r="X196" s="1">
        <v>2011</v>
      </c>
      <c r="Y196" s="1">
        <v>871</v>
      </c>
      <c r="Z196" s="1">
        <v>7.4</v>
      </c>
      <c r="AA196" s="1">
        <v>2.35</v>
      </c>
      <c r="AB196" s="1">
        <v>44000</v>
      </c>
    </row>
    <row r="197" spans="1:28" x14ac:dyDescent="0.2">
      <c r="A197" s="1" t="s">
        <v>28</v>
      </c>
      <c r="B197" s="1" t="s">
        <v>1216</v>
      </c>
      <c r="C197" s="1">
        <v>274</v>
      </c>
      <c r="D197" s="1">
        <v>142</v>
      </c>
      <c r="E197" s="1">
        <v>0</v>
      </c>
      <c r="F197" s="1">
        <v>10000</v>
      </c>
      <c r="G197" s="1" t="s">
        <v>439</v>
      </c>
      <c r="H197" s="1">
        <v>11000</v>
      </c>
      <c r="I197" s="1">
        <v>249358727</v>
      </c>
      <c r="J197" s="1" t="s">
        <v>104</v>
      </c>
      <c r="K197" s="1" t="s">
        <v>103</v>
      </c>
      <c r="L197" s="1" t="s">
        <v>1217</v>
      </c>
      <c r="M197" s="1">
        <v>382255</v>
      </c>
      <c r="N197" s="1">
        <v>33284</v>
      </c>
      <c r="O197" s="1" t="s">
        <v>107</v>
      </c>
      <c r="P197" s="1">
        <v>3</v>
      </c>
      <c r="Q197" s="1" t="s">
        <v>1218</v>
      </c>
      <c r="R197" s="2" t="s">
        <v>1219</v>
      </c>
      <c r="S197" s="1">
        <v>1504</v>
      </c>
      <c r="T197" s="1" t="s">
        <v>37</v>
      </c>
      <c r="U197" s="1" t="s">
        <v>56</v>
      </c>
      <c r="V197" s="1" t="s">
        <v>94</v>
      </c>
      <c r="W197" s="1">
        <v>130000000</v>
      </c>
      <c r="X197" s="1">
        <v>2004</v>
      </c>
      <c r="Y197" s="1">
        <v>10000</v>
      </c>
      <c r="Z197" s="1">
        <v>7.8</v>
      </c>
      <c r="AA197" s="1">
        <v>2.35</v>
      </c>
      <c r="AB197" s="1">
        <v>11000</v>
      </c>
    </row>
    <row r="198" spans="1:28" x14ac:dyDescent="0.2">
      <c r="A198" s="1" t="s">
        <v>28</v>
      </c>
      <c r="B198" s="1" t="s">
        <v>363</v>
      </c>
      <c r="C198" s="1">
        <v>245</v>
      </c>
      <c r="D198" s="1">
        <v>165</v>
      </c>
      <c r="E198" s="1">
        <v>1000</v>
      </c>
      <c r="F198" s="1">
        <v>165</v>
      </c>
      <c r="G198" s="1" t="s">
        <v>1041</v>
      </c>
      <c r="H198" s="1">
        <v>309</v>
      </c>
      <c r="I198" s="1">
        <v>49551662</v>
      </c>
      <c r="J198" s="1" t="s">
        <v>1220</v>
      </c>
      <c r="K198" s="1" t="s">
        <v>821</v>
      </c>
      <c r="L198" s="1" t="s">
        <v>1221</v>
      </c>
      <c r="M198" s="1">
        <v>102338</v>
      </c>
      <c r="N198" s="1">
        <v>921</v>
      </c>
      <c r="O198" s="1" t="s">
        <v>1222</v>
      </c>
      <c r="P198" s="1">
        <v>0</v>
      </c>
      <c r="Q198" s="1" t="s">
        <v>1223</v>
      </c>
      <c r="R198" s="2" t="s">
        <v>1224</v>
      </c>
      <c r="S198" s="1">
        <v>450</v>
      </c>
      <c r="T198" s="1" t="s">
        <v>37</v>
      </c>
      <c r="U198" s="1" t="s">
        <v>369</v>
      </c>
      <c r="V198" s="1" t="s">
        <v>39</v>
      </c>
      <c r="W198" s="1">
        <v>130000000</v>
      </c>
      <c r="X198" s="1">
        <v>2008</v>
      </c>
      <c r="Y198" s="1">
        <v>284</v>
      </c>
      <c r="Z198" s="1">
        <v>6.6</v>
      </c>
      <c r="AA198" s="1">
        <v>2.35</v>
      </c>
      <c r="AB198" s="1">
        <v>0</v>
      </c>
    </row>
    <row r="199" spans="1:28" x14ac:dyDescent="0.2">
      <c r="A199" s="1" t="s">
        <v>28</v>
      </c>
      <c r="B199" s="1" t="s">
        <v>911</v>
      </c>
      <c r="C199" s="1">
        <v>349</v>
      </c>
      <c r="D199" s="1">
        <v>100</v>
      </c>
      <c r="E199" s="1">
        <v>0</v>
      </c>
      <c r="F199" s="1">
        <v>894</v>
      </c>
      <c r="G199" s="1" t="s">
        <v>846</v>
      </c>
      <c r="H199" s="1">
        <v>10000</v>
      </c>
      <c r="I199" s="1">
        <v>60522097</v>
      </c>
      <c r="J199" s="1" t="s">
        <v>72</v>
      </c>
      <c r="K199" s="1" t="s">
        <v>165</v>
      </c>
      <c r="L199" s="1" t="s">
        <v>1225</v>
      </c>
      <c r="M199" s="1">
        <v>158720</v>
      </c>
      <c r="N199" s="1">
        <v>14168</v>
      </c>
      <c r="O199" s="1" t="s">
        <v>279</v>
      </c>
      <c r="P199" s="1">
        <v>0</v>
      </c>
      <c r="Q199" s="1" t="s">
        <v>1226</v>
      </c>
      <c r="R199" s="2" t="s">
        <v>1227</v>
      </c>
      <c r="S199" s="1">
        <v>744</v>
      </c>
      <c r="T199" s="1" t="s">
        <v>37</v>
      </c>
      <c r="U199" s="1" t="s">
        <v>38</v>
      </c>
      <c r="V199" s="1" t="s">
        <v>39</v>
      </c>
      <c r="W199" s="1">
        <v>130000000</v>
      </c>
      <c r="X199" s="1">
        <v>2013</v>
      </c>
      <c r="Y199" s="1">
        <v>943</v>
      </c>
      <c r="Z199" s="1">
        <v>4.9000000000000004</v>
      </c>
      <c r="AA199" s="1">
        <v>2.35</v>
      </c>
      <c r="AB199" s="1">
        <v>37000</v>
      </c>
    </row>
    <row r="200" spans="1:28" x14ac:dyDescent="0.2">
      <c r="A200" s="1" t="s">
        <v>28</v>
      </c>
      <c r="B200" s="1" t="s">
        <v>1228</v>
      </c>
      <c r="C200" s="1">
        <v>145</v>
      </c>
      <c r="D200" s="1">
        <v>82</v>
      </c>
      <c r="E200" s="1">
        <v>0</v>
      </c>
      <c r="F200" s="1">
        <v>388</v>
      </c>
      <c r="G200" s="1" t="s">
        <v>1229</v>
      </c>
      <c r="H200" s="1">
        <v>1000</v>
      </c>
      <c r="I200" s="1">
        <v>137748063</v>
      </c>
      <c r="J200" s="1" t="s">
        <v>1230</v>
      </c>
      <c r="K200" s="1" t="s">
        <v>1231</v>
      </c>
      <c r="L200" s="1" t="s">
        <v>1232</v>
      </c>
      <c r="M200" s="1">
        <v>38438</v>
      </c>
      <c r="N200" s="1">
        <v>2945</v>
      </c>
      <c r="O200" s="1" t="s">
        <v>1233</v>
      </c>
      <c r="P200" s="1">
        <v>1</v>
      </c>
      <c r="Q200" s="1" t="s">
        <v>1234</v>
      </c>
      <c r="R200" s="2" t="s">
        <v>1235</v>
      </c>
      <c r="S200" s="1">
        <v>241</v>
      </c>
      <c r="T200" s="1" t="s">
        <v>37</v>
      </c>
      <c r="U200" s="1" t="s">
        <v>38</v>
      </c>
      <c r="V200" s="1" t="s">
        <v>94</v>
      </c>
      <c r="W200" s="1">
        <v>127500000</v>
      </c>
      <c r="X200" s="1">
        <v>2000</v>
      </c>
      <c r="Y200" s="1">
        <v>558</v>
      </c>
      <c r="Z200" s="1">
        <v>6.5</v>
      </c>
      <c r="AA200" s="1">
        <v>1.85</v>
      </c>
      <c r="AB200" s="1">
        <v>0</v>
      </c>
    </row>
    <row r="201" spans="1:28" x14ac:dyDescent="0.2">
      <c r="A201" s="1" t="s">
        <v>28</v>
      </c>
      <c r="B201" s="1" t="s">
        <v>1236</v>
      </c>
      <c r="C201" s="1">
        <v>1</v>
      </c>
      <c r="E201" s="1">
        <v>0</v>
      </c>
      <c r="F201" s="1">
        <v>159</v>
      </c>
      <c r="G201" s="1" t="s">
        <v>1237</v>
      </c>
      <c r="H201" s="1">
        <v>10000</v>
      </c>
      <c r="J201" s="1" t="s">
        <v>1238</v>
      </c>
      <c r="K201" s="1" t="s">
        <v>107</v>
      </c>
      <c r="L201" s="1" t="s">
        <v>1239</v>
      </c>
      <c r="M201" s="1">
        <v>381</v>
      </c>
      <c r="N201" s="1">
        <v>11036</v>
      </c>
      <c r="O201" s="1" t="s">
        <v>1240</v>
      </c>
      <c r="P201" s="1">
        <v>1</v>
      </c>
      <c r="R201" s="2" t="s">
        <v>1241</v>
      </c>
      <c r="S201" s="1">
        <v>2</v>
      </c>
      <c r="T201" s="1" t="s">
        <v>37</v>
      </c>
      <c r="U201" s="1" t="s">
        <v>56</v>
      </c>
      <c r="X201" s="1">
        <v>2011</v>
      </c>
      <c r="Y201" s="1">
        <v>570</v>
      </c>
      <c r="Z201" s="1">
        <v>7.5</v>
      </c>
      <c r="AB201" s="1">
        <v>40</v>
      </c>
    </row>
    <row r="202" spans="1:28" x14ac:dyDescent="0.2">
      <c r="A202" s="1" t="s">
        <v>28</v>
      </c>
      <c r="B202" s="1" t="s">
        <v>808</v>
      </c>
      <c r="C202" s="1">
        <v>154</v>
      </c>
      <c r="D202" s="1">
        <v>98</v>
      </c>
      <c r="E202" s="1">
        <v>189</v>
      </c>
      <c r="F202" s="1">
        <v>1000</v>
      </c>
      <c r="G202" s="1" t="s">
        <v>809</v>
      </c>
      <c r="H202" s="1">
        <v>49000</v>
      </c>
      <c r="I202" s="1">
        <v>113733726</v>
      </c>
      <c r="J202" s="1" t="s">
        <v>786</v>
      </c>
      <c r="K202" s="1" t="s">
        <v>810</v>
      </c>
      <c r="L202" s="1" t="s">
        <v>1242</v>
      </c>
      <c r="M202" s="1">
        <v>67223</v>
      </c>
      <c r="N202" s="1">
        <v>53587</v>
      </c>
      <c r="O202" s="1" t="s">
        <v>812</v>
      </c>
      <c r="P202" s="1">
        <v>7</v>
      </c>
      <c r="Q202" s="1" t="s">
        <v>1243</v>
      </c>
      <c r="R202" s="2" t="s">
        <v>1244</v>
      </c>
      <c r="S202" s="1">
        <v>126</v>
      </c>
      <c r="T202" s="1" t="s">
        <v>37</v>
      </c>
      <c r="U202" s="1" t="s">
        <v>38</v>
      </c>
      <c r="V202" s="1" t="s">
        <v>94</v>
      </c>
      <c r="W202" s="1">
        <v>127000000</v>
      </c>
      <c r="X202" s="1">
        <v>2014</v>
      </c>
      <c r="Y202" s="1">
        <v>3000</v>
      </c>
      <c r="Z202" s="1">
        <v>6.2</v>
      </c>
      <c r="AA202" s="1">
        <v>1.85</v>
      </c>
      <c r="AB202" s="1">
        <v>11000</v>
      </c>
    </row>
    <row r="203" spans="1:28" x14ac:dyDescent="0.2">
      <c r="A203" s="1" t="s">
        <v>28</v>
      </c>
      <c r="B203" s="1" t="s">
        <v>1245</v>
      </c>
      <c r="C203" s="1">
        <v>233</v>
      </c>
      <c r="D203" s="1">
        <v>95</v>
      </c>
      <c r="E203" s="1">
        <v>96</v>
      </c>
      <c r="F203" s="1">
        <v>8000</v>
      </c>
      <c r="G203" s="1" t="s">
        <v>339</v>
      </c>
      <c r="H203" s="1">
        <v>24000</v>
      </c>
      <c r="I203" s="1">
        <v>148337537</v>
      </c>
      <c r="J203" s="1" t="s">
        <v>1246</v>
      </c>
      <c r="K203" s="1" t="s">
        <v>81</v>
      </c>
      <c r="L203" s="1" t="s">
        <v>1247</v>
      </c>
      <c r="M203" s="1">
        <v>172754</v>
      </c>
      <c r="N203" s="1">
        <v>46120</v>
      </c>
      <c r="O203" s="1" t="s">
        <v>1248</v>
      </c>
      <c r="P203" s="1">
        <v>3</v>
      </c>
      <c r="Q203" s="1" t="s">
        <v>1249</v>
      </c>
      <c r="R203" s="2" t="s">
        <v>1250</v>
      </c>
      <c r="S203" s="1">
        <v>187</v>
      </c>
      <c r="T203" s="1" t="s">
        <v>37</v>
      </c>
      <c r="U203" s="1" t="s">
        <v>38</v>
      </c>
      <c r="V203" s="1" t="s">
        <v>94</v>
      </c>
      <c r="W203" s="1">
        <v>130000000</v>
      </c>
      <c r="X203" s="1">
        <v>2010</v>
      </c>
      <c r="Y203" s="1">
        <v>11000</v>
      </c>
      <c r="Z203" s="1">
        <v>7.3</v>
      </c>
      <c r="AA203" s="1">
        <v>2.35</v>
      </c>
      <c r="AB203" s="1">
        <v>13000</v>
      </c>
    </row>
    <row r="204" spans="1:28" x14ac:dyDescent="0.2">
      <c r="A204" s="1" t="s">
        <v>28</v>
      </c>
      <c r="B204" s="1" t="s">
        <v>1251</v>
      </c>
      <c r="C204" s="1">
        <v>258</v>
      </c>
      <c r="D204" s="1">
        <v>159</v>
      </c>
      <c r="E204" s="1">
        <v>0</v>
      </c>
      <c r="F204" s="1">
        <v>645</v>
      </c>
      <c r="G204" s="1" t="s">
        <v>769</v>
      </c>
      <c r="H204" s="1">
        <v>11000</v>
      </c>
      <c r="I204" s="1">
        <v>317557891</v>
      </c>
      <c r="J204" s="1" t="s">
        <v>199</v>
      </c>
      <c r="K204" s="1" t="s">
        <v>103</v>
      </c>
      <c r="L204" s="1" t="s">
        <v>1252</v>
      </c>
      <c r="M204" s="1">
        <v>444683</v>
      </c>
      <c r="N204" s="1">
        <v>13191</v>
      </c>
      <c r="O204" s="1" t="s">
        <v>1253</v>
      </c>
      <c r="P204" s="1">
        <v>4</v>
      </c>
      <c r="Q204" s="1" t="s">
        <v>1254</v>
      </c>
      <c r="R204" s="2" t="s">
        <v>1255</v>
      </c>
      <c r="S204" s="1">
        <v>1571</v>
      </c>
      <c r="T204" s="1" t="s">
        <v>37</v>
      </c>
      <c r="U204" s="1" t="s">
        <v>56</v>
      </c>
      <c r="V204" s="1" t="s">
        <v>94</v>
      </c>
      <c r="W204" s="1">
        <v>125000000</v>
      </c>
      <c r="X204" s="1">
        <v>2001</v>
      </c>
      <c r="Y204" s="1">
        <v>687</v>
      </c>
      <c r="Z204" s="1">
        <v>7.5</v>
      </c>
      <c r="AA204" s="1">
        <v>2.35</v>
      </c>
      <c r="AB204" s="1">
        <v>16000</v>
      </c>
    </row>
    <row r="205" spans="1:28" x14ac:dyDescent="0.2">
      <c r="A205" s="1" t="s">
        <v>28</v>
      </c>
      <c r="B205" s="1" t="s">
        <v>1256</v>
      </c>
      <c r="C205" s="1">
        <v>208</v>
      </c>
      <c r="D205" s="1">
        <v>96</v>
      </c>
      <c r="E205" s="1">
        <v>124</v>
      </c>
      <c r="F205" s="1">
        <v>1000</v>
      </c>
      <c r="G205" s="1" t="s">
        <v>300</v>
      </c>
      <c r="H205" s="1">
        <v>16000</v>
      </c>
      <c r="I205" s="1">
        <v>33592415</v>
      </c>
      <c r="J205" s="1" t="s">
        <v>1257</v>
      </c>
      <c r="K205" s="1" t="s">
        <v>314</v>
      </c>
      <c r="L205" s="1" t="s">
        <v>1258</v>
      </c>
      <c r="M205" s="1">
        <v>91640</v>
      </c>
      <c r="N205" s="1">
        <v>31549</v>
      </c>
      <c r="O205" s="1" t="s">
        <v>1259</v>
      </c>
      <c r="P205" s="1">
        <v>2</v>
      </c>
      <c r="Q205" s="1" t="s">
        <v>1260</v>
      </c>
      <c r="R205" s="2" t="s">
        <v>1261</v>
      </c>
      <c r="S205" s="1">
        <v>210</v>
      </c>
      <c r="T205" s="1" t="s">
        <v>37</v>
      </c>
      <c r="U205" s="1" t="s">
        <v>38</v>
      </c>
      <c r="V205" s="1" t="s">
        <v>39</v>
      </c>
      <c r="W205" s="1">
        <v>130000000</v>
      </c>
      <c r="X205" s="1">
        <v>2013</v>
      </c>
      <c r="Y205" s="1">
        <v>12000</v>
      </c>
      <c r="Z205" s="1">
        <v>5.6</v>
      </c>
      <c r="AA205" s="1">
        <v>2.35</v>
      </c>
      <c r="AB205" s="1">
        <v>20000</v>
      </c>
    </row>
    <row r="206" spans="1:28" x14ac:dyDescent="0.2">
      <c r="A206" s="1" t="s">
        <v>28</v>
      </c>
      <c r="B206" s="1" t="s">
        <v>667</v>
      </c>
      <c r="C206" s="1">
        <v>1</v>
      </c>
      <c r="D206" s="1">
        <v>120</v>
      </c>
      <c r="E206" s="1">
        <v>28</v>
      </c>
      <c r="F206" s="1">
        <v>12</v>
      </c>
      <c r="G206" s="1" t="s">
        <v>668</v>
      </c>
      <c r="H206" s="1">
        <v>544</v>
      </c>
      <c r="J206" s="1" t="s">
        <v>669</v>
      </c>
      <c r="K206" s="1" t="s">
        <v>670</v>
      </c>
      <c r="L206" s="1" t="s">
        <v>671</v>
      </c>
      <c r="M206" s="1">
        <v>374</v>
      </c>
      <c r="N206" s="1">
        <v>699</v>
      </c>
      <c r="O206" s="1" t="s">
        <v>672</v>
      </c>
      <c r="P206" s="1">
        <v>0</v>
      </c>
      <c r="Q206" s="1" t="s">
        <v>673</v>
      </c>
      <c r="R206" s="2" t="s">
        <v>674</v>
      </c>
      <c r="S206" s="1">
        <v>13</v>
      </c>
      <c r="T206" s="1" t="s">
        <v>675</v>
      </c>
      <c r="U206" s="1" t="s">
        <v>676</v>
      </c>
      <c r="X206" s="1">
        <v>2016</v>
      </c>
      <c r="Y206" s="1">
        <v>106</v>
      </c>
      <c r="Z206" s="1">
        <v>8.1999999999999993</v>
      </c>
      <c r="AA206" s="1">
        <v>2.35</v>
      </c>
      <c r="AB206" s="1">
        <v>0</v>
      </c>
    </row>
    <row r="207" spans="1:28" x14ac:dyDescent="0.2">
      <c r="A207" s="1" t="s">
        <v>28</v>
      </c>
      <c r="B207" s="1" t="s">
        <v>40</v>
      </c>
      <c r="C207" s="1">
        <v>271</v>
      </c>
      <c r="D207" s="1">
        <v>143</v>
      </c>
      <c r="E207" s="1">
        <v>563</v>
      </c>
      <c r="F207" s="1">
        <v>1000</v>
      </c>
      <c r="G207" s="1" t="s">
        <v>41</v>
      </c>
      <c r="H207" s="1">
        <v>40000</v>
      </c>
      <c r="I207" s="1">
        <v>305388685</v>
      </c>
      <c r="J207" s="1" t="s">
        <v>42</v>
      </c>
      <c r="K207" s="1" t="s">
        <v>43</v>
      </c>
      <c r="L207" s="1" t="s">
        <v>1262</v>
      </c>
      <c r="M207" s="1">
        <v>809474</v>
      </c>
      <c r="N207" s="1">
        <v>48184</v>
      </c>
      <c r="O207" s="1" t="s">
        <v>45</v>
      </c>
      <c r="P207" s="1">
        <v>3</v>
      </c>
      <c r="Q207" s="1" t="s">
        <v>1263</v>
      </c>
      <c r="R207" s="2" t="s">
        <v>1264</v>
      </c>
      <c r="S207" s="1">
        <v>2113</v>
      </c>
      <c r="T207" s="1" t="s">
        <v>37</v>
      </c>
      <c r="U207" s="1" t="s">
        <v>38</v>
      </c>
      <c r="V207" s="1" t="s">
        <v>39</v>
      </c>
      <c r="W207" s="1">
        <v>140000000</v>
      </c>
      <c r="X207" s="1">
        <v>2003</v>
      </c>
      <c r="Y207" s="1">
        <v>5000</v>
      </c>
      <c r="Z207" s="1">
        <v>8.1</v>
      </c>
      <c r="AA207" s="1">
        <v>2.35</v>
      </c>
      <c r="AB207" s="1">
        <v>10000</v>
      </c>
    </row>
    <row r="208" spans="1:28" x14ac:dyDescent="0.2">
      <c r="A208" s="1" t="s">
        <v>28</v>
      </c>
      <c r="B208" s="1" t="s">
        <v>1236</v>
      </c>
      <c r="C208" s="1">
        <v>4</v>
      </c>
      <c r="E208" s="1">
        <v>0</v>
      </c>
      <c r="F208" s="1">
        <v>1000</v>
      </c>
      <c r="G208" s="1" t="s">
        <v>1211</v>
      </c>
      <c r="H208" s="1">
        <v>10000</v>
      </c>
      <c r="J208" s="1" t="s">
        <v>1265</v>
      </c>
      <c r="K208" s="1" t="s">
        <v>107</v>
      </c>
      <c r="L208" s="1" t="s">
        <v>1266</v>
      </c>
      <c r="M208" s="1">
        <v>252</v>
      </c>
      <c r="N208" s="1">
        <v>14719</v>
      </c>
      <c r="O208" s="1" t="s">
        <v>1267</v>
      </c>
      <c r="P208" s="1">
        <v>1</v>
      </c>
      <c r="R208" s="2" t="s">
        <v>1268</v>
      </c>
      <c r="S208" s="1">
        <v>2</v>
      </c>
      <c r="T208" s="1" t="s">
        <v>37</v>
      </c>
      <c r="U208" s="1" t="s">
        <v>56</v>
      </c>
      <c r="X208" s="1">
        <v>2010</v>
      </c>
      <c r="Y208" s="1">
        <v>2000</v>
      </c>
      <c r="Z208" s="1">
        <v>6.4</v>
      </c>
      <c r="AB208" s="1">
        <v>25</v>
      </c>
    </row>
    <row r="209" spans="1:28" x14ac:dyDescent="0.2">
      <c r="A209" s="1" t="s">
        <v>28</v>
      </c>
      <c r="B209" s="1" t="s">
        <v>695</v>
      </c>
      <c r="C209" s="1">
        <v>403</v>
      </c>
      <c r="D209" s="1">
        <v>123</v>
      </c>
      <c r="E209" s="1">
        <v>508</v>
      </c>
      <c r="F209" s="1">
        <v>14000</v>
      </c>
      <c r="G209" s="1" t="s">
        <v>696</v>
      </c>
      <c r="H209" s="1">
        <v>34000</v>
      </c>
      <c r="I209" s="1">
        <v>337103873</v>
      </c>
      <c r="J209" s="1" t="s">
        <v>1169</v>
      </c>
      <c r="K209" s="1" t="s">
        <v>346</v>
      </c>
      <c r="L209" s="1" t="s">
        <v>1269</v>
      </c>
      <c r="M209" s="1">
        <v>305008</v>
      </c>
      <c r="N209" s="1">
        <v>81385</v>
      </c>
      <c r="O209" s="1" t="s">
        <v>699</v>
      </c>
      <c r="P209" s="1">
        <v>1</v>
      </c>
      <c r="Q209" s="1" t="s">
        <v>1270</v>
      </c>
      <c r="R209" s="2" t="s">
        <v>1271</v>
      </c>
      <c r="S209" s="1">
        <v>591</v>
      </c>
      <c r="T209" s="1" t="s">
        <v>37</v>
      </c>
      <c r="U209" s="1" t="s">
        <v>38</v>
      </c>
      <c r="V209" s="1" t="s">
        <v>39</v>
      </c>
      <c r="W209" s="1">
        <v>125000000</v>
      </c>
      <c r="X209" s="1">
        <v>2014</v>
      </c>
      <c r="Y209" s="1">
        <v>22000</v>
      </c>
      <c r="Z209" s="1">
        <v>6.7</v>
      </c>
      <c r="AA209" s="1">
        <v>2.35</v>
      </c>
      <c r="AB209" s="1">
        <v>52000</v>
      </c>
    </row>
    <row r="210" spans="1:28" x14ac:dyDescent="0.2">
      <c r="A210" s="1" t="s">
        <v>28</v>
      </c>
      <c r="B210" s="1" t="s">
        <v>849</v>
      </c>
      <c r="C210" s="1">
        <v>294</v>
      </c>
      <c r="D210" s="1">
        <v>174</v>
      </c>
      <c r="E210" s="1">
        <v>2000</v>
      </c>
      <c r="F210" s="1">
        <v>362</v>
      </c>
      <c r="G210" s="1" t="s">
        <v>1272</v>
      </c>
      <c r="H210" s="1">
        <v>15000</v>
      </c>
      <c r="I210" s="1">
        <v>217536138</v>
      </c>
      <c r="J210" s="1" t="s">
        <v>851</v>
      </c>
      <c r="K210" s="1" t="s">
        <v>321</v>
      </c>
      <c r="L210" s="1" t="s">
        <v>1273</v>
      </c>
      <c r="M210" s="1">
        <v>314253</v>
      </c>
      <c r="N210" s="1">
        <v>16008</v>
      </c>
      <c r="O210" s="1" t="s">
        <v>1274</v>
      </c>
      <c r="P210" s="1">
        <v>2</v>
      </c>
      <c r="Q210" s="1" t="s">
        <v>1275</v>
      </c>
      <c r="R210" s="2" t="s">
        <v>1276</v>
      </c>
      <c r="S210" s="1">
        <v>1966</v>
      </c>
      <c r="T210" s="1" t="s">
        <v>37</v>
      </c>
      <c r="U210" s="1" t="s">
        <v>38</v>
      </c>
      <c r="V210" s="1" t="s">
        <v>39</v>
      </c>
      <c r="W210" s="1">
        <v>125000000</v>
      </c>
      <c r="X210" s="1">
        <v>2006</v>
      </c>
      <c r="Y210" s="1">
        <v>574</v>
      </c>
      <c r="Z210" s="1">
        <v>6.6</v>
      </c>
      <c r="AA210" s="1">
        <v>2.35</v>
      </c>
      <c r="AB210" s="1">
        <v>0</v>
      </c>
    </row>
    <row r="211" spans="1:28" x14ac:dyDescent="0.2">
      <c r="A211" s="1" t="s">
        <v>28</v>
      </c>
      <c r="B211" s="1" t="s">
        <v>1277</v>
      </c>
      <c r="C211" s="1">
        <v>159</v>
      </c>
      <c r="D211" s="1">
        <v>101</v>
      </c>
      <c r="E211" s="1">
        <v>107</v>
      </c>
      <c r="F211" s="1">
        <v>56</v>
      </c>
      <c r="G211" s="1" t="s">
        <v>1278</v>
      </c>
      <c r="H211" s="1">
        <v>688</v>
      </c>
      <c r="I211" s="1">
        <v>131536019</v>
      </c>
      <c r="J211" s="1" t="s">
        <v>1279</v>
      </c>
      <c r="K211" s="1" t="s">
        <v>1280</v>
      </c>
      <c r="L211" s="1" t="s">
        <v>1281</v>
      </c>
      <c r="M211" s="1">
        <v>58498</v>
      </c>
      <c r="N211" s="1">
        <v>1031</v>
      </c>
      <c r="O211" s="1" t="s">
        <v>1282</v>
      </c>
      <c r="P211" s="1">
        <v>0</v>
      </c>
      <c r="Q211" s="1" t="s">
        <v>1283</v>
      </c>
      <c r="R211" s="2" t="s">
        <v>1284</v>
      </c>
      <c r="S211" s="1">
        <v>99</v>
      </c>
      <c r="T211" s="1" t="s">
        <v>37</v>
      </c>
      <c r="U211" s="1" t="s">
        <v>38</v>
      </c>
      <c r="V211" s="1" t="s">
        <v>276</v>
      </c>
      <c r="W211" s="1">
        <v>103000000</v>
      </c>
      <c r="X211" s="1">
        <v>2014</v>
      </c>
      <c r="Y211" s="1">
        <v>237</v>
      </c>
      <c r="Z211" s="1">
        <v>6.4</v>
      </c>
      <c r="AA211" s="1">
        <v>2.35</v>
      </c>
      <c r="AB211" s="1">
        <v>0</v>
      </c>
    </row>
    <row r="212" spans="1:28" x14ac:dyDescent="0.2">
      <c r="A212" s="1" t="s">
        <v>28</v>
      </c>
      <c r="B212" s="1" t="s">
        <v>117</v>
      </c>
      <c r="C212" s="1">
        <v>289</v>
      </c>
      <c r="D212" s="1">
        <v>134</v>
      </c>
      <c r="E212" s="1">
        <v>0</v>
      </c>
      <c r="F212" s="1">
        <v>346</v>
      </c>
      <c r="G212" s="1" t="s">
        <v>1285</v>
      </c>
      <c r="H212" s="1">
        <v>20000</v>
      </c>
      <c r="I212" s="1">
        <v>214948780</v>
      </c>
      <c r="J212" s="1" t="s">
        <v>261</v>
      </c>
      <c r="K212" s="1" t="s">
        <v>262</v>
      </c>
      <c r="L212" s="1" t="s">
        <v>1286</v>
      </c>
      <c r="M212" s="1">
        <v>405973</v>
      </c>
      <c r="N212" s="1">
        <v>20952</v>
      </c>
      <c r="O212" s="1" t="s">
        <v>1287</v>
      </c>
      <c r="P212" s="1">
        <v>4</v>
      </c>
      <c r="Q212" s="1" t="s">
        <v>1288</v>
      </c>
      <c r="R212" s="2" t="s">
        <v>1289</v>
      </c>
      <c r="S212" s="1">
        <v>1055</v>
      </c>
      <c r="T212" s="1" t="s">
        <v>37</v>
      </c>
      <c r="U212" s="1" t="s">
        <v>267</v>
      </c>
      <c r="V212" s="1" t="s">
        <v>39</v>
      </c>
      <c r="W212" s="1">
        <v>110000000</v>
      </c>
      <c r="X212" s="1">
        <v>2003</v>
      </c>
      <c r="Y212" s="1">
        <v>505</v>
      </c>
      <c r="Z212" s="1">
        <v>7.5</v>
      </c>
      <c r="AA212" s="1">
        <v>2.35</v>
      </c>
      <c r="AB212" s="1">
        <v>0</v>
      </c>
    </row>
    <row r="213" spans="1:28" x14ac:dyDescent="0.2">
      <c r="A213" s="1" t="s">
        <v>28</v>
      </c>
      <c r="B213" s="1" t="s">
        <v>407</v>
      </c>
      <c r="C213" s="1">
        <v>342</v>
      </c>
      <c r="D213" s="1">
        <v>132</v>
      </c>
      <c r="E213" s="1">
        <v>681</v>
      </c>
      <c r="F213" s="1">
        <v>12000</v>
      </c>
      <c r="G213" s="1" t="s">
        <v>336</v>
      </c>
      <c r="H213" s="1">
        <v>23000</v>
      </c>
      <c r="I213" s="1">
        <v>209805005</v>
      </c>
      <c r="J213" s="1" t="s">
        <v>333</v>
      </c>
      <c r="K213" s="1" t="s">
        <v>332</v>
      </c>
      <c r="L213" s="1" t="s">
        <v>1290</v>
      </c>
      <c r="M213" s="1">
        <v>284792</v>
      </c>
      <c r="N213" s="1">
        <v>55345</v>
      </c>
      <c r="O213" s="1" t="s">
        <v>1071</v>
      </c>
      <c r="P213" s="1">
        <v>3</v>
      </c>
      <c r="Q213" s="1" t="s">
        <v>1291</v>
      </c>
      <c r="R213" s="2" t="s">
        <v>1292</v>
      </c>
      <c r="S213" s="1">
        <v>366</v>
      </c>
      <c r="T213" s="1" t="s">
        <v>37</v>
      </c>
      <c r="U213" s="1" t="s">
        <v>38</v>
      </c>
      <c r="V213" s="1" t="s">
        <v>39</v>
      </c>
      <c r="W213" s="1">
        <v>125000000</v>
      </c>
      <c r="X213" s="1">
        <v>2011</v>
      </c>
      <c r="Y213" s="1">
        <v>14000</v>
      </c>
      <c r="Z213" s="1">
        <v>7.3</v>
      </c>
      <c r="AA213" s="1">
        <v>2.35</v>
      </c>
      <c r="AB213" s="1">
        <v>54000</v>
      </c>
    </row>
    <row r="214" spans="1:28" x14ac:dyDescent="0.2">
      <c r="A214" s="1" t="s">
        <v>28</v>
      </c>
      <c r="B214" s="1" t="s">
        <v>1293</v>
      </c>
      <c r="C214" s="1">
        <v>382</v>
      </c>
      <c r="D214" s="1">
        <v>129</v>
      </c>
      <c r="E214" s="1">
        <v>0</v>
      </c>
      <c r="F214" s="1">
        <v>154</v>
      </c>
      <c r="G214" s="1" t="s">
        <v>358</v>
      </c>
      <c r="H214" s="1">
        <v>21000</v>
      </c>
      <c r="I214" s="1">
        <v>186830669</v>
      </c>
      <c r="J214" s="1" t="s">
        <v>1294</v>
      </c>
      <c r="K214" s="1" t="s">
        <v>96</v>
      </c>
      <c r="L214" s="1" t="s">
        <v>1295</v>
      </c>
      <c r="M214" s="1">
        <v>338635</v>
      </c>
      <c r="N214" s="1">
        <v>22403</v>
      </c>
      <c r="O214" s="1" t="s">
        <v>1296</v>
      </c>
      <c r="P214" s="1">
        <v>2</v>
      </c>
      <c r="Q214" s="1" t="s">
        <v>1297</v>
      </c>
      <c r="R214" s="2" t="s">
        <v>1298</v>
      </c>
      <c r="S214" s="1">
        <v>412</v>
      </c>
      <c r="T214" s="1" t="s">
        <v>37</v>
      </c>
      <c r="U214" s="1" t="s">
        <v>38</v>
      </c>
      <c r="V214" s="1" t="s">
        <v>39</v>
      </c>
      <c r="W214" s="1">
        <v>125000000</v>
      </c>
      <c r="X214" s="1">
        <v>2011</v>
      </c>
      <c r="Y214" s="1">
        <v>979</v>
      </c>
      <c r="Z214" s="1">
        <v>7.5</v>
      </c>
      <c r="AA214" s="1">
        <v>2.35</v>
      </c>
      <c r="AB214" s="1">
        <v>39000</v>
      </c>
    </row>
    <row r="215" spans="1:28" x14ac:dyDescent="0.2">
      <c r="A215" s="1" t="s">
        <v>28</v>
      </c>
      <c r="B215" s="1" t="s">
        <v>1113</v>
      </c>
      <c r="C215" s="1">
        <v>344</v>
      </c>
      <c r="D215" s="1">
        <v>106</v>
      </c>
      <c r="E215" s="1">
        <v>255</v>
      </c>
      <c r="F215" s="1">
        <v>850</v>
      </c>
      <c r="G215" s="1" t="s">
        <v>685</v>
      </c>
      <c r="H215" s="1">
        <v>14000</v>
      </c>
      <c r="I215" s="1">
        <v>163192114</v>
      </c>
      <c r="J215" s="1" t="s">
        <v>42</v>
      </c>
      <c r="K215" s="1" t="s">
        <v>227</v>
      </c>
      <c r="L215" s="1" t="s">
        <v>1299</v>
      </c>
      <c r="M215" s="1">
        <v>229679</v>
      </c>
      <c r="N215" s="1">
        <v>18003</v>
      </c>
      <c r="O215" s="1" t="s">
        <v>1300</v>
      </c>
      <c r="P215" s="1">
        <v>0</v>
      </c>
      <c r="Q215" s="1" t="s">
        <v>1301</v>
      </c>
      <c r="R215" s="2" t="s">
        <v>1302</v>
      </c>
      <c r="S215" s="1">
        <v>637</v>
      </c>
      <c r="T215" s="1" t="s">
        <v>37</v>
      </c>
      <c r="U215" s="1" t="s">
        <v>38</v>
      </c>
      <c r="V215" s="1" t="s">
        <v>39</v>
      </c>
      <c r="W215" s="1">
        <v>125000000</v>
      </c>
      <c r="X215" s="1">
        <v>2010</v>
      </c>
      <c r="Y215" s="1">
        <v>1000</v>
      </c>
      <c r="Z215" s="1">
        <v>5.8</v>
      </c>
      <c r="AA215" s="1">
        <v>2.35</v>
      </c>
      <c r="AB215" s="1">
        <v>15000</v>
      </c>
    </row>
    <row r="216" spans="1:28" x14ac:dyDescent="0.2">
      <c r="A216" s="1" t="s">
        <v>28</v>
      </c>
      <c r="B216" s="1" t="s">
        <v>1303</v>
      </c>
      <c r="C216" s="1">
        <v>196</v>
      </c>
      <c r="D216" s="1">
        <v>113</v>
      </c>
      <c r="E216" s="1">
        <v>719</v>
      </c>
      <c r="F216" s="1">
        <v>217</v>
      </c>
      <c r="G216" s="1" t="s">
        <v>1304</v>
      </c>
      <c r="H216" s="1">
        <v>605</v>
      </c>
      <c r="I216" s="1">
        <v>119412921</v>
      </c>
      <c r="J216" s="1" t="s">
        <v>646</v>
      </c>
      <c r="K216" s="1" t="s">
        <v>1305</v>
      </c>
      <c r="L216" s="1" t="s">
        <v>1306</v>
      </c>
      <c r="M216" s="1">
        <v>240241</v>
      </c>
      <c r="N216" s="1">
        <v>1441</v>
      </c>
      <c r="O216" s="1" t="s">
        <v>1307</v>
      </c>
      <c r="P216" s="1">
        <v>0</v>
      </c>
      <c r="Q216" s="1" t="s">
        <v>1308</v>
      </c>
      <c r="R216" s="2" t="s">
        <v>1309</v>
      </c>
      <c r="S216" s="1">
        <v>391</v>
      </c>
      <c r="T216" s="1" t="s">
        <v>37</v>
      </c>
      <c r="U216" s="1" t="s">
        <v>38</v>
      </c>
      <c r="V216" s="1" t="s">
        <v>584</v>
      </c>
      <c r="W216" s="1">
        <v>65000000</v>
      </c>
      <c r="X216" s="1">
        <v>1990</v>
      </c>
      <c r="Y216" s="1">
        <v>308</v>
      </c>
      <c r="Z216" s="1">
        <v>7.5</v>
      </c>
      <c r="AA216" s="1">
        <v>1.85</v>
      </c>
      <c r="AB216" s="1">
        <v>0</v>
      </c>
    </row>
    <row r="217" spans="1:28" x14ac:dyDescent="0.2">
      <c r="A217" s="1" t="s">
        <v>28</v>
      </c>
      <c r="B217" s="1" t="s">
        <v>1310</v>
      </c>
      <c r="C217" s="1">
        <v>85</v>
      </c>
      <c r="D217" s="1">
        <v>102</v>
      </c>
      <c r="E217" s="1">
        <v>323</v>
      </c>
      <c r="F217" s="1">
        <v>241</v>
      </c>
      <c r="G217" s="1" t="s">
        <v>1311</v>
      </c>
      <c r="H217" s="1">
        <v>845</v>
      </c>
      <c r="I217" s="1">
        <v>32694788</v>
      </c>
      <c r="J217" s="1" t="s">
        <v>1312</v>
      </c>
      <c r="K217" s="1" t="s">
        <v>1213</v>
      </c>
      <c r="L217" s="1" t="s">
        <v>1313</v>
      </c>
      <c r="M217" s="1">
        <v>101411</v>
      </c>
      <c r="N217" s="1">
        <v>1815</v>
      </c>
      <c r="O217" s="1" t="s">
        <v>1314</v>
      </c>
      <c r="P217" s="1">
        <v>1</v>
      </c>
      <c r="Q217" s="1" t="s">
        <v>1315</v>
      </c>
      <c r="R217" s="2" t="s">
        <v>1316</v>
      </c>
      <c r="S217" s="1">
        <v>546</v>
      </c>
      <c r="T217" s="1" t="s">
        <v>37</v>
      </c>
      <c r="U217" s="1" t="s">
        <v>38</v>
      </c>
      <c r="V217" s="1" t="s">
        <v>584</v>
      </c>
      <c r="W217" s="1">
        <v>85000000</v>
      </c>
      <c r="X217" s="1">
        <v>1999</v>
      </c>
      <c r="Y217" s="1">
        <v>372</v>
      </c>
      <c r="Z217" s="1">
        <v>6.6</v>
      </c>
      <c r="AA217" s="1">
        <v>2.35</v>
      </c>
      <c r="AB217" s="1">
        <v>0</v>
      </c>
    </row>
    <row r="218" spans="1:28" x14ac:dyDescent="0.2">
      <c r="A218" s="1" t="s">
        <v>28</v>
      </c>
      <c r="B218" s="1" t="s">
        <v>1317</v>
      </c>
      <c r="C218" s="1">
        <v>436</v>
      </c>
      <c r="D218" s="1">
        <v>135</v>
      </c>
      <c r="E218" s="1">
        <v>209</v>
      </c>
      <c r="F218" s="1">
        <v>602</v>
      </c>
      <c r="G218" s="1" t="s">
        <v>1318</v>
      </c>
      <c r="H218" s="1">
        <v>10000</v>
      </c>
      <c r="I218" s="1">
        <v>113165635</v>
      </c>
      <c r="J218" s="1" t="s">
        <v>50</v>
      </c>
      <c r="K218" s="1" t="s">
        <v>886</v>
      </c>
      <c r="L218" s="1" t="s">
        <v>1319</v>
      </c>
      <c r="M218" s="1">
        <v>229823</v>
      </c>
      <c r="N218" s="1">
        <v>12175</v>
      </c>
      <c r="O218" s="1" t="s">
        <v>1320</v>
      </c>
      <c r="P218" s="1">
        <v>0</v>
      </c>
      <c r="Q218" s="1" t="s">
        <v>1321</v>
      </c>
      <c r="R218" s="2" t="s">
        <v>1322</v>
      </c>
      <c r="S218" s="1">
        <v>504</v>
      </c>
      <c r="T218" s="1" t="s">
        <v>37</v>
      </c>
      <c r="U218" s="1" t="s">
        <v>38</v>
      </c>
      <c r="V218" s="1" t="s">
        <v>39</v>
      </c>
      <c r="W218" s="1">
        <v>125000000</v>
      </c>
      <c r="X218" s="1">
        <v>2012</v>
      </c>
      <c r="Y218" s="1">
        <v>826</v>
      </c>
      <c r="Z218" s="1">
        <v>6.7</v>
      </c>
      <c r="AA218" s="1">
        <v>2.35</v>
      </c>
      <c r="AB218" s="1">
        <v>31000</v>
      </c>
    </row>
    <row r="219" spans="1:28" x14ac:dyDescent="0.2">
      <c r="A219" s="1" t="s">
        <v>28</v>
      </c>
      <c r="B219" s="1" t="s">
        <v>1323</v>
      </c>
      <c r="C219" s="1">
        <v>183</v>
      </c>
      <c r="D219" s="1">
        <v>125</v>
      </c>
      <c r="E219" s="1">
        <v>541</v>
      </c>
      <c r="F219" s="1">
        <v>409</v>
      </c>
      <c r="G219" s="1" t="s">
        <v>633</v>
      </c>
      <c r="H219" s="1">
        <v>920</v>
      </c>
      <c r="I219" s="1">
        <v>107285004</v>
      </c>
      <c r="J219" s="1" t="s">
        <v>1324</v>
      </c>
      <c r="K219" s="1" t="s">
        <v>1325</v>
      </c>
      <c r="L219" s="1" t="s">
        <v>1326</v>
      </c>
      <c r="M219" s="1">
        <v>189855</v>
      </c>
      <c r="N219" s="1">
        <v>2699</v>
      </c>
      <c r="O219" s="1" t="s">
        <v>1327</v>
      </c>
      <c r="P219" s="1">
        <v>3</v>
      </c>
      <c r="Q219" s="1" t="s">
        <v>1328</v>
      </c>
      <c r="R219" s="2" t="s">
        <v>1329</v>
      </c>
      <c r="S219" s="1">
        <v>1018</v>
      </c>
      <c r="T219" s="1" t="s">
        <v>37</v>
      </c>
      <c r="U219" s="1" t="s">
        <v>38</v>
      </c>
      <c r="V219" s="1" t="s">
        <v>39</v>
      </c>
      <c r="W219" s="1">
        <v>125000000</v>
      </c>
      <c r="X219" s="1">
        <v>1997</v>
      </c>
      <c r="Y219" s="1">
        <v>890</v>
      </c>
      <c r="Z219" s="1">
        <v>3.7</v>
      </c>
      <c r="AA219" s="1">
        <v>1.85</v>
      </c>
      <c r="AB219" s="1">
        <v>0</v>
      </c>
    </row>
    <row r="220" spans="1:28" x14ac:dyDescent="0.2">
      <c r="A220" s="1" t="s">
        <v>28</v>
      </c>
      <c r="B220" s="1" t="s">
        <v>849</v>
      </c>
      <c r="C220" s="1">
        <v>175</v>
      </c>
      <c r="D220" s="1">
        <v>110</v>
      </c>
      <c r="E220" s="1">
        <v>2000</v>
      </c>
      <c r="F220" s="1">
        <v>636</v>
      </c>
      <c r="G220" s="1" t="s">
        <v>1330</v>
      </c>
      <c r="H220" s="1">
        <v>1000</v>
      </c>
      <c r="I220" s="1">
        <v>260031035</v>
      </c>
      <c r="J220" s="1" t="s">
        <v>514</v>
      </c>
      <c r="K220" s="1" t="s">
        <v>1331</v>
      </c>
      <c r="L220" s="1" t="s">
        <v>1332</v>
      </c>
      <c r="M220" s="1">
        <v>141414</v>
      </c>
      <c r="N220" s="1">
        <v>4146</v>
      </c>
      <c r="O220" s="1" t="s">
        <v>1333</v>
      </c>
      <c r="P220" s="1">
        <v>0</v>
      </c>
      <c r="Q220" s="1" t="s">
        <v>1334</v>
      </c>
      <c r="R220" s="2" t="s">
        <v>1335</v>
      </c>
      <c r="S220" s="1">
        <v>482</v>
      </c>
      <c r="T220" s="1" t="s">
        <v>37</v>
      </c>
      <c r="U220" s="1" t="s">
        <v>38</v>
      </c>
      <c r="V220" s="1" t="s">
        <v>94</v>
      </c>
      <c r="W220" s="1">
        <v>123000000</v>
      </c>
      <c r="X220" s="1">
        <v>2000</v>
      </c>
      <c r="Y220" s="1">
        <v>722</v>
      </c>
      <c r="Z220" s="1">
        <v>6</v>
      </c>
      <c r="AA220" s="1">
        <v>1.85</v>
      </c>
      <c r="AB220" s="1">
        <v>0</v>
      </c>
    </row>
    <row r="221" spans="1:28" x14ac:dyDescent="0.2">
      <c r="A221" s="1" t="s">
        <v>28</v>
      </c>
      <c r="B221" s="1" t="s">
        <v>427</v>
      </c>
      <c r="C221" s="1">
        <v>239</v>
      </c>
      <c r="D221" s="1">
        <v>124</v>
      </c>
      <c r="E221" s="1">
        <v>776</v>
      </c>
      <c r="F221" s="1">
        <v>812</v>
      </c>
      <c r="G221" s="1" t="s">
        <v>535</v>
      </c>
      <c r="H221" s="1">
        <v>15000</v>
      </c>
      <c r="I221" s="1">
        <v>186739919</v>
      </c>
      <c r="J221" s="1" t="s">
        <v>226</v>
      </c>
      <c r="K221" s="1" t="s">
        <v>372</v>
      </c>
      <c r="L221" s="1" t="s">
        <v>1336</v>
      </c>
      <c r="M221" s="1">
        <v>333248</v>
      </c>
      <c r="N221" s="1">
        <v>20553</v>
      </c>
      <c r="O221" s="1" t="s">
        <v>632</v>
      </c>
      <c r="P221" s="1">
        <v>0</v>
      </c>
      <c r="Q221" s="1" t="s">
        <v>1337</v>
      </c>
      <c r="R221" s="2" t="s">
        <v>1338</v>
      </c>
      <c r="S221" s="1">
        <v>1159</v>
      </c>
      <c r="T221" s="1" t="s">
        <v>37</v>
      </c>
      <c r="U221" s="1" t="s">
        <v>38</v>
      </c>
      <c r="V221" s="1" t="s">
        <v>39</v>
      </c>
      <c r="W221" s="1">
        <v>125000000</v>
      </c>
      <c r="X221" s="1">
        <v>2004</v>
      </c>
      <c r="Y221" s="1">
        <v>2000</v>
      </c>
      <c r="Z221" s="1">
        <v>6.4</v>
      </c>
      <c r="AA221" s="1">
        <v>2.35</v>
      </c>
      <c r="AB221" s="1">
        <v>19000</v>
      </c>
    </row>
    <row r="222" spans="1:28" x14ac:dyDescent="0.2">
      <c r="A222" s="1" t="s">
        <v>28</v>
      </c>
      <c r="B222" s="1" t="s">
        <v>1339</v>
      </c>
      <c r="C222" s="1">
        <v>237</v>
      </c>
      <c r="D222" s="1">
        <v>123</v>
      </c>
      <c r="E222" s="1">
        <v>610</v>
      </c>
      <c r="F222" s="1">
        <v>653</v>
      </c>
      <c r="G222" s="1" t="s">
        <v>1340</v>
      </c>
      <c r="H222" s="1">
        <v>10000</v>
      </c>
      <c r="I222" s="1">
        <v>215397307</v>
      </c>
      <c r="J222" s="1" t="s">
        <v>50</v>
      </c>
      <c r="K222" s="1" t="s">
        <v>522</v>
      </c>
      <c r="L222" s="1" t="s">
        <v>1341</v>
      </c>
      <c r="M222" s="1">
        <v>242188</v>
      </c>
      <c r="N222" s="1">
        <v>11930</v>
      </c>
      <c r="O222" s="1" t="s">
        <v>1047</v>
      </c>
      <c r="P222" s="1">
        <v>0</v>
      </c>
      <c r="Q222" s="1" t="s">
        <v>1342</v>
      </c>
      <c r="R222" s="2" t="s">
        <v>1343</v>
      </c>
      <c r="S222" s="1">
        <v>1426</v>
      </c>
      <c r="T222" s="1" t="s">
        <v>37</v>
      </c>
      <c r="U222" s="1" t="s">
        <v>38</v>
      </c>
      <c r="V222" s="1" t="s">
        <v>39</v>
      </c>
      <c r="W222" s="1">
        <v>125000000</v>
      </c>
      <c r="X222" s="1">
        <v>2000</v>
      </c>
      <c r="Y222" s="1">
        <v>794</v>
      </c>
      <c r="Z222" s="1">
        <v>6.1</v>
      </c>
      <c r="AA222" s="1">
        <v>2.35</v>
      </c>
      <c r="AB222" s="1">
        <v>0</v>
      </c>
    </row>
    <row r="223" spans="1:28" x14ac:dyDescent="0.2">
      <c r="A223" s="1" t="s">
        <v>28</v>
      </c>
      <c r="B223" s="1" t="s">
        <v>709</v>
      </c>
      <c r="C223" s="1">
        <v>231</v>
      </c>
      <c r="D223" s="1">
        <v>130</v>
      </c>
      <c r="E223" s="1">
        <v>249</v>
      </c>
      <c r="F223" s="1">
        <v>461</v>
      </c>
      <c r="G223" s="1" t="s">
        <v>1344</v>
      </c>
      <c r="H223" s="1">
        <v>784</v>
      </c>
      <c r="I223" s="1">
        <v>182618434</v>
      </c>
      <c r="J223" s="1" t="s">
        <v>711</v>
      </c>
      <c r="K223" s="1" t="s">
        <v>1345</v>
      </c>
      <c r="L223" s="1" t="s">
        <v>1346</v>
      </c>
      <c r="M223" s="1">
        <v>133076</v>
      </c>
      <c r="N223" s="1">
        <v>2684</v>
      </c>
      <c r="O223" s="1" t="s">
        <v>1347</v>
      </c>
      <c r="P223" s="1">
        <v>0</v>
      </c>
      <c r="Q223" s="1" t="s">
        <v>1348</v>
      </c>
      <c r="R223" s="2" t="s">
        <v>1349</v>
      </c>
      <c r="S223" s="1">
        <v>779</v>
      </c>
      <c r="T223" s="1" t="s">
        <v>37</v>
      </c>
      <c r="U223" s="1" t="s">
        <v>38</v>
      </c>
      <c r="V223" s="1" t="s">
        <v>39</v>
      </c>
      <c r="W223" s="1">
        <v>140000000</v>
      </c>
      <c r="X223" s="1">
        <v>2000</v>
      </c>
      <c r="Y223" s="1">
        <v>638</v>
      </c>
      <c r="Z223" s="1">
        <v>6.4</v>
      </c>
      <c r="AA223" s="1">
        <v>2.35</v>
      </c>
      <c r="AB223" s="1">
        <v>0</v>
      </c>
    </row>
    <row r="224" spans="1:28" x14ac:dyDescent="0.2">
      <c r="A224" s="1" t="s">
        <v>28</v>
      </c>
      <c r="B224" s="1" t="s">
        <v>1350</v>
      </c>
      <c r="C224" s="1">
        <v>262</v>
      </c>
      <c r="D224" s="1">
        <v>92</v>
      </c>
      <c r="E224" s="1">
        <v>167</v>
      </c>
      <c r="F224" s="1">
        <v>702</v>
      </c>
      <c r="G224" s="1" t="s">
        <v>1351</v>
      </c>
      <c r="H224" s="1">
        <v>11000</v>
      </c>
      <c r="I224" s="1">
        <v>131920333</v>
      </c>
      <c r="J224" s="1" t="s">
        <v>226</v>
      </c>
      <c r="K224" s="1" t="s">
        <v>221</v>
      </c>
      <c r="L224" s="1" t="s">
        <v>1352</v>
      </c>
      <c r="M224" s="1">
        <v>213275</v>
      </c>
      <c r="N224" s="1">
        <v>15302</v>
      </c>
      <c r="O224" s="1" t="s">
        <v>713</v>
      </c>
      <c r="P224" s="1">
        <v>3</v>
      </c>
      <c r="Q224" s="1" t="s">
        <v>1353</v>
      </c>
      <c r="R224" s="2" t="s">
        <v>1354</v>
      </c>
      <c r="S224" s="1">
        <v>436</v>
      </c>
      <c r="T224" s="1" t="s">
        <v>37</v>
      </c>
      <c r="U224" s="1" t="s">
        <v>38</v>
      </c>
      <c r="V224" s="1" t="s">
        <v>94</v>
      </c>
      <c r="W224" s="1">
        <v>130000000</v>
      </c>
      <c r="X224" s="1">
        <v>2007</v>
      </c>
      <c r="Y224" s="1">
        <v>2000</v>
      </c>
      <c r="Z224" s="1">
        <v>5.6</v>
      </c>
      <c r="AA224" s="1">
        <v>2.35</v>
      </c>
      <c r="AB224" s="1">
        <v>0</v>
      </c>
    </row>
    <row r="225" spans="1:28" x14ac:dyDescent="0.2">
      <c r="A225" s="1" t="s">
        <v>28</v>
      </c>
      <c r="B225" s="1" t="s">
        <v>1063</v>
      </c>
      <c r="C225" s="1">
        <v>552</v>
      </c>
      <c r="D225" s="1">
        <v>127</v>
      </c>
      <c r="E225" s="1">
        <v>0</v>
      </c>
      <c r="F225" s="1">
        <v>341</v>
      </c>
      <c r="G225" s="1" t="s">
        <v>1129</v>
      </c>
      <c r="H225" s="1">
        <v>774</v>
      </c>
      <c r="I225" s="1">
        <v>124976634</v>
      </c>
      <c r="J225" s="1" t="s">
        <v>1355</v>
      </c>
      <c r="K225" s="1" t="s">
        <v>1356</v>
      </c>
      <c r="L225" s="1" t="s">
        <v>1357</v>
      </c>
      <c r="M225" s="1">
        <v>440084</v>
      </c>
      <c r="N225" s="1">
        <v>2121</v>
      </c>
      <c r="O225" s="1" t="s">
        <v>1358</v>
      </c>
      <c r="P225" s="1">
        <v>0</v>
      </c>
      <c r="Q225" s="1" t="s">
        <v>1359</v>
      </c>
      <c r="R225" s="2" t="s">
        <v>1360</v>
      </c>
      <c r="S225" s="1">
        <v>755</v>
      </c>
      <c r="T225" s="1" t="s">
        <v>37</v>
      </c>
      <c r="U225" s="1" t="s">
        <v>38</v>
      </c>
      <c r="V225" s="1" t="s">
        <v>94</v>
      </c>
      <c r="W225" s="1">
        <v>120000000</v>
      </c>
      <c r="X225" s="1">
        <v>2012</v>
      </c>
      <c r="Y225" s="1">
        <v>358</v>
      </c>
      <c r="Z225" s="1">
        <v>8</v>
      </c>
      <c r="AA225" s="1">
        <v>1.85</v>
      </c>
      <c r="AB225" s="1">
        <v>122000</v>
      </c>
    </row>
    <row r="226" spans="1:28" x14ac:dyDescent="0.2">
      <c r="A226" s="1" t="s">
        <v>28</v>
      </c>
      <c r="B226" s="1" t="s">
        <v>1361</v>
      </c>
      <c r="C226" s="1">
        <v>276</v>
      </c>
      <c r="D226" s="1">
        <v>123</v>
      </c>
      <c r="E226" s="1">
        <v>160</v>
      </c>
      <c r="F226" s="1">
        <v>402</v>
      </c>
      <c r="G226" s="1" t="s">
        <v>1362</v>
      </c>
      <c r="H226" s="1">
        <v>12000</v>
      </c>
      <c r="I226" s="1">
        <v>115802596</v>
      </c>
      <c r="J226" s="1" t="s">
        <v>1363</v>
      </c>
      <c r="K226" s="1" t="s">
        <v>704</v>
      </c>
      <c r="L226" s="1" t="s">
        <v>1364</v>
      </c>
      <c r="M226" s="1">
        <v>182661</v>
      </c>
      <c r="N226" s="1">
        <v>14017</v>
      </c>
      <c r="O226" s="1" t="s">
        <v>1365</v>
      </c>
      <c r="P226" s="1">
        <v>1</v>
      </c>
      <c r="Q226" s="1" t="s">
        <v>1366</v>
      </c>
      <c r="R226" s="2" t="s">
        <v>1367</v>
      </c>
      <c r="S226" s="1">
        <v>681</v>
      </c>
      <c r="T226" s="1" t="s">
        <v>37</v>
      </c>
      <c r="U226" s="1" t="s">
        <v>38</v>
      </c>
      <c r="V226" s="1" t="s">
        <v>39</v>
      </c>
      <c r="W226" s="1">
        <v>110000000</v>
      </c>
      <c r="X226" s="1">
        <v>2007</v>
      </c>
      <c r="Y226" s="1">
        <v>701</v>
      </c>
      <c r="Z226" s="1">
        <v>5.2</v>
      </c>
      <c r="AA226" s="1">
        <v>2.35</v>
      </c>
      <c r="AB226" s="1">
        <v>0</v>
      </c>
    </row>
    <row r="227" spans="1:28" x14ac:dyDescent="0.2">
      <c r="A227" s="1" t="s">
        <v>28</v>
      </c>
      <c r="B227" s="1" t="s">
        <v>1154</v>
      </c>
      <c r="C227" s="1">
        <v>267</v>
      </c>
      <c r="D227" s="1">
        <v>123</v>
      </c>
      <c r="E227" s="1">
        <v>521</v>
      </c>
      <c r="F227" s="1">
        <v>265</v>
      </c>
      <c r="G227" s="1" t="s">
        <v>1368</v>
      </c>
      <c r="H227" s="1">
        <v>13000</v>
      </c>
      <c r="I227" s="1">
        <v>108521835</v>
      </c>
      <c r="J227" s="1" t="s">
        <v>59</v>
      </c>
      <c r="K227" s="1" t="s">
        <v>1156</v>
      </c>
      <c r="L227" s="1" t="s">
        <v>1369</v>
      </c>
      <c r="M227" s="1">
        <v>40123</v>
      </c>
      <c r="N227" s="1">
        <v>13752</v>
      </c>
      <c r="O227" s="1" t="s">
        <v>1370</v>
      </c>
      <c r="P227" s="1">
        <v>0</v>
      </c>
      <c r="Q227" s="1" t="s">
        <v>1371</v>
      </c>
      <c r="R227" s="2" t="s">
        <v>1372</v>
      </c>
      <c r="S227" s="1">
        <v>297</v>
      </c>
      <c r="T227" s="1" t="s">
        <v>37</v>
      </c>
      <c r="U227" s="1" t="s">
        <v>56</v>
      </c>
      <c r="V227" s="1" t="s">
        <v>39</v>
      </c>
      <c r="W227" s="1">
        <v>120000000</v>
      </c>
      <c r="X227" s="1">
        <v>2016</v>
      </c>
      <c r="Y227" s="1">
        <v>365</v>
      </c>
      <c r="Z227" s="1">
        <v>7.1</v>
      </c>
      <c r="AA227" s="1">
        <v>2.35</v>
      </c>
      <c r="AB227" s="1">
        <v>31000</v>
      </c>
    </row>
    <row r="228" spans="1:28" x14ac:dyDescent="0.2">
      <c r="A228" s="1" t="s">
        <v>28</v>
      </c>
      <c r="B228" s="1" t="s">
        <v>326</v>
      </c>
      <c r="C228" s="1">
        <v>102</v>
      </c>
      <c r="D228" s="1">
        <v>107</v>
      </c>
      <c r="E228" s="1">
        <v>368</v>
      </c>
      <c r="F228" s="1">
        <v>1000</v>
      </c>
      <c r="G228" s="1" t="s">
        <v>803</v>
      </c>
      <c r="H228" s="1">
        <v>2000</v>
      </c>
      <c r="I228" s="1">
        <v>100685880</v>
      </c>
      <c r="J228" s="1" t="s">
        <v>1373</v>
      </c>
      <c r="K228" s="1" t="s">
        <v>1374</v>
      </c>
      <c r="L228" s="1" t="s">
        <v>1375</v>
      </c>
      <c r="M228" s="1">
        <v>100821</v>
      </c>
      <c r="N228" s="1">
        <v>4046</v>
      </c>
      <c r="O228" s="1" t="s">
        <v>1376</v>
      </c>
      <c r="P228" s="1">
        <v>0</v>
      </c>
      <c r="Q228" s="1" t="s">
        <v>1377</v>
      </c>
      <c r="R228" s="2" t="s">
        <v>1378</v>
      </c>
      <c r="S228" s="1">
        <v>554</v>
      </c>
      <c r="T228" s="1" t="s">
        <v>37</v>
      </c>
      <c r="U228" s="1" t="s">
        <v>38</v>
      </c>
      <c r="V228" s="1" t="s">
        <v>39</v>
      </c>
      <c r="W228" s="1">
        <v>120000000</v>
      </c>
      <c r="X228" s="1">
        <v>2003</v>
      </c>
      <c r="Y228" s="1">
        <v>1000</v>
      </c>
      <c r="Z228" s="1">
        <v>4.8</v>
      </c>
      <c r="AA228" s="1">
        <v>2.35</v>
      </c>
      <c r="AB228" s="1">
        <v>0</v>
      </c>
    </row>
    <row r="229" spans="1:28" x14ac:dyDescent="0.2">
      <c r="A229" s="1" t="s">
        <v>28</v>
      </c>
      <c r="B229" s="1" t="s">
        <v>186</v>
      </c>
      <c r="C229" s="1">
        <v>775</v>
      </c>
      <c r="D229" s="1">
        <v>124</v>
      </c>
      <c r="E229" s="1">
        <v>0</v>
      </c>
      <c r="F229" s="1">
        <v>641</v>
      </c>
      <c r="G229" s="1" t="s">
        <v>775</v>
      </c>
      <c r="H229" s="1">
        <v>13000</v>
      </c>
      <c r="I229" s="1">
        <v>126464904</v>
      </c>
      <c r="J229" s="1" t="s">
        <v>1379</v>
      </c>
      <c r="K229" s="1" t="s">
        <v>457</v>
      </c>
      <c r="L229" s="1" t="s">
        <v>1380</v>
      </c>
      <c r="M229" s="1">
        <v>456260</v>
      </c>
      <c r="N229" s="1">
        <v>24098</v>
      </c>
      <c r="O229" s="1" t="s">
        <v>888</v>
      </c>
      <c r="P229" s="1">
        <v>0</v>
      </c>
      <c r="Q229" s="1" t="s">
        <v>1381</v>
      </c>
      <c r="R229" s="2" t="s">
        <v>1382</v>
      </c>
      <c r="S229" s="1">
        <v>2326</v>
      </c>
      <c r="T229" s="1" t="s">
        <v>37</v>
      </c>
      <c r="U229" s="1" t="s">
        <v>38</v>
      </c>
      <c r="V229" s="1" t="s">
        <v>584</v>
      </c>
      <c r="W229" s="1">
        <v>130000000</v>
      </c>
      <c r="X229" s="1">
        <v>2012</v>
      </c>
      <c r="Y229" s="1">
        <v>9000</v>
      </c>
      <c r="Z229" s="1">
        <v>7</v>
      </c>
      <c r="AA229" s="1">
        <v>2.35</v>
      </c>
      <c r="AB229" s="1">
        <v>97000</v>
      </c>
    </row>
    <row r="230" spans="1:28" x14ac:dyDescent="0.2">
      <c r="A230" s="1" t="s">
        <v>28</v>
      </c>
      <c r="B230" s="1" t="s">
        <v>945</v>
      </c>
      <c r="C230" s="1">
        <v>71</v>
      </c>
      <c r="D230" s="1">
        <v>77</v>
      </c>
      <c r="E230" s="1">
        <v>50</v>
      </c>
      <c r="F230" s="1">
        <v>537</v>
      </c>
      <c r="G230" s="1" t="s">
        <v>89</v>
      </c>
      <c r="H230" s="1">
        <v>886</v>
      </c>
      <c r="I230" s="1">
        <v>64736114</v>
      </c>
      <c r="J230" s="1" t="s">
        <v>270</v>
      </c>
      <c r="K230" s="1" t="s">
        <v>1383</v>
      </c>
      <c r="L230" s="1" t="s">
        <v>1384</v>
      </c>
      <c r="M230" s="1">
        <v>36471</v>
      </c>
      <c r="N230" s="1">
        <v>2682</v>
      </c>
      <c r="O230" s="1" t="s">
        <v>1385</v>
      </c>
      <c r="P230" s="1">
        <v>0</v>
      </c>
      <c r="Q230" s="1" t="s">
        <v>1386</v>
      </c>
      <c r="R230" s="2" t="s">
        <v>1387</v>
      </c>
      <c r="S230" s="1">
        <v>69</v>
      </c>
      <c r="T230" s="1" t="s">
        <v>37</v>
      </c>
      <c r="U230" s="1" t="s">
        <v>38</v>
      </c>
      <c r="V230" s="1" t="s">
        <v>94</v>
      </c>
      <c r="W230" s="1">
        <v>120000000</v>
      </c>
      <c r="X230" s="1">
        <v>2002</v>
      </c>
      <c r="Y230" s="1">
        <v>799</v>
      </c>
      <c r="Z230" s="1">
        <v>5.4</v>
      </c>
      <c r="AA230" s="1">
        <v>1.85</v>
      </c>
      <c r="AB230" s="1">
        <v>459</v>
      </c>
    </row>
    <row r="231" spans="1:28" x14ac:dyDescent="0.2">
      <c r="A231" s="1" t="s">
        <v>28</v>
      </c>
      <c r="B231" s="1" t="s">
        <v>1388</v>
      </c>
      <c r="C231" s="1">
        <v>476</v>
      </c>
      <c r="D231" s="1">
        <v>109</v>
      </c>
      <c r="E231" s="1">
        <v>662</v>
      </c>
      <c r="F231" s="1">
        <v>1000</v>
      </c>
      <c r="G231" s="1" t="s">
        <v>562</v>
      </c>
      <c r="H231" s="1">
        <v>13000</v>
      </c>
      <c r="I231" s="1">
        <v>93050117</v>
      </c>
      <c r="J231" s="1" t="s">
        <v>1389</v>
      </c>
      <c r="K231" s="1" t="s">
        <v>1156</v>
      </c>
      <c r="L231" s="1" t="s">
        <v>1390</v>
      </c>
      <c r="M231" s="1">
        <v>338087</v>
      </c>
      <c r="N231" s="1">
        <v>17689</v>
      </c>
      <c r="O231" s="1" t="s">
        <v>780</v>
      </c>
      <c r="P231" s="1">
        <v>0</v>
      </c>
      <c r="Q231" s="1" t="s">
        <v>1391</v>
      </c>
      <c r="R231" s="2" t="s">
        <v>1392</v>
      </c>
      <c r="S231" s="1">
        <v>814</v>
      </c>
      <c r="T231" s="1" t="s">
        <v>37</v>
      </c>
      <c r="U231" s="1" t="s">
        <v>38</v>
      </c>
      <c r="V231" s="1" t="s">
        <v>584</v>
      </c>
      <c r="W231" s="1">
        <v>115000000</v>
      </c>
      <c r="X231" s="1">
        <v>2013</v>
      </c>
      <c r="Y231" s="1">
        <v>2000</v>
      </c>
      <c r="Z231" s="1">
        <v>6.6</v>
      </c>
      <c r="AA231" s="1">
        <v>2.35</v>
      </c>
      <c r="AB231" s="1">
        <v>61000</v>
      </c>
    </row>
    <row r="232" spans="1:28" x14ac:dyDescent="0.2">
      <c r="A232" s="1" t="s">
        <v>28</v>
      </c>
      <c r="B232" s="1" t="s">
        <v>1393</v>
      </c>
      <c r="C232" s="1">
        <v>207</v>
      </c>
      <c r="D232" s="1">
        <v>134</v>
      </c>
      <c r="E232" s="1">
        <v>123</v>
      </c>
      <c r="F232" s="1">
        <v>567</v>
      </c>
      <c r="G232" s="1" t="s">
        <v>1300</v>
      </c>
      <c r="H232" s="1">
        <v>14000</v>
      </c>
      <c r="I232" s="1">
        <v>57637485</v>
      </c>
      <c r="J232" s="1" t="s">
        <v>226</v>
      </c>
      <c r="K232" s="1" t="s">
        <v>336</v>
      </c>
      <c r="L232" s="1" t="s">
        <v>1394</v>
      </c>
      <c r="M232" s="1">
        <v>183909</v>
      </c>
      <c r="N232" s="1">
        <v>17159</v>
      </c>
      <c r="O232" s="1" t="s">
        <v>1395</v>
      </c>
      <c r="P232" s="1">
        <v>0</v>
      </c>
      <c r="Q232" s="1" t="s">
        <v>1396</v>
      </c>
      <c r="R232" s="2" t="s">
        <v>1397</v>
      </c>
      <c r="S232" s="1">
        <v>666</v>
      </c>
      <c r="T232" s="1" t="s">
        <v>37</v>
      </c>
      <c r="U232" s="1" t="s">
        <v>38</v>
      </c>
      <c r="V232" s="1" t="s">
        <v>39</v>
      </c>
      <c r="W232" s="1">
        <v>105000000</v>
      </c>
      <c r="X232" s="1">
        <v>2004</v>
      </c>
      <c r="Y232" s="1">
        <v>850</v>
      </c>
      <c r="Z232" s="1">
        <v>6.7</v>
      </c>
      <c r="AA232" s="1">
        <v>2.35</v>
      </c>
      <c r="AB232" s="1">
        <v>0</v>
      </c>
    </row>
    <row r="233" spans="1:28" x14ac:dyDescent="0.2">
      <c r="A233" s="1" t="s">
        <v>28</v>
      </c>
      <c r="B233" s="1" t="s">
        <v>1398</v>
      </c>
      <c r="C233" s="1">
        <v>492</v>
      </c>
      <c r="D233" s="1">
        <v>117</v>
      </c>
      <c r="E233" s="1">
        <v>294</v>
      </c>
      <c r="F233" s="1">
        <v>1000</v>
      </c>
      <c r="G233" s="1" t="s">
        <v>1399</v>
      </c>
      <c r="H233" s="1">
        <v>10000</v>
      </c>
      <c r="I233" s="1">
        <v>58607007</v>
      </c>
      <c r="J233" s="1" t="s">
        <v>1400</v>
      </c>
      <c r="K233" s="1" t="s">
        <v>439</v>
      </c>
      <c r="L233" s="1" t="s">
        <v>1401</v>
      </c>
      <c r="M233" s="1">
        <v>182899</v>
      </c>
      <c r="N233" s="1">
        <v>14161</v>
      </c>
      <c r="O233" s="1" t="s">
        <v>1402</v>
      </c>
      <c r="P233" s="1">
        <v>0</v>
      </c>
      <c r="Q233" s="1" t="s">
        <v>1403</v>
      </c>
      <c r="R233" s="2" t="s">
        <v>1404</v>
      </c>
      <c r="S233" s="1">
        <v>630</v>
      </c>
      <c r="T233" s="1" t="s">
        <v>37</v>
      </c>
      <c r="U233" s="1" t="s">
        <v>38</v>
      </c>
      <c r="V233" s="1" t="s">
        <v>39</v>
      </c>
      <c r="W233" s="1">
        <v>100000000</v>
      </c>
      <c r="X233" s="1">
        <v>2014</v>
      </c>
      <c r="Y233" s="1">
        <v>2000</v>
      </c>
      <c r="Z233" s="1">
        <v>6.2</v>
      </c>
      <c r="AA233" s="1">
        <v>2.35</v>
      </c>
      <c r="AB233" s="1">
        <v>60000</v>
      </c>
    </row>
    <row r="234" spans="1:28" x14ac:dyDescent="0.2">
      <c r="A234" s="1" t="s">
        <v>28</v>
      </c>
      <c r="B234" s="1" t="s">
        <v>442</v>
      </c>
      <c r="C234" s="1">
        <v>284</v>
      </c>
      <c r="D234" s="1">
        <v>135</v>
      </c>
      <c r="E234" s="1">
        <v>0</v>
      </c>
      <c r="F234" s="1">
        <v>87</v>
      </c>
      <c r="G234" s="1" t="s">
        <v>1405</v>
      </c>
      <c r="H234" s="1">
        <v>690</v>
      </c>
      <c r="I234" s="1">
        <v>43929341</v>
      </c>
      <c r="J234" s="1" t="s">
        <v>1406</v>
      </c>
      <c r="K234" s="1" t="s">
        <v>1407</v>
      </c>
      <c r="L234" s="1" t="s">
        <v>1408</v>
      </c>
      <c r="M234" s="1">
        <v>57873</v>
      </c>
      <c r="N234" s="1">
        <v>902</v>
      </c>
      <c r="O234" s="1" t="s">
        <v>1409</v>
      </c>
      <c r="P234" s="1">
        <v>0</v>
      </c>
      <c r="Q234" s="1" t="s">
        <v>1410</v>
      </c>
      <c r="R234" s="2" t="s">
        <v>1411</v>
      </c>
      <c r="S234" s="1">
        <v>414</v>
      </c>
      <c r="T234" s="1" t="s">
        <v>37</v>
      </c>
      <c r="U234" s="1" t="s">
        <v>38</v>
      </c>
      <c r="V234" s="1" t="s">
        <v>94</v>
      </c>
      <c r="W234" s="1">
        <v>120000000</v>
      </c>
      <c r="X234" s="1">
        <v>2008</v>
      </c>
      <c r="Y234" s="1">
        <v>107</v>
      </c>
      <c r="Z234" s="1">
        <v>6.1</v>
      </c>
      <c r="AA234" s="1">
        <v>2.35</v>
      </c>
      <c r="AB234" s="1">
        <v>0</v>
      </c>
    </row>
    <row r="235" spans="1:28" x14ac:dyDescent="0.2">
      <c r="A235" s="1" t="s">
        <v>28</v>
      </c>
      <c r="B235" s="1" t="s">
        <v>1412</v>
      </c>
      <c r="C235" s="1">
        <v>168</v>
      </c>
      <c r="D235" s="1">
        <v>121</v>
      </c>
      <c r="E235" s="1">
        <v>274</v>
      </c>
      <c r="F235" s="1">
        <v>157</v>
      </c>
      <c r="G235" s="1" t="s">
        <v>1413</v>
      </c>
      <c r="H235" s="1">
        <v>273</v>
      </c>
      <c r="I235" s="1">
        <v>30212620</v>
      </c>
      <c r="J235" s="1" t="s">
        <v>1414</v>
      </c>
      <c r="K235" s="1" t="s">
        <v>1415</v>
      </c>
      <c r="L235" s="1" t="s">
        <v>1416</v>
      </c>
      <c r="M235" s="1">
        <v>35066</v>
      </c>
      <c r="N235" s="1">
        <v>993</v>
      </c>
      <c r="O235" s="1" t="s">
        <v>1417</v>
      </c>
      <c r="P235" s="1">
        <v>4</v>
      </c>
      <c r="Q235" s="1" t="s">
        <v>1418</v>
      </c>
      <c r="R235" s="2" t="s">
        <v>1419</v>
      </c>
      <c r="S235" s="1">
        <v>196</v>
      </c>
      <c r="T235" s="1" t="s">
        <v>37</v>
      </c>
      <c r="U235" s="1" t="s">
        <v>38</v>
      </c>
      <c r="V235" s="1" t="s">
        <v>39</v>
      </c>
      <c r="W235" s="1">
        <v>120000000</v>
      </c>
      <c r="X235" s="1">
        <v>2010</v>
      </c>
      <c r="Y235" s="1">
        <v>216</v>
      </c>
      <c r="Z235" s="1">
        <v>5.3</v>
      </c>
      <c r="AA235" s="1">
        <v>1.85</v>
      </c>
      <c r="AB235" s="1">
        <v>0</v>
      </c>
    </row>
    <row r="236" spans="1:28" x14ac:dyDescent="0.2">
      <c r="A236" s="1" t="s">
        <v>28</v>
      </c>
      <c r="B236" s="1" t="s">
        <v>1420</v>
      </c>
      <c r="C236" s="1">
        <v>283</v>
      </c>
      <c r="D236" s="1">
        <v>117</v>
      </c>
      <c r="E236" s="1">
        <v>446</v>
      </c>
      <c r="F236" s="1">
        <v>877</v>
      </c>
      <c r="G236" s="1" t="s">
        <v>1421</v>
      </c>
      <c r="H236" s="1">
        <v>10000</v>
      </c>
      <c r="I236" s="1">
        <v>76418654</v>
      </c>
      <c r="J236" s="1" t="s">
        <v>1422</v>
      </c>
      <c r="K236" s="1" t="s">
        <v>522</v>
      </c>
      <c r="L236" s="1" t="s">
        <v>1423</v>
      </c>
      <c r="M236" s="1">
        <v>148280</v>
      </c>
      <c r="N236" s="1">
        <v>12731</v>
      </c>
      <c r="O236" s="1" t="s">
        <v>1189</v>
      </c>
      <c r="P236" s="1">
        <v>0</v>
      </c>
      <c r="Q236" s="1" t="s">
        <v>1424</v>
      </c>
      <c r="R236" s="2" t="s">
        <v>1425</v>
      </c>
      <c r="S236" s="1">
        <v>348</v>
      </c>
      <c r="T236" s="1" t="s">
        <v>37</v>
      </c>
      <c r="U236" s="1" t="s">
        <v>38</v>
      </c>
      <c r="V236" s="1" t="s">
        <v>39</v>
      </c>
      <c r="W236" s="1">
        <v>117000000</v>
      </c>
      <c r="X236" s="1">
        <v>2010</v>
      </c>
      <c r="Y236" s="1">
        <v>973</v>
      </c>
      <c r="Z236" s="1">
        <v>6.3</v>
      </c>
      <c r="AA236" s="1">
        <v>2.35</v>
      </c>
      <c r="AB236" s="1">
        <v>11000</v>
      </c>
    </row>
    <row r="237" spans="1:28" x14ac:dyDescent="0.2">
      <c r="A237" s="1" t="s">
        <v>28</v>
      </c>
      <c r="B237" s="1" t="s">
        <v>298</v>
      </c>
      <c r="C237" s="1">
        <v>539</v>
      </c>
      <c r="D237" s="1">
        <v>124</v>
      </c>
      <c r="E237" s="1">
        <v>364</v>
      </c>
      <c r="F237" s="1">
        <v>1000</v>
      </c>
      <c r="G237" s="1" t="s">
        <v>522</v>
      </c>
      <c r="H237" s="1">
        <v>11000</v>
      </c>
      <c r="I237" s="1">
        <v>89021735</v>
      </c>
      <c r="J237" s="1" t="s">
        <v>1426</v>
      </c>
      <c r="K237" s="1" t="s">
        <v>465</v>
      </c>
      <c r="L237" s="1" t="s">
        <v>1427</v>
      </c>
      <c r="M237" s="1">
        <v>387436</v>
      </c>
      <c r="N237" s="1">
        <v>22004</v>
      </c>
      <c r="O237" s="1" t="s">
        <v>1428</v>
      </c>
      <c r="P237" s="1">
        <v>0</v>
      </c>
      <c r="Q237" s="1" t="s">
        <v>1429</v>
      </c>
      <c r="R237" s="2" t="s">
        <v>1430</v>
      </c>
      <c r="S237" s="1">
        <v>892</v>
      </c>
      <c r="T237" s="1" t="s">
        <v>37</v>
      </c>
      <c r="U237" s="1" t="s">
        <v>38</v>
      </c>
      <c r="V237" s="1" t="s">
        <v>39</v>
      </c>
      <c r="W237" s="1">
        <v>120000000</v>
      </c>
      <c r="X237" s="1">
        <v>2013</v>
      </c>
      <c r="Y237" s="1">
        <v>10000</v>
      </c>
      <c r="Z237" s="1">
        <v>7</v>
      </c>
      <c r="AA237" s="1">
        <v>2.35</v>
      </c>
      <c r="AB237" s="1">
        <v>71000</v>
      </c>
    </row>
    <row r="238" spans="1:28" x14ac:dyDescent="0.2">
      <c r="A238" s="1" t="s">
        <v>28</v>
      </c>
      <c r="B238" s="1" t="s">
        <v>1431</v>
      </c>
      <c r="C238" s="1">
        <v>359</v>
      </c>
      <c r="D238" s="1">
        <v>140</v>
      </c>
      <c r="E238" s="1">
        <v>0</v>
      </c>
      <c r="F238" s="1">
        <v>4000</v>
      </c>
      <c r="G238" s="1" t="s">
        <v>200</v>
      </c>
      <c r="H238" s="1">
        <v>20000</v>
      </c>
      <c r="I238" s="1">
        <v>380262555</v>
      </c>
      <c r="J238" s="1" t="s">
        <v>31</v>
      </c>
      <c r="K238" s="1" t="s">
        <v>840</v>
      </c>
      <c r="L238" s="1" t="s">
        <v>1432</v>
      </c>
      <c r="M238" s="1">
        <v>520104</v>
      </c>
      <c r="N238" s="1">
        <v>44042</v>
      </c>
      <c r="O238" s="1" t="s">
        <v>1433</v>
      </c>
      <c r="P238" s="1">
        <v>4</v>
      </c>
      <c r="Q238" s="1" t="s">
        <v>1434</v>
      </c>
      <c r="R238" s="2" t="s">
        <v>1435</v>
      </c>
      <c r="S238" s="1">
        <v>3286</v>
      </c>
      <c r="T238" s="1" t="s">
        <v>37</v>
      </c>
      <c r="U238" s="1" t="s">
        <v>38</v>
      </c>
      <c r="V238" s="1" t="s">
        <v>39</v>
      </c>
      <c r="W238" s="1">
        <v>113000000</v>
      </c>
      <c r="X238" s="1">
        <v>2005</v>
      </c>
      <c r="Y238" s="1">
        <v>16000</v>
      </c>
      <c r="Z238" s="1">
        <v>7.6</v>
      </c>
      <c r="AA238" s="1">
        <v>2.35</v>
      </c>
      <c r="AB238" s="1">
        <v>10000</v>
      </c>
    </row>
    <row r="239" spans="1:28" x14ac:dyDescent="0.2">
      <c r="A239" s="1" t="s">
        <v>28</v>
      </c>
      <c r="B239" s="1" t="s">
        <v>1431</v>
      </c>
      <c r="C239" s="1">
        <v>284</v>
      </c>
      <c r="D239" s="1">
        <v>142</v>
      </c>
      <c r="E239" s="1">
        <v>0</v>
      </c>
      <c r="F239" s="1">
        <v>4000</v>
      </c>
      <c r="G239" s="1" t="s">
        <v>200</v>
      </c>
      <c r="H239" s="1">
        <v>20000</v>
      </c>
      <c r="I239" s="1">
        <v>310675583</v>
      </c>
      <c r="J239" s="1" t="s">
        <v>31</v>
      </c>
      <c r="K239" s="1" t="s">
        <v>840</v>
      </c>
      <c r="L239" s="1" t="s">
        <v>1436</v>
      </c>
      <c r="M239" s="1">
        <v>464310</v>
      </c>
      <c r="N239" s="1">
        <v>42990</v>
      </c>
      <c r="O239" s="1" t="s">
        <v>1433</v>
      </c>
      <c r="P239" s="1">
        <v>3</v>
      </c>
      <c r="Q239" s="1" t="s">
        <v>1437</v>
      </c>
      <c r="R239" s="2" t="s">
        <v>1438</v>
      </c>
      <c r="S239" s="1">
        <v>3516</v>
      </c>
      <c r="T239" s="1" t="s">
        <v>37</v>
      </c>
      <c r="U239" s="1" t="s">
        <v>38</v>
      </c>
      <c r="V239" s="1" t="s">
        <v>94</v>
      </c>
      <c r="W239" s="1">
        <v>115000000</v>
      </c>
      <c r="X239" s="1">
        <v>2002</v>
      </c>
      <c r="Y239" s="1">
        <v>16000</v>
      </c>
      <c r="Z239" s="1">
        <v>6.7</v>
      </c>
      <c r="AA239" s="1">
        <v>1.78</v>
      </c>
      <c r="AB239" s="1">
        <v>0</v>
      </c>
    </row>
    <row r="240" spans="1:28" x14ac:dyDescent="0.2">
      <c r="A240" s="1" t="s">
        <v>28</v>
      </c>
      <c r="B240" s="1" t="s">
        <v>468</v>
      </c>
      <c r="C240" s="1">
        <v>250</v>
      </c>
      <c r="D240" s="1">
        <v>92</v>
      </c>
      <c r="E240" s="1">
        <v>0</v>
      </c>
      <c r="F240" s="1">
        <v>773</v>
      </c>
      <c r="G240" s="1" t="s">
        <v>320</v>
      </c>
      <c r="H240" s="1">
        <v>12000</v>
      </c>
      <c r="I240" s="1">
        <v>289907418</v>
      </c>
      <c r="J240" s="1" t="s">
        <v>270</v>
      </c>
      <c r="K240" s="1" t="s">
        <v>271</v>
      </c>
      <c r="L240" s="1" t="s">
        <v>1439</v>
      </c>
      <c r="M240" s="1">
        <v>585659</v>
      </c>
      <c r="N240" s="1">
        <v>15013</v>
      </c>
      <c r="O240" s="1" t="s">
        <v>1440</v>
      </c>
      <c r="P240" s="1">
        <v>0</v>
      </c>
      <c r="Q240" s="1" t="s">
        <v>1441</v>
      </c>
      <c r="R240" s="2" t="s">
        <v>1442</v>
      </c>
      <c r="S240" s="1">
        <v>593</v>
      </c>
      <c r="T240" s="1" t="s">
        <v>37</v>
      </c>
      <c r="U240" s="1" t="s">
        <v>38</v>
      </c>
      <c r="V240" s="1" t="s">
        <v>276</v>
      </c>
      <c r="W240" s="1">
        <v>115000000</v>
      </c>
      <c r="X240" s="1">
        <v>2001</v>
      </c>
      <c r="Y240" s="1">
        <v>1000</v>
      </c>
      <c r="Z240" s="1">
        <v>8.1</v>
      </c>
      <c r="AA240" s="1">
        <v>1.85</v>
      </c>
      <c r="AB240" s="1">
        <v>0</v>
      </c>
    </row>
    <row r="241" spans="1:28" x14ac:dyDescent="0.2">
      <c r="A241" s="1" t="s">
        <v>28</v>
      </c>
      <c r="B241" s="1" t="s">
        <v>1420</v>
      </c>
      <c r="C241" s="1">
        <v>440</v>
      </c>
      <c r="D241" s="1">
        <v>138</v>
      </c>
      <c r="E241" s="1">
        <v>446</v>
      </c>
      <c r="F241" s="1">
        <v>929</v>
      </c>
      <c r="G241" s="1" t="s">
        <v>1443</v>
      </c>
      <c r="H241" s="1">
        <v>20000</v>
      </c>
      <c r="I241" s="1">
        <v>132550960</v>
      </c>
      <c r="J241" s="1" t="s">
        <v>226</v>
      </c>
      <c r="K241" s="1" t="s">
        <v>262</v>
      </c>
      <c r="L241" s="1" t="s">
        <v>1444</v>
      </c>
      <c r="M241" s="1">
        <v>328067</v>
      </c>
      <c r="N241" s="1">
        <v>23755</v>
      </c>
      <c r="O241" s="1" t="s">
        <v>1445</v>
      </c>
      <c r="P241" s="1">
        <v>1</v>
      </c>
      <c r="Q241" s="1" t="s">
        <v>1446</v>
      </c>
      <c r="R241" s="2" t="s">
        <v>1447</v>
      </c>
      <c r="S241" s="1">
        <v>533</v>
      </c>
      <c r="T241" s="1" t="s">
        <v>37</v>
      </c>
      <c r="U241" s="1" t="s">
        <v>38</v>
      </c>
      <c r="V241" s="1" t="s">
        <v>39</v>
      </c>
      <c r="W241" s="1">
        <v>120000000</v>
      </c>
      <c r="X241" s="1">
        <v>2013</v>
      </c>
      <c r="Y241" s="1">
        <v>992</v>
      </c>
      <c r="Z241" s="1">
        <v>6.7</v>
      </c>
      <c r="AA241" s="1">
        <v>2.35</v>
      </c>
      <c r="AB241" s="1">
        <v>68000</v>
      </c>
    </row>
    <row r="242" spans="1:28" x14ac:dyDescent="0.2">
      <c r="A242" s="1" t="s">
        <v>28</v>
      </c>
      <c r="B242" s="1" t="s">
        <v>1431</v>
      </c>
      <c r="C242" s="1">
        <v>320</v>
      </c>
      <c r="D242" s="1">
        <v>136</v>
      </c>
      <c r="E242" s="1">
        <v>0</v>
      </c>
      <c r="F242" s="1">
        <v>1000</v>
      </c>
      <c r="G242" s="1" t="s">
        <v>227</v>
      </c>
      <c r="H242" s="1">
        <v>20000</v>
      </c>
      <c r="I242" s="1">
        <v>474544677</v>
      </c>
      <c r="J242" s="1" t="s">
        <v>31</v>
      </c>
      <c r="K242" s="1" t="s">
        <v>840</v>
      </c>
      <c r="L242" s="1" t="s">
        <v>1448</v>
      </c>
      <c r="M242" s="1">
        <v>534658</v>
      </c>
      <c r="N242" s="1">
        <v>37723</v>
      </c>
      <c r="O242" s="1" t="s">
        <v>1449</v>
      </c>
      <c r="P242" s="1">
        <v>1</v>
      </c>
      <c r="Q242" s="1" t="s">
        <v>1450</v>
      </c>
      <c r="R242" s="2" t="s">
        <v>1451</v>
      </c>
      <c r="S242" s="1">
        <v>3597</v>
      </c>
      <c r="T242" s="1" t="s">
        <v>37</v>
      </c>
      <c r="U242" s="1" t="s">
        <v>38</v>
      </c>
      <c r="V242" s="1" t="s">
        <v>94</v>
      </c>
      <c r="W242" s="1">
        <v>115000000</v>
      </c>
      <c r="X242" s="1">
        <v>1999</v>
      </c>
      <c r="Y242" s="1">
        <v>14000</v>
      </c>
      <c r="Z242" s="1">
        <v>6.5</v>
      </c>
      <c r="AA242" s="1">
        <v>2.35</v>
      </c>
      <c r="AB242" s="1">
        <v>13000</v>
      </c>
    </row>
    <row r="243" spans="1:28" x14ac:dyDescent="0.2">
      <c r="A243" s="1" t="s">
        <v>28</v>
      </c>
      <c r="B243" s="1" t="s">
        <v>1452</v>
      </c>
      <c r="C243" s="1">
        <v>257</v>
      </c>
      <c r="D243" s="1">
        <v>98</v>
      </c>
      <c r="E243" s="1">
        <v>16</v>
      </c>
      <c r="F243" s="1">
        <v>12000</v>
      </c>
      <c r="G243" s="1" t="s">
        <v>181</v>
      </c>
      <c r="H243" s="1">
        <v>16000</v>
      </c>
      <c r="I243" s="1">
        <v>187165546</v>
      </c>
      <c r="J243" s="1" t="s">
        <v>270</v>
      </c>
      <c r="K243" s="1" t="s">
        <v>314</v>
      </c>
      <c r="L243" s="1" t="s">
        <v>1453</v>
      </c>
      <c r="M243" s="1">
        <v>150618</v>
      </c>
      <c r="N243" s="1">
        <v>43286</v>
      </c>
      <c r="O243" s="1" t="s">
        <v>704</v>
      </c>
      <c r="P243" s="1">
        <v>3</v>
      </c>
      <c r="Q243" s="1" t="s">
        <v>1454</v>
      </c>
      <c r="R243" s="2" t="s">
        <v>1455</v>
      </c>
      <c r="S243" s="1">
        <v>195</v>
      </c>
      <c r="T243" s="1" t="s">
        <v>37</v>
      </c>
      <c r="U243" s="1" t="s">
        <v>38</v>
      </c>
      <c r="V243" s="1" t="s">
        <v>94</v>
      </c>
      <c r="W243" s="1">
        <v>135000000</v>
      </c>
      <c r="X243" s="1">
        <v>2013</v>
      </c>
      <c r="Y243" s="1">
        <v>15000</v>
      </c>
      <c r="Z243" s="1">
        <v>7.3</v>
      </c>
      <c r="AA243" s="1">
        <v>2.35</v>
      </c>
      <c r="AB243" s="1">
        <v>28000</v>
      </c>
    </row>
    <row r="244" spans="1:28" x14ac:dyDescent="0.2">
      <c r="A244" s="1" t="s">
        <v>28</v>
      </c>
      <c r="B244" s="1" t="s">
        <v>1456</v>
      </c>
      <c r="C244" s="1">
        <v>33</v>
      </c>
      <c r="D244" s="1">
        <v>116</v>
      </c>
      <c r="E244" s="1">
        <v>0</v>
      </c>
      <c r="F244" s="1">
        <v>141</v>
      </c>
      <c r="G244" s="1" t="s">
        <v>1457</v>
      </c>
      <c r="H244" s="1">
        <v>936</v>
      </c>
      <c r="J244" s="1" t="s">
        <v>786</v>
      </c>
      <c r="K244" s="1" t="s">
        <v>1458</v>
      </c>
      <c r="L244" s="1" t="s">
        <v>1459</v>
      </c>
      <c r="M244" s="1">
        <v>20567</v>
      </c>
      <c r="N244" s="1">
        <v>1609</v>
      </c>
      <c r="O244" s="1" t="s">
        <v>1460</v>
      </c>
      <c r="P244" s="1">
        <v>1</v>
      </c>
      <c r="Q244" s="1" t="s">
        <v>1461</v>
      </c>
      <c r="R244" s="2" t="s">
        <v>1462</v>
      </c>
      <c r="S244" s="1">
        <v>36</v>
      </c>
      <c r="T244" s="1" t="s">
        <v>1463</v>
      </c>
      <c r="U244" s="1" t="s">
        <v>1464</v>
      </c>
      <c r="W244" s="1">
        <v>78000000</v>
      </c>
      <c r="X244" s="1">
        <v>2008</v>
      </c>
      <c r="Y244" s="1">
        <v>276</v>
      </c>
      <c r="Z244" s="1">
        <v>5.0999999999999996</v>
      </c>
      <c r="AA244" s="1">
        <v>2.35</v>
      </c>
      <c r="AB244" s="1">
        <v>291</v>
      </c>
    </row>
    <row r="245" spans="1:28" x14ac:dyDescent="0.2">
      <c r="A245" s="1" t="s">
        <v>28</v>
      </c>
      <c r="B245" s="1" t="s">
        <v>1339</v>
      </c>
      <c r="C245" s="1">
        <v>152</v>
      </c>
      <c r="D245" s="1">
        <v>153</v>
      </c>
      <c r="E245" s="1">
        <v>610</v>
      </c>
      <c r="F245" s="1">
        <v>617</v>
      </c>
      <c r="G245" s="1" t="s">
        <v>1465</v>
      </c>
      <c r="H245" s="1">
        <v>12000</v>
      </c>
      <c r="I245" s="1">
        <v>40911830</v>
      </c>
      <c r="J245" s="1" t="s">
        <v>1466</v>
      </c>
      <c r="K245" s="1" t="s">
        <v>704</v>
      </c>
      <c r="L245" s="1" t="s">
        <v>1467</v>
      </c>
      <c r="M245" s="1">
        <v>55994</v>
      </c>
      <c r="N245" s="1">
        <v>15046</v>
      </c>
      <c r="O245" s="1" t="s">
        <v>1468</v>
      </c>
      <c r="P245" s="1">
        <v>0</v>
      </c>
      <c r="Q245" s="1" t="s">
        <v>1469</v>
      </c>
      <c r="R245" s="2" t="s">
        <v>1470</v>
      </c>
      <c r="S245" s="1">
        <v>454</v>
      </c>
      <c r="T245" s="1" t="s">
        <v>37</v>
      </c>
      <c r="U245" s="1" t="s">
        <v>38</v>
      </c>
      <c r="V245" s="1" t="s">
        <v>584</v>
      </c>
      <c r="W245" s="1">
        <v>115000000</v>
      </c>
      <c r="X245" s="1">
        <v>2002</v>
      </c>
      <c r="Y245" s="1">
        <v>836</v>
      </c>
      <c r="Z245" s="1">
        <v>6</v>
      </c>
      <c r="AA245" s="1">
        <v>2.35</v>
      </c>
      <c r="AB245" s="1">
        <v>0</v>
      </c>
    </row>
    <row r="246" spans="1:28" x14ac:dyDescent="0.2">
      <c r="A246" s="1" t="s">
        <v>28</v>
      </c>
      <c r="B246" s="1" t="s">
        <v>1471</v>
      </c>
      <c r="C246" s="1">
        <v>231</v>
      </c>
      <c r="D246" s="1">
        <v>120</v>
      </c>
      <c r="E246" s="1">
        <v>19</v>
      </c>
      <c r="F246" s="1">
        <v>9000</v>
      </c>
      <c r="G246" s="1" t="s">
        <v>157</v>
      </c>
      <c r="H246" s="1">
        <v>26000</v>
      </c>
      <c r="I246" s="1">
        <v>47952020</v>
      </c>
      <c r="J246" s="1" t="s">
        <v>557</v>
      </c>
      <c r="K246" s="1" t="s">
        <v>97</v>
      </c>
      <c r="L246" s="1" t="s">
        <v>1472</v>
      </c>
      <c r="M246" s="1">
        <v>37750</v>
      </c>
      <c r="N246" s="1">
        <v>46719</v>
      </c>
      <c r="O246" s="1" t="s">
        <v>775</v>
      </c>
      <c r="P246" s="1">
        <v>2</v>
      </c>
      <c r="Q246" s="1" t="s">
        <v>1473</v>
      </c>
      <c r="R246" s="2" t="s">
        <v>1474</v>
      </c>
      <c r="S246" s="1">
        <v>134</v>
      </c>
      <c r="T246" s="1" t="s">
        <v>37</v>
      </c>
      <c r="U246" s="1" t="s">
        <v>38</v>
      </c>
      <c r="V246" s="1" t="s">
        <v>39</v>
      </c>
      <c r="W246" s="1">
        <v>115000000</v>
      </c>
      <c r="X246" s="1">
        <v>2016</v>
      </c>
      <c r="Y246" s="1">
        <v>11000</v>
      </c>
      <c r="Z246" s="1">
        <v>6.1</v>
      </c>
      <c r="AA246" s="1">
        <v>2.35</v>
      </c>
      <c r="AB246" s="1">
        <v>16000</v>
      </c>
    </row>
    <row r="247" spans="1:28" x14ac:dyDescent="0.2">
      <c r="A247" s="1" t="s">
        <v>28</v>
      </c>
      <c r="B247" s="1" t="s">
        <v>875</v>
      </c>
      <c r="C247" s="1">
        <v>348</v>
      </c>
      <c r="D247" s="1">
        <v>101</v>
      </c>
      <c r="E247" s="1">
        <v>473</v>
      </c>
      <c r="F247" s="1">
        <v>429</v>
      </c>
      <c r="G247" s="1" t="s">
        <v>1475</v>
      </c>
      <c r="H247" s="1">
        <v>833</v>
      </c>
      <c r="I247" s="1">
        <v>190871240</v>
      </c>
      <c r="J247" s="1" t="s">
        <v>508</v>
      </c>
      <c r="K247" s="1" t="s">
        <v>1476</v>
      </c>
      <c r="L247" s="1" t="s">
        <v>1477</v>
      </c>
      <c r="M247" s="1">
        <v>167085</v>
      </c>
      <c r="N247" s="1">
        <v>2690</v>
      </c>
      <c r="O247" s="1" t="s">
        <v>1478</v>
      </c>
      <c r="P247" s="1">
        <v>0</v>
      </c>
      <c r="Q247" s="1" t="s">
        <v>1479</v>
      </c>
      <c r="R247" s="2" t="s">
        <v>1480</v>
      </c>
      <c r="S247" s="1">
        <v>491</v>
      </c>
      <c r="T247" s="1" t="s">
        <v>37</v>
      </c>
      <c r="U247" s="1" t="s">
        <v>38</v>
      </c>
      <c r="V247" s="1" t="s">
        <v>39</v>
      </c>
      <c r="W247" s="1">
        <v>125000000</v>
      </c>
      <c r="X247" s="1">
        <v>2014</v>
      </c>
      <c r="Y247" s="1">
        <v>809</v>
      </c>
      <c r="Z247" s="1">
        <v>5.9</v>
      </c>
      <c r="AA247" s="1">
        <v>2.35</v>
      </c>
      <c r="AB247" s="1">
        <v>62000</v>
      </c>
    </row>
    <row r="248" spans="1:28" x14ac:dyDescent="0.2">
      <c r="A248" s="1" t="s">
        <v>28</v>
      </c>
      <c r="B248" s="1" t="s">
        <v>1216</v>
      </c>
      <c r="C248" s="1">
        <v>738</v>
      </c>
      <c r="D248" s="1">
        <v>91</v>
      </c>
      <c r="E248" s="1">
        <v>0</v>
      </c>
      <c r="F248" s="1">
        <v>13</v>
      </c>
      <c r="G248" s="1" t="s">
        <v>1481</v>
      </c>
      <c r="H248" s="1">
        <v>39</v>
      </c>
      <c r="I248" s="1">
        <v>274084951</v>
      </c>
      <c r="J248" s="1" t="s">
        <v>1482</v>
      </c>
      <c r="K248" s="1" t="s">
        <v>1483</v>
      </c>
      <c r="L248" s="1" t="s">
        <v>1484</v>
      </c>
      <c r="M248" s="1">
        <v>582917</v>
      </c>
      <c r="N248" s="1">
        <v>87</v>
      </c>
      <c r="O248" s="1" t="s">
        <v>1485</v>
      </c>
      <c r="P248" s="1">
        <v>0</v>
      </c>
      <c r="Q248" s="1" t="s">
        <v>1486</v>
      </c>
      <c r="R248" s="2" t="s">
        <v>1487</v>
      </c>
      <c r="S248" s="1">
        <v>1885</v>
      </c>
      <c r="T248" s="1" t="s">
        <v>37</v>
      </c>
      <c r="U248" s="1" t="s">
        <v>56</v>
      </c>
      <c r="V248" s="1" t="s">
        <v>39</v>
      </c>
      <c r="W248" s="1">
        <v>100000000</v>
      </c>
      <c r="X248" s="1">
        <v>2013</v>
      </c>
      <c r="Y248" s="1">
        <v>23</v>
      </c>
      <c r="Z248" s="1">
        <v>7.8</v>
      </c>
      <c r="AA248" s="1">
        <v>2.35</v>
      </c>
      <c r="AB248" s="1">
        <v>147000</v>
      </c>
    </row>
    <row r="249" spans="1:28" x14ac:dyDescent="0.2">
      <c r="A249" s="1" t="s">
        <v>28</v>
      </c>
      <c r="B249" s="1" t="s">
        <v>1488</v>
      </c>
      <c r="C249" s="1">
        <v>93</v>
      </c>
      <c r="D249" s="1">
        <v>108</v>
      </c>
      <c r="E249" s="1">
        <v>79</v>
      </c>
      <c r="F249" s="1">
        <v>268</v>
      </c>
      <c r="G249" s="1" t="s">
        <v>1489</v>
      </c>
      <c r="H249" s="1">
        <v>650</v>
      </c>
      <c r="I249" s="1">
        <v>67155742</v>
      </c>
      <c r="J249" s="1" t="s">
        <v>50</v>
      </c>
      <c r="K249" s="1" t="s">
        <v>1490</v>
      </c>
      <c r="L249" s="1" t="s">
        <v>1491</v>
      </c>
      <c r="M249" s="1">
        <v>62271</v>
      </c>
      <c r="N249" s="1">
        <v>1569</v>
      </c>
      <c r="O249" s="1" t="s">
        <v>422</v>
      </c>
      <c r="P249" s="1">
        <v>1</v>
      </c>
      <c r="Q249" s="1" t="s">
        <v>1492</v>
      </c>
      <c r="R249" s="2" t="s">
        <v>1493</v>
      </c>
      <c r="S249" s="1">
        <v>277</v>
      </c>
      <c r="T249" s="1" t="s">
        <v>37</v>
      </c>
      <c r="U249" s="1" t="s">
        <v>38</v>
      </c>
      <c r="V249" s="1" t="s">
        <v>39</v>
      </c>
      <c r="W249" s="1">
        <v>116000000</v>
      </c>
      <c r="X249" s="1">
        <v>1997</v>
      </c>
      <c r="Y249" s="1">
        <v>293</v>
      </c>
      <c r="Z249" s="1">
        <v>5.8</v>
      </c>
      <c r="AA249" s="1">
        <v>2.35</v>
      </c>
      <c r="AB249" s="1">
        <v>0</v>
      </c>
    </row>
    <row r="250" spans="1:28" x14ac:dyDescent="0.2">
      <c r="A250" s="1" t="s">
        <v>28</v>
      </c>
      <c r="B250" s="1" t="s">
        <v>1494</v>
      </c>
      <c r="C250" s="1">
        <v>181</v>
      </c>
      <c r="D250" s="1">
        <v>112</v>
      </c>
      <c r="E250" s="1">
        <v>13</v>
      </c>
      <c r="F250" s="1">
        <v>799</v>
      </c>
      <c r="G250" s="1" t="s">
        <v>1476</v>
      </c>
      <c r="H250" s="1">
        <v>5000</v>
      </c>
      <c r="I250" s="1">
        <v>81638674</v>
      </c>
      <c r="J250" s="1" t="s">
        <v>508</v>
      </c>
      <c r="K250" s="1" t="s">
        <v>1495</v>
      </c>
      <c r="L250" s="1" t="s">
        <v>1496</v>
      </c>
      <c r="M250" s="1">
        <v>17533</v>
      </c>
      <c r="N250" s="1">
        <v>8306</v>
      </c>
      <c r="O250" s="1" t="s">
        <v>89</v>
      </c>
      <c r="Q250" s="1" t="s">
        <v>1497</v>
      </c>
      <c r="R250" s="2" t="s">
        <v>1498</v>
      </c>
      <c r="S250" s="1">
        <v>115</v>
      </c>
      <c r="T250" s="1" t="s">
        <v>37</v>
      </c>
      <c r="U250" s="1" t="s">
        <v>38</v>
      </c>
      <c r="V250" s="1" t="s">
        <v>39</v>
      </c>
      <c r="W250" s="1">
        <v>135000000</v>
      </c>
      <c r="X250" s="1">
        <v>2016</v>
      </c>
      <c r="Y250" s="1">
        <v>833</v>
      </c>
      <c r="Z250" s="1">
        <v>6.3</v>
      </c>
      <c r="AA250" s="1">
        <v>2.35</v>
      </c>
      <c r="AB250" s="1">
        <v>12000</v>
      </c>
    </row>
    <row r="251" spans="1:28" x14ac:dyDescent="0.2">
      <c r="A251" s="1" t="s">
        <v>28</v>
      </c>
      <c r="B251" s="1" t="s">
        <v>1499</v>
      </c>
      <c r="C251" s="1">
        <v>369</v>
      </c>
      <c r="D251" s="1">
        <v>100</v>
      </c>
      <c r="E251" s="1">
        <v>128</v>
      </c>
      <c r="F251" s="1">
        <v>78</v>
      </c>
      <c r="G251" s="1" t="s">
        <v>1500</v>
      </c>
      <c r="H251" s="1">
        <v>596</v>
      </c>
      <c r="I251" s="1">
        <v>56114221</v>
      </c>
      <c r="J251" s="1" t="s">
        <v>72</v>
      </c>
      <c r="K251" s="1" t="s">
        <v>1501</v>
      </c>
      <c r="L251" s="1" t="s">
        <v>1502</v>
      </c>
      <c r="M251" s="1">
        <v>110486</v>
      </c>
      <c r="N251" s="1">
        <v>1261</v>
      </c>
      <c r="O251" s="1" t="s">
        <v>1503</v>
      </c>
      <c r="P251" s="1">
        <v>3</v>
      </c>
      <c r="Q251" s="1" t="s">
        <v>1504</v>
      </c>
      <c r="R251" s="2" t="s">
        <v>1505</v>
      </c>
      <c r="S251" s="1">
        <v>695</v>
      </c>
      <c r="T251" s="1" t="s">
        <v>37</v>
      </c>
      <c r="U251" s="1" t="s">
        <v>38</v>
      </c>
      <c r="V251" s="1" t="s">
        <v>39</v>
      </c>
      <c r="W251" s="1">
        <v>120000000</v>
      </c>
      <c r="X251" s="1">
        <v>2015</v>
      </c>
      <c r="Y251" s="1">
        <v>360</v>
      </c>
      <c r="Z251" s="1">
        <v>4.3</v>
      </c>
      <c r="AA251" s="1">
        <v>2.35</v>
      </c>
      <c r="AB251" s="1">
        <v>41000</v>
      </c>
    </row>
    <row r="252" spans="1:28" x14ac:dyDescent="0.2">
      <c r="A252" s="1" t="s">
        <v>28</v>
      </c>
      <c r="B252" s="1" t="s">
        <v>808</v>
      </c>
      <c r="C252" s="1">
        <v>179</v>
      </c>
      <c r="D252" s="1">
        <v>108</v>
      </c>
      <c r="E252" s="1">
        <v>189</v>
      </c>
      <c r="F252" s="1">
        <v>1000</v>
      </c>
      <c r="G252" s="1" t="s">
        <v>809</v>
      </c>
      <c r="H252" s="1">
        <v>49000</v>
      </c>
      <c r="I252" s="1">
        <v>250863268</v>
      </c>
      <c r="J252" s="1" t="s">
        <v>1506</v>
      </c>
      <c r="K252" s="1" t="s">
        <v>810</v>
      </c>
      <c r="L252" s="1" t="s">
        <v>1507</v>
      </c>
      <c r="M252" s="1">
        <v>234480</v>
      </c>
      <c r="N252" s="1">
        <v>55486</v>
      </c>
      <c r="O252" s="1" t="s">
        <v>812</v>
      </c>
      <c r="P252" s="1">
        <v>2</v>
      </c>
      <c r="Q252" s="1" t="s">
        <v>1508</v>
      </c>
      <c r="R252" s="2" t="s">
        <v>1509</v>
      </c>
      <c r="S252" s="1">
        <v>444</v>
      </c>
      <c r="T252" s="1" t="s">
        <v>37</v>
      </c>
      <c r="U252" s="1" t="s">
        <v>38</v>
      </c>
      <c r="V252" s="1" t="s">
        <v>94</v>
      </c>
      <c r="W252" s="1">
        <v>110000000</v>
      </c>
      <c r="X252" s="1">
        <v>2006</v>
      </c>
      <c r="Y252" s="1">
        <v>3000</v>
      </c>
      <c r="Z252" s="1">
        <v>6.4</v>
      </c>
      <c r="AA252" s="1">
        <v>1.85</v>
      </c>
      <c r="AB252" s="1">
        <v>3000</v>
      </c>
    </row>
    <row r="253" spans="1:28" x14ac:dyDescent="0.2">
      <c r="A253" s="1" t="s">
        <v>28</v>
      </c>
      <c r="B253" s="1" t="s">
        <v>1510</v>
      </c>
      <c r="C253" s="1">
        <v>358</v>
      </c>
      <c r="D253" s="1">
        <v>114</v>
      </c>
      <c r="E253" s="1">
        <v>62</v>
      </c>
      <c r="F253" s="1">
        <v>884</v>
      </c>
      <c r="G253" s="1" t="s">
        <v>1351</v>
      </c>
      <c r="H253" s="1">
        <v>12000</v>
      </c>
      <c r="I253" s="1">
        <v>155181732</v>
      </c>
      <c r="J253" s="1" t="s">
        <v>711</v>
      </c>
      <c r="K253" s="1" t="s">
        <v>1071</v>
      </c>
      <c r="L253" s="1" t="s">
        <v>1511</v>
      </c>
      <c r="M253" s="1">
        <v>147497</v>
      </c>
      <c r="N253" s="1">
        <v>16718</v>
      </c>
      <c r="O253" s="1" t="s">
        <v>1512</v>
      </c>
      <c r="P253" s="1">
        <v>0</v>
      </c>
      <c r="Q253" s="1" t="s">
        <v>1513</v>
      </c>
      <c r="R253" s="2" t="s">
        <v>1514</v>
      </c>
      <c r="S253" s="1">
        <v>499</v>
      </c>
      <c r="T253" s="1" t="s">
        <v>37</v>
      </c>
      <c r="U253" s="1" t="s">
        <v>38</v>
      </c>
      <c r="V253" s="1" t="s">
        <v>39</v>
      </c>
      <c r="W253" s="1">
        <v>110000000</v>
      </c>
      <c r="X253" s="1">
        <v>2015</v>
      </c>
      <c r="Y253" s="1">
        <v>2000</v>
      </c>
      <c r="Z253" s="1">
        <v>6.1</v>
      </c>
      <c r="AA253" s="1">
        <v>2.35</v>
      </c>
      <c r="AB253" s="1">
        <v>52000</v>
      </c>
    </row>
    <row r="254" spans="1:28" x14ac:dyDescent="0.2">
      <c r="A254" s="1" t="s">
        <v>28</v>
      </c>
      <c r="B254" s="1" t="s">
        <v>1515</v>
      </c>
      <c r="C254" s="1">
        <v>160</v>
      </c>
      <c r="D254" s="1">
        <v>119</v>
      </c>
      <c r="E254" s="1">
        <v>55</v>
      </c>
      <c r="F254" s="1">
        <v>387</v>
      </c>
      <c r="G254" s="1" t="s">
        <v>962</v>
      </c>
      <c r="H254" s="1">
        <v>811</v>
      </c>
      <c r="I254" s="1">
        <v>125332007</v>
      </c>
      <c r="J254" s="1" t="s">
        <v>50</v>
      </c>
      <c r="K254" s="1" t="s">
        <v>1516</v>
      </c>
      <c r="L254" s="1" t="s">
        <v>1517</v>
      </c>
      <c r="M254" s="1">
        <v>149680</v>
      </c>
      <c r="N254" s="1">
        <v>2958</v>
      </c>
      <c r="O254" s="1" t="s">
        <v>1518</v>
      </c>
      <c r="P254" s="1">
        <v>3</v>
      </c>
      <c r="Q254" s="1" t="s">
        <v>1519</v>
      </c>
      <c r="R254" s="2" t="s">
        <v>1520</v>
      </c>
      <c r="S254" s="1">
        <v>328</v>
      </c>
      <c r="T254" s="1" t="s">
        <v>37</v>
      </c>
      <c r="U254" s="1" t="s">
        <v>56</v>
      </c>
      <c r="V254" s="1" t="s">
        <v>39</v>
      </c>
      <c r="W254" s="1">
        <v>110000000</v>
      </c>
      <c r="X254" s="1">
        <v>1997</v>
      </c>
      <c r="Y254" s="1">
        <v>766</v>
      </c>
      <c r="Z254" s="1">
        <v>6.5</v>
      </c>
      <c r="AA254" s="1">
        <v>2.35</v>
      </c>
      <c r="AB254" s="1">
        <v>0</v>
      </c>
    </row>
    <row r="255" spans="1:28" x14ac:dyDescent="0.2">
      <c r="A255" s="1" t="s">
        <v>28</v>
      </c>
      <c r="B255" s="1" t="s">
        <v>427</v>
      </c>
      <c r="C255" s="1">
        <v>192</v>
      </c>
      <c r="D255" s="1">
        <v>142</v>
      </c>
      <c r="E255" s="1">
        <v>776</v>
      </c>
      <c r="F255" s="1">
        <v>1000</v>
      </c>
      <c r="G255" s="1" t="s">
        <v>1521</v>
      </c>
      <c r="H255" s="1">
        <v>13000</v>
      </c>
      <c r="I255" s="1">
        <v>113330342</v>
      </c>
      <c r="J255" s="1" t="s">
        <v>1016</v>
      </c>
      <c r="K255" s="1" t="s">
        <v>462</v>
      </c>
      <c r="L255" s="1" t="s">
        <v>1522</v>
      </c>
      <c r="M255" s="1">
        <v>207613</v>
      </c>
      <c r="N255" s="1">
        <v>19454</v>
      </c>
      <c r="O255" s="1" t="s">
        <v>137</v>
      </c>
      <c r="P255" s="1">
        <v>1</v>
      </c>
      <c r="Q255" s="1" t="s">
        <v>1523</v>
      </c>
      <c r="R255" s="2" t="s">
        <v>1524</v>
      </c>
      <c r="S255" s="1">
        <v>1144</v>
      </c>
      <c r="T255" s="1" t="s">
        <v>37</v>
      </c>
      <c r="U255" s="1" t="s">
        <v>38</v>
      </c>
      <c r="V255" s="1" t="s">
        <v>584</v>
      </c>
      <c r="W255" s="1">
        <v>110000000</v>
      </c>
      <c r="X255" s="1">
        <v>2000</v>
      </c>
      <c r="Y255" s="1">
        <v>2000</v>
      </c>
      <c r="Z255" s="1">
        <v>7.1</v>
      </c>
      <c r="AA255" s="1">
        <v>2.35</v>
      </c>
      <c r="AB255" s="1">
        <v>4000</v>
      </c>
    </row>
    <row r="256" spans="1:28" x14ac:dyDescent="0.2">
      <c r="A256" s="1" t="s">
        <v>28</v>
      </c>
      <c r="B256" s="1" t="s">
        <v>1525</v>
      </c>
      <c r="C256" s="1">
        <v>198</v>
      </c>
      <c r="D256" s="1">
        <v>125</v>
      </c>
      <c r="E256" s="1">
        <v>0</v>
      </c>
      <c r="F256" s="1">
        <v>350</v>
      </c>
      <c r="G256" s="1" t="s">
        <v>1526</v>
      </c>
      <c r="H256" s="1">
        <v>11000</v>
      </c>
      <c r="I256" s="1">
        <v>125531634</v>
      </c>
      <c r="J256" s="1" t="s">
        <v>1527</v>
      </c>
      <c r="K256" s="1" t="s">
        <v>339</v>
      </c>
      <c r="L256" s="1" t="s">
        <v>1528</v>
      </c>
      <c r="M256" s="1">
        <v>284852</v>
      </c>
      <c r="N256" s="1">
        <v>19359</v>
      </c>
      <c r="O256" s="1" t="s">
        <v>1529</v>
      </c>
      <c r="P256" s="1">
        <v>0</v>
      </c>
      <c r="Q256" s="1" t="s">
        <v>1530</v>
      </c>
      <c r="R256" s="2" t="s">
        <v>1531</v>
      </c>
      <c r="S256" s="1">
        <v>627</v>
      </c>
      <c r="T256" s="1" t="s">
        <v>37</v>
      </c>
      <c r="U256" s="1" t="s">
        <v>38</v>
      </c>
      <c r="V256" s="1" t="s">
        <v>39</v>
      </c>
      <c r="W256" s="1">
        <v>110000000</v>
      </c>
      <c r="X256" s="1">
        <v>2004</v>
      </c>
      <c r="Y256" s="1">
        <v>8000</v>
      </c>
      <c r="Z256" s="1">
        <v>6.4</v>
      </c>
      <c r="AA256" s="1">
        <v>2.35</v>
      </c>
      <c r="AB256" s="1">
        <v>0</v>
      </c>
    </row>
    <row r="257" spans="1:28" x14ac:dyDescent="0.2">
      <c r="A257" s="1" t="s">
        <v>28</v>
      </c>
      <c r="B257" s="1" t="s">
        <v>520</v>
      </c>
      <c r="C257" s="1">
        <v>233</v>
      </c>
      <c r="D257" s="1">
        <v>126</v>
      </c>
      <c r="E257" s="1">
        <v>218</v>
      </c>
      <c r="F257" s="1">
        <v>322</v>
      </c>
      <c r="G257" s="1" t="s">
        <v>564</v>
      </c>
      <c r="H257" s="1">
        <v>11000</v>
      </c>
      <c r="I257" s="1">
        <v>186336103</v>
      </c>
      <c r="J257" s="1" t="s">
        <v>1532</v>
      </c>
      <c r="K257" s="1" t="s">
        <v>339</v>
      </c>
      <c r="L257" s="1" t="s">
        <v>1533</v>
      </c>
      <c r="M257" s="1">
        <v>348861</v>
      </c>
      <c r="N257" s="1">
        <v>22722</v>
      </c>
      <c r="O257" s="1" t="s">
        <v>1534</v>
      </c>
      <c r="P257" s="1">
        <v>2</v>
      </c>
      <c r="Q257" s="1" t="s">
        <v>1535</v>
      </c>
      <c r="R257" s="2" t="s">
        <v>1536</v>
      </c>
      <c r="S257" s="1">
        <v>798</v>
      </c>
      <c r="T257" s="1" t="s">
        <v>37</v>
      </c>
      <c r="U257" s="1" t="s">
        <v>38</v>
      </c>
      <c r="V257" s="1" t="s">
        <v>39</v>
      </c>
      <c r="W257" s="1">
        <v>120000000</v>
      </c>
      <c r="X257" s="1">
        <v>2005</v>
      </c>
      <c r="Y257" s="1">
        <v>11000</v>
      </c>
      <c r="Z257" s="1">
        <v>6.5</v>
      </c>
      <c r="AA257" s="1">
        <v>2.35</v>
      </c>
      <c r="AB257" s="1">
        <v>0</v>
      </c>
    </row>
    <row r="258" spans="1:28" x14ac:dyDescent="0.2">
      <c r="A258" s="1" t="s">
        <v>28</v>
      </c>
      <c r="B258" s="1" t="s">
        <v>1256</v>
      </c>
      <c r="C258" s="1">
        <v>263</v>
      </c>
      <c r="D258" s="1">
        <v>119</v>
      </c>
      <c r="E258" s="1">
        <v>124</v>
      </c>
      <c r="F258" s="1">
        <v>1000</v>
      </c>
      <c r="G258" s="1" t="s">
        <v>1537</v>
      </c>
      <c r="H258" s="1">
        <v>14000</v>
      </c>
      <c r="I258" s="1">
        <v>129995817</v>
      </c>
      <c r="J258" s="1" t="s">
        <v>1169</v>
      </c>
      <c r="K258" s="1" t="s">
        <v>212</v>
      </c>
      <c r="L258" s="1" t="s">
        <v>1538</v>
      </c>
      <c r="M258" s="1">
        <v>154621</v>
      </c>
      <c r="N258" s="1">
        <v>22622</v>
      </c>
      <c r="O258" s="1" t="s">
        <v>1539</v>
      </c>
      <c r="P258" s="1">
        <v>0</v>
      </c>
      <c r="Q258" s="1" t="s">
        <v>1540</v>
      </c>
      <c r="R258" s="2" t="s">
        <v>1541</v>
      </c>
      <c r="S258" s="1">
        <v>258</v>
      </c>
      <c r="T258" s="1" t="s">
        <v>37</v>
      </c>
      <c r="U258" s="1" t="s">
        <v>38</v>
      </c>
      <c r="V258" s="1" t="s">
        <v>39</v>
      </c>
      <c r="W258" s="1">
        <v>110000000</v>
      </c>
      <c r="X258" s="1">
        <v>2015</v>
      </c>
      <c r="Y258" s="1">
        <v>5000</v>
      </c>
      <c r="Z258" s="1">
        <v>6.3</v>
      </c>
      <c r="AA258" s="1">
        <v>2.35</v>
      </c>
      <c r="AB258" s="1">
        <v>27000</v>
      </c>
    </row>
    <row r="259" spans="1:28" x14ac:dyDescent="0.2">
      <c r="A259" s="1" t="s">
        <v>746</v>
      </c>
      <c r="B259" s="1" t="s">
        <v>486</v>
      </c>
      <c r="C259" s="1">
        <v>267</v>
      </c>
      <c r="D259" s="1">
        <v>170</v>
      </c>
      <c r="E259" s="1">
        <v>17000</v>
      </c>
      <c r="F259" s="1">
        <v>827</v>
      </c>
      <c r="G259" s="1" t="s">
        <v>1542</v>
      </c>
      <c r="H259" s="1">
        <v>29000</v>
      </c>
      <c r="I259" s="1">
        <v>102608827</v>
      </c>
      <c r="J259" s="1" t="s">
        <v>1543</v>
      </c>
      <c r="K259" s="1" t="s">
        <v>214</v>
      </c>
      <c r="L259" s="1" t="s">
        <v>1544</v>
      </c>
      <c r="M259" s="1">
        <v>264318</v>
      </c>
      <c r="N259" s="1">
        <v>34582</v>
      </c>
      <c r="O259" s="1" t="s">
        <v>1545</v>
      </c>
      <c r="P259" s="1">
        <v>0</v>
      </c>
      <c r="Q259" s="1" t="s">
        <v>1546</v>
      </c>
      <c r="R259" s="2" t="s">
        <v>1547</v>
      </c>
      <c r="S259" s="1">
        <v>799</v>
      </c>
      <c r="T259" s="1" t="s">
        <v>37</v>
      </c>
      <c r="U259" s="1" t="s">
        <v>38</v>
      </c>
      <c r="V259" s="1" t="s">
        <v>39</v>
      </c>
      <c r="W259" s="1">
        <v>110000000</v>
      </c>
      <c r="X259" s="1">
        <v>2004</v>
      </c>
      <c r="Y259" s="1">
        <v>3000</v>
      </c>
      <c r="Z259" s="1">
        <v>7.5</v>
      </c>
      <c r="AA259" s="1">
        <v>2.35</v>
      </c>
      <c r="AB259" s="1">
        <v>0</v>
      </c>
    </row>
    <row r="260" spans="1:28" x14ac:dyDescent="0.2">
      <c r="A260" s="1" t="s">
        <v>28</v>
      </c>
      <c r="B260" s="1" t="s">
        <v>475</v>
      </c>
      <c r="C260" s="1">
        <v>184</v>
      </c>
      <c r="D260" s="1">
        <v>85</v>
      </c>
      <c r="E260" s="1">
        <v>11</v>
      </c>
      <c r="F260" s="1">
        <v>116</v>
      </c>
      <c r="G260" s="1" t="s">
        <v>1548</v>
      </c>
      <c r="H260" s="1">
        <v>480</v>
      </c>
      <c r="I260" s="1">
        <v>42776259</v>
      </c>
      <c r="J260" s="1" t="s">
        <v>786</v>
      </c>
      <c r="K260" s="1" t="s">
        <v>1549</v>
      </c>
      <c r="L260" s="1" t="s">
        <v>1550</v>
      </c>
      <c r="M260" s="1">
        <v>53160</v>
      </c>
      <c r="N260" s="1">
        <v>1173</v>
      </c>
      <c r="O260" s="1" t="s">
        <v>1551</v>
      </c>
      <c r="P260" s="1">
        <v>1</v>
      </c>
      <c r="Q260" s="1" t="s">
        <v>1552</v>
      </c>
      <c r="R260" s="2" t="s">
        <v>1553</v>
      </c>
      <c r="S260" s="1">
        <v>121</v>
      </c>
      <c r="T260" s="1" t="s">
        <v>37</v>
      </c>
      <c r="U260" s="1" t="s">
        <v>38</v>
      </c>
      <c r="V260" s="1" t="s">
        <v>94</v>
      </c>
      <c r="W260" s="1">
        <v>112000000</v>
      </c>
      <c r="X260" s="1">
        <v>2010</v>
      </c>
      <c r="Y260" s="1">
        <v>392</v>
      </c>
      <c r="Z260" s="1">
        <v>4.9000000000000004</v>
      </c>
      <c r="AA260" s="1">
        <v>2.35</v>
      </c>
      <c r="AB260" s="1">
        <v>0</v>
      </c>
    </row>
    <row r="261" spans="1:28" x14ac:dyDescent="0.2">
      <c r="A261" s="1" t="s">
        <v>28</v>
      </c>
      <c r="B261" s="1" t="s">
        <v>1554</v>
      </c>
      <c r="C261" s="1">
        <v>447</v>
      </c>
      <c r="D261" s="1">
        <v>119</v>
      </c>
      <c r="E261" s="1">
        <v>1000</v>
      </c>
      <c r="F261" s="1">
        <v>741</v>
      </c>
      <c r="G261" s="1" t="s">
        <v>137</v>
      </c>
      <c r="H261" s="1">
        <v>11000</v>
      </c>
      <c r="I261" s="1">
        <v>98780042</v>
      </c>
      <c r="J261" s="1" t="s">
        <v>1555</v>
      </c>
      <c r="K261" s="1" t="s">
        <v>51</v>
      </c>
      <c r="L261" s="1" t="s">
        <v>1556</v>
      </c>
      <c r="M261" s="1">
        <v>136019</v>
      </c>
      <c r="N261" s="1">
        <v>13391</v>
      </c>
      <c r="O261" s="1" t="s">
        <v>1557</v>
      </c>
      <c r="P261" s="1">
        <v>0</v>
      </c>
      <c r="Q261" s="1" t="s">
        <v>1558</v>
      </c>
      <c r="R261" s="2" t="s">
        <v>1559</v>
      </c>
      <c r="S261" s="1">
        <v>443</v>
      </c>
      <c r="T261" s="1" t="s">
        <v>37</v>
      </c>
      <c r="U261" s="1" t="s">
        <v>38</v>
      </c>
      <c r="V261" s="1" t="s">
        <v>39</v>
      </c>
      <c r="W261" s="1">
        <v>120000000</v>
      </c>
      <c r="X261" s="1">
        <v>2011</v>
      </c>
      <c r="Y261" s="1">
        <v>1000</v>
      </c>
      <c r="Z261" s="1">
        <v>5.8</v>
      </c>
      <c r="AA261" s="1">
        <v>2.35</v>
      </c>
      <c r="AB261" s="1">
        <v>14000</v>
      </c>
    </row>
    <row r="262" spans="1:28" x14ac:dyDescent="0.2">
      <c r="A262" s="1" t="s">
        <v>28</v>
      </c>
      <c r="C262" s="1">
        <v>29</v>
      </c>
      <c r="D262" s="1">
        <v>60</v>
      </c>
      <c r="F262" s="1">
        <v>432</v>
      </c>
      <c r="G262" s="1" t="s">
        <v>1560</v>
      </c>
      <c r="H262" s="1">
        <v>669</v>
      </c>
      <c r="J262" s="1" t="s">
        <v>1561</v>
      </c>
      <c r="K262" s="1" t="s">
        <v>1562</v>
      </c>
      <c r="L262" s="1" t="s">
        <v>1563</v>
      </c>
      <c r="M262" s="1">
        <v>25402</v>
      </c>
      <c r="N262" s="1">
        <v>1655</v>
      </c>
      <c r="O262" s="1" t="s">
        <v>1564</v>
      </c>
      <c r="P262" s="1">
        <v>4</v>
      </c>
      <c r="Q262" s="1" t="s">
        <v>1565</v>
      </c>
      <c r="R262" s="2" t="s">
        <v>1566</v>
      </c>
      <c r="S262" s="1">
        <v>97</v>
      </c>
      <c r="T262" s="1" t="s">
        <v>37</v>
      </c>
      <c r="U262" s="1" t="s">
        <v>38</v>
      </c>
      <c r="V262" s="1" t="s">
        <v>1567</v>
      </c>
      <c r="Y262" s="1">
        <v>554</v>
      </c>
      <c r="Z262" s="1">
        <v>7.6</v>
      </c>
      <c r="AA262" s="1">
        <v>4</v>
      </c>
      <c r="AB262" s="1">
        <v>0</v>
      </c>
    </row>
    <row r="263" spans="1:28" x14ac:dyDescent="0.2">
      <c r="A263" s="1" t="s">
        <v>28</v>
      </c>
      <c r="B263" s="1" t="s">
        <v>1568</v>
      </c>
      <c r="C263" s="1">
        <v>366</v>
      </c>
      <c r="D263" s="1">
        <v>102</v>
      </c>
      <c r="E263" s="1">
        <v>263</v>
      </c>
      <c r="F263" s="1">
        <v>1000</v>
      </c>
      <c r="G263" s="1" t="s">
        <v>1569</v>
      </c>
      <c r="H263" s="1">
        <v>6000</v>
      </c>
      <c r="I263" s="1">
        <v>106369117</v>
      </c>
      <c r="J263" s="1" t="s">
        <v>1570</v>
      </c>
      <c r="K263" s="1" t="s">
        <v>198</v>
      </c>
      <c r="L263" s="1" t="s">
        <v>1571</v>
      </c>
      <c r="M263" s="1">
        <v>225273</v>
      </c>
      <c r="N263" s="1">
        <v>10583</v>
      </c>
      <c r="O263" s="1" t="s">
        <v>1114</v>
      </c>
      <c r="P263" s="1">
        <v>0</v>
      </c>
      <c r="Q263" s="1" t="s">
        <v>1572</v>
      </c>
      <c r="R263" s="2" t="s">
        <v>1573</v>
      </c>
      <c r="S263" s="1">
        <v>523</v>
      </c>
      <c r="T263" s="1" t="s">
        <v>37</v>
      </c>
      <c r="U263" s="1" t="s">
        <v>38</v>
      </c>
      <c r="V263" s="1" t="s">
        <v>584</v>
      </c>
      <c r="W263" s="1">
        <v>110000000</v>
      </c>
      <c r="X263" s="1">
        <v>2014</v>
      </c>
      <c r="Y263" s="1">
        <v>1000</v>
      </c>
      <c r="Z263" s="1">
        <v>6.2</v>
      </c>
      <c r="AA263" s="1">
        <v>2.35</v>
      </c>
      <c r="AB263" s="1">
        <v>71000</v>
      </c>
    </row>
    <row r="264" spans="1:28" x14ac:dyDescent="0.2">
      <c r="A264" s="1" t="s">
        <v>28</v>
      </c>
      <c r="B264" s="1" t="s">
        <v>1574</v>
      </c>
      <c r="C264" s="1">
        <v>172</v>
      </c>
      <c r="D264" s="1">
        <v>103</v>
      </c>
      <c r="E264" s="1">
        <v>67</v>
      </c>
      <c r="F264" s="1">
        <v>111</v>
      </c>
      <c r="G264" s="1" t="s">
        <v>1575</v>
      </c>
      <c r="H264" s="1">
        <v>383</v>
      </c>
      <c r="I264" s="1">
        <v>142614158</v>
      </c>
      <c r="J264" s="1" t="s">
        <v>270</v>
      </c>
      <c r="K264" s="1" t="s">
        <v>1576</v>
      </c>
      <c r="L264" s="1" t="s">
        <v>1577</v>
      </c>
      <c r="M264" s="1">
        <v>66593</v>
      </c>
      <c r="N264" s="1">
        <v>692</v>
      </c>
      <c r="O264" s="1" t="s">
        <v>1578</v>
      </c>
      <c r="P264" s="1">
        <v>3</v>
      </c>
      <c r="Q264" s="1" t="s">
        <v>1579</v>
      </c>
      <c r="R264" s="2" t="s">
        <v>1580</v>
      </c>
      <c r="S264" s="1">
        <v>153</v>
      </c>
      <c r="T264" s="1" t="s">
        <v>37</v>
      </c>
      <c r="U264" s="1" t="s">
        <v>38</v>
      </c>
      <c r="V264" s="1" t="s">
        <v>94</v>
      </c>
      <c r="W264" s="1">
        <v>110000000</v>
      </c>
      <c r="X264" s="1">
        <v>2011</v>
      </c>
      <c r="Y264" s="1">
        <v>113</v>
      </c>
      <c r="Z264" s="1">
        <v>5.5</v>
      </c>
      <c r="AA264" s="1">
        <v>1.78</v>
      </c>
      <c r="AB264" s="1">
        <v>31000</v>
      </c>
    </row>
    <row r="265" spans="1:28" x14ac:dyDescent="0.2">
      <c r="A265" s="1" t="s">
        <v>28</v>
      </c>
      <c r="B265" s="1" t="s">
        <v>1581</v>
      </c>
      <c r="C265" s="1">
        <v>104</v>
      </c>
      <c r="D265" s="1">
        <v>76</v>
      </c>
      <c r="E265" s="1">
        <v>6</v>
      </c>
      <c r="F265" s="1">
        <v>421</v>
      </c>
      <c r="G265" s="1" t="s">
        <v>1582</v>
      </c>
      <c r="H265" s="1">
        <v>12000</v>
      </c>
      <c r="I265" s="1">
        <v>50026353</v>
      </c>
      <c r="J265" s="1" t="s">
        <v>1583</v>
      </c>
      <c r="K265" s="1" t="s">
        <v>271</v>
      </c>
      <c r="L265" s="1" t="s">
        <v>1584</v>
      </c>
      <c r="M265" s="1">
        <v>13581</v>
      </c>
      <c r="N265" s="1">
        <v>13607</v>
      </c>
      <c r="O265" s="1" t="s">
        <v>1585</v>
      </c>
      <c r="P265" s="1">
        <v>0</v>
      </c>
      <c r="Q265" s="1" t="s">
        <v>1586</v>
      </c>
      <c r="R265" s="2" t="s">
        <v>1587</v>
      </c>
      <c r="S265" s="1">
        <v>88</v>
      </c>
      <c r="T265" s="1" t="s">
        <v>37</v>
      </c>
      <c r="U265" s="1" t="s">
        <v>38</v>
      </c>
      <c r="V265" s="1" t="s">
        <v>94</v>
      </c>
      <c r="W265" s="1">
        <v>110000000</v>
      </c>
      <c r="X265" s="1">
        <v>2004</v>
      </c>
      <c r="Y265" s="1">
        <v>513</v>
      </c>
      <c r="Z265" s="1">
        <v>5.4</v>
      </c>
      <c r="AA265" s="1">
        <v>1.78</v>
      </c>
      <c r="AB265" s="1">
        <v>304</v>
      </c>
    </row>
    <row r="266" spans="1:28" x14ac:dyDescent="0.2">
      <c r="A266" s="1" t="s">
        <v>28</v>
      </c>
      <c r="B266" s="1" t="s">
        <v>1256</v>
      </c>
      <c r="C266" s="1">
        <v>181</v>
      </c>
      <c r="D266" s="1">
        <v>120</v>
      </c>
      <c r="E266" s="1">
        <v>124</v>
      </c>
      <c r="F266" s="1">
        <v>943</v>
      </c>
      <c r="G266" s="1" t="s">
        <v>1537</v>
      </c>
      <c r="H266" s="1">
        <v>6000</v>
      </c>
      <c r="I266" s="1">
        <v>66002193</v>
      </c>
      <c r="J266" s="1" t="s">
        <v>1588</v>
      </c>
      <c r="K266" s="1" t="s">
        <v>207</v>
      </c>
      <c r="L266" s="1" t="s">
        <v>1589</v>
      </c>
      <c r="M266" s="1">
        <v>44296</v>
      </c>
      <c r="N266" s="1">
        <v>12452</v>
      </c>
      <c r="O266" s="1" t="s">
        <v>846</v>
      </c>
      <c r="P266" s="1">
        <v>3</v>
      </c>
      <c r="Q266" s="1" t="s">
        <v>1590</v>
      </c>
      <c r="R266" s="2" t="s">
        <v>1591</v>
      </c>
      <c r="S266" s="1">
        <v>144</v>
      </c>
      <c r="T266" s="1" t="s">
        <v>37</v>
      </c>
      <c r="U266" s="1" t="s">
        <v>38</v>
      </c>
      <c r="V266" s="1" t="s">
        <v>39</v>
      </c>
      <c r="W266" s="1">
        <v>110000000</v>
      </c>
      <c r="X266" s="1">
        <v>2016</v>
      </c>
      <c r="Y266" s="1">
        <v>5000</v>
      </c>
      <c r="Z266" s="1">
        <v>5.8</v>
      </c>
      <c r="AA266" s="1">
        <v>2.35</v>
      </c>
      <c r="AB266" s="1">
        <v>12000</v>
      </c>
    </row>
    <row r="267" spans="1:28" x14ac:dyDescent="0.2">
      <c r="A267" s="1" t="s">
        <v>28</v>
      </c>
      <c r="B267" s="1" t="s">
        <v>808</v>
      </c>
      <c r="C267" s="1">
        <v>327</v>
      </c>
      <c r="D267" s="1">
        <v>127</v>
      </c>
      <c r="E267" s="1">
        <v>189</v>
      </c>
      <c r="F267" s="1">
        <v>544</v>
      </c>
      <c r="G267" s="1" t="s">
        <v>1592</v>
      </c>
      <c r="H267" s="1">
        <v>20000</v>
      </c>
      <c r="I267" s="1">
        <v>85463309</v>
      </c>
      <c r="J267" s="1" t="s">
        <v>1593</v>
      </c>
      <c r="K267" s="1" t="s">
        <v>262</v>
      </c>
      <c r="L267" s="1" t="s">
        <v>1594</v>
      </c>
      <c r="M267" s="1">
        <v>254841</v>
      </c>
      <c r="N267" s="1">
        <v>22254</v>
      </c>
      <c r="O267" s="1" t="s">
        <v>1595</v>
      </c>
      <c r="P267" s="1">
        <v>1</v>
      </c>
      <c r="Q267" s="1" t="s">
        <v>1596</v>
      </c>
      <c r="R267" s="2" t="s">
        <v>1597</v>
      </c>
      <c r="S267" s="1">
        <v>426</v>
      </c>
      <c r="T267" s="1" t="s">
        <v>37</v>
      </c>
      <c r="U267" s="1" t="s">
        <v>38</v>
      </c>
      <c r="V267" s="1" t="s">
        <v>39</v>
      </c>
      <c r="W267" s="1">
        <v>110000000</v>
      </c>
      <c r="X267" s="1">
        <v>2011</v>
      </c>
      <c r="Y267" s="1">
        <v>929</v>
      </c>
      <c r="Z267" s="1">
        <v>7.1</v>
      </c>
      <c r="AA267" s="1">
        <v>2.35</v>
      </c>
      <c r="AB267" s="1">
        <v>36000</v>
      </c>
    </row>
    <row r="268" spans="1:28" x14ac:dyDescent="0.2">
      <c r="A268" s="1" t="s">
        <v>28</v>
      </c>
      <c r="B268" s="1" t="s">
        <v>1574</v>
      </c>
      <c r="C268" s="1">
        <v>125</v>
      </c>
      <c r="D268" s="1">
        <v>105</v>
      </c>
      <c r="E268" s="1">
        <v>67</v>
      </c>
      <c r="F268" s="1">
        <v>40</v>
      </c>
      <c r="G268" s="1" t="s">
        <v>1598</v>
      </c>
      <c r="H268" s="1">
        <v>681</v>
      </c>
      <c r="I268" s="1">
        <v>71017784</v>
      </c>
      <c r="J268" s="1" t="s">
        <v>270</v>
      </c>
      <c r="K268" s="1" t="s">
        <v>1599</v>
      </c>
      <c r="L268" s="1" t="s">
        <v>1600</v>
      </c>
      <c r="M268" s="1">
        <v>27257</v>
      </c>
      <c r="N268" s="1">
        <v>914</v>
      </c>
      <c r="O268" s="1" t="s">
        <v>1601</v>
      </c>
      <c r="P268" s="1">
        <v>3</v>
      </c>
      <c r="Q268" s="1" t="s">
        <v>1602</v>
      </c>
      <c r="R268" s="2" t="s">
        <v>1603</v>
      </c>
      <c r="S268" s="1">
        <v>59</v>
      </c>
      <c r="T268" s="1" t="s">
        <v>37</v>
      </c>
      <c r="U268" s="1" t="s">
        <v>38</v>
      </c>
      <c r="V268" s="1" t="s">
        <v>94</v>
      </c>
      <c r="W268" s="1">
        <v>105000000</v>
      </c>
      <c r="X268" s="1">
        <v>2013</v>
      </c>
      <c r="Y268" s="1">
        <v>71</v>
      </c>
      <c r="Z268" s="1">
        <v>5.4</v>
      </c>
      <c r="AA268" s="1">
        <v>1.85</v>
      </c>
      <c r="AB268" s="1">
        <v>0</v>
      </c>
    </row>
    <row r="269" spans="1:28" x14ac:dyDescent="0.2">
      <c r="A269" s="1" t="s">
        <v>28</v>
      </c>
      <c r="B269" s="1" t="s">
        <v>1604</v>
      </c>
      <c r="C269" s="1">
        <v>79</v>
      </c>
      <c r="D269" s="1">
        <v>121</v>
      </c>
      <c r="E269" s="1">
        <v>101</v>
      </c>
      <c r="F269" s="1">
        <v>202</v>
      </c>
      <c r="G269" s="1" t="s">
        <v>313</v>
      </c>
      <c r="H269" s="1">
        <v>673</v>
      </c>
      <c r="I269" s="1">
        <v>48068396</v>
      </c>
      <c r="J269" s="1" t="s">
        <v>1605</v>
      </c>
      <c r="K269" s="1" t="s">
        <v>1606</v>
      </c>
      <c r="L269" s="1" t="s">
        <v>1607</v>
      </c>
      <c r="M269" s="1">
        <v>60573</v>
      </c>
      <c r="N269" s="1">
        <v>2027</v>
      </c>
      <c r="O269" s="1" t="s">
        <v>1608</v>
      </c>
      <c r="P269" s="1">
        <v>0</v>
      </c>
      <c r="Q269" s="1" t="s">
        <v>1609</v>
      </c>
      <c r="R269" s="2" t="s">
        <v>1610</v>
      </c>
      <c r="S269" s="1">
        <v>248</v>
      </c>
      <c r="T269" s="1" t="s">
        <v>37</v>
      </c>
      <c r="U269" s="1" t="s">
        <v>38</v>
      </c>
      <c r="V269" s="1" t="s">
        <v>39</v>
      </c>
      <c r="W269" s="1">
        <v>160000000</v>
      </c>
      <c r="X269" s="1">
        <v>1997</v>
      </c>
      <c r="Y269" s="1">
        <v>368</v>
      </c>
      <c r="Z269" s="1">
        <v>3.7</v>
      </c>
      <c r="AA269" s="1">
        <v>2.35</v>
      </c>
      <c r="AB269" s="1">
        <v>894</v>
      </c>
    </row>
    <row r="270" spans="1:28" x14ac:dyDescent="0.2">
      <c r="A270" s="1" t="s">
        <v>28</v>
      </c>
      <c r="B270" s="1" t="s">
        <v>815</v>
      </c>
      <c r="C270" s="1">
        <v>326</v>
      </c>
      <c r="D270" s="1">
        <v>114</v>
      </c>
      <c r="E270" s="1">
        <v>151</v>
      </c>
      <c r="F270" s="1">
        <v>430</v>
      </c>
      <c r="G270" s="1" t="s">
        <v>1611</v>
      </c>
      <c r="H270" s="1">
        <v>11000</v>
      </c>
      <c r="I270" s="1">
        <v>61656849</v>
      </c>
      <c r="J270" s="1" t="s">
        <v>646</v>
      </c>
      <c r="K270" s="1" t="s">
        <v>390</v>
      </c>
      <c r="L270" s="1" t="s">
        <v>1612</v>
      </c>
      <c r="M270" s="1">
        <v>184561</v>
      </c>
      <c r="N270" s="1">
        <v>12908</v>
      </c>
      <c r="O270" s="1" t="s">
        <v>1613</v>
      </c>
      <c r="P270" s="1">
        <v>4</v>
      </c>
      <c r="Q270" s="1" t="s">
        <v>1614</v>
      </c>
      <c r="R270" s="2" t="s">
        <v>1615</v>
      </c>
      <c r="S270" s="1">
        <v>554</v>
      </c>
      <c r="T270" s="1" t="s">
        <v>37</v>
      </c>
      <c r="U270" s="1" t="s">
        <v>38</v>
      </c>
      <c r="V270" s="1" t="s">
        <v>39</v>
      </c>
      <c r="W270" s="1">
        <v>110000000</v>
      </c>
      <c r="X270" s="1">
        <v>2013</v>
      </c>
      <c r="Y270" s="1">
        <v>635</v>
      </c>
      <c r="Z270" s="1">
        <v>6.7</v>
      </c>
      <c r="AA270" s="1">
        <v>2.35</v>
      </c>
      <c r="AB270" s="1">
        <v>123000</v>
      </c>
    </row>
    <row r="271" spans="1:28" x14ac:dyDescent="0.2">
      <c r="A271" s="1" t="s">
        <v>28</v>
      </c>
      <c r="B271" s="1" t="s">
        <v>1616</v>
      </c>
      <c r="C271" s="1">
        <v>354</v>
      </c>
      <c r="D271" s="1">
        <v>129</v>
      </c>
      <c r="E271" s="1">
        <v>235</v>
      </c>
      <c r="F271" s="1">
        <v>297</v>
      </c>
      <c r="G271" s="1" t="s">
        <v>1617</v>
      </c>
      <c r="H271" s="1">
        <v>13000</v>
      </c>
      <c r="I271" s="1">
        <v>134520804</v>
      </c>
      <c r="J271" s="1" t="s">
        <v>50</v>
      </c>
      <c r="K271" s="1" t="s">
        <v>976</v>
      </c>
      <c r="L271" s="1" t="s">
        <v>1618</v>
      </c>
      <c r="M271" s="1">
        <v>336235</v>
      </c>
      <c r="N271" s="1">
        <v>13961</v>
      </c>
      <c r="O271" s="1" t="s">
        <v>1619</v>
      </c>
      <c r="P271" s="1">
        <v>1</v>
      </c>
      <c r="Q271" s="1" t="s">
        <v>1620</v>
      </c>
      <c r="R271" s="2" t="s">
        <v>1621</v>
      </c>
      <c r="S271" s="1">
        <v>782</v>
      </c>
      <c r="T271" s="1" t="s">
        <v>37</v>
      </c>
      <c r="U271" s="1" t="s">
        <v>38</v>
      </c>
      <c r="V271" s="1" t="s">
        <v>39</v>
      </c>
      <c r="W271" s="1">
        <v>110000000</v>
      </c>
      <c r="X271" s="1">
        <v>2007</v>
      </c>
      <c r="Y271" s="1">
        <v>300</v>
      </c>
      <c r="Z271" s="1">
        <v>7.2</v>
      </c>
      <c r="AA271" s="1">
        <v>2.35</v>
      </c>
      <c r="AB271" s="1">
        <v>0</v>
      </c>
    </row>
    <row r="272" spans="1:28" x14ac:dyDescent="0.2">
      <c r="A272" s="1" t="s">
        <v>28</v>
      </c>
      <c r="B272" s="1" t="s">
        <v>170</v>
      </c>
      <c r="C272" s="1">
        <v>297</v>
      </c>
      <c r="D272" s="1">
        <v>171</v>
      </c>
      <c r="E272" s="1">
        <v>0</v>
      </c>
      <c r="F272" s="1">
        <v>857</v>
      </c>
      <c r="G272" s="1" t="s">
        <v>41</v>
      </c>
      <c r="H272" s="1">
        <v>16000</v>
      </c>
      <c r="I272" s="1">
        <v>313837577</v>
      </c>
      <c r="J272" s="1" t="s">
        <v>557</v>
      </c>
      <c r="K272" s="1" t="s">
        <v>200</v>
      </c>
      <c r="L272" s="1" t="s">
        <v>1622</v>
      </c>
      <c r="M272" s="1">
        <v>1238746</v>
      </c>
      <c r="N272" s="1">
        <v>22342</v>
      </c>
      <c r="O272" s="1" t="s">
        <v>1623</v>
      </c>
      <c r="P272" s="1">
        <v>2</v>
      </c>
      <c r="Q272" s="1" t="s">
        <v>1624</v>
      </c>
      <c r="R272" s="2" t="s">
        <v>1625</v>
      </c>
      <c r="S272" s="1">
        <v>5060</v>
      </c>
      <c r="T272" s="1" t="s">
        <v>37</v>
      </c>
      <c r="U272" s="1" t="s">
        <v>178</v>
      </c>
      <c r="V272" s="1" t="s">
        <v>39</v>
      </c>
      <c r="W272" s="1">
        <v>93000000</v>
      </c>
      <c r="X272" s="1">
        <v>2001</v>
      </c>
      <c r="Y272" s="1">
        <v>5000</v>
      </c>
      <c r="Z272" s="1">
        <v>8.8000000000000007</v>
      </c>
      <c r="AA272" s="1">
        <v>2.35</v>
      </c>
      <c r="AB272" s="1">
        <v>21000</v>
      </c>
    </row>
    <row r="273" spans="1:28" x14ac:dyDescent="0.2">
      <c r="A273" s="1" t="s">
        <v>28</v>
      </c>
      <c r="B273" s="1" t="s">
        <v>1626</v>
      </c>
      <c r="C273" s="1">
        <v>188</v>
      </c>
      <c r="D273" s="1">
        <v>120</v>
      </c>
      <c r="E273" s="1">
        <v>153</v>
      </c>
      <c r="F273" s="1">
        <v>447</v>
      </c>
      <c r="G273" s="1" t="s">
        <v>812</v>
      </c>
      <c r="H273" s="1">
        <v>1000</v>
      </c>
      <c r="I273" s="1">
        <v>24004159</v>
      </c>
      <c r="J273" s="1" t="s">
        <v>1627</v>
      </c>
      <c r="K273" s="1" t="s">
        <v>392</v>
      </c>
      <c r="L273" s="1" t="s">
        <v>1628</v>
      </c>
      <c r="M273" s="1">
        <v>68720</v>
      </c>
      <c r="N273" s="1">
        <v>3175</v>
      </c>
      <c r="O273" s="1" t="s">
        <v>1629</v>
      </c>
      <c r="P273" s="1">
        <v>0</v>
      </c>
      <c r="Q273" s="1" t="s">
        <v>1630</v>
      </c>
      <c r="R273" s="2" t="s">
        <v>1631</v>
      </c>
      <c r="S273" s="1">
        <v>191</v>
      </c>
      <c r="T273" s="1" t="s">
        <v>37</v>
      </c>
      <c r="U273" s="1" t="s">
        <v>38</v>
      </c>
      <c r="V273" s="1" t="s">
        <v>94</v>
      </c>
      <c r="W273" s="1">
        <v>110000000</v>
      </c>
      <c r="X273" s="1">
        <v>2004</v>
      </c>
      <c r="Y273" s="1">
        <v>1000</v>
      </c>
      <c r="Z273" s="1">
        <v>5.8</v>
      </c>
      <c r="AA273" s="1">
        <v>2.35</v>
      </c>
      <c r="AB273" s="1">
        <v>0</v>
      </c>
    </row>
    <row r="274" spans="1:28" x14ac:dyDescent="0.2">
      <c r="A274" s="1" t="s">
        <v>746</v>
      </c>
      <c r="B274" s="1" t="s">
        <v>1632</v>
      </c>
      <c r="C274" s="1">
        <v>174</v>
      </c>
      <c r="D274" s="1">
        <v>165</v>
      </c>
      <c r="E274" s="1">
        <v>0</v>
      </c>
      <c r="F274" s="1">
        <v>780</v>
      </c>
      <c r="G274" s="1" t="s">
        <v>801</v>
      </c>
      <c r="H274" s="1">
        <v>10000</v>
      </c>
      <c r="I274" s="1">
        <v>58183966</v>
      </c>
      <c r="J274" s="1" t="s">
        <v>1633</v>
      </c>
      <c r="K274" s="1" t="s">
        <v>165</v>
      </c>
      <c r="L274" s="1" t="s">
        <v>1634</v>
      </c>
      <c r="M274" s="1">
        <v>79186</v>
      </c>
      <c r="N274" s="1">
        <v>14196</v>
      </c>
      <c r="O274" s="1" t="s">
        <v>1044</v>
      </c>
      <c r="P274" s="1">
        <v>1</v>
      </c>
      <c r="Q274" s="1" t="s">
        <v>1635</v>
      </c>
      <c r="R274" s="2" t="s">
        <v>1636</v>
      </c>
      <c r="S274" s="1">
        <v>386</v>
      </c>
      <c r="T274" s="1" t="s">
        <v>37</v>
      </c>
      <c r="U274" s="1" t="s">
        <v>38</v>
      </c>
      <c r="V274" s="1" t="s">
        <v>584</v>
      </c>
      <c r="W274" s="1">
        <v>107000000</v>
      </c>
      <c r="X274" s="1">
        <v>2001</v>
      </c>
      <c r="Y274" s="1">
        <v>851</v>
      </c>
      <c r="Z274" s="1">
        <v>6.8</v>
      </c>
      <c r="AA274" s="1">
        <v>2.35</v>
      </c>
      <c r="AB274" s="1">
        <v>0</v>
      </c>
    </row>
    <row r="275" spans="1:28" x14ac:dyDescent="0.2">
      <c r="A275" s="1" t="s">
        <v>28</v>
      </c>
      <c r="B275" s="1" t="s">
        <v>1637</v>
      </c>
      <c r="C275" s="1">
        <v>109</v>
      </c>
      <c r="D275" s="1">
        <v>82</v>
      </c>
      <c r="E275" s="1">
        <v>34</v>
      </c>
      <c r="F275" s="1">
        <v>434</v>
      </c>
      <c r="G275" s="1" t="s">
        <v>1638</v>
      </c>
      <c r="H275" s="1">
        <v>760</v>
      </c>
      <c r="I275" s="1">
        <v>100446895</v>
      </c>
      <c r="J275" s="1" t="s">
        <v>786</v>
      </c>
      <c r="K275" s="1" t="s">
        <v>273</v>
      </c>
      <c r="L275" s="1" t="s">
        <v>1639</v>
      </c>
      <c r="M275" s="1">
        <v>36033</v>
      </c>
      <c r="N275" s="1">
        <v>2762</v>
      </c>
      <c r="O275" s="1" t="s">
        <v>1640</v>
      </c>
      <c r="P275" s="1">
        <v>1</v>
      </c>
      <c r="Q275" s="1" t="s">
        <v>1641</v>
      </c>
      <c r="R275" s="2" t="s">
        <v>1642</v>
      </c>
      <c r="S275" s="1">
        <v>456</v>
      </c>
      <c r="T275" s="1" t="s">
        <v>37</v>
      </c>
      <c r="U275" s="1" t="s">
        <v>38</v>
      </c>
      <c r="V275" s="1" t="s">
        <v>94</v>
      </c>
      <c r="W275" s="1">
        <v>109000000</v>
      </c>
      <c r="X275" s="1">
        <v>2003</v>
      </c>
      <c r="Y275" s="1">
        <v>743</v>
      </c>
      <c r="Z275" s="1">
        <v>3.8</v>
      </c>
      <c r="AA275" s="1">
        <v>1.85</v>
      </c>
      <c r="AB275" s="1">
        <v>946</v>
      </c>
    </row>
    <row r="276" spans="1:28" x14ac:dyDescent="0.2">
      <c r="A276" s="1" t="s">
        <v>28</v>
      </c>
      <c r="B276" s="1" t="s">
        <v>1038</v>
      </c>
      <c r="C276" s="1">
        <v>225</v>
      </c>
      <c r="D276" s="1">
        <v>115</v>
      </c>
      <c r="E276" s="1">
        <v>295</v>
      </c>
      <c r="F276" s="1">
        <v>466</v>
      </c>
      <c r="G276" s="1" t="s">
        <v>351</v>
      </c>
      <c r="H276" s="1">
        <v>10000</v>
      </c>
      <c r="I276" s="1">
        <v>144795350</v>
      </c>
      <c r="J276" s="1" t="s">
        <v>1643</v>
      </c>
      <c r="K276" s="1" t="s">
        <v>165</v>
      </c>
      <c r="L276" s="1" t="s">
        <v>1644</v>
      </c>
      <c r="M276" s="1">
        <v>387632</v>
      </c>
      <c r="N276" s="1">
        <v>12068</v>
      </c>
      <c r="O276" s="1" t="s">
        <v>1645</v>
      </c>
      <c r="P276" s="1">
        <v>1</v>
      </c>
      <c r="Q276" s="1" t="s">
        <v>1646</v>
      </c>
      <c r="R276" s="2" t="s">
        <v>1647</v>
      </c>
      <c r="S276" s="1">
        <v>789</v>
      </c>
      <c r="T276" s="1" t="s">
        <v>37</v>
      </c>
      <c r="U276" s="1" t="s">
        <v>38</v>
      </c>
      <c r="V276" s="1" t="s">
        <v>39</v>
      </c>
      <c r="W276" s="1">
        <v>120000000</v>
      </c>
      <c r="X276" s="1">
        <v>2004</v>
      </c>
      <c r="Y276" s="1">
        <v>981</v>
      </c>
      <c r="Z276" s="1">
        <v>7.1</v>
      </c>
      <c r="AA276" s="1">
        <v>2.35</v>
      </c>
      <c r="AB276" s="1">
        <v>0</v>
      </c>
    </row>
    <row r="277" spans="1:28" x14ac:dyDescent="0.2">
      <c r="A277" s="1" t="s">
        <v>28</v>
      </c>
      <c r="B277" s="1" t="s">
        <v>186</v>
      </c>
      <c r="C277" s="1">
        <v>239</v>
      </c>
      <c r="D277" s="1">
        <v>194</v>
      </c>
      <c r="E277" s="1">
        <v>0</v>
      </c>
      <c r="F277" s="1">
        <v>195</v>
      </c>
      <c r="G277" s="1" t="s">
        <v>41</v>
      </c>
      <c r="H277" s="1">
        <v>14000</v>
      </c>
      <c r="I277" s="1">
        <v>47396698</v>
      </c>
      <c r="J277" s="1" t="s">
        <v>1097</v>
      </c>
      <c r="K277" s="1" t="s">
        <v>227</v>
      </c>
      <c r="L277" s="1" t="s">
        <v>1648</v>
      </c>
      <c r="M277" s="1">
        <v>217373</v>
      </c>
      <c r="N277" s="1">
        <v>19600</v>
      </c>
      <c r="O277" s="1" t="s">
        <v>1649</v>
      </c>
      <c r="P277" s="1">
        <v>1</v>
      </c>
      <c r="Q277" s="1" t="s">
        <v>1650</v>
      </c>
      <c r="R277" s="2" t="s">
        <v>1651</v>
      </c>
      <c r="S277" s="1">
        <v>942</v>
      </c>
      <c r="T277" s="1" t="s">
        <v>37</v>
      </c>
      <c r="U277" s="1" t="s">
        <v>38</v>
      </c>
      <c r="V277" s="1" t="s">
        <v>584</v>
      </c>
      <c r="W277" s="1">
        <v>130000000</v>
      </c>
      <c r="X277" s="1">
        <v>2005</v>
      </c>
      <c r="Y277" s="1">
        <v>5000</v>
      </c>
      <c r="Z277" s="1">
        <v>7.2</v>
      </c>
      <c r="AA277" s="1">
        <v>2.35</v>
      </c>
      <c r="AB277" s="1">
        <v>0</v>
      </c>
    </row>
    <row r="278" spans="1:28" x14ac:dyDescent="0.2">
      <c r="A278" s="1" t="s">
        <v>28</v>
      </c>
      <c r="B278" s="1" t="s">
        <v>945</v>
      </c>
      <c r="C278" s="1">
        <v>101</v>
      </c>
      <c r="D278" s="1">
        <v>84</v>
      </c>
      <c r="E278" s="1">
        <v>50</v>
      </c>
      <c r="F278" s="1">
        <v>692</v>
      </c>
      <c r="G278" s="1" t="s">
        <v>1383</v>
      </c>
      <c r="H278" s="1">
        <v>979</v>
      </c>
      <c r="I278" s="1">
        <v>140015224</v>
      </c>
      <c r="J278" s="1" t="s">
        <v>786</v>
      </c>
      <c r="K278" s="1" t="s">
        <v>1652</v>
      </c>
      <c r="L278" s="1" t="s">
        <v>1653</v>
      </c>
      <c r="M278" s="1">
        <v>94172</v>
      </c>
      <c r="N278" s="1">
        <v>3382</v>
      </c>
      <c r="O278" s="1" t="s">
        <v>1654</v>
      </c>
      <c r="P278" s="1">
        <v>0</v>
      </c>
      <c r="Q278" s="1" t="s">
        <v>1655</v>
      </c>
      <c r="R278" s="2" t="s">
        <v>1656</v>
      </c>
      <c r="S278" s="1">
        <v>179</v>
      </c>
      <c r="T278" s="1" t="s">
        <v>37</v>
      </c>
      <c r="U278" s="1" t="s">
        <v>766</v>
      </c>
      <c r="V278" s="1" t="s">
        <v>94</v>
      </c>
      <c r="W278" s="1">
        <v>133000000</v>
      </c>
      <c r="X278" s="1">
        <v>1999</v>
      </c>
      <c r="Y278" s="1">
        <v>886</v>
      </c>
      <c r="Z278" s="1">
        <v>5.9</v>
      </c>
      <c r="AA278" s="1">
        <v>1.85</v>
      </c>
      <c r="AB278" s="1">
        <v>0</v>
      </c>
    </row>
    <row r="279" spans="1:28" x14ac:dyDescent="0.2">
      <c r="A279" s="1" t="s">
        <v>28</v>
      </c>
      <c r="B279" s="1" t="s">
        <v>1657</v>
      </c>
      <c r="C279" s="1">
        <v>228</v>
      </c>
      <c r="D279" s="1">
        <v>97</v>
      </c>
      <c r="E279" s="1">
        <v>63</v>
      </c>
      <c r="F279" s="1">
        <v>525</v>
      </c>
      <c r="G279" s="1" t="s">
        <v>1658</v>
      </c>
      <c r="H279" s="1">
        <v>852</v>
      </c>
      <c r="I279" s="1">
        <v>104374107</v>
      </c>
      <c r="J279" s="1" t="s">
        <v>1659</v>
      </c>
      <c r="K279" s="1" t="s">
        <v>900</v>
      </c>
      <c r="L279" s="1" t="s">
        <v>1660</v>
      </c>
      <c r="M279" s="1">
        <v>89351</v>
      </c>
      <c r="N279" s="1">
        <v>2480</v>
      </c>
      <c r="O279" s="1" t="s">
        <v>1661</v>
      </c>
      <c r="P279" s="1">
        <v>0</v>
      </c>
      <c r="Q279" s="1" t="s">
        <v>1662</v>
      </c>
      <c r="R279" s="2" t="s">
        <v>1663</v>
      </c>
      <c r="S279" s="1">
        <v>214</v>
      </c>
      <c r="T279" s="1" t="s">
        <v>37</v>
      </c>
      <c r="U279" s="1" t="s">
        <v>38</v>
      </c>
      <c r="V279" s="1" t="s">
        <v>276</v>
      </c>
      <c r="W279" s="1">
        <v>105000000</v>
      </c>
      <c r="X279" s="1">
        <v>2009</v>
      </c>
      <c r="Y279" s="1">
        <v>578</v>
      </c>
      <c r="Z279" s="1">
        <v>7.1</v>
      </c>
      <c r="AA279" s="1">
        <v>1.85</v>
      </c>
      <c r="AB279" s="1">
        <v>5000</v>
      </c>
    </row>
    <row r="280" spans="1:28" x14ac:dyDescent="0.2">
      <c r="A280" s="1" t="s">
        <v>28</v>
      </c>
      <c r="B280" s="1" t="s">
        <v>186</v>
      </c>
      <c r="C280" s="1">
        <v>568</v>
      </c>
      <c r="D280" s="1">
        <v>151</v>
      </c>
      <c r="E280" s="1">
        <v>0</v>
      </c>
      <c r="F280" s="1">
        <v>372</v>
      </c>
      <c r="G280" s="1" t="s">
        <v>1664</v>
      </c>
      <c r="H280" s="1">
        <v>13000</v>
      </c>
      <c r="I280" s="1">
        <v>228430993</v>
      </c>
      <c r="J280" s="1" t="s">
        <v>658</v>
      </c>
      <c r="K280" s="1" t="s">
        <v>1156</v>
      </c>
      <c r="L280" s="1" t="s">
        <v>1665</v>
      </c>
      <c r="M280" s="1">
        <v>472488</v>
      </c>
      <c r="N280" s="1">
        <v>14831</v>
      </c>
      <c r="O280" s="1" t="s">
        <v>1666</v>
      </c>
      <c r="P280" s="1">
        <v>1</v>
      </c>
      <c r="Q280" s="1" t="s">
        <v>1667</v>
      </c>
      <c r="R280" s="2" t="s">
        <v>1668</v>
      </c>
      <c r="S280" s="1">
        <v>1023</v>
      </c>
      <c r="T280" s="1" t="s">
        <v>37</v>
      </c>
      <c r="U280" s="1" t="s">
        <v>38</v>
      </c>
      <c r="V280" s="1" t="s">
        <v>39</v>
      </c>
      <c r="W280" s="1">
        <v>108000000</v>
      </c>
      <c r="X280" s="1">
        <v>2015</v>
      </c>
      <c r="Y280" s="1">
        <v>801</v>
      </c>
      <c r="Z280" s="1">
        <v>8.1</v>
      </c>
      <c r="AA280" s="1">
        <v>2.35</v>
      </c>
      <c r="AB280" s="1">
        <v>153000</v>
      </c>
    </row>
    <row r="281" spans="1:28" x14ac:dyDescent="0.2">
      <c r="B281" s="1" t="s">
        <v>1669</v>
      </c>
      <c r="D281" s="1">
        <v>22</v>
      </c>
      <c r="E281" s="1">
        <v>0</v>
      </c>
      <c r="H281" s="1">
        <v>5</v>
      </c>
      <c r="J281" s="1" t="s">
        <v>1670</v>
      </c>
      <c r="K281" s="1" t="s">
        <v>1671</v>
      </c>
      <c r="L281" s="1" t="s">
        <v>1672</v>
      </c>
      <c r="M281" s="1">
        <v>6</v>
      </c>
      <c r="N281" s="1">
        <v>5</v>
      </c>
      <c r="P281" s="1">
        <v>0</v>
      </c>
      <c r="R281" s="2" t="s">
        <v>1673</v>
      </c>
      <c r="Z281" s="1">
        <v>7.2</v>
      </c>
      <c r="AB281" s="1">
        <v>0</v>
      </c>
    </row>
    <row r="282" spans="1:28" x14ac:dyDescent="0.2">
      <c r="A282" s="1" t="s">
        <v>28</v>
      </c>
      <c r="B282" s="1" t="s">
        <v>277</v>
      </c>
      <c r="C282" s="1">
        <v>257</v>
      </c>
      <c r="D282" s="1">
        <v>136</v>
      </c>
      <c r="E282" s="1">
        <v>0</v>
      </c>
      <c r="F282" s="1">
        <v>3000</v>
      </c>
      <c r="G282" s="1" t="s">
        <v>271</v>
      </c>
      <c r="H282" s="1">
        <v>19000</v>
      </c>
      <c r="I282" s="1">
        <v>35799026</v>
      </c>
      <c r="J282" s="1" t="s">
        <v>1674</v>
      </c>
      <c r="K282" s="1" t="s">
        <v>99</v>
      </c>
      <c r="L282" s="1" t="s">
        <v>1675</v>
      </c>
      <c r="M282" s="1">
        <v>263329</v>
      </c>
      <c r="N282" s="1">
        <v>34839</v>
      </c>
      <c r="O282" s="1" t="s">
        <v>655</v>
      </c>
      <c r="P282" s="1">
        <v>1</v>
      </c>
      <c r="Q282" s="1" t="s">
        <v>1676</v>
      </c>
      <c r="R282" s="2" t="s">
        <v>1677</v>
      </c>
      <c r="S282" s="1">
        <v>899</v>
      </c>
      <c r="T282" s="1" t="s">
        <v>37</v>
      </c>
      <c r="U282" s="1" t="s">
        <v>38</v>
      </c>
      <c r="V282" s="1" t="s">
        <v>39</v>
      </c>
      <c r="W282" s="1">
        <v>126000000</v>
      </c>
      <c r="X282" s="1">
        <v>2005</v>
      </c>
      <c r="Y282" s="1">
        <v>12000</v>
      </c>
      <c r="Z282" s="1">
        <v>6.9</v>
      </c>
      <c r="AA282" s="1">
        <v>2.35</v>
      </c>
      <c r="AB282" s="1">
        <v>0</v>
      </c>
    </row>
    <row r="283" spans="1:28" x14ac:dyDescent="0.2">
      <c r="A283" s="1" t="s">
        <v>28</v>
      </c>
      <c r="B283" s="1" t="s">
        <v>1678</v>
      </c>
      <c r="C283" s="1">
        <v>62</v>
      </c>
      <c r="D283" s="1">
        <v>104</v>
      </c>
      <c r="E283" s="1">
        <v>23</v>
      </c>
      <c r="F283" s="1">
        <v>591</v>
      </c>
      <c r="G283" s="1" t="s">
        <v>1679</v>
      </c>
      <c r="H283" s="1">
        <v>752</v>
      </c>
      <c r="I283" s="1">
        <v>6712451</v>
      </c>
      <c r="J283" s="1" t="s">
        <v>1680</v>
      </c>
      <c r="K283" s="1" t="s">
        <v>1681</v>
      </c>
      <c r="L283" s="1" t="s">
        <v>1682</v>
      </c>
      <c r="M283" s="1">
        <v>4102</v>
      </c>
      <c r="N283" s="1">
        <v>3133</v>
      </c>
      <c r="O283" s="1" t="s">
        <v>549</v>
      </c>
      <c r="P283" s="1">
        <v>0</v>
      </c>
      <c r="Q283" s="1" t="s">
        <v>1683</v>
      </c>
      <c r="R283" s="2" t="s">
        <v>1684</v>
      </c>
      <c r="S283" s="1">
        <v>89</v>
      </c>
      <c r="T283" s="1" t="s">
        <v>37</v>
      </c>
      <c r="U283" s="1" t="s">
        <v>1685</v>
      </c>
      <c r="V283" s="1" t="s">
        <v>584</v>
      </c>
      <c r="W283" s="1">
        <v>90000000</v>
      </c>
      <c r="X283" s="1">
        <v>2001</v>
      </c>
      <c r="Y283" s="1">
        <v>631</v>
      </c>
      <c r="Z283" s="1">
        <v>4.4000000000000004</v>
      </c>
      <c r="AA283" s="1">
        <v>1.85</v>
      </c>
      <c r="AB283" s="1">
        <v>53</v>
      </c>
    </row>
    <row r="284" spans="1:28" x14ac:dyDescent="0.2">
      <c r="A284" s="1" t="s">
        <v>28</v>
      </c>
      <c r="B284" s="1" t="s">
        <v>1686</v>
      </c>
      <c r="C284" s="1">
        <v>175</v>
      </c>
      <c r="D284" s="1">
        <v>127</v>
      </c>
      <c r="E284" s="1">
        <v>57</v>
      </c>
      <c r="F284" s="1">
        <v>3000</v>
      </c>
      <c r="G284" s="1" t="s">
        <v>564</v>
      </c>
      <c r="H284" s="1">
        <v>12000</v>
      </c>
      <c r="I284" s="1">
        <v>101643008</v>
      </c>
      <c r="J284" s="1" t="s">
        <v>333</v>
      </c>
      <c r="K284" s="1" t="s">
        <v>704</v>
      </c>
      <c r="L284" s="1" t="s">
        <v>1687</v>
      </c>
      <c r="M284" s="1">
        <v>218341</v>
      </c>
      <c r="N284" s="1">
        <v>29069</v>
      </c>
      <c r="O284" s="1" t="s">
        <v>1688</v>
      </c>
      <c r="P284" s="1">
        <v>1</v>
      </c>
      <c r="Q284" s="1" t="s">
        <v>1689</v>
      </c>
      <c r="R284" s="2" t="s">
        <v>1690</v>
      </c>
      <c r="S284" s="1">
        <v>498</v>
      </c>
      <c r="T284" s="1" t="s">
        <v>37</v>
      </c>
      <c r="U284" s="1" t="s">
        <v>38</v>
      </c>
      <c r="V284" s="1" t="s">
        <v>39</v>
      </c>
      <c r="W284" s="1">
        <v>90000000</v>
      </c>
      <c r="X284" s="1">
        <v>2000</v>
      </c>
      <c r="Y284" s="1">
        <v>11000</v>
      </c>
      <c r="Z284" s="1">
        <v>6.5</v>
      </c>
      <c r="AA284" s="1">
        <v>2.35</v>
      </c>
      <c r="AB284" s="1">
        <v>0</v>
      </c>
    </row>
    <row r="285" spans="1:28" x14ac:dyDescent="0.2">
      <c r="A285" s="1" t="s">
        <v>28</v>
      </c>
      <c r="B285" s="1" t="s">
        <v>186</v>
      </c>
      <c r="C285" s="1">
        <v>265</v>
      </c>
      <c r="D285" s="1">
        <v>171</v>
      </c>
      <c r="E285" s="1">
        <v>0</v>
      </c>
      <c r="F285" s="1">
        <v>695</v>
      </c>
      <c r="G285" s="1" t="s">
        <v>1691</v>
      </c>
      <c r="H285" s="1">
        <v>3000</v>
      </c>
      <c r="I285" s="1">
        <v>187670866</v>
      </c>
      <c r="J285" s="1" t="s">
        <v>1692</v>
      </c>
      <c r="K285" s="1" t="s">
        <v>655</v>
      </c>
      <c r="L285" s="1" t="s">
        <v>1693</v>
      </c>
      <c r="M285" s="1">
        <v>982637</v>
      </c>
      <c r="N285" s="1">
        <v>6521</v>
      </c>
      <c r="O285" s="1" t="s">
        <v>1694</v>
      </c>
      <c r="P285" s="1">
        <v>0</v>
      </c>
      <c r="Q285" s="1" t="s">
        <v>1695</v>
      </c>
      <c r="R285" s="2" t="s">
        <v>1696</v>
      </c>
      <c r="S285" s="1">
        <v>2368</v>
      </c>
      <c r="T285" s="1" t="s">
        <v>37</v>
      </c>
      <c r="U285" s="1" t="s">
        <v>38</v>
      </c>
      <c r="V285" s="1" t="s">
        <v>584</v>
      </c>
      <c r="W285" s="1">
        <v>103000000</v>
      </c>
      <c r="X285" s="1">
        <v>2000</v>
      </c>
      <c r="Y285" s="1">
        <v>933</v>
      </c>
      <c r="Z285" s="1">
        <v>8.5</v>
      </c>
      <c r="AA285" s="1">
        <v>2.35</v>
      </c>
      <c r="AB285" s="1">
        <v>21000</v>
      </c>
    </row>
    <row r="286" spans="1:28" x14ac:dyDescent="0.2">
      <c r="A286" s="1" t="s">
        <v>28</v>
      </c>
      <c r="B286" s="1" t="s">
        <v>388</v>
      </c>
      <c r="C286" s="1">
        <v>252</v>
      </c>
      <c r="D286" s="1">
        <v>145</v>
      </c>
      <c r="E286" s="1">
        <v>14000</v>
      </c>
      <c r="F286" s="1">
        <v>533</v>
      </c>
      <c r="G286" s="1" t="s">
        <v>1697</v>
      </c>
      <c r="H286" s="1">
        <v>10000</v>
      </c>
      <c r="I286" s="1">
        <v>132014112</v>
      </c>
      <c r="J286" s="1" t="s">
        <v>1643</v>
      </c>
      <c r="K286" s="1" t="s">
        <v>522</v>
      </c>
      <c r="L286" s="1" t="s">
        <v>1698</v>
      </c>
      <c r="M286" s="1">
        <v>399651</v>
      </c>
      <c r="N286" s="1">
        <v>12546</v>
      </c>
      <c r="O286" s="1" t="s">
        <v>1699</v>
      </c>
      <c r="P286" s="1">
        <v>0</v>
      </c>
      <c r="Q286" s="1" t="s">
        <v>1700</v>
      </c>
      <c r="R286" s="2" t="s">
        <v>1701</v>
      </c>
      <c r="S286" s="1">
        <v>1331</v>
      </c>
      <c r="T286" s="1" t="s">
        <v>37</v>
      </c>
      <c r="U286" s="1" t="s">
        <v>38</v>
      </c>
      <c r="V286" s="1" t="s">
        <v>39</v>
      </c>
      <c r="W286" s="1">
        <v>102000000</v>
      </c>
      <c r="X286" s="1">
        <v>2002</v>
      </c>
      <c r="Y286" s="1">
        <v>798</v>
      </c>
      <c r="Z286" s="1">
        <v>7.7</v>
      </c>
      <c r="AA286" s="1">
        <v>2.35</v>
      </c>
      <c r="AB286" s="1">
        <v>0</v>
      </c>
    </row>
    <row r="287" spans="1:28" x14ac:dyDescent="0.2">
      <c r="A287" s="1" t="s">
        <v>28</v>
      </c>
      <c r="B287" s="1" t="s">
        <v>1251</v>
      </c>
      <c r="C287" s="1">
        <v>232</v>
      </c>
      <c r="D287" s="1">
        <v>174</v>
      </c>
      <c r="E287" s="1">
        <v>0</v>
      </c>
      <c r="F287" s="1">
        <v>9000</v>
      </c>
      <c r="G287" s="1" t="s">
        <v>107</v>
      </c>
      <c r="H287" s="1">
        <v>11000</v>
      </c>
      <c r="I287" s="1">
        <v>261970615</v>
      </c>
      <c r="J287" s="1" t="s">
        <v>104</v>
      </c>
      <c r="K287" s="1" t="s">
        <v>103</v>
      </c>
      <c r="L287" s="1" t="s">
        <v>1702</v>
      </c>
      <c r="M287" s="1">
        <v>387616</v>
      </c>
      <c r="N287" s="1">
        <v>35672</v>
      </c>
      <c r="O287" s="1" t="s">
        <v>1204</v>
      </c>
      <c r="P287" s="1">
        <v>1</v>
      </c>
      <c r="Q287" s="1" t="s">
        <v>1703</v>
      </c>
      <c r="R287" s="2" t="s">
        <v>1704</v>
      </c>
      <c r="S287" s="1">
        <v>858</v>
      </c>
      <c r="T287" s="1" t="s">
        <v>37</v>
      </c>
      <c r="U287" s="1" t="s">
        <v>56</v>
      </c>
      <c r="V287" s="1" t="s">
        <v>94</v>
      </c>
      <c r="W287" s="1">
        <v>100000000</v>
      </c>
      <c r="X287" s="1">
        <v>2002</v>
      </c>
      <c r="Y287" s="1">
        <v>10000</v>
      </c>
      <c r="Z287" s="1">
        <v>7.4</v>
      </c>
      <c r="AA287" s="1">
        <v>2.35</v>
      </c>
      <c r="AB287" s="1">
        <v>0</v>
      </c>
    </row>
    <row r="288" spans="1:28" x14ac:dyDescent="0.2">
      <c r="A288" s="1" t="s">
        <v>746</v>
      </c>
      <c r="B288" s="1" t="s">
        <v>312</v>
      </c>
      <c r="C288" s="1">
        <v>400</v>
      </c>
      <c r="D288" s="1">
        <v>144</v>
      </c>
      <c r="E288" s="1">
        <v>258</v>
      </c>
      <c r="F288" s="1">
        <v>834</v>
      </c>
      <c r="G288" s="1" t="s">
        <v>1705</v>
      </c>
      <c r="H288" s="1">
        <v>6000</v>
      </c>
      <c r="I288" s="1">
        <v>167007184</v>
      </c>
      <c r="J288" s="1" t="s">
        <v>50</v>
      </c>
      <c r="K288" s="1" t="s">
        <v>198</v>
      </c>
      <c r="L288" s="1" t="s">
        <v>1706</v>
      </c>
      <c r="M288" s="1">
        <v>470483</v>
      </c>
      <c r="N288" s="1">
        <v>9125</v>
      </c>
      <c r="O288" s="1" t="s">
        <v>1707</v>
      </c>
      <c r="P288" s="1">
        <v>1</v>
      </c>
      <c r="Q288" s="1" t="s">
        <v>1708</v>
      </c>
      <c r="R288" s="2" t="s">
        <v>1709</v>
      </c>
      <c r="S288" s="1">
        <v>2301</v>
      </c>
      <c r="T288" s="1" t="s">
        <v>37</v>
      </c>
      <c r="U288" s="1" t="s">
        <v>56</v>
      </c>
      <c r="V288" s="1" t="s">
        <v>39</v>
      </c>
      <c r="W288" s="1">
        <v>150000000</v>
      </c>
      <c r="X288" s="1">
        <v>2006</v>
      </c>
      <c r="Y288" s="1">
        <v>1000</v>
      </c>
      <c r="Z288" s="1">
        <v>8</v>
      </c>
      <c r="AA288" s="1">
        <v>2.35</v>
      </c>
      <c r="AB288" s="1">
        <v>0</v>
      </c>
    </row>
    <row r="289" spans="1:28" x14ac:dyDescent="0.2">
      <c r="A289" s="1" t="s">
        <v>28</v>
      </c>
      <c r="B289" s="1" t="s">
        <v>254</v>
      </c>
      <c r="C289" s="1">
        <v>230</v>
      </c>
      <c r="D289" s="1">
        <v>119</v>
      </c>
      <c r="E289" s="1">
        <v>13000</v>
      </c>
      <c r="F289" s="1">
        <v>567</v>
      </c>
      <c r="G289" s="1" t="s">
        <v>1710</v>
      </c>
      <c r="H289" s="1">
        <v>1000</v>
      </c>
      <c r="I289" s="1">
        <v>180011740</v>
      </c>
      <c r="J289" s="1" t="s">
        <v>226</v>
      </c>
      <c r="K289" s="1" t="s">
        <v>586</v>
      </c>
      <c r="L289" s="1" t="s">
        <v>1711</v>
      </c>
      <c r="M289" s="1">
        <v>177725</v>
      </c>
      <c r="N289" s="1">
        <v>2776</v>
      </c>
      <c r="O289" s="1" t="s">
        <v>1712</v>
      </c>
      <c r="P289" s="1">
        <v>0</v>
      </c>
      <c r="Q289" s="1" t="s">
        <v>1713</v>
      </c>
      <c r="R289" s="2" t="s">
        <v>1714</v>
      </c>
      <c r="S289" s="1">
        <v>1368</v>
      </c>
      <c r="T289" s="1" t="s">
        <v>37</v>
      </c>
      <c r="U289" s="1" t="s">
        <v>38</v>
      </c>
      <c r="V289" s="1" t="s">
        <v>39</v>
      </c>
      <c r="W289" s="1">
        <v>100000000</v>
      </c>
      <c r="X289" s="1">
        <v>2001</v>
      </c>
      <c r="Y289" s="1">
        <v>658</v>
      </c>
      <c r="Z289" s="1">
        <v>5.7</v>
      </c>
      <c r="AA289" s="1">
        <v>2.35</v>
      </c>
      <c r="AB289" s="1">
        <v>0</v>
      </c>
    </row>
    <row r="290" spans="1:28" x14ac:dyDescent="0.2">
      <c r="A290" s="1" t="s">
        <v>28</v>
      </c>
      <c r="B290" s="1" t="s">
        <v>29</v>
      </c>
      <c r="C290" s="1">
        <v>210</v>
      </c>
      <c r="D290" s="1">
        <v>153</v>
      </c>
      <c r="E290" s="1">
        <v>0</v>
      </c>
      <c r="F290" s="1">
        <v>539</v>
      </c>
      <c r="G290" s="1" t="s">
        <v>1715</v>
      </c>
      <c r="H290" s="1">
        <v>780</v>
      </c>
      <c r="I290" s="1">
        <v>204843350</v>
      </c>
      <c r="J290" s="1" t="s">
        <v>646</v>
      </c>
      <c r="K290" s="1" t="s">
        <v>1044</v>
      </c>
      <c r="L290" s="1" t="s">
        <v>1716</v>
      </c>
      <c r="M290" s="1">
        <v>744891</v>
      </c>
      <c r="N290" s="1">
        <v>2829</v>
      </c>
      <c r="O290" s="1" t="s">
        <v>1717</v>
      </c>
      <c r="P290" s="1">
        <v>0</v>
      </c>
      <c r="Q290" s="1" t="s">
        <v>1718</v>
      </c>
      <c r="R290" s="2" t="s">
        <v>1719</v>
      </c>
      <c r="S290" s="1">
        <v>983</v>
      </c>
      <c r="T290" s="1" t="s">
        <v>37</v>
      </c>
      <c r="U290" s="1" t="s">
        <v>38</v>
      </c>
      <c r="V290" s="1" t="s">
        <v>584</v>
      </c>
      <c r="W290" s="1">
        <v>102000000</v>
      </c>
      <c r="X290" s="1">
        <v>1991</v>
      </c>
      <c r="Y290" s="1">
        <v>604</v>
      </c>
      <c r="Z290" s="1">
        <v>8.5</v>
      </c>
      <c r="AA290" s="1">
        <v>2.35</v>
      </c>
      <c r="AB290" s="1">
        <v>13000</v>
      </c>
    </row>
    <row r="291" spans="1:28" x14ac:dyDescent="0.2">
      <c r="A291" s="1" t="s">
        <v>28</v>
      </c>
      <c r="B291" s="1" t="s">
        <v>1632</v>
      </c>
      <c r="C291" s="1">
        <v>357</v>
      </c>
      <c r="D291" s="1">
        <v>140</v>
      </c>
      <c r="E291" s="1">
        <v>0</v>
      </c>
      <c r="F291" s="1">
        <v>1000</v>
      </c>
      <c r="G291" s="1" t="s">
        <v>58</v>
      </c>
      <c r="H291" s="1">
        <v>40000</v>
      </c>
      <c r="I291" s="1">
        <v>97030725</v>
      </c>
      <c r="J291" s="1" t="s">
        <v>1720</v>
      </c>
      <c r="K291" s="1" t="s">
        <v>43</v>
      </c>
      <c r="L291" s="1" t="s">
        <v>1721</v>
      </c>
      <c r="M291" s="1">
        <v>230931</v>
      </c>
      <c r="N291" s="1">
        <v>64599</v>
      </c>
      <c r="O291" s="1" t="s">
        <v>159</v>
      </c>
      <c r="P291" s="1">
        <v>1</v>
      </c>
      <c r="Q291" s="1" t="s">
        <v>1722</v>
      </c>
      <c r="R291" s="2" t="s">
        <v>1723</v>
      </c>
      <c r="S291" s="1">
        <v>585</v>
      </c>
      <c r="T291" s="1" t="s">
        <v>37</v>
      </c>
      <c r="U291" s="1" t="s">
        <v>38</v>
      </c>
      <c r="V291" s="1" t="s">
        <v>584</v>
      </c>
      <c r="W291" s="1">
        <v>100000000</v>
      </c>
      <c r="X291" s="1">
        <v>2009</v>
      </c>
      <c r="Y291" s="1">
        <v>23000</v>
      </c>
      <c r="Z291" s="1">
        <v>7</v>
      </c>
      <c r="AA291" s="1">
        <v>2.35</v>
      </c>
      <c r="AB291" s="1">
        <v>0</v>
      </c>
    </row>
    <row r="292" spans="1:28" x14ac:dyDescent="0.2">
      <c r="A292" s="1" t="s">
        <v>28</v>
      </c>
      <c r="B292" s="1" t="s">
        <v>186</v>
      </c>
      <c r="C292" s="1">
        <v>300</v>
      </c>
      <c r="D292" s="1">
        <v>176</v>
      </c>
      <c r="E292" s="1">
        <v>0</v>
      </c>
      <c r="F292" s="1">
        <v>561</v>
      </c>
      <c r="G292" s="1" t="s">
        <v>1724</v>
      </c>
      <c r="H292" s="1">
        <v>18000</v>
      </c>
      <c r="I292" s="1">
        <v>130127620</v>
      </c>
      <c r="J292" s="1" t="s">
        <v>1725</v>
      </c>
      <c r="K292" s="1" t="s">
        <v>1726</v>
      </c>
      <c r="L292" s="1" t="s">
        <v>1727</v>
      </c>
      <c r="M292" s="1">
        <v>324671</v>
      </c>
      <c r="N292" s="1">
        <v>20354</v>
      </c>
      <c r="O292" s="1" t="s">
        <v>1728</v>
      </c>
      <c r="P292" s="1">
        <v>0</v>
      </c>
      <c r="Q292" s="1" t="s">
        <v>1729</v>
      </c>
      <c r="R292" s="2" t="s">
        <v>1730</v>
      </c>
      <c r="S292" s="1">
        <v>458</v>
      </c>
      <c r="T292" s="1" t="s">
        <v>37</v>
      </c>
      <c r="U292" s="1" t="s">
        <v>38</v>
      </c>
      <c r="V292" s="1" t="s">
        <v>584</v>
      </c>
      <c r="W292" s="1">
        <v>100000000</v>
      </c>
      <c r="X292" s="1">
        <v>2007</v>
      </c>
      <c r="Y292" s="1">
        <v>782</v>
      </c>
      <c r="Z292" s="1">
        <v>7.8</v>
      </c>
      <c r="AA292" s="1">
        <v>1.85</v>
      </c>
      <c r="AB292" s="1">
        <v>0</v>
      </c>
    </row>
    <row r="293" spans="1:28" x14ac:dyDescent="0.2">
      <c r="A293" s="1" t="s">
        <v>28</v>
      </c>
      <c r="B293" s="1" t="s">
        <v>29</v>
      </c>
      <c r="C293" s="1">
        <v>94</v>
      </c>
      <c r="D293" s="1">
        <v>141</v>
      </c>
      <c r="E293" s="1">
        <v>0</v>
      </c>
      <c r="F293" s="1">
        <v>618</v>
      </c>
      <c r="G293" s="1" t="s">
        <v>1731</v>
      </c>
      <c r="H293" s="1">
        <v>2000</v>
      </c>
      <c r="I293" s="1">
        <v>146282411</v>
      </c>
      <c r="J293" s="1" t="s">
        <v>1732</v>
      </c>
      <c r="K293" s="1" t="s">
        <v>1733</v>
      </c>
      <c r="L293" s="1" t="s">
        <v>1734</v>
      </c>
      <c r="M293" s="1">
        <v>190439</v>
      </c>
      <c r="N293" s="1">
        <v>4528</v>
      </c>
      <c r="O293" s="1" t="s">
        <v>1735</v>
      </c>
      <c r="P293" s="1">
        <v>0</v>
      </c>
      <c r="Q293" s="1" t="s">
        <v>1736</v>
      </c>
      <c r="R293" s="2" t="s">
        <v>1737</v>
      </c>
      <c r="S293" s="1">
        <v>351</v>
      </c>
      <c r="T293" s="1" t="s">
        <v>37</v>
      </c>
      <c r="U293" s="1" t="s">
        <v>38</v>
      </c>
      <c r="V293" s="1" t="s">
        <v>584</v>
      </c>
      <c r="W293" s="1">
        <v>115000000</v>
      </c>
      <c r="X293" s="1">
        <v>1994</v>
      </c>
      <c r="Y293" s="1">
        <v>1000</v>
      </c>
      <c r="Z293" s="1">
        <v>7.2</v>
      </c>
      <c r="AA293" s="1">
        <v>2.35</v>
      </c>
      <c r="AB293" s="1">
        <v>0</v>
      </c>
    </row>
    <row r="294" spans="1:28" x14ac:dyDescent="0.2">
      <c r="A294" s="1" t="s">
        <v>28</v>
      </c>
      <c r="B294" s="1" t="s">
        <v>1738</v>
      </c>
      <c r="C294" s="1">
        <v>267</v>
      </c>
      <c r="D294" s="1">
        <v>106</v>
      </c>
      <c r="E294" s="1">
        <v>12000</v>
      </c>
      <c r="F294" s="1">
        <v>385</v>
      </c>
      <c r="G294" s="1" t="s">
        <v>281</v>
      </c>
      <c r="H294" s="1">
        <v>18000</v>
      </c>
      <c r="I294" s="1">
        <v>65452312</v>
      </c>
      <c r="J294" s="1" t="s">
        <v>333</v>
      </c>
      <c r="K294" s="1" t="s">
        <v>1726</v>
      </c>
      <c r="L294" s="1" t="s">
        <v>1739</v>
      </c>
      <c r="M294" s="1">
        <v>149998</v>
      </c>
      <c r="N294" s="1">
        <v>19906</v>
      </c>
      <c r="O294" s="1" t="s">
        <v>1740</v>
      </c>
      <c r="P294" s="1">
        <v>1</v>
      </c>
      <c r="Q294" s="1" t="s">
        <v>1741</v>
      </c>
      <c r="R294" s="2" t="s">
        <v>1742</v>
      </c>
      <c r="S294" s="1">
        <v>285</v>
      </c>
      <c r="T294" s="1" t="s">
        <v>37</v>
      </c>
      <c r="U294" s="1" t="s">
        <v>38</v>
      </c>
      <c r="V294" s="1" t="s">
        <v>584</v>
      </c>
      <c r="W294" s="1">
        <v>100000000</v>
      </c>
      <c r="X294" s="1">
        <v>2009</v>
      </c>
      <c r="Y294" s="1">
        <v>464</v>
      </c>
      <c r="Z294" s="1">
        <v>6.4</v>
      </c>
      <c r="AA294" s="1">
        <v>2.35</v>
      </c>
      <c r="AB294" s="1">
        <v>0</v>
      </c>
    </row>
    <row r="295" spans="1:28" x14ac:dyDescent="0.2">
      <c r="A295" s="1" t="s">
        <v>28</v>
      </c>
      <c r="B295" s="1" t="s">
        <v>1743</v>
      </c>
      <c r="C295" s="1">
        <v>180</v>
      </c>
      <c r="D295" s="1">
        <v>98</v>
      </c>
      <c r="E295" s="1">
        <v>80</v>
      </c>
      <c r="F295" s="1">
        <v>708</v>
      </c>
      <c r="G295" s="1" t="s">
        <v>1744</v>
      </c>
      <c r="H295" s="1">
        <v>22000</v>
      </c>
      <c r="I295" s="1">
        <v>148383780</v>
      </c>
      <c r="J295" s="1" t="s">
        <v>1680</v>
      </c>
      <c r="K295" s="1" t="s">
        <v>1745</v>
      </c>
      <c r="L295" s="1" t="s">
        <v>1746</v>
      </c>
      <c r="M295" s="1">
        <v>85531</v>
      </c>
      <c r="N295" s="1">
        <v>24082</v>
      </c>
      <c r="O295" s="1" t="s">
        <v>1747</v>
      </c>
      <c r="P295" s="1">
        <v>10</v>
      </c>
      <c r="Q295" s="1" t="s">
        <v>1748</v>
      </c>
      <c r="R295" s="2" t="s">
        <v>1749</v>
      </c>
      <c r="S295" s="1">
        <v>152</v>
      </c>
      <c r="T295" s="1" t="s">
        <v>37</v>
      </c>
      <c r="U295" s="1" t="s">
        <v>38</v>
      </c>
      <c r="V295" s="1" t="s">
        <v>39</v>
      </c>
      <c r="W295" s="1">
        <v>100000000</v>
      </c>
      <c r="X295" s="1">
        <v>2010</v>
      </c>
      <c r="Y295" s="1">
        <v>713</v>
      </c>
      <c r="Z295" s="1">
        <v>5.5</v>
      </c>
      <c r="AA295" s="1">
        <v>1.85</v>
      </c>
      <c r="AB295" s="1">
        <v>0</v>
      </c>
    </row>
    <row r="296" spans="1:28" x14ac:dyDescent="0.2">
      <c r="A296" s="1" t="s">
        <v>28</v>
      </c>
      <c r="B296" s="1" t="s">
        <v>1750</v>
      </c>
      <c r="C296" s="1">
        <v>265</v>
      </c>
      <c r="D296" s="1">
        <v>116</v>
      </c>
      <c r="E296" s="1">
        <v>285</v>
      </c>
      <c r="F296" s="1">
        <v>107</v>
      </c>
      <c r="G296" s="1" t="s">
        <v>1248</v>
      </c>
      <c r="H296" s="1">
        <v>12000</v>
      </c>
      <c r="I296" s="1">
        <v>119219978</v>
      </c>
      <c r="J296" s="1" t="s">
        <v>1751</v>
      </c>
      <c r="K296" s="1" t="s">
        <v>1071</v>
      </c>
      <c r="L296" s="1" t="s">
        <v>1752</v>
      </c>
      <c r="M296" s="1">
        <v>189806</v>
      </c>
      <c r="N296" s="1">
        <v>20233</v>
      </c>
      <c r="O296" s="1" t="s">
        <v>1753</v>
      </c>
      <c r="P296" s="1">
        <v>2</v>
      </c>
      <c r="Q296" s="1" t="s">
        <v>1754</v>
      </c>
      <c r="R296" s="2" t="s">
        <v>1755</v>
      </c>
      <c r="S296" s="1">
        <v>316</v>
      </c>
      <c r="T296" s="1" t="s">
        <v>37</v>
      </c>
      <c r="U296" s="1" t="s">
        <v>38</v>
      </c>
      <c r="V296" s="1" t="s">
        <v>39</v>
      </c>
      <c r="W296" s="1">
        <v>100000000</v>
      </c>
      <c r="X296" s="1">
        <v>2010</v>
      </c>
      <c r="Y296" s="1">
        <v>8000</v>
      </c>
      <c r="Z296" s="1">
        <v>6.7</v>
      </c>
      <c r="AA296" s="1">
        <v>2.35</v>
      </c>
      <c r="AB296" s="1">
        <v>16000</v>
      </c>
    </row>
    <row r="297" spans="1:28" x14ac:dyDescent="0.2">
      <c r="A297" s="1" t="s">
        <v>28</v>
      </c>
      <c r="B297" s="1" t="s">
        <v>1756</v>
      </c>
      <c r="C297" s="1">
        <v>81</v>
      </c>
      <c r="D297" s="1">
        <v>115</v>
      </c>
      <c r="E297" s="1">
        <v>55</v>
      </c>
      <c r="F297" s="1">
        <v>383</v>
      </c>
      <c r="G297" s="1" t="s">
        <v>1440</v>
      </c>
      <c r="H297" s="1">
        <v>1000</v>
      </c>
      <c r="I297" s="1">
        <v>101228120</v>
      </c>
      <c r="J297" s="1" t="s">
        <v>1757</v>
      </c>
      <c r="K297" s="1" t="s">
        <v>1758</v>
      </c>
      <c r="L297" s="1" t="s">
        <v>1759</v>
      </c>
      <c r="M297" s="1">
        <v>84424</v>
      </c>
      <c r="N297" s="1">
        <v>3454</v>
      </c>
      <c r="O297" s="1" t="s">
        <v>1760</v>
      </c>
      <c r="P297" s="1">
        <v>1</v>
      </c>
      <c r="Q297" s="1" t="s">
        <v>1761</v>
      </c>
      <c r="R297" s="2" t="s">
        <v>1762</v>
      </c>
      <c r="S297" s="1">
        <v>131</v>
      </c>
      <c r="T297" s="1" t="s">
        <v>37</v>
      </c>
      <c r="U297" s="1" t="s">
        <v>38</v>
      </c>
      <c r="V297" s="1" t="s">
        <v>584</v>
      </c>
      <c r="W297" s="1">
        <v>100000000</v>
      </c>
      <c r="X297" s="1">
        <v>1996</v>
      </c>
      <c r="Y297" s="1">
        <v>773</v>
      </c>
      <c r="Z297" s="1">
        <v>6.1</v>
      </c>
      <c r="AA297" s="1">
        <v>2.35</v>
      </c>
      <c r="AB297" s="1">
        <v>0</v>
      </c>
    </row>
    <row r="298" spans="1:28" x14ac:dyDescent="0.2">
      <c r="A298" s="1" t="s">
        <v>28</v>
      </c>
      <c r="B298" s="1" t="s">
        <v>1763</v>
      </c>
      <c r="C298" s="1">
        <v>765</v>
      </c>
      <c r="D298" s="1">
        <v>165</v>
      </c>
      <c r="E298" s="1">
        <v>16000</v>
      </c>
      <c r="F298" s="1">
        <v>265</v>
      </c>
      <c r="G298" s="1" t="s">
        <v>51</v>
      </c>
      <c r="H298" s="1">
        <v>29000</v>
      </c>
      <c r="I298" s="1">
        <v>162804648</v>
      </c>
      <c r="J298" s="1" t="s">
        <v>1764</v>
      </c>
      <c r="K298" s="1" t="s">
        <v>214</v>
      </c>
      <c r="L298" s="1" t="s">
        <v>1765</v>
      </c>
      <c r="M298" s="1">
        <v>955174</v>
      </c>
      <c r="N298" s="1">
        <v>40978</v>
      </c>
      <c r="O298" s="1" t="s">
        <v>1370</v>
      </c>
      <c r="P298" s="1">
        <v>1</v>
      </c>
      <c r="Q298" s="1" t="s">
        <v>1766</v>
      </c>
      <c r="R298" s="2" t="s">
        <v>1767</v>
      </c>
      <c r="S298" s="1">
        <v>1193</v>
      </c>
      <c r="T298" s="1" t="s">
        <v>37</v>
      </c>
      <c r="U298" s="1" t="s">
        <v>38</v>
      </c>
      <c r="V298" s="1" t="s">
        <v>584</v>
      </c>
      <c r="W298" s="1">
        <v>100000000</v>
      </c>
      <c r="X298" s="1">
        <v>2012</v>
      </c>
      <c r="Y298" s="1">
        <v>11000</v>
      </c>
      <c r="Z298" s="1">
        <v>8.5</v>
      </c>
      <c r="AA298" s="1">
        <v>2.35</v>
      </c>
      <c r="AB298" s="1">
        <v>199000</v>
      </c>
    </row>
    <row r="299" spans="1:28" x14ac:dyDescent="0.2">
      <c r="A299" s="1" t="s">
        <v>28</v>
      </c>
      <c r="B299" s="1" t="s">
        <v>1768</v>
      </c>
      <c r="C299" s="1">
        <v>80</v>
      </c>
      <c r="D299" s="1">
        <v>91</v>
      </c>
      <c r="E299" s="1">
        <v>21</v>
      </c>
      <c r="F299" s="1">
        <v>542</v>
      </c>
      <c r="G299" s="1" t="s">
        <v>1769</v>
      </c>
      <c r="H299" s="1">
        <v>2000</v>
      </c>
      <c r="I299" s="1">
        <v>100117603</v>
      </c>
      <c r="J299" s="1" t="s">
        <v>1770</v>
      </c>
      <c r="K299" s="1" t="s">
        <v>1374</v>
      </c>
      <c r="L299" s="1" t="s">
        <v>1771</v>
      </c>
      <c r="M299" s="1">
        <v>102933</v>
      </c>
      <c r="N299" s="1">
        <v>4842</v>
      </c>
      <c r="O299" s="1" t="s">
        <v>1772</v>
      </c>
      <c r="P299" s="1">
        <v>0</v>
      </c>
      <c r="Q299" s="1" t="s">
        <v>1773</v>
      </c>
      <c r="R299" s="2" t="s">
        <v>1774</v>
      </c>
      <c r="S299" s="1">
        <v>230</v>
      </c>
      <c r="T299" s="1" t="s">
        <v>37</v>
      </c>
      <c r="U299" s="1" t="s">
        <v>38</v>
      </c>
      <c r="V299" s="1" t="s">
        <v>276</v>
      </c>
      <c r="W299" s="1">
        <v>100000000</v>
      </c>
      <c r="X299" s="1">
        <v>1996</v>
      </c>
      <c r="Y299" s="1">
        <v>700</v>
      </c>
      <c r="Z299" s="1">
        <v>6.9</v>
      </c>
      <c r="AA299" s="1">
        <v>1.78</v>
      </c>
      <c r="AB299" s="1">
        <v>0</v>
      </c>
    </row>
    <row r="300" spans="1:28" x14ac:dyDescent="0.2">
      <c r="A300" s="1" t="s">
        <v>28</v>
      </c>
      <c r="B300" s="1" t="s">
        <v>1775</v>
      </c>
      <c r="C300" s="1">
        <v>141</v>
      </c>
      <c r="D300" s="1">
        <v>78</v>
      </c>
      <c r="E300" s="1">
        <v>10</v>
      </c>
      <c r="F300" s="1">
        <v>253</v>
      </c>
      <c r="G300" s="1" t="s">
        <v>1776</v>
      </c>
      <c r="H300" s="1">
        <v>558</v>
      </c>
      <c r="I300" s="1">
        <v>89296573</v>
      </c>
      <c r="J300" s="1" t="s">
        <v>270</v>
      </c>
      <c r="K300" s="1" t="s">
        <v>1777</v>
      </c>
      <c r="L300" s="1" t="s">
        <v>1778</v>
      </c>
      <c r="M300" s="1">
        <v>128285</v>
      </c>
      <c r="N300" s="1">
        <v>2039</v>
      </c>
      <c r="O300" s="1" t="s">
        <v>1779</v>
      </c>
      <c r="P300" s="1">
        <v>1</v>
      </c>
      <c r="Q300" s="1" t="s">
        <v>1780</v>
      </c>
      <c r="R300" s="2" t="s">
        <v>1781</v>
      </c>
      <c r="S300" s="1">
        <v>297</v>
      </c>
      <c r="T300" s="1" t="s">
        <v>37</v>
      </c>
      <c r="U300" s="1" t="s">
        <v>38</v>
      </c>
      <c r="V300" s="1" t="s">
        <v>276</v>
      </c>
      <c r="W300" s="1">
        <v>100000000</v>
      </c>
      <c r="X300" s="1">
        <v>2000</v>
      </c>
      <c r="Y300" s="1">
        <v>452</v>
      </c>
      <c r="Z300" s="1">
        <v>7.3</v>
      </c>
      <c r="AA300" s="1">
        <v>1.66</v>
      </c>
      <c r="AB300" s="1">
        <v>0</v>
      </c>
    </row>
    <row r="301" spans="1:28" x14ac:dyDescent="0.2">
      <c r="A301" s="1" t="s">
        <v>28</v>
      </c>
      <c r="B301" s="1" t="s">
        <v>1782</v>
      </c>
      <c r="C301" s="1">
        <v>383</v>
      </c>
      <c r="D301" s="1">
        <v>103</v>
      </c>
      <c r="E301" s="1">
        <v>165</v>
      </c>
      <c r="F301" s="1">
        <v>13000</v>
      </c>
      <c r="G301" s="1" t="s">
        <v>1783</v>
      </c>
      <c r="H301" s="1">
        <v>26000</v>
      </c>
      <c r="I301" s="1">
        <v>85017401</v>
      </c>
      <c r="J301" s="1" t="s">
        <v>50</v>
      </c>
      <c r="K301" s="1" t="s">
        <v>334</v>
      </c>
      <c r="L301" s="1" t="s">
        <v>1784</v>
      </c>
      <c r="M301" s="1">
        <v>246803</v>
      </c>
      <c r="N301" s="1">
        <v>57881</v>
      </c>
      <c r="O301" s="1" t="s">
        <v>976</v>
      </c>
      <c r="P301" s="1">
        <v>3</v>
      </c>
      <c r="Q301" s="1" t="s">
        <v>1785</v>
      </c>
      <c r="R301" s="2" t="s">
        <v>1786</v>
      </c>
      <c r="S301" s="1">
        <v>474</v>
      </c>
      <c r="T301" s="1" t="s">
        <v>37</v>
      </c>
      <c r="U301" s="1" t="s">
        <v>38</v>
      </c>
      <c r="V301" s="1" t="s">
        <v>584</v>
      </c>
      <c r="W301" s="1">
        <v>92000000</v>
      </c>
      <c r="X301" s="1">
        <v>2012</v>
      </c>
      <c r="Y301" s="1">
        <v>13000</v>
      </c>
      <c r="Z301" s="1">
        <v>6.7</v>
      </c>
      <c r="AA301" s="1">
        <v>2.35</v>
      </c>
      <c r="AB301" s="1">
        <v>108000</v>
      </c>
    </row>
    <row r="302" spans="1:28" x14ac:dyDescent="0.2">
      <c r="A302" s="1" t="s">
        <v>28</v>
      </c>
      <c r="B302" s="1" t="s">
        <v>702</v>
      </c>
      <c r="C302" s="1">
        <v>193</v>
      </c>
      <c r="D302" s="1">
        <v>131</v>
      </c>
      <c r="E302" s="1">
        <v>226</v>
      </c>
      <c r="F302" s="1">
        <v>341</v>
      </c>
      <c r="G302" s="1" t="s">
        <v>1787</v>
      </c>
      <c r="H302" s="1">
        <v>12000</v>
      </c>
      <c r="I302" s="1">
        <v>173005002</v>
      </c>
      <c r="J302" s="1" t="s">
        <v>1788</v>
      </c>
      <c r="K302" s="1" t="s">
        <v>704</v>
      </c>
      <c r="L302" s="1" t="s">
        <v>1789</v>
      </c>
      <c r="M302" s="1">
        <v>255447</v>
      </c>
      <c r="N302" s="1">
        <v>13679</v>
      </c>
      <c r="O302" s="1" t="s">
        <v>1790</v>
      </c>
      <c r="P302" s="1">
        <v>0</v>
      </c>
      <c r="Q302" s="1" t="s">
        <v>1791</v>
      </c>
      <c r="R302" s="2" t="s">
        <v>1792</v>
      </c>
      <c r="S302" s="1">
        <v>692</v>
      </c>
      <c r="T302" s="1" t="s">
        <v>37</v>
      </c>
      <c r="U302" s="1" t="s">
        <v>38</v>
      </c>
      <c r="V302" s="1" t="s">
        <v>94</v>
      </c>
      <c r="W302" s="1">
        <v>100000000</v>
      </c>
      <c r="X302" s="1">
        <v>2004</v>
      </c>
      <c r="Y302" s="1">
        <v>625</v>
      </c>
      <c r="Z302" s="1">
        <v>6.9</v>
      </c>
      <c r="AA302" s="1">
        <v>2.35</v>
      </c>
      <c r="AB302" s="1">
        <v>0</v>
      </c>
    </row>
    <row r="303" spans="1:28" x14ac:dyDescent="0.2">
      <c r="A303" s="1" t="s">
        <v>746</v>
      </c>
      <c r="B303" s="1" t="s">
        <v>1793</v>
      </c>
      <c r="C303" s="1">
        <v>170</v>
      </c>
      <c r="D303" s="1">
        <v>104</v>
      </c>
      <c r="E303" s="1">
        <v>14</v>
      </c>
      <c r="F303" s="1">
        <v>203</v>
      </c>
      <c r="G303" s="1" t="s">
        <v>1794</v>
      </c>
      <c r="H303" s="1">
        <v>3000</v>
      </c>
      <c r="I303" s="1">
        <v>75030163</v>
      </c>
      <c r="J303" s="1" t="s">
        <v>147</v>
      </c>
      <c r="K303" s="1" t="s">
        <v>655</v>
      </c>
      <c r="L303" s="1" t="s">
        <v>1795</v>
      </c>
      <c r="M303" s="1">
        <v>108076</v>
      </c>
      <c r="N303" s="1">
        <v>4487</v>
      </c>
      <c r="O303" s="1" t="s">
        <v>1796</v>
      </c>
      <c r="P303" s="1">
        <v>0</v>
      </c>
      <c r="Q303" s="1" t="s">
        <v>1797</v>
      </c>
      <c r="R303" s="2" t="s">
        <v>1798</v>
      </c>
      <c r="S303" s="1">
        <v>1690</v>
      </c>
      <c r="T303" s="1" t="s">
        <v>37</v>
      </c>
      <c r="U303" s="1" t="s">
        <v>38</v>
      </c>
      <c r="V303" s="1" t="s">
        <v>94</v>
      </c>
      <c r="W303" s="1">
        <v>100000000</v>
      </c>
      <c r="X303" s="1">
        <v>2006</v>
      </c>
      <c r="Y303" s="1">
        <v>762</v>
      </c>
      <c r="Z303" s="1">
        <v>5.0999999999999996</v>
      </c>
      <c r="AA303" s="1">
        <v>2.35</v>
      </c>
      <c r="AB303" s="1">
        <v>0</v>
      </c>
    </row>
    <row r="304" spans="1:28" x14ac:dyDescent="0.2">
      <c r="A304" s="1" t="s">
        <v>28</v>
      </c>
      <c r="B304" s="1" t="s">
        <v>1799</v>
      </c>
      <c r="C304" s="1">
        <v>333</v>
      </c>
      <c r="D304" s="1">
        <v>101</v>
      </c>
      <c r="E304" s="1">
        <v>0</v>
      </c>
      <c r="F304" s="1">
        <v>279</v>
      </c>
      <c r="G304" s="1" t="s">
        <v>1800</v>
      </c>
      <c r="H304" s="1">
        <v>925</v>
      </c>
      <c r="I304" s="1">
        <v>77222184</v>
      </c>
      <c r="J304" s="1" t="s">
        <v>547</v>
      </c>
      <c r="K304" s="1" t="s">
        <v>1801</v>
      </c>
      <c r="L304" s="1" t="s">
        <v>1802</v>
      </c>
      <c r="M304" s="1">
        <v>87677</v>
      </c>
      <c r="N304" s="1">
        <v>1738</v>
      </c>
      <c r="O304" s="1" t="s">
        <v>1803</v>
      </c>
      <c r="P304" s="1">
        <v>0</v>
      </c>
      <c r="Q304" s="1" t="s">
        <v>1804</v>
      </c>
      <c r="R304" s="2" t="s">
        <v>1805</v>
      </c>
      <c r="S304" s="1">
        <v>388</v>
      </c>
      <c r="T304" s="1" t="s">
        <v>37</v>
      </c>
      <c r="U304" s="1" t="s">
        <v>766</v>
      </c>
      <c r="V304" s="1" t="s">
        <v>94</v>
      </c>
      <c r="W304" s="1">
        <v>100000000</v>
      </c>
      <c r="X304" s="1">
        <v>2009</v>
      </c>
      <c r="Y304" s="1">
        <v>468</v>
      </c>
      <c r="Z304" s="1">
        <v>6.8</v>
      </c>
      <c r="AA304" s="1">
        <v>2.35</v>
      </c>
      <c r="AB304" s="1">
        <v>11000</v>
      </c>
    </row>
    <row r="305" spans="1:28" x14ac:dyDescent="0.2">
      <c r="A305" s="1" t="s">
        <v>28</v>
      </c>
      <c r="B305" s="1" t="s">
        <v>939</v>
      </c>
      <c r="C305" s="1">
        <v>256</v>
      </c>
      <c r="D305" s="1">
        <v>111</v>
      </c>
      <c r="E305" s="1">
        <v>456</v>
      </c>
      <c r="F305" s="1">
        <v>394</v>
      </c>
      <c r="G305" s="1" t="s">
        <v>940</v>
      </c>
      <c r="H305" s="1">
        <v>20000</v>
      </c>
      <c r="I305" s="1">
        <v>34964818</v>
      </c>
      <c r="J305" s="1" t="s">
        <v>199</v>
      </c>
      <c r="K305" s="1" t="s">
        <v>262</v>
      </c>
      <c r="L305" s="1" t="s">
        <v>941</v>
      </c>
      <c r="M305" s="1">
        <v>39956</v>
      </c>
      <c r="N305" s="1">
        <v>21393</v>
      </c>
      <c r="O305" s="1" t="s">
        <v>942</v>
      </c>
      <c r="P305" s="1">
        <v>4</v>
      </c>
      <c r="Q305" s="1" t="s">
        <v>943</v>
      </c>
      <c r="R305" s="2" t="s">
        <v>944</v>
      </c>
      <c r="S305" s="1">
        <v>186</v>
      </c>
      <c r="T305" s="1" t="s">
        <v>37</v>
      </c>
      <c r="U305" s="1" t="s">
        <v>38</v>
      </c>
      <c r="V305" s="1" t="s">
        <v>94</v>
      </c>
      <c r="W305" s="1">
        <v>150000000</v>
      </c>
      <c r="X305" s="1">
        <v>2015</v>
      </c>
      <c r="Y305" s="1">
        <v>548</v>
      </c>
      <c r="Z305" s="1">
        <v>5.8</v>
      </c>
      <c r="AA305" s="1">
        <v>2.35</v>
      </c>
      <c r="AB305" s="1">
        <v>24000</v>
      </c>
    </row>
    <row r="306" spans="1:28" x14ac:dyDescent="0.2">
      <c r="A306" s="1" t="s">
        <v>28</v>
      </c>
      <c r="B306" s="1" t="s">
        <v>1806</v>
      </c>
      <c r="C306" s="1">
        <v>203</v>
      </c>
      <c r="D306" s="1">
        <v>102</v>
      </c>
      <c r="E306" s="1">
        <v>77</v>
      </c>
      <c r="F306" s="1">
        <v>120</v>
      </c>
      <c r="G306" s="1" t="s">
        <v>1807</v>
      </c>
      <c r="H306" s="1">
        <v>14000</v>
      </c>
      <c r="I306" s="1">
        <v>107515297</v>
      </c>
      <c r="J306" s="1" t="s">
        <v>627</v>
      </c>
      <c r="K306" s="1" t="s">
        <v>699</v>
      </c>
      <c r="L306" s="1" t="s">
        <v>1808</v>
      </c>
      <c r="M306" s="1">
        <v>85833</v>
      </c>
      <c r="N306" s="1">
        <v>14552</v>
      </c>
      <c r="O306" s="1" t="s">
        <v>1809</v>
      </c>
      <c r="P306" s="1">
        <v>2</v>
      </c>
      <c r="Q306" s="1" t="s">
        <v>1810</v>
      </c>
      <c r="R306" s="2" t="s">
        <v>1811</v>
      </c>
      <c r="S306" s="1">
        <v>113</v>
      </c>
      <c r="T306" s="1" t="s">
        <v>37</v>
      </c>
      <c r="U306" s="1" t="s">
        <v>38</v>
      </c>
      <c r="V306" s="1" t="s">
        <v>94</v>
      </c>
      <c r="W306" s="1">
        <v>100000000</v>
      </c>
      <c r="X306" s="1">
        <v>2013</v>
      </c>
      <c r="Y306" s="1">
        <v>151</v>
      </c>
      <c r="Z306" s="1">
        <v>6.7</v>
      </c>
      <c r="AA306" s="1">
        <v>2.35</v>
      </c>
      <c r="AB306" s="1">
        <v>17000</v>
      </c>
    </row>
    <row r="307" spans="1:28" x14ac:dyDescent="0.2">
      <c r="A307" s="1" t="s">
        <v>28</v>
      </c>
      <c r="B307" s="1" t="s">
        <v>1812</v>
      </c>
      <c r="C307" s="1">
        <v>321</v>
      </c>
      <c r="D307" s="1">
        <v>103</v>
      </c>
      <c r="E307" s="1">
        <v>207</v>
      </c>
      <c r="F307" s="1">
        <v>3000</v>
      </c>
      <c r="G307" s="1" t="s">
        <v>564</v>
      </c>
      <c r="H307" s="1">
        <v>40000</v>
      </c>
      <c r="I307" s="1">
        <v>67631157</v>
      </c>
      <c r="J307" s="1" t="s">
        <v>1813</v>
      </c>
      <c r="K307" s="1" t="s">
        <v>43</v>
      </c>
      <c r="L307" s="1" t="s">
        <v>1814</v>
      </c>
      <c r="M307" s="1">
        <v>176598</v>
      </c>
      <c r="N307" s="1">
        <v>55175</v>
      </c>
      <c r="O307" s="1" t="s">
        <v>1815</v>
      </c>
      <c r="P307" s="1">
        <v>0</v>
      </c>
      <c r="Q307" s="1" t="s">
        <v>1816</v>
      </c>
      <c r="R307" s="2" t="s">
        <v>1817</v>
      </c>
      <c r="S307" s="1">
        <v>374</v>
      </c>
      <c r="T307" s="1" t="s">
        <v>37</v>
      </c>
      <c r="U307" s="1" t="s">
        <v>38</v>
      </c>
      <c r="V307" s="1" t="s">
        <v>39</v>
      </c>
      <c r="W307" s="1">
        <v>100000000</v>
      </c>
      <c r="X307" s="1">
        <v>2010</v>
      </c>
      <c r="Y307" s="1">
        <v>11000</v>
      </c>
      <c r="Z307" s="1">
        <v>6</v>
      </c>
      <c r="AA307" s="1">
        <v>2.35</v>
      </c>
      <c r="AB307" s="1">
        <v>25000</v>
      </c>
    </row>
    <row r="308" spans="1:28" x14ac:dyDescent="0.2">
      <c r="A308" s="1" t="s">
        <v>28</v>
      </c>
      <c r="B308" s="1" t="s">
        <v>1818</v>
      </c>
      <c r="C308" s="1">
        <v>174</v>
      </c>
      <c r="D308" s="1">
        <v>121</v>
      </c>
      <c r="E308" s="1">
        <v>0</v>
      </c>
      <c r="F308" s="1">
        <v>595</v>
      </c>
      <c r="G308" s="1" t="s">
        <v>1819</v>
      </c>
      <c r="H308" s="1">
        <v>1000</v>
      </c>
      <c r="I308" s="1">
        <v>66862068</v>
      </c>
      <c r="J308" s="1" t="s">
        <v>1820</v>
      </c>
      <c r="K308" s="1" t="s">
        <v>32</v>
      </c>
      <c r="L308" s="1" t="s">
        <v>1821</v>
      </c>
      <c r="M308" s="1">
        <v>89509</v>
      </c>
      <c r="N308" s="1">
        <v>3903</v>
      </c>
      <c r="O308" s="1" t="s">
        <v>1822</v>
      </c>
      <c r="P308" s="1">
        <v>0</v>
      </c>
      <c r="Q308" s="1" t="s">
        <v>1823</v>
      </c>
      <c r="R308" s="2" t="s">
        <v>1824</v>
      </c>
      <c r="S308" s="1">
        <v>524</v>
      </c>
      <c r="T308" s="1" t="s">
        <v>37</v>
      </c>
      <c r="U308" s="1" t="s">
        <v>38</v>
      </c>
      <c r="V308" s="1" t="s">
        <v>584</v>
      </c>
      <c r="W308" s="1">
        <v>83000000</v>
      </c>
      <c r="X308" s="1">
        <v>1999</v>
      </c>
      <c r="Y308" s="1">
        <v>1000</v>
      </c>
      <c r="Z308" s="1">
        <v>5.7</v>
      </c>
      <c r="AA308" s="1">
        <v>2.35</v>
      </c>
      <c r="AB308" s="1">
        <v>2000</v>
      </c>
    </row>
    <row r="309" spans="1:28" x14ac:dyDescent="0.2">
      <c r="A309" s="1" t="s">
        <v>28</v>
      </c>
      <c r="B309" s="1" t="s">
        <v>1014</v>
      </c>
      <c r="C309" s="1">
        <v>166</v>
      </c>
      <c r="D309" s="1">
        <v>143</v>
      </c>
      <c r="E309" s="1">
        <v>380</v>
      </c>
      <c r="F309" s="1">
        <v>452</v>
      </c>
      <c r="G309" s="1" t="s">
        <v>655</v>
      </c>
      <c r="H309" s="1">
        <v>29000</v>
      </c>
      <c r="I309" s="1">
        <v>57366262</v>
      </c>
      <c r="J309" s="1" t="s">
        <v>1825</v>
      </c>
      <c r="K309" s="1" t="s">
        <v>214</v>
      </c>
      <c r="L309" s="1" t="s">
        <v>1826</v>
      </c>
      <c r="M309" s="1">
        <v>400292</v>
      </c>
      <c r="N309" s="1">
        <v>33160</v>
      </c>
      <c r="O309" s="1" t="s">
        <v>1827</v>
      </c>
      <c r="P309" s="1">
        <v>0</v>
      </c>
      <c r="Q309" s="1" t="s">
        <v>1828</v>
      </c>
      <c r="R309" s="2" t="s">
        <v>1829</v>
      </c>
      <c r="S309" s="1">
        <v>657</v>
      </c>
      <c r="T309" s="1" t="s">
        <v>37</v>
      </c>
      <c r="U309" s="1" t="s">
        <v>766</v>
      </c>
      <c r="V309" s="1" t="s">
        <v>584</v>
      </c>
      <c r="W309" s="1">
        <v>100000000</v>
      </c>
      <c r="X309" s="1">
        <v>2006</v>
      </c>
      <c r="Y309" s="1">
        <v>3000</v>
      </c>
      <c r="Z309" s="1">
        <v>8</v>
      </c>
      <c r="AA309" s="1">
        <v>2.35</v>
      </c>
      <c r="AB309" s="1">
        <v>14000</v>
      </c>
    </row>
    <row r="310" spans="1:28" x14ac:dyDescent="0.2">
      <c r="A310" s="1" t="s">
        <v>28</v>
      </c>
      <c r="B310" s="1" t="s">
        <v>486</v>
      </c>
      <c r="C310" s="1">
        <v>606</v>
      </c>
      <c r="D310" s="1">
        <v>240</v>
      </c>
      <c r="E310" s="1">
        <v>17000</v>
      </c>
      <c r="F310" s="1">
        <v>4000</v>
      </c>
      <c r="G310" s="1" t="s">
        <v>659</v>
      </c>
      <c r="H310" s="1">
        <v>29000</v>
      </c>
      <c r="I310" s="1">
        <v>116866727</v>
      </c>
      <c r="J310" s="1" t="s">
        <v>1830</v>
      </c>
      <c r="K310" s="1" t="s">
        <v>214</v>
      </c>
      <c r="L310" s="1" t="s">
        <v>1831</v>
      </c>
      <c r="M310" s="1">
        <v>780588</v>
      </c>
      <c r="N310" s="1">
        <v>46057</v>
      </c>
      <c r="O310" s="1" t="s">
        <v>249</v>
      </c>
      <c r="P310" s="1">
        <v>3</v>
      </c>
      <c r="Q310" s="1" t="s">
        <v>1832</v>
      </c>
      <c r="R310" s="2" t="s">
        <v>1833</v>
      </c>
      <c r="S310" s="1">
        <v>1138</v>
      </c>
      <c r="T310" s="1" t="s">
        <v>37</v>
      </c>
      <c r="U310" s="1" t="s">
        <v>38</v>
      </c>
      <c r="V310" s="1" t="s">
        <v>584</v>
      </c>
      <c r="W310" s="1">
        <v>100000000</v>
      </c>
      <c r="X310" s="1">
        <v>2013</v>
      </c>
      <c r="Y310" s="1">
        <v>11000</v>
      </c>
      <c r="Z310" s="1">
        <v>8.1999999999999993</v>
      </c>
      <c r="AA310" s="1">
        <v>2.35</v>
      </c>
      <c r="AB310" s="1">
        <v>138000</v>
      </c>
    </row>
    <row r="311" spans="1:28" x14ac:dyDescent="0.2">
      <c r="A311" s="1" t="s">
        <v>28</v>
      </c>
      <c r="B311" s="1" t="s">
        <v>1323</v>
      </c>
      <c r="C311" s="1">
        <v>144</v>
      </c>
      <c r="D311" s="1">
        <v>121</v>
      </c>
      <c r="E311" s="1">
        <v>541</v>
      </c>
      <c r="F311" s="1">
        <v>680</v>
      </c>
      <c r="G311" s="1" t="s">
        <v>1834</v>
      </c>
      <c r="H311" s="1">
        <v>920</v>
      </c>
      <c r="I311" s="1">
        <v>184031112</v>
      </c>
      <c r="J311" s="1" t="s">
        <v>42</v>
      </c>
      <c r="K311" s="1" t="s">
        <v>1325</v>
      </c>
      <c r="L311" s="1" t="s">
        <v>1835</v>
      </c>
      <c r="M311" s="1">
        <v>190786</v>
      </c>
      <c r="N311" s="1">
        <v>2880</v>
      </c>
      <c r="O311" s="1" t="s">
        <v>1836</v>
      </c>
      <c r="P311" s="1">
        <v>4</v>
      </c>
      <c r="Q311" s="1" t="s">
        <v>1837</v>
      </c>
      <c r="R311" s="2" t="s">
        <v>1838</v>
      </c>
      <c r="S311" s="1">
        <v>539</v>
      </c>
      <c r="T311" s="1" t="s">
        <v>37</v>
      </c>
      <c r="U311" s="1" t="s">
        <v>38</v>
      </c>
      <c r="V311" s="1" t="s">
        <v>39</v>
      </c>
      <c r="W311" s="1">
        <v>100000000</v>
      </c>
      <c r="X311" s="1">
        <v>1995</v>
      </c>
      <c r="Y311" s="1">
        <v>710</v>
      </c>
      <c r="Z311" s="1">
        <v>5.4</v>
      </c>
      <c r="AA311" s="1">
        <v>1.85</v>
      </c>
      <c r="AB311" s="1">
        <v>0</v>
      </c>
    </row>
    <row r="312" spans="1:28" x14ac:dyDescent="0.2">
      <c r="A312" s="1" t="s">
        <v>28</v>
      </c>
      <c r="B312" s="1" t="s">
        <v>1303</v>
      </c>
      <c r="C312" s="1">
        <v>192</v>
      </c>
      <c r="D312" s="1">
        <v>129</v>
      </c>
      <c r="E312" s="1">
        <v>719</v>
      </c>
      <c r="F312" s="1">
        <v>423</v>
      </c>
      <c r="G312" s="1" t="s">
        <v>1839</v>
      </c>
      <c r="H312" s="1">
        <v>660</v>
      </c>
      <c r="I312" s="1">
        <v>54700065</v>
      </c>
      <c r="J312" s="1" t="s">
        <v>1840</v>
      </c>
      <c r="K312" s="1" t="s">
        <v>1841</v>
      </c>
      <c r="L312" s="1" t="s">
        <v>1842</v>
      </c>
      <c r="M312" s="1">
        <v>221521</v>
      </c>
      <c r="N312" s="1">
        <v>2031</v>
      </c>
      <c r="O312" s="1" t="s">
        <v>1843</v>
      </c>
      <c r="P312" s="1">
        <v>0</v>
      </c>
      <c r="Q312" s="1" t="s">
        <v>1844</v>
      </c>
      <c r="R312" s="2" t="s">
        <v>1845</v>
      </c>
      <c r="S312" s="1">
        <v>1049</v>
      </c>
      <c r="T312" s="1" t="s">
        <v>37</v>
      </c>
      <c r="U312" s="1" t="s">
        <v>38</v>
      </c>
      <c r="V312" s="1" t="s">
        <v>584</v>
      </c>
      <c r="W312" s="1">
        <v>105000000</v>
      </c>
      <c r="X312" s="1">
        <v>1997</v>
      </c>
      <c r="Y312" s="1">
        <v>475</v>
      </c>
      <c r="Z312" s="1">
        <v>7.2</v>
      </c>
      <c r="AA312" s="1">
        <v>1.85</v>
      </c>
      <c r="AB312" s="1">
        <v>0</v>
      </c>
    </row>
    <row r="313" spans="1:28" x14ac:dyDescent="0.2">
      <c r="A313" s="1" t="s">
        <v>28</v>
      </c>
      <c r="B313" s="1" t="s">
        <v>1846</v>
      </c>
      <c r="C313" s="1">
        <v>511</v>
      </c>
      <c r="D313" s="1">
        <v>172</v>
      </c>
      <c r="E313" s="1">
        <v>670</v>
      </c>
      <c r="F313" s="1">
        <v>1000</v>
      </c>
      <c r="G313" s="1" t="s">
        <v>1847</v>
      </c>
      <c r="H313" s="1">
        <v>15000</v>
      </c>
      <c r="I313" s="1">
        <v>27098580</v>
      </c>
      <c r="J313" s="1" t="s">
        <v>1848</v>
      </c>
      <c r="K313" s="1" t="s">
        <v>321</v>
      </c>
      <c r="L313" s="1" t="s">
        <v>1849</v>
      </c>
      <c r="M313" s="1">
        <v>284825</v>
      </c>
      <c r="N313" s="1">
        <v>22686</v>
      </c>
      <c r="O313" s="1" t="s">
        <v>392</v>
      </c>
      <c r="P313" s="1">
        <v>5</v>
      </c>
      <c r="Q313" s="1" t="s">
        <v>1850</v>
      </c>
      <c r="R313" s="2" t="s">
        <v>1851</v>
      </c>
      <c r="S313" s="1">
        <v>828</v>
      </c>
      <c r="T313" s="1" t="s">
        <v>37</v>
      </c>
      <c r="U313" s="1" t="s">
        <v>766</v>
      </c>
      <c r="V313" s="1" t="s">
        <v>584</v>
      </c>
      <c r="W313" s="1">
        <v>102000000</v>
      </c>
      <c r="X313" s="1">
        <v>2012</v>
      </c>
      <c r="Y313" s="1">
        <v>5000</v>
      </c>
      <c r="Z313" s="1">
        <v>7.5</v>
      </c>
      <c r="AA313" s="1">
        <v>2.35</v>
      </c>
      <c r="AB313" s="1">
        <v>124000</v>
      </c>
    </row>
    <row r="314" spans="1:28" x14ac:dyDescent="0.2">
      <c r="A314" s="1" t="s">
        <v>28</v>
      </c>
      <c r="B314" s="1" t="s">
        <v>110</v>
      </c>
      <c r="C314" s="1">
        <v>188</v>
      </c>
      <c r="D314" s="1">
        <v>101</v>
      </c>
      <c r="E314" s="1">
        <v>0</v>
      </c>
      <c r="F314" s="1">
        <v>577</v>
      </c>
      <c r="G314" s="1" t="s">
        <v>1047</v>
      </c>
      <c r="H314" s="1">
        <v>2000</v>
      </c>
      <c r="I314" s="1">
        <v>55673333</v>
      </c>
      <c r="J314" s="1" t="s">
        <v>1852</v>
      </c>
      <c r="K314" s="1" t="s">
        <v>1399</v>
      </c>
      <c r="L314" s="1" t="s">
        <v>1853</v>
      </c>
      <c r="M314" s="1">
        <v>65785</v>
      </c>
      <c r="N314" s="1">
        <v>4286</v>
      </c>
      <c r="O314" s="1" t="s">
        <v>1854</v>
      </c>
      <c r="P314" s="1">
        <v>1</v>
      </c>
      <c r="Q314" s="1" t="s">
        <v>1855</v>
      </c>
      <c r="R314" s="2" t="s">
        <v>1856</v>
      </c>
      <c r="S314" s="1">
        <v>160</v>
      </c>
      <c r="T314" s="1" t="s">
        <v>37</v>
      </c>
      <c r="U314" s="1" t="s">
        <v>38</v>
      </c>
      <c r="V314" s="1" t="s">
        <v>94</v>
      </c>
      <c r="W314" s="1">
        <v>80000000</v>
      </c>
      <c r="X314" s="1">
        <v>2010</v>
      </c>
      <c r="Y314" s="1">
        <v>653</v>
      </c>
      <c r="Z314" s="1">
        <v>7</v>
      </c>
      <c r="AA314" s="1">
        <v>2.35</v>
      </c>
      <c r="AB314" s="1">
        <v>16000</v>
      </c>
    </row>
    <row r="315" spans="1:28" x14ac:dyDescent="0.2">
      <c r="A315" s="1" t="s">
        <v>28</v>
      </c>
      <c r="B315" s="1" t="s">
        <v>1857</v>
      </c>
      <c r="C315" s="1">
        <v>212</v>
      </c>
      <c r="D315" s="1">
        <v>87</v>
      </c>
      <c r="E315" s="1">
        <v>26</v>
      </c>
      <c r="F315" s="1">
        <v>566</v>
      </c>
      <c r="G315" s="1" t="s">
        <v>1858</v>
      </c>
      <c r="H315" s="1">
        <v>827</v>
      </c>
      <c r="I315" s="1">
        <v>40198710</v>
      </c>
      <c r="J315" s="1" t="s">
        <v>1859</v>
      </c>
      <c r="K315" s="1" t="s">
        <v>1545</v>
      </c>
      <c r="L315" s="1" t="s">
        <v>1860</v>
      </c>
      <c r="M315" s="1">
        <v>87451</v>
      </c>
      <c r="N315" s="1">
        <v>3144</v>
      </c>
      <c r="O315" s="1" t="s">
        <v>1861</v>
      </c>
      <c r="P315" s="1">
        <v>0</v>
      </c>
      <c r="Q315" s="1" t="s">
        <v>1862</v>
      </c>
      <c r="R315" s="2" t="s">
        <v>1863</v>
      </c>
      <c r="S315" s="1">
        <v>660</v>
      </c>
      <c r="T315" s="1" t="s">
        <v>37</v>
      </c>
      <c r="U315" s="1" t="s">
        <v>38</v>
      </c>
      <c r="V315" s="1" t="s">
        <v>39</v>
      </c>
      <c r="W315" s="1">
        <v>100000000</v>
      </c>
      <c r="X315" s="1">
        <v>2004</v>
      </c>
      <c r="Y315" s="1">
        <v>825</v>
      </c>
      <c r="Z315" s="1">
        <v>3.3</v>
      </c>
      <c r="AA315" s="1">
        <v>2.35</v>
      </c>
      <c r="AB315" s="1">
        <v>0</v>
      </c>
    </row>
    <row r="316" spans="1:28" x14ac:dyDescent="0.2">
      <c r="A316" s="1" t="s">
        <v>28</v>
      </c>
      <c r="B316" s="1" t="s">
        <v>259</v>
      </c>
      <c r="C316" s="1">
        <v>245</v>
      </c>
      <c r="D316" s="1">
        <v>101</v>
      </c>
      <c r="E316" s="1">
        <v>420</v>
      </c>
      <c r="F316" s="1">
        <v>467</v>
      </c>
      <c r="G316" s="1" t="s">
        <v>1815</v>
      </c>
      <c r="H316" s="1">
        <v>12000</v>
      </c>
      <c r="I316" s="1">
        <v>72660029</v>
      </c>
      <c r="J316" s="1" t="s">
        <v>126</v>
      </c>
      <c r="K316" s="1" t="s">
        <v>1071</v>
      </c>
      <c r="L316" s="1" t="s">
        <v>1864</v>
      </c>
      <c r="M316" s="1">
        <v>115687</v>
      </c>
      <c r="N316" s="1">
        <v>16235</v>
      </c>
      <c r="O316" s="1" t="s">
        <v>1865</v>
      </c>
      <c r="P316" s="1">
        <v>0</v>
      </c>
      <c r="Q316" s="1" t="s">
        <v>1866</v>
      </c>
      <c r="R316" s="2" t="s">
        <v>1867</v>
      </c>
      <c r="S316" s="1">
        <v>269</v>
      </c>
      <c r="T316" s="1" t="s">
        <v>37</v>
      </c>
      <c r="U316" s="1" t="s">
        <v>38</v>
      </c>
      <c r="V316" s="1" t="s">
        <v>39</v>
      </c>
      <c r="W316" s="1">
        <v>100000000</v>
      </c>
      <c r="X316" s="1">
        <v>2014</v>
      </c>
      <c r="Y316" s="1">
        <v>3000</v>
      </c>
      <c r="Z316" s="1">
        <v>6</v>
      </c>
      <c r="AA316" s="1">
        <v>2.35</v>
      </c>
      <c r="AB316" s="1">
        <v>21000</v>
      </c>
    </row>
    <row r="317" spans="1:28" x14ac:dyDescent="0.2">
      <c r="A317" s="1" t="s">
        <v>28</v>
      </c>
      <c r="B317" s="1" t="s">
        <v>1657</v>
      </c>
      <c r="C317" s="1">
        <v>127</v>
      </c>
      <c r="D317" s="1">
        <v>95</v>
      </c>
      <c r="E317" s="1">
        <v>63</v>
      </c>
      <c r="F317" s="1">
        <v>720</v>
      </c>
      <c r="G317" s="1" t="s">
        <v>957</v>
      </c>
      <c r="H317" s="1">
        <v>23000</v>
      </c>
      <c r="I317" s="1">
        <v>38120554</v>
      </c>
      <c r="J317" s="1" t="s">
        <v>415</v>
      </c>
      <c r="K317" s="1" t="s">
        <v>62</v>
      </c>
      <c r="L317" s="1" t="s">
        <v>1868</v>
      </c>
      <c r="M317" s="1">
        <v>71527</v>
      </c>
      <c r="N317" s="1">
        <v>26940</v>
      </c>
      <c r="O317" s="1" t="s">
        <v>1869</v>
      </c>
      <c r="P317" s="1">
        <v>0</v>
      </c>
      <c r="Q317" s="1" t="s">
        <v>1870</v>
      </c>
      <c r="R317" s="2" t="s">
        <v>1871</v>
      </c>
      <c r="S317" s="1">
        <v>217</v>
      </c>
      <c r="T317" s="1" t="s">
        <v>37</v>
      </c>
      <c r="U317" s="1" t="s">
        <v>38</v>
      </c>
      <c r="V317" s="1" t="s">
        <v>94</v>
      </c>
      <c r="W317" s="1">
        <v>140000000</v>
      </c>
      <c r="X317" s="1">
        <v>2002</v>
      </c>
      <c r="Y317" s="1">
        <v>770</v>
      </c>
      <c r="Z317" s="1">
        <v>7.1</v>
      </c>
      <c r="AA317" s="1">
        <v>1.5</v>
      </c>
      <c r="AB317" s="1">
        <v>0</v>
      </c>
    </row>
    <row r="318" spans="1:28" x14ac:dyDescent="0.2">
      <c r="A318" s="1" t="s">
        <v>28</v>
      </c>
      <c r="B318" s="1" t="s">
        <v>1872</v>
      </c>
      <c r="C318" s="1">
        <v>167</v>
      </c>
      <c r="D318" s="1">
        <v>102</v>
      </c>
      <c r="E318" s="1">
        <v>52</v>
      </c>
      <c r="F318" s="1">
        <v>526</v>
      </c>
      <c r="G318" s="1" t="s">
        <v>1873</v>
      </c>
      <c r="H318" s="1">
        <v>8000</v>
      </c>
      <c r="I318" s="1">
        <v>49392095</v>
      </c>
      <c r="J318" s="1" t="s">
        <v>1874</v>
      </c>
      <c r="K318" s="1" t="s">
        <v>1248</v>
      </c>
      <c r="L318" s="1" t="s">
        <v>1875</v>
      </c>
      <c r="M318" s="1">
        <v>52029</v>
      </c>
      <c r="N318" s="1">
        <v>10552</v>
      </c>
      <c r="O318" s="1" t="s">
        <v>1876</v>
      </c>
      <c r="P318" s="1">
        <v>1</v>
      </c>
      <c r="Q318" s="1" t="s">
        <v>1877</v>
      </c>
      <c r="R318" s="2" t="s">
        <v>1878</v>
      </c>
      <c r="S318" s="1">
        <v>224</v>
      </c>
      <c r="T318" s="1" t="s">
        <v>37</v>
      </c>
      <c r="U318" s="1" t="s">
        <v>38</v>
      </c>
      <c r="V318" s="1" t="s">
        <v>39</v>
      </c>
      <c r="W318" s="1">
        <v>100000000</v>
      </c>
      <c r="X318" s="1">
        <v>2009</v>
      </c>
      <c r="Y318" s="1">
        <v>735</v>
      </c>
      <c r="Z318" s="1">
        <v>5.4</v>
      </c>
      <c r="AA318" s="1">
        <v>1.85</v>
      </c>
      <c r="AB318" s="1">
        <v>0</v>
      </c>
    </row>
    <row r="319" spans="1:28" x14ac:dyDescent="0.2">
      <c r="A319" s="1" t="s">
        <v>28</v>
      </c>
      <c r="B319" s="1" t="s">
        <v>1879</v>
      </c>
      <c r="C319" s="1">
        <v>320</v>
      </c>
      <c r="D319" s="1">
        <v>131</v>
      </c>
      <c r="E319" s="1">
        <v>385</v>
      </c>
      <c r="F319" s="1">
        <v>11000</v>
      </c>
      <c r="G319" s="1" t="s">
        <v>1783</v>
      </c>
      <c r="H319" s="1">
        <v>26000</v>
      </c>
      <c r="I319" s="1">
        <v>39292022</v>
      </c>
      <c r="J319" s="1" t="s">
        <v>50</v>
      </c>
      <c r="K319" s="1" t="s">
        <v>334</v>
      </c>
      <c r="L319" s="1" t="s">
        <v>1880</v>
      </c>
      <c r="M319" s="1">
        <v>127258</v>
      </c>
      <c r="N319" s="1">
        <v>52610</v>
      </c>
      <c r="O319" s="1" t="s">
        <v>390</v>
      </c>
      <c r="P319" s="1">
        <v>15</v>
      </c>
      <c r="Q319" s="1" t="s">
        <v>1881</v>
      </c>
      <c r="R319" s="2" t="s">
        <v>1882</v>
      </c>
      <c r="S319" s="1">
        <v>351</v>
      </c>
      <c r="T319" s="1" t="s">
        <v>37</v>
      </c>
      <c r="U319" s="1" t="s">
        <v>38</v>
      </c>
      <c r="V319" s="1" t="s">
        <v>39</v>
      </c>
      <c r="W319" s="1">
        <v>90000000</v>
      </c>
      <c r="X319" s="1">
        <v>2014</v>
      </c>
      <c r="Y319" s="1">
        <v>13000</v>
      </c>
      <c r="Z319" s="1">
        <v>6.1</v>
      </c>
      <c r="AA319" s="1">
        <v>2.35</v>
      </c>
      <c r="AB319" s="1">
        <v>56000</v>
      </c>
    </row>
    <row r="320" spans="1:28" x14ac:dyDescent="0.2">
      <c r="A320" s="1" t="s">
        <v>28</v>
      </c>
      <c r="B320" s="1" t="s">
        <v>1883</v>
      </c>
      <c r="C320" s="1">
        <v>163</v>
      </c>
      <c r="D320" s="1">
        <v>114</v>
      </c>
      <c r="E320" s="1">
        <v>19</v>
      </c>
      <c r="F320" s="1">
        <v>848</v>
      </c>
      <c r="G320" s="1" t="s">
        <v>876</v>
      </c>
      <c r="H320" s="1">
        <v>1000</v>
      </c>
      <c r="I320" s="1">
        <v>28772222</v>
      </c>
      <c r="J320" s="1" t="s">
        <v>1884</v>
      </c>
      <c r="K320" s="1" t="s">
        <v>389</v>
      </c>
      <c r="L320" s="1" t="s">
        <v>1885</v>
      </c>
      <c r="M320" s="1">
        <v>33953</v>
      </c>
      <c r="N320" s="1">
        <v>3962</v>
      </c>
      <c r="O320" s="1" t="s">
        <v>469</v>
      </c>
      <c r="P320" s="1">
        <v>1</v>
      </c>
      <c r="Q320" s="1" t="s">
        <v>1886</v>
      </c>
      <c r="R320" s="2" t="s">
        <v>1887</v>
      </c>
      <c r="S320" s="1">
        <v>163</v>
      </c>
      <c r="T320" s="1" t="s">
        <v>37</v>
      </c>
      <c r="U320" s="1" t="s">
        <v>38</v>
      </c>
      <c r="V320" s="1" t="s">
        <v>39</v>
      </c>
      <c r="W320" s="1">
        <v>105000000</v>
      </c>
      <c r="X320" s="1">
        <v>2015</v>
      </c>
      <c r="Y320" s="1">
        <v>897</v>
      </c>
      <c r="Z320" s="1">
        <v>5.3</v>
      </c>
      <c r="AA320" s="1">
        <v>2.35</v>
      </c>
      <c r="AB320" s="1">
        <v>37000</v>
      </c>
    </row>
    <row r="321" spans="1:28" x14ac:dyDescent="0.2">
      <c r="A321" s="1" t="s">
        <v>28</v>
      </c>
      <c r="B321" s="1" t="s">
        <v>1888</v>
      </c>
      <c r="C321" s="1">
        <v>78</v>
      </c>
      <c r="D321" s="1">
        <v>94</v>
      </c>
      <c r="E321" s="1">
        <v>6</v>
      </c>
      <c r="F321" s="1">
        <v>227</v>
      </c>
      <c r="G321" s="1" t="s">
        <v>1889</v>
      </c>
      <c r="H321" s="1">
        <v>490</v>
      </c>
      <c r="I321" s="1">
        <v>17010646</v>
      </c>
      <c r="J321" s="1" t="s">
        <v>514</v>
      </c>
      <c r="K321" s="1" t="s">
        <v>1890</v>
      </c>
      <c r="L321" s="1" t="s">
        <v>1891</v>
      </c>
      <c r="M321" s="1">
        <v>40751</v>
      </c>
      <c r="N321" s="1">
        <v>1195</v>
      </c>
      <c r="O321" s="1" t="s">
        <v>1892</v>
      </c>
      <c r="P321" s="1">
        <v>0</v>
      </c>
      <c r="Q321" s="1" t="s">
        <v>1893</v>
      </c>
      <c r="R321" s="2" t="s">
        <v>1894</v>
      </c>
      <c r="S321" s="1">
        <v>239</v>
      </c>
      <c r="T321" s="1" t="s">
        <v>37</v>
      </c>
      <c r="U321" s="1" t="s">
        <v>38</v>
      </c>
      <c r="V321" s="1" t="s">
        <v>94</v>
      </c>
      <c r="W321" s="1">
        <v>84000000</v>
      </c>
      <c r="X321" s="1">
        <v>2005</v>
      </c>
      <c r="Y321" s="1">
        <v>294</v>
      </c>
      <c r="Z321" s="1">
        <v>2.2000000000000002</v>
      </c>
      <c r="AA321" s="1">
        <v>1.85</v>
      </c>
      <c r="AB321" s="1">
        <v>881</v>
      </c>
    </row>
    <row r="322" spans="1:28" x14ac:dyDescent="0.2">
      <c r="A322" s="1" t="s">
        <v>28</v>
      </c>
      <c r="B322" s="1" t="s">
        <v>849</v>
      </c>
      <c r="C322" s="1">
        <v>289</v>
      </c>
      <c r="D322" s="1">
        <v>122</v>
      </c>
      <c r="E322" s="1">
        <v>2000</v>
      </c>
      <c r="F322" s="1">
        <v>571</v>
      </c>
      <c r="G322" s="1" t="s">
        <v>1895</v>
      </c>
      <c r="H322" s="1">
        <v>26000</v>
      </c>
      <c r="I322" s="1">
        <v>24985612</v>
      </c>
      <c r="J322" s="1" t="s">
        <v>1896</v>
      </c>
      <c r="K322" s="1" t="s">
        <v>97</v>
      </c>
      <c r="L322" s="1" t="s">
        <v>1897</v>
      </c>
      <c r="M322" s="1">
        <v>71782</v>
      </c>
      <c r="N322" s="1">
        <v>28328</v>
      </c>
      <c r="O322" s="1" t="s">
        <v>1898</v>
      </c>
      <c r="P322" s="1">
        <v>0</v>
      </c>
      <c r="Q322" s="1" t="s">
        <v>1899</v>
      </c>
      <c r="R322" s="2" t="s">
        <v>1900</v>
      </c>
      <c r="S322" s="1">
        <v>161</v>
      </c>
      <c r="T322" s="1" t="s">
        <v>37</v>
      </c>
      <c r="U322" s="1" t="s">
        <v>38</v>
      </c>
      <c r="V322" s="1" t="s">
        <v>39</v>
      </c>
      <c r="W322" s="1">
        <v>100000000</v>
      </c>
      <c r="X322" s="1">
        <v>2015</v>
      </c>
      <c r="Y322" s="1">
        <v>911</v>
      </c>
      <c r="Z322" s="1">
        <v>7</v>
      </c>
      <c r="AA322" s="1">
        <v>1.85</v>
      </c>
      <c r="AB322" s="1">
        <v>27000</v>
      </c>
    </row>
    <row r="323" spans="1:28" x14ac:dyDescent="0.2">
      <c r="A323" s="1" t="s">
        <v>28</v>
      </c>
      <c r="B323" s="1" t="s">
        <v>1901</v>
      </c>
      <c r="C323" s="1">
        <v>66</v>
      </c>
      <c r="D323" s="1">
        <v>95</v>
      </c>
      <c r="E323" s="1">
        <v>31</v>
      </c>
      <c r="F323" s="1">
        <v>683</v>
      </c>
      <c r="G323" s="1" t="s">
        <v>1902</v>
      </c>
      <c r="H323" s="1">
        <v>3000</v>
      </c>
      <c r="I323" s="1">
        <v>4411102</v>
      </c>
      <c r="J323" s="1" t="s">
        <v>1903</v>
      </c>
      <c r="K323" s="1" t="s">
        <v>981</v>
      </c>
      <c r="L323" s="1" t="s">
        <v>1904</v>
      </c>
      <c r="M323" s="1">
        <v>20295</v>
      </c>
      <c r="N323" s="1">
        <v>6161</v>
      </c>
      <c r="O323" s="1" t="s">
        <v>1905</v>
      </c>
      <c r="P323" s="1">
        <v>1</v>
      </c>
      <c r="Q323" s="1" t="s">
        <v>1906</v>
      </c>
      <c r="R323" s="2" t="s">
        <v>1907</v>
      </c>
      <c r="S323" s="1">
        <v>164</v>
      </c>
      <c r="T323" s="1" t="s">
        <v>37</v>
      </c>
      <c r="U323" s="1" t="s">
        <v>38</v>
      </c>
      <c r="V323" s="1" t="s">
        <v>39</v>
      </c>
      <c r="W323" s="1">
        <v>100000000</v>
      </c>
      <c r="X323" s="1">
        <v>2002</v>
      </c>
      <c r="Y323" s="1">
        <v>695</v>
      </c>
      <c r="Z323" s="1">
        <v>3.8</v>
      </c>
      <c r="AA323" s="1">
        <v>1.85</v>
      </c>
      <c r="AB323" s="1">
        <v>416</v>
      </c>
    </row>
    <row r="324" spans="1:28" x14ac:dyDescent="0.2">
      <c r="A324" s="1" t="s">
        <v>28</v>
      </c>
      <c r="B324" s="1" t="s">
        <v>1154</v>
      </c>
      <c r="C324" s="1">
        <v>266</v>
      </c>
      <c r="D324" s="1">
        <v>115</v>
      </c>
      <c r="E324" s="1">
        <v>521</v>
      </c>
      <c r="F324" s="1">
        <v>95</v>
      </c>
      <c r="G324" s="1" t="s">
        <v>1908</v>
      </c>
      <c r="H324" s="1">
        <v>13000</v>
      </c>
      <c r="I324" s="1">
        <v>35024475</v>
      </c>
      <c r="J324" s="1" t="s">
        <v>1909</v>
      </c>
      <c r="K324" s="1" t="s">
        <v>1156</v>
      </c>
      <c r="L324" s="1" t="s">
        <v>1910</v>
      </c>
      <c r="M324" s="1">
        <v>110364</v>
      </c>
      <c r="N324" s="1">
        <v>13761</v>
      </c>
      <c r="O324" s="1" t="s">
        <v>1911</v>
      </c>
      <c r="P324" s="1">
        <v>1</v>
      </c>
      <c r="Q324" s="1" t="s">
        <v>1912</v>
      </c>
      <c r="R324" s="2" t="s">
        <v>1913</v>
      </c>
      <c r="S324" s="1">
        <v>261</v>
      </c>
      <c r="T324" s="1" t="s">
        <v>37</v>
      </c>
      <c r="U324" s="1" t="s">
        <v>1464</v>
      </c>
      <c r="V324" s="1" t="s">
        <v>584</v>
      </c>
      <c r="W324" s="1">
        <v>100000000</v>
      </c>
      <c r="X324" s="1">
        <v>2010</v>
      </c>
      <c r="Y324" s="1">
        <v>537</v>
      </c>
      <c r="Z324" s="1">
        <v>6.9</v>
      </c>
      <c r="AA324" s="1">
        <v>2.35</v>
      </c>
      <c r="AB324" s="1">
        <v>0</v>
      </c>
    </row>
    <row r="325" spans="1:28" x14ac:dyDescent="0.2">
      <c r="A325" s="1" t="s">
        <v>28</v>
      </c>
      <c r="B325" s="1" t="s">
        <v>1914</v>
      </c>
      <c r="C325" s="1">
        <v>208</v>
      </c>
      <c r="D325" s="1">
        <v>88</v>
      </c>
      <c r="E325" s="1">
        <v>20</v>
      </c>
      <c r="F325" s="1">
        <v>36</v>
      </c>
      <c r="G325" s="1" t="s">
        <v>1915</v>
      </c>
      <c r="H325" s="1">
        <v>144</v>
      </c>
      <c r="I325" s="1">
        <v>130174897</v>
      </c>
      <c r="J325" s="1" t="s">
        <v>470</v>
      </c>
      <c r="K325" s="1" t="s">
        <v>1916</v>
      </c>
      <c r="L325" s="1" t="s">
        <v>1917</v>
      </c>
      <c r="M325" s="1">
        <v>27918</v>
      </c>
      <c r="N325" s="1">
        <v>309</v>
      </c>
      <c r="O325" s="1" t="s">
        <v>1918</v>
      </c>
      <c r="P325" s="1">
        <v>0</v>
      </c>
      <c r="Q325" s="1" t="s">
        <v>1919</v>
      </c>
      <c r="R325" s="2" t="s">
        <v>1920</v>
      </c>
      <c r="S325" s="1">
        <v>155</v>
      </c>
      <c r="T325" s="1" t="s">
        <v>37</v>
      </c>
      <c r="U325" s="1" t="s">
        <v>38</v>
      </c>
      <c r="V325" s="1" t="s">
        <v>276</v>
      </c>
      <c r="W325" s="1">
        <v>99000000</v>
      </c>
      <c r="X325" s="1">
        <v>2015</v>
      </c>
      <c r="Y325" s="1">
        <v>42</v>
      </c>
      <c r="Z325" s="1">
        <v>7.2</v>
      </c>
      <c r="AA325" s="1">
        <v>1.85</v>
      </c>
      <c r="AB325" s="1">
        <v>33000</v>
      </c>
    </row>
    <row r="326" spans="1:28" x14ac:dyDescent="0.2">
      <c r="A326" s="1" t="s">
        <v>28</v>
      </c>
      <c r="B326" s="1" t="s">
        <v>1921</v>
      </c>
      <c r="C326" s="1">
        <v>97</v>
      </c>
      <c r="D326" s="1">
        <v>110</v>
      </c>
      <c r="E326" s="1">
        <v>342</v>
      </c>
      <c r="F326" s="1">
        <v>393</v>
      </c>
      <c r="G326" s="1" t="s">
        <v>1922</v>
      </c>
      <c r="H326" s="1">
        <v>623</v>
      </c>
      <c r="I326" s="1">
        <v>10200000</v>
      </c>
      <c r="J326" s="1" t="s">
        <v>1923</v>
      </c>
      <c r="K326" s="1" t="s">
        <v>1924</v>
      </c>
      <c r="L326" s="1" t="s">
        <v>1925</v>
      </c>
      <c r="M326" s="1">
        <v>18697</v>
      </c>
      <c r="N326" s="1">
        <v>1722</v>
      </c>
      <c r="O326" s="1" t="s">
        <v>1926</v>
      </c>
      <c r="P326" s="1">
        <v>0</v>
      </c>
      <c r="Q326" s="1" t="s">
        <v>1927</v>
      </c>
      <c r="R326" s="2" t="s">
        <v>1928</v>
      </c>
      <c r="S326" s="1">
        <v>263</v>
      </c>
      <c r="T326" s="1" t="s">
        <v>37</v>
      </c>
      <c r="U326" s="1" t="s">
        <v>38</v>
      </c>
      <c r="V326" s="1" t="s">
        <v>94</v>
      </c>
      <c r="W326" s="1">
        <v>10000000</v>
      </c>
      <c r="X326" s="1">
        <v>1997</v>
      </c>
      <c r="Y326" s="1">
        <v>508</v>
      </c>
      <c r="Z326" s="1">
        <v>7.3</v>
      </c>
      <c r="AA326" s="1">
        <v>1.85</v>
      </c>
      <c r="AB326" s="1">
        <v>578</v>
      </c>
    </row>
    <row r="327" spans="1:28" x14ac:dyDescent="0.2">
      <c r="A327" s="1" t="s">
        <v>28</v>
      </c>
      <c r="B327" s="1" t="s">
        <v>534</v>
      </c>
      <c r="C327" s="1">
        <v>202</v>
      </c>
      <c r="D327" s="1">
        <v>130</v>
      </c>
      <c r="E327" s="1">
        <v>208</v>
      </c>
      <c r="F327" s="1">
        <v>591</v>
      </c>
      <c r="G327" s="1" t="s">
        <v>499</v>
      </c>
      <c r="H327" s="1">
        <v>12000</v>
      </c>
      <c r="I327" s="1">
        <v>202007640</v>
      </c>
      <c r="J327" s="1" t="s">
        <v>1929</v>
      </c>
      <c r="K327" s="1" t="s">
        <v>1071</v>
      </c>
      <c r="L327" s="1" t="s">
        <v>1930</v>
      </c>
      <c r="M327" s="1">
        <v>248045</v>
      </c>
      <c r="N327" s="1">
        <v>15972</v>
      </c>
      <c r="O327" s="1" t="s">
        <v>1931</v>
      </c>
      <c r="P327" s="1">
        <v>5</v>
      </c>
      <c r="Q327" s="1" t="s">
        <v>1932</v>
      </c>
      <c r="R327" s="2" t="s">
        <v>1933</v>
      </c>
      <c r="S327" s="1">
        <v>890</v>
      </c>
      <c r="T327" s="1" t="s">
        <v>37</v>
      </c>
      <c r="U327" s="1" t="s">
        <v>38</v>
      </c>
      <c r="V327" s="1" t="s">
        <v>39</v>
      </c>
      <c r="W327" s="1">
        <v>98000000</v>
      </c>
      <c r="X327" s="1">
        <v>2001</v>
      </c>
      <c r="Y327" s="1">
        <v>3000</v>
      </c>
      <c r="Z327" s="1">
        <v>6.3</v>
      </c>
      <c r="AA327" s="1">
        <v>2.35</v>
      </c>
      <c r="AB327" s="1">
        <v>0</v>
      </c>
    </row>
    <row r="328" spans="1:28" x14ac:dyDescent="0.2">
      <c r="A328" s="1" t="s">
        <v>28</v>
      </c>
      <c r="B328" s="1" t="s">
        <v>486</v>
      </c>
      <c r="C328" s="1">
        <v>233</v>
      </c>
      <c r="D328" s="1">
        <v>216</v>
      </c>
      <c r="E328" s="1">
        <v>17000</v>
      </c>
      <c r="F328" s="1">
        <v>1000</v>
      </c>
      <c r="G328" s="1" t="s">
        <v>227</v>
      </c>
      <c r="H328" s="1">
        <v>29000</v>
      </c>
      <c r="I328" s="1">
        <v>77679638</v>
      </c>
      <c r="J328" s="1" t="s">
        <v>1934</v>
      </c>
      <c r="K328" s="1" t="s">
        <v>214</v>
      </c>
      <c r="L328" s="1" t="s">
        <v>1935</v>
      </c>
      <c r="M328" s="1">
        <v>314033</v>
      </c>
      <c r="N328" s="1">
        <v>47657</v>
      </c>
      <c r="O328" s="1" t="s">
        <v>392</v>
      </c>
      <c r="P328" s="1">
        <v>3</v>
      </c>
      <c r="Q328" s="1" t="s">
        <v>1936</v>
      </c>
      <c r="R328" s="2" t="s">
        <v>1937</v>
      </c>
      <c r="S328" s="1">
        <v>1166</v>
      </c>
      <c r="T328" s="1" t="s">
        <v>37</v>
      </c>
      <c r="U328" s="1" t="s">
        <v>38</v>
      </c>
      <c r="V328" s="1" t="s">
        <v>584</v>
      </c>
      <c r="W328" s="1">
        <v>100000000</v>
      </c>
      <c r="X328" s="1">
        <v>2002</v>
      </c>
      <c r="Y328" s="1">
        <v>14000</v>
      </c>
      <c r="Z328" s="1">
        <v>7.5</v>
      </c>
      <c r="AA328" s="1">
        <v>2.35</v>
      </c>
      <c r="AB328" s="1">
        <v>0</v>
      </c>
    </row>
    <row r="329" spans="1:28" x14ac:dyDescent="0.2">
      <c r="A329" s="1" t="s">
        <v>28</v>
      </c>
      <c r="B329" s="1" t="s">
        <v>1938</v>
      </c>
      <c r="C329" s="1">
        <v>136</v>
      </c>
      <c r="D329" s="1">
        <v>146</v>
      </c>
      <c r="E329" s="1">
        <v>611</v>
      </c>
      <c r="F329" s="1">
        <v>28</v>
      </c>
      <c r="G329" s="1" t="s">
        <v>1939</v>
      </c>
      <c r="H329" s="1">
        <v>23000</v>
      </c>
      <c r="I329" s="1">
        <v>9213</v>
      </c>
      <c r="J329" s="1" t="s">
        <v>1940</v>
      </c>
      <c r="K329" s="1" t="s">
        <v>58</v>
      </c>
      <c r="L329" s="1" t="s">
        <v>1941</v>
      </c>
      <c r="M329" s="1">
        <v>38690</v>
      </c>
      <c r="N329" s="1">
        <v>23240</v>
      </c>
      <c r="O329" s="1" t="s">
        <v>1942</v>
      </c>
      <c r="P329" s="1">
        <v>2</v>
      </c>
      <c r="Q329" s="1" t="s">
        <v>1943</v>
      </c>
      <c r="R329" s="2" t="s">
        <v>1944</v>
      </c>
      <c r="S329" s="1">
        <v>130</v>
      </c>
      <c r="T329" s="1" t="s">
        <v>1945</v>
      </c>
      <c r="U329" s="1" t="s">
        <v>891</v>
      </c>
      <c r="V329" s="1" t="s">
        <v>584</v>
      </c>
      <c r="W329" s="1">
        <v>94000000</v>
      </c>
      <c r="X329" s="1">
        <v>2011</v>
      </c>
      <c r="Y329" s="1">
        <v>196</v>
      </c>
      <c r="Z329" s="1">
        <v>7.6</v>
      </c>
      <c r="AA329" s="1">
        <v>2.35</v>
      </c>
      <c r="AB329" s="1">
        <v>13000</v>
      </c>
    </row>
    <row r="330" spans="1:28" x14ac:dyDescent="0.2">
      <c r="A330" s="1" t="s">
        <v>28</v>
      </c>
      <c r="B330" s="1" t="s">
        <v>1946</v>
      </c>
      <c r="C330" s="1">
        <v>154</v>
      </c>
      <c r="D330" s="1">
        <v>85</v>
      </c>
      <c r="E330" s="1">
        <v>9</v>
      </c>
      <c r="F330" s="1">
        <v>970</v>
      </c>
      <c r="G330" s="1" t="s">
        <v>1947</v>
      </c>
      <c r="H330" s="1">
        <v>12000</v>
      </c>
      <c r="I330" s="1">
        <v>58867694</v>
      </c>
      <c r="J330" s="1" t="s">
        <v>1948</v>
      </c>
      <c r="K330" s="1" t="s">
        <v>300</v>
      </c>
      <c r="L330" s="1" t="s">
        <v>1949</v>
      </c>
      <c r="M330" s="1">
        <v>54077</v>
      </c>
      <c r="N330" s="1">
        <v>25590</v>
      </c>
      <c r="O330" s="1" t="s">
        <v>1950</v>
      </c>
      <c r="P330" s="1">
        <v>0</v>
      </c>
      <c r="Q330" s="1" t="s">
        <v>1951</v>
      </c>
      <c r="R330" s="2" t="s">
        <v>1952</v>
      </c>
      <c r="S330" s="1">
        <v>112</v>
      </c>
      <c r="T330" s="1" t="s">
        <v>37</v>
      </c>
      <c r="U330" s="1" t="s">
        <v>38</v>
      </c>
      <c r="V330" s="1" t="s">
        <v>94</v>
      </c>
      <c r="W330" s="1">
        <v>100000000</v>
      </c>
      <c r="X330" s="1">
        <v>2007</v>
      </c>
      <c r="Y330" s="1">
        <v>11000</v>
      </c>
      <c r="Z330" s="1">
        <v>6.8</v>
      </c>
      <c r="AA330" s="1">
        <v>1.85</v>
      </c>
      <c r="AB330" s="1">
        <v>0</v>
      </c>
    </row>
    <row r="331" spans="1:28" x14ac:dyDescent="0.2">
      <c r="A331" s="1" t="s">
        <v>28</v>
      </c>
      <c r="B331" s="1" t="s">
        <v>1953</v>
      </c>
      <c r="C331" s="1">
        <v>169</v>
      </c>
      <c r="D331" s="1">
        <v>93</v>
      </c>
      <c r="E331" s="1">
        <v>0</v>
      </c>
      <c r="F331" s="1">
        <v>465</v>
      </c>
      <c r="G331" s="1" t="s">
        <v>901</v>
      </c>
      <c r="H331" s="1">
        <v>11000</v>
      </c>
      <c r="I331" s="1">
        <v>59475623</v>
      </c>
      <c r="J331" s="1" t="s">
        <v>1954</v>
      </c>
      <c r="K331" s="1" t="s">
        <v>1955</v>
      </c>
      <c r="L331" s="1" t="s">
        <v>1956</v>
      </c>
      <c r="M331" s="1">
        <v>49739</v>
      </c>
      <c r="N331" s="1">
        <v>13748</v>
      </c>
      <c r="O331" s="1" t="s">
        <v>1957</v>
      </c>
      <c r="P331" s="1">
        <v>1</v>
      </c>
      <c r="Q331" s="1" t="s">
        <v>1958</v>
      </c>
      <c r="R331" s="2" t="s">
        <v>1959</v>
      </c>
      <c r="S331" s="1">
        <v>407</v>
      </c>
      <c r="T331" s="1" t="s">
        <v>37</v>
      </c>
      <c r="U331" s="1" t="s">
        <v>38</v>
      </c>
      <c r="V331" s="1" t="s">
        <v>39</v>
      </c>
      <c r="W331" s="1">
        <v>90000000</v>
      </c>
      <c r="X331" s="1">
        <v>2004</v>
      </c>
      <c r="Y331" s="1">
        <v>2000</v>
      </c>
      <c r="Z331" s="1">
        <v>5.2</v>
      </c>
      <c r="AA331" s="1">
        <v>1.85</v>
      </c>
      <c r="AB331" s="1">
        <v>0</v>
      </c>
    </row>
    <row r="332" spans="1:28" x14ac:dyDescent="0.2">
      <c r="A332" s="1" t="s">
        <v>28</v>
      </c>
      <c r="B332" s="1" t="s">
        <v>186</v>
      </c>
      <c r="C332" s="1">
        <v>200</v>
      </c>
      <c r="D332" s="1">
        <v>152</v>
      </c>
      <c r="E332" s="1">
        <v>0</v>
      </c>
      <c r="F332" s="1">
        <v>557</v>
      </c>
      <c r="G332" s="1" t="s">
        <v>1045</v>
      </c>
      <c r="H332" s="1">
        <v>2000</v>
      </c>
      <c r="I332" s="1">
        <v>108638745</v>
      </c>
      <c r="J332" s="1" t="s">
        <v>1960</v>
      </c>
      <c r="K332" s="1" t="s">
        <v>1351</v>
      </c>
      <c r="L332" s="1" t="s">
        <v>1961</v>
      </c>
      <c r="M332" s="1">
        <v>292022</v>
      </c>
      <c r="N332" s="1">
        <v>4270</v>
      </c>
      <c r="O332" s="1" t="s">
        <v>357</v>
      </c>
      <c r="P332" s="1">
        <v>0</v>
      </c>
      <c r="Q332" s="1" t="s">
        <v>1962</v>
      </c>
      <c r="R332" s="2" t="s">
        <v>1963</v>
      </c>
      <c r="S332" s="1">
        <v>1103</v>
      </c>
      <c r="T332" s="1" t="s">
        <v>37</v>
      </c>
      <c r="U332" s="1" t="s">
        <v>38</v>
      </c>
      <c r="V332" s="1" t="s">
        <v>584</v>
      </c>
      <c r="W332" s="1">
        <v>92000000</v>
      </c>
      <c r="X332" s="1">
        <v>2001</v>
      </c>
      <c r="Y332" s="1">
        <v>820</v>
      </c>
      <c r="Z332" s="1">
        <v>7.7</v>
      </c>
      <c r="AA332" s="1">
        <v>2.35</v>
      </c>
      <c r="AB332" s="1">
        <v>10000</v>
      </c>
    </row>
    <row r="333" spans="1:28" x14ac:dyDescent="0.2">
      <c r="A333" s="1" t="s">
        <v>28</v>
      </c>
      <c r="B333" s="1" t="s">
        <v>1964</v>
      </c>
      <c r="C333" s="1">
        <v>255</v>
      </c>
      <c r="D333" s="1">
        <v>85</v>
      </c>
      <c r="E333" s="1">
        <v>116</v>
      </c>
      <c r="F333" s="1">
        <v>329</v>
      </c>
      <c r="G333" s="1" t="s">
        <v>1965</v>
      </c>
      <c r="H333" s="1">
        <v>8000</v>
      </c>
      <c r="I333" s="1">
        <v>86897182</v>
      </c>
      <c r="J333" s="1" t="s">
        <v>1670</v>
      </c>
      <c r="K333" s="1" t="s">
        <v>1248</v>
      </c>
      <c r="L333" s="1" t="s">
        <v>1966</v>
      </c>
      <c r="M333" s="1">
        <v>106790</v>
      </c>
      <c r="N333" s="1">
        <v>9271</v>
      </c>
      <c r="O333" s="1" t="s">
        <v>1967</v>
      </c>
      <c r="P333" s="1">
        <v>0</v>
      </c>
      <c r="Q333" s="1" t="s">
        <v>1968</v>
      </c>
      <c r="R333" s="2" t="s">
        <v>1969</v>
      </c>
      <c r="S333" s="1">
        <v>177</v>
      </c>
      <c r="T333" s="1" t="s">
        <v>37</v>
      </c>
      <c r="U333" s="1" t="s">
        <v>38</v>
      </c>
      <c r="V333" s="1" t="s">
        <v>584</v>
      </c>
      <c r="W333" s="1">
        <v>95000000</v>
      </c>
      <c r="X333" s="1">
        <v>2012</v>
      </c>
      <c r="Y333" s="1">
        <v>331</v>
      </c>
      <c r="Z333" s="1">
        <v>6.2</v>
      </c>
      <c r="AA333" s="1">
        <v>1.85</v>
      </c>
      <c r="AB333" s="1">
        <v>18000</v>
      </c>
    </row>
    <row r="334" spans="1:28" x14ac:dyDescent="0.2">
      <c r="A334" s="1" t="s">
        <v>28</v>
      </c>
      <c r="B334" s="1" t="s">
        <v>1970</v>
      </c>
      <c r="C334" s="1">
        <v>173</v>
      </c>
      <c r="D334" s="1">
        <v>126</v>
      </c>
      <c r="E334" s="1">
        <v>0</v>
      </c>
      <c r="F334" s="1">
        <v>10000</v>
      </c>
      <c r="G334" s="1" t="s">
        <v>976</v>
      </c>
      <c r="H334" s="1">
        <v>14000</v>
      </c>
      <c r="I334" s="1">
        <v>63540020</v>
      </c>
      <c r="J334" s="1" t="s">
        <v>72</v>
      </c>
      <c r="K334" s="1" t="s">
        <v>1971</v>
      </c>
      <c r="L334" s="1" t="s">
        <v>1972</v>
      </c>
      <c r="M334" s="1">
        <v>343274</v>
      </c>
      <c r="N334" s="1">
        <v>39319</v>
      </c>
      <c r="O334" s="1" t="s">
        <v>439</v>
      </c>
      <c r="P334" s="1">
        <v>2</v>
      </c>
      <c r="Q334" s="1" t="s">
        <v>1973</v>
      </c>
      <c r="R334" s="2" t="s">
        <v>1974</v>
      </c>
      <c r="S334" s="1">
        <v>742</v>
      </c>
      <c r="T334" s="1" t="s">
        <v>37</v>
      </c>
      <c r="U334" s="1" t="s">
        <v>1464</v>
      </c>
      <c r="V334" s="1" t="s">
        <v>39</v>
      </c>
      <c r="W334" s="1">
        <v>93000000</v>
      </c>
      <c r="X334" s="1">
        <v>1997</v>
      </c>
      <c r="Y334" s="1">
        <v>13000</v>
      </c>
      <c r="Z334" s="1">
        <v>7.7</v>
      </c>
      <c r="AA334" s="1">
        <v>2.35</v>
      </c>
      <c r="AB334" s="1">
        <v>18000</v>
      </c>
    </row>
    <row r="335" spans="1:28" x14ac:dyDescent="0.2">
      <c r="A335" s="1" t="s">
        <v>28</v>
      </c>
      <c r="B335" s="1" t="s">
        <v>1975</v>
      </c>
      <c r="C335" s="1">
        <v>221</v>
      </c>
      <c r="D335" s="1">
        <v>146</v>
      </c>
      <c r="E335" s="1">
        <v>127</v>
      </c>
      <c r="F335" s="1">
        <v>722</v>
      </c>
      <c r="G335" s="1" t="s">
        <v>1976</v>
      </c>
      <c r="H335" s="1">
        <v>962</v>
      </c>
      <c r="I335" s="1">
        <v>95328937</v>
      </c>
      <c r="J335" s="1" t="s">
        <v>1414</v>
      </c>
      <c r="K335" s="1" t="s">
        <v>1977</v>
      </c>
      <c r="L335" s="1" t="s">
        <v>1978</v>
      </c>
      <c r="M335" s="1">
        <v>59581</v>
      </c>
      <c r="N335" s="1">
        <v>4555</v>
      </c>
      <c r="O335" s="1" t="s">
        <v>1979</v>
      </c>
      <c r="P335" s="1">
        <v>4</v>
      </c>
      <c r="Q335" s="1" t="s">
        <v>1980</v>
      </c>
      <c r="R335" s="2" t="s">
        <v>1981</v>
      </c>
      <c r="S335" s="1">
        <v>293</v>
      </c>
      <c r="T335" s="1" t="s">
        <v>37</v>
      </c>
      <c r="U335" s="1" t="s">
        <v>38</v>
      </c>
      <c r="V335" s="1" t="s">
        <v>584</v>
      </c>
      <c r="W335" s="1">
        <v>100000000</v>
      </c>
      <c r="X335" s="1">
        <v>2010</v>
      </c>
      <c r="Y335" s="1">
        <v>740</v>
      </c>
      <c r="Z335" s="1">
        <v>4.3</v>
      </c>
      <c r="AA335" s="1">
        <v>1.85</v>
      </c>
      <c r="AB335" s="1">
        <v>0</v>
      </c>
    </row>
    <row r="336" spans="1:28" x14ac:dyDescent="0.2">
      <c r="A336" s="1" t="s">
        <v>28</v>
      </c>
      <c r="B336" s="1" t="s">
        <v>1982</v>
      </c>
      <c r="C336" s="1">
        <v>82</v>
      </c>
      <c r="D336" s="1">
        <v>89</v>
      </c>
      <c r="E336" s="1">
        <v>10</v>
      </c>
      <c r="F336" s="1">
        <v>442</v>
      </c>
      <c r="G336" s="1" t="s">
        <v>1983</v>
      </c>
      <c r="H336" s="1">
        <v>2000</v>
      </c>
      <c r="I336" s="1">
        <v>50802661</v>
      </c>
      <c r="J336" s="1" t="s">
        <v>1984</v>
      </c>
      <c r="K336" s="1" t="s">
        <v>1985</v>
      </c>
      <c r="L336" s="1" t="s">
        <v>1986</v>
      </c>
      <c r="M336" s="1">
        <v>58300</v>
      </c>
      <c r="N336" s="1">
        <v>3372</v>
      </c>
      <c r="O336" s="1" t="s">
        <v>1987</v>
      </c>
      <c r="P336" s="1">
        <v>1</v>
      </c>
      <c r="Q336" s="1" t="s">
        <v>1988</v>
      </c>
      <c r="R336" s="2" t="s">
        <v>1989</v>
      </c>
      <c r="S336" s="1">
        <v>139</v>
      </c>
      <c r="T336" s="1" t="s">
        <v>37</v>
      </c>
      <c r="U336" s="1" t="s">
        <v>38</v>
      </c>
      <c r="V336" s="1" t="s">
        <v>94</v>
      </c>
      <c r="W336" s="1">
        <v>95000000</v>
      </c>
      <c r="X336" s="1">
        <v>2000</v>
      </c>
      <c r="Y336" s="1">
        <v>919</v>
      </c>
      <c r="Z336" s="1">
        <v>6.9</v>
      </c>
      <c r="AA336" s="1">
        <v>1.85</v>
      </c>
      <c r="AB336" s="1">
        <v>0</v>
      </c>
    </row>
    <row r="337" spans="1:28" x14ac:dyDescent="0.2">
      <c r="A337" s="1" t="s">
        <v>28</v>
      </c>
      <c r="B337" s="1" t="s">
        <v>1914</v>
      </c>
      <c r="C337" s="1">
        <v>233</v>
      </c>
      <c r="D337" s="1">
        <v>88</v>
      </c>
      <c r="E337" s="1">
        <v>20</v>
      </c>
      <c r="F337" s="1">
        <v>916</v>
      </c>
      <c r="G337" s="1" t="s">
        <v>829</v>
      </c>
      <c r="H337" s="1">
        <v>22000</v>
      </c>
      <c r="I337" s="1">
        <v>161317423</v>
      </c>
      <c r="J337" s="1" t="s">
        <v>470</v>
      </c>
      <c r="K337" s="1" t="s">
        <v>148</v>
      </c>
      <c r="L337" s="1" t="s">
        <v>1990</v>
      </c>
      <c r="M337" s="1">
        <v>145321</v>
      </c>
      <c r="N337" s="1">
        <v>25354</v>
      </c>
      <c r="O337" s="1" t="s">
        <v>1991</v>
      </c>
      <c r="P337" s="1">
        <v>0</v>
      </c>
      <c r="Q337" s="1" t="s">
        <v>1992</v>
      </c>
      <c r="R337" s="2" t="s">
        <v>1993</v>
      </c>
      <c r="S337" s="1">
        <v>139</v>
      </c>
      <c r="T337" s="1" t="s">
        <v>37</v>
      </c>
      <c r="U337" s="1" t="s">
        <v>38</v>
      </c>
      <c r="V337" s="1" t="s">
        <v>94</v>
      </c>
      <c r="W337" s="1">
        <v>95000000</v>
      </c>
      <c r="X337" s="1">
        <v>2012</v>
      </c>
      <c r="Y337" s="1">
        <v>1000</v>
      </c>
      <c r="Z337" s="1">
        <v>6.6</v>
      </c>
      <c r="AA337" s="1">
        <v>2.35</v>
      </c>
      <c r="AB337" s="1">
        <v>14000</v>
      </c>
    </row>
    <row r="338" spans="1:28" x14ac:dyDescent="0.2">
      <c r="A338" s="1" t="s">
        <v>28</v>
      </c>
      <c r="B338" s="1" t="s">
        <v>856</v>
      </c>
      <c r="C338" s="1">
        <v>343</v>
      </c>
      <c r="D338" s="1">
        <v>105</v>
      </c>
      <c r="E338" s="1">
        <v>0</v>
      </c>
      <c r="F338" s="1">
        <v>502</v>
      </c>
      <c r="G338" s="1" t="s">
        <v>1994</v>
      </c>
      <c r="H338" s="1">
        <v>2000</v>
      </c>
      <c r="I338" s="1">
        <v>201148159</v>
      </c>
      <c r="J338" s="1" t="s">
        <v>1995</v>
      </c>
      <c r="K338" s="1" t="s">
        <v>593</v>
      </c>
      <c r="L338" s="1" t="s">
        <v>1996</v>
      </c>
      <c r="M338" s="1">
        <v>103737</v>
      </c>
      <c r="N338" s="1">
        <v>4671</v>
      </c>
      <c r="O338" s="1" t="s">
        <v>878</v>
      </c>
      <c r="P338" s="1">
        <v>1</v>
      </c>
      <c r="Q338" s="1" t="s">
        <v>1997</v>
      </c>
      <c r="R338" s="2" t="s">
        <v>1998</v>
      </c>
      <c r="S338" s="1">
        <v>322</v>
      </c>
      <c r="T338" s="1" t="s">
        <v>37</v>
      </c>
      <c r="U338" s="1" t="s">
        <v>38</v>
      </c>
      <c r="V338" s="1" t="s">
        <v>94</v>
      </c>
      <c r="W338" s="1">
        <v>95000000</v>
      </c>
      <c r="X338" s="1">
        <v>2015</v>
      </c>
      <c r="Y338" s="1">
        <v>520</v>
      </c>
      <c r="Z338" s="1">
        <v>7</v>
      </c>
      <c r="AA338" s="1">
        <v>2.35</v>
      </c>
      <c r="AB338" s="1">
        <v>56000</v>
      </c>
    </row>
    <row r="339" spans="1:28" x14ac:dyDescent="0.2">
      <c r="A339" s="1" t="s">
        <v>28</v>
      </c>
      <c r="B339" s="1" t="s">
        <v>170</v>
      </c>
      <c r="C339" s="1">
        <v>308</v>
      </c>
      <c r="D339" s="1">
        <v>135</v>
      </c>
      <c r="E339" s="1">
        <v>0</v>
      </c>
      <c r="F339" s="1">
        <v>310</v>
      </c>
      <c r="G339" s="1" t="s">
        <v>1999</v>
      </c>
      <c r="H339" s="1">
        <v>873</v>
      </c>
      <c r="I339" s="1">
        <v>43982842</v>
      </c>
      <c r="J339" s="1" t="s">
        <v>2000</v>
      </c>
      <c r="K339" s="1" t="s">
        <v>2001</v>
      </c>
      <c r="L339" s="1" t="s">
        <v>2002</v>
      </c>
      <c r="M339" s="1">
        <v>125109</v>
      </c>
      <c r="N339" s="1">
        <v>2370</v>
      </c>
      <c r="O339" s="1" t="s">
        <v>431</v>
      </c>
      <c r="P339" s="1">
        <v>1</v>
      </c>
      <c r="Q339" s="1" t="s">
        <v>2003</v>
      </c>
      <c r="R339" s="2" t="s">
        <v>2004</v>
      </c>
      <c r="S339" s="1">
        <v>593</v>
      </c>
      <c r="T339" s="1" t="s">
        <v>37</v>
      </c>
      <c r="U339" s="1" t="s">
        <v>38</v>
      </c>
      <c r="V339" s="1" t="s">
        <v>39</v>
      </c>
      <c r="W339" s="1">
        <v>65000000</v>
      </c>
      <c r="X339" s="1">
        <v>2009</v>
      </c>
      <c r="Y339" s="1">
        <v>560</v>
      </c>
      <c r="Z339" s="1">
        <v>6.7</v>
      </c>
      <c r="AA339" s="1">
        <v>2.35</v>
      </c>
      <c r="AB339" s="1">
        <v>16000</v>
      </c>
    </row>
    <row r="340" spans="1:28" x14ac:dyDescent="0.2">
      <c r="A340" s="1" t="s">
        <v>28</v>
      </c>
      <c r="B340" s="1" t="s">
        <v>70</v>
      </c>
      <c r="C340" s="1">
        <v>301</v>
      </c>
      <c r="D340" s="1">
        <v>100</v>
      </c>
      <c r="E340" s="1">
        <v>475</v>
      </c>
      <c r="F340" s="1">
        <v>799</v>
      </c>
      <c r="G340" s="1" t="s">
        <v>1146</v>
      </c>
      <c r="H340" s="1">
        <v>1000</v>
      </c>
      <c r="I340" s="1">
        <v>380838870</v>
      </c>
      <c r="J340" s="1" t="s">
        <v>470</v>
      </c>
      <c r="K340" s="1" t="s">
        <v>2005</v>
      </c>
      <c r="L340" s="1" t="s">
        <v>2006</v>
      </c>
      <c r="M340" s="1">
        <v>692482</v>
      </c>
      <c r="N340" s="1">
        <v>5641</v>
      </c>
      <c r="O340" s="1" t="s">
        <v>89</v>
      </c>
      <c r="P340" s="1">
        <v>0</v>
      </c>
      <c r="Q340" s="1" t="s">
        <v>2007</v>
      </c>
      <c r="R340" s="2" t="s">
        <v>2008</v>
      </c>
      <c r="S340" s="1">
        <v>866</v>
      </c>
      <c r="T340" s="1" t="s">
        <v>37</v>
      </c>
      <c r="U340" s="1" t="s">
        <v>38</v>
      </c>
      <c r="V340" s="1" t="s">
        <v>276</v>
      </c>
      <c r="W340" s="1">
        <v>94000000</v>
      </c>
      <c r="X340" s="1">
        <v>2003</v>
      </c>
      <c r="Y340" s="1">
        <v>939</v>
      </c>
      <c r="Z340" s="1">
        <v>8.1999999999999993</v>
      </c>
      <c r="AA340" s="1">
        <v>1.85</v>
      </c>
      <c r="AB340" s="1">
        <v>11000</v>
      </c>
    </row>
    <row r="341" spans="1:28" x14ac:dyDescent="0.2">
      <c r="A341" s="1" t="s">
        <v>28</v>
      </c>
      <c r="B341" s="1" t="s">
        <v>170</v>
      </c>
      <c r="C341" s="1">
        <v>328</v>
      </c>
      <c r="D341" s="1">
        <v>192</v>
      </c>
      <c r="E341" s="1">
        <v>0</v>
      </c>
      <c r="F341" s="1">
        <v>416</v>
      </c>
      <c r="G341" s="1" t="s">
        <v>1623</v>
      </c>
      <c r="H341" s="1">
        <v>5000</v>
      </c>
      <c r="I341" s="1">
        <v>377019252</v>
      </c>
      <c r="J341" s="1" t="s">
        <v>557</v>
      </c>
      <c r="K341" s="1" t="s">
        <v>41</v>
      </c>
      <c r="L341" s="1" t="s">
        <v>2009</v>
      </c>
      <c r="M341" s="1">
        <v>1215718</v>
      </c>
      <c r="N341" s="1">
        <v>6434</v>
      </c>
      <c r="O341" s="1" t="s">
        <v>2010</v>
      </c>
      <c r="P341" s="1">
        <v>2</v>
      </c>
      <c r="Q341" s="1" t="s">
        <v>2011</v>
      </c>
      <c r="R341" s="2" t="s">
        <v>2012</v>
      </c>
      <c r="S341" s="1">
        <v>3189</v>
      </c>
      <c r="T341" s="1" t="s">
        <v>37</v>
      </c>
      <c r="U341" s="1" t="s">
        <v>38</v>
      </c>
      <c r="V341" s="1" t="s">
        <v>39</v>
      </c>
      <c r="W341" s="1">
        <v>94000000</v>
      </c>
      <c r="X341" s="1">
        <v>2003</v>
      </c>
      <c r="Y341" s="1">
        <v>857</v>
      </c>
      <c r="Z341" s="1">
        <v>8.9</v>
      </c>
      <c r="AA341" s="1">
        <v>2.35</v>
      </c>
      <c r="AB341" s="1">
        <v>16000</v>
      </c>
    </row>
    <row r="342" spans="1:28" x14ac:dyDescent="0.2">
      <c r="A342" s="1" t="s">
        <v>28</v>
      </c>
      <c r="B342" s="1" t="s">
        <v>170</v>
      </c>
      <c r="C342" s="1">
        <v>294</v>
      </c>
      <c r="D342" s="1">
        <v>172</v>
      </c>
      <c r="E342" s="1">
        <v>0</v>
      </c>
      <c r="F342" s="1">
        <v>857</v>
      </c>
      <c r="G342" s="1" t="s">
        <v>41</v>
      </c>
      <c r="H342" s="1">
        <v>16000</v>
      </c>
      <c r="I342" s="1">
        <v>340478898</v>
      </c>
      <c r="J342" s="1" t="s">
        <v>557</v>
      </c>
      <c r="K342" s="1" t="s">
        <v>200</v>
      </c>
      <c r="L342" s="1" t="s">
        <v>2013</v>
      </c>
      <c r="M342" s="1">
        <v>1100446</v>
      </c>
      <c r="N342" s="1">
        <v>23052</v>
      </c>
      <c r="O342" s="1" t="s">
        <v>1623</v>
      </c>
      <c r="P342" s="1">
        <v>1</v>
      </c>
      <c r="Q342" s="1" t="s">
        <v>2014</v>
      </c>
      <c r="R342" s="2" t="s">
        <v>2015</v>
      </c>
      <c r="S342" s="1">
        <v>2417</v>
      </c>
      <c r="T342" s="1" t="s">
        <v>37</v>
      </c>
      <c r="U342" s="1" t="s">
        <v>38</v>
      </c>
      <c r="V342" s="1" t="s">
        <v>39</v>
      </c>
      <c r="W342" s="1">
        <v>94000000</v>
      </c>
      <c r="X342" s="1">
        <v>2002</v>
      </c>
      <c r="Y342" s="1">
        <v>5000</v>
      </c>
      <c r="Z342" s="1">
        <v>8.6999999999999993</v>
      </c>
      <c r="AA342" s="1">
        <v>2.35</v>
      </c>
      <c r="AB342" s="1">
        <v>10000</v>
      </c>
    </row>
    <row r="343" spans="1:28" x14ac:dyDescent="0.2">
      <c r="A343" s="1" t="s">
        <v>28</v>
      </c>
      <c r="B343" s="1" t="s">
        <v>2016</v>
      </c>
      <c r="C343" s="1">
        <v>175</v>
      </c>
      <c r="D343" s="1">
        <v>102</v>
      </c>
      <c r="E343" s="1">
        <v>44</v>
      </c>
      <c r="F343" s="1">
        <v>766</v>
      </c>
      <c r="G343" s="1" t="s">
        <v>655</v>
      </c>
      <c r="H343" s="1">
        <v>12000</v>
      </c>
      <c r="I343" s="1">
        <v>17176900</v>
      </c>
      <c r="J343" s="1" t="s">
        <v>42</v>
      </c>
      <c r="K343" s="1" t="s">
        <v>300</v>
      </c>
      <c r="L343" s="1" t="s">
        <v>2017</v>
      </c>
      <c r="M343" s="1">
        <v>54501</v>
      </c>
      <c r="N343" s="1">
        <v>17098</v>
      </c>
      <c r="O343" s="1" t="s">
        <v>2018</v>
      </c>
      <c r="P343" s="1">
        <v>4</v>
      </c>
      <c r="Q343" s="1" t="s">
        <v>2019</v>
      </c>
      <c r="R343" s="2" t="s">
        <v>2020</v>
      </c>
      <c r="S343" s="1">
        <v>154</v>
      </c>
      <c r="T343" s="1" t="s">
        <v>37</v>
      </c>
      <c r="U343" s="1" t="s">
        <v>38</v>
      </c>
      <c r="V343" s="1" t="s">
        <v>39</v>
      </c>
      <c r="W343" s="1">
        <v>95000000</v>
      </c>
      <c r="X343" s="1">
        <v>2014</v>
      </c>
      <c r="Y343" s="1">
        <v>3000</v>
      </c>
      <c r="Z343" s="1">
        <v>5.5</v>
      </c>
      <c r="AA343" s="1">
        <v>2.35</v>
      </c>
      <c r="AB343" s="1">
        <v>16000</v>
      </c>
    </row>
    <row r="344" spans="1:28" x14ac:dyDescent="0.2">
      <c r="A344" s="1" t="s">
        <v>28</v>
      </c>
      <c r="B344" s="1" t="s">
        <v>1782</v>
      </c>
      <c r="C344" s="1">
        <v>199</v>
      </c>
      <c r="D344" s="1">
        <v>100</v>
      </c>
      <c r="E344" s="1">
        <v>165</v>
      </c>
      <c r="F344" s="1">
        <v>240</v>
      </c>
      <c r="G344" s="1" t="s">
        <v>524</v>
      </c>
      <c r="H344" s="1">
        <v>11000</v>
      </c>
      <c r="I344" s="1">
        <v>131144183</v>
      </c>
      <c r="J344" s="1" t="s">
        <v>1929</v>
      </c>
      <c r="K344" s="1" t="s">
        <v>564</v>
      </c>
      <c r="L344" s="1" t="s">
        <v>2021</v>
      </c>
      <c r="M344" s="1">
        <v>157016</v>
      </c>
      <c r="N344" s="1">
        <v>12150</v>
      </c>
      <c r="O344" s="1" t="s">
        <v>2022</v>
      </c>
      <c r="P344" s="1">
        <v>1</v>
      </c>
      <c r="Q344" s="1" t="s">
        <v>2023</v>
      </c>
      <c r="R344" s="2" t="s">
        <v>2024</v>
      </c>
      <c r="S344" s="1">
        <v>824</v>
      </c>
      <c r="T344" s="1" t="s">
        <v>37</v>
      </c>
      <c r="U344" s="1" t="s">
        <v>38</v>
      </c>
      <c r="V344" s="1" t="s">
        <v>39</v>
      </c>
      <c r="W344" s="1">
        <v>115000000</v>
      </c>
      <c r="X344" s="1">
        <v>2001</v>
      </c>
      <c r="Y344" s="1">
        <v>509</v>
      </c>
      <c r="Z344" s="1">
        <v>5.7</v>
      </c>
      <c r="AA344" s="1">
        <v>2.35</v>
      </c>
      <c r="AB344" s="1">
        <v>0</v>
      </c>
    </row>
    <row r="345" spans="1:28" x14ac:dyDescent="0.2">
      <c r="A345" s="1" t="s">
        <v>28</v>
      </c>
      <c r="B345" s="1" t="s">
        <v>2025</v>
      </c>
      <c r="C345" s="1">
        <v>355</v>
      </c>
      <c r="D345" s="1">
        <v>119</v>
      </c>
      <c r="E345" s="1">
        <v>0</v>
      </c>
      <c r="F345" s="1">
        <v>968</v>
      </c>
      <c r="G345" s="1" t="s">
        <v>465</v>
      </c>
      <c r="H345" s="1">
        <v>40000</v>
      </c>
      <c r="I345" s="1">
        <v>23014504</v>
      </c>
      <c r="J345" s="1" t="s">
        <v>2026</v>
      </c>
      <c r="K345" s="1" t="s">
        <v>43</v>
      </c>
      <c r="L345" s="1" t="s">
        <v>2027</v>
      </c>
      <c r="M345" s="1">
        <v>172707</v>
      </c>
      <c r="N345" s="1">
        <v>54031</v>
      </c>
      <c r="O345" s="1" t="s">
        <v>378</v>
      </c>
      <c r="P345" s="1">
        <v>1</v>
      </c>
      <c r="Q345" s="1" t="s">
        <v>2028</v>
      </c>
      <c r="R345" s="2" t="s">
        <v>2029</v>
      </c>
      <c r="S345" s="1">
        <v>462</v>
      </c>
      <c r="T345" s="1" t="s">
        <v>37</v>
      </c>
      <c r="U345" s="1" t="s">
        <v>56</v>
      </c>
      <c r="V345" s="1" t="s">
        <v>39</v>
      </c>
      <c r="W345" s="1">
        <v>100000000</v>
      </c>
      <c r="X345" s="1">
        <v>2014</v>
      </c>
      <c r="Y345" s="1">
        <v>11000</v>
      </c>
      <c r="Z345" s="1">
        <v>6.3</v>
      </c>
      <c r="AA345" s="1">
        <v>2.35</v>
      </c>
      <c r="AB345" s="1">
        <v>37000</v>
      </c>
    </row>
    <row r="346" spans="1:28" x14ac:dyDescent="0.2">
      <c r="A346" s="1" t="s">
        <v>28</v>
      </c>
      <c r="B346" s="1" t="s">
        <v>892</v>
      </c>
      <c r="C346" s="1">
        <v>198</v>
      </c>
      <c r="D346" s="1">
        <v>92</v>
      </c>
      <c r="E346" s="1">
        <v>394</v>
      </c>
      <c r="F346" s="1">
        <v>527</v>
      </c>
      <c r="G346" s="1" t="s">
        <v>2030</v>
      </c>
      <c r="H346" s="1">
        <v>693</v>
      </c>
      <c r="I346" s="1">
        <v>181166115</v>
      </c>
      <c r="J346" s="1" t="s">
        <v>226</v>
      </c>
      <c r="K346" s="1" t="s">
        <v>2031</v>
      </c>
      <c r="L346" s="1" t="s">
        <v>2032</v>
      </c>
      <c r="M346" s="1">
        <v>219501</v>
      </c>
      <c r="N346" s="1">
        <v>2574</v>
      </c>
      <c r="O346" s="1" t="s">
        <v>2033</v>
      </c>
      <c r="P346" s="1">
        <v>0</v>
      </c>
      <c r="Q346" s="1" t="s">
        <v>2034</v>
      </c>
      <c r="R346" s="2" t="s">
        <v>2035</v>
      </c>
      <c r="S346" s="1">
        <v>1236</v>
      </c>
      <c r="T346" s="1" t="s">
        <v>37</v>
      </c>
      <c r="U346" s="1" t="s">
        <v>38</v>
      </c>
      <c r="V346" s="1" t="s">
        <v>39</v>
      </c>
      <c r="W346" s="1">
        <v>93000000</v>
      </c>
      <c r="X346" s="1">
        <v>2001</v>
      </c>
      <c r="Y346" s="1">
        <v>595</v>
      </c>
      <c r="Z346" s="1">
        <v>5.9</v>
      </c>
      <c r="AA346" s="1">
        <v>1.85</v>
      </c>
      <c r="AB346" s="1">
        <v>0</v>
      </c>
    </row>
    <row r="347" spans="1:28" x14ac:dyDescent="0.2">
      <c r="A347" s="1" t="s">
        <v>28</v>
      </c>
      <c r="B347" s="1" t="s">
        <v>2036</v>
      </c>
      <c r="C347" s="1">
        <v>529</v>
      </c>
      <c r="D347" s="1">
        <v>105</v>
      </c>
      <c r="E347" s="1">
        <v>81</v>
      </c>
      <c r="F347" s="1">
        <v>779</v>
      </c>
      <c r="G347" s="1" t="s">
        <v>2037</v>
      </c>
      <c r="H347" s="1">
        <v>11000</v>
      </c>
      <c r="I347" s="1">
        <v>176740650</v>
      </c>
      <c r="J347" s="1" t="s">
        <v>1389</v>
      </c>
      <c r="K347" s="1" t="s">
        <v>79</v>
      </c>
      <c r="L347" s="1" t="s">
        <v>2038</v>
      </c>
      <c r="M347" s="1">
        <v>403836</v>
      </c>
      <c r="N347" s="1">
        <v>13118</v>
      </c>
      <c r="O347" s="1" t="s">
        <v>269</v>
      </c>
      <c r="P347" s="1">
        <v>0</v>
      </c>
      <c r="Q347" s="1" t="s">
        <v>2039</v>
      </c>
      <c r="R347" s="2" t="s">
        <v>2040</v>
      </c>
      <c r="S347" s="1">
        <v>646</v>
      </c>
      <c r="T347" s="1" t="s">
        <v>37</v>
      </c>
      <c r="U347" s="1" t="s">
        <v>38</v>
      </c>
      <c r="V347" s="1" t="s">
        <v>39</v>
      </c>
      <c r="W347" s="1">
        <v>93000000</v>
      </c>
      <c r="X347" s="1">
        <v>2011</v>
      </c>
      <c r="Y347" s="1">
        <v>1000</v>
      </c>
      <c r="Z347" s="1">
        <v>7.6</v>
      </c>
      <c r="AA347" s="1">
        <v>2.35</v>
      </c>
      <c r="AB347" s="1">
        <v>47000</v>
      </c>
    </row>
    <row r="348" spans="1:28" x14ac:dyDescent="0.2">
      <c r="A348" s="1" t="s">
        <v>28</v>
      </c>
      <c r="B348" s="1" t="s">
        <v>2041</v>
      </c>
      <c r="C348" s="1">
        <v>198</v>
      </c>
      <c r="D348" s="1">
        <v>107</v>
      </c>
      <c r="E348" s="1">
        <v>70</v>
      </c>
      <c r="F348" s="1">
        <v>330</v>
      </c>
      <c r="G348" s="1" t="s">
        <v>2042</v>
      </c>
      <c r="H348" s="1">
        <v>770</v>
      </c>
      <c r="I348" s="1">
        <v>71148699</v>
      </c>
      <c r="J348" s="1" t="s">
        <v>199</v>
      </c>
      <c r="K348" s="1" t="s">
        <v>957</v>
      </c>
      <c r="L348" s="1" t="s">
        <v>2043</v>
      </c>
      <c r="M348" s="1">
        <v>68935</v>
      </c>
      <c r="N348" s="1">
        <v>1614</v>
      </c>
      <c r="O348" s="1" t="s">
        <v>2044</v>
      </c>
      <c r="P348" s="1">
        <v>0</v>
      </c>
      <c r="Q348" s="1" t="s">
        <v>2045</v>
      </c>
      <c r="R348" s="2" t="s">
        <v>2046</v>
      </c>
      <c r="S348" s="1">
        <v>125</v>
      </c>
      <c r="T348" s="1" t="s">
        <v>37</v>
      </c>
      <c r="U348" s="1" t="s">
        <v>38</v>
      </c>
      <c r="V348" s="1" t="s">
        <v>94</v>
      </c>
      <c r="W348" s="1">
        <v>90000000</v>
      </c>
      <c r="X348" s="1">
        <v>2008</v>
      </c>
      <c r="Y348" s="1">
        <v>419</v>
      </c>
      <c r="Z348" s="1">
        <v>6.6</v>
      </c>
      <c r="AA348" s="1">
        <v>2.35</v>
      </c>
      <c r="AB348" s="1">
        <v>0</v>
      </c>
    </row>
    <row r="349" spans="1:28" x14ac:dyDescent="0.2">
      <c r="A349" s="1" t="s">
        <v>28</v>
      </c>
      <c r="B349" s="1" t="s">
        <v>2047</v>
      </c>
      <c r="C349" s="1">
        <v>412</v>
      </c>
      <c r="D349" s="1">
        <v>101</v>
      </c>
      <c r="E349" s="1">
        <v>212</v>
      </c>
      <c r="F349" s="1">
        <v>476</v>
      </c>
      <c r="G349" s="1" t="s">
        <v>2048</v>
      </c>
      <c r="H349" s="1">
        <v>13000</v>
      </c>
      <c r="I349" s="1">
        <v>67344392</v>
      </c>
      <c r="J349" s="1" t="s">
        <v>59</v>
      </c>
      <c r="K349" s="1" t="s">
        <v>976</v>
      </c>
      <c r="L349" s="1" t="s">
        <v>2049</v>
      </c>
      <c r="M349" s="1">
        <v>165618</v>
      </c>
      <c r="N349" s="1">
        <v>15481</v>
      </c>
      <c r="O349" s="1" t="s">
        <v>2050</v>
      </c>
      <c r="P349" s="1">
        <v>2</v>
      </c>
      <c r="Q349" s="1" t="s">
        <v>2051</v>
      </c>
      <c r="R349" s="2" t="s">
        <v>2052</v>
      </c>
      <c r="S349" s="1">
        <v>503</v>
      </c>
      <c r="T349" s="1" t="s">
        <v>37</v>
      </c>
      <c r="U349" s="1" t="s">
        <v>38</v>
      </c>
      <c r="V349" s="1" t="s">
        <v>584</v>
      </c>
      <c r="W349" s="1">
        <v>92000000</v>
      </c>
      <c r="X349" s="1">
        <v>2013</v>
      </c>
      <c r="Y349" s="1">
        <v>787</v>
      </c>
      <c r="Z349" s="1">
        <v>5.3</v>
      </c>
      <c r="AA349" s="1">
        <v>1.85</v>
      </c>
      <c r="AB349" s="1">
        <v>66000</v>
      </c>
    </row>
    <row r="350" spans="1:28" x14ac:dyDescent="0.2">
      <c r="A350" s="1" t="s">
        <v>28</v>
      </c>
      <c r="B350" s="1" t="s">
        <v>2053</v>
      </c>
      <c r="C350" s="1">
        <v>106</v>
      </c>
      <c r="D350" s="1">
        <v>137</v>
      </c>
      <c r="E350" s="1">
        <v>102</v>
      </c>
      <c r="F350" s="1">
        <v>877</v>
      </c>
      <c r="G350" s="1" t="s">
        <v>1421</v>
      </c>
      <c r="H350" s="1">
        <v>2000</v>
      </c>
      <c r="I350" s="1">
        <v>22406362</v>
      </c>
      <c r="J350" s="1" t="s">
        <v>2054</v>
      </c>
      <c r="K350" s="1" t="s">
        <v>535</v>
      </c>
      <c r="L350" s="1" t="s">
        <v>2055</v>
      </c>
      <c r="M350" s="1">
        <v>16832</v>
      </c>
      <c r="N350" s="1">
        <v>5780</v>
      </c>
      <c r="O350" s="1" t="s">
        <v>1189</v>
      </c>
      <c r="P350" s="1">
        <v>0</v>
      </c>
      <c r="Q350" s="1" t="s">
        <v>2056</v>
      </c>
      <c r="R350" s="2" t="s">
        <v>2057</v>
      </c>
      <c r="S350" s="1">
        <v>267</v>
      </c>
      <c r="T350" s="1" t="s">
        <v>37</v>
      </c>
      <c r="U350" s="1" t="s">
        <v>38</v>
      </c>
      <c r="V350" s="1" t="s">
        <v>39</v>
      </c>
      <c r="W350" s="1">
        <v>107000000</v>
      </c>
      <c r="X350" s="1">
        <v>2004</v>
      </c>
      <c r="Y350" s="1">
        <v>973</v>
      </c>
      <c r="Z350" s="1">
        <v>6</v>
      </c>
      <c r="AA350" s="1">
        <v>2.35</v>
      </c>
      <c r="AB350" s="1">
        <v>701</v>
      </c>
    </row>
    <row r="351" spans="1:28" x14ac:dyDescent="0.2">
      <c r="A351" s="1" t="s">
        <v>28</v>
      </c>
      <c r="B351" s="1" t="s">
        <v>603</v>
      </c>
      <c r="C351" s="1">
        <v>283</v>
      </c>
      <c r="D351" s="1">
        <v>115</v>
      </c>
      <c r="E351" s="1">
        <v>663</v>
      </c>
      <c r="F351" s="1">
        <v>55</v>
      </c>
      <c r="G351" s="1" t="s">
        <v>2058</v>
      </c>
      <c r="H351" s="1">
        <v>1000</v>
      </c>
      <c r="I351" s="1">
        <v>261437578</v>
      </c>
      <c r="J351" s="1" t="s">
        <v>2059</v>
      </c>
      <c r="K351" s="1" t="s">
        <v>2060</v>
      </c>
      <c r="L351" s="1" t="s">
        <v>2061</v>
      </c>
      <c r="M351" s="1">
        <v>479166</v>
      </c>
      <c r="N351" s="1">
        <v>1901</v>
      </c>
      <c r="O351" s="1" t="s">
        <v>2062</v>
      </c>
      <c r="P351" s="1">
        <v>0</v>
      </c>
      <c r="Q351" s="1" t="s">
        <v>2063</v>
      </c>
      <c r="R351" s="2" t="s">
        <v>2064</v>
      </c>
      <c r="S351" s="1">
        <v>815</v>
      </c>
      <c r="T351" s="1" t="s">
        <v>37</v>
      </c>
      <c r="U351" s="1" t="s">
        <v>38</v>
      </c>
      <c r="V351" s="1" t="s">
        <v>94</v>
      </c>
      <c r="W351" s="1">
        <v>92000000</v>
      </c>
      <c r="X351" s="1">
        <v>2004</v>
      </c>
      <c r="Y351" s="1">
        <v>723</v>
      </c>
      <c r="Z351" s="1">
        <v>8</v>
      </c>
      <c r="AA351" s="1">
        <v>2.35</v>
      </c>
      <c r="AB351" s="1">
        <v>0</v>
      </c>
    </row>
    <row r="352" spans="1:28" x14ac:dyDescent="0.2">
      <c r="A352" s="1" t="s">
        <v>28</v>
      </c>
      <c r="B352" s="1" t="s">
        <v>2065</v>
      </c>
      <c r="C352" s="1">
        <v>61</v>
      </c>
      <c r="D352" s="1">
        <v>124</v>
      </c>
      <c r="E352" s="1">
        <v>212</v>
      </c>
      <c r="F352" s="1">
        <v>810</v>
      </c>
      <c r="G352" s="1" t="s">
        <v>121</v>
      </c>
      <c r="H352" s="1">
        <v>1000</v>
      </c>
      <c r="I352" s="1">
        <v>11000000</v>
      </c>
      <c r="J352" s="1" t="s">
        <v>1627</v>
      </c>
      <c r="K352" s="1" t="s">
        <v>2066</v>
      </c>
      <c r="L352" s="1" t="s">
        <v>2067</v>
      </c>
      <c r="M352" s="1">
        <v>21102</v>
      </c>
      <c r="N352" s="1">
        <v>3611</v>
      </c>
      <c r="O352" s="1" t="s">
        <v>2068</v>
      </c>
      <c r="P352" s="1">
        <v>3</v>
      </c>
      <c r="Q352" s="1" t="s">
        <v>2069</v>
      </c>
      <c r="R352" s="2" t="s">
        <v>2070</v>
      </c>
      <c r="S352" s="1">
        <v>169</v>
      </c>
      <c r="T352" s="1" t="s">
        <v>37</v>
      </c>
      <c r="U352" s="1" t="s">
        <v>38</v>
      </c>
      <c r="V352" s="1" t="s">
        <v>39</v>
      </c>
      <c r="W352" s="1">
        <v>98000000</v>
      </c>
      <c r="X352" s="1">
        <v>1995</v>
      </c>
      <c r="Y352" s="1">
        <v>903</v>
      </c>
      <c r="Z352" s="1">
        <v>5.6</v>
      </c>
      <c r="AA352" s="1">
        <v>2.35</v>
      </c>
      <c r="AB352" s="1">
        <v>1000</v>
      </c>
    </row>
    <row r="353" spans="1:28" x14ac:dyDescent="0.2">
      <c r="A353" s="1" t="s">
        <v>28</v>
      </c>
      <c r="B353" s="1" t="s">
        <v>1251</v>
      </c>
      <c r="C353" s="1">
        <v>217</v>
      </c>
      <c r="D353" s="1">
        <v>118</v>
      </c>
      <c r="E353" s="1">
        <v>0</v>
      </c>
      <c r="F353" s="1">
        <v>1000</v>
      </c>
      <c r="G353" s="1" t="s">
        <v>981</v>
      </c>
      <c r="H353" s="1">
        <v>8000</v>
      </c>
      <c r="I353" s="1">
        <v>88761720</v>
      </c>
      <c r="J353" s="1" t="s">
        <v>199</v>
      </c>
      <c r="K353" s="1" t="s">
        <v>1206</v>
      </c>
      <c r="L353" s="1" t="s">
        <v>2071</v>
      </c>
      <c r="M353" s="1">
        <v>141179</v>
      </c>
      <c r="N353" s="1">
        <v>14024</v>
      </c>
      <c r="O353" s="1" t="s">
        <v>812</v>
      </c>
      <c r="P353" s="1">
        <v>0</v>
      </c>
      <c r="Q353" s="1" t="s">
        <v>2072</v>
      </c>
      <c r="R353" s="2" t="s">
        <v>2073</v>
      </c>
      <c r="S353" s="1">
        <v>419</v>
      </c>
      <c r="T353" s="1" t="s">
        <v>37</v>
      </c>
      <c r="U353" s="1" t="s">
        <v>56</v>
      </c>
      <c r="V353" s="1" t="s">
        <v>94</v>
      </c>
      <c r="W353" s="1">
        <v>95000000</v>
      </c>
      <c r="X353" s="1">
        <v>2010</v>
      </c>
      <c r="Y353" s="1">
        <v>3000</v>
      </c>
      <c r="Z353" s="1">
        <v>5.9</v>
      </c>
      <c r="AA353" s="1">
        <v>2.35</v>
      </c>
      <c r="AB353" s="1">
        <v>9000</v>
      </c>
    </row>
    <row r="354" spans="1:28" x14ac:dyDescent="0.2">
      <c r="A354" s="1" t="s">
        <v>28</v>
      </c>
      <c r="B354" s="1" t="s">
        <v>162</v>
      </c>
      <c r="C354" s="1">
        <v>175</v>
      </c>
      <c r="D354" s="1">
        <v>98</v>
      </c>
      <c r="E354" s="1">
        <v>188</v>
      </c>
      <c r="F354" s="1">
        <v>602</v>
      </c>
      <c r="G354" s="1" t="s">
        <v>903</v>
      </c>
      <c r="H354" s="1">
        <v>10000</v>
      </c>
      <c r="I354" s="1">
        <v>250147615</v>
      </c>
      <c r="J354" s="1" t="s">
        <v>2074</v>
      </c>
      <c r="K354" s="1" t="s">
        <v>165</v>
      </c>
      <c r="L354" s="1" t="s">
        <v>2075</v>
      </c>
      <c r="M354" s="1">
        <v>403014</v>
      </c>
      <c r="N354" s="1">
        <v>12998</v>
      </c>
      <c r="O354" s="1" t="s">
        <v>2076</v>
      </c>
      <c r="P354" s="1">
        <v>0</v>
      </c>
      <c r="Q354" s="1" t="s">
        <v>2077</v>
      </c>
      <c r="R354" s="2" t="s">
        <v>2078</v>
      </c>
      <c r="S354" s="1">
        <v>289</v>
      </c>
      <c r="T354" s="1" t="s">
        <v>37</v>
      </c>
      <c r="U354" s="1" t="s">
        <v>38</v>
      </c>
      <c r="V354" s="1" t="s">
        <v>39</v>
      </c>
      <c r="W354" s="1">
        <v>90000000</v>
      </c>
      <c r="X354" s="1">
        <v>1997</v>
      </c>
      <c r="Y354" s="1">
        <v>826</v>
      </c>
      <c r="Z354" s="1">
        <v>7.3</v>
      </c>
      <c r="AA354" s="1">
        <v>1.85</v>
      </c>
      <c r="AB354" s="1">
        <v>0</v>
      </c>
    </row>
    <row r="355" spans="1:28" x14ac:dyDescent="0.2">
      <c r="A355" s="1" t="s">
        <v>28</v>
      </c>
      <c r="B355" s="1" t="s">
        <v>305</v>
      </c>
      <c r="C355" s="1">
        <v>191</v>
      </c>
      <c r="D355" s="1">
        <v>82</v>
      </c>
      <c r="E355" s="1">
        <v>487</v>
      </c>
      <c r="F355" s="1">
        <v>967</v>
      </c>
      <c r="G355" s="1" t="s">
        <v>320</v>
      </c>
      <c r="H355" s="1">
        <v>15000</v>
      </c>
      <c r="I355" s="1">
        <v>245823397</v>
      </c>
      <c r="J355" s="1" t="s">
        <v>270</v>
      </c>
      <c r="K355" s="1" t="s">
        <v>321</v>
      </c>
      <c r="L355" s="1" t="s">
        <v>2079</v>
      </c>
      <c r="M355" s="1">
        <v>385871</v>
      </c>
      <c r="N355" s="1">
        <v>21275</v>
      </c>
      <c r="O355" s="1" t="s">
        <v>993</v>
      </c>
      <c r="P355" s="1">
        <v>2</v>
      </c>
      <c r="Q355" s="1" t="s">
        <v>2080</v>
      </c>
      <c r="R355" s="2" t="s">
        <v>2081</v>
      </c>
      <c r="S355" s="1">
        <v>515</v>
      </c>
      <c r="T355" s="1" t="s">
        <v>37</v>
      </c>
      <c r="U355" s="1" t="s">
        <v>38</v>
      </c>
      <c r="V355" s="1" t="s">
        <v>276</v>
      </c>
      <c r="W355" s="1">
        <v>90000000</v>
      </c>
      <c r="X355" s="1">
        <v>1999</v>
      </c>
      <c r="Y355" s="1">
        <v>1000</v>
      </c>
      <c r="Z355" s="1">
        <v>7.9</v>
      </c>
      <c r="AA355" s="1">
        <v>1.85</v>
      </c>
      <c r="AB355" s="1">
        <v>0</v>
      </c>
    </row>
    <row r="356" spans="1:28" x14ac:dyDescent="0.2">
      <c r="A356" s="1" t="s">
        <v>28</v>
      </c>
      <c r="B356" s="1" t="s">
        <v>1738</v>
      </c>
      <c r="C356" s="1">
        <v>316</v>
      </c>
      <c r="D356" s="1">
        <v>98</v>
      </c>
      <c r="E356" s="1">
        <v>12000</v>
      </c>
      <c r="F356" s="1">
        <v>1000</v>
      </c>
      <c r="G356" s="1" t="s">
        <v>981</v>
      </c>
      <c r="H356" s="1">
        <v>18000</v>
      </c>
      <c r="I356" s="1">
        <v>81557479</v>
      </c>
      <c r="J356" s="1" t="s">
        <v>59</v>
      </c>
      <c r="K356" s="1" t="s">
        <v>1726</v>
      </c>
      <c r="L356" s="1" t="s">
        <v>2082</v>
      </c>
      <c r="M356" s="1">
        <v>149947</v>
      </c>
      <c r="N356" s="1">
        <v>25780</v>
      </c>
      <c r="O356" s="1" t="s">
        <v>2083</v>
      </c>
      <c r="P356" s="1">
        <v>1</v>
      </c>
      <c r="Q356" s="1" t="s">
        <v>2084</v>
      </c>
      <c r="R356" s="2" t="s">
        <v>2085</v>
      </c>
      <c r="S356" s="1">
        <v>326</v>
      </c>
      <c r="T356" s="1" t="s">
        <v>37</v>
      </c>
      <c r="U356" s="1" t="s">
        <v>38</v>
      </c>
      <c r="V356" s="1" t="s">
        <v>39</v>
      </c>
      <c r="W356" s="1">
        <v>100000000</v>
      </c>
      <c r="X356" s="1">
        <v>2010</v>
      </c>
      <c r="Y356" s="1">
        <v>3000</v>
      </c>
      <c r="Z356" s="1">
        <v>6.8</v>
      </c>
      <c r="AA356" s="1">
        <v>2.35</v>
      </c>
      <c r="AB356" s="1">
        <v>18000</v>
      </c>
    </row>
    <row r="357" spans="1:28" x14ac:dyDescent="0.2">
      <c r="A357" s="1" t="s">
        <v>28</v>
      </c>
      <c r="B357" s="1" t="s">
        <v>259</v>
      </c>
      <c r="C357" s="1">
        <v>127</v>
      </c>
      <c r="D357" s="1">
        <v>90</v>
      </c>
      <c r="E357" s="1">
        <v>420</v>
      </c>
      <c r="F357" s="1">
        <v>141</v>
      </c>
      <c r="G357" s="1" t="s">
        <v>2086</v>
      </c>
      <c r="H357" s="1">
        <v>191</v>
      </c>
      <c r="I357" s="1">
        <v>226138454</v>
      </c>
      <c r="J357" s="1" t="s">
        <v>421</v>
      </c>
      <c r="K357" s="1" t="s">
        <v>2087</v>
      </c>
      <c r="L357" s="1" t="s">
        <v>2088</v>
      </c>
      <c r="M357" s="1">
        <v>160440</v>
      </c>
      <c r="N357" s="1">
        <v>664</v>
      </c>
      <c r="O357" s="1" t="s">
        <v>2089</v>
      </c>
      <c r="P357" s="1">
        <v>2</v>
      </c>
      <c r="Q357" s="1" t="s">
        <v>2090</v>
      </c>
      <c r="R357" s="2" t="s">
        <v>2091</v>
      </c>
      <c r="S357" s="1">
        <v>394</v>
      </c>
      <c r="T357" s="1" t="s">
        <v>37</v>
      </c>
      <c r="U357" s="1" t="s">
        <v>38</v>
      </c>
      <c r="V357" s="1" t="s">
        <v>39</v>
      </c>
      <c r="W357" s="1">
        <v>90000000</v>
      </c>
      <c r="X357" s="1">
        <v>2001</v>
      </c>
      <c r="Y357" s="1">
        <v>165</v>
      </c>
      <c r="Z357" s="1">
        <v>6.6</v>
      </c>
      <c r="AA357" s="1">
        <v>2.35</v>
      </c>
      <c r="AB357" s="1">
        <v>0</v>
      </c>
    </row>
    <row r="358" spans="1:28" x14ac:dyDescent="0.2">
      <c r="A358" s="1" t="s">
        <v>28</v>
      </c>
      <c r="B358" s="1" t="s">
        <v>434</v>
      </c>
      <c r="C358" s="1">
        <v>185</v>
      </c>
      <c r="D358" s="1">
        <v>130</v>
      </c>
      <c r="E358" s="1">
        <v>0</v>
      </c>
      <c r="F358" s="1">
        <v>568</v>
      </c>
      <c r="G358" s="1" t="s">
        <v>2092</v>
      </c>
      <c r="H358" s="1">
        <v>11000</v>
      </c>
      <c r="I358" s="1">
        <v>155370362</v>
      </c>
      <c r="J358" s="1" t="s">
        <v>2093</v>
      </c>
      <c r="K358" s="1" t="s">
        <v>390</v>
      </c>
      <c r="L358" s="1" t="s">
        <v>2094</v>
      </c>
      <c r="M358" s="1">
        <v>98403</v>
      </c>
      <c r="N358" s="1">
        <v>12890</v>
      </c>
      <c r="O358" s="1" t="s">
        <v>2095</v>
      </c>
      <c r="P358" s="1">
        <v>0</v>
      </c>
      <c r="Q358" s="1" t="s">
        <v>2096</v>
      </c>
      <c r="R358" s="2" t="s">
        <v>2097</v>
      </c>
      <c r="S358" s="1">
        <v>683</v>
      </c>
      <c r="T358" s="1" t="s">
        <v>37</v>
      </c>
      <c r="U358" s="1" t="s">
        <v>38</v>
      </c>
      <c r="V358" s="1" t="s">
        <v>39</v>
      </c>
      <c r="W358" s="1">
        <v>100000000</v>
      </c>
      <c r="X358" s="1">
        <v>2000</v>
      </c>
      <c r="Y358" s="1">
        <v>627</v>
      </c>
      <c r="Z358" s="1">
        <v>6.6</v>
      </c>
      <c r="AA358" s="1">
        <v>2.35</v>
      </c>
      <c r="AB358" s="1">
        <v>0</v>
      </c>
    </row>
    <row r="359" spans="1:28" x14ac:dyDescent="0.2">
      <c r="A359" s="1" t="s">
        <v>28</v>
      </c>
      <c r="B359" s="1" t="s">
        <v>2098</v>
      </c>
      <c r="C359" s="1">
        <v>191</v>
      </c>
      <c r="D359" s="1">
        <v>90</v>
      </c>
      <c r="E359" s="1">
        <v>97</v>
      </c>
      <c r="F359" s="1">
        <v>56</v>
      </c>
      <c r="G359" s="1" t="s">
        <v>1876</v>
      </c>
      <c r="H359" s="1">
        <v>622</v>
      </c>
      <c r="I359" s="1">
        <v>124870275</v>
      </c>
      <c r="J359" s="1" t="s">
        <v>2099</v>
      </c>
      <c r="K359" s="1" t="s">
        <v>2100</v>
      </c>
      <c r="L359" s="1" t="s">
        <v>2101</v>
      </c>
      <c r="M359" s="1">
        <v>152601</v>
      </c>
      <c r="N359" s="1">
        <v>1227</v>
      </c>
      <c r="O359" s="1" t="s">
        <v>2102</v>
      </c>
      <c r="P359" s="1">
        <v>1</v>
      </c>
      <c r="Q359" s="1" t="s">
        <v>2103</v>
      </c>
      <c r="R359" s="2" t="s">
        <v>2104</v>
      </c>
      <c r="S359" s="1">
        <v>156</v>
      </c>
      <c r="T359" s="1" t="s">
        <v>37</v>
      </c>
      <c r="U359" s="1" t="s">
        <v>38</v>
      </c>
      <c r="V359" s="1" t="s">
        <v>94</v>
      </c>
      <c r="W359" s="1">
        <v>100000000</v>
      </c>
      <c r="X359" s="1">
        <v>2009</v>
      </c>
      <c r="Y359" s="1">
        <v>526</v>
      </c>
      <c r="Z359" s="1">
        <v>7</v>
      </c>
      <c r="AA359" s="1">
        <v>2.35</v>
      </c>
      <c r="AB359" s="1">
        <v>0</v>
      </c>
    </row>
    <row r="360" spans="1:28" x14ac:dyDescent="0.2">
      <c r="A360" s="1" t="s">
        <v>28</v>
      </c>
      <c r="B360" s="1" t="s">
        <v>1277</v>
      </c>
      <c r="C360" s="1">
        <v>188</v>
      </c>
      <c r="D360" s="1">
        <v>94</v>
      </c>
      <c r="E360" s="1">
        <v>107</v>
      </c>
      <c r="F360" s="1">
        <v>117</v>
      </c>
      <c r="G360" s="1" t="s">
        <v>2105</v>
      </c>
      <c r="H360" s="1">
        <v>835</v>
      </c>
      <c r="I360" s="1">
        <v>196573705</v>
      </c>
      <c r="J360" s="1" t="s">
        <v>802</v>
      </c>
      <c r="K360" s="1" t="s">
        <v>2106</v>
      </c>
      <c r="L360" s="1" t="s">
        <v>2107</v>
      </c>
      <c r="M360" s="1">
        <v>166791</v>
      </c>
      <c r="N360" s="1">
        <v>1258</v>
      </c>
      <c r="O360" s="1" t="s">
        <v>2108</v>
      </c>
      <c r="P360" s="1">
        <v>0</v>
      </c>
      <c r="Q360" s="1" t="s">
        <v>2109</v>
      </c>
      <c r="R360" s="2" t="s">
        <v>2110</v>
      </c>
      <c r="S360" s="1">
        <v>132</v>
      </c>
      <c r="T360" s="1" t="s">
        <v>37</v>
      </c>
      <c r="U360" s="1" t="s">
        <v>38</v>
      </c>
      <c r="V360" s="1" t="s">
        <v>94</v>
      </c>
      <c r="W360" s="1">
        <v>90000000</v>
      </c>
      <c r="X360" s="1">
        <v>2009</v>
      </c>
      <c r="Y360" s="1">
        <v>256</v>
      </c>
      <c r="Z360" s="1">
        <v>7</v>
      </c>
      <c r="AA360" s="1">
        <v>1.85</v>
      </c>
      <c r="AB360" s="1">
        <v>0</v>
      </c>
    </row>
    <row r="361" spans="1:28" x14ac:dyDescent="0.2">
      <c r="A361" s="1" t="s">
        <v>28</v>
      </c>
      <c r="B361" s="1" t="s">
        <v>2111</v>
      </c>
      <c r="C361" s="1">
        <v>362</v>
      </c>
      <c r="D361" s="1">
        <v>114</v>
      </c>
      <c r="E361" s="1">
        <v>0</v>
      </c>
      <c r="F361" s="1">
        <v>423</v>
      </c>
      <c r="G361" s="1" t="s">
        <v>2112</v>
      </c>
      <c r="H361" s="1">
        <v>3000</v>
      </c>
      <c r="I361" s="1">
        <v>58229120</v>
      </c>
      <c r="J361" s="1" t="s">
        <v>2113</v>
      </c>
      <c r="K361" s="1" t="s">
        <v>1542</v>
      </c>
      <c r="L361" s="1" t="s">
        <v>2114</v>
      </c>
      <c r="M361" s="1">
        <v>236421</v>
      </c>
      <c r="N361" s="1">
        <v>5095</v>
      </c>
      <c r="O361" s="1" t="s">
        <v>2115</v>
      </c>
      <c r="P361" s="1">
        <v>1</v>
      </c>
      <c r="Q361" s="1" t="s">
        <v>2116</v>
      </c>
      <c r="R361" s="2" t="s">
        <v>2117</v>
      </c>
      <c r="S361" s="1">
        <v>515</v>
      </c>
      <c r="T361" s="1" t="s">
        <v>37</v>
      </c>
      <c r="U361" s="1" t="s">
        <v>38</v>
      </c>
      <c r="V361" s="1" t="s">
        <v>94</v>
      </c>
      <c r="W361" s="1">
        <v>90000000</v>
      </c>
      <c r="X361" s="1">
        <v>2013</v>
      </c>
      <c r="Y361" s="1">
        <v>806</v>
      </c>
      <c r="Z361" s="1">
        <v>7.3</v>
      </c>
      <c r="AA361" s="1">
        <v>2.35</v>
      </c>
      <c r="AB361" s="1">
        <v>70000</v>
      </c>
    </row>
    <row r="362" spans="1:28" x14ac:dyDescent="0.2">
      <c r="A362" s="1" t="s">
        <v>28</v>
      </c>
      <c r="B362" s="1" t="s">
        <v>326</v>
      </c>
      <c r="C362" s="1">
        <v>181</v>
      </c>
      <c r="D362" s="1">
        <v>94</v>
      </c>
      <c r="E362" s="1">
        <v>368</v>
      </c>
      <c r="F362" s="1">
        <v>466</v>
      </c>
      <c r="G362" s="1" t="s">
        <v>2118</v>
      </c>
      <c r="H362" s="1">
        <v>13000</v>
      </c>
      <c r="I362" s="1">
        <v>125305545</v>
      </c>
      <c r="J362" s="1" t="s">
        <v>2119</v>
      </c>
      <c r="K362" s="1" t="s">
        <v>546</v>
      </c>
      <c r="L362" s="1" t="s">
        <v>2120</v>
      </c>
      <c r="M362" s="1">
        <v>145350</v>
      </c>
      <c r="N362" s="1">
        <v>15419</v>
      </c>
      <c r="O362" s="1" t="s">
        <v>2121</v>
      </c>
      <c r="P362" s="1">
        <v>0</v>
      </c>
      <c r="Q362" s="1" t="s">
        <v>2122</v>
      </c>
      <c r="R362" s="2" t="s">
        <v>2123</v>
      </c>
      <c r="S362" s="1">
        <v>643</v>
      </c>
      <c r="T362" s="1" t="s">
        <v>37</v>
      </c>
      <c r="U362" s="1" t="s">
        <v>38</v>
      </c>
      <c r="V362" s="1" t="s">
        <v>39</v>
      </c>
      <c r="W362" s="1">
        <v>92000000</v>
      </c>
      <c r="X362" s="1">
        <v>2000</v>
      </c>
      <c r="Y362" s="1">
        <v>1000</v>
      </c>
      <c r="Z362" s="1">
        <v>5.5</v>
      </c>
      <c r="AA362" s="1">
        <v>2.35</v>
      </c>
      <c r="AB362" s="1">
        <v>0</v>
      </c>
    </row>
    <row r="363" spans="1:28" x14ac:dyDescent="0.2">
      <c r="A363" s="1" t="s">
        <v>28</v>
      </c>
      <c r="B363" s="1" t="s">
        <v>486</v>
      </c>
      <c r="C363" s="1">
        <v>352</v>
      </c>
      <c r="D363" s="1">
        <v>151</v>
      </c>
      <c r="E363" s="1">
        <v>17000</v>
      </c>
      <c r="F363" s="1">
        <v>1000</v>
      </c>
      <c r="G363" s="1" t="s">
        <v>1156</v>
      </c>
      <c r="H363" s="1">
        <v>29000</v>
      </c>
      <c r="I363" s="1">
        <v>132373442</v>
      </c>
      <c r="J363" s="1" t="s">
        <v>2124</v>
      </c>
      <c r="K363" s="1" t="s">
        <v>214</v>
      </c>
      <c r="L363" s="1" t="s">
        <v>2125</v>
      </c>
      <c r="M363" s="1">
        <v>873649</v>
      </c>
      <c r="N363" s="1">
        <v>45648</v>
      </c>
      <c r="O363" s="1" t="s">
        <v>389</v>
      </c>
      <c r="P363" s="1">
        <v>0</v>
      </c>
      <c r="Q363" s="1" t="s">
        <v>2126</v>
      </c>
      <c r="R363" s="2" t="s">
        <v>2127</v>
      </c>
      <c r="S363" s="1">
        <v>2054</v>
      </c>
      <c r="T363" s="1" t="s">
        <v>37</v>
      </c>
      <c r="U363" s="1" t="s">
        <v>38</v>
      </c>
      <c r="V363" s="1" t="s">
        <v>584</v>
      </c>
      <c r="W363" s="1">
        <v>90000000</v>
      </c>
      <c r="X363" s="1">
        <v>2006</v>
      </c>
      <c r="Y363" s="1">
        <v>13000</v>
      </c>
      <c r="Z363" s="1">
        <v>8.5</v>
      </c>
      <c r="AA363" s="1">
        <v>2.35</v>
      </c>
      <c r="AB363" s="1">
        <v>29000</v>
      </c>
    </row>
    <row r="364" spans="1:28" x14ac:dyDescent="0.2">
      <c r="A364" s="1" t="s">
        <v>28</v>
      </c>
      <c r="B364" s="1" t="s">
        <v>2128</v>
      </c>
      <c r="C364" s="1">
        <v>143</v>
      </c>
      <c r="D364" s="1">
        <v>88</v>
      </c>
      <c r="E364" s="1">
        <v>7</v>
      </c>
      <c r="F364" s="1">
        <v>484</v>
      </c>
      <c r="G364" s="1" t="s">
        <v>2129</v>
      </c>
      <c r="H364" s="1">
        <v>2000</v>
      </c>
      <c r="I364" s="1">
        <v>120618403</v>
      </c>
      <c r="J364" s="1" t="s">
        <v>2130</v>
      </c>
      <c r="K364" s="1" t="s">
        <v>1081</v>
      </c>
      <c r="L364" s="1" t="s">
        <v>2131</v>
      </c>
      <c r="M364" s="1">
        <v>171792</v>
      </c>
      <c r="N364" s="1">
        <v>4478</v>
      </c>
      <c r="O364" s="1" t="s">
        <v>2132</v>
      </c>
      <c r="P364" s="1">
        <v>0</v>
      </c>
      <c r="Q364" s="1" t="s">
        <v>2133</v>
      </c>
      <c r="R364" s="2" t="s">
        <v>2134</v>
      </c>
      <c r="S364" s="1">
        <v>222</v>
      </c>
      <c r="T364" s="1" t="s">
        <v>37</v>
      </c>
      <c r="U364" s="1" t="s">
        <v>38</v>
      </c>
      <c r="V364" s="1" t="s">
        <v>276</v>
      </c>
      <c r="W364" s="1">
        <v>90000000</v>
      </c>
      <c r="X364" s="1">
        <v>1998</v>
      </c>
      <c r="Y364" s="1">
        <v>500</v>
      </c>
      <c r="Z364" s="1">
        <v>7.5</v>
      </c>
      <c r="AA364" s="1">
        <v>1.66</v>
      </c>
      <c r="AB364" s="1">
        <v>12000</v>
      </c>
    </row>
    <row r="365" spans="1:28" x14ac:dyDescent="0.2">
      <c r="A365" s="1" t="s">
        <v>28</v>
      </c>
      <c r="B365" s="1" t="s">
        <v>2111</v>
      </c>
      <c r="C365" s="1">
        <v>308</v>
      </c>
      <c r="D365" s="1">
        <v>121</v>
      </c>
      <c r="E365" s="1">
        <v>0</v>
      </c>
      <c r="F365" s="1">
        <v>918</v>
      </c>
      <c r="G365" s="1" t="s">
        <v>812</v>
      </c>
      <c r="H365" s="1">
        <v>21000</v>
      </c>
      <c r="I365" s="1">
        <v>110416702</v>
      </c>
      <c r="J365" s="1" t="s">
        <v>2135</v>
      </c>
      <c r="K365" s="1" t="s">
        <v>96</v>
      </c>
      <c r="L365" s="1" t="s">
        <v>2136</v>
      </c>
      <c r="M365" s="1">
        <v>307539</v>
      </c>
      <c r="N365" s="1">
        <v>23484</v>
      </c>
      <c r="O365" s="1" t="s">
        <v>2137</v>
      </c>
      <c r="P365" s="1">
        <v>3</v>
      </c>
      <c r="Q365" s="1" t="s">
        <v>2138</v>
      </c>
      <c r="R365" s="2" t="s">
        <v>2139</v>
      </c>
      <c r="S365" s="1">
        <v>577</v>
      </c>
      <c r="T365" s="1" t="s">
        <v>37</v>
      </c>
      <c r="U365" s="1" t="s">
        <v>38</v>
      </c>
      <c r="V365" s="1" t="s">
        <v>584</v>
      </c>
      <c r="W365" s="1">
        <v>92000000</v>
      </c>
      <c r="X365" s="1">
        <v>2008</v>
      </c>
      <c r="Y365" s="1">
        <v>1000</v>
      </c>
      <c r="Z365" s="1">
        <v>7</v>
      </c>
      <c r="AA365" s="1">
        <v>2.35</v>
      </c>
      <c r="AB365" s="1">
        <v>0</v>
      </c>
    </row>
    <row r="366" spans="1:28" x14ac:dyDescent="0.2">
      <c r="A366" s="1" t="s">
        <v>28</v>
      </c>
      <c r="B366" s="1" t="s">
        <v>684</v>
      </c>
      <c r="C366" s="1">
        <v>517</v>
      </c>
      <c r="D366" s="1">
        <v>158</v>
      </c>
      <c r="E366" s="1">
        <v>21000</v>
      </c>
      <c r="F366" s="1">
        <v>585</v>
      </c>
      <c r="G366" s="1" t="s">
        <v>2140</v>
      </c>
      <c r="H366" s="1">
        <v>18000</v>
      </c>
      <c r="I366" s="1">
        <v>102515793</v>
      </c>
      <c r="J366" s="1" t="s">
        <v>2141</v>
      </c>
      <c r="K366" s="1" t="s">
        <v>437</v>
      </c>
      <c r="L366" s="1" t="s">
        <v>2142</v>
      </c>
      <c r="M366" s="1">
        <v>330152</v>
      </c>
      <c r="N366" s="1">
        <v>20388</v>
      </c>
      <c r="O366" s="1" t="s">
        <v>2143</v>
      </c>
      <c r="P366" s="1">
        <v>1</v>
      </c>
      <c r="Q366" s="1" t="s">
        <v>2144</v>
      </c>
      <c r="R366" s="2" t="s">
        <v>2145</v>
      </c>
      <c r="S366" s="1">
        <v>632</v>
      </c>
      <c r="T366" s="1" t="s">
        <v>37</v>
      </c>
      <c r="U366" s="1" t="s">
        <v>38</v>
      </c>
      <c r="V366" s="1" t="s">
        <v>584</v>
      </c>
      <c r="W366" s="1">
        <v>90000000</v>
      </c>
      <c r="X366" s="1">
        <v>2011</v>
      </c>
      <c r="Y366" s="1">
        <v>1000</v>
      </c>
      <c r="Z366" s="1">
        <v>7.8</v>
      </c>
      <c r="AA366" s="1">
        <v>2.35</v>
      </c>
      <c r="AB366" s="1">
        <v>54000</v>
      </c>
    </row>
    <row r="367" spans="1:28" x14ac:dyDescent="0.2">
      <c r="A367" s="1" t="s">
        <v>28</v>
      </c>
      <c r="B367" s="1" t="s">
        <v>1310</v>
      </c>
      <c r="C367" s="1">
        <v>148</v>
      </c>
      <c r="D367" s="1">
        <v>128</v>
      </c>
      <c r="E367" s="1">
        <v>323</v>
      </c>
      <c r="F367" s="1">
        <v>489</v>
      </c>
      <c r="G367" s="1" t="s">
        <v>2146</v>
      </c>
      <c r="H367" s="1">
        <v>13000</v>
      </c>
      <c r="I367" s="1">
        <v>100012500</v>
      </c>
      <c r="J367" s="1" t="s">
        <v>50</v>
      </c>
      <c r="K367" s="1" t="s">
        <v>976</v>
      </c>
      <c r="L367" s="1" t="s">
        <v>2147</v>
      </c>
      <c r="M367" s="1">
        <v>299258</v>
      </c>
      <c r="N367" s="1">
        <v>14274</v>
      </c>
      <c r="O367" s="1" t="s">
        <v>2148</v>
      </c>
      <c r="P367" s="1">
        <v>1</v>
      </c>
      <c r="Q367" s="1" t="s">
        <v>2149</v>
      </c>
      <c r="R367" s="2" t="s">
        <v>2150</v>
      </c>
      <c r="S367" s="1">
        <v>346</v>
      </c>
      <c r="T367" s="1" t="s">
        <v>37</v>
      </c>
      <c r="U367" s="1" t="s">
        <v>38</v>
      </c>
      <c r="V367" s="1" t="s">
        <v>584</v>
      </c>
      <c r="W367" s="1">
        <v>90000000</v>
      </c>
      <c r="X367" s="1">
        <v>1995</v>
      </c>
      <c r="Y367" s="1">
        <v>559</v>
      </c>
      <c r="Z367" s="1">
        <v>7.6</v>
      </c>
      <c r="AA367" s="1">
        <v>2.35</v>
      </c>
      <c r="AB367" s="1">
        <v>0</v>
      </c>
    </row>
    <row r="368" spans="1:28" x14ac:dyDescent="0.2">
      <c r="A368" s="1" t="s">
        <v>28</v>
      </c>
      <c r="B368" s="1" t="s">
        <v>1293</v>
      </c>
      <c r="C368" s="1">
        <v>415</v>
      </c>
      <c r="D368" s="1">
        <v>128</v>
      </c>
      <c r="E368" s="1">
        <v>0</v>
      </c>
      <c r="F368" s="1">
        <v>727</v>
      </c>
      <c r="G368" s="1" t="s">
        <v>358</v>
      </c>
      <c r="H368" s="1">
        <v>21000</v>
      </c>
      <c r="I368" s="1">
        <v>209019489</v>
      </c>
      <c r="J368" s="1" t="s">
        <v>1294</v>
      </c>
      <c r="K368" s="1" t="s">
        <v>96</v>
      </c>
      <c r="L368" s="1" t="s">
        <v>2151</v>
      </c>
      <c r="M368" s="1">
        <v>477300</v>
      </c>
      <c r="N368" s="1">
        <v>23996</v>
      </c>
      <c r="O368" s="1" t="s">
        <v>2152</v>
      </c>
      <c r="P368" s="1">
        <v>3</v>
      </c>
      <c r="Q368" s="1" t="s">
        <v>2153</v>
      </c>
      <c r="R368" s="2" t="s">
        <v>2154</v>
      </c>
      <c r="S368" s="1">
        <v>621</v>
      </c>
      <c r="T368" s="1" t="s">
        <v>37</v>
      </c>
      <c r="U368" s="1" t="s">
        <v>38</v>
      </c>
      <c r="V368" s="1" t="s">
        <v>39</v>
      </c>
      <c r="W368" s="1">
        <v>90000000</v>
      </c>
      <c r="X368" s="1">
        <v>2009</v>
      </c>
      <c r="Y368" s="1">
        <v>979</v>
      </c>
      <c r="Z368" s="1">
        <v>7.6</v>
      </c>
      <c r="AA368" s="1">
        <v>1.85</v>
      </c>
      <c r="AB368" s="1">
        <v>20000</v>
      </c>
    </row>
    <row r="369" spans="1:28" x14ac:dyDescent="0.2">
      <c r="A369" s="1" t="s">
        <v>28</v>
      </c>
      <c r="B369" s="1" t="s">
        <v>2155</v>
      </c>
      <c r="C369" s="1">
        <v>1</v>
      </c>
      <c r="D369" s="1">
        <v>141</v>
      </c>
      <c r="E369" s="1">
        <v>335</v>
      </c>
      <c r="F369" s="1">
        <v>635</v>
      </c>
      <c r="G369" s="1" t="s">
        <v>850</v>
      </c>
      <c r="H369" s="1">
        <v>11000</v>
      </c>
      <c r="J369" s="1" t="s">
        <v>2156</v>
      </c>
      <c r="K369" s="1" t="s">
        <v>465</v>
      </c>
      <c r="L369" s="1" t="s">
        <v>2157</v>
      </c>
      <c r="M369" s="1">
        <v>57</v>
      </c>
      <c r="N369" s="1">
        <v>13379</v>
      </c>
      <c r="O369" s="1" t="s">
        <v>1611</v>
      </c>
      <c r="P369" s="1">
        <v>2</v>
      </c>
      <c r="R369" s="2" t="s">
        <v>2158</v>
      </c>
      <c r="S369" s="1">
        <v>1</v>
      </c>
      <c r="T369" s="1" t="s">
        <v>37</v>
      </c>
      <c r="U369" s="1" t="s">
        <v>38</v>
      </c>
      <c r="V369" s="1" t="s">
        <v>39</v>
      </c>
      <c r="X369" s="1">
        <v>2016</v>
      </c>
      <c r="Y369" s="1">
        <v>745</v>
      </c>
      <c r="Z369" s="1">
        <v>6.1</v>
      </c>
      <c r="AA369" s="1">
        <v>2.35</v>
      </c>
      <c r="AB369" s="1">
        <v>0</v>
      </c>
    </row>
    <row r="370" spans="1:28" x14ac:dyDescent="0.2">
      <c r="A370" s="1" t="s">
        <v>28</v>
      </c>
      <c r="B370" s="1" t="s">
        <v>1768</v>
      </c>
      <c r="C370" s="1">
        <v>146</v>
      </c>
      <c r="D370" s="1">
        <v>95</v>
      </c>
      <c r="E370" s="1">
        <v>21</v>
      </c>
      <c r="F370" s="1">
        <v>503</v>
      </c>
      <c r="G370" s="1" t="s">
        <v>2159</v>
      </c>
      <c r="H370" s="1">
        <v>12000</v>
      </c>
      <c r="I370" s="1">
        <v>84037039</v>
      </c>
      <c r="J370" s="1" t="s">
        <v>2160</v>
      </c>
      <c r="K370" s="1" t="s">
        <v>1027</v>
      </c>
      <c r="L370" s="1" t="s">
        <v>2161</v>
      </c>
      <c r="M370" s="1">
        <v>72591</v>
      </c>
      <c r="N370" s="1">
        <v>15237</v>
      </c>
      <c r="O370" s="1" t="s">
        <v>2162</v>
      </c>
      <c r="P370" s="1">
        <v>0</v>
      </c>
      <c r="Q370" s="1" t="s">
        <v>2163</v>
      </c>
      <c r="R370" s="2" t="s">
        <v>2164</v>
      </c>
      <c r="S370" s="1">
        <v>289</v>
      </c>
      <c r="T370" s="1" t="s">
        <v>37</v>
      </c>
      <c r="U370" s="1" t="s">
        <v>38</v>
      </c>
      <c r="V370" s="1" t="s">
        <v>94</v>
      </c>
      <c r="W370" s="1">
        <v>120000000</v>
      </c>
      <c r="X370" s="1">
        <v>2001</v>
      </c>
      <c r="Y370" s="1">
        <v>802</v>
      </c>
      <c r="Z370" s="1">
        <v>6.8</v>
      </c>
      <c r="AA370" s="1">
        <v>2.35</v>
      </c>
      <c r="AB370" s="1">
        <v>0</v>
      </c>
    </row>
    <row r="371" spans="1:28" x14ac:dyDescent="0.2">
      <c r="A371" s="1" t="s">
        <v>28</v>
      </c>
      <c r="B371" s="1" t="s">
        <v>2165</v>
      </c>
      <c r="C371" s="1">
        <v>70</v>
      </c>
      <c r="D371" s="1">
        <v>92</v>
      </c>
      <c r="E371" s="1">
        <v>12</v>
      </c>
      <c r="F371" s="1">
        <v>1000</v>
      </c>
      <c r="G371" s="1" t="s">
        <v>2166</v>
      </c>
      <c r="H371" s="1">
        <v>35000</v>
      </c>
      <c r="I371" s="1">
        <v>85884815</v>
      </c>
      <c r="J371" s="1" t="s">
        <v>2167</v>
      </c>
      <c r="K371" s="1" t="s">
        <v>2168</v>
      </c>
      <c r="L371" s="1" t="s">
        <v>2169</v>
      </c>
      <c r="M371" s="1">
        <v>9418</v>
      </c>
      <c r="N371" s="1">
        <v>38450</v>
      </c>
      <c r="O371" s="1" t="s">
        <v>2170</v>
      </c>
      <c r="P371" s="1">
        <v>0</v>
      </c>
      <c r="Q371" s="1" t="s">
        <v>2171</v>
      </c>
      <c r="R371" s="2" t="s">
        <v>2172</v>
      </c>
      <c r="S371" s="1">
        <v>53</v>
      </c>
      <c r="T371" s="1" t="s">
        <v>37</v>
      </c>
      <c r="U371" s="1" t="s">
        <v>38</v>
      </c>
      <c r="V371" s="1" t="s">
        <v>94</v>
      </c>
      <c r="W371" s="1">
        <v>90000000</v>
      </c>
      <c r="X371" s="1">
        <v>2015</v>
      </c>
      <c r="Y371" s="1">
        <v>1000</v>
      </c>
      <c r="Z371" s="1">
        <v>5</v>
      </c>
      <c r="AA371" s="1">
        <v>1.85</v>
      </c>
      <c r="AB371" s="1">
        <v>0</v>
      </c>
    </row>
    <row r="372" spans="1:28" x14ac:dyDescent="0.2">
      <c r="A372" s="1" t="s">
        <v>28</v>
      </c>
      <c r="B372" s="1" t="s">
        <v>117</v>
      </c>
      <c r="C372" s="1">
        <v>269</v>
      </c>
      <c r="D372" s="1">
        <v>121</v>
      </c>
      <c r="E372" s="1">
        <v>0</v>
      </c>
      <c r="F372" s="1">
        <v>919</v>
      </c>
      <c r="G372" s="1" t="s">
        <v>137</v>
      </c>
      <c r="H372" s="1">
        <v>10000</v>
      </c>
      <c r="I372" s="1">
        <v>83077470</v>
      </c>
      <c r="J372" s="1" t="s">
        <v>2173</v>
      </c>
      <c r="K372" s="1" t="s">
        <v>522</v>
      </c>
      <c r="L372" s="1" t="s">
        <v>2174</v>
      </c>
      <c r="M372" s="1">
        <v>183247</v>
      </c>
      <c r="N372" s="1">
        <v>14165</v>
      </c>
      <c r="O372" s="1" t="s">
        <v>205</v>
      </c>
      <c r="P372" s="1">
        <v>0</v>
      </c>
      <c r="Q372" s="1" t="s">
        <v>2175</v>
      </c>
      <c r="R372" s="2" t="s">
        <v>2176</v>
      </c>
      <c r="S372" s="1">
        <v>440</v>
      </c>
      <c r="T372" s="1" t="s">
        <v>37</v>
      </c>
      <c r="U372" s="1" t="s">
        <v>38</v>
      </c>
      <c r="V372" s="1" t="s">
        <v>39</v>
      </c>
      <c r="W372" s="1">
        <v>75000000</v>
      </c>
      <c r="X372" s="1">
        <v>2008</v>
      </c>
      <c r="Y372" s="1">
        <v>1000</v>
      </c>
      <c r="Z372" s="1">
        <v>7.1</v>
      </c>
      <c r="AA372" s="1">
        <v>1.85</v>
      </c>
      <c r="AB372" s="1">
        <v>0</v>
      </c>
    </row>
    <row r="373" spans="1:28" x14ac:dyDescent="0.2">
      <c r="A373" s="1" t="s">
        <v>28</v>
      </c>
      <c r="B373" s="1" t="s">
        <v>2177</v>
      </c>
      <c r="C373" s="1">
        <v>198</v>
      </c>
      <c r="D373" s="1">
        <v>113</v>
      </c>
      <c r="E373" s="1">
        <v>221</v>
      </c>
      <c r="F373" s="1">
        <v>503</v>
      </c>
      <c r="G373" s="1" t="s">
        <v>2178</v>
      </c>
      <c r="H373" s="1">
        <v>11000</v>
      </c>
      <c r="I373" s="1">
        <v>100018837</v>
      </c>
      <c r="J373" s="1" t="s">
        <v>2135</v>
      </c>
      <c r="K373" s="1" t="s">
        <v>2179</v>
      </c>
      <c r="L373" s="1" t="s">
        <v>2180</v>
      </c>
      <c r="M373" s="1">
        <v>156348</v>
      </c>
      <c r="N373" s="1">
        <v>13446</v>
      </c>
      <c r="O373" s="1" t="s">
        <v>2181</v>
      </c>
      <c r="P373" s="1">
        <v>0</v>
      </c>
      <c r="Q373" s="1" t="s">
        <v>2182</v>
      </c>
      <c r="R373" s="2" t="s">
        <v>2183</v>
      </c>
      <c r="S373" s="1">
        <v>380</v>
      </c>
      <c r="T373" s="1" t="s">
        <v>37</v>
      </c>
      <c r="U373" s="1" t="s">
        <v>38</v>
      </c>
      <c r="V373" s="1" t="s">
        <v>39</v>
      </c>
      <c r="W373" s="1">
        <v>90000000</v>
      </c>
      <c r="X373" s="1">
        <v>2008</v>
      </c>
      <c r="Y373" s="1">
        <v>600</v>
      </c>
      <c r="Z373" s="1">
        <v>5.5</v>
      </c>
      <c r="AA373" s="1">
        <v>1.85</v>
      </c>
      <c r="AB373" s="1">
        <v>0</v>
      </c>
    </row>
    <row r="374" spans="1:28" x14ac:dyDescent="0.2">
      <c r="A374" s="1" t="s">
        <v>28</v>
      </c>
      <c r="B374" s="1" t="s">
        <v>1251</v>
      </c>
      <c r="C374" s="1">
        <v>253</v>
      </c>
      <c r="D374" s="1">
        <v>106</v>
      </c>
      <c r="E374" s="1">
        <v>0</v>
      </c>
      <c r="F374" s="1">
        <v>1000</v>
      </c>
      <c r="G374" s="1" t="s">
        <v>2179</v>
      </c>
      <c r="H374" s="1">
        <v>22000</v>
      </c>
      <c r="I374" s="1">
        <v>78747585</v>
      </c>
      <c r="J374" s="1" t="s">
        <v>2184</v>
      </c>
      <c r="K374" s="1" t="s">
        <v>148</v>
      </c>
      <c r="L374" s="1" t="s">
        <v>2185</v>
      </c>
      <c r="M374" s="1">
        <v>89770</v>
      </c>
      <c r="N374" s="1">
        <v>35367</v>
      </c>
      <c r="O374" s="1" t="s">
        <v>829</v>
      </c>
      <c r="P374" s="1">
        <v>0</v>
      </c>
      <c r="Q374" s="1" t="s">
        <v>2186</v>
      </c>
      <c r="R374" s="2" t="s">
        <v>2187</v>
      </c>
      <c r="S374" s="1">
        <v>342</v>
      </c>
      <c r="T374" s="1" t="s">
        <v>37</v>
      </c>
      <c r="U374" s="1" t="s">
        <v>38</v>
      </c>
      <c r="V374" s="1" t="s">
        <v>39</v>
      </c>
      <c r="W374" s="1">
        <v>88000000</v>
      </c>
      <c r="X374" s="1">
        <v>2015</v>
      </c>
      <c r="Y374" s="1">
        <v>11000</v>
      </c>
      <c r="Z374" s="1">
        <v>5.6</v>
      </c>
      <c r="AA374" s="1">
        <v>2.35</v>
      </c>
      <c r="AB374" s="1">
        <v>39000</v>
      </c>
    </row>
    <row r="375" spans="1:28" x14ac:dyDescent="0.2">
      <c r="A375" s="1" t="s">
        <v>28</v>
      </c>
      <c r="B375" s="1" t="s">
        <v>388</v>
      </c>
      <c r="C375" s="1">
        <v>281</v>
      </c>
      <c r="D375" s="1">
        <v>146</v>
      </c>
      <c r="E375" s="1">
        <v>14000</v>
      </c>
      <c r="F375" s="1">
        <v>681</v>
      </c>
      <c r="G375" s="1" t="s">
        <v>187</v>
      </c>
      <c r="H375" s="1">
        <v>3000</v>
      </c>
      <c r="I375" s="1">
        <v>78616689</v>
      </c>
      <c r="J375" s="1" t="s">
        <v>658</v>
      </c>
      <c r="K375" s="1" t="s">
        <v>2188</v>
      </c>
      <c r="L375" s="1" t="s">
        <v>2189</v>
      </c>
      <c r="M375" s="1">
        <v>238747</v>
      </c>
      <c r="N375" s="1">
        <v>6217</v>
      </c>
      <c r="O375" s="1" t="s">
        <v>2190</v>
      </c>
      <c r="P375" s="1">
        <v>0</v>
      </c>
      <c r="Q375" s="1" t="s">
        <v>2191</v>
      </c>
      <c r="R375" s="2" t="s">
        <v>2192</v>
      </c>
      <c r="S375" s="1">
        <v>2153</v>
      </c>
      <c r="T375" s="1" t="s">
        <v>37</v>
      </c>
      <c r="U375" s="1" t="s">
        <v>38</v>
      </c>
      <c r="V375" s="1" t="s">
        <v>39</v>
      </c>
      <c r="W375" s="1">
        <v>100000000</v>
      </c>
      <c r="X375" s="1">
        <v>2001</v>
      </c>
      <c r="Y375" s="1">
        <v>882</v>
      </c>
      <c r="Z375" s="1">
        <v>7.1</v>
      </c>
      <c r="AA375" s="1">
        <v>1.85</v>
      </c>
      <c r="AB375" s="1">
        <v>11000</v>
      </c>
    </row>
    <row r="376" spans="1:28" x14ac:dyDescent="0.2">
      <c r="A376" s="1" t="s">
        <v>28</v>
      </c>
      <c r="B376" s="1" t="s">
        <v>945</v>
      </c>
      <c r="C376" s="1">
        <v>122</v>
      </c>
      <c r="D376" s="1">
        <v>88</v>
      </c>
      <c r="E376" s="1">
        <v>50</v>
      </c>
      <c r="F376" s="1">
        <v>441</v>
      </c>
      <c r="G376" s="1" t="s">
        <v>2193</v>
      </c>
      <c r="H376" s="1">
        <v>691</v>
      </c>
      <c r="I376" s="1">
        <v>75817994</v>
      </c>
      <c r="J376" s="1" t="s">
        <v>2194</v>
      </c>
      <c r="K376" s="1" t="s">
        <v>2195</v>
      </c>
      <c r="L376" s="1" t="s">
        <v>2196</v>
      </c>
      <c r="M376" s="1">
        <v>32049</v>
      </c>
      <c r="N376" s="1">
        <v>2622</v>
      </c>
      <c r="O376" s="1" t="s">
        <v>2197</v>
      </c>
      <c r="P376" s="1">
        <v>0</v>
      </c>
      <c r="Q376" s="1" t="s">
        <v>2198</v>
      </c>
      <c r="R376" s="2" t="s">
        <v>2199</v>
      </c>
      <c r="S376" s="1">
        <v>179</v>
      </c>
      <c r="T376" s="1" t="s">
        <v>37</v>
      </c>
      <c r="U376" s="1" t="s">
        <v>38</v>
      </c>
      <c r="V376" s="1" t="s">
        <v>94</v>
      </c>
      <c r="W376" s="1">
        <v>90000000</v>
      </c>
      <c r="X376" s="1">
        <v>2003</v>
      </c>
      <c r="Y376" s="1">
        <v>569</v>
      </c>
      <c r="Z376" s="1">
        <v>4.9000000000000004</v>
      </c>
      <c r="AA376" s="1">
        <v>2.35</v>
      </c>
      <c r="AB376" s="1">
        <v>988</v>
      </c>
    </row>
    <row r="377" spans="1:28" x14ac:dyDescent="0.2">
      <c r="A377" s="1" t="s">
        <v>28</v>
      </c>
      <c r="B377" s="1" t="s">
        <v>434</v>
      </c>
      <c r="C377" s="1">
        <v>159</v>
      </c>
      <c r="D377" s="1">
        <v>150</v>
      </c>
      <c r="E377" s="1">
        <v>0</v>
      </c>
      <c r="F377" s="1">
        <v>135</v>
      </c>
      <c r="G377" s="1" t="s">
        <v>2200</v>
      </c>
      <c r="H377" s="1">
        <v>11000</v>
      </c>
      <c r="I377" s="1">
        <v>100853835</v>
      </c>
      <c r="J377" s="1" t="s">
        <v>2201</v>
      </c>
      <c r="K377" s="1" t="s">
        <v>659</v>
      </c>
      <c r="L377" s="1" t="s">
        <v>2202</v>
      </c>
      <c r="M377" s="1">
        <v>200556</v>
      </c>
      <c r="N377" s="1">
        <v>12289</v>
      </c>
      <c r="O377" s="1" t="s">
        <v>2203</v>
      </c>
      <c r="P377" s="1">
        <v>2</v>
      </c>
      <c r="Q377" s="1" t="s">
        <v>2204</v>
      </c>
      <c r="R377" s="2" t="s">
        <v>2205</v>
      </c>
      <c r="S377" s="1">
        <v>611</v>
      </c>
      <c r="T377" s="1" t="s">
        <v>37</v>
      </c>
      <c r="U377" s="1" t="s">
        <v>38</v>
      </c>
      <c r="V377" s="1" t="s">
        <v>94</v>
      </c>
      <c r="W377" s="1">
        <v>90000000</v>
      </c>
      <c r="X377" s="1">
        <v>1997</v>
      </c>
      <c r="Y377" s="1">
        <v>1000</v>
      </c>
      <c r="Z377" s="1">
        <v>7.4</v>
      </c>
      <c r="AA377" s="1">
        <v>2.35</v>
      </c>
      <c r="AB377" s="1">
        <v>15000</v>
      </c>
    </row>
    <row r="378" spans="1:28" x14ac:dyDescent="0.2">
      <c r="A378" s="1" t="s">
        <v>28</v>
      </c>
      <c r="B378" s="1" t="s">
        <v>1303</v>
      </c>
      <c r="C378" s="1">
        <v>180</v>
      </c>
      <c r="D378" s="1">
        <v>119</v>
      </c>
      <c r="E378" s="1">
        <v>719</v>
      </c>
      <c r="F378" s="1">
        <v>423</v>
      </c>
      <c r="G378" s="1" t="s">
        <v>2206</v>
      </c>
      <c r="H378" s="1">
        <v>833</v>
      </c>
      <c r="I378" s="1">
        <v>73209340</v>
      </c>
      <c r="J378" s="1" t="s">
        <v>2207</v>
      </c>
      <c r="K378" s="1" t="s">
        <v>2208</v>
      </c>
      <c r="L378" s="1" t="s">
        <v>2209</v>
      </c>
      <c r="M378" s="1">
        <v>101834</v>
      </c>
      <c r="N378" s="1">
        <v>2356</v>
      </c>
      <c r="O378" s="1" t="s">
        <v>2115</v>
      </c>
      <c r="P378" s="1">
        <v>0</v>
      </c>
      <c r="Q378" s="1" t="s">
        <v>2210</v>
      </c>
      <c r="R378" s="2" t="s">
        <v>2211</v>
      </c>
      <c r="S378" s="1">
        <v>628</v>
      </c>
      <c r="T378" s="1" t="s">
        <v>37</v>
      </c>
      <c r="U378" s="1" t="s">
        <v>38</v>
      </c>
      <c r="V378" s="1" t="s">
        <v>584</v>
      </c>
      <c r="W378" s="1">
        <v>95000000</v>
      </c>
      <c r="X378" s="1">
        <v>2000</v>
      </c>
      <c r="Y378" s="1">
        <v>624</v>
      </c>
      <c r="Z378" s="1">
        <v>5.7</v>
      </c>
      <c r="AA378" s="1">
        <v>1.85</v>
      </c>
      <c r="AB378" s="1">
        <v>0</v>
      </c>
    </row>
    <row r="379" spans="1:28" x14ac:dyDescent="0.2">
      <c r="A379" s="1" t="s">
        <v>28</v>
      </c>
      <c r="B379" s="1" t="s">
        <v>2212</v>
      </c>
      <c r="C379" s="1">
        <v>227</v>
      </c>
      <c r="D379" s="1">
        <v>128</v>
      </c>
      <c r="E379" s="1">
        <v>521</v>
      </c>
      <c r="F379" s="1">
        <v>249</v>
      </c>
      <c r="G379" s="1" t="s">
        <v>2213</v>
      </c>
      <c r="H379" s="1">
        <v>591</v>
      </c>
      <c r="I379" s="1">
        <v>72515360</v>
      </c>
      <c r="J379" s="1" t="s">
        <v>2214</v>
      </c>
      <c r="K379" s="1" t="s">
        <v>2215</v>
      </c>
      <c r="L379" s="1" t="s">
        <v>2216</v>
      </c>
      <c r="M379" s="1">
        <v>86152</v>
      </c>
      <c r="N379" s="1">
        <v>2100</v>
      </c>
      <c r="O379" s="1" t="s">
        <v>2217</v>
      </c>
      <c r="P379" s="1">
        <v>1</v>
      </c>
      <c r="Q379" s="1" t="s">
        <v>2218</v>
      </c>
      <c r="R379" s="2" t="s">
        <v>2219</v>
      </c>
      <c r="S379" s="1">
        <v>411</v>
      </c>
      <c r="T379" s="1" t="s">
        <v>2220</v>
      </c>
      <c r="U379" s="1" t="s">
        <v>56</v>
      </c>
      <c r="V379" s="1" t="s">
        <v>39</v>
      </c>
      <c r="W379" s="1">
        <v>80000000</v>
      </c>
      <c r="X379" s="1">
        <v>2005</v>
      </c>
      <c r="Y379" s="1">
        <v>249</v>
      </c>
      <c r="Z379" s="1">
        <v>6.4</v>
      </c>
      <c r="AA379" s="1">
        <v>2.35</v>
      </c>
      <c r="AB379" s="1">
        <v>0</v>
      </c>
    </row>
    <row r="380" spans="1:28" x14ac:dyDescent="0.2">
      <c r="A380" s="1" t="s">
        <v>28</v>
      </c>
      <c r="B380" s="1" t="s">
        <v>2221</v>
      </c>
      <c r="C380" s="1">
        <v>183</v>
      </c>
      <c r="D380" s="1">
        <v>106</v>
      </c>
      <c r="E380" s="1">
        <v>87</v>
      </c>
      <c r="F380" s="1">
        <v>918</v>
      </c>
      <c r="G380" s="1" t="s">
        <v>2222</v>
      </c>
      <c r="H380" s="1">
        <v>8000</v>
      </c>
      <c r="I380" s="1">
        <v>68558662</v>
      </c>
      <c r="J380" s="1" t="s">
        <v>199</v>
      </c>
      <c r="K380" s="1" t="s">
        <v>1206</v>
      </c>
      <c r="L380" s="1" t="s">
        <v>2223</v>
      </c>
      <c r="M380" s="1">
        <v>86627</v>
      </c>
      <c r="N380" s="1">
        <v>10882</v>
      </c>
      <c r="O380" s="1" t="s">
        <v>2137</v>
      </c>
      <c r="P380" s="1">
        <v>0</v>
      </c>
      <c r="Q380" s="1" t="s">
        <v>2224</v>
      </c>
      <c r="R380" s="2" t="s">
        <v>2225</v>
      </c>
      <c r="S380" s="1">
        <v>204</v>
      </c>
      <c r="T380" s="1" t="s">
        <v>37</v>
      </c>
      <c r="U380" s="1" t="s">
        <v>38</v>
      </c>
      <c r="V380" s="1" t="s">
        <v>94</v>
      </c>
      <c r="W380" s="1">
        <v>90000000</v>
      </c>
      <c r="X380" s="1">
        <v>2013</v>
      </c>
      <c r="Y380" s="1">
        <v>956</v>
      </c>
      <c r="Z380" s="1">
        <v>5.9</v>
      </c>
      <c r="AA380" s="1">
        <v>2.35</v>
      </c>
      <c r="AB380" s="1">
        <v>28000</v>
      </c>
    </row>
    <row r="381" spans="1:28" x14ac:dyDescent="0.2">
      <c r="A381" s="1" t="s">
        <v>28</v>
      </c>
      <c r="B381" s="1" t="s">
        <v>1604</v>
      </c>
      <c r="C381" s="1">
        <v>157</v>
      </c>
      <c r="D381" s="1">
        <v>117</v>
      </c>
      <c r="E381" s="1">
        <v>101</v>
      </c>
      <c r="F381" s="1">
        <v>3000</v>
      </c>
      <c r="G381" s="1" t="s">
        <v>564</v>
      </c>
      <c r="H381" s="1">
        <v>18000</v>
      </c>
      <c r="I381" s="1">
        <v>65653758</v>
      </c>
      <c r="J381" s="1" t="s">
        <v>42</v>
      </c>
      <c r="K381" s="1" t="s">
        <v>640</v>
      </c>
      <c r="L381" s="1" t="s">
        <v>2226</v>
      </c>
      <c r="M381" s="1">
        <v>102747</v>
      </c>
      <c r="N381" s="1">
        <v>33154</v>
      </c>
      <c r="O381" s="1" t="s">
        <v>655</v>
      </c>
      <c r="P381" s="1">
        <v>1</v>
      </c>
      <c r="Q381" s="1" t="s">
        <v>2227</v>
      </c>
      <c r="R381" s="2" t="s">
        <v>2228</v>
      </c>
      <c r="S381" s="1">
        <v>316</v>
      </c>
      <c r="T381" s="1" t="s">
        <v>37</v>
      </c>
      <c r="U381" s="1" t="s">
        <v>38</v>
      </c>
      <c r="V381" s="1" t="s">
        <v>39</v>
      </c>
      <c r="W381" s="1">
        <v>95000000</v>
      </c>
      <c r="X381" s="1">
        <v>2003</v>
      </c>
      <c r="Y381" s="1">
        <v>11000</v>
      </c>
      <c r="Z381" s="1">
        <v>5.5</v>
      </c>
      <c r="AA381" s="1">
        <v>2.35</v>
      </c>
      <c r="AB381" s="1">
        <v>0</v>
      </c>
    </row>
    <row r="382" spans="1:28" x14ac:dyDescent="0.2">
      <c r="A382" s="1" t="s">
        <v>28</v>
      </c>
      <c r="B382" s="1" t="s">
        <v>1070</v>
      </c>
      <c r="C382" s="1">
        <v>196</v>
      </c>
      <c r="D382" s="1">
        <v>129</v>
      </c>
      <c r="E382" s="1">
        <v>209</v>
      </c>
      <c r="F382" s="1">
        <v>886</v>
      </c>
      <c r="G382" s="1" t="s">
        <v>465</v>
      </c>
      <c r="H382" s="1">
        <v>11000</v>
      </c>
      <c r="I382" s="1">
        <v>64685359</v>
      </c>
      <c r="J382" s="1" t="s">
        <v>2229</v>
      </c>
      <c r="K382" s="1" t="s">
        <v>103</v>
      </c>
      <c r="L382" s="1" t="s">
        <v>2230</v>
      </c>
      <c r="M382" s="1">
        <v>40862</v>
      </c>
      <c r="N382" s="1">
        <v>23031</v>
      </c>
      <c r="O382" s="1" t="s">
        <v>2231</v>
      </c>
      <c r="P382" s="1">
        <v>6</v>
      </c>
      <c r="Q382" s="1" t="s">
        <v>2232</v>
      </c>
      <c r="R382" s="2" t="s">
        <v>2233</v>
      </c>
      <c r="S382" s="1">
        <v>139</v>
      </c>
      <c r="T382" s="1" t="s">
        <v>37</v>
      </c>
      <c r="U382" s="1" t="s">
        <v>38</v>
      </c>
      <c r="V382" s="1" t="s">
        <v>39</v>
      </c>
      <c r="W382" s="1">
        <v>90000000</v>
      </c>
      <c r="X382" s="1">
        <v>2016</v>
      </c>
      <c r="Y382" s="1">
        <v>11000</v>
      </c>
      <c r="Z382" s="1">
        <v>6.9</v>
      </c>
      <c r="AA382" s="1">
        <v>2.35</v>
      </c>
      <c r="AB382" s="1">
        <v>15000</v>
      </c>
    </row>
    <row r="383" spans="1:28" x14ac:dyDescent="0.2">
      <c r="A383" s="1" t="s">
        <v>28</v>
      </c>
      <c r="B383" s="1" t="s">
        <v>1197</v>
      </c>
      <c r="C383" s="1">
        <v>64</v>
      </c>
      <c r="D383" s="1">
        <v>116</v>
      </c>
      <c r="E383" s="1">
        <v>176</v>
      </c>
      <c r="F383" s="1">
        <v>84</v>
      </c>
      <c r="G383" s="1" t="s">
        <v>2234</v>
      </c>
      <c r="H383" s="1">
        <v>192</v>
      </c>
      <c r="I383" s="1">
        <v>61355436</v>
      </c>
      <c r="J383" s="1" t="s">
        <v>1674</v>
      </c>
      <c r="K383" s="1" t="s">
        <v>2235</v>
      </c>
      <c r="L383" s="1" t="s">
        <v>2236</v>
      </c>
      <c r="M383" s="1">
        <v>52136</v>
      </c>
      <c r="N383" s="1">
        <v>475</v>
      </c>
      <c r="O383" s="1" t="s">
        <v>2237</v>
      </c>
      <c r="P383" s="1">
        <v>0</v>
      </c>
      <c r="Q383" s="1" t="s">
        <v>2238</v>
      </c>
      <c r="R383" s="2" t="s">
        <v>2239</v>
      </c>
      <c r="S383" s="1">
        <v>184</v>
      </c>
      <c r="T383" s="1" t="s">
        <v>37</v>
      </c>
      <c r="U383" s="1" t="s">
        <v>38</v>
      </c>
      <c r="V383" s="1" t="s">
        <v>39</v>
      </c>
      <c r="W383" s="1">
        <v>68000000</v>
      </c>
      <c r="X383" s="1">
        <v>1997</v>
      </c>
      <c r="Y383" s="1">
        <v>117</v>
      </c>
      <c r="Z383" s="1">
        <v>6.2</v>
      </c>
      <c r="AA383" s="1">
        <v>2.35</v>
      </c>
      <c r="AB383" s="1">
        <v>0</v>
      </c>
    </row>
    <row r="384" spans="1:28" x14ac:dyDescent="0.2">
      <c r="A384" s="1" t="s">
        <v>28</v>
      </c>
      <c r="B384" s="1" t="s">
        <v>1738</v>
      </c>
      <c r="C384" s="1">
        <v>142</v>
      </c>
      <c r="D384" s="1">
        <v>114</v>
      </c>
      <c r="E384" s="1">
        <v>12000</v>
      </c>
      <c r="F384" s="1">
        <v>307</v>
      </c>
      <c r="G384" s="1" t="s">
        <v>2240</v>
      </c>
      <c r="H384" s="1">
        <v>11000</v>
      </c>
      <c r="I384" s="1">
        <v>26871</v>
      </c>
      <c r="J384" s="1" t="s">
        <v>333</v>
      </c>
      <c r="K384" s="1" t="s">
        <v>339</v>
      </c>
      <c r="L384" s="1" t="s">
        <v>2241</v>
      </c>
      <c r="M384" s="1">
        <v>121259</v>
      </c>
      <c r="N384" s="1">
        <v>12499</v>
      </c>
      <c r="O384" s="1" t="s">
        <v>2242</v>
      </c>
      <c r="P384" s="1">
        <v>2</v>
      </c>
      <c r="Q384" s="1" t="s">
        <v>2243</v>
      </c>
      <c r="R384" s="2" t="s">
        <v>2244</v>
      </c>
      <c r="S384" s="1">
        <v>361</v>
      </c>
      <c r="T384" s="1" t="s">
        <v>37</v>
      </c>
      <c r="U384" s="1" t="s">
        <v>766</v>
      </c>
      <c r="V384" s="1" t="s">
        <v>584</v>
      </c>
      <c r="W384" s="1">
        <v>92000000</v>
      </c>
      <c r="X384" s="1">
        <v>2001</v>
      </c>
      <c r="Y384" s="1">
        <v>577</v>
      </c>
      <c r="Z384" s="1">
        <v>7</v>
      </c>
      <c r="AA384" s="1">
        <v>2.35</v>
      </c>
      <c r="AB384" s="1">
        <v>0</v>
      </c>
    </row>
    <row r="385" spans="1:28" x14ac:dyDescent="0.2">
      <c r="A385" s="1" t="s">
        <v>28</v>
      </c>
      <c r="B385" s="1" t="s">
        <v>2245</v>
      </c>
      <c r="C385" s="1">
        <v>181</v>
      </c>
      <c r="D385" s="1">
        <v>114</v>
      </c>
      <c r="E385" s="1">
        <v>0</v>
      </c>
      <c r="F385" s="1">
        <v>281</v>
      </c>
      <c r="G385" s="1" t="s">
        <v>1691</v>
      </c>
      <c r="H385" s="1">
        <v>3000</v>
      </c>
      <c r="I385" s="1">
        <v>60874615</v>
      </c>
      <c r="J385" s="1" t="s">
        <v>1169</v>
      </c>
      <c r="K385" s="1" t="s">
        <v>251</v>
      </c>
      <c r="L385" s="1" t="s">
        <v>2246</v>
      </c>
      <c r="M385" s="1">
        <v>60467</v>
      </c>
      <c r="N385" s="1">
        <v>4902</v>
      </c>
      <c r="O385" s="1" t="s">
        <v>2247</v>
      </c>
      <c r="P385" s="1">
        <v>0</v>
      </c>
      <c r="Q385" s="1" t="s">
        <v>2248</v>
      </c>
      <c r="R385" s="2" t="s">
        <v>2249</v>
      </c>
      <c r="S385" s="1">
        <v>949</v>
      </c>
      <c r="T385" s="1" t="s">
        <v>37</v>
      </c>
      <c r="U385" s="1" t="s">
        <v>38</v>
      </c>
      <c r="V385" s="1" t="s">
        <v>94</v>
      </c>
      <c r="W385" s="1">
        <v>90000000</v>
      </c>
      <c r="X385" s="1">
        <v>2000</v>
      </c>
      <c r="Y385" s="1">
        <v>933</v>
      </c>
      <c r="Z385" s="1">
        <v>5.6</v>
      </c>
      <c r="AA385" s="1">
        <v>2.35</v>
      </c>
      <c r="AB385" s="1">
        <v>0</v>
      </c>
    </row>
    <row r="386" spans="1:28" x14ac:dyDescent="0.2">
      <c r="A386" s="1" t="s">
        <v>28</v>
      </c>
      <c r="B386" s="1" t="s">
        <v>1277</v>
      </c>
      <c r="C386" s="1">
        <v>240</v>
      </c>
      <c r="D386" s="1">
        <v>96</v>
      </c>
      <c r="E386" s="1">
        <v>107</v>
      </c>
      <c r="F386" s="1">
        <v>350</v>
      </c>
      <c r="G386" s="1" t="s">
        <v>2250</v>
      </c>
      <c r="H386" s="1">
        <v>11000</v>
      </c>
      <c r="I386" s="1">
        <v>143618384</v>
      </c>
      <c r="J386" s="1" t="s">
        <v>1279</v>
      </c>
      <c r="K386" s="1" t="s">
        <v>256</v>
      </c>
      <c r="L386" s="1" t="s">
        <v>2251</v>
      </c>
      <c r="M386" s="1">
        <v>165333</v>
      </c>
      <c r="N386" s="1">
        <v>12071</v>
      </c>
      <c r="O386" s="2" t="s">
        <v>2252</v>
      </c>
      <c r="P386" s="1">
        <v>0</v>
      </c>
      <c r="Q386" s="1" t="s">
        <v>2253</v>
      </c>
      <c r="R386" s="2" t="s">
        <v>2254</v>
      </c>
      <c r="S386" s="1">
        <v>186</v>
      </c>
      <c r="T386" s="1" t="s">
        <v>37</v>
      </c>
      <c r="U386" s="1" t="s">
        <v>38</v>
      </c>
      <c r="V386" s="1" t="s">
        <v>276</v>
      </c>
      <c r="W386" s="1">
        <v>90000000</v>
      </c>
      <c r="X386" s="1">
        <v>2011</v>
      </c>
      <c r="Y386" s="1">
        <v>560</v>
      </c>
      <c r="Z386" s="1">
        <v>7</v>
      </c>
      <c r="AA386" s="1">
        <v>2.35</v>
      </c>
      <c r="AB386" s="1">
        <v>19000</v>
      </c>
    </row>
    <row r="387" spans="1:28" x14ac:dyDescent="0.2">
      <c r="A387" s="1" t="s">
        <v>28</v>
      </c>
      <c r="B387" s="1" t="s">
        <v>1251</v>
      </c>
      <c r="C387" s="1">
        <v>93</v>
      </c>
      <c r="D387" s="1">
        <v>132</v>
      </c>
      <c r="E387" s="1">
        <v>0</v>
      </c>
      <c r="F387" s="1">
        <v>957</v>
      </c>
      <c r="G387" s="1" t="s">
        <v>429</v>
      </c>
      <c r="H387" s="1">
        <v>49000</v>
      </c>
      <c r="I387" s="1">
        <v>58220776</v>
      </c>
      <c r="J387" s="1" t="s">
        <v>2255</v>
      </c>
      <c r="K387" s="1" t="s">
        <v>810</v>
      </c>
      <c r="L387" s="1" t="s">
        <v>2256</v>
      </c>
      <c r="M387" s="1">
        <v>87785</v>
      </c>
      <c r="N387" s="1">
        <v>55254</v>
      </c>
      <c r="O387" s="1" t="s">
        <v>1009</v>
      </c>
      <c r="P387" s="1">
        <v>0</v>
      </c>
      <c r="Q387" s="1" t="s">
        <v>2257</v>
      </c>
      <c r="R387" s="2" t="s">
        <v>2258</v>
      </c>
      <c r="S387" s="1">
        <v>362</v>
      </c>
      <c r="T387" s="1" t="s">
        <v>37</v>
      </c>
      <c r="U387" s="1" t="s">
        <v>38</v>
      </c>
      <c r="V387" s="1" t="s">
        <v>94</v>
      </c>
      <c r="W387" s="1">
        <v>100000000</v>
      </c>
      <c r="X387" s="1">
        <v>1999</v>
      </c>
      <c r="Y387" s="1">
        <v>1000</v>
      </c>
      <c r="Z387" s="1">
        <v>6.8</v>
      </c>
      <c r="AA387" s="1">
        <v>1.85</v>
      </c>
      <c r="AB387" s="1">
        <v>0</v>
      </c>
    </row>
    <row r="388" spans="1:28" x14ac:dyDescent="0.2">
      <c r="A388" s="1" t="s">
        <v>28</v>
      </c>
      <c r="B388" s="1" t="s">
        <v>2259</v>
      </c>
      <c r="C388" s="1">
        <v>84</v>
      </c>
      <c r="D388" s="1">
        <v>104</v>
      </c>
      <c r="E388" s="1">
        <v>81</v>
      </c>
      <c r="F388" s="1">
        <v>612</v>
      </c>
      <c r="G388" s="1" t="s">
        <v>2260</v>
      </c>
      <c r="H388" s="1">
        <v>3000</v>
      </c>
      <c r="I388" s="1">
        <v>47474112</v>
      </c>
      <c r="J388" s="1" t="s">
        <v>1389</v>
      </c>
      <c r="K388" s="1" t="s">
        <v>251</v>
      </c>
      <c r="L388" s="1" t="s">
        <v>2261</v>
      </c>
      <c r="M388" s="1">
        <v>58227</v>
      </c>
      <c r="N388" s="1">
        <v>5062</v>
      </c>
      <c r="O388" s="1" t="s">
        <v>2262</v>
      </c>
      <c r="P388" s="1">
        <v>0</v>
      </c>
      <c r="Q388" s="1" t="s">
        <v>2263</v>
      </c>
      <c r="R388" s="2" t="s">
        <v>2264</v>
      </c>
      <c r="S388" s="1">
        <v>181</v>
      </c>
      <c r="T388" s="1" t="s">
        <v>37</v>
      </c>
      <c r="U388" s="1" t="s">
        <v>38</v>
      </c>
      <c r="V388" s="1" t="s">
        <v>39</v>
      </c>
      <c r="W388" s="1">
        <v>90000000</v>
      </c>
      <c r="X388" s="1">
        <v>1997</v>
      </c>
      <c r="Y388" s="1">
        <v>643</v>
      </c>
      <c r="Z388" s="1">
        <v>5.4</v>
      </c>
      <c r="AA388" s="1">
        <v>1.85</v>
      </c>
      <c r="AB388" s="1">
        <v>2000</v>
      </c>
    </row>
    <row r="389" spans="1:28" x14ac:dyDescent="0.2">
      <c r="A389" s="1" t="s">
        <v>28</v>
      </c>
      <c r="B389" s="1" t="s">
        <v>2265</v>
      </c>
      <c r="C389" s="1">
        <v>66</v>
      </c>
      <c r="D389" s="1">
        <v>111</v>
      </c>
      <c r="E389" s="1">
        <v>79</v>
      </c>
      <c r="F389" s="1">
        <v>2000</v>
      </c>
      <c r="G389" s="1" t="s">
        <v>339</v>
      </c>
      <c r="H389" s="1">
        <v>11000</v>
      </c>
      <c r="I389" s="1">
        <v>42877165</v>
      </c>
      <c r="J389" s="1" t="s">
        <v>463</v>
      </c>
      <c r="K389" s="1" t="s">
        <v>390</v>
      </c>
      <c r="L389" s="1" t="s">
        <v>2266</v>
      </c>
      <c r="M389" s="1">
        <v>45602</v>
      </c>
      <c r="N389" s="1">
        <v>26088</v>
      </c>
      <c r="O389" s="1" t="s">
        <v>2267</v>
      </c>
      <c r="P389" s="1">
        <v>0</v>
      </c>
      <c r="Q389" s="1" t="s">
        <v>2268</v>
      </c>
      <c r="R389" s="2" t="s">
        <v>2269</v>
      </c>
      <c r="S389" s="1">
        <v>114</v>
      </c>
      <c r="T389" s="1" t="s">
        <v>37</v>
      </c>
      <c r="U389" s="1" t="s">
        <v>38</v>
      </c>
      <c r="V389" s="1" t="s">
        <v>584</v>
      </c>
      <c r="W389" s="1">
        <v>86000000</v>
      </c>
      <c r="X389" s="1">
        <v>1997</v>
      </c>
      <c r="Y389" s="1">
        <v>11000</v>
      </c>
      <c r="Z389" s="1">
        <v>6.1</v>
      </c>
      <c r="AA389" s="1">
        <v>2.35</v>
      </c>
      <c r="AB389" s="1">
        <v>979</v>
      </c>
    </row>
    <row r="390" spans="1:28" x14ac:dyDescent="0.2">
      <c r="A390" s="1" t="s">
        <v>28</v>
      </c>
      <c r="B390" s="1" t="s">
        <v>2270</v>
      </c>
      <c r="C390" s="1">
        <v>136</v>
      </c>
      <c r="D390" s="1">
        <v>138</v>
      </c>
      <c r="E390" s="1">
        <v>0</v>
      </c>
      <c r="F390" s="1">
        <v>123</v>
      </c>
      <c r="G390" s="1" t="s">
        <v>2271</v>
      </c>
      <c r="H390" s="1">
        <v>14000</v>
      </c>
      <c r="I390" s="1">
        <v>35168677</v>
      </c>
      <c r="J390" s="1" t="s">
        <v>2173</v>
      </c>
      <c r="K390" s="1" t="s">
        <v>227</v>
      </c>
      <c r="L390" s="1" t="s">
        <v>2272</v>
      </c>
      <c r="M390" s="1">
        <v>49311</v>
      </c>
      <c r="N390" s="1">
        <v>15149</v>
      </c>
      <c r="O390" s="1" t="s">
        <v>2273</v>
      </c>
      <c r="P390" s="1">
        <v>1</v>
      </c>
      <c r="Q390" s="1" t="s">
        <v>2274</v>
      </c>
      <c r="R390" s="2" t="s">
        <v>2275</v>
      </c>
      <c r="S390" s="1">
        <v>278</v>
      </c>
      <c r="T390" s="1" t="s">
        <v>37</v>
      </c>
      <c r="U390" s="1" t="s">
        <v>56</v>
      </c>
      <c r="V390" s="1" t="s">
        <v>39</v>
      </c>
      <c r="W390" s="1">
        <v>100000000</v>
      </c>
      <c r="X390" s="1">
        <v>2002</v>
      </c>
      <c r="Y390" s="1">
        <v>602</v>
      </c>
      <c r="Z390" s="1">
        <v>6.7</v>
      </c>
      <c r="AA390" s="1">
        <v>2.35</v>
      </c>
      <c r="AB390" s="1">
        <v>0</v>
      </c>
    </row>
    <row r="391" spans="1:28" x14ac:dyDescent="0.2">
      <c r="A391" s="1" t="s">
        <v>28</v>
      </c>
      <c r="B391" s="1" t="s">
        <v>1499</v>
      </c>
      <c r="C391" s="1">
        <v>369</v>
      </c>
      <c r="D391" s="1">
        <v>100</v>
      </c>
      <c r="E391" s="1">
        <v>128</v>
      </c>
      <c r="F391" s="1">
        <v>78</v>
      </c>
      <c r="G391" s="1" t="s">
        <v>1500</v>
      </c>
      <c r="H391" s="1">
        <v>596</v>
      </c>
      <c r="I391" s="1">
        <v>56114221</v>
      </c>
      <c r="J391" s="1" t="s">
        <v>72</v>
      </c>
      <c r="K391" s="1" t="s">
        <v>1501</v>
      </c>
      <c r="L391" s="1" t="s">
        <v>1502</v>
      </c>
      <c r="M391" s="1">
        <v>110486</v>
      </c>
      <c r="N391" s="1">
        <v>1261</v>
      </c>
      <c r="O391" s="1" t="s">
        <v>1503</v>
      </c>
      <c r="P391" s="1">
        <v>3</v>
      </c>
      <c r="Q391" s="1" t="s">
        <v>1504</v>
      </c>
      <c r="R391" s="2" t="s">
        <v>1505</v>
      </c>
      <c r="S391" s="1">
        <v>695</v>
      </c>
      <c r="T391" s="1" t="s">
        <v>37</v>
      </c>
      <c r="U391" s="1" t="s">
        <v>38</v>
      </c>
      <c r="V391" s="1" t="s">
        <v>39</v>
      </c>
      <c r="W391" s="1">
        <v>120000000</v>
      </c>
      <c r="X391" s="1">
        <v>2015</v>
      </c>
      <c r="Y391" s="1">
        <v>360</v>
      </c>
      <c r="Z391" s="1">
        <v>4.3</v>
      </c>
      <c r="AA391" s="1">
        <v>2.35</v>
      </c>
      <c r="AB391" s="1">
        <v>41000</v>
      </c>
    </row>
    <row r="392" spans="1:28" x14ac:dyDescent="0.2">
      <c r="A392" s="1" t="s">
        <v>28</v>
      </c>
      <c r="B392" s="1" t="s">
        <v>2276</v>
      </c>
      <c r="C392" s="1">
        <v>166</v>
      </c>
      <c r="D392" s="1">
        <v>129</v>
      </c>
      <c r="E392" s="1">
        <v>468</v>
      </c>
      <c r="F392" s="1">
        <v>183</v>
      </c>
      <c r="G392" s="1" t="s">
        <v>751</v>
      </c>
      <c r="H392" s="1">
        <v>919</v>
      </c>
      <c r="I392" s="1">
        <v>37567440</v>
      </c>
      <c r="J392" s="1" t="s">
        <v>172</v>
      </c>
      <c r="K392" s="1" t="s">
        <v>2277</v>
      </c>
      <c r="L392" s="1" t="s">
        <v>2278</v>
      </c>
      <c r="M392" s="1">
        <v>113065</v>
      </c>
      <c r="N392" s="1">
        <v>2024</v>
      </c>
      <c r="O392" s="1" t="s">
        <v>2279</v>
      </c>
      <c r="P392" s="1">
        <v>0</v>
      </c>
      <c r="Q392" s="1" t="s">
        <v>2280</v>
      </c>
      <c r="R392" s="2" t="s">
        <v>2281</v>
      </c>
      <c r="S392" s="1">
        <v>337</v>
      </c>
      <c r="T392" s="1" t="s">
        <v>37</v>
      </c>
      <c r="U392" s="1" t="s">
        <v>38</v>
      </c>
      <c r="V392" s="1" t="s">
        <v>584</v>
      </c>
      <c r="W392" s="1">
        <v>20000000</v>
      </c>
      <c r="X392" s="1">
        <v>1982</v>
      </c>
      <c r="Y392" s="1">
        <v>691</v>
      </c>
      <c r="Z392" s="1">
        <v>6.9</v>
      </c>
      <c r="AA392" s="1">
        <v>2.35</v>
      </c>
      <c r="AB392" s="1">
        <v>0</v>
      </c>
    </row>
    <row r="393" spans="1:28" x14ac:dyDescent="0.2">
      <c r="A393" s="1" t="s">
        <v>28</v>
      </c>
      <c r="B393" s="1" t="s">
        <v>849</v>
      </c>
      <c r="C393" s="1">
        <v>201</v>
      </c>
      <c r="D393" s="1">
        <v>144</v>
      </c>
      <c r="E393" s="1">
        <v>2000</v>
      </c>
      <c r="F393" s="1">
        <v>537</v>
      </c>
      <c r="G393" s="1" t="s">
        <v>2282</v>
      </c>
      <c r="H393" s="1">
        <v>680</v>
      </c>
      <c r="I393" s="1">
        <v>61644321</v>
      </c>
      <c r="J393" s="1" t="s">
        <v>1633</v>
      </c>
      <c r="K393" s="1" t="s">
        <v>2283</v>
      </c>
      <c r="L393" s="1" t="s">
        <v>2284</v>
      </c>
      <c r="M393" s="1">
        <v>148238</v>
      </c>
      <c r="N393" s="1">
        <v>2523</v>
      </c>
      <c r="O393" s="1" t="s">
        <v>2285</v>
      </c>
      <c r="P393" s="1">
        <v>0</v>
      </c>
      <c r="Q393" s="1" t="s">
        <v>2286</v>
      </c>
      <c r="R393" s="2" t="s">
        <v>2287</v>
      </c>
      <c r="S393" s="1">
        <v>529</v>
      </c>
      <c r="T393" s="1" t="s">
        <v>37</v>
      </c>
      <c r="U393" s="1" t="s">
        <v>38</v>
      </c>
      <c r="V393" s="1" t="s">
        <v>39</v>
      </c>
      <c r="W393" s="1">
        <v>88000000</v>
      </c>
      <c r="X393" s="1">
        <v>2005</v>
      </c>
      <c r="Y393" s="1">
        <v>655</v>
      </c>
      <c r="Z393" s="1">
        <v>8</v>
      </c>
      <c r="AA393" s="1">
        <v>2.35</v>
      </c>
      <c r="AB393" s="1">
        <v>0</v>
      </c>
    </row>
    <row r="394" spans="1:28" x14ac:dyDescent="0.2">
      <c r="A394" s="1" t="s">
        <v>28</v>
      </c>
      <c r="B394" s="1" t="s">
        <v>2288</v>
      </c>
      <c r="C394" s="1">
        <v>47</v>
      </c>
      <c r="D394" s="1">
        <v>110</v>
      </c>
      <c r="E394" s="1">
        <v>96</v>
      </c>
      <c r="F394" s="1">
        <v>554</v>
      </c>
      <c r="G394" s="1" t="s">
        <v>1383</v>
      </c>
      <c r="H394" s="1">
        <v>887</v>
      </c>
      <c r="I394" s="1">
        <v>190562</v>
      </c>
      <c r="J394" s="1" t="s">
        <v>2289</v>
      </c>
      <c r="K394" s="1" t="s">
        <v>2290</v>
      </c>
      <c r="L394" s="1" t="s">
        <v>2291</v>
      </c>
      <c r="M394" s="1">
        <v>2508</v>
      </c>
      <c r="N394" s="1">
        <v>2728</v>
      </c>
      <c r="O394" s="1" t="s">
        <v>2292</v>
      </c>
      <c r="P394" s="1">
        <v>0</v>
      </c>
      <c r="Q394" s="1" t="s">
        <v>2293</v>
      </c>
      <c r="R394" s="2" t="s">
        <v>2294</v>
      </c>
      <c r="S394" s="1">
        <v>24</v>
      </c>
      <c r="T394" s="1" t="s">
        <v>37</v>
      </c>
      <c r="U394" s="1" t="s">
        <v>56</v>
      </c>
      <c r="V394" s="1" t="s">
        <v>94</v>
      </c>
      <c r="W394" s="1">
        <v>90000000</v>
      </c>
      <c r="X394" s="1">
        <v>2010</v>
      </c>
      <c r="Y394" s="1">
        <v>886</v>
      </c>
      <c r="Z394" s="1">
        <v>4.4000000000000004</v>
      </c>
      <c r="AA394" s="1">
        <v>2.35</v>
      </c>
      <c r="AB394" s="1">
        <v>788</v>
      </c>
    </row>
    <row r="395" spans="1:28" x14ac:dyDescent="0.2">
      <c r="A395" s="1" t="s">
        <v>746</v>
      </c>
      <c r="B395" s="1" t="s">
        <v>2295</v>
      </c>
      <c r="C395" s="1">
        <v>175</v>
      </c>
      <c r="D395" s="1">
        <v>140</v>
      </c>
      <c r="E395" s="1">
        <v>378</v>
      </c>
      <c r="F395" s="1">
        <v>599</v>
      </c>
      <c r="G395" s="1" t="s">
        <v>2296</v>
      </c>
      <c r="H395" s="1">
        <v>12000</v>
      </c>
      <c r="I395" s="1">
        <v>120147445</v>
      </c>
      <c r="J395" s="1" t="s">
        <v>2297</v>
      </c>
      <c r="K395" s="1" t="s">
        <v>300</v>
      </c>
      <c r="L395" s="1" t="s">
        <v>2298</v>
      </c>
      <c r="M395" s="1">
        <v>57661</v>
      </c>
      <c r="N395" s="1">
        <v>13808</v>
      </c>
      <c r="O395" s="1" t="s">
        <v>754</v>
      </c>
      <c r="P395" s="1">
        <v>0</v>
      </c>
      <c r="Q395" s="1" t="s">
        <v>2299</v>
      </c>
      <c r="R395" s="2" t="s">
        <v>2300</v>
      </c>
      <c r="S395" s="1">
        <v>455</v>
      </c>
      <c r="T395" s="1" t="s">
        <v>37</v>
      </c>
      <c r="U395" s="1" t="s">
        <v>38</v>
      </c>
      <c r="V395" s="1" t="s">
        <v>39</v>
      </c>
      <c r="W395" s="1">
        <v>87000000</v>
      </c>
      <c r="X395" s="1">
        <v>2003</v>
      </c>
      <c r="Y395" s="1">
        <v>947</v>
      </c>
      <c r="Z395" s="1">
        <v>7.3</v>
      </c>
      <c r="AA395" s="1">
        <v>2.35</v>
      </c>
      <c r="AB395" s="1">
        <v>0</v>
      </c>
    </row>
    <row r="396" spans="1:28" x14ac:dyDescent="0.2">
      <c r="A396" s="1" t="s">
        <v>28</v>
      </c>
      <c r="B396" s="1" t="s">
        <v>1604</v>
      </c>
      <c r="C396" s="1">
        <v>114</v>
      </c>
      <c r="D396" s="1">
        <v>113</v>
      </c>
      <c r="E396" s="1">
        <v>101</v>
      </c>
      <c r="F396" s="1">
        <v>848</v>
      </c>
      <c r="G396" s="1" t="s">
        <v>2301</v>
      </c>
      <c r="H396" s="1">
        <v>22000</v>
      </c>
      <c r="I396" s="1">
        <v>241688385</v>
      </c>
      <c r="J396" s="1" t="s">
        <v>711</v>
      </c>
      <c r="K396" s="1" t="s">
        <v>696</v>
      </c>
      <c r="L396" s="1" t="s">
        <v>2302</v>
      </c>
      <c r="M396" s="1">
        <v>144053</v>
      </c>
      <c r="N396" s="1">
        <v>26239</v>
      </c>
      <c r="O396" s="1" t="s">
        <v>2303</v>
      </c>
      <c r="P396" s="1">
        <v>0</v>
      </c>
      <c r="Q396" s="1" t="s">
        <v>2304</v>
      </c>
      <c r="R396" s="2" t="s">
        <v>2305</v>
      </c>
      <c r="S396" s="1">
        <v>395</v>
      </c>
      <c r="T396" s="1" t="s">
        <v>37</v>
      </c>
      <c r="U396" s="1" t="s">
        <v>38</v>
      </c>
      <c r="V396" s="1" t="s">
        <v>39</v>
      </c>
      <c r="W396" s="1">
        <v>92000000</v>
      </c>
      <c r="X396" s="1">
        <v>1996</v>
      </c>
      <c r="Y396" s="1">
        <v>946</v>
      </c>
      <c r="Z396" s="1">
        <v>6.3</v>
      </c>
      <c r="AA396" s="1">
        <v>2.35</v>
      </c>
      <c r="AB396" s="1">
        <v>0</v>
      </c>
    </row>
    <row r="397" spans="1:28" x14ac:dyDescent="0.2">
      <c r="A397" s="1" t="s">
        <v>28</v>
      </c>
      <c r="B397" s="1" t="s">
        <v>498</v>
      </c>
      <c r="C397" s="1">
        <v>187</v>
      </c>
      <c r="D397" s="1">
        <v>106</v>
      </c>
      <c r="E397" s="1">
        <v>357</v>
      </c>
      <c r="F397" s="1">
        <v>4000</v>
      </c>
      <c r="G397" s="1" t="s">
        <v>336</v>
      </c>
      <c r="H397" s="1">
        <v>23000</v>
      </c>
      <c r="I397" s="1">
        <v>144512310</v>
      </c>
      <c r="J397" s="1" t="s">
        <v>333</v>
      </c>
      <c r="K397" s="1" t="s">
        <v>332</v>
      </c>
      <c r="L397" s="1" t="s">
        <v>680</v>
      </c>
      <c r="M397" s="1">
        <v>272223</v>
      </c>
      <c r="N397" s="1">
        <v>45327</v>
      </c>
      <c r="O397" s="1" t="s">
        <v>681</v>
      </c>
      <c r="P397" s="1">
        <v>2</v>
      </c>
      <c r="Q397" s="1" t="s">
        <v>682</v>
      </c>
      <c r="R397" s="2" t="s">
        <v>683</v>
      </c>
      <c r="S397" s="1">
        <v>988</v>
      </c>
      <c r="T397" s="1" t="s">
        <v>37</v>
      </c>
      <c r="U397" s="1" t="s">
        <v>38</v>
      </c>
      <c r="V397" s="1" t="s">
        <v>39</v>
      </c>
      <c r="W397" s="1">
        <v>38000000</v>
      </c>
      <c r="X397" s="1">
        <v>2001</v>
      </c>
      <c r="Y397" s="1">
        <v>14000</v>
      </c>
      <c r="Z397" s="1">
        <v>6.7</v>
      </c>
      <c r="AA397" s="1">
        <v>2.35</v>
      </c>
      <c r="AB397" s="1">
        <v>14000</v>
      </c>
    </row>
    <row r="398" spans="1:28" x14ac:dyDescent="0.2">
      <c r="A398" s="1" t="s">
        <v>28</v>
      </c>
      <c r="B398" s="1" t="s">
        <v>434</v>
      </c>
      <c r="C398" s="1">
        <v>221</v>
      </c>
      <c r="D398" s="1">
        <v>143</v>
      </c>
      <c r="E398" s="1">
        <v>0</v>
      </c>
      <c r="F398" s="1">
        <v>272</v>
      </c>
      <c r="G398" s="1" t="s">
        <v>2306</v>
      </c>
      <c r="H398" s="1">
        <v>15000</v>
      </c>
      <c r="I398" s="1">
        <v>233630478</v>
      </c>
      <c r="J398" s="1" t="s">
        <v>2307</v>
      </c>
      <c r="K398" s="1" t="s">
        <v>321</v>
      </c>
      <c r="L398" s="1" t="s">
        <v>2308</v>
      </c>
      <c r="M398" s="1">
        <v>394317</v>
      </c>
      <c r="N398" s="1">
        <v>15838</v>
      </c>
      <c r="O398" s="1" t="s">
        <v>2309</v>
      </c>
      <c r="P398" s="1">
        <v>1</v>
      </c>
      <c r="Q398" s="1" t="s">
        <v>2310</v>
      </c>
      <c r="R398" s="2" t="s">
        <v>2311</v>
      </c>
      <c r="S398" s="1">
        <v>1051</v>
      </c>
      <c r="T398" s="1" t="s">
        <v>37</v>
      </c>
      <c r="U398" s="1" t="s">
        <v>38</v>
      </c>
      <c r="V398" s="1" t="s">
        <v>39</v>
      </c>
      <c r="W398" s="1">
        <v>90000000</v>
      </c>
      <c r="X398" s="1">
        <v>2000</v>
      </c>
      <c r="Y398" s="1">
        <v>410</v>
      </c>
      <c r="Z398" s="1">
        <v>7.7</v>
      </c>
      <c r="AA398" s="1">
        <v>1.85</v>
      </c>
      <c r="AB398" s="1">
        <v>23000</v>
      </c>
    </row>
    <row r="399" spans="1:28" x14ac:dyDescent="0.2">
      <c r="A399" s="1" t="s">
        <v>28</v>
      </c>
      <c r="B399" s="1" t="s">
        <v>844</v>
      </c>
      <c r="C399" s="1">
        <v>206</v>
      </c>
      <c r="D399" s="1">
        <v>108</v>
      </c>
      <c r="E399" s="1">
        <v>750</v>
      </c>
      <c r="F399" s="1">
        <v>971</v>
      </c>
      <c r="G399" s="1" t="s">
        <v>262</v>
      </c>
      <c r="H399" s="1">
        <v>49000</v>
      </c>
      <c r="I399" s="1">
        <v>197992827</v>
      </c>
      <c r="J399" s="1" t="s">
        <v>2312</v>
      </c>
      <c r="K399" s="1" t="s">
        <v>810</v>
      </c>
      <c r="L399" s="1" t="s">
        <v>2313</v>
      </c>
      <c r="M399" s="1">
        <v>132501</v>
      </c>
      <c r="N399" s="1">
        <v>70996</v>
      </c>
      <c r="O399" s="1" t="s">
        <v>2314</v>
      </c>
      <c r="P399" s="1">
        <v>0</v>
      </c>
      <c r="Q399" s="1" t="s">
        <v>2315</v>
      </c>
      <c r="R399" s="2" t="s">
        <v>2316</v>
      </c>
      <c r="S399" s="1">
        <v>548</v>
      </c>
      <c r="T399" s="1" t="s">
        <v>37</v>
      </c>
      <c r="U399" s="1" t="s">
        <v>38</v>
      </c>
      <c r="V399" s="1" t="s">
        <v>94</v>
      </c>
      <c r="W399" s="1">
        <v>100000000</v>
      </c>
      <c r="X399" s="1">
        <v>2006</v>
      </c>
      <c r="Y399" s="1">
        <v>20000</v>
      </c>
      <c r="Z399" s="1">
        <v>6.5</v>
      </c>
      <c r="AA399" s="1">
        <v>2.35</v>
      </c>
      <c r="AB399" s="1">
        <v>0</v>
      </c>
    </row>
    <row r="400" spans="1:28" x14ac:dyDescent="0.2">
      <c r="A400" s="1" t="s">
        <v>28</v>
      </c>
      <c r="B400" s="1" t="s">
        <v>1154</v>
      </c>
      <c r="C400" s="1">
        <v>239</v>
      </c>
      <c r="D400" s="1">
        <v>108</v>
      </c>
      <c r="E400" s="1">
        <v>521</v>
      </c>
      <c r="F400" s="1">
        <v>129</v>
      </c>
      <c r="G400" s="1" t="s">
        <v>2317</v>
      </c>
      <c r="H400" s="1">
        <v>13000</v>
      </c>
      <c r="I400" s="1">
        <v>176049130</v>
      </c>
      <c r="J400" s="1" t="s">
        <v>1155</v>
      </c>
      <c r="K400" s="1" t="s">
        <v>1156</v>
      </c>
      <c r="L400" s="1" t="s">
        <v>2318</v>
      </c>
      <c r="M400" s="1">
        <v>348232</v>
      </c>
      <c r="N400" s="1">
        <v>14161</v>
      </c>
      <c r="O400" s="1" t="s">
        <v>2319</v>
      </c>
      <c r="P400" s="1">
        <v>1</v>
      </c>
      <c r="Q400" s="1" t="s">
        <v>2320</v>
      </c>
      <c r="R400" s="2" t="s">
        <v>2321</v>
      </c>
      <c r="S400" s="1">
        <v>806</v>
      </c>
      <c r="T400" s="1" t="s">
        <v>37</v>
      </c>
      <c r="U400" s="1" t="s">
        <v>38</v>
      </c>
      <c r="V400" s="1" t="s">
        <v>39</v>
      </c>
      <c r="W400" s="1">
        <v>75000000</v>
      </c>
      <c r="X400" s="1">
        <v>2004</v>
      </c>
      <c r="Y400" s="1">
        <v>805</v>
      </c>
      <c r="Z400" s="1">
        <v>7.8</v>
      </c>
      <c r="AA400" s="1">
        <v>2.35</v>
      </c>
      <c r="AB400" s="1">
        <v>0</v>
      </c>
    </row>
    <row r="401" spans="1:28" x14ac:dyDescent="0.2">
      <c r="A401" s="1" t="s">
        <v>28</v>
      </c>
      <c r="B401" s="1" t="s">
        <v>709</v>
      </c>
      <c r="C401" s="1">
        <v>142</v>
      </c>
      <c r="D401" s="1">
        <v>124</v>
      </c>
      <c r="E401" s="1">
        <v>249</v>
      </c>
      <c r="F401" s="1">
        <v>936</v>
      </c>
      <c r="G401" s="1" t="s">
        <v>439</v>
      </c>
      <c r="H401" s="1">
        <v>11000</v>
      </c>
      <c r="I401" s="1">
        <v>172620724</v>
      </c>
      <c r="J401" s="1" t="s">
        <v>711</v>
      </c>
      <c r="K401" s="1" t="s">
        <v>390</v>
      </c>
      <c r="L401" s="1" t="s">
        <v>2322</v>
      </c>
      <c r="M401" s="1">
        <v>146134</v>
      </c>
      <c r="N401" s="1">
        <v>23603</v>
      </c>
      <c r="O401" s="1" t="s">
        <v>2323</v>
      </c>
      <c r="P401" s="1">
        <v>1</v>
      </c>
      <c r="Q401" s="1" t="s">
        <v>2324</v>
      </c>
      <c r="R401" s="2" t="s">
        <v>2325</v>
      </c>
      <c r="S401" s="1">
        <v>393</v>
      </c>
      <c r="T401" s="1" t="s">
        <v>37</v>
      </c>
      <c r="U401" s="1" t="s">
        <v>38</v>
      </c>
      <c r="V401" s="1" t="s">
        <v>584</v>
      </c>
      <c r="W401" s="1">
        <v>85000000</v>
      </c>
      <c r="X401" s="1">
        <v>1997</v>
      </c>
      <c r="Y401" s="1">
        <v>10000</v>
      </c>
      <c r="Z401" s="1">
        <v>6.4</v>
      </c>
      <c r="AA401" s="1">
        <v>2.35</v>
      </c>
      <c r="AB401" s="1">
        <v>0</v>
      </c>
    </row>
    <row r="402" spans="1:28" x14ac:dyDescent="0.2">
      <c r="A402" s="1" t="s">
        <v>28</v>
      </c>
      <c r="B402" s="1" t="s">
        <v>1525</v>
      </c>
      <c r="C402" s="1">
        <v>186</v>
      </c>
      <c r="D402" s="1">
        <v>116</v>
      </c>
      <c r="E402" s="1">
        <v>0</v>
      </c>
      <c r="F402" s="1">
        <v>471</v>
      </c>
      <c r="G402" s="1" t="s">
        <v>803</v>
      </c>
      <c r="H402" s="1">
        <v>11000</v>
      </c>
      <c r="I402" s="1">
        <v>183405771</v>
      </c>
      <c r="J402" s="1" t="s">
        <v>1527</v>
      </c>
      <c r="K402" s="1" t="s">
        <v>339</v>
      </c>
      <c r="L402" s="1" t="s">
        <v>2326</v>
      </c>
      <c r="M402" s="1">
        <v>402645</v>
      </c>
      <c r="N402" s="1">
        <v>13028</v>
      </c>
      <c r="O402" s="1" t="s">
        <v>2327</v>
      </c>
      <c r="P402" s="1">
        <v>4</v>
      </c>
      <c r="Q402" s="1" t="s">
        <v>2328</v>
      </c>
      <c r="R402" s="2" t="s">
        <v>2329</v>
      </c>
      <c r="S402" s="1">
        <v>845</v>
      </c>
      <c r="T402" s="1" t="s">
        <v>37</v>
      </c>
      <c r="U402" s="1" t="s">
        <v>38</v>
      </c>
      <c r="V402" s="1" t="s">
        <v>39</v>
      </c>
      <c r="W402" s="1">
        <v>85000000</v>
      </c>
      <c r="X402" s="1">
        <v>2001</v>
      </c>
      <c r="Y402" s="1">
        <v>1000</v>
      </c>
      <c r="Z402" s="1">
        <v>7.8</v>
      </c>
      <c r="AA402" s="1">
        <v>2.35</v>
      </c>
      <c r="AB402" s="1">
        <v>0</v>
      </c>
    </row>
    <row r="403" spans="1:28" x14ac:dyDescent="0.2">
      <c r="A403" s="1" t="s">
        <v>28</v>
      </c>
      <c r="B403" s="1" t="s">
        <v>2330</v>
      </c>
      <c r="C403" s="1">
        <v>228</v>
      </c>
      <c r="D403" s="1">
        <v>110</v>
      </c>
      <c r="E403" s="1">
        <v>545</v>
      </c>
      <c r="F403" s="1">
        <v>5000</v>
      </c>
      <c r="G403" s="1" t="s">
        <v>1206</v>
      </c>
      <c r="H403" s="1">
        <v>14000</v>
      </c>
      <c r="I403" s="1">
        <v>20315324</v>
      </c>
      <c r="J403" s="1" t="s">
        <v>80</v>
      </c>
      <c r="K403" s="1" t="s">
        <v>1971</v>
      </c>
      <c r="L403" s="1" t="s">
        <v>2331</v>
      </c>
      <c r="M403" s="1">
        <v>88542</v>
      </c>
      <c r="N403" s="1">
        <v>27694</v>
      </c>
      <c r="O403" s="1" t="s">
        <v>41</v>
      </c>
      <c r="P403" s="1">
        <v>8</v>
      </c>
      <c r="Q403" s="1" t="s">
        <v>2332</v>
      </c>
      <c r="R403" s="2" t="s">
        <v>2333</v>
      </c>
      <c r="S403" s="1">
        <v>254</v>
      </c>
      <c r="T403" s="1" t="s">
        <v>37</v>
      </c>
      <c r="U403" s="1" t="s">
        <v>766</v>
      </c>
      <c r="V403" s="1" t="s">
        <v>39</v>
      </c>
      <c r="W403" s="1">
        <v>75000000</v>
      </c>
      <c r="X403" s="1">
        <v>2011</v>
      </c>
      <c r="Y403" s="1">
        <v>8000</v>
      </c>
      <c r="Z403" s="1">
        <v>5.8</v>
      </c>
      <c r="AA403" s="1">
        <v>2.35</v>
      </c>
      <c r="AB403" s="1">
        <v>19000</v>
      </c>
    </row>
    <row r="404" spans="1:28" x14ac:dyDescent="0.2">
      <c r="A404" s="1" t="s">
        <v>28</v>
      </c>
      <c r="B404" s="1" t="s">
        <v>2334</v>
      </c>
      <c r="C404" s="1">
        <v>256</v>
      </c>
      <c r="D404" s="1">
        <v>91</v>
      </c>
      <c r="E404" s="1">
        <v>266</v>
      </c>
      <c r="F404" s="1">
        <v>11000</v>
      </c>
      <c r="G404" s="1" t="s">
        <v>2179</v>
      </c>
      <c r="H404" s="1">
        <v>12000</v>
      </c>
      <c r="I404" s="1">
        <v>148313048</v>
      </c>
      <c r="J404" s="1" t="s">
        <v>791</v>
      </c>
      <c r="K404" s="1" t="s">
        <v>271</v>
      </c>
      <c r="L404" s="1" t="s">
        <v>2335</v>
      </c>
      <c r="M404" s="1">
        <v>164148</v>
      </c>
      <c r="N404" s="1">
        <v>37142</v>
      </c>
      <c r="O404" s="1" t="s">
        <v>1955</v>
      </c>
      <c r="P404" s="1">
        <v>2</v>
      </c>
      <c r="Q404" s="1" t="s">
        <v>2336</v>
      </c>
      <c r="R404" s="2" t="s">
        <v>2337</v>
      </c>
      <c r="S404" s="1">
        <v>168</v>
      </c>
      <c r="T404" s="1" t="s">
        <v>37</v>
      </c>
      <c r="U404" s="1" t="s">
        <v>38</v>
      </c>
      <c r="V404" s="1" t="s">
        <v>94</v>
      </c>
      <c r="W404" s="1">
        <v>85000000</v>
      </c>
      <c r="X404" s="1">
        <v>2012</v>
      </c>
      <c r="Y404" s="1">
        <v>11000</v>
      </c>
      <c r="Z404" s="1">
        <v>7.1</v>
      </c>
      <c r="AA404" s="1">
        <v>1.85</v>
      </c>
      <c r="AB404" s="1">
        <v>28000</v>
      </c>
    </row>
    <row r="405" spans="1:28" x14ac:dyDescent="0.2">
      <c r="A405" s="1" t="s">
        <v>28</v>
      </c>
      <c r="B405" s="1" t="s">
        <v>2338</v>
      </c>
      <c r="C405" s="1">
        <v>222</v>
      </c>
      <c r="D405" s="1">
        <v>107</v>
      </c>
      <c r="E405" s="1">
        <v>36</v>
      </c>
      <c r="F405" s="1">
        <v>118</v>
      </c>
      <c r="G405" s="1" t="s">
        <v>2339</v>
      </c>
      <c r="H405" s="1">
        <v>283</v>
      </c>
      <c r="I405" s="1">
        <v>127706877</v>
      </c>
      <c r="J405" s="1" t="s">
        <v>2340</v>
      </c>
      <c r="K405" s="1" t="s">
        <v>2341</v>
      </c>
      <c r="L405" s="1" t="s">
        <v>2342</v>
      </c>
      <c r="M405" s="1">
        <v>142496</v>
      </c>
      <c r="N405" s="1">
        <v>662</v>
      </c>
      <c r="O405" s="1" t="s">
        <v>2343</v>
      </c>
      <c r="P405" s="1">
        <v>2</v>
      </c>
      <c r="Q405" s="1" t="s">
        <v>2344</v>
      </c>
      <c r="R405" s="2" t="s">
        <v>2345</v>
      </c>
      <c r="S405" s="1">
        <v>399</v>
      </c>
      <c r="T405" s="1" t="s">
        <v>37</v>
      </c>
      <c r="U405" s="1" t="s">
        <v>38</v>
      </c>
      <c r="V405" s="1" t="s">
        <v>94</v>
      </c>
      <c r="W405" s="1">
        <v>85000000</v>
      </c>
      <c r="X405" s="1">
        <v>2007</v>
      </c>
      <c r="Y405" s="1">
        <v>142</v>
      </c>
      <c r="Z405" s="1">
        <v>7.1</v>
      </c>
      <c r="AA405" s="1">
        <v>2.35</v>
      </c>
      <c r="AB405" s="1">
        <v>0</v>
      </c>
    </row>
    <row r="406" spans="1:28" x14ac:dyDescent="0.2">
      <c r="A406" s="1" t="s">
        <v>28</v>
      </c>
      <c r="C406" s="1">
        <v>103</v>
      </c>
      <c r="D406" s="1">
        <v>44</v>
      </c>
      <c r="F406" s="1">
        <v>148</v>
      </c>
      <c r="G406" s="1" t="s">
        <v>2346</v>
      </c>
      <c r="H406" s="1">
        <v>544</v>
      </c>
      <c r="J406" s="1" t="s">
        <v>2347</v>
      </c>
      <c r="K406" s="1" t="s">
        <v>2348</v>
      </c>
      <c r="L406" s="1" t="s">
        <v>2349</v>
      </c>
      <c r="M406" s="1">
        <v>159910</v>
      </c>
      <c r="N406" s="1">
        <v>996</v>
      </c>
      <c r="O406" s="1" t="s">
        <v>2350</v>
      </c>
      <c r="P406" s="1">
        <v>1</v>
      </c>
      <c r="Q406" s="1" t="s">
        <v>2351</v>
      </c>
      <c r="R406" s="2" t="s">
        <v>2352</v>
      </c>
      <c r="S406" s="1">
        <v>270</v>
      </c>
      <c r="T406" s="1" t="s">
        <v>37</v>
      </c>
      <c r="U406" s="1" t="s">
        <v>38</v>
      </c>
      <c r="V406" s="1" t="s">
        <v>1125</v>
      </c>
      <c r="Y406" s="1">
        <v>183</v>
      </c>
      <c r="Z406" s="1">
        <v>8.6</v>
      </c>
      <c r="AA406" s="1">
        <v>1.78</v>
      </c>
      <c r="AB406" s="1">
        <v>59000</v>
      </c>
    </row>
    <row r="407" spans="1:28" x14ac:dyDescent="0.2">
      <c r="A407" s="1" t="s">
        <v>28</v>
      </c>
      <c r="B407" s="1" t="s">
        <v>2353</v>
      </c>
      <c r="C407" s="1">
        <v>298</v>
      </c>
      <c r="D407" s="1">
        <v>115</v>
      </c>
      <c r="E407" s="1">
        <v>79</v>
      </c>
      <c r="F407" s="1">
        <v>820</v>
      </c>
      <c r="G407" s="1" t="s">
        <v>314</v>
      </c>
      <c r="H407" s="1">
        <v>18000</v>
      </c>
      <c r="I407" s="1">
        <v>126149655</v>
      </c>
      <c r="J407" s="1" t="s">
        <v>1198</v>
      </c>
      <c r="K407" s="1" t="s">
        <v>1726</v>
      </c>
      <c r="L407" s="1" t="s">
        <v>2354</v>
      </c>
      <c r="M407" s="1">
        <v>166693</v>
      </c>
      <c r="N407" s="1">
        <v>36237</v>
      </c>
      <c r="O407" s="1" t="s">
        <v>1045</v>
      </c>
      <c r="P407" s="1">
        <v>1</v>
      </c>
      <c r="Q407" s="1" t="s">
        <v>2355</v>
      </c>
      <c r="R407" s="2" t="s">
        <v>2356</v>
      </c>
      <c r="S407" s="1">
        <v>276</v>
      </c>
      <c r="T407" s="1" t="s">
        <v>37</v>
      </c>
      <c r="U407" s="1" t="s">
        <v>38</v>
      </c>
      <c r="V407" s="1" t="s">
        <v>584</v>
      </c>
      <c r="W407" s="1">
        <v>85000000</v>
      </c>
      <c r="X407" s="1">
        <v>2012</v>
      </c>
      <c r="Y407" s="1">
        <v>16000</v>
      </c>
      <c r="Z407" s="1">
        <v>6.8</v>
      </c>
      <c r="AA407" s="1">
        <v>2.35</v>
      </c>
      <c r="AB407" s="1">
        <v>19000</v>
      </c>
    </row>
    <row r="408" spans="1:28" x14ac:dyDescent="0.2">
      <c r="A408" s="1" t="s">
        <v>28</v>
      </c>
      <c r="B408" s="1" t="s">
        <v>2338</v>
      </c>
      <c r="C408" s="1">
        <v>84</v>
      </c>
      <c r="D408" s="1">
        <v>100</v>
      </c>
      <c r="E408" s="1">
        <v>36</v>
      </c>
      <c r="F408" s="1">
        <v>439</v>
      </c>
      <c r="G408" s="1" t="s">
        <v>721</v>
      </c>
      <c r="H408" s="1">
        <v>2000</v>
      </c>
      <c r="I408" s="1">
        <v>66941559</v>
      </c>
      <c r="J408" s="1" t="s">
        <v>2357</v>
      </c>
      <c r="K408" s="1" t="s">
        <v>1351</v>
      </c>
      <c r="L408" s="1" t="s">
        <v>2358</v>
      </c>
      <c r="M408" s="1">
        <v>26413</v>
      </c>
      <c r="N408" s="1">
        <v>4182</v>
      </c>
      <c r="O408" s="1" t="s">
        <v>2359</v>
      </c>
      <c r="P408" s="1">
        <v>1</v>
      </c>
      <c r="Q408" s="1" t="s">
        <v>2360</v>
      </c>
      <c r="R408" s="2" t="s">
        <v>2361</v>
      </c>
      <c r="S408" s="1">
        <v>77</v>
      </c>
      <c r="T408" s="1" t="s">
        <v>37</v>
      </c>
      <c r="U408" s="1" t="s">
        <v>38</v>
      </c>
      <c r="V408" s="1" t="s">
        <v>276</v>
      </c>
      <c r="W408" s="1">
        <v>85000000</v>
      </c>
      <c r="X408" s="1">
        <v>2000</v>
      </c>
      <c r="Y408" s="1">
        <v>795</v>
      </c>
      <c r="Z408" s="1">
        <v>4.8</v>
      </c>
      <c r="AA408" s="1">
        <v>1.85</v>
      </c>
      <c r="AB408" s="1">
        <v>372</v>
      </c>
    </row>
    <row r="409" spans="1:28" x14ac:dyDescent="0.2">
      <c r="A409" s="1" t="s">
        <v>28</v>
      </c>
      <c r="B409" s="1" t="s">
        <v>259</v>
      </c>
      <c r="C409" s="1">
        <v>236</v>
      </c>
      <c r="D409" s="1">
        <v>104</v>
      </c>
      <c r="E409" s="1">
        <v>420</v>
      </c>
      <c r="F409" s="1">
        <v>535</v>
      </c>
      <c r="G409" s="1" t="s">
        <v>2362</v>
      </c>
      <c r="H409" s="1">
        <v>2000</v>
      </c>
      <c r="I409" s="1">
        <v>78009155</v>
      </c>
      <c r="J409" s="1" t="s">
        <v>1751</v>
      </c>
      <c r="K409" s="1" t="s">
        <v>901</v>
      </c>
      <c r="L409" s="1" t="s">
        <v>2363</v>
      </c>
      <c r="M409" s="1">
        <v>110073</v>
      </c>
      <c r="N409" s="1">
        <v>3768</v>
      </c>
      <c r="O409" s="1" t="s">
        <v>635</v>
      </c>
      <c r="P409" s="1">
        <v>5</v>
      </c>
      <c r="Q409" s="1" t="s">
        <v>2364</v>
      </c>
      <c r="R409" s="2" t="s">
        <v>2365</v>
      </c>
      <c r="S409" s="1">
        <v>194</v>
      </c>
      <c r="T409" s="1" t="s">
        <v>37</v>
      </c>
      <c r="U409" s="1" t="s">
        <v>38</v>
      </c>
      <c r="V409" s="1" t="s">
        <v>39</v>
      </c>
      <c r="W409" s="1">
        <v>75000000</v>
      </c>
      <c r="X409" s="1">
        <v>2011</v>
      </c>
      <c r="Y409" s="1">
        <v>906</v>
      </c>
      <c r="Z409" s="1">
        <v>6.2</v>
      </c>
      <c r="AA409" s="1">
        <v>2.35</v>
      </c>
      <c r="AB409" s="1">
        <v>0</v>
      </c>
    </row>
    <row r="410" spans="1:28" x14ac:dyDescent="0.2">
      <c r="A410" s="1" t="s">
        <v>28</v>
      </c>
      <c r="B410" s="1" t="s">
        <v>2366</v>
      </c>
      <c r="C410" s="1">
        <v>157</v>
      </c>
      <c r="D410" s="1">
        <v>138</v>
      </c>
      <c r="E410" s="1">
        <v>278</v>
      </c>
      <c r="F410" s="1">
        <v>213</v>
      </c>
      <c r="G410" s="1" t="s">
        <v>1815</v>
      </c>
      <c r="H410" s="1">
        <v>14000</v>
      </c>
      <c r="I410" s="1">
        <v>63224849</v>
      </c>
      <c r="J410" s="1" t="s">
        <v>1680</v>
      </c>
      <c r="K410" s="1" t="s">
        <v>212</v>
      </c>
      <c r="L410" s="1" t="s">
        <v>2367</v>
      </c>
      <c r="M410" s="1">
        <v>182757</v>
      </c>
      <c r="N410" s="1">
        <v>17423</v>
      </c>
      <c r="O410" s="1" t="s">
        <v>2368</v>
      </c>
      <c r="P410" s="1">
        <v>3</v>
      </c>
      <c r="Q410" s="1" t="s">
        <v>2369</v>
      </c>
      <c r="R410" s="2" t="s">
        <v>2370</v>
      </c>
      <c r="S410" s="1">
        <v>483</v>
      </c>
      <c r="T410" s="1" t="s">
        <v>37</v>
      </c>
      <c r="U410" s="1" t="s">
        <v>38</v>
      </c>
      <c r="V410" s="1" t="s">
        <v>39</v>
      </c>
      <c r="W410" s="1">
        <v>85000000</v>
      </c>
      <c r="X410" s="1">
        <v>2006</v>
      </c>
      <c r="Y410" s="1">
        <v>3000</v>
      </c>
      <c r="Z410" s="1">
        <v>6.9</v>
      </c>
      <c r="AA410" s="1">
        <v>1.85</v>
      </c>
      <c r="AB410" s="1">
        <v>19000</v>
      </c>
    </row>
    <row r="411" spans="1:28" x14ac:dyDescent="0.2">
      <c r="A411" s="1" t="s">
        <v>28</v>
      </c>
      <c r="B411" s="1" t="s">
        <v>1738</v>
      </c>
      <c r="C411" s="1">
        <v>81</v>
      </c>
      <c r="D411" s="1">
        <v>140</v>
      </c>
      <c r="E411" s="1">
        <v>12000</v>
      </c>
      <c r="F411" s="1">
        <v>619</v>
      </c>
      <c r="G411" s="1" t="s">
        <v>1841</v>
      </c>
      <c r="H411" s="1">
        <v>10000</v>
      </c>
      <c r="I411" s="1">
        <v>111544445</v>
      </c>
      <c r="J411" s="1" t="s">
        <v>1119</v>
      </c>
      <c r="K411" s="1" t="s">
        <v>165</v>
      </c>
      <c r="L411" s="1" t="s">
        <v>2371</v>
      </c>
      <c r="M411" s="1">
        <v>188116</v>
      </c>
      <c r="N411" s="1">
        <v>11951</v>
      </c>
      <c r="O411" s="1" t="s">
        <v>2372</v>
      </c>
      <c r="P411" s="1">
        <v>4</v>
      </c>
      <c r="Q411" s="1" t="s">
        <v>2373</v>
      </c>
      <c r="R411" s="2" t="s">
        <v>2374</v>
      </c>
      <c r="S411" s="1">
        <v>415</v>
      </c>
      <c r="T411" s="1" t="s">
        <v>37</v>
      </c>
      <c r="U411" s="1" t="s">
        <v>38</v>
      </c>
      <c r="V411" s="1" t="s">
        <v>584</v>
      </c>
      <c r="W411" s="1">
        <v>90000000</v>
      </c>
      <c r="X411" s="1">
        <v>1998</v>
      </c>
      <c r="Y411" s="1">
        <v>660</v>
      </c>
      <c r="Z411" s="1">
        <v>7.3</v>
      </c>
      <c r="AA411" s="1">
        <v>2.35</v>
      </c>
      <c r="AB411" s="1">
        <v>0</v>
      </c>
    </row>
    <row r="412" spans="1:28" x14ac:dyDescent="0.2">
      <c r="A412" s="1" t="s">
        <v>28</v>
      </c>
      <c r="B412" s="1" t="s">
        <v>2366</v>
      </c>
      <c r="C412" s="1">
        <v>187</v>
      </c>
      <c r="D412" s="1">
        <v>120</v>
      </c>
      <c r="E412" s="1">
        <v>278</v>
      </c>
      <c r="F412" s="1">
        <v>963</v>
      </c>
      <c r="G412" s="1" t="s">
        <v>2375</v>
      </c>
      <c r="H412" s="1">
        <v>11000</v>
      </c>
      <c r="I412" s="1">
        <v>112703470</v>
      </c>
      <c r="J412" s="1" t="s">
        <v>1414</v>
      </c>
      <c r="K412" s="1" t="s">
        <v>2376</v>
      </c>
      <c r="L412" s="1" t="s">
        <v>2377</v>
      </c>
      <c r="M412" s="1">
        <v>69860</v>
      </c>
      <c r="N412" s="1">
        <v>15226</v>
      </c>
      <c r="O412" s="1" t="s">
        <v>2378</v>
      </c>
      <c r="P412" s="1">
        <v>2</v>
      </c>
      <c r="Q412" s="1" t="s">
        <v>2379</v>
      </c>
      <c r="R412" s="2" t="s">
        <v>2380</v>
      </c>
      <c r="S412" s="1">
        <v>214</v>
      </c>
      <c r="T412" s="1" t="s">
        <v>37</v>
      </c>
      <c r="U412" s="1" t="s">
        <v>38</v>
      </c>
      <c r="V412" s="1" t="s">
        <v>584</v>
      </c>
      <c r="W412" s="1">
        <v>85000000</v>
      </c>
      <c r="X412" s="1">
        <v>2009</v>
      </c>
      <c r="Y412" s="1">
        <v>2000</v>
      </c>
      <c r="Z412" s="1">
        <v>6.6</v>
      </c>
      <c r="AA412" s="1">
        <v>1.85</v>
      </c>
      <c r="AB412" s="1">
        <v>0</v>
      </c>
    </row>
    <row r="413" spans="1:28" x14ac:dyDescent="0.2">
      <c r="A413" s="1" t="s">
        <v>28</v>
      </c>
      <c r="B413" s="1" t="s">
        <v>1525</v>
      </c>
      <c r="C413" s="1">
        <v>238</v>
      </c>
      <c r="D413" s="1">
        <v>122</v>
      </c>
      <c r="E413" s="1">
        <v>0</v>
      </c>
      <c r="F413" s="1">
        <v>11000</v>
      </c>
      <c r="G413" s="1" t="s">
        <v>1156</v>
      </c>
      <c r="H413" s="1">
        <v>14000</v>
      </c>
      <c r="I413" s="1">
        <v>117144465</v>
      </c>
      <c r="J413" s="1" t="s">
        <v>1527</v>
      </c>
      <c r="K413" s="1" t="s">
        <v>2381</v>
      </c>
      <c r="L413" s="1" t="s">
        <v>2382</v>
      </c>
      <c r="M413" s="1">
        <v>256928</v>
      </c>
      <c r="N413" s="1">
        <v>43499</v>
      </c>
      <c r="O413" s="1" t="s">
        <v>339</v>
      </c>
      <c r="P413" s="1">
        <v>3</v>
      </c>
      <c r="Q413" s="1" t="s">
        <v>2383</v>
      </c>
      <c r="R413" s="2" t="s">
        <v>2384</v>
      </c>
      <c r="S413" s="1">
        <v>288</v>
      </c>
      <c r="T413" s="1" t="s">
        <v>37</v>
      </c>
      <c r="U413" s="1" t="s">
        <v>38</v>
      </c>
      <c r="V413" s="1" t="s">
        <v>39</v>
      </c>
      <c r="W413" s="1">
        <v>85000000</v>
      </c>
      <c r="X413" s="1">
        <v>2007</v>
      </c>
      <c r="Y413" s="1">
        <v>13000</v>
      </c>
      <c r="Z413" s="1">
        <v>6.9</v>
      </c>
      <c r="AA413" s="1">
        <v>2.35</v>
      </c>
      <c r="AB413" s="1">
        <v>0</v>
      </c>
    </row>
    <row r="414" spans="1:28" x14ac:dyDescent="0.2">
      <c r="A414" s="1" t="s">
        <v>28</v>
      </c>
      <c r="B414" s="1" t="s">
        <v>2385</v>
      </c>
      <c r="C414" s="1">
        <v>107</v>
      </c>
      <c r="D414" s="1">
        <v>83</v>
      </c>
      <c r="E414" s="1">
        <v>28</v>
      </c>
      <c r="F414" s="1">
        <v>624</v>
      </c>
      <c r="G414" s="1" t="s">
        <v>2386</v>
      </c>
      <c r="H414" s="1">
        <v>4000</v>
      </c>
      <c r="I414" s="1">
        <v>84303558</v>
      </c>
      <c r="J414" s="1" t="s">
        <v>470</v>
      </c>
      <c r="K414" s="1" t="s">
        <v>249</v>
      </c>
      <c r="L414" s="1" t="s">
        <v>2387</v>
      </c>
      <c r="M414" s="1">
        <v>65270</v>
      </c>
      <c r="N414" s="1">
        <v>6081</v>
      </c>
      <c r="O414" s="1" t="s">
        <v>2388</v>
      </c>
      <c r="P414" s="1">
        <v>1</v>
      </c>
      <c r="Q414" s="1" t="s">
        <v>2389</v>
      </c>
      <c r="R414" s="2" t="s">
        <v>2390</v>
      </c>
      <c r="S414" s="1">
        <v>100</v>
      </c>
      <c r="T414" s="1" t="s">
        <v>37</v>
      </c>
      <c r="U414" s="1" t="s">
        <v>38</v>
      </c>
      <c r="V414" s="1" t="s">
        <v>94</v>
      </c>
      <c r="W414" s="1">
        <v>85000000</v>
      </c>
      <c r="X414" s="1">
        <v>2006</v>
      </c>
      <c r="Y414" s="1">
        <v>650</v>
      </c>
      <c r="Z414" s="1">
        <v>6.2</v>
      </c>
      <c r="AA414" s="1">
        <v>1.85</v>
      </c>
      <c r="AB414" s="1">
        <v>863</v>
      </c>
    </row>
    <row r="415" spans="1:28" x14ac:dyDescent="0.2">
      <c r="A415" s="1" t="s">
        <v>28</v>
      </c>
      <c r="B415" s="1" t="s">
        <v>2391</v>
      </c>
      <c r="C415" s="1">
        <v>459</v>
      </c>
      <c r="D415" s="1">
        <v>139</v>
      </c>
      <c r="E415" s="1">
        <v>168</v>
      </c>
      <c r="F415" s="1">
        <v>1000</v>
      </c>
      <c r="G415" s="1" t="s">
        <v>1537</v>
      </c>
      <c r="H415" s="1">
        <v>14000</v>
      </c>
      <c r="I415" s="1">
        <v>150832203</v>
      </c>
      <c r="J415" s="1" t="s">
        <v>1379</v>
      </c>
      <c r="K415" s="1" t="s">
        <v>212</v>
      </c>
      <c r="L415" s="1" t="s">
        <v>2392</v>
      </c>
      <c r="M415" s="1">
        <v>341058</v>
      </c>
      <c r="N415" s="1">
        <v>22226</v>
      </c>
      <c r="O415" s="1" t="s">
        <v>1539</v>
      </c>
      <c r="P415" s="1">
        <v>2</v>
      </c>
      <c r="Q415" s="1" t="s">
        <v>2393</v>
      </c>
      <c r="R415" s="2" t="s">
        <v>2394</v>
      </c>
      <c r="S415" s="1">
        <v>713</v>
      </c>
      <c r="T415" s="1" t="s">
        <v>37</v>
      </c>
      <c r="U415" s="1" t="s">
        <v>38</v>
      </c>
      <c r="V415" s="1" t="s">
        <v>39</v>
      </c>
      <c r="W415" s="1">
        <v>85000000</v>
      </c>
      <c r="X415" s="1">
        <v>2014</v>
      </c>
      <c r="Y415" s="1">
        <v>5000</v>
      </c>
      <c r="Z415" s="1">
        <v>6.7</v>
      </c>
      <c r="AA415" s="1">
        <v>2.35</v>
      </c>
      <c r="AB415" s="1">
        <v>49000</v>
      </c>
    </row>
    <row r="416" spans="1:28" x14ac:dyDescent="0.2">
      <c r="A416" s="1" t="s">
        <v>28</v>
      </c>
      <c r="B416" s="1" t="s">
        <v>2395</v>
      </c>
      <c r="C416" s="1">
        <v>187</v>
      </c>
      <c r="D416" s="1">
        <v>131</v>
      </c>
      <c r="E416" s="1">
        <v>218</v>
      </c>
      <c r="F416" s="1">
        <v>29</v>
      </c>
      <c r="G416" s="1" t="s">
        <v>2396</v>
      </c>
      <c r="H416" s="1">
        <v>5000</v>
      </c>
      <c r="I416" s="1">
        <v>51396781</v>
      </c>
      <c r="J416" s="1" t="s">
        <v>1960</v>
      </c>
      <c r="K416" s="1" t="s">
        <v>2397</v>
      </c>
      <c r="L416" s="1" t="s">
        <v>2398</v>
      </c>
      <c r="M416" s="1">
        <v>188887</v>
      </c>
      <c r="N416" s="1">
        <v>5103</v>
      </c>
      <c r="O416" s="1" t="s">
        <v>2399</v>
      </c>
      <c r="P416" s="1">
        <v>1</v>
      </c>
      <c r="Q416" s="1" t="s">
        <v>2400</v>
      </c>
      <c r="R416" s="2" t="s">
        <v>2401</v>
      </c>
      <c r="S416" s="1">
        <v>662</v>
      </c>
      <c r="T416" s="1" t="s">
        <v>37</v>
      </c>
      <c r="U416" s="1" t="s">
        <v>38</v>
      </c>
      <c r="V416" s="1" t="s">
        <v>584</v>
      </c>
      <c r="W416" s="1">
        <v>68000000</v>
      </c>
      <c r="X416" s="1">
        <v>2001</v>
      </c>
      <c r="Y416" s="1">
        <v>35</v>
      </c>
      <c r="Z416" s="1">
        <v>7.6</v>
      </c>
      <c r="AA416" s="1">
        <v>2.35</v>
      </c>
      <c r="AB416" s="1">
        <v>0</v>
      </c>
    </row>
    <row r="417" spans="1:28" x14ac:dyDescent="0.2">
      <c r="A417" s="1" t="s">
        <v>28</v>
      </c>
      <c r="B417" s="1" t="s">
        <v>224</v>
      </c>
      <c r="C417" s="1">
        <v>151</v>
      </c>
      <c r="D417" s="1">
        <v>104</v>
      </c>
      <c r="E417" s="1">
        <v>532</v>
      </c>
      <c r="F417" s="1">
        <v>557</v>
      </c>
      <c r="G417" s="1" t="s">
        <v>981</v>
      </c>
      <c r="H417" s="1">
        <v>12000</v>
      </c>
      <c r="I417" s="1">
        <v>47592825</v>
      </c>
      <c r="J417" s="1" t="s">
        <v>1076</v>
      </c>
      <c r="K417" s="1" t="s">
        <v>1071</v>
      </c>
      <c r="L417" s="1" t="s">
        <v>2402</v>
      </c>
      <c r="M417" s="1">
        <v>82731</v>
      </c>
      <c r="N417" s="1">
        <v>16930</v>
      </c>
      <c r="O417" s="1" t="s">
        <v>357</v>
      </c>
      <c r="P417" s="1">
        <v>1</v>
      </c>
      <c r="Q417" s="1" t="s">
        <v>2403</v>
      </c>
      <c r="R417" s="2" t="s">
        <v>2404</v>
      </c>
      <c r="S417" s="1">
        <v>255</v>
      </c>
      <c r="T417" s="1" t="s">
        <v>37</v>
      </c>
      <c r="U417" s="1" t="s">
        <v>38</v>
      </c>
      <c r="V417" s="1" t="s">
        <v>39</v>
      </c>
      <c r="W417" s="1">
        <v>85000000</v>
      </c>
      <c r="X417" s="1">
        <v>2003</v>
      </c>
      <c r="Y417" s="1">
        <v>3000</v>
      </c>
      <c r="Z417" s="1">
        <v>6.7</v>
      </c>
      <c r="AA417" s="1">
        <v>2.35</v>
      </c>
      <c r="AB417" s="1">
        <v>0</v>
      </c>
    </row>
    <row r="418" spans="1:28" x14ac:dyDescent="0.2">
      <c r="A418" s="1" t="s">
        <v>28</v>
      </c>
      <c r="B418" s="1" t="s">
        <v>1310</v>
      </c>
      <c r="C418" s="1">
        <v>80</v>
      </c>
      <c r="D418" s="1">
        <v>130</v>
      </c>
      <c r="E418" s="1">
        <v>323</v>
      </c>
      <c r="F418" s="1">
        <v>330</v>
      </c>
      <c r="G418" s="1" t="s">
        <v>2405</v>
      </c>
      <c r="H418" s="1">
        <v>670</v>
      </c>
      <c r="I418" s="1">
        <v>50016394</v>
      </c>
      <c r="J418" s="1" t="s">
        <v>2406</v>
      </c>
      <c r="K418" s="1" t="s">
        <v>2407</v>
      </c>
      <c r="L418" s="1" t="s">
        <v>2408</v>
      </c>
      <c r="M418" s="1">
        <v>106528</v>
      </c>
      <c r="N418" s="1">
        <v>2407</v>
      </c>
      <c r="O418" s="1" t="s">
        <v>2044</v>
      </c>
      <c r="P418" s="1">
        <v>1</v>
      </c>
      <c r="Q418" s="1" t="s">
        <v>2409</v>
      </c>
      <c r="R418" s="2" t="s">
        <v>2410</v>
      </c>
      <c r="S418" s="1">
        <v>257</v>
      </c>
      <c r="T418" s="1" t="s">
        <v>37</v>
      </c>
      <c r="U418" s="1" t="s">
        <v>38</v>
      </c>
      <c r="V418" s="1" t="s">
        <v>39</v>
      </c>
      <c r="W418" s="1">
        <v>70000000</v>
      </c>
      <c r="X418" s="1">
        <v>1993</v>
      </c>
      <c r="Y418" s="1">
        <v>442</v>
      </c>
      <c r="Z418" s="1">
        <v>6.2</v>
      </c>
      <c r="AA418" s="1">
        <v>2.35</v>
      </c>
      <c r="AB418" s="1">
        <v>0</v>
      </c>
    </row>
    <row r="419" spans="1:28" x14ac:dyDescent="0.2">
      <c r="A419" s="1" t="s">
        <v>28</v>
      </c>
      <c r="B419" s="1" t="s">
        <v>156</v>
      </c>
      <c r="C419" s="1">
        <v>229</v>
      </c>
      <c r="D419" s="1">
        <v>145</v>
      </c>
      <c r="E419" s="1">
        <v>252</v>
      </c>
      <c r="F419" s="1">
        <v>210</v>
      </c>
      <c r="G419" s="1" t="s">
        <v>751</v>
      </c>
      <c r="H419" s="1">
        <v>879</v>
      </c>
      <c r="I419" s="1">
        <v>57010853</v>
      </c>
      <c r="J419" s="1" t="s">
        <v>213</v>
      </c>
      <c r="K419" s="1" t="s">
        <v>2411</v>
      </c>
      <c r="L419" s="1" t="s">
        <v>2412</v>
      </c>
      <c r="M419" s="1">
        <v>119286</v>
      </c>
      <c r="N419" s="1">
        <v>2380</v>
      </c>
      <c r="O419" s="1" t="s">
        <v>2413</v>
      </c>
      <c r="P419" s="1">
        <v>1</v>
      </c>
      <c r="Q419" s="1" t="s">
        <v>2414</v>
      </c>
      <c r="R419" s="2" t="s">
        <v>2415</v>
      </c>
      <c r="S419" s="1">
        <v>548</v>
      </c>
      <c r="T419" s="1" t="s">
        <v>37</v>
      </c>
      <c r="U419" s="1" t="s">
        <v>38</v>
      </c>
      <c r="V419" s="1" t="s">
        <v>39</v>
      </c>
      <c r="W419" s="1">
        <v>85000000</v>
      </c>
      <c r="X419" s="1">
        <v>2005</v>
      </c>
      <c r="Y419" s="1">
        <v>691</v>
      </c>
      <c r="Z419" s="1">
        <v>7.3</v>
      </c>
      <c r="AA419" s="1">
        <v>2.35</v>
      </c>
      <c r="AB419" s="1">
        <v>0</v>
      </c>
    </row>
    <row r="420" spans="1:28" x14ac:dyDescent="0.2">
      <c r="A420" s="1" t="s">
        <v>28</v>
      </c>
      <c r="B420" s="1" t="s">
        <v>407</v>
      </c>
      <c r="C420" s="1">
        <v>158</v>
      </c>
      <c r="D420" s="1">
        <v>104</v>
      </c>
      <c r="E420" s="1">
        <v>681</v>
      </c>
      <c r="F420" s="1">
        <v>159</v>
      </c>
      <c r="G420" s="1" t="s">
        <v>2416</v>
      </c>
      <c r="H420" s="1">
        <v>584</v>
      </c>
      <c r="I420" s="1">
        <v>62494975</v>
      </c>
      <c r="J420" s="1" t="s">
        <v>333</v>
      </c>
      <c r="K420" s="1" t="s">
        <v>2417</v>
      </c>
      <c r="L420" s="1" t="s">
        <v>2418</v>
      </c>
      <c r="M420" s="1">
        <v>179500</v>
      </c>
      <c r="N420" s="1">
        <v>1235</v>
      </c>
      <c r="O420" s="1" t="s">
        <v>2419</v>
      </c>
      <c r="P420" s="1">
        <v>5</v>
      </c>
      <c r="Q420" s="1" t="s">
        <v>2420</v>
      </c>
      <c r="R420" s="2" t="s">
        <v>2421</v>
      </c>
      <c r="S420" s="1">
        <v>378</v>
      </c>
      <c r="T420" s="1" t="s">
        <v>37</v>
      </c>
      <c r="U420" s="1" t="s">
        <v>38</v>
      </c>
      <c r="V420" s="1" t="s">
        <v>39</v>
      </c>
      <c r="W420" s="1">
        <v>85000000</v>
      </c>
      <c r="X420" s="1">
        <v>2006</v>
      </c>
      <c r="Y420" s="1">
        <v>227</v>
      </c>
      <c r="Z420" s="1">
        <v>6</v>
      </c>
      <c r="AA420" s="1">
        <v>2.35</v>
      </c>
      <c r="AB420" s="1">
        <v>0</v>
      </c>
    </row>
    <row r="421" spans="1:28" x14ac:dyDescent="0.2">
      <c r="A421" s="1" t="s">
        <v>28</v>
      </c>
      <c r="B421" s="1" t="s">
        <v>2422</v>
      </c>
      <c r="C421" s="1">
        <v>190</v>
      </c>
      <c r="D421" s="1">
        <v>97</v>
      </c>
      <c r="E421" s="1">
        <v>6</v>
      </c>
      <c r="F421" s="1">
        <v>561</v>
      </c>
      <c r="G421" s="1" t="s">
        <v>2423</v>
      </c>
      <c r="H421" s="1">
        <v>1000</v>
      </c>
      <c r="I421" s="1">
        <v>46440491</v>
      </c>
      <c r="J421" s="1" t="s">
        <v>270</v>
      </c>
      <c r="K421" s="1" t="s">
        <v>392</v>
      </c>
      <c r="L421" s="1" t="s">
        <v>2424</v>
      </c>
      <c r="M421" s="1">
        <v>35446</v>
      </c>
      <c r="N421" s="1">
        <v>2707</v>
      </c>
      <c r="O421" s="1" t="s">
        <v>2425</v>
      </c>
      <c r="P421" s="1">
        <v>1</v>
      </c>
      <c r="Q421" s="1" t="s">
        <v>2426</v>
      </c>
      <c r="R421" s="2" t="s">
        <v>2427</v>
      </c>
      <c r="S421" s="1">
        <v>78</v>
      </c>
      <c r="T421" s="1" t="s">
        <v>37</v>
      </c>
      <c r="U421" s="1" t="s">
        <v>56</v>
      </c>
      <c r="V421" s="1" t="s">
        <v>94</v>
      </c>
      <c r="W421" s="1">
        <v>100000000</v>
      </c>
      <c r="X421" s="1">
        <v>2011</v>
      </c>
      <c r="Y421" s="1">
        <v>579</v>
      </c>
      <c r="Z421" s="1">
        <v>7.1</v>
      </c>
      <c r="AA421" s="1">
        <v>1.85</v>
      </c>
      <c r="AB421" s="1">
        <v>0</v>
      </c>
    </row>
    <row r="422" spans="1:28" x14ac:dyDescent="0.2">
      <c r="A422" s="1" t="s">
        <v>28</v>
      </c>
      <c r="B422" s="1" t="s">
        <v>2428</v>
      </c>
      <c r="C422" s="1">
        <v>98</v>
      </c>
      <c r="D422" s="1">
        <v>178</v>
      </c>
      <c r="E422" s="1">
        <v>102</v>
      </c>
      <c r="F422" s="1">
        <v>551</v>
      </c>
      <c r="G422" s="1" t="s">
        <v>339</v>
      </c>
      <c r="H422" s="1">
        <v>12000</v>
      </c>
      <c r="I422" s="1">
        <v>44606335</v>
      </c>
      <c r="J422" s="1" t="s">
        <v>686</v>
      </c>
      <c r="K422" s="1" t="s">
        <v>761</v>
      </c>
      <c r="L422" s="1" t="s">
        <v>2429</v>
      </c>
      <c r="M422" s="1">
        <v>169023</v>
      </c>
      <c r="N422" s="1">
        <v>23950</v>
      </c>
      <c r="O422" s="1" t="s">
        <v>921</v>
      </c>
      <c r="P422" s="1">
        <v>0</v>
      </c>
      <c r="Q422" s="1" t="s">
        <v>2430</v>
      </c>
      <c r="R422" s="2" t="s">
        <v>2431</v>
      </c>
      <c r="S422" s="1">
        <v>703</v>
      </c>
      <c r="T422" s="1" t="s">
        <v>37</v>
      </c>
      <c r="U422" s="1" t="s">
        <v>38</v>
      </c>
      <c r="V422" s="1" t="s">
        <v>39</v>
      </c>
      <c r="W422" s="1">
        <v>90000000</v>
      </c>
      <c r="X422" s="1">
        <v>1998</v>
      </c>
      <c r="Y422" s="1">
        <v>11000</v>
      </c>
      <c r="Z422" s="1">
        <v>7.1</v>
      </c>
      <c r="AA422" s="1">
        <v>1.85</v>
      </c>
      <c r="AB422" s="1">
        <v>10000</v>
      </c>
    </row>
    <row r="423" spans="1:28" x14ac:dyDescent="0.2">
      <c r="A423" s="1" t="s">
        <v>28</v>
      </c>
      <c r="B423" s="1" t="s">
        <v>2432</v>
      </c>
      <c r="C423" s="1">
        <v>135</v>
      </c>
      <c r="D423" s="1">
        <v>108</v>
      </c>
      <c r="E423" s="1">
        <v>99</v>
      </c>
      <c r="F423" s="1">
        <v>172</v>
      </c>
      <c r="G423" s="1" t="s">
        <v>2433</v>
      </c>
      <c r="H423" s="1">
        <v>672</v>
      </c>
      <c r="I423" s="1">
        <v>40048332</v>
      </c>
      <c r="J423" s="1" t="s">
        <v>922</v>
      </c>
      <c r="K423" s="1" t="s">
        <v>2434</v>
      </c>
      <c r="L423" s="1" t="s">
        <v>2435</v>
      </c>
      <c r="M423" s="1">
        <v>61417</v>
      </c>
      <c r="N423" s="1">
        <v>1460</v>
      </c>
      <c r="O423" s="1" t="s">
        <v>2436</v>
      </c>
      <c r="P423" s="1">
        <v>1</v>
      </c>
      <c r="Q423" s="1" t="s">
        <v>2437</v>
      </c>
      <c r="R423" s="2" t="s">
        <v>2438</v>
      </c>
      <c r="S423" s="1">
        <v>339</v>
      </c>
      <c r="T423" s="1" t="s">
        <v>37</v>
      </c>
      <c r="U423" s="1" t="s">
        <v>38</v>
      </c>
      <c r="V423" s="1" t="s">
        <v>584</v>
      </c>
      <c r="W423" s="1">
        <v>85000000</v>
      </c>
      <c r="X423" s="1">
        <v>2002</v>
      </c>
      <c r="Y423" s="1">
        <v>174</v>
      </c>
      <c r="Z423" s="1">
        <v>5.5</v>
      </c>
      <c r="AA423" s="1">
        <v>1.85</v>
      </c>
      <c r="AB423" s="1">
        <v>941</v>
      </c>
    </row>
    <row r="424" spans="1:28" x14ac:dyDescent="0.2">
      <c r="A424" s="1" t="s">
        <v>28</v>
      </c>
      <c r="B424" s="1" t="s">
        <v>2439</v>
      </c>
      <c r="C424" s="1">
        <v>84</v>
      </c>
      <c r="D424" s="1">
        <v>123</v>
      </c>
      <c r="E424" s="1">
        <v>189</v>
      </c>
      <c r="F424" s="1">
        <v>87</v>
      </c>
      <c r="G424" s="1" t="s">
        <v>2440</v>
      </c>
      <c r="H424" s="1">
        <v>813</v>
      </c>
      <c r="J424" s="1" t="s">
        <v>2441</v>
      </c>
      <c r="K424" s="1" t="s">
        <v>2442</v>
      </c>
      <c r="L424" s="1" t="s">
        <v>2443</v>
      </c>
      <c r="M424" s="1">
        <v>19228</v>
      </c>
      <c r="N424" s="1">
        <v>1476</v>
      </c>
      <c r="O424" s="1" t="s">
        <v>2444</v>
      </c>
      <c r="P424" s="1">
        <v>0</v>
      </c>
      <c r="Q424" s="1" t="s">
        <v>2445</v>
      </c>
      <c r="R424" s="2" t="s">
        <v>2446</v>
      </c>
      <c r="S424" s="1">
        <v>146</v>
      </c>
      <c r="T424" s="1" t="s">
        <v>37</v>
      </c>
      <c r="U424" s="1" t="s">
        <v>38</v>
      </c>
      <c r="V424" s="1" t="s">
        <v>584</v>
      </c>
      <c r="X424" s="1">
        <v>1979</v>
      </c>
      <c r="Y424" s="1">
        <v>388</v>
      </c>
      <c r="Z424" s="1">
        <v>7.8</v>
      </c>
      <c r="AA424" s="1">
        <v>1.85</v>
      </c>
      <c r="AB424" s="1">
        <v>0</v>
      </c>
    </row>
    <row r="425" spans="1:28" x14ac:dyDescent="0.2">
      <c r="A425" s="1" t="s">
        <v>28</v>
      </c>
      <c r="B425" s="1" t="s">
        <v>2447</v>
      </c>
      <c r="C425" s="1">
        <v>382</v>
      </c>
      <c r="D425" s="1">
        <v>106</v>
      </c>
      <c r="E425" s="1">
        <v>763</v>
      </c>
      <c r="F425" s="1">
        <v>809</v>
      </c>
      <c r="G425" s="1" t="s">
        <v>1383</v>
      </c>
      <c r="H425" s="1">
        <v>8000</v>
      </c>
      <c r="I425" s="1">
        <v>64933670</v>
      </c>
      <c r="J425" s="1" t="s">
        <v>2448</v>
      </c>
      <c r="K425" s="1" t="s">
        <v>1526</v>
      </c>
      <c r="L425" s="1" t="s">
        <v>2449</v>
      </c>
      <c r="M425" s="1">
        <v>70838</v>
      </c>
      <c r="N425" s="1">
        <v>11454</v>
      </c>
      <c r="O425" s="1" t="s">
        <v>1475</v>
      </c>
      <c r="P425" s="1">
        <v>1</v>
      </c>
      <c r="Q425" s="1" t="s">
        <v>2450</v>
      </c>
      <c r="R425" s="2" t="s">
        <v>2451</v>
      </c>
      <c r="S425" s="1">
        <v>208</v>
      </c>
      <c r="T425" s="1" t="s">
        <v>37</v>
      </c>
      <c r="U425" s="1" t="s">
        <v>38</v>
      </c>
      <c r="V425" s="1" t="s">
        <v>94</v>
      </c>
      <c r="W425" s="1">
        <v>85000000</v>
      </c>
      <c r="X425" s="1">
        <v>2012</v>
      </c>
      <c r="Y425" s="1">
        <v>886</v>
      </c>
      <c r="Z425" s="1">
        <v>5.6</v>
      </c>
      <c r="AA425" s="1">
        <v>1.85</v>
      </c>
      <c r="AB425" s="1">
        <v>18000</v>
      </c>
    </row>
    <row r="426" spans="1:28" x14ac:dyDescent="0.2">
      <c r="A426" s="1" t="s">
        <v>28</v>
      </c>
      <c r="B426" s="1" t="s">
        <v>2452</v>
      </c>
      <c r="C426" s="1">
        <v>393</v>
      </c>
      <c r="D426" s="1">
        <v>112</v>
      </c>
      <c r="E426" s="1">
        <v>1000</v>
      </c>
      <c r="F426" s="1">
        <v>719</v>
      </c>
      <c r="G426" s="1" t="s">
        <v>2453</v>
      </c>
      <c r="H426" s="1">
        <v>10000</v>
      </c>
      <c r="I426" s="1">
        <v>31494270</v>
      </c>
      <c r="J426" s="1" t="s">
        <v>2454</v>
      </c>
      <c r="K426" s="1" t="s">
        <v>2455</v>
      </c>
      <c r="L426" s="1" t="s">
        <v>2456</v>
      </c>
      <c r="M426" s="1">
        <v>273921</v>
      </c>
      <c r="N426" s="1">
        <v>12687</v>
      </c>
      <c r="O426" s="1" t="s">
        <v>2457</v>
      </c>
      <c r="P426" s="1">
        <v>0</v>
      </c>
      <c r="Q426" s="1" t="s">
        <v>2458</v>
      </c>
      <c r="R426" s="2" t="s">
        <v>2459</v>
      </c>
      <c r="S426" s="1">
        <v>522</v>
      </c>
      <c r="T426" s="1" t="s">
        <v>37</v>
      </c>
      <c r="U426" s="1" t="s">
        <v>38</v>
      </c>
      <c r="V426" s="1" t="s">
        <v>39</v>
      </c>
      <c r="W426" s="1">
        <v>60000000</v>
      </c>
      <c r="X426" s="1">
        <v>2010</v>
      </c>
      <c r="Y426" s="1">
        <v>1000</v>
      </c>
      <c r="Z426" s="1">
        <v>7.5</v>
      </c>
      <c r="AA426" s="1">
        <v>1.85</v>
      </c>
      <c r="AB426" s="1">
        <v>36000</v>
      </c>
    </row>
    <row r="427" spans="1:28" x14ac:dyDescent="0.2">
      <c r="A427" s="1" t="s">
        <v>28</v>
      </c>
      <c r="B427" s="1" t="s">
        <v>2460</v>
      </c>
      <c r="C427" s="1">
        <v>149</v>
      </c>
      <c r="D427" s="1">
        <v>135</v>
      </c>
      <c r="E427" s="1">
        <v>36</v>
      </c>
      <c r="F427" s="1">
        <v>106</v>
      </c>
      <c r="G427" s="1" t="s">
        <v>2461</v>
      </c>
      <c r="H427" s="1">
        <v>894</v>
      </c>
      <c r="I427" s="1">
        <v>31111260</v>
      </c>
      <c r="J427" s="1" t="s">
        <v>226</v>
      </c>
      <c r="K427" s="1" t="s">
        <v>279</v>
      </c>
      <c r="L427" s="1" t="s">
        <v>2462</v>
      </c>
      <c r="M427" s="1">
        <v>77029</v>
      </c>
      <c r="N427" s="1">
        <v>1439</v>
      </c>
      <c r="O427" s="1" t="s">
        <v>2463</v>
      </c>
      <c r="P427" s="1">
        <v>0</v>
      </c>
      <c r="Q427" s="1" t="s">
        <v>2464</v>
      </c>
      <c r="R427" s="2" t="s">
        <v>2465</v>
      </c>
      <c r="S427" s="1">
        <v>466</v>
      </c>
      <c r="T427" s="1" t="s">
        <v>37</v>
      </c>
      <c r="U427" s="1" t="s">
        <v>38</v>
      </c>
      <c r="V427" s="1" t="s">
        <v>39</v>
      </c>
      <c r="W427" s="1">
        <v>60000000</v>
      </c>
      <c r="X427" s="1">
        <v>2003</v>
      </c>
      <c r="Y427" s="1">
        <v>345</v>
      </c>
      <c r="Z427" s="1">
        <v>5.4</v>
      </c>
      <c r="AA427" s="1">
        <v>2.35</v>
      </c>
      <c r="AB427" s="1">
        <v>0</v>
      </c>
    </row>
    <row r="428" spans="1:28" x14ac:dyDescent="0.2">
      <c r="A428" s="1" t="s">
        <v>28</v>
      </c>
      <c r="B428" s="1" t="s">
        <v>2466</v>
      </c>
      <c r="C428" s="1">
        <v>94</v>
      </c>
      <c r="D428" s="1">
        <v>109</v>
      </c>
      <c r="E428" s="1">
        <v>88</v>
      </c>
      <c r="F428" s="1">
        <v>571</v>
      </c>
      <c r="G428" s="1" t="s">
        <v>2467</v>
      </c>
      <c r="H428" s="1">
        <v>611</v>
      </c>
      <c r="I428" s="1">
        <v>123307945</v>
      </c>
      <c r="J428" s="1" t="s">
        <v>2468</v>
      </c>
      <c r="K428" s="1" t="s">
        <v>2469</v>
      </c>
      <c r="L428" s="1" t="s">
        <v>2470</v>
      </c>
      <c r="M428" s="1">
        <v>39391</v>
      </c>
      <c r="N428" s="1">
        <v>2818</v>
      </c>
      <c r="O428" s="1" t="s">
        <v>2471</v>
      </c>
      <c r="P428" s="1">
        <v>1</v>
      </c>
      <c r="Q428" s="1" t="s">
        <v>2472</v>
      </c>
      <c r="R428" s="2" t="s">
        <v>2473</v>
      </c>
      <c r="S428" s="1">
        <v>171</v>
      </c>
      <c r="T428" s="1" t="s">
        <v>37</v>
      </c>
      <c r="U428" s="1" t="s">
        <v>38</v>
      </c>
      <c r="V428" s="1" t="s">
        <v>39</v>
      </c>
      <c r="W428" s="1">
        <v>65000000</v>
      </c>
      <c r="X428" s="1">
        <v>2000</v>
      </c>
      <c r="Y428" s="1">
        <v>592</v>
      </c>
      <c r="Z428" s="1">
        <v>4.3</v>
      </c>
      <c r="AA428" s="1">
        <v>1.85</v>
      </c>
      <c r="AB428" s="1">
        <v>374</v>
      </c>
    </row>
    <row r="429" spans="1:28" x14ac:dyDescent="0.2">
      <c r="A429" s="1" t="s">
        <v>28</v>
      </c>
      <c r="B429" s="1" t="s">
        <v>1574</v>
      </c>
      <c r="C429" s="1">
        <v>138</v>
      </c>
      <c r="D429" s="1">
        <v>86</v>
      </c>
      <c r="E429" s="1">
        <v>67</v>
      </c>
      <c r="F429" s="1">
        <v>271</v>
      </c>
      <c r="G429" s="1" t="s">
        <v>2474</v>
      </c>
      <c r="H429" s="1">
        <v>4000</v>
      </c>
      <c r="I429" s="1">
        <v>153288182</v>
      </c>
      <c r="J429" s="1" t="s">
        <v>2475</v>
      </c>
      <c r="K429" s="1" t="s">
        <v>2476</v>
      </c>
      <c r="L429" s="1" t="s">
        <v>2477</v>
      </c>
      <c r="M429" s="1">
        <v>71424</v>
      </c>
      <c r="N429" s="1">
        <v>6355</v>
      </c>
      <c r="O429" s="1" t="s">
        <v>2478</v>
      </c>
      <c r="P429" s="1">
        <v>3</v>
      </c>
      <c r="Q429" s="1" t="s">
        <v>2479</v>
      </c>
      <c r="R429" s="2" t="s">
        <v>2480</v>
      </c>
      <c r="S429" s="1">
        <v>521</v>
      </c>
      <c r="T429" s="1" t="s">
        <v>37</v>
      </c>
      <c r="U429" s="1" t="s">
        <v>38</v>
      </c>
      <c r="V429" s="1" t="s">
        <v>94</v>
      </c>
      <c r="W429" s="1">
        <v>84000000</v>
      </c>
      <c r="X429" s="1">
        <v>2002</v>
      </c>
      <c r="Y429" s="1">
        <v>2000</v>
      </c>
      <c r="Z429" s="1">
        <v>4.9000000000000004</v>
      </c>
      <c r="AA429" s="1">
        <v>1.85</v>
      </c>
      <c r="AB429" s="1">
        <v>0</v>
      </c>
    </row>
    <row r="430" spans="1:28" x14ac:dyDescent="0.2">
      <c r="A430" s="1" t="s">
        <v>28</v>
      </c>
      <c r="B430" s="1" t="s">
        <v>2481</v>
      </c>
      <c r="C430" s="1">
        <v>432</v>
      </c>
      <c r="D430" s="1">
        <v>95</v>
      </c>
      <c r="E430" s="1">
        <v>38</v>
      </c>
      <c r="F430" s="1">
        <v>20</v>
      </c>
      <c r="G430" s="1" t="s">
        <v>2482</v>
      </c>
      <c r="H430" s="1">
        <v>409</v>
      </c>
      <c r="I430" s="1">
        <v>13401683</v>
      </c>
      <c r="J430" s="1" t="s">
        <v>646</v>
      </c>
      <c r="K430" s="1" t="s">
        <v>2483</v>
      </c>
      <c r="L430" s="1" t="s">
        <v>2484</v>
      </c>
      <c r="M430" s="1">
        <v>203458</v>
      </c>
      <c r="N430" s="1">
        <v>578</v>
      </c>
      <c r="O430" s="1" t="s">
        <v>2485</v>
      </c>
      <c r="P430" s="1">
        <v>0</v>
      </c>
      <c r="Q430" s="1" t="s">
        <v>2486</v>
      </c>
      <c r="R430" s="2" t="s">
        <v>2487</v>
      </c>
      <c r="S430" s="1">
        <v>588</v>
      </c>
      <c r="T430" s="1" t="s">
        <v>37</v>
      </c>
      <c r="U430" s="1" t="s">
        <v>56</v>
      </c>
      <c r="V430" s="1" t="s">
        <v>584</v>
      </c>
      <c r="W430" s="1">
        <v>35000000</v>
      </c>
      <c r="X430" s="1">
        <v>2012</v>
      </c>
      <c r="Y430" s="1">
        <v>107</v>
      </c>
      <c r="Z430" s="1">
        <v>7.1</v>
      </c>
      <c r="AA430" s="1">
        <v>2.35</v>
      </c>
      <c r="AB430" s="1">
        <v>46000</v>
      </c>
    </row>
    <row r="431" spans="1:28" x14ac:dyDescent="0.2">
      <c r="A431" s="1" t="s">
        <v>28</v>
      </c>
      <c r="B431" s="1" t="s">
        <v>1626</v>
      </c>
      <c r="C431" s="1">
        <v>173</v>
      </c>
      <c r="D431" s="1">
        <v>107</v>
      </c>
      <c r="E431" s="1">
        <v>153</v>
      </c>
      <c r="F431" s="1">
        <v>233</v>
      </c>
      <c r="G431" s="1" t="s">
        <v>2488</v>
      </c>
      <c r="H431" s="1">
        <v>11000</v>
      </c>
      <c r="I431" s="1">
        <v>137340146</v>
      </c>
      <c r="J431" s="1" t="s">
        <v>2489</v>
      </c>
      <c r="K431" s="1" t="s">
        <v>2179</v>
      </c>
      <c r="L431" s="1" t="s">
        <v>2490</v>
      </c>
      <c r="M431" s="1">
        <v>246492</v>
      </c>
      <c r="N431" s="1">
        <v>12700</v>
      </c>
      <c r="O431" s="1" t="s">
        <v>2491</v>
      </c>
      <c r="P431" s="1">
        <v>1</v>
      </c>
      <c r="Q431" s="1" t="s">
        <v>2492</v>
      </c>
      <c r="R431" s="2" t="s">
        <v>2493</v>
      </c>
      <c r="S431" s="1">
        <v>685</v>
      </c>
      <c r="T431" s="1" t="s">
        <v>37</v>
      </c>
      <c r="U431" s="1" t="s">
        <v>38</v>
      </c>
      <c r="V431" s="1" t="s">
        <v>39</v>
      </c>
      <c r="W431" s="1">
        <v>70000000</v>
      </c>
      <c r="X431" s="1">
        <v>2006</v>
      </c>
      <c r="Y431" s="1">
        <v>1000</v>
      </c>
      <c r="Z431" s="1">
        <v>6.4</v>
      </c>
      <c r="AA431" s="1">
        <v>1.85</v>
      </c>
      <c r="AB431" s="1">
        <v>7000</v>
      </c>
    </row>
    <row r="432" spans="1:28" x14ac:dyDescent="0.2">
      <c r="A432" s="1" t="s">
        <v>28</v>
      </c>
      <c r="B432" s="1" t="s">
        <v>2494</v>
      </c>
      <c r="C432" s="1">
        <v>127</v>
      </c>
      <c r="D432" s="1">
        <v>130</v>
      </c>
      <c r="E432" s="1">
        <v>0</v>
      </c>
      <c r="F432" s="1">
        <v>602</v>
      </c>
      <c r="G432" s="1" t="s">
        <v>2495</v>
      </c>
      <c r="H432" s="1">
        <v>875</v>
      </c>
      <c r="J432" s="1" t="s">
        <v>881</v>
      </c>
      <c r="K432" s="1" t="s">
        <v>2496</v>
      </c>
      <c r="L432" s="1" t="s">
        <v>2497</v>
      </c>
      <c r="M432" s="1">
        <v>29932</v>
      </c>
      <c r="N432" s="1">
        <v>2662</v>
      </c>
      <c r="O432" s="1" t="s">
        <v>2498</v>
      </c>
      <c r="P432" s="1">
        <v>0</v>
      </c>
      <c r="Q432" s="1" t="s">
        <v>2499</v>
      </c>
      <c r="R432" s="2" t="s">
        <v>2500</v>
      </c>
      <c r="S432" s="1">
        <v>211</v>
      </c>
      <c r="T432" s="1" t="s">
        <v>37</v>
      </c>
      <c r="U432" s="1" t="s">
        <v>38</v>
      </c>
      <c r="V432" s="1" t="s">
        <v>584</v>
      </c>
      <c r="W432" s="1">
        <v>8000000</v>
      </c>
      <c r="X432" s="1">
        <v>1982</v>
      </c>
      <c r="Y432" s="1">
        <v>826</v>
      </c>
      <c r="Z432" s="1">
        <v>6.9</v>
      </c>
      <c r="AA432" s="1">
        <v>1.85</v>
      </c>
      <c r="AB432" s="1">
        <v>0</v>
      </c>
    </row>
    <row r="433" spans="1:28" x14ac:dyDescent="0.2">
      <c r="A433" s="1" t="s">
        <v>28</v>
      </c>
      <c r="B433" s="1" t="s">
        <v>1510</v>
      </c>
      <c r="C433" s="1">
        <v>91</v>
      </c>
      <c r="D433" s="1">
        <v>82</v>
      </c>
      <c r="E433" s="1">
        <v>62</v>
      </c>
      <c r="F433" s="1">
        <v>615</v>
      </c>
      <c r="G433" s="1" t="s">
        <v>273</v>
      </c>
      <c r="H433" s="1">
        <v>975</v>
      </c>
      <c r="I433" s="1">
        <v>43575716</v>
      </c>
      <c r="J433" s="1" t="s">
        <v>2501</v>
      </c>
      <c r="K433" s="1" t="s">
        <v>621</v>
      </c>
      <c r="L433" s="1" t="s">
        <v>2502</v>
      </c>
      <c r="M433" s="1">
        <v>10233</v>
      </c>
      <c r="N433" s="1">
        <v>3326</v>
      </c>
      <c r="O433" s="1" t="s">
        <v>2503</v>
      </c>
      <c r="P433" s="1">
        <v>0</v>
      </c>
      <c r="Q433" s="1" t="s">
        <v>2504</v>
      </c>
      <c r="R433" s="2" t="s">
        <v>2505</v>
      </c>
      <c r="S433" s="1">
        <v>63</v>
      </c>
      <c r="T433" s="1" t="s">
        <v>37</v>
      </c>
      <c r="U433" s="1" t="s">
        <v>38</v>
      </c>
      <c r="V433" s="1" t="s">
        <v>94</v>
      </c>
      <c r="W433" s="1">
        <v>85000000</v>
      </c>
      <c r="X433" s="1">
        <v>2010</v>
      </c>
      <c r="Y433" s="1">
        <v>760</v>
      </c>
      <c r="Z433" s="1">
        <v>4.3</v>
      </c>
      <c r="AA433" s="1">
        <v>1.85</v>
      </c>
      <c r="AB433" s="1">
        <v>0</v>
      </c>
    </row>
    <row r="434" spans="1:28" x14ac:dyDescent="0.2">
      <c r="A434" s="1" t="s">
        <v>28</v>
      </c>
      <c r="B434" s="1" t="s">
        <v>520</v>
      </c>
      <c r="C434" s="1">
        <v>238</v>
      </c>
      <c r="D434" s="1">
        <v>88</v>
      </c>
      <c r="E434" s="1">
        <v>218</v>
      </c>
      <c r="F434" s="1">
        <v>521</v>
      </c>
      <c r="G434" s="1" t="s">
        <v>1433</v>
      </c>
      <c r="H434" s="1">
        <v>17000</v>
      </c>
      <c r="I434" s="1">
        <v>80170146</v>
      </c>
      <c r="J434" s="1" t="s">
        <v>226</v>
      </c>
      <c r="K434" s="1" t="s">
        <v>556</v>
      </c>
      <c r="L434" s="1" t="s">
        <v>2506</v>
      </c>
      <c r="M434" s="1">
        <v>243053</v>
      </c>
      <c r="N434" s="1">
        <v>21863</v>
      </c>
      <c r="O434" s="1" t="s">
        <v>2507</v>
      </c>
      <c r="P434" s="1">
        <v>0</v>
      </c>
      <c r="Q434" s="1" t="s">
        <v>2508</v>
      </c>
      <c r="R434" s="2" t="s">
        <v>2509</v>
      </c>
      <c r="S434" s="1">
        <v>488</v>
      </c>
      <c r="T434" s="1" t="s">
        <v>37</v>
      </c>
      <c r="U434" s="1" t="s">
        <v>38</v>
      </c>
      <c r="V434" s="1" t="s">
        <v>39</v>
      </c>
      <c r="W434" s="1">
        <v>85000000</v>
      </c>
      <c r="X434" s="1">
        <v>2008</v>
      </c>
      <c r="Y434" s="1">
        <v>4000</v>
      </c>
      <c r="Z434" s="1">
        <v>6.1</v>
      </c>
      <c r="AA434" s="1">
        <v>2.35</v>
      </c>
      <c r="AB434" s="1">
        <v>0</v>
      </c>
    </row>
    <row r="435" spans="1:28" x14ac:dyDescent="0.2">
      <c r="A435" s="1" t="s">
        <v>28</v>
      </c>
      <c r="B435" s="1" t="s">
        <v>377</v>
      </c>
      <c r="C435" s="1">
        <v>345</v>
      </c>
      <c r="D435" s="1">
        <v>120</v>
      </c>
      <c r="E435" s="1">
        <v>0</v>
      </c>
      <c r="F435" s="1">
        <v>160</v>
      </c>
      <c r="G435" s="1" t="s">
        <v>2510</v>
      </c>
      <c r="H435" s="1">
        <v>3000</v>
      </c>
      <c r="I435" s="1">
        <v>75754670</v>
      </c>
      <c r="J435" s="1" t="s">
        <v>2511</v>
      </c>
      <c r="K435" s="1" t="s">
        <v>2512</v>
      </c>
      <c r="L435" s="1" t="s">
        <v>2513</v>
      </c>
      <c r="M435" s="1">
        <v>208422</v>
      </c>
      <c r="N435" s="1">
        <v>3632</v>
      </c>
      <c r="O435" s="1" t="s">
        <v>2514</v>
      </c>
      <c r="P435" s="1">
        <v>0</v>
      </c>
      <c r="Q435" s="1" t="s">
        <v>2515</v>
      </c>
      <c r="R435" s="2" t="s">
        <v>2516</v>
      </c>
      <c r="S435" s="1">
        <v>342</v>
      </c>
      <c r="T435" s="1" t="s">
        <v>37</v>
      </c>
      <c r="U435" s="1" t="s">
        <v>38</v>
      </c>
      <c r="V435" s="1" t="s">
        <v>39</v>
      </c>
      <c r="W435" s="1">
        <v>85000000</v>
      </c>
      <c r="X435" s="1">
        <v>2008</v>
      </c>
      <c r="Y435" s="1">
        <v>169</v>
      </c>
      <c r="Z435" s="1">
        <v>7</v>
      </c>
      <c r="AA435" s="1">
        <v>1.85</v>
      </c>
      <c r="AB435" s="1">
        <v>3000</v>
      </c>
    </row>
    <row r="436" spans="1:28" x14ac:dyDescent="0.2">
      <c r="A436" s="1" t="s">
        <v>28</v>
      </c>
      <c r="B436" s="1" t="s">
        <v>684</v>
      </c>
      <c r="C436" s="1">
        <v>377</v>
      </c>
      <c r="D436" s="1">
        <v>162</v>
      </c>
      <c r="E436" s="1">
        <v>21000</v>
      </c>
      <c r="F436" s="1">
        <v>495</v>
      </c>
      <c r="G436" s="1" t="s">
        <v>372</v>
      </c>
      <c r="H436" s="1">
        <v>21000</v>
      </c>
      <c r="I436" s="1">
        <v>33048353</v>
      </c>
      <c r="J436" s="1" t="s">
        <v>2517</v>
      </c>
      <c r="K436" s="1" t="s">
        <v>96</v>
      </c>
      <c r="L436" s="1" t="s">
        <v>2518</v>
      </c>
      <c r="M436" s="1">
        <v>301279</v>
      </c>
      <c r="N436" s="1">
        <v>36928</v>
      </c>
      <c r="O436" s="1" t="s">
        <v>2519</v>
      </c>
      <c r="P436" s="1">
        <v>0</v>
      </c>
      <c r="Q436" s="1" t="s">
        <v>2520</v>
      </c>
      <c r="R436" s="2" t="s">
        <v>2521</v>
      </c>
      <c r="S436" s="1">
        <v>589</v>
      </c>
      <c r="T436" s="1" t="s">
        <v>37</v>
      </c>
      <c r="U436" s="1" t="s">
        <v>38</v>
      </c>
      <c r="V436" s="1" t="s">
        <v>584</v>
      </c>
      <c r="W436" s="1">
        <v>65000000</v>
      </c>
      <c r="X436" s="1">
        <v>2007</v>
      </c>
      <c r="Y436" s="1">
        <v>15000</v>
      </c>
      <c r="Z436" s="1">
        <v>7.7</v>
      </c>
      <c r="AA436" s="1">
        <v>2.35</v>
      </c>
      <c r="AB436" s="1">
        <v>12000</v>
      </c>
    </row>
    <row r="437" spans="1:28" x14ac:dyDescent="0.2">
      <c r="A437" s="1" t="s">
        <v>28</v>
      </c>
      <c r="B437" s="1" t="s">
        <v>1515</v>
      </c>
      <c r="C437" s="1">
        <v>170</v>
      </c>
      <c r="D437" s="1">
        <v>123</v>
      </c>
      <c r="E437" s="1">
        <v>55</v>
      </c>
      <c r="F437" s="1">
        <v>956</v>
      </c>
      <c r="G437" s="1" t="s">
        <v>2522</v>
      </c>
      <c r="H437" s="1">
        <v>3000</v>
      </c>
      <c r="I437" s="1">
        <v>34543701</v>
      </c>
      <c r="J437" s="1" t="s">
        <v>1643</v>
      </c>
      <c r="K437" s="1" t="s">
        <v>1688</v>
      </c>
      <c r="L437" s="1" t="s">
        <v>2523</v>
      </c>
      <c r="M437" s="1">
        <v>100001</v>
      </c>
      <c r="N437" s="1">
        <v>5839</v>
      </c>
      <c r="O437" s="1" t="s">
        <v>1015</v>
      </c>
      <c r="P437" s="1">
        <v>1</v>
      </c>
      <c r="Q437" s="1" t="s">
        <v>2524</v>
      </c>
      <c r="R437" s="2" t="s">
        <v>2525</v>
      </c>
      <c r="S437" s="1">
        <v>289</v>
      </c>
      <c r="T437" s="1" t="s">
        <v>37</v>
      </c>
      <c r="U437" s="1" t="s">
        <v>38</v>
      </c>
      <c r="V437" s="1" t="s">
        <v>39</v>
      </c>
      <c r="W437" s="1">
        <v>82000000</v>
      </c>
      <c r="X437" s="1">
        <v>2000</v>
      </c>
      <c r="Y437" s="1">
        <v>975</v>
      </c>
      <c r="Z437" s="1">
        <v>5.9</v>
      </c>
      <c r="AA437" s="1">
        <v>2.35</v>
      </c>
      <c r="AB437" s="1">
        <v>0</v>
      </c>
    </row>
    <row r="438" spans="1:28" x14ac:dyDescent="0.2">
      <c r="A438" s="1" t="s">
        <v>28</v>
      </c>
      <c r="B438" s="1" t="s">
        <v>513</v>
      </c>
      <c r="C438" s="1">
        <v>191</v>
      </c>
      <c r="D438" s="1">
        <v>101</v>
      </c>
      <c r="E438" s="1">
        <v>293</v>
      </c>
      <c r="F438" s="1">
        <v>1000</v>
      </c>
      <c r="G438" s="1" t="s">
        <v>517</v>
      </c>
      <c r="H438" s="1">
        <v>11000</v>
      </c>
      <c r="I438" s="1">
        <v>242589580</v>
      </c>
      <c r="J438" s="1" t="s">
        <v>2526</v>
      </c>
      <c r="K438" s="1" t="s">
        <v>465</v>
      </c>
      <c r="L438" s="1" t="s">
        <v>2527</v>
      </c>
      <c r="M438" s="1">
        <v>296904</v>
      </c>
      <c r="N438" s="1">
        <v>21276</v>
      </c>
      <c r="O438" s="1" t="s">
        <v>1182</v>
      </c>
      <c r="P438" s="1">
        <v>1</v>
      </c>
      <c r="Q438" s="1" t="s">
        <v>2528</v>
      </c>
      <c r="R438" s="2" t="s">
        <v>2529</v>
      </c>
      <c r="S438" s="1">
        <v>604</v>
      </c>
      <c r="T438" s="1" t="s">
        <v>37</v>
      </c>
      <c r="U438" s="1" t="s">
        <v>38</v>
      </c>
      <c r="V438" s="1" t="s">
        <v>39</v>
      </c>
      <c r="W438" s="1">
        <v>81000000</v>
      </c>
      <c r="X438" s="1">
        <v>2003</v>
      </c>
      <c r="Y438" s="1">
        <v>7000</v>
      </c>
      <c r="Z438" s="1">
        <v>6.7</v>
      </c>
      <c r="AA438" s="1">
        <v>1.85</v>
      </c>
      <c r="AB438" s="1">
        <v>0</v>
      </c>
    </row>
    <row r="439" spans="1:28" x14ac:dyDescent="0.2">
      <c r="A439" s="1" t="s">
        <v>28</v>
      </c>
      <c r="B439" s="1" t="s">
        <v>1783</v>
      </c>
      <c r="C439" s="1">
        <v>424</v>
      </c>
      <c r="D439" s="1">
        <v>113</v>
      </c>
      <c r="E439" s="1">
        <v>13000</v>
      </c>
      <c r="F439" s="1">
        <v>5000</v>
      </c>
      <c r="G439" s="1" t="s">
        <v>1783</v>
      </c>
      <c r="H439" s="1">
        <v>26000</v>
      </c>
      <c r="I439" s="1">
        <v>102981571</v>
      </c>
      <c r="J439" s="1" t="s">
        <v>50</v>
      </c>
      <c r="K439" s="1" t="s">
        <v>334</v>
      </c>
      <c r="L439" s="1" t="s">
        <v>2530</v>
      </c>
      <c r="M439" s="1">
        <v>270226</v>
      </c>
      <c r="N439" s="1">
        <v>46355</v>
      </c>
      <c r="O439" s="1" t="s">
        <v>501</v>
      </c>
      <c r="P439" s="1">
        <v>9</v>
      </c>
      <c r="Q439" s="1" t="s">
        <v>2531</v>
      </c>
      <c r="R439" s="2" t="s">
        <v>2532</v>
      </c>
      <c r="S439" s="1">
        <v>741</v>
      </c>
      <c r="T439" s="1" t="s">
        <v>37</v>
      </c>
      <c r="U439" s="1" t="s">
        <v>38</v>
      </c>
      <c r="V439" s="1" t="s">
        <v>584</v>
      </c>
      <c r="W439" s="1">
        <v>80000000</v>
      </c>
      <c r="X439" s="1">
        <v>2010</v>
      </c>
      <c r="Y439" s="1">
        <v>13000</v>
      </c>
      <c r="Z439" s="1">
        <v>6.5</v>
      </c>
      <c r="AA439" s="1">
        <v>2.35</v>
      </c>
      <c r="AB439" s="1">
        <v>57000</v>
      </c>
    </row>
    <row r="440" spans="1:28" x14ac:dyDescent="0.2">
      <c r="A440" s="1" t="s">
        <v>28</v>
      </c>
      <c r="B440" s="1" t="s">
        <v>2245</v>
      </c>
      <c r="C440" s="1">
        <v>154</v>
      </c>
      <c r="D440" s="1">
        <v>110</v>
      </c>
      <c r="E440" s="1">
        <v>0</v>
      </c>
      <c r="F440" s="1">
        <v>898</v>
      </c>
      <c r="G440" s="1" t="s">
        <v>202</v>
      </c>
      <c r="H440" s="1">
        <v>10000</v>
      </c>
      <c r="I440" s="1">
        <v>180965237</v>
      </c>
      <c r="J440" s="1" t="s">
        <v>50</v>
      </c>
      <c r="K440" s="1" t="s">
        <v>522</v>
      </c>
      <c r="L440" s="1" t="s">
        <v>2533</v>
      </c>
      <c r="M440" s="1">
        <v>300542</v>
      </c>
      <c r="N440" s="1">
        <v>12760</v>
      </c>
      <c r="O440" s="1" t="s">
        <v>2534</v>
      </c>
      <c r="P440" s="1">
        <v>0</v>
      </c>
      <c r="Q440" s="1" t="s">
        <v>2535</v>
      </c>
      <c r="R440" s="2" t="s">
        <v>2536</v>
      </c>
      <c r="S440" s="1">
        <v>378</v>
      </c>
      <c r="T440" s="1" t="s">
        <v>37</v>
      </c>
      <c r="U440" s="1" t="s">
        <v>38</v>
      </c>
      <c r="V440" s="1" t="s">
        <v>39</v>
      </c>
      <c r="W440" s="1">
        <v>80000000</v>
      </c>
      <c r="X440" s="1">
        <v>1996</v>
      </c>
      <c r="Y440" s="1">
        <v>1000</v>
      </c>
      <c r="Z440" s="1">
        <v>7.1</v>
      </c>
      <c r="AA440" s="1">
        <v>2.35</v>
      </c>
      <c r="AB440" s="1">
        <v>0</v>
      </c>
    </row>
    <row r="441" spans="1:28" x14ac:dyDescent="0.2">
      <c r="A441" s="1" t="s">
        <v>28</v>
      </c>
      <c r="B441" s="1" t="s">
        <v>2295</v>
      </c>
      <c r="C441" s="1">
        <v>673</v>
      </c>
      <c r="D441" s="1">
        <v>142</v>
      </c>
      <c r="E441" s="1">
        <v>378</v>
      </c>
      <c r="F441" s="1">
        <v>575</v>
      </c>
      <c r="G441" s="1" t="s">
        <v>699</v>
      </c>
      <c r="H441" s="1">
        <v>34000</v>
      </c>
      <c r="I441" s="1">
        <v>407999255</v>
      </c>
      <c r="J441" s="1" t="s">
        <v>1482</v>
      </c>
      <c r="K441" s="1" t="s">
        <v>346</v>
      </c>
      <c r="L441" s="1" t="s">
        <v>2537</v>
      </c>
      <c r="M441" s="1">
        <v>701607</v>
      </c>
      <c r="N441" s="1">
        <v>49942</v>
      </c>
      <c r="O441" s="1" t="s">
        <v>2538</v>
      </c>
      <c r="P441" s="1">
        <v>0</v>
      </c>
      <c r="Q441" s="1" t="s">
        <v>2539</v>
      </c>
      <c r="R441" s="2" t="s">
        <v>2540</v>
      </c>
      <c r="S441" s="1">
        <v>1959</v>
      </c>
      <c r="T441" s="1" t="s">
        <v>37</v>
      </c>
      <c r="U441" s="1" t="s">
        <v>38</v>
      </c>
      <c r="V441" s="1" t="s">
        <v>39</v>
      </c>
      <c r="W441" s="1">
        <v>78000000</v>
      </c>
      <c r="X441" s="1">
        <v>2012</v>
      </c>
      <c r="Y441" s="1">
        <v>14000</v>
      </c>
      <c r="Z441" s="1">
        <v>7.3</v>
      </c>
      <c r="AA441" s="1">
        <v>2.35</v>
      </c>
      <c r="AB441" s="1">
        <v>140000</v>
      </c>
    </row>
    <row r="442" spans="1:28" x14ac:dyDescent="0.2">
      <c r="A442" s="1" t="s">
        <v>28</v>
      </c>
      <c r="B442" s="1" t="s">
        <v>2541</v>
      </c>
      <c r="C442" s="1">
        <v>383</v>
      </c>
      <c r="D442" s="1">
        <v>102</v>
      </c>
      <c r="E442" s="1">
        <v>480</v>
      </c>
      <c r="F442" s="1">
        <v>461</v>
      </c>
      <c r="G442" s="1" t="s">
        <v>2542</v>
      </c>
      <c r="H442" s="1">
        <v>14000</v>
      </c>
      <c r="I442" s="1">
        <v>254455986</v>
      </c>
      <c r="J442" s="1" t="s">
        <v>1670</v>
      </c>
      <c r="K442" s="1" t="s">
        <v>653</v>
      </c>
      <c r="L442" s="1" t="s">
        <v>2543</v>
      </c>
      <c r="M442" s="1">
        <v>375879</v>
      </c>
      <c r="N442" s="1">
        <v>16143</v>
      </c>
      <c r="O442" s="1" t="s">
        <v>2544</v>
      </c>
      <c r="P442" s="1">
        <v>0</v>
      </c>
      <c r="Q442" s="1" t="s">
        <v>2545</v>
      </c>
      <c r="R442" s="2" t="s">
        <v>2546</v>
      </c>
      <c r="S442" s="1">
        <v>402</v>
      </c>
      <c r="T442" s="1" t="s">
        <v>37</v>
      </c>
      <c r="U442" s="1" t="s">
        <v>38</v>
      </c>
      <c r="V442" s="1" t="s">
        <v>584</v>
      </c>
      <c r="W442" s="1">
        <v>80000000</v>
      </c>
      <c r="X442" s="1">
        <v>2011</v>
      </c>
      <c r="Y442" s="1">
        <v>670</v>
      </c>
      <c r="Z442" s="1">
        <v>6.5</v>
      </c>
      <c r="AA442" s="1">
        <v>2.35</v>
      </c>
      <c r="AB442" s="1">
        <v>56000</v>
      </c>
    </row>
    <row r="443" spans="1:28" x14ac:dyDescent="0.2">
      <c r="A443" s="1" t="s">
        <v>28</v>
      </c>
      <c r="B443" s="1" t="s">
        <v>254</v>
      </c>
      <c r="C443" s="1">
        <v>153</v>
      </c>
      <c r="D443" s="1">
        <v>126</v>
      </c>
      <c r="E443" s="1">
        <v>13000</v>
      </c>
      <c r="F443" s="1">
        <v>390</v>
      </c>
      <c r="G443" s="1" t="s">
        <v>1516</v>
      </c>
      <c r="H443" s="1">
        <v>920</v>
      </c>
      <c r="I443" s="1">
        <v>162831698</v>
      </c>
      <c r="J443" s="1" t="s">
        <v>1324</v>
      </c>
      <c r="K443" s="1" t="s">
        <v>1325</v>
      </c>
      <c r="L443" s="1" t="s">
        <v>2547</v>
      </c>
      <c r="M443" s="1">
        <v>215255</v>
      </c>
      <c r="N443" s="1">
        <v>2899</v>
      </c>
      <c r="O443" s="1" t="s">
        <v>2548</v>
      </c>
      <c r="P443" s="1">
        <v>0</v>
      </c>
      <c r="Q443" s="1" t="s">
        <v>2549</v>
      </c>
      <c r="R443" s="2" t="s">
        <v>2550</v>
      </c>
      <c r="S443" s="1">
        <v>610</v>
      </c>
      <c r="T443" s="1" t="s">
        <v>37</v>
      </c>
      <c r="U443" s="1" t="s">
        <v>38</v>
      </c>
      <c r="V443" s="1" t="s">
        <v>39</v>
      </c>
      <c r="W443" s="1">
        <v>80000000</v>
      </c>
      <c r="X443" s="1">
        <v>1992</v>
      </c>
      <c r="Y443" s="1">
        <v>811</v>
      </c>
      <c r="Z443" s="1">
        <v>7</v>
      </c>
      <c r="AA443" s="1">
        <v>1.85</v>
      </c>
      <c r="AB443" s="1">
        <v>0</v>
      </c>
    </row>
    <row r="444" spans="1:28" x14ac:dyDescent="0.2">
      <c r="A444" s="1" t="s">
        <v>28</v>
      </c>
      <c r="B444" s="1" t="s">
        <v>1174</v>
      </c>
      <c r="C444" s="1">
        <v>166</v>
      </c>
      <c r="D444" s="1">
        <v>83</v>
      </c>
      <c r="E444" s="1">
        <v>12</v>
      </c>
      <c r="F444" s="1">
        <v>925</v>
      </c>
      <c r="G444" s="1" t="s">
        <v>517</v>
      </c>
      <c r="H444" s="1">
        <v>13000</v>
      </c>
      <c r="I444" s="1">
        <v>155019340</v>
      </c>
      <c r="J444" s="1" t="s">
        <v>470</v>
      </c>
      <c r="K444" s="1" t="s">
        <v>976</v>
      </c>
      <c r="L444" s="1" t="s">
        <v>2551</v>
      </c>
      <c r="M444" s="1">
        <v>127345</v>
      </c>
      <c r="N444" s="1">
        <v>22813</v>
      </c>
      <c r="O444" s="1" t="s">
        <v>1801</v>
      </c>
      <c r="P444" s="1">
        <v>1</v>
      </c>
      <c r="Q444" s="1" t="s">
        <v>2552</v>
      </c>
      <c r="R444" s="2" t="s">
        <v>2553</v>
      </c>
      <c r="S444" s="1">
        <v>250</v>
      </c>
      <c r="T444" s="1" t="s">
        <v>37</v>
      </c>
      <c r="U444" s="1" t="s">
        <v>38</v>
      </c>
      <c r="V444" s="1" t="s">
        <v>94</v>
      </c>
      <c r="W444" s="1">
        <v>80000000</v>
      </c>
      <c r="X444" s="1">
        <v>2006</v>
      </c>
      <c r="Y444" s="1">
        <v>7000</v>
      </c>
      <c r="Z444" s="1">
        <v>6.8</v>
      </c>
      <c r="AA444" s="1">
        <v>1.85</v>
      </c>
      <c r="AB444" s="1">
        <v>0</v>
      </c>
    </row>
    <row r="445" spans="1:28" x14ac:dyDescent="0.2">
      <c r="A445" s="1" t="s">
        <v>28</v>
      </c>
      <c r="B445" s="1" t="s">
        <v>638</v>
      </c>
      <c r="C445" s="1">
        <v>180</v>
      </c>
      <c r="D445" s="1">
        <v>85</v>
      </c>
      <c r="E445" s="1">
        <v>255</v>
      </c>
      <c r="F445" s="1">
        <v>443</v>
      </c>
      <c r="G445" s="1" t="s">
        <v>2554</v>
      </c>
      <c r="H445" s="1">
        <v>1000</v>
      </c>
      <c r="I445" s="1">
        <v>145771527</v>
      </c>
      <c r="J445" s="1" t="s">
        <v>2555</v>
      </c>
      <c r="K445" s="1" t="s">
        <v>1731</v>
      </c>
      <c r="L445" s="1" t="s">
        <v>2556</v>
      </c>
      <c r="M445" s="1">
        <v>117212</v>
      </c>
      <c r="N445" s="1">
        <v>3112</v>
      </c>
      <c r="O445" s="1" t="s">
        <v>2557</v>
      </c>
      <c r="P445" s="1">
        <v>0</v>
      </c>
      <c r="Q445" s="1" t="s">
        <v>2558</v>
      </c>
      <c r="R445" s="2" t="s">
        <v>2559</v>
      </c>
      <c r="S445" s="1">
        <v>367</v>
      </c>
      <c r="T445" s="1" t="s">
        <v>37</v>
      </c>
      <c r="U445" s="1" t="s">
        <v>38</v>
      </c>
      <c r="V445" s="1" t="s">
        <v>94</v>
      </c>
      <c r="W445" s="1">
        <v>80000000</v>
      </c>
      <c r="X445" s="1">
        <v>2002</v>
      </c>
      <c r="Y445" s="1">
        <v>533</v>
      </c>
      <c r="Z445" s="1">
        <v>7.2</v>
      </c>
      <c r="AA445" s="1">
        <v>1.66</v>
      </c>
      <c r="AB445" s="1">
        <v>0</v>
      </c>
    </row>
    <row r="446" spans="1:28" x14ac:dyDescent="0.2">
      <c r="A446" s="1" t="s">
        <v>28</v>
      </c>
      <c r="B446" s="1" t="s">
        <v>2560</v>
      </c>
      <c r="C446" s="1">
        <v>120</v>
      </c>
      <c r="D446" s="1">
        <v>97</v>
      </c>
      <c r="E446" s="1">
        <v>56</v>
      </c>
      <c r="F446" s="1">
        <v>852</v>
      </c>
      <c r="G446" s="1" t="s">
        <v>1526</v>
      </c>
      <c r="H446" s="1">
        <v>12000</v>
      </c>
      <c r="I446" s="1">
        <v>82506325</v>
      </c>
      <c r="J446" s="1" t="s">
        <v>514</v>
      </c>
      <c r="K446" s="1" t="s">
        <v>271</v>
      </c>
      <c r="L446" s="1" t="s">
        <v>2561</v>
      </c>
      <c r="M446" s="1">
        <v>27838</v>
      </c>
      <c r="N446" s="1">
        <v>23907</v>
      </c>
      <c r="O446" s="1" t="s">
        <v>900</v>
      </c>
      <c r="P446" s="1">
        <v>0</v>
      </c>
      <c r="Q446" s="1" t="s">
        <v>2562</v>
      </c>
      <c r="R446" s="2" t="s">
        <v>2563</v>
      </c>
      <c r="S446" s="1">
        <v>102</v>
      </c>
      <c r="T446" s="1" t="s">
        <v>37</v>
      </c>
      <c r="U446" s="1" t="s">
        <v>38</v>
      </c>
      <c r="V446" s="1" t="s">
        <v>276</v>
      </c>
      <c r="X446" s="1">
        <v>2006</v>
      </c>
      <c r="Y446" s="1">
        <v>8000</v>
      </c>
      <c r="Z446" s="1">
        <v>6.4</v>
      </c>
      <c r="AA446" s="1">
        <v>1.85</v>
      </c>
      <c r="AB446" s="1">
        <v>0</v>
      </c>
    </row>
    <row r="447" spans="1:28" x14ac:dyDescent="0.2">
      <c r="A447" s="1" t="s">
        <v>28</v>
      </c>
      <c r="B447" s="1" t="s">
        <v>2564</v>
      </c>
      <c r="C447" s="1">
        <v>125</v>
      </c>
      <c r="D447" s="1">
        <v>120</v>
      </c>
      <c r="E447" s="1">
        <v>75</v>
      </c>
      <c r="F447" s="1">
        <v>3000</v>
      </c>
      <c r="G447" s="1" t="s">
        <v>249</v>
      </c>
      <c r="H447" s="1">
        <v>11000</v>
      </c>
      <c r="I447" s="1">
        <v>140459099</v>
      </c>
      <c r="J447" s="1" t="s">
        <v>2565</v>
      </c>
      <c r="K447" s="1" t="s">
        <v>465</v>
      </c>
      <c r="L447" s="1" t="s">
        <v>2566</v>
      </c>
      <c r="M447" s="1">
        <v>135601</v>
      </c>
      <c r="N447" s="1">
        <v>22750</v>
      </c>
      <c r="O447" s="1" t="s">
        <v>1688</v>
      </c>
      <c r="P447" s="1">
        <v>0</v>
      </c>
      <c r="Q447" s="1" t="s">
        <v>2567</v>
      </c>
      <c r="R447" s="2" t="s">
        <v>2568</v>
      </c>
      <c r="S447" s="1">
        <v>493</v>
      </c>
      <c r="T447" s="1" t="s">
        <v>37</v>
      </c>
      <c r="U447" s="1" t="s">
        <v>38</v>
      </c>
      <c r="V447" s="1" t="s">
        <v>39</v>
      </c>
      <c r="W447" s="1">
        <v>75000000</v>
      </c>
      <c r="X447" s="1">
        <v>1998</v>
      </c>
      <c r="Y447" s="1">
        <v>4000</v>
      </c>
      <c r="Z447" s="1">
        <v>6.1</v>
      </c>
      <c r="AA447" s="1">
        <v>2.35</v>
      </c>
      <c r="AB447" s="1">
        <v>0</v>
      </c>
    </row>
    <row r="448" spans="1:28" x14ac:dyDescent="0.2">
      <c r="A448" s="1" t="s">
        <v>28</v>
      </c>
      <c r="B448" s="1" t="s">
        <v>1006</v>
      </c>
      <c r="C448" s="1">
        <v>234</v>
      </c>
      <c r="D448" s="1">
        <v>116</v>
      </c>
      <c r="E448" s="1">
        <v>23</v>
      </c>
      <c r="F448" s="1">
        <v>110</v>
      </c>
      <c r="G448" s="1" t="s">
        <v>761</v>
      </c>
      <c r="H448" s="1">
        <v>13000</v>
      </c>
      <c r="I448" s="1">
        <v>53215979</v>
      </c>
      <c r="J448" s="1" t="s">
        <v>421</v>
      </c>
      <c r="K448" s="1" t="s">
        <v>976</v>
      </c>
      <c r="L448" s="1" t="s">
        <v>2569</v>
      </c>
      <c r="M448" s="1">
        <v>125036</v>
      </c>
      <c r="N448" s="1">
        <v>25220</v>
      </c>
      <c r="O448" s="1" t="s">
        <v>2570</v>
      </c>
      <c r="P448" s="1">
        <v>7</v>
      </c>
      <c r="Q448" s="1" t="s">
        <v>2571</v>
      </c>
      <c r="R448" s="2" t="s">
        <v>2572</v>
      </c>
      <c r="S448" s="1">
        <v>205</v>
      </c>
      <c r="T448" s="1" t="s">
        <v>37</v>
      </c>
      <c r="U448" s="1" t="s">
        <v>38</v>
      </c>
      <c r="V448" s="1" t="s">
        <v>39</v>
      </c>
      <c r="W448" s="1">
        <v>84000000</v>
      </c>
      <c r="X448" s="1">
        <v>2013</v>
      </c>
      <c r="Y448" s="1">
        <v>12000</v>
      </c>
      <c r="Z448" s="1">
        <v>6.7</v>
      </c>
      <c r="AA448" s="1">
        <v>2.35</v>
      </c>
      <c r="AB448" s="1">
        <v>22000</v>
      </c>
    </row>
    <row r="449" spans="1:28" x14ac:dyDescent="0.2">
      <c r="A449" s="1" t="s">
        <v>28</v>
      </c>
      <c r="B449" s="1" t="s">
        <v>2466</v>
      </c>
      <c r="C449" s="1">
        <v>134</v>
      </c>
      <c r="D449" s="1">
        <v>113</v>
      </c>
      <c r="E449" s="1">
        <v>88</v>
      </c>
      <c r="F449" s="1">
        <v>421</v>
      </c>
      <c r="G449" s="1" t="s">
        <v>2573</v>
      </c>
      <c r="H449" s="1">
        <v>11000</v>
      </c>
      <c r="I449" s="1">
        <v>158115031</v>
      </c>
      <c r="J449" s="1" t="s">
        <v>2574</v>
      </c>
      <c r="K449" s="1" t="s">
        <v>2179</v>
      </c>
      <c r="L449" s="1" t="s">
        <v>2575</v>
      </c>
      <c r="M449" s="1">
        <v>130070</v>
      </c>
      <c r="N449" s="1">
        <v>13693</v>
      </c>
      <c r="O449" s="1" t="s">
        <v>2576</v>
      </c>
      <c r="P449" s="1">
        <v>11</v>
      </c>
      <c r="Q449" s="1" t="s">
        <v>2577</v>
      </c>
      <c r="R449" s="2" t="s">
        <v>2578</v>
      </c>
      <c r="S449" s="1">
        <v>316</v>
      </c>
      <c r="T449" s="1" t="s">
        <v>37</v>
      </c>
      <c r="U449" s="1" t="s">
        <v>38</v>
      </c>
      <c r="V449" s="1" t="s">
        <v>39</v>
      </c>
      <c r="W449" s="1">
        <v>82000000</v>
      </c>
      <c r="X449" s="1">
        <v>2005</v>
      </c>
      <c r="Y449" s="1">
        <v>437</v>
      </c>
      <c r="Z449" s="1">
        <v>6.4</v>
      </c>
      <c r="AA449" s="1">
        <v>2.35</v>
      </c>
      <c r="AB449" s="1">
        <v>0</v>
      </c>
    </row>
    <row r="450" spans="1:28" x14ac:dyDescent="0.2">
      <c r="A450" s="1" t="s">
        <v>28</v>
      </c>
      <c r="B450" s="1" t="s">
        <v>596</v>
      </c>
      <c r="C450" s="1">
        <v>91</v>
      </c>
      <c r="D450" s="1">
        <v>87</v>
      </c>
      <c r="E450" s="1">
        <v>31</v>
      </c>
      <c r="F450" s="1">
        <v>733</v>
      </c>
      <c r="G450" s="1" t="s">
        <v>2170</v>
      </c>
      <c r="H450" s="1">
        <v>1000</v>
      </c>
      <c r="I450" s="1">
        <v>133103929</v>
      </c>
      <c r="J450" s="1" t="s">
        <v>2167</v>
      </c>
      <c r="K450" s="1" t="s">
        <v>478</v>
      </c>
      <c r="L450" s="1" t="s">
        <v>2579</v>
      </c>
      <c r="M450" s="1">
        <v>22838</v>
      </c>
      <c r="N450" s="1">
        <v>4073</v>
      </c>
      <c r="O450" s="1" t="s">
        <v>2580</v>
      </c>
      <c r="P450" s="1">
        <v>0</v>
      </c>
      <c r="Q450" s="1" t="s">
        <v>2581</v>
      </c>
      <c r="R450" s="2" t="s">
        <v>2582</v>
      </c>
      <c r="S450" s="1">
        <v>56</v>
      </c>
      <c r="T450" s="1" t="s">
        <v>37</v>
      </c>
      <c r="U450" s="1" t="s">
        <v>38</v>
      </c>
      <c r="V450" s="1" t="s">
        <v>276</v>
      </c>
      <c r="W450" s="1">
        <v>75000000</v>
      </c>
      <c r="X450" s="1">
        <v>2011</v>
      </c>
      <c r="Y450" s="1">
        <v>1000</v>
      </c>
      <c r="Z450" s="1">
        <v>4.4000000000000004</v>
      </c>
      <c r="AA450" s="1">
        <v>1.85</v>
      </c>
      <c r="AB450" s="1">
        <v>0</v>
      </c>
    </row>
    <row r="451" spans="1:28" x14ac:dyDescent="0.2">
      <c r="A451" s="1" t="s">
        <v>28</v>
      </c>
      <c r="B451" s="1" t="s">
        <v>2177</v>
      </c>
      <c r="C451" s="1">
        <v>139</v>
      </c>
      <c r="D451" s="1">
        <v>101</v>
      </c>
      <c r="E451" s="1">
        <v>221</v>
      </c>
      <c r="F451" s="1">
        <v>11000</v>
      </c>
      <c r="G451" s="1" t="s">
        <v>2179</v>
      </c>
      <c r="H451" s="1">
        <v>12000</v>
      </c>
      <c r="I451" s="1">
        <v>133668525</v>
      </c>
      <c r="J451" s="1" t="s">
        <v>1670</v>
      </c>
      <c r="K451" s="1" t="s">
        <v>271</v>
      </c>
      <c r="L451" s="1" t="s">
        <v>2583</v>
      </c>
      <c r="M451" s="1">
        <v>107817</v>
      </c>
      <c r="N451" s="1">
        <v>39269</v>
      </c>
      <c r="O451" s="1" t="s">
        <v>1955</v>
      </c>
      <c r="P451" s="1">
        <v>4</v>
      </c>
      <c r="Q451" s="1" t="s">
        <v>2584</v>
      </c>
      <c r="R451" s="2" t="s">
        <v>2585</v>
      </c>
      <c r="S451" s="1">
        <v>255</v>
      </c>
      <c r="T451" s="1" t="s">
        <v>37</v>
      </c>
      <c r="U451" s="1" t="s">
        <v>38</v>
      </c>
      <c r="V451" s="1" t="s">
        <v>39</v>
      </c>
      <c r="W451" s="1">
        <v>80000000</v>
      </c>
      <c r="X451" s="1">
        <v>2013</v>
      </c>
      <c r="Y451" s="1">
        <v>11000</v>
      </c>
      <c r="Z451" s="1">
        <v>5.4</v>
      </c>
      <c r="AA451" s="1">
        <v>1.85</v>
      </c>
      <c r="AB451" s="1">
        <v>14000</v>
      </c>
    </row>
    <row r="452" spans="1:28" x14ac:dyDescent="0.2">
      <c r="A452" s="1" t="s">
        <v>28</v>
      </c>
      <c r="B452" s="1" t="s">
        <v>2466</v>
      </c>
      <c r="C452" s="1">
        <v>265</v>
      </c>
      <c r="D452" s="1">
        <v>110</v>
      </c>
      <c r="E452" s="1">
        <v>88</v>
      </c>
      <c r="F452" s="1">
        <v>11000</v>
      </c>
      <c r="G452" s="1" t="s">
        <v>1071</v>
      </c>
      <c r="H452" s="1">
        <v>13000</v>
      </c>
      <c r="I452" s="1">
        <v>130313314</v>
      </c>
      <c r="J452" s="1" t="s">
        <v>1627</v>
      </c>
      <c r="K452" s="1" t="s">
        <v>546</v>
      </c>
      <c r="L452" s="1" t="s">
        <v>2586</v>
      </c>
      <c r="M452" s="1">
        <v>168172</v>
      </c>
      <c r="N452" s="1">
        <v>44798</v>
      </c>
      <c r="O452" s="1" t="s">
        <v>256</v>
      </c>
      <c r="P452" s="1">
        <v>1</v>
      </c>
      <c r="Q452" s="1" t="s">
        <v>2587</v>
      </c>
      <c r="R452" s="2" t="s">
        <v>2588</v>
      </c>
      <c r="S452" s="1">
        <v>380</v>
      </c>
      <c r="T452" s="1" t="s">
        <v>37</v>
      </c>
      <c r="U452" s="1" t="s">
        <v>38</v>
      </c>
      <c r="V452" s="1" t="s">
        <v>39</v>
      </c>
      <c r="W452" s="1">
        <v>80000000</v>
      </c>
      <c r="X452" s="1">
        <v>2008</v>
      </c>
      <c r="Y452" s="1">
        <v>12000</v>
      </c>
      <c r="Z452" s="1">
        <v>6.5</v>
      </c>
      <c r="AA452" s="1">
        <v>1.85</v>
      </c>
      <c r="AB452" s="1">
        <v>0</v>
      </c>
    </row>
    <row r="453" spans="1:28" x14ac:dyDescent="0.2">
      <c r="A453" s="1" t="s">
        <v>28</v>
      </c>
      <c r="B453" s="1" t="s">
        <v>2366</v>
      </c>
      <c r="C453" s="1">
        <v>145</v>
      </c>
      <c r="D453" s="1">
        <v>128</v>
      </c>
      <c r="E453" s="1">
        <v>278</v>
      </c>
      <c r="F453" s="1">
        <v>343</v>
      </c>
      <c r="G453" s="1" t="s">
        <v>249</v>
      </c>
      <c r="H453" s="1">
        <v>18000</v>
      </c>
      <c r="I453" s="1">
        <v>124590960</v>
      </c>
      <c r="J453" s="1" t="s">
        <v>1414</v>
      </c>
      <c r="K453" s="1" t="s">
        <v>587</v>
      </c>
      <c r="L453" s="1" t="s">
        <v>2589</v>
      </c>
      <c r="M453" s="1">
        <v>91092</v>
      </c>
      <c r="N453" s="1">
        <v>22679</v>
      </c>
      <c r="O453" s="1" t="s">
        <v>2590</v>
      </c>
      <c r="P453" s="1">
        <v>1</v>
      </c>
      <c r="Q453" s="1" t="s">
        <v>2591</v>
      </c>
      <c r="R453" s="2" t="s">
        <v>2592</v>
      </c>
      <c r="S453" s="1">
        <v>402</v>
      </c>
      <c r="T453" s="1" t="s">
        <v>37</v>
      </c>
      <c r="U453" s="1" t="s">
        <v>38</v>
      </c>
      <c r="V453" s="1" t="s">
        <v>39</v>
      </c>
      <c r="W453" s="1">
        <v>80000000</v>
      </c>
      <c r="X453" s="1">
        <v>2003</v>
      </c>
      <c r="Y453" s="1">
        <v>4000</v>
      </c>
      <c r="Z453" s="1">
        <v>6.7</v>
      </c>
      <c r="AA453" s="1">
        <v>1.85</v>
      </c>
      <c r="AB453" s="1">
        <v>0</v>
      </c>
    </row>
    <row r="454" spans="1:28" x14ac:dyDescent="0.2">
      <c r="A454" s="1" t="s">
        <v>28</v>
      </c>
      <c r="B454" s="1" t="s">
        <v>486</v>
      </c>
      <c r="C454" s="1">
        <v>490</v>
      </c>
      <c r="D454" s="1">
        <v>138</v>
      </c>
      <c r="E454" s="1">
        <v>17000</v>
      </c>
      <c r="F454" s="1">
        <v>163</v>
      </c>
      <c r="G454" s="1" t="s">
        <v>2593</v>
      </c>
      <c r="H454" s="1">
        <v>29000</v>
      </c>
      <c r="I454" s="1">
        <v>127968405</v>
      </c>
      <c r="J454" s="1" t="s">
        <v>851</v>
      </c>
      <c r="K454" s="1" t="s">
        <v>214</v>
      </c>
      <c r="L454" s="1" t="s">
        <v>2594</v>
      </c>
      <c r="M454" s="1">
        <v>786092</v>
      </c>
      <c r="N454" s="1">
        <v>29585</v>
      </c>
      <c r="O454" s="1" t="s">
        <v>2595</v>
      </c>
      <c r="P454" s="1">
        <v>0</v>
      </c>
      <c r="Q454" s="1" t="s">
        <v>2596</v>
      </c>
      <c r="R454" s="2" t="s">
        <v>2597</v>
      </c>
      <c r="S454" s="1">
        <v>964</v>
      </c>
      <c r="T454" s="1" t="s">
        <v>37</v>
      </c>
      <c r="U454" s="1" t="s">
        <v>38</v>
      </c>
      <c r="V454" s="1" t="s">
        <v>584</v>
      </c>
      <c r="W454" s="1">
        <v>80000000</v>
      </c>
      <c r="X454" s="1">
        <v>2010</v>
      </c>
      <c r="Y454" s="1">
        <v>223</v>
      </c>
      <c r="Z454" s="1">
        <v>8.1</v>
      </c>
      <c r="AA454" s="1">
        <v>2.35</v>
      </c>
      <c r="AB454" s="1">
        <v>53000</v>
      </c>
    </row>
    <row r="455" spans="1:28" x14ac:dyDescent="0.2">
      <c r="A455" s="1" t="s">
        <v>28</v>
      </c>
      <c r="B455" s="1" t="s">
        <v>2598</v>
      </c>
      <c r="C455" s="1">
        <v>141</v>
      </c>
      <c r="D455" s="1">
        <v>88</v>
      </c>
      <c r="E455" s="1">
        <v>91</v>
      </c>
      <c r="F455" s="1">
        <v>982</v>
      </c>
      <c r="G455" s="1" t="s">
        <v>1688</v>
      </c>
      <c r="H455" s="1">
        <v>4000</v>
      </c>
      <c r="I455" s="1">
        <v>120136047</v>
      </c>
      <c r="J455" s="1" t="s">
        <v>1414</v>
      </c>
      <c r="K455" s="1" t="s">
        <v>249</v>
      </c>
      <c r="L455" s="1" t="s">
        <v>2599</v>
      </c>
      <c r="M455" s="1">
        <v>48500</v>
      </c>
      <c r="N455" s="1">
        <v>9913</v>
      </c>
      <c r="O455" s="1" t="s">
        <v>2600</v>
      </c>
      <c r="P455" s="1">
        <v>2</v>
      </c>
      <c r="Q455" s="1" t="s">
        <v>2601</v>
      </c>
      <c r="R455" s="2" t="s">
        <v>2602</v>
      </c>
      <c r="S455" s="1">
        <v>124</v>
      </c>
      <c r="T455" s="1" t="s">
        <v>37</v>
      </c>
      <c r="U455" s="1" t="s">
        <v>766</v>
      </c>
      <c r="V455" s="1" t="s">
        <v>39</v>
      </c>
      <c r="W455" s="1">
        <v>80000000</v>
      </c>
      <c r="X455" s="1">
        <v>2008</v>
      </c>
      <c r="Y455" s="1">
        <v>3000</v>
      </c>
      <c r="Z455" s="1">
        <v>5.6</v>
      </c>
      <c r="AA455" s="1">
        <v>1.85</v>
      </c>
      <c r="AB455" s="1">
        <v>0</v>
      </c>
    </row>
    <row r="456" spans="1:28" x14ac:dyDescent="0.2">
      <c r="A456" s="1" t="s">
        <v>28</v>
      </c>
      <c r="B456" s="1" t="s">
        <v>1806</v>
      </c>
      <c r="C456" s="1">
        <v>163</v>
      </c>
      <c r="D456" s="1">
        <v>91</v>
      </c>
      <c r="E456" s="1">
        <v>77</v>
      </c>
      <c r="F456" s="1">
        <v>208</v>
      </c>
      <c r="G456" s="1" t="s">
        <v>2603</v>
      </c>
      <c r="H456" s="1">
        <v>1000</v>
      </c>
      <c r="I456" s="1">
        <v>128200012</v>
      </c>
      <c r="J456" s="1" t="s">
        <v>620</v>
      </c>
      <c r="K456" s="1" t="s">
        <v>392</v>
      </c>
      <c r="L456" s="1" t="s">
        <v>2604</v>
      </c>
      <c r="M456" s="1">
        <v>103022</v>
      </c>
      <c r="N456" s="1">
        <v>1804</v>
      </c>
      <c r="O456" s="1" t="s">
        <v>2605</v>
      </c>
      <c r="P456" s="1">
        <v>1</v>
      </c>
      <c r="Q456" s="1" t="s">
        <v>2606</v>
      </c>
      <c r="R456" s="2" t="s">
        <v>2607</v>
      </c>
      <c r="S456" s="1">
        <v>269</v>
      </c>
      <c r="T456" s="1" t="s">
        <v>37</v>
      </c>
      <c r="U456" s="1" t="s">
        <v>38</v>
      </c>
      <c r="V456" s="1" t="s">
        <v>94</v>
      </c>
      <c r="W456" s="1">
        <v>75000000</v>
      </c>
      <c r="X456" s="1">
        <v>2005</v>
      </c>
      <c r="Y456" s="1">
        <v>311</v>
      </c>
      <c r="Z456" s="1">
        <v>6.3</v>
      </c>
      <c r="AA456" s="1">
        <v>1.85</v>
      </c>
      <c r="AB456" s="1">
        <v>0</v>
      </c>
    </row>
    <row r="457" spans="1:28" x14ac:dyDescent="0.2">
      <c r="A457" s="1" t="s">
        <v>28</v>
      </c>
      <c r="B457" s="1" t="s">
        <v>1339</v>
      </c>
      <c r="C457" s="1">
        <v>155</v>
      </c>
      <c r="D457" s="1">
        <v>138</v>
      </c>
      <c r="E457" s="1">
        <v>610</v>
      </c>
      <c r="F457" s="1">
        <v>805</v>
      </c>
      <c r="G457" s="1" t="s">
        <v>32</v>
      </c>
      <c r="H457" s="1">
        <v>12000</v>
      </c>
      <c r="I457" s="1">
        <v>112225777</v>
      </c>
      <c r="J457" s="1" t="s">
        <v>1400</v>
      </c>
      <c r="K457" s="1" t="s">
        <v>704</v>
      </c>
      <c r="L457" s="1" t="s">
        <v>2608</v>
      </c>
      <c r="M457" s="1">
        <v>283967</v>
      </c>
      <c r="N457" s="1">
        <v>17087</v>
      </c>
      <c r="O457" s="1" t="s">
        <v>2317</v>
      </c>
      <c r="P457" s="1">
        <v>0</v>
      </c>
      <c r="Q457" s="1" t="s">
        <v>2609</v>
      </c>
      <c r="R457" s="2" t="s">
        <v>2610</v>
      </c>
      <c r="S457" s="1">
        <v>535</v>
      </c>
      <c r="T457" s="1" t="s">
        <v>37</v>
      </c>
      <c r="U457" s="1" t="s">
        <v>38</v>
      </c>
      <c r="V457" s="1" t="s">
        <v>584</v>
      </c>
      <c r="W457" s="1">
        <v>80000000</v>
      </c>
      <c r="X457" s="1">
        <v>1997</v>
      </c>
      <c r="Y457" s="1">
        <v>1000</v>
      </c>
      <c r="Z457" s="1">
        <v>7.3</v>
      </c>
      <c r="AA457" s="1">
        <v>2.35</v>
      </c>
      <c r="AB457" s="1">
        <v>11000</v>
      </c>
    </row>
    <row r="458" spans="1:28" x14ac:dyDescent="0.2">
      <c r="A458" s="1" t="s">
        <v>28</v>
      </c>
      <c r="B458" s="1" t="s">
        <v>2611</v>
      </c>
      <c r="C458" s="1">
        <v>144</v>
      </c>
      <c r="D458" s="1">
        <v>99</v>
      </c>
      <c r="E458" s="1">
        <v>163</v>
      </c>
      <c r="F458" s="1">
        <v>495</v>
      </c>
      <c r="G458" s="1" t="s">
        <v>2612</v>
      </c>
      <c r="H458" s="1">
        <v>11000</v>
      </c>
      <c r="I458" s="1">
        <v>109993847</v>
      </c>
      <c r="J458" s="1" t="s">
        <v>2613</v>
      </c>
      <c r="K458" s="1" t="s">
        <v>2179</v>
      </c>
      <c r="L458" s="1" t="s">
        <v>2614</v>
      </c>
      <c r="M458" s="1">
        <v>72326</v>
      </c>
      <c r="N458" s="1">
        <v>12831</v>
      </c>
      <c r="O458" s="1" t="s">
        <v>2615</v>
      </c>
      <c r="P458" s="1">
        <v>0</v>
      </c>
      <c r="Q458" s="1" t="s">
        <v>2616</v>
      </c>
      <c r="R458" s="2" t="s">
        <v>2617</v>
      </c>
      <c r="S458" s="1">
        <v>116</v>
      </c>
      <c r="T458" s="1" t="s">
        <v>37</v>
      </c>
      <c r="U458" s="1" t="s">
        <v>38</v>
      </c>
      <c r="V458" s="1" t="s">
        <v>94</v>
      </c>
      <c r="W458" s="1">
        <v>80000000</v>
      </c>
      <c r="X458" s="1">
        <v>2008</v>
      </c>
      <c r="Y458" s="1">
        <v>869</v>
      </c>
      <c r="Z458" s="1">
        <v>6.1</v>
      </c>
      <c r="AA458" s="1">
        <v>2.35</v>
      </c>
      <c r="AB458" s="1">
        <v>0</v>
      </c>
    </row>
    <row r="459" spans="1:28" x14ac:dyDescent="0.2">
      <c r="A459" s="1" t="s">
        <v>28</v>
      </c>
      <c r="B459" s="1" t="s">
        <v>48</v>
      </c>
      <c r="C459" s="1">
        <v>226</v>
      </c>
      <c r="D459" s="1">
        <v>117</v>
      </c>
      <c r="E459" s="1">
        <v>0</v>
      </c>
      <c r="F459" s="1">
        <v>818</v>
      </c>
      <c r="G459" s="1" t="s">
        <v>2618</v>
      </c>
      <c r="H459" s="1">
        <v>15000</v>
      </c>
      <c r="I459" s="1">
        <v>104054514</v>
      </c>
      <c r="J459" s="1" t="s">
        <v>2124</v>
      </c>
      <c r="K459" s="1" t="s">
        <v>321</v>
      </c>
      <c r="L459" s="1" t="s">
        <v>2619</v>
      </c>
      <c r="M459" s="1">
        <v>200359</v>
      </c>
      <c r="N459" s="1">
        <v>16828</v>
      </c>
      <c r="O459" s="1" t="s">
        <v>2620</v>
      </c>
      <c r="P459" s="1">
        <v>0</v>
      </c>
      <c r="Q459" s="1" t="s">
        <v>2621</v>
      </c>
      <c r="R459" s="2" t="s">
        <v>2622</v>
      </c>
      <c r="S459" s="1">
        <v>1009</v>
      </c>
      <c r="T459" s="1" t="s">
        <v>37</v>
      </c>
      <c r="U459" s="1" t="s">
        <v>38</v>
      </c>
      <c r="V459" s="1" t="s">
        <v>584</v>
      </c>
      <c r="W459" s="1">
        <v>80000000</v>
      </c>
      <c r="X459" s="1">
        <v>2002</v>
      </c>
      <c r="Y459" s="1">
        <v>1000</v>
      </c>
      <c r="Z459" s="1">
        <v>7.7</v>
      </c>
      <c r="AA459" s="1">
        <v>2.35</v>
      </c>
      <c r="AB459" s="1">
        <v>0</v>
      </c>
    </row>
    <row r="460" spans="1:28" x14ac:dyDescent="0.2">
      <c r="A460" s="1" t="s">
        <v>28</v>
      </c>
      <c r="B460" s="1" t="s">
        <v>2177</v>
      </c>
      <c r="C460" s="1">
        <v>204</v>
      </c>
      <c r="D460" s="1">
        <v>117</v>
      </c>
      <c r="E460" s="1">
        <v>221</v>
      </c>
      <c r="F460" s="1">
        <v>503</v>
      </c>
      <c r="G460" s="1" t="s">
        <v>2623</v>
      </c>
      <c r="H460" s="1">
        <v>11000</v>
      </c>
      <c r="I460" s="1">
        <v>103028109</v>
      </c>
      <c r="J460" s="1" t="s">
        <v>1680</v>
      </c>
      <c r="K460" s="1" t="s">
        <v>2179</v>
      </c>
      <c r="L460" s="1" t="s">
        <v>2624</v>
      </c>
      <c r="M460" s="1">
        <v>172878</v>
      </c>
      <c r="N460" s="1">
        <v>16325</v>
      </c>
      <c r="O460" s="1" t="s">
        <v>2181</v>
      </c>
      <c r="P460" s="1">
        <v>1</v>
      </c>
      <c r="Q460" s="1" t="s">
        <v>2625</v>
      </c>
      <c r="R460" s="2" t="s">
        <v>2626</v>
      </c>
      <c r="S460" s="1">
        <v>203</v>
      </c>
      <c r="T460" s="1" t="s">
        <v>37</v>
      </c>
      <c r="U460" s="1" t="s">
        <v>38</v>
      </c>
      <c r="V460" s="1" t="s">
        <v>39</v>
      </c>
      <c r="W460" s="1">
        <v>80000000</v>
      </c>
      <c r="X460" s="1">
        <v>2011</v>
      </c>
      <c r="Y460" s="1">
        <v>3000</v>
      </c>
      <c r="Z460" s="1">
        <v>6.4</v>
      </c>
      <c r="AA460" s="1">
        <v>1.85</v>
      </c>
      <c r="AB460" s="1">
        <v>19000</v>
      </c>
    </row>
    <row r="461" spans="1:28" x14ac:dyDescent="0.2">
      <c r="C461" s="1">
        <v>95</v>
      </c>
      <c r="D461" s="1">
        <v>54</v>
      </c>
      <c r="F461" s="1">
        <v>0</v>
      </c>
      <c r="G461" s="1" t="s">
        <v>2627</v>
      </c>
      <c r="H461" s="1">
        <v>577</v>
      </c>
      <c r="J461" s="1" t="s">
        <v>2628</v>
      </c>
      <c r="K461" s="1" t="s">
        <v>2629</v>
      </c>
      <c r="L461" s="1" t="s">
        <v>2630</v>
      </c>
      <c r="M461" s="1">
        <v>213483</v>
      </c>
      <c r="N461" s="1">
        <v>581</v>
      </c>
      <c r="O461" s="1" t="s">
        <v>2631</v>
      </c>
      <c r="P461" s="1">
        <v>0</v>
      </c>
      <c r="Q461" s="1" t="s">
        <v>2632</v>
      </c>
      <c r="R461" s="2" t="s">
        <v>2633</v>
      </c>
      <c r="S461" s="1">
        <v>394</v>
      </c>
      <c r="T461" s="1" t="s">
        <v>37</v>
      </c>
      <c r="U461" s="1" t="s">
        <v>38</v>
      </c>
      <c r="V461" s="1" t="s">
        <v>2634</v>
      </c>
      <c r="Y461" s="1">
        <v>4</v>
      </c>
      <c r="Z461" s="1">
        <v>8.8000000000000007</v>
      </c>
      <c r="AA461" s="1">
        <v>16</v>
      </c>
      <c r="AB461" s="1">
        <v>55000</v>
      </c>
    </row>
    <row r="462" spans="1:28" x14ac:dyDescent="0.2">
      <c r="A462" s="1" t="s">
        <v>28</v>
      </c>
      <c r="B462" s="1" t="s">
        <v>1782</v>
      </c>
      <c r="C462" s="1">
        <v>139</v>
      </c>
      <c r="D462" s="1">
        <v>123</v>
      </c>
      <c r="E462" s="1">
        <v>165</v>
      </c>
      <c r="F462" s="1">
        <v>744</v>
      </c>
      <c r="G462" s="1" t="s">
        <v>2635</v>
      </c>
      <c r="H462" s="1">
        <v>12000</v>
      </c>
      <c r="I462" s="1">
        <v>101087161</v>
      </c>
      <c r="J462" s="1" t="s">
        <v>333</v>
      </c>
      <c r="K462" s="1" t="s">
        <v>271</v>
      </c>
      <c r="L462" s="1" t="s">
        <v>2636</v>
      </c>
      <c r="M462" s="1">
        <v>225282</v>
      </c>
      <c r="N462" s="1">
        <v>15362</v>
      </c>
      <c r="O462" s="1" t="s">
        <v>2637</v>
      </c>
      <c r="P462" s="1">
        <v>6</v>
      </c>
      <c r="Q462" s="1" t="s">
        <v>2638</v>
      </c>
      <c r="R462" s="2" t="s">
        <v>2639</v>
      </c>
      <c r="S462" s="1">
        <v>339</v>
      </c>
      <c r="T462" s="1" t="s">
        <v>37</v>
      </c>
      <c r="U462" s="1" t="s">
        <v>38</v>
      </c>
      <c r="V462" s="1" t="s">
        <v>584</v>
      </c>
      <c r="W462" s="1">
        <v>75000000</v>
      </c>
      <c r="X462" s="1">
        <v>1997</v>
      </c>
      <c r="Y462" s="1">
        <v>878</v>
      </c>
      <c r="Z462" s="1">
        <v>6.8</v>
      </c>
      <c r="AA462" s="1">
        <v>2.35</v>
      </c>
      <c r="AB462" s="1">
        <v>0</v>
      </c>
    </row>
    <row r="463" spans="1:28" x14ac:dyDescent="0.2">
      <c r="A463" s="1" t="s">
        <v>28</v>
      </c>
      <c r="B463" s="1" t="s">
        <v>2640</v>
      </c>
      <c r="C463" s="1">
        <v>215</v>
      </c>
      <c r="D463" s="1">
        <v>118</v>
      </c>
      <c r="E463" s="1">
        <v>154</v>
      </c>
      <c r="F463" s="1">
        <v>915</v>
      </c>
      <c r="G463" s="1" t="s">
        <v>2641</v>
      </c>
      <c r="H463" s="1">
        <v>3000</v>
      </c>
      <c r="I463" s="1">
        <v>101111837</v>
      </c>
      <c r="J463" s="1" t="s">
        <v>1155</v>
      </c>
      <c r="K463" s="1" t="s">
        <v>981</v>
      </c>
      <c r="L463" s="1" t="s">
        <v>2642</v>
      </c>
      <c r="M463" s="1">
        <v>150764</v>
      </c>
      <c r="N463" s="1">
        <v>5637</v>
      </c>
      <c r="O463" s="1" t="s">
        <v>2643</v>
      </c>
      <c r="P463" s="1">
        <v>3</v>
      </c>
      <c r="Q463" s="1" t="s">
        <v>2644</v>
      </c>
      <c r="R463" s="2" t="s">
        <v>2645</v>
      </c>
      <c r="S463" s="1">
        <v>318</v>
      </c>
      <c r="T463" s="1" t="s">
        <v>37</v>
      </c>
      <c r="U463" s="1" t="s">
        <v>38</v>
      </c>
      <c r="V463" s="1" t="s">
        <v>39</v>
      </c>
      <c r="W463" s="1">
        <v>80000000</v>
      </c>
      <c r="X463" s="1">
        <v>2008</v>
      </c>
      <c r="Y463" s="1">
        <v>982</v>
      </c>
      <c r="Z463" s="1">
        <v>6.6</v>
      </c>
      <c r="AA463" s="1">
        <v>2.35</v>
      </c>
      <c r="AB463" s="1">
        <v>0</v>
      </c>
    </row>
    <row r="464" spans="1:28" x14ac:dyDescent="0.2">
      <c r="A464" s="1" t="s">
        <v>28</v>
      </c>
      <c r="B464" s="1" t="s">
        <v>2646</v>
      </c>
      <c r="C464" s="1">
        <v>198</v>
      </c>
      <c r="D464" s="1">
        <v>154</v>
      </c>
      <c r="E464" s="1">
        <v>333</v>
      </c>
      <c r="F464" s="1">
        <v>16000</v>
      </c>
      <c r="G464" s="1" t="s">
        <v>840</v>
      </c>
      <c r="H464" s="1">
        <v>22000</v>
      </c>
      <c r="I464" s="1">
        <v>95632614</v>
      </c>
      <c r="J464" s="1" t="s">
        <v>2647</v>
      </c>
      <c r="K464" s="1" t="s">
        <v>696</v>
      </c>
      <c r="L464" s="1" t="s">
        <v>2648</v>
      </c>
      <c r="M464" s="1">
        <v>118483</v>
      </c>
      <c r="N464" s="1">
        <v>61110</v>
      </c>
      <c r="O464" s="1" t="s">
        <v>379</v>
      </c>
      <c r="P464" s="1">
        <v>3</v>
      </c>
      <c r="Q464" s="1" t="s">
        <v>2649</v>
      </c>
      <c r="R464" s="2" t="s">
        <v>2650</v>
      </c>
      <c r="S464" s="1">
        <v>674</v>
      </c>
      <c r="T464" s="1" t="s">
        <v>37</v>
      </c>
      <c r="U464" s="1" t="s">
        <v>38</v>
      </c>
      <c r="V464" s="1" t="s">
        <v>584</v>
      </c>
      <c r="W464" s="1">
        <v>79000000</v>
      </c>
      <c r="X464" s="1">
        <v>2003</v>
      </c>
      <c r="Y464" s="1">
        <v>20000</v>
      </c>
      <c r="Z464" s="1">
        <v>7.2</v>
      </c>
      <c r="AA464" s="1">
        <v>2.35</v>
      </c>
      <c r="AB464" s="1">
        <v>0</v>
      </c>
    </row>
    <row r="465" spans="1:28" x14ac:dyDescent="0.2">
      <c r="A465" s="1" t="s">
        <v>28</v>
      </c>
      <c r="B465" s="1" t="s">
        <v>2651</v>
      </c>
      <c r="C465" s="1">
        <v>325</v>
      </c>
      <c r="D465" s="1">
        <v>118</v>
      </c>
      <c r="E465" s="1">
        <v>117</v>
      </c>
      <c r="F465" s="1">
        <v>10000</v>
      </c>
      <c r="G465" s="1" t="s">
        <v>289</v>
      </c>
      <c r="H465" s="1">
        <v>18000</v>
      </c>
      <c r="I465" s="1">
        <v>94822707</v>
      </c>
      <c r="J465" s="1" t="s">
        <v>711</v>
      </c>
      <c r="K465" s="1" t="s">
        <v>1726</v>
      </c>
      <c r="L465" s="1" t="s">
        <v>2652</v>
      </c>
      <c r="M465" s="1">
        <v>227072</v>
      </c>
      <c r="N465" s="1">
        <v>44797</v>
      </c>
      <c r="O465" s="1" t="s">
        <v>439</v>
      </c>
      <c r="P465" s="1">
        <v>0</v>
      </c>
      <c r="Q465" s="1" t="s">
        <v>2653</v>
      </c>
      <c r="R465" s="2" t="s">
        <v>2654</v>
      </c>
      <c r="S465" s="1">
        <v>560</v>
      </c>
      <c r="T465" s="1" t="s">
        <v>37</v>
      </c>
      <c r="U465" s="1" t="s">
        <v>38</v>
      </c>
      <c r="V465" s="1" t="s">
        <v>584</v>
      </c>
      <c r="W465" s="1">
        <v>80000000</v>
      </c>
      <c r="X465" s="1">
        <v>2010</v>
      </c>
      <c r="Y465" s="1">
        <v>15000</v>
      </c>
      <c r="Z465" s="1">
        <v>6.9</v>
      </c>
      <c r="AA465" s="1">
        <v>2.35</v>
      </c>
      <c r="AB465" s="1">
        <v>20000</v>
      </c>
    </row>
    <row r="466" spans="1:28" x14ac:dyDescent="0.2">
      <c r="A466" s="1" t="s">
        <v>28</v>
      </c>
      <c r="B466" s="1" t="s">
        <v>2655</v>
      </c>
      <c r="C466" s="1">
        <v>53</v>
      </c>
      <c r="D466" s="1">
        <v>90</v>
      </c>
      <c r="E466" s="1">
        <v>10</v>
      </c>
      <c r="F466" s="1">
        <v>159</v>
      </c>
      <c r="G466" s="1" t="s">
        <v>2656</v>
      </c>
      <c r="H466" s="1">
        <v>49000</v>
      </c>
      <c r="I466" s="1">
        <v>92969824</v>
      </c>
      <c r="J466" s="1" t="s">
        <v>2657</v>
      </c>
      <c r="K466" s="1" t="s">
        <v>810</v>
      </c>
      <c r="L466" s="1" t="s">
        <v>2658</v>
      </c>
      <c r="M466" s="1">
        <v>63625</v>
      </c>
      <c r="N466" s="1">
        <v>50005</v>
      </c>
      <c r="O466" s="1" t="s">
        <v>2659</v>
      </c>
      <c r="P466" s="1">
        <v>1</v>
      </c>
      <c r="Q466" s="1" t="s">
        <v>2660</v>
      </c>
      <c r="R466" s="2" t="s">
        <v>2661</v>
      </c>
      <c r="S466" s="1">
        <v>64</v>
      </c>
      <c r="T466" s="1" t="s">
        <v>37</v>
      </c>
      <c r="U466" s="1" t="s">
        <v>38</v>
      </c>
      <c r="V466" s="1" t="s">
        <v>94</v>
      </c>
      <c r="W466" s="1">
        <v>80000000</v>
      </c>
      <c r="X466" s="1">
        <v>1997</v>
      </c>
      <c r="Y466" s="1">
        <v>570</v>
      </c>
      <c r="Z466" s="1">
        <v>5.2</v>
      </c>
      <c r="AA466" s="1">
        <v>1.85</v>
      </c>
      <c r="AB466" s="1">
        <v>0</v>
      </c>
    </row>
    <row r="467" spans="1:28" x14ac:dyDescent="0.2">
      <c r="A467" s="1" t="s">
        <v>28</v>
      </c>
      <c r="B467" s="1" t="s">
        <v>1604</v>
      </c>
      <c r="C467" s="1">
        <v>167</v>
      </c>
      <c r="D467" s="1">
        <v>113</v>
      </c>
      <c r="E467" s="1">
        <v>101</v>
      </c>
      <c r="F467" s="1">
        <v>913</v>
      </c>
      <c r="G467" s="1" t="s">
        <v>2662</v>
      </c>
      <c r="H467" s="1">
        <v>14000</v>
      </c>
      <c r="I467" s="1">
        <v>91188905</v>
      </c>
      <c r="J467" s="1" t="s">
        <v>2663</v>
      </c>
      <c r="K467" s="1" t="s">
        <v>227</v>
      </c>
      <c r="L467" s="1" t="s">
        <v>2664</v>
      </c>
      <c r="M467" s="1">
        <v>58184</v>
      </c>
      <c r="N467" s="1">
        <v>17786</v>
      </c>
      <c r="O467" s="1" t="s">
        <v>2665</v>
      </c>
      <c r="P467" s="1">
        <v>0</v>
      </c>
      <c r="Q467" s="1" t="s">
        <v>2666</v>
      </c>
      <c r="R467" s="2" t="s">
        <v>2667</v>
      </c>
      <c r="S467" s="1">
        <v>805</v>
      </c>
      <c r="T467" s="1" t="s">
        <v>37</v>
      </c>
      <c r="U467" s="1" t="s">
        <v>38</v>
      </c>
      <c r="V467" s="1" t="s">
        <v>39</v>
      </c>
      <c r="W467" s="1">
        <v>80000000</v>
      </c>
      <c r="X467" s="1">
        <v>1999</v>
      </c>
      <c r="Y467" s="1">
        <v>960</v>
      </c>
      <c r="Z467" s="1">
        <v>4.9000000000000004</v>
      </c>
      <c r="AA467" s="1">
        <v>2.35</v>
      </c>
      <c r="AB467" s="1">
        <v>0</v>
      </c>
    </row>
    <row r="468" spans="1:28" x14ac:dyDescent="0.2">
      <c r="A468" s="1" t="s">
        <v>28</v>
      </c>
      <c r="B468" s="1" t="s">
        <v>2668</v>
      </c>
      <c r="C468" s="1">
        <v>46</v>
      </c>
      <c r="D468" s="1">
        <v>88</v>
      </c>
      <c r="E468" s="1">
        <v>30</v>
      </c>
      <c r="F468" s="1">
        <v>366</v>
      </c>
      <c r="G468" s="1" t="s">
        <v>993</v>
      </c>
      <c r="H468" s="1">
        <v>13000</v>
      </c>
      <c r="I468" s="1">
        <v>90443603</v>
      </c>
      <c r="J468" s="1" t="s">
        <v>2669</v>
      </c>
      <c r="K468" s="1" t="s">
        <v>546</v>
      </c>
      <c r="L468" s="1" t="s">
        <v>2670</v>
      </c>
      <c r="M468" s="1">
        <v>112167</v>
      </c>
      <c r="N468" s="1">
        <v>15001</v>
      </c>
      <c r="O468" s="1" t="s">
        <v>2671</v>
      </c>
      <c r="P468" s="1">
        <v>1</v>
      </c>
      <c r="Q468" s="1" t="s">
        <v>2672</v>
      </c>
      <c r="R468" s="2" t="s">
        <v>2673</v>
      </c>
      <c r="S468" s="1">
        <v>123</v>
      </c>
      <c r="T468" s="1" t="s">
        <v>37</v>
      </c>
      <c r="U468" s="1" t="s">
        <v>38</v>
      </c>
      <c r="V468" s="1" t="s">
        <v>94</v>
      </c>
      <c r="W468" s="1">
        <v>80000000</v>
      </c>
      <c r="X468" s="1">
        <v>1996</v>
      </c>
      <c r="Y468" s="1">
        <v>967</v>
      </c>
      <c r="Z468" s="1">
        <v>6.3</v>
      </c>
      <c r="AA468" s="1">
        <v>1.77</v>
      </c>
      <c r="AB468" s="1">
        <v>0</v>
      </c>
    </row>
    <row r="469" spans="1:28" x14ac:dyDescent="0.2">
      <c r="A469" s="1" t="s">
        <v>28</v>
      </c>
      <c r="B469" s="1" t="s">
        <v>808</v>
      </c>
      <c r="C469" s="1">
        <v>147</v>
      </c>
      <c r="D469" s="1">
        <v>93</v>
      </c>
      <c r="E469" s="1">
        <v>189</v>
      </c>
      <c r="F469" s="1">
        <v>38</v>
      </c>
      <c r="G469" s="1" t="s">
        <v>2674</v>
      </c>
      <c r="H469" s="1">
        <v>1000</v>
      </c>
      <c r="I469" s="1">
        <v>82226474</v>
      </c>
      <c r="J469" s="1" t="s">
        <v>2675</v>
      </c>
      <c r="K469" s="1" t="s">
        <v>2676</v>
      </c>
      <c r="L469" s="1" t="s">
        <v>2677</v>
      </c>
      <c r="M469" s="1">
        <v>65499</v>
      </c>
      <c r="N469" s="1">
        <v>1267</v>
      </c>
      <c r="O469" s="1" t="s">
        <v>2678</v>
      </c>
      <c r="P469" s="1">
        <v>0</v>
      </c>
      <c r="Q469" s="1" t="s">
        <v>2679</v>
      </c>
      <c r="R469" s="2" t="s">
        <v>2680</v>
      </c>
      <c r="S469" s="1">
        <v>424</v>
      </c>
      <c r="T469" s="1" t="s">
        <v>37</v>
      </c>
      <c r="U469" s="1" t="s">
        <v>38</v>
      </c>
      <c r="V469" s="1" t="s">
        <v>94</v>
      </c>
      <c r="W469" s="1">
        <v>65000000</v>
      </c>
      <c r="X469" s="1">
        <v>2006</v>
      </c>
      <c r="Y469" s="1">
        <v>177</v>
      </c>
      <c r="Z469" s="1">
        <v>5.6</v>
      </c>
      <c r="AA469" s="1">
        <v>1.85</v>
      </c>
      <c r="AB469" s="1">
        <v>0</v>
      </c>
    </row>
    <row r="470" spans="1:28" x14ac:dyDescent="0.2">
      <c r="A470" s="1" t="s">
        <v>28</v>
      </c>
      <c r="B470" s="1" t="s">
        <v>2681</v>
      </c>
      <c r="C470" s="1">
        <v>276</v>
      </c>
      <c r="D470" s="1">
        <v>104</v>
      </c>
      <c r="E470" s="1">
        <v>301</v>
      </c>
      <c r="F470" s="1">
        <v>71</v>
      </c>
      <c r="G470" s="1" t="s">
        <v>598</v>
      </c>
      <c r="H470" s="1">
        <v>18000</v>
      </c>
      <c r="I470" s="1">
        <v>79363785</v>
      </c>
      <c r="J470" s="1" t="s">
        <v>2682</v>
      </c>
      <c r="K470" s="1" t="s">
        <v>587</v>
      </c>
      <c r="L470" s="1" t="s">
        <v>2683</v>
      </c>
      <c r="M470" s="1">
        <v>139423</v>
      </c>
      <c r="N470" s="1">
        <v>22194</v>
      </c>
      <c r="O470" s="1" t="s">
        <v>2684</v>
      </c>
      <c r="P470" s="1">
        <v>0</v>
      </c>
      <c r="Q470" s="1" t="s">
        <v>2685</v>
      </c>
      <c r="R470" s="2" t="s">
        <v>2686</v>
      </c>
      <c r="S470" s="1">
        <v>698</v>
      </c>
      <c r="T470" s="1" t="s">
        <v>37</v>
      </c>
      <c r="U470" s="1" t="s">
        <v>38</v>
      </c>
      <c r="V470" s="1" t="s">
        <v>39</v>
      </c>
      <c r="W470" s="1">
        <v>80000000</v>
      </c>
      <c r="X470" s="1">
        <v>2008</v>
      </c>
      <c r="Y470" s="1">
        <v>4000</v>
      </c>
      <c r="Z470" s="1">
        <v>5.5</v>
      </c>
      <c r="AA470" s="1">
        <v>2.35</v>
      </c>
      <c r="AB470" s="1">
        <v>0</v>
      </c>
    </row>
    <row r="471" spans="1:28" x14ac:dyDescent="0.2">
      <c r="A471" s="1" t="s">
        <v>28</v>
      </c>
      <c r="B471" s="1" t="s">
        <v>1057</v>
      </c>
      <c r="C471" s="1">
        <v>80</v>
      </c>
      <c r="D471" s="1">
        <v>135</v>
      </c>
      <c r="E471" s="1">
        <v>503</v>
      </c>
      <c r="F471" s="1">
        <v>67</v>
      </c>
      <c r="G471" s="1" t="s">
        <v>2687</v>
      </c>
      <c r="H471" s="1">
        <v>8000</v>
      </c>
      <c r="I471" s="1">
        <v>76081498</v>
      </c>
      <c r="J471" s="1" t="s">
        <v>2688</v>
      </c>
      <c r="K471" s="1" t="s">
        <v>1526</v>
      </c>
      <c r="L471" s="1" t="s">
        <v>2689</v>
      </c>
      <c r="M471" s="1">
        <v>76099</v>
      </c>
      <c r="N471" s="1">
        <v>8355</v>
      </c>
      <c r="O471" s="1" t="s">
        <v>2690</v>
      </c>
      <c r="P471" s="1">
        <v>1</v>
      </c>
      <c r="Q471" s="1" t="s">
        <v>2691</v>
      </c>
      <c r="R471" s="2" t="s">
        <v>2692</v>
      </c>
      <c r="S471" s="1">
        <v>162</v>
      </c>
      <c r="T471" s="1" t="s">
        <v>37</v>
      </c>
      <c r="U471" s="1" t="s">
        <v>38</v>
      </c>
      <c r="V471" s="1" t="s">
        <v>584</v>
      </c>
      <c r="W471" s="1">
        <v>75000000</v>
      </c>
      <c r="X471" s="1">
        <v>1997</v>
      </c>
      <c r="Y471" s="1">
        <v>137</v>
      </c>
      <c r="Z471" s="1">
        <v>6.7</v>
      </c>
      <c r="AA471" s="1">
        <v>2.35</v>
      </c>
      <c r="AB471" s="1">
        <v>0</v>
      </c>
    </row>
    <row r="472" spans="1:28" x14ac:dyDescent="0.2">
      <c r="A472" s="1" t="s">
        <v>28</v>
      </c>
      <c r="B472" s="1" t="s">
        <v>506</v>
      </c>
      <c r="C472" s="1">
        <v>406</v>
      </c>
      <c r="D472" s="1">
        <v>134</v>
      </c>
      <c r="E472" s="1">
        <v>452</v>
      </c>
      <c r="F472" s="1">
        <v>697</v>
      </c>
      <c r="G472" s="1" t="s">
        <v>1206</v>
      </c>
      <c r="H472" s="1">
        <v>11000</v>
      </c>
      <c r="I472" s="1">
        <v>85707116</v>
      </c>
      <c r="J472" s="1" t="s">
        <v>1466</v>
      </c>
      <c r="K472" s="1" t="s">
        <v>339</v>
      </c>
      <c r="L472" s="1" t="s">
        <v>2693</v>
      </c>
      <c r="M472" s="1">
        <v>303185</v>
      </c>
      <c r="N472" s="1">
        <v>20411</v>
      </c>
      <c r="O472" s="1" t="s">
        <v>2694</v>
      </c>
      <c r="P472" s="1">
        <v>4</v>
      </c>
      <c r="Q472" s="1" t="s">
        <v>2695</v>
      </c>
      <c r="R472" s="2" t="s">
        <v>2696</v>
      </c>
      <c r="S472" s="1">
        <v>701</v>
      </c>
      <c r="T472" s="1" t="s">
        <v>37</v>
      </c>
      <c r="U472" s="1" t="s">
        <v>38</v>
      </c>
      <c r="V472" s="1" t="s">
        <v>584</v>
      </c>
      <c r="W472" s="1">
        <v>68000000</v>
      </c>
      <c r="X472" s="1">
        <v>2014</v>
      </c>
      <c r="Y472" s="1">
        <v>8000</v>
      </c>
      <c r="Z472" s="1">
        <v>7.6</v>
      </c>
      <c r="AA472" s="1">
        <v>2.35</v>
      </c>
      <c r="AB472" s="1">
        <v>82000</v>
      </c>
    </row>
    <row r="473" spans="1:28" x14ac:dyDescent="0.2">
      <c r="A473" s="1" t="s">
        <v>28</v>
      </c>
      <c r="B473" s="1" t="s">
        <v>2697</v>
      </c>
      <c r="C473" s="1">
        <v>97</v>
      </c>
      <c r="D473" s="1">
        <v>98</v>
      </c>
      <c r="E473" s="1">
        <v>425</v>
      </c>
      <c r="F473" s="1">
        <v>397</v>
      </c>
      <c r="G473" s="1" t="s">
        <v>2260</v>
      </c>
      <c r="H473" s="1">
        <v>11000</v>
      </c>
      <c r="I473" s="1">
        <v>74329966</v>
      </c>
      <c r="J473" s="1" t="s">
        <v>2698</v>
      </c>
      <c r="K473" s="1" t="s">
        <v>390</v>
      </c>
      <c r="L473" s="1" t="s">
        <v>2699</v>
      </c>
      <c r="M473" s="1">
        <v>60910</v>
      </c>
      <c r="N473" s="1">
        <v>12729</v>
      </c>
      <c r="O473" s="1" t="s">
        <v>1194</v>
      </c>
      <c r="P473" s="1">
        <v>2</v>
      </c>
      <c r="Q473" s="1" t="s">
        <v>2700</v>
      </c>
      <c r="R473" s="2" t="s">
        <v>2701</v>
      </c>
      <c r="S473" s="1">
        <v>164</v>
      </c>
      <c r="T473" s="1" t="s">
        <v>37</v>
      </c>
      <c r="U473" s="1" t="s">
        <v>38</v>
      </c>
      <c r="V473" s="1" t="s">
        <v>39</v>
      </c>
      <c r="W473" s="1">
        <v>70000000</v>
      </c>
      <c r="X473" s="1">
        <v>1998</v>
      </c>
      <c r="Y473" s="1">
        <v>643</v>
      </c>
      <c r="Z473" s="1">
        <v>5.7</v>
      </c>
      <c r="AA473" s="1">
        <v>2.35</v>
      </c>
      <c r="AB473" s="1">
        <v>0</v>
      </c>
    </row>
    <row r="474" spans="1:28" x14ac:dyDescent="0.2">
      <c r="A474" s="1" t="s">
        <v>28</v>
      </c>
      <c r="B474" s="1" t="s">
        <v>2702</v>
      </c>
      <c r="C474" s="1">
        <v>143</v>
      </c>
      <c r="D474" s="1">
        <v>80</v>
      </c>
      <c r="E474" s="1">
        <v>40</v>
      </c>
      <c r="F474" s="1">
        <v>375</v>
      </c>
      <c r="G474" s="1" t="s">
        <v>2703</v>
      </c>
      <c r="H474" s="1">
        <v>3000</v>
      </c>
      <c r="I474" s="1">
        <v>100169068</v>
      </c>
      <c r="J474" s="1" t="s">
        <v>470</v>
      </c>
      <c r="K474" s="1" t="s">
        <v>722</v>
      </c>
      <c r="L474" s="1" t="s">
        <v>2704</v>
      </c>
      <c r="M474" s="1">
        <v>16385</v>
      </c>
      <c r="N474" s="1">
        <v>4394</v>
      </c>
      <c r="O474" s="1" t="s">
        <v>2705</v>
      </c>
      <c r="P474" s="1">
        <v>0</v>
      </c>
      <c r="Q474" s="1" t="s">
        <v>2706</v>
      </c>
      <c r="R474" s="2" t="s">
        <v>2707</v>
      </c>
      <c r="S474" s="1">
        <v>100</v>
      </c>
      <c r="T474" s="1" t="s">
        <v>37</v>
      </c>
      <c r="U474" s="1" t="s">
        <v>38</v>
      </c>
      <c r="V474" s="1" t="s">
        <v>94</v>
      </c>
      <c r="W474" s="1">
        <v>80000000</v>
      </c>
      <c r="X474" s="1">
        <v>2010</v>
      </c>
      <c r="Y474" s="1">
        <v>642</v>
      </c>
      <c r="Z474" s="1">
        <v>4.5999999999999996</v>
      </c>
      <c r="AA474" s="1">
        <v>1.85</v>
      </c>
      <c r="AB474" s="1">
        <v>0</v>
      </c>
    </row>
    <row r="475" spans="1:28" x14ac:dyDescent="0.2">
      <c r="A475" s="1" t="s">
        <v>28</v>
      </c>
      <c r="B475" s="1" t="s">
        <v>2708</v>
      </c>
      <c r="C475" s="1">
        <v>106</v>
      </c>
      <c r="D475" s="1">
        <v>83</v>
      </c>
      <c r="E475" s="1">
        <v>21</v>
      </c>
      <c r="F475" s="1">
        <v>495</v>
      </c>
      <c r="G475" s="1" t="s">
        <v>2709</v>
      </c>
      <c r="H475" s="1">
        <v>13000</v>
      </c>
      <c r="I475" s="1">
        <v>73215310</v>
      </c>
      <c r="J475" s="1" t="s">
        <v>2710</v>
      </c>
      <c r="K475" s="1" t="s">
        <v>1156</v>
      </c>
      <c r="L475" s="1" t="s">
        <v>2711</v>
      </c>
      <c r="M475" s="1">
        <v>44143</v>
      </c>
      <c r="N475" s="1">
        <v>14261</v>
      </c>
      <c r="O475" s="1" t="s">
        <v>2712</v>
      </c>
      <c r="P475" s="1">
        <v>0</v>
      </c>
      <c r="Q475" s="1" t="s">
        <v>2713</v>
      </c>
      <c r="R475" s="2" t="s">
        <v>2714</v>
      </c>
      <c r="S475" s="1">
        <v>216</v>
      </c>
      <c r="T475" s="1" t="s">
        <v>37</v>
      </c>
      <c r="U475" s="1" t="s">
        <v>38</v>
      </c>
      <c r="V475" s="1" t="s">
        <v>276</v>
      </c>
      <c r="W475" s="1">
        <v>80000000</v>
      </c>
      <c r="X475" s="1">
        <v>2002</v>
      </c>
      <c r="Y475" s="1">
        <v>503</v>
      </c>
      <c r="Z475" s="1">
        <v>7</v>
      </c>
      <c r="AA475" s="1">
        <v>2.35</v>
      </c>
      <c r="AB475" s="1">
        <v>4000</v>
      </c>
    </row>
    <row r="476" spans="1:28" x14ac:dyDescent="0.2">
      <c r="A476" s="1" t="s">
        <v>28</v>
      </c>
      <c r="B476" s="1" t="s">
        <v>1626</v>
      </c>
      <c r="C476" s="1">
        <v>178</v>
      </c>
      <c r="D476" s="1">
        <v>102</v>
      </c>
      <c r="E476" s="1">
        <v>153</v>
      </c>
      <c r="F476" s="1">
        <v>269</v>
      </c>
      <c r="G476" s="1" t="s">
        <v>2715</v>
      </c>
      <c r="H476" s="1">
        <v>3000</v>
      </c>
      <c r="I476" s="1">
        <v>80360866</v>
      </c>
      <c r="J476" s="1" t="s">
        <v>2716</v>
      </c>
      <c r="K476" s="1" t="s">
        <v>981</v>
      </c>
      <c r="L476" s="1" t="s">
        <v>2717</v>
      </c>
      <c r="M476" s="1">
        <v>44662</v>
      </c>
      <c r="N476" s="1">
        <v>5392</v>
      </c>
      <c r="O476" s="1" t="s">
        <v>2718</v>
      </c>
      <c r="P476" s="1">
        <v>1</v>
      </c>
      <c r="Q476" s="1" t="s">
        <v>2719</v>
      </c>
      <c r="R476" s="2" t="s">
        <v>2720</v>
      </c>
      <c r="S476" s="1">
        <v>127</v>
      </c>
      <c r="T476" s="1" t="s">
        <v>37</v>
      </c>
      <c r="U476" s="1" t="s">
        <v>38</v>
      </c>
      <c r="V476" s="1" t="s">
        <v>94</v>
      </c>
      <c r="W476" s="1">
        <v>80000000</v>
      </c>
      <c r="X476" s="1">
        <v>2011</v>
      </c>
      <c r="Y476" s="1">
        <v>1000</v>
      </c>
      <c r="Z476" s="1">
        <v>5.2</v>
      </c>
      <c r="AA476" s="1">
        <v>2.35</v>
      </c>
      <c r="AB476" s="1">
        <v>0</v>
      </c>
    </row>
    <row r="477" spans="1:28" x14ac:dyDescent="0.2">
      <c r="A477" s="1" t="s">
        <v>28</v>
      </c>
      <c r="B477" s="1" t="s">
        <v>2721</v>
      </c>
      <c r="C477" s="1">
        <v>102</v>
      </c>
      <c r="D477" s="1">
        <v>130</v>
      </c>
      <c r="E477" s="1">
        <v>81</v>
      </c>
      <c r="F477" s="1">
        <v>427</v>
      </c>
      <c r="G477" s="1" t="s">
        <v>187</v>
      </c>
      <c r="H477" s="1">
        <v>10000</v>
      </c>
      <c r="I477" s="1">
        <v>69102910</v>
      </c>
      <c r="J477" s="1" t="s">
        <v>2722</v>
      </c>
      <c r="K477" s="1" t="s">
        <v>439</v>
      </c>
      <c r="L477" s="1" t="s">
        <v>2723</v>
      </c>
      <c r="M477" s="1">
        <v>58402</v>
      </c>
      <c r="N477" s="1">
        <v>12186</v>
      </c>
      <c r="O477" s="1" t="s">
        <v>2724</v>
      </c>
      <c r="P477" s="1">
        <v>0</v>
      </c>
      <c r="Q477" s="1" t="s">
        <v>2725</v>
      </c>
      <c r="R477" s="2" t="s">
        <v>2726</v>
      </c>
      <c r="S477" s="1">
        <v>370</v>
      </c>
      <c r="T477" s="1" t="s">
        <v>37</v>
      </c>
      <c r="U477" s="1" t="s">
        <v>38</v>
      </c>
      <c r="V477" s="1" t="s">
        <v>39</v>
      </c>
      <c r="W477" s="1">
        <v>80000000</v>
      </c>
      <c r="X477" s="1">
        <v>1998</v>
      </c>
      <c r="Y477" s="1">
        <v>882</v>
      </c>
      <c r="Z477" s="1">
        <v>5.0999999999999996</v>
      </c>
      <c r="AA477" s="1">
        <v>2.35</v>
      </c>
      <c r="AB477" s="1">
        <v>0</v>
      </c>
    </row>
    <row r="478" spans="1:28" x14ac:dyDescent="0.2">
      <c r="A478" s="1" t="s">
        <v>28</v>
      </c>
      <c r="B478" s="1" t="s">
        <v>2727</v>
      </c>
      <c r="C478" s="1">
        <v>209</v>
      </c>
      <c r="D478" s="1">
        <v>129</v>
      </c>
      <c r="E478" s="1">
        <v>438</v>
      </c>
      <c r="F478" s="1">
        <v>502</v>
      </c>
      <c r="G478" s="1" t="s">
        <v>2728</v>
      </c>
      <c r="H478" s="1">
        <v>18000</v>
      </c>
      <c r="I478" s="1">
        <v>65948711</v>
      </c>
      <c r="J478" s="1" t="s">
        <v>2201</v>
      </c>
      <c r="K478" s="1" t="s">
        <v>1726</v>
      </c>
      <c r="L478" s="1" t="s">
        <v>2729</v>
      </c>
      <c r="M478" s="1">
        <v>86422</v>
      </c>
      <c r="N478" s="1">
        <v>20056</v>
      </c>
      <c r="O478" s="1" t="s">
        <v>2730</v>
      </c>
      <c r="P478" s="1">
        <v>1</v>
      </c>
      <c r="Q478" s="1" t="s">
        <v>2731</v>
      </c>
      <c r="R478" s="2" t="s">
        <v>2732</v>
      </c>
      <c r="S478" s="1">
        <v>363</v>
      </c>
      <c r="T478" s="1" t="s">
        <v>37</v>
      </c>
      <c r="U478" s="1" t="s">
        <v>38</v>
      </c>
      <c r="V478" s="1" t="s">
        <v>584</v>
      </c>
      <c r="W478" s="1">
        <v>80000000</v>
      </c>
      <c r="X478" s="1">
        <v>2004</v>
      </c>
      <c r="Y478" s="1">
        <v>1000</v>
      </c>
      <c r="Z478" s="1">
        <v>6.6</v>
      </c>
      <c r="AA478" s="1">
        <v>1.85</v>
      </c>
      <c r="AB478" s="1">
        <v>0</v>
      </c>
    </row>
    <row r="479" spans="1:28" x14ac:dyDescent="0.2">
      <c r="A479" s="1" t="s">
        <v>28</v>
      </c>
      <c r="B479" s="1" t="s">
        <v>2733</v>
      </c>
      <c r="C479" s="1">
        <v>19</v>
      </c>
      <c r="D479" s="1">
        <v>117</v>
      </c>
      <c r="E479" s="1">
        <v>69</v>
      </c>
      <c r="F479" s="1">
        <v>87</v>
      </c>
      <c r="G479" s="1" t="s">
        <v>2240</v>
      </c>
      <c r="H479" s="1">
        <v>898</v>
      </c>
      <c r="I479" s="1">
        <v>821997</v>
      </c>
      <c r="J479" s="1" t="s">
        <v>213</v>
      </c>
      <c r="K479" s="1" t="s">
        <v>2534</v>
      </c>
      <c r="L479" s="1" t="s">
        <v>2734</v>
      </c>
      <c r="M479" s="1">
        <v>666</v>
      </c>
      <c r="N479" s="1">
        <v>1753</v>
      </c>
      <c r="O479" s="1" t="s">
        <v>2735</v>
      </c>
      <c r="P479" s="1">
        <v>0</v>
      </c>
      <c r="Q479" s="1" t="s">
        <v>2736</v>
      </c>
      <c r="R479" s="2" t="s">
        <v>2737</v>
      </c>
      <c r="S479" s="1">
        <v>40</v>
      </c>
      <c r="T479" s="1" t="s">
        <v>37</v>
      </c>
      <c r="U479" s="1" t="s">
        <v>38</v>
      </c>
      <c r="V479" s="1" t="s">
        <v>39</v>
      </c>
      <c r="X479" s="1">
        <v>1997</v>
      </c>
      <c r="Y479" s="1">
        <v>577</v>
      </c>
      <c r="Z479" s="1">
        <v>7</v>
      </c>
      <c r="AA479" s="1">
        <v>1.85</v>
      </c>
      <c r="AB479" s="1">
        <v>91</v>
      </c>
    </row>
    <row r="480" spans="1:28" x14ac:dyDescent="0.2">
      <c r="A480" s="1" t="s">
        <v>28</v>
      </c>
      <c r="B480" s="1" t="s">
        <v>2334</v>
      </c>
      <c r="C480" s="1">
        <v>152</v>
      </c>
      <c r="D480" s="1">
        <v>89</v>
      </c>
      <c r="E480" s="1">
        <v>266</v>
      </c>
      <c r="F480" s="1">
        <v>859</v>
      </c>
      <c r="G480" s="1" t="s">
        <v>2179</v>
      </c>
      <c r="H480" s="1">
        <v>12000</v>
      </c>
      <c r="I480" s="1">
        <v>169692572</v>
      </c>
      <c r="J480" s="1" t="s">
        <v>791</v>
      </c>
      <c r="K480" s="1" t="s">
        <v>271</v>
      </c>
      <c r="L480" s="1" t="s">
        <v>2738</v>
      </c>
      <c r="M480" s="1">
        <v>56501</v>
      </c>
      <c r="N480" s="1">
        <v>26839</v>
      </c>
      <c r="O480" s="1" t="s">
        <v>2739</v>
      </c>
      <c r="P480" s="1">
        <v>0</v>
      </c>
      <c r="Q480" s="1" t="s">
        <v>2740</v>
      </c>
      <c r="R480" s="2" t="s">
        <v>2741</v>
      </c>
      <c r="S480" s="1">
        <v>97</v>
      </c>
      <c r="T480" s="1" t="s">
        <v>37</v>
      </c>
      <c r="U480" s="1" t="s">
        <v>38</v>
      </c>
      <c r="V480" s="1" t="s">
        <v>94</v>
      </c>
      <c r="W480" s="1">
        <v>80000000</v>
      </c>
      <c r="X480" s="1">
        <v>2015</v>
      </c>
      <c r="Y480" s="1">
        <v>11000</v>
      </c>
      <c r="Z480" s="1">
        <v>6.7</v>
      </c>
      <c r="AA480" s="1">
        <v>1.85</v>
      </c>
      <c r="AB480" s="1">
        <v>16000</v>
      </c>
    </row>
    <row r="481" spans="1:28" x14ac:dyDescent="0.2">
      <c r="A481" s="1" t="s">
        <v>746</v>
      </c>
      <c r="C481" s="1">
        <v>31</v>
      </c>
      <c r="D481" s="1">
        <v>25</v>
      </c>
      <c r="F481" s="1">
        <v>474</v>
      </c>
      <c r="G481" s="1" t="s">
        <v>2742</v>
      </c>
      <c r="H481" s="1">
        <v>1000</v>
      </c>
      <c r="J481" s="1" t="s">
        <v>514</v>
      </c>
      <c r="K481" s="1" t="s">
        <v>2743</v>
      </c>
      <c r="L481" s="1" t="s">
        <v>2744</v>
      </c>
      <c r="M481" s="1">
        <v>11427</v>
      </c>
      <c r="N481" s="1">
        <v>2614</v>
      </c>
      <c r="O481" s="1" t="s">
        <v>2745</v>
      </c>
      <c r="P481" s="1">
        <v>1</v>
      </c>
      <c r="Q481" s="1" t="s">
        <v>2746</v>
      </c>
      <c r="R481" s="2" t="s">
        <v>2747</v>
      </c>
      <c r="S481" s="1">
        <v>71</v>
      </c>
      <c r="T481" s="1" t="s">
        <v>37</v>
      </c>
      <c r="U481" s="1" t="s">
        <v>38</v>
      </c>
      <c r="V481" s="1" t="s">
        <v>2748</v>
      </c>
      <c r="Y481" s="1">
        <v>960</v>
      </c>
      <c r="Z481" s="1">
        <v>7.6</v>
      </c>
      <c r="AA481" s="1">
        <v>4</v>
      </c>
      <c r="AB481" s="1">
        <v>0</v>
      </c>
    </row>
    <row r="482" spans="1:28" x14ac:dyDescent="0.2">
      <c r="A482" s="1" t="s">
        <v>28</v>
      </c>
      <c r="B482" s="1" t="s">
        <v>2749</v>
      </c>
      <c r="C482" s="1">
        <v>129</v>
      </c>
      <c r="D482" s="1">
        <v>74</v>
      </c>
      <c r="E482" s="1">
        <v>11</v>
      </c>
      <c r="F482" s="1">
        <v>62</v>
      </c>
      <c r="G482" s="1" t="s">
        <v>2750</v>
      </c>
      <c r="H482" s="1">
        <v>340</v>
      </c>
      <c r="I482" s="1">
        <v>60507228</v>
      </c>
      <c r="J482" s="1" t="s">
        <v>2751</v>
      </c>
      <c r="K482" s="1" t="s">
        <v>2752</v>
      </c>
      <c r="L482" s="1" t="s">
        <v>2753</v>
      </c>
      <c r="M482" s="1">
        <v>27543</v>
      </c>
      <c r="N482" s="1">
        <v>814</v>
      </c>
      <c r="O482" s="1" t="s">
        <v>2754</v>
      </c>
      <c r="P482" s="1">
        <v>0</v>
      </c>
      <c r="Q482" s="1" t="s">
        <v>2755</v>
      </c>
      <c r="R482" s="2" t="s">
        <v>2756</v>
      </c>
      <c r="S482" s="1">
        <v>186</v>
      </c>
      <c r="T482" s="1" t="s">
        <v>37</v>
      </c>
      <c r="U482" s="1" t="s">
        <v>38</v>
      </c>
      <c r="V482" s="1" t="s">
        <v>276</v>
      </c>
      <c r="W482" s="1">
        <v>80000000</v>
      </c>
      <c r="X482" s="1">
        <v>1999</v>
      </c>
      <c r="Y482" s="1">
        <v>243</v>
      </c>
      <c r="Z482" s="1">
        <v>7.3</v>
      </c>
      <c r="AA482" s="1">
        <v>1.78</v>
      </c>
      <c r="AB482" s="1">
        <v>607</v>
      </c>
    </row>
    <row r="483" spans="1:28" x14ac:dyDescent="0.2">
      <c r="A483" s="1" t="s">
        <v>28</v>
      </c>
      <c r="B483" s="1" t="s">
        <v>927</v>
      </c>
      <c r="C483" s="1">
        <v>124</v>
      </c>
      <c r="D483" s="1">
        <v>96</v>
      </c>
      <c r="E483" s="1">
        <v>25</v>
      </c>
      <c r="F483" s="1">
        <v>102</v>
      </c>
      <c r="G483" s="1" t="s">
        <v>2757</v>
      </c>
      <c r="H483" s="1">
        <v>891</v>
      </c>
      <c r="I483" s="1">
        <v>56684819</v>
      </c>
      <c r="J483" s="1" t="s">
        <v>72</v>
      </c>
      <c r="K483" s="1" t="s">
        <v>189</v>
      </c>
      <c r="L483" s="1" t="s">
        <v>2758</v>
      </c>
      <c r="M483" s="1">
        <v>103787</v>
      </c>
      <c r="N483" s="1">
        <v>1919</v>
      </c>
      <c r="O483" s="1" t="s">
        <v>2759</v>
      </c>
      <c r="P483" s="1">
        <v>0</v>
      </c>
      <c r="Q483" s="1" t="s">
        <v>2760</v>
      </c>
      <c r="R483" s="2" t="s">
        <v>2761</v>
      </c>
      <c r="S483" s="1">
        <v>615</v>
      </c>
      <c r="T483" s="1" t="s">
        <v>37</v>
      </c>
      <c r="U483" s="1" t="s">
        <v>38</v>
      </c>
      <c r="V483" s="1" t="s">
        <v>39</v>
      </c>
      <c r="W483" s="1">
        <v>80000000</v>
      </c>
      <c r="X483" s="1">
        <v>2002</v>
      </c>
      <c r="Y483" s="1">
        <v>639</v>
      </c>
      <c r="Z483" s="1">
        <v>5.9</v>
      </c>
      <c r="AA483" s="1">
        <v>2.35</v>
      </c>
      <c r="AB483" s="1">
        <v>3000</v>
      </c>
    </row>
    <row r="484" spans="1:28" x14ac:dyDescent="0.2">
      <c r="A484" s="1" t="s">
        <v>28</v>
      </c>
      <c r="B484" s="1" t="s">
        <v>1901</v>
      </c>
      <c r="C484" s="1">
        <v>35</v>
      </c>
      <c r="D484" s="1">
        <v>114</v>
      </c>
      <c r="E484" s="1">
        <v>31</v>
      </c>
      <c r="F484" s="1">
        <v>372</v>
      </c>
      <c r="G484" s="1" t="s">
        <v>2762</v>
      </c>
      <c r="H484" s="1">
        <v>9000</v>
      </c>
      <c r="I484" s="1">
        <v>50628009</v>
      </c>
      <c r="J484" s="1" t="s">
        <v>2763</v>
      </c>
      <c r="K484" s="1" t="s">
        <v>775</v>
      </c>
      <c r="L484" s="1" t="s">
        <v>2764</v>
      </c>
      <c r="M484" s="1">
        <v>22955</v>
      </c>
      <c r="N484" s="1">
        <v>10731</v>
      </c>
      <c r="O484" s="1" t="s">
        <v>2765</v>
      </c>
      <c r="P484" s="1">
        <v>0</v>
      </c>
      <c r="Q484" s="1" t="s">
        <v>2766</v>
      </c>
      <c r="R484" s="2" t="s">
        <v>2767</v>
      </c>
      <c r="S484" s="1">
        <v>88</v>
      </c>
      <c r="T484" s="1" t="s">
        <v>37</v>
      </c>
      <c r="U484" s="1" t="s">
        <v>38</v>
      </c>
      <c r="V484" s="1" t="s">
        <v>94</v>
      </c>
      <c r="W484" s="1">
        <v>90000000</v>
      </c>
      <c r="X484" s="1">
        <v>1998</v>
      </c>
      <c r="Y484" s="1">
        <v>496</v>
      </c>
      <c r="Z484" s="1">
        <v>5.6</v>
      </c>
      <c r="AA484" s="1">
        <v>1.85</v>
      </c>
      <c r="AB484" s="1">
        <v>0</v>
      </c>
    </row>
    <row r="485" spans="1:28" x14ac:dyDescent="0.2">
      <c r="A485" s="1" t="s">
        <v>28</v>
      </c>
      <c r="B485" s="1" t="s">
        <v>1686</v>
      </c>
      <c r="C485" s="1">
        <v>166</v>
      </c>
      <c r="D485" s="1">
        <v>99</v>
      </c>
      <c r="E485" s="1">
        <v>57</v>
      </c>
      <c r="F485" s="1">
        <v>820</v>
      </c>
      <c r="G485" s="1" t="s">
        <v>251</v>
      </c>
      <c r="H485" s="1">
        <v>20000</v>
      </c>
      <c r="I485" s="1">
        <v>69772969</v>
      </c>
      <c r="J485" s="1" t="s">
        <v>333</v>
      </c>
      <c r="K485" s="1" t="s">
        <v>262</v>
      </c>
      <c r="L485" s="1" t="s">
        <v>2768</v>
      </c>
      <c r="M485" s="1">
        <v>155532</v>
      </c>
      <c r="N485" s="1">
        <v>25942</v>
      </c>
      <c r="O485" s="1" t="s">
        <v>1045</v>
      </c>
      <c r="P485" s="1">
        <v>4</v>
      </c>
      <c r="Q485" s="1" t="s">
        <v>2769</v>
      </c>
      <c r="R485" s="2" t="s">
        <v>2770</v>
      </c>
      <c r="S485" s="1">
        <v>543</v>
      </c>
      <c r="T485" s="1" t="s">
        <v>37</v>
      </c>
      <c r="U485" s="1" t="s">
        <v>38</v>
      </c>
      <c r="V485" s="1" t="s">
        <v>584</v>
      </c>
      <c r="W485" s="1">
        <v>80000000</v>
      </c>
      <c r="X485" s="1">
        <v>2001</v>
      </c>
      <c r="Y485" s="1">
        <v>3000</v>
      </c>
      <c r="Z485" s="1">
        <v>6.5</v>
      </c>
      <c r="AA485" s="1">
        <v>2.35</v>
      </c>
      <c r="AB485" s="1">
        <v>0</v>
      </c>
    </row>
    <row r="486" spans="1:28" x14ac:dyDescent="0.2">
      <c r="A486" s="1" t="s">
        <v>28</v>
      </c>
      <c r="B486" s="1" t="s">
        <v>312</v>
      </c>
      <c r="C486" s="1">
        <v>137</v>
      </c>
      <c r="D486" s="1">
        <v>129</v>
      </c>
      <c r="E486" s="1">
        <v>258</v>
      </c>
      <c r="F486" s="1">
        <v>163</v>
      </c>
      <c r="G486" s="1" t="s">
        <v>2771</v>
      </c>
      <c r="H486" s="1">
        <v>2000</v>
      </c>
      <c r="I486" s="1">
        <v>45356386</v>
      </c>
      <c r="J486" s="1" t="s">
        <v>135</v>
      </c>
      <c r="K486" s="1" t="s">
        <v>2772</v>
      </c>
      <c r="L486" s="1" t="s">
        <v>2773</v>
      </c>
      <c r="M486" s="1">
        <v>71574</v>
      </c>
      <c r="N486" s="1">
        <v>2864</v>
      </c>
      <c r="O486" s="1" t="s">
        <v>2774</v>
      </c>
      <c r="P486" s="1">
        <v>1</v>
      </c>
      <c r="Q486" s="1" t="s">
        <v>2775</v>
      </c>
      <c r="R486" s="2" t="s">
        <v>2776</v>
      </c>
      <c r="S486" s="1">
        <v>244</v>
      </c>
      <c r="T486" s="1" t="s">
        <v>2777</v>
      </c>
      <c r="U486" s="1" t="s">
        <v>38</v>
      </c>
      <c r="V486" s="1" t="s">
        <v>94</v>
      </c>
      <c r="W486" s="1">
        <v>75000000</v>
      </c>
      <c r="X486" s="1">
        <v>2005</v>
      </c>
      <c r="Y486" s="1">
        <v>277</v>
      </c>
      <c r="Z486" s="1">
        <v>5.9</v>
      </c>
      <c r="AA486" s="1">
        <v>2.35</v>
      </c>
      <c r="AB486" s="1">
        <v>951</v>
      </c>
    </row>
    <row r="487" spans="1:28" x14ac:dyDescent="0.2">
      <c r="A487" s="1" t="s">
        <v>28</v>
      </c>
      <c r="B487" s="1" t="s">
        <v>2778</v>
      </c>
      <c r="C487" s="1">
        <v>121</v>
      </c>
      <c r="D487" s="1">
        <v>113</v>
      </c>
      <c r="E487" s="1">
        <v>25</v>
      </c>
      <c r="F487" s="1">
        <v>129</v>
      </c>
      <c r="G487" s="1" t="s">
        <v>2779</v>
      </c>
      <c r="H487" s="1">
        <v>49000</v>
      </c>
      <c r="I487" s="1">
        <v>55350897</v>
      </c>
      <c r="J487" s="1" t="s">
        <v>686</v>
      </c>
      <c r="K487" s="1" t="s">
        <v>810</v>
      </c>
      <c r="L487" s="1" t="s">
        <v>2780</v>
      </c>
      <c r="M487" s="1">
        <v>83560</v>
      </c>
      <c r="N487" s="1">
        <v>49631</v>
      </c>
      <c r="O487" s="1" t="s">
        <v>2781</v>
      </c>
      <c r="P487" s="1">
        <v>1</v>
      </c>
      <c r="Q487" s="1" t="s">
        <v>2782</v>
      </c>
      <c r="R487" s="2" t="s">
        <v>2783</v>
      </c>
      <c r="S487" s="1">
        <v>619</v>
      </c>
      <c r="T487" s="1" t="s">
        <v>37</v>
      </c>
      <c r="U487" s="1" t="s">
        <v>38</v>
      </c>
      <c r="V487" s="1" t="s">
        <v>39</v>
      </c>
      <c r="W487" s="1">
        <v>85000000</v>
      </c>
      <c r="X487" s="1">
        <v>1998</v>
      </c>
      <c r="Y487" s="1">
        <v>448</v>
      </c>
      <c r="Z487" s="1">
        <v>7</v>
      </c>
      <c r="AA487" s="1">
        <v>2.35</v>
      </c>
      <c r="AB487" s="1">
        <v>32000</v>
      </c>
    </row>
    <row r="488" spans="1:28" x14ac:dyDescent="0.2">
      <c r="A488" s="1" t="s">
        <v>28</v>
      </c>
      <c r="B488" s="1" t="s">
        <v>2784</v>
      </c>
      <c r="C488" s="1">
        <v>87</v>
      </c>
      <c r="D488" s="1">
        <v>90</v>
      </c>
      <c r="E488" s="1">
        <v>65</v>
      </c>
      <c r="F488" s="1">
        <v>658</v>
      </c>
      <c r="G488" s="1" t="s">
        <v>1955</v>
      </c>
      <c r="H488" s="1">
        <v>11000</v>
      </c>
      <c r="I488" s="1">
        <v>39442871</v>
      </c>
      <c r="J488" s="1" t="s">
        <v>2785</v>
      </c>
      <c r="K488" s="1" t="s">
        <v>2179</v>
      </c>
      <c r="L488" s="1" t="s">
        <v>2786</v>
      </c>
      <c r="M488" s="1">
        <v>80639</v>
      </c>
      <c r="N488" s="1">
        <v>25190</v>
      </c>
      <c r="O488" s="1" t="s">
        <v>2787</v>
      </c>
      <c r="P488" s="1">
        <v>0</v>
      </c>
      <c r="Q488" s="1" t="s">
        <v>2788</v>
      </c>
      <c r="R488" s="2" t="s">
        <v>2789</v>
      </c>
      <c r="S488" s="1">
        <v>237</v>
      </c>
      <c r="T488" s="1" t="s">
        <v>37</v>
      </c>
      <c r="U488" s="1" t="s">
        <v>38</v>
      </c>
      <c r="V488" s="1" t="s">
        <v>39</v>
      </c>
      <c r="W488" s="1">
        <v>80000000</v>
      </c>
      <c r="X488" s="1">
        <v>2000</v>
      </c>
      <c r="Y488" s="1">
        <v>11000</v>
      </c>
      <c r="Z488" s="1">
        <v>5.3</v>
      </c>
      <c r="AA488" s="1">
        <v>1.85</v>
      </c>
      <c r="AB488" s="1">
        <v>0</v>
      </c>
    </row>
    <row r="489" spans="1:28" x14ac:dyDescent="0.2">
      <c r="A489" s="1" t="s">
        <v>28</v>
      </c>
      <c r="B489" s="1" t="s">
        <v>2790</v>
      </c>
      <c r="C489" s="1">
        <v>233</v>
      </c>
      <c r="D489" s="1">
        <v>118</v>
      </c>
      <c r="E489" s="1">
        <v>0</v>
      </c>
      <c r="F489" s="1">
        <v>871</v>
      </c>
      <c r="G489" s="1" t="s">
        <v>462</v>
      </c>
      <c r="H489" s="1">
        <v>13000</v>
      </c>
      <c r="I489" s="1">
        <v>37899638</v>
      </c>
      <c r="J489" s="1" t="s">
        <v>2791</v>
      </c>
      <c r="K489" s="1" t="s">
        <v>1156</v>
      </c>
      <c r="L489" s="1" t="s">
        <v>2792</v>
      </c>
      <c r="M489" s="1">
        <v>98472</v>
      </c>
      <c r="N489" s="1">
        <v>27114</v>
      </c>
      <c r="O489" s="1" t="s">
        <v>1209</v>
      </c>
      <c r="P489" s="1">
        <v>2</v>
      </c>
      <c r="Q489" s="1" t="s">
        <v>2793</v>
      </c>
      <c r="R489" s="2" t="s">
        <v>2794</v>
      </c>
      <c r="S489" s="1">
        <v>492</v>
      </c>
      <c r="T489" s="1" t="s">
        <v>37</v>
      </c>
      <c r="U489" s="1" t="s">
        <v>38</v>
      </c>
      <c r="V489" s="1" t="s">
        <v>39</v>
      </c>
      <c r="W489" s="1">
        <v>88000000</v>
      </c>
      <c r="X489" s="1">
        <v>2005</v>
      </c>
      <c r="Y489" s="1">
        <v>13000</v>
      </c>
      <c r="Z489" s="1">
        <v>5.9</v>
      </c>
      <c r="AA489" s="1">
        <v>1.85</v>
      </c>
      <c r="AB489" s="1">
        <v>0</v>
      </c>
    </row>
    <row r="490" spans="1:28" x14ac:dyDescent="0.2">
      <c r="A490" s="1" t="s">
        <v>28</v>
      </c>
      <c r="B490" s="1" t="s">
        <v>254</v>
      </c>
      <c r="C490" s="1">
        <v>132</v>
      </c>
      <c r="D490" s="1">
        <v>106</v>
      </c>
      <c r="E490" s="1">
        <v>13000</v>
      </c>
      <c r="F490" s="1">
        <v>733</v>
      </c>
      <c r="G490" s="1" t="s">
        <v>957</v>
      </c>
      <c r="H490" s="1">
        <v>20000</v>
      </c>
      <c r="I490" s="1">
        <v>37754208</v>
      </c>
      <c r="J490" s="1" t="s">
        <v>1903</v>
      </c>
      <c r="K490" s="1" t="s">
        <v>840</v>
      </c>
      <c r="L490" s="1" t="s">
        <v>2795</v>
      </c>
      <c r="M490" s="1">
        <v>172217</v>
      </c>
      <c r="N490" s="1">
        <v>22590</v>
      </c>
      <c r="O490" s="1" t="s">
        <v>1135</v>
      </c>
      <c r="P490" s="1">
        <v>3</v>
      </c>
      <c r="Q490" s="1" t="s">
        <v>2796</v>
      </c>
      <c r="R490" s="2" t="s">
        <v>2797</v>
      </c>
      <c r="S490" s="1">
        <v>405</v>
      </c>
      <c r="T490" s="1" t="s">
        <v>37</v>
      </c>
      <c r="U490" s="1" t="s">
        <v>38</v>
      </c>
      <c r="V490" s="1" t="s">
        <v>39</v>
      </c>
      <c r="W490" s="1">
        <v>70000000</v>
      </c>
      <c r="X490" s="1">
        <v>1996</v>
      </c>
      <c r="Y490" s="1">
        <v>770</v>
      </c>
      <c r="Z490" s="1">
        <v>6.3</v>
      </c>
      <c r="AA490" s="1">
        <v>2.35</v>
      </c>
      <c r="AB490" s="1">
        <v>0</v>
      </c>
    </row>
    <row r="491" spans="1:28" x14ac:dyDescent="0.2">
      <c r="A491" s="1" t="s">
        <v>28</v>
      </c>
      <c r="B491" s="1" t="s">
        <v>2798</v>
      </c>
      <c r="C491" s="1">
        <v>63</v>
      </c>
      <c r="D491" s="1">
        <v>81</v>
      </c>
      <c r="E491" s="1">
        <v>92</v>
      </c>
      <c r="F491" s="1">
        <v>8</v>
      </c>
      <c r="G491" s="1" t="s">
        <v>2799</v>
      </c>
      <c r="H491" s="1">
        <v>23</v>
      </c>
      <c r="J491" s="1" t="s">
        <v>2800</v>
      </c>
      <c r="K491" s="1" t="s">
        <v>2801</v>
      </c>
      <c r="L491" s="1" t="s">
        <v>2802</v>
      </c>
      <c r="M491" s="1">
        <v>979</v>
      </c>
      <c r="N491" s="1">
        <v>54</v>
      </c>
      <c r="O491" s="1" t="s">
        <v>2803</v>
      </c>
      <c r="P491" s="1">
        <v>0</v>
      </c>
      <c r="Q491" s="1" t="s">
        <v>2804</v>
      </c>
      <c r="R491" s="2" t="s">
        <v>2805</v>
      </c>
      <c r="S491" s="1">
        <v>3</v>
      </c>
      <c r="T491" s="1" t="s">
        <v>1463</v>
      </c>
      <c r="U491" s="1" t="s">
        <v>1464</v>
      </c>
      <c r="X491" s="1">
        <v>2015</v>
      </c>
      <c r="Y491" s="1">
        <v>21</v>
      </c>
      <c r="Z491" s="1">
        <v>6.4</v>
      </c>
      <c r="AA491" s="1">
        <v>2.35</v>
      </c>
      <c r="AB491" s="1">
        <v>257</v>
      </c>
    </row>
    <row r="492" spans="1:28" x14ac:dyDescent="0.2">
      <c r="A492" s="1" t="s">
        <v>28</v>
      </c>
      <c r="B492" s="1" t="s">
        <v>961</v>
      </c>
      <c r="C492" s="1">
        <v>95</v>
      </c>
      <c r="D492" s="1">
        <v>117</v>
      </c>
      <c r="E492" s="1">
        <v>93</v>
      </c>
      <c r="F492" s="1">
        <v>904</v>
      </c>
      <c r="G492" s="1" t="s">
        <v>2806</v>
      </c>
      <c r="H492" s="1">
        <v>12000</v>
      </c>
      <c r="I492" s="1">
        <v>27779888</v>
      </c>
      <c r="J492" s="1" t="s">
        <v>711</v>
      </c>
      <c r="K492" s="1" t="s">
        <v>761</v>
      </c>
      <c r="L492" s="1" t="s">
        <v>2807</v>
      </c>
      <c r="M492" s="1">
        <v>55913</v>
      </c>
      <c r="N492" s="1">
        <v>14831</v>
      </c>
      <c r="O492" s="1" t="s">
        <v>2808</v>
      </c>
      <c r="P492" s="1">
        <v>2</v>
      </c>
      <c r="Q492" s="1" t="s">
        <v>2809</v>
      </c>
      <c r="R492" s="2" t="s">
        <v>2810</v>
      </c>
      <c r="S492" s="1">
        <v>182</v>
      </c>
      <c r="T492" s="1" t="s">
        <v>37</v>
      </c>
      <c r="U492" s="1" t="s">
        <v>38</v>
      </c>
      <c r="V492" s="1" t="s">
        <v>584</v>
      </c>
      <c r="X492" s="1">
        <v>1997</v>
      </c>
      <c r="Y492" s="1">
        <v>1000</v>
      </c>
      <c r="Z492" s="1">
        <v>6.9</v>
      </c>
      <c r="AA492" s="1">
        <v>2.35</v>
      </c>
      <c r="AB492" s="1">
        <v>0</v>
      </c>
    </row>
    <row r="493" spans="1:28" x14ac:dyDescent="0.2">
      <c r="A493" s="1" t="s">
        <v>28</v>
      </c>
      <c r="B493" s="1" t="s">
        <v>645</v>
      </c>
      <c r="C493" s="1">
        <v>258</v>
      </c>
      <c r="D493" s="1">
        <v>89</v>
      </c>
      <c r="E493" s="1">
        <v>84</v>
      </c>
      <c r="F493" s="1">
        <v>1000</v>
      </c>
      <c r="G493" s="1" t="s">
        <v>2811</v>
      </c>
      <c r="H493" s="1">
        <v>13000</v>
      </c>
      <c r="I493" s="1">
        <v>38542418</v>
      </c>
      <c r="J493" s="1" t="s">
        <v>2812</v>
      </c>
      <c r="K493" s="1" t="s">
        <v>976</v>
      </c>
      <c r="L493" s="1" t="s">
        <v>2813</v>
      </c>
      <c r="M493" s="1">
        <v>151424</v>
      </c>
      <c r="N493" s="1">
        <v>18132</v>
      </c>
      <c r="O493" s="1" t="s">
        <v>2814</v>
      </c>
      <c r="P493" s="1">
        <v>5</v>
      </c>
      <c r="Q493" s="1" t="s">
        <v>2815</v>
      </c>
      <c r="R493" s="2" t="s">
        <v>2816</v>
      </c>
      <c r="S493" s="1">
        <v>252</v>
      </c>
      <c r="T493" s="1" t="s">
        <v>37</v>
      </c>
      <c r="U493" s="1" t="s">
        <v>38</v>
      </c>
      <c r="V493" s="1" t="s">
        <v>39</v>
      </c>
      <c r="W493" s="1">
        <v>80000000</v>
      </c>
      <c r="X493" s="1">
        <v>2009</v>
      </c>
      <c r="Y493" s="1">
        <v>1000</v>
      </c>
      <c r="Z493" s="1">
        <v>6.3</v>
      </c>
      <c r="AA493" s="1">
        <v>2.35</v>
      </c>
      <c r="AB493" s="1">
        <v>0</v>
      </c>
    </row>
    <row r="494" spans="1:28" x14ac:dyDescent="0.2">
      <c r="A494" s="1" t="s">
        <v>28</v>
      </c>
      <c r="B494" s="1" t="s">
        <v>1488</v>
      </c>
      <c r="C494" s="1">
        <v>162</v>
      </c>
      <c r="D494" s="1">
        <v>145</v>
      </c>
      <c r="E494" s="1">
        <v>79</v>
      </c>
      <c r="F494" s="1">
        <v>183</v>
      </c>
      <c r="G494" s="1" t="s">
        <v>2817</v>
      </c>
      <c r="H494" s="1">
        <v>981</v>
      </c>
      <c r="I494" s="1">
        <v>34566746</v>
      </c>
      <c r="J494" s="1" t="s">
        <v>2818</v>
      </c>
      <c r="K494" s="1" t="s">
        <v>351</v>
      </c>
      <c r="L494" s="1" t="s">
        <v>2819</v>
      </c>
      <c r="M494" s="1">
        <v>45231</v>
      </c>
      <c r="N494" s="1">
        <v>1825</v>
      </c>
      <c r="O494" s="1" t="s">
        <v>2820</v>
      </c>
      <c r="P494" s="1">
        <v>1</v>
      </c>
      <c r="Q494" s="1" t="s">
        <v>2821</v>
      </c>
      <c r="R494" s="2" t="s">
        <v>2822</v>
      </c>
      <c r="S494" s="1">
        <v>315</v>
      </c>
      <c r="T494" s="1" t="s">
        <v>37</v>
      </c>
      <c r="U494" s="1" t="s">
        <v>38</v>
      </c>
      <c r="V494" s="1" t="s">
        <v>39</v>
      </c>
      <c r="W494" s="1">
        <v>80000000</v>
      </c>
      <c r="X494" s="1">
        <v>2000</v>
      </c>
      <c r="Y494" s="1">
        <v>274</v>
      </c>
      <c r="Z494" s="1">
        <v>7.3</v>
      </c>
      <c r="AA494" s="1">
        <v>1.85</v>
      </c>
      <c r="AB494" s="1">
        <v>0</v>
      </c>
    </row>
    <row r="495" spans="1:28" x14ac:dyDescent="0.2">
      <c r="A495" s="1" t="s">
        <v>28</v>
      </c>
      <c r="B495" s="1" t="s">
        <v>498</v>
      </c>
      <c r="C495" s="1">
        <v>61</v>
      </c>
      <c r="D495" s="1">
        <v>114</v>
      </c>
      <c r="E495" s="1">
        <v>357</v>
      </c>
      <c r="F495" s="1">
        <v>366</v>
      </c>
      <c r="G495" s="1" t="s">
        <v>2823</v>
      </c>
      <c r="H495" s="1">
        <v>13000</v>
      </c>
      <c r="I495" s="1">
        <v>32885565</v>
      </c>
      <c r="J495" s="1" t="s">
        <v>711</v>
      </c>
      <c r="K495" s="1" t="s">
        <v>1783</v>
      </c>
      <c r="L495" s="1" t="s">
        <v>2824</v>
      </c>
      <c r="M495" s="1">
        <v>53132</v>
      </c>
      <c r="N495" s="1">
        <v>25126</v>
      </c>
      <c r="O495" s="1" t="s">
        <v>2825</v>
      </c>
      <c r="P495" s="1">
        <v>0</v>
      </c>
      <c r="Q495" s="1" t="s">
        <v>2826</v>
      </c>
      <c r="R495" s="2" t="s">
        <v>2827</v>
      </c>
      <c r="S495" s="1">
        <v>101</v>
      </c>
      <c r="T495" s="1" t="s">
        <v>37</v>
      </c>
      <c r="U495" s="1" t="s">
        <v>38</v>
      </c>
      <c r="V495" s="1" t="s">
        <v>39</v>
      </c>
      <c r="W495" s="1">
        <v>80000000</v>
      </c>
      <c r="X495" s="1">
        <v>1996</v>
      </c>
      <c r="Y495" s="1">
        <v>10000</v>
      </c>
      <c r="Z495" s="1">
        <v>5.8</v>
      </c>
      <c r="AA495" s="1">
        <v>1.85</v>
      </c>
      <c r="AB495" s="1">
        <v>0</v>
      </c>
    </row>
    <row r="496" spans="1:28" x14ac:dyDescent="0.2">
      <c r="A496" s="1" t="s">
        <v>28</v>
      </c>
      <c r="B496" s="1" t="s">
        <v>2828</v>
      </c>
      <c r="C496" s="1">
        <v>113</v>
      </c>
      <c r="D496" s="1">
        <v>87</v>
      </c>
      <c r="E496" s="1">
        <v>43</v>
      </c>
      <c r="F496" s="1">
        <v>210</v>
      </c>
      <c r="G496" s="1" t="s">
        <v>2829</v>
      </c>
      <c r="H496" s="1">
        <v>882</v>
      </c>
      <c r="I496" s="1">
        <v>36073232</v>
      </c>
      <c r="J496" s="1" t="s">
        <v>2830</v>
      </c>
      <c r="K496" s="1" t="s">
        <v>2831</v>
      </c>
      <c r="L496" s="1" t="s">
        <v>2832</v>
      </c>
      <c r="M496" s="1">
        <v>8913</v>
      </c>
      <c r="N496" s="1">
        <v>1971</v>
      </c>
      <c r="O496" s="1" t="s">
        <v>2833</v>
      </c>
      <c r="P496" s="1">
        <v>0</v>
      </c>
      <c r="Q496" s="1" t="s">
        <v>2834</v>
      </c>
      <c r="R496" s="2" t="s">
        <v>2835</v>
      </c>
      <c r="S496" s="1">
        <v>66</v>
      </c>
      <c r="T496" s="1" t="s">
        <v>37</v>
      </c>
      <c r="U496" s="1" t="s">
        <v>38</v>
      </c>
      <c r="V496" s="1" t="s">
        <v>94</v>
      </c>
      <c r="W496" s="1">
        <v>80000000</v>
      </c>
      <c r="X496" s="1">
        <v>2013</v>
      </c>
      <c r="Y496" s="1">
        <v>396</v>
      </c>
      <c r="Z496" s="1">
        <v>5.2</v>
      </c>
      <c r="AA496" s="1">
        <v>2.35</v>
      </c>
      <c r="AB496" s="1">
        <v>0</v>
      </c>
    </row>
    <row r="497" spans="1:28" x14ac:dyDescent="0.2">
      <c r="A497" s="1" t="s">
        <v>28</v>
      </c>
      <c r="B497" s="1" t="s">
        <v>2836</v>
      </c>
      <c r="C497" s="1">
        <v>174</v>
      </c>
      <c r="D497" s="1">
        <v>119</v>
      </c>
      <c r="E497" s="1">
        <v>64</v>
      </c>
      <c r="F497" s="1">
        <v>41</v>
      </c>
      <c r="G497" s="1" t="s">
        <v>2234</v>
      </c>
      <c r="H497" s="1">
        <v>743</v>
      </c>
      <c r="I497" s="1">
        <v>21471685</v>
      </c>
      <c r="J497" s="1" t="s">
        <v>72</v>
      </c>
      <c r="K497" s="1" t="s">
        <v>2837</v>
      </c>
      <c r="L497" s="1" t="s">
        <v>2838</v>
      </c>
      <c r="M497" s="1">
        <v>65464</v>
      </c>
      <c r="N497" s="1">
        <v>971</v>
      </c>
      <c r="O497" s="1" t="s">
        <v>2839</v>
      </c>
      <c r="P497" s="1">
        <v>0</v>
      </c>
      <c r="Q497" s="1" t="s">
        <v>2840</v>
      </c>
      <c r="R497" s="2" t="s">
        <v>2841</v>
      </c>
      <c r="S497" s="1">
        <v>1308</v>
      </c>
      <c r="T497" s="1" t="s">
        <v>37</v>
      </c>
      <c r="U497" s="1" t="s">
        <v>38</v>
      </c>
      <c r="V497" s="1" t="s">
        <v>39</v>
      </c>
      <c r="W497" s="1">
        <v>44000000</v>
      </c>
      <c r="X497" s="1">
        <v>2000</v>
      </c>
      <c r="Y497" s="1">
        <v>117</v>
      </c>
      <c r="Z497" s="1">
        <v>2.4</v>
      </c>
      <c r="AA497" s="1">
        <v>2.35</v>
      </c>
      <c r="AB497" s="1">
        <v>0</v>
      </c>
    </row>
    <row r="498" spans="1:28" x14ac:dyDescent="0.2">
      <c r="A498" s="1" t="s">
        <v>28</v>
      </c>
      <c r="B498" s="1" t="s">
        <v>2842</v>
      </c>
      <c r="C498" s="1">
        <v>101</v>
      </c>
      <c r="D498" s="1">
        <v>91</v>
      </c>
      <c r="E498" s="1">
        <v>287</v>
      </c>
      <c r="F498" s="1">
        <v>695</v>
      </c>
      <c r="G498" s="1" t="s">
        <v>2843</v>
      </c>
      <c r="H498" s="1">
        <v>3000</v>
      </c>
      <c r="I498" s="1">
        <v>20950820</v>
      </c>
      <c r="J498" s="1" t="s">
        <v>1176</v>
      </c>
      <c r="K498" s="1" t="s">
        <v>499</v>
      </c>
      <c r="L498" s="1" t="s">
        <v>2844</v>
      </c>
      <c r="M498" s="1">
        <v>24183</v>
      </c>
      <c r="N498" s="1">
        <v>5593</v>
      </c>
      <c r="O498" s="1" t="s">
        <v>2845</v>
      </c>
      <c r="P498" s="1">
        <v>4</v>
      </c>
      <c r="Q498" s="1" t="s">
        <v>2846</v>
      </c>
      <c r="R498" s="2" t="s">
        <v>2847</v>
      </c>
      <c r="S498" s="1">
        <v>160</v>
      </c>
      <c r="T498" s="1" t="s">
        <v>37</v>
      </c>
      <c r="U498" s="1" t="s">
        <v>766</v>
      </c>
      <c r="V498" s="1" t="s">
        <v>94</v>
      </c>
      <c r="W498" s="1">
        <v>80000000</v>
      </c>
      <c r="X498" s="1">
        <v>2003</v>
      </c>
      <c r="Y498" s="1">
        <v>739</v>
      </c>
      <c r="Z498" s="1">
        <v>5.7</v>
      </c>
      <c r="AA498" s="1">
        <v>2.35</v>
      </c>
      <c r="AB498" s="1">
        <v>665</v>
      </c>
    </row>
    <row r="499" spans="1:28" x14ac:dyDescent="0.2">
      <c r="A499" s="1" t="s">
        <v>746</v>
      </c>
      <c r="B499" s="1" t="s">
        <v>156</v>
      </c>
      <c r="C499" s="1">
        <v>205</v>
      </c>
      <c r="D499" s="1">
        <v>118</v>
      </c>
      <c r="E499" s="1">
        <v>252</v>
      </c>
      <c r="F499" s="1">
        <v>30</v>
      </c>
      <c r="G499" s="1" t="s">
        <v>2848</v>
      </c>
      <c r="H499" s="1">
        <v>529</v>
      </c>
      <c r="I499" s="1">
        <v>19673424</v>
      </c>
      <c r="J499" s="1" t="s">
        <v>2849</v>
      </c>
      <c r="K499" s="1" t="s">
        <v>2850</v>
      </c>
      <c r="L499" s="1" t="s">
        <v>2851</v>
      </c>
      <c r="M499" s="1">
        <v>37446</v>
      </c>
      <c r="N499" s="1">
        <v>619</v>
      </c>
      <c r="O499" s="1" t="s">
        <v>2852</v>
      </c>
      <c r="P499" s="1">
        <v>4</v>
      </c>
      <c r="Q499" s="1" t="s">
        <v>2853</v>
      </c>
      <c r="R499" s="2" t="s">
        <v>2854</v>
      </c>
      <c r="S499" s="1">
        <v>232</v>
      </c>
      <c r="T499" s="1" t="s">
        <v>37</v>
      </c>
      <c r="U499" s="1" t="s">
        <v>38</v>
      </c>
      <c r="V499" s="1" t="s">
        <v>39</v>
      </c>
      <c r="W499" s="1">
        <v>80000000</v>
      </c>
      <c r="X499" s="1">
        <v>2009</v>
      </c>
      <c r="Y499" s="1">
        <v>48</v>
      </c>
      <c r="Z499" s="1">
        <v>5.8</v>
      </c>
      <c r="AA499" s="1">
        <v>2.35</v>
      </c>
      <c r="AB499" s="1">
        <v>0</v>
      </c>
    </row>
    <row r="500" spans="1:28" x14ac:dyDescent="0.2">
      <c r="A500" s="1" t="s">
        <v>28</v>
      </c>
      <c r="B500" s="1" t="s">
        <v>1057</v>
      </c>
      <c r="C500" s="1">
        <v>123</v>
      </c>
      <c r="D500" s="1">
        <v>116</v>
      </c>
      <c r="E500" s="1">
        <v>503</v>
      </c>
      <c r="F500" s="1">
        <v>982</v>
      </c>
      <c r="G500" s="1" t="s">
        <v>640</v>
      </c>
      <c r="H500" s="1">
        <v>23000</v>
      </c>
      <c r="I500" s="1">
        <v>19480739</v>
      </c>
      <c r="J500" s="1" t="s">
        <v>72</v>
      </c>
      <c r="K500" s="1" t="s">
        <v>332</v>
      </c>
      <c r="L500" s="1" t="s">
        <v>2855</v>
      </c>
      <c r="M500" s="1">
        <v>53057</v>
      </c>
      <c r="N500" s="1">
        <v>43887</v>
      </c>
      <c r="O500" s="1" t="s">
        <v>2641</v>
      </c>
      <c r="P500" s="1">
        <v>0</v>
      </c>
      <c r="Q500" s="1" t="s">
        <v>2856</v>
      </c>
      <c r="R500" s="2" t="s">
        <v>2857</v>
      </c>
      <c r="S500" s="1">
        <v>457</v>
      </c>
      <c r="T500" s="1" t="s">
        <v>37</v>
      </c>
      <c r="U500" s="1" t="s">
        <v>38</v>
      </c>
      <c r="V500" s="1" t="s">
        <v>39</v>
      </c>
      <c r="W500" s="1">
        <v>80000000</v>
      </c>
      <c r="X500" s="1">
        <v>2003</v>
      </c>
      <c r="Y500" s="1">
        <v>18000</v>
      </c>
      <c r="Z500" s="1">
        <v>5.6</v>
      </c>
      <c r="AA500" s="1">
        <v>2.35</v>
      </c>
      <c r="AB500" s="1">
        <v>0</v>
      </c>
    </row>
    <row r="501" spans="1:28" x14ac:dyDescent="0.2">
      <c r="A501" s="1" t="s">
        <v>28</v>
      </c>
      <c r="B501" s="1" t="s">
        <v>2858</v>
      </c>
      <c r="C501" s="1">
        <v>79</v>
      </c>
      <c r="D501" s="1">
        <v>177</v>
      </c>
      <c r="E501" s="1">
        <v>0</v>
      </c>
      <c r="F501" s="1">
        <v>582</v>
      </c>
      <c r="G501" s="1" t="s">
        <v>2859</v>
      </c>
      <c r="H501" s="1">
        <v>766</v>
      </c>
      <c r="I501" s="1">
        <v>17593391</v>
      </c>
      <c r="J501" s="1" t="s">
        <v>570</v>
      </c>
      <c r="K501" s="1" t="s">
        <v>2018</v>
      </c>
      <c r="L501" s="1" t="s">
        <v>2860</v>
      </c>
      <c r="M501" s="1">
        <v>56403</v>
      </c>
      <c r="N501" s="1">
        <v>4346</v>
      </c>
      <c r="O501" s="1" t="s">
        <v>2861</v>
      </c>
      <c r="P501" s="1">
        <v>1</v>
      </c>
      <c r="Q501" s="1" t="s">
        <v>2862</v>
      </c>
      <c r="R501" s="2" t="s">
        <v>2863</v>
      </c>
      <c r="S501" s="1">
        <v>376</v>
      </c>
      <c r="T501" s="1" t="s">
        <v>37</v>
      </c>
      <c r="U501" s="1" t="s">
        <v>38</v>
      </c>
      <c r="V501" s="1" t="s">
        <v>584</v>
      </c>
      <c r="W501" s="1">
        <v>80000000</v>
      </c>
      <c r="X501" s="1">
        <v>1997</v>
      </c>
      <c r="Y501" s="1">
        <v>674</v>
      </c>
      <c r="Z501" s="1">
        <v>6</v>
      </c>
      <c r="AA501" s="1">
        <v>2.35</v>
      </c>
      <c r="AB501" s="1">
        <v>0</v>
      </c>
    </row>
    <row r="502" spans="1:28" x14ac:dyDescent="0.2">
      <c r="A502" s="1" t="s">
        <v>28</v>
      </c>
      <c r="B502" s="1" t="s">
        <v>844</v>
      </c>
      <c r="C502" s="1">
        <v>61</v>
      </c>
      <c r="D502" s="1">
        <v>97</v>
      </c>
      <c r="E502" s="1">
        <v>750</v>
      </c>
      <c r="F502" s="1">
        <v>231</v>
      </c>
      <c r="G502" s="1" t="s">
        <v>2314</v>
      </c>
      <c r="H502" s="1">
        <v>1000</v>
      </c>
      <c r="I502" s="1">
        <v>18318000</v>
      </c>
      <c r="J502" s="1" t="s">
        <v>2448</v>
      </c>
      <c r="K502" s="1" t="s">
        <v>2864</v>
      </c>
      <c r="L502" s="1" t="s">
        <v>2865</v>
      </c>
      <c r="M502" s="1">
        <v>24868</v>
      </c>
      <c r="N502" s="1">
        <v>2521</v>
      </c>
      <c r="O502" s="1" t="s">
        <v>2866</v>
      </c>
      <c r="P502" s="1">
        <v>0</v>
      </c>
      <c r="Q502" s="1" t="s">
        <v>2867</v>
      </c>
      <c r="R502" s="2" t="s">
        <v>2868</v>
      </c>
      <c r="S502" s="1">
        <v>216</v>
      </c>
      <c r="T502" s="1" t="s">
        <v>37</v>
      </c>
      <c r="U502" s="1" t="s">
        <v>369</v>
      </c>
      <c r="V502" s="1" t="s">
        <v>276</v>
      </c>
      <c r="W502" s="1">
        <v>80000000</v>
      </c>
      <c r="X502" s="1">
        <v>1998</v>
      </c>
      <c r="Y502" s="1">
        <v>971</v>
      </c>
      <c r="Z502" s="1">
        <v>5.8</v>
      </c>
      <c r="AA502" s="1">
        <v>1.85</v>
      </c>
      <c r="AB502" s="1">
        <v>964</v>
      </c>
    </row>
    <row r="503" spans="1:28" x14ac:dyDescent="0.2">
      <c r="A503" s="1" t="s">
        <v>28</v>
      </c>
      <c r="B503" s="1" t="s">
        <v>1075</v>
      </c>
      <c r="C503" s="1">
        <v>202</v>
      </c>
      <c r="D503" s="1">
        <v>106</v>
      </c>
      <c r="E503" s="1">
        <v>42</v>
      </c>
      <c r="F503" s="1">
        <v>612</v>
      </c>
      <c r="G503" s="1" t="s">
        <v>2869</v>
      </c>
      <c r="H503" s="1">
        <v>14000</v>
      </c>
      <c r="I503" s="1">
        <v>27356090</v>
      </c>
      <c r="J503" s="1" t="s">
        <v>42</v>
      </c>
      <c r="K503" s="1" t="s">
        <v>336</v>
      </c>
      <c r="L503" s="1" t="s">
        <v>2870</v>
      </c>
      <c r="M503" s="1">
        <v>58752</v>
      </c>
      <c r="N503" s="1">
        <v>16922</v>
      </c>
      <c r="O503" s="1" t="s">
        <v>2871</v>
      </c>
      <c r="P503" s="1">
        <v>0</v>
      </c>
      <c r="Q503" s="1" t="s">
        <v>2872</v>
      </c>
      <c r="R503" s="2" t="s">
        <v>2873</v>
      </c>
      <c r="S503" s="1">
        <v>117</v>
      </c>
      <c r="T503" s="1" t="s">
        <v>37</v>
      </c>
      <c r="U503" s="1" t="s">
        <v>38</v>
      </c>
      <c r="V503" s="1" t="s">
        <v>39</v>
      </c>
      <c r="W503" s="1">
        <v>90000000</v>
      </c>
      <c r="X503" s="1">
        <v>2015</v>
      </c>
      <c r="Y503" s="1">
        <v>788</v>
      </c>
      <c r="Z503" s="1">
        <v>6</v>
      </c>
      <c r="AA503" s="1">
        <v>2.35</v>
      </c>
      <c r="AB503" s="1">
        <v>21000</v>
      </c>
    </row>
    <row r="504" spans="1:28" x14ac:dyDescent="0.2">
      <c r="A504" s="1" t="s">
        <v>28</v>
      </c>
      <c r="B504" s="1" t="s">
        <v>2874</v>
      </c>
      <c r="C504" s="1">
        <v>145</v>
      </c>
      <c r="D504" s="1">
        <v>106</v>
      </c>
      <c r="E504" s="1">
        <v>14</v>
      </c>
      <c r="F504" s="1">
        <v>0</v>
      </c>
      <c r="G504" s="1" t="s">
        <v>2875</v>
      </c>
      <c r="H504" s="1">
        <v>2</v>
      </c>
      <c r="I504" s="1">
        <v>17473245</v>
      </c>
      <c r="J504" s="1" t="s">
        <v>2812</v>
      </c>
      <c r="K504" s="1" t="s">
        <v>2876</v>
      </c>
      <c r="L504" s="1" t="s">
        <v>2877</v>
      </c>
      <c r="M504" s="1">
        <v>47612</v>
      </c>
      <c r="N504" s="1">
        <v>2</v>
      </c>
      <c r="O504" s="1" t="s">
        <v>2878</v>
      </c>
      <c r="P504" s="1">
        <v>1</v>
      </c>
      <c r="Q504" s="1" t="s">
        <v>2879</v>
      </c>
      <c r="R504" s="2" t="s">
        <v>2880</v>
      </c>
      <c r="S504" s="1">
        <v>348</v>
      </c>
      <c r="T504" s="1" t="s">
        <v>37</v>
      </c>
      <c r="U504" s="1" t="s">
        <v>38</v>
      </c>
      <c r="V504" s="1" t="s">
        <v>39</v>
      </c>
      <c r="W504" s="1">
        <v>70000000</v>
      </c>
      <c r="X504" s="1">
        <v>2000</v>
      </c>
      <c r="Y504" s="1">
        <v>0</v>
      </c>
      <c r="Z504" s="1">
        <v>5.7</v>
      </c>
      <c r="AA504" s="1">
        <v>2.35</v>
      </c>
      <c r="AB504" s="1">
        <v>995</v>
      </c>
    </row>
    <row r="505" spans="1:28" x14ac:dyDescent="0.2">
      <c r="A505" s="1" t="s">
        <v>28</v>
      </c>
      <c r="B505" s="1" t="s">
        <v>1970</v>
      </c>
      <c r="C505" s="1">
        <v>101</v>
      </c>
      <c r="D505" s="1">
        <v>94</v>
      </c>
      <c r="E505" s="1">
        <v>0</v>
      </c>
      <c r="F505" s="1">
        <v>14</v>
      </c>
      <c r="G505" s="1" t="s">
        <v>2881</v>
      </c>
      <c r="H505" s="1">
        <v>563</v>
      </c>
      <c r="I505" s="1">
        <v>15131330</v>
      </c>
      <c r="J505" s="1" t="s">
        <v>627</v>
      </c>
      <c r="K505" s="1" t="s">
        <v>2882</v>
      </c>
      <c r="L505" s="1" t="s">
        <v>2883</v>
      </c>
      <c r="M505" s="1">
        <v>25843</v>
      </c>
      <c r="N505" s="1">
        <v>683</v>
      </c>
      <c r="O505" s="1" t="s">
        <v>2884</v>
      </c>
      <c r="P505" s="1">
        <v>0</v>
      </c>
      <c r="Q505" s="1" t="s">
        <v>2885</v>
      </c>
      <c r="R505" s="2" t="s">
        <v>2886</v>
      </c>
      <c r="S505" s="1">
        <v>64</v>
      </c>
      <c r="T505" s="1" t="s">
        <v>37</v>
      </c>
      <c r="U505" s="1" t="s">
        <v>1464</v>
      </c>
      <c r="V505" s="1" t="s">
        <v>94</v>
      </c>
      <c r="W505" s="1">
        <v>86000000</v>
      </c>
      <c r="X505" s="1">
        <v>2006</v>
      </c>
      <c r="Y505" s="1">
        <v>80</v>
      </c>
      <c r="Z505" s="1">
        <v>6</v>
      </c>
      <c r="AA505" s="1">
        <v>2.35</v>
      </c>
      <c r="AB505" s="1">
        <v>941</v>
      </c>
    </row>
    <row r="506" spans="1:28" x14ac:dyDescent="0.2">
      <c r="A506" s="1" t="s">
        <v>28</v>
      </c>
      <c r="B506" s="1" t="s">
        <v>2887</v>
      </c>
      <c r="C506" s="1">
        <v>113</v>
      </c>
      <c r="D506" s="1">
        <v>104</v>
      </c>
      <c r="E506" s="1">
        <v>63</v>
      </c>
      <c r="F506" s="1">
        <v>7</v>
      </c>
      <c r="G506" s="1" t="s">
        <v>2887</v>
      </c>
      <c r="H506" s="1">
        <v>67</v>
      </c>
      <c r="I506" s="1">
        <v>19406406</v>
      </c>
      <c r="J506" s="1" t="s">
        <v>2888</v>
      </c>
      <c r="K506" s="1" t="s">
        <v>2889</v>
      </c>
      <c r="L506" s="1" t="s">
        <v>2890</v>
      </c>
      <c r="M506" s="1">
        <v>7630</v>
      </c>
      <c r="N506" s="1">
        <v>152</v>
      </c>
      <c r="O506" s="1" t="s">
        <v>2891</v>
      </c>
      <c r="P506" s="1">
        <v>0</v>
      </c>
      <c r="Q506" s="1" t="s">
        <v>2892</v>
      </c>
      <c r="R506" s="2" t="s">
        <v>2893</v>
      </c>
      <c r="S506" s="1">
        <v>42</v>
      </c>
      <c r="T506" s="1" t="s">
        <v>1463</v>
      </c>
      <c r="U506" s="1" t="s">
        <v>1464</v>
      </c>
      <c r="V506" s="1" t="s">
        <v>276</v>
      </c>
      <c r="W506" s="1">
        <v>40000000</v>
      </c>
      <c r="X506" s="1">
        <v>2009</v>
      </c>
      <c r="Y506" s="1">
        <v>63</v>
      </c>
      <c r="Z506" s="1">
        <v>7.8</v>
      </c>
      <c r="AA506" s="1">
        <v>2.35</v>
      </c>
      <c r="AB506" s="1">
        <v>0</v>
      </c>
    </row>
    <row r="507" spans="1:28" x14ac:dyDescent="0.2">
      <c r="A507" s="1" t="s">
        <v>28</v>
      </c>
      <c r="B507" s="1" t="s">
        <v>1818</v>
      </c>
      <c r="C507" s="1">
        <v>113</v>
      </c>
      <c r="D507" s="1">
        <v>102</v>
      </c>
      <c r="E507" s="1">
        <v>0</v>
      </c>
      <c r="F507" s="1">
        <v>212</v>
      </c>
      <c r="G507" s="1" t="s">
        <v>2242</v>
      </c>
      <c r="H507" s="1">
        <v>1000</v>
      </c>
      <c r="I507" s="1">
        <v>1891821</v>
      </c>
      <c r="J507" s="1" t="s">
        <v>340</v>
      </c>
      <c r="K507" s="1" t="s">
        <v>2037</v>
      </c>
      <c r="L507" s="1" t="s">
        <v>2894</v>
      </c>
      <c r="M507" s="1">
        <v>16474</v>
      </c>
      <c r="N507" s="1">
        <v>1890</v>
      </c>
      <c r="O507" s="1" t="s">
        <v>2895</v>
      </c>
      <c r="P507" s="1">
        <v>0</v>
      </c>
      <c r="Q507" s="1" t="s">
        <v>2896</v>
      </c>
      <c r="R507" s="2" t="s">
        <v>2897</v>
      </c>
      <c r="S507" s="1">
        <v>301</v>
      </c>
      <c r="T507" s="1" t="s">
        <v>37</v>
      </c>
      <c r="U507" s="1" t="s">
        <v>56</v>
      </c>
      <c r="V507" s="1" t="s">
        <v>39</v>
      </c>
      <c r="W507" s="1">
        <v>52000000</v>
      </c>
      <c r="X507" s="1">
        <v>2005</v>
      </c>
      <c r="Y507" s="1">
        <v>307</v>
      </c>
      <c r="Z507" s="1">
        <v>4.2</v>
      </c>
      <c r="AA507" s="1">
        <v>2.35</v>
      </c>
      <c r="AB507" s="1">
        <v>785</v>
      </c>
    </row>
    <row r="508" spans="1:28" x14ac:dyDescent="0.2">
      <c r="A508" s="1" t="s">
        <v>28</v>
      </c>
      <c r="B508" s="1" t="s">
        <v>2330</v>
      </c>
      <c r="C508" s="1">
        <v>272</v>
      </c>
      <c r="D508" s="1">
        <v>105</v>
      </c>
      <c r="E508" s="1">
        <v>545</v>
      </c>
      <c r="F508" s="1">
        <v>74</v>
      </c>
      <c r="G508" s="1" t="s">
        <v>2898</v>
      </c>
      <c r="H508" s="1">
        <v>795</v>
      </c>
      <c r="I508" s="1">
        <v>23219748</v>
      </c>
      <c r="J508" s="1" t="s">
        <v>2899</v>
      </c>
      <c r="K508" s="1" t="s">
        <v>2900</v>
      </c>
      <c r="L508" s="1" t="s">
        <v>2901</v>
      </c>
      <c r="M508" s="1">
        <v>84508</v>
      </c>
      <c r="N508" s="1">
        <v>1099</v>
      </c>
      <c r="O508" s="1" t="s">
        <v>2902</v>
      </c>
      <c r="P508" s="1">
        <v>0</v>
      </c>
      <c r="Q508" s="1" t="s">
        <v>2903</v>
      </c>
      <c r="R508" s="2" t="s">
        <v>2904</v>
      </c>
      <c r="S508" s="1">
        <v>308</v>
      </c>
      <c r="T508" s="1" t="s">
        <v>37</v>
      </c>
      <c r="U508" s="1" t="s">
        <v>267</v>
      </c>
      <c r="V508" s="1" t="s">
        <v>39</v>
      </c>
      <c r="W508" s="1">
        <v>80000000</v>
      </c>
      <c r="X508" s="1">
        <v>2014</v>
      </c>
      <c r="Y508" s="1">
        <v>172</v>
      </c>
      <c r="Z508" s="1">
        <v>5.6</v>
      </c>
      <c r="AA508" s="1">
        <v>2.35</v>
      </c>
      <c r="AB508" s="1">
        <v>20000</v>
      </c>
    </row>
    <row r="509" spans="1:28" x14ac:dyDescent="0.2">
      <c r="A509" s="1" t="s">
        <v>28</v>
      </c>
      <c r="B509" s="1" t="s">
        <v>2905</v>
      </c>
      <c r="C509" s="1">
        <v>3</v>
      </c>
      <c r="D509" s="1">
        <v>89</v>
      </c>
      <c r="E509" s="1">
        <v>0</v>
      </c>
      <c r="F509" s="1">
        <v>20</v>
      </c>
      <c r="G509" s="1" t="s">
        <v>2906</v>
      </c>
      <c r="H509" s="1">
        <v>163</v>
      </c>
      <c r="J509" s="1" t="s">
        <v>2907</v>
      </c>
      <c r="K509" s="1" t="s">
        <v>2908</v>
      </c>
      <c r="L509" s="1" t="s">
        <v>2909</v>
      </c>
      <c r="M509" s="1">
        <v>230</v>
      </c>
      <c r="N509" s="1">
        <v>370</v>
      </c>
      <c r="O509" s="1" t="s">
        <v>2910</v>
      </c>
      <c r="P509" s="1">
        <v>0</v>
      </c>
      <c r="R509" s="2" t="s">
        <v>2911</v>
      </c>
      <c r="S509" s="1">
        <v>1</v>
      </c>
      <c r="T509" s="1" t="s">
        <v>2777</v>
      </c>
      <c r="U509" s="1" t="s">
        <v>2912</v>
      </c>
      <c r="V509" s="1" t="s">
        <v>94</v>
      </c>
      <c r="W509" s="1">
        <v>8000000</v>
      </c>
      <c r="X509" s="1">
        <v>2015</v>
      </c>
      <c r="Y509" s="1">
        <v>94</v>
      </c>
      <c r="Z509" s="1">
        <v>4.4000000000000004</v>
      </c>
      <c r="AB509" s="1">
        <v>138</v>
      </c>
    </row>
    <row r="510" spans="1:28" x14ac:dyDescent="0.2">
      <c r="A510" s="1" t="s">
        <v>28</v>
      </c>
      <c r="B510" s="1" t="s">
        <v>849</v>
      </c>
      <c r="C510" s="1">
        <v>205</v>
      </c>
      <c r="D510" s="1">
        <v>135</v>
      </c>
      <c r="E510" s="1">
        <v>2000</v>
      </c>
      <c r="F510" s="1">
        <v>535</v>
      </c>
      <c r="G510" s="1" t="s">
        <v>2913</v>
      </c>
      <c r="H510" s="1">
        <v>1000</v>
      </c>
      <c r="I510" s="1">
        <v>170708996</v>
      </c>
      <c r="J510" s="1" t="s">
        <v>1543</v>
      </c>
      <c r="K510" s="1" t="s">
        <v>2864</v>
      </c>
      <c r="L510" s="1" t="s">
        <v>2914</v>
      </c>
      <c r="M510" s="1">
        <v>610568</v>
      </c>
      <c r="N510" s="1">
        <v>2827</v>
      </c>
      <c r="O510" s="1" t="s">
        <v>635</v>
      </c>
      <c r="P510" s="1">
        <v>0</v>
      </c>
      <c r="Q510" s="1" t="s">
        <v>2915</v>
      </c>
      <c r="R510" s="2" t="s">
        <v>2916</v>
      </c>
      <c r="S510" s="1">
        <v>1171</v>
      </c>
      <c r="T510" s="1" t="s">
        <v>37</v>
      </c>
      <c r="U510" s="1" t="s">
        <v>38</v>
      </c>
      <c r="V510" s="1" t="s">
        <v>39</v>
      </c>
      <c r="W510" s="1">
        <v>58000000</v>
      </c>
      <c r="X510" s="1">
        <v>2001</v>
      </c>
      <c r="Y510" s="1">
        <v>592</v>
      </c>
      <c r="Z510" s="1">
        <v>8.1999999999999993</v>
      </c>
      <c r="AA510" s="1">
        <v>1.85</v>
      </c>
      <c r="AB510" s="1">
        <v>29000</v>
      </c>
    </row>
    <row r="511" spans="1:28" x14ac:dyDescent="0.2">
      <c r="A511" s="1" t="s">
        <v>28</v>
      </c>
      <c r="B511" s="1" t="s">
        <v>2385</v>
      </c>
      <c r="C511" s="1">
        <v>186</v>
      </c>
      <c r="D511" s="1">
        <v>73</v>
      </c>
      <c r="E511" s="1">
        <v>28</v>
      </c>
      <c r="F511" s="1">
        <v>847</v>
      </c>
      <c r="G511" s="1" t="s">
        <v>1383</v>
      </c>
      <c r="H511" s="1">
        <v>2000</v>
      </c>
      <c r="I511" s="1">
        <v>422783777</v>
      </c>
      <c r="J511" s="1" t="s">
        <v>2917</v>
      </c>
      <c r="K511" s="1" t="s">
        <v>901</v>
      </c>
      <c r="L511" s="1" t="s">
        <v>2918</v>
      </c>
      <c r="M511" s="1">
        <v>644348</v>
      </c>
      <c r="N511" s="1">
        <v>6458</v>
      </c>
      <c r="O511" s="1" t="s">
        <v>2919</v>
      </c>
      <c r="P511" s="1">
        <v>0</v>
      </c>
      <c r="Q511" s="1" t="s">
        <v>2920</v>
      </c>
      <c r="R511" s="2" t="s">
        <v>2921</v>
      </c>
      <c r="S511" s="1">
        <v>656</v>
      </c>
      <c r="T511" s="1" t="s">
        <v>37</v>
      </c>
      <c r="U511" s="1" t="s">
        <v>38</v>
      </c>
      <c r="V511" s="1" t="s">
        <v>276</v>
      </c>
      <c r="W511" s="1">
        <v>45000000</v>
      </c>
      <c r="X511" s="1">
        <v>1994</v>
      </c>
      <c r="Y511" s="1">
        <v>886</v>
      </c>
      <c r="Z511" s="1">
        <v>8.5</v>
      </c>
      <c r="AA511" s="1">
        <v>1.66</v>
      </c>
      <c r="AB511" s="1">
        <v>17000</v>
      </c>
    </row>
    <row r="512" spans="1:28" x14ac:dyDescent="0.2">
      <c r="A512" s="1" t="s">
        <v>28</v>
      </c>
      <c r="B512" s="1" t="s">
        <v>1510</v>
      </c>
      <c r="C512" s="1">
        <v>178</v>
      </c>
      <c r="D512" s="1">
        <v>94</v>
      </c>
      <c r="E512" s="1">
        <v>62</v>
      </c>
      <c r="F512" s="1">
        <v>722</v>
      </c>
      <c r="G512" s="1" t="s">
        <v>1071</v>
      </c>
      <c r="H512" s="1">
        <v>14000</v>
      </c>
      <c r="I512" s="1">
        <v>103812241</v>
      </c>
      <c r="J512" s="1" t="s">
        <v>164</v>
      </c>
      <c r="K512" s="1" t="s">
        <v>699</v>
      </c>
      <c r="L512" s="1" t="s">
        <v>2922</v>
      </c>
      <c r="M512" s="1">
        <v>67296</v>
      </c>
      <c r="N512" s="1">
        <v>27842</v>
      </c>
      <c r="O512" s="1" t="s">
        <v>1979</v>
      </c>
      <c r="P512" s="1">
        <v>3</v>
      </c>
      <c r="Q512" s="1" t="s">
        <v>2923</v>
      </c>
      <c r="R512" s="2" t="s">
        <v>2924</v>
      </c>
      <c r="S512" s="1">
        <v>133</v>
      </c>
      <c r="T512" s="1" t="s">
        <v>37</v>
      </c>
      <c r="U512" s="1" t="s">
        <v>38</v>
      </c>
      <c r="V512" s="1" t="s">
        <v>94</v>
      </c>
      <c r="W512" s="1">
        <v>79000000</v>
      </c>
      <c r="X512" s="1">
        <v>2012</v>
      </c>
      <c r="Y512" s="1">
        <v>12000</v>
      </c>
      <c r="Z512" s="1">
        <v>5.8</v>
      </c>
      <c r="AA512" s="1">
        <v>1.85</v>
      </c>
      <c r="AB512" s="1">
        <v>0</v>
      </c>
    </row>
    <row r="513" spans="1:28" x14ac:dyDescent="0.2">
      <c r="A513" s="1" t="s">
        <v>28</v>
      </c>
      <c r="B513" s="1" t="s">
        <v>2925</v>
      </c>
      <c r="C513" s="1">
        <v>169</v>
      </c>
      <c r="D513" s="1">
        <v>95</v>
      </c>
      <c r="E513" s="1">
        <v>18</v>
      </c>
      <c r="F513" s="1">
        <v>18</v>
      </c>
      <c r="G513" s="1" t="s">
        <v>1003</v>
      </c>
      <c r="H513" s="1">
        <v>622</v>
      </c>
      <c r="I513" s="1">
        <v>119793567</v>
      </c>
      <c r="J513" s="1" t="s">
        <v>2926</v>
      </c>
      <c r="K513" s="1" t="s">
        <v>2100</v>
      </c>
      <c r="L513" s="1" t="s">
        <v>2927</v>
      </c>
      <c r="M513" s="1">
        <v>64387</v>
      </c>
      <c r="N513" s="1">
        <v>848</v>
      </c>
      <c r="O513" s="1" t="s">
        <v>2928</v>
      </c>
      <c r="P513" s="1">
        <v>0</v>
      </c>
      <c r="Q513" s="1" t="s">
        <v>2929</v>
      </c>
      <c r="R513" s="2" t="s">
        <v>2930</v>
      </c>
      <c r="S513" s="1">
        <v>85</v>
      </c>
      <c r="T513" s="1" t="s">
        <v>37</v>
      </c>
      <c r="U513" s="1" t="s">
        <v>38</v>
      </c>
      <c r="V513" s="1" t="s">
        <v>94</v>
      </c>
      <c r="W513" s="1">
        <v>78000000</v>
      </c>
      <c r="X513" s="1">
        <v>2013</v>
      </c>
      <c r="Y513" s="1">
        <v>161</v>
      </c>
      <c r="Z513" s="1">
        <v>6.5</v>
      </c>
      <c r="AA513" s="1">
        <v>2.35</v>
      </c>
      <c r="AB513" s="1">
        <v>15000</v>
      </c>
    </row>
    <row r="514" spans="1:28" x14ac:dyDescent="0.2">
      <c r="A514" s="1" t="s">
        <v>28</v>
      </c>
      <c r="B514" s="1" t="s">
        <v>259</v>
      </c>
      <c r="C514" s="1">
        <v>210</v>
      </c>
      <c r="D514" s="1">
        <v>124</v>
      </c>
      <c r="E514" s="1">
        <v>420</v>
      </c>
      <c r="F514" s="1">
        <v>876</v>
      </c>
      <c r="G514" s="1" t="s">
        <v>761</v>
      </c>
      <c r="H514" s="1">
        <v>22000</v>
      </c>
      <c r="I514" s="1">
        <v>92930005</v>
      </c>
      <c r="J514" s="1" t="s">
        <v>2124</v>
      </c>
      <c r="K514" s="1" t="s">
        <v>696</v>
      </c>
      <c r="L514" s="1" t="s">
        <v>2931</v>
      </c>
      <c r="M514" s="1">
        <v>204063</v>
      </c>
      <c r="N514" s="1">
        <v>35867</v>
      </c>
      <c r="O514" s="1" t="s">
        <v>2932</v>
      </c>
      <c r="P514" s="1">
        <v>0</v>
      </c>
      <c r="Q514" s="1" t="s">
        <v>2933</v>
      </c>
      <c r="R514" s="2" t="s">
        <v>2934</v>
      </c>
      <c r="S514" s="1">
        <v>764</v>
      </c>
      <c r="T514" s="1" t="s">
        <v>37</v>
      </c>
      <c r="U514" s="1" t="s">
        <v>766</v>
      </c>
      <c r="V514" s="1" t="s">
        <v>584</v>
      </c>
      <c r="W514" s="1">
        <v>78000000</v>
      </c>
      <c r="X514" s="1">
        <v>2002</v>
      </c>
      <c r="Y514" s="1">
        <v>12000</v>
      </c>
      <c r="Z514" s="1">
        <v>7.2</v>
      </c>
      <c r="AA514" s="1">
        <v>2.35</v>
      </c>
      <c r="AB514" s="1">
        <v>0</v>
      </c>
    </row>
    <row r="515" spans="1:28" x14ac:dyDescent="0.2">
      <c r="A515" s="1" t="s">
        <v>28</v>
      </c>
      <c r="B515" s="1" t="s">
        <v>892</v>
      </c>
      <c r="C515" s="1">
        <v>140</v>
      </c>
      <c r="D515" s="1">
        <v>136</v>
      </c>
      <c r="E515" s="1">
        <v>394</v>
      </c>
      <c r="F515" s="1">
        <v>1000</v>
      </c>
      <c r="G515" s="1" t="s">
        <v>2823</v>
      </c>
      <c r="H515" s="1">
        <v>24000</v>
      </c>
      <c r="I515" s="1">
        <v>67286731</v>
      </c>
      <c r="J515" s="1" t="s">
        <v>135</v>
      </c>
      <c r="K515" s="1" t="s">
        <v>81</v>
      </c>
      <c r="L515" s="1" t="s">
        <v>2935</v>
      </c>
      <c r="M515" s="1">
        <v>67856</v>
      </c>
      <c r="N515" s="1">
        <v>36925</v>
      </c>
      <c r="O515" s="1" t="s">
        <v>1114</v>
      </c>
      <c r="P515" s="1">
        <v>1</v>
      </c>
      <c r="Q515" s="1" t="s">
        <v>2936</v>
      </c>
      <c r="R515" s="2" t="s">
        <v>2937</v>
      </c>
      <c r="S515" s="1">
        <v>345</v>
      </c>
      <c r="T515" s="1" t="s">
        <v>37</v>
      </c>
      <c r="U515" s="1" t="s">
        <v>38</v>
      </c>
      <c r="V515" s="1" t="s">
        <v>39</v>
      </c>
      <c r="W515" s="1">
        <v>100000000</v>
      </c>
      <c r="X515" s="1">
        <v>2004</v>
      </c>
      <c r="Y515" s="1">
        <v>10000</v>
      </c>
      <c r="Z515" s="1">
        <v>6.7</v>
      </c>
      <c r="AA515" s="1">
        <v>2.35</v>
      </c>
      <c r="AB515" s="1">
        <v>0</v>
      </c>
    </row>
    <row r="516" spans="1:28" x14ac:dyDescent="0.2">
      <c r="A516" s="1" t="s">
        <v>28</v>
      </c>
      <c r="B516" s="1" t="s">
        <v>2177</v>
      </c>
      <c r="C516" s="1">
        <v>156</v>
      </c>
      <c r="D516" s="1">
        <v>91</v>
      </c>
      <c r="E516" s="1">
        <v>221</v>
      </c>
      <c r="F516" s="1">
        <v>553</v>
      </c>
      <c r="G516" s="1" t="s">
        <v>2179</v>
      </c>
      <c r="H516" s="1">
        <v>14000</v>
      </c>
      <c r="I516" s="1">
        <v>74158157</v>
      </c>
      <c r="J516" s="1" t="s">
        <v>1670</v>
      </c>
      <c r="K516" s="1" t="s">
        <v>2381</v>
      </c>
      <c r="L516" s="1" t="s">
        <v>2938</v>
      </c>
      <c r="M516" s="1">
        <v>60370</v>
      </c>
      <c r="N516" s="1">
        <v>27405</v>
      </c>
      <c r="O516" s="1" t="s">
        <v>2939</v>
      </c>
      <c r="P516" s="1">
        <v>2</v>
      </c>
      <c r="Q516" s="1" t="s">
        <v>2940</v>
      </c>
      <c r="R516" s="2" t="s">
        <v>2941</v>
      </c>
      <c r="S516" s="1">
        <v>264</v>
      </c>
      <c r="T516" s="1" t="s">
        <v>37</v>
      </c>
      <c r="U516" s="1" t="s">
        <v>38</v>
      </c>
      <c r="V516" s="1" t="s">
        <v>94</v>
      </c>
      <c r="W516" s="1">
        <v>79000000</v>
      </c>
      <c r="X516" s="1">
        <v>2011</v>
      </c>
      <c r="Y516" s="1">
        <v>11000</v>
      </c>
      <c r="Z516" s="1">
        <v>3.4</v>
      </c>
      <c r="AA516" s="1">
        <v>1.85</v>
      </c>
      <c r="AB516" s="1">
        <v>0</v>
      </c>
    </row>
    <row r="517" spans="1:28" x14ac:dyDescent="0.2">
      <c r="A517" s="1" t="s">
        <v>28</v>
      </c>
      <c r="B517" s="1" t="s">
        <v>2942</v>
      </c>
      <c r="C517" s="1">
        <v>150</v>
      </c>
      <c r="D517" s="1">
        <v>107</v>
      </c>
      <c r="E517" s="1">
        <v>309</v>
      </c>
      <c r="F517" s="1">
        <v>771</v>
      </c>
      <c r="G517" s="1" t="s">
        <v>2048</v>
      </c>
      <c r="H517" s="1">
        <v>23000</v>
      </c>
      <c r="I517" s="1">
        <v>127083765</v>
      </c>
      <c r="J517" s="1" t="s">
        <v>333</v>
      </c>
      <c r="K517" s="1" t="s">
        <v>332</v>
      </c>
      <c r="L517" s="1" t="s">
        <v>2943</v>
      </c>
      <c r="M517" s="1">
        <v>191912</v>
      </c>
      <c r="N517" s="1">
        <v>25296</v>
      </c>
      <c r="O517" s="1" t="s">
        <v>2944</v>
      </c>
      <c r="P517" s="1">
        <v>5</v>
      </c>
      <c r="Q517" s="1" t="s">
        <v>2945</v>
      </c>
      <c r="R517" s="2" t="s">
        <v>2946</v>
      </c>
      <c r="S517" s="1">
        <v>370</v>
      </c>
      <c r="T517" s="1" t="s">
        <v>37</v>
      </c>
      <c r="U517" s="1" t="s">
        <v>38</v>
      </c>
      <c r="V517" s="1" t="s">
        <v>39</v>
      </c>
      <c r="W517" s="1">
        <v>76000000</v>
      </c>
      <c r="X517" s="1">
        <v>2003</v>
      </c>
      <c r="Y517" s="1">
        <v>787</v>
      </c>
      <c r="Z517" s="1">
        <v>5.9</v>
      </c>
      <c r="AA517" s="1">
        <v>2.35</v>
      </c>
      <c r="AB517" s="1">
        <v>0</v>
      </c>
    </row>
    <row r="518" spans="1:28" x14ac:dyDescent="0.2">
      <c r="A518" s="1" t="s">
        <v>28</v>
      </c>
      <c r="B518" s="1" t="s">
        <v>1160</v>
      </c>
      <c r="C518" s="1">
        <v>119</v>
      </c>
      <c r="D518" s="1">
        <v>108</v>
      </c>
      <c r="E518" s="1">
        <v>54</v>
      </c>
      <c r="F518" s="1">
        <v>6000</v>
      </c>
      <c r="G518" s="1" t="s">
        <v>79</v>
      </c>
      <c r="H518" s="1">
        <v>12000</v>
      </c>
      <c r="I518" s="1">
        <v>1339152</v>
      </c>
      <c r="J518" s="1" t="s">
        <v>2947</v>
      </c>
      <c r="K518" s="1" t="s">
        <v>300</v>
      </c>
      <c r="L518" s="1" t="s">
        <v>2948</v>
      </c>
      <c r="M518" s="1">
        <v>28276</v>
      </c>
      <c r="N518" s="1">
        <v>30230</v>
      </c>
      <c r="O518" s="1" t="s">
        <v>661</v>
      </c>
      <c r="P518" s="1">
        <v>1</v>
      </c>
      <c r="Q518" s="1" t="s">
        <v>2949</v>
      </c>
      <c r="R518" s="2" t="s">
        <v>2950</v>
      </c>
      <c r="S518" s="1">
        <v>64</v>
      </c>
      <c r="T518" s="1" t="s">
        <v>37</v>
      </c>
      <c r="U518" s="1" t="s">
        <v>1464</v>
      </c>
      <c r="V518" s="1" t="s">
        <v>94</v>
      </c>
      <c r="W518" s="1">
        <v>81200000</v>
      </c>
      <c r="X518" s="1">
        <v>2015</v>
      </c>
      <c r="Y518" s="1">
        <v>11000</v>
      </c>
      <c r="Z518" s="1">
        <v>7.8</v>
      </c>
      <c r="AA518" s="1">
        <v>2.35</v>
      </c>
      <c r="AB518" s="1">
        <v>31000</v>
      </c>
    </row>
    <row r="519" spans="1:28" x14ac:dyDescent="0.2">
      <c r="A519" s="1" t="s">
        <v>28</v>
      </c>
      <c r="B519" s="1" t="s">
        <v>2951</v>
      </c>
      <c r="C519" s="1">
        <v>232</v>
      </c>
      <c r="D519" s="1">
        <v>99</v>
      </c>
      <c r="E519" s="1">
        <v>101</v>
      </c>
      <c r="F519" s="1">
        <v>327</v>
      </c>
      <c r="G519" s="1" t="s">
        <v>2952</v>
      </c>
      <c r="H519" s="1">
        <v>1000</v>
      </c>
      <c r="I519" s="1">
        <v>15071514</v>
      </c>
      <c r="J519" s="1" t="s">
        <v>2953</v>
      </c>
      <c r="K519" s="1" t="s">
        <v>2676</v>
      </c>
      <c r="L519" s="1" t="s">
        <v>2954</v>
      </c>
      <c r="M519" s="1">
        <v>65037</v>
      </c>
      <c r="N519" s="1">
        <v>2323</v>
      </c>
      <c r="O519" s="1" t="s">
        <v>2955</v>
      </c>
      <c r="P519" s="1">
        <v>2</v>
      </c>
      <c r="Q519" s="1" t="s">
        <v>2956</v>
      </c>
      <c r="R519" s="2" t="s">
        <v>2957</v>
      </c>
      <c r="S519" s="1">
        <v>273</v>
      </c>
      <c r="T519" s="1" t="s">
        <v>37</v>
      </c>
      <c r="U519" s="1" t="s">
        <v>38</v>
      </c>
      <c r="V519" s="1" t="s">
        <v>39</v>
      </c>
      <c r="W519" s="1">
        <v>80000000</v>
      </c>
      <c r="X519" s="1">
        <v>2007</v>
      </c>
      <c r="Y519" s="1">
        <v>422</v>
      </c>
      <c r="Z519" s="1">
        <v>5.9</v>
      </c>
      <c r="AA519" s="1">
        <v>1.85</v>
      </c>
      <c r="AB519" s="1">
        <v>0</v>
      </c>
    </row>
    <row r="520" spans="1:28" x14ac:dyDescent="0.2">
      <c r="A520" s="1" t="s">
        <v>28</v>
      </c>
      <c r="B520" s="1" t="s">
        <v>2958</v>
      </c>
      <c r="C520" s="1">
        <v>49</v>
      </c>
      <c r="D520" s="1">
        <v>92</v>
      </c>
      <c r="E520" s="1">
        <v>5</v>
      </c>
      <c r="F520" s="1">
        <v>924</v>
      </c>
      <c r="G520" s="1" t="s">
        <v>792</v>
      </c>
      <c r="H520" s="1">
        <v>22000</v>
      </c>
      <c r="I520" s="1">
        <v>26000610</v>
      </c>
      <c r="J520" s="1" t="s">
        <v>270</v>
      </c>
      <c r="K520" s="1" t="s">
        <v>1745</v>
      </c>
      <c r="L520" s="1" t="s">
        <v>2959</v>
      </c>
      <c r="M520" s="1">
        <v>16611</v>
      </c>
      <c r="N520" s="1">
        <v>28050</v>
      </c>
      <c r="O520" s="1" t="s">
        <v>2960</v>
      </c>
      <c r="P520" s="1">
        <v>0</v>
      </c>
      <c r="Q520" s="1" t="s">
        <v>2961</v>
      </c>
      <c r="R520" s="2" t="s">
        <v>2962</v>
      </c>
      <c r="S520" s="1">
        <v>197</v>
      </c>
      <c r="T520" s="1" t="s">
        <v>37</v>
      </c>
      <c r="U520" s="1" t="s">
        <v>38</v>
      </c>
      <c r="V520" s="1" t="s">
        <v>94</v>
      </c>
      <c r="W520" s="1">
        <v>76000000</v>
      </c>
      <c r="X520" s="1">
        <v>2000</v>
      </c>
      <c r="Y520" s="1">
        <v>1000</v>
      </c>
      <c r="Z520" s="1">
        <v>4.0999999999999996</v>
      </c>
      <c r="AA520" s="1">
        <v>1.85</v>
      </c>
      <c r="AB520" s="1">
        <v>413</v>
      </c>
    </row>
    <row r="521" spans="1:28" x14ac:dyDescent="0.2">
      <c r="A521" s="1" t="s">
        <v>28</v>
      </c>
      <c r="B521" s="1" t="s">
        <v>2963</v>
      </c>
      <c r="C521" s="1">
        <v>165</v>
      </c>
      <c r="D521" s="1">
        <v>87</v>
      </c>
      <c r="E521" s="1">
        <v>11</v>
      </c>
      <c r="F521" s="1">
        <v>745</v>
      </c>
      <c r="G521" s="1" t="s">
        <v>2964</v>
      </c>
      <c r="H521" s="1">
        <v>1000</v>
      </c>
      <c r="I521" s="1">
        <v>323505540</v>
      </c>
      <c r="J521" s="1" t="s">
        <v>2965</v>
      </c>
      <c r="K521" s="1" t="s">
        <v>812</v>
      </c>
      <c r="L521" s="1" t="s">
        <v>2966</v>
      </c>
      <c r="M521" s="1">
        <v>24407</v>
      </c>
      <c r="N521" s="1">
        <v>4782</v>
      </c>
      <c r="O521" s="1" t="s">
        <v>2967</v>
      </c>
      <c r="P521" s="1">
        <v>0</v>
      </c>
      <c r="Q521" s="1" t="s">
        <v>2968</v>
      </c>
      <c r="R521" s="2" t="s">
        <v>2969</v>
      </c>
      <c r="S521" s="1">
        <v>155</v>
      </c>
      <c r="T521" s="1" t="s">
        <v>37</v>
      </c>
      <c r="U521" s="1" t="s">
        <v>676</v>
      </c>
      <c r="V521" s="1" t="s">
        <v>94</v>
      </c>
      <c r="W521" s="1">
        <v>75000000</v>
      </c>
      <c r="X521" s="1">
        <v>2016</v>
      </c>
      <c r="Y521" s="1">
        <v>904</v>
      </c>
      <c r="Z521" s="1">
        <v>6.8</v>
      </c>
      <c r="AA521" s="1">
        <v>1.85</v>
      </c>
      <c r="AB521" s="1">
        <v>36000</v>
      </c>
    </row>
    <row r="522" spans="1:28" x14ac:dyDescent="0.2">
      <c r="A522" s="1" t="s">
        <v>746</v>
      </c>
      <c r="B522" s="1" t="s">
        <v>2970</v>
      </c>
      <c r="C522" s="1">
        <v>202</v>
      </c>
      <c r="D522" s="1">
        <v>110</v>
      </c>
      <c r="E522" s="1">
        <v>45</v>
      </c>
      <c r="F522" s="1">
        <v>845</v>
      </c>
      <c r="G522" s="1" t="s">
        <v>2971</v>
      </c>
      <c r="H522" s="1">
        <v>1000</v>
      </c>
      <c r="I522" s="1">
        <v>66462600</v>
      </c>
      <c r="J522" s="1" t="s">
        <v>31</v>
      </c>
      <c r="K522" s="1" t="s">
        <v>685</v>
      </c>
      <c r="L522" s="1" t="s">
        <v>2972</v>
      </c>
      <c r="M522" s="1">
        <v>141533</v>
      </c>
      <c r="N522" s="1">
        <v>4714</v>
      </c>
      <c r="O522" s="1" t="s">
        <v>1213</v>
      </c>
      <c r="P522" s="1">
        <v>3</v>
      </c>
      <c r="Q522" s="1" t="s">
        <v>2973</v>
      </c>
      <c r="R522" s="2" t="s">
        <v>2974</v>
      </c>
      <c r="S522" s="1">
        <v>786</v>
      </c>
      <c r="T522" s="1" t="s">
        <v>37</v>
      </c>
      <c r="U522" s="1" t="s">
        <v>38</v>
      </c>
      <c r="V522" s="1" t="s">
        <v>39</v>
      </c>
      <c r="W522" s="1">
        <v>78000000</v>
      </c>
      <c r="X522" s="1">
        <v>2003</v>
      </c>
      <c r="Y522" s="1">
        <v>872</v>
      </c>
      <c r="Z522" s="1">
        <v>5.8</v>
      </c>
      <c r="AA522" s="1">
        <v>2.35</v>
      </c>
      <c r="AB522" s="1">
        <v>0</v>
      </c>
    </row>
    <row r="523" spans="1:28" x14ac:dyDescent="0.2">
      <c r="A523" s="1" t="s">
        <v>28</v>
      </c>
      <c r="B523" s="1" t="s">
        <v>2975</v>
      </c>
      <c r="C523" s="1">
        <v>306</v>
      </c>
      <c r="D523" s="1">
        <v>98</v>
      </c>
      <c r="E523" s="1">
        <v>275</v>
      </c>
      <c r="F523" s="1">
        <v>1000</v>
      </c>
      <c r="G523" s="1" t="s">
        <v>2976</v>
      </c>
      <c r="H523" s="1">
        <v>7000</v>
      </c>
      <c r="I523" s="1">
        <v>368049635</v>
      </c>
      <c r="J523" s="1" t="s">
        <v>2099</v>
      </c>
      <c r="K523" s="1" t="s">
        <v>517</v>
      </c>
      <c r="L523" s="1" t="s">
        <v>2977</v>
      </c>
      <c r="M523" s="1">
        <v>286877</v>
      </c>
      <c r="N523" s="1">
        <v>11905</v>
      </c>
      <c r="O523" s="1" t="s">
        <v>812</v>
      </c>
      <c r="P523" s="1">
        <v>0</v>
      </c>
      <c r="Q523" s="1" t="s">
        <v>2978</v>
      </c>
      <c r="R523" s="2" t="s">
        <v>2979</v>
      </c>
      <c r="S523" s="1">
        <v>284</v>
      </c>
      <c r="T523" s="1" t="s">
        <v>37</v>
      </c>
      <c r="U523" s="1" t="s">
        <v>38</v>
      </c>
      <c r="V523" s="1" t="s">
        <v>94</v>
      </c>
      <c r="W523" s="1">
        <v>76000000</v>
      </c>
      <c r="X523" s="1">
        <v>2013</v>
      </c>
      <c r="Y523" s="1">
        <v>2000</v>
      </c>
      <c r="Z523" s="1">
        <v>7.5</v>
      </c>
      <c r="AA523" s="1">
        <v>1.85</v>
      </c>
      <c r="AB523" s="1">
        <v>56000</v>
      </c>
    </row>
    <row r="524" spans="1:28" x14ac:dyDescent="0.2">
      <c r="A524" s="1" t="s">
        <v>28</v>
      </c>
      <c r="B524" s="1" t="s">
        <v>427</v>
      </c>
      <c r="C524" s="1">
        <v>185</v>
      </c>
      <c r="D524" s="1">
        <v>154</v>
      </c>
      <c r="E524" s="1">
        <v>776</v>
      </c>
      <c r="F524" s="1">
        <v>933</v>
      </c>
      <c r="G524" s="1" t="s">
        <v>1521</v>
      </c>
      <c r="H524" s="1">
        <v>10000</v>
      </c>
      <c r="I524" s="1">
        <v>306124059</v>
      </c>
      <c r="J524" s="1" t="s">
        <v>72</v>
      </c>
      <c r="K524" s="1" t="s">
        <v>165</v>
      </c>
      <c r="L524" s="1" t="s">
        <v>2980</v>
      </c>
      <c r="M524" s="1">
        <v>430055</v>
      </c>
      <c r="N524" s="1">
        <v>16785</v>
      </c>
      <c r="O524" s="1" t="s">
        <v>2981</v>
      </c>
      <c r="P524" s="1">
        <v>0</v>
      </c>
      <c r="Q524" s="1" t="s">
        <v>2982</v>
      </c>
      <c r="R524" s="2" t="s">
        <v>2983</v>
      </c>
      <c r="S524" s="1">
        <v>856</v>
      </c>
      <c r="T524" s="1" t="s">
        <v>37</v>
      </c>
      <c r="U524" s="1" t="s">
        <v>38</v>
      </c>
      <c r="V524" s="1" t="s">
        <v>39</v>
      </c>
      <c r="W524" s="1">
        <v>75000000</v>
      </c>
      <c r="X524" s="1">
        <v>1996</v>
      </c>
      <c r="Y524" s="1">
        <v>2000</v>
      </c>
      <c r="Z524" s="1">
        <v>6.9</v>
      </c>
      <c r="AA524" s="1">
        <v>2.35</v>
      </c>
      <c r="AB524" s="1">
        <v>16000</v>
      </c>
    </row>
    <row r="525" spans="1:28" x14ac:dyDescent="0.2">
      <c r="A525" s="1" t="s">
        <v>28</v>
      </c>
      <c r="B525" s="1" t="s">
        <v>388</v>
      </c>
      <c r="C525" s="1">
        <v>177</v>
      </c>
      <c r="D525" s="1">
        <v>129</v>
      </c>
      <c r="E525" s="1">
        <v>14000</v>
      </c>
      <c r="F525" s="1">
        <v>227</v>
      </c>
      <c r="G525" s="1" t="s">
        <v>2984</v>
      </c>
      <c r="H525" s="1">
        <v>610</v>
      </c>
      <c r="I525" s="1">
        <v>229074524</v>
      </c>
      <c r="J525" s="1" t="s">
        <v>72</v>
      </c>
      <c r="K525" s="1" t="s">
        <v>2985</v>
      </c>
      <c r="L525" s="1" t="s">
        <v>2986</v>
      </c>
      <c r="M525" s="1">
        <v>278362</v>
      </c>
      <c r="N525" s="1">
        <v>1635</v>
      </c>
      <c r="O525" s="1" t="s">
        <v>2987</v>
      </c>
      <c r="P525" s="1">
        <v>0</v>
      </c>
      <c r="Q525" s="1" t="s">
        <v>2988</v>
      </c>
      <c r="R525" s="2" t="s">
        <v>2989</v>
      </c>
      <c r="S525" s="1">
        <v>552</v>
      </c>
      <c r="T525" s="1" t="s">
        <v>37</v>
      </c>
      <c r="U525" s="1" t="s">
        <v>38</v>
      </c>
      <c r="V525" s="1" t="s">
        <v>39</v>
      </c>
      <c r="W525" s="1">
        <v>73000000</v>
      </c>
      <c r="X525" s="1">
        <v>1997</v>
      </c>
      <c r="Y525" s="1">
        <v>506</v>
      </c>
      <c r="Z525" s="1">
        <v>6.5</v>
      </c>
      <c r="AA525" s="1">
        <v>1.85</v>
      </c>
      <c r="AB525" s="1">
        <v>0</v>
      </c>
    </row>
    <row r="526" spans="1:28" x14ac:dyDescent="0.2">
      <c r="A526" s="1" t="s">
        <v>28</v>
      </c>
      <c r="B526" s="1" t="s">
        <v>800</v>
      </c>
      <c r="C526" s="1">
        <v>181</v>
      </c>
      <c r="D526" s="1">
        <v>86</v>
      </c>
      <c r="E526" s="1">
        <v>35</v>
      </c>
      <c r="F526" s="1">
        <v>179</v>
      </c>
      <c r="G526" s="1" t="s">
        <v>805</v>
      </c>
      <c r="H526" s="1">
        <v>851</v>
      </c>
      <c r="I526" s="1">
        <v>193136719</v>
      </c>
      <c r="J526" s="1" t="s">
        <v>470</v>
      </c>
      <c r="K526" s="1" t="s">
        <v>801</v>
      </c>
      <c r="L526" s="1" t="s">
        <v>2990</v>
      </c>
      <c r="M526" s="1">
        <v>266636</v>
      </c>
      <c r="N526" s="1">
        <v>1777</v>
      </c>
      <c r="O526" s="1" t="s">
        <v>1151</v>
      </c>
      <c r="P526" s="1">
        <v>0</v>
      </c>
      <c r="Q526" s="1" t="s">
        <v>2991</v>
      </c>
      <c r="R526" s="2" t="s">
        <v>2992</v>
      </c>
      <c r="S526" s="1">
        <v>385</v>
      </c>
      <c r="T526" s="1" t="s">
        <v>37</v>
      </c>
      <c r="U526" s="1" t="s">
        <v>38</v>
      </c>
      <c r="V526" s="1" t="s">
        <v>94</v>
      </c>
      <c r="W526" s="1">
        <v>75000000</v>
      </c>
      <c r="X526" s="1">
        <v>2005</v>
      </c>
      <c r="Y526" s="1">
        <v>436</v>
      </c>
      <c r="Z526" s="1">
        <v>6.9</v>
      </c>
      <c r="AA526" s="1">
        <v>1.85</v>
      </c>
      <c r="AB526" s="1">
        <v>0</v>
      </c>
    </row>
    <row r="527" spans="1:28" x14ac:dyDescent="0.2">
      <c r="A527" s="1" t="s">
        <v>28</v>
      </c>
      <c r="B527" s="1" t="s">
        <v>1216</v>
      </c>
      <c r="C527" s="1">
        <v>372</v>
      </c>
      <c r="D527" s="1">
        <v>109</v>
      </c>
      <c r="E527" s="1">
        <v>0</v>
      </c>
      <c r="F527" s="1">
        <v>18</v>
      </c>
      <c r="G527" s="1" t="s">
        <v>2993</v>
      </c>
      <c r="H527" s="1">
        <v>16000</v>
      </c>
      <c r="I527" s="1">
        <v>35286428</v>
      </c>
      <c r="J527" s="1" t="s">
        <v>2682</v>
      </c>
      <c r="K527" s="1" t="s">
        <v>379</v>
      </c>
      <c r="L527" s="1" t="s">
        <v>2994</v>
      </c>
      <c r="M527" s="1">
        <v>361767</v>
      </c>
      <c r="N527" s="1">
        <v>16479</v>
      </c>
      <c r="O527" s="1" t="s">
        <v>2995</v>
      </c>
      <c r="P527" s="1">
        <v>0</v>
      </c>
      <c r="Q527" s="1" t="s">
        <v>2996</v>
      </c>
      <c r="R527" s="2" t="s">
        <v>2997</v>
      </c>
      <c r="S527" s="1">
        <v>1206</v>
      </c>
      <c r="T527" s="1" t="s">
        <v>37</v>
      </c>
      <c r="U527" s="1" t="s">
        <v>38</v>
      </c>
      <c r="V527" s="1" t="s">
        <v>584</v>
      </c>
      <c r="W527" s="1">
        <v>76000000</v>
      </c>
      <c r="X527" s="1">
        <v>2006</v>
      </c>
      <c r="Y527" s="1">
        <v>430</v>
      </c>
      <c r="Z527" s="1">
        <v>7.9</v>
      </c>
      <c r="AA527" s="1">
        <v>1.85</v>
      </c>
      <c r="AB527" s="1">
        <v>17000</v>
      </c>
    </row>
    <row r="528" spans="1:28" x14ac:dyDescent="0.2">
      <c r="A528" s="1" t="s">
        <v>28</v>
      </c>
      <c r="B528" s="1" t="s">
        <v>117</v>
      </c>
      <c r="C528" s="1">
        <v>290</v>
      </c>
      <c r="D528" s="1">
        <v>104</v>
      </c>
      <c r="E528" s="1">
        <v>0</v>
      </c>
      <c r="F528" s="1">
        <v>505</v>
      </c>
      <c r="G528" s="1" t="s">
        <v>2998</v>
      </c>
      <c r="H528" s="1">
        <v>20000</v>
      </c>
      <c r="I528" s="1">
        <v>157299717</v>
      </c>
      <c r="J528" s="1" t="s">
        <v>72</v>
      </c>
      <c r="K528" s="1" t="s">
        <v>262</v>
      </c>
      <c r="L528" s="1" t="s">
        <v>2999</v>
      </c>
      <c r="M528" s="1">
        <v>452928</v>
      </c>
      <c r="N528" s="1">
        <v>21397</v>
      </c>
      <c r="O528" s="1" t="s">
        <v>1285</v>
      </c>
      <c r="P528" s="1">
        <v>0</v>
      </c>
      <c r="Q528" s="1" t="s">
        <v>3000</v>
      </c>
      <c r="R528" s="2" t="s">
        <v>3001</v>
      </c>
      <c r="S528" s="1">
        <v>1401</v>
      </c>
      <c r="T528" s="1" t="s">
        <v>37</v>
      </c>
      <c r="U528" s="1" t="s">
        <v>38</v>
      </c>
      <c r="V528" s="1" t="s">
        <v>39</v>
      </c>
      <c r="W528" s="1">
        <v>75000000</v>
      </c>
      <c r="X528" s="1">
        <v>2000</v>
      </c>
      <c r="Y528" s="1">
        <v>764</v>
      </c>
      <c r="Z528" s="1">
        <v>7.4</v>
      </c>
      <c r="AA528" s="1">
        <v>2.35</v>
      </c>
      <c r="AB528" s="1">
        <v>0</v>
      </c>
    </row>
    <row r="529" spans="1:28" x14ac:dyDescent="0.2">
      <c r="A529" s="1" t="s">
        <v>28</v>
      </c>
      <c r="B529" s="1" t="s">
        <v>2155</v>
      </c>
      <c r="C529" s="1">
        <v>316</v>
      </c>
      <c r="D529" s="1">
        <v>110</v>
      </c>
      <c r="E529" s="1">
        <v>335</v>
      </c>
      <c r="F529" s="1">
        <v>988</v>
      </c>
      <c r="G529" s="1" t="s">
        <v>465</v>
      </c>
      <c r="H529" s="1">
        <v>11000</v>
      </c>
      <c r="I529" s="1">
        <v>134568845</v>
      </c>
      <c r="J529" s="1" t="s">
        <v>3002</v>
      </c>
      <c r="K529" s="1" t="s">
        <v>564</v>
      </c>
      <c r="L529" s="1" t="s">
        <v>3003</v>
      </c>
      <c r="M529" s="1">
        <v>299852</v>
      </c>
      <c r="N529" s="1">
        <v>25763</v>
      </c>
      <c r="O529" s="1" t="s">
        <v>328</v>
      </c>
      <c r="P529" s="1">
        <v>0</v>
      </c>
      <c r="Q529" s="1" t="s">
        <v>3004</v>
      </c>
      <c r="R529" s="2" t="s">
        <v>3005</v>
      </c>
      <c r="S529" s="1">
        <v>713</v>
      </c>
      <c r="T529" s="1" t="s">
        <v>37</v>
      </c>
      <c r="U529" s="1" t="s">
        <v>38</v>
      </c>
      <c r="V529" s="1" t="s">
        <v>584</v>
      </c>
      <c r="W529" s="1">
        <v>75000000</v>
      </c>
      <c r="X529" s="1">
        <v>2008</v>
      </c>
      <c r="Y529" s="1">
        <v>11000</v>
      </c>
      <c r="Z529" s="1">
        <v>6.7</v>
      </c>
      <c r="AA529" s="1">
        <v>2.35</v>
      </c>
      <c r="AB529" s="1">
        <v>0</v>
      </c>
    </row>
    <row r="530" spans="1:28" x14ac:dyDescent="0.2">
      <c r="A530" s="1" t="s">
        <v>28</v>
      </c>
      <c r="B530" s="1" t="s">
        <v>277</v>
      </c>
      <c r="C530" s="1">
        <v>122</v>
      </c>
      <c r="D530" s="1">
        <v>136</v>
      </c>
      <c r="E530" s="1">
        <v>0</v>
      </c>
      <c r="F530" s="1">
        <v>904</v>
      </c>
      <c r="G530" s="1" t="s">
        <v>3006</v>
      </c>
      <c r="H530" s="1">
        <v>12000</v>
      </c>
      <c r="I530" s="1">
        <v>134006721</v>
      </c>
      <c r="J530" s="1" t="s">
        <v>50</v>
      </c>
      <c r="K530" s="1" t="s">
        <v>704</v>
      </c>
      <c r="L530" s="1" t="s">
        <v>3007</v>
      </c>
      <c r="M530" s="1">
        <v>259492</v>
      </c>
      <c r="N530" s="1">
        <v>15999</v>
      </c>
      <c r="O530" s="1" t="s">
        <v>3008</v>
      </c>
      <c r="P530" s="1">
        <v>1</v>
      </c>
      <c r="Q530" s="1" t="s">
        <v>3009</v>
      </c>
      <c r="R530" s="2" t="s">
        <v>3010</v>
      </c>
      <c r="S530" s="1">
        <v>415</v>
      </c>
      <c r="T530" s="1" t="s">
        <v>37</v>
      </c>
      <c r="U530" s="1" t="s">
        <v>38</v>
      </c>
      <c r="V530" s="1" t="s">
        <v>584</v>
      </c>
      <c r="W530" s="1">
        <v>75000000</v>
      </c>
      <c r="X530" s="1">
        <v>1996</v>
      </c>
      <c r="Y530" s="1">
        <v>2000</v>
      </c>
      <c r="Z530" s="1">
        <v>7.4</v>
      </c>
      <c r="AA530" s="1">
        <v>2.35</v>
      </c>
      <c r="AB530" s="1">
        <v>51000</v>
      </c>
    </row>
    <row r="531" spans="1:28" x14ac:dyDescent="0.2">
      <c r="A531" s="1" t="s">
        <v>28</v>
      </c>
      <c r="B531" s="1" t="s">
        <v>1277</v>
      </c>
      <c r="C531" s="1">
        <v>164</v>
      </c>
      <c r="D531" s="1">
        <v>115</v>
      </c>
      <c r="E531" s="1">
        <v>107</v>
      </c>
      <c r="F531" s="1">
        <v>241</v>
      </c>
      <c r="G531" s="1" t="s">
        <v>3011</v>
      </c>
      <c r="H531" s="1">
        <v>835</v>
      </c>
      <c r="I531" s="1">
        <v>195329763</v>
      </c>
      <c r="J531" s="1" t="s">
        <v>1034</v>
      </c>
      <c r="K531" s="1" t="s">
        <v>2106</v>
      </c>
      <c r="L531" s="1" t="s">
        <v>3012</v>
      </c>
      <c r="M531" s="1">
        <v>194249</v>
      </c>
      <c r="N531" s="1">
        <v>1815</v>
      </c>
      <c r="O531" s="1" t="s">
        <v>3013</v>
      </c>
      <c r="P531" s="1">
        <v>0</v>
      </c>
      <c r="Q531" s="1" t="s">
        <v>3014</v>
      </c>
      <c r="R531" s="2" t="s">
        <v>3015</v>
      </c>
      <c r="S531" s="1">
        <v>253</v>
      </c>
      <c r="T531" s="1" t="s">
        <v>37</v>
      </c>
      <c r="U531" s="1" t="s">
        <v>38</v>
      </c>
      <c r="V531" s="1" t="s">
        <v>94</v>
      </c>
      <c r="W531" s="1">
        <v>80000000</v>
      </c>
      <c r="X531" s="1">
        <v>2006</v>
      </c>
      <c r="Y531" s="1">
        <v>590</v>
      </c>
      <c r="Z531" s="1">
        <v>6.9</v>
      </c>
      <c r="AA531" s="1">
        <v>1.85</v>
      </c>
      <c r="AB531" s="1">
        <v>0</v>
      </c>
    </row>
    <row r="532" spans="1:28" x14ac:dyDescent="0.2">
      <c r="A532" s="1" t="s">
        <v>28</v>
      </c>
      <c r="B532" s="1" t="s">
        <v>2466</v>
      </c>
      <c r="C532" s="1">
        <v>147</v>
      </c>
      <c r="D532" s="1">
        <v>99</v>
      </c>
      <c r="E532" s="1">
        <v>88</v>
      </c>
      <c r="F532" s="1">
        <v>328</v>
      </c>
      <c r="G532" s="1" t="s">
        <v>3016</v>
      </c>
      <c r="H532" s="1">
        <v>11000</v>
      </c>
      <c r="I532" s="1">
        <v>120776832</v>
      </c>
      <c r="J532" s="1" t="s">
        <v>1680</v>
      </c>
      <c r="K532" s="1" t="s">
        <v>2179</v>
      </c>
      <c r="L532" s="1" t="s">
        <v>3017</v>
      </c>
      <c r="M532" s="1">
        <v>266103</v>
      </c>
      <c r="N532" s="1">
        <v>12952</v>
      </c>
      <c r="O532" s="1" t="s">
        <v>3018</v>
      </c>
      <c r="P532" s="1">
        <v>2</v>
      </c>
      <c r="Q532" s="1" t="s">
        <v>3019</v>
      </c>
      <c r="R532" s="2" t="s">
        <v>3020</v>
      </c>
      <c r="S532" s="1">
        <v>456</v>
      </c>
      <c r="T532" s="1" t="s">
        <v>37</v>
      </c>
      <c r="U532" s="1" t="s">
        <v>38</v>
      </c>
      <c r="V532" s="1" t="s">
        <v>39</v>
      </c>
      <c r="W532" s="1">
        <v>75000000</v>
      </c>
      <c r="X532" s="1">
        <v>2004</v>
      </c>
      <c r="Y532" s="1">
        <v>427</v>
      </c>
      <c r="Z532" s="1">
        <v>6.8</v>
      </c>
      <c r="AA532" s="1">
        <v>2.35</v>
      </c>
      <c r="AB532" s="1">
        <v>11000</v>
      </c>
    </row>
    <row r="533" spans="1:28" x14ac:dyDescent="0.2">
      <c r="A533" s="1" t="s">
        <v>28</v>
      </c>
      <c r="B533" s="1" t="s">
        <v>2611</v>
      </c>
      <c r="C533" s="1">
        <v>219</v>
      </c>
      <c r="D533" s="1">
        <v>117</v>
      </c>
      <c r="E533" s="1">
        <v>163</v>
      </c>
      <c r="F533" s="1">
        <v>260</v>
      </c>
      <c r="G533" s="1" t="s">
        <v>3021</v>
      </c>
      <c r="H533" s="1">
        <v>719</v>
      </c>
      <c r="I533" s="1">
        <v>118823091</v>
      </c>
      <c r="J533" s="1" t="s">
        <v>3022</v>
      </c>
      <c r="K533" s="1" t="s">
        <v>3023</v>
      </c>
      <c r="L533" s="1" t="s">
        <v>3024</v>
      </c>
      <c r="M533" s="1">
        <v>98693</v>
      </c>
      <c r="N533" s="1">
        <v>1673</v>
      </c>
      <c r="O533" s="1" t="s">
        <v>3025</v>
      </c>
      <c r="P533" s="1">
        <v>9</v>
      </c>
      <c r="Q533" s="1" t="s">
        <v>3026</v>
      </c>
      <c r="R533" s="2" t="s">
        <v>3027</v>
      </c>
      <c r="S533" s="1">
        <v>401</v>
      </c>
      <c r="T533" s="1" t="s">
        <v>37</v>
      </c>
      <c r="U533" s="1" t="s">
        <v>38</v>
      </c>
      <c r="V533" s="1" t="s">
        <v>94</v>
      </c>
      <c r="W533" s="1">
        <v>75000000</v>
      </c>
      <c r="X533" s="1">
        <v>2007</v>
      </c>
      <c r="Y533" s="1">
        <v>339</v>
      </c>
      <c r="Z533" s="1">
        <v>6.7</v>
      </c>
      <c r="AA533" s="1">
        <v>2.35</v>
      </c>
      <c r="AB533" s="1">
        <v>0</v>
      </c>
    </row>
    <row r="534" spans="1:28" x14ac:dyDescent="0.2">
      <c r="A534" s="1" t="s">
        <v>28</v>
      </c>
      <c r="B534" s="1" t="s">
        <v>2065</v>
      </c>
      <c r="C534" s="1">
        <v>167</v>
      </c>
      <c r="D534" s="1">
        <v>125</v>
      </c>
      <c r="E534" s="1">
        <v>212</v>
      </c>
      <c r="F534" s="1">
        <v>394</v>
      </c>
      <c r="G534" s="1" t="s">
        <v>3028</v>
      </c>
      <c r="H534" s="1">
        <v>613</v>
      </c>
      <c r="I534" s="1">
        <v>41814863</v>
      </c>
      <c r="J534" s="1" t="s">
        <v>3029</v>
      </c>
      <c r="K534" s="1" t="s">
        <v>1098</v>
      </c>
      <c r="L534" s="1" t="s">
        <v>3030</v>
      </c>
      <c r="M534" s="1">
        <v>28635</v>
      </c>
      <c r="N534" s="1">
        <v>1970</v>
      </c>
      <c r="O534" s="1" t="s">
        <v>3031</v>
      </c>
      <c r="P534" s="1">
        <v>0</v>
      </c>
      <c r="Q534" s="1" t="s">
        <v>3032</v>
      </c>
      <c r="R534" s="2" t="s">
        <v>3033</v>
      </c>
      <c r="S534" s="1">
        <v>308</v>
      </c>
      <c r="T534" s="1" t="s">
        <v>37</v>
      </c>
      <c r="U534" s="1" t="s">
        <v>38</v>
      </c>
      <c r="V534" s="1" t="s">
        <v>584</v>
      </c>
      <c r="W534" s="1">
        <v>50000000</v>
      </c>
      <c r="X534" s="1">
        <v>2004</v>
      </c>
      <c r="Y534" s="1">
        <v>422</v>
      </c>
      <c r="Z534" s="1">
        <v>5.0999999999999996</v>
      </c>
      <c r="AA534" s="1">
        <v>2</v>
      </c>
      <c r="AB534" s="1">
        <v>893</v>
      </c>
    </row>
    <row r="535" spans="1:28" x14ac:dyDescent="0.2">
      <c r="A535" s="1" t="s">
        <v>28</v>
      </c>
      <c r="B535" s="1" t="s">
        <v>3034</v>
      </c>
      <c r="C535" s="1">
        <v>70</v>
      </c>
      <c r="D535" s="1">
        <v>110</v>
      </c>
      <c r="E535" s="1">
        <v>16</v>
      </c>
      <c r="F535" s="1">
        <v>692</v>
      </c>
      <c r="G535" s="1" t="s">
        <v>1834</v>
      </c>
      <c r="H535" s="1">
        <v>2000</v>
      </c>
      <c r="I535" s="1">
        <v>97360069</v>
      </c>
      <c r="J535" s="1" t="s">
        <v>3035</v>
      </c>
      <c r="K535" s="1" t="s">
        <v>901</v>
      </c>
      <c r="L535" s="1" t="s">
        <v>3036</v>
      </c>
      <c r="M535" s="1">
        <v>36491</v>
      </c>
      <c r="N535" s="1">
        <v>5320</v>
      </c>
      <c r="O535" s="1" t="s">
        <v>724</v>
      </c>
      <c r="P535" s="1">
        <v>0</v>
      </c>
      <c r="Q535" s="1" t="s">
        <v>3037</v>
      </c>
      <c r="R535" s="2" t="s">
        <v>3038</v>
      </c>
      <c r="S535" s="1">
        <v>231</v>
      </c>
      <c r="T535" s="1" t="s">
        <v>37</v>
      </c>
      <c r="U535" s="1" t="s">
        <v>38</v>
      </c>
      <c r="V535" s="1" t="s">
        <v>94</v>
      </c>
      <c r="W535" s="1">
        <v>75000000</v>
      </c>
      <c r="X535" s="1">
        <v>1999</v>
      </c>
      <c r="Y535" s="1">
        <v>710</v>
      </c>
      <c r="Z535" s="1">
        <v>4.0999999999999996</v>
      </c>
      <c r="AA535" s="1">
        <v>1.85</v>
      </c>
      <c r="AB535" s="1">
        <v>509</v>
      </c>
    </row>
    <row r="536" spans="1:28" x14ac:dyDescent="0.2">
      <c r="A536" s="1" t="s">
        <v>28</v>
      </c>
      <c r="B536" s="1" t="s">
        <v>1113</v>
      </c>
      <c r="C536" s="1">
        <v>384</v>
      </c>
      <c r="D536" s="1">
        <v>125</v>
      </c>
      <c r="E536" s="1">
        <v>255</v>
      </c>
      <c r="F536" s="1">
        <v>963</v>
      </c>
      <c r="G536" s="1" t="s">
        <v>328</v>
      </c>
      <c r="H536" s="1">
        <v>11000</v>
      </c>
      <c r="I536" s="1">
        <v>117698894</v>
      </c>
      <c r="J536" s="1" t="s">
        <v>2214</v>
      </c>
      <c r="K536" s="1" t="s">
        <v>465</v>
      </c>
      <c r="L536" s="1" t="s">
        <v>3039</v>
      </c>
      <c r="M536" s="1">
        <v>447979</v>
      </c>
      <c r="N536" s="1">
        <v>13312</v>
      </c>
      <c r="O536" s="1" t="s">
        <v>3040</v>
      </c>
      <c r="P536" s="1">
        <v>6</v>
      </c>
      <c r="Q536" s="1" t="s">
        <v>3041</v>
      </c>
      <c r="R536" s="2" t="s">
        <v>3042</v>
      </c>
      <c r="S536" s="1">
        <v>629</v>
      </c>
      <c r="T536" s="1" t="s">
        <v>37</v>
      </c>
      <c r="U536" s="1" t="s">
        <v>38</v>
      </c>
      <c r="V536" s="1" t="s">
        <v>39</v>
      </c>
      <c r="W536" s="1">
        <v>75000000</v>
      </c>
      <c r="X536" s="1">
        <v>2013</v>
      </c>
      <c r="Y536" s="1">
        <v>988</v>
      </c>
      <c r="Z536" s="1">
        <v>7.3</v>
      </c>
      <c r="AA536" s="1">
        <v>2.35</v>
      </c>
      <c r="AB536" s="1">
        <v>105000</v>
      </c>
    </row>
    <row r="537" spans="1:28" x14ac:dyDescent="0.2">
      <c r="A537" s="1" t="s">
        <v>28</v>
      </c>
      <c r="B537" s="1" t="s">
        <v>2177</v>
      </c>
      <c r="C537" s="1">
        <v>179</v>
      </c>
      <c r="D537" s="1">
        <v>102</v>
      </c>
      <c r="E537" s="1">
        <v>221</v>
      </c>
      <c r="F537" s="1">
        <v>4000</v>
      </c>
      <c r="G537" s="1" t="s">
        <v>2179</v>
      </c>
      <c r="H537" s="1">
        <v>12000</v>
      </c>
      <c r="I537" s="1">
        <v>162001186</v>
      </c>
      <c r="J537" s="1" t="s">
        <v>1670</v>
      </c>
      <c r="K537" s="1" t="s">
        <v>271</v>
      </c>
      <c r="L537" s="1" t="s">
        <v>3043</v>
      </c>
      <c r="M537" s="1">
        <v>181443</v>
      </c>
      <c r="N537" s="1">
        <v>28497</v>
      </c>
      <c r="O537" s="1" t="s">
        <v>492</v>
      </c>
      <c r="P537" s="1">
        <v>4</v>
      </c>
      <c r="Q537" s="1" t="s">
        <v>3044</v>
      </c>
      <c r="R537" s="2" t="s">
        <v>3045</v>
      </c>
      <c r="S537" s="1">
        <v>311</v>
      </c>
      <c r="T537" s="1" t="s">
        <v>37</v>
      </c>
      <c r="U537" s="1" t="s">
        <v>38</v>
      </c>
      <c r="V537" s="1" t="s">
        <v>39</v>
      </c>
      <c r="W537" s="1">
        <v>80000000</v>
      </c>
      <c r="X537" s="1">
        <v>2010</v>
      </c>
      <c r="Y537" s="1">
        <v>11000</v>
      </c>
      <c r="Z537" s="1">
        <v>6</v>
      </c>
      <c r="AA537" s="1">
        <v>1.85</v>
      </c>
      <c r="AB537" s="1">
        <v>12000</v>
      </c>
    </row>
    <row r="538" spans="1:28" x14ac:dyDescent="0.2">
      <c r="A538" s="1" t="s">
        <v>28</v>
      </c>
      <c r="B538" s="1" t="s">
        <v>388</v>
      </c>
      <c r="C538" s="1">
        <v>151</v>
      </c>
      <c r="D538" s="1">
        <v>128</v>
      </c>
      <c r="E538" s="1">
        <v>14000</v>
      </c>
      <c r="F538" s="1">
        <v>232</v>
      </c>
      <c r="G538" s="1" t="s">
        <v>1645</v>
      </c>
      <c r="H538" s="1">
        <v>15000</v>
      </c>
      <c r="I538" s="1">
        <v>77032279</v>
      </c>
      <c r="J538" s="1" t="s">
        <v>2526</v>
      </c>
      <c r="K538" s="1" t="s">
        <v>321</v>
      </c>
      <c r="L538" s="1" t="s">
        <v>3046</v>
      </c>
      <c r="M538" s="1">
        <v>303864</v>
      </c>
      <c r="N538" s="1">
        <v>16199</v>
      </c>
      <c r="O538" s="1" t="s">
        <v>3047</v>
      </c>
      <c r="P538" s="1">
        <v>0</v>
      </c>
      <c r="Q538" s="1" t="s">
        <v>3048</v>
      </c>
      <c r="R538" s="2" t="s">
        <v>3049</v>
      </c>
      <c r="S538" s="1">
        <v>596</v>
      </c>
      <c r="T538" s="1" t="s">
        <v>37</v>
      </c>
      <c r="U538" s="1" t="s">
        <v>38</v>
      </c>
      <c r="V538" s="1" t="s">
        <v>39</v>
      </c>
      <c r="W538" s="1">
        <v>60000000</v>
      </c>
      <c r="X538" s="1">
        <v>2004</v>
      </c>
      <c r="Y538" s="1">
        <v>466</v>
      </c>
      <c r="Z538" s="1">
        <v>7.3</v>
      </c>
      <c r="AA538" s="1">
        <v>1.85</v>
      </c>
      <c r="AB538" s="1">
        <v>16000</v>
      </c>
    </row>
    <row r="539" spans="1:28" x14ac:dyDescent="0.2">
      <c r="A539" s="1" t="s">
        <v>28</v>
      </c>
      <c r="C539" s="1">
        <v>12</v>
      </c>
      <c r="D539" s="1">
        <v>43</v>
      </c>
      <c r="F539" s="1">
        <v>218</v>
      </c>
      <c r="G539" s="1" t="s">
        <v>3050</v>
      </c>
      <c r="H539" s="1">
        <v>1000</v>
      </c>
      <c r="J539" s="1" t="s">
        <v>894</v>
      </c>
      <c r="K539" s="1" t="s">
        <v>2806</v>
      </c>
      <c r="L539" s="1" t="s">
        <v>3051</v>
      </c>
      <c r="M539" s="1">
        <v>36919</v>
      </c>
      <c r="N539" s="1">
        <v>1990</v>
      </c>
      <c r="O539" s="1" t="s">
        <v>3052</v>
      </c>
      <c r="P539" s="1">
        <v>1</v>
      </c>
      <c r="Q539" s="1" t="s">
        <v>3053</v>
      </c>
      <c r="R539" s="2" t="s">
        <v>3054</v>
      </c>
      <c r="S539" s="1">
        <v>94</v>
      </c>
      <c r="T539" s="1" t="s">
        <v>37</v>
      </c>
      <c r="U539" s="1" t="s">
        <v>38</v>
      </c>
      <c r="V539" s="1" t="s">
        <v>1125</v>
      </c>
      <c r="Y539" s="1">
        <v>560</v>
      </c>
      <c r="Z539" s="1">
        <v>7.5</v>
      </c>
      <c r="AA539" s="1">
        <v>16</v>
      </c>
      <c r="AB539" s="1">
        <v>10000</v>
      </c>
    </row>
    <row r="540" spans="1:28" x14ac:dyDescent="0.2">
      <c r="A540" s="1" t="s">
        <v>28</v>
      </c>
      <c r="B540" s="1" t="s">
        <v>2221</v>
      </c>
      <c r="C540" s="1">
        <v>107</v>
      </c>
      <c r="D540" s="1">
        <v>100</v>
      </c>
      <c r="E540" s="1">
        <v>87</v>
      </c>
      <c r="F540" s="1">
        <v>446</v>
      </c>
      <c r="G540" s="1" t="s">
        <v>3055</v>
      </c>
      <c r="H540" s="1">
        <v>3000</v>
      </c>
      <c r="I540" s="1">
        <v>73023275</v>
      </c>
      <c r="J540" s="1" t="s">
        <v>3056</v>
      </c>
      <c r="K540" s="1" t="s">
        <v>251</v>
      </c>
      <c r="L540" s="1" t="s">
        <v>3057</v>
      </c>
      <c r="M540" s="1">
        <v>16271</v>
      </c>
      <c r="N540" s="1">
        <v>5174</v>
      </c>
      <c r="O540" s="1" t="s">
        <v>3058</v>
      </c>
      <c r="P540" s="1">
        <v>4</v>
      </c>
      <c r="Q540" s="1" t="s">
        <v>3059</v>
      </c>
      <c r="R540" s="2" t="s">
        <v>3060</v>
      </c>
      <c r="S540" s="1">
        <v>57</v>
      </c>
      <c r="T540" s="1" t="s">
        <v>37</v>
      </c>
      <c r="U540" s="1" t="s">
        <v>38</v>
      </c>
      <c r="V540" s="1" t="s">
        <v>94</v>
      </c>
      <c r="W540" s="1">
        <v>35000000</v>
      </c>
      <c r="X540" s="1">
        <v>2009</v>
      </c>
      <c r="Y540" s="1">
        <v>576</v>
      </c>
      <c r="Z540" s="1">
        <v>5.4</v>
      </c>
      <c r="AA540" s="1">
        <v>1.85</v>
      </c>
      <c r="AB540" s="1">
        <v>1000</v>
      </c>
    </row>
    <row r="541" spans="1:28" x14ac:dyDescent="0.2">
      <c r="A541" s="1" t="s">
        <v>28</v>
      </c>
      <c r="B541" s="1" t="s">
        <v>312</v>
      </c>
      <c r="C541" s="1">
        <v>134</v>
      </c>
      <c r="D541" s="1">
        <v>124</v>
      </c>
      <c r="E541" s="1">
        <v>258</v>
      </c>
      <c r="F541" s="1">
        <v>748</v>
      </c>
      <c r="G541" s="1" t="s">
        <v>1318</v>
      </c>
      <c r="H541" s="1">
        <v>867</v>
      </c>
      <c r="I541" s="1">
        <v>68473360</v>
      </c>
      <c r="J541" s="1" t="s">
        <v>711</v>
      </c>
      <c r="K541" s="1" t="s">
        <v>3061</v>
      </c>
      <c r="L541" s="1" t="s">
        <v>3062</v>
      </c>
      <c r="M541" s="1">
        <v>49536</v>
      </c>
      <c r="N541" s="1">
        <v>3424</v>
      </c>
      <c r="O541" s="1" t="s">
        <v>1024</v>
      </c>
      <c r="P541" s="1">
        <v>0</v>
      </c>
      <c r="Q541" s="1" t="s">
        <v>3063</v>
      </c>
      <c r="R541" s="2" t="s">
        <v>3064</v>
      </c>
      <c r="S541" s="1">
        <v>379</v>
      </c>
      <c r="T541" s="1" t="s">
        <v>37</v>
      </c>
      <c r="U541" s="1" t="s">
        <v>38</v>
      </c>
      <c r="V541" s="1" t="s">
        <v>39</v>
      </c>
      <c r="W541" s="1">
        <v>75000000</v>
      </c>
      <c r="X541" s="1">
        <v>2000</v>
      </c>
      <c r="Y541" s="1">
        <v>826</v>
      </c>
      <c r="Z541" s="1">
        <v>5.9</v>
      </c>
      <c r="AA541" s="1">
        <v>1.85</v>
      </c>
      <c r="AB541" s="1">
        <v>0</v>
      </c>
    </row>
    <row r="542" spans="1:28" x14ac:dyDescent="0.2">
      <c r="A542" s="1" t="s">
        <v>28</v>
      </c>
      <c r="B542" s="1" t="s">
        <v>3065</v>
      </c>
      <c r="C542" s="1">
        <v>269</v>
      </c>
      <c r="D542" s="1">
        <v>102</v>
      </c>
      <c r="E542" s="1">
        <v>0</v>
      </c>
      <c r="F542" s="1">
        <v>15000</v>
      </c>
      <c r="G542" s="1" t="s">
        <v>321</v>
      </c>
      <c r="H542" s="1">
        <v>22000</v>
      </c>
      <c r="I542" s="1">
        <v>66636385</v>
      </c>
      <c r="J542" s="1" t="s">
        <v>3066</v>
      </c>
      <c r="K542" s="1" t="s">
        <v>696</v>
      </c>
      <c r="L542" s="1" t="s">
        <v>3067</v>
      </c>
      <c r="M542" s="1">
        <v>88451</v>
      </c>
      <c r="N542" s="1">
        <v>60646</v>
      </c>
      <c r="O542" s="1" t="s">
        <v>3068</v>
      </c>
      <c r="P542" s="1">
        <v>1</v>
      </c>
      <c r="Q542" s="1" t="s">
        <v>3069</v>
      </c>
      <c r="R542" s="2" t="s">
        <v>3070</v>
      </c>
      <c r="S542" s="1">
        <v>289</v>
      </c>
      <c r="T542" s="1" t="s">
        <v>37</v>
      </c>
      <c r="U542" s="1" t="s">
        <v>38</v>
      </c>
      <c r="V542" s="1" t="s">
        <v>584</v>
      </c>
      <c r="W542" s="1">
        <v>75000000</v>
      </c>
      <c r="X542" s="1">
        <v>2007</v>
      </c>
      <c r="Y542" s="1">
        <v>15000</v>
      </c>
      <c r="Z542" s="1">
        <v>7.1</v>
      </c>
      <c r="AA542" s="1">
        <v>1.85</v>
      </c>
      <c r="AB542" s="1">
        <v>0</v>
      </c>
    </row>
    <row r="543" spans="1:28" x14ac:dyDescent="0.2">
      <c r="A543" s="1" t="s">
        <v>28</v>
      </c>
      <c r="B543" s="1" t="s">
        <v>1982</v>
      </c>
      <c r="C543" s="1">
        <v>143</v>
      </c>
      <c r="D543" s="1">
        <v>90</v>
      </c>
      <c r="E543" s="1">
        <v>10</v>
      </c>
      <c r="F543" s="1">
        <v>11000</v>
      </c>
      <c r="G543" s="1" t="s">
        <v>486</v>
      </c>
      <c r="H543" s="1">
        <v>22000</v>
      </c>
      <c r="I543" s="1">
        <v>160762022</v>
      </c>
      <c r="J543" s="1" t="s">
        <v>470</v>
      </c>
      <c r="K543" s="1" t="s">
        <v>1745</v>
      </c>
      <c r="L543" s="1" t="s">
        <v>3071</v>
      </c>
      <c r="M543" s="1">
        <v>132415</v>
      </c>
      <c r="N543" s="1">
        <v>63165</v>
      </c>
      <c r="O543" s="1" t="s">
        <v>564</v>
      </c>
      <c r="P543" s="1">
        <v>0</v>
      </c>
      <c r="Q543" s="1" t="s">
        <v>3072</v>
      </c>
      <c r="R543" s="2" t="s">
        <v>3073</v>
      </c>
      <c r="S543" s="1">
        <v>288</v>
      </c>
      <c r="T543" s="1" t="s">
        <v>37</v>
      </c>
      <c r="U543" s="1" t="s">
        <v>38</v>
      </c>
      <c r="V543" s="1" t="s">
        <v>94</v>
      </c>
      <c r="W543" s="1">
        <v>75000000</v>
      </c>
      <c r="X543" s="1">
        <v>2004</v>
      </c>
      <c r="Y543" s="1">
        <v>17000</v>
      </c>
      <c r="Z543" s="1">
        <v>6</v>
      </c>
      <c r="AA543" s="1">
        <v>1.85</v>
      </c>
      <c r="AB543" s="1">
        <v>0</v>
      </c>
    </row>
    <row r="544" spans="1:28" x14ac:dyDescent="0.2">
      <c r="A544" s="1" t="s">
        <v>28</v>
      </c>
      <c r="B544" s="1" t="s">
        <v>1103</v>
      </c>
      <c r="C544" s="1">
        <v>241</v>
      </c>
      <c r="D544" s="1">
        <v>130</v>
      </c>
      <c r="E544" s="1">
        <v>386</v>
      </c>
      <c r="F544" s="1">
        <v>525</v>
      </c>
      <c r="G544" s="1" t="s">
        <v>3074</v>
      </c>
      <c r="H544" s="1">
        <v>912</v>
      </c>
      <c r="I544" s="1">
        <v>103338338</v>
      </c>
      <c r="J544" s="1" t="s">
        <v>3075</v>
      </c>
      <c r="K544" s="1" t="s">
        <v>3076</v>
      </c>
      <c r="L544" s="1" t="s">
        <v>3077</v>
      </c>
      <c r="M544" s="1">
        <v>55901</v>
      </c>
      <c r="N544" s="1">
        <v>2856</v>
      </c>
      <c r="O544" s="1" t="s">
        <v>1661</v>
      </c>
      <c r="P544" s="1">
        <v>0</v>
      </c>
      <c r="Q544" s="1" t="s">
        <v>3078</v>
      </c>
      <c r="R544" s="2" t="s">
        <v>3079</v>
      </c>
      <c r="S544" s="1">
        <v>503</v>
      </c>
      <c r="T544" s="1" t="s">
        <v>37</v>
      </c>
      <c r="U544" s="1" t="s">
        <v>38</v>
      </c>
      <c r="V544" s="1" t="s">
        <v>39</v>
      </c>
      <c r="W544" s="1">
        <v>70000000</v>
      </c>
      <c r="X544" s="1">
        <v>2006</v>
      </c>
      <c r="Y544" s="1">
        <v>549</v>
      </c>
      <c r="Z544" s="1">
        <v>6.5</v>
      </c>
      <c r="AA544" s="1">
        <v>2.35</v>
      </c>
      <c r="AB544" s="1">
        <v>0</v>
      </c>
    </row>
    <row r="545" spans="1:28" x14ac:dyDescent="0.2">
      <c r="A545" s="1" t="s">
        <v>28</v>
      </c>
      <c r="C545" s="1">
        <v>12</v>
      </c>
      <c r="D545" s="1">
        <v>45</v>
      </c>
      <c r="F545" s="1">
        <v>0</v>
      </c>
      <c r="G545" s="1" t="s">
        <v>3080</v>
      </c>
      <c r="H545" s="1">
        <v>374</v>
      </c>
      <c r="J545" s="1" t="s">
        <v>3081</v>
      </c>
      <c r="K545" s="1" t="s">
        <v>3082</v>
      </c>
      <c r="L545" s="1" t="s">
        <v>3083</v>
      </c>
      <c r="M545" s="1">
        <v>29450</v>
      </c>
      <c r="N545" s="1">
        <v>504</v>
      </c>
      <c r="O545" s="1" t="s">
        <v>3084</v>
      </c>
      <c r="P545" s="1">
        <v>1</v>
      </c>
      <c r="Q545" s="1" t="s">
        <v>3085</v>
      </c>
      <c r="R545" s="2" t="s">
        <v>3086</v>
      </c>
      <c r="S545" s="1">
        <v>67</v>
      </c>
      <c r="T545" s="1" t="s">
        <v>37</v>
      </c>
      <c r="U545" s="1" t="s">
        <v>38</v>
      </c>
      <c r="Y545" s="1">
        <v>130</v>
      </c>
      <c r="Z545" s="1">
        <v>8.3000000000000007</v>
      </c>
      <c r="AB545" s="1">
        <v>0</v>
      </c>
    </row>
    <row r="546" spans="1:28" x14ac:dyDescent="0.2">
      <c r="A546" s="1" t="s">
        <v>28</v>
      </c>
      <c r="B546" s="1" t="s">
        <v>3087</v>
      </c>
      <c r="C546" s="1">
        <v>161</v>
      </c>
      <c r="D546" s="1">
        <v>118</v>
      </c>
      <c r="E546" s="1">
        <v>473</v>
      </c>
      <c r="F546" s="1">
        <v>680</v>
      </c>
      <c r="G546" s="1" t="s">
        <v>3088</v>
      </c>
      <c r="H546" s="1">
        <v>12000</v>
      </c>
      <c r="I546" s="1">
        <v>55808744</v>
      </c>
      <c r="J546" s="1" t="s">
        <v>3089</v>
      </c>
      <c r="K546" s="1" t="s">
        <v>1071</v>
      </c>
      <c r="L546" s="1" t="s">
        <v>3090</v>
      </c>
      <c r="M546" s="1">
        <v>59435</v>
      </c>
      <c r="N546" s="1">
        <v>15889</v>
      </c>
      <c r="O546" s="1" t="s">
        <v>1836</v>
      </c>
      <c r="P546" s="1">
        <v>4</v>
      </c>
      <c r="Q546" s="1" t="s">
        <v>3091</v>
      </c>
      <c r="R546" s="2" t="s">
        <v>3092</v>
      </c>
      <c r="S546" s="1">
        <v>323</v>
      </c>
      <c r="T546" s="1" t="s">
        <v>37</v>
      </c>
      <c r="U546" s="1" t="s">
        <v>38</v>
      </c>
      <c r="V546" s="1" t="s">
        <v>39</v>
      </c>
      <c r="W546" s="1">
        <v>53000000</v>
      </c>
      <c r="X546" s="1">
        <v>2005</v>
      </c>
      <c r="Y546" s="1">
        <v>1000</v>
      </c>
      <c r="Z546" s="1">
        <v>5.7</v>
      </c>
      <c r="AA546" s="1">
        <v>2.4</v>
      </c>
      <c r="AB546" s="1">
        <v>0</v>
      </c>
    </row>
    <row r="547" spans="1:28" x14ac:dyDescent="0.2">
      <c r="A547" s="1" t="s">
        <v>28</v>
      </c>
      <c r="B547" s="1" t="s">
        <v>388</v>
      </c>
      <c r="C547" s="1">
        <v>298</v>
      </c>
      <c r="D547" s="1">
        <v>163</v>
      </c>
      <c r="E547" s="1">
        <v>14000</v>
      </c>
      <c r="F547" s="1">
        <v>412</v>
      </c>
      <c r="G547" s="1" t="s">
        <v>3093</v>
      </c>
      <c r="H547" s="1">
        <v>745</v>
      </c>
      <c r="I547" s="1">
        <v>47379090</v>
      </c>
      <c r="J547" s="1" t="s">
        <v>2818</v>
      </c>
      <c r="K547" s="1" t="s">
        <v>850</v>
      </c>
      <c r="L547" s="1" t="s">
        <v>3094</v>
      </c>
      <c r="M547" s="1">
        <v>176936</v>
      </c>
      <c r="N547" s="1">
        <v>2529</v>
      </c>
      <c r="O547" s="1" t="s">
        <v>125</v>
      </c>
      <c r="P547" s="1">
        <v>0</v>
      </c>
      <c r="Q547" s="1" t="s">
        <v>3095</v>
      </c>
      <c r="R547" s="2" t="s">
        <v>3096</v>
      </c>
      <c r="S547" s="1">
        <v>824</v>
      </c>
      <c r="T547" s="1" t="s">
        <v>37</v>
      </c>
      <c r="U547" s="1" t="s">
        <v>1464</v>
      </c>
      <c r="V547" s="1" t="s">
        <v>584</v>
      </c>
      <c r="W547" s="1">
        <v>70000000</v>
      </c>
      <c r="X547" s="1">
        <v>2005</v>
      </c>
      <c r="Y547" s="1">
        <v>486</v>
      </c>
      <c r="Z547" s="1">
        <v>7.6</v>
      </c>
      <c r="AA547" s="1">
        <v>2.35</v>
      </c>
      <c r="AB547" s="1">
        <v>0</v>
      </c>
    </row>
    <row r="548" spans="1:28" x14ac:dyDescent="0.2">
      <c r="A548" s="1" t="s">
        <v>28</v>
      </c>
      <c r="B548" s="1" t="s">
        <v>3097</v>
      </c>
      <c r="C548" s="1">
        <v>89</v>
      </c>
      <c r="D548" s="1">
        <v>142</v>
      </c>
      <c r="E548" s="1">
        <v>845</v>
      </c>
      <c r="F548" s="1">
        <v>787</v>
      </c>
      <c r="G548" s="1" t="s">
        <v>2200</v>
      </c>
      <c r="H548" s="1">
        <v>13000</v>
      </c>
      <c r="I548" s="1">
        <v>43426961</v>
      </c>
      <c r="J548" s="1" t="s">
        <v>1909</v>
      </c>
      <c r="K548" s="1" t="s">
        <v>976</v>
      </c>
      <c r="L548" s="1" t="s">
        <v>3098</v>
      </c>
      <c r="M548" s="1">
        <v>93494</v>
      </c>
      <c r="N548" s="1">
        <v>16580</v>
      </c>
      <c r="O548" s="1" t="s">
        <v>2048</v>
      </c>
      <c r="P548" s="1">
        <v>1</v>
      </c>
      <c r="Q548" s="1" t="s">
        <v>3099</v>
      </c>
      <c r="R548" s="2" t="s">
        <v>3100</v>
      </c>
      <c r="S548" s="1">
        <v>394</v>
      </c>
      <c r="T548" s="1" t="s">
        <v>37</v>
      </c>
      <c r="U548" s="1" t="s">
        <v>38</v>
      </c>
      <c r="V548" s="1" t="s">
        <v>584</v>
      </c>
      <c r="W548" s="1">
        <v>70000000</v>
      </c>
      <c r="X548" s="1">
        <v>2003</v>
      </c>
      <c r="Y548" s="1">
        <v>1000</v>
      </c>
      <c r="Z548" s="1">
        <v>6.6</v>
      </c>
      <c r="AA548" s="1">
        <v>2.35</v>
      </c>
      <c r="AB548" s="1">
        <v>0</v>
      </c>
    </row>
    <row r="549" spans="1:28" x14ac:dyDescent="0.2">
      <c r="A549" s="1" t="s">
        <v>28</v>
      </c>
      <c r="B549" s="1" t="s">
        <v>3101</v>
      </c>
      <c r="C549" s="1">
        <v>140</v>
      </c>
      <c r="D549" s="1">
        <v>100</v>
      </c>
      <c r="E549" s="1">
        <v>126</v>
      </c>
      <c r="F549" s="1">
        <v>925</v>
      </c>
      <c r="G549" s="1" t="s">
        <v>1182</v>
      </c>
      <c r="H549" s="1">
        <v>19000</v>
      </c>
      <c r="I549" s="1">
        <v>47000485</v>
      </c>
      <c r="J549" s="1" t="s">
        <v>3102</v>
      </c>
      <c r="K549" s="1" t="s">
        <v>3103</v>
      </c>
      <c r="L549" s="1" t="s">
        <v>3104</v>
      </c>
      <c r="M549" s="1">
        <v>72867</v>
      </c>
      <c r="N549" s="1">
        <v>25206</v>
      </c>
      <c r="O549" s="1" t="s">
        <v>1801</v>
      </c>
      <c r="P549" s="1">
        <v>2</v>
      </c>
      <c r="Q549" s="1" t="s">
        <v>3105</v>
      </c>
      <c r="R549" s="2" t="s">
        <v>3106</v>
      </c>
      <c r="S549" s="1">
        <v>120</v>
      </c>
      <c r="T549" s="1" t="s">
        <v>37</v>
      </c>
      <c r="U549" s="1" t="s">
        <v>38</v>
      </c>
      <c r="V549" s="1" t="s">
        <v>39</v>
      </c>
      <c r="W549" s="1">
        <v>75000000</v>
      </c>
      <c r="X549" s="1">
        <v>2010</v>
      </c>
      <c r="Y549" s="1">
        <v>1000</v>
      </c>
      <c r="Z549" s="1">
        <v>5.4</v>
      </c>
      <c r="AA549" s="1">
        <v>2.35</v>
      </c>
      <c r="AB549" s="1">
        <v>0</v>
      </c>
    </row>
    <row r="550" spans="1:28" x14ac:dyDescent="0.2">
      <c r="A550" s="1" t="s">
        <v>28</v>
      </c>
      <c r="B550" s="1" t="s">
        <v>1293</v>
      </c>
      <c r="C550" s="1">
        <v>362</v>
      </c>
      <c r="D550" s="1">
        <v>116</v>
      </c>
      <c r="E550" s="1">
        <v>0</v>
      </c>
      <c r="F550" s="1">
        <v>104</v>
      </c>
      <c r="G550" s="1" t="s">
        <v>364</v>
      </c>
      <c r="H550" s="1">
        <v>15000</v>
      </c>
      <c r="I550" s="1">
        <v>45434443</v>
      </c>
      <c r="J550" s="1" t="s">
        <v>1627</v>
      </c>
      <c r="K550" s="1" t="s">
        <v>112</v>
      </c>
      <c r="L550" s="1" t="s">
        <v>3107</v>
      </c>
      <c r="M550" s="1">
        <v>175960</v>
      </c>
      <c r="N550" s="1">
        <v>15735</v>
      </c>
      <c r="O550" s="1" t="s">
        <v>3108</v>
      </c>
      <c r="P550" s="1">
        <v>2</v>
      </c>
      <c r="Q550" s="1" t="s">
        <v>3109</v>
      </c>
      <c r="R550" s="2" t="s">
        <v>3110</v>
      </c>
      <c r="S550" s="1">
        <v>360</v>
      </c>
      <c r="T550" s="1" t="s">
        <v>37</v>
      </c>
      <c r="U550" s="1" t="s">
        <v>38</v>
      </c>
      <c r="V550" s="1" t="s">
        <v>39</v>
      </c>
      <c r="W550" s="1">
        <v>75000000</v>
      </c>
      <c r="X550" s="1">
        <v>2015</v>
      </c>
      <c r="Y550" s="1">
        <v>509</v>
      </c>
      <c r="Z550" s="1">
        <v>7.3</v>
      </c>
      <c r="AA550" s="1">
        <v>2.35</v>
      </c>
      <c r="AB550" s="1">
        <v>43000</v>
      </c>
    </row>
    <row r="551" spans="1:28" x14ac:dyDescent="0.2">
      <c r="A551" s="1" t="s">
        <v>28</v>
      </c>
      <c r="B551" s="1" t="s">
        <v>1412</v>
      </c>
      <c r="C551" s="1">
        <v>124</v>
      </c>
      <c r="D551" s="1">
        <v>131</v>
      </c>
      <c r="E551" s="1">
        <v>274</v>
      </c>
      <c r="F551" s="1">
        <v>138</v>
      </c>
      <c r="G551" s="1" t="s">
        <v>3111</v>
      </c>
      <c r="H551" s="1">
        <v>11000</v>
      </c>
      <c r="I551" s="1">
        <v>42044321</v>
      </c>
      <c r="J551" s="1" t="s">
        <v>1414</v>
      </c>
      <c r="K551" s="1" t="s">
        <v>2179</v>
      </c>
      <c r="L551" s="1" t="s">
        <v>3112</v>
      </c>
      <c r="M551" s="1">
        <v>65668</v>
      </c>
      <c r="N551" s="1">
        <v>12522</v>
      </c>
      <c r="O551" s="1" t="s">
        <v>3113</v>
      </c>
      <c r="P551" s="1">
        <v>2</v>
      </c>
      <c r="Q551" s="1" t="s">
        <v>3114</v>
      </c>
      <c r="R551" s="2" t="s">
        <v>3115</v>
      </c>
      <c r="S551" s="1">
        <v>342</v>
      </c>
      <c r="T551" s="1" t="s">
        <v>37</v>
      </c>
      <c r="U551" s="1" t="s">
        <v>38</v>
      </c>
      <c r="V551" s="1" t="s">
        <v>39</v>
      </c>
      <c r="W551" s="1">
        <v>80000000</v>
      </c>
      <c r="X551" s="1">
        <v>2004</v>
      </c>
      <c r="Y551" s="1">
        <v>964</v>
      </c>
      <c r="Z551" s="1">
        <v>6.5</v>
      </c>
      <c r="AA551" s="1">
        <v>1.85</v>
      </c>
      <c r="AB551" s="1">
        <v>0</v>
      </c>
    </row>
    <row r="552" spans="1:28" x14ac:dyDescent="0.2">
      <c r="A552" s="1" t="s">
        <v>28</v>
      </c>
      <c r="B552" s="1" t="s">
        <v>3116</v>
      </c>
      <c r="C552" s="1">
        <v>190</v>
      </c>
      <c r="D552" s="1">
        <v>91</v>
      </c>
      <c r="E552" s="1">
        <v>27</v>
      </c>
      <c r="F552" s="1">
        <v>925</v>
      </c>
      <c r="G552" s="1" t="s">
        <v>1950</v>
      </c>
      <c r="H552" s="1">
        <v>12000</v>
      </c>
      <c r="I552" s="1">
        <v>73661010</v>
      </c>
      <c r="J552" s="1" t="s">
        <v>3117</v>
      </c>
      <c r="K552" s="1" t="s">
        <v>271</v>
      </c>
      <c r="L552" s="1" t="s">
        <v>3118</v>
      </c>
      <c r="M552" s="1">
        <v>71137</v>
      </c>
      <c r="N552" s="1">
        <v>17299</v>
      </c>
      <c r="O552" s="1" t="s">
        <v>1801</v>
      </c>
      <c r="P552" s="1">
        <v>0</v>
      </c>
      <c r="Q552" s="1" t="s">
        <v>3119</v>
      </c>
      <c r="R552" s="2" t="s">
        <v>3120</v>
      </c>
      <c r="S552" s="1">
        <v>229</v>
      </c>
      <c r="T552" s="1" t="s">
        <v>37</v>
      </c>
      <c r="U552" s="1" t="s">
        <v>38</v>
      </c>
      <c r="V552" s="1" t="s">
        <v>94</v>
      </c>
      <c r="W552" s="1">
        <v>75000000</v>
      </c>
      <c r="X552" s="1">
        <v>2006</v>
      </c>
      <c r="Y552" s="1">
        <v>970</v>
      </c>
      <c r="Z552" s="1">
        <v>6.6</v>
      </c>
      <c r="AA552" s="1">
        <v>2.35</v>
      </c>
      <c r="AB552" s="1">
        <v>0</v>
      </c>
    </row>
    <row r="553" spans="1:28" x14ac:dyDescent="0.2">
      <c r="A553" s="1" t="s">
        <v>28</v>
      </c>
      <c r="B553" s="1" t="s">
        <v>3121</v>
      </c>
      <c r="C553" s="1">
        <v>132</v>
      </c>
      <c r="D553" s="1">
        <v>123</v>
      </c>
      <c r="E553" s="1">
        <v>272</v>
      </c>
      <c r="F553" s="1">
        <v>193</v>
      </c>
      <c r="G553" s="1" t="s">
        <v>3122</v>
      </c>
      <c r="H553" s="1">
        <v>13000</v>
      </c>
      <c r="I553" s="1">
        <v>41523271</v>
      </c>
      <c r="J553" s="1" t="s">
        <v>3123</v>
      </c>
      <c r="K553" s="1" t="s">
        <v>976</v>
      </c>
      <c r="L553" s="1" t="s">
        <v>3124</v>
      </c>
      <c r="M553" s="1">
        <v>57038</v>
      </c>
      <c r="N553" s="1">
        <v>13934</v>
      </c>
      <c r="O553" s="1" t="s">
        <v>3125</v>
      </c>
      <c r="P553" s="1">
        <v>2</v>
      </c>
      <c r="Q553" s="1" t="s">
        <v>3126</v>
      </c>
      <c r="R553" s="2" t="s">
        <v>3127</v>
      </c>
      <c r="S553" s="1">
        <v>261</v>
      </c>
      <c r="T553" s="1" t="s">
        <v>37</v>
      </c>
      <c r="U553" s="1" t="s">
        <v>38</v>
      </c>
      <c r="V553" s="1" t="s">
        <v>39</v>
      </c>
      <c r="W553" s="1">
        <v>80000000</v>
      </c>
      <c r="X553" s="1">
        <v>2001</v>
      </c>
      <c r="Y553" s="1">
        <v>450</v>
      </c>
      <c r="Z553" s="1">
        <v>6.6</v>
      </c>
      <c r="AA553" s="1">
        <v>2.35</v>
      </c>
      <c r="AB553" s="1">
        <v>0</v>
      </c>
    </row>
    <row r="554" spans="1:28" x14ac:dyDescent="0.2">
      <c r="A554" s="1" t="s">
        <v>28</v>
      </c>
      <c r="B554" s="1" t="s">
        <v>3128</v>
      </c>
      <c r="C554" s="1">
        <v>53</v>
      </c>
      <c r="D554" s="1">
        <v>134</v>
      </c>
      <c r="E554" s="1">
        <v>109</v>
      </c>
      <c r="F554" s="1">
        <v>249</v>
      </c>
      <c r="G554" s="1" t="s">
        <v>3129</v>
      </c>
      <c r="H554" s="1">
        <v>919</v>
      </c>
      <c r="I554" s="1">
        <v>37600435</v>
      </c>
      <c r="J554" s="1" t="s">
        <v>3130</v>
      </c>
      <c r="K554" s="1" t="s">
        <v>688</v>
      </c>
      <c r="L554" s="1" t="s">
        <v>3131</v>
      </c>
      <c r="M554" s="1">
        <v>55350</v>
      </c>
      <c r="N554" s="1">
        <v>1695</v>
      </c>
      <c r="O554" s="1" t="s">
        <v>3132</v>
      </c>
      <c r="P554" s="1">
        <v>3</v>
      </c>
      <c r="Q554" s="1" t="s">
        <v>3133</v>
      </c>
      <c r="R554" s="2" t="s">
        <v>3134</v>
      </c>
      <c r="S554" s="1">
        <v>180</v>
      </c>
      <c r="T554" s="1" t="s">
        <v>37</v>
      </c>
      <c r="U554" s="1" t="s">
        <v>38</v>
      </c>
      <c r="V554" s="1" t="s">
        <v>39</v>
      </c>
      <c r="W554" s="1">
        <v>55000000</v>
      </c>
      <c r="X554" s="1">
        <v>1995</v>
      </c>
      <c r="Y554" s="1">
        <v>303</v>
      </c>
      <c r="Z554" s="1">
        <v>5.9</v>
      </c>
      <c r="AA554" s="1">
        <v>1.85</v>
      </c>
      <c r="AB554" s="1">
        <v>0</v>
      </c>
    </row>
    <row r="555" spans="1:28" x14ac:dyDescent="0.2">
      <c r="A555" s="1" t="s">
        <v>28</v>
      </c>
      <c r="B555" s="1" t="s">
        <v>3135</v>
      </c>
      <c r="C555" s="1">
        <v>91</v>
      </c>
      <c r="D555" s="1">
        <v>148</v>
      </c>
      <c r="E555" s="1">
        <v>72</v>
      </c>
      <c r="F555" s="1">
        <v>99</v>
      </c>
      <c r="G555" s="1" t="s">
        <v>3136</v>
      </c>
      <c r="H555" s="1">
        <v>582</v>
      </c>
      <c r="I555" s="1">
        <v>39251128</v>
      </c>
      <c r="J555" s="1" t="s">
        <v>3137</v>
      </c>
      <c r="K555" s="1" t="s">
        <v>495</v>
      </c>
      <c r="L555" s="1" t="s">
        <v>3138</v>
      </c>
      <c r="M555" s="1">
        <v>31080</v>
      </c>
      <c r="N555" s="1">
        <v>804</v>
      </c>
      <c r="O555" s="1" t="s">
        <v>3139</v>
      </c>
      <c r="P555" s="1">
        <v>2</v>
      </c>
      <c r="Q555" s="1" t="s">
        <v>3140</v>
      </c>
      <c r="R555" s="2" t="s">
        <v>3141</v>
      </c>
      <c r="S555" s="1">
        <v>217</v>
      </c>
      <c r="T555" s="1" t="s">
        <v>37</v>
      </c>
      <c r="U555" s="1" t="s">
        <v>38</v>
      </c>
      <c r="V555" s="1" t="s">
        <v>39</v>
      </c>
      <c r="W555" s="1">
        <v>75000000</v>
      </c>
      <c r="X555" s="1">
        <v>1999</v>
      </c>
      <c r="Y555" s="1">
        <v>103</v>
      </c>
      <c r="Z555" s="1">
        <v>6.7</v>
      </c>
      <c r="AA555" s="1">
        <v>2.35</v>
      </c>
      <c r="AB555" s="1">
        <v>0</v>
      </c>
    </row>
    <row r="556" spans="1:28" x14ac:dyDescent="0.2">
      <c r="A556" s="1" t="s">
        <v>28</v>
      </c>
      <c r="B556" s="1" t="s">
        <v>2447</v>
      </c>
      <c r="C556" s="1">
        <v>284</v>
      </c>
      <c r="D556" s="1">
        <v>110</v>
      </c>
      <c r="E556" s="1">
        <v>763</v>
      </c>
      <c r="F556" s="1">
        <v>222</v>
      </c>
      <c r="G556" s="1" t="s">
        <v>3142</v>
      </c>
      <c r="H556" s="1">
        <v>15000</v>
      </c>
      <c r="I556" s="1">
        <v>83503161</v>
      </c>
      <c r="J556" s="1" t="s">
        <v>3143</v>
      </c>
      <c r="K556" s="1" t="s">
        <v>112</v>
      </c>
      <c r="L556" s="1" t="s">
        <v>3144</v>
      </c>
      <c r="M556" s="1">
        <v>138190</v>
      </c>
      <c r="N556" s="1">
        <v>16691</v>
      </c>
      <c r="O556" s="1" t="s">
        <v>3145</v>
      </c>
      <c r="P556" s="1">
        <v>1</v>
      </c>
      <c r="Q556" s="1" t="s">
        <v>3146</v>
      </c>
      <c r="R556" s="2" t="s">
        <v>3147</v>
      </c>
      <c r="S556" s="1">
        <v>405</v>
      </c>
      <c r="T556" s="1" t="s">
        <v>37</v>
      </c>
      <c r="U556" s="1" t="s">
        <v>38</v>
      </c>
      <c r="V556" s="1" t="s">
        <v>584</v>
      </c>
      <c r="W556" s="1">
        <v>75000000</v>
      </c>
      <c r="X556" s="1">
        <v>2011</v>
      </c>
      <c r="Y556" s="1">
        <v>1000</v>
      </c>
      <c r="Z556" s="1">
        <v>6.1</v>
      </c>
      <c r="AA556" s="1">
        <v>1.85</v>
      </c>
      <c r="AB556" s="1">
        <v>30000</v>
      </c>
    </row>
    <row r="557" spans="1:28" x14ac:dyDescent="0.2">
      <c r="A557" s="1" t="s">
        <v>28</v>
      </c>
      <c r="B557" s="1" t="s">
        <v>3148</v>
      </c>
      <c r="C557" s="1">
        <v>152</v>
      </c>
      <c r="D557" s="1">
        <v>113</v>
      </c>
      <c r="E557" s="1">
        <v>17</v>
      </c>
      <c r="F557" s="1">
        <v>759</v>
      </c>
      <c r="G557" s="1" t="s">
        <v>976</v>
      </c>
      <c r="H557" s="1">
        <v>87000</v>
      </c>
      <c r="I557" s="1">
        <v>34636443</v>
      </c>
      <c r="J557" s="1" t="s">
        <v>1119</v>
      </c>
      <c r="K557" s="1" t="s">
        <v>515</v>
      </c>
      <c r="L557" s="1" t="s">
        <v>3149</v>
      </c>
      <c r="M557" s="1">
        <v>93790</v>
      </c>
      <c r="N557" s="1">
        <v>103354</v>
      </c>
      <c r="O557" s="1" t="s">
        <v>3150</v>
      </c>
      <c r="P557" s="1">
        <v>0</v>
      </c>
      <c r="Q557" s="1" t="s">
        <v>3151</v>
      </c>
      <c r="R557" s="2" t="s">
        <v>3152</v>
      </c>
      <c r="S557" s="1">
        <v>288</v>
      </c>
      <c r="T557" s="1" t="s">
        <v>37</v>
      </c>
      <c r="U557" s="1" t="s">
        <v>38</v>
      </c>
      <c r="V557" s="1" t="s">
        <v>584</v>
      </c>
      <c r="W557" s="1">
        <v>52000000</v>
      </c>
      <c r="X557" s="1">
        <v>2005</v>
      </c>
      <c r="Y557" s="1">
        <v>13000</v>
      </c>
      <c r="Z557" s="1">
        <v>6.6</v>
      </c>
      <c r="AA557" s="1">
        <v>2.35</v>
      </c>
      <c r="AB557" s="1">
        <v>0</v>
      </c>
    </row>
    <row r="558" spans="1:28" x14ac:dyDescent="0.2">
      <c r="A558" s="1" t="s">
        <v>28</v>
      </c>
      <c r="B558" s="1" t="s">
        <v>3153</v>
      </c>
      <c r="C558" s="1">
        <v>131</v>
      </c>
      <c r="D558" s="1">
        <v>94</v>
      </c>
      <c r="E558" s="1">
        <v>383</v>
      </c>
      <c r="F558" s="1">
        <v>886</v>
      </c>
      <c r="G558" s="1" t="s">
        <v>792</v>
      </c>
      <c r="H558" s="1">
        <v>13000</v>
      </c>
      <c r="I558" s="1">
        <v>22751979</v>
      </c>
      <c r="J558" s="1" t="s">
        <v>3154</v>
      </c>
      <c r="K558" s="1" t="s">
        <v>1156</v>
      </c>
      <c r="L558" s="1" t="s">
        <v>3155</v>
      </c>
      <c r="M558" s="1">
        <v>52244</v>
      </c>
      <c r="N558" s="1">
        <v>15857</v>
      </c>
      <c r="O558" s="1" t="s">
        <v>1383</v>
      </c>
      <c r="P558" s="1">
        <v>0</v>
      </c>
      <c r="Q558" s="1" t="s">
        <v>3156</v>
      </c>
      <c r="R558" s="2" t="s">
        <v>3157</v>
      </c>
      <c r="S558" s="1">
        <v>377</v>
      </c>
      <c r="T558" s="1" t="s">
        <v>37</v>
      </c>
      <c r="U558" s="1" t="s">
        <v>38</v>
      </c>
      <c r="V558" s="1" t="s">
        <v>94</v>
      </c>
      <c r="W558" s="1">
        <v>75000000</v>
      </c>
      <c r="X558" s="1">
        <v>2000</v>
      </c>
      <c r="Y558" s="1">
        <v>1000</v>
      </c>
      <c r="Z558" s="1">
        <v>6.6</v>
      </c>
      <c r="AA558" s="1">
        <v>2.35</v>
      </c>
      <c r="AB558" s="1">
        <v>0</v>
      </c>
    </row>
    <row r="559" spans="1:28" x14ac:dyDescent="0.2">
      <c r="A559" s="1" t="s">
        <v>28</v>
      </c>
      <c r="B559" s="1" t="s">
        <v>3158</v>
      </c>
      <c r="C559" s="1">
        <v>132</v>
      </c>
      <c r="D559" s="1">
        <v>116</v>
      </c>
      <c r="E559" s="1">
        <v>41</v>
      </c>
      <c r="F559" s="1">
        <v>541</v>
      </c>
      <c r="G559" s="1" t="s">
        <v>351</v>
      </c>
      <c r="H559" s="1">
        <v>11000</v>
      </c>
      <c r="I559" s="1">
        <v>30013346</v>
      </c>
      <c r="J559" s="1" t="s">
        <v>421</v>
      </c>
      <c r="K559" s="1" t="s">
        <v>390</v>
      </c>
      <c r="L559" s="1" t="s">
        <v>3159</v>
      </c>
      <c r="M559" s="1">
        <v>31293</v>
      </c>
      <c r="N559" s="1">
        <v>14028</v>
      </c>
      <c r="O559" s="1" t="s">
        <v>3160</v>
      </c>
      <c r="P559" s="1">
        <v>2</v>
      </c>
      <c r="Q559" s="1" t="s">
        <v>3161</v>
      </c>
      <c r="R559" s="2" t="s">
        <v>3162</v>
      </c>
      <c r="S559" s="1">
        <v>254</v>
      </c>
      <c r="T559" s="1" t="s">
        <v>37</v>
      </c>
      <c r="U559" s="1" t="s">
        <v>38</v>
      </c>
      <c r="V559" s="1" t="s">
        <v>39</v>
      </c>
      <c r="W559" s="1">
        <v>75000000</v>
      </c>
      <c r="X559" s="1">
        <v>2003</v>
      </c>
      <c r="Y559" s="1">
        <v>982</v>
      </c>
      <c r="Z559" s="1">
        <v>5.3</v>
      </c>
      <c r="AA559" s="1">
        <v>2.35</v>
      </c>
      <c r="AB559" s="1">
        <v>648</v>
      </c>
    </row>
    <row r="560" spans="1:28" x14ac:dyDescent="0.2">
      <c r="A560" s="1" t="s">
        <v>28</v>
      </c>
      <c r="B560" s="1" t="s">
        <v>2330</v>
      </c>
      <c r="C560" s="1">
        <v>67</v>
      </c>
      <c r="D560" s="1">
        <v>99</v>
      </c>
      <c r="E560" s="1">
        <v>545</v>
      </c>
      <c r="F560" s="1">
        <v>533</v>
      </c>
      <c r="G560" s="1" t="s">
        <v>3163</v>
      </c>
      <c r="H560" s="1">
        <v>933</v>
      </c>
      <c r="I560" s="1">
        <v>14567883</v>
      </c>
      <c r="J560" s="1" t="s">
        <v>3164</v>
      </c>
      <c r="K560" s="1" t="s">
        <v>1691</v>
      </c>
      <c r="L560" s="1" t="s">
        <v>3165</v>
      </c>
      <c r="M560" s="1">
        <v>44248</v>
      </c>
      <c r="N560" s="1">
        <v>2542</v>
      </c>
      <c r="O560" s="1" t="s">
        <v>2554</v>
      </c>
      <c r="P560" s="1">
        <v>1</v>
      </c>
      <c r="Q560" s="1" t="s">
        <v>3166</v>
      </c>
      <c r="R560" s="2" t="s">
        <v>3167</v>
      </c>
      <c r="S560" s="1">
        <v>373</v>
      </c>
      <c r="T560" s="1" t="s">
        <v>37</v>
      </c>
      <c r="U560" s="1" t="s">
        <v>56</v>
      </c>
      <c r="V560" s="1" t="s">
        <v>584</v>
      </c>
      <c r="W560" s="1">
        <v>75000000</v>
      </c>
      <c r="X560" s="1">
        <v>1998</v>
      </c>
      <c r="Y560" s="1">
        <v>722</v>
      </c>
      <c r="Z560" s="1">
        <v>6</v>
      </c>
      <c r="AA560" s="1">
        <v>2.35</v>
      </c>
      <c r="AB560" s="1">
        <v>0</v>
      </c>
    </row>
    <row r="561" spans="1:28" x14ac:dyDescent="0.2">
      <c r="A561" s="1" t="s">
        <v>28</v>
      </c>
      <c r="B561" s="1" t="s">
        <v>3168</v>
      </c>
      <c r="C561" s="1">
        <v>130</v>
      </c>
      <c r="D561" s="1">
        <v>84</v>
      </c>
      <c r="E561" s="1">
        <v>10</v>
      </c>
      <c r="F561" s="1">
        <v>394</v>
      </c>
      <c r="G561" s="1" t="s">
        <v>3169</v>
      </c>
      <c r="H561" s="1">
        <v>3000</v>
      </c>
      <c r="I561" s="1">
        <v>90820</v>
      </c>
      <c r="J561" s="1" t="s">
        <v>3170</v>
      </c>
      <c r="K561" s="1" t="s">
        <v>140</v>
      </c>
      <c r="L561" s="1" t="s">
        <v>3171</v>
      </c>
      <c r="M561" s="1">
        <v>35510</v>
      </c>
      <c r="N561" s="1">
        <v>4368</v>
      </c>
      <c r="O561" s="1" t="s">
        <v>3172</v>
      </c>
      <c r="P561" s="1">
        <v>0</v>
      </c>
      <c r="Q561" s="1" t="s">
        <v>3173</v>
      </c>
      <c r="R561" s="2" t="s">
        <v>3174</v>
      </c>
      <c r="S561" s="1">
        <v>119</v>
      </c>
      <c r="T561" s="1" t="s">
        <v>37</v>
      </c>
      <c r="U561" s="1" t="s">
        <v>38</v>
      </c>
      <c r="V561" s="1" t="s">
        <v>39</v>
      </c>
      <c r="X561" s="1">
        <v>2009</v>
      </c>
      <c r="Y561" s="1">
        <v>552</v>
      </c>
      <c r="Z561" s="1">
        <v>6</v>
      </c>
      <c r="AA561" s="1">
        <v>2.35</v>
      </c>
      <c r="AB561" s="1">
        <v>0</v>
      </c>
    </row>
    <row r="562" spans="1:28" x14ac:dyDescent="0.2">
      <c r="A562" s="1" t="s">
        <v>28</v>
      </c>
      <c r="B562" s="1" t="s">
        <v>3175</v>
      </c>
      <c r="C562" s="1">
        <v>74</v>
      </c>
      <c r="D562" s="1">
        <v>93</v>
      </c>
      <c r="E562" s="1">
        <v>253</v>
      </c>
      <c r="F562" s="1">
        <v>637</v>
      </c>
      <c r="G562" s="1" t="s">
        <v>3176</v>
      </c>
      <c r="H562" s="1">
        <v>3000</v>
      </c>
      <c r="I562" s="1">
        <v>5409517</v>
      </c>
      <c r="J562" s="1" t="s">
        <v>3177</v>
      </c>
      <c r="K562" s="1" t="s">
        <v>499</v>
      </c>
      <c r="L562" s="1" t="s">
        <v>3178</v>
      </c>
      <c r="M562" s="1">
        <v>14280</v>
      </c>
      <c r="N562" s="1">
        <v>5580</v>
      </c>
      <c r="O562" s="1" t="s">
        <v>3179</v>
      </c>
      <c r="P562" s="1">
        <v>0</v>
      </c>
      <c r="Q562" s="1" t="s">
        <v>3180</v>
      </c>
      <c r="R562" s="2" t="s">
        <v>3181</v>
      </c>
      <c r="S562" s="1">
        <v>171</v>
      </c>
      <c r="T562" s="1" t="s">
        <v>37</v>
      </c>
      <c r="U562" s="1" t="s">
        <v>38</v>
      </c>
      <c r="V562" s="1" t="s">
        <v>39</v>
      </c>
      <c r="W562" s="1">
        <v>75000000</v>
      </c>
      <c r="X562" s="1">
        <v>2001</v>
      </c>
      <c r="Y562" s="1">
        <v>889</v>
      </c>
      <c r="Z562" s="1">
        <v>4.7</v>
      </c>
      <c r="AA562" s="1">
        <v>1.85</v>
      </c>
      <c r="AB562" s="1">
        <v>683</v>
      </c>
    </row>
    <row r="563" spans="1:28" x14ac:dyDescent="0.2">
      <c r="A563" s="1" t="s">
        <v>28</v>
      </c>
      <c r="B563" s="1" t="s">
        <v>2047</v>
      </c>
      <c r="C563" s="1">
        <v>114</v>
      </c>
      <c r="D563" s="1">
        <v>113</v>
      </c>
      <c r="E563" s="1">
        <v>212</v>
      </c>
      <c r="F563" s="1">
        <v>568</v>
      </c>
      <c r="G563" s="1" t="s">
        <v>1213</v>
      </c>
      <c r="H563" s="1">
        <v>2000</v>
      </c>
      <c r="I563" s="1">
        <v>21009180</v>
      </c>
      <c r="J563" s="1" t="s">
        <v>711</v>
      </c>
      <c r="K563" s="1" t="s">
        <v>535</v>
      </c>
      <c r="L563" s="1" t="s">
        <v>3182</v>
      </c>
      <c r="M563" s="1">
        <v>45815</v>
      </c>
      <c r="N563" s="1">
        <v>4397</v>
      </c>
      <c r="O563" s="1" t="s">
        <v>2095</v>
      </c>
      <c r="P563" s="1">
        <v>4</v>
      </c>
      <c r="Q563" s="1" t="s">
        <v>3183</v>
      </c>
      <c r="R563" s="2" t="s">
        <v>3184</v>
      </c>
      <c r="S563" s="1">
        <v>222</v>
      </c>
      <c r="T563" s="1" t="s">
        <v>37</v>
      </c>
      <c r="U563" s="1" t="s">
        <v>38</v>
      </c>
      <c r="V563" s="1" t="s">
        <v>39</v>
      </c>
      <c r="W563" s="1">
        <v>45000000</v>
      </c>
      <c r="X563" s="1">
        <v>2004</v>
      </c>
      <c r="Y563" s="1">
        <v>845</v>
      </c>
      <c r="Z563" s="1">
        <v>6.1</v>
      </c>
      <c r="AA563" s="1">
        <v>2.35</v>
      </c>
      <c r="AB563" s="1">
        <v>1000</v>
      </c>
    </row>
    <row r="564" spans="1:28" x14ac:dyDescent="0.2">
      <c r="A564" s="1" t="s">
        <v>28</v>
      </c>
      <c r="B564" s="1" t="s">
        <v>911</v>
      </c>
      <c r="C564" s="1">
        <v>294</v>
      </c>
      <c r="D564" s="1">
        <v>106</v>
      </c>
      <c r="E564" s="1">
        <v>0</v>
      </c>
      <c r="F564" s="1">
        <v>963</v>
      </c>
      <c r="G564" s="1" t="s">
        <v>976</v>
      </c>
      <c r="H564" s="1">
        <v>18000</v>
      </c>
      <c r="I564" s="1">
        <v>94999143</v>
      </c>
      <c r="J564" s="1" t="s">
        <v>2201</v>
      </c>
      <c r="K564" s="1" t="s">
        <v>437</v>
      </c>
      <c r="L564" s="1" t="s">
        <v>3185</v>
      </c>
      <c r="M564" s="1">
        <v>245152</v>
      </c>
      <c r="N564" s="1">
        <v>33645</v>
      </c>
      <c r="O564" s="1" t="s">
        <v>3040</v>
      </c>
      <c r="P564" s="1">
        <v>0</v>
      </c>
      <c r="Q564" s="1" t="s">
        <v>3186</v>
      </c>
      <c r="R564" s="2" t="s">
        <v>3187</v>
      </c>
      <c r="S564" s="1">
        <v>1344</v>
      </c>
      <c r="T564" s="1" t="s">
        <v>37</v>
      </c>
      <c r="U564" s="1" t="s">
        <v>38</v>
      </c>
      <c r="V564" s="1" t="s">
        <v>39</v>
      </c>
      <c r="W564" s="1">
        <v>75000000</v>
      </c>
      <c r="X564" s="1">
        <v>2000</v>
      </c>
      <c r="Y564" s="1">
        <v>13000</v>
      </c>
      <c r="Z564" s="1">
        <v>7.2</v>
      </c>
      <c r="AA564" s="1">
        <v>2.35</v>
      </c>
      <c r="AB564" s="1">
        <v>0</v>
      </c>
    </row>
    <row r="565" spans="1:28" x14ac:dyDescent="0.2">
      <c r="A565" s="1" t="s">
        <v>28</v>
      </c>
      <c r="B565" s="1" t="s">
        <v>3188</v>
      </c>
      <c r="C565" s="1">
        <v>308</v>
      </c>
      <c r="D565" s="1">
        <v>91</v>
      </c>
      <c r="E565" s="1">
        <v>22</v>
      </c>
      <c r="F565" s="1">
        <v>1000</v>
      </c>
      <c r="G565" s="1" t="s">
        <v>598</v>
      </c>
      <c r="H565" s="1">
        <v>7000</v>
      </c>
      <c r="I565" s="1">
        <v>336029560</v>
      </c>
      <c r="J565" s="1" t="s">
        <v>1246</v>
      </c>
      <c r="K565" s="1" t="s">
        <v>517</v>
      </c>
      <c r="L565" s="1" t="s">
        <v>3189</v>
      </c>
      <c r="M565" s="1">
        <v>142403</v>
      </c>
      <c r="N565" s="1">
        <v>13616</v>
      </c>
      <c r="O565" s="1" t="s">
        <v>812</v>
      </c>
      <c r="P565" s="1">
        <v>0</v>
      </c>
      <c r="Q565" s="1" t="s">
        <v>3190</v>
      </c>
      <c r="R565" s="2" t="s">
        <v>3191</v>
      </c>
      <c r="S565" s="1">
        <v>275</v>
      </c>
      <c r="T565" s="1" t="s">
        <v>37</v>
      </c>
      <c r="U565" s="1" t="s">
        <v>38</v>
      </c>
      <c r="V565" s="1" t="s">
        <v>94</v>
      </c>
      <c r="W565" s="1">
        <v>74000000</v>
      </c>
      <c r="X565" s="1">
        <v>2015</v>
      </c>
      <c r="Y565" s="1">
        <v>4000</v>
      </c>
      <c r="Z565" s="1">
        <v>6.4</v>
      </c>
      <c r="AA565" s="1">
        <v>1.85</v>
      </c>
      <c r="AB565" s="1">
        <v>70000</v>
      </c>
    </row>
    <row r="566" spans="1:28" x14ac:dyDescent="0.2">
      <c r="A566" s="1" t="s">
        <v>28</v>
      </c>
      <c r="B566" s="1" t="s">
        <v>110</v>
      </c>
      <c r="C566" s="1">
        <v>435</v>
      </c>
      <c r="D566" s="1">
        <v>128</v>
      </c>
      <c r="E566" s="1">
        <v>0</v>
      </c>
      <c r="F566" s="1">
        <v>826</v>
      </c>
      <c r="G566" s="1" t="s">
        <v>1399</v>
      </c>
      <c r="H566" s="1">
        <v>4000</v>
      </c>
      <c r="I566" s="1">
        <v>36381716</v>
      </c>
      <c r="J566" s="1" t="s">
        <v>1238</v>
      </c>
      <c r="K566" s="1" t="s">
        <v>598</v>
      </c>
      <c r="L566" s="1" t="s">
        <v>3192</v>
      </c>
      <c r="M566" s="1">
        <v>197584</v>
      </c>
      <c r="N566" s="1">
        <v>7067</v>
      </c>
      <c r="O566" s="1" t="s">
        <v>1318</v>
      </c>
      <c r="P566" s="1">
        <v>4</v>
      </c>
      <c r="Q566" s="1" t="s">
        <v>3193</v>
      </c>
      <c r="R566" s="2" t="s">
        <v>3194</v>
      </c>
      <c r="S566" s="1">
        <v>918</v>
      </c>
      <c r="T566" s="1" t="s">
        <v>37</v>
      </c>
      <c r="U566" s="1" t="s">
        <v>38</v>
      </c>
      <c r="V566" s="1" t="s">
        <v>39</v>
      </c>
      <c r="W566" s="1">
        <v>82000000</v>
      </c>
      <c r="X566" s="1">
        <v>2011</v>
      </c>
      <c r="Y566" s="1">
        <v>2000</v>
      </c>
      <c r="Z566" s="1">
        <v>6.1</v>
      </c>
      <c r="AA566" s="1">
        <v>2.35</v>
      </c>
      <c r="AB566" s="1">
        <v>42000</v>
      </c>
    </row>
    <row r="567" spans="1:28" x14ac:dyDescent="0.2">
      <c r="A567" s="1" t="s">
        <v>28</v>
      </c>
      <c r="B567" s="1" t="s">
        <v>2245</v>
      </c>
      <c r="C567" s="1">
        <v>117</v>
      </c>
      <c r="D567" s="1">
        <v>98</v>
      </c>
      <c r="E567" s="1">
        <v>0</v>
      </c>
      <c r="F567" s="1">
        <v>697</v>
      </c>
      <c r="G567" s="1" t="s">
        <v>3195</v>
      </c>
      <c r="H567" s="1">
        <v>12000</v>
      </c>
      <c r="I567" s="1">
        <v>55585389</v>
      </c>
      <c r="J567" s="1" t="s">
        <v>2214</v>
      </c>
      <c r="K567" s="1" t="s">
        <v>704</v>
      </c>
      <c r="L567" s="1" t="s">
        <v>3196</v>
      </c>
      <c r="M567" s="1">
        <v>64121</v>
      </c>
      <c r="N567" s="1">
        <v>15269</v>
      </c>
      <c r="O567" s="1" t="s">
        <v>3197</v>
      </c>
      <c r="P567" s="1">
        <v>1</v>
      </c>
      <c r="Q567" s="1" t="s">
        <v>3198</v>
      </c>
      <c r="R567" s="2" t="s">
        <v>3199</v>
      </c>
      <c r="S567" s="1">
        <v>241</v>
      </c>
      <c r="T567" s="1" t="s">
        <v>37</v>
      </c>
      <c r="U567" s="1" t="s">
        <v>38</v>
      </c>
      <c r="V567" s="1" t="s">
        <v>584</v>
      </c>
      <c r="W567" s="1">
        <v>69000000</v>
      </c>
      <c r="X567" s="1">
        <v>1998</v>
      </c>
      <c r="Y567" s="1">
        <v>854</v>
      </c>
      <c r="Z567" s="1">
        <v>5.9</v>
      </c>
      <c r="AA567" s="1">
        <v>2.35</v>
      </c>
      <c r="AB567" s="1">
        <v>880</v>
      </c>
    </row>
    <row r="568" spans="1:28" x14ac:dyDescent="0.2">
      <c r="A568" s="1" t="s">
        <v>28</v>
      </c>
      <c r="B568" s="1" t="s">
        <v>3121</v>
      </c>
      <c r="C568" s="1">
        <v>108</v>
      </c>
      <c r="D568" s="1">
        <v>134</v>
      </c>
      <c r="E568" s="1">
        <v>272</v>
      </c>
      <c r="F568" s="1">
        <v>215</v>
      </c>
      <c r="G568" s="1" t="s">
        <v>3200</v>
      </c>
      <c r="H568" s="1">
        <v>548</v>
      </c>
      <c r="I568" s="1">
        <v>36976367</v>
      </c>
      <c r="J568" s="1" t="s">
        <v>2201</v>
      </c>
      <c r="K568" s="1" t="s">
        <v>3201</v>
      </c>
      <c r="L568" s="1" t="s">
        <v>3202</v>
      </c>
      <c r="M568" s="1">
        <v>81611</v>
      </c>
      <c r="N568" s="1">
        <v>1044</v>
      </c>
      <c r="O568" s="1" t="s">
        <v>3203</v>
      </c>
      <c r="P568" s="1">
        <v>3</v>
      </c>
      <c r="Q568" s="1" t="s">
        <v>3204</v>
      </c>
      <c r="R568" s="2" t="s">
        <v>3205</v>
      </c>
      <c r="S568" s="1">
        <v>274</v>
      </c>
      <c r="T568" s="1" t="s">
        <v>37</v>
      </c>
      <c r="U568" s="1" t="s">
        <v>38</v>
      </c>
      <c r="V568" s="1" t="s">
        <v>39</v>
      </c>
      <c r="W568" s="1">
        <v>75000000</v>
      </c>
      <c r="X568" s="1">
        <v>1998</v>
      </c>
      <c r="Y568" s="1">
        <v>270</v>
      </c>
      <c r="Z568" s="1">
        <v>6</v>
      </c>
      <c r="AA568" s="1">
        <v>2.35</v>
      </c>
      <c r="AB568" s="1">
        <v>0</v>
      </c>
    </row>
    <row r="569" spans="1:28" x14ac:dyDescent="0.2">
      <c r="A569" s="1" t="s">
        <v>28</v>
      </c>
      <c r="B569" s="1" t="s">
        <v>3206</v>
      </c>
      <c r="C569" s="1">
        <v>141</v>
      </c>
      <c r="D569" s="1">
        <v>97</v>
      </c>
      <c r="E569" s="1">
        <v>6</v>
      </c>
      <c r="F569" s="1">
        <v>415</v>
      </c>
      <c r="G569" s="1" t="s">
        <v>829</v>
      </c>
      <c r="H569" s="1">
        <v>22000</v>
      </c>
      <c r="I569" s="1">
        <v>107225164</v>
      </c>
      <c r="J569" s="1" t="s">
        <v>3207</v>
      </c>
      <c r="K569" s="1" t="s">
        <v>148</v>
      </c>
      <c r="L569" s="1" t="s">
        <v>3208</v>
      </c>
      <c r="M569" s="1">
        <v>27130</v>
      </c>
      <c r="N569" s="1">
        <v>24350</v>
      </c>
      <c r="O569" s="1" t="s">
        <v>3209</v>
      </c>
      <c r="P569" s="1">
        <v>0</v>
      </c>
      <c r="Q569" s="1" t="s">
        <v>3210</v>
      </c>
      <c r="R569" s="2" t="s">
        <v>3211</v>
      </c>
      <c r="S569" s="1">
        <v>126</v>
      </c>
      <c r="T569" s="1" t="s">
        <v>37</v>
      </c>
      <c r="U569" s="1" t="s">
        <v>38</v>
      </c>
      <c r="V569" s="1" t="s">
        <v>94</v>
      </c>
      <c r="W569" s="1">
        <v>73000000</v>
      </c>
      <c r="X569" s="1">
        <v>2016</v>
      </c>
      <c r="Y569" s="1">
        <v>1000</v>
      </c>
      <c r="Z569" s="1">
        <v>6.3</v>
      </c>
      <c r="AA569" s="1">
        <v>1.85</v>
      </c>
      <c r="AB569" s="1">
        <v>14000</v>
      </c>
    </row>
    <row r="570" spans="1:28" x14ac:dyDescent="0.2">
      <c r="A570" s="1" t="s">
        <v>28</v>
      </c>
      <c r="B570" s="1" t="s">
        <v>3135</v>
      </c>
      <c r="C570" s="1">
        <v>176</v>
      </c>
      <c r="D570" s="1">
        <v>112</v>
      </c>
      <c r="E570" s="1">
        <v>72</v>
      </c>
      <c r="F570" s="1">
        <v>715</v>
      </c>
      <c r="G570" s="1" t="s">
        <v>389</v>
      </c>
      <c r="H570" s="1">
        <v>11000</v>
      </c>
      <c r="I570" s="1">
        <v>70224196</v>
      </c>
      <c r="J570" s="1" t="s">
        <v>3212</v>
      </c>
      <c r="K570" s="1" t="s">
        <v>659</v>
      </c>
      <c r="L570" s="1" t="s">
        <v>3213</v>
      </c>
      <c r="M570" s="1">
        <v>59352</v>
      </c>
      <c r="N570" s="1">
        <v>13827</v>
      </c>
      <c r="O570" s="1" t="s">
        <v>3214</v>
      </c>
      <c r="P570" s="1">
        <v>0</v>
      </c>
      <c r="Q570" s="1" t="s">
        <v>3215</v>
      </c>
      <c r="R570" s="2" t="s">
        <v>3216</v>
      </c>
      <c r="S570" s="1">
        <v>138</v>
      </c>
      <c r="T570" s="1" t="s">
        <v>37</v>
      </c>
      <c r="U570" s="1" t="s">
        <v>38</v>
      </c>
      <c r="V570" s="1" t="s">
        <v>39</v>
      </c>
      <c r="W570" s="1">
        <v>70000000</v>
      </c>
      <c r="X570" s="1">
        <v>2008</v>
      </c>
      <c r="Y570" s="1">
        <v>1000</v>
      </c>
      <c r="Z570" s="1">
        <v>5.6</v>
      </c>
      <c r="AA570" s="1">
        <v>2.35</v>
      </c>
      <c r="AB570" s="1">
        <v>0</v>
      </c>
    </row>
    <row r="571" spans="1:28" x14ac:dyDescent="0.2">
      <c r="A571" s="1" t="s">
        <v>28</v>
      </c>
      <c r="B571" s="1" t="s">
        <v>3217</v>
      </c>
      <c r="C571" s="1">
        <v>230</v>
      </c>
      <c r="D571" s="1">
        <v>153</v>
      </c>
      <c r="E571" s="1">
        <v>0</v>
      </c>
      <c r="F571" s="1">
        <v>130</v>
      </c>
      <c r="G571" s="1" t="s">
        <v>1728</v>
      </c>
      <c r="H571" s="1">
        <v>11000</v>
      </c>
      <c r="I571" s="1">
        <v>51814190</v>
      </c>
      <c r="J571" s="1" t="s">
        <v>2526</v>
      </c>
      <c r="K571" s="1" t="s">
        <v>2179</v>
      </c>
      <c r="L571" s="1" t="s">
        <v>3218</v>
      </c>
      <c r="M571" s="1">
        <v>100837</v>
      </c>
      <c r="N571" s="1">
        <v>11852</v>
      </c>
      <c r="O571" s="1" t="s">
        <v>3219</v>
      </c>
      <c r="P571" s="1">
        <v>1</v>
      </c>
      <c r="Q571" s="1" t="s">
        <v>3220</v>
      </c>
      <c r="R571" s="2" t="s">
        <v>3221</v>
      </c>
      <c r="S571" s="1">
        <v>301</v>
      </c>
      <c r="T571" s="1" t="s">
        <v>37</v>
      </c>
      <c r="U571" s="1" t="s">
        <v>38</v>
      </c>
      <c r="V571" s="1" t="s">
        <v>584</v>
      </c>
      <c r="W571" s="1">
        <v>75000000</v>
      </c>
      <c r="X571" s="1">
        <v>2009</v>
      </c>
      <c r="Y571" s="1">
        <v>561</v>
      </c>
      <c r="Z571" s="1">
        <v>6.4</v>
      </c>
      <c r="AA571" s="1">
        <v>1.85</v>
      </c>
      <c r="AB571" s="1">
        <v>0</v>
      </c>
    </row>
    <row r="572" spans="1:28" x14ac:dyDescent="0.2">
      <c r="A572" s="1" t="s">
        <v>28</v>
      </c>
      <c r="B572" s="1" t="s">
        <v>224</v>
      </c>
      <c r="C572" s="1">
        <v>234</v>
      </c>
      <c r="D572" s="1">
        <v>110</v>
      </c>
      <c r="E572" s="1">
        <v>532</v>
      </c>
      <c r="F572" s="1">
        <v>461</v>
      </c>
      <c r="G572" s="1" t="s">
        <v>3222</v>
      </c>
      <c r="H572" s="1">
        <v>3000</v>
      </c>
      <c r="I572" s="1">
        <v>47456450</v>
      </c>
      <c r="J572" s="1" t="s">
        <v>922</v>
      </c>
      <c r="K572" s="1" t="s">
        <v>749</v>
      </c>
      <c r="L572" s="1" t="s">
        <v>3223</v>
      </c>
      <c r="M572" s="1">
        <v>101386</v>
      </c>
      <c r="N572" s="1">
        <v>5187</v>
      </c>
      <c r="O572" s="1" t="s">
        <v>3224</v>
      </c>
      <c r="P572" s="1">
        <v>1</v>
      </c>
      <c r="Q572" s="1" t="s">
        <v>3225</v>
      </c>
      <c r="R572" s="2" t="s">
        <v>3226</v>
      </c>
      <c r="S572" s="1">
        <v>289</v>
      </c>
      <c r="T572" s="1" t="s">
        <v>37</v>
      </c>
      <c r="U572" s="1" t="s">
        <v>38</v>
      </c>
      <c r="V572" s="1" t="s">
        <v>584</v>
      </c>
      <c r="W572" s="1">
        <v>70000000</v>
      </c>
      <c r="X572" s="1">
        <v>2007</v>
      </c>
      <c r="Y572" s="1">
        <v>638</v>
      </c>
      <c r="Z572" s="1">
        <v>7.1</v>
      </c>
      <c r="AA572" s="1">
        <v>2.35</v>
      </c>
      <c r="AB572" s="1">
        <v>0</v>
      </c>
    </row>
    <row r="573" spans="1:28" x14ac:dyDescent="0.2">
      <c r="A573" s="1" t="s">
        <v>28</v>
      </c>
      <c r="B573" s="1" t="s">
        <v>1750</v>
      </c>
      <c r="C573" s="1">
        <v>164</v>
      </c>
      <c r="D573" s="1">
        <v>122</v>
      </c>
      <c r="E573" s="1">
        <v>285</v>
      </c>
      <c r="F573" s="1">
        <v>989</v>
      </c>
      <c r="G573" s="1" t="s">
        <v>2715</v>
      </c>
      <c r="H573" s="1">
        <v>8000</v>
      </c>
      <c r="I573" s="1">
        <v>148213377</v>
      </c>
      <c r="J573" s="1" t="s">
        <v>3227</v>
      </c>
      <c r="K573" s="1" t="s">
        <v>1248</v>
      </c>
      <c r="L573" s="1" t="s">
        <v>3228</v>
      </c>
      <c r="M573" s="1">
        <v>130776</v>
      </c>
      <c r="N573" s="1">
        <v>12410</v>
      </c>
      <c r="O573" s="1" t="s">
        <v>3229</v>
      </c>
      <c r="P573" s="1">
        <v>5</v>
      </c>
      <c r="Q573" s="1" t="s">
        <v>3230</v>
      </c>
      <c r="R573" s="2" t="s">
        <v>3231</v>
      </c>
      <c r="S573" s="1">
        <v>437</v>
      </c>
      <c r="T573" s="1" t="s">
        <v>37</v>
      </c>
      <c r="U573" s="1" t="s">
        <v>38</v>
      </c>
      <c r="V573" s="1" t="s">
        <v>39</v>
      </c>
      <c r="W573" s="1">
        <v>73000000</v>
      </c>
      <c r="X573" s="1">
        <v>2006</v>
      </c>
      <c r="Y573" s="1">
        <v>1000</v>
      </c>
      <c r="Z573" s="1">
        <v>6.6</v>
      </c>
      <c r="AA573" s="1">
        <v>2.35</v>
      </c>
      <c r="AB573" s="1">
        <v>0</v>
      </c>
    </row>
    <row r="574" spans="1:28" x14ac:dyDescent="0.2">
      <c r="A574" s="1" t="s">
        <v>28</v>
      </c>
      <c r="B574" s="1" t="s">
        <v>3232</v>
      </c>
      <c r="C574" s="1">
        <v>91</v>
      </c>
      <c r="D574" s="1">
        <v>87</v>
      </c>
      <c r="E574" s="1">
        <v>41</v>
      </c>
      <c r="F574" s="1">
        <v>574</v>
      </c>
      <c r="G574" s="1" t="s">
        <v>1654</v>
      </c>
      <c r="H574" s="1">
        <v>1000</v>
      </c>
      <c r="I574" s="1">
        <v>112950721</v>
      </c>
      <c r="J574" s="1" t="s">
        <v>514</v>
      </c>
      <c r="K574" s="1" t="s">
        <v>3233</v>
      </c>
      <c r="L574" s="1" t="s">
        <v>3234</v>
      </c>
      <c r="M574" s="1">
        <v>33884</v>
      </c>
      <c r="N574" s="1">
        <v>3287</v>
      </c>
      <c r="O574" s="1" t="s">
        <v>3235</v>
      </c>
      <c r="P574" s="1">
        <v>0</v>
      </c>
      <c r="Q574" s="1" t="s">
        <v>3236</v>
      </c>
      <c r="R574" s="2" t="s">
        <v>3237</v>
      </c>
      <c r="S574" s="1">
        <v>79</v>
      </c>
      <c r="T574" s="1" t="s">
        <v>37</v>
      </c>
      <c r="U574" s="1" t="s">
        <v>38</v>
      </c>
      <c r="V574" s="1" t="s">
        <v>94</v>
      </c>
      <c r="W574" s="1">
        <v>72000000</v>
      </c>
      <c r="X574" s="1">
        <v>2001</v>
      </c>
      <c r="Y574" s="1">
        <v>692</v>
      </c>
      <c r="Z574" s="1">
        <v>4.5999999999999996</v>
      </c>
      <c r="AA574" s="1">
        <v>2.35</v>
      </c>
      <c r="AB574" s="1">
        <v>266</v>
      </c>
    </row>
    <row r="575" spans="1:28" x14ac:dyDescent="0.2">
      <c r="A575" s="1" t="s">
        <v>28</v>
      </c>
      <c r="B575" s="1" t="s">
        <v>3238</v>
      </c>
      <c r="C575" s="1">
        <v>132</v>
      </c>
      <c r="D575" s="1">
        <v>178</v>
      </c>
      <c r="E575" s="1">
        <v>0</v>
      </c>
      <c r="F575" s="1">
        <v>403</v>
      </c>
      <c r="G575" s="1" t="s">
        <v>3239</v>
      </c>
      <c r="H575" s="1">
        <v>906</v>
      </c>
      <c r="I575" s="1">
        <v>75600000</v>
      </c>
      <c r="J575" s="1" t="s">
        <v>3240</v>
      </c>
      <c r="K575" s="1" t="s">
        <v>3241</v>
      </c>
      <c r="L575" s="1" t="s">
        <v>3242</v>
      </c>
      <c r="M575" s="1">
        <v>736638</v>
      </c>
      <c r="N575" s="1">
        <v>1976</v>
      </c>
      <c r="O575" s="1" t="s">
        <v>3243</v>
      </c>
      <c r="P575" s="1">
        <v>1</v>
      </c>
      <c r="Q575" s="1" t="s">
        <v>3244</v>
      </c>
      <c r="R575" s="2" t="s">
        <v>3245</v>
      </c>
      <c r="S575" s="1">
        <v>1065</v>
      </c>
      <c r="T575" s="1" t="s">
        <v>37</v>
      </c>
      <c r="U575" s="1" t="s">
        <v>38</v>
      </c>
      <c r="V575" s="1" t="s">
        <v>584</v>
      </c>
      <c r="W575" s="1">
        <v>72000000</v>
      </c>
      <c r="X575" s="1">
        <v>1995</v>
      </c>
      <c r="Y575" s="1">
        <v>466</v>
      </c>
      <c r="Z575" s="1">
        <v>8.4</v>
      </c>
      <c r="AA575" s="1">
        <v>2.35</v>
      </c>
      <c r="AB575" s="1">
        <v>17000</v>
      </c>
    </row>
    <row r="576" spans="1:28" x14ac:dyDescent="0.2">
      <c r="A576" s="1" t="s">
        <v>28</v>
      </c>
      <c r="B576" s="1" t="s">
        <v>48</v>
      </c>
      <c r="C576" s="1">
        <v>262</v>
      </c>
      <c r="D576" s="1">
        <v>125</v>
      </c>
      <c r="E576" s="1">
        <v>0</v>
      </c>
      <c r="F576" s="1">
        <v>210</v>
      </c>
      <c r="G576" s="1" t="s">
        <v>3246</v>
      </c>
      <c r="H576" s="1">
        <v>15000</v>
      </c>
      <c r="I576" s="1">
        <v>62647540</v>
      </c>
      <c r="J576" s="1" t="s">
        <v>1466</v>
      </c>
      <c r="K576" s="1" t="s">
        <v>372</v>
      </c>
      <c r="L576" s="1" t="s">
        <v>3247</v>
      </c>
      <c r="M576" s="1">
        <v>143525</v>
      </c>
      <c r="N576" s="1">
        <v>15850</v>
      </c>
      <c r="O576" s="1" t="s">
        <v>3248</v>
      </c>
      <c r="P576" s="1">
        <v>0</v>
      </c>
      <c r="Q576" s="1" t="s">
        <v>3249</v>
      </c>
      <c r="R576" s="2" t="s">
        <v>3250</v>
      </c>
      <c r="S576" s="1">
        <v>657</v>
      </c>
      <c r="T576" s="1" t="s">
        <v>37</v>
      </c>
      <c r="U576" s="1" t="s">
        <v>766</v>
      </c>
      <c r="V576" s="1" t="s">
        <v>584</v>
      </c>
      <c r="W576" s="1">
        <v>70000000</v>
      </c>
      <c r="X576" s="1">
        <v>2005</v>
      </c>
      <c r="Y576" s="1">
        <v>383</v>
      </c>
      <c r="Z576" s="1">
        <v>7.1</v>
      </c>
      <c r="AA576" s="1">
        <v>2.35</v>
      </c>
      <c r="AB576" s="1">
        <v>0</v>
      </c>
    </row>
    <row r="577" spans="1:28" x14ac:dyDescent="0.2">
      <c r="A577" s="1" t="s">
        <v>28</v>
      </c>
      <c r="B577" s="1" t="s">
        <v>3251</v>
      </c>
      <c r="C577" s="1">
        <v>299</v>
      </c>
      <c r="D577" s="1">
        <v>87</v>
      </c>
      <c r="E577" s="1">
        <v>30</v>
      </c>
      <c r="F577" s="1">
        <v>433</v>
      </c>
      <c r="G577" s="1" t="s">
        <v>3252</v>
      </c>
      <c r="H577" s="1">
        <v>745</v>
      </c>
      <c r="I577" s="1">
        <v>183132370</v>
      </c>
      <c r="J577" s="1" t="s">
        <v>3253</v>
      </c>
      <c r="K577" s="1" t="s">
        <v>2967</v>
      </c>
      <c r="L577" s="1" t="s">
        <v>3254</v>
      </c>
      <c r="M577" s="1">
        <v>259083</v>
      </c>
      <c r="N577" s="1">
        <v>3086</v>
      </c>
      <c r="O577" s="1" t="s">
        <v>3255</v>
      </c>
      <c r="P577" s="1">
        <v>0</v>
      </c>
      <c r="Q577" s="1" t="s">
        <v>3256</v>
      </c>
      <c r="R577" s="2" t="s">
        <v>3257</v>
      </c>
      <c r="S577" s="1">
        <v>763</v>
      </c>
      <c r="T577" s="1" t="s">
        <v>37</v>
      </c>
      <c r="U577" s="1" t="s">
        <v>38</v>
      </c>
      <c r="V577" s="1" t="s">
        <v>39</v>
      </c>
      <c r="W577" s="1">
        <v>75000000</v>
      </c>
      <c r="X577" s="1">
        <v>2007</v>
      </c>
      <c r="Y577" s="1">
        <v>440</v>
      </c>
      <c r="Z577" s="1">
        <v>7.4</v>
      </c>
      <c r="AA577" s="1">
        <v>2.35</v>
      </c>
      <c r="AB577" s="1">
        <v>0</v>
      </c>
    </row>
    <row r="578" spans="1:28" x14ac:dyDescent="0.2">
      <c r="A578" s="1" t="s">
        <v>28</v>
      </c>
      <c r="B578" s="1" t="s">
        <v>3258</v>
      </c>
      <c r="C578" s="1">
        <v>128</v>
      </c>
      <c r="D578" s="1">
        <v>152</v>
      </c>
      <c r="E578" s="1">
        <v>0</v>
      </c>
      <c r="F578" s="1">
        <v>745</v>
      </c>
      <c r="G578" s="1" t="s">
        <v>2495</v>
      </c>
      <c r="H578" s="1">
        <v>940</v>
      </c>
      <c r="I578" s="1">
        <v>27796042</v>
      </c>
      <c r="J578" s="1" t="s">
        <v>213</v>
      </c>
      <c r="K578" s="1" t="s">
        <v>3259</v>
      </c>
      <c r="L578" s="1" t="s">
        <v>3260</v>
      </c>
      <c r="M578" s="1">
        <v>45031</v>
      </c>
      <c r="N578" s="1">
        <v>4310</v>
      </c>
      <c r="O578" s="1" t="s">
        <v>3261</v>
      </c>
      <c r="P578" s="1">
        <v>1</v>
      </c>
      <c r="Q578" s="1" t="s">
        <v>3262</v>
      </c>
      <c r="R578" s="2" t="s">
        <v>3263</v>
      </c>
      <c r="S578" s="1">
        <v>376</v>
      </c>
      <c r="T578" s="1" t="s">
        <v>37</v>
      </c>
      <c r="U578" s="1" t="s">
        <v>38</v>
      </c>
      <c r="V578" s="1" t="s">
        <v>94</v>
      </c>
      <c r="W578" s="1">
        <v>72000000</v>
      </c>
      <c r="X578" s="1">
        <v>2001</v>
      </c>
      <c r="Y578" s="1">
        <v>826</v>
      </c>
      <c r="Z578" s="1">
        <v>6.9</v>
      </c>
      <c r="AA578" s="1">
        <v>1.85</v>
      </c>
      <c r="AB578" s="1">
        <v>0</v>
      </c>
    </row>
    <row r="579" spans="1:28" x14ac:dyDescent="0.2">
      <c r="A579" s="1" t="s">
        <v>28</v>
      </c>
      <c r="B579" s="1" t="s">
        <v>2065</v>
      </c>
      <c r="C579" s="1">
        <v>109</v>
      </c>
      <c r="D579" s="1">
        <v>116</v>
      </c>
      <c r="E579" s="1">
        <v>212</v>
      </c>
      <c r="F579" s="1">
        <v>462</v>
      </c>
      <c r="G579" s="1" t="s">
        <v>1710</v>
      </c>
      <c r="H579" s="1">
        <v>13000</v>
      </c>
      <c r="I579" s="1">
        <v>32616869</v>
      </c>
      <c r="J579" s="1" t="s">
        <v>3264</v>
      </c>
      <c r="K579" s="1" t="s">
        <v>1783</v>
      </c>
      <c r="L579" s="1" t="s">
        <v>3265</v>
      </c>
      <c r="M579" s="1">
        <v>34435</v>
      </c>
      <c r="N579" s="1">
        <v>14780</v>
      </c>
      <c r="O579" s="1" t="s">
        <v>3266</v>
      </c>
      <c r="P579" s="1">
        <v>0</v>
      </c>
      <c r="Q579" s="1" t="s">
        <v>3267</v>
      </c>
      <c r="R579" s="2" t="s">
        <v>3268</v>
      </c>
      <c r="S579" s="1">
        <v>346</v>
      </c>
      <c r="T579" s="1" t="s">
        <v>37</v>
      </c>
      <c r="U579" s="1" t="s">
        <v>38</v>
      </c>
      <c r="V579" s="1" t="s">
        <v>39</v>
      </c>
      <c r="W579" s="1">
        <v>72000000</v>
      </c>
      <c r="X579" s="1">
        <v>2001</v>
      </c>
      <c r="Y579" s="1">
        <v>658</v>
      </c>
      <c r="Z579" s="1">
        <v>4.5</v>
      </c>
      <c r="AA579" s="1">
        <v>2.35</v>
      </c>
      <c r="AB579" s="1">
        <v>886</v>
      </c>
    </row>
    <row r="580" spans="1:28" x14ac:dyDescent="0.2">
      <c r="A580" s="1" t="s">
        <v>28</v>
      </c>
      <c r="B580" s="1" t="s">
        <v>2395</v>
      </c>
      <c r="C580" s="1">
        <v>88</v>
      </c>
      <c r="D580" s="1">
        <v>109</v>
      </c>
      <c r="E580" s="1">
        <v>218</v>
      </c>
      <c r="F580" s="1">
        <v>8</v>
      </c>
      <c r="G580" s="1" t="s">
        <v>3269</v>
      </c>
      <c r="H580" s="1">
        <v>21</v>
      </c>
      <c r="I580" s="1">
        <v>18947630</v>
      </c>
      <c r="J580" s="1" t="s">
        <v>3270</v>
      </c>
      <c r="K580" s="1" t="s">
        <v>3271</v>
      </c>
      <c r="L580" s="1" t="s">
        <v>3272</v>
      </c>
      <c r="M580" s="1">
        <v>11798</v>
      </c>
      <c r="N580" s="1">
        <v>55</v>
      </c>
      <c r="O580" s="1" t="s">
        <v>3273</v>
      </c>
      <c r="P580" s="1">
        <v>0</v>
      </c>
      <c r="Q580" s="1" t="s">
        <v>3274</v>
      </c>
      <c r="R580" s="2" t="s">
        <v>3275</v>
      </c>
      <c r="S580" s="1">
        <v>124</v>
      </c>
      <c r="T580" s="1" t="s">
        <v>37</v>
      </c>
      <c r="U580" s="1" t="s">
        <v>1464</v>
      </c>
      <c r="V580" s="1" t="s">
        <v>94</v>
      </c>
      <c r="W580" s="1">
        <v>59660000</v>
      </c>
      <c r="X580" s="1">
        <v>2004</v>
      </c>
      <c r="Y580" s="1">
        <v>17</v>
      </c>
      <c r="Z580" s="1">
        <v>7.1</v>
      </c>
      <c r="AA580" s="1">
        <v>2.35</v>
      </c>
      <c r="AB580" s="1">
        <v>2000</v>
      </c>
    </row>
    <row r="581" spans="1:28" x14ac:dyDescent="0.2">
      <c r="A581" s="1" t="s">
        <v>28</v>
      </c>
      <c r="B581" s="1" t="s">
        <v>911</v>
      </c>
      <c r="C581" s="1">
        <v>261</v>
      </c>
      <c r="D581" s="1">
        <v>108</v>
      </c>
      <c r="E581" s="1">
        <v>0</v>
      </c>
      <c r="F581" s="1">
        <v>882</v>
      </c>
      <c r="G581" s="1" t="s">
        <v>233</v>
      </c>
      <c r="H581" s="1">
        <v>3000</v>
      </c>
      <c r="I581" s="1">
        <v>114195633</v>
      </c>
      <c r="J581" s="1" t="s">
        <v>3276</v>
      </c>
      <c r="K581" s="1" t="s">
        <v>234</v>
      </c>
      <c r="L581" s="1" t="s">
        <v>3277</v>
      </c>
      <c r="M581" s="1">
        <v>193770</v>
      </c>
      <c r="N581" s="1">
        <v>7273</v>
      </c>
      <c r="O581" s="1" t="s">
        <v>187</v>
      </c>
      <c r="P581" s="1">
        <v>0</v>
      </c>
      <c r="Q581" s="1" t="s">
        <v>3278</v>
      </c>
      <c r="R581" s="2" t="s">
        <v>3279</v>
      </c>
      <c r="S581" s="1">
        <v>2003</v>
      </c>
      <c r="T581" s="1" t="s">
        <v>37</v>
      </c>
      <c r="U581" s="1" t="s">
        <v>38</v>
      </c>
      <c r="V581" s="1" t="s">
        <v>39</v>
      </c>
      <c r="W581" s="1">
        <v>60000000</v>
      </c>
      <c r="X581" s="1">
        <v>2004</v>
      </c>
      <c r="Y581" s="1">
        <v>2000</v>
      </c>
      <c r="Z581" s="1">
        <v>6.5</v>
      </c>
      <c r="AA581" s="1">
        <v>1.85</v>
      </c>
      <c r="AB581" s="1">
        <v>0</v>
      </c>
    </row>
    <row r="582" spans="1:28" x14ac:dyDescent="0.2">
      <c r="A582" s="1" t="s">
        <v>28</v>
      </c>
      <c r="B582" s="1" t="s">
        <v>3280</v>
      </c>
      <c r="C582" s="1">
        <v>73</v>
      </c>
      <c r="D582" s="1">
        <v>85</v>
      </c>
      <c r="E582" s="1">
        <v>84</v>
      </c>
      <c r="F582" s="1">
        <v>595</v>
      </c>
      <c r="G582" s="1" t="s">
        <v>3233</v>
      </c>
      <c r="H582" s="1">
        <v>1000</v>
      </c>
      <c r="I582" s="1">
        <v>144156464</v>
      </c>
      <c r="J582" s="1" t="s">
        <v>514</v>
      </c>
      <c r="K582" s="1" t="s">
        <v>429</v>
      </c>
      <c r="L582" s="1" t="s">
        <v>3281</v>
      </c>
      <c r="M582" s="1">
        <v>74343</v>
      </c>
      <c r="N582" s="1">
        <v>4166</v>
      </c>
      <c r="O582" s="1" t="s">
        <v>3282</v>
      </c>
      <c r="P582" s="1">
        <v>0</v>
      </c>
      <c r="Q582" s="1" t="s">
        <v>3283</v>
      </c>
      <c r="R582" s="2" t="s">
        <v>3284</v>
      </c>
      <c r="S582" s="1">
        <v>98</v>
      </c>
      <c r="T582" s="1" t="s">
        <v>37</v>
      </c>
      <c r="U582" s="1" t="s">
        <v>38</v>
      </c>
      <c r="V582" s="1" t="s">
        <v>39</v>
      </c>
      <c r="W582" s="1">
        <v>71500000</v>
      </c>
      <c r="X582" s="1">
        <v>1998</v>
      </c>
      <c r="Y582" s="1">
        <v>1000</v>
      </c>
      <c r="Z582" s="1">
        <v>5.3</v>
      </c>
      <c r="AA582" s="1">
        <v>1.85</v>
      </c>
      <c r="AB582" s="1">
        <v>694</v>
      </c>
    </row>
    <row r="583" spans="1:28" x14ac:dyDescent="0.2">
      <c r="A583" s="1" t="s">
        <v>28</v>
      </c>
      <c r="B583" s="1" t="s">
        <v>911</v>
      </c>
      <c r="C583" s="1">
        <v>208</v>
      </c>
      <c r="D583" s="1">
        <v>106</v>
      </c>
      <c r="E583" s="1">
        <v>0</v>
      </c>
      <c r="F583" s="1">
        <v>242</v>
      </c>
      <c r="G583" s="1" t="s">
        <v>3285</v>
      </c>
      <c r="H583" s="1">
        <v>710</v>
      </c>
      <c r="I583" s="1">
        <v>227965690</v>
      </c>
      <c r="J583" s="1" t="s">
        <v>2682</v>
      </c>
      <c r="K583" s="1" t="s">
        <v>3286</v>
      </c>
      <c r="L583" s="1" t="s">
        <v>3287</v>
      </c>
      <c r="M583" s="1">
        <v>271592</v>
      </c>
      <c r="N583" s="1">
        <v>1675</v>
      </c>
      <c r="O583" s="1" t="s">
        <v>3288</v>
      </c>
      <c r="P583" s="1">
        <v>0</v>
      </c>
      <c r="Q583" s="1" t="s">
        <v>3289</v>
      </c>
      <c r="R583" s="2" t="s">
        <v>3290</v>
      </c>
      <c r="S583" s="1">
        <v>2335</v>
      </c>
      <c r="T583" s="1" t="s">
        <v>37</v>
      </c>
      <c r="U583" s="1" t="s">
        <v>38</v>
      </c>
      <c r="V583" s="1" t="s">
        <v>39</v>
      </c>
      <c r="W583" s="1">
        <v>72000000</v>
      </c>
      <c r="X583" s="1">
        <v>2002</v>
      </c>
      <c r="Y583" s="1">
        <v>529</v>
      </c>
      <c r="Z583" s="1">
        <v>6.7</v>
      </c>
      <c r="AA583" s="1">
        <v>1.85</v>
      </c>
      <c r="AB583" s="1">
        <v>0</v>
      </c>
    </row>
    <row r="584" spans="1:28" x14ac:dyDescent="0.2">
      <c r="A584" s="1" t="s">
        <v>28</v>
      </c>
      <c r="B584" s="1" t="s">
        <v>145</v>
      </c>
      <c r="C584" s="1">
        <v>205</v>
      </c>
      <c r="D584" s="1">
        <v>93</v>
      </c>
      <c r="E584" s="1">
        <v>80</v>
      </c>
      <c r="F584" s="1">
        <v>48</v>
      </c>
      <c r="G584" s="1" t="s">
        <v>3291</v>
      </c>
      <c r="H584" s="1">
        <v>692</v>
      </c>
      <c r="I584" s="1">
        <v>436471036</v>
      </c>
      <c r="J584" s="1" t="s">
        <v>3292</v>
      </c>
      <c r="K584" s="1" t="s">
        <v>724</v>
      </c>
      <c r="L584" s="1" t="s">
        <v>3293</v>
      </c>
      <c r="M584" s="1">
        <v>314630</v>
      </c>
      <c r="N584" s="1">
        <v>1148</v>
      </c>
      <c r="O584" s="1" t="s">
        <v>3294</v>
      </c>
      <c r="P584" s="1">
        <v>1</v>
      </c>
      <c r="Q584" s="1" t="s">
        <v>3295</v>
      </c>
      <c r="R584" s="2" t="s">
        <v>3296</v>
      </c>
      <c r="S584" s="1">
        <v>483</v>
      </c>
      <c r="T584" s="1" t="s">
        <v>37</v>
      </c>
      <c r="U584" s="1" t="s">
        <v>38</v>
      </c>
      <c r="V584" s="1" t="s">
        <v>94</v>
      </c>
      <c r="W584" s="1">
        <v>150000000</v>
      </c>
      <c r="X584" s="1">
        <v>2004</v>
      </c>
      <c r="Y584" s="1">
        <v>309</v>
      </c>
      <c r="Z584" s="1">
        <v>7.2</v>
      </c>
      <c r="AA584" s="1">
        <v>1.85</v>
      </c>
      <c r="AB584" s="1">
        <v>0</v>
      </c>
    </row>
    <row r="585" spans="1:28" x14ac:dyDescent="0.2">
      <c r="A585" s="1" t="s">
        <v>28</v>
      </c>
      <c r="B585" s="1" t="s">
        <v>305</v>
      </c>
      <c r="C585" s="1">
        <v>256</v>
      </c>
      <c r="D585" s="1">
        <v>117</v>
      </c>
      <c r="E585" s="1">
        <v>487</v>
      </c>
      <c r="F585" s="1">
        <v>769</v>
      </c>
      <c r="G585" s="1" t="s">
        <v>3297</v>
      </c>
      <c r="H585" s="1">
        <v>1000</v>
      </c>
      <c r="I585" s="1">
        <v>244052771</v>
      </c>
      <c r="J585" s="1" t="s">
        <v>306</v>
      </c>
      <c r="K585" s="1" t="s">
        <v>320</v>
      </c>
      <c r="L585" s="1" t="s">
        <v>3298</v>
      </c>
      <c r="M585" s="1">
        <v>263853</v>
      </c>
      <c r="N585" s="1">
        <v>4905</v>
      </c>
      <c r="O585" s="1" t="s">
        <v>3299</v>
      </c>
      <c r="P585" s="1">
        <v>0</v>
      </c>
      <c r="Q585" s="1" t="s">
        <v>3300</v>
      </c>
      <c r="R585" s="2" t="s">
        <v>3301</v>
      </c>
      <c r="S585" s="1">
        <v>584</v>
      </c>
      <c r="T585" s="1" t="s">
        <v>37</v>
      </c>
      <c r="U585" s="1" t="s">
        <v>38</v>
      </c>
      <c r="V585" s="1" t="s">
        <v>276</v>
      </c>
      <c r="W585" s="1">
        <v>120000000</v>
      </c>
      <c r="X585" s="1">
        <v>2006</v>
      </c>
      <c r="Y585" s="1">
        <v>843</v>
      </c>
      <c r="Z585" s="1">
        <v>7.2</v>
      </c>
      <c r="AA585" s="1">
        <v>2.35</v>
      </c>
      <c r="AB585" s="1">
        <v>0</v>
      </c>
    </row>
    <row r="586" spans="1:28" x14ac:dyDescent="0.2">
      <c r="A586" s="1" t="s">
        <v>28</v>
      </c>
      <c r="B586" s="1" t="s">
        <v>3302</v>
      </c>
      <c r="C586" s="1">
        <v>103</v>
      </c>
      <c r="D586" s="1">
        <v>116</v>
      </c>
      <c r="E586" s="1">
        <v>0</v>
      </c>
      <c r="F586" s="1">
        <v>995</v>
      </c>
      <c r="G586" s="1" t="s">
        <v>140</v>
      </c>
      <c r="H586" s="1">
        <v>8000</v>
      </c>
      <c r="I586" s="1">
        <v>152149590</v>
      </c>
      <c r="J586" s="1" t="s">
        <v>1680</v>
      </c>
      <c r="K586" s="1" t="s">
        <v>1526</v>
      </c>
      <c r="L586" s="1" t="s">
        <v>3303</v>
      </c>
      <c r="M586" s="1">
        <v>74274</v>
      </c>
      <c r="N586" s="1">
        <v>12790</v>
      </c>
      <c r="O586" s="1" t="s">
        <v>3304</v>
      </c>
      <c r="P586" s="1">
        <v>2</v>
      </c>
      <c r="Q586" s="1" t="s">
        <v>3305</v>
      </c>
      <c r="R586" s="2" t="s">
        <v>3306</v>
      </c>
      <c r="S586" s="1">
        <v>255</v>
      </c>
      <c r="T586" s="1" t="s">
        <v>37</v>
      </c>
      <c r="U586" s="1" t="s">
        <v>38</v>
      </c>
      <c r="V586" s="1" t="s">
        <v>94</v>
      </c>
      <c r="W586" s="1">
        <v>70000000</v>
      </c>
      <c r="X586" s="1">
        <v>1999</v>
      </c>
      <c r="Y586" s="1">
        <v>3000</v>
      </c>
      <c r="Z586" s="1">
        <v>5.5</v>
      </c>
      <c r="AA586" s="1">
        <v>2.35</v>
      </c>
      <c r="AB586" s="1">
        <v>0</v>
      </c>
    </row>
    <row r="587" spans="1:28" x14ac:dyDescent="0.2">
      <c r="A587" s="1" t="s">
        <v>28</v>
      </c>
      <c r="B587" s="1" t="s">
        <v>498</v>
      </c>
      <c r="C587" s="1">
        <v>191</v>
      </c>
      <c r="D587" s="1">
        <v>132</v>
      </c>
      <c r="E587" s="1">
        <v>357</v>
      </c>
      <c r="F587" s="1">
        <v>212</v>
      </c>
      <c r="G587" s="1" t="s">
        <v>3307</v>
      </c>
      <c r="H587" s="1">
        <v>14000</v>
      </c>
      <c r="I587" s="1">
        <v>141204016</v>
      </c>
      <c r="J587" s="1" t="s">
        <v>50</v>
      </c>
      <c r="K587" s="1" t="s">
        <v>336</v>
      </c>
      <c r="L587" s="1" t="s">
        <v>3308</v>
      </c>
      <c r="M587" s="1">
        <v>142569</v>
      </c>
      <c r="N587" s="1">
        <v>14790</v>
      </c>
      <c r="O587" s="1" t="s">
        <v>3309</v>
      </c>
      <c r="P587" s="1">
        <v>0</v>
      </c>
      <c r="Q587" s="1" t="s">
        <v>3310</v>
      </c>
      <c r="R587" s="2" t="s">
        <v>3311</v>
      </c>
      <c r="S587" s="1">
        <v>737</v>
      </c>
      <c r="T587" s="1" t="s">
        <v>37</v>
      </c>
      <c r="U587" s="1" t="s">
        <v>38</v>
      </c>
      <c r="V587" s="1" t="s">
        <v>39</v>
      </c>
      <c r="W587" s="1">
        <v>70000000</v>
      </c>
      <c r="X587" s="1">
        <v>2002</v>
      </c>
      <c r="Y587" s="1">
        <v>223</v>
      </c>
      <c r="Z587" s="1">
        <v>5.8</v>
      </c>
      <c r="AA587" s="1">
        <v>2.35</v>
      </c>
      <c r="AB587" s="1">
        <v>10000</v>
      </c>
    </row>
    <row r="588" spans="1:28" x14ac:dyDescent="0.2">
      <c r="A588" s="1" t="s">
        <v>28</v>
      </c>
      <c r="B588" s="1" t="s">
        <v>3312</v>
      </c>
      <c r="C588" s="1">
        <v>147</v>
      </c>
      <c r="D588" s="1">
        <v>92</v>
      </c>
      <c r="E588" s="1">
        <v>5</v>
      </c>
      <c r="F588" s="1">
        <v>726</v>
      </c>
      <c r="G588" s="1" t="s">
        <v>3313</v>
      </c>
      <c r="H588" s="1">
        <v>870</v>
      </c>
      <c r="I588" s="1">
        <v>162495848</v>
      </c>
      <c r="J588" s="1" t="s">
        <v>270</v>
      </c>
      <c r="K588" s="1" t="s">
        <v>3314</v>
      </c>
      <c r="L588" s="1" t="s">
        <v>3315</v>
      </c>
      <c r="M588" s="1">
        <v>34359</v>
      </c>
      <c r="N588" s="1">
        <v>5217</v>
      </c>
      <c r="O588" s="1" t="s">
        <v>626</v>
      </c>
      <c r="P588" s="1">
        <v>0</v>
      </c>
      <c r="Q588" s="1" t="s">
        <v>3316</v>
      </c>
      <c r="R588" s="2" t="s">
        <v>3317</v>
      </c>
      <c r="S588" s="1">
        <v>133</v>
      </c>
      <c r="T588" s="1" t="s">
        <v>37</v>
      </c>
      <c r="U588" s="1" t="s">
        <v>38</v>
      </c>
      <c r="V588" s="1" t="s">
        <v>94</v>
      </c>
      <c r="W588" s="1">
        <v>74000000</v>
      </c>
      <c r="X588" s="1">
        <v>2015</v>
      </c>
      <c r="Y588" s="1">
        <v>861</v>
      </c>
      <c r="Z588" s="1">
        <v>6</v>
      </c>
      <c r="AA588" s="1">
        <v>1.85</v>
      </c>
      <c r="AB588" s="1">
        <v>16000</v>
      </c>
    </row>
    <row r="589" spans="1:28" x14ac:dyDescent="0.2">
      <c r="A589" s="1" t="s">
        <v>28</v>
      </c>
      <c r="B589" s="1" t="s">
        <v>849</v>
      </c>
      <c r="C589" s="1">
        <v>79</v>
      </c>
      <c r="D589" s="1">
        <v>139</v>
      </c>
      <c r="E589" s="1">
        <v>2000</v>
      </c>
      <c r="F589" s="1">
        <v>808</v>
      </c>
      <c r="G589" s="1" t="s">
        <v>469</v>
      </c>
      <c r="H589" s="1">
        <v>960</v>
      </c>
      <c r="I589" s="1">
        <v>136448821</v>
      </c>
      <c r="J589" s="1" t="s">
        <v>1527</v>
      </c>
      <c r="K589" s="1" t="s">
        <v>2662</v>
      </c>
      <c r="L589" s="1" t="s">
        <v>3318</v>
      </c>
      <c r="M589" s="1">
        <v>98989</v>
      </c>
      <c r="N589" s="1">
        <v>3667</v>
      </c>
      <c r="O589" s="1" t="s">
        <v>1058</v>
      </c>
      <c r="P589" s="1">
        <v>1</v>
      </c>
      <c r="Q589" s="1" t="s">
        <v>3319</v>
      </c>
      <c r="R589" s="2" t="s">
        <v>3320</v>
      </c>
      <c r="S589" s="1">
        <v>158</v>
      </c>
      <c r="T589" s="1" t="s">
        <v>37</v>
      </c>
      <c r="U589" s="1" t="s">
        <v>38</v>
      </c>
      <c r="V589" s="1" t="s">
        <v>584</v>
      </c>
      <c r="W589" s="1">
        <v>80000000</v>
      </c>
      <c r="X589" s="1">
        <v>1996</v>
      </c>
      <c r="Y589" s="1">
        <v>848</v>
      </c>
      <c r="Z589" s="1">
        <v>6.6</v>
      </c>
      <c r="AA589" s="1">
        <v>1.85</v>
      </c>
      <c r="AB589" s="1">
        <v>1000</v>
      </c>
    </row>
    <row r="590" spans="1:28" x14ac:dyDescent="0.2">
      <c r="A590" s="1" t="s">
        <v>28</v>
      </c>
      <c r="B590" s="1" t="s">
        <v>1763</v>
      </c>
      <c r="C590" s="1">
        <v>486</v>
      </c>
      <c r="D590" s="1">
        <v>153</v>
      </c>
      <c r="E590" s="1">
        <v>16000</v>
      </c>
      <c r="F590" s="1">
        <v>11000</v>
      </c>
      <c r="G590" s="1" t="s">
        <v>339</v>
      </c>
      <c r="H590" s="1">
        <v>13000</v>
      </c>
      <c r="I590" s="1">
        <v>120523073</v>
      </c>
      <c r="J590" s="1" t="s">
        <v>3321</v>
      </c>
      <c r="K590" s="1" t="s">
        <v>457</v>
      </c>
      <c r="L590" s="1" t="s">
        <v>3322</v>
      </c>
      <c r="M590" s="1">
        <v>885175</v>
      </c>
      <c r="N590" s="1">
        <v>36741</v>
      </c>
      <c r="O590" s="1" t="s">
        <v>51</v>
      </c>
      <c r="P590" s="1">
        <v>1</v>
      </c>
      <c r="Q590" s="1" t="s">
        <v>3323</v>
      </c>
      <c r="R590" s="2" t="s">
        <v>3324</v>
      </c>
      <c r="S590" s="1">
        <v>1527</v>
      </c>
      <c r="T590" s="1" t="s">
        <v>37</v>
      </c>
      <c r="U590" s="1" t="s">
        <v>38</v>
      </c>
      <c r="V590" s="1" t="s">
        <v>584</v>
      </c>
      <c r="W590" s="1">
        <v>75000000</v>
      </c>
      <c r="X590" s="1">
        <v>2009</v>
      </c>
      <c r="Y590" s="1">
        <v>11000</v>
      </c>
      <c r="Z590" s="1">
        <v>8.3000000000000007</v>
      </c>
      <c r="AA590" s="1">
        <v>2.35</v>
      </c>
      <c r="AB590" s="1">
        <v>42000</v>
      </c>
    </row>
    <row r="591" spans="1:28" x14ac:dyDescent="0.2">
      <c r="A591" s="1" t="s">
        <v>28</v>
      </c>
      <c r="B591" s="1" t="s">
        <v>388</v>
      </c>
      <c r="C591" s="1">
        <v>75</v>
      </c>
      <c r="D591" s="1">
        <v>142</v>
      </c>
      <c r="E591" s="1">
        <v>14000</v>
      </c>
      <c r="F591" s="1">
        <v>5000</v>
      </c>
      <c r="G591" s="1" t="s">
        <v>1526</v>
      </c>
      <c r="H591" s="1">
        <v>49000</v>
      </c>
      <c r="I591" s="1">
        <v>119654900</v>
      </c>
      <c r="J591" s="1" t="s">
        <v>786</v>
      </c>
      <c r="K591" s="1" t="s">
        <v>810</v>
      </c>
      <c r="L591" s="1" t="s">
        <v>3325</v>
      </c>
      <c r="M591" s="1">
        <v>182802</v>
      </c>
      <c r="N591" s="1">
        <v>64259</v>
      </c>
      <c r="O591" s="1" t="s">
        <v>2397</v>
      </c>
      <c r="P591" s="1">
        <v>1</v>
      </c>
      <c r="Q591" s="1" t="s">
        <v>3326</v>
      </c>
      <c r="R591" s="2" t="s">
        <v>3327</v>
      </c>
      <c r="S591" s="1">
        <v>363</v>
      </c>
      <c r="T591" s="1" t="s">
        <v>37</v>
      </c>
      <c r="U591" s="1" t="s">
        <v>38</v>
      </c>
      <c r="V591" s="1" t="s">
        <v>94</v>
      </c>
      <c r="W591" s="1">
        <v>70000000</v>
      </c>
      <c r="X591" s="1">
        <v>1991</v>
      </c>
      <c r="Y591" s="1">
        <v>8000</v>
      </c>
      <c r="Z591" s="1">
        <v>6.7</v>
      </c>
      <c r="AA591" s="1">
        <v>2.35</v>
      </c>
      <c r="AB591" s="1">
        <v>13000</v>
      </c>
    </row>
    <row r="592" spans="1:28" x14ac:dyDescent="0.2">
      <c r="A592" s="1" t="s">
        <v>28</v>
      </c>
      <c r="B592" s="1" t="s">
        <v>259</v>
      </c>
      <c r="C592" s="1">
        <v>245</v>
      </c>
      <c r="D592" s="1">
        <v>101</v>
      </c>
      <c r="E592" s="1">
        <v>420</v>
      </c>
      <c r="F592" s="1">
        <v>467</v>
      </c>
      <c r="G592" s="1" t="s">
        <v>1815</v>
      </c>
      <c r="H592" s="1">
        <v>12000</v>
      </c>
      <c r="I592" s="1">
        <v>72660029</v>
      </c>
      <c r="J592" s="1" t="s">
        <v>126</v>
      </c>
      <c r="K592" s="1" t="s">
        <v>1071</v>
      </c>
      <c r="L592" s="1" t="s">
        <v>1864</v>
      </c>
      <c r="M592" s="1">
        <v>115687</v>
      </c>
      <c r="N592" s="1">
        <v>16235</v>
      </c>
      <c r="O592" s="1" t="s">
        <v>1865</v>
      </c>
      <c r="P592" s="1">
        <v>0</v>
      </c>
      <c r="Q592" s="1" t="s">
        <v>1866</v>
      </c>
      <c r="R592" s="2" t="s">
        <v>1867</v>
      </c>
      <c r="S592" s="1">
        <v>269</v>
      </c>
      <c r="T592" s="1" t="s">
        <v>37</v>
      </c>
      <c r="U592" s="1" t="s">
        <v>38</v>
      </c>
      <c r="V592" s="1" t="s">
        <v>39</v>
      </c>
      <c r="W592" s="1">
        <v>100000000</v>
      </c>
      <c r="X592" s="1">
        <v>2014</v>
      </c>
      <c r="Y592" s="1">
        <v>3000</v>
      </c>
      <c r="Z592" s="1">
        <v>6</v>
      </c>
      <c r="AA592" s="1">
        <v>2.35</v>
      </c>
      <c r="AB592" s="1">
        <v>21000</v>
      </c>
    </row>
    <row r="593" spans="1:28" x14ac:dyDescent="0.2">
      <c r="A593" s="1" t="s">
        <v>28</v>
      </c>
      <c r="B593" s="1" t="s">
        <v>2065</v>
      </c>
      <c r="C593" s="1">
        <v>142</v>
      </c>
      <c r="D593" s="1">
        <v>124</v>
      </c>
      <c r="E593" s="1">
        <v>212</v>
      </c>
      <c r="F593" s="1">
        <v>576</v>
      </c>
      <c r="G593" s="1" t="s">
        <v>3328</v>
      </c>
      <c r="H593" s="1">
        <v>13000</v>
      </c>
      <c r="I593" s="1">
        <v>117541000</v>
      </c>
      <c r="J593" s="1" t="s">
        <v>59</v>
      </c>
      <c r="K593" s="1" t="s">
        <v>976</v>
      </c>
      <c r="L593" s="1" t="s">
        <v>3329</v>
      </c>
      <c r="M593" s="1">
        <v>269858</v>
      </c>
      <c r="N593" s="1">
        <v>16595</v>
      </c>
      <c r="O593" s="1" t="s">
        <v>3330</v>
      </c>
      <c r="P593" s="1">
        <v>0</v>
      </c>
      <c r="Q593" s="1" t="s">
        <v>3331</v>
      </c>
      <c r="R593" s="2" t="s">
        <v>3332</v>
      </c>
      <c r="S593" s="1">
        <v>316</v>
      </c>
      <c r="T593" s="1" t="s">
        <v>37</v>
      </c>
      <c r="U593" s="1" t="s">
        <v>38</v>
      </c>
      <c r="V593" s="1" t="s">
        <v>584</v>
      </c>
      <c r="W593" s="1">
        <v>70000000</v>
      </c>
      <c r="X593" s="1">
        <v>1990</v>
      </c>
      <c r="Y593" s="1">
        <v>982</v>
      </c>
      <c r="Z593" s="1">
        <v>7.1</v>
      </c>
      <c r="AA593" s="1">
        <v>2.35</v>
      </c>
      <c r="AB593" s="1">
        <v>0</v>
      </c>
    </row>
    <row r="594" spans="1:28" x14ac:dyDescent="0.2">
      <c r="A594" s="1" t="s">
        <v>28</v>
      </c>
      <c r="B594" s="1" t="s">
        <v>3333</v>
      </c>
      <c r="C594" s="1">
        <v>144</v>
      </c>
      <c r="D594" s="1">
        <v>117</v>
      </c>
      <c r="E594" s="1">
        <v>69</v>
      </c>
      <c r="F594" s="1">
        <v>1000</v>
      </c>
      <c r="G594" s="1" t="s">
        <v>3334</v>
      </c>
      <c r="H594" s="1">
        <v>10000</v>
      </c>
      <c r="I594" s="1">
        <v>116643346</v>
      </c>
      <c r="J594" s="1" t="s">
        <v>3335</v>
      </c>
      <c r="K594" s="1" t="s">
        <v>886</v>
      </c>
      <c r="L594" s="1" t="s">
        <v>3336</v>
      </c>
      <c r="M594" s="1">
        <v>119807</v>
      </c>
      <c r="N594" s="1">
        <v>14486</v>
      </c>
      <c r="O594" s="1" t="s">
        <v>2118</v>
      </c>
      <c r="P594" s="1">
        <v>1</v>
      </c>
      <c r="Q594" s="1" t="s">
        <v>3337</v>
      </c>
      <c r="R594" s="2" t="s">
        <v>3338</v>
      </c>
      <c r="S594" s="1">
        <v>340</v>
      </c>
      <c r="T594" s="1" t="s">
        <v>37</v>
      </c>
      <c r="U594" s="1" t="s">
        <v>38</v>
      </c>
      <c r="V594" s="1" t="s">
        <v>39</v>
      </c>
      <c r="W594" s="1">
        <v>80000000</v>
      </c>
      <c r="X594" s="1">
        <v>2003</v>
      </c>
      <c r="Y594" s="1">
        <v>1000</v>
      </c>
      <c r="Z594" s="1">
        <v>6</v>
      </c>
      <c r="AA594" s="1">
        <v>2.35</v>
      </c>
      <c r="AB594" s="1">
        <v>0</v>
      </c>
    </row>
    <row r="595" spans="1:28" x14ac:dyDescent="0.2">
      <c r="A595" s="1" t="s">
        <v>28</v>
      </c>
      <c r="C595" s="1">
        <v>39</v>
      </c>
      <c r="D595" s="1">
        <v>45</v>
      </c>
      <c r="F595" s="1">
        <v>160</v>
      </c>
      <c r="G595" s="1" t="s">
        <v>3339</v>
      </c>
      <c r="H595" s="1">
        <v>898</v>
      </c>
      <c r="J595" s="1" t="s">
        <v>3340</v>
      </c>
      <c r="K595" s="1" t="s">
        <v>3341</v>
      </c>
      <c r="L595" s="1" t="s">
        <v>3342</v>
      </c>
      <c r="M595" s="1">
        <v>49049</v>
      </c>
      <c r="N595" s="1">
        <v>1430</v>
      </c>
      <c r="O595" s="1" t="s">
        <v>3343</v>
      </c>
      <c r="P595" s="1">
        <v>0</v>
      </c>
      <c r="Q595" s="1" t="s">
        <v>3344</v>
      </c>
      <c r="R595" s="2" t="s">
        <v>3345</v>
      </c>
      <c r="S595" s="1">
        <v>110</v>
      </c>
      <c r="T595" s="1" t="s">
        <v>37</v>
      </c>
      <c r="U595" s="1" t="s">
        <v>38</v>
      </c>
      <c r="V595" s="1" t="s">
        <v>1125</v>
      </c>
      <c r="Y595" s="1">
        <v>372</v>
      </c>
      <c r="Z595" s="1">
        <v>7.5</v>
      </c>
      <c r="AA595" s="1">
        <v>16</v>
      </c>
      <c r="AB595" s="1">
        <v>14000</v>
      </c>
    </row>
    <row r="596" spans="1:28" x14ac:dyDescent="0.2">
      <c r="A596" s="1" t="s">
        <v>28</v>
      </c>
      <c r="B596" s="1" t="s">
        <v>3346</v>
      </c>
      <c r="C596" s="1">
        <v>153</v>
      </c>
      <c r="D596" s="1">
        <v>141</v>
      </c>
      <c r="E596" s="1">
        <v>488</v>
      </c>
      <c r="F596" s="1">
        <v>509</v>
      </c>
      <c r="G596" s="1" t="s">
        <v>1707</v>
      </c>
      <c r="H596" s="1">
        <v>10000</v>
      </c>
      <c r="I596" s="1">
        <v>100614858</v>
      </c>
      <c r="J596" s="1" t="s">
        <v>3347</v>
      </c>
      <c r="K596" s="1" t="s">
        <v>522</v>
      </c>
      <c r="L596" s="1" t="s">
        <v>3348</v>
      </c>
      <c r="M596" s="1">
        <v>206776</v>
      </c>
      <c r="N596" s="1">
        <v>11458</v>
      </c>
      <c r="O596" s="1" t="s">
        <v>524</v>
      </c>
      <c r="P596" s="1">
        <v>1</v>
      </c>
      <c r="Q596" s="1" t="s">
        <v>3349</v>
      </c>
      <c r="R596" s="2" t="s">
        <v>3350</v>
      </c>
      <c r="S596" s="1">
        <v>1248</v>
      </c>
      <c r="T596" s="1" t="s">
        <v>37</v>
      </c>
      <c r="U596" s="1" t="s">
        <v>38</v>
      </c>
      <c r="V596" s="1" t="s">
        <v>584</v>
      </c>
      <c r="W596" s="1">
        <v>68000000</v>
      </c>
      <c r="X596" s="1">
        <v>2001</v>
      </c>
      <c r="Y596" s="1">
        <v>834</v>
      </c>
      <c r="Z596" s="1">
        <v>6.9</v>
      </c>
      <c r="AA596" s="1">
        <v>1.85</v>
      </c>
      <c r="AB596" s="1">
        <v>0</v>
      </c>
    </row>
    <row r="597" spans="1:28" x14ac:dyDescent="0.2">
      <c r="A597" s="1" t="s">
        <v>28</v>
      </c>
      <c r="B597" s="1" t="s">
        <v>911</v>
      </c>
      <c r="C597" s="1">
        <v>284</v>
      </c>
      <c r="D597" s="1">
        <v>110</v>
      </c>
      <c r="E597" s="1">
        <v>0</v>
      </c>
      <c r="F597" s="1">
        <v>559</v>
      </c>
      <c r="G597" s="1" t="s">
        <v>3351</v>
      </c>
      <c r="H597" s="1">
        <v>3000</v>
      </c>
      <c r="I597" s="1">
        <v>42272747</v>
      </c>
      <c r="J597" s="1" t="s">
        <v>3352</v>
      </c>
      <c r="K597" s="1" t="s">
        <v>234</v>
      </c>
      <c r="L597" s="1" t="s">
        <v>3353</v>
      </c>
      <c r="M597" s="1">
        <v>78635</v>
      </c>
      <c r="N597" s="1">
        <v>5609</v>
      </c>
      <c r="O597" s="1" t="s">
        <v>3354</v>
      </c>
      <c r="P597" s="1">
        <v>1</v>
      </c>
      <c r="Q597" s="1" t="s">
        <v>3355</v>
      </c>
      <c r="R597" s="2" t="s">
        <v>3356</v>
      </c>
      <c r="S597" s="1">
        <v>1040</v>
      </c>
      <c r="T597" s="1" t="s">
        <v>37</v>
      </c>
      <c r="U597" s="1" t="s">
        <v>38</v>
      </c>
      <c r="V597" s="1" t="s">
        <v>39</v>
      </c>
      <c r="W597" s="1">
        <v>70000000</v>
      </c>
      <c r="X597" s="1">
        <v>2006</v>
      </c>
      <c r="Y597" s="1">
        <v>579</v>
      </c>
      <c r="Z597" s="1">
        <v>5.6</v>
      </c>
      <c r="AA597" s="1">
        <v>1.85</v>
      </c>
      <c r="AB597" s="1">
        <v>0</v>
      </c>
    </row>
    <row r="598" spans="1:28" x14ac:dyDescent="0.2">
      <c r="A598" s="1" t="s">
        <v>28</v>
      </c>
      <c r="B598" s="1" t="s">
        <v>2330</v>
      </c>
      <c r="C598" s="1">
        <v>247</v>
      </c>
      <c r="D598" s="1">
        <v>109</v>
      </c>
      <c r="E598" s="1">
        <v>545</v>
      </c>
      <c r="F598" s="1">
        <v>727</v>
      </c>
      <c r="G598" s="1" t="s">
        <v>962</v>
      </c>
      <c r="H598" s="1">
        <v>886</v>
      </c>
      <c r="I598" s="1">
        <v>80281096</v>
      </c>
      <c r="J598" s="1" t="s">
        <v>2207</v>
      </c>
      <c r="K598" s="1" t="s">
        <v>2231</v>
      </c>
      <c r="L598" s="1" t="s">
        <v>3357</v>
      </c>
      <c r="M598" s="1">
        <v>143628</v>
      </c>
      <c r="N598" s="1">
        <v>3222</v>
      </c>
      <c r="O598" s="1" t="s">
        <v>3358</v>
      </c>
      <c r="P598" s="1">
        <v>0</v>
      </c>
      <c r="Q598" s="1" t="s">
        <v>3359</v>
      </c>
      <c r="R598" s="2" t="s">
        <v>3360</v>
      </c>
      <c r="S598" s="1">
        <v>1283</v>
      </c>
      <c r="T598" s="1" t="s">
        <v>37</v>
      </c>
      <c r="U598" s="1" t="s">
        <v>38</v>
      </c>
      <c r="V598" s="1" t="s">
        <v>39</v>
      </c>
      <c r="W598" s="1">
        <v>60000000</v>
      </c>
      <c r="X598" s="1">
        <v>2004</v>
      </c>
      <c r="Y598" s="1">
        <v>766</v>
      </c>
      <c r="Z598" s="1">
        <v>5.6</v>
      </c>
      <c r="AA598" s="1">
        <v>2.35</v>
      </c>
      <c r="AB598" s="1">
        <v>0</v>
      </c>
    </row>
    <row r="599" spans="1:28" x14ac:dyDescent="0.2">
      <c r="A599" s="1" t="s">
        <v>28</v>
      </c>
      <c r="B599" s="1" t="s">
        <v>3280</v>
      </c>
      <c r="C599" s="1">
        <v>107</v>
      </c>
      <c r="D599" s="1">
        <v>88</v>
      </c>
      <c r="E599" s="1">
        <v>84</v>
      </c>
      <c r="F599" s="1">
        <v>1000</v>
      </c>
      <c r="G599" s="1" t="s">
        <v>3361</v>
      </c>
      <c r="H599" s="1">
        <v>1000</v>
      </c>
      <c r="I599" s="1">
        <v>219613391</v>
      </c>
      <c r="J599" s="1" t="s">
        <v>3362</v>
      </c>
      <c r="K599" s="1" t="s">
        <v>478</v>
      </c>
      <c r="L599" s="1" t="s">
        <v>3363</v>
      </c>
      <c r="M599" s="1">
        <v>31649</v>
      </c>
      <c r="N599" s="1">
        <v>5227</v>
      </c>
      <c r="O599" s="1" t="s">
        <v>2170</v>
      </c>
      <c r="P599" s="1">
        <v>0</v>
      </c>
      <c r="Q599" s="1" t="s">
        <v>3364</v>
      </c>
      <c r="R599" s="2" t="s">
        <v>3365</v>
      </c>
      <c r="S599" s="1">
        <v>98</v>
      </c>
      <c r="T599" s="1" t="s">
        <v>37</v>
      </c>
      <c r="U599" s="1" t="s">
        <v>38</v>
      </c>
      <c r="V599" s="1" t="s">
        <v>94</v>
      </c>
      <c r="W599" s="1">
        <v>75000000</v>
      </c>
      <c r="X599" s="1">
        <v>2009</v>
      </c>
      <c r="Y599" s="1">
        <v>1000</v>
      </c>
      <c r="Z599" s="1">
        <v>4.5</v>
      </c>
      <c r="AA599" s="1">
        <v>1.85</v>
      </c>
      <c r="AB599" s="1">
        <v>2000</v>
      </c>
    </row>
    <row r="600" spans="1:28" x14ac:dyDescent="0.2">
      <c r="A600" s="1" t="s">
        <v>28</v>
      </c>
      <c r="B600" s="1" t="s">
        <v>3366</v>
      </c>
      <c r="C600" s="1">
        <v>141</v>
      </c>
      <c r="D600" s="1">
        <v>124</v>
      </c>
      <c r="E600" s="1">
        <v>130</v>
      </c>
      <c r="F600" s="1">
        <v>841</v>
      </c>
      <c r="G600" s="1" t="s">
        <v>1421</v>
      </c>
      <c r="H600" s="1">
        <v>4000</v>
      </c>
      <c r="I600" s="1">
        <v>78120196</v>
      </c>
      <c r="J600" s="1" t="s">
        <v>1016</v>
      </c>
      <c r="K600" s="1" t="s">
        <v>598</v>
      </c>
      <c r="L600" s="1" t="s">
        <v>3367</v>
      </c>
      <c r="M600" s="1">
        <v>103241</v>
      </c>
      <c r="N600" s="1">
        <v>6181</v>
      </c>
      <c r="O600" s="1" t="s">
        <v>3368</v>
      </c>
      <c r="P600" s="1">
        <v>0</v>
      </c>
      <c r="Q600" s="1" t="s">
        <v>3369</v>
      </c>
      <c r="R600" s="2" t="s">
        <v>3370</v>
      </c>
      <c r="S600" s="1">
        <v>742</v>
      </c>
      <c r="T600" s="1" t="s">
        <v>37</v>
      </c>
      <c r="U600" s="1" t="s">
        <v>38</v>
      </c>
      <c r="V600" s="1" t="s">
        <v>584</v>
      </c>
      <c r="W600" s="1">
        <v>75000000</v>
      </c>
      <c r="X600" s="1">
        <v>2002</v>
      </c>
      <c r="Y600" s="1">
        <v>973</v>
      </c>
      <c r="Z600" s="1">
        <v>7.1</v>
      </c>
      <c r="AA600" s="1">
        <v>2.35</v>
      </c>
      <c r="AB600" s="1">
        <v>5000</v>
      </c>
    </row>
    <row r="601" spans="1:28" x14ac:dyDescent="0.2">
      <c r="A601" s="1" t="s">
        <v>28</v>
      </c>
      <c r="B601" s="1" t="s">
        <v>3097</v>
      </c>
      <c r="C601" s="1">
        <v>358</v>
      </c>
      <c r="D601" s="1">
        <v>119</v>
      </c>
      <c r="E601" s="1">
        <v>845</v>
      </c>
      <c r="F601" s="1">
        <v>992</v>
      </c>
      <c r="G601" s="1" t="s">
        <v>465</v>
      </c>
      <c r="H601" s="1">
        <v>18000</v>
      </c>
      <c r="I601" s="1">
        <v>98895417</v>
      </c>
      <c r="J601" s="1" t="s">
        <v>59</v>
      </c>
      <c r="K601" s="1" t="s">
        <v>640</v>
      </c>
      <c r="L601" s="1" t="s">
        <v>3371</v>
      </c>
      <c r="M601" s="1">
        <v>203154</v>
      </c>
      <c r="N601" s="1">
        <v>31782</v>
      </c>
      <c r="O601" s="1" t="s">
        <v>3372</v>
      </c>
      <c r="P601" s="1">
        <v>3</v>
      </c>
      <c r="Q601" s="1" t="s">
        <v>3373</v>
      </c>
      <c r="R601" s="2" t="s">
        <v>3374</v>
      </c>
      <c r="S601" s="1">
        <v>698</v>
      </c>
      <c r="T601" s="1" t="s">
        <v>37</v>
      </c>
      <c r="U601" s="1" t="s">
        <v>38</v>
      </c>
      <c r="V601" s="1" t="s">
        <v>584</v>
      </c>
      <c r="W601" s="1">
        <v>70000000</v>
      </c>
      <c r="X601" s="1">
        <v>2013</v>
      </c>
      <c r="Y601" s="1">
        <v>11000</v>
      </c>
      <c r="Z601" s="1">
        <v>6.5</v>
      </c>
      <c r="AA601" s="1">
        <v>2.35</v>
      </c>
      <c r="AB601" s="1">
        <v>45000</v>
      </c>
    </row>
    <row r="602" spans="1:28" x14ac:dyDescent="0.2">
      <c r="A602" s="1" t="s">
        <v>28</v>
      </c>
      <c r="B602" s="1" t="s">
        <v>3375</v>
      </c>
      <c r="C602" s="1">
        <v>160</v>
      </c>
      <c r="D602" s="1">
        <v>103</v>
      </c>
      <c r="E602" s="1">
        <v>906</v>
      </c>
      <c r="F602" s="1">
        <v>748</v>
      </c>
      <c r="G602" s="1" t="s">
        <v>3375</v>
      </c>
      <c r="H602" s="1">
        <v>1000</v>
      </c>
      <c r="I602" s="1">
        <v>70117571</v>
      </c>
      <c r="J602" s="1" t="s">
        <v>226</v>
      </c>
      <c r="K602" s="1" t="s">
        <v>3376</v>
      </c>
      <c r="L602" s="1" t="s">
        <v>3377</v>
      </c>
      <c r="M602" s="1">
        <v>56741</v>
      </c>
      <c r="N602" s="1">
        <v>6207</v>
      </c>
      <c r="O602" s="1" t="s">
        <v>3378</v>
      </c>
      <c r="P602" s="1">
        <v>0</v>
      </c>
      <c r="Q602" s="1" t="s">
        <v>3379</v>
      </c>
      <c r="R602" s="2" t="s">
        <v>3380</v>
      </c>
      <c r="S602" s="1">
        <v>515</v>
      </c>
      <c r="T602" s="1" t="s">
        <v>37</v>
      </c>
      <c r="U602" s="1" t="s">
        <v>38</v>
      </c>
      <c r="V602" s="1" t="s">
        <v>94</v>
      </c>
      <c r="W602" s="1">
        <v>58000000</v>
      </c>
      <c r="X602" s="1">
        <v>1998</v>
      </c>
      <c r="Y602" s="1">
        <v>906</v>
      </c>
      <c r="Z602" s="1">
        <v>6.4</v>
      </c>
      <c r="AA602" s="1">
        <v>2.35</v>
      </c>
      <c r="AB602" s="1">
        <v>1000</v>
      </c>
    </row>
    <row r="603" spans="1:28" x14ac:dyDescent="0.2">
      <c r="A603" s="1" t="s">
        <v>28</v>
      </c>
      <c r="B603" s="1" t="s">
        <v>875</v>
      </c>
      <c r="C603" s="1">
        <v>355</v>
      </c>
      <c r="D603" s="1">
        <v>116</v>
      </c>
      <c r="E603" s="1">
        <v>473</v>
      </c>
      <c r="F603" s="1">
        <v>464</v>
      </c>
      <c r="G603" s="1" t="s">
        <v>2694</v>
      </c>
      <c r="H603" s="1">
        <v>833</v>
      </c>
      <c r="I603" s="1">
        <v>83552429</v>
      </c>
      <c r="J603" s="1" t="s">
        <v>646</v>
      </c>
      <c r="K603" s="1" t="s">
        <v>1476</v>
      </c>
      <c r="L603" s="1" t="s">
        <v>3381</v>
      </c>
      <c r="M603" s="1">
        <v>154955</v>
      </c>
      <c r="N603" s="1">
        <v>4001</v>
      </c>
      <c r="O603" s="1" t="s">
        <v>281</v>
      </c>
      <c r="P603" s="1">
        <v>0</v>
      </c>
      <c r="Q603" s="1" t="s">
        <v>3382</v>
      </c>
      <c r="R603" s="2" t="s">
        <v>3383</v>
      </c>
      <c r="S603" s="1">
        <v>800</v>
      </c>
      <c r="T603" s="1" t="s">
        <v>37</v>
      </c>
      <c r="U603" s="1" t="s">
        <v>38</v>
      </c>
      <c r="V603" s="1" t="s">
        <v>39</v>
      </c>
      <c r="W603" s="1">
        <v>70000000</v>
      </c>
      <c r="X603" s="1">
        <v>2011</v>
      </c>
      <c r="Y603" s="1">
        <v>697</v>
      </c>
      <c r="Z603" s="1">
        <v>5.8</v>
      </c>
      <c r="AA603" s="1">
        <v>2.35</v>
      </c>
      <c r="AB603" s="1">
        <v>25000</v>
      </c>
    </row>
    <row r="604" spans="1:28" x14ac:dyDescent="0.2">
      <c r="A604" s="1" t="s">
        <v>28</v>
      </c>
      <c r="B604" s="1" t="s">
        <v>254</v>
      </c>
      <c r="C604" s="1">
        <v>235</v>
      </c>
      <c r="D604" s="1">
        <v>125</v>
      </c>
      <c r="E604" s="1">
        <v>13000</v>
      </c>
      <c r="F604" s="1">
        <v>883</v>
      </c>
      <c r="G604" s="1" t="s">
        <v>3384</v>
      </c>
      <c r="H604" s="1">
        <v>12000</v>
      </c>
      <c r="I604" s="1">
        <v>66257002</v>
      </c>
      <c r="J604" s="1" t="s">
        <v>1355</v>
      </c>
      <c r="K604" s="1" t="s">
        <v>271</v>
      </c>
      <c r="L604" s="1" t="s">
        <v>3385</v>
      </c>
      <c r="M604" s="1">
        <v>350698</v>
      </c>
      <c r="N604" s="1">
        <v>16138</v>
      </c>
      <c r="O604" s="1" t="s">
        <v>240</v>
      </c>
      <c r="P604" s="1">
        <v>0</v>
      </c>
      <c r="Q604" s="1" t="s">
        <v>3386</v>
      </c>
      <c r="R604" s="2" t="s">
        <v>3387</v>
      </c>
      <c r="S604" s="1">
        <v>816</v>
      </c>
      <c r="T604" s="1" t="s">
        <v>37</v>
      </c>
      <c r="U604" s="1" t="s">
        <v>38</v>
      </c>
      <c r="V604" s="1" t="s">
        <v>39</v>
      </c>
      <c r="W604" s="1">
        <v>70000000</v>
      </c>
      <c r="X604" s="1">
        <v>2003</v>
      </c>
      <c r="Y604" s="1">
        <v>1000</v>
      </c>
      <c r="Z604" s="1">
        <v>8</v>
      </c>
      <c r="AA604" s="1">
        <v>1.37</v>
      </c>
      <c r="AB604" s="1">
        <v>26000</v>
      </c>
    </row>
    <row r="605" spans="1:28" x14ac:dyDescent="0.2">
      <c r="A605" s="1" t="s">
        <v>28</v>
      </c>
      <c r="B605" s="1" t="s">
        <v>3065</v>
      </c>
      <c r="C605" s="1">
        <v>59</v>
      </c>
      <c r="D605" s="1">
        <v>125</v>
      </c>
      <c r="E605" s="1">
        <v>0</v>
      </c>
      <c r="F605" s="1">
        <v>184</v>
      </c>
      <c r="G605" s="1" t="s">
        <v>3388</v>
      </c>
      <c r="H605" s="1">
        <v>443</v>
      </c>
      <c r="I605" s="1">
        <v>65012000</v>
      </c>
      <c r="J605" s="1" t="s">
        <v>3389</v>
      </c>
      <c r="K605" s="1" t="s">
        <v>3390</v>
      </c>
      <c r="L605" s="1" t="s">
        <v>3391</v>
      </c>
      <c r="M605" s="1">
        <v>43559</v>
      </c>
      <c r="N605" s="1">
        <v>1439</v>
      </c>
      <c r="O605" s="1" t="s">
        <v>3392</v>
      </c>
      <c r="P605" s="1">
        <v>1</v>
      </c>
      <c r="Q605" s="1" t="s">
        <v>3393</v>
      </c>
      <c r="R605" s="2" t="s">
        <v>3394</v>
      </c>
      <c r="S605" s="1">
        <v>137</v>
      </c>
      <c r="T605" s="1" t="s">
        <v>37</v>
      </c>
      <c r="U605" s="1" t="s">
        <v>38</v>
      </c>
      <c r="V605" s="1" t="s">
        <v>584</v>
      </c>
      <c r="W605" s="1">
        <v>70000000</v>
      </c>
      <c r="X605" s="1">
        <v>1994</v>
      </c>
      <c r="Y605" s="1">
        <v>277</v>
      </c>
      <c r="Z605" s="1">
        <v>6.2</v>
      </c>
      <c r="AA605" s="1">
        <v>1.85</v>
      </c>
      <c r="AB605" s="1">
        <v>0</v>
      </c>
    </row>
    <row r="606" spans="1:28" x14ac:dyDescent="0.2">
      <c r="A606" s="1" t="s">
        <v>746</v>
      </c>
      <c r="B606" s="1" t="s">
        <v>388</v>
      </c>
      <c r="C606" s="1">
        <v>388</v>
      </c>
      <c r="D606" s="1">
        <v>146</v>
      </c>
      <c r="E606" s="1">
        <v>14000</v>
      </c>
      <c r="F606" s="1">
        <v>979</v>
      </c>
      <c r="G606" s="1" t="s">
        <v>352</v>
      </c>
      <c r="H606" s="1">
        <v>25000</v>
      </c>
      <c r="I606" s="1">
        <v>79883359</v>
      </c>
      <c r="J606" s="1" t="s">
        <v>3395</v>
      </c>
      <c r="K606" s="1" t="s">
        <v>3396</v>
      </c>
      <c r="L606" s="1" t="s">
        <v>3397</v>
      </c>
      <c r="M606" s="1">
        <v>116159</v>
      </c>
      <c r="N606" s="1">
        <v>46726</v>
      </c>
      <c r="O606" s="1" t="s">
        <v>358</v>
      </c>
      <c r="P606" s="1">
        <v>1</v>
      </c>
      <c r="Q606" s="1" t="s">
        <v>3398</v>
      </c>
      <c r="R606" s="2" t="s">
        <v>3399</v>
      </c>
      <c r="S606" s="1">
        <v>488</v>
      </c>
      <c r="T606" s="1" t="s">
        <v>37</v>
      </c>
      <c r="U606" s="1" t="s">
        <v>38</v>
      </c>
      <c r="V606" s="1" t="s">
        <v>39</v>
      </c>
      <c r="W606" s="1">
        <v>66000000</v>
      </c>
      <c r="X606" s="1">
        <v>2011</v>
      </c>
      <c r="Y606" s="1">
        <v>19000</v>
      </c>
      <c r="Z606" s="1">
        <v>7.2</v>
      </c>
      <c r="AA606" s="1">
        <v>2.35</v>
      </c>
      <c r="AB606" s="1">
        <v>28000</v>
      </c>
    </row>
    <row r="607" spans="1:28" x14ac:dyDescent="0.2">
      <c r="A607" s="1" t="s">
        <v>28</v>
      </c>
      <c r="B607" s="1" t="s">
        <v>3400</v>
      </c>
      <c r="C607" s="1">
        <v>371</v>
      </c>
      <c r="D607" s="1">
        <v>118</v>
      </c>
      <c r="E607" s="1">
        <v>0</v>
      </c>
      <c r="F607" s="1">
        <v>559</v>
      </c>
      <c r="G607" s="1" t="s">
        <v>1156</v>
      </c>
      <c r="H607" s="1">
        <v>13000</v>
      </c>
      <c r="I607" s="1">
        <v>78031620</v>
      </c>
      <c r="J607" s="1" t="s">
        <v>3395</v>
      </c>
      <c r="K607" s="1" t="s">
        <v>546</v>
      </c>
      <c r="L607" s="1" t="s">
        <v>3401</v>
      </c>
      <c r="M607" s="1">
        <v>102248</v>
      </c>
      <c r="N607" s="1">
        <v>27674</v>
      </c>
      <c r="O607" s="1" t="s">
        <v>3354</v>
      </c>
      <c r="P607" s="1">
        <v>7</v>
      </c>
      <c r="Q607" s="1" t="s">
        <v>3402</v>
      </c>
      <c r="R607" s="2" t="s">
        <v>3403</v>
      </c>
      <c r="S607" s="1">
        <v>403</v>
      </c>
      <c r="T607" s="1" t="s">
        <v>37</v>
      </c>
      <c r="U607" s="1" t="s">
        <v>38</v>
      </c>
      <c r="V607" s="1" t="s">
        <v>39</v>
      </c>
      <c r="W607" s="1">
        <v>70000000</v>
      </c>
      <c r="X607" s="1">
        <v>2014</v>
      </c>
      <c r="Y607" s="1">
        <v>13000</v>
      </c>
      <c r="Z607" s="1">
        <v>6.1</v>
      </c>
      <c r="AA607" s="1">
        <v>2.35</v>
      </c>
      <c r="AB607" s="1">
        <v>34000</v>
      </c>
    </row>
    <row r="608" spans="1:28" x14ac:dyDescent="0.2">
      <c r="A608" s="1" t="s">
        <v>28</v>
      </c>
      <c r="B608" s="1" t="s">
        <v>29</v>
      </c>
      <c r="C608" s="1">
        <v>82</v>
      </c>
      <c r="D608" s="1">
        <v>171</v>
      </c>
      <c r="E608" s="1">
        <v>0</v>
      </c>
      <c r="F608" s="1">
        <v>638</v>
      </c>
      <c r="G608" s="1" t="s">
        <v>3404</v>
      </c>
      <c r="H608" s="1">
        <v>2000</v>
      </c>
      <c r="I608" s="1">
        <v>54222000</v>
      </c>
      <c r="J608" s="1" t="s">
        <v>1482</v>
      </c>
      <c r="K608" s="1" t="s">
        <v>3006</v>
      </c>
      <c r="L608" s="1" t="s">
        <v>3405</v>
      </c>
      <c r="M608" s="1">
        <v>131217</v>
      </c>
      <c r="N608" s="1">
        <v>4074</v>
      </c>
      <c r="O608" s="1" t="s">
        <v>1344</v>
      </c>
      <c r="P608" s="1">
        <v>0</v>
      </c>
      <c r="Q608" s="1" t="s">
        <v>3406</v>
      </c>
      <c r="R608" s="2" t="s">
        <v>3407</v>
      </c>
      <c r="S608" s="1">
        <v>380</v>
      </c>
      <c r="T608" s="1" t="s">
        <v>37</v>
      </c>
      <c r="U608" s="1" t="s">
        <v>38</v>
      </c>
      <c r="V608" s="1" t="s">
        <v>39</v>
      </c>
      <c r="W608" s="1">
        <v>69500000</v>
      </c>
      <c r="X608" s="1">
        <v>1989</v>
      </c>
      <c r="Y608" s="1">
        <v>650</v>
      </c>
      <c r="Z608" s="1">
        <v>7.6</v>
      </c>
      <c r="AA608" s="1">
        <v>2.35</v>
      </c>
      <c r="AB608" s="1">
        <v>0</v>
      </c>
    </row>
    <row r="609" spans="1:28" x14ac:dyDescent="0.2">
      <c r="A609" s="1" t="s">
        <v>28</v>
      </c>
      <c r="B609" s="1" t="s">
        <v>759</v>
      </c>
      <c r="C609" s="1">
        <v>297</v>
      </c>
      <c r="D609" s="1">
        <v>136</v>
      </c>
      <c r="E609" s="1">
        <v>0</v>
      </c>
      <c r="F609" s="1">
        <v>17</v>
      </c>
      <c r="G609" s="1" t="s">
        <v>2913</v>
      </c>
      <c r="H609" s="1">
        <v>903</v>
      </c>
      <c r="I609" s="1">
        <v>52474616</v>
      </c>
      <c r="J609" s="1" t="s">
        <v>3408</v>
      </c>
      <c r="K609" s="1" t="s">
        <v>121</v>
      </c>
      <c r="L609" s="1" t="s">
        <v>3409</v>
      </c>
      <c r="M609" s="1">
        <v>84118</v>
      </c>
      <c r="N609" s="1">
        <v>1579</v>
      </c>
      <c r="O609" s="1" t="s">
        <v>3410</v>
      </c>
      <c r="P609" s="1">
        <v>2</v>
      </c>
      <c r="Q609" s="1" t="s">
        <v>3411</v>
      </c>
      <c r="R609" s="2" t="s">
        <v>3412</v>
      </c>
      <c r="S609" s="1">
        <v>245</v>
      </c>
      <c r="T609" s="1" t="s">
        <v>37</v>
      </c>
      <c r="U609" s="1" t="s">
        <v>38</v>
      </c>
      <c r="V609" s="1" t="s">
        <v>39</v>
      </c>
      <c r="W609" s="1">
        <v>70000000</v>
      </c>
      <c r="X609" s="1">
        <v>2010</v>
      </c>
      <c r="Y609" s="1">
        <v>592</v>
      </c>
      <c r="Z609" s="1">
        <v>6.3</v>
      </c>
      <c r="AA609" s="1">
        <v>2.35</v>
      </c>
      <c r="AB609" s="1">
        <v>13000</v>
      </c>
    </row>
    <row r="610" spans="1:28" x14ac:dyDescent="0.2">
      <c r="A610" s="1" t="s">
        <v>28</v>
      </c>
      <c r="B610" s="1" t="s">
        <v>3413</v>
      </c>
      <c r="C610" s="1">
        <v>261</v>
      </c>
      <c r="D610" s="1">
        <v>92</v>
      </c>
      <c r="E610" s="1">
        <v>28</v>
      </c>
      <c r="F610" s="1">
        <v>423</v>
      </c>
      <c r="G610" s="1" t="s">
        <v>3414</v>
      </c>
      <c r="H610" s="1">
        <v>3000</v>
      </c>
      <c r="I610" s="1">
        <v>55942830</v>
      </c>
      <c r="J610" s="1" t="s">
        <v>3415</v>
      </c>
      <c r="K610" s="1" t="s">
        <v>729</v>
      </c>
      <c r="L610" s="1" t="s">
        <v>3416</v>
      </c>
      <c r="M610" s="1">
        <v>138582</v>
      </c>
      <c r="N610" s="1">
        <v>5178</v>
      </c>
      <c r="O610" s="1" t="s">
        <v>3417</v>
      </c>
      <c r="P610" s="1">
        <v>1</v>
      </c>
      <c r="Q610" s="1" t="s">
        <v>3418</v>
      </c>
      <c r="R610" s="2" t="s">
        <v>3419</v>
      </c>
      <c r="S610" s="1">
        <v>423</v>
      </c>
      <c r="T610" s="1" t="s">
        <v>37</v>
      </c>
      <c r="U610" s="1" t="s">
        <v>38</v>
      </c>
      <c r="V610" s="1" t="s">
        <v>39</v>
      </c>
      <c r="W610" s="1">
        <v>70000000</v>
      </c>
      <c r="X610" s="1">
        <v>2014</v>
      </c>
      <c r="Y610" s="1">
        <v>692</v>
      </c>
      <c r="Z610" s="1">
        <v>6.3</v>
      </c>
      <c r="AA610" s="1">
        <v>2.35</v>
      </c>
      <c r="AB610" s="1">
        <v>37000</v>
      </c>
    </row>
    <row r="611" spans="1:28" x14ac:dyDescent="0.2">
      <c r="A611" s="1" t="s">
        <v>28</v>
      </c>
      <c r="B611" s="1" t="s">
        <v>1014</v>
      </c>
      <c r="C611" s="1">
        <v>120</v>
      </c>
      <c r="D611" s="1">
        <v>116</v>
      </c>
      <c r="E611" s="1">
        <v>380</v>
      </c>
      <c r="F611" s="1">
        <v>774</v>
      </c>
      <c r="G611" s="1" t="s">
        <v>976</v>
      </c>
      <c r="H611" s="1">
        <v>18000</v>
      </c>
      <c r="I611" s="1">
        <v>40932372</v>
      </c>
      <c r="J611" s="1" t="s">
        <v>59</v>
      </c>
      <c r="K611" s="1" t="s">
        <v>1726</v>
      </c>
      <c r="L611" s="1" t="s">
        <v>3420</v>
      </c>
      <c r="M611" s="1">
        <v>58023</v>
      </c>
      <c r="N611" s="1">
        <v>32563</v>
      </c>
      <c r="O611" s="1" t="s">
        <v>3421</v>
      </c>
      <c r="P611" s="1">
        <v>0</v>
      </c>
      <c r="Q611" s="1" t="s">
        <v>3422</v>
      </c>
      <c r="R611" s="2" t="s">
        <v>3423</v>
      </c>
      <c r="S611" s="1">
        <v>281</v>
      </c>
      <c r="T611" s="1" t="s">
        <v>37</v>
      </c>
      <c r="U611" s="1" t="s">
        <v>38</v>
      </c>
      <c r="V611" s="1" t="s">
        <v>584</v>
      </c>
      <c r="W611" s="1">
        <v>70000000</v>
      </c>
      <c r="X611" s="1">
        <v>1998</v>
      </c>
      <c r="Y611" s="1">
        <v>13000</v>
      </c>
      <c r="Z611" s="1">
        <v>6.3</v>
      </c>
      <c r="AA611" s="1">
        <v>2.35</v>
      </c>
      <c r="AB611" s="1">
        <v>0</v>
      </c>
    </row>
    <row r="612" spans="1:28" x14ac:dyDescent="0.2">
      <c r="A612" s="1" t="s">
        <v>28</v>
      </c>
      <c r="B612" s="1" t="s">
        <v>691</v>
      </c>
      <c r="C612" s="1">
        <v>228</v>
      </c>
      <c r="D612" s="1">
        <v>127</v>
      </c>
      <c r="E612" s="1">
        <v>905</v>
      </c>
      <c r="F612" s="1">
        <v>271</v>
      </c>
      <c r="G612" s="1" t="s">
        <v>788</v>
      </c>
      <c r="H612" s="1">
        <v>15000</v>
      </c>
      <c r="I612" s="1">
        <v>38345403</v>
      </c>
      <c r="J612" s="1" t="s">
        <v>3424</v>
      </c>
      <c r="K612" s="1" t="s">
        <v>112</v>
      </c>
      <c r="L612" s="1" t="s">
        <v>3425</v>
      </c>
      <c r="M612" s="1">
        <v>212085</v>
      </c>
      <c r="N612" s="1">
        <v>16034</v>
      </c>
      <c r="O612" s="1" t="s">
        <v>3426</v>
      </c>
      <c r="P612" s="1">
        <v>8</v>
      </c>
      <c r="Q612" s="1" t="s">
        <v>3427</v>
      </c>
      <c r="R612" s="2" t="s">
        <v>3428</v>
      </c>
      <c r="S612" s="1">
        <v>492</v>
      </c>
      <c r="T612" s="1" t="s">
        <v>37</v>
      </c>
      <c r="U612" s="1" t="s">
        <v>56</v>
      </c>
      <c r="V612" s="1" t="s">
        <v>39</v>
      </c>
      <c r="W612" s="1">
        <v>70000000</v>
      </c>
      <c r="X612" s="1">
        <v>2007</v>
      </c>
      <c r="Y612" s="1">
        <v>588</v>
      </c>
      <c r="Z612" s="1">
        <v>7.7</v>
      </c>
      <c r="AA612" s="1">
        <v>2.35</v>
      </c>
      <c r="AB612" s="1">
        <v>15000</v>
      </c>
    </row>
    <row r="613" spans="1:28" x14ac:dyDescent="0.2">
      <c r="A613" s="1" t="s">
        <v>28</v>
      </c>
      <c r="B613" s="1" t="s">
        <v>2395</v>
      </c>
      <c r="C613" s="1">
        <v>76</v>
      </c>
      <c r="D613" s="1">
        <v>136</v>
      </c>
      <c r="E613" s="1">
        <v>218</v>
      </c>
      <c r="F613" s="1">
        <v>400</v>
      </c>
      <c r="G613" s="1" t="s">
        <v>751</v>
      </c>
      <c r="H613" s="1">
        <v>11000</v>
      </c>
      <c r="I613" s="1">
        <v>37901509</v>
      </c>
      <c r="J613" s="1" t="s">
        <v>3429</v>
      </c>
      <c r="K613" s="1" t="s">
        <v>339</v>
      </c>
      <c r="L613" s="1" t="s">
        <v>3430</v>
      </c>
      <c r="M613" s="1">
        <v>96385</v>
      </c>
      <c r="N613" s="1">
        <v>12226</v>
      </c>
      <c r="O613" s="1" t="s">
        <v>3431</v>
      </c>
      <c r="P613" s="1">
        <v>1</v>
      </c>
      <c r="Q613" s="1" t="s">
        <v>3432</v>
      </c>
      <c r="R613" s="2" t="s">
        <v>3433</v>
      </c>
      <c r="S613" s="1">
        <v>119</v>
      </c>
      <c r="T613" s="1" t="s">
        <v>37</v>
      </c>
      <c r="U613" s="1" t="s">
        <v>38</v>
      </c>
      <c r="V613" s="1" t="s">
        <v>39</v>
      </c>
      <c r="W613" s="1">
        <v>70000000</v>
      </c>
      <c r="X613" s="1">
        <v>1997</v>
      </c>
      <c r="Y613" s="1">
        <v>691</v>
      </c>
      <c r="Z613" s="1">
        <v>7</v>
      </c>
      <c r="AA613" s="1">
        <v>2.35</v>
      </c>
      <c r="AB613" s="1">
        <v>0</v>
      </c>
    </row>
    <row r="614" spans="1:28" x14ac:dyDescent="0.2">
      <c r="A614" s="1" t="s">
        <v>28</v>
      </c>
      <c r="B614" s="1" t="s">
        <v>849</v>
      </c>
      <c r="C614" s="1">
        <v>185</v>
      </c>
      <c r="D614" s="1">
        <v>111</v>
      </c>
      <c r="E614" s="1">
        <v>2000</v>
      </c>
      <c r="F614" s="1">
        <v>244</v>
      </c>
      <c r="G614" s="1" t="s">
        <v>1331</v>
      </c>
      <c r="H614" s="1">
        <v>17000</v>
      </c>
      <c r="I614" s="1">
        <v>48430355</v>
      </c>
      <c r="J614" s="1" t="s">
        <v>2526</v>
      </c>
      <c r="K614" s="1" t="s">
        <v>443</v>
      </c>
      <c r="L614" s="1" t="s">
        <v>3434</v>
      </c>
      <c r="M614" s="1">
        <v>43709</v>
      </c>
      <c r="N614" s="1">
        <v>18510</v>
      </c>
      <c r="O614" s="1" t="s">
        <v>3435</v>
      </c>
      <c r="P614" s="1">
        <v>2</v>
      </c>
      <c r="Q614" s="1" t="s">
        <v>3436</v>
      </c>
      <c r="R614" s="2" t="s">
        <v>3437</v>
      </c>
      <c r="S614" s="1">
        <v>141</v>
      </c>
      <c r="T614" s="1" t="s">
        <v>37</v>
      </c>
      <c r="U614" s="1" t="s">
        <v>38</v>
      </c>
      <c r="V614" s="1" t="s">
        <v>39</v>
      </c>
      <c r="W614" s="1">
        <v>70000000</v>
      </c>
      <c r="X614" s="1">
        <v>2011</v>
      </c>
      <c r="Y614" s="1">
        <v>1000</v>
      </c>
      <c r="Z614" s="1">
        <v>5.3</v>
      </c>
      <c r="AA614" s="1">
        <v>2.35</v>
      </c>
      <c r="AB614" s="1">
        <v>0</v>
      </c>
    </row>
    <row r="615" spans="1:28" x14ac:dyDescent="0.2">
      <c r="A615" s="1" t="s">
        <v>28</v>
      </c>
      <c r="B615" s="1" t="s">
        <v>1323</v>
      </c>
      <c r="C615" s="1">
        <v>128</v>
      </c>
      <c r="D615" s="1">
        <v>116</v>
      </c>
      <c r="E615" s="1">
        <v>541</v>
      </c>
      <c r="F615" s="1">
        <v>384</v>
      </c>
      <c r="G615" s="1" t="s">
        <v>3438</v>
      </c>
      <c r="H615" s="1">
        <v>12000</v>
      </c>
      <c r="I615" s="1">
        <v>30157016</v>
      </c>
      <c r="J615" s="1" t="s">
        <v>1076</v>
      </c>
      <c r="K615" s="1" t="s">
        <v>761</v>
      </c>
      <c r="L615" s="1" t="s">
        <v>3439</v>
      </c>
      <c r="M615" s="1">
        <v>39659</v>
      </c>
      <c r="N615" s="1">
        <v>12993</v>
      </c>
      <c r="O615" s="1" t="s">
        <v>3440</v>
      </c>
      <c r="P615" s="1">
        <v>2</v>
      </c>
      <c r="Q615" s="1" t="s">
        <v>3441</v>
      </c>
      <c r="R615" s="2" t="s">
        <v>3442</v>
      </c>
      <c r="S615" s="1">
        <v>189</v>
      </c>
      <c r="T615" s="1" t="s">
        <v>37</v>
      </c>
      <c r="U615" s="1" t="s">
        <v>38</v>
      </c>
      <c r="V615" s="1" t="s">
        <v>39</v>
      </c>
      <c r="W615" s="1">
        <v>70000000</v>
      </c>
      <c r="X615" s="1">
        <v>2002</v>
      </c>
      <c r="Y615" s="1">
        <v>405</v>
      </c>
      <c r="Z615" s="1">
        <v>5.6</v>
      </c>
      <c r="AA615" s="1">
        <v>2.35</v>
      </c>
      <c r="AB615" s="1">
        <v>792</v>
      </c>
    </row>
    <row r="616" spans="1:28" x14ac:dyDescent="0.2">
      <c r="A616" s="1" t="s">
        <v>28</v>
      </c>
      <c r="B616" s="1" t="s">
        <v>3443</v>
      </c>
      <c r="C616" s="1">
        <v>237</v>
      </c>
      <c r="D616" s="1">
        <v>113</v>
      </c>
      <c r="E616" s="1">
        <v>43</v>
      </c>
      <c r="F616" s="1">
        <v>452</v>
      </c>
      <c r="G616" s="1" t="s">
        <v>3444</v>
      </c>
      <c r="H616" s="1">
        <v>12000</v>
      </c>
      <c r="I616" s="1">
        <v>28031250</v>
      </c>
      <c r="J616" s="1" t="s">
        <v>3445</v>
      </c>
      <c r="K616" s="1" t="s">
        <v>1071</v>
      </c>
      <c r="L616" s="1" t="s">
        <v>3446</v>
      </c>
      <c r="M616" s="1">
        <v>88146</v>
      </c>
      <c r="N616" s="1">
        <v>13517</v>
      </c>
      <c r="O616" s="1" t="s">
        <v>3447</v>
      </c>
      <c r="P616" s="1">
        <v>0</v>
      </c>
      <c r="Q616" s="1" t="s">
        <v>3448</v>
      </c>
      <c r="R616" s="2" t="s">
        <v>3449</v>
      </c>
      <c r="S616" s="1">
        <v>814</v>
      </c>
      <c r="T616" s="1" t="s">
        <v>37</v>
      </c>
      <c r="U616" s="1" t="s">
        <v>56</v>
      </c>
      <c r="V616" s="1" t="s">
        <v>584</v>
      </c>
      <c r="W616" s="1">
        <v>60000000</v>
      </c>
      <c r="X616" s="1">
        <v>2005</v>
      </c>
      <c r="Y616" s="1">
        <v>585</v>
      </c>
      <c r="Z616" s="1">
        <v>5.2</v>
      </c>
      <c r="AA616" s="1">
        <v>2.35</v>
      </c>
      <c r="AB616" s="1">
        <v>0</v>
      </c>
    </row>
    <row r="617" spans="1:28" x14ac:dyDescent="0.2">
      <c r="A617" s="1" t="s">
        <v>28</v>
      </c>
      <c r="B617" s="1" t="s">
        <v>3280</v>
      </c>
      <c r="C617" s="1">
        <v>105</v>
      </c>
      <c r="D617" s="1">
        <v>97</v>
      </c>
      <c r="E617" s="1">
        <v>84</v>
      </c>
      <c r="F617" s="1">
        <v>150</v>
      </c>
      <c r="G617" s="1" t="s">
        <v>3450</v>
      </c>
      <c r="H617" s="1">
        <v>989</v>
      </c>
      <c r="I617" s="1">
        <v>33105600</v>
      </c>
      <c r="J617" s="1" t="s">
        <v>1076</v>
      </c>
      <c r="K617" s="1" t="s">
        <v>3229</v>
      </c>
      <c r="L617" s="1" t="s">
        <v>3451</v>
      </c>
      <c r="M617" s="1">
        <v>41663</v>
      </c>
      <c r="N617" s="1">
        <v>1576</v>
      </c>
      <c r="O617" s="1" t="s">
        <v>3452</v>
      </c>
      <c r="P617" s="1">
        <v>1</v>
      </c>
      <c r="Q617" s="1" t="s">
        <v>3453</v>
      </c>
      <c r="R617" s="2" t="s">
        <v>3454</v>
      </c>
      <c r="S617" s="1">
        <v>141</v>
      </c>
      <c r="T617" s="1" t="s">
        <v>37</v>
      </c>
      <c r="U617" s="1" t="s">
        <v>38</v>
      </c>
      <c r="V617" s="1" t="s">
        <v>39</v>
      </c>
      <c r="W617" s="1">
        <v>70000000</v>
      </c>
      <c r="X617" s="1">
        <v>2002</v>
      </c>
      <c r="Y617" s="1">
        <v>229</v>
      </c>
      <c r="Z617" s="1">
        <v>5.4</v>
      </c>
      <c r="AA617" s="1">
        <v>1.37</v>
      </c>
      <c r="AB617" s="1">
        <v>531</v>
      </c>
    </row>
    <row r="618" spans="1:28" x14ac:dyDescent="0.2">
      <c r="A618" s="1" t="s">
        <v>28</v>
      </c>
      <c r="B618" s="1" t="s">
        <v>3455</v>
      </c>
      <c r="C618" s="1">
        <v>242</v>
      </c>
      <c r="D618" s="1">
        <v>88</v>
      </c>
      <c r="E618" s="1">
        <v>24</v>
      </c>
      <c r="F618" s="1">
        <v>324</v>
      </c>
      <c r="G618" s="1" t="s">
        <v>3456</v>
      </c>
      <c r="H618" s="1">
        <v>5000</v>
      </c>
      <c r="I618" s="1">
        <v>62321039</v>
      </c>
      <c r="J618" s="1" t="s">
        <v>3457</v>
      </c>
      <c r="K618" s="1" t="s">
        <v>1537</v>
      </c>
      <c r="L618" s="1" t="s">
        <v>3458</v>
      </c>
      <c r="M618" s="1">
        <v>117096</v>
      </c>
      <c r="N618" s="1">
        <v>5861</v>
      </c>
      <c r="O618" s="1" t="s">
        <v>3459</v>
      </c>
      <c r="P618" s="1">
        <v>1</v>
      </c>
      <c r="Q618" s="1" t="s">
        <v>3460</v>
      </c>
      <c r="R618" s="2" t="s">
        <v>3461</v>
      </c>
      <c r="S618" s="1">
        <v>271</v>
      </c>
      <c r="T618" s="1" t="s">
        <v>37</v>
      </c>
      <c r="U618" s="1" t="s">
        <v>38</v>
      </c>
      <c r="V618" s="1" t="s">
        <v>584</v>
      </c>
      <c r="W618" s="1">
        <v>70000000</v>
      </c>
      <c r="X618" s="1">
        <v>2012</v>
      </c>
      <c r="Y618" s="1">
        <v>327</v>
      </c>
      <c r="Z618" s="1">
        <v>6.4</v>
      </c>
      <c r="AA618" s="1">
        <v>2.35</v>
      </c>
      <c r="AB618" s="1">
        <v>24000</v>
      </c>
    </row>
    <row r="619" spans="1:28" x14ac:dyDescent="0.2">
      <c r="A619" s="1" t="s">
        <v>28</v>
      </c>
      <c r="B619" s="1" t="s">
        <v>2611</v>
      </c>
      <c r="C619" s="1">
        <v>360</v>
      </c>
      <c r="D619" s="1">
        <v>136</v>
      </c>
      <c r="E619" s="1">
        <v>163</v>
      </c>
      <c r="F619" s="1">
        <v>66</v>
      </c>
      <c r="G619" s="1" t="s">
        <v>3462</v>
      </c>
      <c r="H619" s="1">
        <v>394</v>
      </c>
      <c r="I619" s="1">
        <v>38509342</v>
      </c>
      <c r="J619" s="1" t="s">
        <v>3463</v>
      </c>
      <c r="K619" s="1" t="s">
        <v>3464</v>
      </c>
      <c r="L619" s="1" t="s">
        <v>3465</v>
      </c>
      <c r="M619" s="1">
        <v>61995</v>
      </c>
      <c r="N619" s="1">
        <v>712</v>
      </c>
      <c r="O619" s="1" t="s">
        <v>3466</v>
      </c>
      <c r="P619" s="1">
        <v>7</v>
      </c>
      <c r="Q619" s="1" t="s">
        <v>3467</v>
      </c>
      <c r="R619" s="2" t="s">
        <v>3468</v>
      </c>
      <c r="S619" s="1">
        <v>356</v>
      </c>
      <c r="T619" s="1" t="s">
        <v>37</v>
      </c>
      <c r="U619" s="1" t="s">
        <v>38</v>
      </c>
      <c r="V619" s="1" t="s">
        <v>39</v>
      </c>
      <c r="W619" s="1">
        <v>75000000</v>
      </c>
      <c r="X619" s="1">
        <v>2012</v>
      </c>
      <c r="Y619" s="1">
        <v>217</v>
      </c>
      <c r="Z619" s="1">
        <v>5.9</v>
      </c>
      <c r="AA619" s="1">
        <v>2.35</v>
      </c>
      <c r="AB619" s="1">
        <v>33000</v>
      </c>
    </row>
    <row r="620" spans="1:28" x14ac:dyDescent="0.2">
      <c r="A620" s="1" t="s">
        <v>28</v>
      </c>
      <c r="B620" s="1" t="s">
        <v>3469</v>
      </c>
      <c r="C620" s="1">
        <v>112</v>
      </c>
      <c r="D620" s="1">
        <v>125</v>
      </c>
      <c r="E620" s="1">
        <v>40</v>
      </c>
      <c r="F620" s="1">
        <v>407</v>
      </c>
      <c r="G620" s="1" t="s">
        <v>2048</v>
      </c>
      <c r="H620" s="1">
        <v>13000</v>
      </c>
      <c r="I620" s="1">
        <v>19076815</v>
      </c>
      <c r="J620" s="1" t="s">
        <v>3395</v>
      </c>
      <c r="K620" s="1" t="s">
        <v>976</v>
      </c>
      <c r="L620" s="1" t="s">
        <v>3470</v>
      </c>
      <c r="M620" s="1">
        <v>43651</v>
      </c>
      <c r="N620" s="1">
        <v>15916</v>
      </c>
      <c r="O620" s="1" t="s">
        <v>3471</v>
      </c>
      <c r="P620" s="1">
        <v>0</v>
      </c>
      <c r="Q620" s="1" t="s">
        <v>3472</v>
      </c>
      <c r="R620" s="2" t="s">
        <v>3473</v>
      </c>
      <c r="S620" s="1">
        <v>196</v>
      </c>
      <c r="T620" s="1" t="s">
        <v>37</v>
      </c>
      <c r="U620" s="1" t="s">
        <v>38</v>
      </c>
      <c r="V620" s="1" t="s">
        <v>584</v>
      </c>
      <c r="W620" s="1">
        <v>60000000</v>
      </c>
      <c r="X620" s="1">
        <v>2002</v>
      </c>
      <c r="Y620" s="1">
        <v>787</v>
      </c>
      <c r="Z620" s="1">
        <v>6.3</v>
      </c>
      <c r="AA620" s="1">
        <v>2.35</v>
      </c>
      <c r="AB620" s="1">
        <v>997</v>
      </c>
    </row>
    <row r="621" spans="1:28" x14ac:dyDescent="0.2">
      <c r="A621" s="1" t="s">
        <v>28</v>
      </c>
      <c r="B621" s="1" t="s">
        <v>3474</v>
      </c>
      <c r="C621" s="1">
        <v>189</v>
      </c>
      <c r="D621" s="1">
        <v>116</v>
      </c>
      <c r="E621" s="1">
        <v>5</v>
      </c>
      <c r="F621" s="1">
        <v>748</v>
      </c>
      <c r="G621" s="1" t="s">
        <v>1745</v>
      </c>
      <c r="H621" s="1">
        <v>26000</v>
      </c>
      <c r="I621" s="1">
        <v>25093607</v>
      </c>
      <c r="J621" s="1" t="s">
        <v>333</v>
      </c>
      <c r="K621" s="1" t="s">
        <v>334</v>
      </c>
      <c r="L621" s="1" t="s">
        <v>3475</v>
      </c>
      <c r="M621" s="1">
        <v>105556</v>
      </c>
      <c r="N621" s="1">
        <v>49608</v>
      </c>
      <c r="O621" s="1" t="s">
        <v>1024</v>
      </c>
      <c r="P621" s="1">
        <v>2</v>
      </c>
      <c r="Q621" s="1" t="s">
        <v>3476</v>
      </c>
      <c r="R621" s="2" t="s">
        <v>3477</v>
      </c>
      <c r="S621" s="1">
        <v>157</v>
      </c>
      <c r="T621" s="1" t="s">
        <v>37</v>
      </c>
      <c r="U621" s="1" t="s">
        <v>56</v>
      </c>
      <c r="V621" s="1" t="s">
        <v>584</v>
      </c>
      <c r="W621" s="1">
        <v>35000000</v>
      </c>
      <c r="X621" s="1">
        <v>2011</v>
      </c>
      <c r="Y621" s="1">
        <v>22000</v>
      </c>
      <c r="Z621" s="1">
        <v>6.5</v>
      </c>
      <c r="AA621" s="1">
        <v>2.35</v>
      </c>
      <c r="AB621" s="1">
        <v>17000</v>
      </c>
    </row>
    <row r="622" spans="1:28" x14ac:dyDescent="0.2">
      <c r="A622" s="1" t="s">
        <v>28</v>
      </c>
      <c r="B622" s="1" t="s">
        <v>1310</v>
      </c>
      <c r="C622" s="1">
        <v>151</v>
      </c>
      <c r="D622" s="1">
        <v>98</v>
      </c>
      <c r="E622" s="1">
        <v>323</v>
      </c>
      <c r="F622" s="1">
        <v>390</v>
      </c>
      <c r="G622" s="1" t="s">
        <v>3368</v>
      </c>
      <c r="H622" s="1">
        <v>1000</v>
      </c>
      <c r="I622" s="1">
        <v>18990542</v>
      </c>
      <c r="J622" s="1" t="s">
        <v>3478</v>
      </c>
      <c r="K622" s="1" t="s">
        <v>2118</v>
      </c>
      <c r="L622" s="1" t="s">
        <v>3479</v>
      </c>
      <c r="M622" s="1">
        <v>22264</v>
      </c>
      <c r="N622" s="1">
        <v>2763</v>
      </c>
      <c r="O622" s="1" t="s">
        <v>2548</v>
      </c>
      <c r="P622" s="1">
        <v>3</v>
      </c>
      <c r="Q622" s="1" t="s">
        <v>3480</v>
      </c>
      <c r="R622" s="2" t="s">
        <v>3481</v>
      </c>
      <c r="S622" s="1">
        <v>289</v>
      </c>
      <c r="T622" s="1" t="s">
        <v>37</v>
      </c>
      <c r="U622" s="1" t="s">
        <v>38</v>
      </c>
      <c r="V622" s="1" t="s">
        <v>584</v>
      </c>
      <c r="W622" s="1">
        <v>70000000</v>
      </c>
      <c r="X622" s="1">
        <v>2002</v>
      </c>
      <c r="Y622" s="1">
        <v>841</v>
      </c>
      <c r="Z622" s="1">
        <v>3</v>
      </c>
      <c r="AA622" s="1">
        <v>2.35</v>
      </c>
      <c r="AB622" s="1">
        <v>584</v>
      </c>
    </row>
    <row r="623" spans="1:28" x14ac:dyDescent="0.2">
      <c r="A623" s="1" t="s">
        <v>28</v>
      </c>
      <c r="B623" s="1" t="s">
        <v>3482</v>
      </c>
      <c r="C623" s="1">
        <v>92</v>
      </c>
      <c r="D623" s="1">
        <v>91</v>
      </c>
      <c r="E623" s="1">
        <v>8</v>
      </c>
      <c r="F623" s="1">
        <v>298</v>
      </c>
      <c r="G623" s="1" t="s">
        <v>3459</v>
      </c>
      <c r="H623" s="1">
        <v>349</v>
      </c>
      <c r="I623" s="1">
        <v>14294842</v>
      </c>
      <c r="J623" s="1" t="s">
        <v>1400</v>
      </c>
      <c r="K623" s="1" t="s">
        <v>3483</v>
      </c>
      <c r="L623" s="1" t="s">
        <v>3484</v>
      </c>
      <c r="M623" s="1">
        <v>16761</v>
      </c>
      <c r="N623" s="1">
        <v>1846</v>
      </c>
      <c r="O623" s="1" t="s">
        <v>3485</v>
      </c>
      <c r="P623" s="1">
        <v>1</v>
      </c>
      <c r="Q623" s="1" t="s">
        <v>3486</v>
      </c>
      <c r="R623" s="2" t="s">
        <v>3487</v>
      </c>
      <c r="S623" s="1">
        <v>277</v>
      </c>
      <c r="T623" s="1" t="s">
        <v>37</v>
      </c>
      <c r="U623" s="1" t="s">
        <v>38</v>
      </c>
      <c r="V623" s="1" t="s">
        <v>584</v>
      </c>
      <c r="W623" s="1">
        <v>70000000</v>
      </c>
      <c r="X623" s="1">
        <v>2002</v>
      </c>
      <c r="Y623" s="1">
        <v>324</v>
      </c>
      <c r="Z623" s="1">
        <v>3.6</v>
      </c>
      <c r="AA623" s="1">
        <v>2.35</v>
      </c>
      <c r="AB623" s="1">
        <v>391</v>
      </c>
    </row>
    <row r="624" spans="1:28" x14ac:dyDescent="0.2">
      <c r="A624" s="1" t="s">
        <v>28</v>
      </c>
      <c r="B624" s="1" t="s">
        <v>3488</v>
      </c>
      <c r="C624" s="1">
        <v>79</v>
      </c>
      <c r="D624" s="1">
        <v>97</v>
      </c>
      <c r="E624" s="1">
        <v>13</v>
      </c>
      <c r="F624" s="1">
        <v>695</v>
      </c>
      <c r="G624" s="1" t="s">
        <v>3489</v>
      </c>
      <c r="H624" s="1">
        <v>11000</v>
      </c>
      <c r="I624" s="1">
        <v>19819494</v>
      </c>
      <c r="J624" s="1" t="s">
        <v>463</v>
      </c>
      <c r="K624" s="1" t="s">
        <v>465</v>
      </c>
      <c r="L624" s="1" t="s">
        <v>3490</v>
      </c>
      <c r="M624" s="1">
        <v>26893</v>
      </c>
      <c r="N624" s="1">
        <v>13628</v>
      </c>
      <c r="O624" s="1" t="s">
        <v>1902</v>
      </c>
      <c r="P624" s="1">
        <v>0</v>
      </c>
      <c r="Q624" s="1" t="s">
        <v>3491</v>
      </c>
      <c r="R624" s="2" t="s">
        <v>3492</v>
      </c>
      <c r="S624" s="1">
        <v>126</v>
      </c>
      <c r="T624" s="1" t="s">
        <v>37</v>
      </c>
      <c r="U624" s="1" t="s">
        <v>38</v>
      </c>
      <c r="V624" s="1" t="s">
        <v>584</v>
      </c>
      <c r="W624" s="1">
        <v>70000000</v>
      </c>
      <c r="X624" s="1">
        <v>1998</v>
      </c>
      <c r="Y624" s="1">
        <v>893</v>
      </c>
      <c r="Z624" s="1">
        <v>5.8</v>
      </c>
      <c r="AA624" s="1">
        <v>2.35</v>
      </c>
      <c r="AB624" s="1">
        <v>815</v>
      </c>
    </row>
    <row r="625" spans="1:28" x14ac:dyDescent="0.2">
      <c r="A625" s="1" t="s">
        <v>28</v>
      </c>
      <c r="B625" s="1" t="s">
        <v>3493</v>
      </c>
      <c r="C625" s="1">
        <v>81</v>
      </c>
      <c r="D625" s="1">
        <v>95</v>
      </c>
      <c r="E625" s="1">
        <v>101</v>
      </c>
      <c r="F625" s="1">
        <v>443</v>
      </c>
      <c r="G625" s="1" t="s">
        <v>3494</v>
      </c>
      <c r="H625" s="1">
        <v>2000</v>
      </c>
      <c r="I625" s="1">
        <v>13596911</v>
      </c>
      <c r="J625" s="1" t="s">
        <v>3495</v>
      </c>
      <c r="K625" s="1" t="s">
        <v>849</v>
      </c>
      <c r="L625" s="1" t="s">
        <v>3496</v>
      </c>
      <c r="M625" s="1">
        <v>25572</v>
      </c>
      <c r="N625" s="1">
        <v>3734</v>
      </c>
      <c r="O625" s="1" t="s">
        <v>3390</v>
      </c>
      <c r="P625" s="1">
        <v>0</v>
      </c>
      <c r="Q625" s="1" t="s">
        <v>3497</v>
      </c>
      <c r="R625" s="2" t="s">
        <v>3498</v>
      </c>
      <c r="S625" s="1">
        <v>123</v>
      </c>
      <c r="T625" s="1" t="s">
        <v>37</v>
      </c>
      <c r="U625" s="1" t="s">
        <v>38</v>
      </c>
      <c r="V625" s="1" t="s">
        <v>94</v>
      </c>
      <c r="W625" s="1">
        <v>70000000</v>
      </c>
      <c r="X625" s="1">
        <v>2001</v>
      </c>
      <c r="Y625" s="1">
        <v>509</v>
      </c>
      <c r="Z625" s="1">
        <v>6.2</v>
      </c>
      <c r="AA625" s="1">
        <v>2.35</v>
      </c>
      <c r="AB625" s="1">
        <v>2000</v>
      </c>
    </row>
    <row r="626" spans="1:28" x14ac:dyDescent="0.2">
      <c r="A626" s="1" t="s">
        <v>28</v>
      </c>
      <c r="B626" s="1" t="s">
        <v>1581</v>
      </c>
      <c r="C626" s="1">
        <v>51</v>
      </c>
      <c r="D626" s="1">
        <v>88</v>
      </c>
      <c r="E626" s="1">
        <v>6</v>
      </c>
      <c r="F626" s="1">
        <v>854</v>
      </c>
      <c r="G626" s="1" t="s">
        <v>429</v>
      </c>
      <c r="H626" s="1">
        <v>2000</v>
      </c>
      <c r="I626" s="1">
        <v>8460990</v>
      </c>
      <c r="J626" s="1" t="s">
        <v>3499</v>
      </c>
      <c r="K626" s="1" t="s">
        <v>3500</v>
      </c>
      <c r="L626" s="1" t="s">
        <v>3501</v>
      </c>
      <c r="M626" s="1">
        <v>5116</v>
      </c>
      <c r="N626" s="1">
        <v>6946</v>
      </c>
      <c r="O626" s="1" t="s">
        <v>3502</v>
      </c>
      <c r="P626" s="1">
        <v>1</v>
      </c>
      <c r="Q626" s="1" t="s">
        <v>3503</v>
      </c>
      <c r="R626" s="2" t="s">
        <v>3504</v>
      </c>
      <c r="S626" s="1">
        <v>54</v>
      </c>
      <c r="T626" s="1" t="s">
        <v>37</v>
      </c>
      <c r="U626" s="1" t="s">
        <v>38</v>
      </c>
      <c r="V626" s="1" t="s">
        <v>94</v>
      </c>
      <c r="W626" s="1">
        <v>70000000</v>
      </c>
      <c r="X626" s="1">
        <v>2013</v>
      </c>
      <c r="Y626" s="1">
        <v>1000</v>
      </c>
      <c r="Z626" s="1">
        <v>5.6</v>
      </c>
      <c r="AB626" s="1">
        <v>5000</v>
      </c>
    </row>
    <row r="627" spans="1:28" x14ac:dyDescent="0.2">
      <c r="A627" s="1" t="s">
        <v>28</v>
      </c>
      <c r="B627" s="1" t="s">
        <v>1632</v>
      </c>
      <c r="C627" s="1">
        <v>261</v>
      </c>
      <c r="D627" s="1">
        <v>133</v>
      </c>
      <c r="E627" s="1">
        <v>0</v>
      </c>
      <c r="F627" s="1">
        <v>301</v>
      </c>
      <c r="G627" s="1" t="s">
        <v>3505</v>
      </c>
      <c r="H627" s="1">
        <v>26000</v>
      </c>
      <c r="I627" s="1">
        <v>7097125</v>
      </c>
      <c r="J627" s="1" t="s">
        <v>1119</v>
      </c>
      <c r="K627" s="1" t="s">
        <v>97</v>
      </c>
      <c r="L627" s="1" t="s">
        <v>3506</v>
      </c>
      <c r="M627" s="1">
        <v>38983</v>
      </c>
      <c r="N627" s="1">
        <v>28129</v>
      </c>
      <c r="O627" s="1" t="s">
        <v>3507</v>
      </c>
      <c r="P627" s="1">
        <v>1</v>
      </c>
      <c r="Q627" s="1" t="s">
        <v>3508</v>
      </c>
      <c r="R627" s="2" t="s">
        <v>3509</v>
      </c>
      <c r="S627" s="1">
        <v>207</v>
      </c>
      <c r="T627" s="1" t="s">
        <v>37</v>
      </c>
      <c r="U627" s="1" t="s">
        <v>38</v>
      </c>
      <c r="V627" s="1" t="s">
        <v>584</v>
      </c>
      <c r="W627" s="1">
        <v>70000000</v>
      </c>
      <c r="X627" s="1">
        <v>2015</v>
      </c>
      <c r="Y627" s="1">
        <v>326</v>
      </c>
      <c r="Z627" s="1">
        <v>5.4</v>
      </c>
      <c r="AA627" s="1">
        <v>2.35</v>
      </c>
      <c r="AB627" s="1">
        <v>11000</v>
      </c>
    </row>
    <row r="628" spans="1:28" x14ac:dyDescent="0.2">
      <c r="A628" s="1" t="s">
        <v>28</v>
      </c>
      <c r="B628" s="1" t="s">
        <v>3510</v>
      </c>
      <c r="C628" s="1">
        <v>197</v>
      </c>
      <c r="D628" s="1">
        <v>106</v>
      </c>
      <c r="E628" s="1">
        <v>14</v>
      </c>
      <c r="F628" s="1">
        <v>582</v>
      </c>
      <c r="G628" s="1" t="s">
        <v>3511</v>
      </c>
      <c r="H628" s="1">
        <v>11000</v>
      </c>
      <c r="I628" s="1">
        <v>37760080</v>
      </c>
      <c r="J628" s="1" t="s">
        <v>1588</v>
      </c>
      <c r="K628" s="1" t="s">
        <v>564</v>
      </c>
      <c r="L628" s="1" t="s">
        <v>3512</v>
      </c>
      <c r="M628" s="1">
        <v>72868</v>
      </c>
      <c r="N628" s="1">
        <v>12871</v>
      </c>
      <c r="O628" s="1" t="s">
        <v>495</v>
      </c>
      <c r="P628" s="1">
        <v>2</v>
      </c>
      <c r="Q628" s="1" t="s">
        <v>3513</v>
      </c>
      <c r="R628" s="2" t="s">
        <v>3514</v>
      </c>
      <c r="S628" s="1">
        <v>618</v>
      </c>
      <c r="T628" s="1" t="s">
        <v>37</v>
      </c>
      <c r="U628" s="1" t="s">
        <v>38</v>
      </c>
      <c r="V628" s="1" t="s">
        <v>94</v>
      </c>
      <c r="W628" s="1">
        <v>70000000</v>
      </c>
      <c r="X628" s="1">
        <v>2004</v>
      </c>
      <c r="Y628" s="1">
        <v>1000</v>
      </c>
      <c r="Z628" s="1">
        <v>6.1</v>
      </c>
      <c r="AA628" s="1">
        <v>1.85</v>
      </c>
      <c r="AB628" s="1">
        <v>0</v>
      </c>
    </row>
    <row r="629" spans="1:28" x14ac:dyDescent="0.2">
      <c r="A629" s="1" t="s">
        <v>28</v>
      </c>
      <c r="B629" s="1" t="s">
        <v>3515</v>
      </c>
      <c r="C629" s="1">
        <v>159</v>
      </c>
      <c r="D629" s="1">
        <v>116</v>
      </c>
      <c r="E629" s="1">
        <v>105</v>
      </c>
      <c r="F629" s="1">
        <v>246</v>
      </c>
      <c r="G629" s="1" t="s">
        <v>3516</v>
      </c>
      <c r="H629" s="1">
        <v>844</v>
      </c>
      <c r="I629" s="1">
        <v>5851188</v>
      </c>
      <c r="J629" s="1" t="s">
        <v>2214</v>
      </c>
      <c r="K629" s="1" t="s">
        <v>3517</v>
      </c>
      <c r="L629" s="1" t="s">
        <v>3518</v>
      </c>
      <c r="M629" s="1">
        <v>31124</v>
      </c>
      <c r="N629" s="1">
        <v>1899</v>
      </c>
      <c r="O629" s="1" t="s">
        <v>3519</v>
      </c>
      <c r="P629" s="1">
        <v>1</v>
      </c>
      <c r="Q629" s="1" t="s">
        <v>3520</v>
      </c>
      <c r="R629" s="2" t="s">
        <v>3521</v>
      </c>
      <c r="S629" s="1">
        <v>313</v>
      </c>
      <c r="T629" s="1" t="s">
        <v>37</v>
      </c>
      <c r="U629" s="1" t="s">
        <v>56</v>
      </c>
      <c r="V629" s="1" t="s">
        <v>584</v>
      </c>
      <c r="W629" s="1">
        <v>70000000</v>
      </c>
      <c r="X629" s="1">
        <v>2006</v>
      </c>
      <c r="Y629" s="1">
        <v>729</v>
      </c>
      <c r="Z629" s="1">
        <v>4.2</v>
      </c>
      <c r="AA629" s="1">
        <v>2.35</v>
      </c>
      <c r="AB629" s="1">
        <v>764</v>
      </c>
    </row>
    <row r="630" spans="1:28" x14ac:dyDescent="0.2">
      <c r="A630" s="1" t="s">
        <v>28</v>
      </c>
      <c r="B630" s="1" t="s">
        <v>3522</v>
      </c>
      <c r="C630" s="1">
        <v>286</v>
      </c>
      <c r="D630" s="1">
        <v>115</v>
      </c>
      <c r="E630" s="1">
        <v>101</v>
      </c>
      <c r="F630" s="1">
        <v>585</v>
      </c>
      <c r="G630" s="1" t="s">
        <v>3523</v>
      </c>
      <c r="H630" s="1">
        <v>13000</v>
      </c>
      <c r="I630" s="1">
        <v>25121291</v>
      </c>
      <c r="J630" s="1" t="s">
        <v>3524</v>
      </c>
      <c r="K630" s="1" t="s">
        <v>1783</v>
      </c>
      <c r="L630" s="1" t="s">
        <v>3525</v>
      </c>
      <c r="M630" s="1">
        <v>177653</v>
      </c>
      <c r="N630" s="1">
        <v>15708</v>
      </c>
      <c r="O630" s="1" t="s">
        <v>3526</v>
      </c>
      <c r="P630" s="1">
        <v>1</v>
      </c>
      <c r="Q630" s="1" t="s">
        <v>3527</v>
      </c>
      <c r="R630" s="2" t="s">
        <v>3528</v>
      </c>
      <c r="S630" s="1">
        <v>279</v>
      </c>
      <c r="T630" s="1" t="s">
        <v>37</v>
      </c>
      <c r="U630" s="1" t="s">
        <v>38</v>
      </c>
      <c r="V630" s="1" t="s">
        <v>584</v>
      </c>
      <c r="W630" s="1">
        <v>50000000</v>
      </c>
      <c r="X630" s="1">
        <v>2013</v>
      </c>
      <c r="Y630" s="1">
        <v>1000</v>
      </c>
      <c r="Z630" s="1">
        <v>6.7</v>
      </c>
      <c r="AA630" s="1">
        <v>2.35</v>
      </c>
      <c r="AB630" s="1">
        <v>34000</v>
      </c>
    </row>
    <row r="631" spans="1:28" x14ac:dyDescent="0.2">
      <c r="A631" s="1" t="s">
        <v>28</v>
      </c>
      <c r="B631" s="1" t="s">
        <v>2065</v>
      </c>
      <c r="C631" s="1">
        <v>156</v>
      </c>
      <c r="D631" s="1">
        <v>99</v>
      </c>
      <c r="E631" s="1">
        <v>212</v>
      </c>
      <c r="F631" s="1">
        <v>182</v>
      </c>
      <c r="G631" s="1" t="s">
        <v>3529</v>
      </c>
      <c r="H631" s="1">
        <v>576</v>
      </c>
      <c r="I631" s="1">
        <v>18821279</v>
      </c>
      <c r="J631" s="1" t="s">
        <v>42</v>
      </c>
      <c r="K631" s="1" t="s">
        <v>3530</v>
      </c>
      <c r="L631" s="1" t="s">
        <v>3531</v>
      </c>
      <c r="M631" s="1">
        <v>44891</v>
      </c>
      <c r="N631" s="1">
        <v>1520</v>
      </c>
      <c r="O631" s="1" t="s">
        <v>3532</v>
      </c>
      <c r="P631" s="1">
        <v>0</v>
      </c>
      <c r="Q631" s="1" t="s">
        <v>3533</v>
      </c>
      <c r="R631" s="2" t="s">
        <v>3534</v>
      </c>
      <c r="S631" s="1">
        <v>202</v>
      </c>
      <c r="T631" s="1" t="s">
        <v>37</v>
      </c>
      <c r="U631" s="1" t="s">
        <v>38</v>
      </c>
      <c r="V631" s="1" t="s">
        <v>39</v>
      </c>
      <c r="W631" s="1">
        <v>70000000</v>
      </c>
      <c r="X631" s="1">
        <v>2014</v>
      </c>
      <c r="Y631" s="1">
        <v>358</v>
      </c>
      <c r="Z631" s="1">
        <v>4.2</v>
      </c>
      <c r="AA631" s="1">
        <v>2.35</v>
      </c>
      <c r="AB631" s="1">
        <v>12000</v>
      </c>
    </row>
    <row r="632" spans="1:28" x14ac:dyDescent="0.2">
      <c r="A632" s="1" t="s">
        <v>28</v>
      </c>
      <c r="B632" s="1" t="s">
        <v>3535</v>
      </c>
      <c r="C632" s="1">
        <v>176</v>
      </c>
      <c r="D632" s="1">
        <v>124</v>
      </c>
      <c r="E632" s="1">
        <v>31</v>
      </c>
      <c r="F632" s="1">
        <v>497</v>
      </c>
      <c r="G632" s="1" t="s">
        <v>2282</v>
      </c>
      <c r="H632" s="1">
        <v>11000</v>
      </c>
      <c r="I632" s="1">
        <v>118471320</v>
      </c>
      <c r="J632" s="1" t="s">
        <v>922</v>
      </c>
      <c r="K632" s="1" t="s">
        <v>465</v>
      </c>
      <c r="L632" s="1" t="s">
        <v>3536</v>
      </c>
      <c r="M632" s="1">
        <v>86504</v>
      </c>
      <c r="N632" s="1">
        <v>12556</v>
      </c>
      <c r="O632" s="1" t="s">
        <v>3537</v>
      </c>
      <c r="P632" s="1">
        <v>0</v>
      </c>
      <c r="Q632" s="1" t="s">
        <v>3538</v>
      </c>
      <c r="R632" s="2" t="s">
        <v>3539</v>
      </c>
      <c r="S632" s="1">
        <v>568</v>
      </c>
      <c r="T632" s="1" t="s">
        <v>37</v>
      </c>
      <c r="U632" s="1" t="s">
        <v>38</v>
      </c>
      <c r="V632" s="1" t="s">
        <v>39</v>
      </c>
      <c r="W632" s="1">
        <v>68000000</v>
      </c>
      <c r="X632" s="1">
        <v>2002</v>
      </c>
      <c r="Y632" s="1">
        <v>655</v>
      </c>
      <c r="Z632" s="1">
        <v>6.4</v>
      </c>
      <c r="AA632" s="1">
        <v>2.35</v>
      </c>
      <c r="AB632" s="1">
        <v>0</v>
      </c>
    </row>
    <row r="633" spans="1:28" x14ac:dyDescent="0.2">
      <c r="A633" s="1" t="s">
        <v>28</v>
      </c>
      <c r="B633" s="1" t="s">
        <v>3540</v>
      </c>
      <c r="C633" s="1">
        <v>293</v>
      </c>
      <c r="D633" s="1">
        <v>124</v>
      </c>
      <c r="E633" s="1">
        <v>171</v>
      </c>
      <c r="F633" s="1">
        <v>10000</v>
      </c>
      <c r="G633" s="1" t="s">
        <v>556</v>
      </c>
      <c r="H633" s="1">
        <v>21000</v>
      </c>
      <c r="I633" s="1">
        <v>300523113</v>
      </c>
      <c r="J633" s="1" t="s">
        <v>1104</v>
      </c>
      <c r="K633" s="1" t="s">
        <v>767</v>
      </c>
      <c r="L633" s="1" t="s">
        <v>3541</v>
      </c>
      <c r="M633" s="1">
        <v>184637</v>
      </c>
      <c r="N633" s="1">
        <v>52547</v>
      </c>
      <c r="O633" s="1" t="s">
        <v>2455</v>
      </c>
      <c r="P633" s="1">
        <v>3</v>
      </c>
      <c r="Q633" s="1" t="s">
        <v>3542</v>
      </c>
      <c r="R633" s="2" t="s">
        <v>3543</v>
      </c>
      <c r="S633" s="1">
        <v>498</v>
      </c>
      <c r="T633" s="1" t="s">
        <v>37</v>
      </c>
      <c r="U633" s="1" t="s">
        <v>38</v>
      </c>
      <c r="V633" s="1" t="s">
        <v>39</v>
      </c>
      <c r="W633" s="1">
        <v>68000000</v>
      </c>
      <c r="X633" s="1">
        <v>2010</v>
      </c>
      <c r="Y633" s="1">
        <v>17000</v>
      </c>
      <c r="Z633" s="1">
        <v>4.9000000000000004</v>
      </c>
      <c r="AA633" s="1">
        <v>2.35</v>
      </c>
      <c r="AB633" s="1">
        <v>29000</v>
      </c>
    </row>
    <row r="634" spans="1:28" x14ac:dyDescent="0.2">
      <c r="A634" s="1" t="s">
        <v>28</v>
      </c>
      <c r="B634" s="1" t="s">
        <v>1953</v>
      </c>
      <c r="C634" s="1">
        <v>141</v>
      </c>
      <c r="D634" s="1">
        <v>124</v>
      </c>
      <c r="E634" s="1">
        <v>0</v>
      </c>
      <c r="F634" s="1">
        <v>580</v>
      </c>
      <c r="G634" s="1" t="s">
        <v>118</v>
      </c>
      <c r="H634" s="1">
        <v>22000</v>
      </c>
      <c r="I634" s="1">
        <v>71069884</v>
      </c>
      <c r="J634" s="1" t="s">
        <v>2124</v>
      </c>
      <c r="K634" s="1" t="s">
        <v>1745</v>
      </c>
      <c r="L634" s="1" t="s">
        <v>3544</v>
      </c>
      <c r="M634" s="1">
        <v>101899</v>
      </c>
      <c r="N634" s="1">
        <v>32871</v>
      </c>
      <c r="O634" s="1" t="s">
        <v>3545</v>
      </c>
      <c r="P634" s="1">
        <v>0</v>
      </c>
      <c r="Q634" s="1" t="s">
        <v>3546</v>
      </c>
      <c r="R634" s="2" t="s">
        <v>3547</v>
      </c>
      <c r="S634" s="1">
        <v>445</v>
      </c>
      <c r="T634" s="1" t="s">
        <v>37</v>
      </c>
      <c r="U634" s="1" t="s">
        <v>38</v>
      </c>
      <c r="V634" s="1" t="s">
        <v>584</v>
      </c>
      <c r="W634" s="1">
        <v>68000000</v>
      </c>
      <c r="X634" s="1">
        <v>2001</v>
      </c>
      <c r="Y634" s="1">
        <v>10000</v>
      </c>
      <c r="Z634" s="1">
        <v>6.8</v>
      </c>
      <c r="AA634" s="1">
        <v>2.35</v>
      </c>
      <c r="AB634" s="1">
        <v>0</v>
      </c>
    </row>
    <row r="635" spans="1:28" x14ac:dyDescent="0.2">
      <c r="A635" s="1" t="s">
        <v>28</v>
      </c>
      <c r="B635" s="1" t="s">
        <v>2975</v>
      </c>
      <c r="C635" s="1">
        <v>304</v>
      </c>
      <c r="D635" s="1">
        <v>87</v>
      </c>
      <c r="E635" s="1">
        <v>275</v>
      </c>
      <c r="F635" s="1">
        <v>975</v>
      </c>
      <c r="G635" s="1" t="s">
        <v>2976</v>
      </c>
      <c r="H635" s="1">
        <v>7000</v>
      </c>
      <c r="I635" s="1">
        <v>251501645</v>
      </c>
      <c r="J635" s="1" t="s">
        <v>2965</v>
      </c>
      <c r="K635" s="1" t="s">
        <v>517</v>
      </c>
      <c r="L635" s="1" t="s">
        <v>3548</v>
      </c>
      <c r="M635" s="1">
        <v>385943</v>
      </c>
      <c r="N635" s="1">
        <v>11608</v>
      </c>
      <c r="O635" s="1" t="s">
        <v>621</v>
      </c>
      <c r="P635" s="1">
        <v>0</v>
      </c>
      <c r="Q635" s="1" t="s">
        <v>3549</v>
      </c>
      <c r="R635" s="2" t="s">
        <v>3550</v>
      </c>
      <c r="S635" s="1">
        <v>296</v>
      </c>
      <c r="T635" s="1" t="s">
        <v>37</v>
      </c>
      <c r="U635" s="1" t="s">
        <v>38</v>
      </c>
      <c r="V635" s="1" t="s">
        <v>94</v>
      </c>
      <c r="W635" s="1">
        <v>69000000</v>
      </c>
      <c r="X635" s="1">
        <v>2010</v>
      </c>
      <c r="Y635" s="1">
        <v>2000</v>
      </c>
      <c r="Z635" s="1">
        <v>7.7</v>
      </c>
      <c r="AA635" s="1">
        <v>1.85</v>
      </c>
      <c r="AB635" s="1">
        <v>31000</v>
      </c>
    </row>
    <row r="636" spans="1:28" x14ac:dyDescent="0.2">
      <c r="A636" s="1" t="s">
        <v>28</v>
      </c>
      <c r="B636" s="1" t="s">
        <v>3551</v>
      </c>
      <c r="C636" s="1">
        <v>40</v>
      </c>
      <c r="D636" s="1">
        <v>105</v>
      </c>
      <c r="E636" s="1">
        <v>29</v>
      </c>
      <c r="F636" s="1">
        <v>97</v>
      </c>
      <c r="G636" s="1" t="s">
        <v>3552</v>
      </c>
      <c r="H636" s="1">
        <v>584</v>
      </c>
      <c r="I636" s="1">
        <v>35324232</v>
      </c>
      <c r="J636" s="1" t="s">
        <v>3553</v>
      </c>
      <c r="K636" s="1" t="s">
        <v>3554</v>
      </c>
      <c r="L636" s="1" t="s">
        <v>3555</v>
      </c>
      <c r="M636" s="1">
        <v>32224</v>
      </c>
      <c r="N636" s="1">
        <v>1132</v>
      </c>
      <c r="O636" s="1" t="s">
        <v>3556</v>
      </c>
      <c r="P636" s="1">
        <v>1</v>
      </c>
      <c r="Q636" s="1" t="s">
        <v>3557</v>
      </c>
      <c r="R636" s="2" t="s">
        <v>3558</v>
      </c>
      <c r="S636" s="1">
        <v>62</v>
      </c>
      <c r="T636" s="1" t="s">
        <v>37</v>
      </c>
      <c r="U636" s="1" t="s">
        <v>38</v>
      </c>
      <c r="V636" s="1" t="s">
        <v>584</v>
      </c>
      <c r="W636" s="1">
        <v>68000000</v>
      </c>
      <c r="X636" s="1">
        <v>1995</v>
      </c>
      <c r="Y636" s="1">
        <v>220</v>
      </c>
      <c r="Z636" s="1">
        <v>5.6</v>
      </c>
      <c r="AA636" s="1">
        <v>2.35</v>
      </c>
      <c r="AB636" s="1">
        <v>617</v>
      </c>
    </row>
    <row r="637" spans="1:28" x14ac:dyDescent="0.2">
      <c r="A637" s="1" t="s">
        <v>28</v>
      </c>
      <c r="B637" s="1" t="s">
        <v>2512</v>
      </c>
      <c r="C637" s="1">
        <v>280</v>
      </c>
      <c r="D637" s="1">
        <v>125</v>
      </c>
      <c r="E637" s="1">
        <v>3000</v>
      </c>
      <c r="F637" s="1">
        <v>3000</v>
      </c>
      <c r="G637" s="1" t="s">
        <v>465</v>
      </c>
      <c r="H637" s="1">
        <v>14000</v>
      </c>
      <c r="I637" s="1">
        <v>81257500</v>
      </c>
      <c r="J637" s="1" t="s">
        <v>1670</v>
      </c>
      <c r="K637" s="1" t="s">
        <v>227</v>
      </c>
      <c r="L637" s="1" t="s">
        <v>3559</v>
      </c>
      <c r="M637" s="1">
        <v>117739</v>
      </c>
      <c r="N637" s="1">
        <v>30010</v>
      </c>
      <c r="O637" s="1" t="s">
        <v>2512</v>
      </c>
      <c r="P637" s="1">
        <v>0</v>
      </c>
      <c r="Q637" s="1" t="s">
        <v>3560</v>
      </c>
      <c r="R637" s="2" t="s">
        <v>3561</v>
      </c>
      <c r="S637" s="1">
        <v>229</v>
      </c>
      <c r="T637" s="1" t="s">
        <v>37</v>
      </c>
      <c r="U637" s="1" t="s">
        <v>38</v>
      </c>
      <c r="V637" s="1" t="s">
        <v>584</v>
      </c>
      <c r="W637" s="1">
        <v>68000000</v>
      </c>
      <c r="X637" s="1">
        <v>2015</v>
      </c>
      <c r="Y637" s="1">
        <v>11000</v>
      </c>
      <c r="Z637" s="1">
        <v>6.4</v>
      </c>
      <c r="AA637" s="1">
        <v>2.35</v>
      </c>
      <c r="AB637" s="1">
        <v>30000</v>
      </c>
    </row>
    <row r="638" spans="1:28" x14ac:dyDescent="0.2">
      <c r="A638" s="1" t="s">
        <v>28</v>
      </c>
      <c r="B638" s="1" t="s">
        <v>3562</v>
      </c>
      <c r="C638" s="1">
        <v>180</v>
      </c>
      <c r="D638" s="1">
        <v>141</v>
      </c>
      <c r="E638" s="1">
        <v>448</v>
      </c>
      <c r="F638" s="1">
        <v>334</v>
      </c>
      <c r="G638" s="1" t="s">
        <v>3563</v>
      </c>
      <c r="H638" s="1">
        <v>614</v>
      </c>
      <c r="I638" s="1">
        <v>617840</v>
      </c>
      <c r="J638" s="1" t="s">
        <v>3564</v>
      </c>
      <c r="K638" s="1" t="s">
        <v>3565</v>
      </c>
      <c r="L638" s="1" t="s">
        <v>3566</v>
      </c>
      <c r="M638" s="1">
        <v>52496</v>
      </c>
      <c r="N638" s="1">
        <v>1829</v>
      </c>
      <c r="O638" s="1" t="s">
        <v>3567</v>
      </c>
      <c r="P638" s="1">
        <v>2</v>
      </c>
      <c r="Q638" s="1" t="s">
        <v>3568</v>
      </c>
      <c r="R638" s="2" t="s">
        <v>3569</v>
      </c>
      <c r="S638" s="1">
        <v>172</v>
      </c>
      <c r="T638" s="1" t="s">
        <v>37</v>
      </c>
      <c r="U638" s="1" t="s">
        <v>3570</v>
      </c>
      <c r="V638" s="1" t="s">
        <v>584</v>
      </c>
      <c r="W638" s="1">
        <v>70000000</v>
      </c>
      <c r="X638" s="1">
        <v>2009</v>
      </c>
      <c r="Y638" s="1">
        <v>451</v>
      </c>
      <c r="Z638" s="1">
        <v>7.2</v>
      </c>
      <c r="AA638" s="1">
        <v>2.35</v>
      </c>
      <c r="AB638" s="1">
        <v>29000</v>
      </c>
    </row>
    <row r="639" spans="1:28" x14ac:dyDescent="0.2">
      <c r="A639" s="1" t="s">
        <v>28</v>
      </c>
      <c r="B639" s="1" t="s">
        <v>3571</v>
      </c>
      <c r="C639" s="1">
        <v>125</v>
      </c>
      <c r="D639" s="1">
        <v>121</v>
      </c>
      <c r="E639" s="1">
        <v>18</v>
      </c>
      <c r="F639" s="1">
        <v>776</v>
      </c>
      <c r="G639" s="1" t="s">
        <v>34</v>
      </c>
      <c r="H639" s="1">
        <v>1000</v>
      </c>
      <c r="I639" s="1">
        <v>29655590</v>
      </c>
      <c r="J639" s="1" t="s">
        <v>970</v>
      </c>
      <c r="K639" s="1" t="s">
        <v>792</v>
      </c>
      <c r="L639" s="1" t="s">
        <v>3572</v>
      </c>
      <c r="M639" s="1">
        <v>53970</v>
      </c>
      <c r="N639" s="1">
        <v>3986</v>
      </c>
      <c r="O639" s="1" t="s">
        <v>309</v>
      </c>
      <c r="P639" s="1">
        <v>4</v>
      </c>
      <c r="Q639" s="1" t="s">
        <v>3573</v>
      </c>
      <c r="R639" s="2" t="s">
        <v>3574</v>
      </c>
      <c r="S639" s="1">
        <v>435</v>
      </c>
      <c r="T639" s="1" t="s">
        <v>37</v>
      </c>
      <c r="U639" s="1" t="s">
        <v>38</v>
      </c>
      <c r="V639" s="1" t="s">
        <v>39</v>
      </c>
      <c r="W639" s="1">
        <v>65000000</v>
      </c>
      <c r="X639" s="1">
        <v>1999</v>
      </c>
      <c r="Y639" s="1">
        <v>855</v>
      </c>
      <c r="Z639" s="1">
        <v>6</v>
      </c>
      <c r="AA639" s="1">
        <v>1.85</v>
      </c>
      <c r="AB639" s="1">
        <v>0</v>
      </c>
    </row>
    <row r="640" spans="1:28" x14ac:dyDescent="0.2">
      <c r="A640" s="1" t="s">
        <v>28</v>
      </c>
      <c r="B640" s="1" t="s">
        <v>3493</v>
      </c>
      <c r="C640" s="1">
        <v>237</v>
      </c>
      <c r="D640" s="1">
        <v>111</v>
      </c>
      <c r="E640" s="1">
        <v>101</v>
      </c>
      <c r="F640" s="1">
        <v>681</v>
      </c>
      <c r="G640" s="1" t="s">
        <v>381</v>
      </c>
      <c r="H640" s="1">
        <v>966</v>
      </c>
      <c r="I640" s="1">
        <v>45045037</v>
      </c>
      <c r="J640" s="1" t="s">
        <v>1680</v>
      </c>
      <c r="K640" s="1" t="s">
        <v>3575</v>
      </c>
      <c r="L640" s="1" t="s">
        <v>3576</v>
      </c>
      <c r="M640" s="1">
        <v>103230</v>
      </c>
      <c r="N640" s="1">
        <v>3393</v>
      </c>
      <c r="O640" s="1" t="s">
        <v>3577</v>
      </c>
      <c r="P640" s="1">
        <v>3</v>
      </c>
      <c r="Q640" s="1" t="s">
        <v>3578</v>
      </c>
      <c r="R640" s="2" t="s">
        <v>3579</v>
      </c>
      <c r="S640" s="1">
        <v>143</v>
      </c>
      <c r="T640" s="1" t="s">
        <v>37</v>
      </c>
      <c r="U640" s="1" t="s">
        <v>38</v>
      </c>
      <c r="V640" s="1" t="s">
        <v>584</v>
      </c>
      <c r="W640" s="1">
        <v>36000000</v>
      </c>
      <c r="X640" s="1">
        <v>2011</v>
      </c>
      <c r="Y640" s="1">
        <v>919</v>
      </c>
      <c r="Z640" s="1">
        <v>5.9</v>
      </c>
      <c r="AA640" s="1">
        <v>2.35</v>
      </c>
      <c r="AB640" s="1">
        <v>10000</v>
      </c>
    </row>
    <row r="641" spans="1:28" x14ac:dyDescent="0.2">
      <c r="A641" s="1" t="s">
        <v>28</v>
      </c>
      <c r="B641" s="1" t="s">
        <v>1632</v>
      </c>
      <c r="C641" s="1">
        <v>209</v>
      </c>
      <c r="D641" s="1">
        <v>157</v>
      </c>
      <c r="E641" s="1">
        <v>0</v>
      </c>
      <c r="F641" s="1">
        <v>680</v>
      </c>
      <c r="G641" s="1" t="s">
        <v>903</v>
      </c>
      <c r="H641" s="1">
        <v>14000</v>
      </c>
      <c r="I641" s="1">
        <v>28965197</v>
      </c>
      <c r="J641" s="1" t="s">
        <v>3580</v>
      </c>
      <c r="K641" s="1" t="s">
        <v>2381</v>
      </c>
      <c r="L641" s="1" t="s">
        <v>3581</v>
      </c>
      <c r="M641" s="1">
        <v>133526</v>
      </c>
      <c r="N641" s="1">
        <v>18216</v>
      </c>
      <c r="O641" s="1" t="s">
        <v>1836</v>
      </c>
      <c r="P641" s="1">
        <v>1</v>
      </c>
      <c r="Q641" s="1" t="s">
        <v>3582</v>
      </c>
      <c r="R641" s="2" t="s">
        <v>3583</v>
      </c>
      <c r="S641" s="1">
        <v>521</v>
      </c>
      <c r="T641" s="1" t="s">
        <v>37</v>
      </c>
      <c r="U641" s="1" t="s">
        <v>38</v>
      </c>
      <c r="V641" s="1" t="s">
        <v>584</v>
      </c>
      <c r="W641" s="1">
        <v>68000000</v>
      </c>
      <c r="X641" s="1">
        <v>1999</v>
      </c>
      <c r="Y641" s="1">
        <v>826</v>
      </c>
      <c r="Z641" s="1">
        <v>7.9</v>
      </c>
      <c r="AA641" s="1">
        <v>2.35</v>
      </c>
      <c r="AB641" s="1">
        <v>0</v>
      </c>
    </row>
    <row r="642" spans="1:28" x14ac:dyDescent="0.2">
      <c r="A642" s="1" t="s">
        <v>28</v>
      </c>
      <c r="B642" s="1" t="s">
        <v>3584</v>
      </c>
      <c r="C642" s="1">
        <v>178</v>
      </c>
      <c r="D642" s="1">
        <v>117</v>
      </c>
      <c r="E642" s="1">
        <v>44</v>
      </c>
      <c r="F642" s="1">
        <v>531</v>
      </c>
      <c r="G642" s="1" t="s">
        <v>615</v>
      </c>
      <c r="H642" s="1">
        <v>788</v>
      </c>
      <c r="I642" s="1">
        <v>27550735</v>
      </c>
      <c r="J642" s="1" t="s">
        <v>3585</v>
      </c>
      <c r="K642" s="1" t="s">
        <v>3586</v>
      </c>
      <c r="L642" s="1" t="s">
        <v>3587</v>
      </c>
      <c r="M642" s="1">
        <v>27481</v>
      </c>
      <c r="N642" s="1">
        <v>3524</v>
      </c>
      <c r="O642" s="1" t="s">
        <v>3588</v>
      </c>
      <c r="P642" s="1">
        <v>0</v>
      </c>
      <c r="Q642" s="1" t="s">
        <v>3589</v>
      </c>
      <c r="R642" s="2" t="s">
        <v>3590</v>
      </c>
      <c r="S642" s="1">
        <v>113</v>
      </c>
      <c r="T642" s="1" t="s">
        <v>37</v>
      </c>
      <c r="U642" s="1" t="s">
        <v>38</v>
      </c>
      <c r="V642" s="1" t="s">
        <v>39</v>
      </c>
      <c r="X642" s="1">
        <v>2016</v>
      </c>
      <c r="Y642" s="1">
        <v>562</v>
      </c>
      <c r="Z642" s="1">
        <v>6.8</v>
      </c>
      <c r="AA642" s="1">
        <v>2.35</v>
      </c>
      <c r="AB642" s="1">
        <v>12000</v>
      </c>
    </row>
    <row r="643" spans="1:28" x14ac:dyDescent="0.2">
      <c r="A643" s="1" t="s">
        <v>28</v>
      </c>
      <c r="B643" s="1" t="s">
        <v>186</v>
      </c>
      <c r="C643" s="1">
        <v>238</v>
      </c>
      <c r="D643" s="1">
        <v>128</v>
      </c>
      <c r="E643" s="1">
        <v>0</v>
      </c>
      <c r="F643" s="1">
        <v>135</v>
      </c>
      <c r="G643" s="1" t="s">
        <v>3591</v>
      </c>
      <c r="H643" s="1">
        <v>29000</v>
      </c>
      <c r="I643" s="1">
        <v>39380442</v>
      </c>
      <c r="J643" s="1" t="s">
        <v>922</v>
      </c>
      <c r="K643" s="1" t="s">
        <v>214</v>
      </c>
      <c r="L643" s="1" t="s">
        <v>3592</v>
      </c>
      <c r="M643" s="1">
        <v>174248</v>
      </c>
      <c r="N643" s="1">
        <v>29824</v>
      </c>
      <c r="O643" s="1" t="s">
        <v>3593</v>
      </c>
      <c r="P643" s="1">
        <v>1</v>
      </c>
      <c r="Q643" s="1" t="s">
        <v>3594</v>
      </c>
      <c r="R643" s="2" t="s">
        <v>3595</v>
      </c>
      <c r="S643" s="1">
        <v>263</v>
      </c>
      <c r="T643" s="1" t="s">
        <v>37</v>
      </c>
      <c r="U643" s="1" t="s">
        <v>38</v>
      </c>
      <c r="V643" s="1" t="s">
        <v>584</v>
      </c>
      <c r="W643" s="1">
        <v>70000000</v>
      </c>
      <c r="X643" s="1">
        <v>2008</v>
      </c>
      <c r="Y643" s="1">
        <v>149</v>
      </c>
      <c r="Z643" s="1">
        <v>7.1</v>
      </c>
      <c r="AA643" s="1">
        <v>2.35</v>
      </c>
      <c r="AB643" s="1">
        <v>0</v>
      </c>
    </row>
    <row r="644" spans="1:28" x14ac:dyDescent="0.2">
      <c r="A644" s="1" t="s">
        <v>28</v>
      </c>
      <c r="B644" s="1" t="s">
        <v>1964</v>
      </c>
      <c r="C644" s="1">
        <v>190</v>
      </c>
      <c r="D644" s="1">
        <v>114</v>
      </c>
      <c r="E644" s="1">
        <v>116</v>
      </c>
      <c r="F644" s="1">
        <v>982</v>
      </c>
      <c r="G644" s="1" t="s">
        <v>1259</v>
      </c>
      <c r="H644" s="1">
        <v>7000</v>
      </c>
      <c r="I644" s="1">
        <v>72980108</v>
      </c>
      <c r="J644" s="1" t="s">
        <v>1670</v>
      </c>
      <c r="K644" s="1" t="s">
        <v>517</v>
      </c>
      <c r="L644" s="1" t="s">
        <v>3596</v>
      </c>
      <c r="M644" s="1">
        <v>80338</v>
      </c>
      <c r="N644" s="1">
        <v>10419</v>
      </c>
      <c r="O644" s="1" t="s">
        <v>351</v>
      </c>
      <c r="P644" s="1">
        <v>2</v>
      </c>
      <c r="Q644" s="1" t="s">
        <v>3597</v>
      </c>
      <c r="R644" s="2" t="s">
        <v>3598</v>
      </c>
      <c r="S644" s="1">
        <v>264</v>
      </c>
      <c r="T644" s="1" t="s">
        <v>37</v>
      </c>
      <c r="U644" s="1" t="s">
        <v>38</v>
      </c>
      <c r="V644" s="1" t="s">
        <v>39</v>
      </c>
      <c r="X644" s="1">
        <v>2010</v>
      </c>
      <c r="Y644" s="1">
        <v>1000</v>
      </c>
      <c r="Z644" s="1">
        <v>5.9</v>
      </c>
      <c r="AA644" s="1">
        <v>1.85</v>
      </c>
      <c r="AB644" s="1">
        <v>0</v>
      </c>
    </row>
    <row r="645" spans="1:28" x14ac:dyDescent="0.2">
      <c r="A645" s="1" t="s">
        <v>28</v>
      </c>
      <c r="B645" s="1" t="s">
        <v>2155</v>
      </c>
      <c r="C645" s="1">
        <v>393</v>
      </c>
      <c r="D645" s="1">
        <v>105</v>
      </c>
      <c r="E645" s="1">
        <v>335</v>
      </c>
      <c r="F645" s="1">
        <v>911</v>
      </c>
      <c r="G645" s="1" t="s">
        <v>729</v>
      </c>
      <c r="H645" s="1">
        <v>3000</v>
      </c>
      <c r="I645" s="1">
        <v>37516013</v>
      </c>
      <c r="J645" s="1" t="s">
        <v>3457</v>
      </c>
      <c r="K645" s="1" t="s">
        <v>1815</v>
      </c>
      <c r="L645" s="1" t="s">
        <v>3599</v>
      </c>
      <c r="M645" s="1">
        <v>128629</v>
      </c>
      <c r="N645" s="1">
        <v>8281</v>
      </c>
      <c r="O645" s="1" t="s">
        <v>1895</v>
      </c>
      <c r="P645" s="1">
        <v>0</v>
      </c>
      <c r="Q645" s="1" t="s">
        <v>3600</v>
      </c>
      <c r="R645" s="2" t="s">
        <v>3601</v>
      </c>
      <c r="S645" s="1">
        <v>348</v>
      </c>
      <c r="T645" s="1" t="s">
        <v>37</v>
      </c>
      <c r="U645" s="1" t="s">
        <v>38</v>
      </c>
      <c r="V645" s="1" t="s">
        <v>584</v>
      </c>
      <c r="W645" s="1">
        <v>69000000</v>
      </c>
      <c r="X645" s="1">
        <v>2012</v>
      </c>
      <c r="Y645" s="1">
        <v>3000</v>
      </c>
      <c r="Z645" s="1">
        <v>5.9</v>
      </c>
      <c r="AA645" s="1">
        <v>2.35</v>
      </c>
      <c r="AB645" s="1">
        <v>98000</v>
      </c>
    </row>
    <row r="646" spans="1:28" x14ac:dyDescent="0.2">
      <c r="A646" s="1" t="s">
        <v>28</v>
      </c>
      <c r="B646" s="1" t="s">
        <v>2460</v>
      </c>
      <c r="C646" s="1">
        <v>138</v>
      </c>
      <c r="D646" s="1">
        <v>113</v>
      </c>
      <c r="E646" s="1">
        <v>36</v>
      </c>
      <c r="F646" s="1">
        <v>232</v>
      </c>
      <c r="G646" s="1" t="s">
        <v>3602</v>
      </c>
      <c r="H646" s="1">
        <v>537</v>
      </c>
      <c r="I646" s="1">
        <v>87704396</v>
      </c>
      <c r="J646" s="1" t="s">
        <v>1605</v>
      </c>
      <c r="K646" s="1" t="s">
        <v>978</v>
      </c>
      <c r="L646" s="1" t="s">
        <v>3603</v>
      </c>
      <c r="M646" s="1">
        <v>88132</v>
      </c>
      <c r="N646" s="1">
        <v>1302</v>
      </c>
      <c r="O646" s="1" t="s">
        <v>3604</v>
      </c>
      <c r="P646" s="1">
        <v>1</v>
      </c>
      <c r="Q646" s="1" t="s">
        <v>3605</v>
      </c>
      <c r="R646" s="2" t="s">
        <v>3606</v>
      </c>
      <c r="S646" s="1">
        <v>274</v>
      </c>
      <c r="T646" s="1" t="s">
        <v>37</v>
      </c>
      <c r="U646" s="1" t="s">
        <v>38</v>
      </c>
      <c r="V646" s="1" t="s">
        <v>39</v>
      </c>
      <c r="W646" s="1">
        <v>66000000</v>
      </c>
      <c r="X646" s="1">
        <v>1999</v>
      </c>
      <c r="Y646" s="1">
        <v>427</v>
      </c>
      <c r="Z646" s="1">
        <v>6.2</v>
      </c>
      <c r="AA646" s="1">
        <v>2.35</v>
      </c>
      <c r="AB646" s="1">
        <v>0</v>
      </c>
    </row>
    <row r="647" spans="1:28" x14ac:dyDescent="0.2">
      <c r="A647" s="1" t="s">
        <v>28</v>
      </c>
      <c r="C647" s="1">
        <v>4</v>
      </c>
      <c r="D647" s="1">
        <v>30</v>
      </c>
      <c r="F647" s="1">
        <v>359</v>
      </c>
      <c r="G647" s="1" t="s">
        <v>3607</v>
      </c>
      <c r="H647" s="1">
        <v>995</v>
      </c>
      <c r="J647" s="1" t="s">
        <v>1670</v>
      </c>
      <c r="K647" s="1" t="s">
        <v>3304</v>
      </c>
      <c r="L647" s="1" t="s">
        <v>3608</v>
      </c>
      <c r="M647" s="1">
        <v>15114</v>
      </c>
      <c r="N647" s="1">
        <v>2465</v>
      </c>
      <c r="O647" s="1" t="s">
        <v>3609</v>
      </c>
      <c r="P647" s="1">
        <v>1</v>
      </c>
      <c r="Q647" s="1" t="s">
        <v>3610</v>
      </c>
      <c r="R647" s="2" t="s">
        <v>3611</v>
      </c>
      <c r="S647" s="1">
        <v>87</v>
      </c>
      <c r="T647" s="1" t="s">
        <v>37</v>
      </c>
      <c r="U647" s="1" t="s">
        <v>38</v>
      </c>
      <c r="V647" s="1" t="s">
        <v>1567</v>
      </c>
      <c r="Y647" s="1">
        <v>363</v>
      </c>
      <c r="Z647" s="1">
        <v>7.4</v>
      </c>
      <c r="AA647" s="1">
        <v>16</v>
      </c>
      <c r="AB647" s="1">
        <v>0</v>
      </c>
    </row>
    <row r="648" spans="1:28" x14ac:dyDescent="0.2">
      <c r="A648" s="1" t="s">
        <v>28</v>
      </c>
      <c r="B648" s="1" t="s">
        <v>3612</v>
      </c>
      <c r="C648" s="1">
        <v>142</v>
      </c>
      <c r="D648" s="1">
        <v>121</v>
      </c>
      <c r="E648" s="1">
        <v>38</v>
      </c>
      <c r="F648" s="1">
        <v>745</v>
      </c>
      <c r="G648" s="1" t="s">
        <v>3613</v>
      </c>
      <c r="H648" s="1">
        <v>940</v>
      </c>
      <c r="I648" s="1">
        <v>83892374</v>
      </c>
      <c r="J648" s="1" t="s">
        <v>2201</v>
      </c>
      <c r="K648" s="1" t="s">
        <v>3259</v>
      </c>
      <c r="L648" s="1" t="s">
        <v>3614</v>
      </c>
      <c r="M648" s="1">
        <v>85720</v>
      </c>
      <c r="N648" s="1">
        <v>4230</v>
      </c>
      <c r="O648" s="1" t="s">
        <v>3261</v>
      </c>
      <c r="P648" s="1">
        <v>0</v>
      </c>
      <c r="Q648" s="1" t="s">
        <v>3615</v>
      </c>
      <c r="R648" s="2" t="s">
        <v>3616</v>
      </c>
      <c r="S648" s="1">
        <v>297</v>
      </c>
      <c r="T648" s="1" t="s">
        <v>37</v>
      </c>
      <c r="U648" s="1" t="s">
        <v>38</v>
      </c>
      <c r="V648" s="1" t="s">
        <v>39</v>
      </c>
      <c r="W648" s="1">
        <v>66000000</v>
      </c>
      <c r="X648" s="1">
        <v>1998</v>
      </c>
      <c r="Y648" s="1">
        <v>826</v>
      </c>
      <c r="Z648" s="1">
        <v>7</v>
      </c>
      <c r="AA648" s="1">
        <v>2.35</v>
      </c>
      <c r="AB648" s="1">
        <v>0</v>
      </c>
    </row>
    <row r="649" spans="1:28" x14ac:dyDescent="0.2">
      <c r="A649" s="1" t="s">
        <v>28</v>
      </c>
      <c r="B649" s="1" t="s">
        <v>3617</v>
      </c>
      <c r="C649" s="1">
        <v>90</v>
      </c>
      <c r="D649" s="1">
        <v>102</v>
      </c>
      <c r="E649" s="1">
        <v>4</v>
      </c>
      <c r="F649" s="1">
        <v>112</v>
      </c>
      <c r="G649" s="1" t="s">
        <v>942</v>
      </c>
      <c r="H649" s="1">
        <v>14000</v>
      </c>
      <c r="I649" s="1">
        <v>5932060</v>
      </c>
      <c r="J649" s="1" t="s">
        <v>3618</v>
      </c>
      <c r="K649" s="1" t="s">
        <v>435</v>
      </c>
      <c r="L649" s="1" t="s">
        <v>3619</v>
      </c>
      <c r="M649" s="1">
        <v>29285</v>
      </c>
      <c r="N649" s="1">
        <v>14625</v>
      </c>
      <c r="O649" s="1" t="s">
        <v>3620</v>
      </c>
      <c r="P649" s="1">
        <v>0</v>
      </c>
      <c r="Q649" s="1" t="s">
        <v>3621</v>
      </c>
      <c r="R649" s="2" t="s">
        <v>3622</v>
      </c>
      <c r="S649" s="1">
        <v>174</v>
      </c>
      <c r="T649" s="1" t="s">
        <v>37</v>
      </c>
      <c r="U649" s="1" t="s">
        <v>56</v>
      </c>
      <c r="V649" s="1" t="s">
        <v>39</v>
      </c>
      <c r="W649" s="1">
        <v>35000000</v>
      </c>
      <c r="X649" s="1">
        <v>2007</v>
      </c>
      <c r="Y649" s="1">
        <v>394</v>
      </c>
      <c r="Z649" s="1">
        <v>5.4</v>
      </c>
      <c r="AA649" s="1">
        <v>2.35</v>
      </c>
      <c r="AB649" s="1">
        <v>0</v>
      </c>
    </row>
    <row r="650" spans="1:28" x14ac:dyDescent="0.2">
      <c r="A650" s="1" t="s">
        <v>28</v>
      </c>
      <c r="B650" s="1" t="s">
        <v>388</v>
      </c>
      <c r="C650" s="1">
        <v>219</v>
      </c>
      <c r="D650" s="1">
        <v>169</v>
      </c>
      <c r="E650" s="1">
        <v>14000</v>
      </c>
      <c r="F650" s="1">
        <v>13000</v>
      </c>
      <c r="G650" s="1" t="s">
        <v>336</v>
      </c>
      <c r="H650" s="1">
        <v>15000</v>
      </c>
      <c r="I650" s="1">
        <v>216119491</v>
      </c>
      <c r="J650" s="1" t="s">
        <v>1466</v>
      </c>
      <c r="K650" s="1" t="s">
        <v>321</v>
      </c>
      <c r="L650" s="1" t="s">
        <v>3623</v>
      </c>
      <c r="M650" s="1">
        <v>881236</v>
      </c>
      <c r="N650" s="1">
        <v>44998</v>
      </c>
      <c r="O650" s="1" t="s">
        <v>1156</v>
      </c>
      <c r="P650" s="1">
        <v>2</v>
      </c>
      <c r="Q650" s="1" t="s">
        <v>3624</v>
      </c>
      <c r="R650" s="2" t="s">
        <v>3625</v>
      </c>
      <c r="S650" s="1">
        <v>2277</v>
      </c>
      <c r="T650" s="1" t="s">
        <v>37</v>
      </c>
      <c r="U650" s="1" t="s">
        <v>38</v>
      </c>
      <c r="V650" s="1" t="s">
        <v>584</v>
      </c>
      <c r="W650" s="1">
        <v>70000000</v>
      </c>
      <c r="X650" s="1">
        <v>1998</v>
      </c>
      <c r="Y650" s="1">
        <v>14000</v>
      </c>
      <c r="Z650" s="1">
        <v>8.6</v>
      </c>
      <c r="AA650" s="1">
        <v>1.85</v>
      </c>
      <c r="AB650" s="1">
        <v>22000</v>
      </c>
    </row>
    <row r="651" spans="1:28" x14ac:dyDescent="0.2">
      <c r="A651" s="1" t="s">
        <v>28</v>
      </c>
      <c r="B651" s="1" t="s">
        <v>3626</v>
      </c>
      <c r="C651" s="1">
        <v>327</v>
      </c>
      <c r="D651" s="1">
        <v>132</v>
      </c>
      <c r="E651" s="1">
        <v>76</v>
      </c>
      <c r="F651" s="1">
        <v>464</v>
      </c>
      <c r="G651" s="1" t="s">
        <v>729</v>
      </c>
      <c r="H651" s="1">
        <v>3000</v>
      </c>
      <c r="I651" s="1">
        <v>43568507</v>
      </c>
      <c r="J651" s="1" t="s">
        <v>463</v>
      </c>
      <c r="K651" s="1" t="s">
        <v>809</v>
      </c>
      <c r="L651" s="1" t="s">
        <v>3627</v>
      </c>
      <c r="M651" s="1">
        <v>136954</v>
      </c>
      <c r="N651" s="1">
        <v>7081</v>
      </c>
      <c r="O651" s="1" t="s">
        <v>281</v>
      </c>
      <c r="P651" s="1">
        <v>1</v>
      </c>
      <c r="Q651" s="1" t="s">
        <v>3628</v>
      </c>
      <c r="R651" s="2" t="s">
        <v>3629</v>
      </c>
      <c r="S651" s="1">
        <v>346</v>
      </c>
      <c r="T651" s="1" t="s">
        <v>37</v>
      </c>
      <c r="U651" s="1" t="s">
        <v>38</v>
      </c>
      <c r="V651" s="1" t="s">
        <v>39</v>
      </c>
      <c r="W651" s="1">
        <v>66000000</v>
      </c>
      <c r="X651" s="1">
        <v>2014</v>
      </c>
      <c r="Y651" s="1">
        <v>3000</v>
      </c>
      <c r="Z651" s="1">
        <v>6.5</v>
      </c>
      <c r="AA651" s="1">
        <v>2.35</v>
      </c>
      <c r="AB651" s="1">
        <v>32000</v>
      </c>
    </row>
    <row r="652" spans="1:28" x14ac:dyDescent="0.2">
      <c r="A652" s="1" t="s">
        <v>28</v>
      </c>
      <c r="B652" s="1" t="s">
        <v>2366</v>
      </c>
      <c r="C652" s="1">
        <v>149</v>
      </c>
      <c r="D652" s="1">
        <v>127</v>
      </c>
      <c r="E652" s="1">
        <v>278</v>
      </c>
      <c r="F652" s="1">
        <v>912</v>
      </c>
      <c r="G652" s="1" t="s">
        <v>3630</v>
      </c>
      <c r="H652" s="1">
        <v>2000</v>
      </c>
      <c r="I652" s="1">
        <v>182805123</v>
      </c>
      <c r="J652" s="1" t="s">
        <v>3631</v>
      </c>
      <c r="K652" s="1" t="s">
        <v>233</v>
      </c>
      <c r="L652" s="1" t="s">
        <v>3632</v>
      </c>
      <c r="M652" s="1">
        <v>158864</v>
      </c>
      <c r="N652" s="1">
        <v>5838</v>
      </c>
      <c r="O652" s="1" t="s">
        <v>3076</v>
      </c>
      <c r="P652" s="1">
        <v>1</v>
      </c>
      <c r="Q652" s="1" t="s">
        <v>3633</v>
      </c>
      <c r="R652" s="2" t="s">
        <v>3634</v>
      </c>
      <c r="S652" s="1">
        <v>395</v>
      </c>
      <c r="T652" s="1" t="s">
        <v>37</v>
      </c>
      <c r="U652" s="1" t="s">
        <v>38</v>
      </c>
      <c r="V652" s="1" t="s">
        <v>39</v>
      </c>
      <c r="W652" s="1">
        <v>70000000</v>
      </c>
      <c r="X652" s="1">
        <v>2000</v>
      </c>
      <c r="Y652" s="1">
        <v>955</v>
      </c>
      <c r="Z652" s="1">
        <v>6.4</v>
      </c>
      <c r="AA652" s="1">
        <v>1.37</v>
      </c>
      <c r="AB652" s="1">
        <v>0</v>
      </c>
    </row>
    <row r="653" spans="1:28" x14ac:dyDescent="0.2">
      <c r="A653" s="1" t="s">
        <v>28</v>
      </c>
      <c r="B653" s="1" t="s">
        <v>1806</v>
      </c>
      <c r="C653" s="1">
        <v>193</v>
      </c>
      <c r="D653" s="1">
        <v>103</v>
      </c>
      <c r="E653" s="1">
        <v>77</v>
      </c>
      <c r="F653" s="1">
        <v>835</v>
      </c>
      <c r="G653" s="1" t="s">
        <v>1146</v>
      </c>
      <c r="H653" s="1">
        <v>1000</v>
      </c>
      <c r="I653" s="1">
        <v>176387405</v>
      </c>
      <c r="J653" s="1" t="s">
        <v>470</v>
      </c>
      <c r="K653" s="1" t="s">
        <v>2140</v>
      </c>
      <c r="L653" s="1" t="s">
        <v>3635</v>
      </c>
      <c r="M653" s="1">
        <v>328159</v>
      </c>
      <c r="N653" s="1">
        <v>5437</v>
      </c>
      <c r="O653" s="1" t="s">
        <v>2106</v>
      </c>
      <c r="P653" s="1">
        <v>0</v>
      </c>
      <c r="Q653" s="1" t="s">
        <v>3636</v>
      </c>
      <c r="R653" s="2" t="s">
        <v>3637</v>
      </c>
      <c r="S653" s="1">
        <v>467</v>
      </c>
      <c r="T653" s="1" t="s">
        <v>37</v>
      </c>
      <c r="U653" s="1" t="s">
        <v>38</v>
      </c>
      <c r="V653" s="1" t="s">
        <v>94</v>
      </c>
      <c r="W653" s="1">
        <v>59000000</v>
      </c>
      <c r="X653" s="1">
        <v>2002</v>
      </c>
      <c r="Y653" s="1">
        <v>939</v>
      </c>
      <c r="Z653" s="1">
        <v>7.6</v>
      </c>
      <c r="AA653" s="1">
        <v>1.85</v>
      </c>
      <c r="AB653" s="1">
        <v>3000</v>
      </c>
    </row>
    <row r="654" spans="1:28" x14ac:dyDescent="0.2">
      <c r="A654" s="1" t="s">
        <v>28</v>
      </c>
      <c r="B654" s="1" t="s">
        <v>3638</v>
      </c>
      <c r="C654" s="1">
        <v>175</v>
      </c>
      <c r="D654" s="1">
        <v>136</v>
      </c>
      <c r="E654" s="1">
        <v>759</v>
      </c>
      <c r="F654" s="1">
        <v>354</v>
      </c>
      <c r="G654" s="1" t="s">
        <v>754</v>
      </c>
      <c r="H654" s="1">
        <v>11000</v>
      </c>
      <c r="I654" s="1">
        <v>33685268</v>
      </c>
      <c r="J654" s="1" t="s">
        <v>3170</v>
      </c>
      <c r="K654" s="1" t="s">
        <v>465</v>
      </c>
      <c r="L654" s="1" t="s">
        <v>3639</v>
      </c>
      <c r="M654" s="1">
        <v>75573</v>
      </c>
      <c r="N654" s="1">
        <v>12194</v>
      </c>
      <c r="O654" s="1" t="s">
        <v>3640</v>
      </c>
      <c r="P654" s="1">
        <v>1</v>
      </c>
      <c r="Q654" s="1" t="s">
        <v>3641</v>
      </c>
      <c r="R654" s="2" t="s">
        <v>3642</v>
      </c>
      <c r="S654" s="1">
        <v>662</v>
      </c>
      <c r="T654" s="1" t="s">
        <v>37</v>
      </c>
      <c r="U654" s="1" t="s">
        <v>38</v>
      </c>
      <c r="V654" s="1" t="s">
        <v>584</v>
      </c>
      <c r="W654" s="1">
        <v>68000000</v>
      </c>
      <c r="X654" s="1">
        <v>2003</v>
      </c>
      <c r="Y654" s="1">
        <v>599</v>
      </c>
      <c r="Z654" s="1">
        <v>5.5</v>
      </c>
      <c r="AA654" s="1">
        <v>2.35</v>
      </c>
      <c r="AB654" s="1">
        <v>4000</v>
      </c>
    </row>
    <row r="655" spans="1:28" x14ac:dyDescent="0.2">
      <c r="A655" s="1" t="s">
        <v>28</v>
      </c>
      <c r="B655" s="1" t="s">
        <v>388</v>
      </c>
      <c r="C655" s="1">
        <v>538</v>
      </c>
      <c r="D655" s="1">
        <v>150</v>
      </c>
      <c r="E655" s="1">
        <v>14000</v>
      </c>
      <c r="F655" s="1">
        <v>655</v>
      </c>
      <c r="G655" s="1" t="s">
        <v>2495</v>
      </c>
      <c r="H655" s="1">
        <v>23000</v>
      </c>
      <c r="I655" s="1">
        <v>182204440</v>
      </c>
      <c r="J655" s="1" t="s">
        <v>3240</v>
      </c>
      <c r="K655" s="1" t="s">
        <v>62</v>
      </c>
      <c r="L655" s="1" t="s">
        <v>3643</v>
      </c>
      <c r="M655" s="1">
        <v>197412</v>
      </c>
      <c r="N655" s="1">
        <v>25517</v>
      </c>
      <c r="O655" s="1" t="s">
        <v>2282</v>
      </c>
      <c r="P655" s="1">
        <v>0</v>
      </c>
      <c r="Q655" s="1" t="s">
        <v>3644</v>
      </c>
      <c r="R655" s="2" t="s">
        <v>3645</v>
      </c>
      <c r="S655" s="1">
        <v>720</v>
      </c>
      <c r="T655" s="1" t="s">
        <v>37</v>
      </c>
      <c r="U655" s="1" t="s">
        <v>38</v>
      </c>
      <c r="V655" s="1" t="s">
        <v>39</v>
      </c>
      <c r="W655" s="1">
        <v>65000000</v>
      </c>
      <c r="X655" s="1">
        <v>2012</v>
      </c>
      <c r="Y655" s="1">
        <v>826</v>
      </c>
      <c r="Z655" s="1">
        <v>7.4</v>
      </c>
      <c r="AA655" s="1">
        <v>2.35</v>
      </c>
      <c r="AB655" s="1">
        <v>71000</v>
      </c>
    </row>
    <row r="656" spans="1:28" x14ac:dyDescent="0.2">
      <c r="A656" s="1" t="s">
        <v>28</v>
      </c>
      <c r="B656" s="1" t="s">
        <v>442</v>
      </c>
      <c r="C656" s="1">
        <v>313</v>
      </c>
      <c r="D656" s="1">
        <v>136</v>
      </c>
      <c r="E656" s="1">
        <v>0</v>
      </c>
      <c r="F656" s="1">
        <v>99</v>
      </c>
      <c r="G656" s="1" t="s">
        <v>3646</v>
      </c>
      <c r="H656" s="1">
        <v>18000</v>
      </c>
      <c r="I656" s="1">
        <v>171383253</v>
      </c>
      <c r="J656" s="1" t="s">
        <v>646</v>
      </c>
      <c r="K656" s="1" t="s">
        <v>587</v>
      </c>
      <c r="L656" s="1" t="s">
        <v>3647</v>
      </c>
      <c r="M656" s="1">
        <v>1217752</v>
      </c>
      <c r="N656" s="1">
        <v>18563</v>
      </c>
      <c r="O656" s="1" t="s">
        <v>3648</v>
      </c>
      <c r="P656" s="1">
        <v>3</v>
      </c>
      <c r="Q656" s="1" t="s">
        <v>3649</v>
      </c>
      <c r="R656" s="2" t="s">
        <v>3650</v>
      </c>
      <c r="S656" s="1">
        <v>3646</v>
      </c>
      <c r="T656" s="1" t="s">
        <v>37</v>
      </c>
      <c r="U656" s="1" t="s">
        <v>38</v>
      </c>
      <c r="V656" s="1" t="s">
        <v>584</v>
      </c>
      <c r="W656" s="1">
        <v>63000000</v>
      </c>
      <c r="X656" s="1">
        <v>1999</v>
      </c>
      <c r="Y656" s="1">
        <v>145</v>
      </c>
      <c r="Z656" s="1">
        <v>8.6999999999999993</v>
      </c>
      <c r="AA656" s="1">
        <v>2.35</v>
      </c>
      <c r="AB656" s="1">
        <v>25000</v>
      </c>
    </row>
    <row r="657" spans="1:28" x14ac:dyDescent="0.2">
      <c r="A657" s="1" t="s">
        <v>28</v>
      </c>
      <c r="B657" s="1" t="s">
        <v>849</v>
      </c>
      <c r="C657" s="1">
        <v>159</v>
      </c>
      <c r="D657" s="1">
        <v>140</v>
      </c>
      <c r="E657" s="1">
        <v>2000</v>
      </c>
      <c r="F657" s="1">
        <v>552</v>
      </c>
      <c r="G657" s="1" t="s">
        <v>3651</v>
      </c>
      <c r="H657" s="1">
        <v>15000</v>
      </c>
      <c r="I657" s="1">
        <v>172071312</v>
      </c>
      <c r="J657" s="1" t="s">
        <v>2156</v>
      </c>
      <c r="K657" s="1" t="s">
        <v>321</v>
      </c>
      <c r="L657" s="1" t="s">
        <v>3652</v>
      </c>
      <c r="M657" s="1">
        <v>208817</v>
      </c>
      <c r="N657" s="1">
        <v>17171</v>
      </c>
      <c r="O657" s="1" t="s">
        <v>3653</v>
      </c>
      <c r="P657" s="1">
        <v>0</v>
      </c>
      <c r="Q657" s="1" t="s">
        <v>3654</v>
      </c>
      <c r="R657" s="2" t="s">
        <v>3655</v>
      </c>
      <c r="S657" s="1">
        <v>296</v>
      </c>
      <c r="T657" s="1" t="s">
        <v>37</v>
      </c>
      <c r="U657" s="1" t="s">
        <v>38</v>
      </c>
      <c r="V657" s="1" t="s">
        <v>94</v>
      </c>
      <c r="W657" s="1">
        <v>62000000</v>
      </c>
      <c r="X657" s="1">
        <v>1995</v>
      </c>
      <c r="Y657" s="1">
        <v>968</v>
      </c>
      <c r="Z657" s="1">
        <v>7.6</v>
      </c>
      <c r="AA657" s="1">
        <v>2.35</v>
      </c>
      <c r="AB657" s="1">
        <v>5000</v>
      </c>
    </row>
    <row r="658" spans="1:28" x14ac:dyDescent="0.2">
      <c r="A658" s="1" t="s">
        <v>28</v>
      </c>
      <c r="B658" s="1" t="s">
        <v>1303</v>
      </c>
      <c r="C658" s="1">
        <v>196</v>
      </c>
      <c r="D658" s="1">
        <v>113</v>
      </c>
      <c r="E658" s="1">
        <v>719</v>
      </c>
      <c r="F658" s="1">
        <v>217</v>
      </c>
      <c r="G658" s="1" t="s">
        <v>1304</v>
      </c>
      <c r="H658" s="1">
        <v>605</v>
      </c>
      <c r="I658" s="1">
        <v>119412921</v>
      </c>
      <c r="J658" s="1" t="s">
        <v>646</v>
      </c>
      <c r="K658" s="1" t="s">
        <v>1305</v>
      </c>
      <c r="L658" s="1" t="s">
        <v>1306</v>
      </c>
      <c r="M658" s="1">
        <v>240241</v>
      </c>
      <c r="N658" s="1">
        <v>1441</v>
      </c>
      <c r="O658" s="1" t="s">
        <v>1307</v>
      </c>
      <c r="P658" s="1">
        <v>0</v>
      </c>
      <c r="Q658" s="1" t="s">
        <v>1308</v>
      </c>
      <c r="R658" s="2" t="s">
        <v>1309</v>
      </c>
      <c r="S658" s="1">
        <v>391</v>
      </c>
      <c r="T658" s="1" t="s">
        <v>37</v>
      </c>
      <c r="U658" s="1" t="s">
        <v>38</v>
      </c>
      <c r="V658" s="1" t="s">
        <v>584</v>
      </c>
      <c r="W658" s="1">
        <v>65000000</v>
      </c>
      <c r="X658" s="1">
        <v>1990</v>
      </c>
      <c r="Y658" s="1">
        <v>308</v>
      </c>
      <c r="Z658" s="1">
        <v>7.5</v>
      </c>
      <c r="AA658" s="1">
        <v>1.85</v>
      </c>
      <c r="AB658" s="1">
        <v>0</v>
      </c>
    </row>
    <row r="659" spans="1:28" x14ac:dyDescent="0.2">
      <c r="A659" s="1" t="s">
        <v>28</v>
      </c>
      <c r="B659" s="1" t="s">
        <v>3656</v>
      </c>
      <c r="C659" s="1">
        <v>80</v>
      </c>
      <c r="D659" s="1">
        <v>104</v>
      </c>
      <c r="E659" s="1">
        <v>54</v>
      </c>
      <c r="F659" s="1">
        <v>775</v>
      </c>
      <c r="G659" s="1" t="s">
        <v>3657</v>
      </c>
      <c r="H659" s="1">
        <v>901</v>
      </c>
      <c r="I659" s="1">
        <v>139225854</v>
      </c>
      <c r="J659" s="1" t="s">
        <v>514</v>
      </c>
      <c r="K659" s="1" t="s">
        <v>3658</v>
      </c>
      <c r="L659" s="1" t="s">
        <v>3659</v>
      </c>
      <c r="M659" s="1">
        <v>34561</v>
      </c>
      <c r="N659" s="1">
        <v>5265</v>
      </c>
      <c r="O659" s="1" t="s">
        <v>3660</v>
      </c>
      <c r="P659" s="1">
        <v>0</v>
      </c>
      <c r="Q659" s="1" t="s">
        <v>3661</v>
      </c>
      <c r="R659" s="2" t="s">
        <v>3662</v>
      </c>
      <c r="S659" s="1">
        <v>116</v>
      </c>
      <c r="T659" s="1" t="s">
        <v>37</v>
      </c>
      <c r="U659" s="1" t="s">
        <v>38</v>
      </c>
      <c r="V659" s="1" t="s">
        <v>276</v>
      </c>
      <c r="W659" s="1">
        <v>60000000</v>
      </c>
      <c r="X659" s="1">
        <v>2002</v>
      </c>
      <c r="Y659" s="1">
        <v>857</v>
      </c>
      <c r="Z659" s="1">
        <v>5.5</v>
      </c>
      <c r="AA659" s="1">
        <v>1.85</v>
      </c>
      <c r="AB659" s="1">
        <v>1000</v>
      </c>
    </row>
    <row r="660" spans="1:28" x14ac:dyDescent="0.2">
      <c r="A660" s="1" t="s">
        <v>28</v>
      </c>
      <c r="B660" s="1" t="s">
        <v>3663</v>
      </c>
      <c r="C660" s="1">
        <v>488</v>
      </c>
      <c r="D660" s="1">
        <v>158</v>
      </c>
      <c r="E660" s="1">
        <v>0</v>
      </c>
      <c r="F660" s="1">
        <v>11000</v>
      </c>
      <c r="G660" s="1" t="s">
        <v>445</v>
      </c>
      <c r="H660" s="1">
        <v>20000</v>
      </c>
      <c r="I660" s="1">
        <v>148775460</v>
      </c>
      <c r="J660" s="1" t="s">
        <v>2849</v>
      </c>
      <c r="K660" s="1" t="s">
        <v>262</v>
      </c>
      <c r="L660" s="1" t="s">
        <v>3664</v>
      </c>
      <c r="M660" s="1">
        <v>243834</v>
      </c>
      <c r="N660" s="1">
        <v>46204</v>
      </c>
      <c r="O660" s="1" t="s">
        <v>256</v>
      </c>
      <c r="P660" s="1">
        <v>1</v>
      </c>
      <c r="Q660" s="1" t="s">
        <v>3665</v>
      </c>
      <c r="R660" s="2" t="s">
        <v>3666</v>
      </c>
      <c r="S660" s="1">
        <v>845</v>
      </c>
      <c r="T660" s="1" t="s">
        <v>37</v>
      </c>
      <c r="U660" s="1" t="s">
        <v>38</v>
      </c>
      <c r="V660" s="1" t="s">
        <v>39</v>
      </c>
      <c r="W660" s="1">
        <v>61000000</v>
      </c>
      <c r="X660" s="1">
        <v>2012</v>
      </c>
      <c r="Y660" s="1">
        <v>13000</v>
      </c>
      <c r="Z660" s="1">
        <v>7.6</v>
      </c>
      <c r="AA660" s="1">
        <v>1.85</v>
      </c>
      <c r="AB660" s="1">
        <v>144000</v>
      </c>
    </row>
    <row r="661" spans="1:28" x14ac:dyDescent="0.2">
      <c r="A661" s="1" t="s">
        <v>28</v>
      </c>
      <c r="B661" s="1" t="s">
        <v>3667</v>
      </c>
      <c r="C661" s="1">
        <v>153</v>
      </c>
      <c r="D661" s="1">
        <v>119</v>
      </c>
      <c r="E661" s="1">
        <v>0</v>
      </c>
      <c r="F661" s="1">
        <v>744</v>
      </c>
      <c r="G661" s="1" t="s">
        <v>3668</v>
      </c>
      <c r="H661" s="1">
        <v>15000</v>
      </c>
      <c r="I661" s="1">
        <v>115731542</v>
      </c>
      <c r="J661" s="1" t="s">
        <v>1414</v>
      </c>
      <c r="K661" s="1" t="s">
        <v>321</v>
      </c>
      <c r="L661" s="1" t="s">
        <v>3669</v>
      </c>
      <c r="M661" s="1">
        <v>151812</v>
      </c>
      <c r="N661" s="1">
        <v>17768</v>
      </c>
      <c r="O661" s="1" t="s">
        <v>2637</v>
      </c>
      <c r="P661" s="1">
        <v>2</v>
      </c>
      <c r="Q661" s="1" t="s">
        <v>3670</v>
      </c>
      <c r="R661" s="2" t="s">
        <v>3671</v>
      </c>
      <c r="S661" s="1">
        <v>556</v>
      </c>
      <c r="T661" s="1" t="s">
        <v>37</v>
      </c>
      <c r="U661" s="1" t="s">
        <v>38</v>
      </c>
      <c r="V661" s="1" t="s">
        <v>94</v>
      </c>
      <c r="W661" s="1">
        <v>65000000</v>
      </c>
      <c r="X661" s="1">
        <v>1998</v>
      </c>
      <c r="Y661" s="1">
        <v>793</v>
      </c>
      <c r="Z661" s="1">
        <v>6.5</v>
      </c>
      <c r="AA661" s="1">
        <v>1.85</v>
      </c>
      <c r="AB661" s="1">
        <v>0</v>
      </c>
    </row>
    <row r="662" spans="1:28" x14ac:dyDescent="0.2">
      <c r="A662" s="1" t="s">
        <v>28</v>
      </c>
      <c r="B662" s="1" t="s">
        <v>1750</v>
      </c>
      <c r="C662" s="1">
        <v>173</v>
      </c>
      <c r="D662" s="1">
        <v>106</v>
      </c>
      <c r="E662" s="1">
        <v>285</v>
      </c>
      <c r="F662" s="1">
        <v>105</v>
      </c>
      <c r="G662" s="1" t="s">
        <v>1542</v>
      </c>
      <c r="H662" s="1">
        <v>8000</v>
      </c>
      <c r="I662" s="1">
        <v>100468793</v>
      </c>
      <c r="J662" s="1" t="s">
        <v>1670</v>
      </c>
      <c r="K662" s="1" t="s">
        <v>1248</v>
      </c>
      <c r="L662" s="1" t="s">
        <v>3672</v>
      </c>
      <c r="M662" s="1">
        <v>212499</v>
      </c>
      <c r="N662" s="1">
        <v>11264</v>
      </c>
      <c r="O662" s="1" t="s">
        <v>3673</v>
      </c>
      <c r="P662" s="1">
        <v>2</v>
      </c>
      <c r="Q662" s="1" t="s">
        <v>3674</v>
      </c>
      <c r="R662" s="2" t="s">
        <v>3675</v>
      </c>
      <c r="S662" s="1">
        <v>277</v>
      </c>
      <c r="T662" s="1" t="s">
        <v>37</v>
      </c>
      <c r="U662" s="1" t="s">
        <v>38</v>
      </c>
      <c r="V662" s="1" t="s">
        <v>584</v>
      </c>
      <c r="W662" s="1">
        <v>65000000</v>
      </c>
      <c r="X662" s="1">
        <v>2008</v>
      </c>
      <c r="Y662" s="1">
        <v>3000</v>
      </c>
      <c r="Z662" s="1">
        <v>6.9</v>
      </c>
      <c r="AA662" s="1">
        <v>2.35</v>
      </c>
      <c r="AB662" s="1">
        <v>0</v>
      </c>
    </row>
    <row r="663" spans="1:28" x14ac:dyDescent="0.2">
      <c r="A663" s="1" t="s">
        <v>28</v>
      </c>
      <c r="B663" s="1" t="s">
        <v>312</v>
      </c>
      <c r="C663" s="1">
        <v>156</v>
      </c>
      <c r="D663" s="1">
        <v>136</v>
      </c>
      <c r="E663" s="1">
        <v>258</v>
      </c>
      <c r="F663" s="1">
        <v>94</v>
      </c>
      <c r="G663" s="1" t="s">
        <v>3676</v>
      </c>
      <c r="H663" s="1">
        <v>12000</v>
      </c>
      <c r="I663" s="1">
        <v>93771072</v>
      </c>
      <c r="J663" s="1" t="s">
        <v>3677</v>
      </c>
      <c r="K663" s="1" t="s">
        <v>761</v>
      </c>
      <c r="L663" s="1" t="s">
        <v>3678</v>
      </c>
      <c r="M663" s="1">
        <v>135404</v>
      </c>
      <c r="N663" s="1">
        <v>12396</v>
      </c>
      <c r="O663" s="1" t="s">
        <v>3679</v>
      </c>
      <c r="P663" s="1">
        <v>0</v>
      </c>
      <c r="Q663" s="1" t="s">
        <v>3680</v>
      </c>
      <c r="R663" s="2" t="s">
        <v>3681</v>
      </c>
      <c r="S663" s="1">
        <v>318</v>
      </c>
      <c r="T663" s="1" t="s">
        <v>37</v>
      </c>
      <c r="U663" s="1" t="s">
        <v>38</v>
      </c>
      <c r="V663" s="1" t="s">
        <v>39</v>
      </c>
      <c r="W663" s="1">
        <v>65000000</v>
      </c>
      <c r="X663" s="1">
        <v>1998</v>
      </c>
      <c r="Y663" s="1">
        <v>174</v>
      </c>
      <c r="Z663" s="1">
        <v>6.7</v>
      </c>
      <c r="AA663" s="1">
        <v>2.35</v>
      </c>
      <c r="AB663" s="1">
        <v>0</v>
      </c>
    </row>
    <row r="664" spans="1:28" x14ac:dyDescent="0.2">
      <c r="A664" s="1" t="s">
        <v>28</v>
      </c>
      <c r="B664" s="1" t="s">
        <v>2541</v>
      </c>
      <c r="C664" s="1">
        <v>307</v>
      </c>
      <c r="D664" s="1">
        <v>95</v>
      </c>
      <c r="E664" s="1">
        <v>480</v>
      </c>
      <c r="F664" s="1">
        <v>490</v>
      </c>
      <c r="G664" s="1" t="s">
        <v>1728</v>
      </c>
      <c r="H664" s="1">
        <v>21000</v>
      </c>
      <c r="I664" s="1">
        <v>100448498</v>
      </c>
      <c r="J664" s="1" t="s">
        <v>2526</v>
      </c>
      <c r="K664" s="1" t="s">
        <v>96</v>
      </c>
      <c r="L664" s="1" t="s">
        <v>3682</v>
      </c>
      <c r="M664" s="1">
        <v>272789</v>
      </c>
      <c r="N664" s="1">
        <v>23018</v>
      </c>
      <c r="O664" s="1" t="s">
        <v>3683</v>
      </c>
      <c r="P664" s="1">
        <v>3</v>
      </c>
      <c r="Q664" s="1" t="s">
        <v>3684</v>
      </c>
      <c r="R664" s="2" t="s">
        <v>3685</v>
      </c>
      <c r="S664" s="1">
        <v>285</v>
      </c>
      <c r="T664" s="1" t="s">
        <v>37</v>
      </c>
      <c r="U664" s="1" t="s">
        <v>38</v>
      </c>
      <c r="V664" s="1" t="s">
        <v>584</v>
      </c>
      <c r="W664" s="1">
        <v>65000000</v>
      </c>
      <c r="X664" s="1">
        <v>2010</v>
      </c>
      <c r="Y664" s="1">
        <v>561</v>
      </c>
      <c r="Z664" s="1">
        <v>6.6</v>
      </c>
      <c r="AA664" s="1">
        <v>2.35</v>
      </c>
      <c r="AB664" s="1">
        <v>25000</v>
      </c>
    </row>
    <row r="665" spans="1:28" x14ac:dyDescent="0.2">
      <c r="A665" s="1" t="s">
        <v>28</v>
      </c>
      <c r="B665" s="1" t="s">
        <v>564</v>
      </c>
      <c r="C665" s="1">
        <v>322</v>
      </c>
      <c r="D665" s="1">
        <v>137</v>
      </c>
      <c r="E665" s="1">
        <v>11000</v>
      </c>
      <c r="F665" s="1">
        <v>465</v>
      </c>
      <c r="G665" s="1" t="s">
        <v>3686</v>
      </c>
      <c r="H665" s="1">
        <v>769</v>
      </c>
      <c r="I665" s="1">
        <v>115603980</v>
      </c>
      <c r="J665" s="1" t="s">
        <v>3687</v>
      </c>
      <c r="K665" s="1" t="s">
        <v>3688</v>
      </c>
      <c r="L665" s="1" t="s">
        <v>3689</v>
      </c>
      <c r="M665" s="1">
        <v>103589</v>
      </c>
      <c r="N665" s="1">
        <v>2938</v>
      </c>
      <c r="O665" s="1" t="s">
        <v>3690</v>
      </c>
      <c r="P665" s="1">
        <v>0</v>
      </c>
      <c r="Q665" s="1" t="s">
        <v>3691</v>
      </c>
      <c r="R665" s="2" t="s">
        <v>3692</v>
      </c>
      <c r="S665" s="1">
        <v>351</v>
      </c>
      <c r="T665" s="1" t="s">
        <v>37</v>
      </c>
      <c r="U665" s="1" t="s">
        <v>38</v>
      </c>
      <c r="V665" s="1" t="s">
        <v>39</v>
      </c>
      <c r="W665" s="1">
        <v>65000000</v>
      </c>
      <c r="X665" s="1">
        <v>2014</v>
      </c>
      <c r="Y665" s="1">
        <v>698</v>
      </c>
      <c r="Z665" s="1">
        <v>7.2</v>
      </c>
      <c r="AA665" s="1">
        <v>2.35</v>
      </c>
      <c r="AB665" s="1">
        <v>35000</v>
      </c>
    </row>
    <row r="666" spans="1:28" x14ac:dyDescent="0.2">
      <c r="A666" s="1" t="s">
        <v>746</v>
      </c>
      <c r="B666" s="1" t="s">
        <v>3693</v>
      </c>
      <c r="C666" s="1">
        <v>169</v>
      </c>
      <c r="D666" s="1">
        <v>130</v>
      </c>
      <c r="E666" s="1">
        <v>16000</v>
      </c>
      <c r="F666" s="1">
        <v>416</v>
      </c>
      <c r="G666" s="1" t="s">
        <v>3694</v>
      </c>
      <c r="H666" s="1">
        <v>16000</v>
      </c>
      <c r="I666" s="1">
        <v>90454043</v>
      </c>
      <c r="J666" s="1" t="s">
        <v>50</v>
      </c>
      <c r="K666" s="1" t="s">
        <v>3693</v>
      </c>
      <c r="L666" s="1" t="s">
        <v>3695</v>
      </c>
      <c r="M666" s="1">
        <v>60165</v>
      </c>
      <c r="N666" s="1">
        <v>17771</v>
      </c>
      <c r="O666" s="1" t="s">
        <v>3696</v>
      </c>
      <c r="P666" s="1">
        <v>1</v>
      </c>
      <c r="Q666" s="1" t="s">
        <v>3697</v>
      </c>
      <c r="R666" s="2" t="s">
        <v>3698</v>
      </c>
      <c r="S666" s="1">
        <v>326</v>
      </c>
      <c r="T666" s="1" t="s">
        <v>37</v>
      </c>
      <c r="U666" s="1" t="s">
        <v>38</v>
      </c>
      <c r="V666" s="1" t="s">
        <v>39</v>
      </c>
      <c r="W666" s="1">
        <v>65000000</v>
      </c>
      <c r="X666" s="1">
        <v>2000</v>
      </c>
      <c r="Y666" s="1">
        <v>495</v>
      </c>
      <c r="Z666" s="1">
        <v>6.4</v>
      </c>
      <c r="AA666" s="1">
        <v>2.35</v>
      </c>
      <c r="AB666" s="1">
        <v>0</v>
      </c>
    </row>
    <row r="667" spans="1:28" x14ac:dyDescent="0.2">
      <c r="A667" s="1" t="s">
        <v>28</v>
      </c>
      <c r="B667" s="1" t="s">
        <v>2065</v>
      </c>
      <c r="C667" s="1">
        <v>74</v>
      </c>
      <c r="D667" s="1">
        <v>124</v>
      </c>
      <c r="E667" s="1">
        <v>212</v>
      </c>
      <c r="F667" s="1">
        <v>369</v>
      </c>
      <c r="G667" s="1" t="s">
        <v>3699</v>
      </c>
      <c r="H667" s="1">
        <v>13000</v>
      </c>
      <c r="I667" s="1">
        <v>84049211</v>
      </c>
      <c r="J667" s="1" t="s">
        <v>50</v>
      </c>
      <c r="K667" s="1" t="s">
        <v>1783</v>
      </c>
      <c r="L667" s="1" t="s">
        <v>3700</v>
      </c>
      <c r="M667" s="1">
        <v>96096</v>
      </c>
      <c r="N667" s="1">
        <v>15229</v>
      </c>
      <c r="O667" s="1" t="s">
        <v>3701</v>
      </c>
      <c r="P667" s="1">
        <v>1</v>
      </c>
      <c r="Q667" s="1" t="s">
        <v>3702</v>
      </c>
      <c r="R667" s="2" t="s">
        <v>3703</v>
      </c>
      <c r="S667" s="1">
        <v>172</v>
      </c>
      <c r="T667" s="1" t="s">
        <v>37</v>
      </c>
      <c r="U667" s="1" t="s">
        <v>38</v>
      </c>
      <c r="V667" s="1" t="s">
        <v>584</v>
      </c>
      <c r="W667" s="1">
        <v>70000000</v>
      </c>
      <c r="X667" s="1">
        <v>1993</v>
      </c>
      <c r="Y667" s="1">
        <v>730</v>
      </c>
      <c r="Z667" s="1">
        <v>6.4</v>
      </c>
      <c r="AA667" s="1">
        <v>2.35</v>
      </c>
      <c r="AB667" s="1">
        <v>0</v>
      </c>
    </row>
    <row r="668" spans="1:28" x14ac:dyDescent="0.2">
      <c r="A668" s="1" t="s">
        <v>28</v>
      </c>
      <c r="B668" s="1" t="s">
        <v>1339</v>
      </c>
      <c r="C668" s="1">
        <v>72</v>
      </c>
      <c r="D668" s="1">
        <v>108</v>
      </c>
      <c r="E668" s="1">
        <v>610</v>
      </c>
      <c r="F668" s="1">
        <v>461</v>
      </c>
      <c r="G668" s="1" t="s">
        <v>3704</v>
      </c>
      <c r="H668" s="1">
        <v>848</v>
      </c>
      <c r="I668" s="1">
        <v>70450000</v>
      </c>
      <c r="J668" s="1" t="s">
        <v>333</v>
      </c>
      <c r="K668" s="1" t="s">
        <v>469</v>
      </c>
      <c r="L668" s="1" t="s">
        <v>3705</v>
      </c>
      <c r="M668" s="1">
        <v>77390</v>
      </c>
      <c r="N668" s="1">
        <v>2913</v>
      </c>
      <c r="O668" s="1" t="s">
        <v>1347</v>
      </c>
      <c r="P668" s="1">
        <v>2</v>
      </c>
      <c r="Q668" s="1" t="s">
        <v>3706</v>
      </c>
      <c r="R668" s="2" t="s">
        <v>3707</v>
      </c>
      <c r="S668" s="1">
        <v>189</v>
      </c>
      <c r="T668" s="1" t="s">
        <v>37</v>
      </c>
      <c r="U668" s="1" t="s">
        <v>38</v>
      </c>
      <c r="V668" s="1" t="s">
        <v>584</v>
      </c>
      <c r="W668" s="1">
        <v>50000000</v>
      </c>
      <c r="X668" s="1">
        <v>1996</v>
      </c>
      <c r="Y668" s="1">
        <v>517</v>
      </c>
      <c r="Z668" s="1">
        <v>6</v>
      </c>
      <c r="AA668" s="1">
        <v>2.35</v>
      </c>
      <c r="AB668" s="1">
        <v>0</v>
      </c>
    </row>
    <row r="669" spans="1:28" x14ac:dyDescent="0.2">
      <c r="A669" s="1" t="s">
        <v>28</v>
      </c>
      <c r="B669" s="1" t="s">
        <v>702</v>
      </c>
      <c r="C669" s="1">
        <v>86</v>
      </c>
      <c r="D669" s="1">
        <v>104</v>
      </c>
      <c r="E669" s="1">
        <v>226</v>
      </c>
      <c r="F669" s="1">
        <v>577</v>
      </c>
      <c r="G669" s="1" t="s">
        <v>3708</v>
      </c>
      <c r="H669" s="1">
        <v>13000</v>
      </c>
      <c r="I669" s="1">
        <v>69688384</v>
      </c>
      <c r="J669" s="1" t="s">
        <v>514</v>
      </c>
      <c r="K669" s="1" t="s">
        <v>976</v>
      </c>
      <c r="L669" s="1" t="s">
        <v>3709</v>
      </c>
      <c r="M669" s="1">
        <v>34473</v>
      </c>
      <c r="N669" s="1">
        <v>16452</v>
      </c>
      <c r="O669" s="1" t="s">
        <v>3710</v>
      </c>
      <c r="P669" s="1">
        <v>1</v>
      </c>
      <c r="Q669" s="1" t="s">
        <v>3711</v>
      </c>
      <c r="R669" s="2" t="s">
        <v>3712</v>
      </c>
      <c r="S669" s="1">
        <v>139</v>
      </c>
      <c r="T669" s="1" t="s">
        <v>37</v>
      </c>
      <c r="U669" s="1" t="s">
        <v>38</v>
      </c>
      <c r="V669" s="1" t="s">
        <v>94</v>
      </c>
      <c r="W669" s="1">
        <v>60000000</v>
      </c>
      <c r="X669" s="1">
        <v>2000</v>
      </c>
      <c r="Y669" s="1">
        <v>718</v>
      </c>
      <c r="Z669" s="1">
        <v>6.1</v>
      </c>
      <c r="AA669" s="1">
        <v>1.85</v>
      </c>
      <c r="AB669" s="1">
        <v>0</v>
      </c>
    </row>
    <row r="670" spans="1:28" x14ac:dyDescent="0.2">
      <c r="A670" s="1" t="s">
        <v>28</v>
      </c>
      <c r="B670" s="1" t="s">
        <v>759</v>
      </c>
      <c r="C670" s="1">
        <v>242</v>
      </c>
      <c r="D670" s="1">
        <v>129</v>
      </c>
      <c r="E670" s="1">
        <v>0</v>
      </c>
      <c r="F670" s="1">
        <v>625</v>
      </c>
      <c r="G670" s="1" t="s">
        <v>3713</v>
      </c>
      <c r="H670" s="1">
        <v>12000</v>
      </c>
      <c r="I670" s="1">
        <v>70236496</v>
      </c>
      <c r="J670" s="1" t="s">
        <v>2818</v>
      </c>
      <c r="K670" s="1" t="s">
        <v>704</v>
      </c>
      <c r="L670" s="1" t="s">
        <v>3714</v>
      </c>
      <c r="M670" s="1">
        <v>67395</v>
      </c>
      <c r="N670" s="1">
        <v>14421</v>
      </c>
      <c r="O670" s="1" t="s">
        <v>1787</v>
      </c>
      <c r="P670" s="1">
        <v>0</v>
      </c>
      <c r="Q670" s="1" t="s">
        <v>3715</v>
      </c>
      <c r="R670" s="2" t="s">
        <v>3716</v>
      </c>
      <c r="S670" s="1">
        <v>564</v>
      </c>
      <c r="T670" s="1" t="s">
        <v>37</v>
      </c>
      <c r="U670" s="1" t="s">
        <v>38</v>
      </c>
      <c r="V670" s="1" t="s">
        <v>39</v>
      </c>
      <c r="W670" s="1">
        <v>63000000</v>
      </c>
      <c r="X670" s="1">
        <v>2006</v>
      </c>
      <c r="Y670" s="1">
        <v>1000</v>
      </c>
      <c r="Z670" s="1">
        <v>6</v>
      </c>
      <c r="AA670" s="1">
        <v>1.85</v>
      </c>
      <c r="AB670" s="1">
        <v>0</v>
      </c>
    </row>
    <row r="671" spans="1:28" x14ac:dyDescent="0.2">
      <c r="A671" s="1" t="s">
        <v>28</v>
      </c>
      <c r="B671" s="1" t="s">
        <v>370</v>
      </c>
      <c r="C671" s="1">
        <v>141</v>
      </c>
      <c r="D671" s="1">
        <v>117</v>
      </c>
      <c r="E671" s="1">
        <v>179</v>
      </c>
      <c r="F671" s="1">
        <v>403</v>
      </c>
      <c r="G671" s="1" t="s">
        <v>83</v>
      </c>
      <c r="H671" s="1">
        <v>8000</v>
      </c>
      <c r="I671" s="1">
        <v>63695760</v>
      </c>
      <c r="J671" s="1" t="s">
        <v>3408</v>
      </c>
      <c r="K671" s="1" t="s">
        <v>1526</v>
      </c>
      <c r="L671" s="1" t="s">
        <v>3717</v>
      </c>
      <c r="M671" s="1">
        <v>61490</v>
      </c>
      <c r="N671" s="1">
        <v>12850</v>
      </c>
      <c r="O671" s="1" t="s">
        <v>3718</v>
      </c>
      <c r="P671" s="1">
        <v>1</v>
      </c>
      <c r="Q671" s="1" t="s">
        <v>3719</v>
      </c>
      <c r="R671" s="2" t="s">
        <v>3720</v>
      </c>
      <c r="S671" s="1">
        <v>264</v>
      </c>
      <c r="T671" s="1" t="s">
        <v>37</v>
      </c>
      <c r="U671" s="1" t="s">
        <v>38</v>
      </c>
      <c r="V671" s="1" t="s">
        <v>39</v>
      </c>
      <c r="W671" s="1">
        <v>65000000</v>
      </c>
      <c r="X671" s="1">
        <v>2003</v>
      </c>
      <c r="Y671" s="1">
        <v>4000</v>
      </c>
      <c r="Z671" s="1">
        <v>6.4</v>
      </c>
      <c r="AA671" s="1">
        <v>1.85</v>
      </c>
      <c r="AB671" s="1">
        <v>0</v>
      </c>
    </row>
    <row r="672" spans="1:28" x14ac:dyDescent="0.2">
      <c r="A672" s="1" t="s">
        <v>28</v>
      </c>
      <c r="B672" s="1" t="s">
        <v>3721</v>
      </c>
      <c r="C672" s="1">
        <v>313</v>
      </c>
      <c r="D672" s="1">
        <v>99</v>
      </c>
      <c r="E672" s="1">
        <v>119</v>
      </c>
      <c r="F672" s="1">
        <v>174</v>
      </c>
      <c r="G672" s="1" t="s">
        <v>915</v>
      </c>
      <c r="H672" s="1">
        <v>600</v>
      </c>
      <c r="I672" s="1">
        <v>59617068</v>
      </c>
      <c r="J672" s="1" t="s">
        <v>1680</v>
      </c>
      <c r="K672" s="1" t="s">
        <v>2178</v>
      </c>
      <c r="L672" s="1" t="s">
        <v>3722</v>
      </c>
      <c r="M672" s="1">
        <v>213863</v>
      </c>
      <c r="N672" s="1">
        <v>1375</v>
      </c>
      <c r="O672" s="1" t="s">
        <v>3723</v>
      </c>
      <c r="P672" s="1">
        <v>0</v>
      </c>
      <c r="Q672" s="1" t="s">
        <v>3724</v>
      </c>
      <c r="R672" s="2" t="s">
        <v>3725</v>
      </c>
      <c r="S672" s="1">
        <v>310</v>
      </c>
      <c r="T672" s="1" t="s">
        <v>37</v>
      </c>
      <c r="U672" s="1" t="s">
        <v>38</v>
      </c>
      <c r="V672" s="1" t="s">
        <v>584</v>
      </c>
      <c r="W672" s="1">
        <v>65000000</v>
      </c>
      <c r="X672" s="1">
        <v>2012</v>
      </c>
      <c r="Y672" s="1">
        <v>346</v>
      </c>
      <c r="Z672" s="1">
        <v>6.4</v>
      </c>
      <c r="AA672" s="1">
        <v>2.35</v>
      </c>
      <c r="AB672" s="1">
        <v>59000</v>
      </c>
    </row>
    <row r="673" spans="1:28" x14ac:dyDescent="0.2">
      <c r="A673" s="1" t="s">
        <v>28</v>
      </c>
      <c r="B673" s="1" t="s">
        <v>3726</v>
      </c>
      <c r="C673" s="1">
        <v>280</v>
      </c>
      <c r="D673" s="1">
        <v>159</v>
      </c>
      <c r="E673" s="1">
        <v>0</v>
      </c>
      <c r="F673" s="1">
        <v>521</v>
      </c>
      <c r="G673" s="1" t="s">
        <v>3727</v>
      </c>
      <c r="H673" s="1">
        <v>10000</v>
      </c>
      <c r="I673" s="1">
        <v>55637680</v>
      </c>
      <c r="J673" s="1" t="s">
        <v>1923</v>
      </c>
      <c r="K673" s="1" t="s">
        <v>522</v>
      </c>
      <c r="L673" s="1" t="s">
        <v>3728</v>
      </c>
      <c r="M673" s="1">
        <v>227071</v>
      </c>
      <c r="N673" s="1">
        <v>11424</v>
      </c>
      <c r="O673" s="1" t="s">
        <v>2212</v>
      </c>
      <c r="P673" s="1">
        <v>1</v>
      </c>
      <c r="Q673" s="1" t="s">
        <v>3729</v>
      </c>
      <c r="R673" s="2" t="s">
        <v>3730</v>
      </c>
      <c r="S673" s="1">
        <v>1500</v>
      </c>
      <c r="T673" s="1" t="s">
        <v>37</v>
      </c>
      <c r="U673" s="1" t="s">
        <v>56</v>
      </c>
      <c r="V673" s="1" t="s">
        <v>584</v>
      </c>
      <c r="W673" s="1">
        <v>65000000</v>
      </c>
      <c r="X673" s="1">
        <v>1999</v>
      </c>
      <c r="Y673" s="1">
        <v>580</v>
      </c>
      <c r="Z673" s="1">
        <v>7.3</v>
      </c>
      <c r="AA673" s="1">
        <v>1.66</v>
      </c>
      <c r="AB673" s="1">
        <v>10000</v>
      </c>
    </row>
    <row r="674" spans="1:28" x14ac:dyDescent="0.2">
      <c r="A674" s="1" t="s">
        <v>28</v>
      </c>
      <c r="B674" s="1" t="s">
        <v>3731</v>
      </c>
      <c r="C674" s="1">
        <v>176</v>
      </c>
      <c r="D674" s="1">
        <v>118</v>
      </c>
      <c r="E674" s="1">
        <v>87</v>
      </c>
      <c r="F674" s="1">
        <v>929</v>
      </c>
      <c r="G674" s="1" t="s">
        <v>2728</v>
      </c>
      <c r="H674" s="1">
        <v>2000</v>
      </c>
      <c r="I674" s="1">
        <v>85911262</v>
      </c>
      <c r="J674" s="1" t="s">
        <v>3732</v>
      </c>
      <c r="K674" s="1" t="s">
        <v>3733</v>
      </c>
      <c r="L674" s="1" t="s">
        <v>3734</v>
      </c>
      <c r="M674" s="1">
        <v>24735</v>
      </c>
      <c r="N674" s="1">
        <v>4796</v>
      </c>
      <c r="O674" s="1" t="s">
        <v>3735</v>
      </c>
      <c r="P674" s="1">
        <v>6</v>
      </c>
      <c r="Q674" s="1" t="s">
        <v>3736</v>
      </c>
      <c r="R674" s="2" t="s">
        <v>3737</v>
      </c>
      <c r="S674" s="1">
        <v>213</v>
      </c>
      <c r="T674" s="1" t="s">
        <v>37</v>
      </c>
      <c r="U674" s="1" t="s">
        <v>38</v>
      </c>
      <c r="V674" s="1" t="s">
        <v>94</v>
      </c>
      <c r="W674" s="1">
        <v>65000000</v>
      </c>
      <c r="X674" s="1">
        <v>2014</v>
      </c>
      <c r="Y674" s="1">
        <v>1000</v>
      </c>
      <c r="Z674" s="1">
        <v>5.2</v>
      </c>
      <c r="AA674" s="1">
        <v>2.39</v>
      </c>
      <c r="AB674" s="1">
        <v>16000</v>
      </c>
    </row>
    <row r="675" spans="1:28" x14ac:dyDescent="0.2">
      <c r="A675" s="1" t="s">
        <v>28</v>
      </c>
      <c r="B675" s="1" t="s">
        <v>3738</v>
      </c>
      <c r="C675" s="1">
        <v>279</v>
      </c>
      <c r="D675" s="1">
        <v>105</v>
      </c>
      <c r="E675" s="1">
        <v>43</v>
      </c>
      <c r="F675" s="1">
        <v>523</v>
      </c>
      <c r="G675" s="1" t="s">
        <v>2112</v>
      </c>
      <c r="H675" s="1">
        <v>10000</v>
      </c>
      <c r="I675" s="1">
        <v>53846915</v>
      </c>
      <c r="J675" s="1" t="s">
        <v>3123</v>
      </c>
      <c r="K675" s="1" t="s">
        <v>165</v>
      </c>
      <c r="L675" s="1" t="s">
        <v>3739</v>
      </c>
      <c r="M675" s="1">
        <v>149337</v>
      </c>
      <c r="N675" s="1">
        <v>11943</v>
      </c>
      <c r="O675" s="1" t="s">
        <v>3740</v>
      </c>
      <c r="P675" s="1">
        <v>0</v>
      </c>
      <c r="Q675" s="1" t="s">
        <v>3741</v>
      </c>
      <c r="R675" s="2" t="s">
        <v>3742</v>
      </c>
      <c r="S675" s="1">
        <v>221</v>
      </c>
      <c r="T675" s="1" t="s">
        <v>37</v>
      </c>
      <c r="U675" s="1" t="s">
        <v>38</v>
      </c>
      <c r="V675" s="1" t="s">
        <v>584</v>
      </c>
      <c r="W675" s="1">
        <v>50100000</v>
      </c>
      <c r="X675" s="1">
        <v>2015</v>
      </c>
      <c r="Y675" s="1">
        <v>806</v>
      </c>
      <c r="Z675" s="1">
        <v>6.6</v>
      </c>
      <c r="AA675" s="1">
        <v>1.85</v>
      </c>
      <c r="AB675" s="1">
        <v>23000</v>
      </c>
    </row>
    <row r="676" spans="1:28" x14ac:dyDescent="0.2">
      <c r="A676" s="1" t="s">
        <v>28</v>
      </c>
      <c r="B676" s="1" t="s">
        <v>326</v>
      </c>
      <c r="C676" s="1">
        <v>241</v>
      </c>
      <c r="D676" s="1">
        <v>103</v>
      </c>
      <c r="E676" s="1">
        <v>368</v>
      </c>
      <c r="F676" s="1">
        <v>520</v>
      </c>
      <c r="G676" s="1" t="s">
        <v>3743</v>
      </c>
      <c r="H676" s="1">
        <v>27000</v>
      </c>
      <c r="I676" s="1">
        <v>54758461</v>
      </c>
      <c r="J676" s="1" t="s">
        <v>1422</v>
      </c>
      <c r="K676" s="1" t="s">
        <v>60</v>
      </c>
      <c r="L676" s="1" t="s">
        <v>3744</v>
      </c>
      <c r="M676" s="1">
        <v>147641</v>
      </c>
      <c r="N676" s="1">
        <v>29808</v>
      </c>
      <c r="O676" s="1" t="s">
        <v>3745</v>
      </c>
      <c r="P676" s="1">
        <v>3</v>
      </c>
      <c r="Q676" s="1" t="s">
        <v>3746</v>
      </c>
      <c r="R676" s="2" t="s">
        <v>3747</v>
      </c>
      <c r="S676" s="1">
        <v>238</v>
      </c>
      <c r="T676" s="1" t="s">
        <v>37</v>
      </c>
      <c r="U676" s="1" t="s">
        <v>38</v>
      </c>
      <c r="V676" s="1" t="s">
        <v>39</v>
      </c>
      <c r="W676" s="1">
        <v>65000000</v>
      </c>
      <c r="X676" s="1">
        <v>2012</v>
      </c>
      <c r="Y676" s="1">
        <v>1000</v>
      </c>
      <c r="Z676" s="1">
        <v>6.3</v>
      </c>
      <c r="AA676" s="1">
        <v>2.35</v>
      </c>
      <c r="AB676" s="1">
        <v>18000</v>
      </c>
    </row>
    <row r="677" spans="1:28" x14ac:dyDescent="0.2">
      <c r="A677" s="1" t="s">
        <v>28</v>
      </c>
      <c r="B677" s="1" t="s">
        <v>3748</v>
      </c>
      <c r="C677" s="1">
        <v>185</v>
      </c>
      <c r="D677" s="1">
        <v>122</v>
      </c>
      <c r="E677" s="1">
        <v>687</v>
      </c>
      <c r="F677" s="1">
        <v>957</v>
      </c>
      <c r="G677" s="1" t="s">
        <v>3749</v>
      </c>
      <c r="H677" s="1">
        <v>16000</v>
      </c>
      <c r="I677" s="1">
        <v>52397389</v>
      </c>
      <c r="J677" s="1" t="s">
        <v>3750</v>
      </c>
      <c r="K677" s="1" t="s">
        <v>314</v>
      </c>
      <c r="L677" s="1" t="s">
        <v>3751</v>
      </c>
      <c r="M677" s="1">
        <v>132954</v>
      </c>
      <c r="N677" s="1">
        <v>19764</v>
      </c>
      <c r="O677" s="1" t="s">
        <v>1009</v>
      </c>
      <c r="P677" s="1">
        <v>0</v>
      </c>
      <c r="Q677" s="1" t="s">
        <v>3752</v>
      </c>
      <c r="R677" s="2" t="s">
        <v>3753</v>
      </c>
      <c r="S677" s="1">
        <v>514</v>
      </c>
      <c r="T677" s="1" t="s">
        <v>37</v>
      </c>
      <c r="U677" s="1" t="s">
        <v>38</v>
      </c>
      <c r="V677" s="1" t="s">
        <v>584</v>
      </c>
      <c r="W677" s="1">
        <v>65000000</v>
      </c>
      <c r="X677" s="1">
        <v>2004</v>
      </c>
      <c r="Y677" s="1">
        <v>1000</v>
      </c>
      <c r="Z677" s="1">
        <v>5.9</v>
      </c>
      <c r="AA677" s="1">
        <v>2.35</v>
      </c>
      <c r="AB677" s="1">
        <v>0</v>
      </c>
    </row>
    <row r="678" spans="1:28" x14ac:dyDescent="0.2">
      <c r="A678" s="1" t="s">
        <v>28</v>
      </c>
      <c r="B678" s="1" t="s">
        <v>2276</v>
      </c>
      <c r="C678" s="1">
        <v>97</v>
      </c>
      <c r="D678" s="1">
        <v>114</v>
      </c>
      <c r="E678" s="1">
        <v>468</v>
      </c>
      <c r="F678" s="1">
        <v>919</v>
      </c>
      <c r="G678" s="1" t="s">
        <v>3754</v>
      </c>
      <c r="H678" s="1">
        <v>1000</v>
      </c>
      <c r="J678" s="1" t="s">
        <v>1466</v>
      </c>
      <c r="K678" s="1" t="s">
        <v>3755</v>
      </c>
      <c r="L678" s="1" t="s">
        <v>3756</v>
      </c>
      <c r="M678" s="1">
        <v>41776</v>
      </c>
      <c r="N678" s="1">
        <v>3860</v>
      </c>
      <c r="O678" s="1" t="s">
        <v>2277</v>
      </c>
      <c r="P678" s="1">
        <v>0</v>
      </c>
      <c r="Q678" s="1" t="s">
        <v>3757</v>
      </c>
      <c r="R678" s="2" t="s">
        <v>3758</v>
      </c>
      <c r="S678" s="1">
        <v>383</v>
      </c>
      <c r="T678" s="1" t="s">
        <v>37</v>
      </c>
      <c r="U678" s="1" t="s">
        <v>38</v>
      </c>
      <c r="V678" s="1" t="s">
        <v>39</v>
      </c>
      <c r="W678" s="1">
        <v>16900000</v>
      </c>
      <c r="X678" s="1">
        <v>1984</v>
      </c>
      <c r="Y678" s="1">
        <v>1000</v>
      </c>
      <c r="Z678" s="1">
        <v>6.4</v>
      </c>
      <c r="AA678" s="1">
        <v>1.85</v>
      </c>
      <c r="AB678" s="1">
        <v>0</v>
      </c>
    </row>
    <row r="679" spans="1:28" x14ac:dyDescent="0.2">
      <c r="A679" s="1" t="s">
        <v>28</v>
      </c>
      <c r="B679" s="1" t="s">
        <v>3065</v>
      </c>
      <c r="C679" s="1">
        <v>117</v>
      </c>
      <c r="D679" s="1">
        <v>143</v>
      </c>
      <c r="E679" s="1">
        <v>0</v>
      </c>
      <c r="F679" s="1">
        <v>210</v>
      </c>
      <c r="G679" s="1" t="s">
        <v>3759</v>
      </c>
      <c r="H679" s="1">
        <v>509</v>
      </c>
      <c r="I679" s="1">
        <v>38966057</v>
      </c>
      <c r="J679" s="1" t="s">
        <v>2526</v>
      </c>
      <c r="K679" s="1" t="s">
        <v>3760</v>
      </c>
      <c r="L679" s="1" t="s">
        <v>3761</v>
      </c>
      <c r="M679" s="1">
        <v>23940</v>
      </c>
      <c r="N679" s="1">
        <v>1409</v>
      </c>
      <c r="O679" s="1" t="s">
        <v>3762</v>
      </c>
      <c r="P679" s="1">
        <v>0</v>
      </c>
      <c r="Q679" s="1" t="s">
        <v>3763</v>
      </c>
      <c r="R679" s="2" t="s">
        <v>3764</v>
      </c>
      <c r="S679" s="1">
        <v>157</v>
      </c>
      <c r="T679" s="1" t="s">
        <v>37</v>
      </c>
      <c r="U679" s="1" t="s">
        <v>1464</v>
      </c>
      <c r="V679" s="1" t="s">
        <v>584</v>
      </c>
      <c r="W679" s="1">
        <v>65000000</v>
      </c>
      <c r="X679" s="1">
        <v>1998</v>
      </c>
      <c r="Y679" s="1">
        <v>317</v>
      </c>
      <c r="Z679" s="1">
        <v>6.7</v>
      </c>
      <c r="AA679" s="1">
        <v>2.35</v>
      </c>
      <c r="AB679" s="1">
        <v>688</v>
      </c>
    </row>
    <row r="680" spans="1:28" x14ac:dyDescent="0.2">
      <c r="A680" s="1" t="s">
        <v>28</v>
      </c>
      <c r="B680" s="1" t="s">
        <v>2330</v>
      </c>
      <c r="C680" s="1">
        <v>239</v>
      </c>
      <c r="D680" s="1">
        <v>96</v>
      </c>
      <c r="E680" s="1">
        <v>545</v>
      </c>
      <c r="F680" s="1">
        <v>974</v>
      </c>
      <c r="G680" s="1" t="s">
        <v>2814</v>
      </c>
      <c r="H680" s="1">
        <v>14000</v>
      </c>
      <c r="I680" s="1">
        <v>42345531</v>
      </c>
      <c r="J680" s="1" t="s">
        <v>2207</v>
      </c>
      <c r="K680" s="1" t="s">
        <v>1971</v>
      </c>
      <c r="L680" s="1" t="s">
        <v>3765</v>
      </c>
      <c r="M680" s="1">
        <v>104831</v>
      </c>
      <c r="N680" s="1">
        <v>17913</v>
      </c>
      <c r="O680" s="1" t="s">
        <v>285</v>
      </c>
      <c r="P680" s="1">
        <v>0</v>
      </c>
      <c r="Q680" s="1" t="s">
        <v>3766</v>
      </c>
      <c r="R680" s="2" t="s">
        <v>3767</v>
      </c>
      <c r="S680" s="1">
        <v>423</v>
      </c>
      <c r="T680" s="1" t="s">
        <v>37</v>
      </c>
      <c r="U680" s="1" t="s">
        <v>766</v>
      </c>
      <c r="V680" s="1" t="s">
        <v>584</v>
      </c>
      <c r="W680" s="1">
        <v>65000000</v>
      </c>
      <c r="X680" s="1">
        <v>2012</v>
      </c>
      <c r="Y680" s="1">
        <v>1000</v>
      </c>
      <c r="Z680" s="1">
        <v>5.4</v>
      </c>
      <c r="AA680" s="1">
        <v>2.35</v>
      </c>
      <c r="AB680" s="1">
        <v>32000</v>
      </c>
    </row>
    <row r="681" spans="1:28" x14ac:dyDescent="0.2">
      <c r="A681" s="1" t="s">
        <v>28</v>
      </c>
      <c r="B681" s="1" t="s">
        <v>2330</v>
      </c>
      <c r="C681" s="1">
        <v>230</v>
      </c>
      <c r="D681" s="1">
        <v>111</v>
      </c>
      <c r="E681" s="1">
        <v>545</v>
      </c>
      <c r="F681" s="1">
        <v>805</v>
      </c>
      <c r="G681" s="1" t="s">
        <v>2971</v>
      </c>
      <c r="H681" s="1">
        <v>26000</v>
      </c>
      <c r="I681" s="1">
        <v>36064910</v>
      </c>
      <c r="J681" s="1" t="s">
        <v>2812</v>
      </c>
      <c r="K681" s="1" t="s">
        <v>334</v>
      </c>
      <c r="L681" s="1" t="s">
        <v>3768</v>
      </c>
      <c r="M681" s="1">
        <v>166610</v>
      </c>
      <c r="N681" s="1">
        <v>28643</v>
      </c>
      <c r="O681" s="1" t="s">
        <v>2317</v>
      </c>
      <c r="P681" s="1">
        <v>4</v>
      </c>
      <c r="Q681" s="1" t="s">
        <v>3769</v>
      </c>
      <c r="R681" s="2" t="s">
        <v>3770</v>
      </c>
      <c r="S681" s="1">
        <v>211</v>
      </c>
      <c r="T681" s="1" t="s">
        <v>37</v>
      </c>
      <c r="U681" s="1" t="s">
        <v>38</v>
      </c>
      <c r="V681" s="1" t="s">
        <v>584</v>
      </c>
      <c r="W681" s="1">
        <v>45000000</v>
      </c>
      <c r="X681" s="1">
        <v>2008</v>
      </c>
      <c r="Y681" s="1">
        <v>872</v>
      </c>
      <c r="Z681" s="1">
        <v>6.4</v>
      </c>
      <c r="AA681" s="1">
        <v>2.35</v>
      </c>
      <c r="AB681" s="1">
        <v>0</v>
      </c>
    </row>
    <row r="682" spans="1:28" x14ac:dyDescent="0.2">
      <c r="A682" s="1" t="s">
        <v>28</v>
      </c>
      <c r="B682" s="1" t="s">
        <v>2065</v>
      </c>
      <c r="C682" s="1">
        <v>94</v>
      </c>
      <c r="D682" s="1">
        <v>121</v>
      </c>
      <c r="E682" s="1">
        <v>212</v>
      </c>
      <c r="F682" s="1">
        <v>263</v>
      </c>
      <c r="G682" s="1" t="s">
        <v>3771</v>
      </c>
      <c r="H682" s="1">
        <v>394</v>
      </c>
      <c r="I682" s="1">
        <v>33328051</v>
      </c>
      <c r="J682" s="1" t="s">
        <v>1119</v>
      </c>
      <c r="K682" s="1" t="s">
        <v>3772</v>
      </c>
      <c r="L682" s="1" t="s">
        <v>3773</v>
      </c>
      <c r="M682" s="1">
        <v>60508</v>
      </c>
      <c r="N682" s="1">
        <v>1531</v>
      </c>
      <c r="O682" s="1" t="s">
        <v>3774</v>
      </c>
      <c r="P682" s="1">
        <v>2</v>
      </c>
      <c r="Q682" s="1" t="s">
        <v>3775</v>
      </c>
      <c r="R682" s="2" t="s">
        <v>3776</v>
      </c>
      <c r="S682" s="1">
        <v>285</v>
      </c>
      <c r="T682" s="1" t="s">
        <v>37</v>
      </c>
      <c r="U682" s="1" t="s">
        <v>38</v>
      </c>
      <c r="V682" s="1" t="s">
        <v>584</v>
      </c>
      <c r="W682" s="1">
        <v>65000000</v>
      </c>
      <c r="X682" s="1">
        <v>1996</v>
      </c>
      <c r="Y682" s="1">
        <v>380</v>
      </c>
      <c r="Z682" s="1">
        <v>6.7</v>
      </c>
      <c r="AA682" s="1">
        <v>2.35</v>
      </c>
      <c r="AB682" s="1">
        <v>4000</v>
      </c>
    </row>
    <row r="683" spans="1:28" x14ac:dyDescent="0.2">
      <c r="A683" s="1" t="s">
        <v>28</v>
      </c>
      <c r="B683" s="1" t="s">
        <v>3777</v>
      </c>
      <c r="C683" s="1">
        <v>134</v>
      </c>
      <c r="D683" s="1">
        <v>135</v>
      </c>
      <c r="E683" s="1">
        <v>138</v>
      </c>
      <c r="F683" s="1">
        <v>184</v>
      </c>
      <c r="G683" s="1" t="s">
        <v>2235</v>
      </c>
      <c r="H683" s="1">
        <v>324</v>
      </c>
      <c r="I683" s="1">
        <v>32598931</v>
      </c>
      <c r="J683" s="1" t="s">
        <v>922</v>
      </c>
      <c r="K683" s="1" t="s">
        <v>3778</v>
      </c>
      <c r="L683" s="1" t="s">
        <v>3779</v>
      </c>
      <c r="M683" s="1">
        <v>49300</v>
      </c>
      <c r="N683" s="1">
        <v>1013</v>
      </c>
      <c r="O683" s="1" t="s">
        <v>3780</v>
      </c>
      <c r="P683" s="1">
        <v>1</v>
      </c>
      <c r="Q683" s="1" t="s">
        <v>3781</v>
      </c>
      <c r="R683" s="2" t="s">
        <v>3782</v>
      </c>
      <c r="S683" s="1">
        <v>265</v>
      </c>
      <c r="T683" s="1" t="s">
        <v>37</v>
      </c>
      <c r="U683" s="1" t="s">
        <v>38</v>
      </c>
      <c r="V683" s="1" t="s">
        <v>584</v>
      </c>
      <c r="W683" s="1">
        <v>65000000</v>
      </c>
      <c r="X683" s="1">
        <v>2000</v>
      </c>
      <c r="Y683" s="1">
        <v>192</v>
      </c>
      <c r="Z683" s="1">
        <v>6.2</v>
      </c>
      <c r="AA683" s="1">
        <v>2.35</v>
      </c>
      <c r="AB683" s="1">
        <v>892</v>
      </c>
    </row>
    <row r="684" spans="1:28" x14ac:dyDescent="0.2">
      <c r="A684" s="1" t="s">
        <v>28</v>
      </c>
      <c r="B684" s="1" t="s">
        <v>249</v>
      </c>
      <c r="C684" s="1">
        <v>136</v>
      </c>
      <c r="D684" s="1">
        <v>101</v>
      </c>
      <c r="E684" s="1">
        <v>4000</v>
      </c>
      <c r="F684" s="1">
        <v>539</v>
      </c>
      <c r="G684" s="1" t="s">
        <v>699</v>
      </c>
      <c r="H684" s="1">
        <v>17000</v>
      </c>
      <c r="I684" s="1">
        <v>28045540</v>
      </c>
      <c r="J684" s="1" t="s">
        <v>164</v>
      </c>
      <c r="K684" s="1" t="s">
        <v>556</v>
      </c>
      <c r="L684" s="1" t="s">
        <v>3783</v>
      </c>
      <c r="M684" s="1">
        <v>67707</v>
      </c>
      <c r="N684" s="1">
        <v>32232</v>
      </c>
      <c r="O684" s="1" t="s">
        <v>3784</v>
      </c>
      <c r="P684" s="1">
        <v>0</v>
      </c>
      <c r="Q684" s="1" t="s">
        <v>3785</v>
      </c>
      <c r="R684" s="2" t="s">
        <v>3786</v>
      </c>
      <c r="S684" s="1">
        <v>202</v>
      </c>
      <c r="T684" s="1" t="s">
        <v>37</v>
      </c>
      <c r="U684" s="1" t="s">
        <v>38</v>
      </c>
      <c r="V684" s="1" t="s">
        <v>94</v>
      </c>
      <c r="W684" s="1">
        <v>65000000</v>
      </c>
      <c r="X684" s="1">
        <v>2005</v>
      </c>
      <c r="Y684" s="1">
        <v>14000</v>
      </c>
      <c r="Z684" s="1">
        <v>6.1</v>
      </c>
      <c r="AA684" s="1">
        <v>1.85</v>
      </c>
      <c r="AB684" s="1">
        <v>0</v>
      </c>
    </row>
    <row r="685" spans="1:28" x14ac:dyDescent="0.2">
      <c r="A685" s="1" t="s">
        <v>28</v>
      </c>
      <c r="B685" s="1" t="s">
        <v>684</v>
      </c>
      <c r="C685" s="1">
        <v>315</v>
      </c>
      <c r="D685" s="1">
        <v>151</v>
      </c>
      <c r="E685" s="1">
        <v>21000</v>
      </c>
      <c r="F685" s="1">
        <v>637</v>
      </c>
      <c r="G685" s="1" t="s">
        <v>3787</v>
      </c>
      <c r="H685" s="1">
        <v>11000</v>
      </c>
      <c r="I685" s="1">
        <v>37023395</v>
      </c>
      <c r="J685" s="1" t="s">
        <v>3408</v>
      </c>
      <c r="K685" s="1" t="s">
        <v>339</v>
      </c>
      <c r="L685" s="1" t="s">
        <v>3788</v>
      </c>
      <c r="M685" s="1">
        <v>1347461</v>
      </c>
      <c r="N685" s="1">
        <v>13209</v>
      </c>
      <c r="O685" s="1" t="s">
        <v>3789</v>
      </c>
      <c r="P685" s="1">
        <v>2</v>
      </c>
      <c r="Q685" s="1" t="s">
        <v>3790</v>
      </c>
      <c r="R685" s="2" t="s">
        <v>3791</v>
      </c>
      <c r="S685" s="1">
        <v>2968</v>
      </c>
      <c r="T685" s="1" t="s">
        <v>37</v>
      </c>
      <c r="U685" s="1" t="s">
        <v>38</v>
      </c>
      <c r="V685" s="1" t="s">
        <v>584</v>
      </c>
      <c r="W685" s="1">
        <v>63000000</v>
      </c>
      <c r="X685" s="1">
        <v>1999</v>
      </c>
      <c r="Y685" s="1">
        <v>783</v>
      </c>
      <c r="Z685" s="1">
        <v>8.8000000000000007</v>
      </c>
      <c r="AA685" s="1">
        <v>2.35</v>
      </c>
      <c r="AB685" s="1">
        <v>48000</v>
      </c>
    </row>
    <row r="686" spans="1:28" x14ac:dyDescent="0.2">
      <c r="A686" s="1" t="s">
        <v>28</v>
      </c>
      <c r="B686" s="1" t="s">
        <v>326</v>
      </c>
      <c r="C686" s="1">
        <v>96</v>
      </c>
      <c r="D686" s="1">
        <v>131</v>
      </c>
      <c r="E686" s="1">
        <v>368</v>
      </c>
      <c r="F686" s="1">
        <v>383</v>
      </c>
      <c r="G686" s="1" t="s">
        <v>3792</v>
      </c>
      <c r="H686" s="1">
        <v>11000</v>
      </c>
      <c r="I686" s="1">
        <v>43532294</v>
      </c>
      <c r="J686" s="1" t="s">
        <v>3793</v>
      </c>
      <c r="K686" s="1" t="s">
        <v>659</v>
      </c>
      <c r="L686" s="1" t="s">
        <v>3794</v>
      </c>
      <c r="M686" s="1">
        <v>46951</v>
      </c>
      <c r="N686" s="1">
        <v>12088</v>
      </c>
      <c r="O686" s="1" t="s">
        <v>3246</v>
      </c>
      <c r="P686" s="1">
        <v>0</v>
      </c>
      <c r="Q686" s="1" t="s">
        <v>3795</v>
      </c>
      <c r="R686" s="2" t="s">
        <v>3796</v>
      </c>
      <c r="S686" s="1">
        <v>175</v>
      </c>
      <c r="T686" s="1" t="s">
        <v>37</v>
      </c>
      <c r="U686" s="1" t="s">
        <v>38</v>
      </c>
      <c r="V686" s="1" t="s">
        <v>94</v>
      </c>
      <c r="W686" s="1">
        <v>65000000</v>
      </c>
      <c r="X686" s="1">
        <v>2006</v>
      </c>
      <c r="Y686" s="1">
        <v>529</v>
      </c>
      <c r="Z686" s="1">
        <v>7.1</v>
      </c>
      <c r="AA686" s="1">
        <v>2.35</v>
      </c>
      <c r="AB686" s="1">
        <v>0</v>
      </c>
    </row>
    <row r="687" spans="1:28" x14ac:dyDescent="0.2">
      <c r="A687" s="1" t="s">
        <v>28</v>
      </c>
      <c r="C687" s="1">
        <v>14</v>
      </c>
      <c r="D687" s="1">
        <v>60</v>
      </c>
      <c r="F687" s="1">
        <v>575</v>
      </c>
      <c r="G687" s="1" t="s">
        <v>175</v>
      </c>
      <c r="H687" s="1">
        <v>1000</v>
      </c>
      <c r="J687" s="1" t="s">
        <v>3081</v>
      </c>
      <c r="K687" s="1" t="s">
        <v>685</v>
      </c>
      <c r="L687" s="1" t="s">
        <v>3797</v>
      </c>
      <c r="M687" s="1">
        <v>8739</v>
      </c>
      <c r="N687" s="1">
        <v>3537</v>
      </c>
      <c r="O687" s="1" t="s">
        <v>3798</v>
      </c>
      <c r="P687" s="1">
        <v>0</v>
      </c>
      <c r="Q687" s="1" t="s">
        <v>3799</v>
      </c>
      <c r="R687" s="2" t="s">
        <v>3800</v>
      </c>
      <c r="S687" s="1">
        <v>28</v>
      </c>
      <c r="T687" s="1" t="s">
        <v>37</v>
      </c>
      <c r="U687" s="1" t="s">
        <v>56</v>
      </c>
      <c r="Y687" s="1">
        <v>773</v>
      </c>
      <c r="Z687" s="1">
        <v>8.1</v>
      </c>
      <c r="AB687" s="1">
        <v>0</v>
      </c>
    </row>
    <row r="688" spans="1:28" x14ac:dyDescent="0.2">
      <c r="A688" s="1" t="s">
        <v>28</v>
      </c>
      <c r="B688" s="1" t="s">
        <v>3801</v>
      </c>
      <c r="C688" s="1">
        <v>60</v>
      </c>
      <c r="D688" s="1">
        <v>100</v>
      </c>
      <c r="E688" s="1">
        <v>36</v>
      </c>
      <c r="F688" s="1">
        <v>554</v>
      </c>
      <c r="G688" s="1" t="s">
        <v>1440</v>
      </c>
      <c r="H688" s="1">
        <v>13000</v>
      </c>
      <c r="I688" s="1">
        <v>17218080</v>
      </c>
      <c r="J688" s="1" t="s">
        <v>1627</v>
      </c>
      <c r="K688" s="1" t="s">
        <v>976</v>
      </c>
      <c r="L688" s="1" t="s">
        <v>3802</v>
      </c>
      <c r="M688" s="1">
        <v>43376</v>
      </c>
      <c r="N688" s="1">
        <v>15944</v>
      </c>
      <c r="O688" s="1" t="s">
        <v>2292</v>
      </c>
      <c r="P688" s="1">
        <v>0</v>
      </c>
      <c r="Q688" s="1" t="s">
        <v>3803</v>
      </c>
      <c r="R688" s="2" t="s">
        <v>3804</v>
      </c>
      <c r="S688" s="1">
        <v>249</v>
      </c>
      <c r="T688" s="1" t="s">
        <v>37</v>
      </c>
      <c r="U688" s="1" t="s">
        <v>38</v>
      </c>
      <c r="V688" s="1" t="s">
        <v>584</v>
      </c>
      <c r="W688" s="1">
        <v>70000000</v>
      </c>
      <c r="X688" s="1">
        <v>1991</v>
      </c>
      <c r="Y688" s="1">
        <v>773</v>
      </c>
      <c r="Z688" s="1">
        <v>5.7</v>
      </c>
      <c r="AA688" s="1">
        <v>1.85</v>
      </c>
      <c r="AB688" s="1">
        <v>0</v>
      </c>
    </row>
    <row r="689" spans="1:28" x14ac:dyDescent="0.2">
      <c r="A689" s="1" t="s">
        <v>28</v>
      </c>
      <c r="B689" s="1" t="s">
        <v>3667</v>
      </c>
      <c r="C689" s="1">
        <v>60</v>
      </c>
      <c r="D689" s="1">
        <v>105</v>
      </c>
      <c r="E689" s="1">
        <v>0</v>
      </c>
      <c r="F689" s="1">
        <v>506</v>
      </c>
      <c r="G689" s="1" t="s">
        <v>3805</v>
      </c>
      <c r="H689" s="1">
        <v>975</v>
      </c>
      <c r="I689" s="1">
        <v>10014234</v>
      </c>
      <c r="J689" s="1" t="s">
        <v>1008</v>
      </c>
      <c r="K689" s="1" t="s">
        <v>2522</v>
      </c>
      <c r="L689" s="1" t="s">
        <v>3806</v>
      </c>
      <c r="M689" s="1">
        <v>8560</v>
      </c>
      <c r="N689" s="1">
        <v>3580</v>
      </c>
      <c r="O689" s="1" t="s">
        <v>2984</v>
      </c>
      <c r="P689" s="1">
        <v>1</v>
      </c>
      <c r="Q689" s="1" t="s">
        <v>3807</v>
      </c>
      <c r="R689" s="2" t="s">
        <v>3808</v>
      </c>
      <c r="S689" s="1">
        <v>69</v>
      </c>
      <c r="T689" s="1" t="s">
        <v>37</v>
      </c>
      <c r="U689" s="1" t="s">
        <v>1464</v>
      </c>
      <c r="V689" s="1" t="s">
        <v>584</v>
      </c>
      <c r="W689" s="1">
        <v>65000000</v>
      </c>
      <c r="X689" s="1">
        <v>2000</v>
      </c>
      <c r="Y689" s="1">
        <v>909</v>
      </c>
      <c r="Z689" s="1">
        <v>5</v>
      </c>
      <c r="AA689" s="1">
        <v>1.85</v>
      </c>
      <c r="AB689" s="1">
        <v>177</v>
      </c>
    </row>
    <row r="690" spans="1:28" x14ac:dyDescent="0.2">
      <c r="A690" s="1" t="s">
        <v>28</v>
      </c>
      <c r="B690" s="1" t="s">
        <v>3809</v>
      </c>
      <c r="C690" s="1">
        <v>308</v>
      </c>
      <c r="D690" s="1">
        <v>92</v>
      </c>
      <c r="E690" s="1">
        <v>72</v>
      </c>
      <c r="F690" s="1">
        <v>568</v>
      </c>
      <c r="G690" s="1" t="s">
        <v>3810</v>
      </c>
      <c r="H690" s="1">
        <v>623</v>
      </c>
      <c r="I690" s="1">
        <v>19059018</v>
      </c>
      <c r="J690" s="1" t="s">
        <v>3811</v>
      </c>
      <c r="K690" s="1" t="s">
        <v>3812</v>
      </c>
      <c r="L690" s="1" t="s">
        <v>3813</v>
      </c>
      <c r="M690" s="1">
        <v>65709</v>
      </c>
      <c r="N690" s="1">
        <v>3165</v>
      </c>
      <c r="O690" s="1" t="s">
        <v>2095</v>
      </c>
      <c r="P690" s="1">
        <v>0</v>
      </c>
      <c r="Q690" s="1" t="s">
        <v>3814</v>
      </c>
      <c r="R690" s="2" t="s">
        <v>3815</v>
      </c>
      <c r="S690" s="1">
        <v>194</v>
      </c>
      <c r="T690" s="1" t="s">
        <v>37</v>
      </c>
      <c r="U690" s="1" t="s">
        <v>369</v>
      </c>
      <c r="V690" s="1" t="s">
        <v>39</v>
      </c>
      <c r="W690" s="1">
        <v>65000000</v>
      </c>
      <c r="X690" s="1">
        <v>2014</v>
      </c>
      <c r="Y690" s="1">
        <v>593</v>
      </c>
      <c r="Z690" s="1">
        <v>5.0999999999999996</v>
      </c>
      <c r="AA690" s="1">
        <v>2.35</v>
      </c>
      <c r="AB690" s="1">
        <v>15000</v>
      </c>
    </row>
    <row r="691" spans="1:28" x14ac:dyDescent="0.2">
      <c r="A691" s="1" t="s">
        <v>28</v>
      </c>
      <c r="B691" s="1" t="s">
        <v>3816</v>
      </c>
      <c r="C691" s="1">
        <v>127</v>
      </c>
      <c r="D691" s="1">
        <v>130</v>
      </c>
      <c r="E691" s="1">
        <v>2000</v>
      </c>
      <c r="F691" s="1">
        <v>25</v>
      </c>
      <c r="G691" s="1" t="s">
        <v>3817</v>
      </c>
      <c r="H691" s="1">
        <v>268</v>
      </c>
      <c r="I691" s="1">
        <v>1987287</v>
      </c>
      <c r="J691" s="1" t="s">
        <v>1934</v>
      </c>
      <c r="K691" s="1" t="s">
        <v>3818</v>
      </c>
      <c r="L691" s="1" t="s">
        <v>3819</v>
      </c>
      <c r="M691" s="1">
        <v>25474</v>
      </c>
      <c r="N691" s="1">
        <v>450</v>
      </c>
      <c r="O691" s="1" t="s">
        <v>3820</v>
      </c>
      <c r="P691" s="1">
        <v>0</v>
      </c>
      <c r="Q691" s="1" t="s">
        <v>3821</v>
      </c>
      <c r="R691" s="2" t="s">
        <v>3822</v>
      </c>
      <c r="S691" s="1">
        <v>138</v>
      </c>
      <c r="T691" s="1" t="s">
        <v>37</v>
      </c>
      <c r="U691" s="1" t="s">
        <v>56</v>
      </c>
      <c r="V691" s="1" t="s">
        <v>39</v>
      </c>
      <c r="W691" s="1">
        <v>50000000</v>
      </c>
      <c r="X691" s="1">
        <v>2005</v>
      </c>
      <c r="Y691" s="1">
        <v>85</v>
      </c>
      <c r="Z691" s="1">
        <v>6.9</v>
      </c>
      <c r="AA691" s="1">
        <v>2.35</v>
      </c>
      <c r="AB691" s="1">
        <v>0</v>
      </c>
    </row>
    <row r="692" spans="1:28" x14ac:dyDescent="0.2">
      <c r="A692" s="1" t="s">
        <v>28</v>
      </c>
      <c r="B692" s="1" t="s">
        <v>3612</v>
      </c>
      <c r="C692" s="1">
        <v>196</v>
      </c>
      <c r="D692" s="1">
        <v>100</v>
      </c>
      <c r="E692" s="1">
        <v>38</v>
      </c>
      <c r="F692" s="1">
        <v>1000</v>
      </c>
      <c r="G692" s="1" t="s">
        <v>586</v>
      </c>
      <c r="H692" s="1">
        <v>3000</v>
      </c>
      <c r="I692" s="1">
        <v>24407944</v>
      </c>
      <c r="J692" s="1" t="s">
        <v>3002</v>
      </c>
      <c r="K692" s="1" t="s">
        <v>749</v>
      </c>
      <c r="L692" s="1" t="s">
        <v>3823</v>
      </c>
      <c r="M692" s="1">
        <v>71202</v>
      </c>
      <c r="N692" s="1">
        <v>7048</v>
      </c>
      <c r="O692" s="1" t="s">
        <v>2140</v>
      </c>
      <c r="P692" s="1">
        <v>0</v>
      </c>
      <c r="Q692" s="1" t="s">
        <v>3824</v>
      </c>
      <c r="R692" s="2" t="s">
        <v>3825</v>
      </c>
      <c r="S692" s="1">
        <v>380</v>
      </c>
      <c r="T692" s="1" t="s">
        <v>37</v>
      </c>
      <c r="U692" s="1" t="s">
        <v>267</v>
      </c>
      <c r="V692" s="1" t="s">
        <v>39</v>
      </c>
      <c r="W692" s="1">
        <v>43000000</v>
      </c>
      <c r="X692" s="1">
        <v>2005</v>
      </c>
      <c r="Y692" s="1">
        <v>1000</v>
      </c>
      <c r="Z692" s="1">
        <v>4.8</v>
      </c>
      <c r="AA692" s="1">
        <v>2.35</v>
      </c>
      <c r="AB692" s="1">
        <v>0</v>
      </c>
    </row>
    <row r="693" spans="1:28" x14ac:dyDescent="0.2">
      <c r="A693" s="1" t="s">
        <v>746</v>
      </c>
      <c r="B693" s="1" t="s">
        <v>3826</v>
      </c>
      <c r="C693" s="1">
        <v>339</v>
      </c>
      <c r="D693" s="1">
        <v>102</v>
      </c>
      <c r="E693" s="1">
        <v>436</v>
      </c>
      <c r="F693" s="1">
        <v>6000</v>
      </c>
      <c r="G693" s="1" t="s">
        <v>976</v>
      </c>
      <c r="H693" s="1">
        <v>23000</v>
      </c>
      <c r="I693" s="1">
        <v>13750556</v>
      </c>
      <c r="J693" s="1" t="s">
        <v>333</v>
      </c>
      <c r="K693" s="1" t="s">
        <v>62</v>
      </c>
      <c r="L693" s="1" t="s">
        <v>3827</v>
      </c>
      <c r="M693" s="1">
        <v>111102</v>
      </c>
      <c r="N693" s="1">
        <v>49433</v>
      </c>
      <c r="O693" s="1" t="s">
        <v>198</v>
      </c>
      <c r="P693" s="1">
        <v>3</v>
      </c>
      <c r="Q693" s="1" t="s">
        <v>3828</v>
      </c>
      <c r="R693" s="2" t="s">
        <v>3829</v>
      </c>
      <c r="S693" s="1">
        <v>239</v>
      </c>
      <c r="T693" s="1" t="s">
        <v>37</v>
      </c>
      <c r="U693" s="1" t="s">
        <v>38</v>
      </c>
      <c r="V693" s="1" t="s">
        <v>584</v>
      </c>
      <c r="W693" s="1">
        <v>65000000</v>
      </c>
      <c r="X693" s="1">
        <v>2014</v>
      </c>
      <c r="Y693" s="1">
        <v>13000</v>
      </c>
      <c r="Z693" s="1">
        <v>6.5</v>
      </c>
      <c r="AA693" s="1">
        <v>1.85</v>
      </c>
      <c r="AB693" s="1">
        <v>32000</v>
      </c>
    </row>
    <row r="694" spans="1:28" x14ac:dyDescent="0.2">
      <c r="A694" s="1" t="s">
        <v>28</v>
      </c>
      <c r="B694" s="1" t="s">
        <v>2212</v>
      </c>
      <c r="C694" s="1">
        <v>96</v>
      </c>
      <c r="D694" s="1">
        <v>133</v>
      </c>
      <c r="E694" s="1">
        <v>521</v>
      </c>
      <c r="F694" s="1">
        <v>970</v>
      </c>
      <c r="G694" s="1" t="s">
        <v>202</v>
      </c>
      <c r="H694" s="1">
        <v>11000</v>
      </c>
      <c r="I694" s="1">
        <v>31054924</v>
      </c>
      <c r="J694" s="1" t="s">
        <v>3830</v>
      </c>
      <c r="K694" s="1" t="s">
        <v>390</v>
      </c>
      <c r="L694" s="1" t="s">
        <v>3831</v>
      </c>
      <c r="M694" s="1">
        <v>17025</v>
      </c>
      <c r="N694" s="1">
        <v>16710</v>
      </c>
      <c r="O694" s="1" t="s">
        <v>3832</v>
      </c>
      <c r="P694" s="1">
        <v>1</v>
      </c>
      <c r="Q694" s="1" t="s">
        <v>3833</v>
      </c>
      <c r="R694" s="2" t="s">
        <v>3834</v>
      </c>
      <c r="S694" s="1">
        <v>290</v>
      </c>
      <c r="T694" s="1" t="s">
        <v>37</v>
      </c>
      <c r="U694" s="1" t="s">
        <v>38</v>
      </c>
      <c r="V694" s="1" t="s">
        <v>584</v>
      </c>
      <c r="W694" s="1">
        <v>64000000</v>
      </c>
      <c r="X694" s="1">
        <v>1999</v>
      </c>
      <c r="Y694" s="1">
        <v>1000</v>
      </c>
      <c r="Z694" s="1">
        <v>5.0999999999999996</v>
      </c>
      <c r="AA694" s="1">
        <v>1.85</v>
      </c>
      <c r="AB694" s="1">
        <v>295</v>
      </c>
    </row>
    <row r="695" spans="1:28" x14ac:dyDescent="0.2">
      <c r="A695" s="1" t="s">
        <v>28</v>
      </c>
      <c r="B695" s="1" t="s">
        <v>3835</v>
      </c>
      <c r="C695" s="1">
        <v>361</v>
      </c>
      <c r="D695" s="1">
        <v>121</v>
      </c>
      <c r="E695" s="1">
        <v>175</v>
      </c>
      <c r="F695" s="1">
        <v>221</v>
      </c>
      <c r="G695" s="1" t="s">
        <v>3836</v>
      </c>
      <c r="H695" s="1">
        <v>963</v>
      </c>
      <c r="I695" s="1">
        <v>43247140</v>
      </c>
      <c r="J695" s="1" t="s">
        <v>3837</v>
      </c>
      <c r="K695" s="1" t="s">
        <v>3040</v>
      </c>
      <c r="L695" s="1" t="s">
        <v>3838</v>
      </c>
      <c r="M695" s="1">
        <v>134625</v>
      </c>
      <c r="N695" s="1">
        <v>2131</v>
      </c>
      <c r="O695" s="1" t="s">
        <v>3839</v>
      </c>
      <c r="P695" s="1">
        <v>0</v>
      </c>
      <c r="Q695" s="1" t="s">
        <v>3840</v>
      </c>
      <c r="R695" s="2" t="s">
        <v>3841</v>
      </c>
      <c r="S695" s="1">
        <v>265</v>
      </c>
      <c r="T695" s="1" t="s">
        <v>37</v>
      </c>
      <c r="U695" s="1" t="s">
        <v>56</v>
      </c>
      <c r="V695" s="1" t="s">
        <v>39</v>
      </c>
      <c r="W695" s="1">
        <v>55000000</v>
      </c>
      <c r="X695" s="1">
        <v>2015</v>
      </c>
      <c r="Y695" s="1">
        <v>580</v>
      </c>
      <c r="Z695" s="1">
        <v>7.1</v>
      </c>
      <c r="AA695" s="1">
        <v>2.35</v>
      </c>
      <c r="AB695" s="1">
        <v>40000</v>
      </c>
    </row>
    <row r="696" spans="1:28" x14ac:dyDescent="0.2">
      <c r="A696" s="1" t="s">
        <v>28</v>
      </c>
      <c r="B696" s="1" t="s">
        <v>1846</v>
      </c>
      <c r="C696" s="1">
        <v>226</v>
      </c>
      <c r="D696" s="1">
        <v>147</v>
      </c>
      <c r="E696" s="1">
        <v>670</v>
      </c>
      <c r="F696" s="1">
        <v>16</v>
      </c>
      <c r="G696" s="1" t="s">
        <v>3842</v>
      </c>
      <c r="H696" s="1">
        <v>177</v>
      </c>
      <c r="I696" s="1">
        <v>2208939</v>
      </c>
      <c r="J696" s="1" t="s">
        <v>3843</v>
      </c>
      <c r="K696" s="1" t="s">
        <v>3844</v>
      </c>
      <c r="L696" s="1" t="s">
        <v>3845</v>
      </c>
      <c r="M696" s="1">
        <v>190490</v>
      </c>
      <c r="N696" s="1">
        <v>253</v>
      </c>
      <c r="O696" s="1" t="s">
        <v>3846</v>
      </c>
      <c r="P696" s="1">
        <v>0</v>
      </c>
      <c r="Q696" s="1" t="s">
        <v>3847</v>
      </c>
      <c r="R696" s="2" t="s">
        <v>3848</v>
      </c>
      <c r="S696" s="1">
        <v>482</v>
      </c>
      <c r="T696" s="1" t="s">
        <v>37</v>
      </c>
      <c r="U696" s="1" t="s">
        <v>766</v>
      </c>
      <c r="V696" s="1" t="s">
        <v>584</v>
      </c>
      <c r="W696" s="1">
        <v>50000000</v>
      </c>
      <c r="X696" s="1">
        <v>2006</v>
      </c>
      <c r="Y696" s="1">
        <v>27</v>
      </c>
      <c r="Z696" s="1">
        <v>7.5</v>
      </c>
      <c r="AA696" s="1">
        <v>2.35</v>
      </c>
      <c r="AB696" s="1">
        <v>26000</v>
      </c>
    </row>
    <row r="697" spans="1:28" x14ac:dyDescent="0.2">
      <c r="A697" s="1" t="s">
        <v>28</v>
      </c>
      <c r="B697" s="1" t="s">
        <v>1964</v>
      </c>
      <c r="C697" s="1">
        <v>194</v>
      </c>
      <c r="D697" s="1">
        <v>94</v>
      </c>
      <c r="E697" s="1">
        <v>116</v>
      </c>
      <c r="F697" s="1">
        <v>481</v>
      </c>
      <c r="G697" s="1" t="s">
        <v>3849</v>
      </c>
      <c r="H697" s="1">
        <v>645</v>
      </c>
      <c r="I697" s="1">
        <v>213079163</v>
      </c>
      <c r="J697" s="1" t="s">
        <v>1751</v>
      </c>
      <c r="K697" s="1" t="s">
        <v>1253</v>
      </c>
      <c r="L697" s="1" t="s">
        <v>3850</v>
      </c>
      <c r="M697" s="1">
        <v>162909</v>
      </c>
      <c r="N697" s="1">
        <v>2725</v>
      </c>
      <c r="O697" s="1" t="s">
        <v>3851</v>
      </c>
      <c r="P697" s="1">
        <v>2</v>
      </c>
      <c r="Q697" s="1" t="s">
        <v>3852</v>
      </c>
      <c r="R697" s="2" t="s">
        <v>3853</v>
      </c>
      <c r="S697" s="1">
        <v>795</v>
      </c>
      <c r="T697" s="1" t="s">
        <v>37</v>
      </c>
      <c r="U697" s="1" t="s">
        <v>38</v>
      </c>
      <c r="V697" s="1" t="s">
        <v>39</v>
      </c>
      <c r="W697" s="1">
        <v>63000000</v>
      </c>
      <c r="X697" s="1">
        <v>2002</v>
      </c>
      <c r="Y697" s="1">
        <v>522</v>
      </c>
      <c r="Z697" s="1">
        <v>6.2</v>
      </c>
      <c r="AA697" s="1">
        <v>2.35</v>
      </c>
      <c r="AB697" s="1">
        <v>0</v>
      </c>
    </row>
    <row r="698" spans="1:28" x14ac:dyDescent="0.2">
      <c r="A698" s="1" t="s">
        <v>28</v>
      </c>
      <c r="B698" s="1" t="s">
        <v>934</v>
      </c>
      <c r="C698" s="1">
        <v>138</v>
      </c>
      <c r="D698" s="1">
        <v>94</v>
      </c>
      <c r="E698" s="1">
        <v>42</v>
      </c>
      <c r="F698" s="1">
        <v>668</v>
      </c>
      <c r="G698" s="1" t="s">
        <v>775</v>
      </c>
      <c r="H698" s="1">
        <v>12000</v>
      </c>
      <c r="I698" s="1">
        <v>19548064</v>
      </c>
      <c r="J698" s="1" t="s">
        <v>1246</v>
      </c>
      <c r="K698" s="1" t="s">
        <v>704</v>
      </c>
      <c r="L698" s="1" t="s">
        <v>3854</v>
      </c>
      <c r="M698" s="1">
        <v>25681</v>
      </c>
      <c r="N698" s="1">
        <v>23365</v>
      </c>
      <c r="O698" s="1" t="s">
        <v>3855</v>
      </c>
      <c r="P698" s="1">
        <v>1</v>
      </c>
      <c r="Q698" s="1" t="s">
        <v>3856</v>
      </c>
      <c r="R698" s="2" t="s">
        <v>3857</v>
      </c>
      <c r="S698" s="1">
        <v>77</v>
      </c>
      <c r="T698" s="1" t="s">
        <v>37</v>
      </c>
      <c r="U698" s="1" t="s">
        <v>3858</v>
      </c>
      <c r="V698" s="1" t="s">
        <v>94</v>
      </c>
      <c r="W698" s="1">
        <v>65000000</v>
      </c>
      <c r="X698" s="1">
        <v>2009</v>
      </c>
      <c r="Y698" s="1">
        <v>9000</v>
      </c>
      <c r="Z698" s="1">
        <v>6.3</v>
      </c>
      <c r="AA698" s="1">
        <v>2.35</v>
      </c>
      <c r="AB698" s="1">
        <v>0</v>
      </c>
    </row>
    <row r="699" spans="1:28" x14ac:dyDescent="0.2">
      <c r="A699" s="1" t="s">
        <v>28</v>
      </c>
      <c r="B699" s="1" t="s">
        <v>388</v>
      </c>
      <c r="C699" s="1">
        <v>308</v>
      </c>
      <c r="D699" s="1">
        <v>127</v>
      </c>
      <c r="E699" s="1">
        <v>14000</v>
      </c>
      <c r="F699" s="1">
        <v>191</v>
      </c>
      <c r="G699" s="1" t="s">
        <v>2985</v>
      </c>
      <c r="H699" s="1">
        <v>967</v>
      </c>
      <c r="I699" s="1">
        <v>356784000</v>
      </c>
      <c r="J699" s="1" t="s">
        <v>1169</v>
      </c>
      <c r="K699" s="1" t="s">
        <v>993</v>
      </c>
      <c r="L699" s="1" t="s">
        <v>3859</v>
      </c>
      <c r="M699" s="1">
        <v>613473</v>
      </c>
      <c r="N699" s="1">
        <v>2129</v>
      </c>
      <c r="O699" s="1" t="s">
        <v>3860</v>
      </c>
      <c r="P699" s="1">
        <v>0</v>
      </c>
      <c r="Q699" s="1" t="s">
        <v>3861</v>
      </c>
      <c r="R699" s="2" t="s">
        <v>3862</v>
      </c>
      <c r="S699" s="1">
        <v>895</v>
      </c>
      <c r="T699" s="1" t="s">
        <v>37</v>
      </c>
      <c r="U699" s="1" t="s">
        <v>38</v>
      </c>
      <c r="V699" s="1" t="s">
        <v>39</v>
      </c>
      <c r="W699" s="1">
        <v>63000000</v>
      </c>
      <c r="X699" s="1">
        <v>1993</v>
      </c>
      <c r="Y699" s="1">
        <v>610</v>
      </c>
      <c r="Z699" s="1">
        <v>8.1</v>
      </c>
      <c r="AA699" s="1">
        <v>1.85</v>
      </c>
      <c r="AB699" s="1">
        <v>19000</v>
      </c>
    </row>
    <row r="700" spans="1:28" x14ac:dyDescent="0.2">
      <c r="A700" s="1" t="s">
        <v>28</v>
      </c>
      <c r="B700" s="1" t="s">
        <v>3638</v>
      </c>
      <c r="C700" s="1">
        <v>40</v>
      </c>
      <c r="D700" s="1">
        <v>212</v>
      </c>
      <c r="E700" s="1">
        <v>759</v>
      </c>
      <c r="F700" s="1">
        <v>812</v>
      </c>
      <c r="G700" s="1" t="s">
        <v>1801</v>
      </c>
      <c r="H700" s="1">
        <v>2000</v>
      </c>
      <c r="I700" s="1">
        <v>25052000</v>
      </c>
      <c r="J700" s="1" t="s">
        <v>3863</v>
      </c>
      <c r="K700" s="1" t="s">
        <v>535</v>
      </c>
      <c r="L700" s="1" t="s">
        <v>3864</v>
      </c>
      <c r="M700" s="1">
        <v>35314</v>
      </c>
      <c r="N700" s="1">
        <v>5708</v>
      </c>
      <c r="O700" s="1" t="s">
        <v>3865</v>
      </c>
      <c r="P700" s="1">
        <v>0</v>
      </c>
      <c r="Q700" s="1" t="s">
        <v>3866</v>
      </c>
      <c r="R700" s="2" t="s">
        <v>3867</v>
      </c>
      <c r="S700" s="1">
        <v>145</v>
      </c>
      <c r="T700" s="1" t="s">
        <v>37</v>
      </c>
      <c r="U700" s="1" t="s">
        <v>38</v>
      </c>
      <c r="V700" s="1" t="s">
        <v>39</v>
      </c>
      <c r="W700" s="1">
        <v>63000000</v>
      </c>
      <c r="X700" s="1">
        <v>1994</v>
      </c>
      <c r="Y700" s="1">
        <v>925</v>
      </c>
      <c r="Z700" s="1">
        <v>6.6</v>
      </c>
      <c r="AA700" s="1">
        <v>2.35</v>
      </c>
      <c r="AB700" s="1">
        <v>0</v>
      </c>
    </row>
    <row r="701" spans="1:28" x14ac:dyDescent="0.2">
      <c r="A701" s="1" t="s">
        <v>28</v>
      </c>
      <c r="B701" s="1" t="s">
        <v>1197</v>
      </c>
      <c r="C701" s="1">
        <v>42</v>
      </c>
      <c r="D701" s="1">
        <v>141</v>
      </c>
      <c r="E701" s="1">
        <v>176</v>
      </c>
      <c r="F701" s="1">
        <v>672</v>
      </c>
      <c r="G701" s="1" t="s">
        <v>3868</v>
      </c>
      <c r="H701" s="1">
        <v>11000</v>
      </c>
      <c r="I701" s="1">
        <v>122012710</v>
      </c>
      <c r="J701" s="1" t="s">
        <v>463</v>
      </c>
      <c r="K701" s="1" t="s">
        <v>390</v>
      </c>
      <c r="L701" s="1" t="s">
        <v>3869</v>
      </c>
      <c r="M701" s="1">
        <v>69663</v>
      </c>
      <c r="N701" s="1">
        <v>14178</v>
      </c>
      <c r="O701" s="1" t="s">
        <v>2434</v>
      </c>
      <c r="P701" s="1">
        <v>1</v>
      </c>
      <c r="Q701" s="1" t="s">
        <v>3870</v>
      </c>
      <c r="R701" s="2" t="s">
        <v>3871</v>
      </c>
      <c r="S701" s="1">
        <v>133</v>
      </c>
      <c r="T701" s="1" t="s">
        <v>37</v>
      </c>
      <c r="U701" s="1" t="s">
        <v>38</v>
      </c>
      <c r="V701" s="1" t="s">
        <v>39</v>
      </c>
      <c r="W701" s="1">
        <v>62000000</v>
      </c>
      <c r="X701" s="1">
        <v>1994</v>
      </c>
      <c r="Y701" s="1">
        <v>913</v>
      </c>
      <c r="Z701" s="1">
        <v>6.9</v>
      </c>
      <c r="AA701" s="1">
        <v>2.35</v>
      </c>
      <c r="AB701" s="1">
        <v>0</v>
      </c>
    </row>
    <row r="702" spans="1:28" x14ac:dyDescent="0.2">
      <c r="A702" s="1" t="s">
        <v>28</v>
      </c>
      <c r="B702" s="1" t="s">
        <v>3872</v>
      </c>
      <c r="C702" s="1">
        <v>68</v>
      </c>
      <c r="D702" s="1">
        <v>103</v>
      </c>
      <c r="E702" s="1">
        <v>10</v>
      </c>
      <c r="F702" s="1">
        <v>7</v>
      </c>
      <c r="G702" s="1" t="s">
        <v>3873</v>
      </c>
      <c r="H702" s="1">
        <v>21</v>
      </c>
      <c r="I702" s="1">
        <v>72413</v>
      </c>
      <c r="J702" s="1" t="s">
        <v>188</v>
      </c>
      <c r="K702" s="1" t="s">
        <v>3874</v>
      </c>
      <c r="L702" s="1" t="s">
        <v>3875</v>
      </c>
      <c r="M702" s="1">
        <v>11584</v>
      </c>
      <c r="N702" s="1">
        <v>58</v>
      </c>
      <c r="O702" s="1" t="s">
        <v>3876</v>
      </c>
      <c r="P702" s="1">
        <v>3</v>
      </c>
      <c r="Q702" s="1" t="s">
        <v>3877</v>
      </c>
      <c r="R702" s="2" t="s">
        <v>3878</v>
      </c>
      <c r="S702" s="1">
        <v>86</v>
      </c>
      <c r="T702" s="1" t="s">
        <v>1945</v>
      </c>
      <c r="U702" s="1" t="s">
        <v>891</v>
      </c>
      <c r="V702" s="1" t="s">
        <v>584</v>
      </c>
      <c r="W702" s="1">
        <v>65000000</v>
      </c>
      <c r="X702" s="1">
        <v>2015</v>
      </c>
      <c r="Y702" s="1">
        <v>18</v>
      </c>
      <c r="Z702" s="1">
        <v>6.1</v>
      </c>
      <c r="AA702" s="1">
        <v>2.35</v>
      </c>
      <c r="AB702" s="1">
        <v>0</v>
      </c>
    </row>
    <row r="703" spans="1:28" x14ac:dyDescent="0.2">
      <c r="A703" s="1" t="s">
        <v>28</v>
      </c>
      <c r="B703" s="1" t="s">
        <v>3879</v>
      </c>
      <c r="C703" s="1">
        <v>78</v>
      </c>
      <c r="D703" s="1">
        <v>98</v>
      </c>
      <c r="E703" s="1">
        <v>322</v>
      </c>
      <c r="F703" s="1">
        <v>723</v>
      </c>
      <c r="G703" s="1" t="s">
        <v>3880</v>
      </c>
      <c r="H703" s="1">
        <v>979</v>
      </c>
      <c r="I703" s="1">
        <v>58255287</v>
      </c>
      <c r="J703" s="1" t="s">
        <v>1008</v>
      </c>
      <c r="K703" s="1" t="s">
        <v>1652</v>
      </c>
      <c r="L703" s="1" t="s">
        <v>3881</v>
      </c>
      <c r="M703" s="1">
        <v>39471</v>
      </c>
      <c r="N703" s="1">
        <v>6334</v>
      </c>
      <c r="O703" s="1" t="s">
        <v>3882</v>
      </c>
      <c r="P703" s="1">
        <v>1</v>
      </c>
      <c r="Q703" s="1" t="s">
        <v>3883</v>
      </c>
      <c r="R703" s="2" t="s">
        <v>3884</v>
      </c>
      <c r="S703" s="1">
        <v>187</v>
      </c>
      <c r="T703" s="1" t="s">
        <v>37</v>
      </c>
      <c r="U703" s="1" t="s">
        <v>38</v>
      </c>
      <c r="V703" s="1" t="s">
        <v>39</v>
      </c>
      <c r="W703" s="1">
        <v>64000000</v>
      </c>
      <c r="X703" s="1">
        <v>2006</v>
      </c>
      <c r="Y703" s="1">
        <v>862</v>
      </c>
      <c r="Z703" s="1">
        <v>4.3</v>
      </c>
      <c r="AA703" s="1">
        <v>1.85</v>
      </c>
      <c r="AB703" s="1">
        <v>0</v>
      </c>
    </row>
    <row r="704" spans="1:28" x14ac:dyDescent="0.2">
      <c r="A704" s="1" t="s">
        <v>28</v>
      </c>
      <c r="B704" s="1" t="s">
        <v>645</v>
      </c>
      <c r="C704" s="1">
        <v>178</v>
      </c>
      <c r="D704" s="1">
        <v>116</v>
      </c>
      <c r="E704" s="1">
        <v>84</v>
      </c>
      <c r="F704" s="1">
        <v>563</v>
      </c>
      <c r="G704" s="1" t="s">
        <v>205</v>
      </c>
      <c r="H704" s="1">
        <v>11000</v>
      </c>
      <c r="I704" s="1">
        <v>77086030</v>
      </c>
      <c r="J704" s="1" t="s">
        <v>3885</v>
      </c>
      <c r="K704" s="1" t="s">
        <v>659</v>
      </c>
      <c r="L704" s="1" t="s">
        <v>3886</v>
      </c>
      <c r="M704" s="1">
        <v>65297</v>
      </c>
      <c r="N704" s="1">
        <v>14931</v>
      </c>
      <c r="O704" s="1" t="s">
        <v>3887</v>
      </c>
      <c r="P704" s="1">
        <v>0</v>
      </c>
      <c r="Q704" s="1" t="s">
        <v>3888</v>
      </c>
      <c r="R704" s="2" t="s">
        <v>3889</v>
      </c>
      <c r="S704" s="1">
        <v>602</v>
      </c>
      <c r="T704" s="1" t="s">
        <v>37</v>
      </c>
      <c r="U704" s="1" t="s">
        <v>1464</v>
      </c>
      <c r="V704" s="1" t="s">
        <v>39</v>
      </c>
      <c r="W704" s="1">
        <v>62000000</v>
      </c>
      <c r="X704" s="1">
        <v>2000</v>
      </c>
      <c r="Y704" s="1">
        <v>919</v>
      </c>
      <c r="Z704" s="1">
        <v>6.6</v>
      </c>
      <c r="AA704" s="1">
        <v>2.35</v>
      </c>
      <c r="AB704" s="1">
        <v>0</v>
      </c>
    </row>
    <row r="705" spans="1:28" x14ac:dyDescent="0.2">
      <c r="A705" s="1" t="s">
        <v>28</v>
      </c>
      <c r="B705" s="1" t="s">
        <v>3890</v>
      </c>
      <c r="C705" s="1">
        <v>75</v>
      </c>
      <c r="D705" s="1">
        <v>114</v>
      </c>
      <c r="E705" s="1">
        <v>0</v>
      </c>
      <c r="F705" s="1">
        <v>452</v>
      </c>
      <c r="G705" s="1" t="s">
        <v>3704</v>
      </c>
      <c r="H705" s="1">
        <v>524</v>
      </c>
      <c r="I705" s="1">
        <v>65000000</v>
      </c>
      <c r="J705" s="1" t="s">
        <v>1414</v>
      </c>
      <c r="K705" s="1" t="s">
        <v>3891</v>
      </c>
      <c r="L705" s="1" t="s">
        <v>3892</v>
      </c>
      <c r="M705" s="1">
        <v>43027</v>
      </c>
      <c r="N705" s="1">
        <v>2668</v>
      </c>
      <c r="O705" s="1" t="s">
        <v>1776</v>
      </c>
      <c r="P705" s="1">
        <v>0</v>
      </c>
      <c r="Q705" s="1" t="s">
        <v>3893</v>
      </c>
      <c r="R705" s="2" t="s">
        <v>3894</v>
      </c>
      <c r="S705" s="1">
        <v>214</v>
      </c>
      <c r="T705" s="1" t="s">
        <v>37</v>
      </c>
      <c r="U705" s="1" t="s">
        <v>38</v>
      </c>
      <c r="V705" s="1" t="s">
        <v>39</v>
      </c>
      <c r="W705" s="1">
        <v>62000000</v>
      </c>
      <c r="X705" s="1">
        <v>1995</v>
      </c>
      <c r="Y705" s="1">
        <v>517</v>
      </c>
      <c r="Z705" s="1">
        <v>6.8</v>
      </c>
      <c r="AA705" s="1">
        <v>2.35</v>
      </c>
      <c r="AB705" s="1">
        <v>0</v>
      </c>
    </row>
    <row r="706" spans="1:28" x14ac:dyDescent="0.2">
      <c r="A706" s="1" t="s">
        <v>28</v>
      </c>
      <c r="B706" s="1" t="s">
        <v>3895</v>
      </c>
      <c r="C706" s="1">
        <v>150</v>
      </c>
      <c r="D706" s="1">
        <v>87</v>
      </c>
      <c r="E706" s="1">
        <v>12</v>
      </c>
      <c r="F706" s="1">
        <v>645</v>
      </c>
      <c r="G706" s="1" t="s">
        <v>3896</v>
      </c>
      <c r="H706" s="1">
        <v>3000</v>
      </c>
      <c r="I706" s="1">
        <v>32178777</v>
      </c>
      <c r="J706" s="1" t="s">
        <v>3897</v>
      </c>
      <c r="K706" s="1" t="s">
        <v>722</v>
      </c>
      <c r="L706" s="1" t="s">
        <v>3898</v>
      </c>
      <c r="M706" s="1">
        <v>43300</v>
      </c>
      <c r="N706" s="1">
        <v>6658</v>
      </c>
      <c r="O706" s="1" t="s">
        <v>1253</v>
      </c>
      <c r="P706" s="1">
        <v>6</v>
      </c>
      <c r="Q706" s="1" t="s">
        <v>3899</v>
      </c>
      <c r="R706" s="2" t="s">
        <v>3900</v>
      </c>
      <c r="S706" s="1">
        <v>250</v>
      </c>
      <c r="T706" s="1" t="s">
        <v>37</v>
      </c>
      <c r="U706" s="1" t="s">
        <v>38</v>
      </c>
      <c r="V706" s="1" t="s">
        <v>39</v>
      </c>
      <c r="W706" s="1">
        <v>62000000</v>
      </c>
      <c r="X706" s="1">
        <v>2008</v>
      </c>
      <c r="Y706" s="1">
        <v>966</v>
      </c>
      <c r="Z706" s="1">
        <v>3.8</v>
      </c>
      <c r="AA706" s="1">
        <v>2.35</v>
      </c>
      <c r="AB706" s="1">
        <v>0</v>
      </c>
    </row>
    <row r="707" spans="1:28" x14ac:dyDescent="0.2">
      <c r="A707" s="1" t="s">
        <v>28</v>
      </c>
      <c r="B707" s="1" t="s">
        <v>3901</v>
      </c>
      <c r="C707" s="1">
        <v>113</v>
      </c>
      <c r="D707" s="1">
        <v>125</v>
      </c>
      <c r="E707" s="1">
        <v>11</v>
      </c>
      <c r="F707" s="1">
        <v>867</v>
      </c>
      <c r="G707" s="1" t="s">
        <v>3008</v>
      </c>
      <c r="H707" s="1">
        <v>11000</v>
      </c>
      <c r="I707" s="1">
        <v>15738632</v>
      </c>
      <c r="J707" s="1" t="s">
        <v>421</v>
      </c>
      <c r="K707" s="1" t="s">
        <v>1955</v>
      </c>
      <c r="L707" s="1" t="s">
        <v>3902</v>
      </c>
      <c r="M707" s="1">
        <v>38076</v>
      </c>
      <c r="N707" s="1">
        <v>14536</v>
      </c>
      <c r="O707" s="1" t="s">
        <v>3903</v>
      </c>
      <c r="P707" s="1">
        <v>2</v>
      </c>
      <c r="Q707" s="1" t="s">
        <v>3904</v>
      </c>
      <c r="R707" s="2" t="s">
        <v>3905</v>
      </c>
      <c r="S707" s="1">
        <v>399</v>
      </c>
      <c r="T707" s="1" t="s">
        <v>37</v>
      </c>
      <c r="U707" s="1" t="s">
        <v>38</v>
      </c>
      <c r="V707" s="1" t="s">
        <v>584</v>
      </c>
      <c r="W707" s="1">
        <v>42000000</v>
      </c>
      <c r="X707" s="1">
        <v>2001</v>
      </c>
      <c r="Y707" s="1">
        <v>904</v>
      </c>
      <c r="Z707" s="1">
        <v>5.9</v>
      </c>
      <c r="AA707" s="1">
        <v>2.35</v>
      </c>
      <c r="AB707" s="1">
        <v>0</v>
      </c>
    </row>
    <row r="708" spans="1:28" x14ac:dyDescent="0.2">
      <c r="A708" s="1" t="s">
        <v>28</v>
      </c>
      <c r="B708" s="1" t="s">
        <v>1763</v>
      </c>
      <c r="C708" s="1">
        <v>596</v>
      </c>
      <c r="D708" s="1">
        <v>187</v>
      </c>
      <c r="E708" s="1">
        <v>16000</v>
      </c>
      <c r="F708" s="1">
        <v>1000</v>
      </c>
      <c r="G708" s="1" t="s">
        <v>2618</v>
      </c>
      <c r="H708" s="1">
        <v>46000</v>
      </c>
      <c r="I708" s="1">
        <v>54116191</v>
      </c>
      <c r="J708" s="1" t="s">
        <v>3906</v>
      </c>
      <c r="K708" s="1" t="s">
        <v>3907</v>
      </c>
      <c r="L708" s="1" t="s">
        <v>3908</v>
      </c>
      <c r="M708" s="1">
        <v>272839</v>
      </c>
      <c r="N708" s="1">
        <v>49912</v>
      </c>
      <c r="O708" s="1" t="s">
        <v>1428</v>
      </c>
      <c r="P708" s="1">
        <v>1</v>
      </c>
      <c r="Q708" s="1" t="s">
        <v>3909</v>
      </c>
      <c r="R708" s="2" t="s">
        <v>3910</v>
      </c>
      <c r="S708" s="1">
        <v>1018</v>
      </c>
      <c r="T708" s="1" t="s">
        <v>37</v>
      </c>
      <c r="U708" s="1" t="s">
        <v>38</v>
      </c>
      <c r="V708" s="1" t="s">
        <v>584</v>
      </c>
      <c r="W708" s="1">
        <v>44000000</v>
      </c>
      <c r="X708" s="1">
        <v>2015</v>
      </c>
      <c r="Y708" s="1">
        <v>1000</v>
      </c>
      <c r="Z708" s="1">
        <v>7.9</v>
      </c>
      <c r="AA708" s="1">
        <v>2.76</v>
      </c>
      <c r="AB708" s="1">
        <v>114000</v>
      </c>
    </row>
    <row r="709" spans="1:28" x14ac:dyDescent="0.2">
      <c r="A709" s="1" t="s">
        <v>28</v>
      </c>
      <c r="B709" s="1" t="s">
        <v>3911</v>
      </c>
      <c r="C709" s="1">
        <v>191</v>
      </c>
      <c r="D709" s="1">
        <v>93</v>
      </c>
      <c r="E709" s="1">
        <v>8</v>
      </c>
      <c r="F709" s="1">
        <v>970</v>
      </c>
      <c r="G709" s="1" t="s">
        <v>478</v>
      </c>
      <c r="H709" s="1">
        <v>8000</v>
      </c>
      <c r="I709" s="1">
        <v>118153533</v>
      </c>
      <c r="J709" s="1" t="s">
        <v>3912</v>
      </c>
      <c r="K709" s="1" t="s">
        <v>1248</v>
      </c>
      <c r="L709" s="1" t="s">
        <v>3913</v>
      </c>
      <c r="M709" s="1">
        <v>129995</v>
      </c>
      <c r="N709" s="1">
        <v>13232</v>
      </c>
      <c r="O709" s="1" t="s">
        <v>1950</v>
      </c>
      <c r="P709" s="1">
        <v>2</v>
      </c>
      <c r="Q709" s="1" t="s">
        <v>3914</v>
      </c>
      <c r="R709" s="2" t="s">
        <v>3915</v>
      </c>
      <c r="S709" s="1">
        <v>246</v>
      </c>
      <c r="T709" s="1" t="s">
        <v>37</v>
      </c>
      <c r="U709" s="1" t="s">
        <v>38</v>
      </c>
      <c r="V709" s="1" t="s">
        <v>39</v>
      </c>
      <c r="W709" s="1">
        <v>61000000</v>
      </c>
      <c r="X709" s="1">
        <v>2007</v>
      </c>
      <c r="Y709" s="1">
        <v>1000</v>
      </c>
      <c r="Z709" s="1">
        <v>6.3</v>
      </c>
      <c r="AA709" s="1">
        <v>1.85</v>
      </c>
      <c r="AB709" s="1">
        <v>0</v>
      </c>
    </row>
    <row r="710" spans="1:28" x14ac:dyDescent="0.2">
      <c r="A710" s="1" t="s">
        <v>28</v>
      </c>
      <c r="B710" s="1" t="s">
        <v>3916</v>
      </c>
      <c r="C710" s="1">
        <v>156</v>
      </c>
      <c r="D710" s="1">
        <v>95</v>
      </c>
      <c r="E710" s="1">
        <v>25</v>
      </c>
      <c r="F710" s="1">
        <v>439</v>
      </c>
      <c r="G710" s="1" t="s">
        <v>3917</v>
      </c>
      <c r="H710" s="1">
        <v>989</v>
      </c>
      <c r="I710" s="1">
        <v>108012170</v>
      </c>
      <c r="J710" s="1" t="s">
        <v>270</v>
      </c>
      <c r="K710" s="1" t="s">
        <v>3229</v>
      </c>
      <c r="L710" s="1" t="s">
        <v>3918</v>
      </c>
      <c r="M710" s="1">
        <v>24089</v>
      </c>
      <c r="N710" s="1">
        <v>2558</v>
      </c>
      <c r="O710" s="1" t="s">
        <v>3919</v>
      </c>
      <c r="P710" s="1">
        <v>0</v>
      </c>
      <c r="Q710" s="1" t="s">
        <v>3920</v>
      </c>
      <c r="R710" s="2" t="s">
        <v>3921</v>
      </c>
      <c r="S710" s="1">
        <v>82</v>
      </c>
      <c r="T710" s="1" t="s">
        <v>37</v>
      </c>
      <c r="U710" s="1" t="s">
        <v>38</v>
      </c>
      <c r="V710" s="1" t="s">
        <v>94</v>
      </c>
      <c r="W710" s="1">
        <v>63000000</v>
      </c>
      <c r="X710" s="1">
        <v>2011</v>
      </c>
      <c r="Y710" s="1">
        <v>664</v>
      </c>
      <c r="Z710" s="1">
        <v>5.5</v>
      </c>
      <c r="AA710" s="1">
        <v>1.85</v>
      </c>
      <c r="AB710" s="1">
        <v>0</v>
      </c>
    </row>
    <row r="711" spans="1:28" x14ac:dyDescent="0.2">
      <c r="A711" s="1" t="s">
        <v>28</v>
      </c>
      <c r="B711" s="1" t="s">
        <v>110</v>
      </c>
      <c r="C711" s="1">
        <v>460</v>
      </c>
      <c r="D711" s="1">
        <v>117</v>
      </c>
      <c r="E711" s="1">
        <v>0</v>
      </c>
      <c r="F711" s="1">
        <v>447</v>
      </c>
      <c r="G711" s="1" t="s">
        <v>457</v>
      </c>
      <c r="H711" s="1">
        <v>18000</v>
      </c>
      <c r="I711" s="1">
        <v>210592590</v>
      </c>
      <c r="J711" s="1" t="s">
        <v>1570</v>
      </c>
      <c r="K711" s="1" t="s">
        <v>640</v>
      </c>
      <c r="L711" s="1" t="s">
        <v>3922</v>
      </c>
      <c r="M711" s="1">
        <v>607235</v>
      </c>
      <c r="N711" s="1">
        <v>32360</v>
      </c>
      <c r="O711" s="1" t="s">
        <v>3923</v>
      </c>
      <c r="P711" s="1">
        <v>0</v>
      </c>
      <c r="Q711" s="1" t="s">
        <v>3924</v>
      </c>
      <c r="R711" s="2" t="s">
        <v>3925</v>
      </c>
      <c r="S711" s="1">
        <v>2073</v>
      </c>
      <c r="T711" s="1" t="s">
        <v>37</v>
      </c>
      <c r="U711" s="1" t="s">
        <v>38</v>
      </c>
      <c r="V711" s="1" t="s">
        <v>584</v>
      </c>
      <c r="W711" s="1">
        <v>65000000</v>
      </c>
      <c r="X711" s="1">
        <v>2006</v>
      </c>
      <c r="Y711" s="1">
        <v>13000</v>
      </c>
      <c r="Z711" s="1">
        <v>7.7</v>
      </c>
      <c r="AA711" s="1">
        <v>2.35</v>
      </c>
      <c r="AB711" s="1">
        <v>13000</v>
      </c>
    </row>
    <row r="712" spans="1:28" x14ac:dyDescent="0.2">
      <c r="A712" s="1" t="s">
        <v>28</v>
      </c>
      <c r="B712" s="1" t="s">
        <v>1964</v>
      </c>
      <c r="C712" s="1">
        <v>141</v>
      </c>
      <c r="D712" s="1">
        <v>106</v>
      </c>
      <c r="E712" s="1">
        <v>116</v>
      </c>
      <c r="F712" s="1">
        <v>708</v>
      </c>
      <c r="G712" s="1" t="s">
        <v>1744</v>
      </c>
      <c r="H712" s="1">
        <v>22000</v>
      </c>
      <c r="I712" s="1">
        <v>279167575</v>
      </c>
      <c r="J712" s="1" t="s">
        <v>1680</v>
      </c>
      <c r="K712" s="1" t="s">
        <v>1745</v>
      </c>
      <c r="L712" s="1" t="s">
        <v>3926</v>
      </c>
      <c r="M712" s="1">
        <v>211296</v>
      </c>
      <c r="N712" s="1">
        <v>24938</v>
      </c>
      <c r="O712" s="1" t="s">
        <v>1747</v>
      </c>
      <c r="P712" s="1">
        <v>6</v>
      </c>
      <c r="Q712" s="1" t="s">
        <v>3927</v>
      </c>
      <c r="R712" s="2" t="s">
        <v>3928</v>
      </c>
      <c r="S712" s="1">
        <v>428</v>
      </c>
      <c r="T712" s="1" t="s">
        <v>37</v>
      </c>
      <c r="U712" s="1" t="s">
        <v>38</v>
      </c>
      <c r="V712" s="1" t="s">
        <v>39</v>
      </c>
      <c r="W712" s="1">
        <v>80000000</v>
      </c>
      <c r="X712" s="1">
        <v>2004</v>
      </c>
      <c r="Y712" s="1">
        <v>713</v>
      </c>
      <c r="Z712" s="1">
        <v>6.3</v>
      </c>
      <c r="AA712" s="1">
        <v>1.85</v>
      </c>
      <c r="AB712" s="1">
        <v>0</v>
      </c>
    </row>
    <row r="713" spans="1:28" x14ac:dyDescent="0.2">
      <c r="A713" s="1" t="s">
        <v>28</v>
      </c>
      <c r="B713" s="1" t="s">
        <v>3929</v>
      </c>
      <c r="C713" s="1">
        <v>180</v>
      </c>
      <c r="D713" s="1">
        <v>115</v>
      </c>
      <c r="E713" s="1">
        <v>64</v>
      </c>
      <c r="F713" s="1">
        <v>664</v>
      </c>
      <c r="G713" s="1" t="s">
        <v>3930</v>
      </c>
      <c r="H713" s="1">
        <v>2000</v>
      </c>
      <c r="I713" s="1">
        <v>143151473</v>
      </c>
      <c r="J713" s="1" t="s">
        <v>3931</v>
      </c>
      <c r="K713" s="1" t="s">
        <v>3932</v>
      </c>
      <c r="L713" s="1" t="s">
        <v>3933</v>
      </c>
      <c r="M713" s="1">
        <v>116681</v>
      </c>
      <c r="N713" s="1">
        <v>4811</v>
      </c>
      <c r="O713" s="1" t="s">
        <v>3934</v>
      </c>
      <c r="P713" s="1">
        <v>0</v>
      </c>
      <c r="Q713" s="1" t="s">
        <v>3935</v>
      </c>
      <c r="R713" s="2" t="s">
        <v>3936</v>
      </c>
      <c r="S713" s="1">
        <v>320</v>
      </c>
      <c r="T713" s="1" t="s">
        <v>37</v>
      </c>
      <c r="U713" s="1" t="s">
        <v>38</v>
      </c>
      <c r="V713" s="1" t="s">
        <v>94</v>
      </c>
      <c r="W713" s="1">
        <v>60000000</v>
      </c>
      <c r="X713" s="1">
        <v>2008</v>
      </c>
      <c r="Y713" s="1">
        <v>899</v>
      </c>
      <c r="Z713" s="1">
        <v>7.1</v>
      </c>
      <c r="AA713" s="1">
        <v>2.35</v>
      </c>
      <c r="AB713" s="1">
        <v>11000</v>
      </c>
    </row>
    <row r="714" spans="1:28" x14ac:dyDescent="0.2">
      <c r="A714" s="1" t="s">
        <v>28</v>
      </c>
      <c r="B714" s="1" t="s">
        <v>3258</v>
      </c>
      <c r="C714" s="1">
        <v>186</v>
      </c>
      <c r="D714" s="1">
        <v>189</v>
      </c>
      <c r="E714" s="1">
        <v>0</v>
      </c>
      <c r="F714" s="1">
        <v>693</v>
      </c>
      <c r="G714" s="1" t="s">
        <v>3261</v>
      </c>
      <c r="H714" s="1">
        <v>15000</v>
      </c>
      <c r="I714" s="1">
        <v>136801374</v>
      </c>
      <c r="J714" s="1" t="s">
        <v>3937</v>
      </c>
      <c r="K714" s="1" t="s">
        <v>321</v>
      </c>
      <c r="L714" s="1" t="s">
        <v>3938</v>
      </c>
      <c r="M714" s="1">
        <v>782610</v>
      </c>
      <c r="N714" s="1">
        <v>17716</v>
      </c>
      <c r="O714" s="1" t="s">
        <v>2031</v>
      </c>
      <c r="P714" s="1">
        <v>0</v>
      </c>
      <c r="Q714" s="1" t="s">
        <v>3939</v>
      </c>
      <c r="R714" s="2" t="s">
        <v>3940</v>
      </c>
      <c r="S714" s="1">
        <v>1377</v>
      </c>
      <c r="T714" s="1" t="s">
        <v>37</v>
      </c>
      <c r="U714" s="1" t="s">
        <v>38</v>
      </c>
      <c r="V714" s="1" t="s">
        <v>584</v>
      </c>
      <c r="W714" s="1">
        <v>60000000</v>
      </c>
      <c r="X714" s="1">
        <v>1999</v>
      </c>
      <c r="Y714" s="1">
        <v>745</v>
      </c>
      <c r="Z714" s="1">
        <v>8.5</v>
      </c>
      <c r="AA714" s="1">
        <v>1.85</v>
      </c>
      <c r="AB714" s="1">
        <v>30000</v>
      </c>
    </row>
    <row r="715" spans="1:28" x14ac:dyDescent="0.2">
      <c r="A715" s="1" t="s">
        <v>28</v>
      </c>
      <c r="B715" s="1" t="s">
        <v>2165</v>
      </c>
      <c r="C715" s="1">
        <v>177</v>
      </c>
      <c r="D715" s="1">
        <v>100</v>
      </c>
      <c r="E715" s="1">
        <v>12</v>
      </c>
      <c r="F715" s="1">
        <v>311</v>
      </c>
      <c r="G715" s="1" t="s">
        <v>3941</v>
      </c>
      <c r="H715" s="1">
        <v>419</v>
      </c>
      <c r="I715" s="1">
        <v>168213584</v>
      </c>
      <c r="J715" s="1" t="s">
        <v>1627</v>
      </c>
      <c r="K715" s="1" t="s">
        <v>3942</v>
      </c>
      <c r="L715" s="1" t="s">
        <v>3943</v>
      </c>
      <c r="M715" s="1">
        <v>99989</v>
      </c>
      <c r="N715" s="1">
        <v>1412</v>
      </c>
      <c r="O715" s="1" t="s">
        <v>3944</v>
      </c>
      <c r="P715" s="1">
        <v>3</v>
      </c>
      <c r="Q715" s="1" t="s">
        <v>3945</v>
      </c>
      <c r="R715" s="2" t="s">
        <v>3946</v>
      </c>
      <c r="S715" s="1">
        <v>255</v>
      </c>
      <c r="T715" s="1" t="s">
        <v>37</v>
      </c>
      <c r="U715" s="1" t="s">
        <v>38</v>
      </c>
      <c r="V715" s="1" t="s">
        <v>39</v>
      </c>
      <c r="X715" s="1">
        <v>2007</v>
      </c>
      <c r="Y715" s="1">
        <v>330</v>
      </c>
      <c r="Z715" s="1">
        <v>5.9</v>
      </c>
      <c r="AA715" s="1">
        <v>2.35</v>
      </c>
      <c r="AB715" s="1">
        <v>0</v>
      </c>
    </row>
    <row r="716" spans="1:28" x14ac:dyDescent="0.2">
      <c r="A716" s="1" t="s">
        <v>28</v>
      </c>
      <c r="B716" s="1" t="s">
        <v>1775</v>
      </c>
      <c r="C716" s="1">
        <v>161</v>
      </c>
      <c r="D716" s="1">
        <v>81</v>
      </c>
      <c r="E716" s="1">
        <v>10</v>
      </c>
      <c r="F716" s="1">
        <v>397</v>
      </c>
      <c r="G716" s="1" t="s">
        <v>414</v>
      </c>
      <c r="H716" s="1">
        <v>925</v>
      </c>
      <c r="I716" s="1">
        <v>135381507</v>
      </c>
      <c r="J716" s="1" t="s">
        <v>620</v>
      </c>
      <c r="K716" s="1" t="s">
        <v>1801</v>
      </c>
      <c r="L716" s="1" t="s">
        <v>3947</v>
      </c>
      <c r="M716" s="1">
        <v>63912</v>
      </c>
      <c r="N716" s="1">
        <v>2252</v>
      </c>
      <c r="O716" s="1" t="s">
        <v>1194</v>
      </c>
      <c r="P716" s="1">
        <v>0</v>
      </c>
      <c r="Q716" s="1" t="s">
        <v>3948</v>
      </c>
      <c r="R716" s="2" t="s">
        <v>3949</v>
      </c>
      <c r="S716" s="1">
        <v>251</v>
      </c>
      <c r="T716" s="1" t="s">
        <v>37</v>
      </c>
      <c r="U716" s="1" t="s">
        <v>38</v>
      </c>
      <c r="V716" s="1" t="s">
        <v>276</v>
      </c>
      <c r="W716" s="1">
        <v>150000000</v>
      </c>
      <c r="X716" s="1">
        <v>2005</v>
      </c>
      <c r="Y716" s="1">
        <v>729</v>
      </c>
      <c r="Z716" s="1">
        <v>5.8</v>
      </c>
      <c r="AA716" s="1">
        <v>1.85</v>
      </c>
      <c r="AB716" s="1">
        <v>912</v>
      </c>
    </row>
    <row r="717" spans="1:28" x14ac:dyDescent="0.2">
      <c r="A717" s="1" t="s">
        <v>28</v>
      </c>
      <c r="B717" s="1" t="s">
        <v>684</v>
      </c>
      <c r="C717" s="1">
        <v>568</v>
      </c>
      <c r="D717" s="1">
        <v>149</v>
      </c>
      <c r="E717" s="1">
        <v>21000</v>
      </c>
      <c r="F717" s="1">
        <v>625</v>
      </c>
      <c r="G717" s="1" t="s">
        <v>632</v>
      </c>
      <c r="H717" s="1">
        <v>835</v>
      </c>
      <c r="I717" s="1">
        <v>167735396</v>
      </c>
      <c r="J717" s="1" t="s">
        <v>2141</v>
      </c>
      <c r="K717" s="1" t="s">
        <v>3950</v>
      </c>
      <c r="L717" s="1" t="s">
        <v>3951</v>
      </c>
      <c r="M717" s="1">
        <v>569841</v>
      </c>
      <c r="N717" s="1">
        <v>4348</v>
      </c>
      <c r="O717" s="1" t="s">
        <v>3952</v>
      </c>
      <c r="P717" s="1">
        <v>0</v>
      </c>
      <c r="Q717" s="1" t="s">
        <v>3953</v>
      </c>
      <c r="R717" s="2" t="s">
        <v>3954</v>
      </c>
      <c r="S717" s="1">
        <v>1127</v>
      </c>
      <c r="T717" s="1" t="s">
        <v>37</v>
      </c>
      <c r="U717" s="1" t="s">
        <v>38</v>
      </c>
      <c r="V717" s="1" t="s">
        <v>584</v>
      </c>
      <c r="W717" s="1">
        <v>61000000</v>
      </c>
      <c r="X717" s="1">
        <v>2014</v>
      </c>
      <c r="Y717" s="1">
        <v>812</v>
      </c>
      <c r="Z717" s="1">
        <v>8.1</v>
      </c>
      <c r="AA717" s="1">
        <v>2.35</v>
      </c>
      <c r="AB717" s="1">
        <v>146000</v>
      </c>
    </row>
    <row r="718" spans="1:28" x14ac:dyDescent="0.2">
      <c r="A718" s="1" t="s">
        <v>28</v>
      </c>
      <c r="B718" s="1" t="s">
        <v>520</v>
      </c>
      <c r="C718" s="1">
        <v>249</v>
      </c>
      <c r="D718" s="1">
        <v>119</v>
      </c>
      <c r="E718" s="1">
        <v>218</v>
      </c>
      <c r="F718" s="1">
        <v>73</v>
      </c>
      <c r="G718" s="1" t="s">
        <v>3955</v>
      </c>
      <c r="H718" s="1">
        <v>13000</v>
      </c>
      <c r="I718" s="1">
        <v>121468960</v>
      </c>
      <c r="J718" s="1" t="s">
        <v>1155</v>
      </c>
      <c r="K718" s="1" t="s">
        <v>1156</v>
      </c>
      <c r="L718" s="1" t="s">
        <v>3956</v>
      </c>
      <c r="M718" s="1">
        <v>407601</v>
      </c>
      <c r="N718" s="1">
        <v>13249</v>
      </c>
      <c r="O718" s="1" t="s">
        <v>3957</v>
      </c>
      <c r="P718" s="1">
        <v>1</v>
      </c>
      <c r="Q718" s="1" t="s">
        <v>3958</v>
      </c>
      <c r="R718" s="2" t="s">
        <v>3959</v>
      </c>
      <c r="S718" s="1">
        <v>849</v>
      </c>
      <c r="T718" s="1" t="s">
        <v>37</v>
      </c>
      <c r="U718" s="1" t="s">
        <v>38</v>
      </c>
      <c r="V718" s="1" t="s">
        <v>39</v>
      </c>
      <c r="W718" s="1">
        <v>60000000</v>
      </c>
      <c r="X718" s="1">
        <v>2002</v>
      </c>
      <c r="Y718" s="1">
        <v>147</v>
      </c>
      <c r="Z718" s="1">
        <v>7.9</v>
      </c>
      <c r="AA718" s="1">
        <v>2.35</v>
      </c>
      <c r="AB718" s="1">
        <v>0</v>
      </c>
    </row>
    <row r="719" spans="1:28" x14ac:dyDescent="0.2">
      <c r="A719" s="1" t="s">
        <v>28</v>
      </c>
      <c r="B719" s="1" t="s">
        <v>312</v>
      </c>
      <c r="C719" s="1">
        <v>137</v>
      </c>
      <c r="D719" s="1">
        <v>130</v>
      </c>
      <c r="E719" s="1">
        <v>258</v>
      </c>
      <c r="F719" s="1">
        <v>345</v>
      </c>
      <c r="G719" s="1" t="s">
        <v>1518</v>
      </c>
      <c r="H719" s="1">
        <v>394</v>
      </c>
      <c r="I719" s="1">
        <v>106635996</v>
      </c>
      <c r="J719" s="1" t="s">
        <v>50</v>
      </c>
      <c r="K719" s="1" t="s">
        <v>3031</v>
      </c>
      <c r="L719" s="1" t="s">
        <v>3960</v>
      </c>
      <c r="M719" s="1">
        <v>199025</v>
      </c>
      <c r="N719" s="1">
        <v>1784</v>
      </c>
      <c r="O719" s="1" t="s">
        <v>2461</v>
      </c>
      <c r="P719" s="1">
        <v>2</v>
      </c>
      <c r="Q719" s="1" t="s">
        <v>3961</v>
      </c>
      <c r="R719" s="2" t="s">
        <v>3962</v>
      </c>
      <c r="S719" s="1">
        <v>416</v>
      </c>
      <c r="T719" s="1" t="s">
        <v>37</v>
      </c>
      <c r="U719" s="1" t="s">
        <v>56</v>
      </c>
      <c r="V719" s="1" t="s">
        <v>39</v>
      </c>
      <c r="W719" s="1">
        <v>58000000</v>
      </c>
      <c r="X719" s="1">
        <v>1995</v>
      </c>
      <c r="Y719" s="1">
        <v>387</v>
      </c>
      <c r="Z719" s="1">
        <v>7.2</v>
      </c>
      <c r="AA719" s="1">
        <v>2.35</v>
      </c>
      <c r="AB719" s="1">
        <v>0</v>
      </c>
    </row>
    <row r="720" spans="1:28" x14ac:dyDescent="0.2">
      <c r="A720" s="1" t="s">
        <v>28</v>
      </c>
      <c r="B720" s="1" t="s">
        <v>1782</v>
      </c>
      <c r="C720" s="1">
        <v>113</v>
      </c>
      <c r="D720" s="1">
        <v>116</v>
      </c>
      <c r="E720" s="1">
        <v>165</v>
      </c>
      <c r="F720" s="1">
        <v>475</v>
      </c>
      <c r="G720" s="1" t="s">
        <v>3963</v>
      </c>
      <c r="H720" s="1">
        <v>577</v>
      </c>
      <c r="I720" s="1">
        <v>102678089</v>
      </c>
      <c r="J720" s="1" t="s">
        <v>1923</v>
      </c>
      <c r="K720" s="1" t="s">
        <v>3710</v>
      </c>
      <c r="L720" s="1" t="s">
        <v>3964</v>
      </c>
      <c r="M720" s="1">
        <v>42705</v>
      </c>
      <c r="N720" s="1">
        <v>2321</v>
      </c>
      <c r="O720" s="1" t="s">
        <v>3965</v>
      </c>
      <c r="P720" s="1">
        <v>0</v>
      </c>
      <c r="Q720" s="1" t="s">
        <v>3966</v>
      </c>
      <c r="R720" s="2" t="s">
        <v>3967</v>
      </c>
      <c r="S720" s="1">
        <v>274</v>
      </c>
      <c r="T720" s="1" t="s">
        <v>37</v>
      </c>
      <c r="U720" s="1" t="s">
        <v>38</v>
      </c>
      <c r="V720" s="1" t="s">
        <v>584</v>
      </c>
      <c r="W720" s="1">
        <v>95000000</v>
      </c>
      <c r="X720" s="1">
        <v>1999</v>
      </c>
      <c r="Y720" s="1">
        <v>501</v>
      </c>
      <c r="Z720" s="1">
        <v>6.3</v>
      </c>
      <c r="AA720" s="1">
        <v>2.35</v>
      </c>
      <c r="AB720" s="1">
        <v>885</v>
      </c>
    </row>
    <row r="721" spans="1:28" x14ac:dyDescent="0.2">
      <c r="A721" s="1" t="s">
        <v>28</v>
      </c>
      <c r="B721" s="1" t="s">
        <v>1095</v>
      </c>
      <c r="C721" s="1">
        <v>213</v>
      </c>
      <c r="D721" s="1">
        <v>103</v>
      </c>
      <c r="E721" s="1">
        <v>608</v>
      </c>
      <c r="F721" s="1">
        <v>576</v>
      </c>
      <c r="G721" s="1" t="s">
        <v>1468</v>
      </c>
      <c r="H721" s="1">
        <v>2000</v>
      </c>
      <c r="I721" s="1">
        <v>125603360</v>
      </c>
      <c r="J721" s="1" t="s">
        <v>2255</v>
      </c>
      <c r="K721" s="1" t="s">
        <v>2267</v>
      </c>
      <c r="L721" s="1" t="s">
        <v>3968</v>
      </c>
      <c r="M721" s="1">
        <v>667983</v>
      </c>
      <c r="N721" s="1">
        <v>3698</v>
      </c>
      <c r="O721" s="1" t="s">
        <v>3969</v>
      </c>
      <c r="P721" s="1">
        <v>1</v>
      </c>
      <c r="Q721" s="1" t="s">
        <v>3970</v>
      </c>
      <c r="R721" s="2" t="s">
        <v>3971</v>
      </c>
      <c r="S721" s="1">
        <v>877</v>
      </c>
      <c r="T721" s="1" t="s">
        <v>37</v>
      </c>
      <c r="U721" s="1" t="s">
        <v>38</v>
      </c>
      <c r="V721" s="1" t="s">
        <v>94</v>
      </c>
      <c r="W721" s="1">
        <v>60000000</v>
      </c>
      <c r="X721" s="1">
        <v>1998</v>
      </c>
      <c r="Y721" s="1">
        <v>617</v>
      </c>
      <c r="Z721" s="1">
        <v>8.1</v>
      </c>
      <c r="AA721" s="1">
        <v>1.85</v>
      </c>
      <c r="AB721" s="1">
        <v>18000</v>
      </c>
    </row>
    <row r="722" spans="1:28" x14ac:dyDescent="0.2">
      <c r="A722" s="1" t="s">
        <v>28</v>
      </c>
      <c r="B722" s="1" t="s">
        <v>3972</v>
      </c>
      <c r="C722" s="1">
        <v>120</v>
      </c>
      <c r="D722" s="1">
        <v>99</v>
      </c>
      <c r="E722" s="1">
        <v>59</v>
      </c>
      <c r="F722" s="1">
        <v>145</v>
      </c>
      <c r="G722" s="1" t="s">
        <v>3973</v>
      </c>
      <c r="H722" s="1">
        <v>770</v>
      </c>
      <c r="I722" s="1">
        <v>101217900</v>
      </c>
      <c r="J722" s="1" t="s">
        <v>3974</v>
      </c>
      <c r="K722" s="1" t="s">
        <v>957</v>
      </c>
      <c r="L722" s="1" t="s">
        <v>3975</v>
      </c>
      <c r="M722" s="1">
        <v>91093</v>
      </c>
      <c r="N722" s="1">
        <v>1195</v>
      </c>
      <c r="O722" s="1" t="s">
        <v>3976</v>
      </c>
      <c r="P722" s="1">
        <v>2</v>
      </c>
      <c r="Q722" s="1" t="s">
        <v>3977</v>
      </c>
      <c r="R722" s="2" t="s">
        <v>3978</v>
      </c>
      <c r="S722" s="1">
        <v>353</v>
      </c>
      <c r="T722" s="1" t="s">
        <v>37</v>
      </c>
      <c r="U722" s="1" t="s">
        <v>38</v>
      </c>
      <c r="V722" s="1" t="s">
        <v>94</v>
      </c>
      <c r="W722" s="1">
        <v>70000000</v>
      </c>
      <c r="X722" s="1">
        <v>1998</v>
      </c>
      <c r="Y722" s="1">
        <v>263</v>
      </c>
      <c r="Z722" s="1">
        <v>7</v>
      </c>
      <c r="AA722" s="1">
        <v>1.85</v>
      </c>
      <c r="AB722" s="1">
        <v>0</v>
      </c>
    </row>
    <row r="723" spans="1:28" x14ac:dyDescent="0.2">
      <c r="A723" s="1" t="s">
        <v>28</v>
      </c>
      <c r="B723" s="1" t="s">
        <v>3232</v>
      </c>
      <c r="C723" s="1">
        <v>81</v>
      </c>
      <c r="D723" s="1">
        <v>92</v>
      </c>
      <c r="E723" s="1">
        <v>41</v>
      </c>
      <c r="F723" s="1">
        <v>522</v>
      </c>
      <c r="G723" s="1" t="s">
        <v>3630</v>
      </c>
      <c r="H723" s="1">
        <v>1000</v>
      </c>
      <c r="I723" s="1">
        <v>104148781</v>
      </c>
      <c r="J723" s="1" t="s">
        <v>3056</v>
      </c>
      <c r="K723" s="1" t="s">
        <v>3979</v>
      </c>
      <c r="L723" s="1" t="s">
        <v>3980</v>
      </c>
      <c r="M723" s="1">
        <v>49486</v>
      </c>
      <c r="N723" s="1">
        <v>4050</v>
      </c>
      <c r="O723" s="1" t="s">
        <v>417</v>
      </c>
      <c r="P723" s="1">
        <v>1</v>
      </c>
      <c r="Q723" s="1" t="s">
        <v>3981</v>
      </c>
      <c r="R723" s="2" t="s">
        <v>3982</v>
      </c>
      <c r="S723" s="1">
        <v>116</v>
      </c>
      <c r="T723" s="1" t="s">
        <v>37</v>
      </c>
      <c r="U723" s="1" t="s">
        <v>38</v>
      </c>
      <c r="V723" s="1" t="s">
        <v>94</v>
      </c>
      <c r="W723" s="1">
        <v>60000000</v>
      </c>
      <c r="X723" s="1">
        <v>2003</v>
      </c>
      <c r="Y723" s="1">
        <v>955</v>
      </c>
      <c r="Z723" s="1">
        <v>5.5</v>
      </c>
      <c r="AA723" s="1">
        <v>1.85</v>
      </c>
      <c r="AB723" s="1">
        <v>886</v>
      </c>
    </row>
    <row r="724" spans="1:28" x14ac:dyDescent="0.2">
      <c r="A724" s="1" t="s">
        <v>28</v>
      </c>
      <c r="B724" s="1" t="s">
        <v>3835</v>
      </c>
      <c r="C724" s="1">
        <v>265</v>
      </c>
      <c r="D724" s="1">
        <v>109</v>
      </c>
      <c r="E724" s="1">
        <v>175</v>
      </c>
      <c r="F724" s="1">
        <v>459</v>
      </c>
      <c r="G724" s="1" t="s">
        <v>3983</v>
      </c>
      <c r="H724" s="1">
        <v>18000</v>
      </c>
      <c r="I724" s="1">
        <v>75573300</v>
      </c>
      <c r="J724" s="1" t="s">
        <v>3553</v>
      </c>
      <c r="K724" s="1" t="s">
        <v>1726</v>
      </c>
      <c r="L724" s="1" t="s">
        <v>3984</v>
      </c>
      <c r="M724" s="1">
        <v>156898</v>
      </c>
      <c r="N724" s="1">
        <v>20148</v>
      </c>
      <c r="O724" s="1" t="s">
        <v>3985</v>
      </c>
      <c r="P724" s="1">
        <v>1</v>
      </c>
      <c r="Q724" s="1" t="s">
        <v>3986</v>
      </c>
      <c r="R724" s="2" t="s">
        <v>3987</v>
      </c>
      <c r="S724" s="1">
        <v>172</v>
      </c>
      <c r="T724" s="1" t="s">
        <v>37</v>
      </c>
      <c r="U724" s="1" t="s">
        <v>38</v>
      </c>
      <c r="V724" s="1" t="s">
        <v>584</v>
      </c>
      <c r="W724" s="1">
        <v>61000000</v>
      </c>
      <c r="X724" s="1">
        <v>2013</v>
      </c>
      <c r="Y724" s="1">
        <v>497</v>
      </c>
      <c r="Z724" s="1">
        <v>6.7</v>
      </c>
      <c r="AA724" s="1">
        <v>2.35</v>
      </c>
      <c r="AB724" s="1">
        <v>22000</v>
      </c>
    </row>
    <row r="725" spans="1:28" x14ac:dyDescent="0.2">
      <c r="A725" s="1" t="s">
        <v>28</v>
      </c>
      <c r="B725" s="1" t="s">
        <v>1888</v>
      </c>
      <c r="C725" s="1">
        <v>105</v>
      </c>
      <c r="D725" s="1">
        <v>87</v>
      </c>
      <c r="E725" s="1">
        <v>6</v>
      </c>
      <c r="F725" s="1">
        <v>405</v>
      </c>
      <c r="G725" s="1" t="s">
        <v>3917</v>
      </c>
      <c r="H725" s="1">
        <v>3000</v>
      </c>
      <c r="I725" s="1">
        <v>93375151</v>
      </c>
      <c r="J725" s="1" t="s">
        <v>2501</v>
      </c>
      <c r="K725" s="1" t="s">
        <v>3988</v>
      </c>
      <c r="L725" s="1" t="s">
        <v>3989</v>
      </c>
      <c r="M725" s="1">
        <v>46031</v>
      </c>
      <c r="N725" s="1">
        <v>4171</v>
      </c>
      <c r="O725" s="1" t="s">
        <v>3990</v>
      </c>
      <c r="P725" s="1">
        <v>0</v>
      </c>
      <c r="Q725" s="1" t="s">
        <v>3991</v>
      </c>
      <c r="R725" s="2" t="s">
        <v>3992</v>
      </c>
      <c r="S725" s="1">
        <v>235</v>
      </c>
      <c r="T725" s="1" t="s">
        <v>37</v>
      </c>
      <c r="U725" s="1" t="s">
        <v>38</v>
      </c>
      <c r="V725" s="1" t="s">
        <v>94</v>
      </c>
      <c r="W725" s="1">
        <v>60000000</v>
      </c>
      <c r="X725" s="1">
        <v>2001</v>
      </c>
      <c r="Y725" s="1">
        <v>664</v>
      </c>
      <c r="Z725" s="1">
        <v>5.2</v>
      </c>
      <c r="AA725" s="1">
        <v>1.85</v>
      </c>
      <c r="AB725" s="1">
        <v>0</v>
      </c>
    </row>
    <row r="726" spans="1:28" x14ac:dyDescent="0.2">
      <c r="A726" s="1" t="s">
        <v>28</v>
      </c>
      <c r="B726" s="1" t="s">
        <v>3087</v>
      </c>
      <c r="C726" s="1">
        <v>155</v>
      </c>
      <c r="D726" s="1">
        <v>111</v>
      </c>
      <c r="E726" s="1">
        <v>473</v>
      </c>
      <c r="F726" s="1">
        <v>82</v>
      </c>
      <c r="G726" s="1" t="s">
        <v>775</v>
      </c>
      <c r="H726" s="1">
        <v>26000</v>
      </c>
      <c r="I726" s="1">
        <v>106126012</v>
      </c>
      <c r="J726" s="1" t="s">
        <v>333</v>
      </c>
      <c r="K726" s="1" t="s">
        <v>334</v>
      </c>
      <c r="L726" s="1" t="s">
        <v>3993</v>
      </c>
      <c r="M726" s="1">
        <v>285623</v>
      </c>
      <c r="N726" s="1">
        <v>35084</v>
      </c>
      <c r="O726" s="1" t="s">
        <v>3994</v>
      </c>
      <c r="P726" s="1">
        <v>6</v>
      </c>
      <c r="Q726" s="1" t="s">
        <v>3995</v>
      </c>
      <c r="R726" s="2" t="s">
        <v>3996</v>
      </c>
      <c r="S726" s="1">
        <v>497</v>
      </c>
      <c r="T726" s="1" t="s">
        <v>37</v>
      </c>
      <c r="U726" s="1" t="s">
        <v>38</v>
      </c>
      <c r="V726" s="1" t="s">
        <v>39</v>
      </c>
      <c r="W726" s="1">
        <v>60000000</v>
      </c>
      <c r="X726" s="1">
        <v>2003</v>
      </c>
      <c r="Y726" s="1">
        <v>9000</v>
      </c>
      <c r="Z726" s="1">
        <v>7</v>
      </c>
      <c r="AA726" s="1">
        <v>2.35</v>
      </c>
      <c r="AB726" s="1">
        <v>0</v>
      </c>
    </row>
    <row r="727" spans="1:28" x14ac:dyDescent="0.2">
      <c r="A727" s="1" t="s">
        <v>28</v>
      </c>
      <c r="B727" s="1" t="s">
        <v>3997</v>
      </c>
      <c r="C727" s="1">
        <v>118</v>
      </c>
      <c r="D727" s="1">
        <v>101</v>
      </c>
      <c r="E727" s="1">
        <v>30</v>
      </c>
      <c r="F727" s="1">
        <v>268</v>
      </c>
      <c r="G727" s="1" t="s">
        <v>3998</v>
      </c>
      <c r="H727" s="1">
        <v>1000</v>
      </c>
      <c r="I727" s="1">
        <v>93307796</v>
      </c>
      <c r="J727" s="1" t="s">
        <v>1680</v>
      </c>
      <c r="K727" s="1" t="s">
        <v>2728</v>
      </c>
      <c r="L727" s="1" t="s">
        <v>3999</v>
      </c>
      <c r="M727" s="1">
        <v>85673</v>
      </c>
      <c r="N727" s="1">
        <v>2636</v>
      </c>
      <c r="O727" s="1" t="s">
        <v>420</v>
      </c>
      <c r="P727" s="1">
        <v>2</v>
      </c>
      <c r="Q727" s="1" t="s">
        <v>4000</v>
      </c>
      <c r="R727" s="2" t="s">
        <v>4001</v>
      </c>
      <c r="S727" s="1">
        <v>269</v>
      </c>
      <c r="T727" s="1" t="s">
        <v>37</v>
      </c>
      <c r="U727" s="1" t="s">
        <v>38</v>
      </c>
      <c r="V727" s="1" t="s">
        <v>39</v>
      </c>
      <c r="W727" s="1">
        <v>60000000</v>
      </c>
      <c r="X727" s="1">
        <v>2002</v>
      </c>
      <c r="Y727" s="1">
        <v>976</v>
      </c>
      <c r="Z727" s="1">
        <v>6.1</v>
      </c>
      <c r="AA727" s="1">
        <v>1.85</v>
      </c>
      <c r="AB727" s="1">
        <v>0</v>
      </c>
    </row>
    <row r="728" spans="1:28" x14ac:dyDescent="0.2">
      <c r="A728" s="1" t="s">
        <v>28</v>
      </c>
      <c r="B728" s="1" t="s">
        <v>800</v>
      </c>
      <c r="C728" s="1">
        <v>131</v>
      </c>
      <c r="D728" s="1">
        <v>83</v>
      </c>
      <c r="E728" s="1">
        <v>35</v>
      </c>
      <c r="F728" s="1">
        <v>754</v>
      </c>
      <c r="G728" s="1" t="s">
        <v>4002</v>
      </c>
      <c r="H728" s="1">
        <v>13000</v>
      </c>
      <c r="I728" s="1">
        <v>90646554</v>
      </c>
      <c r="J728" s="1" t="s">
        <v>470</v>
      </c>
      <c r="K728" s="1" t="s">
        <v>1783</v>
      </c>
      <c r="L728" s="1" t="s">
        <v>4003</v>
      </c>
      <c r="M728" s="1">
        <v>124641</v>
      </c>
      <c r="N728" s="1">
        <v>25788</v>
      </c>
      <c r="O728" s="1" t="s">
        <v>4004</v>
      </c>
      <c r="P728" s="1">
        <v>0</v>
      </c>
      <c r="Q728" s="1" t="s">
        <v>4005</v>
      </c>
      <c r="R728" s="2" t="s">
        <v>4006</v>
      </c>
      <c r="S728" s="1">
        <v>289</v>
      </c>
      <c r="T728" s="1" t="s">
        <v>37</v>
      </c>
      <c r="U728" s="1" t="s">
        <v>38</v>
      </c>
      <c r="V728" s="1" t="s">
        <v>94</v>
      </c>
      <c r="W728" s="1">
        <v>105000000</v>
      </c>
      <c r="X728" s="1">
        <v>1998</v>
      </c>
      <c r="Y728" s="1">
        <v>11000</v>
      </c>
      <c r="Z728" s="1">
        <v>6.6</v>
      </c>
      <c r="AA728" s="1">
        <v>1.85</v>
      </c>
      <c r="AB728" s="1">
        <v>0</v>
      </c>
    </row>
    <row r="729" spans="1:28" x14ac:dyDescent="0.2">
      <c r="A729" s="1" t="s">
        <v>28</v>
      </c>
      <c r="B729" s="1" t="s">
        <v>4007</v>
      </c>
      <c r="C729" s="1">
        <v>166</v>
      </c>
      <c r="D729" s="1">
        <v>113</v>
      </c>
      <c r="E729" s="1">
        <v>0</v>
      </c>
      <c r="F729" s="1">
        <v>721</v>
      </c>
      <c r="G729" s="1" t="s">
        <v>1979</v>
      </c>
      <c r="H729" s="1">
        <v>4000</v>
      </c>
      <c r="I729" s="1">
        <v>109176215</v>
      </c>
      <c r="J729" s="1" t="s">
        <v>1670</v>
      </c>
      <c r="K729" s="1" t="s">
        <v>249</v>
      </c>
      <c r="L729" s="1" t="s">
        <v>4008</v>
      </c>
      <c r="M729" s="1">
        <v>83506</v>
      </c>
      <c r="N729" s="1">
        <v>8172</v>
      </c>
      <c r="O729" s="1" t="s">
        <v>4009</v>
      </c>
      <c r="P729" s="1">
        <v>6</v>
      </c>
      <c r="Q729" s="1" t="s">
        <v>4010</v>
      </c>
      <c r="R729" s="2" t="s">
        <v>4011</v>
      </c>
      <c r="S729" s="1">
        <v>144</v>
      </c>
      <c r="T729" s="1" t="s">
        <v>37</v>
      </c>
      <c r="U729" s="1" t="s">
        <v>38</v>
      </c>
      <c r="V729" s="1" t="s">
        <v>39</v>
      </c>
      <c r="W729" s="1">
        <v>60000000</v>
      </c>
      <c r="X729" s="1">
        <v>2009</v>
      </c>
      <c r="Y729" s="1">
        <v>722</v>
      </c>
      <c r="Z729" s="1">
        <v>5.5</v>
      </c>
      <c r="AA729" s="1">
        <v>1.85</v>
      </c>
      <c r="AB729" s="1">
        <v>0</v>
      </c>
    </row>
    <row r="730" spans="1:28" x14ac:dyDescent="0.2">
      <c r="A730" s="1" t="s">
        <v>28</v>
      </c>
      <c r="B730" s="1" t="s">
        <v>1738</v>
      </c>
      <c r="C730" s="1">
        <v>60</v>
      </c>
      <c r="D730" s="1">
        <v>107</v>
      </c>
      <c r="E730" s="1">
        <v>12000</v>
      </c>
      <c r="F730" s="1">
        <v>695</v>
      </c>
      <c r="G730" s="1" t="s">
        <v>1688</v>
      </c>
      <c r="H730" s="1">
        <v>10000</v>
      </c>
      <c r="I730" s="1">
        <v>82670733</v>
      </c>
      <c r="J730" s="1" t="s">
        <v>3264</v>
      </c>
      <c r="K730" s="1" t="s">
        <v>522</v>
      </c>
      <c r="L730" s="1" t="s">
        <v>4012</v>
      </c>
      <c r="M730" s="1">
        <v>60476</v>
      </c>
      <c r="N730" s="1">
        <v>14006</v>
      </c>
      <c r="O730" s="1" t="s">
        <v>1902</v>
      </c>
      <c r="P730" s="1">
        <v>0</v>
      </c>
      <c r="Q730" s="1" t="s">
        <v>4013</v>
      </c>
      <c r="R730" s="2" t="s">
        <v>4014</v>
      </c>
      <c r="S730" s="1">
        <v>97</v>
      </c>
      <c r="T730" s="1" t="s">
        <v>37</v>
      </c>
      <c r="U730" s="1" t="s">
        <v>38</v>
      </c>
      <c r="V730" s="1" t="s">
        <v>39</v>
      </c>
      <c r="W730" s="1">
        <v>60000000</v>
      </c>
      <c r="X730" s="1">
        <v>1990</v>
      </c>
      <c r="Y730" s="1">
        <v>3000</v>
      </c>
      <c r="Z730" s="1">
        <v>5.9</v>
      </c>
      <c r="AA730" s="1">
        <v>2.35</v>
      </c>
      <c r="AB730" s="1">
        <v>0</v>
      </c>
    </row>
    <row r="731" spans="1:28" x14ac:dyDescent="0.2">
      <c r="A731" s="1" t="s">
        <v>28</v>
      </c>
      <c r="B731" s="1" t="s">
        <v>2611</v>
      </c>
      <c r="C731" s="1">
        <v>77</v>
      </c>
      <c r="D731" s="1">
        <v>94</v>
      </c>
      <c r="E731" s="1">
        <v>163</v>
      </c>
      <c r="F731" s="1">
        <v>2000</v>
      </c>
      <c r="G731" s="1" t="s">
        <v>4015</v>
      </c>
      <c r="H731" s="1">
        <v>12000</v>
      </c>
      <c r="I731" s="1">
        <v>82569532</v>
      </c>
      <c r="J731" s="1" t="s">
        <v>2357</v>
      </c>
      <c r="K731" s="1" t="s">
        <v>1106</v>
      </c>
      <c r="L731" s="1" t="s">
        <v>4016</v>
      </c>
      <c r="M731" s="1">
        <v>42737</v>
      </c>
      <c r="N731" s="1">
        <v>20348</v>
      </c>
      <c r="O731" s="1" t="s">
        <v>4017</v>
      </c>
      <c r="P731" s="1">
        <v>6</v>
      </c>
      <c r="Q731" s="1" t="s">
        <v>4018</v>
      </c>
      <c r="R731" s="2" t="s">
        <v>4019</v>
      </c>
      <c r="S731" s="1">
        <v>128</v>
      </c>
      <c r="T731" s="1" t="s">
        <v>37</v>
      </c>
      <c r="U731" s="1" t="s">
        <v>38</v>
      </c>
      <c r="V731" s="1" t="s">
        <v>94</v>
      </c>
      <c r="W731" s="1">
        <v>60000000</v>
      </c>
      <c r="X731" s="1">
        <v>2005</v>
      </c>
      <c r="Y731" s="1">
        <v>3000</v>
      </c>
      <c r="Z731" s="1">
        <v>5.4</v>
      </c>
      <c r="AA731" s="1">
        <v>2.35</v>
      </c>
      <c r="AB731" s="1">
        <v>781</v>
      </c>
    </row>
    <row r="732" spans="1:28" x14ac:dyDescent="0.2">
      <c r="A732" s="1" t="s">
        <v>28</v>
      </c>
      <c r="B732" s="1" t="s">
        <v>4020</v>
      </c>
      <c r="C732" s="1">
        <v>249</v>
      </c>
      <c r="D732" s="1">
        <v>132</v>
      </c>
      <c r="E732" s="1">
        <v>47</v>
      </c>
      <c r="F732" s="1">
        <v>240</v>
      </c>
      <c r="G732" s="1" t="s">
        <v>2662</v>
      </c>
      <c r="H732" s="1">
        <v>988</v>
      </c>
      <c r="I732" s="1">
        <v>81687587</v>
      </c>
      <c r="J732" s="1" t="s">
        <v>2812</v>
      </c>
      <c r="K732" s="1" t="s">
        <v>4021</v>
      </c>
      <c r="L732" s="1" t="s">
        <v>4022</v>
      </c>
      <c r="M732" s="1">
        <v>138246</v>
      </c>
      <c r="N732" s="1">
        <v>2517</v>
      </c>
      <c r="O732" s="1" t="s">
        <v>4023</v>
      </c>
      <c r="P732" s="1">
        <v>0</v>
      </c>
      <c r="Q732" s="1" t="s">
        <v>4024</v>
      </c>
      <c r="R732" s="2" t="s">
        <v>4025</v>
      </c>
      <c r="S732" s="1">
        <v>360</v>
      </c>
      <c r="T732" s="1" t="s">
        <v>37</v>
      </c>
      <c r="U732" s="1" t="s">
        <v>38</v>
      </c>
      <c r="V732" s="1" t="s">
        <v>39</v>
      </c>
      <c r="W732" s="1">
        <v>61000000</v>
      </c>
      <c r="X732" s="1">
        <v>2015</v>
      </c>
      <c r="Y732" s="1">
        <v>960</v>
      </c>
      <c r="Z732" s="1">
        <v>6.4</v>
      </c>
      <c r="AA732" s="1">
        <v>2.35</v>
      </c>
      <c r="AB732" s="1">
        <v>24000</v>
      </c>
    </row>
    <row r="733" spans="1:28" x14ac:dyDescent="0.2">
      <c r="A733" s="1" t="s">
        <v>28</v>
      </c>
      <c r="B733" s="1" t="s">
        <v>4026</v>
      </c>
      <c r="C733" s="1">
        <v>213</v>
      </c>
      <c r="D733" s="1">
        <v>140</v>
      </c>
      <c r="E733" s="1">
        <v>708</v>
      </c>
      <c r="F733" s="1">
        <v>745</v>
      </c>
      <c r="G733" s="1" t="s">
        <v>1526</v>
      </c>
      <c r="H733" s="1">
        <v>11000</v>
      </c>
      <c r="I733" s="1">
        <v>80574010</v>
      </c>
      <c r="J733" s="1" t="s">
        <v>213</v>
      </c>
      <c r="K733" s="1" t="s">
        <v>79</v>
      </c>
      <c r="L733" s="1" t="s">
        <v>4027</v>
      </c>
      <c r="M733" s="1">
        <v>63493</v>
      </c>
      <c r="N733" s="1">
        <v>20440</v>
      </c>
      <c r="O733" s="1" t="s">
        <v>1050</v>
      </c>
      <c r="P733" s="1">
        <v>1</v>
      </c>
      <c r="Q733" s="1" t="s">
        <v>4028</v>
      </c>
      <c r="R733" s="2" t="s">
        <v>4029</v>
      </c>
      <c r="S733" s="1">
        <v>302</v>
      </c>
      <c r="T733" s="1" t="s">
        <v>37</v>
      </c>
      <c r="U733" s="1" t="s">
        <v>38</v>
      </c>
      <c r="V733" s="1" t="s">
        <v>39</v>
      </c>
      <c r="W733" s="1">
        <v>60000000</v>
      </c>
      <c r="X733" s="1">
        <v>2010</v>
      </c>
      <c r="Y733" s="1">
        <v>8000</v>
      </c>
      <c r="Z733" s="1">
        <v>5.7</v>
      </c>
      <c r="AA733" s="1">
        <v>1.85</v>
      </c>
      <c r="AB733" s="1">
        <v>26000</v>
      </c>
    </row>
    <row r="734" spans="1:28" x14ac:dyDescent="0.2">
      <c r="A734" s="1" t="s">
        <v>28</v>
      </c>
      <c r="B734" s="1" t="s">
        <v>259</v>
      </c>
      <c r="C734" s="1">
        <v>121</v>
      </c>
      <c r="D734" s="1">
        <v>125</v>
      </c>
      <c r="E734" s="1">
        <v>420</v>
      </c>
      <c r="F734" s="1">
        <v>627</v>
      </c>
      <c r="G734" s="1" t="s">
        <v>251</v>
      </c>
      <c r="H734" s="1">
        <v>12000</v>
      </c>
      <c r="I734" s="1">
        <v>75764085</v>
      </c>
      <c r="J734" s="1" t="s">
        <v>2489</v>
      </c>
      <c r="K734" s="1" t="s">
        <v>704</v>
      </c>
      <c r="L734" s="1" t="s">
        <v>4030</v>
      </c>
      <c r="M734" s="1">
        <v>85844</v>
      </c>
      <c r="N734" s="1">
        <v>16646</v>
      </c>
      <c r="O734" s="1" t="s">
        <v>2092</v>
      </c>
      <c r="P734" s="1">
        <v>1</v>
      </c>
      <c r="Q734" s="1" t="s">
        <v>4031</v>
      </c>
      <c r="R734" s="2" t="s">
        <v>4032</v>
      </c>
      <c r="S734" s="1">
        <v>322</v>
      </c>
      <c r="T734" s="1" t="s">
        <v>37</v>
      </c>
      <c r="U734" s="1" t="s">
        <v>38</v>
      </c>
      <c r="V734" s="1" t="s">
        <v>39</v>
      </c>
      <c r="W734" s="1">
        <v>60000000</v>
      </c>
      <c r="X734" s="1">
        <v>2000</v>
      </c>
      <c r="Y734" s="1">
        <v>3000</v>
      </c>
      <c r="Z734" s="1">
        <v>6.7</v>
      </c>
      <c r="AA734" s="1">
        <v>2.35</v>
      </c>
      <c r="AB734" s="1">
        <v>0</v>
      </c>
    </row>
    <row r="735" spans="1:28" x14ac:dyDescent="0.2">
      <c r="A735" s="1" t="s">
        <v>28</v>
      </c>
      <c r="B735" s="1" t="s">
        <v>1256</v>
      </c>
      <c r="C735" s="1">
        <v>315</v>
      </c>
      <c r="D735" s="1">
        <v>111</v>
      </c>
      <c r="E735" s="1">
        <v>124</v>
      </c>
      <c r="F735" s="1">
        <v>357</v>
      </c>
      <c r="G735" s="1" t="s">
        <v>465</v>
      </c>
      <c r="H735" s="1">
        <v>13000</v>
      </c>
      <c r="I735" s="1">
        <v>90356857</v>
      </c>
      <c r="J735" s="1" t="s">
        <v>421</v>
      </c>
      <c r="K735" s="1" t="s">
        <v>976</v>
      </c>
      <c r="L735" s="1" t="s">
        <v>4033</v>
      </c>
      <c r="M735" s="1">
        <v>238916</v>
      </c>
      <c r="N735" s="1">
        <v>24928</v>
      </c>
      <c r="O735" s="1" t="s">
        <v>4034</v>
      </c>
      <c r="P735" s="1">
        <v>4</v>
      </c>
      <c r="Q735" s="1" t="s">
        <v>4035</v>
      </c>
      <c r="R735" s="2" t="s">
        <v>4036</v>
      </c>
      <c r="S735" s="1">
        <v>328</v>
      </c>
      <c r="T735" s="1" t="s">
        <v>37</v>
      </c>
      <c r="U735" s="1" t="s">
        <v>38</v>
      </c>
      <c r="V735" s="1" t="s">
        <v>39</v>
      </c>
      <c r="W735" s="1">
        <v>58000000</v>
      </c>
      <c r="X735" s="1">
        <v>2010</v>
      </c>
      <c r="Y735" s="1">
        <v>11000</v>
      </c>
      <c r="Z735" s="1">
        <v>7.1</v>
      </c>
      <c r="AA735" s="1">
        <v>2.35</v>
      </c>
      <c r="AB735" s="1">
        <v>32000</v>
      </c>
    </row>
    <row r="736" spans="1:28" x14ac:dyDescent="0.2">
      <c r="A736" s="1" t="s">
        <v>28</v>
      </c>
      <c r="B736" s="1" t="s">
        <v>759</v>
      </c>
      <c r="C736" s="1">
        <v>171</v>
      </c>
      <c r="D736" s="1">
        <v>156</v>
      </c>
      <c r="E736" s="1">
        <v>0</v>
      </c>
      <c r="F736" s="1">
        <v>1000</v>
      </c>
      <c r="G736" s="1" t="s">
        <v>535</v>
      </c>
      <c r="H736" s="1">
        <v>14000</v>
      </c>
      <c r="I736" s="1">
        <v>75530832</v>
      </c>
      <c r="J736" s="1" t="s">
        <v>3793</v>
      </c>
      <c r="K736" s="1" t="s">
        <v>2381</v>
      </c>
      <c r="L736" s="1" t="s">
        <v>4037</v>
      </c>
      <c r="M736" s="1">
        <v>97047</v>
      </c>
      <c r="N736" s="1">
        <v>20761</v>
      </c>
      <c r="O736" s="1" t="s">
        <v>2118</v>
      </c>
      <c r="P736" s="1">
        <v>5</v>
      </c>
      <c r="Q736" s="1" t="s">
        <v>4038</v>
      </c>
      <c r="R736" s="2" t="s">
        <v>4039</v>
      </c>
      <c r="S736" s="1">
        <v>452</v>
      </c>
      <c r="T736" s="1" t="s">
        <v>37</v>
      </c>
      <c r="U736" s="1" t="s">
        <v>38</v>
      </c>
      <c r="V736" s="1" t="s">
        <v>584</v>
      </c>
      <c r="W736" s="1">
        <v>55000000</v>
      </c>
      <c r="X736" s="1">
        <v>1999</v>
      </c>
      <c r="Y736" s="1">
        <v>2000</v>
      </c>
      <c r="Z736" s="1">
        <v>6.8</v>
      </c>
      <c r="AA736" s="1">
        <v>2.35</v>
      </c>
      <c r="AB736" s="1">
        <v>0</v>
      </c>
    </row>
    <row r="737" spans="1:28" x14ac:dyDescent="0.2">
      <c r="A737" s="1" t="s">
        <v>28</v>
      </c>
      <c r="B737" s="1" t="s">
        <v>4040</v>
      </c>
      <c r="C737" s="1">
        <v>96</v>
      </c>
      <c r="D737" s="1">
        <v>170</v>
      </c>
      <c r="E737" s="1">
        <v>0</v>
      </c>
      <c r="F737" s="1">
        <v>380</v>
      </c>
      <c r="G737" s="1" t="s">
        <v>202</v>
      </c>
      <c r="H737" s="1">
        <v>19000</v>
      </c>
      <c r="I737" s="1">
        <v>75370763</v>
      </c>
      <c r="J737" s="1" t="s">
        <v>4041</v>
      </c>
      <c r="K737" s="1" t="s">
        <v>99</v>
      </c>
      <c r="L737" s="1" t="s">
        <v>4042</v>
      </c>
      <c r="M737" s="1">
        <v>32353</v>
      </c>
      <c r="N737" s="1">
        <v>20683</v>
      </c>
      <c r="O737" s="1" t="s">
        <v>4043</v>
      </c>
      <c r="P737" s="1">
        <v>0</v>
      </c>
      <c r="Q737" s="1" t="s">
        <v>4044</v>
      </c>
      <c r="R737" s="2" t="s">
        <v>4045</v>
      </c>
      <c r="S737" s="1">
        <v>263</v>
      </c>
      <c r="T737" s="1" t="s">
        <v>37</v>
      </c>
      <c r="U737" s="1" t="s">
        <v>38</v>
      </c>
      <c r="V737" s="1" t="s">
        <v>39</v>
      </c>
      <c r="W737" s="1">
        <v>60000000</v>
      </c>
      <c r="X737" s="1">
        <v>1998</v>
      </c>
      <c r="Y737" s="1">
        <v>1000</v>
      </c>
      <c r="Z737" s="1">
        <v>6.5</v>
      </c>
      <c r="AA737" s="1">
        <v>1.85</v>
      </c>
      <c r="AB737" s="1">
        <v>0</v>
      </c>
    </row>
    <row r="738" spans="1:28" x14ac:dyDescent="0.2">
      <c r="A738" s="1" t="s">
        <v>28</v>
      </c>
      <c r="B738" s="1" t="s">
        <v>1632</v>
      </c>
      <c r="C738" s="1">
        <v>299</v>
      </c>
      <c r="D738" s="1">
        <v>120</v>
      </c>
      <c r="E738" s="1">
        <v>0</v>
      </c>
      <c r="F738" s="1">
        <v>680</v>
      </c>
      <c r="G738" s="1" t="s">
        <v>801</v>
      </c>
      <c r="H738" s="1">
        <v>10000</v>
      </c>
      <c r="I738" s="1">
        <v>100003492</v>
      </c>
      <c r="J738" s="1" t="s">
        <v>2124</v>
      </c>
      <c r="K738" s="1" t="s">
        <v>522</v>
      </c>
      <c r="L738" s="1" t="s">
        <v>4046</v>
      </c>
      <c r="M738" s="1">
        <v>293662</v>
      </c>
      <c r="N738" s="1">
        <v>13581</v>
      </c>
      <c r="O738" s="1" t="s">
        <v>1836</v>
      </c>
      <c r="P738" s="1">
        <v>0</v>
      </c>
      <c r="Q738" s="1" t="s">
        <v>4047</v>
      </c>
      <c r="R738" s="2" t="s">
        <v>4048</v>
      </c>
      <c r="S738" s="1">
        <v>836</v>
      </c>
      <c r="T738" s="1" t="s">
        <v>37</v>
      </c>
      <c r="U738" s="1" t="s">
        <v>38</v>
      </c>
      <c r="V738" s="1" t="s">
        <v>584</v>
      </c>
      <c r="W738" s="1">
        <v>65000000</v>
      </c>
      <c r="X738" s="1">
        <v>2004</v>
      </c>
      <c r="Y738" s="1">
        <v>851</v>
      </c>
      <c r="Z738" s="1">
        <v>7.6</v>
      </c>
      <c r="AA738" s="1">
        <v>2.35</v>
      </c>
      <c r="AB738" s="1">
        <v>0</v>
      </c>
    </row>
    <row r="739" spans="1:28" x14ac:dyDescent="0.2">
      <c r="A739" s="1" t="s">
        <v>28</v>
      </c>
      <c r="B739" s="1" t="s">
        <v>1756</v>
      </c>
      <c r="C739" s="1">
        <v>167</v>
      </c>
      <c r="D739" s="1">
        <v>100</v>
      </c>
      <c r="E739" s="1">
        <v>55</v>
      </c>
      <c r="F739" s="1">
        <v>416</v>
      </c>
      <c r="G739" s="1" t="s">
        <v>2676</v>
      </c>
      <c r="H739" s="1">
        <v>12000</v>
      </c>
      <c r="I739" s="1">
        <v>90341670</v>
      </c>
      <c r="J739" s="1" t="s">
        <v>1929</v>
      </c>
      <c r="K739" s="1" t="s">
        <v>1071</v>
      </c>
      <c r="L739" s="1" t="s">
        <v>4049</v>
      </c>
      <c r="M739" s="1">
        <v>102129</v>
      </c>
      <c r="N739" s="1">
        <v>14611</v>
      </c>
      <c r="O739" s="1" t="s">
        <v>2010</v>
      </c>
      <c r="P739" s="1">
        <v>4</v>
      </c>
      <c r="Q739" s="1" t="s">
        <v>4050</v>
      </c>
      <c r="R739" s="2" t="s">
        <v>4051</v>
      </c>
      <c r="S739" s="1">
        <v>432</v>
      </c>
      <c r="T739" s="1" t="s">
        <v>37</v>
      </c>
      <c r="U739" s="1" t="s">
        <v>38</v>
      </c>
      <c r="V739" s="1" t="s">
        <v>39</v>
      </c>
      <c r="W739" s="1">
        <v>60000000</v>
      </c>
      <c r="X739" s="1">
        <v>2002</v>
      </c>
      <c r="Y739" s="1">
        <v>1000</v>
      </c>
      <c r="Z739" s="1">
        <v>5.5</v>
      </c>
      <c r="AA739" s="1">
        <v>2.35</v>
      </c>
      <c r="AB739" s="1">
        <v>0</v>
      </c>
    </row>
    <row r="740" spans="1:28" x14ac:dyDescent="0.2">
      <c r="A740" s="1" t="s">
        <v>28</v>
      </c>
      <c r="B740" s="1" t="s">
        <v>4052</v>
      </c>
      <c r="C740" s="1">
        <v>125</v>
      </c>
      <c r="D740" s="1">
        <v>115</v>
      </c>
      <c r="E740" s="1">
        <v>13</v>
      </c>
      <c r="F740" s="1">
        <v>579</v>
      </c>
      <c r="G740" s="1" t="s">
        <v>3713</v>
      </c>
      <c r="H740" s="1">
        <v>2000</v>
      </c>
      <c r="I740" s="1">
        <v>74540762</v>
      </c>
      <c r="J740" s="1" t="s">
        <v>922</v>
      </c>
      <c r="K740" s="1" t="s">
        <v>4053</v>
      </c>
      <c r="L740" s="1" t="s">
        <v>4054</v>
      </c>
      <c r="M740" s="1">
        <v>48753</v>
      </c>
      <c r="N740" s="1">
        <v>4496</v>
      </c>
      <c r="O740" s="1" t="s">
        <v>4055</v>
      </c>
      <c r="P740" s="1">
        <v>2</v>
      </c>
      <c r="Q740" s="1" t="s">
        <v>4056</v>
      </c>
      <c r="R740" s="2" t="s">
        <v>4057</v>
      </c>
      <c r="S740" s="1">
        <v>323</v>
      </c>
      <c r="T740" s="1" t="s">
        <v>37</v>
      </c>
      <c r="U740" s="1" t="s">
        <v>38</v>
      </c>
      <c r="V740" s="1" t="s">
        <v>39</v>
      </c>
      <c r="W740" s="1">
        <v>55000000</v>
      </c>
      <c r="X740" s="1">
        <v>2004</v>
      </c>
      <c r="Y740" s="1">
        <v>1000</v>
      </c>
      <c r="Z740" s="1">
        <v>6.5</v>
      </c>
      <c r="AA740" s="1">
        <v>1.85</v>
      </c>
      <c r="AB740" s="1">
        <v>0</v>
      </c>
    </row>
    <row r="741" spans="1:28" x14ac:dyDescent="0.2">
      <c r="A741" s="1" t="s">
        <v>28</v>
      </c>
      <c r="B741" s="1" t="s">
        <v>885</v>
      </c>
      <c r="C741" s="1">
        <v>387</v>
      </c>
      <c r="D741" s="1">
        <v>130</v>
      </c>
      <c r="E741" s="1">
        <v>188</v>
      </c>
      <c r="F741" s="1">
        <v>1000</v>
      </c>
      <c r="G741" s="1" t="s">
        <v>1688</v>
      </c>
      <c r="H741" s="1">
        <v>10000</v>
      </c>
      <c r="I741" s="1">
        <v>80033643</v>
      </c>
      <c r="J741" s="1" t="s">
        <v>1198</v>
      </c>
      <c r="K741" s="1" t="s">
        <v>522</v>
      </c>
      <c r="L741" s="1" t="s">
        <v>4058</v>
      </c>
      <c r="M741" s="1">
        <v>226570</v>
      </c>
      <c r="N741" s="1">
        <v>16385</v>
      </c>
      <c r="O741" s="1" t="s">
        <v>2037</v>
      </c>
      <c r="P741" s="1">
        <v>2</v>
      </c>
      <c r="Q741" s="1" t="s">
        <v>4059</v>
      </c>
      <c r="R741" s="2" t="s">
        <v>4060</v>
      </c>
      <c r="S741" s="1">
        <v>448</v>
      </c>
      <c r="T741" s="1" t="s">
        <v>37</v>
      </c>
      <c r="U741" s="1" t="s">
        <v>38</v>
      </c>
      <c r="V741" s="1" t="s">
        <v>39</v>
      </c>
      <c r="W741" s="1">
        <v>60000000</v>
      </c>
      <c r="X741" s="1">
        <v>2012</v>
      </c>
      <c r="Y741" s="1">
        <v>3000</v>
      </c>
      <c r="Z741" s="1">
        <v>7</v>
      </c>
      <c r="AA741" s="1">
        <v>2.35</v>
      </c>
      <c r="AB741" s="1">
        <v>38000</v>
      </c>
    </row>
    <row r="742" spans="1:28" x14ac:dyDescent="0.2">
      <c r="A742" s="1" t="s">
        <v>28</v>
      </c>
      <c r="B742" s="1" t="s">
        <v>2065</v>
      </c>
      <c r="C742" s="1">
        <v>199</v>
      </c>
      <c r="D742" s="1">
        <v>105</v>
      </c>
      <c r="E742" s="1">
        <v>212</v>
      </c>
      <c r="F742" s="1">
        <v>811</v>
      </c>
      <c r="G742" s="1" t="s">
        <v>2522</v>
      </c>
      <c r="H742" s="1">
        <v>1000</v>
      </c>
      <c r="I742" s="1">
        <v>73648142</v>
      </c>
      <c r="J742" s="1" t="s">
        <v>2812</v>
      </c>
      <c r="K742" s="1" t="s">
        <v>2118</v>
      </c>
      <c r="L742" s="1" t="s">
        <v>4061</v>
      </c>
      <c r="M742" s="1">
        <v>99043</v>
      </c>
      <c r="N742" s="1">
        <v>3697</v>
      </c>
      <c r="O742" s="1" t="s">
        <v>4062</v>
      </c>
      <c r="P742" s="1">
        <v>1</v>
      </c>
      <c r="Q742" s="1" t="s">
        <v>4063</v>
      </c>
      <c r="R742" s="2" t="s">
        <v>4064</v>
      </c>
      <c r="S742" s="1">
        <v>643</v>
      </c>
      <c r="T742" s="1" t="s">
        <v>37</v>
      </c>
      <c r="U742" s="1" t="s">
        <v>38</v>
      </c>
      <c r="V742" s="1" t="s">
        <v>584</v>
      </c>
      <c r="W742" s="1">
        <v>60000000</v>
      </c>
      <c r="X742" s="1">
        <v>1999</v>
      </c>
      <c r="Y742" s="1">
        <v>975</v>
      </c>
      <c r="Z742" s="1">
        <v>5.8</v>
      </c>
      <c r="AA742" s="1">
        <v>2.35</v>
      </c>
      <c r="AB742" s="1">
        <v>0</v>
      </c>
    </row>
    <row r="743" spans="1:28" x14ac:dyDescent="0.2">
      <c r="A743" s="1" t="s">
        <v>28</v>
      </c>
      <c r="B743" s="1" t="s">
        <v>4065</v>
      </c>
      <c r="C743" s="1">
        <v>136</v>
      </c>
      <c r="D743" s="1">
        <v>111</v>
      </c>
      <c r="E743" s="1">
        <v>197</v>
      </c>
      <c r="F743" s="1">
        <v>6</v>
      </c>
      <c r="G743" s="1" t="s">
        <v>4066</v>
      </c>
      <c r="H743" s="1">
        <v>433</v>
      </c>
      <c r="I743" s="1">
        <v>71844424</v>
      </c>
      <c r="J743" s="1" t="s">
        <v>4067</v>
      </c>
      <c r="K743" s="1" t="s">
        <v>4068</v>
      </c>
      <c r="L743" s="1" t="s">
        <v>4069</v>
      </c>
      <c r="M743" s="1">
        <v>33158</v>
      </c>
      <c r="N743" s="1">
        <v>679</v>
      </c>
      <c r="O743" s="1" t="s">
        <v>4070</v>
      </c>
      <c r="P743" s="1">
        <v>0</v>
      </c>
      <c r="Q743" s="1" t="s">
        <v>4071</v>
      </c>
      <c r="R743" s="2" t="s">
        <v>4072</v>
      </c>
      <c r="S743" s="1">
        <v>223</v>
      </c>
      <c r="T743" s="1" t="s">
        <v>37</v>
      </c>
      <c r="U743" s="1" t="s">
        <v>38</v>
      </c>
      <c r="V743" s="1" t="s">
        <v>94</v>
      </c>
      <c r="W743" s="1">
        <v>60000000</v>
      </c>
      <c r="X743" s="1">
        <v>2009</v>
      </c>
      <c r="Y743" s="1">
        <v>208</v>
      </c>
      <c r="Z743" s="1">
        <v>7.3</v>
      </c>
      <c r="AA743" s="1">
        <v>1.78</v>
      </c>
      <c r="AB743" s="1">
        <v>0</v>
      </c>
    </row>
    <row r="744" spans="1:28" x14ac:dyDescent="0.2">
      <c r="A744" s="1" t="s">
        <v>28</v>
      </c>
      <c r="B744" s="1" t="s">
        <v>1525</v>
      </c>
      <c r="C744" s="1">
        <v>436</v>
      </c>
      <c r="D744" s="1">
        <v>106</v>
      </c>
      <c r="E744" s="1">
        <v>0</v>
      </c>
      <c r="F744" s="1">
        <v>175</v>
      </c>
      <c r="G744" s="1" t="s">
        <v>4073</v>
      </c>
      <c r="H744" s="1">
        <v>13000</v>
      </c>
      <c r="I744" s="1">
        <v>75638743</v>
      </c>
      <c r="J744" s="1" t="s">
        <v>4074</v>
      </c>
      <c r="K744" s="1" t="s">
        <v>1156</v>
      </c>
      <c r="L744" s="1" t="s">
        <v>4075</v>
      </c>
      <c r="M744" s="1">
        <v>180479</v>
      </c>
      <c r="N744" s="1">
        <v>13634</v>
      </c>
      <c r="O744" s="1" t="s">
        <v>4076</v>
      </c>
      <c r="P744" s="1">
        <v>4</v>
      </c>
      <c r="Q744" s="1" t="s">
        <v>4077</v>
      </c>
      <c r="R744" s="2" t="s">
        <v>4078</v>
      </c>
      <c r="S744" s="1">
        <v>411</v>
      </c>
      <c r="T744" s="1" t="s">
        <v>37</v>
      </c>
      <c r="U744" s="1" t="s">
        <v>38</v>
      </c>
      <c r="V744" s="1" t="s">
        <v>39</v>
      </c>
      <c r="W744" s="1">
        <v>60000000</v>
      </c>
      <c r="X744" s="1">
        <v>2011</v>
      </c>
      <c r="Y744" s="1">
        <v>240</v>
      </c>
      <c r="Z744" s="1">
        <v>6.6</v>
      </c>
      <c r="AA744" s="1">
        <v>1.85</v>
      </c>
      <c r="AB744" s="1">
        <v>42000</v>
      </c>
    </row>
    <row r="745" spans="1:28" x14ac:dyDescent="0.2">
      <c r="A745" s="1" t="s">
        <v>28</v>
      </c>
      <c r="B745" s="1" t="s">
        <v>4079</v>
      </c>
      <c r="C745" s="1">
        <v>73</v>
      </c>
      <c r="D745" s="1">
        <v>89</v>
      </c>
      <c r="E745" s="1">
        <v>18</v>
      </c>
      <c r="F745" s="1">
        <v>226</v>
      </c>
      <c r="G745" s="1" t="s">
        <v>4080</v>
      </c>
      <c r="H745" s="1">
        <v>658</v>
      </c>
      <c r="I745" s="1">
        <v>66734992</v>
      </c>
      <c r="J745" s="1" t="s">
        <v>1373</v>
      </c>
      <c r="K745" s="1" t="s">
        <v>1710</v>
      </c>
      <c r="L745" s="1" t="s">
        <v>4081</v>
      </c>
      <c r="M745" s="1">
        <v>23476</v>
      </c>
      <c r="N745" s="1">
        <v>1233</v>
      </c>
      <c r="O745" s="1" t="s">
        <v>4082</v>
      </c>
      <c r="P745" s="1">
        <v>0</v>
      </c>
      <c r="Q745" s="1" t="s">
        <v>4083</v>
      </c>
      <c r="R745" s="2" t="s">
        <v>4084</v>
      </c>
      <c r="S745" s="1">
        <v>181</v>
      </c>
      <c r="T745" s="1" t="s">
        <v>37</v>
      </c>
      <c r="U745" s="1" t="s">
        <v>38</v>
      </c>
      <c r="V745" s="1" t="s">
        <v>94</v>
      </c>
      <c r="W745" s="1">
        <v>60000000</v>
      </c>
      <c r="X745" s="1">
        <v>2003</v>
      </c>
      <c r="Y745" s="1">
        <v>257</v>
      </c>
      <c r="Z745" s="1">
        <v>4.4000000000000004</v>
      </c>
      <c r="AA745" s="1">
        <v>2.35</v>
      </c>
      <c r="AB745" s="1">
        <v>858</v>
      </c>
    </row>
    <row r="746" spans="1:28" x14ac:dyDescent="0.2">
      <c r="A746" s="1" t="s">
        <v>746</v>
      </c>
      <c r="B746" s="1" t="s">
        <v>3175</v>
      </c>
      <c r="C746" s="1">
        <v>310</v>
      </c>
      <c r="D746" s="1">
        <v>100</v>
      </c>
      <c r="E746" s="1">
        <v>253</v>
      </c>
      <c r="F746" s="1">
        <v>57</v>
      </c>
      <c r="G746" s="1" t="s">
        <v>4085</v>
      </c>
      <c r="H746" s="1">
        <v>309</v>
      </c>
      <c r="I746" s="1">
        <v>75280058</v>
      </c>
      <c r="J746" s="1" t="s">
        <v>4086</v>
      </c>
      <c r="K746" s="1" t="s">
        <v>3291</v>
      </c>
      <c r="L746" s="1" t="s">
        <v>4087</v>
      </c>
      <c r="M746" s="1">
        <v>143121</v>
      </c>
      <c r="N746" s="1">
        <v>647</v>
      </c>
      <c r="O746" s="1" t="s">
        <v>4088</v>
      </c>
      <c r="P746" s="1">
        <v>1</v>
      </c>
      <c r="Q746" s="1" t="s">
        <v>4089</v>
      </c>
      <c r="R746" s="2" t="s">
        <v>4090</v>
      </c>
      <c r="S746" s="1">
        <v>279</v>
      </c>
      <c r="T746" s="1" t="s">
        <v>37</v>
      </c>
      <c r="U746" s="1" t="s">
        <v>38</v>
      </c>
      <c r="V746" s="1" t="s">
        <v>94</v>
      </c>
      <c r="W746" s="1">
        <v>60000000</v>
      </c>
      <c r="X746" s="1">
        <v>2009</v>
      </c>
      <c r="Y746" s="1">
        <v>229</v>
      </c>
      <c r="Z746" s="1">
        <v>7.7</v>
      </c>
      <c r="AA746" s="1">
        <v>1.85</v>
      </c>
      <c r="AB746" s="1">
        <v>10000</v>
      </c>
    </row>
    <row r="747" spans="1:28" x14ac:dyDescent="0.2">
      <c r="A747" s="1" t="s">
        <v>28</v>
      </c>
      <c r="B747" s="1" t="s">
        <v>911</v>
      </c>
      <c r="C747" s="1">
        <v>323</v>
      </c>
      <c r="D747" s="1">
        <v>91</v>
      </c>
      <c r="E747" s="1">
        <v>0</v>
      </c>
      <c r="F747" s="1">
        <v>751</v>
      </c>
      <c r="G747" s="1" t="s">
        <v>2301</v>
      </c>
      <c r="H747" s="1">
        <v>11000</v>
      </c>
      <c r="I747" s="1">
        <v>64505912</v>
      </c>
      <c r="J747" s="1" t="s">
        <v>2953</v>
      </c>
      <c r="K747" s="1" t="s">
        <v>1947</v>
      </c>
      <c r="L747" s="1" t="s">
        <v>4091</v>
      </c>
      <c r="M747" s="1">
        <v>163130</v>
      </c>
      <c r="N747" s="1">
        <v>13654</v>
      </c>
      <c r="O747" s="1" t="s">
        <v>4092</v>
      </c>
      <c r="P747" s="1">
        <v>0</v>
      </c>
      <c r="Q747" s="1" t="s">
        <v>4093</v>
      </c>
      <c r="R747" s="2" t="s">
        <v>4094</v>
      </c>
      <c r="S747" s="1">
        <v>1264</v>
      </c>
      <c r="T747" s="1" t="s">
        <v>37</v>
      </c>
      <c r="U747" s="1" t="s">
        <v>38</v>
      </c>
      <c r="V747" s="1" t="s">
        <v>584</v>
      </c>
      <c r="W747" s="1">
        <v>48000000</v>
      </c>
      <c r="X747" s="1">
        <v>2008</v>
      </c>
      <c r="Y747" s="1">
        <v>946</v>
      </c>
      <c r="Z747" s="1">
        <v>5</v>
      </c>
      <c r="AA747" s="1">
        <v>1.85</v>
      </c>
      <c r="AB747" s="1">
        <v>6000</v>
      </c>
    </row>
    <row r="748" spans="1:28" x14ac:dyDescent="0.2">
      <c r="A748" s="1" t="s">
        <v>28</v>
      </c>
      <c r="B748" s="1" t="s">
        <v>1738</v>
      </c>
      <c r="C748" s="1">
        <v>171</v>
      </c>
      <c r="D748" s="1">
        <v>146</v>
      </c>
      <c r="E748" s="1">
        <v>12000</v>
      </c>
      <c r="F748" s="1">
        <v>451</v>
      </c>
      <c r="G748" s="1" t="s">
        <v>3372</v>
      </c>
      <c r="H748" s="1">
        <v>18000</v>
      </c>
      <c r="I748" s="1">
        <v>77862546</v>
      </c>
      <c r="J748" s="1" t="s">
        <v>463</v>
      </c>
      <c r="K748" s="1" t="s">
        <v>1726</v>
      </c>
      <c r="L748" s="1" t="s">
        <v>4095</v>
      </c>
      <c r="M748" s="1">
        <v>266310</v>
      </c>
      <c r="N748" s="1">
        <v>20454</v>
      </c>
      <c r="O748" s="1" t="s">
        <v>127</v>
      </c>
      <c r="P748" s="1">
        <v>2</v>
      </c>
      <c r="Q748" s="1" t="s">
        <v>4096</v>
      </c>
      <c r="R748" s="2" t="s">
        <v>4097</v>
      </c>
      <c r="S748" s="1">
        <v>690</v>
      </c>
      <c r="T748" s="1" t="s">
        <v>37</v>
      </c>
      <c r="U748" s="1" t="s">
        <v>38</v>
      </c>
      <c r="V748" s="1" t="s">
        <v>584</v>
      </c>
      <c r="W748" s="1">
        <v>70000000</v>
      </c>
      <c r="X748" s="1">
        <v>2004</v>
      </c>
      <c r="Y748" s="1">
        <v>992</v>
      </c>
      <c r="Z748" s="1">
        <v>7.7</v>
      </c>
      <c r="AA748" s="1">
        <v>2.35</v>
      </c>
      <c r="AB748" s="1">
        <v>14000</v>
      </c>
    </row>
    <row r="749" spans="1:28" x14ac:dyDescent="0.2">
      <c r="A749" s="1" t="s">
        <v>28</v>
      </c>
      <c r="B749" s="1" t="s">
        <v>4098</v>
      </c>
      <c r="C749" s="1">
        <v>76</v>
      </c>
      <c r="D749" s="1">
        <v>98</v>
      </c>
      <c r="E749" s="1">
        <v>48</v>
      </c>
      <c r="F749" s="1">
        <v>722</v>
      </c>
      <c r="G749" s="1" t="s">
        <v>30</v>
      </c>
      <c r="H749" s="1">
        <v>21000</v>
      </c>
      <c r="I749" s="1">
        <v>61112916</v>
      </c>
      <c r="J749" s="1" t="s">
        <v>514</v>
      </c>
      <c r="K749" s="1" t="s">
        <v>96</v>
      </c>
      <c r="L749" s="1" t="s">
        <v>4099</v>
      </c>
      <c r="M749" s="1">
        <v>14888</v>
      </c>
      <c r="N749" s="1">
        <v>24664</v>
      </c>
      <c r="O749" s="1" t="s">
        <v>1979</v>
      </c>
      <c r="P749" s="1">
        <v>0</v>
      </c>
      <c r="Q749" s="1" t="s">
        <v>4100</v>
      </c>
      <c r="R749" s="2" t="s">
        <v>4101</v>
      </c>
      <c r="S749" s="1">
        <v>83</v>
      </c>
      <c r="T749" s="1" t="s">
        <v>37</v>
      </c>
      <c r="U749" s="1" t="s">
        <v>38</v>
      </c>
      <c r="V749" s="1" t="s">
        <v>94</v>
      </c>
      <c r="W749" s="1">
        <v>50000000</v>
      </c>
      <c r="X749" s="1">
        <v>2006</v>
      </c>
      <c r="Y749" s="1">
        <v>936</v>
      </c>
      <c r="Z749" s="1">
        <v>4.4000000000000004</v>
      </c>
      <c r="AA749" s="1">
        <v>2.35</v>
      </c>
      <c r="AB749" s="1">
        <v>747</v>
      </c>
    </row>
    <row r="750" spans="1:28" x14ac:dyDescent="0.2">
      <c r="A750" s="1" t="s">
        <v>28</v>
      </c>
      <c r="B750" s="1" t="s">
        <v>2541</v>
      </c>
      <c r="C750" s="1">
        <v>173</v>
      </c>
      <c r="D750" s="1">
        <v>101</v>
      </c>
      <c r="E750" s="1">
        <v>480</v>
      </c>
      <c r="F750" s="1">
        <v>767</v>
      </c>
      <c r="G750" s="1" t="s">
        <v>2612</v>
      </c>
      <c r="H750" s="1">
        <v>881</v>
      </c>
      <c r="I750" s="1">
        <v>88200225</v>
      </c>
      <c r="J750" s="1" t="s">
        <v>1008</v>
      </c>
      <c r="K750" s="1" t="s">
        <v>1139</v>
      </c>
      <c r="L750" s="1" t="s">
        <v>4102</v>
      </c>
      <c r="M750" s="1">
        <v>120795</v>
      </c>
      <c r="N750" s="1">
        <v>3943</v>
      </c>
      <c r="O750" s="1" t="s">
        <v>4103</v>
      </c>
      <c r="P750" s="1">
        <v>5</v>
      </c>
      <c r="Q750" s="1" t="s">
        <v>4104</v>
      </c>
      <c r="R750" s="2" t="s">
        <v>4105</v>
      </c>
      <c r="S750" s="1">
        <v>308</v>
      </c>
      <c r="T750" s="1" t="s">
        <v>37</v>
      </c>
      <c r="U750" s="1" t="s">
        <v>38</v>
      </c>
      <c r="V750" s="1" t="s">
        <v>39</v>
      </c>
      <c r="W750" s="1">
        <v>60000000</v>
      </c>
      <c r="X750" s="1">
        <v>2004</v>
      </c>
      <c r="Y750" s="1">
        <v>869</v>
      </c>
      <c r="Z750" s="1">
        <v>6.1</v>
      </c>
      <c r="AA750" s="1">
        <v>2.35</v>
      </c>
      <c r="AB750" s="1">
        <v>0</v>
      </c>
    </row>
    <row r="751" spans="1:28" x14ac:dyDescent="0.2">
      <c r="A751" s="1" t="s">
        <v>28</v>
      </c>
      <c r="B751" s="1" t="s">
        <v>4106</v>
      </c>
      <c r="C751" s="1">
        <v>81</v>
      </c>
      <c r="D751" s="1">
        <v>94</v>
      </c>
      <c r="E751" s="1">
        <v>32</v>
      </c>
      <c r="F751" s="1">
        <v>626</v>
      </c>
      <c r="G751" s="1" t="s">
        <v>4107</v>
      </c>
      <c r="H751" s="1">
        <v>854</v>
      </c>
      <c r="I751" s="1">
        <v>60573641</v>
      </c>
      <c r="J751" s="1" t="s">
        <v>3056</v>
      </c>
      <c r="K751" s="1" t="s">
        <v>3502</v>
      </c>
      <c r="L751" s="1" t="s">
        <v>4108</v>
      </c>
      <c r="M751" s="1">
        <v>68406</v>
      </c>
      <c r="N751" s="1">
        <v>4530</v>
      </c>
      <c r="O751" s="1" t="s">
        <v>4109</v>
      </c>
      <c r="P751" s="1">
        <v>1</v>
      </c>
      <c r="Q751" s="1" t="s">
        <v>4110</v>
      </c>
      <c r="R751" s="2" t="s">
        <v>4111</v>
      </c>
      <c r="S751" s="1">
        <v>162</v>
      </c>
      <c r="T751" s="1" t="s">
        <v>37</v>
      </c>
      <c r="U751" s="1" t="s">
        <v>38</v>
      </c>
      <c r="V751" s="1" t="s">
        <v>94</v>
      </c>
      <c r="W751" s="1">
        <v>60000000</v>
      </c>
      <c r="X751" s="1">
        <v>1996</v>
      </c>
      <c r="Y751" s="1">
        <v>628</v>
      </c>
      <c r="Z751" s="1">
        <v>5.4</v>
      </c>
      <c r="AA751" s="1">
        <v>1.85</v>
      </c>
      <c r="AB751" s="1">
        <v>0</v>
      </c>
    </row>
    <row r="752" spans="1:28" x14ac:dyDescent="0.2">
      <c r="A752" s="1" t="s">
        <v>28</v>
      </c>
      <c r="B752" s="1" t="s">
        <v>377</v>
      </c>
      <c r="C752" s="1">
        <v>242</v>
      </c>
      <c r="D752" s="1">
        <v>132</v>
      </c>
      <c r="E752" s="1">
        <v>0</v>
      </c>
      <c r="F752" s="1">
        <v>160</v>
      </c>
      <c r="G752" s="1" t="s">
        <v>3567</v>
      </c>
      <c r="H752" s="1">
        <v>366</v>
      </c>
      <c r="I752" s="1">
        <v>59035104</v>
      </c>
      <c r="J752" s="1" t="s">
        <v>4112</v>
      </c>
      <c r="K752" s="1" t="s">
        <v>4113</v>
      </c>
      <c r="L752" s="1" t="s">
        <v>4114</v>
      </c>
      <c r="M752" s="1">
        <v>244566</v>
      </c>
      <c r="N752" s="1">
        <v>1112</v>
      </c>
      <c r="O752" s="1" t="s">
        <v>2514</v>
      </c>
      <c r="P752" s="1">
        <v>1</v>
      </c>
      <c r="Q752" s="1" t="s">
        <v>4115</v>
      </c>
      <c r="R752" s="2" t="s">
        <v>4116</v>
      </c>
      <c r="S752" s="1">
        <v>597</v>
      </c>
      <c r="T752" s="1" t="s">
        <v>37</v>
      </c>
      <c r="U752" s="1" t="s">
        <v>38</v>
      </c>
      <c r="V752" s="1" t="s">
        <v>39</v>
      </c>
      <c r="W752" s="1">
        <v>66000000</v>
      </c>
      <c r="X752" s="1">
        <v>2004</v>
      </c>
      <c r="Y752" s="1">
        <v>334</v>
      </c>
      <c r="Z752" s="1">
        <v>6.8</v>
      </c>
      <c r="AA752" s="1">
        <v>1.85</v>
      </c>
      <c r="AB752" s="1">
        <v>0</v>
      </c>
    </row>
    <row r="753" spans="1:28" x14ac:dyDescent="0.2">
      <c r="A753" s="1" t="s">
        <v>28</v>
      </c>
      <c r="B753" s="1" t="s">
        <v>4117</v>
      </c>
      <c r="C753" s="1">
        <v>110</v>
      </c>
      <c r="D753" s="1">
        <v>115</v>
      </c>
      <c r="E753" s="1">
        <v>234</v>
      </c>
      <c r="F753" s="1">
        <v>521</v>
      </c>
      <c r="G753" s="1" t="s">
        <v>3653</v>
      </c>
      <c r="H753" s="1">
        <v>3000</v>
      </c>
      <c r="I753" s="1">
        <v>56702901</v>
      </c>
      <c r="J753" s="1" t="s">
        <v>3408</v>
      </c>
      <c r="K753" s="1" t="s">
        <v>1688</v>
      </c>
      <c r="L753" s="1" t="s">
        <v>4118</v>
      </c>
      <c r="M753" s="1">
        <v>23302</v>
      </c>
      <c r="N753" s="1">
        <v>4713</v>
      </c>
      <c r="O753" s="1" t="s">
        <v>2212</v>
      </c>
      <c r="P753" s="1">
        <v>1</v>
      </c>
      <c r="Q753" s="1" t="s">
        <v>4119</v>
      </c>
      <c r="R753" s="2" t="s">
        <v>4120</v>
      </c>
      <c r="S753" s="1">
        <v>181</v>
      </c>
      <c r="T753" s="1" t="s">
        <v>37</v>
      </c>
      <c r="U753" s="1" t="s">
        <v>38</v>
      </c>
      <c r="V753" s="1" t="s">
        <v>39</v>
      </c>
      <c r="W753" s="1">
        <v>60000000</v>
      </c>
      <c r="X753" s="1">
        <v>1998</v>
      </c>
      <c r="Y753" s="1">
        <v>552</v>
      </c>
      <c r="Z753" s="1">
        <v>6.5</v>
      </c>
      <c r="AA753" s="1">
        <v>2.35</v>
      </c>
      <c r="AB753" s="1">
        <v>1000</v>
      </c>
    </row>
    <row r="754" spans="1:28" x14ac:dyDescent="0.2">
      <c r="A754" s="1" t="s">
        <v>28</v>
      </c>
      <c r="B754" s="1" t="s">
        <v>4121</v>
      </c>
      <c r="C754" s="1">
        <v>328</v>
      </c>
      <c r="D754" s="1">
        <v>92</v>
      </c>
      <c r="E754" s="1">
        <v>28</v>
      </c>
      <c r="F754" s="1">
        <v>586</v>
      </c>
      <c r="G754" s="1" t="s">
        <v>572</v>
      </c>
      <c r="H754" s="1">
        <v>10000</v>
      </c>
      <c r="I754" s="1">
        <v>55994557</v>
      </c>
      <c r="J754" s="1" t="s">
        <v>270</v>
      </c>
      <c r="K754" s="1" t="s">
        <v>2455</v>
      </c>
      <c r="L754" s="1" t="s">
        <v>4122</v>
      </c>
      <c r="M754" s="1">
        <v>72287</v>
      </c>
      <c r="N754" s="1">
        <v>13597</v>
      </c>
      <c r="O754" s="1" t="s">
        <v>4123</v>
      </c>
      <c r="P754" s="1">
        <v>0</v>
      </c>
      <c r="Q754" s="1" t="s">
        <v>4124</v>
      </c>
      <c r="R754" s="2" t="s">
        <v>4125</v>
      </c>
      <c r="S754" s="1">
        <v>176</v>
      </c>
      <c r="T754" s="1" t="s">
        <v>37</v>
      </c>
      <c r="U754" s="1" t="s">
        <v>38</v>
      </c>
      <c r="V754" s="1" t="s">
        <v>94</v>
      </c>
      <c r="W754" s="1">
        <v>60000000</v>
      </c>
      <c r="X754" s="1">
        <v>2012</v>
      </c>
      <c r="Y754" s="1">
        <v>884</v>
      </c>
      <c r="Z754" s="1">
        <v>7</v>
      </c>
      <c r="AA754" s="1">
        <v>2.35</v>
      </c>
      <c r="AB754" s="1">
        <v>12000</v>
      </c>
    </row>
    <row r="755" spans="1:28" x14ac:dyDescent="0.2">
      <c r="A755" s="1" t="s">
        <v>28</v>
      </c>
      <c r="B755" s="1" t="s">
        <v>3515</v>
      </c>
      <c r="C755" s="1">
        <v>83</v>
      </c>
      <c r="D755" s="1">
        <v>124</v>
      </c>
      <c r="E755" s="1">
        <v>105</v>
      </c>
      <c r="F755" s="1">
        <v>460</v>
      </c>
      <c r="G755" s="1" t="s">
        <v>976</v>
      </c>
      <c r="H755" s="1">
        <v>24000</v>
      </c>
      <c r="I755" s="1">
        <v>54910560</v>
      </c>
      <c r="J755" s="1" t="s">
        <v>3335</v>
      </c>
      <c r="K755" s="1" t="s">
        <v>81</v>
      </c>
      <c r="L755" s="1" t="s">
        <v>4126</v>
      </c>
      <c r="M755" s="1">
        <v>88225</v>
      </c>
      <c r="N755" s="1">
        <v>38227</v>
      </c>
      <c r="O755" s="1" t="s">
        <v>4127</v>
      </c>
      <c r="P755" s="1">
        <v>0</v>
      </c>
      <c r="Q755" s="1" t="s">
        <v>4128</v>
      </c>
      <c r="R755" s="2" t="s">
        <v>4129</v>
      </c>
      <c r="S755" s="1">
        <v>227</v>
      </c>
      <c r="T755" s="1" t="s">
        <v>37</v>
      </c>
      <c r="U755" s="1" t="s">
        <v>38</v>
      </c>
      <c r="V755" s="1" t="s">
        <v>584</v>
      </c>
      <c r="W755" s="1">
        <v>60000000</v>
      </c>
      <c r="X755" s="1">
        <v>1997</v>
      </c>
      <c r="Y755" s="1">
        <v>13000</v>
      </c>
      <c r="Z755" s="1">
        <v>6.3</v>
      </c>
      <c r="AA755" s="1">
        <v>2.35</v>
      </c>
      <c r="AB755" s="1">
        <v>0</v>
      </c>
    </row>
    <row r="756" spans="1:28" x14ac:dyDescent="0.2">
      <c r="A756" s="1" t="s">
        <v>28</v>
      </c>
      <c r="B756" s="1" t="s">
        <v>1339</v>
      </c>
      <c r="C756" s="1">
        <v>196</v>
      </c>
      <c r="D756" s="1">
        <v>119</v>
      </c>
      <c r="E756" s="1">
        <v>610</v>
      </c>
      <c r="F756" s="1">
        <v>716</v>
      </c>
      <c r="G756" s="1" t="s">
        <v>1044</v>
      </c>
      <c r="H756" s="1">
        <v>834</v>
      </c>
      <c r="I756" s="1">
        <v>53789313</v>
      </c>
      <c r="J756" s="1" t="s">
        <v>1643</v>
      </c>
      <c r="K756" s="1" t="s">
        <v>1707</v>
      </c>
      <c r="L756" s="1" t="s">
        <v>4130</v>
      </c>
      <c r="M756" s="1">
        <v>89816</v>
      </c>
      <c r="N756" s="1">
        <v>3637</v>
      </c>
      <c r="O756" s="1" t="s">
        <v>728</v>
      </c>
      <c r="P756" s="1">
        <v>0</v>
      </c>
      <c r="Q756" s="1" t="s">
        <v>4131</v>
      </c>
      <c r="R756" s="2" t="s">
        <v>4132</v>
      </c>
      <c r="S756" s="1">
        <v>347</v>
      </c>
      <c r="T756" s="1" t="s">
        <v>37</v>
      </c>
      <c r="U756" s="1" t="s">
        <v>38</v>
      </c>
      <c r="V756" s="1" t="s">
        <v>39</v>
      </c>
      <c r="W756" s="1">
        <v>60000000</v>
      </c>
      <c r="X756" s="1">
        <v>2003</v>
      </c>
      <c r="Y756" s="1">
        <v>780</v>
      </c>
      <c r="Z756" s="1">
        <v>6.3</v>
      </c>
      <c r="AA756" s="1">
        <v>2.35</v>
      </c>
      <c r="AB756" s="1">
        <v>0</v>
      </c>
    </row>
    <row r="757" spans="1:28" x14ac:dyDescent="0.2">
      <c r="A757" s="1" t="s">
        <v>28</v>
      </c>
      <c r="B757" s="1" t="s">
        <v>4133</v>
      </c>
      <c r="C757" s="1">
        <v>34</v>
      </c>
      <c r="D757" s="1">
        <v>124</v>
      </c>
      <c r="E757" s="1">
        <v>50</v>
      </c>
      <c r="F757" s="1">
        <v>672</v>
      </c>
      <c r="G757" s="1" t="s">
        <v>4134</v>
      </c>
      <c r="H757" s="1">
        <v>1000</v>
      </c>
      <c r="I757" s="1">
        <v>51045801</v>
      </c>
      <c r="J757" s="1" t="s">
        <v>213</v>
      </c>
      <c r="K757" s="1" t="s">
        <v>307</v>
      </c>
      <c r="L757" s="1" t="s">
        <v>4135</v>
      </c>
      <c r="M757" s="1">
        <v>11370</v>
      </c>
      <c r="N757" s="1">
        <v>3653</v>
      </c>
      <c r="O757" s="1" t="s">
        <v>2434</v>
      </c>
      <c r="P757" s="1">
        <v>2</v>
      </c>
      <c r="Q757" s="1" t="s">
        <v>4136</v>
      </c>
      <c r="R757" s="2" t="s">
        <v>4137</v>
      </c>
      <c r="S757" s="1">
        <v>54</v>
      </c>
      <c r="T757" s="1" t="s">
        <v>37</v>
      </c>
      <c r="U757" s="1" t="s">
        <v>38</v>
      </c>
      <c r="V757" s="1" t="s">
        <v>39</v>
      </c>
      <c r="W757" s="1">
        <v>60000000</v>
      </c>
      <c r="X757" s="1">
        <v>1996</v>
      </c>
      <c r="Y757" s="1">
        <v>944</v>
      </c>
      <c r="Z757" s="1">
        <v>6.1</v>
      </c>
      <c r="AA757" s="1">
        <v>1.85</v>
      </c>
      <c r="AB757" s="1">
        <v>829</v>
      </c>
    </row>
    <row r="758" spans="1:28" x14ac:dyDescent="0.2">
      <c r="A758" s="1" t="s">
        <v>28</v>
      </c>
      <c r="B758" s="1" t="s">
        <v>4138</v>
      </c>
      <c r="C758" s="1">
        <v>118</v>
      </c>
      <c r="D758" s="1">
        <v>93</v>
      </c>
      <c r="E758" s="1">
        <v>18</v>
      </c>
      <c r="F758" s="1">
        <v>903</v>
      </c>
      <c r="G758" s="1" t="s">
        <v>901</v>
      </c>
      <c r="H758" s="1">
        <v>9000</v>
      </c>
      <c r="I758" s="1">
        <v>50818750</v>
      </c>
      <c r="J758" s="1" t="s">
        <v>270</v>
      </c>
      <c r="K758" s="1" t="s">
        <v>1204</v>
      </c>
      <c r="L758" s="1" t="s">
        <v>4139</v>
      </c>
      <c r="M758" s="1">
        <v>31209</v>
      </c>
      <c r="N758" s="1">
        <v>13403</v>
      </c>
      <c r="O758" s="1" t="s">
        <v>121</v>
      </c>
      <c r="P758" s="1">
        <v>0</v>
      </c>
      <c r="Q758" s="1" t="s">
        <v>4140</v>
      </c>
      <c r="R758" s="2" t="s">
        <v>4141</v>
      </c>
      <c r="S758" s="1">
        <v>106</v>
      </c>
      <c r="T758" s="1" t="s">
        <v>37</v>
      </c>
      <c r="U758" s="1" t="s">
        <v>56</v>
      </c>
      <c r="V758" s="1" t="s">
        <v>276</v>
      </c>
      <c r="W758" s="1">
        <v>60000000</v>
      </c>
      <c r="X758" s="1">
        <v>2008</v>
      </c>
      <c r="Y758" s="1">
        <v>2000</v>
      </c>
      <c r="Z758" s="1">
        <v>6.1</v>
      </c>
      <c r="AA758" s="1">
        <v>2.35</v>
      </c>
      <c r="AB758" s="1">
        <v>0</v>
      </c>
    </row>
    <row r="759" spans="1:28" x14ac:dyDescent="0.2">
      <c r="A759" s="1" t="s">
        <v>28</v>
      </c>
      <c r="C759" s="1">
        <v>8</v>
      </c>
      <c r="D759" s="1">
        <v>22</v>
      </c>
      <c r="F759" s="1">
        <v>402</v>
      </c>
      <c r="G759" s="1" t="s">
        <v>4142</v>
      </c>
      <c r="H759" s="1">
        <v>732</v>
      </c>
      <c r="J759" s="1" t="s">
        <v>1680</v>
      </c>
      <c r="K759" s="1" t="s">
        <v>4143</v>
      </c>
      <c r="L759" s="1" t="s">
        <v>4144</v>
      </c>
      <c r="M759" s="1">
        <v>26404</v>
      </c>
      <c r="N759" s="1">
        <v>2064</v>
      </c>
      <c r="O759" s="1" t="s">
        <v>4145</v>
      </c>
      <c r="P759" s="1">
        <v>3</v>
      </c>
      <c r="Q759" s="1" t="s">
        <v>4146</v>
      </c>
      <c r="R759" s="2" t="s">
        <v>4147</v>
      </c>
      <c r="S759" s="1">
        <v>41</v>
      </c>
      <c r="T759" s="1" t="s">
        <v>37</v>
      </c>
      <c r="U759" s="1" t="s">
        <v>38</v>
      </c>
      <c r="V759" s="1" t="s">
        <v>1567</v>
      </c>
      <c r="Y759" s="1">
        <v>607</v>
      </c>
      <c r="Z759" s="1">
        <v>7.3</v>
      </c>
      <c r="AA759" s="1">
        <v>1.78</v>
      </c>
      <c r="AB759" s="1">
        <v>0</v>
      </c>
    </row>
    <row r="760" spans="1:28" x14ac:dyDescent="0.2">
      <c r="A760" s="1" t="s">
        <v>28</v>
      </c>
      <c r="B760" s="1" t="s">
        <v>4148</v>
      </c>
      <c r="C760" s="1">
        <v>81</v>
      </c>
      <c r="D760" s="1">
        <v>98</v>
      </c>
      <c r="E760" s="1">
        <v>11</v>
      </c>
      <c r="F760" s="1">
        <v>107</v>
      </c>
      <c r="G760" s="1" t="s">
        <v>1836</v>
      </c>
      <c r="H760" s="1">
        <v>966</v>
      </c>
      <c r="I760" s="1">
        <v>50189179</v>
      </c>
      <c r="J760" s="1" t="s">
        <v>1903</v>
      </c>
      <c r="K760" s="1" t="s">
        <v>3896</v>
      </c>
      <c r="L760" s="1" t="s">
        <v>4149</v>
      </c>
      <c r="M760" s="1">
        <v>61966</v>
      </c>
      <c r="N760" s="1">
        <v>2018</v>
      </c>
      <c r="O760" s="1" t="s">
        <v>4150</v>
      </c>
      <c r="P760" s="1">
        <v>2</v>
      </c>
      <c r="Q760" s="1" t="s">
        <v>4151</v>
      </c>
      <c r="R760" s="2" t="s">
        <v>4152</v>
      </c>
      <c r="S760" s="1">
        <v>207</v>
      </c>
      <c r="T760" s="1" t="s">
        <v>37</v>
      </c>
      <c r="U760" s="1" t="s">
        <v>38</v>
      </c>
      <c r="V760" s="1" t="s">
        <v>39</v>
      </c>
      <c r="W760" s="1">
        <v>60000000</v>
      </c>
      <c r="X760" s="1">
        <v>2002</v>
      </c>
      <c r="Y760" s="1">
        <v>680</v>
      </c>
      <c r="Z760" s="1">
        <v>5.3</v>
      </c>
      <c r="AA760" s="1">
        <v>1.85</v>
      </c>
      <c r="AB760" s="1">
        <v>797</v>
      </c>
    </row>
    <row r="761" spans="1:28" x14ac:dyDescent="0.2">
      <c r="A761" s="1" t="s">
        <v>28</v>
      </c>
      <c r="B761" s="1" t="s">
        <v>4153</v>
      </c>
      <c r="C761" s="1">
        <v>47</v>
      </c>
      <c r="D761" s="1">
        <v>92</v>
      </c>
      <c r="E761" s="1">
        <v>14</v>
      </c>
      <c r="F761" s="1">
        <v>488</v>
      </c>
      <c r="G761" s="1" t="s">
        <v>4154</v>
      </c>
      <c r="H761" s="1">
        <v>789</v>
      </c>
      <c r="I761" s="1">
        <v>50024083</v>
      </c>
      <c r="J761" s="1" t="s">
        <v>59</v>
      </c>
      <c r="K761" s="1" t="s">
        <v>4155</v>
      </c>
      <c r="L761" s="1" t="s">
        <v>4156</v>
      </c>
      <c r="M761" s="1">
        <v>35918</v>
      </c>
      <c r="N761" s="1">
        <v>2318</v>
      </c>
      <c r="O761" s="1" t="s">
        <v>4157</v>
      </c>
      <c r="P761" s="1">
        <v>1</v>
      </c>
      <c r="Q761" s="1" t="s">
        <v>4158</v>
      </c>
      <c r="R761" s="2" t="s">
        <v>4159</v>
      </c>
      <c r="S761" s="1">
        <v>126</v>
      </c>
      <c r="T761" s="1" t="s">
        <v>37</v>
      </c>
      <c r="U761" s="1" t="s">
        <v>38</v>
      </c>
      <c r="V761" s="1" t="s">
        <v>584</v>
      </c>
      <c r="W761" s="1">
        <v>60000000</v>
      </c>
      <c r="X761" s="1">
        <v>1995</v>
      </c>
      <c r="Y761" s="1">
        <v>520</v>
      </c>
      <c r="Z761" s="1">
        <v>5.4</v>
      </c>
      <c r="AA761" s="1">
        <v>1.85</v>
      </c>
      <c r="AB761" s="1">
        <v>1000</v>
      </c>
    </row>
    <row r="762" spans="1:28" x14ac:dyDescent="0.2">
      <c r="A762" s="1" t="s">
        <v>28</v>
      </c>
      <c r="B762" s="1" t="s">
        <v>856</v>
      </c>
      <c r="C762" s="1">
        <v>313</v>
      </c>
      <c r="D762" s="1">
        <v>105</v>
      </c>
      <c r="E762" s="1">
        <v>0</v>
      </c>
      <c r="F762" s="1">
        <v>288</v>
      </c>
      <c r="G762" s="1" t="s">
        <v>942</v>
      </c>
      <c r="H762" s="1">
        <v>539</v>
      </c>
      <c r="I762" s="1">
        <v>50549107</v>
      </c>
      <c r="J762" s="1" t="s">
        <v>922</v>
      </c>
      <c r="K762" s="1" t="s">
        <v>4160</v>
      </c>
      <c r="L762" s="1" t="s">
        <v>4161</v>
      </c>
      <c r="M762" s="1">
        <v>99035</v>
      </c>
      <c r="N762" s="1">
        <v>1411</v>
      </c>
      <c r="O762" s="1" t="s">
        <v>4162</v>
      </c>
      <c r="P762" s="1">
        <v>3</v>
      </c>
      <c r="Q762" s="1" t="s">
        <v>4163</v>
      </c>
      <c r="R762" s="2" t="s">
        <v>4164</v>
      </c>
      <c r="S762" s="1">
        <v>289</v>
      </c>
      <c r="T762" s="1" t="s">
        <v>37</v>
      </c>
      <c r="U762" s="1" t="s">
        <v>38</v>
      </c>
      <c r="V762" s="1" t="s">
        <v>39</v>
      </c>
      <c r="W762" s="1">
        <v>60000000</v>
      </c>
      <c r="X762" s="1">
        <v>2014</v>
      </c>
      <c r="Y762" s="1">
        <v>394</v>
      </c>
      <c r="Z762" s="1">
        <v>6.2</v>
      </c>
      <c r="AA762" s="1">
        <v>2.35</v>
      </c>
      <c r="AB762" s="1">
        <v>17000</v>
      </c>
    </row>
    <row r="763" spans="1:28" x14ac:dyDescent="0.2">
      <c r="A763" s="1" t="s">
        <v>28</v>
      </c>
      <c r="B763" s="1" t="s">
        <v>4165</v>
      </c>
      <c r="C763" s="1">
        <v>315</v>
      </c>
      <c r="D763" s="1">
        <v>124</v>
      </c>
      <c r="E763" s="1">
        <v>737</v>
      </c>
      <c r="F763" s="1">
        <v>14000</v>
      </c>
      <c r="G763" s="1" t="s">
        <v>1745</v>
      </c>
      <c r="H763" s="1">
        <v>34000</v>
      </c>
      <c r="I763" s="1">
        <v>56443482</v>
      </c>
      <c r="J763" s="1" t="s">
        <v>4166</v>
      </c>
      <c r="K763" s="1" t="s">
        <v>346</v>
      </c>
      <c r="L763" s="1" t="s">
        <v>4167</v>
      </c>
      <c r="M763" s="1">
        <v>75329</v>
      </c>
      <c r="N763" s="1">
        <v>75793</v>
      </c>
      <c r="O763" s="1" t="s">
        <v>653</v>
      </c>
      <c r="P763" s="1">
        <v>3</v>
      </c>
      <c r="Q763" s="1" t="s">
        <v>4168</v>
      </c>
      <c r="R763" s="2" t="s">
        <v>4169</v>
      </c>
      <c r="S763" s="1">
        <v>256</v>
      </c>
      <c r="T763" s="1" t="s">
        <v>37</v>
      </c>
      <c r="U763" s="1" t="s">
        <v>38</v>
      </c>
      <c r="V763" s="1" t="s">
        <v>39</v>
      </c>
      <c r="W763" s="1">
        <v>60000000</v>
      </c>
      <c r="X763" s="1">
        <v>2015</v>
      </c>
      <c r="Y763" s="1">
        <v>22000</v>
      </c>
      <c r="Z763" s="1">
        <v>6.6</v>
      </c>
      <c r="AA763" s="1">
        <v>1.85</v>
      </c>
      <c r="AB763" s="1">
        <v>24000</v>
      </c>
    </row>
    <row r="764" spans="1:28" x14ac:dyDescent="0.2">
      <c r="A764" s="1" t="s">
        <v>28</v>
      </c>
      <c r="B764" s="1" t="s">
        <v>4170</v>
      </c>
      <c r="C764" s="1">
        <v>225</v>
      </c>
      <c r="D764" s="1">
        <v>99</v>
      </c>
      <c r="E764" s="1">
        <v>24</v>
      </c>
      <c r="F764" s="1">
        <v>864</v>
      </c>
      <c r="G764" s="1" t="s">
        <v>3372</v>
      </c>
      <c r="H764" s="1">
        <v>18000</v>
      </c>
      <c r="I764" s="1">
        <v>62401264</v>
      </c>
      <c r="J764" s="1" t="s">
        <v>463</v>
      </c>
      <c r="K764" s="1" t="s">
        <v>640</v>
      </c>
      <c r="L764" s="1" t="s">
        <v>4171</v>
      </c>
      <c r="M764" s="1">
        <v>69484</v>
      </c>
      <c r="N764" s="1">
        <v>20276</v>
      </c>
      <c r="O764" s="1" t="s">
        <v>4172</v>
      </c>
      <c r="P764" s="1">
        <v>3</v>
      </c>
      <c r="Q764" s="1" t="s">
        <v>4173</v>
      </c>
      <c r="R764" s="2" t="s">
        <v>4174</v>
      </c>
      <c r="S764" s="1">
        <v>323</v>
      </c>
      <c r="T764" s="1" t="s">
        <v>37</v>
      </c>
      <c r="U764" s="1" t="s">
        <v>56</v>
      </c>
      <c r="V764" s="1" t="s">
        <v>584</v>
      </c>
      <c r="W764" s="1">
        <v>60000000</v>
      </c>
      <c r="X764" s="1">
        <v>2016</v>
      </c>
      <c r="Y764" s="1">
        <v>992</v>
      </c>
      <c r="Z764" s="1">
        <v>5.9</v>
      </c>
      <c r="AA764" s="1">
        <v>2.35</v>
      </c>
      <c r="AB764" s="1">
        <v>28000</v>
      </c>
    </row>
    <row r="765" spans="1:28" x14ac:dyDescent="0.2">
      <c r="A765" s="1" t="s">
        <v>28</v>
      </c>
      <c r="B765" s="1" t="s">
        <v>4175</v>
      </c>
      <c r="C765" s="1">
        <v>223</v>
      </c>
      <c r="D765" s="1">
        <v>116</v>
      </c>
      <c r="E765" s="1">
        <v>0</v>
      </c>
      <c r="F765" s="1">
        <v>672</v>
      </c>
      <c r="G765" s="1" t="s">
        <v>1869</v>
      </c>
      <c r="H765" s="1">
        <v>1000</v>
      </c>
      <c r="I765" s="1">
        <v>47748610</v>
      </c>
      <c r="J765" s="1" t="s">
        <v>4176</v>
      </c>
      <c r="K765" s="1" t="s">
        <v>4177</v>
      </c>
      <c r="L765" s="1" t="s">
        <v>4178</v>
      </c>
      <c r="M765" s="1">
        <v>170179</v>
      </c>
      <c r="N765" s="1">
        <v>3090</v>
      </c>
      <c r="O765" s="1" t="s">
        <v>2434</v>
      </c>
      <c r="P765" s="1">
        <v>0</v>
      </c>
      <c r="Q765" s="1" t="s">
        <v>4179</v>
      </c>
      <c r="R765" s="2" t="s">
        <v>4180</v>
      </c>
      <c r="S765" s="1">
        <v>656</v>
      </c>
      <c r="T765" s="1" t="s">
        <v>37</v>
      </c>
      <c r="U765" s="1" t="s">
        <v>38</v>
      </c>
      <c r="V765" s="1" t="s">
        <v>584</v>
      </c>
      <c r="W765" s="1">
        <v>75000000</v>
      </c>
      <c r="X765" s="1">
        <v>1997</v>
      </c>
      <c r="Y765" s="1">
        <v>720</v>
      </c>
      <c r="Z765" s="1">
        <v>6.3</v>
      </c>
      <c r="AA765" s="1">
        <v>2.35</v>
      </c>
      <c r="AB765" s="1">
        <v>0</v>
      </c>
    </row>
    <row r="766" spans="1:28" x14ac:dyDescent="0.2">
      <c r="A766" s="1" t="s">
        <v>28</v>
      </c>
      <c r="B766" s="1" t="s">
        <v>3097</v>
      </c>
      <c r="C766" s="1">
        <v>198</v>
      </c>
      <c r="D766" s="1">
        <v>124</v>
      </c>
      <c r="E766" s="1">
        <v>845</v>
      </c>
      <c r="F766" s="1">
        <v>295</v>
      </c>
      <c r="G766" s="1" t="s">
        <v>4181</v>
      </c>
      <c r="H766" s="1">
        <v>650</v>
      </c>
      <c r="I766" s="1">
        <v>46975183</v>
      </c>
      <c r="J766" s="1" t="s">
        <v>1119</v>
      </c>
      <c r="K766" s="1" t="s">
        <v>4182</v>
      </c>
      <c r="L766" s="1" t="s">
        <v>4183</v>
      </c>
      <c r="M766" s="1">
        <v>256213</v>
      </c>
      <c r="N766" s="1">
        <v>1640</v>
      </c>
      <c r="O766" s="1" t="s">
        <v>4184</v>
      </c>
      <c r="P766" s="1">
        <v>0</v>
      </c>
      <c r="Q766" s="1" t="s">
        <v>4185</v>
      </c>
      <c r="R766" s="2" t="s">
        <v>4186</v>
      </c>
      <c r="S766" s="1">
        <v>338</v>
      </c>
      <c r="T766" s="1" t="s">
        <v>37</v>
      </c>
      <c r="U766" s="1" t="s">
        <v>38</v>
      </c>
      <c r="V766" s="1" t="s">
        <v>584</v>
      </c>
      <c r="W766" s="1">
        <v>61000000</v>
      </c>
      <c r="X766" s="1">
        <v>2007</v>
      </c>
      <c r="Y766" s="1">
        <v>467</v>
      </c>
      <c r="Z766" s="1">
        <v>7.2</v>
      </c>
      <c r="AA766" s="1">
        <v>2.35</v>
      </c>
      <c r="AB766" s="1">
        <v>0</v>
      </c>
    </row>
    <row r="767" spans="1:28" x14ac:dyDescent="0.2">
      <c r="A767" s="1" t="s">
        <v>28</v>
      </c>
      <c r="B767" s="1" t="s">
        <v>4187</v>
      </c>
      <c r="C767" s="1">
        <v>219</v>
      </c>
      <c r="D767" s="1">
        <v>96</v>
      </c>
      <c r="E767" s="1">
        <v>7</v>
      </c>
      <c r="F767" s="1">
        <v>642</v>
      </c>
      <c r="G767" s="1" t="s">
        <v>3855</v>
      </c>
      <c r="H767" s="1">
        <v>874</v>
      </c>
      <c r="I767" s="1">
        <v>50807639</v>
      </c>
      <c r="J767" s="1" t="s">
        <v>270</v>
      </c>
      <c r="K767" s="1" t="s">
        <v>4188</v>
      </c>
      <c r="L767" s="1" t="s">
        <v>4189</v>
      </c>
      <c r="M767" s="1">
        <v>40883</v>
      </c>
      <c r="N767" s="1">
        <v>3151</v>
      </c>
      <c r="O767" s="1" t="s">
        <v>4190</v>
      </c>
      <c r="P767" s="1">
        <v>3</v>
      </c>
      <c r="Q767" s="1" t="s">
        <v>4191</v>
      </c>
      <c r="R767" s="2" t="s">
        <v>4192</v>
      </c>
      <c r="S767" s="1">
        <v>122</v>
      </c>
      <c r="T767" s="1" t="s">
        <v>37</v>
      </c>
      <c r="U767" s="1" t="s">
        <v>38</v>
      </c>
      <c r="V767" s="1" t="s">
        <v>94</v>
      </c>
      <c r="W767" s="1">
        <v>60000000</v>
      </c>
      <c r="X767" s="1">
        <v>2014</v>
      </c>
      <c r="Y767" s="1">
        <v>668</v>
      </c>
      <c r="Z767" s="1">
        <v>6.8</v>
      </c>
      <c r="AA767" s="1">
        <v>1.85</v>
      </c>
      <c r="AB767" s="1">
        <v>11000</v>
      </c>
    </row>
    <row r="768" spans="1:28" x14ac:dyDescent="0.2">
      <c r="A768" s="1" t="s">
        <v>28</v>
      </c>
      <c r="B768" s="1" t="s">
        <v>4193</v>
      </c>
      <c r="C768" s="1">
        <v>92</v>
      </c>
      <c r="D768" s="1">
        <v>104</v>
      </c>
      <c r="E768" s="1">
        <v>165</v>
      </c>
      <c r="F768" s="1">
        <v>944</v>
      </c>
      <c r="G768" s="1" t="s">
        <v>4194</v>
      </c>
      <c r="H768" s="1">
        <v>1000</v>
      </c>
      <c r="I768" s="1">
        <v>46611204</v>
      </c>
      <c r="J768" s="1" t="s">
        <v>2489</v>
      </c>
      <c r="K768" s="1" t="s">
        <v>2140</v>
      </c>
      <c r="L768" s="1" t="s">
        <v>4195</v>
      </c>
      <c r="M768" s="1">
        <v>55749</v>
      </c>
      <c r="N768" s="1">
        <v>4294</v>
      </c>
      <c r="O768" s="1" t="s">
        <v>4134</v>
      </c>
      <c r="P768" s="1">
        <v>1</v>
      </c>
      <c r="Q768" s="1" t="s">
        <v>4196</v>
      </c>
      <c r="R768" s="2" t="s">
        <v>4197</v>
      </c>
      <c r="S768" s="1">
        <v>257</v>
      </c>
      <c r="T768" s="1" t="s">
        <v>37</v>
      </c>
      <c r="U768" s="1" t="s">
        <v>38</v>
      </c>
      <c r="V768" s="1" t="s">
        <v>39</v>
      </c>
      <c r="W768" s="1">
        <v>48000000</v>
      </c>
      <c r="X768" s="1">
        <v>1998</v>
      </c>
      <c r="Y768" s="1">
        <v>967</v>
      </c>
      <c r="Z768" s="1">
        <v>6.1</v>
      </c>
      <c r="AA768" s="1">
        <v>2.35</v>
      </c>
      <c r="AB768" s="1">
        <v>0</v>
      </c>
    </row>
    <row r="769" spans="1:28" x14ac:dyDescent="0.2">
      <c r="A769" s="1" t="s">
        <v>28</v>
      </c>
      <c r="B769" s="1" t="s">
        <v>2098</v>
      </c>
      <c r="C769" s="1">
        <v>435</v>
      </c>
      <c r="D769" s="1">
        <v>100</v>
      </c>
      <c r="E769" s="1">
        <v>97</v>
      </c>
      <c r="F769" s="1">
        <v>2000</v>
      </c>
      <c r="G769" s="1" t="s">
        <v>1248</v>
      </c>
      <c r="H769" s="1">
        <v>11000</v>
      </c>
      <c r="I769" s="1">
        <v>257756197</v>
      </c>
      <c r="J769" s="1" t="s">
        <v>1034</v>
      </c>
      <c r="K769" s="1" t="s">
        <v>465</v>
      </c>
      <c r="L769" s="1" t="s">
        <v>4198</v>
      </c>
      <c r="M769" s="1">
        <v>246698</v>
      </c>
      <c r="N769" s="1">
        <v>22128</v>
      </c>
      <c r="O769" s="1" t="s">
        <v>4199</v>
      </c>
      <c r="P769" s="1">
        <v>0</v>
      </c>
      <c r="Q769" s="1" t="s">
        <v>4200</v>
      </c>
      <c r="R769" s="2" t="s">
        <v>4201</v>
      </c>
      <c r="S769" s="1">
        <v>471</v>
      </c>
      <c r="T769" s="1" t="s">
        <v>37</v>
      </c>
      <c r="U769" s="1" t="s">
        <v>369</v>
      </c>
      <c r="V769" s="1" t="s">
        <v>94</v>
      </c>
      <c r="W769" s="1">
        <v>60000000</v>
      </c>
      <c r="X769" s="1">
        <v>2014</v>
      </c>
      <c r="Y769" s="1">
        <v>8000</v>
      </c>
      <c r="Z769" s="1">
        <v>7.8</v>
      </c>
      <c r="AA769" s="1">
        <v>2.35</v>
      </c>
      <c r="AB769" s="1">
        <v>64000</v>
      </c>
    </row>
    <row r="770" spans="1:28" x14ac:dyDescent="0.2">
      <c r="A770" s="1" t="s">
        <v>28</v>
      </c>
      <c r="B770" s="1" t="s">
        <v>4202</v>
      </c>
      <c r="C770" s="1">
        <v>111</v>
      </c>
      <c r="D770" s="1">
        <v>115</v>
      </c>
      <c r="E770" s="1">
        <v>11</v>
      </c>
      <c r="F770" s="1">
        <v>642</v>
      </c>
      <c r="G770" s="1" t="s">
        <v>861</v>
      </c>
      <c r="H770" s="1">
        <v>1000</v>
      </c>
      <c r="I770" s="1">
        <v>48472213</v>
      </c>
      <c r="J770" s="1" t="s">
        <v>1751</v>
      </c>
      <c r="K770" s="1" t="s">
        <v>4203</v>
      </c>
      <c r="L770" s="1" t="s">
        <v>4204</v>
      </c>
      <c r="M770" s="1">
        <v>51252</v>
      </c>
      <c r="N770" s="1">
        <v>4305</v>
      </c>
      <c r="O770" s="1" t="s">
        <v>4205</v>
      </c>
      <c r="P770" s="1">
        <v>2</v>
      </c>
      <c r="Q770" s="1" t="s">
        <v>4206</v>
      </c>
      <c r="R770" s="2" t="s">
        <v>4207</v>
      </c>
      <c r="S770" s="1">
        <v>156</v>
      </c>
      <c r="T770" s="1" t="s">
        <v>37</v>
      </c>
      <c r="U770" s="1" t="s">
        <v>38</v>
      </c>
      <c r="V770" s="1" t="s">
        <v>39</v>
      </c>
      <c r="W770" s="1">
        <v>45000000</v>
      </c>
      <c r="X770" s="1">
        <v>2005</v>
      </c>
      <c r="Y770" s="1">
        <v>759</v>
      </c>
      <c r="Z770" s="1">
        <v>5</v>
      </c>
      <c r="AA770" s="1">
        <v>2.35</v>
      </c>
      <c r="AB770" s="1">
        <v>621</v>
      </c>
    </row>
    <row r="771" spans="1:28" x14ac:dyDescent="0.2">
      <c r="A771" s="1" t="s">
        <v>28</v>
      </c>
      <c r="B771" s="1" t="s">
        <v>3612</v>
      </c>
      <c r="C771" s="1">
        <v>138</v>
      </c>
      <c r="D771" s="1">
        <v>101</v>
      </c>
      <c r="E771" s="1">
        <v>38</v>
      </c>
      <c r="F771" s="1">
        <v>11000</v>
      </c>
      <c r="G771" s="1" t="s">
        <v>640</v>
      </c>
      <c r="H771" s="1">
        <v>23000</v>
      </c>
      <c r="I771" s="1">
        <v>43060566</v>
      </c>
      <c r="J771" s="1" t="s">
        <v>261</v>
      </c>
      <c r="K771" s="1" t="s">
        <v>58</v>
      </c>
      <c r="L771" s="1" t="s">
        <v>4208</v>
      </c>
      <c r="M771" s="1">
        <v>107859</v>
      </c>
      <c r="N771" s="1">
        <v>53024</v>
      </c>
      <c r="O771" s="1" t="s">
        <v>659</v>
      </c>
      <c r="P771" s="1">
        <v>0</v>
      </c>
      <c r="Q771" s="1" t="s">
        <v>4209</v>
      </c>
      <c r="R771" s="2" t="s">
        <v>4210</v>
      </c>
      <c r="S771" s="1">
        <v>569</v>
      </c>
      <c r="T771" s="1" t="s">
        <v>37</v>
      </c>
      <c r="U771" s="1" t="s">
        <v>38</v>
      </c>
      <c r="V771" s="1" t="s">
        <v>39</v>
      </c>
      <c r="W771" s="1">
        <v>60000000</v>
      </c>
      <c r="X771" s="1">
        <v>2002</v>
      </c>
      <c r="Y771" s="1">
        <v>18000</v>
      </c>
      <c r="Z771" s="1">
        <v>6.2</v>
      </c>
      <c r="AA771" s="1">
        <v>2.35</v>
      </c>
      <c r="AB771" s="1">
        <v>0</v>
      </c>
    </row>
    <row r="772" spans="1:28" x14ac:dyDescent="0.2">
      <c r="A772" s="1" t="s">
        <v>28</v>
      </c>
      <c r="B772" s="1" t="s">
        <v>4211</v>
      </c>
      <c r="C772" s="1">
        <v>415</v>
      </c>
      <c r="D772" s="1">
        <v>113</v>
      </c>
      <c r="E772" s="1">
        <v>181</v>
      </c>
      <c r="F772" s="1">
        <v>300</v>
      </c>
      <c r="G772" s="1" t="s">
        <v>3507</v>
      </c>
      <c r="H772" s="1">
        <v>33000</v>
      </c>
      <c r="I772" s="1">
        <v>45996718</v>
      </c>
      <c r="J772" s="1" t="s">
        <v>463</v>
      </c>
      <c r="K772" s="1" t="s">
        <v>4212</v>
      </c>
      <c r="L772" s="1" t="s">
        <v>4213</v>
      </c>
      <c r="M772" s="1">
        <v>173530</v>
      </c>
      <c r="N772" s="1">
        <v>34738</v>
      </c>
      <c r="O772" s="1" t="s">
        <v>4214</v>
      </c>
      <c r="P772" s="1">
        <v>3</v>
      </c>
      <c r="Q772" s="1" t="s">
        <v>4215</v>
      </c>
      <c r="R772" s="2" t="s">
        <v>4216</v>
      </c>
      <c r="S772" s="1">
        <v>264</v>
      </c>
      <c r="T772" s="1" t="s">
        <v>37</v>
      </c>
      <c r="U772" s="1" t="s">
        <v>38</v>
      </c>
      <c r="V772" s="1" t="s">
        <v>584</v>
      </c>
      <c r="W772" s="1">
        <v>60000000</v>
      </c>
      <c r="X772" s="1">
        <v>2013</v>
      </c>
      <c r="Y772" s="1">
        <v>301</v>
      </c>
      <c r="Z772" s="1">
        <v>6.7</v>
      </c>
      <c r="AA772" s="1">
        <v>2.35</v>
      </c>
      <c r="AB772" s="1">
        <v>40000</v>
      </c>
    </row>
    <row r="773" spans="1:28" x14ac:dyDescent="0.2">
      <c r="A773" s="1" t="s">
        <v>28</v>
      </c>
      <c r="B773" s="1" t="s">
        <v>4217</v>
      </c>
      <c r="C773" s="1">
        <v>170</v>
      </c>
      <c r="D773" s="1">
        <v>100</v>
      </c>
      <c r="E773" s="1">
        <v>11000</v>
      </c>
      <c r="F773" s="1">
        <v>485</v>
      </c>
      <c r="G773" s="1" t="s">
        <v>429</v>
      </c>
      <c r="H773" s="1">
        <v>10000</v>
      </c>
      <c r="I773" s="1">
        <v>43337279</v>
      </c>
      <c r="J773" s="1" t="s">
        <v>4218</v>
      </c>
      <c r="K773" s="1" t="s">
        <v>299</v>
      </c>
      <c r="L773" s="1" t="s">
        <v>4219</v>
      </c>
      <c r="M773" s="1">
        <v>76770</v>
      </c>
      <c r="N773" s="1">
        <v>12258</v>
      </c>
      <c r="O773" s="1" t="s">
        <v>4220</v>
      </c>
      <c r="P773" s="1">
        <v>2</v>
      </c>
      <c r="Q773" s="1" t="s">
        <v>4221</v>
      </c>
      <c r="R773" s="2" t="s">
        <v>4222</v>
      </c>
      <c r="S773" s="1">
        <v>203</v>
      </c>
      <c r="T773" s="1" t="s">
        <v>37</v>
      </c>
      <c r="U773" s="1" t="s">
        <v>38</v>
      </c>
      <c r="V773" s="1" t="s">
        <v>39</v>
      </c>
      <c r="W773" s="1">
        <v>60000000</v>
      </c>
      <c r="X773" s="1">
        <v>2009</v>
      </c>
      <c r="Y773" s="1">
        <v>1000</v>
      </c>
      <c r="Z773" s="1">
        <v>4.9000000000000004</v>
      </c>
      <c r="AA773" s="1">
        <v>1.85</v>
      </c>
      <c r="AB773" s="1">
        <v>0</v>
      </c>
    </row>
    <row r="774" spans="1:28" x14ac:dyDescent="0.2">
      <c r="A774" s="1" t="s">
        <v>28</v>
      </c>
      <c r="B774" s="1" t="s">
        <v>3693</v>
      </c>
      <c r="C774" s="1">
        <v>306</v>
      </c>
      <c r="D774" s="1">
        <v>134</v>
      </c>
      <c r="E774" s="1">
        <v>16000</v>
      </c>
      <c r="F774" s="1">
        <v>204</v>
      </c>
      <c r="G774" s="1" t="s">
        <v>465</v>
      </c>
      <c r="H774" s="1">
        <v>13000</v>
      </c>
      <c r="I774" s="1">
        <v>37479778</v>
      </c>
      <c r="J774" s="1" t="s">
        <v>4223</v>
      </c>
      <c r="K774" s="1" t="s">
        <v>1156</v>
      </c>
      <c r="L774" s="1" t="s">
        <v>4224</v>
      </c>
      <c r="M774" s="1">
        <v>124222</v>
      </c>
      <c r="N774" s="1">
        <v>24458</v>
      </c>
      <c r="O774" s="1" t="s">
        <v>4225</v>
      </c>
      <c r="P774" s="1">
        <v>1</v>
      </c>
      <c r="Q774" s="1" t="s">
        <v>4226</v>
      </c>
      <c r="R774" s="2" t="s">
        <v>4227</v>
      </c>
      <c r="S774" s="1">
        <v>259</v>
      </c>
      <c r="T774" s="1" t="s">
        <v>37</v>
      </c>
      <c r="U774" s="1" t="s">
        <v>38</v>
      </c>
      <c r="V774" s="1" t="s">
        <v>39</v>
      </c>
      <c r="W774" s="1">
        <v>60000000</v>
      </c>
      <c r="X774" s="1">
        <v>2009</v>
      </c>
      <c r="Y774" s="1">
        <v>11000</v>
      </c>
      <c r="Z774" s="1">
        <v>7.4</v>
      </c>
      <c r="AA774" s="1">
        <v>2.35</v>
      </c>
      <c r="AB774" s="1">
        <v>23000</v>
      </c>
    </row>
    <row r="775" spans="1:28" x14ac:dyDescent="0.2">
      <c r="A775" s="1" t="s">
        <v>28</v>
      </c>
      <c r="B775" s="1" t="s">
        <v>4228</v>
      </c>
      <c r="C775" s="1">
        <v>252</v>
      </c>
      <c r="D775" s="1">
        <v>127</v>
      </c>
      <c r="E775" s="1">
        <v>162</v>
      </c>
      <c r="F775" s="1">
        <v>379</v>
      </c>
      <c r="G775" s="1" t="s">
        <v>142</v>
      </c>
      <c r="H775" s="1">
        <v>18000</v>
      </c>
      <c r="I775" s="1">
        <v>36965395</v>
      </c>
      <c r="J775" s="1" t="s">
        <v>2141</v>
      </c>
      <c r="K775" s="1" t="s">
        <v>437</v>
      </c>
      <c r="L775" s="1" t="s">
        <v>4229</v>
      </c>
      <c r="M775" s="1">
        <v>113295</v>
      </c>
      <c r="N775" s="1">
        <v>19776</v>
      </c>
      <c r="O775" s="1" t="s">
        <v>4230</v>
      </c>
      <c r="P775" s="1">
        <v>3</v>
      </c>
      <c r="Q775" s="1" t="s">
        <v>4231</v>
      </c>
      <c r="R775" s="2" t="s">
        <v>4232</v>
      </c>
      <c r="S775" s="1">
        <v>235</v>
      </c>
      <c r="T775" s="1" t="s">
        <v>37</v>
      </c>
      <c r="U775" s="1" t="s">
        <v>38</v>
      </c>
      <c r="V775" s="1" t="s">
        <v>39</v>
      </c>
      <c r="X775" s="1">
        <v>2009</v>
      </c>
      <c r="Y775" s="1">
        <v>748</v>
      </c>
      <c r="Z775" s="1">
        <v>7.1</v>
      </c>
      <c r="AA775" s="1">
        <v>2.35</v>
      </c>
      <c r="AB775" s="1">
        <v>0</v>
      </c>
    </row>
    <row r="776" spans="1:28" x14ac:dyDescent="0.2">
      <c r="A776" s="1" t="s">
        <v>28</v>
      </c>
      <c r="B776" s="1" t="s">
        <v>1317</v>
      </c>
      <c r="C776" s="1">
        <v>211</v>
      </c>
      <c r="D776" s="1">
        <v>125</v>
      </c>
      <c r="E776" s="1">
        <v>209</v>
      </c>
      <c r="F776" s="1">
        <v>896</v>
      </c>
      <c r="G776" s="1" t="s">
        <v>137</v>
      </c>
      <c r="H776" s="1">
        <v>8000</v>
      </c>
      <c r="I776" s="1">
        <v>40559930</v>
      </c>
      <c r="J776" s="1" t="s">
        <v>4233</v>
      </c>
      <c r="K776" s="1" t="s">
        <v>1526</v>
      </c>
      <c r="L776" s="1" t="s">
        <v>4234</v>
      </c>
      <c r="M776" s="1">
        <v>41727</v>
      </c>
      <c r="N776" s="1">
        <v>10623</v>
      </c>
      <c r="O776" s="1" t="s">
        <v>4235</v>
      </c>
      <c r="P776" s="1">
        <v>0</v>
      </c>
      <c r="Q776" s="1" t="s">
        <v>4236</v>
      </c>
      <c r="R776" s="2" t="s">
        <v>4237</v>
      </c>
      <c r="S776" s="1">
        <v>184</v>
      </c>
      <c r="T776" s="1" t="s">
        <v>37</v>
      </c>
      <c r="U776" s="1" t="s">
        <v>38</v>
      </c>
      <c r="V776" s="1" t="s">
        <v>39</v>
      </c>
      <c r="W776" s="1">
        <v>60000000</v>
      </c>
      <c r="X776" s="1">
        <v>2009</v>
      </c>
      <c r="Y776" s="1">
        <v>1000</v>
      </c>
      <c r="Z776" s="1">
        <v>6.2</v>
      </c>
      <c r="AA776" s="1">
        <v>2.35</v>
      </c>
      <c r="AB776" s="1">
        <v>0</v>
      </c>
    </row>
    <row r="777" spans="1:28" x14ac:dyDescent="0.2">
      <c r="A777" s="1" t="s">
        <v>28</v>
      </c>
      <c r="B777" s="1" t="s">
        <v>4238</v>
      </c>
      <c r="C777" s="1">
        <v>49</v>
      </c>
      <c r="D777" s="1">
        <v>94</v>
      </c>
      <c r="E777" s="1">
        <v>80</v>
      </c>
      <c r="F777" s="1">
        <v>230</v>
      </c>
      <c r="G777" s="1" t="s">
        <v>4239</v>
      </c>
      <c r="H777" s="1">
        <v>1000</v>
      </c>
      <c r="I777" s="1">
        <v>36830057</v>
      </c>
      <c r="J777" s="1" t="s">
        <v>2657</v>
      </c>
      <c r="K777" s="1" t="s">
        <v>4240</v>
      </c>
      <c r="L777" s="1" t="s">
        <v>4241</v>
      </c>
      <c r="M777" s="1">
        <v>10883</v>
      </c>
      <c r="N777" s="1">
        <v>2151</v>
      </c>
      <c r="O777" s="1" t="s">
        <v>4242</v>
      </c>
      <c r="P777" s="1">
        <v>2</v>
      </c>
      <c r="Q777" s="1" t="s">
        <v>4243</v>
      </c>
      <c r="R777" s="2" t="s">
        <v>4244</v>
      </c>
      <c r="S777" s="1">
        <v>73</v>
      </c>
      <c r="T777" s="1" t="s">
        <v>37</v>
      </c>
      <c r="U777" s="1" t="s">
        <v>38</v>
      </c>
      <c r="V777" s="1" t="s">
        <v>94</v>
      </c>
      <c r="W777" s="1">
        <v>65000000</v>
      </c>
      <c r="X777" s="1">
        <v>1999</v>
      </c>
      <c r="Y777" s="1">
        <v>417</v>
      </c>
      <c r="Z777" s="1">
        <v>4.9000000000000004</v>
      </c>
      <c r="AA777" s="1">
        <v>1.85</v>
      </c>
      <c r="AB777" s="1">
        <v>448</v>
      </c>
    </row>
    <row r="778" spans="1:28" x14ac:dyDescent="0.2">
      <c r="A778" s="1" t="s">
        <v>28</v>
      </c>
      <c r="B778" s="1" t="s">
        <v>3333</v>
      </c>
      <c r="C778" s="1">
        <v>161</v>
      </c>
      <c r="D778" s="1">
        <v>107</v>
      </c>
      <c r="E778" s="1">
        <v>69</v>
      </c>
      <c r="F778" s="1">
        <v>206</v>
      </c>
      <c r="G778" s="1" t="s">
        <v>4245</v>
      </c>
      <c r="H778" s="1">
        <v>310</v>
      </c>
      <c r="I778" s="1">
        <v>36279230</v>
      </c>
      <c r="J778" s="1" t="s">
        <v>333</v>
      </c>
      <c r="K778" s="1" t="s">
        <v>4246</v>
      </c>
      <c r="L778" s="1" t="s">
        <v>4247</v>
      </c>
      <c r="M778" s="1">
        <v>42144</v>
      </c>
      <c r="N778" s="1">
        <v>1352</v>
      </c>
      <c r="O778" s="1" t="s">
        <v>4248</v>
      </c>
      <c r="P778" s="1">
        <v>0</v>
      </c>
      <c r="Q778" s="1" t="s">
        <v>4249</v>
      </c>
      <c r="R778" s="2" t="s">
        <v>4250</v>
      </c>
      <c r="S778" s="1">
        <v>213</v>
      </c>
      <c r="T778" s="1" t="s">
        <v>37</v>
      </c>
      <c r="U778" s="1" t="s">
        <v>38</v>
      </c>
      <c r="V778" s="1" t="s">
        <v>39</v>
      </c>
      <c r="W778" s="1">
        <v>60000000</v>
      </c>
      <c r="X778" s="1">
        <v>2006</v>
      </c>
      <c r="Y778" s="1">
        <v>219</v>
      </c>
      <c r="Z778" s="1">
        <v>6.1</v>
      </c>
      <c r="AA778" s="1">
        <v>2.35</v>
      </c>
      <c r="AB778" s="1">
        <v>690</v>
      </c>
    </row>
    <row r="779" spans="1:28" x14ac:dyDescent="0.2">
      <c r="A779" s="1" t="s">
        <v>28</v>
      </c>
      <c r="B779" s="1" t="s">
        <v>4251</v>
      </c>
      <c r="C779" s="1">
        <v>156</v>
      </c>
      <c r="D779" s="1">
        <v>91</v>
      </c>
      <c r="E779" s="1">
        <v>2</v>
      </c>
      <c r="F779" s="1">
        <v>480</v>
      </c>
      <c r="G779" s="1" t="s">
        <v>439</v>
      </c>
      <c r="H779" s="1">
        <v>12000</v>
      </c>
      <c r="I779" s="1">
        <v>42194060</v>
      </c>
      <c r="J779" s="1" t="s">
        <v>620</v>
      </c>
      <c r="K779" s="1" t="s">
        <v>1071</v>
      </c>
      <c r="L779" s="1" t="s">
        <v>4252</v>
      </c>
      <c r="M779" s="1">
        <v>41259</v>
      </c>
      <c r="N779" s="1">
        <v>22668</v>
      </c>
      <c r="O779" s="1" t="s">
        <v>1549</v>
      </c>
      <c r="P779" s="1">
        <v>1</v>
      </c>
      <c r="Q779" s="1" t="s">
        <v>4253</v>
      </c>
      <c r="R779" s="2" t="s">
        <v>4254</v>
      </c>
      <c r="S779" s="1">
        <v>72</v>
      </c>
      <c r="T779" s="1" t="s">
        <v>37</v>
      </c>
      <c r="U779" s="1" t="s">
        <v>3570</v>
      </c>
      <c r="V779" s="1" t="s">
        <v>94</v>
      </c>
      <c r="W779" s="1">
        <v>70000000</v>
      </c>
      <c r="X779" s="1">
        <v>2009</v>
      </c>
      <c r="Y779" s="1">
        <v>10000</v>
      </c>
      <c r="Z779" s="1">
        <v>6.1</v>
      </c>
      <c r="AA779" s="1">
        <v>2.35</v>
      </c>
      <c r="AB779" s="1">
        <v>0</v>
      </c>
    </row>
    <row r="780" spans="1:28" x14ac:dyDescent="0.2">
      <c r="A780" s="1" t="s">
        <v>28</v>
      </c>
      <c r="B780" s="1" t="s">
        <v>4255</v>
      </c>
      <c r="C780" s="1">
        <v>172</v>
      </c>
      <c r="D780" s="1">
        <v>116</v>
      </c>
      <c r="E780" s="1">
        <v>53</v>
      </c>
      <c r="F780" s="1">
        <v>906</v>
      </c>
      <c r="G780" s="1" t="s">
        <v>3376</v>
      </c>
      <c r="H780" s="1">
        <v>27000</v>
      </c>
      <c r="I780" s="1">
        <v>43119879</v>
      </c>
      <c r="J780" s="1" t="s">
        <v>226</v>
      </c>
      <c r="K780" s="1" t="s">
        <v>60</v>
      </c>
      <c r="L780" s="1" t="s">
        <v>4256</v>
      </c>
      <c r="M780" s="1">
        <v>58450</v>
      </c>
      <c r="N780" s="1">
        <v>31224</v>
      </c>
      <c r="O780" s="1" t="s">
        <v>3375</v>
      </c>
      <c r="P780" s="1">
        <v>0</v>
      </c>
      <c r="Q780" s="1" t="s">
        <v>4257</v>
      </c>
      <c r="R780" s="2" t="s">
        <v>4258</v>
      </c>
      <c r="S780" s="1">
        <v>842</v>
      </c>
      <c r="T780" s="1" t="s">
        <v>37</v>
      </c>
      <c r="U780" s="1" t="s">
        <v>38</v>
      </c>
      <c r="V780" s="1" t="s">
        <v>39</v>
      </c>
      <c r="W780" s="1">
        <v>60000000</v>
      </c>
      <c r="X780" s="1">
        <v>2002</v>
      </c>
      <c r="Y780" s="1">
        <v>1000</v>
      </c>
      <c r="Z780" s="1">
        <v>6.4</v>
      </c>
      <c r="AA780" s="1">
        <v>2.35</v>
      </c>
      <c r="AB780" s="1">
        <v>0</v>
      </c>
    </row>
    <row r="781" spans="1:28" x14ac:dyDescent="0.2">
      <c r="A781" s="1" t="s">
        <v>28</v>
      </c>
      <c r="B781" s="1" t="s">
        <v>4259</v>
      </c>
      <c r="C781" s="1">
        <v>161</v>
      </c>
      <c r="D781" s="1">
        <v>100</v>
      </c>
      <c r="E781" s="1">
        <v>0</v>
      </c>
      <c r="F781" s="1">
        <v>210</v>
      </c>
      <c r="G781" s="1" t="s">
        <v>4260</v>
      </c>
      <c r="H781" s="1">
        <v>436</v>
      </c>
      <c r="I781" s="1">
        <v>35096190</v>
      </c>
      <c r="J781" s="1" t="s">
        <v>4261</v>
      </c>
      <c r="K781" s="1" t="s">
        <v>805</v>
      </c>
      <c r="L781" s="1" t="s">
        <v>4262</v>
      </c>
      <c r="M781" s="1">
        <v>76560</v>
      </c>
      <c r="N781" s="1">
        <v>1395</v>
      </c>
      <c r="O781" s="1" t="s">
        <v>4263</v>
      </c>
      <c r="P781" s="1">
        <v>1</v>
      </c>
      <c r="Q781" s="1" t="s">
        <v>4264</v>
      </c>
      <c r="R781" s="2" t="s">
        <v>4265</v>
      </c>
      <c r="S781" s="1">
        <v>322</v>
      </c>
      <c r="T781" s="1" t="s">
        <v>37</v>
      </c>
      <c r="U781" s="1" t="s">
        <v>38</v>
      </c>
      <c r="V781" s="1" t="s">
        <v>39</v>
      </c>
      <c r="W781" s="1">
        <v>60000000</v>
      </c>
      <c r="X781" s="1">
        <v>2003</v>
      </c>
      <c r="Y781" s="1">
        <v>399</v>
      </c>
      <c r="Z781" s="1">
        <v>6.3</v>
      </c>
      <c r="AA781" s="1">
        <v>1.85</v>
      </c>
      <c r="AB781" s="1">
        <v>0</v>
      </c>
    </row>
    <row r="782" spans="1:28" x14ac:dyDescent="0.2">
      <c r="A782" s="1" t="s">
        <v>28</v>
      </c>
      <c r="B782" s="1" t="s">
        <v>4266</v>
      </c>
      <c r="C782" s="1">
        <v>239</v>
      </c>
      <c r="D782" s="1">
        <v>111</v>
      </c>
      <c r="E782" s="1">
        <v>39</v>
      </c>
      <c r="F782" s="1">
        <v>461</v>
      </c>
      <c r="G782" s="1" t="s">
        <v>4267</v>
      </c>
      <c r="H782" s="1">
        <v>16000</v>
      </c>
      <c r="I782" s="1">
        <v>35754555</v>
      </c>
      <c r="J782" s="1" t="s">
        <v>3793</v>
      </c>
      <c r="K782" s="1" t="s">
        <v>3693</v>
      </c>
      <c r="L782" s="1" t="s">
        <v>4268</v>
      </c>
      <c r="M782" s="1">
        <v>47954</v>
      </c>
      <c r="N782" s="1">
        <v>17871</v>
      </c>
      <c r="O782" s="1" t="s">
        <v>1347</v>
      </c>
      <c r="P782" s="1">
        <v>0</v>
      </c>
      <c r="Q782" s="1" t="s">
        <v>4269</v>
      </c>
      <c r="R782" s="2" t="s">
        <v>4270</v>
      </c>
      <c r="S782" s="1">
        <v>150</v>
      </c>
      <c r="T782" s="1" t="s">
        <v>37</v>
      </c>
      <c r="U782" s="1" t="s">
        <v>38</v>
      </c>
      <c r="V782" s="1" t="s">
        <v>39</v>
      </c>
      <c r="X782" s="1">
        <v>2012</v>
      </c>
      <c r="Y782" s="1">
        <v>897</v>
      </c>
      <c r="Z782" s="1">
        <v>6.8</v>
      </c>
      <c r="AA782" s="1">
        <v>2.35</v>
      </c>
      <c r="AB782" s="1">
        <v>11000</v>
      </c>
    </row>
    <row r="783" spans="1:28" x14ac:dyDescent="0.2">
      <c r="A783" s="1" t="s">
        <v>28</v>
      </c>
      <c r="B783" s="1" t="s">
        <v>312</v>
      </c>
      <c r="C783" s="1">
        <v>258</v>
      </c>
      <c r="D783" s="1">
        <v>117</v>
      </c>
      <c r="E783" s="1">
        <v>258</v>
      </c>
      <c r="F783" s="1">
        <v>896</v>
      </c>
      <c r="G783" s="1" t="s">
        <v>389</v>
      </c>
      <c r="H783" s="1">
        <v>2000</v>
      </c>
      <c r="I783" s="1">
        <v>43290977</v>
      </c>
      <c r="J783" s="1" t="s">
        <v>2141</v>
      </c>
      <c r="K783" s="1" t="s">
        <v>4271</v>
      </c>
      <c r="L783" s="1" t="s">
        <v>4272</v>
      </c>
      <c r="M783" s="1">
        <v>75201</v>
      </c>
      <c r="N783" s="1">
        <v>7053</v>
      </c>
      <c r="O783" s="1" t="s">
        <v>4235</v>
      </c>
      <c r="P783" s="1">
        <v>1</v>
      </c>
      <c r="Q783" s="1" t="s">
        <v>4273</v>
      </c>
      <c r="R783" s="2" t="s">
        <v>4274</v>
      </c>
      <c r="S783" s="1">
        <v>256</v>
      </c>
      <c r="T783" s="1" t="s">
        <v>37</v>
      </c>
      <c r="U783" s="1" t="s">
        <v>56</v>
      </c>
      <c r="V783" s="1" t="s">
        <v>584</v>
      </c>
      <c r="W783" s="1">
        <v>80000000</v>
      </c>
      <c r="X783" s="1">
        <v>2010</v>
      </c>
      <c r="Y783" s="1">
        <v>1000</v>
      </c>
      <c r="Z783" s="1">
        <v>6.6</v>
      </c>
      <c r="AA783" s="1">
        <v>2.35</v>
      </c>
      <c r="AB783" s="1">
        <v>0</v>
      </c>
    </row>
    <row r="784" spans="1:28" x14ac:dyDescent="0.2">
      <c r="A784" s="1" t="s">
        <v>28</v>
      </c>
      <c r="B784" s="1" t="s">
        <v>1818</v>
      </c>
      <c r="C784" s="1">
        <v>95</v>
      </c>
      <c r="D784" s="1">
        <v>110</v>
      </c>
      <c r="E784" s="1">
        <v>0</v>
      </c>
      <c r="F784" s="1">
        <v>308</v>
      </c>
      <c r="G784" s="1" t="s">
        <v>4275</v>
      </c>
      <c r="H784" s="1">
        <v>510</v>
      </c>
      <c r="I784" s="1">
        <v>33927476</v>
      </c>
      <c r="J784" s="1" t="s">
        <v>4276</v>
      </c>
      <c r="K784" s="1" t="s">
        <v>4277</v>
      </c>
      <c r="L784" s="1" t="s">
        <v>4278</v>
      </c>
      <c r="M784" s="1">
        <v>19176</v>
      </c>
      <c r="N784" s="1">
        <v>1976</v>
      </c>
      <c r="O784" s="1" t="s">
        <v>4279</v>
      </c>
      <c r="P784" s="1">
        <v>0</v>
      </c>
      <c r="Q784" s="1" t="s">
        <v>4280</v>
      </c>
      <c r="R784" s="2" t="s">
        <v>4281</v>
      </c>
      <c r="S784" s="1">
        <v>165</v>
      </c>
      <c r="T784" s="1" t="s">
        <v>37</v>
      </c>
      <c r="U784" s="1" t="s">
        <v>56</v>
      </c>
      <c r="V784" s="1" t="s">
        <v>584</v>
      </c>
      <c r="W784" s="1">
        <v>40000000</v>
      </c>
      <c r="X784" s="1">
        <v>1997</v>
      </c>
      <c r="Y784" s="1">
        <v>344</v>
      </c>
      <c r="Z784" s="1">
        <v>5.7</v>
      </c>
      <c r="AA784" s="1">
        <v>2.35</v>
      </c>
      <c r="AB784" s="1">
        <v>956</v>
      </c>
    </row>
    <row r="785" spans="1:28" x14ac:dyDescent="0.2">
      <c r="A785" s="1" t="s">
        <v>28</v>
      </c>
      <c r="B785" s="1" t="s">
        <v>4217</v>
      </c>
      <c r="C785" s="1">
        <v>105</v>
      </c>
      <c r="D785" s="1">
        <v>96</v>
      </c>
      <c r="E785" s="1">
        <v>11000</v>
      </c>
      <c r="F785" s="1">
        <v>236</v>
      </c>
      <c r="G785" s="1" t="s">
        <v>4282</v>
      </c>
      <c r="H785" s="1">
        <v>22000</v>
      </c>
      <c r="I785" s="1">
        <v>32122249</v>
      </c>
      <c r="J785" s="1" t="s">
        <v>1008</v>
      </c>
      <c r="K785" s="1" t="s">
        <v>1745</v>
      </c>
      <c r="L785" s="1" t="s">
        <v>4283</v>
      </c>
      <c r="M785" s="1">
        <v>69319</v>
      </c>
      <c r="N785" s="1">
        <v>22889</v>
      </c>
      <c r="O785" s="1" t="s">
        <v>4284</v>
      </c>
      <c r="P785" s="1">
        <v>1</v>
      </c>
      <c r="Q785" s="1" t="s">
        <v>4285</v>
      </c>
      <c r="R785" s="2" t="s">
        <v>4286</v>
      </c>
      <c r="S785" s="1">
        <v>138</v>
      </c>
      <c r="T785" s="1" t="s">
        <v>37</v>
      </c>
      <c r="U785" s="1" t="s">
        <v>38</v>
      </c>
      <c r="V785" s="1" t="s">
        <v>584</v>
      </c>
      <c r="W785" s="1">
        <v>60000000</v>
      </c>
      <c r="X785" s="1">
        <v>2002</v>
      </c>
      <c r="Y785" s="1">
        <v>394</v>
      </c>
      <c r="Z785" s="1">
        <v>5.9</v>
      </c>
      <c r="AA785" s="1">
        <v>1.85</v>
      </c>
      <c r="AB785" s="1">
        <v>846</v>
      </c>
    </row>
    <row r="786" spans="1:28" x14ac:dyDescent="0.2">
      <c r="A786" s="1" t="s">
        <v>28</v>
      </c>
      <c r="B786" s="1" t="s">
        <v>4133</v>
      </c>
      <c r="C786" s="1">
        <v>198</v>
      </c>
      <c r="D786" s="1">
        <v>101</v>
      </c>
      <c r="E786" s="1">
        <v>50</v>
      </c>
      <c r="F786" s="1">
        <v>1000</v>
      </c>
      <c r="G786" s="1" t="s">
        <v>2381</v>
      </c>
      <c r="H786" s="1">
        <v>22000</v>
      </c>
      <c r="I786" s="1">
        <v>40076438</v>
      </c>
      <c r="J786" s="1" t="s">
        <v>1119</v>
      </c>
      <c r="K786" s="1" t="s">
        <v>1745</v>
      </c>
      <c r="L786" s="1" t="s">
        <v>4287</v>
      </c>
      <c r="M786" s="1">
        <v>73368</v>
      </c>
      <c r="N786" s="1">
        <v>38809</v>
      </c>
      <c r="O786" s="1" t="s">
        <v>3523</v>
      </c>
      <c r="P786" s="1">
        <v>2</v>
      </c>
      <c r="Q786" s="1" t="s">
        <v>4288</v>
      </c>
      <c r="R786" s="2" t="s">
        <v>4289</v>
      </c>
      <c r="S786" s="1">
        <v>248</v>
      </c>
      <c r="T786" s="1" t="s">
        <v>37</v>
      </c>
      <c r="U786" s="1" t="s">
        <v>38</v>
      </c>
      <c r="V786" s="1" t="s">
        <v>584</v>
      </c>
      <c r="W786" s="1">
        <v>60000000</v>
      </c>
      <c r="X786" s="1">
        <v>2008</v>
      </c>
      <c r="Y786" s="1">
        <v>14000</v>
      </c>
      <c r="Z786" s="1">
        <v>6</v>
      </c>
      <c r="AA786" s="1">
        <v>2.35</v>
      </c>
      <c r="AB786" s="1">
        <v>0</v>
      </c>
    </row>
    <row r="787" spans="1:28" x14ac:dyDescent="0.2">
      <c r="A787" s="1" t="s">
        <v>28</v>
      </c>
      <c r="B787" s="1" t="s">
        <v>4290</v>
      </c>
      <c r="C787" s="1">
        <v>79</v>
      </c>
      <c r="D787" s="1">
        <v>111</v>
      </c>
      <c r="E787" s="1">
        <v>17</v>
      </c>
      <c r="F787" s="1">
        <v>652</v>
      </c>
      <c r="G787" s="1" t="s">
        <v>3651</v>
      </c>
      <c r="H787" s="1">
        <v>13000</v>
      </c>
      <c r="I787" s="1">
        <v>32940507</v>
      </c>
      <c r="J787" s="1" t="s">
        <v>463</v>
      </c>
      <c r="K787" s="1" t="s">
        <v>976</v>
      </c>
      <c r="L787" s="1" t="s">
        <v>4291</v>
      </c>
      <c r="M787" s="1">
        <v>54314</v>
      </c>
      <c r="N787" s="1">
        <v>16536</v>
      </c>
      <c r="O787" s="1" t="s">
        <v>4292</v>
      </c>
      <c r="P787" s="1">
        <v>1</v>
      </c>
      <c r="Q787" s="1" t="s">
        <v>4293</v>
      </c>
      <c r="R787" s="2" t="s">
        <v>4294</v>
      </c>
      <c r="S787" s="1">
        <v>127</v>
      </c>
      <c r="T787" s="1" t="s">
        <v>37</v>
      </c>
      <c r="U787" s="1" t="s">
        <v>38</v>
      </c>
      <c r="V787" s="1" t="s">
        <v>584</v>
      </c>
      <c r="W787" s="1">
        <v>60000000</v>
      </c>
      <c r="X787" s="1">
        <v>1998</v>
      </c>
      <c r="Y787" s="1">
        <v>968</v>
      </c>
      <c r="Z787" s="1">
        <v>6.1</v>
      </c>
      <c r="AA787" s="1">
        <v>2.35</v>
      </c>
      <c r="AB787" s="1">
        <v>0</v>
      </c>
    </row>
    <row r="788" spans="1:28" x14ac:dyDescent="0.2">
      <c r="A788" s="1" t="s">
        <v>28</v>
      </c>
      <c r="B788" s="1" t="s">
        <v>939</v>
      </c>
      <c r="C788" s="1">
        <v>210</v>
      </c>
      <c r="D788" s="1">
        <v>117</v>
      </c>
      <c r="E788" s="1">
        <v>456</v>
      </c>
      <c r="F788" s="1">
        <v>569</v>
      </c>
      <c r="G788" s="1" t="s">
        <v>1146</v>
      </c>
      <c r="H788" s="1">
        <v>21000</v>
      </c>
      <c r="I788" s="1">
        <v>31670931</v>
      </c>
      <c r="J788" s="1" t="s">
        <v>4295</v>
      </c>
      <c r="K788" s="1" t="s">
        <v>96</v>
      </c>
      <c r="L788" s="1" t="s">
        <v>4296</v>
      </c>
      <c r="M788" s="1">
        <v>44099</v>
      </c>
      <c r="N788" s="1">
        <v>23745</v>
      </c>
      <c r="O788" s="1" t="s">
        <v>2193</v>
      </c>
      <c r="P788" s="1">
        <v>0</v>
      </c>
      <c r="Q788" s="1" t="s">
        <v>4297</v>
      </c>
      <c r="R788" s="2" t="s">
        <v>4298</v>
      </c>
      <c r="S788" s="1">
        <v>143</v>
      </c>
      <c r="T788" s="1" t="s">
        <v>37</v>
      </c>
      <c r="U788" s="1" t="s">
        <v>56</v>
      </c>
      <c r="V788" s="1" t="s">
        <v>39</v>
      </c>
      <c r="W788" s="1">
        <v>60000000</v>
      </c>
      <c r="X788" s="1">
        <v>2009</v>
      </c>
      <c r="Y788" s="1">
        <v>939</v>
      </c>
      <c r="Z788" s="1">
        <v>6.7</v>
      </c>
      <c r="AA788" s="1">
        <v>2.35</v>
      </c>
      <c r="AB788" s="1">
        <v>0</v>
      </c>
    </row>
    <row r="789" spans="1:28" x14ac:dyDescent="0.2">
      <c r="A789" s="1" t="s">
        <v>28</v>
      </c>
      <c r="B789" s="1" t="s">
        <v>4040</v>
      </c>
      <c r="C789" s="1">
        <v>125</v>
      </c>
      <c r="D789" s="1">
        <v>126</v>
      </c>
      <c r="E789" s="1">
        <v>0</v>
      </c>
      <c r="F789" s="1">
        <v>9000</v>
      </c>
      <c r="G789" s="1" t="s">
        <v>165</v>
      </c>
      <c r="H789" s="1">
        <v>13000</v>
      </c>
      <c r="I789" s="1">
        <v>30695227</v>
      </c>
      <c r="J789" s="1" t="s">
        <v>4299</v>
      </c>
      <c r="K789" s="1" t="s">
        <v>1156</v>
      </c>
      <c r="L789" s="1" t="s">
        <v>4300</v>
      </c>
      <c r="M789" s="1">
        <v>45296</v>
      </c>
      <c r="N789" s="1">
        <v>34774</v>
      </c>
      <c r="O789" s="1" t="s">
        <v>775</v>
      </c>
      <c r="P789" s="1">
        <v>3</v>
      </c>
      <c r="Q789" s="1" t="s">
        <v>4301</v>
      </c>
      <c r="R789" s="2" t="s">
        <v>4302</v>
      </c>
      <c r="S789" s="1">
        <v>267</v>
      </c>
      <c r="T789" s="1" t="s">
        <v>37</v>
      </c>
      <c r="U789" s="1" t="s">
        <v>38</v>
      </c>
      <c r="V789" s="1" t="s">
        <v>39</v>
      </c>
      <c r="W789" s="1">
        <v>60000000</v>
      </c>
      <c r="X789" s="1">
        <v>2000</v>
      </c>
      <c r="Y789" s="1">
        <v>10000</v>
      </c>
      <c r="Z789" s="1">
        <v>6.7</v>
      </c>
      <c r="AA789" s="1">
        <v>1.85</v>
      </c>
      <c r="AB789" s="1">
        <v>0</v>
      </c>
    </row>
    <row r="790" spans="1:28" x14ac:dyDescent="0.2">
      <c r="A790" s="1" t="s">
        <v>28</v>
      </c>
      <c r="B790" s="1" t="s">
        <v>3346</v>
      </c>
      <c r="C790" s="1">
        <v>149</v>
      </c>
      <c r="D790" s="1">
        <v>152</v>
      </c>
      <c r="E790" s="1">
        <v>488</v>
      </c>
      <c r="F790" s="1">
        <v>947</v>
      </c>
      <c r="G790" s="1" t="s">
        <v>1947</v>
      </c>
      <c r="H790" s="1">
        <v>22000</v>
      </c>
      <c r="I790" s="1">
        <v>32522352</v>
      </c>
      <c r="J790" s="1" t="s">
        <v>4303</v>
      </c>
      <c r="K790" s="1" t="s">
        <v>696</v>
      </c>
      <c r="L790" s="1" t="s">
        <v>4304</v>
      </c>
      <c r="M790" s="1">
        <v>207287</v>
      </c>
      <c r="N790" s="1">
        <v>36897</v>
      </c>
      <c r="O790" s="1" t="s">
        <v>2296</v>
      </c>
      <c r="P790" s="1">
        <v>1</v>
      </c>
      <c r="Q790" s="1" t="s">
        <v>4305</v>
      </c>
      <c r="R790" s="2" t="s">
        <v>4306</v>
      </c>
      <c r="S790" s="1">
        <v>822</v>
      </c>
      <c r="T790" s="1" t="s">
        <v>37</v>
      </c>
      <c r="U790" s="1" t="s">
        <v>38</v>
      </c>
      <c r="V790" s="1" t="s">
        <v>584</v>
      </c>
      <c r="W790" s="1">
        <v>60000000</v>
      </c>
      <c r="X790" s="1">
        <v>2000</v>
      </c>
      <c r="Y790" s="1">
        <v>11000</v>
      </c>
      <c r="Z790" s="1">
        <v>7.9</v>
      </c>
      <c r="AA790" s="1">
        <v>1.85</v>
      </c>
      <c r="AB790" s="1">
        <v>15000</v>
      </c>
    </row>
    <row r="791" spans="1:28" x14ac:dyDescent="0.2">
      <c r="A791" s="1" t="s">
        <v>28</v>
      </c>
      <c r="B791" s="1" t="s">
        <v>3916</v>
      </c>
      <c r="C791" s="1">
        <v>77</v>
      </c>
      <c r="D791" s="1">
        <v>86</v>
      </c>
      <c r="E791" s="1">
        <v>25</v>
      </c>
      <c r="F791" s="1">
        <v>265</v>
      </c>
      <c r="G791" s="1" t="s">
        <v>2676</v>
      </c>
      <c r="H791" s="1">
        <v>13000</v>
      </c>
      <c r="I791" s="1">
        <v>28424210</v>
      </c>
      <c r="J791" s="1" t="s">
        <v>791</v>
      </c>
      <c r="K791" s="1" t="s">
        <v>546</v>
      </c>
      <c r="L791" s="1" t="s">
        <v>4307</v>
      </c>
      <c r="M791" s="1">
        <v>27517</v>
      </c>
      <c r="N791" s="1">
        <v>14918</v>
      </c>
      <c r="O791" s="1" t="s">
        <v>4308</v>
      </c>
      <c r="P791" s="1">
        <v>0</v>
      </c>
      <c r="Q791" s="1" t="s">
        <v>4309</v>
      </c>
      <c r="R791" s="2" t="s">
        <v>4310</v>
      </c>
      <c r="S791" s="1">
        <v>74</v>
      </c>
      <c r="T791" s="1" t="s">
        <v>37</v>
      </c>
      <c r="U791" s="1" t="s">
        <v>56</v>
      </c>
      <c r="V791" s="1" t="s">
        <v>94</v>
      </c>
      <c r="X791" s="1">
        <v>2006</v>
      </c>
      <c r="Y791" s="1">
        <v>1000</v>
      </c>
      <c r="Z791" s="1">
        <v>5</v>
      </c>
      <c r="AA791" s="1">
        <v>1.85</v>
      </c>
      <c r="AB791" s="1">
        <v>470</v>
      </c>
    </row>
    <row r="792" spans="1:28" x14ac:dyDescent="0.2">
      <c r="A792" s="1" t="s">
        <v>28</v>
      </c>
      <c r="B792" s="1" t="s">
        <v>961</v>
      </c>
      <c r="C792" s="1">
        <v>77</v>
      </c>
      <c r="D792" s="1">
        <v>101</v>
      </c>
      <c r="E792" s="1">
        <v>93</v>
      </c>
      <c r="F792" s="1">
        <v>218</v>
      </c>
      <c r="G792" s="1" t="s">
        <v>823</v>
      </c>
      <c r="H792" s="1">
        <v>287</v>
      </c>
      <c r="I792" s="1">
        <v>26082914</v>
      </c>
      <c r="J792" s="1" t="s">
        <v>3335</v>
      </c>
      <c r="K792" s="1" t="s">
        <v>4311</v>
      </c>
      <c r="L792" s="1" t="s">
        <v>4312</v>
      </c>
      <c r="M792" s="1">
        <v>51349</v>
      </c>
      <c r="N792" s="1">
        <v>993</v>
      </c>
      <c r="O792" s="1" t="s">
        <v>4313</v>
      </c>
      <c r="P792" s="1">
        <v>2</v>
      </c>
      <c r="Q792" s="1" t="s">
        <v>4314</v>
      </c>
      <c r="R792" s="2" t="s">
        <v>4315</v>
      </c>
      <c r="S792" s="1">
        <v>213</v>
      </c>
      <c r="T792" s="1" t="s">
        <v>37</v>
      </c>
      <c r="U792" s="1" t="s">
        <v>38</v>
      </c>
      <c r="V792" s="1" t="s">
        <v>39</v>
      </c>
      <c r="W792" s="1">
        <v>87000000</v>
      </c>
      <c r="X792" s="1">
        <v>2005</v>
      </c>
      <c r="Y792" s="1">
        <v>233</v>
      </c>
      <c r="Z792" s="1">
        <v>4.3</v>
      </c>
      <c r="AA792" s="1">
        <v>2.35</v>
      </c>
      <c r="AB792" s="1">
        <v>0</v>
      </c>
    </row>
    <row r="793" spans="1:28" x14ac:dyDescent="0.2">
      <c r="A793" s="1" t="s">
        <v>28</v>
      </c>
      <c r="B793" s="1" t="s">
        <v>4316</v>
      </c>
      <c r="C793" s="1">
        <v>225</v>
      </c>
      <c r="D793" s="1">
        <v>87</v>
      </c>
      <c r="E793" s="1">
        <v>124</v>
      </c>
      <c r="F793" s="1">
        <v>77</v>
      </c>
      <c r="G793" s="1" t="s">
        <v>4317</v>
      </c>
      <c r="H793" s="1">
        <v>865</v>
      </c>
      <c r="I793" s="1">
        <v>29136626</v>
      </c>
      <c r="J793" s="1" t="s">
        <v>4318</v>
      </c>
      <c r="K793" s="1" t="s">
        <v>4319</v>
      </c>
      <c r="L793" s="1" t="s">
        <v>4320</v>
      </c>
      <c r="M793" s="1">
        <v>97089</v>
      </c>
      <c r="N793" s="1">
        <v>1417</v>
      </c>
      <c r="O793" s="1" t="s">
        <v>4321</v>
      </c>
      <c r="P793" s="1">
        <v>0</v>
      </c>
      <c r="Q793" s="1" t="s">
        <v>4322</v>
      </c>
      <c r="R793" s="2" t="s">
        <v>4323</v>
      </c>
      <c r="S793" s="1">
        <v>233</v>
      </c>
      <c r="T793" s="1" t="s">
        <v>37</v>
      </c>
      <c r="U793" s="1" t="s">
        <v>38</v>
      </c>
      <c r="V793" s="1" t="s">
        <v>39</v>
      </c>
      <c r="W793" s="1">
        <v>60000000</v>
      </c>
      <c r="X793" s="1">
        <v>2011</v>
      </c>
      <c r="Y793" s="1">
        <v>441</v>
      </c>
      <c r="Z793" s="1">
        <v>5.7</v>
      </c>
      <c r="AA793" s="1">
        <v>2.35</v>
      </c>
      <c r="AB793" s="1">
        <v>20000</v>
      </c>
    </row>
    <row r="794" spans="1:28" x14ac:dyDescent="0.2">
      <c r="A794" s="1" t="s">
        <v>28</v>
      </c>
      <c r="B794" s="1" t="s">
        <v>4324</v>
      </c>
      <c r="C794" s="1">
        <v>98</v>
      </c>
      <c r="D794" s="1">
        <v>85</v>
      </c>
      <c r="E794" s="1">
        <v>0</v>
      </c>
      <c r="F794" s="1">
        <v>82</v>
      </c>
      <c r="G794" s="1" t="s">
        <v>4325</v>
      </c>
      <c r="H794" s="1">
        <v>11000</v>
      </c>
      <c r="I794" s="1">
        <v>26288320</v>
      </c>
      <c r="J794" s="1" t="s">
        <v>4326</v>
      </c>
      <c r="K794" s="1" t="s">
        <v>339</v>
      </c>
      <c r="L794" s="1" t="s">
        <v>4327</v>
      </c>
      <c r="M794" s="1">
        <v>36144</v>
      </c>
      <c r="N794" s="1">
        <v>11301</v>
      </c>
      <c r="O794" s="1" t="s">
        <v>4328</v>
      </c>
      <c r="P794" s="1">
        <v>0</v>
      </c>
      <c r="Q794" s="1" t="s">
        <v>4329</v>
      </c>
      <c r="R794" s="2" t="s">
        <v>4330</v>
      </c>
      <c r="S794" s="1">
        <v>91</v>
      </c>
      <c r="T794" s="1" t="s">
        <v>37</v>
      </c>
      <c r="U794" s="1" t="s">
        <v>38</v>
      </c>
      <c r="V794" s="1" t="s">
        <v>94</v>
      </c>
      <c r="W794" s="1">
        <v>60000000</v>
      </c>
      <c r="X794" s="1">
        <v>2003</v>
      </c>
      <c r="Y794" s="1">
        <v>102</v>
      </c>
      <c r="Z794" s="1">
        <v>6.7</v>
      </c>
      <c r="AA794" s="1">
        <v>1.66</v>
      </c>
      <c r="AB794" s="1">
        <v>880</v>
      </c>
    </row>
    <row r="795" spans="1:28" x14ac:dyDescent="0.2">
      <c r="A795" s="1" t="s">
        <v>28</v>
      </c>
      <c r="B795" s="1" t="s">
        <v>2330</v>
      </c>
      <c r="C795" s="1">
        <v>172</v>
      </c>
      <c r="D795" s="1">
        <v>130</v>
      </c>
      <c r="E795" s="1">
        <v>545</v>
      </c>
      <c r="F795" s="1">
        <v>552</v>
      </c>
      <c r="G795" s="1" t="s">
        <v>2143</v>
      </c>
      <c r="H795" s="1">
        <v>722</v>
      </c>
      <c r="I795" s="1">
        <v>26616590</v>
      </c>
      <c r="J795" s="1" t="s">
        <v>4331</v>
      </c>
      <c r="K795" s="1" t="s">
        <v>3163</v>
      </c>
      <c r="L795" s="1" t="s">
        <v>4332</v>
      </c>
      <c r="M795" s="1">
        <v>120416</v>
      </c>
      <c r="N795" s="1">
        <v>2525</v>
      </c>
      <c r="O795" s="1" t="s">
        <v>3653</v>
      </c>
      <c r="P795" s="1">
        <v>0</v>
      </c>
      <c r="Q795" s="1" t="s">
        <v>4333</v>
      </c>
      <c r="R795" s="2" t="s">
        <v>4334</v>
      </c>
      <c r="S795" s="1">
        <v>857</v>
      </c>
      <c r="T795" s="1" t="s">
        <v>37</v>
      </c>
      <c r="U795" s="1" t="s">
        <v>56</v>
      </c>
      <c r="V795" s="1" t="s">
        <v>584</v>
      </c>
      <c r="W795" s="1">
        <v>60000000</v>
      </c>
      <c r="X795" s="1">
        <v>1997</v>
      </c>
      <c r="Y795" s="1">
        <v>585</v>
      </c>
      <c r="Z795" s="1">
        <v>6.7</v>
      </c>
      <c r="AA795" s="1">
        <v>2.35</v>
      </c>
      <c r="AB795" s="1">
        <v>10000</v>
      </c>
    </row>
    <row r="796" spans="1:28" x14ac:dyDescent="0.2">
      <c r="A796" s="1" t="s">
        <v>28</v>
      </c>
      <c r="B796" s="1" t="s">
        <v>95</v>
      </c>
      <c r="C796" s="1">
        <v>703</v>
      </c>
      <c r="D796" s="1">
        <v>173</v>
      </c>
      <c r="E796" s="1">
        <v>0</v>
      </c>
      <c r="F796" s="1">
        <v>19000</v>
      </c>
      <c r="G796" s="1" t="s">
        <v>96</v>
      </c>
      <c r="H796" s="1">
        <v>26000</v>
      </c>
      <c r="I796" s="1">
        <v>623279547</v>
      </c>
      <c r="J796" s="1" t="s">
        <v>72</v>
      </c>
      <c r="K796" s="1" t="s">
        <v>97</v>
      </c>
      <c r="L796" s="1" t="s">
        <v>153</v>
      </c>
      <c r="M796" s="1">
        <v>995415</v>
      </c>
      <c r="N796" s="1">
        <v>87697</v>
      </c>
      <c r="O796" s="1" t="s">
        <v>99</v>
      </c>
      <c r="P796" s="1">
        <v>3</v>
      </c>
      <c r="Q796" s="1" t="s">
        <v>154</v>
      </c>
      <c r="R796" s="2" t="s">
        <v>155</v>
      </c>
      <c r="S796" s="1">
        <v>1722</v>
      </c>
      <c r="T796" s="1" t="s">
        <v>37</v>
      </c>
      <c r="U796" s="1" t="s">
        <v>38</v>
      </c>
      <c r="V796" s="1" t="s">
        <v>39</v>
      </c>
      <c r="W796" s="1">
        <v>220000000</v>
      </c>
      <c r="X796" s="1">
        <v>2012</v>
      </c>
      <c r="Y796" s="1">
        <v>21000</v>
      </c>
      <c r="Z796" s="1">
        <v>8.1</v>
      </c>
      <c r="AA796" s="1">
        <v>1.85</v>
      </c>
      <c r="AB796" s="1">
        <v>123000</v>
      </c>
    </row>
    <row r="797" spans="1:28" x14ac:dyDescent="0.2">
      <c r="A797" s="1" t="s">
        <v>28</v>
      </c>
      <c r="B797" s="1" t="s">
        <v>513</v>
      </c>
      <c r="C797" s="1">
        <v>117</v>
      </c>
      <c r="D797" s="1">
        <v>104</v>
      </c>
      <c r="E797" s="1">
        <v>293</v>
      </c>
      <c r="F797" s="1">
        <v>256</v>
      </c>
      <c r="G797" s="1" t="s">
        <v>4335</v>
      </c>
      <c r="H797" s="1">
        <v>780</v>
      </c>
      <c r="I797" s="1">
        <v>30063805</v>
      </c>
      <c r="J797" s="1" t="s">
        <v>4336</v>
      </c>
      <c r="K797" s="1" t="s">
        <v>1044</v>
      </c>
      <c r="L797" s="1" t="s">
        <v>4337</v>
      </c>
      <c r="M797" s="1">
        <v>31788</v>
      </c>
      <c r="N797" s="1">
        <v>2109</v>
      </c>
      <c r="O797" s="1" t="s">
        <v>924</v>
      </c>
      <c r="P797" s="1">
        <v>0</v>
      </c>
      <c r="Q797" s="1" t="s">
        <v>4338</v>
      </c>
      <c r="R797" s="2" t="s">
        <v>4339</v>
      </c>
      <c r="S797" s="1">
        <v>243</v>
      </c>
      <c r="T797" s="1" t="s">
        <v>37</v>
      </c>
      <c r="U797" s="1" t="s">
        <v>38</v>
      </c>
      <c r="V797" s="1" t="s">
        <v>39</v>
      </c>
      <c r="W797" s="1">
        <v>60000000</v>
      </c>
      <c r="X797" s="1">
        <v>2002</v>
      </c>
      <c r="Y797" s="1">
        <v>265</v>
      </c>
      <c r="Z797" s="1">
        <v>6.1</v>
      </c>
      <c r="AA797" s="1">
        <v>2.35</v>
      </c>
      <c r="AB797" s="1">
        <v>0</v>
      </c>
    </row>
    <row r="798" spans="1:28" x14ac:dyDescent="0.2">
      <c r="A798" s="1" t="s">
        <v>28</v>
      </c>
      <c r="B798" s="1" t="s">
        <v>2245</v>
      </c>
      <c r="C798" s="1">
        <v>240</v>
      </c>
      <c r="D798" s="1">
        <v>121</v>
      </c>
      <c r="E798" s="1">
        <v>0</v>
      </c>
      <c r="F798" s="1">
        <v>854</v>
      </c>
      <c r="G798" s="1" t="s">
        <v>4340</v>
      </c>
      <c r="H798" s="1">
        <v>19000</v>
      </c>
      <c r="I798" s="1">
        <v>22518325</v>
      </c>
      <c r="J798" s="1" t="s">
        <v>2141</v>
      </c>
      <c r="K798" s="1" t="s">
        <v>99</v>
      </c>
      <c r="L798" s="1" t="s">
        <v>4341</v>
      </c>
      <c r="M798" s="1">
        <v>63363</v>
      </c>
      <c r="N798" s="1">
        <v>22833</v>
      </c>
      <c r="O798" s="1" t="s">
        <v>3195</v>
      </c>
      <c r="P798" s="1">
        <v>0</v>
      </c>
      <c r="Q798" s="1" t="s">
        <v>4342</v>
      </c>
      <c r="R798" s="2" t="s">
        <v>4343</v>
      </c>
      <c r="S798" s="1">
        <v>644</v>
      </c>
      <c r="T798" s="1" t="s">
        <v>37</v>
      </c>
      <c r="U798" s="1" t="s">
        <v>766</v>
      </c>
      <c r="V798" s="1" t="s">
        <v>584</v>
      </c>
      <c r="W798" s="1">
        <v>50000000</v>
      </c>
      <c r="X798" s="1">
        <v>2006</v>
      </c>
      <c r="Y798" s="1">
        <v>972</v>
      </c>
      <c r="Z798" s="1">
        <v>5.6</v>
      </c>
      <c r="AA798" s="1">
        <v>2.35</v>
      </c>
      <c r="AB798" s="1">
        <v>0</v>
      </c>
    </row>
    <row r="799" spans="1:28" x14ac:dyDescent="0.2">
      <c r="A799" s="1" t="s">
        <v>746</v>
      </c>
      <c r="B799" s="1" t="s">
        <v>4344</v>
      </c>
      <c r="C799" s="1">
        <v>123</v>
      </c>
      <c r="D799" s="1">
        <v>140</v>
      </c>
      <c r="E799" s="1">
        <v>23</v>
      </c>
      <c r="F799" s="1">
        <v>579</v>
      </c>
      <c r="G799" s="1" t="s">
        <v>269</v>
      </c>
      <c r="H799" s="1">
        <v>11000</v>
      </c>
      <c r="I799" s="1">
        <v>13082288</v>
      </c>
      <c r="J799" s="1" t="s">
        <v>4345</v>
      </c>
      <c r="K799" s="1" t="s">
        <v>79</v>
      </c>
      <c r="L799" s="1" t="s">
        <v>4346</v>
      </c>
      <c r="M799" s="1">
        <v>35565</v>
      </c>
      <c r="N799" s="1">
        <v>12634</v>
      </c>
      <c r="O799" s="1" t="s">
        <v>4347</v>
      </c>
      <c r="P799" s="1">
        <v>1</v>
      </c>
      <c r="Q799" s="1" t="s">
        <v>4348</v>
      </c>
      <c r="R799" s="2" t="s">
        <v>4349</v>
      </c>
      <c r="S799" s="1">
        <v>247</v>
      </c>
      <c r="T799" s="1" t="s">
        <v>37</v>
      </c>
      <c r="U799" s="1" t="s">
        <v>56</v>
      </c>
      <c r="V799" s="1" t="s">
        <v>39</v>
      </c>
      <c r="W799" s="1">
        <v>60000000</v>
      </c>
      <c r="X799" s="1">
        <v>2006</v>
      </c>
      <c r="Y799" s="1">
        <v>779</v>
      </c>
      <c r="Z799" s="1">
        <v>6.6</v>
      </c>
      <c r="AA799" s="1">
        <v>2.35</v>
      </c>
      <c r="AB799" s="1">
        <v>2000</v>
      </c>
    </row>
    <row r="800" spans="1:28" x14ac:dyDescent="0.2">
      <c r="A800" s="1" t="s">
        <v>28</v>
      </c>
      <c r="B800" s="1" t="s">
        <v>4350</v>
      </c>
      <c r="C800" s="1">
        <v>110</v>
      </c>
      <c r="D800" s="1">
        <v>131</v>
      </c>
      <c r="E800" s="1">
        <v>37</v>
      </c>
      <c r="F800" s="1">
        <v>507</v>
      </c>
      <c r="G800" s="1" t="s">
        <v>469</v>
      </c>
      <c r="H800" s="1">
        <v>968</v>
      </c>
      <c r="I800" s="1">
        <v>18208078</v>
      </c>
      <c r="J800" s="1" t="s">
        <v>922</v>
      </c>
      <c r="K800" s="1" t="s">
        <v>378</v>
      </c>
      <c r="L800" s="1" t="s">
        <v>4351</v>
      </c>
      <c r="M800" s="1">
        <v>57100</v>
      </c>
      <c r="N800" s="1">
        <v>3012</v>
      </c>
      <c r="O800" s="1" t="s">
        <v>4352</v>
      </c>
      <c r="P800" s="1">
        <v>3</v>
      </c>
      <c r="Q800" s="1" t="s">
        <v>4353</v>
      </c>
      <c r="R800" s="2" t="s">
        <v>4354</v>
      </c>
      <c r="S800" s="1">
        <v>281</v>
      </c>
      <c r="T800" s="1" t="s">
        <v>37</v>
      </c>
      <c r="U800" s="1" t="s">
        <v>38</v>
      </c>
      <c r="V800" s="1" t="s">
        <v>584</v>
      </c>
      <c r="W800" s="1">
        <v>60000000</v>
      </c>
      <c r="X800" s="1">
        <v>2001</v>
      </c>
      <c r="Y800" s="1">
        <v>848</v>
      </c>
      <c r="Z800" s="1">
        <v>6.9</v>
      </c>
      <c r="AA800" s="1">
        <v>2.35</v>
      </c>
      <c r="AB800" s="1">
        <v>0</v>
      </c>
    </row>
    <row r="801" spans="1:28" x14ac:dyDescent="0.2">
      <c r="A801" s="1" t="s">
        <v>28</v>
      </c>
      <c r="B801" s="1" t="s">
        <v>4355</v>
      </c>
      <c r="C801" s="1">
        <v>100</v>
      </c>
      <c r="D801" s="1">
        <v>91</v>
      </c>
      <c r="E801" s="1">
        <v>394</v>
      </c>
      <c r="F801" s="1">
        <v>68</v>
      </c>
      <c r="G801" s="1" t="s">
        <v>4356</v>
      </c>
      <c r="H801" s="1">
        <v>889</v>
      </c>
      <c r="I801" s="1">
        <v>14218868</v>
      </c>
      <c r="J801" s="1" t="s">
        <v>4331</v>
      </c>
      <c r="K801" s="1" t="s">
        <v>4357</v>
      </c>
      <c r="L801" s="1" t="s">
        <v>4358</v>
      </c>
      <c r="M801" s="1">
        <v>14596</v>
      </c>
      <c r="N801" s="1">
        <v>1262</v>
      </c>
      <c r="O801" s="1" t="s">
        <v>4359</v>
      </c>
      <c r="P801" s="1">
        <v>0</v>
      </c>
      <c r="Q801" s="1" t="s">
        <v>4360</v>
      </c>
      <c r="R801" s="2" t="s">
        <v>4361</v>
      </c>
      <c r="S801" s="1">
        <v>282</v>
      </c>
      <c r="T801" s="1" t="s">
        <v>37</v>
      </c>
      <c r="U801" s="1" t="s">
        <v>38</v>
      </c>
      <c r="V801" s="1" t="s">
        <v>39</v>
      </c>
      <c r="W801" s="1">
        <v>65000000</v>
      </c>
      <c r="X801" s="1">
        <v>2000</v>
      </c>
      <c r="Y801" s="1">
        <v>290</v>
      </c>
      <c r="Z801" s="1">
        <v>4.8</v>
      </c>
      <c r="AA801" s="1">
        <v>2.35</v>
      </c>
      <c r="AB801" s="1">
        <v>589</v>
      </c>
    </row>
    <row r="802" spans="1:28" x14ac:dyDescent="0.2">
      <c r="A802" s="1" t="s">
        <v>28</v>
      </c>
      <c r="B802" s="1" t="s">
        <v>4362</v>
      </c>
      <c r="C802" s="1">
        <v>189</v>
      </c>
      <c r="D802" s="1">
        <v>118</v>
      </c>
      <c r="E802" s="1">
        <v>167</v>
      </c>
      <c r="F802" s="1">
        <v>778</v>
      </c>
      <c r="G802" s="1" t="s">
        <v>187</v>
      </c>
      <c r="H802" s="1">
        <v>20000</v>
      </c>
      <c r="I802" s="1">
        <v>22451</v>
      </c>
      <c r="J802" s="1" t="s">
        <v>4363</v>
      </c>
      <c r="K802" s="1" t="s">
        <v>4364</v>
      </c>
      <c r="L802" s="1" t="s">
        <v>4365</v>
      </c>
      <c r="M802" s="1">
        <v>41288</v>
      </c>
      <c r="N802" s="1">
        <v>22447</v>
      </c>
      <c r="O802" s="1" t="s">
        <v>4366</v>
      </c>
      <c r="P802" s="1">
        <v>0</v>
      </c>
      <c r="Q802" s="1" t="s">
        <v>4367</v>
      </c>
      <c r="R802" s="2" t="s">
        <v>4368</v>
      </c>
      <c r="S802" s="1">
        <v>126</v>
      </c>
      <c r="T802" s="1" t="s">
        <v>37</v>
      </c>
      <c r="U802" s="1" t="s">
        <v>38</v>
      </c>
      <c r="V802" s="1" t="s">
        <v>39</v>
      </c>
      <c r="W802" s="1">
        <v>60000000</v>
      </c>
      <c r="X802" s="1">
        <v>2014</v>
      </c>
      <c r="Y802" s="1">
        <v>882</v>
      </c>
      <c r="Z802" s="1">
        <v>6.2</v>
      </c>
      <c r="AA802" s="1">
        <v>2.35</v>
      </c>
      <c r="AB802" s="1">
        <v>17000</v>
      </c>
    </row>
    <row r="803" spans="1:28" x14ac:dyDescent="0.2">
      <c r="A803" s="1" t="s">
        <v>28</v>
      </c>
      <c r="B803" s="1" t="s">
        <v>4369</v>
      </c>
      <c r="C803" s="1">
        <v>212</v>
      </c>
      <c r="D803" s="1">
        <v>130</v>
      </c>
      <c r="E803" s="1">
        <v>91</v>
      </c>
      <c r="F803" s="1">
        <v>1000</v>
      </c>
      <c r="G803" s="1" t="s">
        <v>4370</v>
      </c>
      <c r="H803" s="1">
        <v>5000</v>
      </c>
      <c r="I803" s="1">
        <v>31165421</v>
      </c>
      <c r="J803" s="1" t="s">
        <v>4371</v>
      </c>
      <c r="K803" s="1" t="s">
        <v>173</v>
      </c>
      <c r="L803" s="1" t="s">
        <v>4372</v>
      </c>
      <c r="M803" s="1">
        <v>107028</v>
      </c>
      <c r="N803" s="1">
        <v>10247</v>
      </c>
      <c r="O803" s="1" t="s">
        <v>32</v>
      </c>
      <c r="P803" s="1">
        <v>3</v>
      </c>
      <c r="Q803" s="1" t="s">
        <v>4373</v>
      </c>
      <c r="R803" s="2" t="s">
        <v>4374</v>
      </c>
      <c r="S803" s="1">
        <v>457</v>
      </c>
      <c r="T803" s="1" t="s">
        <v>37</v>
      </c>
      <c r="U803" s="1" t="s">
        <v>38</v>
      </c>
      <c r="V803" s="1" t="s">
        <v>39</v>
      </c>
      <c r="W803" s="1">
        <v>60000000</v>
      </c>
      <c r="X803" s="1">
        <v>2013</v>
      </c>
      <c r="Y803" s="1">
        <v>2000</v>
      </c>
      <c r="Z803" s="1">
        <v>6</v>
      </c>
      <c r="AA803" s="1">
        <v>2.35</v>
      </c>
      <c r="AB803" s="1">
        <v>44000</v>
      </c>
    </row>
    <row r="804" spans="1:28" x14ac:dyDescent="0.2">
      <c r="A804" s="1" t="s">
        <v>28</v>
      </c>
      <c r="B804" s="1" t="s">
        <v>4098</v>
      </c>
      <c r="C804" s="1">
        <v>127</v>
      </c>
      <c r="D804" s="1">
        <v>90</v>
      </c>
      <c r="E804" s="1">
        <v>48</v>
      </c>
      <c r="F804" s="1">
        <v>196</v>
      </c>
      <c r="G804" s="1" t="s">
        <v>4375</v>
      </c>
      <c r="H804" s="1">
        <v>973</v>
      </c>
      <c r="I804" s="1">
        <v>11802056</v>
      </c>
      <c r="J804" s="1" t="s">
        <v>4376</v>
      </c>
      <c r="K804" s="1" t="s">
        <v>1421</v>
      </c>
      <c r="L804" s="1" t="s">
        <v>4377</v>
      </c>
      <c r="M804" s="1">
        <v>31640</v>
      </c>
      <c r="N804" s="1">
        <v>1865</v>
      </c>
      <c r="O804" s="1" t="s">
        <v>4378</v>
      </c>
      <c r="P804" s="1">
        <v>1</v>
      </c>
      <c r="Q804" s="1" t="s">
        <v>4379</v>
      </c>
      <c r="R804" s="2" t="s">
        <v>4380</v>
      </c>
      <c r="S804" s="1">
        <v>109</v>
      </c>
      <c r="T804" s="1" t="s">
        <v>37</v>
      </c>
      <c r="U804" s="1" t="s">
        <v>38</v>
      </c>
      <c r="V804" s="1" t="s">
        <v>94</v>
      </c>
      <c r="W804" s="1">
        <v>60000000</v>
      </c>
      <c r="X804" s="1">
        <v>2008</v>
      </c>
      <c r="Y804" s="1">
        <v>400</v>
      </c>
      <c r="Z804" s="1">
        <v>4.9000000000000004</v>
      </c>
      <c r="AA804" s="1">
        <v>1.85</v>
      </c>
      <c r="AB804" s="1">
        <v>791</v>
      </c>
    </row>
    <row r="805" spans="1:28" x14ac:dyDescent="0.2">
      <c r="A805" s="1" t="s">
        <v>28</v>
      </c>
      <c r="B805" s="1" t="s">
        <v>4381</v>
      </c>
      <c r="C805" s="1">
        <v>196</v>
      </c>
      <c r="D805" s="1">
        <v>103</v>
      </c>
      <c r="E805" s="1">
        <v>179</v>
      </c>
      <c r="F805" s="1">
        <v>87</v>
      </c>
      <c r="G805" s="1" t="s">
        <v>4382</v>
      </c>
      <c r="H805" s="1">
        <v>794</v>
      </c>
      <c r="I805" s="1">
        <v>25472967</v>
      </c>
      <c r="J805" s="1" t="s">
        <v>4383</v>
      </c>
      <c r="K805" s="1" t="s">
        <v>1340</v>
      </c>
      <c r="L805" s="1" t="s">
        <v>4384</v>
      </c>
      <c r="M805" s="1">
        <v>44966</v>
      </c>
      <c r="N805" s="1">
        <v>1467</v>
      </c>
      <c r="O805" s="1" t="s">
        <v>4385</v>
      </c>
      <c r="P805" s="1">
        <v>2</v>
      </c>
      <c r="Q805" s="1" t="s">
        <v>4386</v>
      </c>
      <c r="R805" s="2" t="s">
        <v>4387</v>
      </c>
      <c r="S805" s="1">
        <v>411</v>
      </c>
      <c r="T805" s="1" t="s">
        <v>37</v>
      </c>
      <c r="U805" s="1" t="s">
        <v>38</v>
      </c>
      <c r="V805" s="1" t="s">
        <v>39</v>
      </c>
      <c r="W805" s="1">
        <v>30000000</v>
      </c>
      <c r="X805" s="1">
        <v>2005</v>
      </c>
      <c r="Y805" s="1">
        <v>329</v>
      </c>
      <c r="Z805" s="1">
        <v>5.6</v>
      </c>
      <c r="AA805" s="1">
        <v>2.35</v>
      </c>
      <c r="AB805" s="1">
        <v>0</v>
      </c>
    </row>
    <row r="806" spans="1:28" x14ac:dyDescent="0.2">
      <c r="A806" s="1" t="s">
        <v>28</v>
      </c>
      <c r="B806" s="1" t="s">
        <v>849</v>
      </c>
      <c r="C806" s="1">
        <v>115</v>
      </c>
      <c r="D806" s="1">
        <v>122</v>
      </c>
      <c r="E806" s="1">
        <v>2000</v>
      </c>
      <c r="F806" s="1">
        <v>1000</v>
      </c>
      <c r="G806" s="1" t="s">
        <v>2864</v>
      </c>
      <c r="H806" s="1">
        <v>11000</v>
      </c>
      <c r="I806" s="1">
        <v>22362500</v>
      </c>
      <c r="J806" s="1" t="s">
        <v>2526</v>
      </c>
      <c r="K806" s="1" t="s">
        <v>659</v>
      </c>
      <c r="L806" s="1" t="s">
        <v>4388</v>
      </c>
      <c r="M806" s="1">
        <v>35599</v>
      </c>
      <c r="N806" s="1">
        <v>15275</v>
      </c>
      <c r="O806" s="1" t="s">
        <v>1331</v>
      </c>
      <c r="P806" s="1">
        <v>0</v>
      </c>
      <c r="Q806" s="1" t="s">
        <v>4389</v>
      </c>
      <c r="R806" s="2" t="s">
        <v>4390</v>
      </c>
      <c r="S806" s="1">
        <v>195</v>
      </c>
      <c r="T806" s="1" t="s">
        <v>37</v>
      </c>
      <c r="U806" s="1" t="s">
        <v>38</v>
      </c>
      <c r="V806" s="1" t="s">
        <v>39</v>
      </c>
      <c r="W806" s="1">
        <v>55000000</v>
      </c>
      <c r="X806" s="1">
        <v>1999</v>
      </c>
      <c r="Y806" s="1">
        <v>1000</v>
      </c>
      <c r="Z806" s="1">
        <v>6.1</v>
      </c>
      <c r="AA806" s="1">
        <v>1.85</v>
      </c>
      <c r="AB806" s="1">
        <v>641</v>
      </c>
    </row>
    <row r="807" spans="1:28" x14ac:dyDescent="0.2">
      <c r="A807" s="1" t="s">
        <v>28</v>
      </c>
      <c r="B807" s="1" t="s">
        <v>4391</v>
      </c>
      <c r="C807" s="1">
        <v>161</v>
      </c>
      <c r="D807" s="1">
        <v>106</v>
      </c>
      <c r="E807" s="1">
        <v>34</v>
      </c>
      <c r="F807" s="1">
        <v>466</v>
      </c>
      <c r="G807" s="1" t="s">
        <v>159</v>
      </c>
      <c r="H807" s="1">
        <v>3000</v>
      </c>
      <c r="I807" s="1">
        <v>17281832</v>
      </c>
      <c r="J807" s="1" t="s">
        <v>199</v>
      </c>
      <c r="K807" s="1" t="s">
        <v>499</v>
      </c>
      <c r="L807" s="1" t="s">
        <v>4392</v>
      </c>
      <c r="M807" s="1">
        <v>60232</v>
      </c>
      <c r="N807" s="1">
        <v>5329</v>
      </c>
      <c r="O807" s="1" t="s">
        <v>4393</v>
      </c>
      <c r="P807" s="1">
        <v>3</v>
      </c>
      <c r="Q807" s="1" t="s">
        <v>4394</v>
      </c>
      <c r="R807" s="2" t="s">
        <v>4395</v>
      </c>
      <c r="S807" s="1">
        <v>110</v>
      </c>
      <c r="T807" s="1" t="s">
        <v>37</v>
      </c>
      <c r="U807" s="1" t="s">
        <v>766</v>
      </c>
      <c r="V807" s="1" t="s">
        <v>94</v>
      </c>
      <c r="W807" s="1">
        <v>60000000</v>
      </c>
      <c r="X807" s="1">
        <v>2008</v>
      </c>
      <c r="Y807" s="1">
        <v>1000</v>
      </c>
      <c r="Z807" s="1">
        <v>6.1</v>
      </c>
      <c r="AA807" s="1">
        <v>2.35</v>
      </c>
      <c r="AB807" s="1">
        <v>0</v>
      </c>
    </row>
    <row r="808" spans="1:28" x14ac:dyDescent="0.2">
      <c r="A808" s="1" t="s">
        <v>28</v>
      </c>
      <c r="B808" s="1" t="s">
        <v>3826</v>
      </c>
      <c r="C808" s="1">
        <v>223</v>
      </c>
      <c r="D808" s="1">
        <v>103</v>
      </c>
      <c r="E808" s="1">
        <v>436</v>
      </c>
      <c r="F808" s="1">
        <v>437</v>
      </c>
      <c r="G808" s="1" t="s">
        <v>747</v>
      </c>
      <c r="H808" s="1">
        <v>19000</v>
      </c>
      <c r="I808" s="1">
        <v>19781879</v>
      </c>
      <c r="J808" s="1" t="s">
        <v>3002</v>
      </c>
      <c r="K808" s="1" t="s">
        <v>99</v>
      </c>
      <c r="L808" s="1" t="s">
        <v>4396</v>
      </c>
      <c r="M808" s="1">
        <v>53864</v>
      </c>
      <c r="N808" s="1">
        <v>20881</v>
      </c>
      <c r="O808" s="1" t="s">
        <v>4397</v>
      </c>
      <c r="P808" s="1">
        <v>1</v>
      </c>
      <c r="Q808" s="1" t="s">
        <v>4398</v>
      </c>
      <c r="R808" s="2" t="s">
        <v>4399</v>
      </c>
      <c r="S808" s="1">
        <v>290</v>
      </c>
      <c r="T808" s="1" t="s">
        <v>37</v>
      </c>
      <c r="U808" s="1" t="s">
        <v>38</v>
      </c>
      <c r="V808" s="1" t="s">
        <v>39</v>
      </c>
      <c r="W808" s="1">
        <v>60000000</v>
      </c>
      <c r="X808" s="1">
        <v>2008</v>
      </c>
      <c r="Y808" s="1">
        <v>961</v>
      </c>
      <c r="Z808" s="1">
        <v>4.8</v>
      </c>
      <c r="AA808" s="1">
        <v>2.35</v>
      </c>
      <c r="AB808" s="1">
        <v>2000</v>
      </c>
    </row>
    <row r="809" spans="1:28" x14ac:dyDescent="0.2">
      <c r="A809" s="1" t="s">
        <v>28</v>
      </c>
      <c r="B809" s="1" t="s">
        <v>4400</v>
      </c>
      <c r="C809" s="1">
        <v>181</v>
      </c>
      <c r="D809" s="1">
        <v>107</v>
      </c>
      <c r="E809" s="1">
        <v>192</v>
      </c>
      <c r="F809" s="1">
        <v>280</v>
      </c>
      <c r="G809" s="1" t="s">
        <v>4401</v>
      </c>
      <c r="H809" s="1">
        <v>40000</v>
      </c>
      <c r="I809" s="1">
        <v>7605668</v>
      </c>
      <c r="J809" s="1" t="s">
        <v>4402</v>
      </c>
      <c r="K809" s="1" t="s">
        <v>43</v>
      </c>
      <c r="L809" s="1" t="s">
        <v>4403</v>
      </c>
      <c r="M809" s="1">
        <v>47320</v>
      </c>
      <c r="N809" s="1">
        <v>42683</v>
      </c>
      <c r="O809" s="1" t="s">
        <v>4404</v>
      </c>
      <c r="P809" s="1">
        <v>2</v>
      </c>
      <c r="Q809" s="1" t="s">
        <v>4405</v>
      </c>
      <c r="R809" s="2" t="s">
        <v>4406</v>
      </c>
      <c r="S809" s="1">
        <v>188</v>
      </c>
      <c r="T809" s="1" t="s">
        <v>37</v>
      </c>
      <c r="U809" s="1" t="s">
        <v>56</v>
      </c>
      <c r="V809" s="1" t="s">
        <v>584</v>
      </c>
      <c r="W809" s="1">
        <v>60000000</v>
      </c>
      <c r="X809" s="1">
        <v>2015</v>
      </c>
      <c r="Y809" s="1">
        <v>2000</v>
      </c>
      <c r="Z809" s="1">
        <v>5.5</v>
      </c>
      <c r="AA809" s="1">
        <v>2.35</v>
      </c>
      <c r="AB809" s="1">
        <v>12000</v>
      </c>
    </row>
    <row r="810" spans="1:28" x14ac:dyDescent="0.2">
      <c r="A810" s="1" t="s">
        <v>28</v>
      </c>
      <c r="B810" s="1" t="s">
        <v>4407</v>
      </c>
      <c r="C810" s="1">
        <v>140</v>
      </c>
      <c r="D810" s="1">
        <v>156</v>
      </c>
      <c r="E810" s="1">
        <v>892</v>
      </c>
      <c r="F810" s="1">
        <v>102</v>
      </c>
      <c r="G810" s="1" t="s">
        <v>4408</v>
      </c>
      <c r="H810" s="1">
        <v>26000</v>
      </c>
      <c r="I810" s="1">
        <v>4535117</v>
      </c>
      <c r="J810" s="1" t="s">
        <v>1929</v>
      </c>
      <c r="K810" s="1" t="s">
        <v>334</v>
      </c>
      <c r="L810" s="1" t="s">
        <v>4409</v>
      </c>
      <c r="M810" s="1">
        <v>38398</v>
      </c>
      <c r="N810" s="1">
        <v>26564</v>
      </c>
      <c r="O810" s="1" t="s">
        <v>4410</v>
      </c>
      <c r="P810" s="1">
        <v>3</v>
      </c>
      <c r="Q810" s="1" t="s">
        <v>4411</v>
      </c>
      <c r="R810" s="2" t="s">
        <v>4412</v>
      </c>
      <c r="S810" s="1">
        <v>368</v>
      </c>
      <c r="T810" s="1" t="s">
        <v>37</v>
      </c>
      <c r="U810" s="1" t="s">
        <v>766</v>
      </c>
      <c r="V810" s="1" t="s">
        <v>39</v>
      </c>
      <c r="W810" s="1">
        <v>60000000</v>
      </c>
      <c r="X810" s="1">
        <v>2007</v>
      </c>
      <c r="Y810" s="1">
        <v>368</v>
      </c>
      <c r="Z810" s="1">
        <v>3.8</v>
      </c>
      <c r="AA810" s="1">
        <v>2.35</v>
      </c>
      <c r="AB810" s="1">
        <v>0</v>
      </c>
    </row>
    <row r="811" spans="1:28" x14ac:dyDescent="0.2">
      <c r="A811" s="1" t="s">
        <v>28</v>
      </c>
      <c r="B811" s="1" t="s">
        <v>312</v>
      </c>
      <c r="C811" s="1">
        <v>54</v>
      </c>
      <c r="D811" s="1">
        <v>127</v>
      </c>
      <c r="E811" s="1">
        <v>258</v>
      </c>
      <c r="F811" s="1">
        <v>617</v>
      </c>
      <c r="G811" s="1" t="s">
        <v>1747</v>
      </c>
      <c r="H811" s="1">
        <v>11000</v>
      </c>
      <c r="I811" s="1">
        <v>4426297</v>
      </c>
      <c r="J811" s="1" t="s">
        <v>1220</v>
      </c>
      <c r="K811" s="1" t="s">
        <v>564</v>
      </c>
      <c r="L811" s="1" t="s">
        <v>4413</v>
      </c>
      <c r="M811" s="1">
        <v>22570</v>
      </c>
      <c r="N811" s="1">
        <v>12947</v>
      </c>
      <c r="O811" s="1" t="s">
        <v>1468</v>
      </c>
      <c r="P811" s="1">
        <v>2</v>
      </c>
      <c r="Q811" s="1" t="s">
        <v>4414</v>
      </c>
      <c r="R811" s="2" t="s">
        <v>4415</v>
      </c>
      <c r="S811" s="1">
        <v>156</v>
      </c>
      <c r="T811" s="1" t="s">
        <v>37</v>
      </c>
      <c r="U811" s="1" t="s">
        <v>38</v>
      </c>
      <c r="V811" s="1" t="s">
        <v>584</v>
      </c>
      <c r="W811" s="1">
        <v>35000000</v>
      </c>
      <c r="X811" s="1">
        <v>2003</v>
      </c>
      <c r="Y811" s="1">
        <v>708</v>
      </c>
      <c r="Z811" s="1">
        <v>6.5</v>
      </c>
      <c r="AA811" s="1">
        <v>2.35</v>
      </c>
      <c r="AB811" s="1">
        <v>0</v>
      </c>
    </row>
    <row r="812" spans="1:28" x14ac:dyDescent="0.2">
      <c r="A812" s="1" t="s">
        <v>28</v>
      </c>
      <c r="B812" s="1" t="s">
        <v>4416</v>
      </c>
      <c r="C812" s="1">
        <v>14</v>
      </c>
      <c r="D812" s="1">
        <v>119</v>
      </c>
      <c r="E812" s="1">
        <v>3</v>
      </c>
      <c r="F812" s="1">
        <v>22</v>
      </c>
      <c r="G812" s="1" t="s">
        <v>4417</v>
      </c>
      <c r="H812" s="1">
        <v>879</v>
      </c>
      <c r="J812" s="1" t="s">
        <v>42</v>
      </c>
      <c r="K812" s="1" t="s">
        <v>2411</v>
      </c>
      <c r="L812" s="1" t="s">
        <v>4418</v>
      </c>
      <c r="M812" s="1">
        <v>1212</v>
      </c>
      <c r="N812" s="1">
        <v>1026</v>
      </c>
      <c r="O812" s="1" t="s">
        <v>4419</v>
      </c>
      <c r="P812" s="1">
        <v>1</v>
      </c>
      <c r="Q812" s="1" t="s">
        <v>4420</v>
      </c>
      <c r="R812" s="2" t="s">
        <v>4421</v>
      </c>
      <c r="S812" s="1">
        <v>9</v>
      </c>
      <c r="T812" s="1" t="s">
        <v>37</v>
      </c>
      <c r="U812" s="1" t="s">
        <v>891</v>
      </c>
      <c r="W812" s="1">
        <v>68005000</v>
      </c>
      <c r="X812" s="1">
        <v>2016</v>
      </c>
      <c r="Y812" s="1">
        <v>107</v>
      </c>
      <c r="Z812" s="1">
        <v>6</v>
      </c>
      <c r="AA812" s="1">
        <v>2.35</v>
      </c>
      <c r="AB812" s="1">
        <v>426</v>
      </c>
    </row>
    <row r="813" spans="1:28" x14ac:dyDescent="0.2">
      <c r="A813" s="1" t="s">
        <v>746</v>
      </c>
      <c r="B813" s="1" t="s">
        <v>4422</v>
      </c>
      <c r="C813" s="1">
        <v>81</v>
      </c>
      <c r="D813" s="1">
        <v>132</v>
      </c>
      <c r="E813" s="1">
        <v>131</v>
      </c>
      <c r="F813" s="1">
        <v>242</v>
      </c>
      <c r="G813" s="1" t="s">
        <v>4423</v>
      </c>
      <c r="H813" s="1">
        <v>11000</v>
      </c>
      <c r="I813" s="1">
        <v>10166502</v>
      </c>
      <c r="J813" s="1" t="s">
        <v>1466</v>
      </c>
      <c r="K813" s="1" t="s">
        <v>79</v>
      </c>
      <c r="L813" s="1" t="s">
        <v>4424</v>
      </c>
      <c r="M813" s="1">
        <v>18209</v>
      </c>
      <c r="N813" s="1">
        <v>12133</v>
      </c>
      <c r="O813" s="1" t="s">
        <v>4425</v>
      </c>
      <c r="P813" s="1">
        <v>0</v>
      </c>
      <c r="Q813" s="1" t="s">
        <v>4426</v>
      </c>
      <c r="R813" s="2" t="s">
        <v>4427</v>
      </c>
      <c r="S813" s="1">
        <v>183</v>
      </c>
      <c r="T813" s="1" t="s">
        <v>4428</v>
      </c>
      <c r="U813" s="1" t="s">
        <v>38</v>
      </c>
      <c r="V813" s="1" t="s">
        <v>584</v>
      </c>
      <c r="W813" s="1">
        <v>80000000</v>
      </c>
      <c r="X813" s="1">
        <v>2005</v>
      </c>
      <c r="Y813" s="1">
        <v>298</v>
      </c>
      <c r="Z813" s="1">
        <v>6.7</v>
      </c>
      <c r="AA813" s="1">
        <v>2.35</v>
      </c>
      <c r="AB813" s="1">
        <v>0</v>
      </c>
    </row>
    <row r="814" spans="1:28" x14ac:dyDescent="0.2">
      <c r="A814" s="1" t="s">
        <v>28</v>
      </c>
      <c r="B814" s="1" t="s">
        <v>4429</v>
      </c>
      <c r="C814" s="1">
        <v>579</v>
      </c>
      <c r="D814" s="1">
        <v>108</v>
      </c>
      <c r="E814" s="1">
        <v>84</v>
      </c>
      <c r="F814" s="1">
        <v>361</v>
      </c>
      <c r="G814" s="1" t="s">
        <v>4430</v>
      </c>
      <c r="H814" s="1">
        <v>16000</v>
      </c>
      <c r="I814" s="1">
        <v>363024263</v>
      </c>
      <c r="J814" s="1" t="s">
        <v>4431</v>
      </c>
      <c r="K814" s="1" t="s">
        <v>314</v>
      </c>
      <c r="L814" s="1" t="s">
        <v>4432</v>
      </c>
      <c r="M814" s="1">
        <v>479047</v>
      </c>
      <c r="N814" s="1">
        <v>18239</v>
      </c>
      <c r="O814" s="1" t="s">
        <v>4433</v>
      </c>
      <c r="P814" s="1">
        <v>0</v>
      </c>
      <c r="Q814" s="1" t="s">
        <v>4434</v>
      </c>
      <c r="R814" s="2" t="s">
        <v>4435</v>
      </c>
      <c r="S814" s="1">
        <v>1058</v>
      </c>
      <c r="T814" s="1" t="s">
        <v>37</v>
      </c>
      <c r="U814" s="1" t="s">
        <v>38</v>
      </c>
      <c r="V814" s="1" t="s">
        <v>584</v>
      </c>
      <c r="W814" s="1">
        <v>58000000</v>
      </c>
      <c r="X814" s="1">
        <v>2016</v>
      </c>
      <c r="Y814" s="1">
        <v>805</v>
      </c>
      <c r="Z814" s="1">
        <v>8.1</v>
      </c>
      <c r="AA814" s="1">
        <v>2.35</v>
      </c>
      <c r="AB814" s="1">
        <v>117000</v>
      </c>
    </row>
    <row r="815" spans="1:28" x14ac:dyDescent="0.2">
      <c r="A815" s="1" t="s">
        <v>28</v>
      </c>
      <c r="B815" s="1" t="s">
        <v>4436</v>
      </c>
      <c r="C815" s="1">
        <v>56</v>
      </c>
      <c r="D815" s="1">
        <v>114</v>
      </c>
      <c r="E815" s="1">
        <v>65</v>
      </c>
      <c r="F815" s="1">
        <v>440</v>
      </c>
      <c r="G815" s="1" t="s">
        <v>4437</v>
      </c>
      <c r="H815" s="1">
        <v>743</v>
      </c>
      <c r="I815" s="1">
        <v>12065985</v>
      </c>
      <c r="J815" s="1" t="s">
        <v>2526</v>
      </c>
      <c r="K815" s="1" t="s">
        <v>1638</v>
      </c>
      <c r="L815" s="1" t="s">
        <v>4438</v>
      </c>
      <c r="M815" s="1">
        <v>16260</v>
      </c>
      <c r="N815" s="1">
        <v>2367</v>
      </c>
      <c r="O815" s="1" t="s">
        <v>4439</v>
      </c>
      <c r="P815" s="1">
        <v>1</v>
      </c>
      <c r="Q815" s="1" t="s">
        <v>4440</v>
      </c>
      <c r="R815" s="2" t="s">
        <v>4441</v>
      </c>
      <c r="S815" s="1">
        <v>88</v>
      </c>
      <c r="T815" s="1" t="s">
        <v>37</v>
      </c>
      <c r="U815" s="1" t="s">
        <v>38</v>
      </c>
      <c r="V815" s="1" t="s">
        <v>94</v>
      </c>
      <c r="W815" s="1">
        <v>60000000</v>
      </c>
      <c r="X815" s="1">
        <v>1998</v>
      </c>
      <c r="Y815" s="1">
        <v>730</v>
      </c>
      <c r="Z815" s="1">
        <v>4.9000000000000004</v>
      </c>
      <c r="AA815" s="1">
        <v>2.35</v>
      </c>
      <c r="AB815" s="1">
        <v>296</v>
      </c>
    </row>
    <row r="816" spans="1:28" x14ac:dyDescent="0.2">
      <c r="A816" s="1" t="s">
        <v>28</v>
      </c>
      <c r="B816" s="1" t="s">
        <v>3693</v>
      </c>
      <c r="C816" s="1">
        <v>490</v>
      </c>
      <c r="D816" s="1">
        <v>133</v>
      </c>
      <c r="E816" s="1">
        <v>16000</v>
      </c>
      <c r="F816" s="1">
        <v>318</v>
      </c>
      <c r="G816" s="1" t="s">
        <v>4442</v>
      </c>
      <c r="H816" s="1">
        <v>14000</v>
      </c>
      <c r="I816" s="1">
        <v>350123553</v>
      </c>
      <c r="J816" s="1" t="s">
        <v>4443</v>
      </c>
      <c r="K816" s="1" t="s">
        <v>653</v>
      </c>
      <c r="L816" s="1" t="s">
        <v>4444</v>
      </c>
      <c r="M816" s="1">
        <v>325264</v>
      </c>
      <c r="N816" s="1">
        <v>16277</v>
      </c>
      <c r="O816" s="1" t="s">
        <v>4445</v>
      </c>
      <c r="P816" s="1">
        <v>0</v>
      </c>
      <c r="Q816" s="1" t="s">
        <v>4446</v>
      </c>
      <c r="R816" s="2" t="s">
        <v>4447</v>
      </c>
      <c r="S816" s="1">
        <v>916</v>
      </c>
      <c r="T816" s="1" t="s">
        <v>37</v>
      </c>
      <c r="U816" s="1" t="s">
        <v>38</v>
      </c>
      <c r="V816" s="1" t="s">
        <v>584</v>
      </c>
      <c r="W816" s="1">
        <v>58800000</v>
      </c>
      <c r="X816" s="1">
        <v>2014</v>
      </c>
      <c r="Y816" s="1">
        <v>962</v>
      </c>
      <c r="Z816" s="1">
        <v>7.3</v>
      </c>
      <c r="AA816" s="1">
        <v>2.35</v>
      </c>
      <c r="AB816" s="1">
        <v>112000</v>
      </c>
    </row>
    <row r="817" spans="1:28" x14ac:dyDescent="0.2">
      <c r="A817" s="1" t="s">
        <v>28</v>
      </c>
      <c r="B817" s="1" t="s">
        <v>475</v>
      </c>
      <c r="C817" s="1">
        <v>218</v>
      </c>
      <c r="D817" s="1">
        <v>103</v>
      </c>
      <c r="E817" s="1">
        <v>11</v>
      </c>
      <c r="F817" s="1">
        <v>543</v>
      </c>
      <c r="G817" s="1" t="s">
        <v>4448</v>
      </c>
      <c r="H817" s="1">
        <v>2000</v>
      </c>
      <c r="I817" s="1">
        <v>80021740</v>
      </c>
      <c r="J817" s="1" t="s">
        <v>4449</v>
      </c>
      <c r="K817" s="1" t="s">
        <v>4450</v>
      </c>
      <c r="L817" s="1" t="s">
        <v>4451</v>
      </c>
      <c r="M817" s="1">
        <v>47968</v>
      </c>
      <c r="N817" s="1">
        <v>5497</v>
      </c>
      <c r="O817" s="1" t="s">
        <v>4452</v>
      </c>
      <c r="P817" s="1">
        <v>4</v>
      </c>
      <c r="Q817" s="1" t="s">
        <v>4453</v>
      </c>
      <c r="R817" s="2" t="s">
        <v>4454</v>
      </c>
      <c r="S817" s="1">
        <v>154</v>
      </c>
      <c r="T817" s="1" t="s">
        <v>37</v>
      </c>
      <c r="U817" s="1" t="s">
        <v>38</v>
      </c>
      <c r="V817" s="1" t="s">
        <v>94</v>
      </c>
      <c r="W817" s="1">
        <v>58000000</v>
      </c>
      <c r="X817" s="1">
        <v>2015</v>
      </c>
      <c r="Y817" s="1">
        <v>1000</v>
      </c>
      <c r="Z817" s="1">
        <v>6.4</v>
      </c>
      <c r="AA817" s="1">
        <v>2.35</v>
      </c>
      <c r="AB817" s="1">
        <v>35000</v>
      </c>
    </row>
    <row r="818" spans="1:28" x14ac:dyDescent="0.2">
      <c r="A818" s="1" t="s">
        <v>28</v>
      </c>
      <c r="C818" s="1">
        <v>20</v>
      </c>
      <c r="D818" s="1">
        <v>22</v>
      </c>
      <c r="F818" s="1">
        <v>271</v>
      </c>
      <c r="G818" s="1" t="s">
        <v>4455</v>
      </c>
      <c r="H818" s="1">
        <v>870</v>
      </c>
      <c r="J818" s="1" t="s">
        <v>514</v>
      </c>
      <c r="K818" s="1" t="s">
        <v>4456</v>
      </c>
      <c r="L818" s="1" t="s">
        <v>4457</v>
      </c>
      <c r="M818" s="1">
        <v>24420</v>
      </c>
      <c r="N818" s="1">
        <v>2433</v>
      </c>
      <c r="O818" s="1" t="s">
        <v>4458</v>
      </c>
      <c r="P818" s="1">
        <v>1</v>
      </c>
      <c r="Q818" s="1" t="s">
        <v>4459</v>
      </c>
      <c r="R818" s="2" t="s">
        <v>4460</v>
      </c>
      <c r="S818" s="1">
        <v>94</v>
      </c>
      <c r="T818" s="1" t="s">
        <v>37</v>
      </c>
      <c r="U818" s="1" t="s">
        <v>38</v>
      </c>
      <c r="V818" s="1" t="s">
        <v>2748</v>
      </c>
      <c r="W818" s="1">
        <v>3000000</v>
      </c>
      <c r="Y818" s="1">
        <v>558</v>
      </c>
      <c r="Z818" s="1">
        <v>6.6</v>
      </c>
      <c r="AA818" s="1">
        <v>1.33</v>
      </c>
      <c r="AB818" s="1">
        <v>990</v>
      </c>
    </row>
    <row r="819" spans="1:28" x14ac:dyDescent="0.2">
      <c r="A819" s="1" t="s">
        <v>28</v>
      </c>
      <c r="B819" s="1" t="s">
        <v>2041</v>
      </c>
      <c r="C819" s="1">
        <v>142</v>
      </c>
      <c r="D819" s="1">
        <v>95</v>
      </c>
      <c r="E819" s="1">
        <v>70</v>
      </c>
      <c r="F819" s="1">
        <v>512</v>
      </c>
      <c r="G819" s="1" t="s">
        <v>1707</v>
      </c>
      <c r="H819" s="1">
        <v>970</v>
      </c>
      <c r="I819" s="1">
        <v>48291624</v>
      </c>
      <c r="J819" s="1" t="s">
        <v>3631</v>
      </c>
      <c r="K819" s="1" t="s">
        <v>1950</v>
      </c>
      <c r="L819" s="1" t="s">
        <v>4461</v>
      </c>
      <c r="M819" s="1">
        <v>82819</v>
      </c>
      <c r="N819" s="1">
        <v>2876</v>
      </c>
      <c r="O819" s="1" t="s">
        <v>4462</v>
      </c>
      <c r="P819" s="1">
        <v>1</v>
      </c>
      <c r="Q819" s="1" t="s">
        <v>4463</v>
      </c>
      <c r="R819" s="2" t="s">
        <v>4464</v>
      </c>
      <c r="S819" s="1">
        <v>263</v>
      </c>
      <c r="T819" s="1" t="s">
        <v>37</v>
      </c>
      <c r="U819" s="1" t="s">
        <v>38</v>
      </c>
      <c r="V819" s="1" t="s">
        <v>39</v>
      </c>
      <c r="W819" s="1">
        <v>58000000</v>
      </c>
      <c r="X819" s="1">
        <v>2005</v>
      </c>
      <c r="Y819" s="1">
        <v>834</v>
      </c>
      <c r="Z819" s="1">
        <v>6.7</v>
      </c>
      <c r="AA819" s="1">
        <v>1.85</v>
      </c>
      <c r="AB819" s="1">
        <v>0</v>
      </c>
    </row>
    <row r="820" spans="1:28" x14ac:dyDescent="0.2">
      <c r="A820" s="1" t="s">
        <v>28</v>
      </c>
      <c r="B820" s="1" t="s">
        <v>4106</v>
      </c>
      <c r="C820" s="1">
        <v>57</v>
      </c>
      <c r="D820" s="1">
        <v>90</v>
      </c>
      <c r="E820" s="1">
        <v>32</v>
      </c>
      <c r="F820" s="1">
        <v>809</v>
      </c>
      <c r="G820" s="1" t="s">
        <v>189</v>
      </c>
      <c r="H820" s="1">
        <v>1000</v>
      </c>
      <c r="I820" s="1">
        <v>35231365</v>
      </c>
      <c r="J820" s="1" t="s">
        <v>4465</v>
      </c>
      <c r="K820" s="1" t="s">
        <v>4466</v>
      </c>
      <c r="L820" s="1" t="s">
        <v>4467</v>
      </c>
      <c r="M820" s="1">
        <v>15517</v>
      </c>
      <c r="N820" s="1">
        <v>6299</v>
      </c>
      <c r="O820" s="1" t="s">
        <v>1475</v>
      </c>
      <c r="P820" s="1">
        <v>0</v>
      </c>
      <c r="Q820" s="1" t="s">
        <v>4468</v>
      </c>
      <c r="R820" s="2" t="s">
        <v>4469</v>
      </c>
      <c r="S820" s="1">
        <v>85</v>
      </c>
      <c r="T820" s="1" t="s">
        <v>37</v>
      </c>
      <c r="U820" s="1" t="s">
        <v>38</v>
      </c>
      <c r="V820" s="1" t="s">
        <v>94</v>
      </c>
      <c r="W820" s="1">
        <v>60000000</v>
      </c>
      <c r="X820" s="1">
        <v>2000</v>
      </c>
      <c r="Y820" s="1">
        <v>891</v>
      </c>
      <c r="Z820" s="1">
        <v>3.6</v>
      </c>
      <c r="AA820" s="1">
        <v>1.85</v>
      </c>
      <c r="AB820" s="1">
        <v>500</v>
      </c>
    </row>
    <row r="821" spans="1:28" x14ac:dyDescent="0.2">
      <c r="A821" s="1" t="s">
        <v>28</v>
      </c>
      <c r="B821" s="1" t="s">
        <v>4470</v>
      </c>
      <c r="C821" s="1">
        <v>84</v>
      </c>
      <c r="D821" s="1">
        <v>87</v>
      </c>
      <c r="E821" s="1">
        <v>10</v>
      </c>
      <c r="F821" s="1">
        <v>349</v>
      </c>
      <c r="G821" s="1" t="s">
        <v>4471</v>
      </c>
      <c r="H821" s="1">
        <v>13000</v>
      </c>
      <c r="I821" s="1">
        <v>53715611</v>
      </c>
      <c r="J821" s="1" t="s">
        <v>4472</v>
      </c>
      <c r="K821" s="1" t="s">
        <v>1783</v>
      </c>
      <c r="L821" s="1" t="s">
        <v>4473</v>
      </c>
      <c r="M821" s="1">
        <v>92106</v>
      </c>
      <c r="N821" s="1">
        <v>14574</v>
      </c>
      <c r="O821" s="1" t="s">
        <v>4474</v>
      </c>
      <c r="P821" s="1">
        <v>1</v>
      </c>
      <c r="Q821" s="1" t="s">
        <v>4475</v>
      </c>
      <c r="R821" s="2" t="s">
        <v>4476</v>
      </c>
      <c r="S821" s="1">
        <v>171</v>
      </c>
      <c r="T821" s="1" t="s">
        <v>37</v>
      </c>
      <c r="U821" s="1" t="s">
        <v>38</v>
      </c>
      <c r="V821" s="1" t="s">
        <v>584</v>
      </c>
      <c r="W821" s="1">
        <v>63000000</v>
      </c>
      <c r="X821" s="1">
        <v>1988</v>
      </c>
      <c r="Y821" s="1">
        <v>1000</v>
      </c>
      <c r="Z821" s="1">
        <v>5.7</v>
      </c>
      <c r="AA821" s="1">
        <v>2.35</v>
      </c>
      <c r="AB821" s="1">
        <v>2000</v>
      </c>
    </row>
    <row r="822" spans="1:28" x14ac:dyDescent="0.2">
      <c r="A822" s="1" t="s">
        <v>28</v>
      </c>
      <c r="B822" s="1" t="s">
        <v>3400</v>
      </c>
      <c r="C822" s="1">
        <v>186</v>
      </c>
      <c r="D822" s="1">
        <v>114</v>
      </c>
      <c r="E822" s="1">
        <v>0</v>
      </c>
      <c r="F822" s="1">
        <v>110</v>
      </c>
      <c r="G822" s="1" t="s">
        <v>4477</v>
      </c>
      <c r="H822" s="1">
        <v>142</v>
      </c>
      <c r="I822" s="1">
        <v>31199215</v>
      </c>
      <c r="J822" s="1" t="s">
        <v>4478</v>
      </c>
      <c r="K822" s="1" t="s">
        <v>4479</v>
      </c>
      <c r="L822" s="1" t="s">
        <v>4480</v>
      </c>
      <c r="M822" s="1">
        <v>27664</v>
      </c>
      <c r="N822" s="1">
        <v>589</v>
      </c>
      <c r="O822" s="1" t="s">
        <v>4481</v>
      </c>
      <c r="P822" s="1">
        <v>8</v>
      </c>
      <c r="Q822" s="1" t="s">
        <v>4482</v>
      </c>
      <c r="R822" s="2" t="s">
        <v>4483</v>
      </c>
      <c r="S822" s="1">
        <v>120</v>
      </c>
      <c r="T822" s="1" t="s">
        <v>37</v>
      </c>
      <c r="U822" s="1" t="s">
        <v>38</v>
      </c>
      <c r="V822" s="1" t="s">
        <v>39</v>
      </c>
      <c r="W822" s="1">
        <v>58000000</v>
      </c>
      <c r="X822" s="1">
        <v>2008</v>
      </c>
      <c r="Y822" s="1">
        <v>117</v>
      </c>
      <c r="Z822" s="1">
        <v>6</v>
      </c>
      <c r="AA822" s="1">
        <v>1.85</v>
      </c>
      <c r="AB822" s="1">
        <v>472</v>
      </c>
    </row>
    <row r="823" spans="1:28" x14ac:dyDescent="0.2">
      <c r="A823" s="1" t="s">
        <v>28</v>
      </c>
      <c r="B823" s="1" t="s">
        <v>1626</v>
      </c>
      <c r="C823" s="1">
        <v>53</v>
      </c>
      <c r="D823" s="1">
        <v>119</v>
      </c>
      <c r="E823" s="1">
        <v>153</v>
      </c>
      <c r="F823" s="1">
        <v>11000</v>
      </c>
      <c r="G823" s="1" t="s">
        <v>2179</v>
      </c>
      <c r="H823" s="1">
        <v>12000</v>
      </c>
      <c r="J823" s="1" t="s">
        <v>4484</v>
      </c>
      <c r="K823" s="1" t="s">
        <v>1106</v>
      </c>
      <c r="L823" s="1" t="s">
        <v>4485</v>
      </c>
      <c r="M823" s="1">
        <v>27019</v>
      </c>
      <c r="N823" s="1">
        <v>36167</v>
      </c>
      <c r="O823" s="1" t="s">
        <v>1955</v>
      </c>
      <c r="P823" s="1">
        <v>4</v>
      </c>
      <c r="Q823" s="1" t="s">
        <v>4486</v>
      </c>
      <c r="R823" s="2" t="s">
        <v>4487</v>
      </c>
      <c r="S823" s="1">
        <v>143</v>
      </c>
      <c r="T823" s="1" t="s">
        <v>37</v>
      </c>
      <c r="U823" s="1" t="s">
        <v>38</v>
      </c>
      <c r="V823" s="1" t="s">
        <v>1125</v>
      </c>
      <c r="X823" s="1">
        <v>2015</v>
      </c>
      <c r="Y823" s="1">
        <v>11000</v>
      </c>
      <c r="Z823" s="1">
        <v>4.9000000000000004</v>
      </c>
      <c r="AA823" s="1">
        <v>2.35</v>
      </c>
      <c r="AB823" s="1">
        <v>0</v>
      </c>
    </row>
    <row r="824" spans="1:28" x14ac:dyDescent="0.2">
      <c r="A824" s="1" t="s">
        <v>28</v>
      </c>
      <c r="B824" s="1" t="s">
        <v>3997</v>
      </c>
      <c r="C824" s="1">
        <v>133</v>
      </c>
      <c r="D824" s="1">
        <v>103</v>
      </c>
      <c r="E824" s="1">
        <v>30</v>
      </c>
      <c r="F824" s="1">
        <v>727</v>
      </c>
      <c r="G824" s="1" t="s">
        <v>4488</v>
      </c>
      <c r="H824" s="1">
        <v>963</v>
      </c>
      <c r="I824" s="1">
        <v>29580087</v>
      </c>
      <c r="J824" s="1" t="s">
        <v>1414</v>
      </c>
      <c r="K824" s="1" t="s">
        <v>3040</v>
      </c>
      <c r="L824" s="1" t="s">
        <v>4489</v>
      </c>
      <c r="M824" s="1">
        <v>29523</v>
      </c>
      <c r="N824" s="1">
        <v>3150</v>
      </c>
      <c r="O824" s="1" t="s">
        <v>4490</v>
      </c>
      <c r="P824" s="1">
        <v>2</v>
      </c>
      <c r="Q824" s="1" t="s">
        <v>4491</v>
      </c>
      <c r="R824" s="2" t="s">
        <v>4492</v>
      </c>
      <c r="S824" s="1">
        <v>121</v>
      </c>
      <c r="T824" s="1" t="s">
        <v>37</v>
      </c>
      <c r="U824" s="1" t="s">
        <v>38</v>
      </c>
      <c r="V824" s="1" t="s">
        <v>39</v>
      </c>
      <c r="W824" s="1">
        <v>58000000</v>
      </c>
      <c r="X824" s="1">
        <v>2009</v>
      </c>
      <c r="Y824" s="1">
        <v>935</v>
      </c>
      <c r="Z824" s="1">
        <v>4.7</v>
      </c>
      <c r="AA824" s="1">
        <v>2.35</v>
      </c>
      <c r="AB824" s="1">
        <v>0</v>
      </c>
    </row>
    <row r="825" spans="1:28" x14ac:dyDescent="0.2">
      <c r="A825" s="1" t="s">
        <v>28</v>
      </c>
      <c r="B825" s="1" t="s">
        <v>808</v>
      </c>
      <c r="C825" s="1">
        <v>246</v>
      </c>
      <c r="D825" s="1">
        <v>125</v>
      </c>
      <c r="E825" s="1">
        <v>189</v>
      </c>
      <c r="F825" s="1">
        <v>839</v>
      </c>
      <c r="G825" s="1" t="s">
        <v>4493</v>
      </c>
      <c r="H825" s="1">
        <v>1000</v>
      </c>
      <c r="I825" s="1">
        <v>44665963</v>
      </c>
      <c r="J825" s="1" t="s">
        <v>1670</v>
      </c>
      <c r="K825" s="1" t="s">
        <v>829</v>
      </c>
      <c r="L825" s="1" t="s">
        <v>4494</v>
      </c>
      <c r="M825" s="1">
        <v>159931</v>
      </c>
      <c r="N825" s="1">
        <v>5081</v>
      </c>
      <c r="O825" s="1" t="s">
        <v>4495</v>
      </c>
      <c r="P825" s="1">
        <v>2</v>
      </c>
      <c r="Q825" s="1" t="s">
        <v>4496</v>
      </c>
      <c r="R825" s="2" t="s">
        <v>4497</v>
      </c>
      <c r="S825" s="1">
        <v>281</v>
      </c>
      <c r="T825" s="1" t="s">
        <v>37</v>
      </c>
      <c r="U825" s="1" t="s">
        <v>38</v>
      </c>
      <c r="V825" s="1" t="s">
        <v>39</v>
      </c>
      <c r="W825" s="1">
        <v>58000000</v>
      </c>
      <c r="X825" s="1">
        <v>2013</v>
      </c>
      <c r="Y825" s="1">
        <v>847</v>
      </c>
      <c r="Z825" s="1">
        <v>6.3</v>
      </c>
      <c r="AA825" s="1">
        <v>2.35</v>
      </c>
      <c r="AB825" s="1">
        <v>22000</v>
      </c>
    </row>
    <row r="826" spans="1:28" x14ac:dyDescent="0.2">
      <c r="A826" s="1" t="s">
        <v>28</v>
      </c>
      <c r="B826" s="1" t="s">
        <v>2330</v>
      </c>
      <c r="C826" s="1">
        <v>253</v>
      </c>
      <c r="D826" s="1">
        <v>97</v>
      </c>
      <c r="E826" s="1">
        <v>545</v>
      </c>
      <c r="F826" s="1">
        <v>529</v>
      </c>
      <c r="G826" s="1" t="s">
        <v>2814</v>
      </c>
      <c r="H826" s="1">
        <v>14000</v>
      </c>
      <c r="I826" s="1">
        <v>60128566</v>
      </c>
      <c r="J826" s="1" t="s">
        <v>3445</v>
      </c>
      <c r="K826" s="1" t="s">
        <v>1971</v>
      </c>
      <c r="L826" s="1" t="s">
        <v>4498</v>
      </c>
      <c r="M826" s="1">
        <v>131447</v>
      </c>
      <c r="N826" s="1">
        <v>16098</v>
      </c>
      <c r="O826" s="1" t="s">
        <v>4499</v>
      </c>
      <c r="P826" s="1">
        <v>1</v>
      </c>
      <c r="Q826" s="1" t="s">
        <v>4500</v>
      </c>
      <c r="R826" s="2" t="s">
        <v>4501</v>
      </c>
      <c r="S826" s="1">
        <v>410</v>
      </c>
      <c r="T826" s="1" t="s">
        <v>37</v>
      </c>
      <c r="U826" s="1" t="s">
        <v>766</v>
      </c>
      <c r="V826" s="1" t="s">
        <v>584</v>
      </c>
      <c r="W826" s="1">
        <v>60000000</v>
      </c>
      <c r="X826" s="1">
        <v>2010</v>
      </c>
      <c r="Y826" s="1">
        <v>1000</v>
      </c>
      <c r="Z826" s="1">
        <v>5.9</v>
      </c>
      <c r="AA826" s="1">
        <v>2.35</v>
      </c>
      <c r="AB826" s="1">
        <v>19000</v>
      </c>
    </row>
    <row r="827" spans="1:28" x14ac:dyDescent="0.2">
      <c r="A827" s="1" t="s">
        <v>28</v>
      </c>
      <c r="B827" s="1" t="s">
        <v>4502</v>
      </c>
      <c r="C827" s="1">
        <v>144</v>
      </c>
      <c r="D827" s="1">
        <v>125</v>
      </c>
      <c r="E827" s="1">
        <v>143</v>
      </c>
      <c r="F827" s="1">
        <v>519</v>
      </c>
      <c r="G827" s="1" t="s">
        <v>4503</v>
      </c>
      <c r="H827" s="1">
        <v>1000</v>
      </c>
      <c r="I827" s="1">
        <v>49875589</v>
      </c>
      <c r="J827" s="1" t="s">
        <v>1097</v>
      </c>
      <c r="K827" s="1" t="s">
        <v>2037</v>
      </c>
      <c r="L827" s="1" t="s">
        <v>4504</v>
      </c>
      <c r="M827" s="1">
        <v>28807</v>
      </c>
      <c r="N827" s="1">
        <v>4416</v>
      </c>
      <c r="O827" s="1" t="s">
        <v>4505</v>
      </c>
      <c r="P827" s="1">
        <v>0</v>
      </c>
      <c r="Q827" s="1" t="s">
        <v>4506</v>
      </c>
      <c r="R827" s="2" t="s">
        <v>4507</v>
      </c>
      <c r="S827" s="1">
        <v>273</v>
      </c>
      <c r="T827" s="1" t="s">
        <v>37</v>
      </c>
      <c r="U827" s="1" t="s">
        <v>38</v>
      </c>
      <c r="V827" s="1" t="s">
        <v>39</v>
      </c>
      <c r="W827" s="1">
        <v>58000000</v>
      </c>
      <c r="X827" s="1">
        <v>2012</v>
      </c>
      <c r="Y827" s="1">
        <v>664</v>
      </c>
      <c r="Z827" s="1">
        <v>5.9</v>
      </c>
      <c r="AA827" s="1">
        <v>2.35</v>
      </c>
      <c r="AB827" s="1">
        <v>0</v>
      </c>
    </row>
    <row r="828" spans="1:28" x14ac:dyDescent="0.2">
      <c r="A828" s="1" t="s">
        <v>28</v>
      </c>
      <c r="C828" s="1">
        <v>46</v>
      </c>
      <c r="D828" s="1">
        <v>30</v>
      </c>
      <c r="F828" s="1">
        <v>479</v>
      </c>
      <c r="G828" s="1" t="s">
        <v>1979</v>
      </c>
      <c r="H828" s="1">
        <v>962</v>
      </c>
      <c r="J828" s="1" t="s">
        <v>1680</v>
      </c>
      <c r="K828" s="1" t="s">
        <v>1977</v>
      </c>
      <c r="L828" s="1" t="s">
        <v>4508</v>
      </c>
      <c r="M828" s="1">
        <v>80025</v>
      </c>
      <c r="N828" s="1">
        <v>2558</v>
      </c>
      <c r="O828" s="1" t="s">
        <v>4509</v>
      </c>
      <c r="P828" s="1">
        <v>0</v>
      </c>
      <c r="Q828" s="1" t="s">
        <v>4510</v>
      </c>
      <c r="R828" s="2" t="s">
        <v>4511</v>
      </c>
      <c r="S828" s="1">
        <v>238</v>
      </c>
      <c r="T828" s="1" t="s">
        <v>37</v>
      </c>
      <c r="U828" s="1" t="s">
        <v>38</v>
      </c>
      <c r="V828" s="1" t="s">
        <v>2634</v>
      </c>
      <c r="Y828" s="1">
        <v>722</v>
      </c>
      <c r="Z828" s="1">
        <v>7</v>
      </c>
      <c r="AA828" s="1">
        <v>1.33</v>
      </c>
      <c r="AB828" s="1">
        <v>0</v>
      </c>
    </row>
    <row r="829" spans="1:28" x14ac:dyDescent="0.2">
      <c r="A829" s="1" t="s">
        <v>28</v>
      </c>
      <c r="B829" s="1" t="s">
        <v>3777</v>
      </c>
      <c r="C829" s="1">
        <v>117</v>
      </c>
      <c r="D829" s="1">
        <v>136</v>
      </c>
      <c r="E829" s="1">
        <v>138</v>
      </c>
      <c r="F829" s="1">
        <v>9000</v>
      </c>
      <c r="G829" s="1" t="s">
        <v>2381</v>
      </c>
      <c r="H829" s="1">
        <v>18000</v>
      </c>
      <c r="I829" s="1">
        <v>60984028</v>
      </c>
      <c r="J829" s="1" t="s">
        <v>1923</v>
      </c>
      <c r="K829" s="1" t="s">
        <v>587</v>
      </c>
      <c r="L829" s="1" t="s">
        <v>4512</v>
      </c>
      <c r="M829" s="1">
        <v>259519</v>
      </c>
      <c r="N829" s="1">
        <v>45271</v>
      </c>
      <c r="O829" s="1" t="s">
        <v>775</v>
      </c>
      <c r="P829" s="1">
        <v>2</v>
      </c>
      <c r="Q829" s="1" t="s">
        <v>4513</v>
      </c>
      <c r="R829" s="2" t="s">
        <v>4514</v>
      </c>
      <c r="S829" s="1">
        <v>431</v>
      </c>
      <c r="T829" s="1" t="s">
        <v>37</v>
      </c>
      <c r="U829" s="1" t="s">
        <v>38</v>
      </c>
      <c r="V829" s="1" t="s">
        <v>584</v>
      </c>
      <c r="W829" s="1">
        <v>57000000</v>
      </c>
      <c r="X829" s="1">
        <v>1997</v>
      </c>
      <c r="Y829" s="1">
        <v>14000</v>
      </c>
      <c r="Z829" s="1">
        <v>7.5</v>
      </c>
      <c r="AA829" s="1">
        <v>2.35</v>
      </c>
      <c r="AB829" s="1">
        <v>11000</v>
      </c>
    </row>
    <row r="830" spans="1:28" x14ac:dyDescent="0.2">
      <c r="A830" s="1" t="s">
        <v>28</v>
      </c>
      <c r="B830" s="1" t="s">
        <v>4515</v>
      </c>
      <c r="C830" s="1">
        <v>157</v>
      </c>
      <c r="D830" s="1">
        <v>116</v>
      </c>
      <c r="E830" s="1">
        <v>51</v>
      </c>
      <c r="F830" s="1">
        <v>622</v>
      </c>
      <c r="G830" s="1" t="s">
        <v>4516</v>
      </c>
      <c r="H830" s="1">
        <v>11000</v>
      </c>
      <c r="I830" s="1">
        <v>36931089</v>
      </c>
      <c r="J830" s="1" t="s">
        <v>1670</v>
      </c>
      <c r="K830" s="1" t="s">
        <v>2179</v>
      </c>
      <c r="L830" s="1" t="s">
        <v>4517</v>
      </c>
      <c r="M830" s="1">
        <v>70681</v>
      </c>
      <c r="N830" s="1">
        <v>16484</v>
      </c>
      <c r="O830" s="1" t="s">
        <v>2100</v>
      </c>
      <c r="P830" s="1">
        <v>2</v>
      </c>
      <c r="Q830" s="1" t="s">
        <v>4518</v>
      </c>
      <c r="R830" s="2" t="s">
        <v>4519</v>
      </c>
      <c r="S830" s="1">
        <v>198</v>
      </c>
      <c r="T830" s="1" t="s">
        <v>37</v>
      </c>
      <c r="U830" s="1" t="s">
        <v>38</v>
      </c>
      <c r="V830" s="1" t="s">
        <v>584</v>
      </c>
      <c r="W830" s="1">
        <v>70000000</v>
      </c>
      <c r="X830" s="1">
        <v>2012</v>
      </c>
      <c r="Y830" s="1">
        <v>3000</v>
      </c>
      <c r="Z830" s="1">
        <v>5.6</v>
      </c>
      <c r="AA830" s="1">
        <v>2.35</v>
      </c>
      <c r="AB830" s="1">
        <v>12000</v>
      </c>
    </row>
    <row r="831" spans="1:28" x14ac:dyDescent="0.2">
      <c r="A831" s="1" t="s">
        <v>28</v>
      </c>
      <c r="B831" s="1" t="s">
        <v>498</v>
      </c>
      <c r="C831" s="1">
        <v>60</v>
      </c>
      <c r="D831" s="1">
        <v>103</v>
      </c>
      <c r="E831" s="1">
        <v>357</v>
      </c>
      <c r="F831" s="1">
        <v>40</v>
      </c>
      <c r="G831" s="1" t="s">
        <v>4520</v>
      </c>
      <c r="H831" s="1">
        <v>2000</v>
      </c>
      <c r="I831" s="1">
        <v>51317350</v>
      </c>
      <c r="J831" s="1" t="s">
        <v>42</v>
      </c>
      <c r="K831" s="1" t="s">
        <v>535</v>
      </c>
      <c r="L831" s="1" t="s">
        <v>4521</v>
      </c>
      <c r="M831" s="1">
        <v>78343</v>
      </c>
      <c r="N831" s="1">
        <v>2710</v>
      </c>
      <c r="O831" s="1" t="s">
        <v>4522</v>
      </c>
      <c r="P831" s="1">
        <v>0</v>
      </c>
      <c r="Q831" s="1" t="s">
        <v>4523</v>
      </c>
      <c r="R831" s="2" t="s">
        <v>4524</v>
      </c>
      <c r="S831" s="1">
        <v>139</v>
      </c>
      <c r="T831" s="1" t="s">
        <v>37</v>
      </c>
      <c r="U831" s="1" t="s">
        <v>38</v>
      </c>
      <c r="V831" s="1" t="s">
        <v>39</v>
      </c>
      <c r="W831" s="1">
        <v>57000000</v>
      </c>
      <c r="X831" s="1">
        <v>1996</v>
      </c>
      <c r="Y831" s="1">
        <v>663</v>
      </c>
      <c r="Z831" s="1">
        <v>6.4</v>
      </c>
      <c r="AA831" s="1">
        <v>2.35</v>
      </c>
      <c r="AB831" s="1">
        <v>0</v>
      </c>
    </row>
    <row r="832" spans="1:28" x14ac:dyDescent="0.2">
      <c r="A832" s="1" t="s">
        <v>28</v>
      </c>
      <c r="B832" s="1" t="s">
        <v>259</v>
      </c>
      <c r="C832" s="1">
        <v>117</v>
      </c>
      <c r="D832" s="1">
        <v>97</v>
      </c>
      <c r="E832" s="1">
        <v>420</v>
      </c>
      <c r="F832" s="1">
        <v>455</v>
      </c>
      <c r="G832" s="1" t="s">
        <v>251</v>
      </c>
      <c r="H832" s="1">
        <v>4000</v>
      </c>
      <c r="I832" s="1">
        <v>28328132</v>
      </c>
      <c r="J832" s="1" t="s">
        <v>4525</v>
      </c>
      <c r="K832" s="1" t="s">
        <v>492</v>
      </c>
      <c r="L832" s="1" t="s">
        <v>4526</v>
      </c>
      <c r="M832" s="1">
        <v>38298</v>
      </c>
      <c r="N832" s="1">
        <v>9814</v>
      </c>
      <c r="O832" s="1" t="s">
        <v>4527</v>
      </c>
      <c r="P832" s="1">
        <v>2</v>
      </c>
      <c r="Q832" s="1" t="s">
        <v>4528</v>
      </c>
      <c r="R832" s="2" t="s">
        <v>4529</v>
      </c>
      <c r="S832" s="1">
        <v>147</v>
      </c>
      <c r="T832" s="1" t="s">
        <v>37</v>
      </c>
      <c r="U832" s="1" t="s">
        <v>38</v>
      </c>
      <c r="V832" s="1" t="s">
        <v>39</v>
      </c>
      <c r="W832" s="1">
        <v>58000000</v>
      </c>
      <c r="X832" s="1">
        <v>2004</v>
      </c>
      <c r="Y832" s="1">
        <v>3000</v>
      </c>
      <c r="Z832" s="1">
        <v>6.3</v>
      </c>
      <c r="AA832" s="1">
        <v>2.35</v>
      </c>
      <c r="AB832" s="1">
        <v>782</v>
      </c>
    </row>
    <row r="833" spans="1:28" x14ac:dyDescent="0.2">
      <c r="A833" s="1" t="s">
        <v>28</v>
      </c>
      <c r="B833" s="1" t="s">
        <v>4530</v>
      </c>
      <c r="C833" s="1">
        <v>287</v>
      </c>
      <c r="D833" s="1">
        <v>96</v>
      </c>
      <c r="E833" s="1">
        <v>83</v>
      </c>
      <c r="F833" s="1">
        <v>1000</v>
      </c>
      <c r="G833" s="1" t="s">
        <v>4531</v>
      </c>
      <c r="H833" s="1">
        <v>12000</v>
      </c>
      <c r="I833" s="1">
        <v>51774002</v>
      </c>
      <c r="J833" s="1" t="s">
        <v>1363</v>
      </c>
      <c r="K833" s="1" t="s">
        <v>704</v>
      </c>
      <c r="L833" s="1" t="s">
        <v>4532</v>
      </c>
      <c r="M833" s="1">
        <v>87745</v>
      </c>
      <c r="N833" s="1">
        <v>16121</v>
      </c>
      <c r="O833" s="1" t="s">
        <v>4533</v>
      </c>
      <c r="P833" s="1">
        <v>1</v>
      </c>
      <c r="Q833" s="1" t="s">
        <v>4534</v>
      </c>
      <c r="R833" s="2" t="s">
        <v>4535</v>
      </c>
      <c r="S833" s="1">
        <v>331</v>
      </c>
      <c r="T833" s="1" t="s">
        <v>37</v>
      </c>
      <c r="U833" s="1" t="s">
        <v>38</v>
      </c>
      <c r="V833" s="1" t="s">
        <v>39</v>
      </c>
      <c r="W833" s="1">
        <v>57000000</v>
      </c>
      <c r="X833" s="1">
        <v>2011</v>
      </c>
      <c r="Y833" s="1">
        <v>1000</v>
      </c>
      <c r="Z833" s="1">
        <v>4.3</v>
      </c>
      <c r="AA833" s="1">
        <v>2.35</v>
      </c>
      <c r="AB833" s="1">
        <v>18000</v>
      </c>
    </row>
    <row r="834" spans="1:28" x14ac:dyDescent="0.2">
      <c r="A834" s="1" t="s">
        <v>28</v>
      </c>
      <c r="B834" s="1" t="s">
        <v>4536</v>
      </c>
      <c r="C834" s="1">
        <v>96</v>
      </c>
      <c r="D834" s="1">
        <v>131</v>
      </c>
      <c r="E834" s="1">
        <v>108</v>
      </c>
      <c r="F834" s="1">
        <v>58</v>
      </c>
      <c r="G834" s="1" t="s">
        <v>4537</v>
      </c>
      <c r="H834" s="1">
        <v>23000</v>
      </c>
      <c r="I834" s="1">
        <v>25528495</v>
      </c>
      <c r="J834" s="1" t="s">
        <v>4538</v>
      </c>
      <c r="K834" s="1" t="s">
        <v>58</v>
      </c>
      <c r="L834" s="1" t="s">
        <v>4539</v>
      </c>
      <c r="M834" s="1">
        <v>28099</v>
      </c>
      <c r="N834" s="1">
        <v>23325</v>
      </c>
      <c r="O834" s="1" t="s">
        <v>4540</v>
      </c>
      <c r="P834" s="1">
        <v>2</v>
      </c>
      <c r="Q834" s="1" t="s">
        <v>4541</v>
      </c>
      <c r="R834" s="2" t="s">
        <v>4542</v>
      </c>
      <c r="S834" s="1">
        <v>220</v>
      </c>
      <c r="T834" s="1" t="s">
        <v>37</v>
      </c>
      <c r="U834" s="1" t="s">
        <v>56</v>
      </c>
      <c r="V834" s="1" t="s">
        <v>584</v>
      </c>
      <c r="W834" s="1">
        <v>57000000</v>
      </c>
      <c r="X834" s="1">
        <v>2001</v>
      </c>
      <c r="Y834" s="1">
        <v>243</v>
      </c>
      <c r="Z834" s="1">
        <v>5.9</v>
      </c>
      <c r="AA834" s="1">
        <v>2.35</v>
      </c>
      <c r="AB834" s="1">
        <v>0</v>
      </c>
    </row>
    <row r="835" spans="1:28" x14ac:dyDescent="0.2">
      <c r="A835" s="1" t="s">
        <v>28</v>
      </c>
      <c r="C835" s="1">
        <v>26</v>
      </c>
      <c r="D835" s="1">
        <v>22</v>
      </c>
      <c r="F835" s="1">
        <v>676</v>
      </c>
      <c r="G835" s="1" t="s">
        <v>4543</v>
      </c>
      <c r="H835" s="1">
        <v>883</v>
      </c>
      <c r="J835" s="1" t="s">
        <v>1680</v>
      </c>
      <c r="K835" s="1" t="s">
        <v>4544</v>
      </c>
      <c r="L835" s="1" t="s">
        <v>4545</v>
      </c>
      <c r="M835" s="1">
        <v>26992</v>
      </c>
      <c r="N835" s="1">
        <v>4115</v>
      </c>
      <c r="O835" s="1" t="s">
        <v>4546</v>
      </c>
      <c r="P835" s="1">
        <v>1</v>
      </c>
      <c r="Q835" s="1" t="s">
        <v>4547</v>
      </c>
      <c r="R835" s="2" t="s">
        <v>4548</v>
      </c>
      <c r="S835" s="1">
        <v>54</v>
      </c>
      <c r="T835" s="1" t="s">
        <v>37</v>
      </c>
      <c r="U835" s="1" t="s">
        <v>38</v>
      </c>
      <c r="Y835" s="1">
        <v>701</v>
      </c>
      <c r="Z835" s="1">
        <v>6.7</v>
      </c>
      <c r="AA835" s="1">
        <v>16</v>
      </c>
      <c r="AB835" s="1">
        <v>0</v>
      </c>
    </row>
    <row r="836" spans="1:28" x14ac:dyDescent="0.2">
      <c r="A836" s="1" t="s">
        <v>28</v>
      </c>
      <c r="B836" s="1" t="s">
        <v>2611</v>
      </c>
      <c r="C836" s="1">
        <v>125</v>
      </c>
      <c r="D836" s="1">
        <v>95</v>
      </c>
      <c r="E836" s="1">
        <v>163</v>
      </c>
      <c r="F836" s="1">
        <v>650</v>
      </c>
      <c r="G836" s="1" t="s">
        <v>89</v>
      </c>
      <c r="H836" s="1">
        <v>14000</v>
      </c>
      <c r="I836" s="1">
        <v>113006880</v>
      </c>
      <c r="J836" s="1" t="s">
        <v>4549</v>
      </c>
      <c r="K836" s="1" t="s">
        <v>336</v>
      </c>
      <c r="L836" s="1" t="s">
        <v>4550</v>
      </c>
      <c r="M836" s="1">
        <v>66308</v>
      </c>
      <c r="N836" s="1">
        <v>16884</v>
      </c>
      <c r="O836" s="1" t="s">
        <v>4182</v>
      </c>
      <c r="P836" s="1">
        <v>0</v>
      </c>
      <c r="Q836" s="1" t="s">
        <v>4551</v>
      </c>
      <c r="R836" s="2" t="s">
        <v>4552</v>
      </c>
      <c r="S836" s="1">
        <v>225</v>
      </c>
      <c r="T836" s="1" t="s">
        <v>37</v>
      </c>
      <c r="U836" s="1" t="s">
        <v>267</v>
      </c>
      <c r="V836" s="1" t="s">
        <v>94</v>
      </c>
      <c r="W836" s="1">
        <v>56000000</v>
      </c>
      <c r="X836" s="1">
        <v>2005</v>
      </c>
      <c r="Y836" s="1">
        <v>799</v>
      </c>
      <c r="Z836" s="1">
        <v>5.5</v>
      </c>
      <c r="AA836" s="1">
        <v>2.35</v>
      </c>
      <c r="AB836" s="1">
        <v>0</v>
      </c>
    </row>
    <row r="837" spans="1:28" x14ac:dyDescent="0.2">
      <c r="A837" s="1" t="s">
        <v>28</v>
      </c>
      <c r="B837" s="1" t="s">
        <v>4553</v>
      </c>
      <c r="C837" s="1">
        <v>117</v>
      </c>
      <c r="D837" s="1">
        <v>86</v>
      </c>
      <c r="E837" s="1">
        <v>10</v>
      </c>
      <c r="F837" s="1">
        <v>348</v>
      </c>
      <c r="G837" s="1" t="s">
        <v>4554</v>
      </c>
      <c r="H837" s="1">
        <v>12000</v>
      </c>
      <c r="I837" s="1">
        <v>45860039</v>
      </c>
      <c r="J837" s="1" t="s">
        <v>4555</v>
      </c>
      <c r="K837" s="1" t="s">
        <v>1071</v>
      </c>
      <c r="L837" s="1" t="s">
        <v>4556</v>
      </c>
      <c r="M837" s="1">
        <v>53118</v>
      </c>
      <c r="N837" s="1">
        <v>14146</v>
      </c>
      <c r="O837" s="1" t="s">
        <v>4557</v>
      </c>
      <c r="P837" s="1">
        <v>1</v>
      </c>
      <c r="Q837" s="1" t="s">
        <v>4558</v>
      </c>
      <c r="R837" s="2" t="s">
        <v>4559</v>
      </c>
      <c r="S837" s="1">
        <v>221</v>
      </c>
      <c r="T837" s="1" t="s">
        <v>37</v>
      </c>
      <c r="U837" s="1" t="s">
        <v>38</v>
      </c>
      <c r="V837" s="1" t="s">
        <v>39</v>
      </c>
      <c r="W837" s="1">
        <v>56000000</v>
      </c>
      <c r="X837" s="1">
        <v>2004</v>
      </c>
      <c r="Y837" s="1">
        <v>795</v>
      </c>
      <c r="Z837" s="1">
        <v>6.2</v>
      </c>
      <c r="AA837" s="1">
        <v>2.35</v>
      </c>
      <c r="AB837" s="1">
        <v>0</v>
      </c>
    </row>
    <row r="838" spans="1:28" x14ac:dyDescent="0.2">
      <c r="A838" s="1" t="s">
        <v>746</v>
      </c>
      <c r="B838" s="1" t="s">
        <v>434</v>
      </c>
      <c r="C838" s="1">
        <v>149</v>
      </c>
      <c r="D838" s="1">
        <v>142</v>
      </c>
      <c r="E838" s="1">
        <v>0</v>
      </c>
      <c r="F838" s="1">
        <v>194</v>
      </c>
      <c r="G838" s="1" t="s">
        <v>4560</v>
      </c>
      <c r="H838" s="1">
        <v>15000</v>
      </c>
      <c r="I838" s="1">
        <v>329691196</v>
      </c>
      <c r="J838" s="1" t="s">
        <v>2526</v>
      </c>
      <c r="K838" s="1" t="s">
        <v>321</v>
      </c>
      <c r="L838" s="1" t="s">
        <v>4561</v>
      </c>
      <c r="M838" s="1">
        <v>1251222</v>
      </c>
      <c r="N838" s="1">
        <v>15700</v>
      </c>
      <c r="O838" s="1" t="s">
        <v>4562</v>
      </c>
      <c r="P838" s="1">
        <v>0</v>
      </c>
      <c r="Q838" s="1" t="s">
        <v>4563</v>
      </c>
      <c r="R838" s="2" t="s">
        <v>4564</v>
      </c>
      <c r="S838" s="1">
        <v>1398</v>
      </c>
      <c r="T838" s="1" t="s">
        <v>37</v>
      </c>
      <c r="U838" s="1" t="s">
        <v>38</v>
      </c>
      <c r="V838" s="1" t="s">
        <v>39</v>
      </c>
      <c r="W838" s="1">
        <v>55000000</v>
      </c>
      <c r="X838" s="1">
        <v>1994</v>
      </c>
      <c r="Y838" s="1">
        <v>294</v>
      </c>
      <c r="Z838" s="1">
        <v>8.8000000000000007</v>
      </c>
      <c r="AA838" s="1">
        <v>2.35</v>
      </c>
      <c r="AB838" s="1">
        <v>59000</v>
      </c>
    </row>
    <row r="839" spans="1:28" x14ac:dyDescent="0.2">
      <c r="A839" s="1" t="s">
        <v>28</v>
      </c>
      <c r="B839" s="1" t="s">
        <v>3916</v>
      </c>
      <c r="C839" s="1">
        <v>131</v>
      </c>
      <c r="D839" s="1">
        <v>92</v>
      </c>
      <c r="E839" s="1">
        <v>25</v>
      </c>
      <c r="F839" s="1">
        <v>639</v>
      </c>
      <c r="G839" s="1" t="s">
        <v>4565</v>
      </c>
      <c r="H839" s="1">
        <v>1000</v>
      </c>
      <c r="I839" s="1">
        <v>217326336</v>
      </c>
      <c r="J839" s="1" t="s">
        <v>3362</v>
      </c>
      <c r="K839" s="1" t="s">
        <v>2170</v>
      </c>
      <c r="L839" s="1" t="s">
        <v>4566</v>
      </c>
      <c r="M839" s="1">
        <v>57276</v>
      </c>
      <c r="N839" s="1">
        <v>2847</v>
      </c>
      <c r="O839" s="1" t="s">
        <v>4567</v>
      </c>
      <c r="P839" s="1">
        <v>0</v>
      </c>
      <c r="Q839" s="1" t="s">
        <v>4568</v>
      </c>
      <c r="R839" s="2" t="s">
        <v>4569</v>
      </c>
      <c r="S839" s="1">
        <v>146</v>
      </c>
      <c r="T839" s="1" t="s">
        <v>37</v>
      </c>
      <c r="U839" s="1" t="s">
        <v>38</v>
      </c>
      <c r="V839" s="1" t="s">
        <v>94</v>
      </c>
      <c r="W839" s="1">
        <v>60000000</v>
      </c>
      <c r="X839" s="1">
        <v>2007</v>
      </c>
      <c r="Y839" s="1">
        <v>718</v>
      </c>
      <c r="Z839" s="1">
        <v>5.2</v>
      </c>
      <c r="AA839" s="1">
        <v>1.85</v>
      </c>
      <c r="AB839" s="1">
        <v>0</v>
      </c>
    </row>
    <row r="840" spans="1:28" x14ac:dyDescent="0.2">
      <c r="A840" s="1" t="s">
        <v>28</v>
      </c>
      <c r="B840" s="1" t="s">
        <v>1964</v>
      </c>
      <c r="C840" s="1">
        <v>150</v>
      </c>
      <c r="D840" s="1">
        <v>108</v>
      </c>
      <c r="E840" s="1">
        <v>116</v>
      </c>
      <c r="F840" s="1">
        <v>708</v>
      </c>
      <c r="G840" s="1" t="s">
        <v>1744</v>
      </c>
      <c r="H840" s="1">
        <v>22000</v>
      </c>
      <c r="I840" s="1">
        <v>166225040</v>
      </c>
      <c r="J840" s="1" t="s">
        <v>1670</v>
      </c>
      <c r="K840" s="1" t="s">
        <v>1745</v>
      </c>
      <c r="L840" s="1" t="s">
        <v>4570</v>
      </c>
      <c r="M840" s="1">
        <v>260442</v>
      </c>
      <c r="N840" s="1">
        <v>24286</v>
      </c>
      <c r="O840" s="1" t="s">
        <v>1747</v>
      </c>
      <c r="P840" s="1">
        <v>2</v>
      </c>
      <c r="Q840" s="1" t="s">
        <v>4571</v>
      </c>
      <c r="R840" s="2" t="s">
        <v>4572</v>
      </c>
      <c r="S840" s="1">
        <v>507</v>
      </c>
      <c r="T840" s="1" t="s">
        <v>37</v>
      </c>
      <c r="U840" s="1" t="s">
        <v>38</v>
      </c>
      <c r="V840" s="1" t="s">
        <v>39</v>
      </c>
      <c r="W840" s="1">
        <v>55000000</v>
      </c>
      <c r="X840" s="1">
        <v>2000</v>
      </c>
      <c r="Y840" s="1">
        <v>713</v>
      </c>
      <c r="Z840" s="1">
        <v>7</v>
      </c>
      <c r="AA840" s="1">
        <v>1.85</v>
      </c>
      <c r="AB840" s="1">
        <v>0</v>
      </c>
    </row>
    <row r="841" spans="1:28" x14ac:dyDescent="0.2">
      <c r="A841" s="1" t="s">
        <v>28</v>
      </c>
      <c r="B841" s="1" t="s">
        <v>4573</v>
      </c>
      <c r="C841" s="1">
        <v>92</v>
      </c>
      <c r="D841" s="1">
        <v>84</v>
      </c>
      <c r="E841" s="1">
        <v>12</v>
      </c>
      <c r="F841" s="1">
        <v>752</v>
      </c>
      <c r="G841" s="1" t="s">
        <v>1985</v>
      </c>
      <c r="H841" s="1">
        <v>23000</v>
      </c>
      <c r="I841" s="1">
        <v>141600000</v>
      </c>
      <c r="J841" s="1" t="s">
        <v>4574</v>
      </c>
      <c r="K841" s="1" t="s">
        <v>58</v>
      </c>
      <c r="L841" s="1" t="s">
        <v>4575</v>
      </c>
      <c r="M841" s="1">
        <v>119675</v>
      </c>
      <c r="N841" s="1">
        <v>26754</v>
      </c>
      <c r="O841" s="1" t="s">
        <v>4576</v>
      </c>
      <c r="P841" s="1">
        <v>1</v>
      </c>
      <c r="Q841" s="1" t="s">
        <v>4577</v>
      </c>
      <c r="R841" s="2" t="s">
        <v>4578</v>
      </c>
      <c r="S841" s="1">
        <v>216</v>
      </c>
      <c r="T841" s="1" t="s">
        <v>37</v>
      </c>
      <c r="U841" s="1" t="s">
        <v>38</v>
      </c>
      <c r="V841" s="1" t="s">
        <v>276</v>
      </c>
      <c r="W841" s="1">
        <v>55000000</v>
      </c>
      <c r="X841" s="1">
        <v>1995</v>
      </c>
      <c r="Y841" s="1">
        <v>2000</v>
      </c>
      <c r="Z841" s="1">
        <v>6.6</v>
      </c>
      <c r="AA841" s="1">
        <v>1.78</v>
      </c>
      <c r="AB841" s="1">
        <v>0</v>
      </c>
    </row>
    <row r="842" spans="1:28" x14ac:dyDescent="0.2">
      <c r="A842" s="1" t="s">
        <v>28</v>
      </c>
      <c r="B842" s="1" t="s">
        <v>1057</v>
      </c>
      <c r="C842" s="1">
        <v>169</v>
      </c>
      <c r="D842" s="1">
        <v>188</v>
      </c>
      <c r="E842" s="1">
        <v>503</v>
      </c>
      <c r="F842" s="1">
        <v>467</v>
      </c>
      <c r="G842" s="1" t="s">
        <v>4579</v>
      </c>
      <c r="H842" s="1">
        <v>10000</v>
      </c>
      <c r="I842" s="1">
        <v>134218018</v>
      </c>
      <c r="J842" s="1" t="s">
        <v>4580</v>
      </c>
      <c r="K842" s="1" t="s">
        <v>118</v>
      </c>
      <c r="L842" s="1" t="s">
        <v>4581</v>
      </c>
      <c r="M842" s="1">
        <v>126357</v>
      </c>
      <c r="N842" s="1">
        <v>12940</v>
      </c>
      <c r="O842" s="1" t="s">
        <v>4181</v>
      </c>
      <c r="P842" s="1">
        <v>0</v>
      </c>
      <c r="Q842" s="1" t="s">
        <v>4582</v>
      </c>
      <c r="R842" s="2" t="s">
        <v>4583</v>
      </c>
      <c r="S842" s="1">
        <v>497</v>
      </c>
      <c r="T842" s="1" t="s">
        <v>37</v>
      </c>
      <c r="U842" s="1" t="s">
        <v>38</v>
      </c>
      <c r="V842" s="1" t="s">
        <v>94</v>
      </c>
      <c r="W842" s="1">
        <v>55000000</v>
      </c>
      <c r="X842" s="1">
        <v>1978</v>
      </c>
      <c r="Y842" s="1">
        <v>593</v>
      </c>
      <c r="Z842" s="1">
        <v>7.3</v>
      </c>
      <c r="AA842" s="1">
        <v>2.35</v>
      </c>
      <c r="AB842" s="1">
        <v>0</v>
      </c>
    </row>
    <row r="843" spans="1:28" x14ac:dyDescent="0.2">
      <c r="A843" s="1" t="s">
        <v>28</v>
      </c>
      <c r="B843" s="1" t="s">
        <v>513</v>
      </c>
      <c r="C843" s="1">
        <v>57</v>
      </c>
      <c r="D843" s="1">
        <v>95</v>
      </c>
      <c r="E843" s="1">
        <v>293</v>
      </c>
      <c r="F843" s="1">
        <v>744</v>
      </c>
      <c r="G843" s="1" t="s">
        <v>1440</v>
      </c>
      <c r="H843" s="1">
        <v>851</v>
      </c>
      <c r="I843" s="1">
        <v>128769345</v>
      </c>
      <c r="J843" s="1" t="s">
        <v>2468</v>
      </c>
      <c r="K843" s="1" t="s">
        <v>801</v>
      </c>
      <c r="L843" s="1" t="s">
        <v>4584</v>
      </c>
      <c r="M843" s="1">
        <v>86556</v>
      </c>
      <c r="N843" s="1">
        <v>3155</v>
      </c>
      <c r="O843" s="1" t="s">
        <v>2637</v>
      </c>
      <c r="P843" s="1">
        <v>1</v>
      </c>
      <c r="Q843" s="1" t="s">
        <v>4585</v>
      </c>
      <c r="R843" s="2" t="s">
        <v>4586</v>
      </c>
      <c r="S843" s="1">
        <v>99</v>
      </c>
      <c r="T843" s="1" t="s">
        <v>37</v>
      </c>
      <c r="U843" s="1" t="s">
        <v>38</v>
      </c>
      <c r="V843" s="1" t="s">
        <v>39</v>
      </c>
      <c r="W843" s="1">
        <v>54000000</v>
      </c>
      <c r="X843" s="1">
        <v>1996</v>
      </c>
      <c r="Y843" s="1">
        <v>773</v>
      </c>
      <c r="Z843" s="1">
        <v>5.6</v>
      </c>
      <c r="AA843" s="1">
        <v>1.85</v>
      </c>
      <c r="AB843" s="1">
        <v>960</v>
      </c>
    </row>
    <row r="844" spans="1:28" x14ac:dyDescent="0.2">
      <c r="A844" s="1" t="s">
        <v>28</v>
      </c>
      <c r="B844" s="1" t="s">
        <v>3135</v>
      </c>
      <c r="C844" s="1">
        <v>171</v>
      </c>
      <c r="D844" s="1">
        <v>118</v>
      </c>
      <c r="E844" s="1">
        <v>72</v>
      </c>
      <c r="F844" s="1">
        <v>681</v>
      </c>
      <c r="G844" s="1" t="s">
        <v>2522</v>
      </c>
      <c r="H844" s="1">
        <v>10000</v>
      </c>
      <c r="I844" s="1">
        <v>177575142</v>
      </c>
      <c r="J844" s="1" t="s">
        <v>1680</v>
      </c>
      <c r="K844" s="1" t="s">
        <v>165</v>
      </c>
      <c r="L844" s="1" t="s">
        <v>4587</v>
      </c>
      <c r="M844" s="1">
        <v>244840</v>
      </c>
      <c r="N844" s="1">
        <v>13426</v>
      </c>
      <c r="O844" s="1" t="s">
        <v>2190</v>
      </c>
      <c r="P844" s="1">
        <v>1</v>
      </c>
      <c r="Q844" s="1" t="s">
        <v>4588</v>
      </c>
      <c r="R844" s="2" t="s">
        <v>4589</v>
      </c>
      <c r="S844" s="1">
        <v>372</v>
      </c>
      <c r="T844" s="1" t="s">
        <v>37</v>
      </c>
      <c r="U844" s="1" t="s">
        <v>38</v>
      </c>
      <c r="V844" s="1" t="s">
        <v>39</v>
      </c>
      <c r="W844" s="1">
        <v>70000000</v>
      </c>
      <c r="X844" s="1">
        <v>2005</v>
      </c>
      <c r="Y844" s="1">
        <v>975</v>
      </c>
      <c r="Z844" s="1">
        <v>6.6</v>
      </c>
      <c r="AA844" s="1">
        <v>2.35</v>
      </c>
      <c r="AB844" s="1">
        <v>0</v>
      </c>
    </row>
    <row r="845" spans="1:28" x14ac:dyDescent="0.2">
      <c r="A845" s="1" t="s">
        <v>28</v>
      </c>
      <c r="B845" s="1" t="s">
        <v>4590</v>
      </c>
      <c r="C845" s="1">
        <v>53</v>
      </c>
      <c r="D845" s="1">
        <v>92</v>
      </c>
      <c r="E845" s="1">
        <v>39</v>
      </c>
      <c r="F845" s="1">
        <v>458</v>
      </c>
      <c r="G845" s="1" t="s">
        <v>615</v>
      </c>
      <c r="H845" s="1">
        <v>3000</v>
      </c>
      <c r="I845" s="1">
        <v>105263257</v>
      </c>
      <c r="J845" s="1" t="s">
        <v>4591</v>
      </c>
      <c r="K845" s="1" t="s">
        <v>499</v>
      </c>
      <c r="L845" s="1" t="s">
        <v>4592</v>
      </c>
      <c r="M845" s="1">
        <v>56168</v>
      </c>
      <c r="N845" s="1">
        <v>4518</v>
      </c>
      <c r="O845" s="1" t="s">
        <v>4593</v>
      </c>
      <c r="P845" s="1">
        <v>0</v>
      </c>
      <c r="Q845" s="1" t="s">
        <v>4594</v>
      </c>
      <c r="R845" s="2" t="s">
        <v>4595</v>
      </c>
      <c r="S845" s="1">
        <v>103</v>
      </c>
      <c r="T845" s="1" t="s">
        <v>37</v>
      </c>
      <c r="U845" s="1" t="s">
        <v>38</v>
      </c>
      <c r="V845" s="1" t="s">
        <v>94</v>
      </c>
      <c r="W845" s="1">
        <v>55000000</v>
      </c>
      <c r="X845" s="1">
        <v>1997</v>
      </c>
      <c r="Y845" s="1">
        <v>562</v>
      </c>
      <c r="Z845" s="1">
        <v>5.4</v>
      </c>
      <c r="AA845" s="1">
        <v>1.85</v>
      </c>
      <c r="AB845" s="1">
        <v>5000</v>
      </c>
    </row>
    <row r="846" spans="1:28" x14ac:dyDescent="0.2">
      <c r="A846" s="1" t="s">
        <v>28</v>
      </c>
      <c r="B846" s="1" t="s">
        <v>4596</v>
      </c>
      <c r="C846" s="1">
        <v>153</v>
      </c>
      <c r="D846" s="1">
        <v>74</v>
      </c>
      <c r="E846" s="1">
        <v>58</v>
      </c>
      <c r="F846" s="1">
        <v>729</v>
      </c>
      <c r="G846" s="1" t="s">
        <v>4597</v>
      </c>
      <c r="H846" s="1">
        <v>3000</v>
      </c>
      <c r="I846" s="1">
        <v>104354205</v>
      </c>
      <c r="J846" s="1" t="s">
        <v>1680</v>
      </c>
      <c r="K846" s="1" t="s">
        <v>4598</v>
      </c>
      <c r="L846" s="1" t="s">
        <v>4599</v>
      </c>
      <c r="M846" s="1">
        <v>162331</v>
      </c>
      <c r="N846" s="1">
        <v>5713</v>
      </c>
      <c r="O846" s="1" t="s">
        <v>414</v>
      </c>
      <c r="P846" s="1">
        <v>3</v>
      </c>
      <c r="Q846" s="1" t="s">
        <v>4600</v>
      </c>
      <c r="R846" s="2" t="s">
        <v>4601</v>
      </c>
      <c r="S846" s="1">
        <v>332</v>
      </c>
      <c r="T846" s="1" t="s">
        <v>37</v>
      </c>
      <c r="U846" s="1" t="s">
        <v>38</v>
      </c>
      <c r="V846" s="1" t="s">
        <v>584</v>
      </c>
      <c r="W846" s="1">
        <v>55000000</v>
      </c>
      <c r="X846" s="1">
        <v>2003</v>
      </c>
      <c r="Y846" s="1">
        <v>864</v>
      </c>
      <c r="Z846" s="1">
        <v>6.3</v>
      </c>
      <c r="AA846" s="1">
        <v>2.35</v>
      </c>
      <c r="AB846" s="1">
        <v>0</v>
      </c>
    </row>
    <row r="847" spans="1:28" x14ac:dyDescent="0.2">
      <c r="A847" s="1" t="s">
        <v>28</v>
      </c>
      <c r="B847" s="1" t="s">
        <v>1154</v>
      </c>
      <c r="C847" s="1">
        <v>491</v>
      </c>
      <c r="D847" s="1">
        <v>134</v>
      </c>
      <c r="E847" s="1">
        <v>521</v>
      </c>
      <c r="F847" s="1">
        <v>186</v>
      </c>
      <c r="G847" s="1" t="s">
        <v>4602</v>
      </c>
      <c r="H847" s="1">
        <v>15000</v>
      </c>
      <c r="I847" s="1">
        <v>107100855</v>
      </c>
      <c r="J847" s="1" t="s">
        <v>3580</v>
      </c>
      <c r="K847" s="1" t="s">
        <v>321</v>
      </c>
      <c r="L847" s="1" t="s">
        <v>4603</v>
      </c>
      <c r="M847" s="1">
        <v>323353</v>
      </c>
      <c r="N847" s="1">
        <v>16281</v>
      </c>
      <c r="O847" s="1" t="s">
        <v>4604</v>
      </c>
      <c r="P847" s="1">
        <v>0</v>
      </c>
      <c r="Q847" s="1" t="s">
        <v>4605</v>
      </c>
      <c r="R847" s="2" t="s">
        <v>4606</v>
      </c>
      <c r="S847" s="1">
        <v>527</v>
      </c>
      <c r="T847" s="1" t="s">
        <v>37</v>
      </c>
      <c r="U847" s="1" t="s">
        <v>38</v>
      </c>
      <c r="V847" s="1" t="s">
        <v>39</v>
      </c>
      <c r="W847" s="1">
        <v>55000000</v>
      </c>
      <c r="X847" s="1">
        <v>2013</v>
      </c>
      <c r="Y847" s="1">
        <v>535</v>
      </c>
      <c r="Z847" s="1">
        <v>7.9</v>
      </c>
      <c r="AA847" s="1">
        <v>2.35</v>
      </c>
      <c r="AB847" s="1">
        <v>65000</v>
      </c>
    </row>
    <row r="848" spans="1:28" x14ac:dyDescent="0.2">
      <c r="A848" s="1" t="s">
        <v>28</v>
      </c>
      <c r="B848" s="1" t="s">
        <v>808</v>
      </c>
      <c r="C848" s="1">
        <v>247</v>
      </c>
      <c r="D848" s="1">
        <v>101</v>
      </c>
      <c r="E848" s="1">
        <v>189</v>
      </c>
      <c r="F848" s="1">
        <v>7000</v>
      </c>
      <c r="G848" s="1" t="s">
        <v>79</v>
      </c>
      <c r="H848" s="1">
        <v>15000</v>
      </c>
      <c r="I848" s="1">
        <v>98711404</v>
      </c>
      <c r="J848" s="1" t="s">
        <v>4233</v>
      </c>
      <c r="K848" s="1" t="s">
        <v>289</v>
      </c>
      <c r="L848" s="1" t="s">
        <v>4607</v>
      </c>
      <c r="M848" s="1">
        <v>127571</v>
      </c>
      <c r="N848" s="1">
        <v>39822</v>
      </c>
      <c r="O848" s="1" t="s">
        <v>517</v>
      </c>
      <c r="P848" s="1">
        <v>2</v>
      </c>
      <c r="Q848" s="1" t="s">
        <v>4608</v>
      </c>
      <c r="R848" s="2" t="s">
        <v>4609</v>
      </c>
      <c r="S848" s="1">
        <v>207</v>
      </c>
      <c r="T848" s="1" t="s">
        <v>37</v>
      </c>
      <c r="U848" s="1" t="s">
        <v>38</v>
      </c>
      <c r="V848" s="1" t="s">
        <v>39</v>
      </c>
      <c r="W848" s="1">
        <v>55000000</v>
      </c>
      <c r="X848" s="1">
        <v>2010</v>
      </c>
      <c r="Y848" s="1">
        <v>11000</v>
      </c>
      <c r="Z848" s="1">
        <v>6.3</v>
      </c>
      <c r="AA848" s="1">
        <v>2.35</v>
      </c>
      <c r="AB848" s="1">
        <v>0</v>
      </c>
    </row>
    <row r="849" spans="1:28" x14ac:dyDescent="0.2">
      <c r="A849" s="1" t="s">
        <v>28</v>
      </c>
      <c r="B849" s="1" t="s">
        <v>1872</v>
      </c>
      <c r="C849" s="1">
        <v>26</v>
      </c>
      <c r="D849" s="1">
        <v>100</v>
      </c>
      <c r="E849" s="1">
        <v>52</v>
      </c>
      <c r="F849" s="1">
        <v>394</v>
      </c>
      <c r="G849" s="1" t="s">
        <v>4610</v>
      </c>
      <c r="H849" s="1">
        <v>795</v>
      </c>
      <c r="I849" s="1">
        <v>100328194</v>
      </c>
      <c r="J849" s="1" t="s">
        <v>514</v>
      </c>
      <c r="K849" s="1" t="s">
        <v>721</v>
      </c>
      <c r="L849" s="1" t="s">
        <v>4611</v>
      </c>
      <c r="M849" s="1">
        <v>85903</v>
      </c>
      <c r="N849" s="1">
        <v>2638</v>
      </c>
      <c r="O849" s="1" t="s">
        <v>4282</v>
      </c>
      <c r="P849" s="1">
        <v>0</v>
      </c>
      <c r="Q849" s="1" t="s">
        <v>4612</v>
      </c>
      <c r="R849" s="2" t="s">
        <v>4613</v>
      </c>
      <c r="S849" s="1">
        <v>92</v>
      </c>
      <c r="T849" s="1" t="s">
        <v>37</v>
      </c>
      <c r="U849" s="1" t="s">
        <v>38</v>
      </c>
      <c r="V849" s="1" t="s">
        <v>94</v>
      </c>
      <c r="W849" s="1">
        <v>50000000</v>
      </c>
      <c r="X849" s="1">
        <v>1995</v>
      </c>
      <c r="Y849" s="1">
        <v>419</v>
      </c>
      <c r="Z849" s="1">
        <v>6</v>
      </c>
      <c r="AA849" s="1">
        <v>1.85</v>
      </c>
      <c r="AB849" s="1">
        <v>0</v>
      </c>
    </row>
    <row r="850" spans="1:28" x14ac:dyDescent="0.2">
      <c r="A850" s="1" t="s">
        <v>28</v>
      </c>
      <c r="B850" s="1" t="s">
        <v>3097</v>
      </c>
      <c r="C850" s="1">
        <v>292</v>
      </c>
      <c r="D850" s="1">
        <v>132</v>
      </c>
      <c r="E850" s="1">
        <v>845</v>
      </c>
      <c r="F850" s="1">
        <v>683</v>
      </c>
      <c r="G850" s="1" t="s">
        <v>488</v>
      </c>
      <c r="H850" s="1">
        <v>18000</v>
      </c>
      <c r="I850" s="1">
        <v>101530738</v>
      </c>
      <c r="J850" s="1" t="s">
        <v>333</v>
      </c>
      <c r="K850" s="1" t="s">
        <v>1726</v>
      </c>
      <c r="L850" s="1" t="s">
        <v>4614</v>
      </c>
      <c r="M850" s="1">
        <v>229574</v>
      </c>
      <c r="N850" s="1">
        <v>37605</v>
      </c>
      <c r="O850" s="1" t="s">
        <v>4615</v>
      </c>
      <c r="P850" s="1">
        <v>0</v>
      </c>
      <c r="Q850" s="1" t="s">
        <v>4616</v>
      </c>
      <c r="R850" s="2" t="s">
        <v>4617</v>
      </c>
      <c r="S850" s="1">
        <v>436</v>
      </c>
      <c r="T850" s="1" t="s">
        <v>37</v>
      </c>
      <c r="U850" s="1" t="s">
        <v>38</v>
      </c>
      <c r="V850" s="1" t="s">
        <v>584</v>
      </c>
      <c r="W850" s="1">
        <v>55000000</v>
      </c>
      <c r="X850" s="1">
        <v>2014</v>
      </c>
      <c r="Y850" s="1">
        <v>17000</v>
      </c>
      <c r="Z850" s="1">
        <v>7.2</v>
      </c>
      <c r="AA850" s="1">
        <v>2.35</v>
      </c>
      <c r="AB850" s="1">
        <v>56000</v>
      </c>
    </row>
    <row r="851" spans="1:28" x14ac:dyDescent="0.2">
      <c r="A851" s="1" t="s">
        <v>28</v>
      </c>
      <c r="B851" s="1" t="s">
        <v>4618</v>
      </c>
      <c r="C851" s="1">
        <v>114</v>
      </c>
      <c r="D851" s="1">
        <v>105</v>
      </c>
      <c r="E851" s="1">
        <v>61</v>
      </c>
      <c r="F851" s="1">
        <v>708</v>
      </c>
      <c r="G851" s="1" t="s">
        <v>1545</v>
      </c>
      <c r="H851" s="1">
        <v>5000</v>
      </c>
      <c r="I851" s="1">
        <v>93815117</v>
      </c>
      <c r="J851" s="1" t="s">
        <v>1414</v>
      </c>
      <c r="K851" s="1" t="s">
        <v>2397</v>
      </c>
      <c r="L851" s="1" t="s">
        <v>4619</v>
      </c>
      <c r="M851" s="1">
        <v>68417</v>
      </c>
      <c r="N851" s="1">
        <v>7184</v>
      </c>
      <c r="O851" s="1" t="s">
        <v>4620</v>
      </c>
      <c r="P851" s="1">
        <v>2</v>
      </c>
      <c r="Q851" s="1" t="s">
        <v>4621</v>
      </c>
      <c r="R851" s="2" t="s">
        <v>4622</v>
      </c>
      <c r="S851" s="1">
        <v>242</v>
      </c>
      <c r="T851" s="1" t="s">
        <v>37</v>
      </c>
      <c r="U851" s="1" t="s">
        <v>38</v>
      </c>
      <c r="V851" s="1" t="s">
        <v>39</v>
      </c>
      <c r="W851" s="1">
        <v>55000000</v>
      </c>
      <c r="X851" s="1">
        <v>2002</v>
      </c>
      <c r="Y851" s="1">
        <v>827</v>
      </c>
      <c r="Z851" s="1">
        <v>5.0999999999999996</v>
      </c>
      <c r="AA851" s="1">
        <v>2.35</v>
      </c>
      <c r="AB851" s="1">
        <v>0</v>
      </c>
    </row>
    <row r="852" spans="1:28" x14ac:dyDescent="0.2">
      <c r="A852" s="1" t="s">
        <v>28</v>
      </c>
      <c r="B852" s="1" t="s">
        <v>1738</v>
      </c>
      <c r="C852" s="1">
        <v>82</v>
      </c>
      <c r="D852" s="1">
        <v>123</v>
      </c>
      <c r="E852" s="1">
        <v>12000</v>
      </c>
      <c r="F852" s="1">
        <v>665</v>
      </c>
      <c r="G852" s="1" t="s">
        <v>2823</v>
      </c>
      <c r="H852" s="1">
        <v>18000</v>
      </c>
      <c r="I852" s="1">
        <v>91400000</v>
      </c>
      <c r="J852" s="1" t="s">
        <v>1909</v>
      </c>
      <c r="K852" s="1" t="s">
        <v>1726</v>
      </c>
      <c r="L852" s="1" t="s">
        <v>4623</v>
      </c>
      <c r="M852" s="1">
        <v>81026</v>
      </c>
      <c r="N852" s="1">
        <v>30132</v>
      </c>
      <c r="O852" s="1" t="s">
        <v>4624</v>
      </c>
      <c r="P852" s="1">
        <v>0</v>
      </c>
      <c r="Q852" s="1" t="s">
        <v>4625</v>
      </c>
      <c r="R852" s="2" t="s">
        <v>4626</v>
      </c>
      <c r="S852" s="1">
        <v>194</v>
      </c>
      <c r="T852" s="1" t="s">
        <v>37</v>
      </c>
      <c r="U852" s="1" t="s">
        <v>38</v>
      </c>
      <c r="V852" s="1" t="s">
        <v>584</v>
      </c>
      <c r="W852" s="1">
        <v>53000000</v>
      </c>
      <c r="X852" s="1">
        <v>1995</v>
      </c>
      <c r="Y852" s="1">
        <v>10000</v>
      </c>
      <c r="Z852" s="1">
        <v>7.3</v>
      </c>
      <c r="AA852" s="1">
        <v>2.35</v>
      </c>
      <c r="AB852" s="1">
        <v>0</v>
      </c>
    </row>
    <row r="853" spans="1:28" x14ac:dyDescent="0.2">
      <c r="A853" s="1" t="s">
        <v>28</v>
      </c>
      <c r="B853" s="1" t="s">
        <v>4627</v>
      </c>
      <c r="C853" s="1">
        <v>201</v>
      </c>
      <c r="D853" s="1">
        <v>117</v>
      </c>
      <c r="E853" s="1">
        <v>125</v>
      </c>
      <c r="F853" s="1">
        <v>168</v>
      </c>
      <c r="G853" s="1" t="s">
        <v>4628</v>
      </c>
      <c r="H853" s="1">
        <v>10000</v>
      </c>
      <c r="I853" s="1">
        <v>162586036</v>
      </c>
      <c r="J853" s="1" t="s">
        <v>1543</v>
      </c>
      <c r="K853" s="1" t="s">
        <v>165</v>
      </c>
      <c r="L853" s="1" t="s">
        <v>4629</v>
      </c>
      <c r="M853" s="1">
        <v>338383</v>
      </c>
      <c r="N853" s="1">
        <v>11036</v>
      </c>
      <c r="O853" s="1" t="s">
        <v>4630</v>
      </c>
      <c r="P853" s="1">
        <v>0</v>
      </c>
      <c r="Q853" s="1" t="s">
        <v>4631</v>
      </c>
      <c r="R853" s="2" t="s">
        <v>4632</v>
      </c>
      <c r="S853" s="1">
        <v>611</v>
      </c>
      <c r="T853" s="1" t="s">
        <v>37</v>
      </c>
      <c r="U853" s="1" t="s">
        <v>38</v>
      </c>
      <c r="V853" s="1" t="s">
        <v>39</v>
      </c>
      <c r="W853" s="1">
        <v>55000000</v>
      </c>
      <c r="X853" s="1">
        <v>2006</v>
      </c>
      <c r="Y853" s="1">
        <v>617</v>
      </c>
      <c r="Z853" s="1">
        <v>8</v>
      </c>
      <c r="AA853" s="1">
        <v>2.35</v>
      </c>
      <c r="AB853" s="1">
        <v>32000</v>
      </c>
    </row>
    <row r="854" spans="1:28" x14ac:dyDescent="0.2">
      <c r="A854" s="1" t="s">
        <v>28</v>
      </c>
      <c r="B854" s="1" t="s">
        <v>1256</v>
      </c>
      <c r="C854" s="1">
        <v>231</v>
      </c>
      <c r="D854" s="1">
        <v>98</v>
      </c>
      <c r="E854" s="1">
        <v>124</v>
      </c>
      <c r="F854" s="1">
        <v>354</v>
      </c>
      <c r="G854" s="1" t="s">
        <v>4352</v>
      </c>
      <c r="H854" s="1">
        <v>931</v>
      </c>
      <c r="I854" s="1">
        <v>89706988</v>
      </c>
      <c r="J854" s="1" t="s">
        <v>1923</v>
      </c>
      <c r="K854" s="1" t="s">
        <v>4633</v>
      </c>
      <c r="L854" s="1" t="s">
        <v>4634</v>
      </c>
      <c r="M854" s="1">
        <v>126746</v>
      </c>
      <c r="N854" s="1">
        <v>2287</v>
      </c>
      <c r="O854" s="1" t="s">
        <v>4635</v>
      </c>
      <c r="P854" s="1">
        <v>1</v>
      </c>
      <c r="Q854" s="1" t="s">
        <v>4636</v>
      </c>
      <c r="R854" s="2" t="s">
        <v>4637</v>
      </c>
      <c r="S854" s="1">
        <v>600</v>
      </c>
      <c r="T854" s="1" t="s">
        <v>37</v>
      </c>
      <c r="U854" s="1" t="s">
        <v>38</v>
      </c>
      <c r="V854" s="1" t="s">
        <v>39</v>
      </c>
      <c r="W854" s="1">
        <v>55000000</v>
      </c>
      <c r="X854" s="1">
        <v>2005</v>
      </c>
      <c r="Y854" s="1">
        <v>507</v>
      </c>
      <c r="Z854" s="1">
        <v>6.2</v>
      </c>
      <c r="AA854" s="1">
        <v>2.35</v>
      </c>
      <c r="AB854" s="1">
        <v>0</v>
      </c>
    </row>
    <row r="855" spans="1:28" x14ac:dyDescent="0.2">
      <c r="A855" s="1" t="s">
        <v>28</v>
      </c>
      <c r="B855" s="1" t="s">
        <v>3121</v>
      </c>
      <c r="C855" s="1">
        <v>55</v>
      </c>
      <c r="D855" s="1">
        <v>128</v>
      </c>
      <c r="E855" s="1">
        <v>272</v>
      </c>
      <c r="F855" s="1">
        <v>383</v>
      </c>
      <c r="G855" s="1" t="s">
        <v>4638</v>
      </c>
      <c r="H855" s="1">
        <v>2000</v>
      </c>
      <c r="I855" s="1">
        <v>83000000</v>
      </c>
      <c r="J855" s="1" t="s">
        <v>4074</v>
      </c>
      <c r="K855" s="1" t="s">
        <v>1374</v>
      </c>
      <c r="L855" s="1" t="s">
        <v>4639</v>
      </c>
      <c r="M855" s="1">
        <v>36587</v>
      </c>
      <c r="N855" s="1">
        <v>3888</v>
      </c>
      <c r="O855" s="1" t="s">
        <v>1760</v>
      </c>
      <c r="P855" s="1">
        <v>0</v>
      </c>
      <c r="Q855" s="1" t="s">
        <v>4640</v>
      </c>
      <c r="R855" s="2" t="s">
        <v>4641</v>
      </c>
      <c r="S855" s="1">
        <v>95</v>
      </c>
      <c r="T855" s="1" t="s">
        <v>37</v>
      </c>
      <c r="U855" s="1" t="s">
        <v>38</v>
      </c>
      <c r="V855" s="1" t="s">
        <v>584</v>
      </c>
      <c r="W855" s="1">
        <v>55000000</v>
      </c>
      <c r="X855" s="1">
        <v>1994</v>
      </c>
      <c r="Y855" s="1">
        <v>812</v>
      </c>
      <c r="Z855" s="1">
        <v>6</v>
      </c>
      <c r="AA855" s="1">
        <v>2.35</v>
      </c>
      <c r="AB855" s="1">
        <v>0</v>
      </c>
    </row>
    <row r="856" spans="1:28" x14ac:dyDescent="0.2">
      <c r="A856" s="1" t="s">
        <v>28</v>
      </c>
      <c r="B856" s="1" t="s">
        <v>1872</v>
      </c>
      <c r="C856" s="1">
        <v>110</v>
      </c>
      <c r="D856" s="1">
        <v>114</v>
      </c>
      <c r="E856" s="1">
        <v>52</v>
      </c>
      <c r="F856" s="1">
        <v>539</v>
      </c>
      <c r="G856" s="1" t="s">
        <v>713</v>
      </c>
      <c r="H856" s="1">
        <v>12000</v>
      </c>
      <c r="I856" s="1">
        <v>78745923</v>
      </c>
      <c r="J856" s="1" t="s">
        <v>686</v>
      </c>
      <c r="K856" s="1" t="s">
        <v>704</v>
      </c>
      <c r="L856" s="1" t="s">
        <v>4642</v>
      </c>
      <c r="M856" s="1">
        <v>94407</v>
      </c>
      <c r="N856" s="1">
        <v>13905</v>
      </c>
      <c r="O856" s="1" t="s">
        <v>4160</v>
      </c>
      <c r="P856" s="1">
        <v>1</v>
      </c>
      <c r="Q856" s="1" t="s">
        <v>4643</v>
      </c>
      <c r="R856" s="2" t="s">
        <v>4644</v>
      </c>
      <c r="S856" s="1">
        <v>322</v>
      </c>
      <c r="T856" s="1" t="s">
        <v>37</v>
      </c>
      <c r="U856" s="1" t="s">
        <v>766</v>
      </c>
      <c r="V856" s="1" t="s">
        <v>39</v>
      </c>
      <c r="W856" s="1">
        <v>55000000</v>
      </c>
      <c r="X856" s="1">
        <v>1998</v>
      </c>
      <c r="Y856" s="1">
        <v>702</v>
      </c>
      <c r="Z856" s="1">
        <v>6.7</v>
      </c>
      <c r="AA856" s="1">
        <v>2.35</v>
      </c>
      <c r="AB856" s="1">
        <v>0</v>
      </c>
    </row>
    <row r="857" spans="1:28" x14ac:dyDescent="0.2">
      <c r="A857" s="1" t="s">
        <v>746</v>
      </c>
      <c r="B857" s="1" t="s">
        <v>1763</v>
      </c>
      <c r="C857" s="1">
        <v>354</v>
      </c>
      <c r="D857" s="1">
        <v>111</v>
      </c>
      <c r="E857" s="1">
        <v>16000</v>
      </c>
      <c r="F857" s="1">
        <v>640</v>
      </c>
      <c r="G857" s="1" t="s">
        <v>633</v>
      </c>
      <c r="H857" s="1">
        <v>926</v>
      </c>
      <c r="I857" s="1">
        <v>70098138</v>
      </c>
      <c r="J857" s="1" t="s">
        <v>1324</v>
      </c>
      <c r="K857" s="1" t="s">
        <v>4645</v>
      </c>
      <c r="L857" s="1" t="s">
        <v>4646</v>
      </c>
      <c r="M857" s="1">
        <v>735784</v>
      </c>
      <c r="N857" s="1">
        <v>3983</v>
      </c>
      <c r="O857" s="1" t="s">
        <v>4647</v>
      </c>
      <c r="P857" s="1">
        <v>0</v>
      </c>
      <c r="Q857" s="1" t="s">
        <v>4648</v>
      </c>
      <c r="R857" s="2" t="s">
        <v>4649</v>
      </c>
      <c r="S857" s="1">
        <v>2105</v>
      </c>
      <c r="T857" s="1" t="s">
        <v>37</v>
      </c>
      <c r="U857" s="1" t="s">
        <v>38</v>
      </c>
      <c r="V857" s="1" t="s">
        <v>584</v>
      </c>
      <c r="W857" s="1">
        <v>30000000</v>
      </c>
      <c r="X857" s="1">
        <v>2003</v>
      </c>
      <c r="Y857" s="1">
        <v>890</v>
      </c>
      <c r="Z857" s="1">
        <v>8.1</v>
      </c>
      <c r="AA857" s="1">
        <v>2.35</v>
      </c>
      <c r="AB857" s="1">
        <v>13000</v>
      </c>
    </row>
    <row r="858" spans="1:28" x14ac:dyDescent="0.2">
      <c r="A858" s="1" t="s">
        <v>28</v>
      </c>
      <c r="B858" s="1" t="s">
        <v>1953</v>
      </c>
      <c r="C858" s="1">
        <v>140</v>
      </c>
      <c r="D858" s="1">
        <v>85</v>
      </c>
      <c r="E858" s="1">
        <v>0</v>
      </c>
      <c r="F858" s="1">
        <v>490</v>
      </c>
      <c r="G858" s="1" t="s">
        <v>4650</v>
      </c>
      <c r="H858" s="1">
        <v>21000</v>
      </c>
      <c r="I858" s="1">
        <v>66365290</v>
      </c>
      <c r="J858" s="1" t="s">
        <v>1670</v>
      </c>
      <c r="K858" s="1" t="s">
        <v>96</v>
      </c>
      <c r="L858" s="1" t="s">
        <v>4651</v>
      </c>
      <c r="M858" s="1">
        <v>56874</v>
      </c>
      <c r="N858" s="1">
        <v>22458</v>
      </c>
      <c r="O858" s="1" t="s">
        <v>1890</v>
      </c>
      <c r="P858" s="1">
        <v>2</v>
      </c>
      <c r="Q858" s="1" t="s">
        <v>4652</v>
      </c>
      <c r="R858" s="2" t="s">
        <v>4653</v>
      </c>
      <c r="S858" s="1">
        <v>358</v>
      </c>
      <c r="T858" s="1" t="s">
        <v>37</v>
      </c>
      <c r="U858" s="1" t="s">
        <v>38</v>
      </c>
      <c r="V858" s="1" t="s">
        <v>39</v>
      </c>
      <c r="W858" s="1">
        <v>55000000</v>
      </c>
      <c r="X858" s="1">
        <v>1999</v>
      </c>
      <c r="Y858" s="1">
        <v>860</v>
      </c>
      <c r="Z858" s="1">
        <v>6.4</v>
      </c>
      <c r="AA858" s="1">
        <v>1.37</v>
      </c>
      <c r="AB858" s="1">
        <v>0</v>
      </c>
    </row>
    <row r="859" spans="1:28" x14ac:dyDescent="0.2">
      <c r="A859" s="1" t="s">
        <v>28</v>
      </c>
      <c r="C859" s="1">
        <v>77</v>
      </c>
      <c r="D859" s="1">
        <v>44</v>
      </c>
      <c r="F859" s="1">
        <v>72</v>
      </c>
      <c r="G859" s="1" t="s">
        <v>4654</v>
      </c>
      <c r="H859" s="1">
        <v>847</v>
      </c>
      <c r="J859" s="1" t="s">
        <v>570</v>
      </c>
      <c r="K859" s="1" t="s">
        <v>4655</v>
      </c>
      <c r="L859" s="1" t="s">
        <v>4656</v>
      </c>
      <c r="M859" s="1">
        <v>63982</v>
      </c>
      <c r="N859" s="1">
        <v>1359</v>
      </c>
      <c r="O859" s="1" t="s">
        <v>4657</v>
      </c>
      <c r="P859" s="1">
        <v>4</v>
      </c>
      <c r="Q859" s="1" t="s">
        <v>4658</v>
      </c>
      <c r="R859" s="2" t="s">
        <v>4659</v>
      </c>
      <c r="S859" s="1">
        <v>181</v>
      </c>
      <c r="T859" s="1" t="s">
        <v>37</v>
      </c>
      <c r="U859" s="1" t="s">
        <v>38</v>
      </c>
      <c r="V859" s="1" t="s">
        <v>1125</v>
      </c>
      <c r="W859" s="1">
        <v>1400000</v>
      </c>
      <c r="Y859" s="1">
        <v>440</v>
      </c>
      <c r="Z859" s="1">
        <v>8.4</v>
      </c>
      <c r="AA859" s="1">
        <v>1.33</v>
      </c>
      <c r="AB859" s="1">
        <v>0</v>
      </c>
    </row>
    <row r="860" spans="1:28" x14ac:dyDescent="0.2">
      <c r="A860" s="1" t="s">
        <v>746</v>
      </c>
      <c r="B860" s="1" t="s">
        <v>1763</v>
      </c>
      <c r="C860" s="1">
        <v>304</v>
      </c>
      <c r="D860" s="1">
        <v>137</v>
      </c>
      <c r="E860" s="1">
        <v>16000</v>
      </c>
      <c r="F860" s="1">
        <v>348</v>
      </c>
      <c r="G860" s="1" t="s">
        <v>4660</v>
      </c>
      <c r="H860" s="1">
        <v>890</v>
      </c>
      <c r="I860" s="1">
        <v>66207920</v>
      </c>
      <c r="J860" s="1" t="s">
        <v>463</v>
      </c>
      <c r="K860" s="1" t="s">
        <v>633</v>
      </c>
      <c r="L860" s="1" t="s">
        <v>4661</v>
      </c>
      <c r="M860" s="1">
        <v>512749</v>
      </c>
      <c r="N860" s="1">
        <v>1959</v>
      </c>
      <c r="O860" s="1" t="s">
        <v>4557</v>
      </c>
      <c r="P860" s="1">
        <v>0</v>
      </c>
      <c r="Q860" s="1" t="s">
        <v>4662</v>
      </c>
      <c r="R860" s="2" t="s">
        <v>4663</v>
      </c>
      <c r="S860" s="1">
        <v>935</v>
      </c>
      <c r="T860" s="1" t="s">
        <v>37</v>
      </c>
      <c r="U860" s="1" t="s">
        <v>38</v>
      </c>
      <c r="V860" s="1" t="s">
        <v>584</v>
      </c>
      <c r="W860" s="1">
        <v>30000000</v>
      </c>
      <c r="X860" s="1">
        <v>2004</v>
      </c>
      <c r="Y860" s="1">
        <v>387</v>
      </c>
      <c r="Z860" s="1">
        <v>8</v>
      </c>
      <c r="AA860" s="1">
        <v>2.35</v>
      </c>
      <c r="AB860" s="1">
        <v>0</v>
      </c>
    </row>
    <row r="861" spans="1:28" x14ac:dyDescent="0.2">
      <c r="A861" s="1" t="s">
        <v>28</v>
      </c>
      <c r="B861" s="1" t="s">
        <v>2288</v>
      </c>
      <c r="C861" s="1">
        <v>45</v>
      </c>
      <c r="D861" s="1">
        <v>97</v>
      </c>
      <c r="E861" s="1">
        <v>96</v>
      </c>
      <c r="F861" s="1">
        <v>403</v>
      </c>
      <c r="G861" s="1" t="s">
        <v>4664</v>
      </c>
      <c r="H861" s="1">
        <v>13000</v>
      </c>
      <c r="I861" s="1">
        <v>63408614</v>
      </c>
      <c r="J861" s="1" t="s">
        <v>421</v>
      </c>
      <c r="K861" s="1" t="s">
        <v>1783</v>
      </c>
      <c r="L861" s="1" t="s">
        <v>4665</v>
      </c>
      <c r="M861" s="1">
        <v>75365</v>
      </c>
      <c r="N861" s="1">
        <v>14432</v>
      </c>
      <c r="O861" s="1" t="s">
        <v>4666</v>
      </c>
      <c r="P861" s="1">
        <v>1</v>
      </c>
      <c r="Q861" s="1" t="s">
        <v>4667</v>
      </c>
      <c r="R861" s="2" t="s">
        <v>4668</v>
      </c>
      <c r="S861" s="1">
        <v>149</v>
      </c>
      <c r="T861" s="1" t="s">
        <v>37</v>
      </c>
      <c r="U861" s="1" t="s">
        <v>38</v>
      </c>
      <c r="V861" s="1" t="s">
        <v>584</v>
      </c>
      <c r="W861" s="1">
        <v>55000000</v>
      </c>
      <c r="X861" s="1">
        <v>1989</v>
      </c>
      <c r="Y861" s="1">
        <v>549</v>
      </c>
      <c r="Z861" s="1">
        <v>6.3</v>
      </c>
      <c r="AA861" s="1">
        <v>2.35</v>
      </c>
      <c r="AB861" s="1">
        <v>0</v>
      </c>
    </row>
    <row r="862" spans="1:28" x14ac:dyDescent="0.2">
      <c r="A862" s="1" t="s">
        <v>28</v>
      </c>
      <c r="B862" s="1" t="s">
        <v>434</v>
      </c>
      <c r="C862" s="1">
        <v>49</v>
      </c>
      <c r="D862" s="1">
        <v>104</v>
      </c>
      <c r="E862" s="1">
        <v>0</v>
      </c>
      <c r="F862" s="1">
        <v>812</v>
      </c>
      <c r="G862" s="1" t="s">
        <v>2376</v>
      </c>
      <c r="H862" s="1">
        <v>13000</v>
      </c>
      <c r="I862" s="1">
        <v>58422650</v>
      </c>
      <c r="J862" s="1" t="s">
        <v>881</v>
      </c>
      <c r="K862" s="1" t="s">
        <v>976</v>
      </c>
      <c r="L862" s="1" t="s">
        <v>4669</v>
      </c>
      <c r="M862" s="1">
        <v>78974</v>
      </c>
      <c r="N862" s="1">
        <v>25599</v>
      </c>
      <c r="O862" s="1" t="s">
        <v>3865</v>
      </c>
      <c r="P862" s="1">
        <v>3</v>
      </c>
      <c r="Q862" s="1" t="s">
        <v>4670</v>
      </c>
      <c r="R862" s="2" t="s">
        <v>4671</v>
      </c>
      <c r="S862" s="1">
        <v>173</v>
      </c>
      <c r="T862" s="1" t="s">
        <v>37</v>
      </c>
      <c r="U862" s="1" t="s">
        <v>38</v>
      </c>
      <c r="V862" s="1" t="s">
        <v>39</v>
      </c>
      <c r="W862" s="1">
        <v>55000000</v>
      </c>
      <c r="X862" s="1">
        <v>1992</v>
      </c>
      <c r="Y862" s="1">
        <v>11000</v>
      </c>
      <c r="Z862" s="1">
        <v>6.4</v>
      </c>
      <c r="AA862" s="1">
        <v>1.85</v>
      </c>
      <c r="AB862" s="1">
        <v>8000</v>
      </c>
    </row>
    <row r="863" spans="1:28" x14ac:dyDescent="0.2">
      <c r="A863" s="1" t="s">
        <v>28</v>
      </c>
      <c r="B863" s="1" t="s">
        <v>4672</v>
      </c>
      <c r="C863" s="1">
        <v>146</v>
      </c>
      <c r="D863" s="1">
        <v>110</v>
      </c>
      <c r="E863" s="1">
        <v>9</v>
      </c>
      <c r="F863" s="1">
        <v>95</v>
      </c>
      <c r="G863" s="1" t="s">
        <v>4673</v>
      </c>
      <c r="H863" s="1">
        <v>485</v>
      </c>
      <c r="I863" s="1">
        <v>56932305</v>
      </c>
      <c r="J863" s="1" t="s">
        <v>4674</v>
      </c>
      <c r="K863" s="1" t="s">
        <v>4220</v>
      </c>
      <c r="L863" s="1" t="s">
        <v>4675</v>
      </c>
      <c r="M863" s="1">
        <v>96690</v>
      </c>
      <c r="N863" s="1">
        <v>939</v>
      </c>
      <c r="O863" s="1" t="s">
        <v>4676</v>
      </c>
      <c r="P863" s="1">
        <v>2</v>
      </c>
      <c r="Q863" s="1" t="s">
        <v>4677</v>
      </c>
      <c r="R863" s="2" t="s">
        <v>4678</v>
      </c>
      <c r="S863" s="1">
        <v>293</v>
      </c>
      <c r="T863" s="1" t="s">
        <v>37</v>
      </c>
      <c r="U863" s="1" t="s">
        <v>38</v>
      </c>
      <c r="V863" s="1" t="s">
        <v>39</v>
      </c>
      <c r="W863" s="1">
        <v>55000000</v>
      </c>
      <c r="X863" s="1">
        <v>2000</v>
      </c>
      <c r="Y863" s="1">
        <v>110</v>
      </c>
      <c r="Z863" s="1">
        <v>6.6</v>
      </c>
      <c r="AA863" s="1">
        <v>2.35</v>
      </c>
      <c r="AB863" s="1">
        <v>0</v>
      </c>
    </row>
    <row r="864" spans="1:28" x14ac:dyDescent="0.2">
      <c r="A864" s="1" t="s">
        <v>28</v>
      </c>
      <c r="B864" s="1" t="s">
        <v>4255</v>
      </c>
      <c r="C864" s="1">
        <v>60</v>
      </c>
      <c r="D864" s="1">
        <v>133</v>
      </c>
      <c r="E864" s="1">
        <v>53</v>
      </c>
      <c r="F864" s="1">
        <v>263</v>
      </c>
      <c r="G864" s="1" t="s">
        <v>1044</v>
      </c>
      <c r="H864" s="1">
        <v>1000</v>
      </c>
      <c r="I864" s="1">
        <v>68750000</v>
      </c>
      <c r="J864" s="1" t="s">
        <v>50</v>
      </c>
      <c r="K864" s="1" t="s">
        <v>429</v>
      </c>
      <c r="L864" s="1" t="s">
        <v>4679</v>
      </c>
      <c r="M864" s="1">
        <v>40858</v>
      </c>
      <c r="N864" s="1">
        <v>2916</v>
      </c>
      <c r="O864" s="1" t="s">
        <v>4680</v>
      </c>
      <c r="P864" s="1">
        <v>0</v>
      </c>
      <c r="Q864" s="1" t="s">
        <v>4681</v>
      </c>
      <c r="R864" s="2" t="s">
        <v>4682</v>
      </c>
      <c r="S864" s="1">
        <v>144</v>
      </c>
      <c r="T864" s="1" t="s">
        <v>37</v>
      </c>
      <c r="U864" s="1" t="s">
        <v>38</v>
      </c>
      <c r="V864" s="1" t="s">
        <v>584</v>
      </c>
      <c r="W864" s="1">
        <v>55000000</v>
      </c>
      <c r="X864" s="1">
        <v>1996</v>
      </c>
      <c r="Y864" s="1">
        <v>780</v>
      </c>
      <c r="Z864" s="1">
        <v>6.4</v>
      </c>
      <c r="AA864" s="1">
        <v>2.35</v>
      </c>
      <c r="AB864" s="1">
        <v>0</v>
      </c>
    </row>
    <row r="865" spans="1:28" x14ac:dyDescent="0.2">
      <c r="A865" s="1" t="s">
        <v>28</v>
      </c>
      <c r="B865" s="1" t="s">
        <v>2041</v>
      </c>
      <c r="C865" s="1">
        <v>189</v>
      </c>
      <c r="D865" s="1">
        <v>94</v>
      </c>
      <c r="E865" s="1">
        <v>70</v>
      </c>
      <c r="F865" s="1">
        <v>497</v>
      </c>
      <c r="G865" s="1" t="s">
        <v>4683</v>
      </c>
      <c r="H865" s="1">
        <v>1000</v>
      </c>
      <c r="I865" s="1">
        <v>68218041</v>
      </c>
      <c r="J865" s="1" t="s">
        <v>514</v>
      </c>
      <c r="K865" s="1" t="s">
        <v>4684</v>
      </c>
      <c r="L865" s="1" t="s">
        <v>4685</v>
      </c>
      <c r="M865" s="1">
        <v>67191</v>
      </c>
      <c r="N865" s="1">
        <v>2820</v>
      </c>
      <c r="O865" s="1" t="s">
        <v>3537</v>
      </c>
      <c r="P865" s="1">
        <v>1</v>
      </c>
      <c r="Q865" s="1" t="s">
        <v>4686</v>
      </c>
      <c r="R865" s="2" t="s">
        <v>4687</v>
      </c>
      <c r="S865" s="1">
        <v>108</v>
      </c>
      <c r="T865" s="1" t="s">
        <v>37</v>
      </c>
      <c r="U865" s="1" t="s">
        <v>38</v>
      </c>
      <c r="V865" s="1" t="s">
        <v>94</v>
      </c>
      <c r="W865" s="1">
        <v>55000000</v>
      </c>
      <c r="X865" s="1">
        <v>2011</v>
      </c>
      <c r="Y865" s="1">
        <v>549</v>
      </c>
      <c r="Z865" s="1">
        <v>6</v>
      </c>
      <c r="AA865" s="1">
        <v>1.85</v>
      </c>
      <c r="AB865" s="1">
        <v>14000</v>
      </c>
    </row>
    <row r="866" spans="1:28" x14ac:dyDescent="0.2">
      <c r="A866" s="1" t="s">
        <v>28</v>
      </c>
      <c r="B866" s="1" t="s">
        <v>945</v>
      </c>
      <c r="C866" s="1">
        <v>206</v>
      </c>
      <c r="D866" s="1">
        <v>104</v>
      </c>
      <c r="E866" s="1">
        <v>50</v>
      </c>
      <c r="F866" s="1">
        <v>947</v>
      </c>
      <c r="G866" s="1" t="s">
        <v>4688</v>
      </c>
      <c r="H866" s="1">
        <v>5000</v>
      </c>
      <c r="I866" s="1">
        <v>25040293</v>
      </c>
      <c r="J866" s="1" t="s">
        <v>42</v>
      </c>
      <c r="K866" s="1" t="s">
        <v>501</v>
      </c>
      <c r="L866" s="1" t="s">
        <v>4689</v>
      </c>
      <c r="M866" s="1">
        <v>88049</v>
      </c>
      <c r="N866" s="1">
        <v>7247</v>
      </c>
      <c r="O866" s="1" t="s">
        <v>2296</v>
      </c>
      <c r="P866" s="1">
        <v>0</v>
      </c>
      <c r="Q866" s="1" t="s">
        <v>4690</v>
      </c>
      <c r="R866" s="2" t="s">
        <v>4691</v>
      </c>
      <c r="S866" s="1">
        <v>279</v>
      </c>
      <c r="T866" s="1" t="s">
        <v>37</v>
      </c>
      <c r="U866" s="1" t="s">
        <v>38</v>
      </c>
      <c r="V866" s="1" t="s">
        <v>39</v>
      </c>
      <c r="W866" s="1">
        <v>55000000</v>
      </c>
      <c r="X866" s="1">
        <v>2008</v>
      </c>
      <c r="Y866" s="1">
        <v>962</v>
      </c>
      <c r="Z866" s="1">
        <v>6.6</v>
      </c>
      <c r="AA866" s="1">
        <v>2.35</v>
      </c>
      <c r="AB866" s="1">
        <v>0</v>
      </c>
    </row>
    <row r="867" spans="1:28" x14ac:dyDescent="0.2">
      <c r="A867" s="1" t="s">
        <v>28</v>
      </c>
      <c r="B867" s="1" t="s">
        <v>4692</v>
      </c>
      <c r="C867" s="1">
        <v>118</v>
      </c>
      <c r="D867" s="1">
        <v>91</v>
      </c>
      <c r="E867" s="1">
        <v>39</v>
      </c>
      <c r="F867" s="1">
        <v>562</v>
      </c>
      <c r="G867" s="1" t="s">
        <v>4693</v>
      </c>
      <c r="H867" s="1">
        <v>1000</v>
      </c>
      <c r="I867" s="1">
        <v>55747724</v>
      </c>
      <c r="J867" s="1" t="s">
        <v>470</v>
      </c>
      <c r="K867" s="1" t="s">
        <v>478</v>
      </c>
      <c r="L867" s="1" t="s">
        <v>4694</v>
      </c>
      <c r="M867" s="1">
        <v>18042</v>
      </c>
      <c r="N867" s="1">
        <v>3104</v>
      </c>
      <c r="O867" s="1" t="s">
        <v>928</v>
      </c>
      <c r="P867" s="1">
        <v>1</v>
      </c>
      <c r="Q867" s="1" t="s">
        <v>4695</v>
      </c>
      <c r="R867" s="2" t="s">
        <v>4696</v>
      </c>
      <c r="S867" s="1">
        <v>73</v>
      </c>
      <c r="T867" s="1" t="s">
        <v>37</v>
      </c>
      <c r="U867" s="1" t="s">
        <v>38</v>
      </c>
      <c r="V867" s="1" t="s">
        <v>94</v>
      </c>
      <c r="W867" s="1">
        <v>55000000</v>
      </c>
      <c r="X867" s="1">
        <v>2013</v>
      </c>
      <c r="Y867" s="1">
        <v>591</v>
      </c>
      <c r="Z867" s="1">
        <v>5.9</v>
      </c>
      <c r="AA867" s="1">
        <v>1.85</v>
      </c>
      <c r="AB867" s="1">
        <v>0</v>
      </c>
    </row>
    <row r="868" spans="1:28" x14ac:dyDescent="0.2">
      <c r="A868" s="1" t="s">
        <v>28</v>
      </c>
      <c r="B868" s="1" t="s">
        <v>684</v>
      </c>
      <c r="C868" s="1">
        <v>210</v>
      </c>
      <c r="D868" s="1">
        <v>145</v>
      </c>
      <c r="E868" s="1">
        <v>21000</v>
      </c>
      <c r="F868" s="1">
        <v>243</v>
      </c>
      <c r="G868" s="1" t="s">
        <v>4697</v>
      </c>
      <c r="H868" s="1">
        <v>534</v>
      </c>
      <c r="I868" s="1">
        <v>55473600</v>
      </c>
      <c r="J868" s="1" t="s">
        <v>4176</v>
      </c>
      <c r="K868" s="1" t="s">
        <v>4698</v>
      </c>
      <c r="L868" s="1" t="s">
        <v>4699</v>
      </c>
      <c r="M868" s="1">
        <v>207686</v>
      </c>
      <c r="N868" s="1">
        <v>1543</v>
      </c>
      <c r="O868" s="1" t="s">
        <v>4700</v>
      </c>
      <c r="P868" s="1">
        <v>0</v>
      </c>
      <c r="Q868" s="1" t="s">
        <v>4701</v>
      </c>
      <c r="R868" s="2" t="s">
        <v>4702</v>
      </c>
      <c r="S868" s="1">
        <v>776</v>
      </c>
      <c r="T868" s="1" t="s">
        <v>37</v>
      </c>
      <c r="U868" s="1" t="s">
        <v>38</v>
      </c>
      <c r="V868" s="1" t="s">
        <v>584</v>
      </c>
      <c r="W868" s="1">
        <v>50000000</v>
      </c>
      <c r="X868" s="1">
        <v>1992</v>
      </c>
      <c r="Y868" s="1">
        <v>273</v>
      </c>
      <c r="Z868" s="1">
        <v>6.4</v>
      </c>
      <c r="AA868" s="1">
        <v>2.35</v>
      </c>
      <c r="AB868" s="1">
        <v>0</v>
      </c>
    </row>
    <row r="869" spans="1:28" x14ac:dyDescent="0.2">
      <c r="A869" s="1" t="s">
        <v>28</v>
      </c>
      <c r="B869" s="1" t="s">
        <v>4703</v>
      </c>
      <c r="C869" s="1">
        <v>76</v>
      </c>
      <c r="D869" s="1">
        <v>135</v>
      </c>
      <c r="E869" s="1">
        <v>317</v>
      </c>
      <c r="F869" s="1">
        <v>34</v>
      </c>
      <c r="G869" s="1" t="s">
        <v>4704</v>
      </c>
      <c r="H869" s="1">
        <v>57</v>
      </c>
      <c r="I869" s="1">
        <v>49994804</v>
      </c>
      <c r="J869" s="1" t="s">
        <v>4705</v>
      </c>
      <c r="K869" s="1" t="s">
        <v>4706</v>
      </c>
      <c r="L869" s="1" t="s">
        <v>4707</v>
      </c>
      <c r="M869" s="1">
        <v>29205</v>
      </c>
      <c r="N869" s="1">
        <v>164</v>
      </c>
      <c r="O869" s="1" t="s">
        <v>4708</v>
      </c>
      <c r="P869" s="1">
        <v>1</v>
      </c>
      <c r="Q869" s="1" t="s">
        <v>4709</v>
      </c>
      <c r="R869" s="2" t="s">
        <v>4710</v>
      </c>
      <c r="S869" s="1">
        <v>194</v>
      </c>
      <c r="T869" s="1" t="s">
        <v>37</v>
      </c>
      <c r="U869" s="1" t="s">
        <v>38</v>
      </c>
      <c r="V869" s="1" t="s">
        <v>94</v>
      </c>
      <c r="W869" s="1">
        <v>55000000</v>
      </c>
      <c r="X869" s="1">
        <v>1996</v>
      </c>
      <c r="Y869" s="1">
        <v>40</v>
      </c>
      <c r="Z869" s="1">
        <v>6.3</v>
      </c>
      <c r="AA869" s="1">
        <v>2.35</v>
      </c>
      <c r="AB869" s="1">
        <v>0</v>
      </c>
    </row>
    <row r="870" spans="1:28" x14ac:dyDescent="0.2">
      <c r="A870" s="1" t="s">
        <v>28</v>
      </c>
      <c r="B870" s="1" t="s">
        <v>4711</v>
      </c>
      <c r="C870" s="1">
        <v>149</v>
      </c>
      <c r="D870" s="1">
        <v>122</v>
      </c>
      <c r="E870" s="1">
        <v>287</v>
      </c>
      <c r="F870" s="1">
        <v>135</v>
      </c>
      <c r="G870" s="1" t="s">
        <v>2267</v>
      </c>
      <c r="H870" s="1">
        <v>22000</v>
      </c>
      <c r="I870" s="1">
        <v>41609593</v>
      </c>
      <c r="J870" s="1" t="s">
        <v>3335</v>
      </c>
      <c r="K870" s="1" t="s">
        <v>1745</v>
      </c>
      <c r="L870" s="1" t="s">
        <v>4712</v>
      </c>
      <c r="M870" s="1">
        <v>145422</v>
      </c>
      <c r="N870" s="1">
        <v>24270</v>
      </c>
      <c r="O870" s="1" t="s">
        <v>4713</v>
      </c>
      <c r="P870" s="1">
        <v>2</v>
      </c>
      <c r="Q870" s="1" t="s">
        <v>4714</v>
      </c>
      <c r="R870" s="2" t="s">
        <v>4715</v>
      </c>
      <c r="S870" s="1">
        <v>572</v>
      </c>
      <c r="T870" s="1" t="s">
        <v>37</v>
      </c>
      <c r="U870" s="1" t="s">
        <v>56</v>
      </c>
      <c r="V870" s="1" t="s">
        <v>584</v>
      </c>
      <c r="W870" s="1">
        <v>55000000</v>
      </c>
      <c r="X870" s="1">
        <v>1998</v>
      </c>
      <c r="Y870" s="1">
        <v>2000</v>
      </c>
      <c r="Z870" s="1">
        <v>7.3</v>
      </c>
      <c r="AA870" s="1">
        <v>2.35</v>
      </c>
      <c r="AB870" s="1">
        <v>0</v>
      </c>
    </row>
    <row r="871" spans="1:28" x14ac:dyDescent="0.2">
      <c r="A871" s="1" t="s">
        <v>28</v>
      </c>
      <c r="B871" s="1" t="s">
        <v>2721</v>
      </c>
      <c r="C871" s="1">
        <v>62</v>
      </c>
      <c r="D871" s="1">
        <v>110</v>
      </c>
      <c r="E871" s="1">
        <v>81</v>
      </c>
      <c r="F871" s="1">
        <v>163</v>
      </c>
      <c r="G871" s="1" t="s">
        <v>2010</v>
      </c>
      <c r="H871" s="1">
        <v>1000</v>
      </c>
      <c r="I871" s="1">
        <v>38553833</v>
      </c>
      <c r="J871" s="1" t="s">
        <v>4716</v>
      </c>
      <c r="K871" s="1" t="s">
        <v>137</v>
      </c>
      <c r="L871" s="1" t="s">
        <v>4717</v>
      </c>
      <c r="M871" s="1">
        <v>46239</v>
      </c>
      <c r="N871" s="1">
        <v>1752</v>
      </c>
      <c r="O871" s="1" t="s">
        <v>4718</v>
      </c>
      <c r="P871" s="1">
        <v>0</v>
      </c>
      <c r="Q871" s="1" t="s">
        <v>4719</v>
      </c>
      <c r="R871" s="2" t="s">
        <v>4720</v>
      </c>
      <c r="S871" s="1">
        <v>155</v>
      </c>
      <c r="T871" s="1" t="s">
        <v>37</v>
      </c>
      <c r="U871" s="1" t="s">
        <v>38</v>
      </c>
      <c r="V871" s="1" t="s">
        <v>584</v>
      </c>
      <c r="W871" s="1">
        <v>55000000</v>
      </c>
      <c r="X871" s="1">
        <v>1996</v>
      </c>
      <c r="Y871" s="1">
        <v>416</v>
      </c>
      <c r="Z871" s="1">
        <v>6.8</v>
      </c>
      <c r="AA871" s="1">
        <v>2.35</v>
      </c>
      <c r="AB871" s="1">
        <v>0</v>
      </c>
    </row>
    <row r="872" spans="1:28" x14ac:dyDescent="0.2">
      <c r="A872" s="1" t="s">
        <v>28</v>
      </c>
      <c r="B872" s="1" t="s">
        <v>4721</v>
      </c>
      <c r="C872" s="1">
        <v>224</v>
      </c>
      <c r="D872" s="1">
        <v>95</v>
      </c>
      <c r="E872" s="1">
        <v>17</v>
      </c>
      <c r="F872" s="1">
        <v>594</v>
      </c>
      <c r="G872" s="1" t="s">
        <v>4722</v>
      </c>
      <c r="H872" s="1">
        <v>838</v>
      </c>
      <c r="I872" s="1">
        <v>76137505</v>
      </c>
      <c r="J872" s="1" t="s">
        <v>791</v>
      </c>
      <c r="K872" s="1" t="s">
        <v>404</v>
      </c>
      <c r="L872" s="1" t="s">
        <v>4723</v>
      </c>
      <c r="M872" s="1">
        <v>49207</v>
      </c>
      <c r="N872" s="1">
        <v>3697</v>
      </c>
      <c r="O872" s="1" t="s">
        <v>4724</v>
      </c>
      <c r="P872" s="1">
        <v>0</v>
      </c>
      <c r="Q872" s="1" t="s">
        <v>4725</v>
      </c>
      <c r="R872" s="2" t="s">
        <v>4726</v>
      </c>
      <c r="S872" s="1">
        <v>174</v>
      </c>
      <c r="T872" s="1" t="s">
        <v>37</v>
      </c>
      <c r="U872" s="1" t="s">
        <v>56</v>
      </c>
      <c r="V872" s="1" t="s">
        <v>94</v>
      </c>
      <c r="W872" s="1">
        <v>55000000</v>
      </c>
      <c r="X872" s="1">
        <v>2014</v>
      </c>
      <c r="Y872" s="1">
        <v>722</v>
      </c>
      <c r="Z872" s="1">
        <v>7.2</v>
      </c>
      <c r="AA872" s="1">
        <v>2.35</v>
      </c>
      <c r="AB872" s="1">
        <v>30000</v>
      </c>
    </row>
    <row r="873" spans="1:28" x14ac:dyDescent="0.2">
      <c r="A873" s="1" t="s">
        <v>28</v>
      </c>
      <c r="B873" s="1" t="s">
        <v>4727</v>
      </c>
      <c r="C873" s="1">
        <v>265</v>
      </c>
      <c r="D873" s="1">
        <v>102</v>
      </c>
      <c r="E873" s="1">
        <v>82</v>
      </c>
      <c r="F873" s="1">
        <v>537</v>
      </c>
      <c r="G873" s="1" t="s">
        <v>4728</v>
      </c>
      <c r="H873" s="1">
        <v>622</v>
      </c>
      <c r="I873" s="1">
        <v>34350553</v>
      </c>
      <c r="J873" s="1" t="s">
        <v>1903</v>
      </c>
      <c r="K873" s="1" t="s">
        <v>2100</v>
      </c>
      <c r="L873" s="1" t="s">
        <v>4729</v>
      </c>
      <c r="M873" s="1">
        <v>104066</v>
      </c>
      <c r="N873" s="1">
        <v>2488</v>
      </c>
      <c r="O873" s="1" t="s">
        <v>2285</v>
      </c>
      <c r="P873" s="1">
        <v>4</v>
      </c>
      <c r="Q873" s="1" t="s">
        <v>4730</v>
      </c>
      <c r="R873" s="2" t="s">
        <v>4731</v>
      </c>
      <c r="S873" s="1">
        <v>207</v>
      </c>
      <c r="T873" s="1" t="s">
        <v>37</v>
      </c>
      <c r="U873" s="1" t="s">
        <v>38</v>
      </c>
      <c r="V873" s="1" t="s">
        <v>584</v>
      </c>
      <c r="W873" s="1">
        <v>68000000</v>
      </c>
      <c r="X873" s="1">
        <v>2012</v>
      </c>
      <c r="Y873" s="1">
        <v>591</v>
      </c>
      <c r="Z873" s="1">
        <v>5.7</v>
      </c>
      <c r="AA873" s="1">
        <v>2.35</v>
      </c>
      <c r="AB873" s="1">
        <v>15000</v>
      </c>
    </row>
    <row r="874" spans="1:28" x14ac:dyDescent="0.2">
      <c r="A874" s="1" t="s">
        <v>28</v>
      </c>
      <c r="B874" s="1" t="s">
        <v>4732</v>
      </c>
      <c r="C874" s="1">
        <v>135</v>
      </c>
      <c r="D874" s="1">
        <v>94</v>
      </c>
      <c r="E874" s="1">
        <v>607</v>
      </c>
      <c r="F874" s="1">
        <v>215</v>
      </c>
      <c r="G874" s="1" t="s">
        <v>4733</v>
      </c>
      <c r="H874" s="1">
        <v>933</v>
      </c>
      <c r="I874" s="1">
        <v>34238611</v>
      </c>
      <c r="J874" s="1" t="s">
        <v>463</v>
      </c>
      <c r="K874" s="1" t="s">
        <v>1691</v>
      </c>
      <c r="L874" s="1" t="s">
        <v>4734</v>
      </c>
      <c r="M874" s="1">
        <v>35830</v>
      </c>
      <c r="N874" s="1">
        <v>2248</v>
      </c>
      <c r="O874" s="1" t="s">
        <v>4735</v>
      </c>
      <c r="P874" s="1">
        <v>1</v>
      </c>
      <c r="Q874" s="1" t="s">
        <v>4736</v>
      </c>
      <c r="R874" s="2" t="s">
        <v>4737</v>
      </c>
      <c r="S874" s="1">
        <v>321</v>
      </c>
      <c r="T874" s="1" t="s">
        <v>37</v>
      </c>
      <c r="U874" s="1" t="s">
        <v>38</v>
      </c>
      <c r="V874" s="1" t="s">
        <v>584</v>
      </c>
      <c r="W874" s="1">
        <v>55000000</v>
      </c>
      <c r="X874" s="1">
        <v>2003</v>
      </c>
      <c r="Y874" s="1">
        <v>518</v>
      </c>
      <c r="Z874" s="1">
        <v>6</v>
      </c>
      <c r="AA874" s="1">
        <v>1.85</v>
      </c>
      <c r="AB874" s="1">
        <v>0</v>
      </c>
    </row>
    <row r="875" spans="1:28" x14ac:dyDescent="0.2">
      <c r="A875" s="1" t="s">
        <v>28</v>
      </c>
      <c r="B875" s="1" t="s">
        <v>702</v>
      </c>
      <c r="C875" s="1">
        <v>100</v>
      </c>
      <c r="D875" s="1">
        <v>126</v>
      </c>
      <c r="E875" s="1">
        <v>226</v>
      </c>
      <c r="F875" s="1">
        <v>241</v>
      </c>
      <c r="G875" s="1" t="s">
        <v>3760</v>
      </c>
      <c r="H875" s="1">
        <v>12000</v>
      </c>
      <c r="I875" s="1">
        <v>34098563</v>
      </c>
      <c r="J875" s="1" t="s">
        <v>4074</v>
      </c>
      <c r="K875" s="1" t="s">
        <v>761</v>
      </c>
      <c r="L875" s="1" t="s">
        <v>4738</v>
      </c>
      <c r="M875" s="1">
        <v>27191</v>
      </c>
      <c r="N875" s="1">
        <v>13406</v>
      </c>
      <c r="O875" s="1" t="s">
        <v>4739</v>
      </c>
      <c r="P875" s="1">
        <v>1</v>
      </c>
      <c r="Q875" s="1" t="s">
        <v>4740</v>
      </c>
      <c r="R875" s="2" t="s">
        <v>4741</v>
      </c>
      <c r="S875" s="1">
        <v>232</v>
      </c>
      <c r="T875" s="1" t="s">
        <v>37</v>
      </c>
      <c r="U875" s="1" t="s">
        <v>38</v>
      </c>
      <c r="V875" s="1" t="s">
        <v>584</v>
      </c>
      <c r="W875" s="1">
        <v>55000000</v>
      </c>
      <c r="X875" s="1">
        <v>1999</v>
      </c>
      <c r="Y875" s="1">
        <v>509</v>
      </c>
      <c r="Z875" s="1">
        <v>6.5</v>
      </c>
      <c r="AA875" s="1">
        <v>2.35</v>
      </c>
      <c r="AB875" s="1">
        <v>0</v>
      </c>
    </row>
    <row r="876" spans="1:28" x14ac:dyDescent="0.2">
      <c r="A876" s="1" t="s">
        <v>28</v>
      </c>
      <c r="B876" s="1" t="s">
        <v>3493</v>
      </c>
      <c r="C876" s="1">
        <v>123</v>
      </c>
      <c r="D876" s="1">
        <v>118</v>
      </c>
      <c r="E876" s="1">
        <v>101</v>
      </c>
      <c r="F876" s="1">
        <v>327</v>
      </c>
      <c r="G876" s="1" t="s">
        <v>4742</v>
      </c>
      <c r="H876" s="1">
        <v>13000</v>
      </c>
      <c r="I876" s="1">
        <v>33828318</v>
      </c>
      <c r="J876" s="1" t="s">
        <v>1670</v>
      </c>
      <c r="K876" s="1" t="s">
        <v>1156</v>
      </c>
      <c r="L876" s="1" t="s">
        <v>4743</v>
      </c>
      <c r="M876" s="1">
        <v>44453</v>
      </c>
      <c r="N876" s="1">
        <v>14036</v>
      </c>
      <c r="O876" s="1" t="s">
        <v>4744</v>
      </c>
      <c r="P876" s="1">
        <v>2</v>
      </c>
      <c r="Q876" s="1" t="s">
        <v>4745</v>
      </c>
      <c r="R876" s="2" t="s">
        <v>4746</v>
      </c>
      <c r="S876" s="1">
        <v>154</v>
      </c>
      <c r="T876" s="1" t="s">
        <v>37</v>
      </c>
      <c r="U876" s="1" t="s">
        <v>38</v>
      </c>
      <c r="V876" s="1" t="s">
        <v>39</v>
      </c>
      <c r="W876" s="1">
        <v>55000000</v>
      </c>
      <c r="X876" s="1">
        <v>2003</v>
      </c>
      <c r="Y876" s="1">
        <v>390</v>
      </c>
      <c r="Z876" s="1">
        <v>5.8</v>
      </c>
      <c r="AA876" s="1">
        <v>2.35</v>
      </c>
      <c r="AB876" s="1">
        <v>0</v>
      </c>
    </row>
    <row r="877" spans="1:28" x14ac:dyDescent="0.2">
      <c r="A877" s="1" t="s">
        <v>28</v>
      </c>
      <c r="B877" s="1" t="s">
        <v>4747</v>
      </c>
      <c r="C877" s="1">
        <v>164</v>
      </c>
      <c r="D877" s="1">
        <v>99</v>
      </c>
      <c r="E877" s="1">
        <v>3</v>
      </c>
      <c r="F877" s="1">
        <v>490</v>
      </c>
      <c r="G877" s="1" t="s">
        <v>3760</v>
      </c>
      <c r="H877" s="1">
        <v>8000</v>
      </c>
      <c r="I877" s="1">
        <v>33472850</v>
      </c>
      <c r="J877" s="1" t="s">
        <v>3912</v>
      </c>
      <c r="K877" s="1" t="s">
        <v>1248</v>
      </c>
      <c r="L877" s="1" t="s">
        <v>4748</v>
      </c>
      <c r="M877" s="1">
        <v>67005</v>
      </c>
      <c r="N877" s="1">
        <v>10026</v>
      </c>
      <c r="O877" s="1" t="s">
        <v>3683</v>
      </c>
      <c r="P877" s="1">
        <v>3</v>
      </c>
      <c r="Q877" s="1" t="s">
        <v>4749</v>
      </c>
      <c r="R877" s="2" t="s">
        <v>4750</v>
      </c>
      <c r="S877" s="1">
        <v>119</v>
      </c>
      <c r="T877" s="1" t="s">
        <v>37</v>
      </c>
      <c r="U877" s="1" t="s">
        <v>38</v>
      </c>
      <c r="V877" s="1" t="s">
        <v>584</v>
      </c>
      <c r="W877" s="1">
        <v>55000000</v>
      </c>
      <c r="X877" s="1">
        <v>2008</v>
      </c>
      <c r="Y877" s="1">
        <v>509</v>
      </c>
      <c r="Z877" s="1">
        <v>5.8</v>
      </c>
      <c r="AA877" s="1">
        <v>2.35</v>
      </c>
      <c r="AB877" s="1">
        <v>0</v>
      </c>
    </row>
    <row r="878" spans="1:28" x14ac:dyDescent="0.2">
      <c r="A878" s="1" t="s">
        <v>28</v>
      </c>
      <c r="B878" s="1" t="s">
        <v>4751</v>
      </c>
      <c r="C878" s="1">
        <v>238</v>
      </c>
      <c r="D878" s="1">
        <v>88</v>
      </c>
      <c r="E878" s="1">
        <v>91</v>
      </c>
      <c r="F878" s="1">
        <v>591</v>
      </c>
      <c r="G878" s="1" t="s">
        <v>4752</v>
      </c>
      <c r="H878" s="1">
        <v>4000</v>
      </c>
      <c r="I878" s="1">
        <v>31051126</v>
      </c>
      <c r="J878" s="1" t="s">
        <v>470</v>
      </c>
      <c r="K878" s="1" t="s">
        <v>492</v>
      </c>
      <c r="L878" s="1" t="s">
        <v>4753</v>
      </c>
      <c r="M878" s="1">
        <v>36877</v>
      </c>
      <c r="N878" s="1">
        <v>6254</v>
      </c>
      <c r="O878" s="1" t="s">
        <v>763</v>
      </c>
      <c r="P878" s="1">
        <v>0</v>
      </c>
      <c r="Q878" s="1" t="s">
        <v>4754</v>
      </c>
      <c r="R878" s="2" t="s">
        <v>4755</v>
      </c>
      <c r="S878" s="1">
        <v>101</v>
      </c>
      <c r="T878" s="1" t="s">
        <v>37</v>
      </c>
      <c r="U878" s="1" t="s">
        <v>56</v>
      </c>
      <c r="V878" s="1" t="s">
        <v>94</v>
      </c>
      <c r="W878" s="1">
        <v>55000000</v>
      </c>
      <c r="X878" s="1">
        <v>2012</v>
      </c>
      <c r="Y878" s="1">
        <v>796</v>
      </c>
      <c r="Z878" s="1">
        <v>6.7</v>
      </c>
      <c r="AA878" s="1">
        <v>2.35</v>
      </c>
      <c r="AB878" s="1">
        <v>0</v>
      </c>
    </row>
    <row r="879" spans="1:28" x14ac:dyDescent="0.2">
      <c r="A879" s="1" t="s">
        <v>28</v>
      </c>
      <c r="B879" s="1" t="s">
        <v>3693</v>
      </c>
      <c r="C879" s="1">
        <v>264</v>
      </c>
      <c r="D879" s="1">
        <v>141</v>
      </c>
      <c r="E879" s="1">
        <v>16000</v>
      </c>
      <c r="F879" s="1">
        <v>539</v>
      </c>
      <c r="G879" s="1" t="s">
        <v>3040</v>
      </c>
      <c r="H879" s="1">
        <v>11000</v>
      </c>
      <c r="I879" s="1">
        <v>35707327</v>
      </c>
      <c r="J879" s="1" t="s">
        <v>2141</v>
      </c>
      <c r="K879" s="1" t="s">
        <v>564</v>
      </c>
      <c r="L879" s="1" t="s">
        <v>4756</v>
      </c>
      <c r="M879" s="1">
        <v>199056</v>
      </c>
      <c r="N879" s="1">
        <v>12840</v>
      </c>
      <c r="O879" s="1" t="s">
        <v>4160</v>
      </c>
      <c r="P879" s="1">
        <v>0</v>
      </c>
      <c r="Q879" s="1" t="s">
        <v>4757</v>
      </c>
      <c r="R879" s="2" t="s">
        <v>4758</v>
      </c>
      <c r="S879" s="1">
        <v>387</v>
      </c>
      <c r="T879" s="1" t="s">
        <v>37</v>
      </c>
      <c r="U879" s="1" t="s">
        <v>38</v>
      </c>
      <c r="V879" s="1" t="s">
        <v>584</v>
      </c>
      <c r="W879" s="1">
        <v>55000000</v>
      </c>
      <c r="X879" s="1">
        <v>2008</v>
      </c>
      <c r="Y879" s="1">
        <v>963</v>
      </c>
      <c r="Z879" s="1">
        <v>7.8</v>
      </c>
      <c r="AA879" s="1">
        <v>2.35</v>
      </c>
      <c r="AB879" s="1">
        <v>14000</v>
      </c>
    </row>
    <row r="880" spans="1:28" x14ac:dyDescent="0.2">
      <c r="A880" s="1" t="s">
        <v>28</v>
      </c>
      <c r="B880" s="1" t="s">
        <v>2432</v>
      </c>
      <c r="C880" s="1">
        <v>47</v>
      </c>
      <c r="D880" s="1">
        <v>107</v>
      </c>
      <c r="E880" s="1">
        <v>99</v>
      </c>
      <c r="F880" s="1">
        <v>581</v>
      </c>
      <c r="G880" s="1" t="s">
        <v>465</v>
      </c>
      <c r="H880" s="1">
        <v>18000</v>
      </c>
      <c r="I880" s="1">
        <v>20550712</v>
      </c>
      <c r="J880" s="1" t="s">
        <v>1389</v>
      </c>
      <c r="K880" s="1" t="s">
        <v>587</v>
      </c>
      <c r="L880" s="1" t="s">
        <v>4759</v>
      </c>
      <c r="M880" s="1">
        <v>40346</v>
      </c>
      <c r="N880" s="1">
        <v>31014</v>
      </c>
      <c r="O880" s="1" t="s">
        <v>278</v>
      </c>
      <c r="P880" s="1">
        <v>1</v>
      </c>
      <c r="Q880" s="1" t="s">
        <v>4760</v>
      </c>
      <c r="R880" s="2" t="s">
        <v>4761</v>
      </c>
      <c r="S880" s="1">
        <v>95</v>
      </c>
      <c r="T880" s="1" t="s">
        <v>37</v>
      </c>
      <c r="U880" s="1" t="s">
        <v>38</v>
      </c>
      <c r="V880" s="1" t="s">
        <v>39</v>
      </c>
      <c r="W880" s="1">
        <v>50000000</v>
      </c>
      <c r="X880" s="1">
        <v>1996</v>
      </c>
      <c r="Y880" s="1">
        <v>11000</v>
      </c>
      <c r="Z880" s="1">
        <v>5.6</v>
      </c>
      <c r="AA880" s="1">
        <v>1.85</v>
      </c>
      <c r="AB880" s="1">
        <v>1000</v>
      </c>
    </row>
    <row r="881" spans="1:28" x14ac:dyDescent="0.2">
      <c r="A881" s="1" t="s">
        <v>28</v>
      </c>
      <c r="B881" s="1" t="s">
        <v>1738</v>
      </c>
      <c r="C881" s="1">
        <v>50</v>
      </c>
      <c r="D881" s="1">
        <v>116</v>
      </c>
      <c r="E881" s="1">
        <v>12000</v>
      </c>
      <c r="F881" s="1">
        <v>552</v>
      </c>
      <c r="G881" s="1" t="s">
        <v>4628</v>
      </c>
      <c r="H881" s="1">
        <v>22000</v>
      </c>
      <c r="I881" s="1">
        <v>18573791</v>
      </c>
      <c r="J881" s="1" t="s">
        <v>4762</v>
      </c>
      <c r="K881" s="1" t="s">
        <v>1745</v>
      </c>
      <c r="L881" s="1" t="s">
        <v>4763</v>
      </c>
      <c r="M881" s="1">
        <v>38533</v>
      </c>
      <c r="N881" s="1">
        <v>24618</v>
      </c>
      <c r="O881" s="1" t="s">
        <v>4764</v>
      </c>
      <c r="P881" s="1">
        <v>3</v>
      </c>
      <c r="Q881" s="1" t="s">
        <v>4765</v>
      </c>
      <c r="R881" s="2" t="s">
        <v>4766</v>
      </c>
      <c r="S881" s="1">
        <v>89</v>
      </c>
      <c r="T881" s="1" t="s">
        <v>37</v>
      </c>
      <c r="U881" s="1" t="s">
        <v>38</v>
      </c>
      <c r="V881" s="1" t="s">
        <v>584</v>
      </c>
      <c r="W881" s="1">
        <v>55000000</v>
      </c>
      <c r="X881" s="1">
        <v>1996</v>
      </c>
      <c r="Y881" s="1">
        <v>617</v>
      </c>
      <c r="Z881" s="1">
        <v>5.8</v>
      </c>
      <c r="AA881" s="1">
        <v>2.35</v>
      </c>
      <c r="AB881" s="1">
        <v>0</v>
      </c>
    </row>
    <row r="882" spans="1:28" x14ac:dyDescent="0.2">
      <c r="A882" s="1" t="s">
        <v>746</v>
      </c>
      <c r="B882" s="1" t="s">
        <v>1323</v>
      </c>
      <c r="C882" s="1">
        <v>153</v>
      </c>
      <c r="D882" s="1">
        <v>143</v>
      </c>
      <c r="E882" s="1">
        <v>541</v>
      </c>
      <c r="F882" s="1">
        <v>530</v>
      </c>
      <c r="G882" s="1" t="s">
        <v>3489</v>
      </c>
      <c r="H882" s="1">
        <v>18000</v>
      </c>
      <c r="I882" s="1">
        <v>51225796</v>
      </c>
      <c r="J882" s="1" t="s">
        <v>4767</v>
      </c>
      <c r="K882" s="1" t="s">
        <v>640</v>
      </c>
      <c r="L882" s="1" t="s">
        <v>4768</v>
      </c>
      <c r="M882" s="1">
        <v>96654</v>
      </c>
      <c r="N882" s="1">
        <v>20660</v>
      </c>
      <c r="O882" s="1" t="s">
        <v>4769</v>
      </c>
      <c r="P882" s="1">
        <v>0</v>
      </c>
      <c r="Q882" s="1" t="s">
        <v>4770</v>
      </c>
      <c r="R882" s="2" t="s">
        <v>4771</v>
      </c>
      <c r="S882" s="1">
        <v>2047</v>
      </c>
      <c r="T882" s="1" t="s">
        <v>37</v>
      </c>
      <c r="U882" s="1" t="s">
        <v>56</v>
      </c>
      <c r="V882" s="1" t="s">
        <v>39</v>
      </c>
      <c r="W882" s="1">
        <v>70000000</v>
      </c>
      <c r="X882" s="1">
        <v>2004</v>
      </c>
      <c r="Y882" s="1">
        <v>893</v>
      </c>
      <c r="Z882" s="1">
        <v>7.4</v>
      </c>
      <c r="AA882" s="1">
        <v>2.35</v>
      </c>
      <c r="AB882" s="1">
        <v>0</v>
      </c>
    </row>
    <row r="883" spans="1:28" x14ac:dyDescent="0.2">
      <c r="A883" s="1" t="s">
        <v>28</v>
      </c>
      <c r="B883" s="1" t="s">
        <v>4772</v>
      </c>
      <c r="C883" s="1">
        <v>202</v>
      </c>
      <c r="D883" s="1">
        <v>114</v>
      </c>
      <c r="E883" s="1">
        <v>159</v>
      </c>
      <c r="F883" s="1">
        <v>877</v>
      </c>
      <c r="G883" s="1" t="s">
        <v>1399</v>
      </c>
      <c r="H883" s="1">
        <v>13000</v>
      </c>
      <c r="I883" s="1">
        <v>16264475</v>
      </c>
      <c r="J883" s="1" t="s">
        <v>3240</v>
      </c>
      <c r="K883" s="1" t="s">
        <v>445</v>
      </c>
      <c r="L883" s="1" t="s">
        <v>4773</v>
      </c>
      <c r="M883" s="1">
        <v>54787</v>
      </c>
      <c r="N883" s="1">
        <v>16899</v>
      </c>
      <c r="O883" s="1" t="s">
        <v>1189</v>
      </c>
      <c r="P883" s="1">
        <v>1</v>
      </c>
      <c r="Q883" s="1" t="s">
        <v>4774</v>
      </c>
      <c r="R883" s="2" t="s">
        <v>4775</v>
      </c>
      <c r="S883" s="1">
        <v>216</v>
      </c>
      <c r="T883" s="1" t="s">
        <v>37</v>
      </c>
      <c r="U883" s="1" t="s">
        <v>56</v>
      </c>
      <c r="V883" s="1" t="s">
        <v>39</v>
      </c>
      <c r="W883" s="1">
        <v>55000000</v>
      </c>
      <c r="X883" s="1">
        <v>2007</v>
      </c>
      <c r="Y883" s="1">
        <v>2000</v>
      </c>
      <c r="Z883" s="1">
        <v>6.9</v>
      </c>
      <c r="AA883" s="1">
        <v>1.85</v>
      </c>
      <c r="AB883" s="1">
        <v>0</v>
      </c>
    </row>
    <row r="884" spans="1:28" x14ac:dyDescent="0.2">
      <c r="A884" s="1" t="s">
        <v>28</v>
      </c>
      <c r="B884" s="1" t="s">
        <v>4776</v>
      </c>
      <c r="C884" s="1">
        <v>178</v>
      </c>
      <c r="D884" s="1">
        <v>93</v>
      </c>
      <c r="E884" s="1">
        <v>45</v>
      </c>
      <c r="F884" s="1">
        <v>352</v>
      </c>
      <c r="G884" s="1" t="s">
        <v>4127</v>
      </c>
      <c r="H884" s="1">
        <v>9000</v>
      </c>
      <c r="I884" s="1">
        <v>25857987</v>
      </c>
      <c r="J884" s="1" t="s">
        <v>646</v>
      </c>
      <c r="K884" s="1" t="s">
        <v>775</v>
      </c>
      <c r="L884" s="1" t="s">
        <v>4777</v>
      </c>
      <c r="M884" s="1">
        <v>110614</v>
      </c>
      <c r="N884" s="1">
        <v>10185</v>
      </c>
      <c r="O884" s="1" t="s">
        <v>4778</v>
      </c>
      <c r="P884" s="1">
        <v>0</v>
      </c>
      <c r="Q884" s="1" t="s">
        <v>4779</v>
      </c>
      <c r="R884" s="2" t="s">
        <v>4780</v>
      </c>
      <c r="S884" s="1">
        <v>532</v>
      </c>
      <c r="T884" s="1" t="s">
        <v>37</v>
      </c>
      <c r="U884" s="1" t="s">
        <v>38</v>
      </c>
      <c r="V884" s="1" t="s">
        <v>39</v>
      </c>
      <c r="W884" s="1">
        <v>62000000</v>
      </c>
      <c r="X884" s="1">
        <v>2005</v>
      </c>
      <c r="Y884" s="1">
        <v>460</v>
      </c>
      <c r="Z884" s="1">
        <v>5.5</v>
      </c>
      <c r="AA884" s="1">
        <v>2.35</v>
      </c>
      <c r="AB884" s="1">
        <v>0</v>
      </c>
    </row>
    <row r="885" spans="1:28" x14ac:dyDescent="0.2">
      <c r="A885" s="1" t="s">
        <v>28</v>
      </c>
      <c r="B885" s="1" t="s">
        <v>4781</v>
      </c>
      <c r="C885" s="1">
        <v>84</v>
      </c>
      <c r="D885" s="1">
        <v>280</v>
      </c>
      <c r="E885" s="1">
        <v>33</v>
      </c>
      <c r="F885" s="1">
        <v>67</v>
      </c>
      <c r="G885" s="1" t="s">
        <v>4782</v>
      </c>
      <c r="H885" s="1">
        <v>789</v>
      </c>
      <c r="I885" s="1">
        <v>12870569</v>
      </c>
      <c r="J885" s="1" t="s">
        <v>1960</v>
      </c>
      <c r="K885" s="1" t="s">
        <v>4783</v>
      </c>
      <c r="L885" s="1" t="s">
        <v>4784</v>
      </c>
      <c r="M885" s="1">
        <v>13215</v>
      </c>
      <c r="N885" s="1">
        <v>1671</v>
      </c>
      <c r="O885" s="1" t="s">
        <v>4785</v>
      </c>
      <c r="P885" s="1">
        <v>0</v>
      </c>
      <c r="Q885" s="1" t="s">
        <v>4786</v>
      </c>
      <c r="R885" s="2" t="s">
        <v>4787</v>
      </c>
      <c r="S885" s="1">
        <v>497</v>
      </c>
      <c r="T885" s="1" t="s">
        <v>37</v>
      </c>
      <c r="U885" s="1" t="s">
        <v>38</v>
      </c>
      <c r="V885" s="1" t="s">
        <v>39</v>
      </c>
      <c r="W885" s="1">
        <v>56000000</v>
      </c>
      <c r="X885" s="1">
        <v>2003</v>
      </c>
      <c r="Y885" s="1">
        <v>640</v>
      </c>
      <c r="Z885" s="1">
        <v>6.3</v>
      </c>
      <c r="AA885" s="1">
        <v>2.35</v>
      </c>
      <c r="AB885" s="1">
        <v>953</v>
      </c>
    </row>
    <row r="886" spans="1:28" x14ac:dyDescent="0.2">
      <c r="A886" s="1" t="s">
        <v>28</v>
      </c>
      <c r="B886" s="1" t="s">
        <v>4788</v>
      </c>
      <c r="C886" s="1">
        <v>44</v>
      </c>
      <c r="D886" s="1">
        <v>100</v>
      </c>
      <c r="E886" s="1">
        <v>0</v>
      </c>
      <c r="F886" s="1">
        <v>745</v>
      </c>
      <c r="G886" s="1" t="s">
        <v>4789</v>
      </c>
      <c r="H886" s="1">
        <v>995</v>
      </c>
      <c r="I886" s="1">
        <v>11466088</v>
      </c>
      <c r="J886" s="1" t="s">
        <v>59</v>
      </c>
      <c r="K886" s="1" t="s">
        <v>3304</v>
      </c>
      <c r="L886" s="1" t="s">
        <v>4790</v>
      </c>
      <c r="M886" s="1">
        <v>8983</v>
      </c>
      <c r="N886" s="1">
        <v>3952</v>
      </c>
      <c r="O886" s="1" t="s">
        <v>3261</v>
      </c>
      <c r="P886" s="1">
        <v>0</v>
      </c>
      <c r="Q886" s="1" t="s">
        <v>4791</v>
      </c>
      <c r="R886" s="2" t="s">
        <v>4792</v>
      </c>
      <c r="S886" s="1">
        <v>84</v>
      </c>
      <c r="T886" s="1" t="s">
        <v>37</v>
      </c>
      <c r="U886" s="1" t="s">
        <v>38</v>
      </c>
      <c r="V886" s="1" t="s">
        <v>584</v>
      </c>
      <c r="W886" s="1">
        <v>71000000</v>
      </c>
      <c r="X886" s="1">
        <v>1997</v>
      </c>
      <c r="Y886" s="1">
        <v>879</v>
      </c>
      <c r="Z886" s="1">
        <v>4.7</v>
      </c>
      <c r="AA886" s="1">
        <v>2.35</v>
      </c>
      <c r="AB886" s="1">
        <v>316</v>
      </c>
    </row>
    <row r="887" spans="1:28" x14ac:dyDescent="0.2">
      <c r="A887" s="1" t="s">
        <v>28</v>
      </c>
      <c r="B887" s="1" t="s">
        <v>4793</v>
      </c>
      <c r="C887" s="1">
        <v>93</v>
      </c>
      <c r="D887" s="1">
        <v>107</v>
      </c>
      <c r="E887" s="1">
        <v>11</v>
      </c>
      <c r="F887" s="1">
        <v>506</v>
      </c>
      <c r="G887" s="1" t="s">
        <v>1305</v>
      </c>
      <c r="H887" s="1">
        <v>939</v>
      </c>
      <c r="I887" s="1">
        <v>16088610</v>
      </c>
      <c r="J887" s="1" t="s">
        <v>4794</v>
      </c>
      <c r="K887" s="1" t="s">
        <v>1146</v>
      </c>
      <c r="L887" s="1" t="s">
        <v>4795</v>
      </c>
      <c r="M887" s="1">
        <v>10417</v>
      </c>
      <c r="N887" s="1">
        <v>3742</v>
      </c>
      <c r="O887" s="1" t="s">
        <v>2984</v>
      </c>
      <c r="P887" s="1">
        <v>2</v>
      </c>
      <c r="Q887" s="1" t="s">
        <v>4796</v>
      </c>
      <c r="R887" s="2" t="s">
        <v>4797</v>
      </c>
      <c r="S887" s="1">
        <v>39</v>
      </c>
      <c r="T887" s="1" t="s">
        <v>37</v>
      </c>
      <c r="U887" s="1" t="s">
        <v>38</v>
      </c>
      <c r="V887" s="1" t="s">
        <v>94</v>
      </c>
      <c r="W887" s="1">
        <v>55000000</v>
      </c>
      <c r="X887" s="1">
        <v>2009</v>
      </c>
      <c r="Y887" s="1">
        <v>605</v>
      </c>
      <c r="Z887" s="1">
        <v>5.6</v>
      </c>
      <c r="AA887" s="1">
        <v>2.35</v>
      </c>
      <c r="AB887" s="1">
        <v>610</v>
      </c>
    </row>
    <row r="888" spans="1:28" x14ac:dyDescent="0.2">
      <c r="A888" s="1" t="s">
        <v>28</v>
      </c>
      <c r="B888" s="1" t="s">
        <v>716</v>
      </c>
      <c r="C888" s="1">
        <v>277</v>
      </c>
      <c r="D888" s="1">
        <v>119</v>
      </c>
      <c r="E888" s="1">
        <v>33</v>
      </c>
      <c r="F888" s="1">
        <v>518</v>
      </c>
      <c r="G888" s="1" t="s">
        <v>4798</v>
      </c>
      <c r="H888" s="1">
        <v>3000</v>
      </c>
      <c r="I888" s="1">
        <v>51178893</v>
      </c>
      <c r="J888" s="1" t="s">
        <v>4799</v>
      </c>
      <c r="K888" s="1" t="s">
        <v>947</v>
      </c>
      <c r="L888" s="1" t="s">
        <v>4800</v>
      </c>
      <c r="M888" s="1">
        <v>24285</v>
      </c>
      <c r="N888" s="1">
        <v>6089</v>
      </c>
      <c r="O888" s="1" t="s">
        <v>4801</v>
      </c>
      <c r="P888" s="1">
        <v>4</v>
      </c>
      <c r="Q888" s="1" t="s">
        <v>4802</v>
      </c>
      <c r="R888" s="2" t="s">
        <v>4803</v>
      </c>
      <c r="S888" s="1">
        <v>110</v>
      </c>
      <c r="T888" s="1" t="s">
        <v>37</v>
      </c>
      <c r="U888" s="1" t="s">
        <v>38</v>
      </c>
      <c r="V888" s="1" t="s">
        <v>94</v>
      </c>
      <c r="W888" s="1">
        <v>50000000</v>
      </c>
      <c r="X888" s="1">
        <v>2014</v>
      </c>
      <c r="Y888" s="1">
        <v>2000</v>
      </c>
      <c r="Z888" s="1">
        <v>6.4</v>
      </c>
      <c r="AA888" s="1">
        <v>1.85</v>
      </c>
      <c r="AB888" s="1">
        <v>10000</v>
      </c>
    </row>
    <row r="889" spans="1:28" x14ac:dyDescent="0.2">
      <c r="A889" s="1" t="s">
        <v>28</v>
      </c>
      <c r="B889" s="1" t="s">
        <v>3375</v>
      </c>
      <c r="C889" s="1">
        <v>76</v>
      </c>
      <c r="D889" s="1">
        <v>95</v>
      </c>
      <c r="E889" s="1">
        <v>906</v>
      </c>
      <c r="F889" s="1">
        <v>287</v>
      </c>
      <c r="G889" s="1" t="s">
        <v>4347</v>
      </c>
      <c r="H889" s="1">
        <v>956</v>
      </c>
      <c r="I889" s="1">
        <v>6768055</v>
      </c>
      <c r="J889" s="1" t="s">
        <v>3035</v>
      </c>
      <c r="K889" s="1" t="s">
        <v>284</v>
      </c>
      <c r="L889" s="1" t="s">
        <v>4804</v>
      </c>
      <c r="M889" s="1">
        <v>11148</v>
      </c>
      <c r="N889" s="1">
        <v>2260</v>
      </c>
      <c r="O889" s="1" t="s">
        <v>4805</v>
      </c>
      <c r="P889" s="1">
        <v>0</v>
      </c>
      <c r="Q889" s="1" t="s">
        <v>4806</v>
      </c>
      <c r="R889" s="2" t="s">
        <v>4807</v>
      </c>
      <c r="S889" s="1">
        <v>229</v>
      </c>
      <c r="T889" s="1" t="s">
        <v>37</v>
      </c>
      <c r="U889" s="1" t="s">
        <v>56</v>
      </c>
      <c r="V889" s="1" t="s">
        <v>94</v>
      </c>
      <c r="W889" s="1">
        <v>57000000</v>
      </c>
      <c r="X889" s="1">
        <v>2004</v>
      </c>
      <c r="Y889" s="1">
        <v>579</v>
      </c>
      <c r="Z889" s="1">
        <v>4.2</v>
      </c>
      <c r="AA889" s="1">
        <v>1.85</v>
      </c>
      <c r="AB889" s="1">
        <v>437</v>
      </c>
    </row>
    <row r="890" spans="1:28" x14ac:dyDescent="0.2">
      <c r="A890" s="1" t="s">
        <v>28</v>
      </c>
      <c r="B890" s="1" t="s">
        <v>4808</v>
      </c>
      <c r="C890" s="1">
        <v>197</v>
      </c>
      <c r="D890" s="1">
        <v>119</v>
      </c>
      <c r="E890" s="1">
        <v>59</v>
      </c>
      <c r="F890" s="1">
        <v>676</v>
      </c>
      <c r="G890" s="1" t="s">
        <v>4809</v>
      </c>
      <c r="H890" s="1">
        <v>2000</v>
      </c>
      <c r="I890" s="1">
        <v>39440655</v>
      </c>
      <c r="J890" s="1" t="s">
        <v>4810</v>
      </c>
      <c r="K890" s="1" t="s">
        <v>3932</v>
      </c>
      <c r="L890" s="1" t="s">
        <v>4811</v>
      </c>
      <c r="M890" s="1">
        <v>61680</v>
      </c>
      <c r="N890" s="1">
        <v>4315</v>
      </c>
      <c r="O890" s="1" t="s">
        <v>4812</v>
      </c>
      <c r="P890" s="1">
        <v>1</v>
      </c>
      <c r="Q890" s="1" t="s">
        <v>4813</v>
      </c>
      <c r="R890" s="2" t="s">
        <v>4814</v>
      </c>
      <c r="S890" s="1">
        <v>222</v>
      </c>
      <c r="T890" s="1" t="s">
        <v>37</v>
      </c>
      <c r="U890" s="1" t="s">
        <v>38</v>
      </c>
      <c r="V890" s="1" t="s">
        <v>39</v>
      </c>
      <c r="W890" s="1">
        <v>55000000</v>
      </c>
      <c r="X890" s="1">
        <v>2010</v>
      </c>
      <c r="Y890" s="1">
        <v>828</v>
      </c>
      <c r="Z890" s="1">
        <v>6.4</v>
      </c>
      <c r="AA890" s="1">
        <v>2.35</v>
      </c>
      <c r="AB890" s="1">
        <v>19000</v>
      </c>
    </row>
    <row r="891" spans="1:28" x14ac:dyDescent="0.2">
      <c r="A891" s="1" t="s">
        <v>28</v>
      </c>
      <c r="B891" s="1" t="s">
        <v>4175</v>
      </c>
      <c r="C891" s="1">
        <v>186</v>
      </c>
      <c r="D891" s="1">
        <v>133</v>
      </c>
      <c r="E891" s="1">
        <v>0</v>
      </c>
      <c r="F891" s="1">
        <v>46</v>
      </c>
      <c r="G891" s="1" t="s">
        <v>4815</v>
      </c>
      <c r="H891" s="1">
        <v>226</v>
      </c>
      <c r="I891" s="1">
        <v>6167817</v>
      </c>
      <c r="J891" s="1" t="s">
        <v>4816</v>
      </c>
      <c r="K891" s="1" t="s">
        <v>4817</v>
      </c>
      <c r="L891" s="1" t="s">
        <v>4818</v>
      </c>
      <c r="M891" s="1">
        <v>62607</v>
      </c>
      <c r="N891" s="1">
        <v>405</v>
      </c>
      <c r="O891" s="1" t="s">
        <v>4819</v>
      </c>
      <c r="P891" s="1">
        <v>1</v>
      </c>
      <c r="Q891" s="1" t="s">
        <v>4820</v>
      </c>
      <c r="R891" s="2" t="s">
        <v>4821</v>
      </c>
      <c r="S891" s="1">
        <v>239</v>
      </c>
      <c r="T891" s="1" t="s">
        <v>1463</v>
      </c>
      <c r="U891" s="1" t="s">
        <v>1464</v>
      </c>
      <c r="V891" s="1" t="s">
        <v>584</v>
      </c>
      <c r="W891" s="1">
        <v>47000000</v>
      </c>
      <c r="X891" s="1">
        <v>2004</v>
      </c>
      <c r="Y891" s="1">
        <v>52</v>
      </c>
      <c r="Z891" s="1">
        <v>7.7</v>
      </c>
      <c r="AA891" s="1">
        <v>2.35</v>
      </c>
      <c r="AB891" s="1">
        <v>0</v>
      </c>
    </row>
    <row r="892" spans="1:28" x14ac:dyDescent="0.2">
      <c r="A892" s="1" t="s">
        <v>746</v>
      </c>
      <c r="B892" s="1" t="s">
        <v>3726</v>
      </c>
      <c r="C892" s="1">
        <v>103</v>
      </c>
      <c r="D892" s="1">
        <v>152</v>
      </c>
      <c r="E892" s="1">
        <v>0</v>
      </c>
      <c r="F892" s="1">
        <v>177</v>
      </c>
      <c r="G892" s="1" t="s">
        <v>4822</v>
      </c>
      <c r="H892" s="1">
        <v>617</v>
      </c>
      <c r="J892" s="1" t="s">
        <v>4823</v>
      </c>
      <c r="K892" s="1" t="s">
        <v>4824</v>
      </c>
      <c r="L892" s="1" t="s">
        <v>4825</v>
      </c>
      <c r="M892" s="1">
        <v>67822</v>
      </c>
      <c r="N892" s="1">
        <v>1403</v>
      </c>
      <c r="O892" s="1" t="s">
        <v>4826</v>
      </c>
      <c r="P892" s="1">
        <v>0</v>
      </c>
      <c r="Q892" s="1" t="s">
        <v>4827</v>
      </c>
      <c r="R892" s="2" t="s">
        <v>4828</v>
      </c>
      <c r="S892" s="1">
        <v>207</v>
      </c>
      <c r="T892" s="1" t="s">
        <v>37</v>
      </c>
      <c r="U892" s="1" t="s">
        <v>56</v>
      </c>
      <c r="V892" s="1" t="s">
        <v>4829</v>
      </c>
      <c r="W892" s="1">
        <v>2000000</v>
      </c>
      <c r="X892" s="1">
        <v>1962</v>
      </c>
      <c r="Y892" s="1">
        <v>367</v>
      </c>
      <c r="Z892" s="1">
        <v>7.7</v>
      </c>
      <c r="AA892" s="1">
        <v>1.66</v>
      </c>
      <c r="AB892" s="1">
        <v>0</v>
      </c>
    </row>
    <row r="893" spans="1:28" x14ac:dyDescent="0.2">
      <c r="A893" s="1" t="s">
        <v>28</v>
      </c>
      <c r="B893" s="1" t="s">
        <v>4830</v>
      </c>
      <c r="C893" s="1">
        <v>66</v>
      </c>
      <c r="D893" s="1">
        <v>96</v>
      </c>
      <c r="E893" s="1">
        <v>13</v>
      </c>
      <c r="F893" s="1">
        <v>534</v>
      </c>
      <c r="G893" s="1" t="s">
        <v>4831</v>
      </c>
      <c r="H893" s="1">
        <v>13000</v>
      </c>
      <c r="J893" s="1" t="s">
        <v>4832</v>
      </c>
      <c r="K893" s="1" t="s">
        <v>1783</v>
      </c>
      <c r="L893" s="1" t="s">
        <v>4833</v>
      </c>
      <c r="M893" s="1">
        <v>19706</v>
      </c>
      <c r="N893" s="1">
        <v>15803</v>
      </c>
      <c r="O893" s="1" t="s">
        <v>4698</v>
      </c>
      <c r="P893" s="1">
        <v>1</v>
      </c>
      <c r="Q893" s="1" t="s">
        <v>4834</v>
      </c>
      <c r="R893" s="2" t="s">
        <v>4835</v>
      </c>
      <c r="S893" s="1">
        <v>142</v>
      </c>
      <c r="T893" s="1" t="s">
        <v>37</v>
      </c>
      <c r="U893" s="1" t="s">
        <v>38</v>
      </c>
      <c r="V893" s="1" t="s">
        <v>584</v>
      </c>
      <c r="W893" s="1">
        <v>55000000</v>
      </c>
      <c r="X893" s="1">
        <v>2002</v>
      </c>
      <c r="Y893" s="1">
        <v>854</v>
      </c>
      <c r="Z893" s="1">
        <v>5.3</v>
      </c>
      <c r="AA893" s="1">
        <v>2.35</v>
      </c>
      <c r="AB893" s="1">
        <v>448</v>
      </c>
    </row>
    <row r="894" spans="1:28" x14ac:dyDescent="0.2">
      <c r="A894" s="1" t="s">
        <v>28</v>
      </c>
      <c r="B894" s="1" t="s">
        <v>377</v>
      </c>
      <c r="C894" s="1">
        <v>224</v>
      </c>
      <c r="D894" s="1">
        <v>117</v>
      </c>
      <c r="E894" s="1">
        <v>0</v>
      </c>
      <c r="F894" s="1">
        <v>845</v>
      </c>
      <c r="G894" s="1" t="s">
        <v>205</v>
      </c>
      <c r="H894" s="1">
        <v>12000</v>
      </c>
      <c r="I894" s="1">
        <v>81645152</v>
      </c>
      <c r="J894" s="1" t="s">
        <v>2207</v>
      </c>
      <c r="K894" s="1" t="s">
        <v>4836</v>
      </c>
      <c r="L894" s="1" t="s">
        <v>4837</v>
      </c>
      <c r="M894" s="1">
        <v>158267</v>
      </c>
      <c r="N894" s="1">
        <v>15371</v>
      </c>
      <c r="O894" s="1" t="s">
        <v>1213</v>
      </c>
      <c r="P894" s="1">
        <v>1</v>
      </c>
      <c r="Q894" s="1" t="s">
        <v>4838</v>
      </c>
      <c r="R894" s="2" t="s">
        <v>4839</v>
      </c>
      <c r="S894" s="1">
        <v>559</v>
      </c>
      <c r="T894" s="1" t="s">
        <v>37</v>
      </c>
      <c r="U894" s="1" t="s">
        <v>38</v>
      </c>
      <c r="V894" s="1" t="s">
        <v>584</v>
      </c>
      <c r="W894" s="1">
        <v>54000000</v>
      </c>
      <c r="X894" s="1">
        <v>2002</v>
      </c>
      <c r="Y894" s="1">
        <v>919</v>
      </c>
      <c r="Z894" s="1">
        <v>6.7</v>
      </c>
      <c r="AA894" s="1">
        <v>1.85</v>
      </c>
      <c r="AB894" s="1">
        <v>0</v>
      </c>
    </row>
    <row r="895" spans="1:28" x14ac:dyDescent="0.2">
      <c r="A895" s="1" t="s">
        <v>28</v>
      </c>
      <c r="B895" s="1" t="s">
        <v>4627</v>
      </c>
      <c r="C895" s="1">
        <v>202</v>
      </c>
      <c r="D895" s="1">
        <v>123</v>
      </c>
      <c r="E895" s="1">
        <v>125</v>
      </c>
      <c r="F895" s="1">
        <v>835</v>
      </c>
      <c r="G895" s="1" t="s">
        <v>981</v>
      </c>
      <c r="H895" s="1">
        <v>10000</v>
      </c>
      <c r="I895" s="1">
        <v>69951824</v>
      </c>
      <c r="J895" s="1" t="s">
        <v>213</v>
      </c>
      <c r="K895" s="1" t="s">
        <v>165</v>
      </c>
      <c r="L895" s="1" t="s">
        <v>4840</v>
      </c>
      <c r="M895" s="1">
        <v>232710</v>
      </c>
      <c r="N895" s="1">
        <v>14727</v>
      </c>
      <c r="O895" s="1" t="s">
        <v>4841</v>
      </c>
      <c r="P895" s="1">
        <v>1</v>
      </c>
      <c r="Q895" s="1" t="s">
        <v>4842</v>
      </c>
      <c r="R895" s="2" t="s">
        <v>4843</v>
      </c>
      <c r="S895" s="1">
        <v>599</v>
      </c>
      <c r="T895" s="1" t="s">
        <v>37</v>
      </c>
      <c r="U895" s="1" t="s">
        <v>38</v>
      </c>
      <c r="V895" s="1" t="s">
        <v>39</v>
      </c>
      <c r="W895" s="1">
        <v>55000000</v>
      </c>
      <c r="X895" s="1">
        <v>2008</v>
      </c>
      <c r="Y895" s="1">
        <v>3000</v>
      </c>
      <c r="Z895" s="1">
        <v>7.7</v>
      </c>
      <c r="AA895" s="1">
        <v>2.35</v>
      </c>
      <c r="AB895" s="1">
        <v>26000</v>
      </c>
    </row>
    <row r="896" spans="1:28" x14ac:dyDescent="0.2">
      <c r="A896" s="1" t="s">
        <v>28</v>
      </c>
      <c r="B896" s="1" t="s">
        <v>4355</v>
      </c>
      <c r="C896" s="1">
        <v>279</v>
      </c>
      <c r="D896" s="1">
        <v>92</v>
      </c>
      <c r="E896" s="1">
        <v>394</v>
      </c>
      <c r="F896" s="1">
        <v>565</v>
      </c>
      <c r="G896" s="1" t="s">
        <v>4844</v>
      </c>
      <c r="H896" s="1">
        <v>13000</v>
      </c>
      <c r="I896" s="1">
        <v>9483821</v>
      </c>
      <c r="J896" s="1" t="s">
        <v>59</v>
      </c>
      <c r="K896" s="1" t="s">
        <v>1783</v>
      </c>
      <c r="L896" s="1" t="s">
        <v>4845</v>
      </c>
      <c r="M896" s="1">
        <v>39247</v>
      </c>
      <c r="N896" s="1">
        <v>25418</v>
      </c>
      <c r="O896" s="1" t="s">
        <v>4846</v>
      </c>
      <c r="P896" s="1">
        <v>3</v>
      </c>
      <c r="Q896" s="1" t="s">
        <v>4847</v>
      </c>
      <c r="R896" s="2" t="s">
        <v>4848</v>
      </c>
      <c r="S896" s="1">
        <v>131</v>
      </c>
      <c r="T896" s="1" t="s">
        <v>37</v>
      </c>
      <c r="U896" s="1" t="s">
        <v>38</v>
      </c>
      <c r="V896" s="1" t="s">
        <v>584</v>
      </c>
      <c r="W896" s="1">
        <v>55000000</v>
      </c>
      <c r="X896" s="1">
        <v>2012</v>
      </c>
      <c r="Y896" s="1">
        <v>11000</v>
      </c>
      <c r="Z896" s="1">
        <v>5.7</v>
      </c>
      <c r="AA896" s="1">
        <v>1.85</v>
      </c>
      <c r="AB896" s="1">
        <v>10000</v>
      </c>
    </row>
    <row r="897" spans="1:28" x14ac:dyDescent="0.2">
      <c r="A897" s="1" t="s">
        <v>28</v>
      </c>
      <c r="B897" s="1" t="s">
        <v>4849</v>
      </c>
      <c r="C897" s="1">
        <v>110</v>
      </c>
      <c r="D897" s="1">
        <v>170</v>
      </c>
      <c r="E897" s="1">
        <v>0</v>
      </c>
      <c r="F897" s="1">
        <v>889</v>
      </c>
      <c r="G897" s="1" t="s">
        <v>307</v>
      </c>
      <c r="H897" s="1">
        <v>14000</v>
      </c>
      <c r="I897" s="1">
        <v>66676062</v>
      </c>
      <c r="J897" s="1" t="s">
        <v>1934</v>
      </c>
      <c r="K897" s="1" t="s">
        <v>2381</v>
      </c>
      <c r="L897" s="1" t="s">
        <v>4850</v>
      </c>
      <c r="M897" s="1">
        <v>267980</v>
      </c>
      <c r="N897" s="1">
        <v>16949</v>
      </c>
      <c r="O897" s="1" t="s">
        <v>3176</v>
      </c>
      <c r="P897" s="1">
        <v>1</v>
      </c>
      <c r="Q897" s="1" t="s">
        <v>4851</v>
      </c>
      <c r="R897" s="2" t="s">
        <v>4852</v>
      </c>
      <c r="S897" s="1">
        <v>545</v>
      </c>
      <c r="T897" s="1" t="s">
        <v>37</v>
      </c>
      <c r="U897" s="1" t="s">
        <v>38</v>
      </c>
      <c r="V897" s="1" t="s">
        <v>584</v>
      </c>
      <c r="W897" s="1">
        <v>54000000</v>
      </c>
      <c r="X897" s="1">
        <v>1990</v>
      </c>
      <c r="Y897" s="1">
        <v>1000</v>
      </c>
      <c r="Z897" s="1">
        <v>7.6</v>
      </c>
      <c r="AA897" s="1">
        <v>1.85</v>
      </c>
      <c r="AB897" s="1">
        <v>0</v>
      </c>
    </row>
    <row r="898" spans="1:28" x14ac:dyDescent="0.2">
      <c r="A898" s="1" t="s">
        <v>28</v>
      </c>
      <c r="B898" s="1" t="s">
        <v>3346</v>
      </c>
      <c r="C898" s="1">
        <v>190</v>
      </c>
      <c r="D898" s="1">
        <v>123</v>
      </c>
      <c r="E898" s="1">
        <v>488</v>
      </c>
      <c r="F898" s="1">
        <v>2000</v>
      </c>
      <c r="G898" s="1" t="s">
        <v>83</v>
      </c>
      <c r="H898" s="1">
        <v>5000</v>
      </c>
      <c r="I898" s="1">
        <v>26838389</v>
      </c>
      <c r="J898" s="1" t="s">
        <v>1414</v>
      </c>
      <c r="K898" s="1" t="s">
        <v>41</v>
      </c>
      <c r="L898" s="1" t="s">
        <v>4853</v>
      </c>
      <c r="M898" s="1">
        <v>58658</v>
      </c>
      <c r="N898" s="1">
        <v>12700</v>
      </c>
      <c r="O898" s="1" t="s">
        <v>233</v>
      </c>
      <c r="P898" s="1">
        <v>0</v>
      </c>
      <c r="Q898" s="1" t="s">
        <v>4854</v>
      </c>
      <c r="R898" s="2" t="s">
        <v>4855</v>
      </c>
      <c r="S898" s="1">
        <v>495</v>
      </c>
      <c r="T898" s="1" t="s">
        <v>37</v>
      </c>
      <c r="U898" s="1" t="s">
        <v>38</v>
      </c>
      <c r="V898" s="1" t="s">
        <v>39</v>
      </c>
      <c r="W898" s="1">
        <v>57000000</v>
      </c>
      <c r="X898" s="1">
        <v>2005</v>
      </c>
      <c r="Y898" s="1">
        <v>4000</v>
      </c>
      <c r="Z898" s="1">
        <v>6.4</v>
      </c>
      <c r="AA898" s="1">
        <v>1.85</v>
      </c>
      <c r="AB898" s="1">
        <v>0</v>
      </c>
    </row>
    <row r="899" spans="1:28" x14ac:dyDescent="0.2">
      <c r="A899" s="1" t="s">
        <v>28</v>
      </c>
      <c r="B899" s="1" t="s">
        <v>219</v>
      </c>
      <c r="C899" s="1">
        <v>136</v>
      </c>
      <c r="D899" s="1">
        <v>110</v>
      </c>
      <c r="E899" s="1">
        <v>94</v>
      </c>
      <c r="F899" s="1">
        <v>240</v>
      </c>
      <c r="G899" s="1" t="s">
        <v>4856</v>
      </c>
      <c r="H899" s="1">
        <v>277</v>
      </c>
      <c r="I899" s="1">
        <v>75604320</v>
      </c>
      <c r="J899" s="1" t="s">
        <v>1680</v>
      </c>
      <c r="K899" s="1" t="s">
        <v>4857</v>
      </c>
      <c r="L899" s="1" t="s">
        <v>4858</v>
      </c>
      <c r="M899" s="1">
        <v>68417</v>
      </c>
      <c r="N899" s="1">
        <v>847</v>
      </c>
      <c r="O899" s="1" t="s">
        <v>4859</v>
      </c>
      <c r="P899" s="1">
        <v>1</v>
      </c>
      <c r="Q899" s="1" t="s">
        <v>4860</v>
      </c>
      <c r="R899" s="2" t="s">
        <v>4861</v>
      </c>
      <c r="S899" s="1">
        <v>195</v>
      </c>
      <c r="T899" s="1" t="s">
        <v>37</v>
      </c>
      <c r="U899" s="1" t="s">
        <v>38</v>
      </c>
      <c r="V899" s="1" t="s">
        <v>39</v>
      </c>
      <c r="W899" s="1">
        <v>54000000</v>
      </c>
      <c r="X899" s="1">
        <v>2006</v>
      </c>
      <c r="Y899" s="1">
        <v>245</v>
      </c>
      <c r="Z899" s="1">
        <v>5.6</v>
      </c>
      <c r="AA899" s="1">
        <v>1.85</v>
      </c>
      <c r="AB899" s="1">
        <v>0</v>
      </c>
    </row>
    <row r="900" spans="1:28" x14ac:dyDescent="0.2">
      <c r="A900" s="1" t="s">
        <v>28</v>
      </c>
      <c r="B900" s="1" t="s">
        <v>4862</v>
      </c>
      <c r="C900" s="1">
        <v>121</v>
      </c>
      <c r="D900" s="1">
        <v>116</v>
      </c>
      <c r="E900" s="1">
        <v>44</v>
      </c>
      <c r="F900" s="1">
        <v>420</v>
      </c>
      <c r="G900" s="1" t="s">
        <v>4181</v>
      </c>
      <c r="H900" s="1">
        <v>593</v>
      </c>
      <c r="I900" s="1">
        <v>108200000</v>
      </c>
      <c r="J900" s="1" t="s">
        <v>577</v>
      </c>
      <c r="K900" s="1" t="s">
        <v>4579</v>
      </c>
      <c r="L900" s="1" t="s">
        <v>4863</v>
      </c>
      <c r="M900" s="1">
        <v>76331</v>
      </c>
      <c r="N900" s="1">
        <v>2908</v>
      </c>
      <c r="O900" s="1" t="s">
        <v>4864</v>
      </c>
      <c r="P900" s="1">
        <v>4</v>
      </c>
      <c r="Q900" s="1" t="s">
        <v>4865</v>
      </c>
      <c r="R900" s="2" t="s">
        <v>4866</v>
      </c>
      <c r="S900" s="1">
        <v>269</v>
      </c>
      <c r="T900" s="1" t="s">
        <v>37</v>
      </c>
      <c r="U900" s="1" t="s">
        <v>38</v>
      </c>
      <c r="V900" s="1" t="s">
        <v>94</v>
      </c>
      <c r="W900" s="1">
        <v>54000000</v>
      </c>
      <c r="X900" s="1">
        <v>1980</v>
      </c>
      <c r="Y900" s="1">
        <v>467</v>
      </c>
      <c r="Z900" s="1">
        <v>6.8</v>
      </c>
      <c r="AA900" s="1">
        <v>2.35</v>
      </c>
      <c r="AB900" s="1">
        <v>0</v>
      </c>
    </row>
    <row r="901" spans="1:28" x14ac:dyDescent="0.2">
      <c r="A901" s="1" t="s">
        <v>28</v>
      </c>
      <c r="B901" s="1" t="s">
        <v>2428</v>
      </c>
      <c r="C901" s="1">
        <v>131</v>
      </c>
      <c r="D901" s="1">
        <v>121</v>
      </c>
      <c r="E901" s="1">
        <v>102</v>
      </c>
      <c r="F901" s="1">
        <v>43</v>
      </c>
      <c r="G901" s="1" t="s">
        <v>4867</v>
      </c>
      <c r="H901" s="1">
        <v>117</v>
      </c>
      <c r="I901" s="1">
        <v>5660084</v>
      </c>
      <c r="J901" s="1" t="s">
        <v>4261</v>
      </c>
      <c r="K901" s="1" t="s">
        <v>4868</v>
      </c>
      <c r="L901" s="1" t="s">
        <v>4869</v>
      </c>
      <c r="M901" s="1">
        <v>41620</v>
      </c>
      <c r="N901" s="1">
        <v>286</v>
      </c>
      <c r="O901" s="1" t="s">
        <v>4870</v>
      </c>
      <c r="P901" s="1">
        <v>0</v>
      </c>
      <c r="Q901" s="1" t="s">
        <v>4871</v>
      </c>
      <c r="R901" s="2" t="s">
        <v>4872</v>
      </c>
      <c r="S901" s="1">
        <v>418</v>
      </c>
      <c r="T901" s="1" t="s">
        <v>37</v>
      </c>
      <c r="U901" s="1" t="s">
        <v>38</v>
      </c>
      <c r="V901" s="1" t="s">
        <v>584</v>
      </c>
      <c r="W901" s="1">
        <v>54000000</v>
      </c>
      <c r="X901" s="1">
        <v>2003</v>
      </c>
      <c r="Y901" s="1">
        <v>62</v>
      </c>
      <c r="Z901" s="1">
        <v>2.4</v>
      </c>
      <c r="AA901" s="1">
        <v>2.35</v>
      </c>
      <c r="AB901" s="1">
        <v>2000</v>
      </c>
    </row>
    <row r="902" spans="1:28" x14ac:dyDescent="0.2">
      <c r="A902" s="1" t="s">
        <v>746</v>
      </c>
      <c r="B902" s="1" t="s">
        <v>4117</v>
      </c>
      <c r="C902" s="1">
        <v>127</v>
      </c>
      <c r="D902" s="1">
        <v>128</v>
      </c>
      <c r="E902" s="1">
        <v>234</v>
      </c>
      <c r="F902" s="1">
        <v>581</v>
      </c>
      <c r="G902" s="1" t="s">
        <v>761</v>
      </c>
      <c r="H902" s="1">
        <v>14000</v>
      </c>
      <c r="I902" s="1">
        <v>7221458</v>
      </c>
      <c r="J902" s="1" t="s">
        <v>4074</v>
      </c>
      <c r="K902" s="1" t="s">
        <v>212</v>
      </c>
      <c r="L902" s="1" t="s">
        <v>4873</v>
      </c>
      <c r="M902" s="1">
        <v>20740</v>
      </c>
      <c r="N902" s="1">
        <v>27614</v>
      </c>
      <c r="O902" s="1" t="s">
        <v>278</v>
      </c>
      <c r="P902" s="1">
        <v>0</v>
      </c>
      <c r="Q902" s="1" t="s">
        <v>4874</v>
      </c>
      <c r="R902" s="2" t="s">
        <v>4875</v>
      </c>
      <c r="S902" s="1">
        <v>178</v>
      </c>
      <c r="T902" s="1" t="s">
        <v>37</v>
      </c>
      <c r="U902" s="1" t="s">
        <v>766</v>
      </c>
      <c r="V902" s="1" t="s">
        <v>39</v>
      </c>
      <c r="W902" s="1">
        <v>55000000</v>
      </c>
      <c r="X902" s="1">
        <v>2006</v>
      </c>
      <c r="Y902" s="1">
        <v>12000</v>
      </c>
      <c r="Z902" s="1">
        <v>6.2</v>
      </c>
      <c r="AA902" s="1">
        <v>1.85</v>
      </c>
      <c r="AB902" s="1">
        <v>0</v>
      </c>
    </row>
    <row r="903" spans="1:28" x14ac:dyDescent="0.2">
      <c r="A903" s="1" t="s">
        <v>28</v>
      </c>
      <c r="B903" s="1" t="s">
        <v>2942</v>
      </c>
      <c r="C903" s="1">
        <v>160</v>
      </c>
      <c r="D903" s="1">
        <v>99</v>
      </c>
      <c r="E903" s="1">
        <v>309</v>
      </c>
      <c r="F903" s="1">
        <v>577</v>
      </c>
      <c r="G903" s="1" t="s">
        <v>1758</v>
      </c>
      <c r="H903" s="1">
        <v>23000</v>
      </c>
      <c r="I903" s="1">
        <v>70327868</v>
      </c>
      <c r="J903" s="1" t="s">
        <v>333</v>
      </c>
      <c r="K903" s="1" t="s">
        <v>58</v>
      </c>
      <c r="L903" s="1" t="s">
        <v>4876</v>
      </c>
      <c r="M903" s="1">
        <v>58416</v>
      </c>
      <c r="N903" s="1">
        <v>26527</v>
      </c>
      <c r="O903" s="1" t="s">
        <v>3710</v>
      </c>
      <c r="P903" s="1">
        <v>0</v>
      </c>
      <c r="Q903" s="1" t="s">
        <v>4877</v>
      </c>
      <c r="R903" s="2" t="s">
        <v>4878</v>
      </c>
      <c r="S903" s="1">
        <v>301</v>
      </c>
      <c r="T903" s="1" t="s">
        <v>37</v>
      </c>
      <c r="U903" s="1" t="s">
        <v>766</v>
      </c>
      <c r="V903" s="1" t="s">
        <v>584</v>
      </c>
      <c r="W903" s="1">
        <v>46000000</v>
      </c>
      <c r="X903" s="1">
        <v>2000</v>
      </c>
      <c r="Y903" s="1">
        <v>1000</v>
      </c>
      <c r="Z903" s="1">
        <v>5.9</v>
      </c>
      <c r="AA903" s="1">
        <v>2.35</v>
      </c>
      <c r="AB903" s="1">
        <v>0</v>
      </c>
    </row>
    <row r="904" spans="1:28" x14ac:dyDescent="0.2">
      <c r="A904" s="1" t="s">
        <v>28</v>
      </c>
      <c r="B904" s="1" t="s">
        <v>3153</v>
      </c>
      <c r="C904" s="1">
        <v>78</v>
      </c>
      <c r="D904" s="1">
        <v>94</v>
      </c>
      <c r="E904" s="1">
        <v>383</v>
      </c>
      <c r="F904" s="1">
        <v>753</v>
      </c>
      <c r="G904" s="1" t="s">
        <v>260</v>
      </c>
      <c r="H904" s="1">
        <v>4000</v>
      </c>
      <c r="I904" s="1">
        <v>58297830</v>
      </c>
      <c r="J904" s="1" t="s">
        <v>4879</v>
      </c>
      <c r="K904" s="1" t="s">
        <v>83</v>
      </c>
      <c r="L904" s="1" t="s">
        <v>4880</v>
      </c>
      <c r="M904" s="1">
        <v>86347</v>
      </c>
      <c r="N904" s="1">
        <v>6017</v>
      </c>
      <c r="O904" s="1" t="s">
        <v>4881</v>
      </c>
      <c r="P904" s="1">
        <v>1</v>
      </c>
      <c r="Q904" s="1" t="s">
        <v>4882</v>
      </c>
      <c r="R904" s="2" t="s">
        <v>4883</v>
      </c>
      <c r="S904" s="1">
        <v>191</v>
      </c>
      <c r="T904" s="1" t="s">
        <v>37</v>
      </c>
      <c r="U904" s="1" t="s">
        <v>38</v>
      </c>
      <c r="V904" s="1" t="s">
        <v>276</v>
      </c>
      <c r="W904" s="1">
        <v>50000000</v>
      </c>
      <c r="X904" s="1">
        <v>1997</v>
      </c>
      <c r="Y904" s="1">
        <v>808</v>
      </c>
      <c r="Z904" s="1">
        <v>7.1</v>
      </c>
      <c r="AA904" s="1">
        <v>2.35</v>
      </c>
      <c r="AB904" s="1">
        <v>0</v>
      </c>
    </row>
    <row r="905" spans="1:28" x14ac:dyDescent="0.2">
      <c r="A905" s="1" t="s">
        <v>746</v>
      </c>
      <c r="B905" s="1" t="s">
        <v>363</v>
      </c>
      <c r="C905" s="1">
        <v>209</v>
      </c>
      <c r="D905" s="1">
        <v>127</v>
      </c>
      <c r="E905" s="1">
        <v>1000</v>
      </c>
      <c r="F905" s="1">
        <v>653</v>
      </c>
      <c r="G905" s="1" t="s">
        <v>4884</v>
      </c>
      <c r="H905" s="1">
        <v>1000</v>
      </c>
      <c r="I905" s="1">
        <v>57386369</v>
      </c>
      <c r="J905" s="1" t="s">
        <v>2849</v>
      </c>
      <c r="K905" s="1" t="s">
        <v>392</v>
      </c>
      <c r="L905" s="1" t="s">
        <v>4885</v>
      </c>
      <c r="M905" s="1">
        <v>224013</v>
      </c>
      <c r="N905" s="1">
        <v>2601</v>
      </c>
      <c r="O905" s="1" t="s">
        <v>1047</v>
      </c>
      <c r="P905" s="1">
        <v>1</v>
      </c>
      <c r="Q905" s="1" t="s">
        <v>4886</v>
      </c>
      <c r="R905" s="2" t="s">
        <v>4887</v>
      </c>
      <c r="S905" s="1">
        <v>2319</v>
      </c>
      <c r="T905" s="1" t="s">
        <v>37</v>
      </c>
      <c r="U905" s="1" t="s">
        <v>38</v>
      </c>
      <c r="V905" s="1" t="s">
        <v>39</v>
      </c>
      <c r="W905" s="1">
        <v>52500000</v>
      </c>
      <c r="X905" s="1">
        <v>2001</v>
      </c>
      <c r="Y905" s="1">
        <v>691</v>
      </c>
      <c r="Z905" s="1">
        <v>7.6</v>
      </c>
      <c r="AA905" s="1">
        <v>2.35</v>
      </c>
      <c r="AB905" s="1">
        <v>10000</v>
      </c>
    </row>
    <row r="906" spans="1:28" x14ac:dyDescent="0.2">
      <c r="A906" s="1" t="s">
        <v>28</v>
      </c>
      <c r="B906" s="1" t="s">
        <v>4290</v>
      </c>
      <c r="C906" s="1">
        <v>98</v>
      </c>
      <c r="D906" s="1">
        <v>89</v>
      </c>
      <c r="E906" s="1">
        <v>17</v>
      </c>
      <c r="F906" s="1">
        <v>303</v>
      </c>
      <c r="G906" s="1" t="s">
        <v>1747</v>
      </c>
      <c r="H906" s="1">
        <v>12000</v>
      </c>
      <c r="I906" s="1">
        <v>45207112</v>
      </c>
      <c r="J906" s="1" t="s">
        <v>2214</v>
      </c>
      <c r="K906" s="1" t="s">
        <v>271</v>
      </c>
      <c r="L906" s="1" t="s">
        <v>4888</v>
      </c>
      <c r="M906" s="1">
        <v>21283</v>
      </c>
      <c r="N906" s="1">
        <v>13390</v>
      </c>
      <c r="O906" s="1" t="s">
        <v>4889</v>
      </c>
      <c r="P906" s="1">
        <v>1</v>
      </c>
      <c r="Q906" s="1" t="s">
        <v>4890</v>
      </c>
      <c r="R906" s="2" t="s">
        <v>4891</v>
      </c>
      <c r="S906" s="1">
        <v>190</v>
      </c>
      <c r="T906" s="1" t="s">
        <v>37</v>
      </c>
      <c r="U906" s="1" t="s">
        <v>38</v>
      </c>
      <c r="V906" s="1" t="s">
        <v>39</v>
      </c>
      <c r="W906" s="1">
        <v>53000000</v>
      </c>
      <c r="X906" s="1">
        <v>2001</v>
      </c>
      <c r="Y906" s="1">
        <v>708</v>
      </c>
      <c r="Z906" s="1">
        <v>5.5</v>
      </c>
      <c r="AA906" s="1">
        <v>2.35</v>
      </c>
      <c r="AB906" s="1">
        <v>361</v>
      </c>
    </row>
    <row r="907" spans="1:28" x14ac:dyDescent="0.2">
      <c r="A907" s="1" t="s">
        <v>28</v>
      </c>
      <c r="B907" s="1" t="s">
        <v>4892</v>
      </c>
      <c r="C907" s="1">
        <v>391</v>
      </c>
      <c r="D907" s="1">
        <v>123</v>
      </c>
      <c r="E907" s="1">
        <v>108</v>
      </c>
      <c r="F907" s="1">
        <v>3000</v>
      </c>
      <c r="G907" s="1" t="s">
        <v>352</v>
      </c>
      <c r="H907" s="1">
        <v>40000</v>
      </c>
      <c r="I907" s="1">
        <v>62563543</v>
      </c>
      <c r="J907" s="1" t="s">
        <v>1725</v>
      </c>
      <c r="K907" s="1" t="s">
        <v>43</v>
      </c>
      <c r="L907" s="1" t="s">
        <v>4893</v>
      </c>
      <c r="M907" s="1">
        <v>115216</v>
      </c>
      <c r="N907" s="1">
        <v>63769</v>
      </c>
      <c r="O907" s="1" t="s">
        <v>1542</v>
      </c>
      <c r="P907" s="1">
        <v>7</v>
      </c>
      <c r="Q907" s="1" t="s">
        <v>4894</v>
      </c>
      <c r="R907" s="2" t="s">
        <v>4895</v>
      </c>
      <c r="S907" s="1">
        <v>289</v>
      </c>
      <c r="T907" s="1" t="s">
        <v>37</v>
      </c>
      <c r="U907" s="1" t="s">
        <v>38</v>
      </c>
      <c r="V907" s="1" t="s">
        <v>584</v>
      </c>
      <c r="W907" s="1">
        <v>53000000</v>
      </c>
      <c r="X907" s="1">
        <v>2015</v>
      </c>
      <c r="Y907" s="1">
        <v>19000</v>
      </c>
      <c r="Z907" s="1">
        <v>7</v>
      </c>
      <c r="AA907" s="1">
        <v>2.35</v>
      </c>
      <c r="AB907" s="1">
        <v>44000</v>
      </c>
    </row>
    <row r="908" spans="1:28" x14ac:dyDescent="0.2">
      <c r="A908" s="1" t="s">
        <v>28</v>
      </c>
      <c r="B908" s="1" t="s">
        <v>3693</v>
      </c>
      <c r="C908" s="1">
        <v>279</v>
      </c>
      <c r="D908" s="1">
        <v>135</v>
      </c>
      <c r="E908" s="1">
        <v>16000</v>
      </c>
      <c r="F908" s="1">
        <v>310</v>
      </c>
      <c r="G908" s="1" t="s">
        <v>604</v>
      </c>
      <c r="H908" s="1">
        <v>23000</v>
      </c>
      <c r="I908" s="1">
        <v>33574332</v>
      </c>
      <c r="J908" s="1" t="s">
        <v>1960</v>
      </c>
      <c r="K908" s="1" t="s">
        <v>332</v>
      </c>
      <c r="L908" s="1" t="s">
        <v>4896</v>
      </c>
      <c r="M908" s="1">
        <v>101221</v>
      </c>
      <c r="N908" s="1">
        <v>24468</v>
      </c>
      <c r="O908" s="1" t="s">
        <v>431</v>
      </c>
      <c r="P908" s="1">
        <v>0</v>
      </c>
      <c r="Q908" s="1" t="s">
        <v>4897</v>
      </c>
      <c r="R908" s="2" t="s">
        <v>4898</v>
      </c>
      <c r="S908" s="1">
        <v>415</v>
      </c>
      <c r="T908" s="1" t="s">
        <v>37</v>
      </c>
      <c r="U908" s="1" t="s">
        <v>38</v>
      </c>
      <c r="V908" s="1" t="s">
        <v>584</v>
      </c>
      <c r="W908" s="1">
        <v>90000000</v>
      </c>
      <c r="X908" s="1">
        <v>2006</v>
      </c>
      <c r="Y908" s="1">
        <v>638</v>
      </c>
      <c r="Z908" s="1">
        <v>7.1</v>
      </c>
      <c r="AA908" s="1">
        <v>2.35</v>
      </c>
      <c r="AB908" s="1">
        <v>0</v>
      </c>
    </row>
    <row r="909" spans="1:28" x14ac:dyDescent="0.2">
      <c r="A909" s="1" t="s">
        <v>28</v>
      </c>
      <c r="B909" s="1" t="s">
        <v>3087</v>
      </c>
      <c r="C909" s="1">
        <v>216</v>
      </c>
      <c r="D909" s="1">
        <v>118</v>
      </c>
      <c r="E909" s="1">
        <v>473</v>
      </c>
      <c r="F909" s="1">
        <v>963</v>
      </c>
      <c r="G909" s="1" t="s">
        <v>2715</v>
      </c>
      <c r="H909" s="1">
        <v>18000</v>
      </c>
      <c r="I909" s="1">
        <v>73343413</v>
      </c>
      <c r="J909" s="1" t="s">
        <v>2124</v>
      </c>
      <c r="K909" s="1" t="s">
        <v>640</v>
      </c>
      <c r="L909" s="1" t="s">
        <v>4899</v>
      </c>
      <c r="M909" s="1">
        <v>217480</v>
      </c>
      <c r="N909" s="1">
        <v>22517</v>
      </c>
      <c r="O909" s="1" t="s">
        <v>3040</v>
      </c>
      <c r="P909" s="1">
        <v>0</v>
      </c>
      <c r="Q909" s="1" t="s">
        <v>4900</v>
      </c>
      <c r="R909" s="2" t="s">
        <v>4901</v>
      </c>
      <c r="S909" s="1">
        <v>429</v>
      </c>
      <c r="T909" s="1" t="s">
        <v>37</v>
      </c>
      <c r="U909" s="1" t="s">
        <v>38</v>
      </c>
      <c r="V909" s="1" t="s">
        <v>584</v>
      </c>
      <c r="W909" s="1">
        <v>50000000</v>
      </c>
      <c r="X909" s="1">
        <v>2009</v>
      </c>
      <c r="Y909" s="1">
        <v>1000</v>
      </c>
      <c r="Z909" s="1">
        <v>7.4</v>
      </c>
      <c r="AA909" s="1">
        <v>2.35</v>
      </c>
      <c r="AB909" s="1">
        <v>21000</v>
      </c>
    </row>
    <row r="910" spans="1:28" x14ac:dyDescent="0.2">
      <c r="A910" s="1" t="s">
        <v>28</v>
      </c>
      <c r="B910" s="1" t="s">
        <v>4902</v>
      </c>
      <c r="C910" s="1">
        <v>250</v>
      </c>
      <c r="D910" s="1">
        <v>189</v>
      </c>
      <c r="E910" s="1">
        <v>0</v>
      </c>
      <c r="F910" s="1">
        <v>1000</v>
      </c>
      <c r="G910" s="1" t="s">
        <v>981</v>
      </c>
      <c r="H910" s="1">
        <v>16000</v>
      </c>
      <c r="I910" s="1">
        <v>25031037</v>
      </c>
      <c r="J910" s="1" t="s">
        <v>4903</v>
      </c>
      <c r="K910" s="1" t="s">
        <v>1763</v>
      </c>
      <c r="L910" s="1" t="s">
        <v>4904</v>
      </c>
      <c r="M910" s="1">
        <v>155496</v>
      </c>
      <c r="N910" s="1">
        <v>22186</v>
      </c>
      <c r="O910" s="1" t="s">
        <v>1428</v>
      </c>
      <c r="P910" s="1">
        <v>0</v>
      </c>
      <c r="Q910" s="1" t="s">
        <v>4905</v>
      </c>
      <c r="R910" s="2" t="s">
        <v>4906</v>
      </c>
      <c r="S910" s="1">
        <v>532</v>
      </c>
      <c r="T910" s="1" t="s">
        <v>37</v>
      </c>
      <c r="U910" s="1" t="s">
        <v>38</v>
      </c>
      <c r="V910" s="1" t="s">
        <v>584</v>
      </c>
      <c r="W910" s="1">
        <v>53000000</v>
      </c>
      <c r="X910" s="1">
        <v>2007</v>
      </c>
      <c r="Y910" s="1">
        <v>3000</v>
      </c>
      <c r="Z910" s="1">
        <v>7.6</v>
      </c>
      <c r="AA910" s="1">
        <v>2.35</v>
      </c>
      <c r="AB910" s="1">
        <v>0</v>
      </c>
    </row>
    <row r="911" spans="1:28" x14ac:dyDescent="0.2">
      <c r="A911" s="1" t="s">
        <v>28</v>
      </c>
      <c r="B911" s="1" t="s">
        <v>2727</v>
      </c>
      <c r="C911" s="1">
        <v>78</v>
      </c>
      <c r="D911" s="1">
        <v>172</v>
      </c>
      <c r="E911" s="1">
        <v>438</v>
      </c>
      <c r="F911" s="1">
        <v>466</v>
      </c>
      <c r="G911" s="1" t="s">
        <v>4907</v>
      </c>
      <c r="H911" s="1">
        <v>852</v>
      </c>
      <c r="I911" s="1">
        <v>22843047</v>
      </c>
      <c r="J911" s="1" t="s">
        <v>4908</v>
      </c>
      <c r="K911" s="1" t="s">
        <v>900</v>
      </c>
      <c r="L911" s="1" t="s">
        <v>4909</v>
      </c>
      <c r="M911" s="1">
        <v>6082</v>
      </c>
      <c r="N911" s="1">
        <v>2397</v>
      </c>
      <c r="O911" s="1" t="s">
        <v>4910</v>
      </c>
      <c r="P911" s="1">
        <v>1</v>
      </c>
      <c r="Q911" s="1" t="s">
        <v>4911</v>
      </c>
      <c r="R911" s="2" t="s">
        <v>4912</v>
      </c>
      <c r="S911" s="1">
        <v>207</v>
      </c>
      <c r="T911" s="1" t="s">
        <v>37</v>
      </c>
      <c r="U911" s="1" t="s">
        <v>38</v>
      </c>
      <c r="V911" s="1" t="s">
        <v>584</v>
      </c>
      <c r="W911" s="1">
        <v>55000000</v>
      </c>
      <c r="X911" s="1">
        <v>1998</v>
      </c>
      <c r="Y911" s="1">
        <v>637</v>
      </c>
      <c r="Z911" s="1">
        <v>5.9</v>
      </c>
      <c r="AA911" s="1">
        <v>1.85</v>
      </c>
      <c r="AB911" s="1">
        <v>853</v>
      </c>
    </row>
    <row r="912" spans="1:28" x14ac:dyDescent="0.2">
      <c r="A912" s="1" t="s">
        <v>28</v>
      </c>
      <c r="B912" s="1" t="s">
        <v>4913</v>
      </c>
      <c r="C912" s="1">
        <v>106</v>
      </c>
      <c r="D912" s="1">
        <v>124</v>
      </c>
      <c r="E912" s="1">
        <v>161</v>
      </c>
      <c r="F912" s="1">
        <v>681</v>
      </c>
      <c r="G912" s="1" t="s">
        <v>1688</v>
      </c>
      <c r="H912" s="1">
        <v>21000</v>
      </c>
      <c r="I912" s="1">
        <v>5755286</v>
      </c>
      <c r="J912" s="1" t="s">
        <v>4914</v>
      </c>
      <c r="K912" s="1" t="s">
        <v>96</v>
      </c>
      <c r="L912" s="1" t="s">
        <v>4915</v>
      </c>
      <c r="M912" s="1">
        <v>18310</v>
      </c>
      <c r="N912" s="1">
        <v>26334</v>
      </c>
      <c r="O912" s="1" t="s">
        <v>4916</v>
      </c>
      <c r="P912" s="1">
        <v>1</v>
      </c>
      <c r="Q912" s="1" t="s">
        <v>4917</v>
      </c>
      <c r="R912" s="2" t="s">
        <v>4918</v>
      </c>
      <c r="S912" s="1">
        <v>63</v>
      </c>
      <c r="T912" s="1" t="s">
        <v>37</v>
      </c>
      <c r="U912" s="1" t="s">
        <v>38</v>
      </c>
      <c r="V912" s="1" t="s">
        <v>39</v>
      </c>
      <c r="W912" s="1">
        <v>55000000</v>
      </c>
      <c r="X912" s="1">
        <v>2007</v>
      </c>
      <c r="Y912" s="1">
        <v>3000</v>
      </c>
      <c r="Z912" s="1">
        <v>5.9</v>
      </c>
      <c r="AA912" s="1">
        <v>2.35</v>
      </c>
      <c r="AB912" s="1">
        <v>672</v>
      </c>
    </row>
    <row r="913" spans="1:28" x14ac:dyDescent="0.2">
      <c r="A913" s="1" t="s">
        <v>28</v>
      </c>
      <c r="B913" s="1" t="s">
        <v>388</v>
      </c>
      <c r="C913" s="1">
        <v>194</v>
      </c>
      <c r="D913" s="1">
        <v>141</v>
      </c>
      <c r="E913" s="1">
        <v>14000</v>
      </c>
      <c r="F913" s="1">
        <v>3000</v>
      </c>
      <c r="G913" s="1" t="s">
        <v>321</v>
      </c>
      <c r="H913" s="1">
        <v>29000</v>
      </c>
      <c r="I913" s="1">
        <v>164435221</v>
      </c>
      <c r="J913" s="1" t="s">
        <v>1725</v>
      </c>
      <c r="K913" s="1" t="s">
        <v>214</v>
      </c>
      <c r="L913" s="1" t="s">
        <v>4919</v>
      </c>
      <c r="M913" s="1">
        <v>525801</v>
      </c>
      <c r="N913" s="1">
        <v>48153</v>
      </c>
      <c r="O913" s="1" t="s">
        <v>749</v>
      </c>
      <c r="P913" s="1">
        <v>0</v>
      </c>
      <c r="Q913" s="1" t="s">
        <v>4920</v>
      </c>
      <c r="R913" s="2" t="s">
        <v>4921</v>
      </c>
      <c r="S913" s="1">
        <v>667</v>
      </c>
      <c r="T913" s="1" t="s">
        <v>37</v>
      </c>
      <c r="U913" s="1" t="s">
        <v>38</v>
      </c>
      <c r="V913" s="1" t="s">
        <v>39</v>
      </c>
      <c r="W913" s="1">
        <v>52000000</v>
      </c>
      <c r="X913" s="1">
        <v>2002</v>
      </c>
      <c r="Y913" s="1">
        <v>15000</v>
      </c>
      <c r="Z913" s="1">
        <v>8</v>
      </c>
      <c r="AA913" s="1">
        <v>1.85</v>
      </c>
      <c r="AB913" s="1">
        <v>15000</v>
      </c>
    </row>
    <row r="914" spans="1:28" x14ac:dyDescent="0.2">
      <c r="A914" s="1" t="s">
        <v>28</v>
      </c>
      <c r="B914" s="1" t="s">
        <v>2270</v>
      </c>
      <c r="C914" s="1">
        <v>558</v>
      </c>
      <c r="D914" s="1">
        <v>157</v>
      </c>
      <c r="E914" s="1">
        <v>0</v>
      </c>
      <c r="F914" s="1">
        <v>304</v>
      </c>
      <c r="G914" s="1" t="s">
        <v>2806</v>
      </c>
      <c r="H914" s="1">
        <v>1000</v>
      </c>
      <c r="I914" s="1">
        <v>95720716</v>
      </c>
      <c r="J914" s="1" t="s">
        <v>2818</v>
      </c>
      <c r="K914" s="1" t="s">
        <v>1402</v>
      </c>
      <c r="L914" s="1" t="s">
        <v>4922</v>
      </c>
      <c r="M914" s="1">
        <v>216032</v>
      </c>
      <c r="N914" s="1">
        <v>2759</v>
      </c>
      <c r="O914" s="1" t="s">
        <v>4923</v>
      </c>
      <c r="P914" s="1">
        <v>0</v>
      </c>
      <c r="Q914" s="1" t="s">
        <v>4924</v>
      </c>
      <c r="R914" s="2" t="s">
        <v>4925</v>
      </c>
      <c r="S914" s="1">
        <v>640</v>
      </c>
      <c r="T914" s="1" t="s">
        <v>37</v>
      </c>
      <c r="U914" s="1" t="s">
        <v>38</v>
      </c>
      <c r="V914" s="1" t="s">
        <v>584</v>
      </c>
      <c r="W914" s="1">
        <v>40000000</v>
      </c>
      <c r="X914" s="1">
        <v>2012</v>
      </c>
      <c r="Y914" s="1">
        <v>1000</v>
      </c>
      <c r="Z914" s="1">
        <v>7.4</v>
      </c>
      <c r="AA914" s="1">
        <v>1.85</v>
      </c>
      <c r="AB914" s="1">
        <v>39000</v>
      </c>
    </row>
    <row r="915" spans="1:28" x14ac:dyDescent="0.2">
      <c r="A915" s="1" t="s">
        <v>28</v>
      </c>
      <c r="B915" s="1" t="s">
        <v>1164</v>
      </c>
      <c r="C915" s="1">
        <v>183</v>
      </c>
      <c r="D915" s="1">
        <v>106</v>
      </c>
      <c r="E915" s="1">
        <v>235</v>
      </c>
      <c r="F915" s="1">
        <v>931</v>
      </c>
      <c r="G915" s="1" t="s">
        <v>1009</v>
      </c>
      <c r="H915" s="1">
        <v>4000</v>
      </c>
      <c r="I915" s="1">
        <v>118683135</v>
      </c>
      <c r="J915" s="1" t="s">
        <v>1414</v>
      </c>
      <c r="K915" s="1" t="s">
        <v>249</v>
      </c>
      <c r="L915" s="1" t="s">
        <v>4926</v>
      </c>
      <c r="M915" s="1">
        <v>102167</v>
      </c>
      <c r="N915" s="1">
        <v>8315</v>
      </c>
      <c r="O915" s="1" t="s">
        <v>4927</v>
      </c>
      <c r="P915" s="1">
        <v>1</v>
      </c>
      <c r="Q915" s="1" t="s">
        <v>4928</v>
      </c>
      <c r="R915" s="2" t="s">
        <v>4929</v>
      </c>
      <c r="S915" s="1">
        <v>483</v>
      </c>
      <c r="T915" s="1" t="s">
        <v>37</v>
      </c>
      <c r="U915" s="1" t="s">
        <v>38</v>
      </c>
      <c r="V915" s="1" t="s">
        <v>39</v>
      </c>
      <c r="W915" s="1">
        <v>52000000</v>
      </c>
      <c r="X915" s="1">
        <v>2006</v>
      </c>
      <c r="Y915" s="1">
        <v>957</v>
      </c>
      <c r="Z915" s="1">
        <v>5.8</v>
      </c>
      <c r="AA915" s="1">
        <v>1.85</v>
      </c>
      <c r="AB915" s="1">
        <v>0</v>
      </c>
    </row>
    <row r="916" spans="1:28" x14ac:dyDescent="0.2">
      <c r="A916" s="1" t="s">
        <v>28</v>
      </c>
      <c r="B916" s="1" t="s">
        <v>4930</v>
      </c>
      <c r="C916" s="1">
        <v>238</v>
      </c>
      <c r="D916" s="1">
        <v>108</v>
      </c>
      <c r="E916" s="1">
        <v>58</v>
      </c>
      <c r="F916" s="1">
        <v>838</v>
      </c>
      <c r="G916" s="1" t="s">
        <v>2376</v>
      </c>
      <c r="H916" s="1">
        <v>14000</v>
      </c>
      <c r="I916" s="1">
        <v>143704210</v>
      </c>
      <c r="J916" s="1" t="s">
        <v>4931</v>
      </c>
      <c r="K916" s="1" t="s">
        <v>435</v>
      </c>
      <c r="L916" s="1" t="s">
        <v>4932</v>
      </c>
      <c r="M916" s="1">
        <v>145974</v>
      </c>
      <c r="N916" s="1">
        <v>26002</v>
      </c>
      <c r="O916" s="1" t="s">
        <v>404</v>
      </c>
      <c r="P916" s="1">
        <v>1</v>
      </c>
      <c r="Q916" s="1" t="s">
        <v>4933</v>
      </c>
      <c r="R916" s="2" t="s">
        <v>4934</v>
      </c>
      <c r="S916" s="1">
        <v>611</v>
      </c>
      <c r="T916" s="1" t="s">
        <v>37</v>
      </c>
      <c r="U916" s="1" t="s">
        <v>38</v>
      </c>
      <c r="V916" s="1" t="s">
        <v>39</v>
      </c>
      <c r="W916" s="1">
        <v>52000000</v>
      </c>
      <c r="X916" s="1">
        <v>2008</v>
      </c>
      <c r="Y916" s="1">
        <v>11000</v>
      </c>
      <c r="Z916" s="1">
        <v>6.3</v>
      </c>
      <c r="AA916" s="1">
        <v>2.35</v>
      </c>
      <c r="AB916" s="1">
        <v>10000</v>
      </c>
    </row>
    <row r="917" spans="1:28" x14ac:dyDescent="0.2">
      <c r="A917" s="1" t="s">
        <v>28</v>
      </c>
      <c r="B917" s="1" t="s">
        <v>3302</v>
      </c>
      <c r="C917" s="1">
        <v>186</v>
      </c>
      <c r="D917" s="1">
        <v>125</v>
      </c>
      <c r="E917" s="1">
        <v>0</v>
      </c>
      <c r="F917" s="1">
        <v>11000</v>
      </c>
      <c r="G917" s="1" t="s">
        <v>1106</v>
      </c>
      <c r="H917" s="1">
        <v>14000</v>
      </c>
      <c r="I917" s="1">
        <v>110476776</v>
      </c>
      <c r="J917" s="1" t="s">
        <v>1680</v>
      </c>
      <c r="K917" s="1" t="s">
        <v>653</v>
      </c>
      <c r="L917" s="1" t="s">
        <v>4935</v>
      </c>
      <c r="M917" s="1">
        <v>95437</v>
      </c>
      <c r="N917" s="1">
        <v>45696</v>
      </c>
      <c r="O917" s="1" t="s">
        <v>256</v>
      </c>
      <c r="P917" s="1">
        <v>12</v>
      </c>
      <c r="Q917" s="1" t="s">
        <v>4936</v>
      </c>
      <c r="R917" s="2" t="s">
        <v>4937</v>
      </c>
      <c r="S917" s="1">
        <v>211</v>
      </c>
      <c r="T917" s="1" t="s">
        <v>37</v>
      </c>
      <c r="U917" s="1" t="s">
        <v>38</v>
      </c>
      <c r="V917" s="1" t="s">
        <v>39</v>
      </c>
      <c r="W917" s="1">
        <v>52000000</v>
      </c>
      <c r="X917" s="1">
        <v>2010</v>
      </c>
      <c r="Y917" s="1">
        <v>12000</v>
      </c>
      <c r="Z917" s="1">
        <v>5.7</v>
      </c>
      <c r="AA917" s="1">
        <v>1.85</v>
      </c>
      <c r="AB917" s="1">
        <v>9000</v>
      </c>
    </row>
    <row r="918" spans="1:28" x14ac:dyDescent="0.2">
      <c r="A918" s="1" t="s">
        <v>28</v>
      </c>
      <c r="B918" s="1" t="s">
        <v>4938</v>
      </c>
      <c r="C918" s="1">
        <v>144</v>
      </c>
      <c r="D918" s="1">
        <v>107</v>
      </c>
      <c r="E918" s="1">
        <v>422</v>
      </c>
      <c r="F918" s="1">
        <v>379</v>
      </c>
      <c r="G918" s="1" t="s">
        <v>4939</v>
      </c>
      <c r="H918" s="1">
        <v>631</v>
      </c>
      <c r="I918" s="1">
        <v>80270227</v>
      </c>
      <c r="J918" s="1" t="s">
        <v>1627</v>
      </c>
      <c r="K918" s="1" t="s">
        <v>4940</v>
      </c>
      <c r="L918" s="1" t="s">
        <v>4941</v>
      </c>
      <c r="M918" s="1">
        <v>66382</v>
      </c>
      <c r="N918" s="1">
        <v>2297</v>
      </c>
      <c r="O918" s="1" t="s">
        <v>4230</v>
      </c>
      <c r="P918" s="1">
        <v>5</v>
      </c>
      <c r="Q918" s="1" t="s">
        <v>4942</v>
      </c>
      <c r="R918" s="2" t="s">
        <v>4943</v>
      </c>
      <c r="S918" s="1">
        <v>612</v>
      </c>
      <c r="T918" s="1" t="s">
        <v>37</v>
      </c>
      <c r="U918" s="1" t="s">
        <v>38</v>
      </c>
      <c r="V918" s="1" t="s">
        <v>39</v>
      </c>
      <c r="W918" s="1">
        <v>50000000</v>
      </c>
      <c r="X918" s="1">
        <v>2005</v>
      </c>
      <c r="Y918" s="1">
        <v>534</v>
      </c>
      <c r="Z918" s="1">
        <v>5.0999999999999996</v>
      </c>
      <c r="AA918" s="1">
        <v>2.35</v>
      </c>
      <c r="AB918" s="1">
        <v>0</v>
      </c>
    </row>
    <row r="919" spans="1:28" x14ac:dyDescent="0.2">
      <c r="A919" s="1" t="s">
        <v>28</v>
      </c>
      <c r="B919" s="1" t="s">
        <v>4944</v>
      </c>
      <c r="C919" s="1">
        <v>156</v>
      </c>
      <c r="D919" s="1">
        <v>215</v>
      </c>
      <c r="E919" s="1">
        <v>0</v>
      </c>
      <c r="F919" s="1">
        <v>463</v>
      </c>
      <c r="G919" s="1" t="s">
        <v>2095</v>
      </c>
      <c r="H919" s="1">
        <v>648</v>
      </c>
      <c r="I919" s="1">
        <v>36385763</v>
      </c>
      <c r="J919" s="1" t="s">
        <v>3395</v>
      </c>
      <c r="K919" s="1" t="s">
        <v>647</v>
      </c>
      <c r="L919" s="1" t="s">
        <v>4945</v>
      </c>
      <c r="M919" s="1">
        <v>138941</v>
      </c>
      <c r="N919" s="1">
        <v>1937</v>
      </c>
      <c r="O919" s="1" t="s">
        <v>4946</v>
      </c>
      <c r="P919" s="1">
        <v>0</v>
      </c>
      <c r="Q919" s="1" t="s">
        <v>4947</v>
      </c>
      <c r="R919" s="2" t="s">
        <v>4948</v>
      </c>
      <c r="S919" s="1">
        <v>1448</v>
      </c>
      <c r="T919" s="1" t="s">
        <v>37</v>
      </c>
      <c r="U919" s="1" t="s">
        <v>38</v>
      </c>
      <c r="V919" s="1" t="s">
        <v>584</v>
      </c>
      <c r="W919" s="1">
        <v>52000000</v>
      </c>
      <c r="X919" s="1">
        <v>1998</v>
      </c>
      <c r="Y919" s="1">
        <v>568</v>
      </c>
      <c r="Z919" s="1">
        <v>7.6</v>
      </c>
      <c r="AA919" s="1">
        <v>2.35</v>
      </c>
      <c r="AB919" s="1">
        <v>0</v>
      </c>
    </row>
    <row r="920" spans="1:28" x14ac:dyDescent="0.2">
      <c r="A920" s="1" t="s">
        <v>28</v>
      </c>
      <c r="B920" s="1" t="s">
        <v>4949</v>
      </c>
      <c r="C920" s="1">
        <v>215</v>
      </c>
      <c r="D920" s="1">
        <v>118</v>
      </c>
      <c r="E920" s="1">
        <v>71</v>
      </c>
      <c r="F920" s="1">
        <v>634</v>
      </c>
      <c r="G920" s="1" t="s">
        <v>299</v>
      </c>
      <c r="H920" s="1">
        <v>16000</v>
      </c>
      <c r="I920" s="1">
        <v>37035845</v>
      </c>
      <c r="J920" s="1" t="s">
        <v>2785</v>
      </c>
      <c r="K920" s="1" t="s">
        <v>314</v>
      </c>
      <c r="L920" s="1" t="s">
        <v>4950</v>
      </c>
      <c r="M920" s="1">
        <v>136680</v>
      </c>
      <c r="N920" s="1">
        <v>28045</v>
      </c>
      <c r="O920" s="1" t="s">
        <v>4951</v>
      </c>
      <c r="P920" s="1">
        <v>2</v>
      </c>
      <c r="Q920" s="1" t="s">
        <v>4952</v>
      </c>
      <c r="R920" s="2" t="s">
        <v>4953</v>
      </c>
      <c r="S920" s="1">
        <v>149</v>
      </c>
      <c r="T920" s="1" t="s">
        <v>37</v>
      </c>
      <c r="U920" s="1" t="s">
        <v>38</v>
      </c>
      <c r="V920" s="1" t="s">
        <v>584</v>
      </c>
      <c r="W920" s="1">
        <v>52000000</v>
      </c>
      <c r="X920" s="1">
        <v>2011</v>
      </c>
      <c r="Y920" s="1">
        <v>10000</v>
      </c>
      <c r="Z920" s="1">
        <v>6.4</v>
      </c>
      <c r="AA920" s="1">
        <v>2.35</v>
      </c>
      <c r="AB920" s="1">
        <v>13000</v>
      </c>
    </row>
    <row r="921" spans="1:28" x14ac:dyDescent="0.2">
      <c r="A921" s="1" t="s">
        <v>28</v>
      </c>
      <c r="B921" s="1" t="s">
        <v>4954</v>
      </c>
      <c r="C921" s="1">
        <v>140</v>
      </c>
      <c r="D921" s="1">
        <v>118</v>
      </c>
      <c r="E921" s="1">
        <v>869</v>
      </c>
      <c r="F921" s="1">
        <v>21</v>
      </c>
      <c r="G921" s="1" t="s">
        <v>4955</v>
      </c>
      <c r="H921" s="1">
        <v>134</v>
      </c>
      <c r="I921" s="1">
        <v>34580635</v>
      </c>
      <c r="J921" s="1" t="s">
        <v>4166</v>
      </c>
      <c r="K921" s="1" t="s">
        <v>4956</v>
      </c>
      <c r="L921" s="1" t="s">
        <v>4957</v>
      </c>
      <c r="M921" s="1">
        <v>100743</v>
      </c>
      <c r="N921" s="1">
        <v>209</v>
      </c>
      <c r="O921" s="1" t="s">
        <v>4958</v>
      </c>
      <c r="P921" s="1">
        <v>1</v>
      </c>
      <c r="Q921" s="1" t="s">
        <v>4959</v>
      </c>
      <c r="R921" s="2" t="s">
        <v>4960</v>
      </c>
      <c r="S921" s="1">
        <v>549</v>
      </c>
      <c r="T921" s="1" t="s">
        <v>37</v>
      </c>
      <c r="U921" s="1" t="s">
        <v>56</v>
      </c>
      <c r="V921" s="1" t="s">
        <v>584</v>
      </c>
      <c r="W921" s="1">
        <v>52000000</v>
      </c>
      <c r="X921" s="1">
        <v>1999</v>
      </c>
      <c r="Y921" s="1">
        <v>27</v>
      </c>
      <c r="Z921" s="1">
        <v>7.4</v>
      </c>
      <c r="AA921" s="1">
        <v>2.35</v>
      </c>
      <c r="AB921" s="1">
        <v>0</v>
      </c>
    </row>
    <row r="922" spans="1:28" x14ac:dyDescent="0.2">
      <c r="A922" s="1" t="s">
        <v>28</v>
      </c>
      <c r="B922" s="1" t="s">
        <v>486</v>
      </c>
      <c r="C922" s="1">
        <v>133</v>
      </c>
      <c r="D922" s="1">
        <v>178</v>
      </c>
      <c r="E922" s="1">
        <v>17000</v>
      </c>
      <c r="F922" s="1">
        <v>574</v>
      </c>
      <c r="G922" s="1" t="s">
        <v>323</v>
      </c>
      <c r="H922" s="1">
        <v>22000</v>
      </c>
      <c r="I922" s="1">
        <v>42438300</v>
      </c>
      <c r="J922" s="1" t="s">
        <v>1725</v>
      </c>
      <c r="K922" s="1" t="s">
        <v>1745</v>
      </c>
      <c r="L922" s="1" t="s">
        <v>4961</v>
      </c>
      <c r="M922" s="1">
        <v>333542</v>
      </c>
      <c r="N922" s="1">
        <v>24183</v>
      </c>
      <c r="O922" s="1" t="s">
        <v>3235</v>
      </c>
      <c r="P922" s="1">
        <v>2</v>
      </c>
      <c r="Q922" s="1" t="s">
        <v>4962</v>
      </c>
      <c r="R922" s="2" t="s">
        <v>4963</v>
      </c>
      <c r="S922" s="1">
        <v>533</v>
      </c>
      <c r="T922" s="1" t="s">
        <v>37</v>
      </c>
      <c r="U922" s="1" t="s">
        <v>38</v>
      </c>
      <c r="V922" s="1" t="s">
        <v>584</v>
      </c>
      <c r="W922" s="1">
        <v>52000000</v>
      </c>
      <c r="X922" s="1">
        <v>1995</v>
      </c>
      <c r="Y922" s="1">
        <v>721</v>
      </c>
      <c r="Z922" s="1">
        <v>8.1999999999999993</v>
      </c>
      <c r="AA922" s="1">
        <v>2.35</v>
      </c>
      <c r="AB922" s="1">
        <v>11000</v>
      </c>
    </row>
    <row r="923" spans="1:28" x14ac:dyDescent="0.2">
      <c r="A923" s="1" t="s">
        <v>28</v>
      </c>
      <c r="B923" s="1" t="s">
        <v>4964</v>
      </c>
      <c r="C923" s="1">
        <v>203</v>
      </c>
      <c r="D923" s="1">
        <v>92</v>
      </c>
      <c r="E923" s="1">
        <v>180</v>
      </c>
      <c r="F923" s="1">
        <v>75</v>
      </c>
      <c r="G923" s="1" t="s">
        <v>4965</v>
      </c>
      <c r="H923" s="1">
        <v>211</v>
      </c>
      <c r="I923" s="1">
        <v>23324666</v>
      </c>
      <c r="J923" s="1" t="s">
        <v>59</v>
      </c>
      <c r="K923" s="1" t="s">
        <v>4966</v>
      </c>
      <c r="L923" s="1" t="s">
        <v>4967</v>
      </c>
      <c r="M923" s="1">
        <v>97775</v>
      </c>
      <c r="N923" s="1">
        <v>488</v>
      </c>
      <c r="O923" s="1" t="s">
        <v>4968</v>
      </c>
      <c r="P923" s="1">
        <v>1</v>
      </c>
      <c r="Q923" s="1" t="s">
        <v>4969</v>
      </c>
      <c r="R923" s="2" t="s">
        <v>4970</v>
      </c>
      <c r="S923" s="1">
        <v>211</v>
      </c>
      <c r="T923" s="1" t="s">
        <v>37</v>
      </c>
      <c r="U923" s="1" t="s">
        <v>1464</v>
      </c>
      <c r="V923" s="1" t="s">
        <v>584</v>
      </c>
      <c r="W923" s="1">
        <v>52000000</v>
      </c>
      <c r="X923" s="1">
        <v>2010</v>
      </c>
      <c r="Y923" s="1">
        <v>135</v>
      </c>
      <c r="Z923" s="1">
        <v>6.5</v>
      </c>
      <c r="AA923" s="1">
        <v>2.35</v>
      </c>
      <c r="AB923" s="1">
        <v>0</v>
      </c>
    </row>
    <row r="924" spans="1:28" x14ac:dyDescent="0.2">
      <c r="A924" s="1" t="s">
        <v>28</v>
      </c>
      <c r="B924" s="1" t="s">
        <v>4971</v>
      </c>
      <c r="C924" s="1">
        <v>127</v>
      </c>
      <c r="D924" s="1">
        <v>104</v>
      </c>
      <c r="E924" s="1">
        <v>13</v>
      </c>
      <c r="F924" s="1">
        <v>343</v>
      </c>
      <c r="G924" s="1" t="s">
        <v>751</v>
      </c>
      <c r="H924" s="1">
        <v>961</v>
      </c>
      <c r="I924" s="1">
        <v>23020488</v>
      </c>
      <c r="J924" s="1" t="s">
        <v>1257</v>
      </c>
      <c r="K924" s="1" t="s">
        <v>747</v>
      </c>
      <c r="L924" s="1" t="s">
        <v>4972</v>
      </c>
      <c r="M924" s="1">
        <v>42324</v>
      </c>
      <c r="N924" s="1">
        <v>2422</v>
      </c>
      <c r="O924" s="1" t="s">
        <v>4973</v>
      </c>
      <c r="P924" s="1">
        <v>3</v>
      </c>
      <c r="Q924" s="1" t="s">
        <v>4974</v>
      </c>
      <c r="R924" s="2" t="s">
        <v>4975</v>
      </c>
      <c r="S924" s="1">
        <v>180</v>
      </c>
      <c r="T924" s="1" t="s">
        <v>37</v>
      </c>
      <c r="U924" s="1" t="s">
        <v>38</v>
      </c>
      <c r="V924" s="1" t="s">
        <v>39</v>
      </c>
      <c r="W924" s="1">
        <v>52000000</v>
      </c>
      <c r="X924" s="1">
        <v>2003</v>
      </c>
      <c r="Y924" s="1">
        <v>691</v>
      </c>
      <c r="Z924" s="1">
        <v>5.5</v>
      </c>
      <c r="AA924" s="1">
        <v>2.35</v>
      </c>
      <c r="AB924" s="1">
        <v>846</v>
      </c>
    </row>
    <row r="925" spans="1:28" x14ac:dyDescent="0.2">
      <c r="A925" s="1" t="s">
        <v>28</v>
      </c>
      <c r="B925" s="1" t="s">
        <v>3493</v>
      </c>
      <c r="C925" s="1">
        <v>155</v>
      </c>
      <c r="D925" s="1">
        <v>116</v>
      </c>
      <c r="E925" s="1">
        <v>101</v>
      </c>
      <c r="F925" s="1">
        <v>79</v>
      </c>
      <c r="G925" s="1" t="s">
        <v>4976</v>
      </c>
      <c r="H925" s="1">
        <v>889</v>
      </c>
      <c r="I925" s="1">
        <v>90567722</v>
      </c>
      <c r="J925" s="1" t="s">
        <v>1670</v>
      </c>
      <c r="K925" s="1" t="s">
        <v>4357</v>
      </c>
      <c r="L925" s="1" t="s">
        <v>4977</v>
      </c>
      <c r="M925" s="1">
        <v>185878</v>
      </c>
      <c r="N925" s="1">
        <v>1711</v>
      </c>
      <c r="O925" s="1" t="s">
        <v>4978</v>
      </c>
      <c r="P925" s="1">
        <v>1</v>
      </c>
      <c r="Q925" s="1" t="s">
        <v>4979</v>
      </c>
      <c r="R925" s="2" t="s">
        <v>4980</v>
      </c>
      <c r="S925" s="1">
        <v>481</v>
      </c>
      <c r="T925" s="1" t="s">
        <v>37</v>
      </c>
      <c r="U925" s="1" t="s">
        <v>38</v>
      </c>
      <c r="V925" s="1" t="s">
        <v>584</v>
      </c>
      <c r="W925" s="1">
        <v>51000000</v>
      </c>
      <c r="X925" s="1">
        <v>2000</v>
      </c>
      <c r="Y925" s="1">
        <v>624</v>
      </c>
      <c r="Z925" s="1">
        <v>6.5</v>
      </c>
      <c r="AA925" s="1">
        <v>1.85</v>
      </c>
      <c r="AB925" s="1">
        <v>0</v>
      </c>
    </row>
    <row r="926" spans="1:28" x14ac:dyDescent="0.2">
      <c r="A926" s="1" t="s">
        <v>28</v>
      </c>
      <c r="B926" s="1" t="s">
        <v>4981</v>
      </c>
      <c r="C926" s="1">
        <v>98</v>
      </c>
      <c r="D926" s="1">
        <v>90</v>
      </c>
      <c r="E926" s="1">
        <v>176</v>
      </c>
      <c r="F926" s="1">
        <v>523</v>
      </c>
      <c r="G926" s="1" t="s">
        <v>2250</v>
      </c>
      <c r="H926" s="1">
        <v>677</v>
      </c>
      <c r="I926" s="1">
        <v>72601713</v>
      </c>
      <c r="J926" s="1" t="s">
        <v>2965</v>
      </c>
      <c r="K926" s="1" t="s">
        <v>4982</v>
      </c>
      <c r="L926" s="1" t="s">
        <v>4983</v>
      </c>
      <c r="M926" s="1">
        <v>21396</v>
      </c>
      <c r="N926" s="1">
        <v>2055</v>
      </c>
      <c r="O926" s="1" t="s">
        <v>827</v>
      </c>
      <c r="P926" s="1">
        <v>1</v>
      </c>
      <c r="Q926" s="1" t="s">
        <v>4984</v>
      </c>
      <c r="R926" s="2" t="s">
        <v>4985</v>
      </c>
      <c r="S926" s="1">
        <v>155</v>
      </c>
      <c r="T926" s="1" t="s">
        <v>37</v>
      </c>
      <c r="U926" s="1" t="s">
        <v>766</v>
      </c>
      <c r="V926" s="1" t="s">
        <v>94</v>
      </c>
      <c r="W926" s="1">
        <v>51000000</v>
      </c>
      <c r="X926" s="1">
        <v>2006</v>
      </c>
      <c r="Y926" s="1">
        <v>560</v>
      </c>
      <c r="Z926" s="1">
        <v>5.6</v>
      </c>
      <c r="AA926" s="1">
        <v>1.85</v>
      </c>
      <c r="AB926" s="1">
        <v>605</v>
      </c>
    </row>
    <row r="927" spans="1:28" x14ac:dyDescent="0.2">
      <c r="A927" s="1" t="s">
        <v>28</v>
      </c>
      <c r="B927" s="1" t="s">
        <v>4986</v>
      </c>
      <c r="C927" s="1">
        <v>71</v>
      </c>
      <c r="D927" s="1">
        <v>93</v>
      </c>
      <c r="E927" s="1">
        <v>14</v>
      </c>
      <c r="F927" s="1">
        <v>728</v>
      </c>
      <c r="G927" s="1" t="s">
        <v>4987</v>
      </c>
      <c r="H927" s="1">
        <v>2000</v>
      </c>
      <c r="I927" s="1">
        <v>35092918</v>
      </c>
      <c r="J927" s="1" t="s">
        <v>3056</v>
      </c>
      <c r="K927" s="1" t="s">
        <v>901</v>
      </c>
      <c r="L927" s="1" t="s">
        <v>4988</v>
      </c>
      <c r="M927" s="1">
        <v>15740</v>
      </c>
      <c r="N927" s="1">
        <v>5468</v>
      </c>
      <c r="O927" s="1" t="s">
        <v>4989</v>
      </c>
      <c r="P927" s="1">
        <v>0</v>
      </c>
      <c r="Q927" s="1" t="s">
        <v>4990</v>
      </c>
      <c r="R927" s="2" t="s">
        <v>4991</v>
      </c>
      <c r="S927" s="1">
        <v>110</v>
      </c>
      <c r="T927" s="1" t="s">
        <v>37</v>
      </c>
      <c r="U927" s="1" t="s">
        <v>38</v>
      </c>
      <c r="V927" s="1" t="s">
        <v>94</v>
      </c>
      <c r="X927" s="1">
        <v>2006</v>
      </c>
      <c r="Y927" s="1">
        <v>1000</v>
      </c>
      <c r="Z927" s="1">
        <v>4.9000000000000004</v>
      </c>
      <c r="AA927" s="1">
        <v>1.85</v>
      </c>
      <c r="AB927" s="1">
        <v>1000</v>
      </c>
    </row>
    <row r="928" spans="1:28" x14ac:dyDescent="0.2">
      <c r="A928" s="1" t="s">
        <v>28</v>
      </c>
      <c r="B928" s="1" t="s">
        <v>197</v>
      </c>
      <c r="C928" s="1">
        <v>299</v>
      </c>
      <c r="D928" s="1">
        <v>130</v>
      </c>
      <c r="E928" s="1">
        <v>129</v>
      </c>
      <c r="F928" s="1">
        <v>12000</v>
      </c>
      <c r="G928" s="1" t="s">
        <v>556</v>
      </c>
      <c r="H928" s="1">
        <v>21000</v>
      </c>
      <c r="I928" s="1">
        <v>296623634</v>
      </c>
      <c r="J928" s="1" t="s">
        <v>1104</v>
      </c>
      <c r="K928" s="1" t="s">
        <v>767</v>
      </c>
      <c r="L928" s="1" t="s">
        <v>4992</v>
      </c>
      <c r="M928" s="1">
        <v>220758</v>
      </c>
      <c r="N928" s="1">
        <v>64040</v>
      </c>
      <c r="O928" s="1" t="s">
        <v>1106</v>
      </c>
      <c r="P928" s="1">
        <v>2</v>
      </c>
      <c r="Q928" s="1" t="s">
        <v>4993</v>
      </c>
      <c r="R928" s="2" t="s">
        <v>4994</v>
      </c>
      <c r="S928" s="1">
        <v>919</v>
      </c>
      <c r="T928" s="1" t="s">
        <v>37</v>
      </c>
      <c r="U928" s="1" t="s">
        <v>38</v>
      </c>
      <c r="V928" s="1" t="s">
        <v>39</v>
      </c>
      <c r="W928" s="1">
        <v>50000000</v>
      </c>
      <c r="X928" s="1">
        <v>2009</v>
      </c>
      <c r="Y928" s="1">
        <v>17000</v>
      </c>
      <c r="Z928" s="1">
        <v>4.5999999999999996</v>
      </c>
      <c r="AA928" s="1">
        <v>2.35</v>
      </c>
      <c r="AB928" s="1">
        <v>13000</v>
      </c>
    </row>
    <row r="929" spans="1:28" x14ac:dyDescent="0.2">
      <c r="A929" s="1" t="s">
        <v>28</v>
      </c>
      <c r="B929" s="1" t="s">
        <v>145</v>
      </c>
      <c r="C929" s="1">
        <v>212</v>
      </c>
      <c r="D929" s="1">
        <v>90</v>
      </c>
      <c r="E929" s="1">
        <v>80</v>
      </c>
      <c r="F929" s="1">
        <v>21</v>
      </c>
      <c r="G929" s="1" t="s">
        <v>720</v>
      </c>
      <c r="H929" s="1">
        <v>145</v>
      </c>
      <c r="I929" s="1">
        <v>267652016</v>
      </c>
      <c r="J929" s="1" t="s">
        <v>270</v>
      </c>
      <c r="K929" s="1" t="s">
        <v>4995</v>
      </c>
      <c r="L929" s="1" t="s">
        <v>4996</v>
      </c>
      <c r="M929" s="1">
        <v>467113</v>
      </c>
      <c r="N929" s="1">
        <v>275</v>
      </c>
      <c r="O929" s="1" t="s">
        <v>4997</v>
      </c>
      <c r="P929" s="1">
        <v>1</v>
      </c>
      <c r="Q929" s="1" t="s">
        <v>4998</v>
      </c>
      <c r="R929" s="2" t="s">
        <v>4999</v>
      </c>
      <c r="S929" s="1">
        <v>945</v>
      </c>
      <c r="T929" s="1" t="s">
        <v>37</v>
      </c>
      <c r="U929" s="1" t="s">
        <v>38</v>
      </c>
      <c r="V929" s="1" t="s">
        <v>94</v>
      </c>
      <c r="W929" s="1">
        <v>60000000</v>
      </c>
      <c r="X929" s="1">
        <v>2001</v>
      </c>
      <c r="Y929" s="1">
        <v>50</v>
      </c>
      <c r="Z929" s="1">
        <v>7.9</v>
      </c>
      <c r="AA929" s="1">
        <v>1.85</v>
      </c>
      <c r="AB929" s="1">
        <v>0</v>
      </c>
    </row>
    <row r="930" spans="1:28" x14ac:dyDescent="0.2">
      <c r="A930" s="1" t="s">
        <v>28</v>
      </c>
      <c r="B930" s="1" t="s">
        <v>5000</v>
      </c>
      <c r="C930" s="1">
        <v>413</v>
      </c>
      <c r="D930" s="1">
        <v>106</v>
      </c>
      <c r="E930" s="1">
        <v>53</v>
      </c>
      <c r="F930" s="1">
        <v>593</v>
      </c>
      <c r="G930" s="1" t="s">
        <v>3040</v>
      </c>
      <c r="H930" s="1">
        <v>13000</v>
      </c>
      <c r="I930" s="1">
        <v>62453315</v>
      </c>
      <c r="J930" s="1" t="s">
        <v>5001</v>
      </c>
      <c r="K930" s="1" t="s">
        <v>1156</v>
      </c>
      <c r="L930" s="1" t="s">
        <v>5002</v>
      </c>
      <c r="M930" s="1">
        <v>200035</v>
      </c>
      <c r="N930" s="1">
        <v>14607</v>
      </c>
      <c r="O930" s="1" t="s">
        <v>5003</v>
      </c>
      <c r="P930" s="1">
        <v>2</v>
      </c>
      <c r="Q930" s="1" t="s">
        <v>5004</v>
      </c>
      <c r="R930" s="2" t="s">
        <v>5005</v>
      </c>
      <c r="S930" s="1">
        <v>407</v>
      </c>
      <c r="T930" s="1" t="s">
        <v>37</v>
      </c>
      <c r="U930" s="1" t="s">
        <v>38</v>
      </c>
      <c r="V930" s="1" t="s">
        <v>39</v>
      </c>
      <c r="W930" s="1">
        <v>50200000</v>
      </c>
      <c r="X930" s="1">
        <v>2011</v>
      </c>
      <c r="Y930" s="1">
        <v>963</v>
      </c>
      <c r="Z930" s="1">
        <v>7.1</v>
      </c>
      <c r="AA930" s="1">
        <v>1.85</v>
      </c>
      <c r="AB930" s="1">
        <v>36000</v>
      </c>
    </row>
    <row r="931" spans="1:28" x14ac:dyDescent="0.2">
      <c r="A931" s="1" t="s">
        <v>28</v>
      </c>
      <c r="B931" s="1" t="s">
        <v>527</v>
      </c>
      <c r="C931" s="1">
        <v>67</v>
      </c>
      <c r="D931" s="1">
        <v>155</v>
      </c>
      <c r="E931" s="1">
        <v>58</v>
      </c>
      <c r="F931" s="1">
        <v>720</v>
      </c>
      <c r="G931" s="1" t="s">
        <v>465</v>
      </c>
      <c r="H931" s="1">
        <v>25000</v>
      </c>
      <c r="I931" s="1">
        <v>165500000</v>
      </c>
      <c r="J931" s="1" t="s">
        <v>206</v>
      </c>
      <c r="K931" s="1" t="s">
        <v>105</v>
      </c>
      <c r="L931" s="1" t="s">
        <v>5006</v>
      </c>
      <c r="M931" s="1">
        <v>145257</v>
      </c>
      <c r="N931" s="1">
        <v>38518</v>
      </c>
      <c r="O931" s="1" t="s">
        <v>1869</v>
      </c>
      <c r="P931" s="1">
        <v>0</v>
      </c>
      <c r="Q931" s="1" t="s">
        <v>5007</v>
      </c>
      <c r="R931" s="2" t="s">
        <v>5008</v>
      </c>
      <c r="S931" s="1">
        <v>322</v>
      </c>
      <c r="T931" s="1" t="s">
        <v>37</v>
      </c>
      <c r="U931" s="1" t="s">
        <v>38</v>
      </c>
      <c r="V931" s="1" t="s">
        <v>39</v>
      </c>
      <c r="W931" s="1">
        <v>48000000</v>
      </c>
      <c r="X931" s="1">
        <v>1991</v>
      </c>
      <c r="Y931" s="1">
        <v>11000</v>
      </c>
      <c r="Z931" s="1">
        <v>6.9</v>
      </c>
      <c r="AA931" s="1">
        <v>1.85</v>
      </c>
      <c r="AB931" s="1">
        <v>0</v>
      </c>
    </row>
    <row r="932" spans="1:28" x14ac:dyDescent="0.2">
      <c r="A932" s="1" t="s">
        <v>28</v>
      </c>
      <c r="B932" s="1" t="s">
        <v>3346</v>
      </c>
      <c r="C932" s="1">
        <v>109</v>
      </c>
      <c r="D932" s="1">
        <v>139</v>
      </c>
      <c r="E932" s="1">
        <v>488</v>
      </c>
      <c r="F932" s="1">
        <v>597</v>
      </c>
      <c r="G932" s="1" t="s">
        <v>1638</v>
      </c>
      <c r="H932" s="1">
        <v>10000</v>
      </c>
      <c r="I932" s="1">
        <v>153620822</v>
      </c>
      <c r="J932" s="1" t="s">
        <v>4478</v>
      </c>
      <c r="K932" s="1" t="s">
        <v>522</v>
      </c>
      <c r="L932" s="1" t="s">
        <v>5009</v>
      </c>
      <c r="M932" s="1">
        <v>189923</v>
      </c>
      <c r="N932" s="1">
        <v>12182</v>
      </c>
      <c r="O932" s="1" t="s">
        <v>5010</v>
      </c>
      <c r="P932" s="1">
        <v>0</v>
      </c>
      <c r="Q932" s="1" t="s">
        <v>5011</v>
      </c>
      <c r="R932" s="2" t="s">
        <v>5012</v>
      </c>
      <c r="S932" s="1">
        <v>318</v>
      </c>
      <c r="T932" s="1" t="s">
        <v>37</v>
      </c>
      <c r="U932" s="1" t="s">
        <v>38</v>
      </c>
      <c r="V932" s="1" t="s">
        <v>584</v>
      </c>
      <c r="W932" s="1">
        <v>50000000</v>
      </c>
      <c r="X932" s="1">
        <v>1996</v>
      </c>
      <c r="Y932" s="1">
        <v>743</v>
      </c>
      <c r="Z932" s="1">
        <v>7.3</v>
      </c>
      <c r="AA932" s="1">
        <v>1.85</v>
      </c>
      <c r="AB932" s="1">
        <v>0</v>
      </c>
    </row>
    <row r="933" spans="1:28" x14ac:dyDescent="0.2">
      <c r="A933" s="1" t="s">
        <v>28</v>
      </c>
      <c r="B933" s="1" t="s">
        <v>2512</v>
      </c>
      <c r="C933" s="1">
        <v>457</v>
      </c>
      <c r="D933" s="1">
        <v>112</v>
      </c>
      <c r="E933" s="1">
        <v>3000</v>
      </c>
      <c r="F933" s="1">
        <v>1000</v>
      </c>
      <c r="G933" s="1" t="s">
        <v>2512</v>
      </c>
      <c r="H933" s="1">
        <v>15000</v>
      </c>
      <c r="I933" s="1">
        <v>218628680</v>
      </c>
      <c r="J933" s="1" t="s">
        <v>2785</v>
      </c>
      <c r="K933" s="1" t="s">
        <v>289</v>
      </c>
      <c r="L933" s="1" t="s">
        <v>5013</v>
      </c>
      <c r="M933" s="1">
        <v>471644</v>
      </c>
      <c r="N933" s="1">
        <v>21773</v>
      </c>
      <c r="O933" s="1" t="s">
        <v>2200</v>
      </c>
      <c r="P933" s="1">
        <v>1</v>
      </c>
      <c r="Q933" s="1" t="s">
        <v>5014</v>
      </c>
      <c r="R933" s="2" t="s">
        <v>5015</v>
      </c>
      <c r="S933" s="1">
        <v>623</v>
      </c>
      <c r="T933" s="1" t="s">
        <v>37</v>
      </c>
      <c r="U933" s="1" t="s">
        <v>38</v>
      </c>
      <c r="V933" s="1" t="s">
        <v>584</v>
      </c>
      <c r="W933" s="1">
        <v>50000000</v>
      </c>
      <c r="X933" s="1">
        <v>2012</v>
      </c>
      <c r="Y933" s="1">
        <v>3000</v>
      </c>
      <c r="Z933" s="1">
        <v>7</v>
      </c>
      <c r="AA933" s="1">
        <v>1.85</v>
      </c>
      <c r="AB933" s="1">
        <v>74000</v>
      </c>
    </row>
    <row r="934" spans="1:28" x14ac:dyDescent="0.2">
      <c r="A934" s="1" t="s">
        <v>28</v>
      </c>
      <c r="B934" s="1" t="s">
        <v>1412</v>
      </c>
      <c r="C934" s="1">
        <v>156</v>
      </c>
      <c r="D934" s="1">
        <v>139</v>
      </c>
      <c r="E934" s="1">
        <v>274</v>
      </c>
      <c r="F934" s="1">
        <v>285</v>
      </c>
      <c r="G934" s="1" t="s">
        <v>3252</v>
      </c>
      <c r="H934" s="1">
        <v>625</v>
      </c>
      <c r="I934" s="1">
        <v>147637474</v>
      </c>
      <c r="J934" s="1" t="s">
        <v>1414</v>
      </c>
      <c r="K934" s="1" t="s">
        <v>5016</v>
      </c>
      <c r="L934" s="1" t="s">
        <v>5017</v>
      </c>
      <c r="M934" s="1">
        <v>224671</v>
      </c>
      <c r="N934" s="1">
        <v>1474</v>
      </c>
      <c r="O934" s="1" t="s">
        <v>5018</v>
      </c>
      <c r="P934" s="1">
        <v>0</v>
      </c>
      <c r="Q934" s="1" t="s">
        <v>5019</v>
      </c>
      <c r="R934" s="2" t="s">
        <v>5020</v>
      </c>
      <c r="S934" s="1">
        <v>470</v>
      </c>
      <c r="T934" s="1" t="s">
        <v>37</v>
      </c>
      <c r="U934" s="1" t="s">
        <v>38</v>
      </c>
      <c r="V934" s="1" t="s">
        <v>39</v>
      </c>
      <c r="W934" s="1">
        <v>50000000</v>
      </c>
      <c r="X934" s="1">
        <v>1997</v>
      </c>
      <c r="Y934" s="1">
        <v>440</v>
      </c>
      <c r="Z934" s="1">
        <v>7.7</v>
      </c>
      <c r="AA934" s="1">
        <v>1.85</v>
      </c>
      <c r="AB934" s="1">
        <v>11000</v>
      </c>
    </row>
    <row r="935" spans="1:28" x14ac:dyDescent="0.2">
      <c r="A935" s="1" t="s">
        <v>28</v>
      </c>
      <c r="B935" s="1" t="s">
        <v>513</v>
      </c>
      <c r="C935" s="1">
        <v>55</v>
      </c>
      <c r="D935" s="1">
        <v>115</v>
      </c>
      <c r="E935" s="1">
        <v>293</v>
      </c>
      <c r="F935" s="1">
        <v>878</v>
      </c>
      <c r="G935" s="1" t="s">
        <v>696</v>
      </c>
      <c r="H935" s="1">
        <v>49000</v>
      </c>
      <c r="I935" s="1">
        <v>135014968</v>
      </c>
      <c r="J935" s="1" t="s">
        <v>5021</v>
      </c>
      <c r="K935" s="1" t="s">
        <v>810</v>
      </c>
      <c r="L935" s="1" t="s">
        <v>5022</v>
      </c>
      <c r="M935" s="1">
        <v>80580</v>
      </c>
      <c r="N935" s="1">
        <v>74382</v>
      </c>
      <c r="O935" s="1" t="s">
        <v>2635</v>
      </c>
      <c r="P935" s="1">
        <v>1</v>
      </c>
      <c r="Q935" s="1" t="s">
        <v>5023</v>
      </c>
      <c r="R935" s="2" t="s">
        <v>5024</v>
      </c>
      <c r="S935" s="1">
        <v>375</v>
      </c>
      <c r="T935" s="1" t="s">
        <v>37</v>
      </c>
      <c r="U935" s="1" t="s">
        <v>38</v>
      </c>
      <c r="V935" s="1" t="s">
        <v>39</v>
      </c>
      <c r="W935" s="1">
        <v>50000000</v>
      </c>
      <c r="X935" s="1">
        <v>1998</v>
      </c>
      <c r="Y935" s="1">
        <v>22000</v>
      </c>
      <c r="Z935" s="1">
        <v>6.7</v>
      </c>
      <c r="AA935" s="1">
        <v>2.35</v>
      </c>
      <c r="AB935" s="1">
        <v>0</v>
      </c>
    </row>
    <row r="936" spans="1:28" x14ac:dyDescent="0.2">
      <c r="A936" s="1" t="s">
        <v>28</v>
      </c>
      <c r="B936" s="1" t="s">
        <v>1750</v>
      </c>
      <c r="C936" s="1">
        <v>272</v>
      </c>
      <c r="D936" s="1">
        <v>143</v>
      </c>
      <c r="E936" s="1">
        <v>285</v>
      </c>
      <c r="F936" s="1">
        <v>7000</v>
      </c>
      <c r="G936" s="1" t="s">
        <v>1248</v>
      </c>
      <c r="H936" s="1">
        <v>11000</v>
      </c>
      <c r="I936" s="1">
        <v>2175312</v>
      </c>
      <c r="J936" s="1" t="s">
        <v>1670</v>
      </c>
      <c r="K936" s="1" t="s">
        <v>390</v>
      </c>
      <c r="L936" s="1" t="s">
        <v>5025</v>
      </c>
      <c r="M936" s="1">
        <v>131227</v>
      </c>
      <c r="N936" s="1">
        <v>28176</v>
      </c>
      <c r="O936" s="1" t="s">
        <v>517</v>
      </c>
      <c r="P936" s="1">
        <v>2</v>
      </c>
      <c r="Q936" s="1" t="s">
        <v>5026</v>
      </c>
      <c r="R936" s="2" t="s">
        <v>5027</v>
      </c>
      <c r="S936" s="1">
        <v>346</v>
      </c>
      <c r="T936" s="1" t="s">
        <v>37</v>
      </c>
      <c r="U936" s="1" t="s">
        <v>38</v>
      </c>
      <c r="V936" s="1" t="s">
        <v>39</v>
      </c>
      <c r="W936" s="1">
        <v>50000000</v>
      </c>
      <c r="X936" s="1">
        <v>2013</v>
      </c>
      <c r="Y936" s="1">
        <v>8000</v>
      </c>
      <c r="Z936" s="1">
        <v>6.3</v>
      </c>
      <c r="AA936" s="1">
        <v>2.35</v>
      </c>
      <c r="AB936" s="1">
        <v>41000</v>
      </c>
    </row>
    <row r="937" spans="1:28" x14ac:dyDescent="0.2">
      <c r="A937" s="1" t="s">
        <v>28</v>
      </c>
      <c r="B937" s="1" t="s">
        <v>2784</v>
      </c>
      <c r="C937" s="1">
        <v>117</v>
      </c>
      <c r="D937" s="1">
        <v>96</v>
      </c>
      <c r="E937" s="1">
        <v>65</v>
      </c>
      <c r="F937" s="1">
        <v>828</v>
      </c>
      <c r="G937" s="1" t="s">
        <v>2179</v>
      </c>
      <c r="H937" s="1">
        <v>12000</v>
      </c>
      <c r="I937" s="1">
        <v>126203320</v>
      </c>
      <c r="J937" s="1" t="s">
        <v>1680</v>
      </c>
      <c r="K937" s="1" t="s">
        <v>271</v>
      </c>
      <c r="L937" s="1" t="s">
        <v>5028</v>
      </c>
      <c r="M937" s="1">
        <v>110432</v>
      </c>
      <c r="N937" s="1">
        <v>26826</v>
      </c>
      <c r="O937" s="1" t="s">
        <v>4809</v>
      </c>
      <c r="P937" s="1">
        <v>1</v>
      </c>
      <c r="Q937" s="1" t="s">
        <v>5029</v>
      </c>
      <c r="R937" s="2" t="s">
        <v>5030</v>
      </c>
      <c r="S937" s="1">
        <v>309</v>
      </c>
      <c r="T937" s="1" t="s">
        <v>37</v>
      </c>
      <c r="U937" s="1" t="s">
        <v>38</v>
      </c>
      <c r="V937" s="1" t="s">
        <v>39</v>
      </c>
      <c r="W937" s="1">
        <v>50000000</v>
      </c>
      <c r="X937" s="1">
        <v>2002</v>
      </c>
      <c r="Y937" s="1">
        <v>11000</v>
      </c>
      <c r="Z937" s="1">
        <v>5.8</v>
      </c>
      <c r="AA937" s="1">
        <v>1.85</v>
      </c>
      <c r="AB937" s="1">
        <v>0</v>
      </c>
    </row>
    <row r="938" spans="1:28" x14ac:dyDescent="0.2">
      <c r="A938" s="1" t="s">
        <v>28</v>
      </c>
      <c r="B938" s="1" t="s">
        <v>350</v>
      </c>
      <c r="C938" s="1">
        <v>539</v>
      </c>
      <c r="D938" s="1">
        <v>112</v>
      </c>
      <c r="E938" s="1">
        <v>14000</v>
      </c>
      <c r="F938" s="1">
        <v>417</v>
      </c>
      <c r="G938" s="1" t="s">
        <v>1999</v>
      </c>
      <c r="H938" s="1">
        <v>1000</v>
      </c>
      <c r="I938" s="1">
        <v>126975169</v>
      </c>
      <c r="J938" s="1" t="s">
        <v>5031</v>
      </c>
      <c r="K938" s="1" t="s">
        <v>5032</v>
      </c>
      <c r="L938" s="1" t="s">
        <v>5033</v>
      </c>
      <c r="M938" s="1">
        <v>287822</v>
      </c>
      <c r="N938" s="1">
        <v>3388</v>
      </c>
      <c r="O938" s="1" t="s">
        <v>5034</v>
      </c>
      <c r="P938" s="1">
        <v>0</v>
      </c>
      <c r="Q938" s="1" t="s">
        <v>5035</v>
      </c>
      <c r="R938" s="2" t="s">
        <v>5036</v>
      </c>
      <c r="S938" s="1">
        <v>849</v>
      </c>
      <c r="T938" s="1" t="s">
        <v>37</v>
      </c>
      <c r="U938" s="1" t="s">
        <v>38</v>
      </c>
      <c r="V938" s="1" t="s">
        <v>39</v>
      </c>
      <c r="W938" s="1">
        <v>50000000</v>
      </c>
      <c r="X938" s="1">
        <v>2011</v>
      </c>
      <c r="Y938" s="1">
        <v>560</v>
      </c>
      <c r="Z938" s="1">
        <v>7.1</v>
      </c>
      <c r="AA938" s="1">
        <v>2.35</v>
      </c>
      <c r="AB938" s="1">
        <v>37000</v>
      </c>
    </row>
    <row r="939" spans="1:28" x14ac:dyDescent="0.2">
      <c r="A939" s="1" t="s">
        <v>28</v>
      </c>
      <c r="B939" s="1" t="s">
        <v>1525</v>
      </c>
      <c r="C939" s="1">
        <v>169</v>
      </c>
      <c r="D939" s="1">
        <v>131</v>
      </c>
      <c r="E939" s="1">
        <v>0</v>
      </c>
      <c r="F939" s="1">
        <v>658</v>
      </c>
      <c r="G939" s="1" t="s">
        <v>240</v>
      </c>
      <c r="H939" s="1">
        <v>8000</v>
      </c>
      <c r="I939" s="1">
        <v>125548685</v>
      </c>
      <c r="J939" s="1" t="s">
        <v>1543</v>
      </c>
      <c r="K939" s="1" t="s">
        <v>1526</v>
      </c>
      <c r="L939" s="1" t="s">
        <v>5037</v>
      </c>
      <c r="M939" s="1">
        <v>135246</v>
      </c>
      <c r="N939" s="1">
        <v>10003</v>
      </c>
      <c r="O939" s="1" t="s">
        <v>5038</v>
      </c>
      <c r="P939" s="1">
        <v>0</v>
      </c>
      <c r="Q939" s="1" t="s">
        <v>5039</v>
      </c>
      <c r="R939" s="2" t="s">
        <v>5040</v>
      </c>
      <c r="S939" s="1">
        <v>498</v>
      </c>
      <c r="T939" s="1" t="s">
        <v>37</v>
      </c>
      <c r="U939" s="1" t="s">
        <v>38</v>
      </c>
      <c r="V939" s="1" t="s">
        <v>584</v>
      </c>
      <c r="W939" s="1">
        <v>52000000</v>
      </c>
      <c r="X939" s="1">
        <v>2000</v>
      </c>
      <c r="Y939" s="1">
        <v>883</v>
      </c>
      <c r="Z939" s="1">
        <v>7.3</v>
      </c>
      <c r="AA939" s="1">
        <v>1.85</v>
      </c>
      <c r="AB939" s="1">
        <v>0</v>
      </c>
    </row>
    <row r="940" spans="1:28" x14ac:dyDescent="0.2">
      <c r="A940" s="1" t="s">
        <v>28</v>
      </c>
      <c r="B940" s="1" t="s">
        <v>4238</v>
      </c>
      <c r="C940" s="1">
        <v>140</v>
      </c>
      <c r="D940" s="1">
        <v>116</v>
      </c>
      <c r="E940" s="1">
        <v>80</v>
      </c>
      <c r="F940" s="1">
        <v>651</v>
      </c>
      <c r="G940" s="1" t="s">
        <v>2864</v>
      </c>
      <c r="H940" s="1">
        <v>11000</v>
      </c>
      <c r="I940" s="1">
        <v>105807520</v>
      </c>
      <c r="J940" s="1" t="s">
        <v>1680</v>
      </c>
      <c r="K940" s="1" t="s">
        <v>659</v>
      </c>
      <c r="L940" s="1" t="s">
        <v>5041</v>
      </c>
      <c r="M940" s="1">
        <v>156717</v>
      </c>
      <c r="N940" s="1">
        <v>14087</v>
      </c>
      <c r="O940" s="1" t="s">
        <v>5042</v>
      </c>
      <c r="P940" s="1">
        <v>2</v>
      </c>
      <c r="Q940" s="1" t="s">
        <v>5043</v>
      </c>
      <c r="R940" s="2" t="s">
        <v>5044</v>
      </c>
      <c r="S940" s="1">
        <v>357</v>
      </c>
      <c r="T940" s="1" t="s">
        <v>37</v>
      </c>
      <c r="U940" s="1" t="s">
        <v>38</v>
      </c>
      <c r="V940" s="1" t="s">
        <v>39</v>
      </c>
      <c r="W940" s="1">
        <v>50000000</v>
      </c>
      <c r="X940" s="1">
        <v>2003</v>
      </c>
      <c r="Y940" s="1">
        <v>1000</v>
      </c>
      <c r="Z940" s="1">
        <v>6.4</v>
      </c>
      <c r="AA940" s="1">
        <v>1.85</v>
      </c>
      <c r="AB940" s="1">
        <v>0</v>
      </c>
    </row>
    <row r="941" spans="1:28" x14ac:dyDescent="0.2">
      <c r="A941" s="1" t="s">
        <v>28</v>
      </c>
      <c r="B941" s="1" t="s">
        <v>2098</v>
      </c>
      <c r="C941" s="1">
        <v>330</v>
      </c>
      <c r="D941" s="1">
        <v>112</v>
      </c>
      <c r="E941" s="1">
        <v>97</v>
      </c>
      <c r="F941" s="1">
        <v>584</v>
      </c>
      <c r="G941" s="1" t="s">
        <v>5045</v>
      </c>
      <c r="H941" s="1">
        <v>17000</v>
      </c>
      <c r="I941" s="1">
        <v>191616238</v>
      </c>
      <c r="J941" s="1" t="s">
        <v>1751</v>
      </c>
      <c r="K941" s="1" t="s">
        <v>443</v>
      </c>
      <c r="L941" s="1" t="s">
        <v>5046</v>
      </c>
      <c r="M941" s="1">
        <v>258186</v>
      </c>
      <c r="N941" s="1">
        <v>19428</v>
      </c>
      <c r="O941" s="1" t="s">
        <v>2417</v>
      </c>
      <c r="P941" s="1">
        <v>2</v>
      </c>
      <c r="Q941" s="1" t="s">
        <v>5047</v>
      </c>
      <c r="R941" s="2" t="s">
        <v>5048</v>
      </c>
      <c r="S941" s="1">
        <v>322</v>
      </c>
      <c r="T941" s="1" t="s">
        <v>37</v>
      </c>
      <c r="U941" s="1" t="s">
        <v>38</v>
      </c>
      <c r="V941" s="1" t="s">
        <v>584</v>
      </c>
      <c r="W941" s="1">
        <v>50000000</v>
      </c>
      <c r="X941" s="1">
        <v>2014</v>
      </c>
      <c r="Y941" s="1">
        <v>920</v>
      </c>
      <c r="Z941" s="1">
        <v>7.1</v>
      </c>
      <c r="AA941" s="1">
        <v>2.35</v>
      </c>
      <c r="AB941" s="1">
        <v>24000</v>
      </c>
    </row>
    <row r="942" spans="1:28" x14ac:dyDescent="0.2">
      <c r="A942" s="1" t="s">
        <v>28</v>
      </c>
      <c r="B942" s="1" t="s">
        <v>5049</v>
      </c>
      <c r="C942" s="1">
        <v>120</v>
      </c>
      <c r="D942" s="1">
        <v>123</v>
      </c>
      <c r="E942" s="1">
        <v>277</v>
      </c>
      <c r="F942" s="1">
        <v>4000</v>
      </c>
      <c r="G942" s="1" t="s">
        <v>522</v>
      </c>
      <c r="H942" s="1">
        <v>11000</v>
      </c>
      <c r="I942" s="1">
        <v>105264608</v>
      </c>
      <c r="J942" s="1" t="s">
        <v>5050</v>
      </c>
      <c r="K942" s="1" t="s">
        <v>339</v>
      </c>
      <c r="L942" s="1" t="s">
        <v>5051</v>
      </c>
      <c r="M942" s="1">
        <v>239752</v>
      </c>
      <c r="N942" s="1">
        <v>25697</v>
      </c>
      <c r="O942" s="1" t="s">
        <v>83</v>
      </c>
      <c r="P942" s="1">
        <v>0</v>
      </c>
      <c r="Q942" s="1" t="s">
        <v>5052</v>
      </c>
      <c r="R942" s="2" t="s">
        <v>5053</v>
      </c>
      <c r="S942" s="1">
        <v>406</v>
      </c>
      <c r="T942" s="1" t="s">
        <v>37</v>
      </c>
      <c r="U942" s="1" t="s">
        <v>38</v>
      </c>
      <c r="V942" s="1" t="s">
        <v>584</v>
      </c>
      <c r="W942" s="1">
        <v>60000000</v>
      </c>
      <c r="X942" s="1">
        <v>1994</v>
      </c>
      <c r="Y942" s="1">
        <v>10000</v>
      </c>
      <c r="Z942" s="1">
        <v>7.6</v>
      </c>
      <c r="AA942" s="1">
        <v>1.85</v>
      </c>
      <c r="AB942" s="1">
        <v>11000</v>
      </c>
    </row>
    <row r="943" spans="1:28" x14ac:dyDescent="0.2">
      <c r="A943" s="1" t="s">
        <v>28</v>
      </c>
      <c r="B943" s="1" t="s">
        <v>1164</v>
      </c>
      <c r="C943" s="1">
        <v>190</v>
      </c>
      <c r="D943" s="1">
        <v>104</v>
      </c>
      <c r="E943" s="1">
        <v>235</v>
      </c>
      <c r="F943" s="1">
        <v>1000</v>
      </c>
      <c r="G943" s="1" t="s">
        <v>1947</v>
      </c>
      <c r="H943" s="1">
        <v>14000</v>
      </c>
      <c r="I943" s="1">
        <v>97680195</v>
      </c>
      <c r="J943" s="1" t="s">
        <v>1680</v>
      </c>
      <c r="K943" s="1" t="s">
        <v>653</v>
      </c>
      <c r="L943" s="1" t="s">
        <v>5054</v>
      </c>
      <c r="M943" s="1">
        <v>271691</v>
      </c>
      <c r="N943" s="1">
        <v>29505</v>
      </c>
      <c r="O943" s="1" t="s">
        <v>5055</v>
      </c>
      <c r="P943" s="1">
        <v>1</v>
      </c>
      <c r="Q943" s="1" t="s">
        <v>5056</v>
      </c>
      <c r="R943" s="2" t="s">
        <v>5057</v>
      </c>
      <c r="S943" s="1">
        <v>243</v>
      </c>
      <c r="T943" s="1" t="s">
        <v>37</v>
      </c>
      <c r="U943" s="1" t="s">
        <v>38</v>
      </c>
      <c r="V943" s="1" t="s">
        <v>39</v>
      </c>
      <c r="W943" s="1">
        <v>70000000</v>
      </c>
      <c r="X943" s="1">
        <v>2008</v>
      </c>
      <c r="Y943" s="1">
        <v>11000</v>
      </c>
      <c r="Z943" s="1">
        <v>6.8</v>
      </c>
      <c r="AA943" s="1">
        <v>2.35</v>
      </c>
      <c r="AB943" s="1">
        <v>0</v>
      </c>
    </row>
    <row r="944" spans="1:28" x14ac:dyDescent="0.2">
      <c r="A944" s="1" t="s">
        <v>28</v>
      </c>
      <c r="B944" s="1" t="s">
        <v>5058</v>
      </c>
      <c r="C944" s="1">
        <v>177</v>
      </c>
      <c r="D944" s="1">
        <v>107</v>
      </c>
      <c r="E944" s="1">
        <v>43</v>
      </c>
      <c r="F944" s="1">
        <v>569</v>
      </c>
      <c r="G944" s="1" t="s">
        <v>205</v>
      </c>
      <c r="H944" s="1">
        <v>12000</v>
      </c>
      <c r="I944" s="1">
        <v>126088877</v>
      </c>
      <c r="J944" s="1" t="s">
        <v>1751</v>
      </c>
      <c r="K944" s="1" t="s">
        <v>1071</v>
      </c>
      <c r="L944" s="1" t="s">
        <v>5059</v>
      </c>
      <c r="M944" s="1">
        <v>33354</v>
      </c>
      <c r="N944" s="1">
        <v>14569</v>
      </c>
      <c r="O944" s="1" t="s">
        <v>5060</v>
      </c>
      <c r="P944" s="1">
        <v>2</v>
      </c>
      <c r="Q944" s="1" t="s">
        <v>5061</v>
      </c>
      <c r="R944" s="2" t="s">
        <v>5062</v>
      </c>
      <c r="S944" s="1">
        <v>110</v>
      </c>
      <c r="T944" s="1" t="s">
        <v>37</v>
      </c>
      <c r="U944" s="1" t="s">
        <v>38</v>
      </c>
      <c r="V944" s="1" t="s">
        <v>39</v>
      </c>
      <c r="W944" s="1">
        <v>50000000</v>
      </c>
      <c r="X944" s="1">
        <v>2016</v>
      </c>
      <c r="Y944" s="1">
        <v>919</v>
      </c>
      <c r="Z944" s="1">
        <v>6.6</v>
      </c>
      <c r="AA944" s="1">
        <v>2.35</v>
      </c>
      <c r="AB944" s="1">
        <v>10000</v>
      </c>
    </row>
    <row r="945" spans="1:28" x14ac:dyDescent="0.2">
      <c r="A945" s="1" t="s">
        <v>28</v>
      </c>
      <c r="B945" s="1" t="s">
        <v>1251</v>
      </c>
      <c r="C945" s="1">
        <v>65</v>
      </c>
      <c r="D945" s="1">
        <v>124</v>
      </c>
      <c r="E945" s="1">
        <v>0</v>
      </c>
      <c r="F945" s="1">
        <v>701</v>
      </c>
      <c r="G945" s="1" t="s">
        <v>2620</v>
      </c>
      <c r="H945" s="1">
        <v>8000</v>
      </c>
      <c r="I945" s="1">
        <v>91030827</v>
      </c>
      <c r="J945" s="1" t="s">
        <v>2526</v>
      </c>
      <c r="K945" s="1" t="s">
        <v>1526</v>
      </c>
      <c r="L945" s="1" t="s">
        <v>5063</v>
      </c>
      <c r="M945" s="1">
        <v>46482</v>
      </c>
      <c r="N945" s="1">
        <v>9988</v>
      </c>
      <c r="O945" s="1" t="s">
        <v>5064</v>
      </c>
      <c r="P945" s="1">
        <v>2</v>
      </c>
      <c r="Q945" s="1" t="s">
        <v>5065</v>
      </c>
      <c r="R945" s="2" t="s">
        <v>5066</v>
      </c>
      <c r="S945" s="1">
        <v>252</v>
      </c>
      <c r="T945" s="1" t="s">
        <v>37</v>
      </c>
      <c r="U945" s="1" t="s">
        <v>38</v>
      </c>
      <c r="V945" s="1" t="s">
        <v>39</v>
      </c>
      <c r="W945" s="1">
        <v>50000000</v>
      </c>
      <c r="X945" s="1">
        <v>1998</v>
      </c>
      <c r="Y945" s="1">
        <v>818</v>
      </c>
      <c r="Z945" s="1">
        <v>6.7</v>
      </c>
      <c r="AA945" s="1">
        <v>2.35</v>
      </c>
      <c r="AB945" s="1">
        <v>0</v>
      </c>
    </row>
    <row r="946" spans="1:28" x14ac:dyDescent="0.2">
      <c r="A946" s="1" t="s">
        <v>28</v>
      </c>
      <c r="B946" s="1" t="s">
        <v>4515</v>
      </c>
      <c r="C946" s="1">
        <v>145</v>
      </c>
      <c r="D946" s="1">
        <v>96</v>
      </c>
      <c r="E946" s="1">
        <v>51</v>
      </c>
      <c r="F946" s="1">
        <v>322</v>
      </c>
      <c r="G946" s="1" t="s">
        <v>2474</v>
      </c>
      <c r="H946" s="1">
        <v>8000</v>
      </c>
      <c r="I946" s="1">
        <v>150315155</v>
      </c>
      <c r="J946" s="1" t="s">
        <v>3056</v>
      </c>
      <c r="K946" s="1" t="s">
        <v>1248</v>
      </c>
      <c r="L946" s="1" t="s">
        <v>5067</v>
      </c>
      <c r="M946" s="1">
        <v>54010</v>
      </c>
      <c r="N946" s="1">
        <v>10886</v>
      </c>
      <c r="O946" s="1" t="s">
        <v>5068</v>
      </c>
      <c r="P946" s="1">
        <v>2</v>
      </c>
      <c r="Q946" s="1" t="s">
        <v>5069</v>
      </c>
      <c r="R946" s="2" t="s">
        <v>5070</v>
      </c>
      <c r="S946" s="1">
        <v>130</v>
      </c>
      <c r="T946" s="1" t="s">
        <v>37</v>
      </c>
      <c r="U946" s="1" t="s">
        <v>38</v>
      </c>
      <c r="V946" s="1" t="s">
        <v>39</v>
      </c>
      <c r="W946" s="1">
        <v>50000000</v>
      </c>
      <c r="X946" s="1">
        <v>2015</v>
      </c>
      <c r="Y946" s="1">
        <v>2000</v>
      </c>
      <c r="Z946" s="1">
        <v>6.1</v>
      </c>
      <c r="AA946" s="1">
        <v>1.85</v>
      </c>
      <c r="AB946" s="1">
        <v>13000</v>
      </c>
    </row>
    <row r="947" spans="1:28" x14ac:dyDescent="0.2">
      <c r="A947" s="1" t="s">
        <v>28</v>
      </c>
      <c r="B947" s="1" t="s">
        <v>156</v>
      </c>
      <c r="C947" s="1">
        <v>321</v>
      </c>
      <c r="D947" s="1">
        <v>125</v>
      </c>
      <c r="E947" s="1">
        <v>252</v>
      </c>
      <c r="F947" s="1">
        <v>10000</v>
      </c>
      <c r="G947" s="1" t="s">
        <v>2376</v>
      </c>
      <c r="H947" s="1">
        <v>40000</v>
      </c>
      <c r="I947" s="1">
        <v>127997349</v>
      </c>
      <c r="J947" s="1" t="s">
        <v>5071</v>
      </c>
      <c r="K947" s="1" t="s">
        <v>43</v>
      </c>
      <c r="L947" s="1" t="s">
        <v>5072</v>
      </c>
      <c r="M947" s="1">
        <v>101178</v>
      </c>
      <c r="N947" s="1">
        <v>62837</v>
      </c>
      <c r="O947" s="1" t="s">
        <v>2455</v>
      </c>
      <c r="P947" s="1">
        <v>1</v>
      </c>
      <c r="Q947" s="1" t="s">
        <v>5073</v>
      </c>
      <c r="R947" s="2" t="s">
        <v>5074</v>
      </c>
      <c r="S947" s="1">
        <v>779</v>
      </c>
      <c r="T947" s="1" t="s">
        <v>37</v>
      </c>
      <c r="U947" s="1" t="s">
        <v>38</v>
      </c>
      <c r="V947" s="1" t="s">
        <v>94</v>
      </c>
      <c r="W947" s="1">
        <v>50000000</v>
      </c>
      <c r="X947" s="1">
        <v>2014</v>
      </c>
      <c r="Y947" s="1">
        <v>11000</v>
      </c>
      <c r="Z947" s="1">
        <v>6</v>
      </c>
      <c r="AA947" s="1">
        <v>2.39</v>
      </c>
      <c r="AB947" s="1">
        <v>90000</v>
      </c>
    </row>
    <row r="948" spans="1:28" x14ac:dyDescent="0.2">
      <c r="A948" s="1" t="s">
        <v>28</v>
      </c>
      <c r="B948" s="1" t="s">
        <v>5075</v>
      </c>
      <c r="C948" s="1">
        <v>230</v>
      </c>
      <c r="D948" s="1">
        <v>129</v>
      </c>
      <c r="E948" s="1">
        <v>0</v>
      </c>
      <c r="F948" s="1">
        <v>277</v>
      </c>
      <c r="G948" s="1" t="s">
        <v>5076</v>
      </c>
      <c r="H948" s="1">
        <v>18000</v>
      </c>
      <c r="I948" s="1">
        <v>88504640</v>
      </c>
      <c r="J948" s="1" t="s">
        <v>2141</v>
      </c>
      <c r="K948" s="1" t="s">
        <v>1726</v>
      </c>
      <c r="L948" s="1" t="s">
        <v>5077</v>
      </c>
      <c r="M948" s="1">
        <v>273108</v>
      </c>
      <c r="N948" s="1">
        <v>19148</v>
      </c>
      <c r="O948" s="1" t="s">
        <v>3388</v>
      </c>
      <c r="P948" s="1">
        <v>2</v>
      </c>
      <c r="Q948" s="1" t="s">
        <v>5078</v>
      </c>
      <c r="R948" s="2" t="s">
        <v>5079</v>
      </c>
      <c r="S948" s="1">
        <v>646</v>
      </c>
      <c r="T948" s="1" t="s">
        <v>37</v>
      </c>
      <c r="U948" s="1" t="s">
        <v>38</v>
      </c>
      <c r="V948" s="1" t="s">
        <v>584</v>
      </c>
      <c r="W948" s="1">
        <v>45000000</v>
      </c>
      <c r="X948" s="1">
        <v>2006</v>
      </c>
      <c r="Y948" s="1">
        <v>412</v>
      </c>
      <c r="Z948" s="1">
        <v>7.6</v>
      </c>
      <c r="AA948" s="1">
        <v>2.35</v>
      </c>
      <c r="AB948" s="1">
        <v>0</v>
      </c>
    </row>
    <row r="949" spans="1:28" x14ac:dyDescent="0.2">
      <c r="A949" s="1" t="s">
        <v>28</v>
      </c>
      <c r="B949" s="1" t="s">
        <v>5080</v>
      </c>
      <c r="C949" s="1">
        <v>143</v>
      </c>
      <c r="D949" s="1">
        <v>90</v>
      </c>
      <c r="E949" s="1">
        <v>241</v>
      </c>
      <c r="F949" s="1">
        <v>416</v>
      </c>
      <c r="G949" s="1" t="s">
        <v>5081</v>
      </c>
      <c r="H949" s="1">
        <v>1000</v>
      </c>
      <c r="I949" s="1">
        <v>81517441</v>
      </c>
      <c r="J949" s="1" t="s">
        <v>463</v>
      </c>
      <c r="K949" s="1" t="s">
        <v>5082</v>
      </c>
      <c r="L949" s="1" t="s">
        <v>5083</v>
      </c>
      <c r="M949" s="1">
        <v>111368</v>
      </c>
      <c r="N949" s="1">
        <v>3148</v>
      </c>
      <c r="O949" s="1" t="s">
        <v>3696</v>
      </c>
      <c r="P949" s="1">
        <v>1</v>
      </c>
      <c r="Q949" s="1" t="s">
        <v>5084</v>
      </c>
      <c r="R949" s="2" t="s">
        <v>5085</v>
      </c>
      <c r="S949" s="1">
        <v>394</v>
      </c>
      <c r="T949" s="1" t="s">
        <v>37</v>
      </c>
      <c r="U949" s="1" t="s">
        <v>38</v>
      </c>
      <c r="V949" s="1" t="s">
        <v>584</v>
      </c>
      <c r="W949" s="1">
        <v>50000000</v>
      </c>
      <c r="X949" s="1">
        <v>1999</v>
      </c>
      <c r="Y949" s="1">
        <v>495</v>
      </c>
      <c r="Z949" s="1">
        <v>7.1</v>
      </c>
      <c r="AA949" s="1">
        <v>2.35</v>
      </c>
      <c r="AB949" s="1">
        <v>0</v>
      </c>
    </row>
    <row r="950" spans="1:28" x14ac:dyDescent="0.2">
      <c r="A950" s="1" t="s">
        <v>28</v>
      </c>
      <c r="B950" s="1" t="s">
        <v>5086</v>
      </c>
      <c r="C950" s="1">
        <v>55</v>
      </c>
      <c r="D950" s="1">
        <v>109</v>
      </c>
      <c r="E950" s="1">
        <v>155</v>
      </c>
      <c r="F950" s="1">
        <v>293</v>
      </c>
      <c r="G950" s="1" t="s">
        <v>1518</v>
      </c>
      <c r="H950" s="1">
        <v>426</v>
      </c>
      <c r="I950" s="1">
        <v>81022333</v>
      </c>
      <c r="J950" s="1" t="s">
        <v>1426</v>
      </c>
      <c r="K950" s="1" t="s">
        <v>5087</v>
      </c>
      <c r="L950" s="1" t="s">
        <v>5088</v>
      </c>
      <c r="M950" s="1">
        <v>34471</v>
      </c>
      <c r="N950" s="1">
        <v>1761</v>
      </c>
      <c r="O950" s="1" t="s">
        <v>1489</v>
      </c>
      <c r="P950" s="1">
        <v>0</v>
      </c>
      <c r="Q950" s="1" t="s">
        <v>5089</v>
      </c>
      <c r="R950" s="2" t="s">
        <v>5090</v>
      </c>
      <c r="S950" s="1">
        <v>147</v>
      </c>
      <c r="T950" s="1" t="s">
        <v>37</v>
      </c>
      <c r="U950" s="1" t="s">
        <v>38</v>
      </c>
      <c r="V950" s="1" t="s">
        <v>39</v>
      </c>
      <c r="W950" s="1">
        <v>50000000</v>
      </c>
      <c r="X950" s="1">
        <v>1995</v>
      </c>
      <c r="Y950" s="1">
        <v>387</v>
      </c>
      <c r="Z950" s="1">
        <v>5</v>
      </c>
      <c r="AA950" s="1">
        <v>1.85</v>
      </c>
      <c r="AB950" s="1">
        <v>0</v>
      </c>
    </row>
    <row r="951" spans="1:28" x14ac:dyDescent="0.2">
      <c r="A951" s="1" t="s">
        <v>28</v>
      </c>
      <c r="B951" s="1" t="s">
        <v>3346</v>
      </c>
      <c r="C951" s="1">
        <v>257</v>
      </c>
      <c r="D951" s="1">
        <v>124</v>
      </c>
      <c r="E951" s="1">
        <v>488</v>
      </c>
      <c r="F951" s="1">
        <v>1000</v>
      </c>
      <c r="G951" s="1" t="s">
        <v>1156</v>
      </c>
      <c r="H951" s="1">
        <v>19000</v>
      </c>
      <c r="I951" s="1">
        <v>75621915</v>
      </c>
      <c r="J951" s="1" t="s">
        <v>3931</v>
      </c>
      <c r="K951" s="1" t="s">
        <v>99</v>
      </c>
      <c r="L951" s="1" t="s">
        <v>5091</v>
      </c>
      <c r="M951" s="1">
        <v>111003</v>
      </c>
      <c r="N951" s="1">
        <v>36873</v>
      </c>
      <c r="O951" s="1" t="s">
        <v>1259</v>
      </c>
      <c r="P951" s="1">
        <v>3</v>
      </c>
      <c r="Q951" s="1" t="s">
        <v>5092</v>
      </c>
      <c r="R951" s="2" t="s">
        <v>5093</v>
      </c>
      <c r="S951" s="1">
        <v>199</v>
      </c>
      <c r="T951" s="1" t="s">
        <v>37</v>
      </c>
      <c r="U951" s="1" t="s">
        <v>38</v>
      </c>
      <c r="V951" s="1" t="s">
        <v>94</v>
      </c>
      <c r="X951" s="1">
        <v>2011</v>
      </c>
      <c r="Y951" s="1">
        <v>13000</v>
      </c>
      <c r="Z951" s="1">
        <v>7.1</v>
      </c>
      <c r="AA951" s="1">
        <v>1.85</v>
      </c>
      <c r="AB951" s="1">
        <v>22000</v>
      </c>
    </row>
    <row r="952" spans="1:28" x14ac:dyDescent="0.2">
      <c r="A952" s="1" t="s">
        <v>28</v>
      </c>
      <c r="B952" s="1" t="s">
        <v>1038</v>
      </c>
      <c r="C952" s="1">
        <v>279</v>
      </c>
      <c r="D952" s="1">
        <v>121</v>
      </c>
      <c r="E952" s="1">
        <v>295</v>
      </c>
      <c r="F952" s="1">
        <v>329</v>
      </c>
      <c r="G952" s="1" t="s">
        <v>1024</v>
      </c>
      <c r="H952" s="1">
        <v>12000</v>
      </c>
      <c r="I952" s="1">
        <v>79948113</v>
      </c>
      <c r="J952" s="1" t="s">
        <v>2201</v>
      </c>
      <c r="K952" s="1" t="s">
        <v>704</v>
      </c>
      <c r="L952" s="1" t="s">
        <v>5094</v>
      </c>
      <c r="M952" s="1">
        <v>186879</v>
      </c>
      <c r="N952" s="1">
        <v>13421</v>
      </c>
      <c r="O952" s="1" t="s">
        <v>5095</v>
      </c>
      <c r="P952" s="1">
        <v>0</v>
      </c>
      <c r="Q952" s="1" t="s">
        <v>5096</v>
      </c>
      <c r="R952" s="2" t="s">
        <v>5097</v>
      </c>
      <c r="S952" s="1">
        <v>791</v>
      </c>
      <c r="T952" s="1" t="s">
        <v>37</v>
      </c>
      <c r="U952" s="1" t="s">
        <v>38</v>
      </c>
      <c r="V952" s="1" t="s">
        <v>39</v>
      </c>
      <c r="W952" s="1">
        <v>50000000</v>
      </c>
      <c r="X952" s="1">
        <v>2009</v>
      </c>
      <c r="Y952" s="1">
        <v>748</v>
      </c>
      <c r="Z952" s="1">
        <v>6.2</v>
      </c>
      <c r="AA952" s="1">
        <v>2.35</v>
      </c>
      <c r="AB952" s="1">
        <v>0</v>
      </c>
    </row>
    <row r="953" spans="1:28" x14ac:dyDescent="0.2">
      <c r="A953" s="1" t="s">
        <v>28</v>
      </c>
      <c r="B953" s="1" t="s">
        <v>4672</v>
      </c>
      <c r="C953" s="1">
        <v>143</v>
      </c>
      <c r="D953" s="1">
        <v>95</v>
      </c>
      <c r="E953" s="1">
        <v>9</v>
      </c>
      <c r="F953" s="1">
        <v>11000</v>
      </c>
      <c r="G953" s="1" t="s">
        <v>659</v>
      </c>
      <c r="H953" s="1">
        <v>14000</v>
      </c>
      <c r="I953" s="1">
        <v>88658172</v>
      </c>
      <c r="J953" s="1" t="s">
        <v>1680</v>
      </c>
      <c r="K953" s="1" t="s">
        <v>653</v>
      </c>
      <c r="L953" s="1" t="s">
        <v>5098</v>
      </c>
      <c r="M953" s="1">
        <v>58412</v>
      </c>
      <c r="N953" s="1">
        <v>37967</v>
      </c>
      <c r="O953" s="1" t="s">
        <v>1947</v>
      </c>
      <c r="P953" s="1">
        <v>2</v>
      </c>
      <c r="Q953" s="1" t="s">
        <v>5099</v>
      </c>
      <c r="R953" s="2" t="s">
        <v>5100</v>
      </c>
      <c r="S953" s="1">
        <v>242</v>
      </c>
      <c r="T953" s="1" t="s">
        <v>37</v>
      </c>
      <c r="U953" s="1" t="s">
        <v>38</v>
      </c>
      <c r="V953" s="1" t="s">
        <v>39</v>
      </c>
      <c r="W953" s="1">
        <v>50000000</v>
      </c>
      <c r="X953" s="1">
        <v>2006</v>
      </c>
      <c r="Y953" s="1">
        <v>11000</v>
      </c>
      <c r="Z953" s="1">
        <v>5.6</v>
      </c>
      <c r="AA953" s="1">
        <v>2.35</v>
      </c>
      <c r="AB953" s="1">
        <v>2000</v>
      </c>
    </row>
    <row r="954" spans="1:28" x14ac:dyDescent="0.2">
      <c r="A954" s="1" t="s">
        <v>28</v>
      </c>
      <c r="B954" s="1" t="s">
        <v>5101</v>
      </c>
      <c r="C954" s="1">
        <v>196</v>
      </c>
      <c r="D954" s="1">
        <v>128</v>
      </c>
      <c r="E954" s="1">
        <v>62</v>
      </c>
      <c r="F954" s="1">
        <v>874</v>
      </c>
      <c r="G954" s="1" t="s">
        <v>3229</v>
      </c>
      <c r="H954" s="1">
        <v>6000</v>
      </c>
      <c r="I954" s="1">
        <v>75888270</v>
      </c>
      <c r="J954" s="1" t="s">
        <v>5102</v>
      </c>
      <c r="K954" s="1" t="s">
        <v>207</v>
      </c>
      <c r="L954" s="1" t="s">
        <v>5103</v>
      </c>
      <c r="M954" s="1">
        <v>71153</v>
      </c>
      <c r="N954" s="1">
        <v>10163</v>
      </c>
      <c r="O954" s="1" t="s">
        <v>5104</v>
      </c>
      <c r="P954" s="1">
        <v>0</v>
      </c>
      <c r="Q954" s="1" t="s">
        <v>5105</v>
      </c>
      <c r="R954" s="2" t="s">
        <v>5106</v>
      </c>
      <c r="S954" s="1">
        <v>560</v>
      </c>
      <c r="T954" s="1" t="s">
        <v>37</v>
      </c>
      <c r="U954" s="1" t="s">
        <v>38</v>
      </c>
      <c r="V954" s="1" t="s">
        <v>39</v>
      </c>
      <c r="X954" s="1">
        <v>2005</v>
      </c>
      <c r="Y954" s="1">
        <v>989</v>
      </c>
      <c r="Z954" s="1">
        <v>5.4</v>
      </c>
      <c r="AA954" s="1">
        <v>1.85</v>
      </c>
      <c r="AB954" s="1">
        <v>0</v>
      </c>
    </row>
    <row r="955" spans="1:28" x14ac:dyDescent="0.2">
      <c r="A955" s="1" t="s">
        <v>28</v>
      </c>
      <c r="B955" s="1" t="s">
        <v>3738</v>
      </c>
      <c r="C955" s="1">
        <v>310</v>
      </c>
      <c r="D955" s="1">
        <v>118</v>
      </c>
      <c r="E955" s="1">
        <v>43</v>
      </c>
      <c r="F955" s="1">
        <v>7000</v>
      </c>
      <c r="G955" s="1" t="s">
        <v>181</v>
      </c>
      <c r="H955" s="1">
        <v>33000</v>
      </c>
      <c r="I955" s="1">
        <v>84244877</v>
      </c>
      <c r="J955" s="1" t="s">
        <v>1414</v>
      </c>
      <c r="K955" s="1" t="s">
        <v>4212</v>
      </c>
      <c r="L955" s="1" t="s">
        <v>5107</v>
      </c>
      <c r="M955" s="1">
        <v>375456</v>
      </c>
      <c r="N955" s="1">
        <v>57426</v>
      </c>
      <c r="O955" s="1" t="s">
        <v>517</v>
      </c>
      <c r="P955" s="1">
        <v>7</v>
      </c>
      <c r="Q955" s="1" t="s">
        <v>5108</v>
      </c>
      <c r="R955" s="2" t="s">
        <v>5109</v>
      </c>
      <c r="S955" s="1">
        <v>292</v>
      </c>
      <c r="T955" s="1" t="s">
        <v>37</v>
      </c>
      <c r="U955" s="1" t="s">
        <v>38</v>
      </c>
      <c r="V955" s="1" t="s">
        <v>39</v>
      </c>
      <c r="W955" s="1">
        <v>50000000</v>
      </c>
      <c r="X955" s="1">
        <v>2011</v>
      </c>
      <c r="Y955" s="1">
        <v>15000</v>
      </c>
      <c r="Z955" s="1">
        <v>7.4</v>
      </c>
      <c r="AA955" s="1">
        <v>2.39</v>
      </c>
      <c r="AB955" s="1">
        <v>44000</v>
      </c>
    </row>
    <row r="956" spans="1:28" x14ac:dyDescent="0.2">
      <c r="A956" s="1" t="s">
        <v>28</v>
      </c>
      <c r="B956" s="1" t="s">
        <v>5110</v>
      </c>
      <c r="C956" s="1">
        <v>116</v>
      </c>
      <c r="D956" s="1">
        <v>80</v>
      </c>
      <c r="E956" s="1">
        <v>12</v>
      </c>
      <c r="F956" s="1">
        <v>58</v>
      </c>
      <c r="G956" s="1" t="s">
        <v>5111</v>
      </c>
      <c r="H956" s="1">
        <v>13000</v>
      </c>
      <c r="I956" s="1">
        <v>75367693</v>
      </c>
      <c r="J956" s="1" t="s">
        <v>791</v>
      </c>
      <c r="K956" s="1" t="s">
        <v>546</v>
      </c>
      <c r="L956" s="1" t="s">
        <v>5112</v>
      </c>
      <c r="M956" s="1">
        <v>58961</v>
      </c>
      <c r="N956" s="1">
        <v>13430</v>
      </c>
      <c r="O956" s="1" t="s">
        <v>5113</v>
      </c>
      <c r="P956" s="1">
        <v>0</v>
      </c>
      <c r="Q956" s="1" t="s">
        <v>5114</v>
      </c>
      <c r="R956" s="2" t="s">
        <v>5115</v>
      </c>
      <c r="S956" s="1">
        <v>232</v>
      </c>
      <c r="T956" s="1" t="s">
        <v>37</v>
      </c>
      <c r="U956" s="1" t="s">
        <v>38</v>
      </c>
      <c r="V956" s="1" t="s">
        <v>94</v>
      </c>
      <c r="W956" s="1">
        <v>35000000</v>
      </c>
      <c r="X956" s="1">
        <v>2004</v>
      </c>
      <c r="Y956" s="1">
        <v>258</v>
      </c>
      <c r="Z956" s="1">
        <v>5</v>
      </c>
      <c r="AA956" s="1">
        <v>1.85</v>
      </c>
      <c r="AB956" s="1">
        <v>795</v>
      </c>
    </row>
    <row r="957" spans="1:28" x14ac:dyDescent="0.2">
      <c r="A957" s="1" t="s">
        <v>28</v>
      </c>
      <c r="B957" s="1" t="s">
        <v>5116</v>
      </c>
      <c r="C957" s="1">
        <v>105</v>
      </c>
      <c r="D957" s="1">
        <v>99</v>
      </c>
      <c r="E957" s="1">
        <v>148</v>
      </c>
      <c r="F957" s="1">
        <v>660</v>
      </c>
      <c r="G957" s="1" t="s">
        <v>3297</v>
      </c>
      <c r="H957" s="1">
        <v>2000</v>
      </c>
      <c r="I957" s="1">
        <v>73701902</v>
      </c>
      <c r="J957" s="1" t="s">
        <v>3056</v>
      </c>
      <c r="K957" s="1" t="s">
        <v>1733</v>
      </c>
      <c r="L957" s="1" t="s">
        <v>5117</v>
      </c>
      <c r="M957" s="1">
        <v>27548</v>
      </c>
      <c r="N957" s="1">
        <v>6729</v>
      </c>
      <c r="O957" s="1" t="s">
        <v>1841</v>
      </c>
      <c r="P957" s="1">
        <v>1</v>
      </c>
      <c r="Q957" s="1" t="s">
        <v>5118</v>
      </c>
      <c r="R957" s="2" t="s">
        <v>5119</v>
      </c>
      <c r="S957" s="1">
        <v>209</v>
      </c>
      <c r="T957" s="1" t="s">
        <v>37</v>
      </c>
      <c r="U957" s="1" t="s">
        <v>38</v>
      </c>
      <c r="V957" s="1" t="s">
        <v>94</v>
      </c>
      <c r="W957" s="1">
        <v>60000000</v>
      </c>
      <c r="X957" s="1">
        <v>2004</v>
      </c>
      <c r="Y957" s="1">
        <v>843</v>
      </c>
      <c r="Z957" s="1">
        <v>5.2</v>
      </c>
      <c r="AA957" s="1">
        <v>2.35</v>
      </c>
      <c r="AB957" s="1">
        <v>0</v>
      </c>
    </row>
    <row r="958" spans="1:28" x14ac:dyDescent="0.2">
      <c r="A958" s="1" t="s">
        <v>28</v>
      </c>
      <c r="B958" s="1" t="s">
        <v>5120</v>
      </c>
      <c r="C958" s="1">
        <v>419</v>
      </c>
      <c r="D958" s="1">
        <v>133</v>
      </c>
      <c r="E958" s="1">
        <v>152</v>
      </c>
      <c r="F958" s="1">
        <v>11000</v>
      </c>
      <c r="G958" s="1" t="s">
        <v>437</v>
      </c>
      <c r="H958" s="1">
        <v>22000</v>
      </c>
      <c r="I958" s="1">
        <v>75605492</v>
      </c>
      <c r="J958" s="1" t="s">
        <v>1633</v>
      </c>
      <c r="K958" s="1" t="s">
        <v>696</v>
      </c>
      <c r="L958" s="1" t="s">
        <v>5121</v>
      </c>
      <c r="M958" s="1">
        <v>283563</v>
      </c>
      <c r="N958" s="1">
        <v>53094</v>
      </c>
      <c r="O958" s="1" t="s">
        <v>339</v>
      </c>
      <c r="P958" s="1">
        <v>1</v>
      </c>
      <c r="Q958" s="1" t="s">
        <v>5122</v>
      </c>
      <c r="R958" s="2" t="s">
        <v>5123</v>
      </c>
      <c r="S958" s="1">
        <v>312</v>
      </c>
      <c r="T958" s="1" t="s">
        <v>37</v>
      </c>
      <c r="U958" s="1" t="s">
        <v>38</v>
      </c>
      <c r="V958" s="1" t="s">
        <v>39</v>
      </c>
      <c r="W958" s="1">
        <v>50000000</v>
      </c>
      <c r="X958" s="1">
        <v>2011</v>
      </c>
      <c r="Y958" s="1">
        <v>18000</v>
      </c>
      <c r="Z958" s="1">
        <v>7.6</v>
      </c>
      <c r="AA958" s="1">
        <v>1.85</v>
      </c>
      <c r="AB958" s="1">
        <v>27000</v>
      </c>
    </row>
    <row r="959" spans="1:28" x14ac:dyDescent="0.2">
      <c r="A959" s="1" t="s">
        <v>28</v>
      </c>
      <c r="B959" s="1" t="s">
        <v>709</v>
      </c>
      <c r="C959" s="1">
        <v>64</v>
      </c>
      <c r="D959" s="1">
        <v>127</v>
      </c>
      <c r="E959" s="1">
        <v>249</v>
      </c>
      <c r="F959" s="1">
        <v>808</v>
      </c>
      <c r="G959" s="1" t="s">
        <v>465</v>
      </c>
      <c r="H959" s="1">
        <v>18000</v>
      </c>
      <c r="I959" s="1">
        <v>67823573</v>
      </c>
      <c r="J959" s="1" t="s">
        <v>922</v>
      </c>
      <c r="K959" s="1" t="s">
        <v>119</v>
      </c>
      <c r="L959" s="1" t="s">
        <v>5124</v>
      </c>
      <c r="M959" s="1">
        <v>91176</v>
      </c>
      <c r="N959" s="1">
        <v>30383</v>
      </c>
      <c r="O959" s="1" t="s">
        <v>1058</v>
      </c>
      <c r="P959" s="1">
        <v>3</v>
      </c>
      <c r="Q959" s="1" t="s">
        <v>5125</v>
      </c>
      <c r="R959" s="2" t="s">
        <v>5126</v>
      </c>
      <c r="S959" s="1">
        <v>130</v>
      </c>
      <c r="T959" s="1" t="s">
        <v>37</v>
      </c>
      <c r="U959" s="1" t="s">
        <v>38</v>
      </c>
      <c r="V959" s="1" t="s">
        <v>584</v>
      </c>
      <c r="W959" s="1">
        <v>50000000</v>
      </c>
      <c r="X959" s="1">
        <v>1995</v>
      </c>
      <c r="Y959" s="1">
        <v>11000</v>
      </c>
      <c r="Z959" s="1">
        <v>6.6</v>
      </c>
      <c r="AA959" s="1">
        <v>1.85</v>
      </c>
      <c r="AB959" s="1">
        <v>0</v>
      </c>
    </row>
    <row r="960" spans="1:28" x14ac:dyDescent="0.2">
      <c r="A960" s="1" t="s">
        <v>28</v>
      </c>
      <c r="B960" s="1" t="s">
        <v>5127</v>
      </c>
      <c r="C960" s="1">
        <v>359</v>
      </c>
      <c r="D960" s="1">
        <v>106</v>
      </c>
      <c r="E960" s="1">
        <v>174</v>
      </c>
      <c r="F960" s="1">
        <v>660</v>
      </c>
      <c r="G960" s="1" t="s">
        <v>4503</v>
      </c>
      <c r="H960" s="1">
        <v>14000</v>
      </c>
      <c r="I960" s="1">
        <v>91439400</v>
      </c>
      <c r="J960" s="1" t="s">
        <v>1155</v>
      </c>
      <c r="K960" s="1" t="s">
        <v>227</v>
      </c>
      <c r="L960" s="1" t="s">
        <v>5128</v>
      </c>
      <c r="M960" s="1">
        <v>200647</v>
      </c>
      <c r="N960" s="1">
        <v>16967</v>
      </c>
      <c r="O960" s="1" t="s">
        <v>5129</v>
      </c>
      <c r="P960" s="1">
        <v>0</v>
      </c>
      <c r="Q960" s="1" t="s">
        <v>5130</v>
      </c>
      <c r="R960" s="2" t="s">
        <v>5131</v>
      </c>
      <c r="S960" s="1">
        <v>384</v>
      </c>
      <c r="T960" s="1" t="s">
        <v>37</v>
      </c>
      <c r="U960" s="1" t="s">
        <v>56</v>
      </c>
      <c r="V960" s="1" t="s">
        <v>39</v>
      </c>
      <c r="W960" s="1">
        <v>50000000</v>
      </c>
      <c r="X960" s="1">
        <v>2014</v>
      </c>
      <c r="Y960" s="1">
        <v>664</v>
      </c>
      <c r="Z960" s="1">
        <v>7</v>
      </c>
      <c r="AA960" s="1">
        <v>2.35</v>
      </c>
      <c r="AB960" s="1">
        <v>24000</v>
      </c>
    </row>
    <row r="961" spans="1:28" x14ac:dyDescent="0.2">
      <c r="A961" s="1" t="s">
        <v>28</v>
      </c>
      <c r="B961" s="1" t="s">
        <v>5132</v>
      </c>
      <c r="C961" s="1">
        <v>166</v>
      </c>
      <c r="D961" s="1">
        <v>98</v>
      </c>
      <c r="E961" s="1">
        <v>99</v>
      </c>
      <c r="F961" s="1">
        <v>433</v>
      </c>
      <c r="G961" s="1" t="s">
        <v>5133</v>
      </c>
      <c r="H961" s="1">
        <v>12000</v>
      </c>
      <c r="I961" s="1">
        <v>67128202</v>
      </c>
      <c r="J961" s="1" t="s">
        <v>5134</v>
      </c>
      <c r="K961" s="1" t="s">
        <v>1071</v>
      </c>
      <c r="L961" s="1" t="s">
        <v>5135</v>
      </c>
      <c r="M961" s="1">
        <v>43328</v>
      </c>
      <c r="N961" s="1">
        <v>14007</v>
      </c>
      <c r="O961" s="1" t="s">
        <v>931</v>
      </c>
      <c r="P961" s="1">
        <v>3</v>
      </c>
      <c r="Q961" s="1" t="s">
        <v>5136</v>
      </c>
      <c r="R961" s="2" t="s">
        <v>5137</v>
      </c>
      <c r="S961" s="1">
        <v>110</v>
      </c>
      <c r="T961" s="1" t="s">
        <v>37</v>
      </c>
      <c r="U961" s="1" t="s">
        <v>38</v>
      </c>
      <c r="V961" s="1" t="s">
        <v>94</v>
      </c>
      <c r="W961" s="1">
        <v>65000000</v>
      </c>
      <c r="X961" s="1">
        <v>2009</v>
      </c>
      <c r="Y961" s="1">
        <v>536</v>
      </c>
      <c r="Z961" s="1">
        <v>5.7</v>
      </c>
      <c r="AA961" s="1">
        <v>2.35</v>
      </c>
      <c r="AB961" s="1">
        <v>0</v>
      </c>
    </row>
    <row r="962" spans="1:28" x14ac:dyDescent="0.2">
      <c r="A962" s="1" t="s">
        <v>28</v>
      </c>
      <c r="B962" s="1" t="s">
        <v>5138</v>
      </c>
      <c r="C962" s="1">
        <v>525</v>
      </c>
      <c r="D962" s="1">
        <v>132</v>
      </c>
      <c r="E962" s="1">
        <v>160</v>
      </c>
      <c r="F962" s="1">
        <v>443</v>
      </c>
      <c r="G962" s="1" t="s">
        <v>358</v>
      </c>
      <c r="H962" s="1">
        <v>20000</v>
      </c>
      <c r="I962" s="1">
        <v>70496802</v>
      </c>
      <c r="J962" s="1" t="s">
        <v>922</v>
      </c>
      <c r="K962" s="1" t="s">
        <v>840</v>
      </c>
      <c r="L962" s="1" t="s">
        <v>5139</v>
      </c>
      <c r="M962" s="1">
        <v>791783</v>
      </c>
      <c r="N962" s="1">
        <v>22417</v>
      </c>
      <c r="O962" s="1" t="s">
        <v>5140</v>
      </c>
      <c r="P962" s="1">
        <v>1</v>
      </c>
      <c r="Q962" s="1" t="s">
        <v>5141</v>
      </c>
      <c r="R962" s="2" t="s">
        <v>5142</v>
      </c>
      <c r="S962" s="1">
        <v>2042</v>
      </c>
      <c r="T962" s="1" t="s">
        <v>37</v>
      </c>
      <c r="U962" s="1" t="s">
        <v>38</v>
      </c>
      <c r="V962" s="1" t="s">
        <v>584</v>
      </c>
      <c r="W962" s="1">
        <v>54000000</v>
      </c>
      <c r="X962" s="1">
        <v>2005</v>
      </c>
      <c r="Y962" s="1">
        <v>979</v>
      </c>
      <c r="Z962" s="1">
        <v>8.1999999999999993</v>
      </c>
      <c r="AA962" s="1">
        <v>2.35</v>
      </c>
      <c r="AB962" s="1">
        <v>48000</v>
      </c>
    </row>
    <row r="963" spans="1:28" x14ac:dyDescent="0.2">
      <c r="A963" s="1" t="s">
        <v>28</v>
      </c>
      <c r="B963" s="1" t="s">
        <v>4949</v>
      </c>
      <c r="C963" s="1">
        <v>165</v>
      </c>
      <c r="D963" s="1">
        <v>114</v>
      </c>
      <c r="E963" s="1">
        <v>71</v>
      </c>
      <c r="F963" s="1">
        <v>55</v>
      </c>
      <c r="G963" s="1" t="s">
        <v>5143</v>
      </c>
      <c r="H963" s="1">
        <v>154</v>
      </c>
      <c r="I963" s="1">
        <v>60470220</v>
      </c>
      <c r="J963" s="1" t="s">
        <v>1627</v>
      </c>
      <c r="K963" s="1" t="s">
        <v>5144</v>
      </c>
      <c r="L963" s="1" t="s">
        <v>5145</v>
      </c>
      <c r="M963" s="1">
        <v>81444</v>
      </c>
      <c r="N963" s="1">
        <v>428</v>
      </c>
      <c r="O963" s="1" t="s">
        <v>5146</v>
      </c>
      <c r="P963" s="1">
        <v>2</v>
      </c>
      <c r="Q963" s="1" t="s">
        <v>5147</v>
      </c>
      <c r="R963" s="2" t="s">
        <v>5148</v>
      </c>
      <c r="S963" s="1">
        <v>192</v>
      </c>
      <c r="T963" s="1" t="s">
        <v>37</v>
      </c>
      <c r="U963" s="1" t="s">
        <v>38</v>
      </c>
      <c r="V963" s="1" t="s">
        <v>39</v>
      </c>
      <c r="W963" s="1">
        <v>50000000</v>
      </c>
      <c r="X963" s="1">
        <v>2003</v>
      </c>
      <c r="Y963" s="1">
        <v>131</v>
      </c>
      <c r="Z963" s="1">
        <v>6.2</v>
      </c>
      <c r="AA963" s="1">
        <v>2.35</v>
      </c>
      <c r="AB963" s="1">
        <v>955</v>
      </c>
    </row>
    <row r="964" spans="1:28" x14ac:dyDescent="0.2">
      <c r="A964" s="1" t="s">
        <v>28</v>
      </c>
      <c r="C964" s="1">
        <v>2</v>
      </c>
      <c r="D964" s="1">
        <v>45</v>
      </c>
      <c r="F964" s="1">
        <v>132</v>
      </c>
      <c r="G964" s="1" t="s">
        <v>5149</v>
      </c>
      <c r="H964" s="1">
        <v>416</v>
      </c>
      <c r="J964" s="1" t="s">
        <v>1934</v>
      </c>
      <c r="K964" s="1" t="s">
        <v>2010</v>
      </c>
      <c r="L964" s="1" t="s">
        <v>5150</v>
      </c>
      <c r="M964" s="1">
        <v>1824</v>
      </c>
      <c r="N964" s="1">
        <v>1816</v>
      </c>
      <c r="O964" s="1" t="s">
        <v>5151</v>
      </c>
      <c r="P964" s="1">
        <v>2</v>
      </c>
      <c r="R964" s="2" t="s">
        <v>5152</v>
      </c>
      <c r="S964" s="1">
        <v>9</v>
      </c>
      <c r="T964" s="1" t="s">
        <v>37</v>
      </c>
      <c r="U964" s="1" t="s">
        <v>56</v>
      </c>
      <c r="Y964" s="1">
        <v>171</v>
      </c>
      <c r="Z964" s="1">
        <v>7.9</v>
      </c>
      <c r="AB964" s="1">
        <v>0</v>
      </c>
    </row>
    <row r="965" spans="1:28" x14ac:dyDescent="0.2">
      <c r="A965" s="1" t="s">
        <v>28</v>
      </c>
      <c r="B965" s="1" t="s">
        <v>5153</v>
      </c>
      <c r="C965" s="1">
        <v>87</v>
      </c>
      <c r="D965" s="1">
        <v>78</v>
      </c>
      <c r="E965" s="1">
        <v>5</v>
      </c>
      <c r="F965" s="1">
        <v>1000</v>
      </c>
      <c r="G965" s="1" t="s">
        <v>1985</v>
      </c>
      <c r="H965" s="1">
        <v>8000</v>
      </c>
      <c r="I965" s="1">
        <v>58336565</v>
      </c>
      <c r="J965" s="1" t="s">
        <v>470</v>
      </c>
      <c r="K965" s="1" t="s">
        <v>1248</v>
      </c>
      <c r="L965" s="1" t="s">
        <v>5154</v>
      </c>
      <c r="M965" s="1">
        <v>12845</v>
      </c>
      <c r="N965" s="1">
        <v>11124</v>
      </c>
      <c r="O965" s="1" t="s">
        <v>2005</v>
      </c>
      <c r="P965" s="1">
        <v>0</v>
      </c>
      <c r="Q965" s="1" t="s">
        <v>5155</v>
      </c>
      <c r="R965" s="2" t="s">
        <v>5156</v>
      </c>
      <c r="S965" s="1">
        <v>118</v>
      </c>
      <c r="T965" s="1" t="s">
        <v>37</v>
      </c>
      <c r="U965" s="1" t="s">
        <v>38</v>
      </c>
      <c r="V965" s="1" t="s">
        <v>276</v>
      </c>
      <c r="W965" s="1">
        <v>50000000</v>
      </c>
      <c r="X965" s="1">
        <v>2006</v>
      </c>
      <c r="Y965" s="1">
        <v>2000</v>
      </c>
      <c r="Z965" s="1">
        <v>6.6</v>
      </c>
      <c r="AA965" s="1">
        <v>1.85</v>
      </c>
      <c r="AB965" s="1">
        <v>624</v>
      </c>
    </row>
    <row r="966" spans="1:28" x14ac:dyDescent="0.2">
      <c r="A966" s="1" t="s">
        <v>28</v>
      </c>
      <c r="B966" s="1" t="s">
        <v>5157</v>
      </c>
      <c r="C966" s="1">
        <v>117</v>
      </c>
      <c r="D966" s="1">
        <v>101</v>
      </c>
      <c r="E966" s="1">
        <v>23</v>
      </c>
      <c r="F966" s="1">
        <v>541</v>
      </c>
      <c r="G966" s="1" t="s">
        <v>5042</v>
      </c>
      <c r="H966" s="1">
        <v>660</v>
      </c>
      <c r="I966" s="1">
        <v>66002004</v>
      </c>
      <c r="J966" s="1" t="s">
        <v>5158</v>
      </c>
      <c r="K966" s="1" t="s">
        <v>5129</v>
      </c>
      <c r="L966" s="1" t="s">
        <v>5159</v>
      </c>
      <c r="M966" s="1">
        <v>36431</v>
      </c>
      <c r="N966" s="1">
        <v>2177</v>
      </c>
      <c r="O966" s="1" t="s">
        <v>5160</v>
      </c>
      <c r="P966" s="1">
        <v>1</v>
      </c>
      <c r="Q966" s="1" t="s">
        <v>5161</v>
      </c>
      <c r="R966" s="2" t="s">
        <v>5162</v>
      </c>
      <c r="S966" s="1">
        <v>168</v>
      </c>
      <c r="T966" s="1" t="s">
        <v>37</v>
      </c>
      <c r="U966" s="1" t="s">
        <v>38</v>
      </c>
      <c r="V966" s="1" t="s">
        <v>276</v>
      </c>
      <c r="W966" s="1">
        <v>50000000</v>
      </c>
      <c r="X966" s="1">
        <v>2005</v>
      </c>
      <c r="Y966" s="1">
        <v>651</v>
      </c>
      <c r="Z966" s="1">
        <v>4.7</v>
      </c>
      <c r="AA966" s="1">
        <v>1.85</v>
      </c>
      <c r="AB966" s="1">
        <v>1000</v>
      </c>
    </row>
    <row r="967" spans="1:28" x14ac:dyDescent="0.2">
      <c r="A967" s="1" t="s">
        <v>28</v>
      </c>
      <c r="B967" s="1" t="s">
        <v>5163</v>
      </c>
      <c r="C967" s="1">
        <v>113</v>
      </c>
      <c r="D967" s="1">
        <v>113</v>
      </c>
      <c r="E967" s="1">
        <v>39</v>
      </c>
      <c r="F967" s="1">
        <v>477</v>
      </c>
      <c r="G967" s="1" t="s">
        <v>5164</v>
      </c>
      <c r="H967" s="1">
        <v>1000</v>
      </c>
      <c r="I967" s="1">
        <v>54997476</v>
      </c>
      <c r="J967" s="1" t="s">
        <v>2141</v>
      </c>
      <c r="K967" s="1" t="s">
        <v>429</v>
      </c>
      <c r="L967" s="1" t="s">
        <v>5165</v>
      </c>
      <c r="M967" s="1">
        <v>40362</v>
      </c>
      <c r="N967" s="1">
        <v>3341</v>
      </c>
      <c r="O967" s="1" t="s">
        <v>5166</v>
      </c>
      <c r="P967" s="1">
        <v>0</v>
      </c>
      <c r="Q967" s="1" t="s">
        <v>5167</v>
      </c>
      <c r="R967" s="2" t="s">
        <v>5168</v>
      </c>
      <c r="S967" s="1">
        <v>248</v>
      </c>
      <c r="T967" s="1" t="s">
        <v>37</v>
      </c>
      <c r="U967" s="1" t="s">
        <v>38</v>
      </c>
      <c r="V967" s="1" t="s">
        <v>584</v>
      </c>
      <c r="W967" s="1">
        <v>50000000</v>
      </c>
      <c r="X967" s="1">
        <v>2001</v>
      </c>
      <c r="Y967" s="1">
        <v>912</v>
      </c>
      <c r="Z967" s="1">
        <v>6.3</v>
      </c>
      <c r="AA967" s="1">
        <v>2.35</v>
      </c>
      <c r="AB967" s="1">
        <v>970</v>
      </c>
    </row>
    <row r="968" spans="1:28" x14ac:dyDescent="0.2">
      <c r="A968" s="1" t="s">
        <v>28</v>
      </c>
      <c r="B968" s="1" t="s">
        <v>5169</v>
      </c>
      <c r="C968" s="1">
        <v>349</v>
      </c>
      <c r="D968" s="1">
        <v>98</v>
      </c>
      <c r="E968" s="1">
        <v>75</v>
      </c>
      <c r="F968" s="1">
        <v>467</v>
      </c>
      <c r="G968" s="1" t="s">
        <v>5170</v>
      </c>
      <c r="H968" s="1">
        <v>10000</v>
      </c>
      <c r="I968" s="1">
        <v>55682070</v>
      </c>
      <c r="J968" s="1" t="s">
        <v>3457</v>
      </c>
      <c r="K968" s="1" t="s">
        <v>886</v>
      </c>
      <c r="L968" s="1" t="s">
        <v>5171</v>
      </c>
      <c r="M968" s="1">
        <v>159868</v>
      </c>
      <c r="N968" s="1">
        <v>11946</v>
      </c>
      <c r="O968" s="1" t="s">
        <v>1865</v>
      </c>
      <c r="P968" s="1">
        <v>2</v>
      </c>
      <c r="Q968" s="1" t="s">
        <v>5172</v>
      </c>
      <c r="R968" s="2" t="s">
        <v>5173</v>
      </c>
      <c r="S968" s="1">
        <v>304</v>
      </c>
      <c r="T968" s="1" t="s">
        <v>37</v>
      </c>
      <c r="U968" s="1" t="s">
        <v>766</v>
      </c>
      <c r="V968" s="1" t="s">
        <v>584</v>
      </c>
      <c r="W968" s="1">
        <v>50000000</v>
      </c>
      <c r="X968" s="1">
        <v>2013</v>
      </c>
      <c r="Y968" s="1">
        <v>520</v>
      </c>
      <c r="Z968" s="1">
        <v>6.1</v>
      </c>
      <c r="AA968" s="1">
        <v>2.35</v>
      </c>
      <c r="AB968" s="1">
        <v>45000</v>
      </c>
    </row>
    <row r="969" spans="1:28" x14ac:dyDescent="0.2">
      <c r="A969" s="1" t="s">
        <v>28</v>
      </c>
      <c r="B969" s="1" t="s">
        <v>5174</v>
      </c>
      <c r="C969" s="1">
        <v>152</v>
      </c>
      <c r="D969" s="1">
        <v>124</v>
      </c>
      <c r="E969" s="1">
        <v>213</v>
      </c>
      <c r="F969" s="1">
        <v>372</v>
      </c>
      <c r="G969" s="1" t="s">
        <v>5175</v>
      </c>
      <c r="H969" s="1">
        <v>838</v>
      </c>
      <c r="I969" s="1">
        <v>52752475</v>
      </c>
      <c r="J969" s="1" t="s">
        <v>4074</v>
      </c>
      <c r="K969" s="1" t="s">
        <v>5176</v>
      </c>
      <c r="L969" s="1" t="s">
        <v>5177</v>
      </c>
      <c r="M969" s="1">
        <v>63067</v>
      </c>
      <c r="N969" s="1">
        <v>2583</v>
      </c>
      <c r="O969" s="1" t="s">
        <v>5178</v>
      </c>
      <c r="P969" s="1">
        <v>0</v>
      </c>
      <c r="Q969" s="1" t="s">
        <v>5179</v>
      </c>
      <c r="R969" s="2" t="s">
        <v>5180</v>
      </c>
      <c r="S969" s="1">
        <v>533</v>
      </c>
      <c r="T969" s="1" t="s">
        <v>37</v>
      </c>
      <c r="U969" s="1" t="s">
        <v>38</v>
      </c>
      <c r="V969" s="1" t="s">
        <v>584</v>
      </c>
      <c r="W969" s="1">
        <v>50000000</v>
      </c>
      <c r="X969" s="1">
        <v>2002</v>
      </c>
      <c r="Y969" s="1">
        <v>593</v>
      </c>
      <c r="Z969" s="1">
        <v>6.7</v>
      </c>
      <c r="AA969" s="1">
        <v>1.85</v>
      </c>
      <c r="AB969" s="1">
        <v>0</v>
      </c>
    </row>
    <row r="970" spans="1:28" x14ac:dyDescent="0.2">
      <c r="A970" s="1" t="s">
        <v>28</v>
      </c>
      <c r="B970" s="1" t="s">
        <v>2640</v>
      </c>
      <c r="C970" s="1">
        <v>288</v>
      </c>
      <c r="D970" s="1">
        <v>109</v>
      </c>
      <c r="E970" s="1">
        <v>154</v>
      </c>
      <c r="F970" s="1">
        <v>144</v>
      </c>
      <c r="G970" s="1" t="s">
        <v>5181</v>
      </c>
      <c r="H970" s="1">
        <v>15000</v>
      </c>
      <c r="I970" s="1">
        <v>55092830</v>
      </c>
      <c r="J970" s="1" t="s">
        <v>226</v>
      </c>
      <c r="K970" s="1" t="s">
        <v>5182</v>
      </c>
      <c r="L970" s="1" t="s">
        <v>5183</v>
      </c>
      <c r="M970" s="1">
        <v>195043</v>
      </c>
      <c r="N970" s="1">
        <v>15608</v>
      </c>
      <c r="O970" s="1" t="s">
        <v>5184</v>
      </c>
      <c r="P970" s="1">
        <v>1</v>
      </c>
      <c r="Q970" s="1" t="s">
        <v>5185</v>
      </c>
      <c r="R970" s="2" t="s">
        <v>5186</v>
      </c>
      <c r="S970" s="1">
        <v>329</v>
      </c>
      <c r="T970" s="1" t="s">
        <v>37</v>
      </c>
      <c r="U970" s="1" t="s">
        <v>38</v>
      </c>
      <c r="V970" s="1" t="s">
        <v>39</v>
      </c>
      <c r="W970" s="1">
        <v>60000000</v>
      </c>
      <c r="X970" s="1">
        <v>2011</v>
      </c>
      <c r="Y970" s="1">
        <v>348</v>
      </c>
      <c r="Z970" s="1">
        <v>6.1</v>
      </c>
      <c r="AA970" s="1">
        <v>1.85</v>
      </c>
      <c r="AB970" s="1">
        <v>27000</v>
      </c>
    </row>
    <row r="971" spans="1:28" x14ac:dyDescent="0.2">
      <c r="A971" s="1" t="s">
        <v>28</v>
      </c>
      <c r="B971" s="1" t="s">
        <v>5187</v>
      </c>
      <c r="C971" s="1">
        <v>358</v>
      </c>
      <c r="D971" s="1">
        <v>128</v>
      </c>
      <c r="E971" s="1">
        <v>79</v>
      </c>
      <c r="F971" s="1">
        <v>414</v>
      </c>
      <c r="G971" s="1" t="s">
        <v>5188</v>
      </c>
      <c r="H971" s="1">
        <v>13000</v>
      </c>
      <c r="I971" s="1">
        <v>50815288</v>
      </c>
      <c r="J971" s="1" t="s">
        <v>4074</v>
      </c>
      <c r="K971" s="1" t="s">
        <v>1156</v>
      </c>
      <c r="L971" s="1" t="s">
        <v>5189</v>
      </c>
      <c r="M971" s="1">
        <v>109188</v>
      </c>
      <c r="N971" s="1">
        <v>14747</v>
      </c>
      <c r="O971" s="1" t="s">
        <v>5190</v>
      </c>
      <c r="P971" s="1">
        <v>0</v>
      </c>
      <c r="Q971" s="1" t="s">
        <v>5191</v>
      </c>
      <c r="R971" s="2" t="s">
        <v>5192</v>
      </c>
      <c r="S971" s="1">
        <v>625</v>
      </c>
      <c r="T971" s="1" t="s">
        <v>37</v>
      </c>
      <c r="U971" s="1" t="s">
        <v>38</v>
      </c>
      <c r="V971" s="1" t="s">
        <v>584</v>
      </c>
      <c r="W971" s="1">
        <v>50000000</v>
      </c>
      <c r="X971" s="1">
        <v>2005</v>
      </c>
      <c r="Y971" s="1">
        <v>903</v>
      </c>
      <c r="Z971" s="1">
        <v>7</v>
      </c>
      <c r="AA971" s="1">
        <v>2.35</v>
      </c>
      <c r="AB971" s="1">
        <v>0</v>
      </c>
    </row>
    <row r="972" spans="1:28" x14ac:dyDescent="0.2">
      <c r="A972" s="1" t="s">
        <v>28</v>
      </c>
      <c r="B972" s="1" t="s">
        <v>277</v>
      </c>
      <c r="C972" s="1">
        <v>204</v>
      </c>
      <c r="D972" s="1">
        <v>144</v>
      </c>
      <c r="E972" s="1">
        <v>0</v>
      </c>
      <c r="F972" s="1">
        <v>681</v>
      </c>
      <c r="G972" s="1" t="s">
        <v>5193</v>
      </c>
      <c r="H972" s="1">
        <v>769</v>
      </c>
      <c r="I972" s="1">
        <v>52822418</v>
      </c>
      <c r="J972" s="1" t="s">
        <v>1909</v>
      </c>
      <c r="K972" s="1" t="s">
        <v>963</v>
      </c>
      <c r="L972" s="1" t="s">
        <v>5194</v>
      </c>
      <c r="M972" s="1">
        <v>47764</v>
      </c>
      <c r="N972" s="1">
        <v>3580</v>
      </c>
      <c r="O972" s="1" t="s">
        <v>5195</v>
      </c>
      <c r="P972" s="1">
        <v>0</v>
      </c>
      <c r="Q972" s="1" t="s">
        <v>5196</v>
      </c>
      <c r="R972" s="2" t="s">
        <v>5197</v>
      </c>
      <c r="S972" s="1">
        <v>219</v>
      </c>
      <c r="T972" s="1" t="s">
        <v>37</v>
      </c>
      <c r="U972" s="1" t="s">
        <v>38</v>
      </c>
      <c r="V972" s="1" t="s">
        <v>584</v>
      </c>
      <c r="W972" s="1">
        <v>50000000</v>
      </c>
      <c r="X972" s="1">
        <v>2016</v>
      </c>
      <c r="Y972" s="1">
        <v>726</v>
      </c>
      <c r="Z972" s="1">
        <v>7.4</v>
      </c>
      <c r="AA972" s="1">
        <v>2.35</v>
      </c>
      <c r="AB972" s="1">
        <v>44000</v>
      </c>
    </row>
    <row r="973" spans="1:28" x14ac:dyDescent="0.2">
      <c r="A973" s="1" t="s">
        <v>28</v>
      </c>
      <c r="B973" s="1" t="s">
        <v>5198</v>
      </c>
      <c r="C973" s="1">
        <v>156</v>
      </c>
      <c r="D973" s="1">
        <v>95</v>
      </c>
      <c r="E973" s="1">
        <v>34</v>
      </c>
      <c r="F973" s="1">
        <v>679</v>
      </c>
      <c r="G973" s="1" t="s">
        <v>3304</v>
      </c>
      <c r="H973" s="1">
        <v>17000</v>
      </c>
      <c r="I973" s="1">
        <v>50150619</v>
      </c>
      <c r="J973" s="1" t="s">
        <v>3292</v>
      </c>
      <c r="K973" s="1" t="s">
        <v>443</v>
      </c>
      <c r="L973" s="1" t="s">
        <v>5199</v>
      </c>
      <c r="M973" s="1">
        <v>45580</v>
      </c>
      <c r="N973" s="1">
        <v>19513</v>
      </c>
      <c r="O973" s="1" t="s">
        <v>5200</v>
      </c>
      <c r="P973" s="1">
        <v>1</v>
      </c>
      <c r="Q973" s="1" t="s">
        <v>5201</v>
      </c>
      <c r="R973" s="2" t="s">
        <v>5202</v>
      </c>
      <c r="S973" s="1">
        <v>102</v>
      </c>
      <c r="T973" s="1" t="s">
        <v>37</v>
      </c>
      <c r="U973" s="1" t="s">
        <v>38</v>
      </c>
      <c r="V973" s="1" t="s">
        <v>94</v>
      </c>
      <c r="W973" s="1">
        <v>50000000</v>
      </c>
      <c r="X973" s="1">
        <v>2014</v>
      </c>
      <c r="Y973" s="1">
        <v>995</v>
      </c>
      <c r="Z973" s="1">
        <v>7.3</v>
      </c>
      <c r="AA973" s="1">
        <v>2.35</v>
      </c>
      <c r="AB973" s="1">
        <v>18000</v>
      </c>
    </row>
    <row r="974" spans="1:28" x14ac:dyDescent="0.2">
      <c r="A974" s="1" t="s">
        <v>28</v>
      </c>
      <c r="B974" s="1" t="s">
        <v>5203</v>
      </c>
      <c r="C974" s="1">
        <v>171</v>
      </c>
      <c r="D974" s="1">
        <v>105</v>
      </c>
      <c r="E974" s="1">
        <v>12</v>
      </c>
      <c r="F974" s="1">
        <v>935</v>
      </c>
      <c r="G974" s="1" t="s">
        <v>390</v>
      </c>
      <c r="H974" s="1">
        <v>87000</v>
      </c>
      <c r="I974" s="1">
        <v>48745150</v>
      </c>
      <c r="J974" s="1" t="s">
        <v>1527</v>
      </c>
      <c r="K974" s="1" t="s">
        <v>515</v>
      </c>
      <c r="L974" s="1" t="s">
        <v>5204</v>
      </c>
      <c r="M974" s="1">
        <v>50170</v>
      </c>
      <c r="N974" s="1">
        <v>101383</v>
      </c>
      <c r="O974" s="1" t="s">
        <v>5205</v>
      </c>
      <c r="P974" s="1">
        <v>1</v>
      </c>
      <c r="Q974" s="1" t="s">
        <v>5206</v>
      </c>
      <c r="R974" s="2" t="s">
        <v>5207</v>
      </c>
      <c r="S974" s="1">
        <v>306</v>
      </c>
      <c r="T974" s="1" t="s">
        <v>37</v>
      </c>
      <c r="U974" s="1" t="s">
        <v>38</v>
      </c>
      <c r="V974" s="1" t="s">
        <v>39</v>
      </c>
      <c r="W974" s="1">
        <v>50000000</v>
      </c>
      <c r="X974" s="1">
        <v>2006</v>
      </c>
      <c r="Y974" s="1">
        <v>11000</v>
      </c>
      <c r="Z974" s="1">
        <v>5.8</v>
      </c>
      <c r="AA974" s="1">
        <v>2.35</v>
      </c>
      <c r="AB974" s="1">
        <v>773</v>
      </c>
    </row>
    <row r="975" spans="1:28" x14ac:dyDescent="0.2">
      <c r="A975" s="1" t="s">
        <v>28</v>
      </c>
      <c r="B975" s="1" t="s">
        <v>3693</v>
      </c>
      <c r="C975" s="1">
        <v>76</v>
      </c>
      <c r="D975" s="1">
        <v>121</v>
      </c>
      <c r="E975" s="1">
        <v>16000</v>
      </c>
      <c r="F975" s="1">
        <v>826</v>
      </c>
      <c r="G975" s="1" t="s">
        <v>1819</v>
      </c>
      <c r="H975" s="1">
        <v>16000</v>
      </c>
      <c r="I975" s="1">
        <v>50007168</v>
      </c>
      <c r="J975" s="1" t="s">
        <v>463</v>
      </c>
      <c r="K975" s="1" t="s">
        <v>3693</v>
      </c>
      <c r="L975" s="1" t="s">
        <v>5208</v>
      </c>
      <c r="M975" s="1">
        <v>39529</v>
      </c>
      <c r="N975" s="1">
        <v>19139</v>
      </c>
      <c r="O975" s="1" t="s">
        <v>1318</v>
      </c>
      <c r="P975" s="1">
        <v>0</v>
      </c>
      <c r="Q975" s="1" t="s">
        <v>5209</v>
      </c>
      <c r="R975" s="2" t="s">
        <v>5210</v>
      </c>
      <c r="S975" s="1">
        <v>142</v>
      </c>
      <c r="T975" s="1" t="s">
        <v>37</v>
      </c>
      <c r="U975" s="1" t="s">
        <v>38</v>
      </c>
      <c r="V975" s="1" t="s">
        <v>584</v>
      </c>
      <c r="W975" s="1">
        <v>50000000</v>
      </c>
      <c r="X975" s="1">
        <v>1997</v>
      </c>
      <c r="Y975" s="1">
        <v>1000</v>
      </c>
      <c r="Z975" s="1">
        <v>6.7</v>
      </c>
      <c r="AA975" s="1">
        <v>2.35</v>
      </c>
      <c r="AB975" s="1">
        <v>1000</v>
      </c>
    </row>
    <row r="976" spans="1:28" x14ac:dyDescent="0.2">
      <c r="A976" s="1" t="s">
        <v>28</v>
      </c>
      <c r="B976" s="1" t="s">
        <v>186</v>
      </c>
      <c r="C976" s="1">
        <v>97</v>
      </c>
      <c r="D976" s="1">
        <v>125</v>
      </c>
      <c r="E976" s="1">
        <v>0</v>
      </c>
      <c r="F976" s="1">
        <v>957</v>
      </c>
      <c r="G976" s="1" t="s">
        <v>1374</v>
      </c>
      <c r="H976" s="1">
        <v>10000</v>
      </c>
      <c r="I976" s="1">
        <v>48154732</v>
      </c>
      <c r="J976" s="1" t="s">
        <v>1466</v>
      </c>
      <c r="K976" s="1" t="s">
        <v>2823</v>
      </c>
      <c r="L976" s="1" t="s">
        <v>5211</v>
      </c>
      <c r="M976" s="1">
        <v>60326</v>
      </c>
      <c r="N976" s="1">
        <v>15569</v>
      </c>
      <c r="O976" s="1" t="s">
        <v>1009</v>
      </c>
      <c r="P976" s="1">
        <v>1</v>
      </c>
      <c r="Q976" s="1" t="s">
        <v>5212</v>
      </c>
      <c r="R976" s="2" t="s">
        <v>5213</v>
      </c>
      <c r="S976" s="1">
        <v>142</v>
      </c>
      <c r="T976" s="1" t="s">
        <v>37</v>
      </c>
      <c r="U976" s="1" t="s">
        <v>38</v>
      </c>
      <c r="V976" s="1" t="s">
        <v>584</v>
      </c>
      <c r="W976" s="1">
        <v>50000000</v>
      </c>
      <c r="X976" s="1">
        <v>1997</v>
      </c>
      <c r="Y976" s="1">
        <v>2000</v>
      </c>
      <c r="Z976" s="1">
        <v>5.8</v>
      </c>
      <c r="AA976" s="1">
        <v>2.35</v>
      </c>
      <c r="AB976" s="1">
        <v>2000</v>
      </c>
    </row>
    <row r="977" spans="1:28" x14ac:dyDescent="0.2">
      <c r="A977" s="1" t="s">
        <v>28</v>
      </c>
      <c r="B977" s="1" t="s">
        <v>684</v>
      </c>
      <c r="C977" s="1">
        <v>157</v>
      </c>
      <c r="D977" s="1">
        <v>129</v>
      </c>
      <c r="E977" s="1">
        <v>21000</v>
      </c>
      <c r="F977" s="1">
        <v>283</v>
      </c>
      <c r="G977" s="1" t="s">
        <v>853</v>
      </c>
      <c r="H977" s="1">
        <v>495</v>
      </c>
      <c r="I977" s="1">
        <v>48265581</v>
      </c>
      <c r="J977" s="1" t="s">
        <v>1923</v>
      </c>
      <c r="K977" s="1" t="s">
        <v>5081</v>
      </c>
      <c r="L977" s="1" t="s">
        <v>5214</v>
      </c>
      <c r="M977" s="1">
        <v>261069</v>
      </c>
      <c r="N977" s="1">
        <v>1397</v>
      </c>
      <c r="O977" s="1" t="s">
        <v>5215</v>
      </c>
      <c r="P977" s="1">
        <v>1</v>
      </c>
      <c r="Q977" s="1" t="s">
        <v>5216</v>
      </c>
      <c r="R977" s="2" t="s">
        <v>5217</v>
      </c>
      <c r="S977" s="1">
        <v>506</v>
      </c>
      <c r="T977" s="1" t="s">
        <v>37</v>
      </c>
      <c r="U977" s="1" t="s">
        <v>38</v>
      </c>
      <c r="V977" s="1" t="s">
        <v>584</v>
      </c>
      <c r="W977" s="1">
        <v>50000000</v>
      </c>
      <c r="X977" s="1">
        <v>1997</v>
      </c>
      <c r="Y977" s="1">
        <v>294</v>
      </c>
      <c r="Z977" s="1">
        <v>7.8</v>
      </c>
      <c r="AA977" s="1">
        <v>2.35</v>
      </c>
      <c r="AB977" s="1">
        <v>25000</v>
      </c>
    </row>
    <row r="978" spans="1:28" x14ac:dyDescent="0.2">
      <c r="A978" s="1" t="s">
        <v>28</v>
      </c>
      <c r="B978" s="1" t="s">
        <v>5218</v>
      </c>
      <c r="C978" s="1">
        <v>267</v>
      </c>
      <c r="D978" s="1">
        <v>132</v>
      </c>
      <c r="E978" s="1">
        <v>50</v>
      </c>
      <c r="F978" s="1">
        <v>368</v>
      </c>
      <c r="G978" s="1" t="s">
        <v>5081</v>
      </c>
      <c r="H978" s="1">
        <v>992</v>
      </c>
      <c r="I978" s="1">
        <v>46982632</v>
      </c>
      <c r="J978" s="1" t="s">
        <v>5219</v>
      </c>
      <c r="K978" s="1" t="s">
        <v>3372</v>
      </c>
      <c r="L978" s="1" t="s">
        <v>5220</v>
      </c>
      <c r="M978" s="1">
        <v>172792</v>
      </c>
      <c r="N978" s="1">
        <v>1933</v>
      </c>
      <c r="O978" s="1" t="s">
        <v>5221</v>
      </c>
      <c r="P978" s="1">
        <v>0</v>
      </c>
      <c r="Q978" s="1" t="s">
        <v>5222</v>
      </c>
      <c r="R978" s="2" t="s">
        <v>5223</v>
      </c>
      <c r="S978" s="1">
        <v>1740</v>
      </c>
      <c r="T978" s="1" t="s">
        <v>37</v>
      </c>
      <c r="U978" s="1" t="s">
        <v>267</v>
      </c>
      <c r="V978" s="1" t="s">
        <v>584</v>
      </c>
      <c r="W978" s="1">
        <v>50000000</v>
      </c>
      <c r="X978" s="1">
        <v>2006</v>
      </c>
      <c r="Y978" s="1">
        <v>495</v>
      </c>
      <c r="Z978" s="1">
        <v>6.6</v>
      </c>
      <c r="AA978" s="1">
        <v>2.35</v>
      </c>
      <c r="AB978" s="1">
        <v>0</v>
      </c>
    </row>
    <row r="979" spans="1:28" x14ac:dyDescent="0.2">
      <c r="A979" s="1" t="s">
        <v>28</v>
      </c>
      <c r="B979" s="1" t="s">
        <v>5224</v>
      </c>
      <c r="C979" s="1">
        <v>118</v>
      </c>
      <c r="D979" s="1">
        <v>118</v>
      </c>
      <c r="E979" s="1">
        <v>41</v>
      </c>
      <c r="F979" s="1">
        <v>585</v>
      </c>
      <c r="G979" s="1" t="s">
        <v>249</v>
      </c>
      <c r="H979" s="1">
        <v>18000</v>
      </c>
      <c r="I979" s="1">
        <v>44737059</v>
      </c>
      <c r="J979" s="1" t="s">
        <v>3912</v>
      </c>
      <c r="K979" s="1" t="s">
        <v>587</v>
      </c>
      <c r="L979" s="1" t="s">
        <v>5225</v>
      </c>
      <c r="M979" s="1">
        <v>48322</v>
      </c>
      <c r="N979" s="1">
        <v>24024</v>
      </c>
      <c r="O979" s="1" t="s">
        <v>5226</v>
      </c>
      <c r="P979" s="1">
        <v>1</v>
      </c>
      <c r="Q979" s="1" t="s">
        <v>5227</v>
      </c>
      <c r="R979" s="2" t="s">
        <v>5228</v>
      </c>
      <c r="S979" s="1">
        <v>261</v>
      </c>
      <c r="T979" s="1" t="s">
        <v>37</v>
      </c>
      <c r="U979" s="1" t="s">
        <v>38</v>
      </c>
      <c r="V979" s="1" t="s">
        <v>39</v>
      </c>
      <c r="W979" s="1">
        <v>50000000</v>
      </c>
      <c r="X979" s="1">
        <v>2000</v>
      </c>
      <c r="Y979" s="1">
        <v>4000</v>
      </c>
      <c r="Z979" s="1">
        <v>6.5</v>
      </c>
      <c r="AA979" s="1">
        <v>1.85</v>
      </c>
      <c r="AB979" s="1">
        <v>0</v>
      </c>
    </row>
    <row r="980" spans="1:28" x14ac:dyDescent="0.2">
      <c r="A980" s="1" t="s">
        <v>28</v>
      </c>
      <c r="B980" s="1" t="s">
        <v>5229</v>
      </c>
      <c r="C980" s="1">
        <v>291</v>
      </c>
      <c r="D980" s="1">
        <v>113</v>
      </c>
      <c r="E980" s="1">
        <v>22</v>
      </c>
      <c r="F980" s="1">
        <v>1000</v>
      </c>
      <c r="G980" s="1" t="s">
        <v>5230</v>
      </c>
      <c r="H980" s="1">
        <v>3000</v>
      </c>
      <c r="I980" s="1">
        <v>56724080</v>
      </c>
      <c r="J980" s="1" t="s">
        <v>1670</v>
      </c>
      <c r="K980" s="1" t="s">
        <v>4598</v>
      </c>
      <c r="L980" s="1" t="s">
        <v>5231</v>
      </c>
      <c r="M980" s="1">
        <v>172112</v>
      </c>
      <c r="N980" s="1">
        <v>8398</v>
      </c>
      <c r="O980" s="1" t="s">
        <v>3749</v>
      </c>
      <c r="P980" s="1">
        <v>7</v>
      </c>
      <c r="Q980" s="1" t="s">
        <v>5232</v>
      </c>
      <c r="R980" s="2" t="s">
        <v>5233</v>
      </c>
      <c r="S980" s="1">
        <v>181</v>
      </c>
      <c r="T980" s="1" t="s">
        <v>37</v>
      </c>
      <c r="U980" s="1" t="s">
        <v>38</v>
      </c>
      <c r="V980" s="1" t="s">
        <v>584</v>
      </c>
      <c r="W980" s="1">
        <v>50000000</v>
      </c>
      <c r="X980" s="1">
        <v>2012</v>
      </c>
      <c r="Y980" s="1">
        <v>1000</v>
      </c>
      <c r="Z980" s="1">
        <v>6.7</v>
      </c>
      <c r="AA980" s="1">
        <v>1.85</v>
      </c>
      <c r="AB980" s="1">
        <v>39000</v>
      </c>
    </row>
    <row r="981" spans="1:28" x14ac:dyDescent="0.2">
      <c r="A981" s="1" t="s">
        <v>28</v>
      </c>
      <c r="B981" s="1" t="s">
        <v>3087</v>
      </c>
      <c r="C981" s="1">
        <v>68</v>
      </c>
      <c r="D981" s="1">
        <v>140</v>
      </c>
      <c r="E981" s="1">
        <v>473</v>
      </c>
      <c r="F981" s="1">
        <v>294</v>
      </c>
      <c r="G981" s="1" t="s">
        <v>5234</v>
      </c>
      <c r="H981" s="1">
        <v>18000</v>
      </c>
      <c r="I981" s="1">
        <v>44484065</v>
      </c>
      <c r="J981" s="1" t="s">
        <v>1119</v>
      </c>
      <c r="K981" s="1" t="s">
        <v>119</v>
      </c>
      <c r="L981" s="1" t="s">
        <v>5235</v>
      </c>
      <c r="M981" s="1">
        <v>107227</v>
      </c>
      <c r="N981" s="1">
        <v>20152</v>
      </c>
      <c r="O981" s="1" t="s">
        <v>4560</v>
      </c>
      <c r="P981" s="1">
        <v>2</v>
      </c>
      <c r="Q981" s="1" t="s">
        <v>5236</v>
      </c>
      <c r="R981" s="2" t="s">
        <v>5237</v>
      </c>
      <c r="S981" s="1">
        <v>279</v>
      </c>
      <c r="T981" s="1" t="s">
        <v>37</v>
      </c>
      <c r="U981" s="1" t="s">
        <v>766</v>
      </c>
      <c r="V981" s="1" t="s">
        <v>584</v>
      </c>
      <c r="W981" s="1">
        <v>50000000</v>
      </c>
      <c r="X981" s="1">
        <v>1998</v>
      </c>
      <c r="Y981" s="1">
        <v>822</v>
      </c>
      <c r="Z981" s="1">
        <v>7.3</v>
      </c>
      <c r="AA981" s="1">
        <v>2.35</v>
      </c>
      <c r="AB981" s="1">
        <v>3000</v>
      </c>
    </row>
    <row r="982" spans="1:28" x14ac:dyDescent="0.2">
      <c r="A982" s="1" t="s">
        <v>28</v>
      </c>
      <c r="B982" s="1" t="s">
        <v>5238</v>
      </c>
      <c r="C982" s="1">
        <v>228</v>
      </c>
      <c r="D982" s="1">
        <v>89</v>
      </c>
      <c r="E982" s="1">
        <v>77</v>
      </c>
      <c r="F982" s="1">
        <v>159</v>
      </c>
      <c r="G982" s="1" t="s">
        <v>5239</v>
      </c>
      <c r="H982" s="1">
        <v>490</v>
      </c>
      <c r="I982" s="1">
        <v>47553512</v>
      </c>
      <c r="J982" s="1" t="s">
        <v>59</v>
      </c>
      <c r="K982" s="1" t="s">
        <v>3683</v>
      </c>
      <c r="L982" s="1" t="s">
        <v>5240</v>
      </c>
      <c r="M982" s="1">
        <v>54101</v>
      </c>
      <c r="N982" s="1">
        <v>1367</v>
      </c>
      <c r="O982" s="1" t="s">
        <v>5241</v>
      </c>
      <c r="P982" s="1">
        <v>0</v>
      </c>
      <c r="Q982" s="1" t="s">
        <v>5242</v>
      </c>
      <c r="R982" s="2" t="s">
        <v>5243</v>
      </c>
      <c r="S982" s="1">
        <v>210</v>
      </c>
      <c r="T982" s="1" t="s">
        <v>37</v>
      </c>
      <c r="U982" s="1" t="s">
        <v>38</v>
      </c>
      <c r="V982" s="1" t="s">
        <v>39</v>
      </c>
      <c r="W982" s="1">
        <v>50000000</v>
      </c>
      <c r="X982" s="1">
        <v>2014</v>
      </c>
      <c r="Y982" s="1">
        <v>298</v>
      </c>
      <c r="Z982" s="1">
        <v>5.8</v>
      </c>
      <c r="AA982" s="1">
        <v>1.85</v>
      </c>
      <c r="AB982" s="1">
        <v>15000</v>
      </c>
    </row>
    <row r="983" spans="1:28" x14ac:dyDescent="0.2">
      <c r="A983" s="1" t="s">
        <v>28</v>
      </c>
      <c r="B983" s="1" t="s">
        <v>5244</v>
      </c>
      <c r="C983" s="1">
        <v>36</v>
      </c>
      <c r="D983" s="1">
        <v>104</v>
      </c>
      <c r="E983" s="1">
        <v>644</v>
      </c>
      <c r="F983" s="1">
        <v>174</v>
      </c>
      <c r="G983" s="1" t="s">
        <v>5245</v>
      </c>
      <c r="H983" s="1">
        <v>437</v>
      </c>
      <c r="I983" s="1">
        <v>42610000</v>
      </c>
      <c r="J983" s="1" t="s">
        <v>421</v>
      </c>
      <c r="K983" s="1" t="s">
        <v>4397</v>
      </c>
      <c r="L983" s="1" t="s">
        <v>5246</v>
      </c>
      <c r="M983" s="1">
        <v>60293</v>
      </c>
      <c r="N983" s="1">
        <v>1093</v>
      </c>
      <c r="O983" s="1" t="s">
        <v>5247</v>
      </c>
      <c r="P983" s="1">
        <v>1</v>
      </c>
      <c r="Q983" s="1" t="s">
        <v>5248</v>
      </c>
      <c r="R983" s="2" t="s">
        <v>5249</v>
      </c>
      <c r="S983" s="1">
        <v>114</v>
      </c>
      <c r="T983" s="1" t="s">
        <v>37</v>
      </c>
      <c r="U983" s="1" t="s">
        <v>38</v>
      </c>
      <c r="V983" s="1" t="s">
        <v>584</v>
      </c>
      <c r="W983" s="1">
        <v>55000000</v>
      </c>
      <c r="X983" s="1">
        <v>1994</v>
      </c>
      <c r="Y983" s="1">
        <v>289</v>
      </c>
      <c r="Z983" s="1">
        <v>5.5</v>
      </c>
      <c r="AA983" s="1">
        <v>1.85</v>
      </c>
      <c r="AB983" s="1">
        <v>669</v>
      </c>
    </row>
    <row r="984" spans="1:28" x14ac:dyDescent="0.2">
      <c r="A984" s="1" t="s">
        <v>28</v>
      </c>
      <c r="B984" s="1" t="s">
        <v>2842</v>
      </c>
      <c r="C984" s="1">
        <v>105</v>
      </c>
      <c r="D984" s="1">
        <v>106</v>
      </c>
      <c r="E984" s="1">
        <v>287</v>
      </c>
      <c r="F984" s="1">
        <v>767</v>
      </c>
      <c r="G984" s="1" t="s">
        <v>5250</v>
      </c>
      <c r="H984" s="1">
        <v>16000</v>
      </c>
      <c r="I984" s="1">
        <v>41482207</v>
      </c>
      <c r="J984" s="1" t="s">
        <v>881</v>
      </c>
      <c r="K984" s="1" t="s">
        <v>200</v>
      </c>
      <c r="L984" s="1" t="s">
        <v>5251</v>
      </c>
      <c r="M984" s="1">
        <v>68428</v>
      </c>
      <c r="N984" s="1">
        <v>19610</v>
      </c>
      <c r="O984" s="1" t="s">
        <v>5252</v>
      </c>
      <c r="P984" s="1">
        <v>0</v>
      </c>
      <c r="Q984" s="1" t="s">
        <v>5253</v>
      </c>
      <c r="R984" s="2" t="s">
        <v>5254</v>
      </c>
      <c r="S984" s="1">
        <v>148</v>
      </c>
      <c r="T984" s="1" t="s">
        <v>37</v>
      </c>
      <c r="U984" s="1" t="s">
        <v>38</v>
      </c>
      <c r="V984" s="1" t="s">
        <v>39</v>
      </c>
      <c r="W984" s="1">
        <v>50000000</v>
      </c>
      <c r="X984" s="1">
        <v>1990</v>
      </c>
      <c r="Y984" s="1">
        <v>823</v>
      </c>
      <c r="Z984" s="1">
        <v>6.3</v>
      </c>
      <c r="AA984" s="1">
        <v>1.85</v>
      </c>
      <c r="AB984" s="1">
        <v>0</v>
      </c>
    </row>
    <row r="985" spans="1:28" x14ac:dyDescent="0.2">
      <c r="A985" s="1" t="s">
        <v>28</v>
      </c>
      <c r="B985" s="1" t="s">
        <v>4949</v>
      </c>
      <c r="C985" s="1">
        <v>276</v>
      </c>
      <c r="D985" s="1">
        <v>141</v>
      </c>
      <c r="E985" s="1">
        <v>71</v>
      </c>
      <c r="F985" s="1">
        <v>3000</v>
      </c>
      <c r="G985" s="1" t="s">
        <v>1688</v>
      </c>
      <c r="H985" s="1">
        <v>21000</v>
      </c>
      <c r="I985" s="1">
        <v>47105085</v>
      </c>
      <c r="J985" s="1" t="s">
        <v>1934</v>
      </c>
      <c r="K985" s="1" t="s">
        <v>96</v>
      </c>
      <c r="L985" s="1" t="s">
        <v>5255</v>
      </c>
      <c r="M985" s="1">
        <v>136973</v>
      </c>
      <c r="N985" s="1">
        <v>30183</v>
      </c>
      <c r="O985" s="1" t="s">
        <v>4516</v>
      </c>
      <c r="P985" s="1">
        <v>1</v>
      </c>
      <c r="Q985" s="1" t="s">
        <v>5256</v>
      </c>
      <c r="R985" s="2" t="s">
        <v>5257</v>
      </c>
      <c r="S985" s="1">
        <v>275</v>
      </c>
      <c r="T985" s="1" t="s">
        <v>37</v>
      </c>
      <c r="U985" s="1" t="s">
        <v>38</v>
      </c>
      <c r="V985" s="1" t="s">
        <v>584</v>
      </c>
      <c r="W985" s="1">
        <v>50000000</v>
      </c>
      <c r="X985" s="1">
        <v>2014</v>
      </c>
      <c r="Y985" s="1">
        <v>3000</v>
      </c>
      <c r="Z985" s="1">
        <v>7.4</v>
      </c>
      <c r="AA985" s="1">
        <v>2.35</v>
      </c>
      <c r="AB985" s="1">
        <v>47000</v>
      </c>
    </row>
    <row r="986" spans="1:28" x14ac:dyDescent="0.2">
      <c r="A986" s="1" t="s">
        <v>28</v>
      </c>
      <c r="B986" s="1" t="s">
        <v>2564</v>
      </c>
      <c r="C986" s="1">
        <v>93</v>
      </c>
      <c r="D986" s="1">
        <v>124</v>
      </c>
      <c r="E986" s="1">
        <v>75</v>
      </c>
      <c r="F986" s="1">
        <v>258</v>
      </c>
      <c r="G986" s="1" t="s">
        <v>4697</v>
      </c>
      <c r="H986" s="1">
        <v>294</v>
      </c>
      <c r="I986" s="1">
        <v>41256277</v>
      </c>
      <c r="J986" s="1" t="s">
        <v>59</v>
      </c>
      <c r="K986" s="1" t="s">
        <v>853</v>
      </c>
      <c r="L986" s="1" t="s">
        <v>5258</v>
      </c>
      <c r="M986" s="1">
        <v>46451</v>
      </c>
      <c r="N986" s="1">
        <v>1289</v>
      </c>
      <c r="O986" s="1" t="s">
        <v>5259</v>
      </c>
      <c r="P986" s="1">
        <v>2</v>
      </c>
      <c r="Q986" s="1" t="s">
        <v>5260</v>
      </c>
      <c r="R986" s="2" t="s">
        <v>5261</v>
      </c>
      <c r="S986" s="1">
        <v>156</v>
      </c>
      <c r="T986" s="1" t="s">
        <v>37</v>
      </c>
      <c r="U986" s="1" t="s">
        <v>38</v>
      </c>
      <c r="V986" s="1" t="s">
        <v>584</v>
      </c>
      <c r="W986" s="1">
        <v>50000000</v>
      </c>
      <c r="X986" s="1">
        <v>1997</v>
      </c>
      <c r="Y986" s="1">
        <v>273</v>
      </c>
      <c r="Z986" s="1">
        <v>5.9</v>
      </c>
      <c r="AA986" s="1">
        <v>2.35</v>
      </c>
      <c r="AB986" s="1">
        <v>0</v>
      </c>
    </row>
    <row r="987" spans="1:28" x14ac:dyDescent="0.2">
      <c r="A987" s="1" t="s">
        <v>28</v>
      </c>
      <c r="B987" s="1" t="s">
        <v>5262</v>
      </c>
      <c r="C987" s="1">
        <v>191</v>
      </c>
      <c r="D987" s="1">
        <v>98</v>
      </c>
      <c r="E987" s="1">
        <v>38</v>
      </c>
      <c r="F987" s="1">
        <v>706</v>
      </c>
      <c r="G987" s="1" t="s">
        <v>205</v>
      </c>
      <c r="H987" s="1">
        <v>14000</v>
      </c>
      <c r="I987" s="1">
        <v>50740078</v>
      </c>
      <c r="J987" s="1" t="s">
        <v>2207</v>
      </c>
      <c r="K987" s="1" t="s">
        <v>1971</v>
      </c>
      <c r="L987" s="1" t="s">
        <v>5263</v>
      </c>
      <c r="M987" s="1">
        <v>151580</v>
      </c>
      <c r="N987" s="1">
        <v>16791</v>
      </c>
      <c r="O987" s="1" t="s">
        <v>5264</v>
      </c>
      <c r="P987" s="1">
        <v>1</v>
      </c>
      <c r="Q987" s="1" t="s">
        <v>5265</v>
      </c>
      <c r="R987" s="2" t="s">
        <v>5266</v>
      </c>
      <c r="S987" s="1">
        <v>672</v>
      </c>
      <c r="T987" s="1" t="s">
        <v>37</v>
      </c>
      <c r="U987" s="1" t="s">
        <v>766</v>
      </c>
      <c r="V987" s="1" t="s">
        <v>584</v>
      </c>
      <c r="W987" s="1">
        <v>45000000</v>
      </c>
      <c r="X987" s="1">
        <v>2004</v>
      </c>
      <c r="Y987" s="1">
        <v>919</v>
      </c>
      <c r="Z987" s="1">
        <v>6.2</v>
      </c>
      <c r="AA987" s="1">
        <v>2.35</v>
      </c>
      <c r="AB987" s="1">
        <v>0</v>
      </c>
    </row>
    <row r="988" spans="1:28" x14ac:dyDescent="0.2">
      <c r="A988" s="1" t="s">
        <v>28</v>
      </c>
      <c r="B988" s="1" t="s">
        <v>5267</v>
      </c>
      <c r="C988" s="1">
        <v>143</v>
      </c>
      <c r="D988" s="1">
        <v>108</v>
      </c>
      <c r="E988" s="1">
        <v>17</v>
      </c>
      <c r="F988" s="1">
        <v>186</v>
      </c>
      <c r="G988" s="1" t="s">
        <v>392</v>
      </c>
      <c r="H988" s="1">
        <v>14000</v>
      </c>
      <c r="I988" s="1">
        <v>40203020</v>
      </c>
      <c r="J988" s="1" t="s">
        <v>1414</v>
      </c>
      <c r="K988" s="1" t="s">
        <v>435</v>
      </c>
      <c r="L988" s="1" t="s">
        <v>5268</v>
      </c>
      <c r="M988" s="1">
        <v>74315</v>
      </c>
      <c r="N988" s="1">
        <v>15634</v>
      </c>
      <c r="O988" s="1" t="s">
        <v>5269</v>
      </c>
      <c r="P988" s="1">
        <v>1</v>
      </c>
      <c r="Q988" s="1" t="s">
        <v>5270</v>
      </c>
      <c r="R988" s="2" t="s">
        <v>5271</v>
      </c>
      <c r="S988" s="1">
        <v>259</v>
      </c>
      <c r="T988" s="1" t="s">
        <v>37</v>
      </c>
      <c r="U988" s="1" t="s">
        <v>56</v>
      </c>
      <c r="V988" s="1" t="s">
        <v>584</v>
      </c>
      <c r="W988" s="1">
        <v>40000000</v>
      </c>
      <c r="X988" s="1">
        <v>2004</v>
      </c>
      <c r="Y988" s="1">
        <v>1000</v>
      </c>
      <c r="Z988" s="1">
        <v>5.9</v>
      </c>
      <c r="AA988" s="1">
        <v>2.35</v>
      </c>
      <c r="AB988" s="1">
        <v>0</v>
      </c>
    </row>
    <row r="989" spans="1:28" x14ac:dyDescent="0.2">
      <c r="A989" s="1" t="s">
        <v>28</v>
      </c>
      <c r="B989" s="1" t="s">
        <v>5272</v>
      </c>
      <c r="C989" s="1">
        <v>124</v>
      </c>
      <c r="D989" s="1">
        <v>114</v>
      </c>
      <c r="E989" s="1">
        <v>73</v>
      </c>
      <c r="F989" s="1">
        <v>323</v>
      </c>
      <c r="G989" s="1" t="s">
        <v>2231</v>
      </c>
      <c r="H989" s="1">
        <v>18000</v>
      </c>
      <c r="I989" s="1">
        <v>40905277</v>
      </c>
      <c r="J989" s="1" t="s">
        <v>5273</v>
      </c>
      <c r="K989" s="1" t="s">
        <v>1726</v>
      </c>
      <c r="L989" s="1" t="s">
        <v>5274</v>
      </c>
      <c r="M989" s="1">
        <v>45895</v>
      </c>
      <c r="N989" s="1">
        <v>19739</v>
      </c>
      <c r="O989" s="1" t="s">
        <v>5275</v>
      </c>
      <c r="P989" s="1">
        <v>3</v>
      </c>
      <c r="Q989" s="1" t="s">
        <v>5276</v>
      </c>
      <c r="R989" s="2" t="s">
        <v>5277</v>
      </c>
      <c r="S989" s="1">
        <v>157</v>
      </c>
      <c r="T989" s="1" t="s">
        <v>37</v>
      </c>
      <c r="U989" s="1" t="s">
        <v>38</v>
      </c>
      <c r="V989" s="1" t="s">
        <v>584</v>
      </c>
      <c r="W989" s="1">
        <v>50000000</v>
      </c>
      <c r="X989" s="1">
        <v>2003</v>
      </c>
      <c r="Y989" s="1">
        <v>886</v>
      </c>
      <c r="Z989" s="1">
        <v>6.5</v>
      </c>
      <c r="AA989" s="1">
        <v>2.35</v>
      </c>
      <c r="AB989" s="1">
        <v>1000</v>
      </c>
    </row>
    <row r="990" spans="1:28" x14ac:dyDescent="0.2">
      <c r="A990" s="1" t="s">
        <v>28</v>
      </c>
      <c r="B990" s="1" t="s">
        <v>5278</v>
      </c>
      <c r="C990" s="1">
        <v>47</v>
      </c>
      <c r="D990" s="1">
        <v>101</v>
      </c>
      <c r="E990" s="1">
        <v>0</v>
      </c>
      <c r="F990" s="1">
        <v>158</v>
      </c>
      <c r="G990" s="1" t="s">
        <v>5279</v>
      </c>
      <c r="H990" s="1">
        <v>854</v>
      </c>
      <c r="I990" s="1">
        <v>38590500</v>
      </c>
      <c r="J990" s="1" t="s">
        <v>50</v>
      </c>
      <c r="K990" s="1" t="s">
        <v>3195</v>
      </c>
      <c r="L990" s="1" t="s">
        <v>5280</v>
      </c>
      <c r="M990" s="1">
        <v>17997</v>
      </c>
      <c r="N990" s="1">
        <v>1860</v>
      </c>
      <c r="O990" s="1" t="s">
        <v>5281</v>
      </c>
      <c r="P990" s="1">
        <v>1</v>
      </c>
      <c r="Q990" s="1" t="s">
        <v>5282</v>
      </c>
      <c r="R990" s="2" t="s">
        <v>5283</v>
      </c>
      <c r="S990" s="1">
        <v>140</v>
      </c>
      <c r="T990" s="1" t="s">
        <v>37</v>
      </c>
      <c r="U990" s="1" t="s">
        <v>38</v>
      </c>
      <c r="V990" s="1" t="s">
        <v>584</v>
      </c>
      <c r="W990" s="1">
        <v>50000000</v>
      </c>
      <c r="X990" s="1">
        <v>1994</v>
      </c>
      <c r="Y990" s="1">
        <v>643</v>
      </c>
      <c r="Z990" s="1">
        <v>4.4000000000000004</v>
      </c>
      <c r="AA990" s="1">
        <v>2.35</v>
      </c>
      <c r="AB990" s="1">
        <v>812</v>
      </c>
    </row>
    <row r="991" spans="1:28" x14ac:dyDescent="0.2">
      <c r="A991" s="1" t="s">
        <v>28</v>
      </c>
      <c r="B991" s="1" t="s">
        <v>4902</v>
      </c>
      <c r="C991" s="1">
        <v>66</v>
      </c>
      <c r="D991" s="1">
        <v>93</v>
      </c>
      <c r="E991" s="1">
        <v>0</v>
      </c>
      <c r="F991" s="1">
        <v>717</v>
      </c>
      <c r="G991" s="1" t="s">
        <v>1979</v>
      </c>
      <c r="H991" s="1">
        <v>12000</v>
      </c>
      <c r="I991" s="1">
        <v>39177541</v>
      </c>
      <c r="J991" s="1" t="s">
        <v>147</v>
      </c>
      <c r="K991" s="1" t="s">
        <v>1106</v>
      </c>
      <c r="L991" s="1" t="s">
        <v>5284</v>
      </c>
      <c r="M991" s="1">
        <v>20310</v>
      </c>
      <c r="N991" s="1">
        <v>14899</v>
      </c>
      <c r="O991" s="1" t="s">
        <v>5285</v>
      </c>
      <c r="P991" s="1">
        <v>1</v>
      </c>
      <c r="Q991" s="1" t="s">
        <v>5286</v>
      </c>
      <c r="R991" s="2" t="s">
        <v>5287</v>
      </c>
      <c r="S991" s="1">
        <v>177</v>
      </c>
      <c r="T991" s="1" t="s">
        <v>37</v>
      </c>
      <c r="U991" s="1" t="s">
        <v>38</v>
      </c>
      <c r="V991" s="1" t="s">
        <v>94</v>
      </c>
      <c r="W991" s="1">
        <v>50000000</v>
      </c>
      <c r="X991" s="1">
        <v>2005</v>
      </c>
      <c r="Y991" s="1">
        <v>722</v>
      </c>
      <c r="Z991" s="1">
        <v>3.5</v>
      </c>
      <c r="AA991" s="1">
        <v>1.85</v>
      </c>
      <c r="AB991" s="1">
        <v>0</v>
      </c>
    </row>
    <row r="992" spans="1:28" x14ac:dyDescent="0.2">
      <c r="A992" s="1" t="s">
        <v>28</v>
      </c>
      <c r="B992" s="1" t="s">
        <v>5288</v>
      </c>
      <c r="C992" s="1">
        <v>118</v>
      </c>
      <c r="D992" s="1">
        <v>119</v>
      </c>
      <c r="E992" s="1">
        <v>0</v>
      </c>
      <c r="F992" s="1">
        <v>39</v>
      </c>
      <c r="G992" s="1" t="s">
        <v>5289</v>
      </c>
      <c r="H992" s="1">
        <v>29000</v>
      </c>
      <c r="I992" s="1">
        <v>39778599</v>
      </c>
      <c r="J992" s="1" t="s">
        <v>1825</v>
      </c>
      <c r="K992" s="1" t="s">
        <v>214</v>
      </c>
      <c r="L992" s="1" t="s">
        <v>5290</v>
      </c>
      <c r="M992" s="1">
        <v>176169</v>
      </c>
      <c r="N992" s="1">
        <v>29461</v>
      </c>
      <c r="O992" s="1" t="s">
        <v>5291</v>
      </c>
      <c r="P992" s="1">
        <v>0</v>
      </c>
      <c r="Q992" s="1" t="s">
        <v>5292</v>
      </c>
      <c r="R992" s="2" t="s">
        <v>5293</v>
      </c>
      <c r="S992" s="1">
        <v>548</v>
      </c>
      <c r="T992" s="1" t="s">
        <v>37</v>
      </c>
      <c r="U992" s="1" t="s">
        <v>38</v>
      </c>
      <c r="V992" s="1" t="s">
        <v>584</v>
      </c>
      <c r="W992" s="1">
        <v>50000000</v>
      </c>
      <c r="X992" s="1">
        <v>2000</v>
      </c>
      <c r="Y992" s="1">
        <v>414</v>
      </c>
      <c r="Z992" s="1">
        <v>6.6</v>
      </c>
      <c r="AA992" s="1">
        <v>2.35</v>
      </c>
      <c r="AB992" s="1">
        <v>0</v>
      </c>
    </row>
    <row r="993" spans="1:28" x14ac:dyDescent="0.2">
      <c r="A993" s="1" t="s">
        <v>28</v>
      </c>
      <c r="B993" s="1" t="s">
        <v>3302</v>
      </c>
      <c r="C993" s="1">
        <v>93</v>
      </c>
      <c r="D993" s="1">
        <v>119</v>
      </c>
      <c r="E993" s="1">
        <v>0</v>
      </c>
      <c r="F993" s="1">
        <v>434</v>
      </c>
      <c r="G993" s="1" t="s">
        <v>1922</v>
      </c>
      <c r="H993" s="1">
        <v>627</v>
      </c>
      <c r="I993" s="1">
        <v>37486138</v>
      </c>
      <c r="J993" s="1" t="s">
        <v>1414</v>
      </c>
      <c r="K993" s="1" t="s">
        <v>2092</v>
      </c>
      <c r="L993" s="1" t="s">
        <v>5294</v>
      </c>
      <c r="M993" s="1">
        <v>30890</v>
      </c>
      <c r="N993" s="1">
        <v>2052</v>
      </c>
      <c r="O993" s="1" t="s">
        <v>1640</v>
      </c>
      <c r="P993" s="1">
        <v>1</v>
      </c>
      <c r="Q993" s="1" t="s">
        <v>5295</v>
      </c>
      <c r="R993" s="2" t="s">
        <v>5296</v>
      </c>
      <c r="S993" s="1">
        <v>106</v>
      </c>
      <c r="T993" s="1" t="s">
        <v>37</v>
      </c>
      <c r="U993" s="1" t="s">
        <v>38</v>
      </c>
      <c r="V993" s="1" t="s">
        <v>39</v>
      </c>
      <c r="W993" s="1">
        <v>50000000</v>
      </c>
      <c r="X993" s="1">
        <v>2004</v>
      </c>
      <c r="Y993" s="1">
        <v>508</v>
      </c>
      <c r="Z993" s="1">
        <v>6</v>
      </c>
      <c r="AA993" s="1">
        <v>1.85</v>
      </c>
      <c r="AB993" s="1">
        <v>718</v>
      </c>
    </row>
    <row r="994" spans="1:28" x14ac:dyDescent="0.2">
      <c r="A994" s="1" t="s">
        <v>28</v>
      </c>
      <c r="B994" s="1" t="s">
        <v>5138</v>
      </c>
      <c r="C994" s="1">
        <v>235</v>
      </c>
      <c r="D994" s="1">
        <v>99</v>
      </c>
      <c r="E994" s="1">
        <v>160</v>
      </c>
      <c r="F994" s="1">
        <v>72</v>
      </c>
      <c r="G994" s="1" t="s">
        <v>5297</v>
      </c>
      <c r="H994" s="1">
        <v>330</v>
      </c>
      <c r="I994" s="1">
        <v>38105077</v>
      </c>
      <c r="J994" s="1" t="s">
        <v>333</v>
      </c>
      <c r="K994" s="1" t="s">
        <v>5298</v>
      </c>
      <c r="L994" s="1" t="s">
        <v>5299</v>
      </c>
      <c r="M994" s="1">
        <v>58349</v>
      </c>
      <c r="N994" s="1">
        <v>701</v>
      </c>
      <c r="O994" s="1" t="s">
        <v>5300</v>
      </c>
      <c r="P994" s="1">
        <v>0</v>
      </c>
      <c r="Q994" s="1" t="s">
        <v>5301</v>
      </c>
      <c r="R994" s="2" t="s">
        <v>5302</v>
      </c>
      <c r="S994" s="1">
        <v>194</v>
      </c>
      <c r="T994" s="1" t="s">
        <v>37</v>
      </c>
      <c r="U994" s="1" t="s">
        <v>38</v>
      </c>
      <c r="V994" s="1" t="s">
        <v>584</v>
      </c>
      <c r="W994" s="1">
        <v>40000000</v>
      </c>
      <c r="X994" s="1">
        <v>2009</v>
      </c>
      <c r="Y994" s="1">
        <v>119</v>
      </c>
      <c r="Z994" s="1">
        <v>6.4</v>
      </c>
      <c r="AA994" s="1">
        <v>2.35</v>
      </c>
      <c r="AB994" s="1">
        <v>0</v>
      </c>
    </row>
    <row r="995" spans="1:28" x14ac:dyDescent="0.2">
      <c r="A995" s="1" t="s">
        <v>28</v>
      </c>
      <c r="B995" s="1" t="s">
        <v>78</v>
      </c>
      <c r="C995" s="1">
        <v>113</v>
      </c>
      <c r="D995" s="1">
        <v>137</v>
      </c>
      <c r="E995" s="1">
        <v>0</v>
      </c>
      <c r="F995" s="1">
        <v>432</v>
      </c>
      <c r="G995" s="1" t="s">
        <v>1638</v>
      </c>
      <c r="H995" s="1">
        <v>24000</v>
      </c>
      <c r="I995" s="1">
        <v>35168395</v>
      </c>
      <c r="J995" s="1" t="s">
        <v>4914</v>
      </c>
      <c r="K995" s="1" t="s">
        <v>81</v>
      </c>
      <c r="L995" s="1" t="s">
        <v>5303</v>
      </c>
      <c r="M995" s="1">
        <v>26034</v>
      </c>
      <c r="N995" s="1">
        <v>25469</v>
      </c>
      <c r="O995" s="1" t="s">
        <v>5304</v>
      </c>
      <c r="P995" s="1">
        <v>0</v>
      </c>
      <c r="Q995" s="1" t="s">
        <v>5305</v>
      </c>
      <c r="R995" s="2" t="s">
        <v>5306</v>
      </c>
      <c r="S995" s="1">
        <v>226</v>
      </c>
      <c r="T995" s="1" t="s">
        <v>37</v>
      </c>
      <c r="U995" s="1" t="s">
        <v>38</v>
      </c>
      <c r="V995" s="1" t="s">
        <v>39</v>
      </c>
      <c r="W995" s="1">
        <v>50000000</v>
      </c>
      <c r="X995" s="1">
        <v>1999</v>
      </c>
      <c r="Y995" s="1">
        <v>743</v>
      </c>
      <c r="Z995" s="1">
        <v>6.5</v>
      </c>
      <c r="AA995" s="1">
        <v>2.35</v>
      </c>
      <c r="AB995" s="1">
        <v>0</v>
      </c>
    </row>
    <row r="996" spans="1:28" x14ac:dyDescent="0.2">
      <c r="A996" s="1" t="s">
        <v>28</v>
      </c>
      <c r="C996" s="1">
        <v>14</v>
      </c>
      <c r="D996" s="1">
        <v>105</v>
      </c>
      <c r="F996" s="1">
        <v>5</v>
      </c>
      <c r="G996" s="1" t="s">
        <v>5307</v>
      </c>
      <c r="H996" s="1">
        <v>325</v>
      </c>
      <c r="J996" s="1" t="s">
        <v>3081</v>
      </c>
      <c r="K996" s="1" t="s">
        <v>5308</v>
      </c>
      <c r="L996" s="1" t="s">
        <v>5309</v>
      </c>
      <c r="M996" s="1">
        <v>4438</v>
      </c>
      <c r="N996" s="1">
        <v>344</v>
      </c>
      <c r="O996" s="1" t="s">
        <v>5310</v>
      </c>
      <c r="P996" s="1">
        <v>1</v>
      </c>
      <c r="Q996" s="1" t="s">
        <v>5311</v>
      </c>
      <c r="R996" s="2" t="s">
        <v>5312</v>
      </c>
      <c r="S996" s="1">
        <v>33</v>
      </c>
      <c r="T996" s="1" t="s">
        <v>37</v>
      </c>
      <c r="U996" s="1" t="s">
        <v>56</v>
      </c>
      <c r="Y996" s="1">
        <v>7</v>
      </c>
      <c r="Z996" s="1">
        <v>7.8</v>
      </c>
      <c r="AA996" s="1">
        <v>1.33</v>
      </c>
      <c r="AB996" s="1">
        <v>361</v>
      </c>
    </row>
    <row r="997" spans="1:28" x14ac:dyDescent="0.2">
      <c r="A997" s="1" t="s">
        <v>28</v>
      </c>
      <c r="B997" s="1" t="s">
        <v>5313</v>
      </c>
      <c r="C997" s="1">
        <v>51</v>
      </c>
      <c r="D997" s="1">
        <v>117</v>
      </c>
      <c r="E997" s="1">
        <v>31</v>
      </c>
      <c r="F997" s="1">
        <v>210</v>
      </c>
      <c r="G997" s="1" t="s">
        <v>5314</v>
      </c>
      <c r="H997" s="1">
        <v>2000</v>
      </c>
      <c r="I997" s="1">
        <v>32800000</v>
      </c>
      <c r="J997" s="1" t="s">
        <v>5315</v>
      </c>
      <c r="K997" s="1" t="s">
        <v>1374</v>
      </c>
      <c r="L997" s="1" t="s">
        <v>5316</v>
      </c>
      <c r="M997" s="1">
        <v>34896</v>
      </c>
      <c r="N997" s="1">
        <v>3016</v>
      </c>
      <c r="O997" s="1" t="s">
        <v>3762</v>
      </c>
      <c r="P997" s="1">
        <v>1</v>
      </c>
      <c r="Q997" s="1" t="s">
        <v>5317</v>
      </c>
      <c r="R997" s="2" t="s">
        <v>5318</v>
      </c>
      <c r="S997" s="1">
        <v>118</v>
      </c>
      <c r="T997" s="1" t="s">
        <v>37</v>
      </c>
      <c r="U997" s="1" t="s">
        <v>38</v>
      </c>
      <c r="V997" s="1" t="s">
        <v>584</v>
      </c>
      <c r="W997" s="1">
        <v>40000000</v>
      </c>
      <c r="X997" s="1">
        <v>1996</v>
      </c>
      <c r="Y997" s="1">
        <v>472</v>
      </c>
      <c r="Z997" s="1">
        <v>4.3</v>
      </c>
      <c r="AA997" s="1">
        <v>1.85</v>
      </c>
      <c r="AB997" s="1">
        <v>877</v>
      </c>
    </row>
    <row r="998" spans="1:28" x14ac:dyDescent="0.2">
      <c r="A998" s="1" t="s">
        <v>28</v>
      </c>
      <c r="B998" s="1" t="s">
        <v>4672</v>
      </c>
      <c r="C998" s="1">
        <v>98</v>
      </c>
      <c r="D998" s="1">
        <v>87</v>
      </c>
      <c r="E998" s="1">
        <v>9</v>
      </c>
      <c r="F998" s="1">
        <v>1000</v>
      </c>
      <c r="G998" s="1" t="s">
        <v>233</v>
      </c>
      <c r="H998" s="1">
        <v>15000</v>
      </c>
      <c r="I998" s="1">
        <v>33643461</v>
      </c>
      <c r="J998" s="1" t="s">
        <v>3056</v>
      </c>
      <c r="K998" s="1" t="s">
        <v>181</v>
      </c>
      <c r="L998" s="1" t="s">
        <v>5319</v>
      </c>
      <c r="M998" s="1">
        <v>11257</v>
      </c>
      <c r="N998" s="1">
        <v>20061</v>
      </c>
      <c r="O998" s="1" t="s">
        <v>812</v>
      </c>
      <c r="P998" s="1">
        <v>0</v>
      </c>
      <c r="Q998" s="1" t="s">
        <v>5320</v>
      </c>
      <c r="R998" s="2" t="s">
        <v>5321</v>
      </c>
      <c r="S998" s="1">
        <v>65</v>
      </c>
      <c r="T998" s="1" t="s">
        <v>37</v>
      </c>
      <c r="U998" s="1" t="s">
        <v>38</v>
      </c>
      <c r="V998" s="1" t="s">
        <v>94</v>
      </c>
      <c r="W998" s="1">
        <v>50000000</v>
      </c>
      <c r="X998" s="1">
        <v>2010</v>
      </c>
      <c r="Y998" s="1">
        <v>2000</v>
      </c>
      <c r="Z998" s="1">
        <v>4.2</v>
      </c>
      <c r="AA998" s="1">
        <v>2.35</v>
      </c>
      <c r="AB998" s="1">
        <v>0</v>
      </c>
    </row>
    <row r="999" spans="1:28" x14ac:dyDescent="0.2">
      <c r="A999" s="1" t="s">
        <v>28</v>
      </c>
      <c r="B999" s="1" t="s">
        <v>3693</v>
      </c>
      <c r="C999" s="1">
        <v>315</v>
      </c>
      <c r="D999" s="1">
        <v>129</v>
      </c>
      <c r="E999" s="1">
        <v>16000</v>
      </c>
      <c r="F999" s="1">
        <v>447</v>
      </c>
      <c r="G999" s="1" t="s">
        <v>5322</v>
      </c>
      <c r="H999" s="1">
        <v>13000</v>
      </c>
      <c r="I999" s="1">
        <v>32741596</v>
      </c>
      <c r="J999" s="1" t="s">
        <v>5323</v>
      </c>
      <c r="K999" s="1" t="s">
        <v>1156</v>
      </c>
      <c r="L999" s="1" t="s">
        <v>5324</v>
      </c>
      <c r="M999" s="1">
        <v>80140</v>
      </c>
      <c r="N999" s="1">
        <v>14344</v>
      </c>
      <c r="O999" s="1" t="s">
        <v>1629</v>
      </c>
      <c r="P999" s="1">
        <v>0</v>
      </c>
      <c r="Q999" s="1" t="s">
        <v>5325</v>
      </c>
      <c r="R999" s="2" t="s">
        <v>5326</v>
      </c>
      <c r="S999" s="1">
        <v>323</v>
      </c>
      <c r="T999" s="1" t="s">
        <v>37</v>
      </c>
      <c r="U999" s="1" t="s">
        <v>38</v>
      </c>
      <c r="V999" s="1" t="s">
        <v>39</v>
      </c>
      <c r="W999" s="1">
        <v>50000000</v>
      </c>
      <c r="X999" s="1">
        <v>2010</v>
      </c>
      <c r="Y999" s="1">
        <v>563</v>
      </c>
      <c r="Z999" s="1">
        <v>6.5</v>
      </c>
      <c r="AA999" s="1">
        <v>2.35</v>
      </c>
      <c r="AB999" s="1">
        <v>16000</v>
      </c>
    </row>
    <row r="1000" spans="1:28" x14ac:dyDescent="0.2">
      <c r="A1000" s="1" t="s">
        <v>28</v>
      </c>
      <c r="B1000" s="1" t="s">
        <v>5327</v>
      </c>
      <c r="C1000" s="1">
        <v>136</v>
      </c>
      <c r="D1000" s="1">
        <v>115</v>
      </c>
      <c r="E1000" s="1">
        <v>58</v>
      </c>
      <c r="F1000" s="1">
        <v>401</v>
      </c>
      <c r="G1000" s="1" t="s">
        <v>4527</v>
      </c>
      <c r="H1000" s="1">
        <v>33000</v>
      </c>
      <c r="I1000" s="1">
        <v>31874869</v>
      </c>
      <c r="J1000" s="1" t="s">
        <v>2214</v>
      </c>
      <c r="K1000" s="1" t="s">
        <v>4212</v>
      </c>
      <c r="L1000" s="1" t="s">
        <v>5328</v>
      </c>
      <c r="M1000" s="1">
        <v>43574</v>
      </c>
      <c r="N1000" s="1">
        <v>34606</v>
      </c>
      <c r="O1000" s="1" t="s">
        <v>5329</v>
      </c>
      <c r="P1000" s="1">
        <v>0</v>
      </c>
      <c r="Q1000" s="1" t="s">
        <v>5330</v>
      </c>
      <c r="R1000" s="2" t="s">
        <v>5331</v>
      </c>
      <c r="S1000" s="1">
        <v>302</v>
      </c>
      <c r="T1000" s="1" t="s">
        <v>37</v>
      </c>
      <c r="U1000" s="1" t="s">
        <v>38</v>
      </c>
      <c r="V1000" s="1" t="s">
        <v>584</v>
      </c>
      <c r="W1000" s="1">
        <v>50000000</v>
      </c>
      <c r="X1000" s="1">
        <v>2002</v>
      </c>
      <c r="Y1000" s="1">
        <v>455</v>
      </c>
      <c r="Z1000" s="1">
        <v>6.1</v>
      </c>
      <c r="AA1000" s="1">
        <v>1.85</v>
      </c>
      <c r="AB1000" s="1">
        <v>0</v>
      </c>
    </row>
    <row r="1001" spans="1:28" x14ac:dyDescent="0.2">
      <c r="A1001" s="1" t="s">
        <v>746</v>
      </c>
      <c r="B1001" s="1" t="s">
        <v>1057</v>
      </c>
      <c r="C1001" s="1">
        <v>61</v>
      </c>
      <c r="D1001" s="1">
        <v>132</v>
      </c>
      <c r="E1001" s="1">
        <v>503</v>
      </c>
      <c r="F1001" s="1">
        <v>282</v>
      </c>
      <c r="G1001" s="1" t="s">
        <v>1783</v>
      </c>
      <c r="H1001" s="1">
        <v>45000</v>
      </c>
      <c r="I1001" s="1">
        <v>30306268</v>
      </c>
      <c r="J1001" s="1" t="s">
        <v>333</v>
      </c>
      <c r="K1001" s="1" t="s">
        <v>5332</v>
      </c>
      <c r="L1001" s="1" t="s">
        <v>5333</v>
      </c>
      <c r="M1001" s="1">
        <v>62981</v>
      </c>
      <c r="N1001" s="1">
        <v>58528</v>
      </c>
      <c r="O1001" s="1" t="s">
        <v>5334</v>
      </c>
      <c r="P1001" s="1">
        <v>0</v>
      </c>
      <c r="Q1001" s="1" t="s">
        <v>5335</v>
      </c>
      <c r="R1001" s="2" t="s">
        <v>5336</v>
      </c>
      <c r="S1001" s="1">
        <v>84</v>
      </c>
      <c r="T1001" s="1" t="s">
        <v>37</v>
      </c>
      <c r="U1001" s="1" t="s">
        <v>1464</v>
      </c>
      <c r="V1001" s="1" t="s">
        <v>584</v>
      </c>
      <c r="W1001" s="1">
        <v>50000000</v>
      </c>
      <c r="X1001" s="1">
        <v>1995</v>
      </c>
      <c r="Y1001" s="1">
        <v>13000</v>
      </c>
      <c r="Z1001" s="1">
        <v>6.3</v>
      </c>
      <c r="AA1001" s="1">
        <v>1.85</v>
      </c>
      <c r="AB1001" s="1">
        <v>0</v>
      </c>
    </row>
    <row r="1002" spans="1:28" x14ac:dyDescent="0.2">
      <c r="A1002" s="1" t="s">
        <v>28</v>
      </c>
      <c r="B1002" s="1" t="s">
        <v>5337</v>
      </c>
      <c r="C1002" s="1">
        <v>209</v>
      </c>
      <c r="D1002" s="1">
        <v>131</v>
      </c>
      <c r="E1002" s="1">
        <v>73</v>
      </c>
      <c r="F1002" s="1">
        <v>163</v>
      </c>
      <c r="G1002" s="1" t="s">
        <v>5338</v>
      </c>
      <c r="H1002" s="1">
        <v>879</v>
      </c>
      <c r="I1002" s="1">
        <v>27667947</v>
      </c>
      <c r="J1002" s="1" t="s">
        <v>2124</v>
      </c>
      <c r="K1002" s="1" t="s">
        <v>2411</v>
      </c>
      <c r="L1002" s="1" t="s">
        <v>5339</v>
      </c>
      <c r="M1002" s="1">
        <v>86374</v>
      </c>
      <c r="N1002" s="1">
        <v>1344</v>
      </c>
      <c r="O1002" s="1" t="s">
        <v>5340</v>
      </c>
      <c r="P1002" s="1">
        <v>0</v>
      </c>
      <c r="Q1002" s="1" t="s">
        <v>5341</v>
      </c>
      <c r="R1002" s="2" t="s">
        <v>5342</v>
      </c>
      <c r="S1002" s="1">
        <v>392</v>
      </c>
      <c r="T1002" s="1" t="s">
        <v>37</v>
      </c>
      <c r="U1002" s="1" t="s">
        <v>56</v>
      </c>
      <c r="V1002" s="1" t="s">
        <v>584</v>
      </c>
      <c r="W1002" s="1">
        <v>50000000</v>
      </c>
      <c r="X1002" s="1">
        <v>2007</v>
      </c>
      <c r="Y1002" s="1">
        <v>184</v>
      </c>
      <c r="Z1002" s="1">
        <v>6.2</v>
      </c>
      <c r="AA1002" s="1">
        <v>2.35</v>
      </c>
      <c r="AB1002" s="1">
        <v>3000</v>
      </c>
    </row>
    <row r="1003" spans="1:28" x14ac:dyDescent="0.2">
      <c r="A1003" s="1" t="s">
        <v>28</v>
      </c>
      <c r="B1003" s="1" t="s">
        <v>3890</v>
      </c>
      <c r="C1003" s="1">
        <v>99</v>
      </c>
      <c r="D1003" s="1">
        <v>95</v>
      </c>
      <c r="E1003" s="1">
        <v>0</v>
      </c>
      <c r="F1003" s="1">
        <v>323</v>
      </c>
      <c r="G1003" s="1" t="s">
        <v>5343</v>
      </c>
      <c r="H1003" s="1">
        <v>13000</v>
      </c>
      <c r="I1003" s="1">
        <v>27067160</v>
      </c>
      <c r="J1003" s="1" t="s">
        <v>1414</v>
      </c>
      <c r="K1003" s="1" t="s">
        <v>976</v>
      </c>
      <c r="L1003" s="1" t="s">
        <v>5344</v>
      </c>
      <c r="M1003" s="1">
        <v>18404</v>
      </c>
      <c r="N1003" s="1">
        <v>14706</v>
      </c>
      <c r="O1003" s="1" t="s">
        <v>5345</v>
      </c>
      <c r="P1003" s="1">
        <v>1</v>
      </c>
      <c r="Q1003" s="1" t="s">
        <v>5346</v>
      </c>
      <c r="R1003" s="2" t="s">
        <v>5347</v>
      </c>
      <c r="S1003" s="1">
        <v>150</v>
      </c>
      <c r="T1003" s="1" t="s">
        <v>37</v>
      </c>
      <c r="U1003" s="1" t="s">
        <v>38</v>
      </c>
      <c r="V1003" s="1" t="s">
        <v>584</v>
      </c>
      <c r="W1003" s="1">
        <v>50000000</v>
      </c>
      <c r="X1003" s="1">
        <v>1999</v>
      </c>
      <c r="Y1003" s="1">
        <v>559</v>
      </c>
      <c r="Z1003" s="1">
        <v>5.9</v>
      </c>
      <c r="AA1003" s="1">
        <v>1.85</v>
      </c>
      <c r="AB1003" s="1">
        <v>0</v>
      </c>
    </row>
    <row r="1004" spans="1:28" x14ac:dyDescent="0.2">
      <c r="A1004" s="1" t="s">
        <v>28</v>
      </c>
      <c r="B1004" s="1" t="s">
        <v>5348</v>
      </c>
      <c r="C1004" s="1">
        <v>298</v>
      </c>
      <c r="D1004" s="1">
        <v>125</v>
      </c>
      <c r="E1004" s="1">
        <v>487</v>
      </c>
      <c r="F1004" s="1">
        <v>201</v>
      </c>
      <c r="G1004" s="1" t="s">
        <v>5095</v>
      </c>
      <c r="H1004" s="1">
        <v>430</v>
      </c>
      <c r="I1004" s="1">
        <v>26616999</v>
      </c>
      <c r="J1004" s="1" t="s">
        <v>1674</v>
      </c>
      <c r="K1004" s="1" t="s">
        <v>5349</v>
      </c>
      <c r="L1004" s="1" t="s">
        <v>5350</v>
      </c>
      <c r="M1004" s="1">
        <v>92461</v>
      </c>
      <c r="N1004" s="1">
        <v>1300</v>
      </c>
      <c r="O1004" s="1" t="s">
        <v>5351</v>
      </c>
      <c r="P1004" s="1">
        <v>3</v>
      </c>
      <c r="Q1004" s="1" t="s">
        <v>5352</v>
      </c>
      <c r="R1004" s="2" t="s">
        <v>5353</v>
      </c>
      <c r="S1004" s="1">
        <v>347</v>
      </c>
      <c r="T1004" s="1" t="s">
        <v>37</v>
      </c>
      <c r="U1004" s="1" t="s">
        <v>38</v>
      </c>
      <c r="V1004" s="1" t="s">
        <v>39</v>
      </c>
      <c r="W1004" s="1">
        <v>40000000</v>
      </c>
      <c r="X1004" s="1">
        <v>2013</v>
      </c>
      <c r="Y1004" s="1">
        <v>329</v>
      </c>
      <c r="Z1004" s="1">
        <v>5.9</v>
      </c>
      <c r="AA1004" s="1">
        <v>2.35</v>
      </c>
      <c r="AB1004" s="1">
        <v>43000</v>
      </c>
    </row>
    <row r="1005" spans="1:28" x14ac:dyDescent="0.2">
      <c r="A1005" s="1" t="s">
        <v>28</v>
      </c>
      <c r="B1005" s="1" t="s">
        <v>1310</v>
      </c>
      <c r="C1005" s="1">
        <v>131</v>
      </c>
      <c r="D1005" s="1">
        <v>98</v>
      </c>
      <c r="E1005" s="1">
        <v>323</v>
      </c>
      <c r="F1005" s="1">
        <v>511</v>
      </c>
      <c r="G1005" s="1" t="s">
        <v>5354</v>
      </c>
      <c r="H1005" s="1">
        <v>933</v>
      </c>
      <c r="I1005" s="1">
        <v>26536120</v>
      </c>
      <c r="J1005" s="1" t="s">
        <v>1119</v>
      </c>
      <c r="K1005" s="1" t="s">
        <v>1691</v>
      </c>
      <c r="L1005" s="1" t="s">
        <v>5355</v>
      </c>
      <c r="M1005" s="1">
        <v>49926</v>
      </c>
      <c r="N1005" s="1">
        <v>3357</v>
      </c>
      <c r="O1005" s="1" t="s">
        <v>5356</v>
      </c>
      <c r="P1005" s="1">
        <v>0</v>
      </c>
      <c r="Q1005" s="1" t="s">
        <v>5357</v>
      </c>
      <c r="R1005" s="2" t="s">
        <v>5358</v>
      </c>
      <c r="S1005" s="1">
        <v>286</v>
      </c>
      <c r="T1005" s="1" t="s">
        <v>37</v>
      </c>
      <c r="U1005" s="1" t="s">
        <v>766</v>
      </c>
      <c r="V1005" s="1" t="s">
        <v>584</v>
      </c>
      <c r="W1005" s="1">
        <v>50000000</v>
      </c>
      <c r="X1005" s="1">
        <v>2003</v>
      </c>
      <c r="Y1005" s="1">
        <v>631</v>
      </c>
      <c r="Z1005" s="1">
        <v>6.5</v>
      </c>
      <c r="AA1005" s="1">
        <v>2.35</v>
      </c>
      <c r="AB1005" s="1">
        <v>0</v>
      </c>
    </row>
    <row r="1006" spans="1:28" x14ac:dyDescent="0.2">
      <c r="A1006" s="1" t="s">
        <v>28</v>
      </c>
      <c r="B1006" s="1" t="s">
        <v>3693</v>
      </c>
      <c r="C1006" s="1">
        <v>146</v>
      </c>
      <c r="D1006" s="1">
        <v>110</v>
      </c>
      <c r="E1006" s="1">
        <v>16000</v>
      </c>
      <c r="F1006" s="1">
        <v>581</v>
      </c>
      <c r="G1006" s="1" t="s">
        <v>3979</v>
      </c>
      <c r="H1006" s="1">
        <v>16000</v>
      </c>
      <c r="I1006" s="1">
        <v>26199517</v>
      </c>
      <c r="J1006" s="1" t="s">
        <v>1119</v>
      </c>
      <c r="K1006" s="1" t="s">
        <v>3693</v>
      </c>
      <c r="L1006" s="1" t="s">
        <v>5359</v>
      </c>
      <c r="M1006" s="1">
        <v>34356</v>
      </c>
      <c r="N1006" s="1">
        <v>18635</v>
      </c>
      <c r="O1006" s="1" t="s">
        <v>5360</v>
      </c>
      <c r="P1006" s="1">
        <v>1</v>
      </c>
      <c r="Q1006" s="1" t="s">
        <v>5361</v>
      </c>
      <c r="R1006" s="2" t="s">
        <v>5362</v>
      </c>
      <c r="S1006" s="1">
        <v>260</v>
      </c>
      <c r="T1006" s="1" t="s">
        <v>37</v>
      </c>
      <c r="U1006" s="1" t="s">
        <v>38</v>
      </c>
      <c r="V1006" s="1" t="s">
        <v>584</v>
      </c>
      <c r="W1006" s="1">
        <v>50000000</v>
      </c>
      <c r="X1006" s="1">
        <v>2002</v>
      </c>
      <c r="Y1006" s="1">
        <v>1000</v>
      </c>
      <c r="Z1006" s="1">
        <v>6.4</v>
      </c>
      <c r="AA1006" s="1">
        <v>2.35</v>
      </c>
      <c r="AB1006" s="1">
        <v>705</v>
      </c>
    </row>
    <row r="1007" spans="1:28" x14ac:dyDescent="0.2">
      <c r="A1007" s="1" t="s">
        <v>28</v>
      </c>
      <c r="B1007" s="1" t="s">
        <v>1846</v>
      </c>
      <c r="C1007" s="1">
        <v>245</v>
      </c>
      <c r="D1007" s="1">
        <v>118</v>
      </c>
      <c r="E1007" s="1">
        <v>670</v>
      </c>
      <c r="F1007" s="1">
        <v>294</v>
      </c>
      <c r="G1007" s="1" t="s">
        <v>3122</v>
      </c>
      <c r="H1007" s="1">
        <v>6000</v>
      </c>
      <c r="I1007" s="1">
        <v>25450527</v>
      </c>
      <c r="J1007" s="1" t="s">
        <v>1119</v>
      </c>
      <c r="K1007" s="1" t="s">
        <v>207</v>
      </c>
      <c r="L1007" s="1" t="s">
        <v>5363</v>
      </c>
      <c r="M1007" s="1">
        <v>80196</v>
      </c>
      <c r="N1007" s="1">
        <v>7654</v>
      </c>
      <c r="O1007" s="1" t="s">
        <v>853</v>
      </c>
      <c r="P1007" s="1">
        <v>0</v>
      </c>
      <c r="Q1007" s="1" t="s">
        <v>5364</v>
      </c>
      <c r="R1007" s="2" t="s">
        <v>5365</v>
      </c>
      <c r="S1007" s="1">
        <v>190</v>
      </c>
      <c r="T1007" s="1" t="s">
        <v>37</v>
      </c>
      <c r="U1007" s="1" t="s">
        <v>38</v>
      </c>
      <c r="V1007" s="1" t="s">
        <v>584</v>
      </c>
      <c r="W1007" s="1">
        <v>50000000</v>
      </c>
      <c r="X1007" s="1">
        <v>2009</v>
      </c>
      <c r="Y1007" s="1">
        <v>450</v>
      </c>
      <c r="Z1007" s="1">
        <v>6.5</v>
      </c>
      <c r="AA1007" s="1">
        <v>2.35</v>
      </c>
      <c r="AB1007" s="1">
        <v>0</v>
      </c>
    </row>
    <row r="1008" spans="1:28" x14ac:dyDescent="0.2">
      <c r="A1008" s="1" t="s">
        <v>28</v>
      </c>
      <c r="B1008" s="1" t="s">
        <v>5366</v>
      </c>
      <c r="C1008" s="1">
        <v>104</v>
      </c>
      <c r="D1008" s="1">
        <v>101</v>
      </c>
      <c r="E1008" s="1">
        <v>0</v>
      </c>
      <c r="F1008" s="1">
        <v>764</v>
      </c>
      <c r="G1008" s="1" t="s">
        <v>5367</v>
      </c>
      <c r="H1008" s="1">
        <v>12000</v>
      </c>
      <c r="I1008" s="1">
        <v>25407250</v>
      </c>
      <c r="J1008" s="1" t="s">
        <v>226</v>
      </c>
      <c r="K1008" s="1" t="s">
        <v>271</v>
      </c>
      <c r="L1008" s="1" t="s">
        <v>5368</v>
      </c>
      <c r="M1008" s="1">
        <v>54021</v>
      </c>
      <c r="N1008" s="1">
        <v>15935</v>
      </c>
      <c r="O1008" s="1" t="s">
        <v>5369</v>
      </c>
      <c r="P1008" s="1">
        <v>0</v>
      </c>
      <c r="Q1008" s="1" t="s">
        <v>5370</v>
      </c>
      <c r="R1008" s="2" t="s">
        <v>5371</v>
      </c>
      <c r="S1008" s="1">
        <v>227</v>
      </c>
      <c r="T1008" s="1" t="s">
        <v>37</v>
      </c>
      <c r="U1008" s="1" t="s">
        <v>38</v>
      </c>
      <c r="V1008" s="1" t="s">
        <v>584</v>
      </c>
      <c r="W1008" s="1">
        <v>50000000</v>
      </c>
      <c r="X1008" s="1">
        <v>1996</v>
      </c>
      <c r="Y1008" s="1">
        <v>898</v>
      </c>
      <c r="Z1008" s="1">
        <v>5.7</v>
      </c>
      <c r="AA1008" s="1">
        <v>2.35</v>
      </c>
      <c r="AB1008" s="1">
        <v>0</v>
      </c>
    </row>
    <row r="1009" spans="1:28" x14ac:dyDescent="0.2">
      <c r="A1009" s="1" t="s">
        <v>28</v>
      </c>
      <c r="C1009" s="1">
        <v>4</v>
      </c>
      <c r="D1009" s="1">
        <v>60</v>
      </c>
      <c r="F1009" s="1">
        <v>398</v>
      </c>
      <c r="G1009" s="1" t="s">
        <v>5372</v>
      </c>
      <c r="H1009" s="1">
        <v>629</v>
      </c>
      <c r="J1009" s="1" t="s">
        <v>1923</v>
      </c>
      <c r="K1009" s="1" t="s">
        <v>5373</v>
      </c>
      <c r="L1009" s="1" t="s">
        <v>5374</v>
      </c>
      <c r="M1009" s="1">
        <v>7945</v>
      </c>
      <c r="N1009" s="1">
        <v>2758</v>
      </c>
      <c r="O1009" s="1" t="s">
        <v>5375</v>
      </c>
      <c r="P1009" s="1">
        <v>2</v>
      </c>
      <c r="R1009" s="2" t="s">
        <v>5376</v>
      </c>
      <c r="S1009" s="1">
        <v>22</v>
      </c>
      <c r="T1009" s="1" t="s">
        <v>37</v>
      </c>
      <c r="U1009" s="1" t="s">
        <v>38</v>
      </c>
      <c r="Y1009" s="1">
        <v>512</v>
      </c>
      <c r="Z1009" s="1">
        <v>7.5</v>
      </c>
      <c r="AA1009" s="1">
        <v>16</v>
      </c>
      <c r="AB1009" s="1">
        <v>915</v>
      </c>
    </row>
    <row r="1010" spans="1:28" x14ac:dyDescent="0.2">
      <c r="A1010" s="1" t="s">
        <v>28</v>
      </c>
      <c r="B1010" s="1" t="s">
        <v>603</v>
      </c>
      <c r="C1010" s="1">
        <v>162</v>
      </c>
      <c r="D1010" s="1">
        <v>90</v>
      </c>
      <c r="E1010" s="1">
        <v>663</v>
      </c>
      <c r="F1010" s="1">
        <v>521</v>
      </c>
      <c r="G1010" s="1" t="s">
        <v>5354</v>
      </c>
      <c r="H1010" s="1">
        <v>14000</v>
      </c>
      <c r="I1010" s="1">
        <v>23159305</v>
      </c>
      <c r="J1010" s="1" t="s">
        <v>612</v>
      </c>
      <c r="K1010" s="1" t="s">
        <v>336</v>
      </c>
      <c r="L1010" s="1" t="s">
        <v>5377</v>
      </c>
      <c r="M1010" s="1">
        <v>128455</v>
      </c>
      <c r="N1010" s="1">
        <v>16358</v>
      </c>
      <c r="O1010" s="1" t="s">
        <v>5378</v>
      </c>
      <c r="P1010" s="1">
        <v>1</v>
      </c>
      <c r="Q1010" s="1" t="s">
        <v>5379</v>
      </c>
      <c r="R1010" s="2" t="s">
        <v>5380</v>
      </c>
      <c r="S1010" s="1">
        <v>514</v>
      </c>
      <c r="T1010" s="1" t="s">
        <v>37</v>
      </c>
      <c r="U1010" s="1" t="s">
        <v>38</v>
      </c>
      <c r="V1010" s="1" t="s">
        <v>94</v>
      </c>
      <c r="W1010" s="1">
        <v>70000000</v>
      </c>
      <c r="X1010" s="1">
        <v>1999</v>
      </c>
      <c r="Y1010" s="1">
        <v>631</v>
      </c>
      <c r="Z1010" s="1">
        <v>8</v>
      </c>
      <c r="AA1010" s="1">
        <v>2.35</v>
      </c>
      <c r="AB1010" s="1">
        <v>0</v>
      </c>
    </row>
    <row r="1011" spans="1:28" x14ac:dyDescent="0.2">
      <c r="A1011" s="1" t="s">
        <v>28</v>
      </c>
      <c r="B1011" s="1" t="s">
        <v>5381</v>
      </c>
      <c r="C1011" s="1">
        <v>259</v>
      </c>
      <c r="D1011" s="1">
        <v>119</v>
      </c>
      <c r="E1011" s="1">
        <v>0</v>
      </c>
      <c r="F1011" s="1">
        <v>639</v>
      </c>
      <c r="G1011" s="1" t="s">
        <v>3979</v>
      </c>
      <c r="H1011" s="1">
        <v>13000</v>
      </c>
      <c r="I1011" s="1">
        <v>24006726</v>
      </c>
      <c r="J1011" s="1" t="s">
        <v>5382</v>
      </c>
      <c r="K1011" s="1" t="s">
        <v>546</v>
      </c>
      <c r="L1011" s="1" t="s">
        <v>5383</v>
      </c>
      <c r="M1011" s="1">
        <v>139535</v>
      </c>
      <c r="N1011" s="1">
        <v>15757</v>
      </c>
      <c r="O1011" s="1" t="s">
        <v>4567</v>
      </c>
      <c r="P1011" s="1">
        <v>8</v>
      </c>
      <c r="Q1011" s="1" t="s">
        <v>5384</v>
      </c>
      <c r="R1011" s="2" t="s">
        <v>5385</v>
      </c>
      <c r="S1011" s="1">
        <v>632</v>
      </c>
      <c r="T1011" s="1" t="s">
        <v>37</v>
      </c>
      <c r="U1011" s="1" t="s">
        <v>38</v>
      </c>
      <c r="V1011" s="1" t="s">
        <v>584</v>
      </c>
      <c r="W1011" s="1">
        <v>50000000</v>
      </c>
      <c r="X1011" s="1">
        <v>2004</v>
      </c>
      <c r="Y1011" s="1">
        <v>1000</v>
      </c>
      <c r="Z1011" s="1">
        <v>7.3</v>
      </c>
      <c r="AA1011" s="1">
        <v>2.35</v>
      </c>
      <c r="AB1011" s="1">
        <v>0</v>
      </c>
    </row>
    <row r="1012" spans="1:28" x14ac:dyDescent="0.2">
      <c r="A1012" s="1" t="s">
        <v>28</v>
      </c>
      <c r="B1012" s="1" t="s">
        <v>2295</v>
      </c>
      <c r="C1012" s="1">
        <v>79</v>
      </c>
      <c r="D1012" s="1">
        <v>139</v>
      </c>
      <c r="E1012" s="1">
        <v>378</v>
      </c>
      <c r="F1012" s="1">
        <v>303</v>
      </c>
      <c r="G1012" s="1" t="s">
        <v>5386</v>
      </c>
      <c r="H1012" s="1">
        <v>11000</v>
      </c>
      <c r="I1012" s="1">
        <v>20389967</v>
      </c>
      <c r="J1012" s="1" t="s">
        <v>5387</v>
      </c>
      <c r="K1012" s="1" t="s">
        <v>659</v>
      </c>
      <c r="L1012" s="1" t="s">
        <v>5388</v>
      </c>
      <c r="M1012" s="1">
        <v>3077</v>
      </c>
      <c r="N1012" s="1">
        <v>12786</v>
      </c>
      <c r="O1012" s="1" t="s">
        <v>5389</v>
      </c>
      <c r="P1012" s="1">
        <v>1</v>
      </c>
      <c r="Q1012" s="1" t="s">
        <v>5390</v>
      </c>
      <c r="R1012" s="2" t="s">
        <v>5391</v>
      </c>
      <c r="S1012" s="1">
        <v>47</v>
      </c>
      <c r="T1012" s="1" t="s">
        <v>37</v>
      </c>
      <c r="U1012" s="1" t="s">
        <v>38</v>
      </c>
      <c r="V1012" s="1" t="s">
        <v>584</v>
      </c>
      <c r="W1012" s="1">
        <v>50000000</v>
      </c>
      <c r="X1012" s="1">
        <v>2016</v>
      </c>
      <c r="Y1012" s="1">
        <v>552</v>
      </c>
      <c r="Z1012" s="1">
        <v>6.7</v>
      </c>
      <c r="AA1012" s="1">
        <v>1.85</v>
      </c>
      <c r="AB1012" s="1">
        <v>10000</v>
      </c>
    </row>
    <row r="1013" spans="1:28" x14ac:dyDescent="0.2">
      <c r="A1013" s="1" t="s">
        <v>28</v>
      </c>
      <c r="B1013" s="1" t="s">
        <v>4703</v>
      </c>
      <c r="C1013" s="1">
        <v>141</v>
      </c>
      <c r="D1013" s="1">
        <v>130</v>
      </c>
      <c r="E1013" s="1">
        <v>317</v>
      </c>
      <c r="F1013" s="1">
        <v>256</v>
      </c>
      <c r="G1013" s="1" t="s">
        <v>212</v>
      </c>
      <c r="H1013" s="1">
        <v>18000</v>
      </c>
      <c r="I1013" s="1">
        <v>19593740</v>
      </c>
      <c r="J1013" s="1" t="s">
        <v>2124</v>
      </c>
      <c r="K1013" s="1" t="s">
        <v>119</v>
      </c>
      <c r="L1013" s="1" t="s">
        <v>5392</v>
      </c>
      <c r="M1013" s="1">
        <v>88270</v>
      </c>
      <c r="N1013" s="1">
        <v>32637</v>
      </c>
      <c r="O1013" s="1" t="s">
        <v>924</v>
      </c>
      <c r="P1013" s="1">
        <v>0</v>
      </c>
      <c r="Q1013" s="1" t="s">
        <v>5393</v>
      </c>
      <c r="R1013" s="2" t="s">
        <v>5394</v>
      </c>
      <c r="S1013" s="1">
        <v>420</v>
      </c>
      <c r="T1013" s="1" t="s">
        <v>37</v>
      </c>
      <c r="U1013" s="1" t="s">
        <v>38</v>
      </c>
      <c r="V1013" s="1" t="s">
        <v>584</v>
      </c>
      <c r="W1013" s="1">
        <v>50000000</v>
      </c>
      <c r="X1013" s="1">
        <v>2003</v>
      </c>
      <c r="Y1013" s="1">
        <v>14000</v>
      </c>
      <c r="Z1013" s="1">
        <v>7.5</v>
      </c>
      <c r="AA1013" s="1">
        <v>2.35</v>
      </c>
      <c r="AB1013" s="1">
        <v>0</v>
      </c>
    </row>
    <row r="1014" spans="1:28" x14ac:dyDescent="0.2">
      <c r="A1014" s="1" t="s">
        <v>28</v>
      </c>
      <c r="B1014" s="1" t="s">
        <v>4436</v>
      </c>
      <c r="C1014" s="1">
        <v>59</v>
      </c>
      <c r="D1014" s="1">
        <v>100</v>
      </c>
      <c r="E1014" s="1">
        <v>65</v>
      </c>
      <c r="F1014" s="1">
        <v>730</v>
      </c>
      <c r="G1014" s="1" t="s">
        <v>5395</v>
      </c>
      <c r="H1014" s="1">
        <v>1000</v>
      </c>
      <c r="I1014" s="1">
        <v>19118247</v>
      </c>
      <c r="J1014" s="1" t="s">
        <v>2135</v>
      </c>
      <c r="K1014" s="1" t="s">
        <v>3088</v>
      </c>
      <c r="L1014" s="1" t="s">
        <v>5396</v>
      </c>
      <c r="M1014" s="1">
        <v>19829</v>
      </c>
      <c r="N1014" s="1">
        <v>6171</v>
      </c>
      <c r="O1014" s="1" t="s">
        <v>870</v>
      </c>
      <c r="P1014" s="1">
        <v>5</v>
      </c>
      <c r="Q1014" s="1" t="s">
        <v>5397</v>
      </c>
      <c r="R1014" s="2" t="s">
        <v>5398</v>
      </c>
      <c r="S1014" s="1">
        <v>94</v>
      </c>
      <c r="T1014" s="1" t="s">
        <v>37</v>
      </c>
      <c r="U1014" s="1" t="s">
        <v>38</v>
      </c>
      <c r="V1014" s="1" t="s">
        <v>39</v>
      </c>
      <c r="W1014" s="1">
        <v>40000000</v>
      </c>
      <c r="X1014" s="1">
        <v>2005</v>
      </c>
      <c r="Y1014" s="1">
        <v>923</v>
      </c>
      <c r="Z1014" s="1">
        <v>5.4</v>
      </c>
      <c r="AA1014" s="1">
        <v>2.35</v>
      </c>
      <c r="AB1014" s="1">
        <v>779</v>
      </c>
    </row>
    <row r="1015" spans="1:28" x14ac:dyDescent="0.2">
      <c r="A1015" s="1" t="s">
        <v>28</v>
      </c>
      <c r="B1015" s="1" t="s">
        <v>5127</v>
      </c>
      <c r="C1015" s="1">
        <v>236</v>
      </c>
      <c r="D1015" s="1">
        <v>114</v>
      </c>
      <c r="E1015" s="1">
        <v>174</v>
      </c>
      <c r="F1015" s="1">
        <v>655</v>
      </c>
      <c r="G1015" s="1" t="s">
        <v>328</v>
      </c>
      <c r="H1015" s="1">
        <v>14000</v>
      </c>
      <c r="I1015" s="1">
        <v>26442251</v>
      </c>
      <c r="J1015" s="1" t="s">
        <v>463</v>
      </c>
      <c r="K1015" s="1" t="s">
        <v>227</v>
      </c>
      <c r="L1015" s="1" t="s">
        <v>5399</v>
      </c>
      <c r="M1015" s="1">
        <v>76010</v>
      </c>
      <c r="N1015" s="1">
        <v>16992</v>
      </c>
      <c r="O1015" s="1" t="s">
        <v>2282</v>
      </c>
      <c r="P1015" s="1">
        <v>2</v>
      </c>
      <c r="Q1015" s="1" t="s">
        <v>5400</v>
      </c>
      <c r="R1015" s="2" t="s">
        <v>5401</v>
      </c>
      <c r="S1015" s="1">
        <v>205</v>
      </c>
      <c r="T1015" s="1" t="s">
        <v>37</v>
      </c>
      <c r="U1015" s="1" t="s">
        <v>38</v>
      </c>
      <c r="V1015" s="1" t="s">
        <v>584</v>
      </c>
      <c r="W1015" s="1">
        <v>50000000</v>
      </c>
      <c r="X1015" s="1">
        <v>2015</v>
      </c>
      <c r="Y1015" s="1">
        <v>988</v>
      </c>
      <c r="Z1015" s="1">
        <v>6.6</v>
      </c>
      <c r="AA1015" s="1">
        <v>2.35</v>
      </c>
      <c r="AB1015" s="1">
        <v>15000</v>
      </c>
    </row>
    <row r="1016" spans="1:28" x14ac:dyDescent="0.2">
      <c r="A1016" s="1" t="s">
        <v>28</v>
      </c>
      <c r="B1016" s="1" t="s">
        <v>5402</v>
      </c>
      <c r="C1016" s="1">
        <v>356</v>
      </c>
      <c r="D1016" s="1">
        <v>96</v>
      </c>
      <c r="E1016" s="1">
        <v>0</v>
      </c>
      <c r="F1016" s="1">
        <v>509</v>
      </c>
      <c r="G1016" s="1" t="s">
        <v>207</v>
      </c>
      <c r="H1016" s="1">
        <v>10000</v>
      </c>
      <c r="I1016" s="1">
        <v>17114882</v>
      </c>
      <c r="J1016" s="1" t="s">
        <v>2214</v>
      </c>
      <c r="K1016" s="1" t="s">
        <v>2823</v>
      </c>
      <c r="L1016" s="1" t="s">
        <v>5403</v>
      </c>
      <c r="M1016" s="1">
        <v>189249</v>
      </c>
      <c r="N1016" s="1">
        <v>17211</v>
      </c>
      <c r="O1016" s="1" t="s">
        <v>5404</v>
      </c>
      <c r="P1016" s="1">
        <v>1</v>
      </c>
      <c r="Q1016" s="1" t="s">
        <v>5405</v>
      </c>
      <c r="R1016" s="2" t="s">
        <v>5406</v>
      </c>
      <c r="S1016" s="1">
        <v>398</v>
      </c>
      <c r="T1016" s="1" t="s">
        <v>37</v>
      </c>
      <c r="U1016" s="1" t="s">
        <v>38</v>
      </c>
      <c r="V1016" s="1" t="s">
        <v>584</v>
      </c>
      <c r="W1016" s="1">
        <v>25000000</v>
      </c>
      <c r="X1016" s="1">
        <v>2007</v>
      </c>
      <c r="Y1016" s="1">
        <v>6000</v>
      </c>
      <c r="Z1016" s="1">
        <v>7.7</v>
      </c>
      <c r="AA1016" s="1">
        <v>1.85</v>
      </c>
      <c r="AB1016" s="1">
        <v>0</v>
      </c>
    </row>
    <row r="1017" spans="1:28" x14ac:dyDescent="0.2">
      <c r="A1017" s="1" t="s">
        <v>28</v>
      </c>
      <c r="B1017" s="1" t="s">
        <v>5407</v>
      </c>
      <c r="C1017" s="1">
        <v>120</v>
      </c>
      <c r="D1017" s="1">
        <v>110</v>
      </c>
      <c r="E1017" s="1">
        <v>134</v>
      </c>
      <c r="F1017" s="1">
        <v>795</v>
      </c>
      <c r="G1017" s="1" t="s">
        <v>302</v>
      </c>
      <c r="H1017" s="1">
        <v>23000</v>
      </c>
      <c r="I1017" s="1">
        <v>18472363</v>
      </c>
      <c r="J1017" s="1" t="s">
        <v>3335</v>
      </c>
      <c r="K1017" s="1" t="s">
        <v>332</v>
      </c>
      <c r="L1017" s="1" t="s">
        <v>5408</v>
      </c>
      <c r="M1017" s="1">
        <v>63599</v>
      </c>
      <c r="N1017" s="1">
        <v>25049</v>
      </c>
      <c r="O1017" s="1" t="s">
        <v>4554</v>
      </c>
      <c r="P1017" s="1">
        <v>3</v>
      </c>
      <c r="Q1017" s="1" t="s">
        <v>5409</v>
      </c>
      <c r="R1017" s="2" t="s">
        <v>5410</v>
      </c>
      <c r="S1017" s="1">
        <v>208</v>
      </c>
      <c r="T1017" s="1" t="s">
        <v>37</v>
      </c>
      <c r="U1017" s="1" t="s">
        <v>38</v>
      </c>
      <c r="V1017" s="1" t="s">
        <v>39</v>
      </c>
      <c r="W1017" s="1">
        <v>50000000</v>
      </c>
      <c r="X1017" s="1">
        <v>2005</v>
      </c>
      <c r="Y1017" s="1">
        <v>1000</v>
      </c>
      <c r="Z1017" s="1">
        <v>5.8</v>
      </c>
      <c r="AA1017" s="1">
        <v>2.35</v>
      </c>
      <c r="AB1017" s="1">
        <v>0</v>
      </c>
    </row>
    <row r="1018" spans="1:28" x14ac:dyDescent="0.2">
      <c r="A1018" s="1" t="s">
        <v>28</v>
      </c>
      <c r="B1018" s="1" t="s">
        <v>1970</v>
      </c>
      <c r="C1018" s="1">
        <v>111</v>
      </c>
      <c r="D1018" s="1">
        <v>158</v>
      </c>
      <c r="E1018" s="1">
        <v>0</v>
      </c>
      <c r="F1018" s="1">
        <v>15</v>
      </c>
      <c r="G1018" s="1" t="s">
        <v>5411</v>
      </c>
      <c r="H1018" s="1">
        <v>51</v>
      </c>
      <c r="I1018" s="1">
        <v>14131298</v>
      </c>
      <c r="J1018" s="1" t="s">
        <v>3429</v>
      </c>
      <c r="K1018" s="1" t="s">
        <v>5412</v>
      </c>
      <c r="L1018" s="1" t="s">
        <v>5413</v>
      </c>
      <c r="M1018" s="1">
        <v>55889</v>
      </c>
      <c r="N1018" s="1">
        <v>144</v>
      </c>
      <c r="O1018" s="1" t="s">
        <v>5414</v>
      </c>
      <c r="P1018" s="1">
        <v>0</v>
      </c>
      <c r="Q1018" s="1" t="s">
        <v>5415</v>
      </c>
      <c r="R1018" s="2" t="s">
        <v>5416</v>
      </c>
      <c r="S1018" s="1">
        <v>390</v>
      </c>
      <c r="T1018" s="1" t="s">
        <v>37</v>
      </c>
      <c r="U1018" s="1" t="s">
        <v>1464</v>
      </c>
      <c r="V1018" s="1" t="s">
        <v>584</v>
      </c>
      <c r="W1018" s="1">
        <v>390000000</v>
      </c>
      <c r="X1018" s="1">
        <v>1999</v>
      </c>
      <c r="Y1018" s="1">
        <v>40</v>
      </c>
      <c r="Z1018" s="1">
        <v>6.4</v>
      </c>
      <c r="AA1018" s="1">
        <v>2.35</v>
      </c>
      <c r="AB1018" s="1">
        <v>0</v>
      </c>
    </row>
    <row r="1019" spans="1:28" x14ac:dyDescent="0.2">
      <c r="A1019" s="1" t="s">
        <v>28</v>
      </c>
      <c r="B1019" s="1" t="s">
        <v>5417</v>
      </c>
      <c r="C1019" s="1">
        <v>208</v>
      </c>
      <c r="D1019" s="1">
        <v>102</v>
      </c>
      <c r="E1019" s="1">
        <v>234</v>
      </c>
      <c r="F1019" s="1">
        <v>11000</v>
      </c>
      <c r="G1019" s="1" t="s">
        <v>1947</v>
      </c>
      <c r="H1019" s="1">
        <v>20000</v>
      </c>
      <c r="I1019" s="1">
        <v>21557240</v>
      </c>
      <c r="J1019" s="1" t="s">
        <v>5418</v>
      </c>
      <c r="K1019" s="1" t="s">
        <v>840</v>
      </c>
      <c r="L1019" s="1" t="s">
        <v>5419</v>
      </c>
      <c r="M1019" s="1">
        <v>85237</v>
      </c>
      <c r="N1019" s="1">
        <v>45202</v>
      </c>
      <c r="O1019" s="1" t="s">
        <v>79</v>
      </c>
      <c r="P1019" s="1">
        <v>3</v>
      </c>
      <c r="Q1019" s="1" t="s">
        <v>5420</v>
      </c>
      <c r="R1019" s="2" t="s">
        <v>5421</v>
      </c>
      <c r="S1019" s="1">
        <v>274</v>
      </c>
      <c r="T1019" s="1" t="s">
        <v>37</v>
      </c>
      <c r="U1019" s="1" t="s">
        <v>38</v>
      </c>
      <c r="V1019" s="1" t="s">
        <v>584</v>
      </c>
      <c r="W1019" s="1">
        <v>49900000</v>
      </c>
      <c r="X1019" s="1">
        <v>2011</v>
      </c>
      <c r="Y1019" s="1">
        <v>11000</v>
      </c>
      <c r="Z1019" s="1">
        <v>5.6</v>
      </c>
      <c r="AA1019" s="1">
        <v>2.35</v>
      </c>
      <c r="AB1019" s="1">
        <v>18000</v>
      </c>
    </row>
    <row r="1020" spans="1:28" x14ac:dyDescent="0.2">
      <c r="A1020" s="1" t="s">
        <v>28</v>
      </c>
      <c r="B1020" s="1" t="s">
        <v>5422</v>
      </c>
      <c r="C1020" s="1">
        <v>174</v>
      </c>
      <c r="D1020" s="1">
        <v>84</v>
      </c>
      <c r="E1020" s="1">
        <v>260</v>
      </c>
      <c r="F1020" s="1">
        <v>692</v>
      </c>
      <c r="G1020" s="1" t="s">
        <v>5423</v>
      </c>
      <c r="H1020" s="1">
        <v>6000</v>
      </c>
      <c r="I1020" s="1">
        <v>21283440</v>
      </c>
      <c r="J1020" s="1" t="s">
        <v>1923</v>
      </c>
      <c r="K1020" s="1" t="s">
        <v>207</v>
      </c>
      <c r="L1020" s="1" t="s">
        <v>5424</v>
      </c>
      <c r="M1020" s="1">
        <v>46239</v>
      </c>
      <c r="N1020" s="1">
        <v>8018</v>
      </c>
      <c r="O1020" s="1" t="s">
        <v>3414</v>
      </c>
      <c r="P1020" s="1">
        <v>0</v>
      </c>
      <c r="Q1020" s="1" t="s">
        <v>5425</v>
      </c>
      <c r="R1020" s="2" t="s">
        <v>5426</v>
      </c>
      <c r="S1020" s="1">
        <v>137</v>
      </c>
      <c r="T1020" s="1" t="s">
        <v>37</v>
      </c>
      <c r="U1020" s="1" t="s">
        <v>38</v>
      </c>
      <c r="V1020" s="1" t="s">
        <v>39</v>
      </c>
      <c r="W1020" s="1">
        <v>55000000</v>
      </c>
      <c r="X1020" s="1">
        <v>2011</v>
      </c>
      <c r="Y1020" s="1">
        <v>694</v>
      </c>
      <c r="Z1020" s="1">
        <v>6</v>
      </c>
      <c r="AA1020" s="1">
        <v>2.35</v>
      </c>
      <c r="AB1020" s="1">
        <v>0</v>
      </c>
    </row>
    <row r="1021" spans="1:28" x14ac:dyDescent="0.2">
      <c r="A1021" s="1" t="s">
        <v>28</v>
      </c>
      <c r="B1021" s="1" t="s">
        <v>5427</v>
      </c>
      <c r="C1021" s="1">
        <v>59</v>
      </c>
      <c r="D1021" s="1">
        <v>115</v>
      </c>
      <c r="E1021" s="1">
        <v>333</v>
      </c>
      <c r="F1021" s="1">
        <v>317</v>
      </c>
      <c r="G1021" s="1" t="s">
        <v>1744</v>
      </c>
      <c r="H1021" s="1">
        <v>972</v>
      </c>
      <c r="I1021" s="1">
        <v>10556196</v>
      </c>
      <c r="J1021" s="1" t="s">
        <v>2124</v>
      </c>
      <c r="K1021" s="1" t="s">
        <v>4340</v>
      </c>
      <c r="L1021" s="1" t="s">
        <v>5428</v>
      </c>
      <c r="M1021" s="1">
        <v>16562</v>
      </c>
      <c r="N1021" s="1">
        <v>2606</v>
      </c>
      <c r="O1021" s="1" t="s">
        <v>5429</v>
      </c>
      <c r="P1021" s="1">
        <v>2</v>
      </c>
      <c r="Q1021" s="1" t="s">
        <v>5430</v>
      </c>
      <c r="R1021" s="2" t="s">
        <v>5431</v>
      </c>
      <c r="S1021" s="1">
        <v>73</v>
      </c>
      <c r="T1021" s="1" t="s">
        <v>37</v>
      </c>
      <c r="U1021" s="1" t="s">
        <v>38</v>
      </c>
      <c r="V1021" s="1" t="s">
        <v>39</v>
      </c>
      <c r="W1021" s="1">
        <v>50000000</v>
      </c>
      <c r="X1021" s="1">
        <v>1997</v>
      </c>
      <c r="Y1021" s="1">
        <v>713</v>
      </c>
      <c r="Z1021" s="1">
        <v>6.2</v>
      </c>
      <c r="AA1021" s="1">
        <v>2.35</v>
      </c>
      <c r="AB1021" s="1">
        <v>697</v>
      </c>
    </row>
    <row r="1022" spans="1:28" x14ac:dyDescent="0.2">
      <c r="A1022" s="1" t="s">
        <v>28</v>
      </c>
      <c r="B1022" s="1" t="s">
        <v>5432</v>
      </c>
      <c r="C1022" s="1">
        <v>22</v>
      </c>
      <c r="D1022" s="1">
        <v>99</v>
      </c>
      <c r="E1022" s="1">
        <v>32</v>
      </c>
      <c r="F1022" s="1">
        <v>479</v>
      </c>
      <c r="G1022" s="1" t="s">
        <v>5433</v>
      </c>
      <c r="H1022" s="1">
        <v>1000</v>
      </c>
      <c r="I1022" s="1">
        <v>16671505</v>
      </c>
      <c r="J1022" s="1" t="s">
        <v>5434</v>
      </c>
      <c r="K1022" s="1" t="s">
        <v>307</v>
      </c>
      <c r="L1022" s="1" t="s">
        <v>5435</v>
      </c>
      <c r="M1022" s="1">
        <v>33186</v>
      </c>
      <c r="N1022" s="1">
        <v>2949</v>
      </c>
      <c r="O1022" s="1" t="s">
        <v>4509</v>
      </c>
      <c r="P1022" s="1">
        <v>1</v>
      </c>
      <c r="Q1022" s="1" t="s">
        <v>5436</v>
      </c>
      <c r="R1022" s="2" t="s">
        <v>5437</v>
      </c>
      <c r="S1022" s="1">
        <v>78</v>
      </c>
      <c r="T1022" s="1" t="s">
        <v>37</v>
      </c>
      <c r="U1022" s="1" t="s">
        <v>38</v>
      </c>
      <c r="V1022" s="1" t="s">
        <v>94</v>
      </c>
      <c r="W1022" s="1">
        <v>50000000</v>
      </c>
      <c r="X1022" s="1">
        <v>1994</v>
      </c>
      <c r="Y1022" s="1">
        <v>619</v>
      </c>
      <c r="Z1022" s="1">
        <v>5.9</v>
      </c>
      <c r="AA1022" s="1">
        <v>1.85</v>
      </c>
      <c r="AB1022" s="1">
        <v>0</v>
      </c>
    </row>
    <row r="1023" spans="1:28" x14ac:dyDescent="0.2">
      <c r="A1023" s="1" t="s">
        <v>28</v>
      </c>
      <c r="B1023" s="1" t="s">
        <v>575</v>
      </c>
      <c r="C1023" s="1">
        <v>34</v>
      </c>
      <c r="D1023" s="1">
        <v>135</v>
      </c>
      <c r="E1023" s="1">
        <v>596</v>
      </c>
      <c r="F1023" s="1">
        <v>2000</v>
      </c>
      <c r="G1023" s="1" t="s">
        <v>1688</v>
      </c>
      <c r="H1023" s="1">
        <v>10000</v>
      </c>
      <c r="I1023" s="1">
        <v>10400000</v>
      </c>
      <c r="J1023" s="1" t="s">
        <v>213</v>
      </c>
      <c r="K1023" s="1" t="s">
        <v>439</v>
      </c>
      <c r="L1023" s="1" t="s">
        <v>5438</v>
      </c>
      <c r="M1023" s="1">
        <v>12037</v>
      </c>
      <c r="N1023" s="1">
        <v>15820</v>
      </c>
      <c r="O1023" s="1" t="s">
        <v>1374</v>
      </c>
      <c r="P1023" s="1">
        <v>1</v>
      </c>
      <c r="Q1023" s="1" t="s">
        <v>5439</v>
      </c>
      <c r="R1023" s="2" t="s">
        <v>5440</v>
      </c>
      <c r="S1023" s="1">
        <v>90</v>
      </c>
      <c r="T1023" s="1" t="s">
        <v>37</v>
      </c>
      <c r="U1023" s="1" t="s">
        <v>38</v>
      </c>
      <c r="V1023" s="1" t="s">
        <v>584</v>
      </c>
      <c r="W1023" s="1">
        <v>50000000</v>
      </c>
      <c r="X1023" s="1">
        <v>1995</v>
      </c>
      <c r="Y1023" s="1">
        <v>3000</v>
      </c>
      <c r="Z1023" s="1">
        <v>5.0999999999999996</v>
      </c>
      <c r="AA1023" s="1">
        <v>2.35</v>
      </c>
      <c r="AB1023" s="1">
        <v>943</v>
      </c>
    </row>
    <row r="1024" spans="1:28" x14ac:dyDescent="0.2">
      <c r="A1024" s="1" t="s">
        <v>28</v>
      </c>
      <c r="B1024" s="1" t="s">
        <v>520</v>
      </c>
      <c r="C1024" s="1">
        <v>214</v>
      </c>
      <c r="D1024" s="1">
        <v>108</v>
      </c>
      <c r="E1024" s="1">
        <v>218</v>
      </c>
      <c r="F1024" s="1">
        <v>405</v>
      </c>
      <c r="G1024" s="1" t="s">
        <v>947</v>
      </c>
      <c r="H1024" s="1">
        <v>6000</v>
      </c>
      <c r="I1024" s="1">
        <v>9528092</v>
      </c>
      <c r="J1024" s="1" t="s">
        <v>3580</v>
      </c>
      <c r="K1024" s="1" t="s">
        <v>207</v>
      </c>
      <c r="L1024" s="1" t="s">
        <v>5441</v>
      </c>
      <c r="M1024" s="1">
        <v>38513</v>
      </c>
      <c r="N1024" s="1">
        <v>10191</v>
      </c>
      <c r="O1024" s="1" t="s">
        <v>3438</v>
      </c>
      <c r="P1024" s="1">
        <v>2</v>
      </c>
      <c r="Q1024" s="1" t="s">
        <v>5442</v>
      </c>
      <c r="R1024" s="2" t="s">
        <v>5443</v>
      </c>
      <c r="S1024" s="1">
        <v>127</v>
      </c>
      <c r="T1024" s="1" t="s">
        <v>37</v>
      </c>
      <c r="U1024" s="1" t="s">
        <v>38</v>
      </c>
      <c r="V1024" s="1" t="s">
        <v>39</v>
      </c>
      <c r="W1024" s="1">
        <v>22000000</v>
      </c>
      <c r="X1024" s="1">
        <v>2010</v>
      </c>
      <c r="Y1024" s="1">
        <v>3000</v>
      </c>
      <c r="Z1024" s="1">
        <v>6.8</v>
      </c>
      <c r="AA1024" s="1">
        <v>2.35</v>
      </c>
      <c r="AB1024" s="1">
        <v>9000</v>
      </c>
    </row>
    <row r="1025" spans="1:28" x14ac:dyDescent="0.2">
      <c r="A1025" s="1" t="s">
        <v>28</v>
      </c>
      <c r="C1025" s="1">
        <v>28</v>
      </c>
      <c r="D1025" s="1">
        <v>43</v>
      </c>
      <c r="F1025" s="1">
        <v>600</v>
      </c>
      <c r="G1025" s="1" t="s">
        <v>1213</v>
      </c>
      <c r="H1025" s="1">
        <v>3000</v>
      </c>
      <c r="J1025" s="1" t="s">
        <v>3164</v>
      </c>
      <c r="K1025" s="1" t="s">
        <v>5444</v>
      </c>
      <c r="L1025" s="1" t="s">
        <v>5445</v>
      </c>
      <c r="M1025" s="1">
        <v>33535</v>
      </c>
      <c r="N1025" s="1">
        <v>5381</v>
      </c>
      <c r="O1025" s="1" t="s">
        <v>5446</v>
      </c>
      <c r="P1025" s="1">
        <v>3</v>
      </c>
      <c r="Q1025" s="1" t="s">
        <v>5447</v>
      </c>
      <c r="R1025" s="2" t="s">
        <v>5448</v>
      </c>
      <c r="S1025" s="1">
        <v>149</v>
      </c>
      <c r="T1025" s="1" t="s">
        <v>37</v>
      </c>
      <c r="U1025" s="1" t="s">
        <v>38</v>
      </c>
      <c r="V1025" s="1" t="s">
        <v>2634</v>
      </c>
      <c r="Y1025" s="1">
        <v>845</v>
      </c>
      <c r="Z1025" s="1">
        <v>7</v>
      </c>
      <c r="AA1025" s="1">
        <v>1.78</v>
      </c>
      <c r="AB1025" s="1">
        <v>0</v>
      </c>
    </row>
    <row r="1026" spans="1:28" x14ac:dyDescent="0.2">
      <c r="A1026" s="1" t="s">
        <v>28</v>
      </c>
      <c r="B1026" s="1" t="s">
        <v>1738</v>
      </c>
      <c r="C1026" s="1">
        <v>186</v>
      </c>
      <c r="D1026" s="1">
        <v>127</v>
      </c>
      <c r="E1026" s="1">
        <v>12000</v>
      </c>
      <c r="F1026" s="1">
        <v>897</v>
      </c>
      <c r="G1026" s="1" t="s">
        <v>5449</v>
      </c>
      <c r="H1026" s="1">
        <v>984</v>
      </c>
      <c r="I1026" s="1">
        <v>10137232</v>
      </c>
      <c r="J1026" s="1" t="s">
        <v>5450</v>
      </c>
      <c r="K1026" s="1" t="s">
        <v>5451</v>
      </c>
      <c r="L1026" s="1" t="s">
        <v>5452</v>
      </c>
      <c r="M1026" s="1">
        <v>58015</v>
      </c>
      <c r="N1026" s="1">
        <v>5702</v>
      </c>
      <c r="O1026" s="1" t="s">
        <v>876</v>
      </c>
      <c r="P1026" s="1">
        <v>0</v>
      </c>
      <c r="Q1026" s="1" t="s">
        <v>5453</v>
      </c>
      <c r="R1026" s="2" t="s">
        <v>5454</v>
      </c>
      <c r="S1026" s="1">
        <v>374</v>
      </c>
      <c r="T1026" s="1" t="s">
        <v>37</v>
      </c>
      <c r="U1026" s="1" t="s">
        <v>1464</v>
      </c>
      <c r="V1026" s="1" t="s">
        <v>584</v>
      </c>
      <c r="W1026" s="1">
        <v>50000000</v>
      </c>
      <c r="X1026" s="1">
        <v>2005</v>
      </c>
      <c r="Y1026" s="1">
        <v>940</v>
      </c>
      <c r="Z1026" s="1">
        <v>6</v>
      </c>
      <c r="AA1026" s="1">
        <v>2.35</v>
      </c>
      <c r="AB1026" s="1">
        <v>0</v>
      </c>
    </row>
    <row r="1027" spans="1:28" x14ac:dyDescent="0.2">
      <c r="A1027" s="1" t="s">
        <v>28</v>
      </c>
      <c r="B1027" s="1" t="s">
        <v>4732</v>
      </c>
      <c r="C1027" s="1">
        <v>50</v>
      </c>
      <c r="D1027" s="1">
        <v>107</v>
      </c>
      <c r="E1027" s="1">
        <v>607</v>
      </c>
      <c r="F1027" s="1">
        <v>602</v>
      </c>
      <c r="G1027" s="1" t="s">
        <v>1652</v>
      </c>
      <c r="H1027" s="1">
        <v>2000</v>
      </c>
      <c r="I1027" s="1">
        <v>9795017</v>
      </c>
      <c r="J1027" s="1" t="s">
        <v>2124</v>
      </c>
      <c r="K1027" s="1" t="s">
        <v>3006</v>
      </c>
      <c r="L1027" s="1" t="s">
        <v>5455</v>
      </c>
      <c r="M1027" s="1">
        <v>9227</v>
      </c>
      <c r="N1027" s="1">
        <v>5461</v>
      </c>
      <c r="O1027" s="1" t="s">
        <v>2076</v>
      </c>
      <c r="P1027" s="1">
        <v>0</v>
      </c>
      <c r="Q1027" s="1" t="s">
        <v>5456</v>
      </c>
      <c r="R1027" s="2" t="s">
        <v>5457</v>
      </c>
      <c r="S1027" s="1">
        <v>70</v>
      </c>
      <c r="T1027" s="1" t="s">
        <v>37</v>
      </c>
      <c r="U1027" s="1" t="s">
        <v>38</v>
      </c>
      <c r="V1027" s="1" t="s">
        <v>584</v>
      </c>
      <c r="W1027" s="1">
        <v>50000000</v>
      </c>
      <c r="X1027" s="1">
        <v>1995</v>
      </c>
      <c r="Y1027" s="1">
        <v>979</v>
      </c>
      <c r="Z1027" s="1">
        <v>5.0999999999999996</v>
      </c>
      <c r="AA1027" s="1">
        <v>1.85</v>
      </c>
      <c r="AB1027" s="1">
        <v>422</v>
      </c>
    </row>
    <row r="1028" spans="1:28" x14ac:dyDescent="0.2">
      <c r="A1028" s="1" t="s">
        <v>28</v>
      </c>
      <c r="B1028" s="1" t="s">
        <v>4530</v>
      </c>
      <c r="C1028" s="1">
        <v>180</v>
      </c>
      <c r="D1028" s="1">
        <v>95</v>
      </c>
      <c r="E1028" s="1">
        <v>83</v>
      </c>
      <c r="F1028" s="1">
        <v>1000</v>
      </c>
      <c r="G1028" s="1" t="s">
        <v>1206</v>
      </c>
      <c r="H1028" s="1">
        <v>18000</v>
      </c>
      <c r="I1028" s="1">
        <v>20488579</v>
      </c>
      <c r="J1028" s="1" t="s">
        <v>2812</v>
      </c>
      <c r="K1028" s="1" t="s">
        <v>640</v>
      </c>
      <c r="L1028" s="1" t="s">
        <v>5458</v>
      </c>
      <c r="M1028" s="1">
        <v>113483</v>
      </c>
      <c r="N1028" s="1">
        <v>29926</v>
      </c>
      <c r="O1028" s="1" t="s">
        <v>3384</v>
      </c>
      <c r="P1028" s="1">
        <v>1</v>
      </c>
      <c r="Q1028" s="1" t="s">
        <v>5459</v>
      </c>
      <c r="R1028" s="2" t="s">
        <v>5460</v>
      </c>
      <c r="S1028" s="1">
        <v>245</v>
      </c>
      <c r="T1028" s="1" t="s">
        <v>37</v>
      </c>
      <c r="U1028" s="1" t="s">
        <v>38</v>
      </c>
      <c r="V1028" s="1" t="s">
        <v>584</v>
      </c>
      <c r="W1028" s="1">
        <v>50000000</v>
      </c>
      <c r="X1028" s="1">
        <v>2009</v>
      </c>
      <c r="Y1028" s="1">
        <v>8000</v>
      </c>
      <c r="Z1028" s="1">
        <v>5.8</v>
      </c>
      <c r="AA1028" s="1">
        <v>1.85</v>
      </c>
      <c r="AB1028" s="1">
        <v>0</v>
      </c>
    </row>
    <row r="1029" spans="1:28" x14ac:dyDescent="0.2">
      <c r="A1029" s="1" t="s">
        <v>28</v>
      </c>
      <c r="B1029" s="1" t="s">
        <v>5461</v>
      </c>
      <c r="C1029" s="1">
        <v>231</v>
      </c>
      <c r="D1029" s="1">
        <v>124</v>
      </c>
      <c r="E1029" s="1">
        <v>98</v>
      </c>
      <c r="F1029" s="1">
        <v>592</v>
      </c>
      <c r="G1029" s="1" t="s">
        <v>5462</v>
      </c>
      <c r="H1029" s="1">
        <v>1000</v>
      </c>
      <c r="I1029" s="1">
        <v>19445217</v>
      </c>
      <c r="J1029" s="1" t="s">
        <v>686</v>
      </c>
      <c r="K1029" s="1" t="s">
        <v>5463</v>
      </c>
      <c r="L1029" s="1" t="s">
        <v>5464</v>
      </c>
      <c r="M1029" s="1">
        <v>67796</v>
      </c>
      <c r="N1029" s="1">
        <v>3580</v>
      </c>
      <c r="O1029" s="1" t="s">
        <v>5465</v>
      </c>
      <c r="P1029" s="1">
        <v>7</v>
      </c>
      <c r="Q1029" s="1" t="s">
        <v>5466</v>
      </c>
      <c r="R1029" s="2" t="s">
        <v>5467</v>
      </c>
      <c r="S1029" s="1">
        <v>258</v>
      </c>
      <c r="T1029" s="1" t="s">
        <v>37</v>
      </c>
      <c r="U1029" s="1" t="s">
        <v>38</v>
      </c>
      <c r="V1029" s="1" t="s">
        <v>39</v>
      </c>
      <c r="W1029" s="1">
        <v>60000000</v>
      </c>
      <c r="X1029" s="1">
        <v>2013</v>
      </c>
      <c r="Y1029" s="1">
        <v>852</v>
      </c>
      <c r="Z1029" s="1">
        <v>6.2</v>
      </c>
      <c r="AA1029" s="1">
        <v>2.35</v>
      </c>
      <c r="AB1029" s="1">
        <v>14000</v>
      </c>
    </row>
    <row r="1030" spans="1:28" x14ac:dyDescent="0.2">
      <c r="A1030" s="1" t="s">
        <v>28</v>
      </c>
      <c r="B1030" s="1" t="s">
        <v>5468</v>
      </c>
      <c r="C1030" s="1">
        <v>105</v>
      </c>
      <c r="D1030" s="1">
        <v>109</v>
      </c>
      <c r="E1030" s="1">
        <v>0</v>
      </c>
      <c r="F1030" s="1">
        <v>809</v>
      </c>
      <c r="G1030" s="1" t="s">
        <v>1516</v>
      </c>
      <c r="H1030" s="1">
        <v>49000</v>
      </c>
      <c r="I1030" s="1">
        <v>8355815</v>
      </c>
      <c r="J1030" s="1" t="s">
        <v>5315</v>
      </c>
      <c r="K1030" s="1" t="s">
        <v>810</v>
      </c>
      <c r="L1030" s="1" t="s">
        <v>5469</v>
      </c>
      <c r="M1030" s="1">
        <v>34730</v>
      </c>
      <c r="N1030" s="1">
        <v>52885</v>
      </c>
      <c r="O1030" s="1" t="s">
        <v>1475</v>
      </c>
      <c r="P1030" s="1">
        <v>2</v>
      </c>
      <c r="Q1030" s="1" t="s">
        <v>5470</v>
      </c>
      <c r="R1030" s="2" t="s">
        <v>5471</v>
      </c>
      <c r="S1030" s="1">
        <v>341</v>
      </c>
      <c r="T1030" s="1" t="s">
        <v>37</v>
      </c>
      <c r="U1030" s="1" t="s">
        <v>56</v>
      </c>
      <c r="V1030" s="1" t="s">
        <v>584</v>
      </c>
      <c r="W1030" s="1">
        <v>55000000</v>
      </c>
      <c r="X1030" s="1">
        <v>2002</v>
      </c>
      <c r="Y1030" s="1">
        <v>811</v>
      </c>
      <c r="Z1030" s="1">
        <v>6.4</v>
      </c>
      <c r="AA1030" s="1">
        <v>1.85</v>
      </c>
      <c r="AB1030" s="1">
        <v>0</v>
      </c>
    </row>
    <row r="1031" spans="1:28" x14ac:dyDescent="0.2">
      <c r="A1031" s="1" t="s">
        <v>28</v>
      </c>
      <c r="B1031" s="1" t="s">
        <v>2111</v>
      </c>
      <c r="C1031" s="1">
        <v>226</v>
      </c>
      <c r="D1031" s="1">
        <v>102</v>
      </c>
      <c r="E1031" s="1">
        <v>0</v>
      </c>
      <c r="F1031" s="1">
        <v>1000</v>
      </c>
      <c r="G1031" s="1" t="s">
        <v>1248</v>
      </c>
      <c r="H1031" s="1">
        <v>14000</v>
      </c>
      <c r="I1031" s="1">
        <v>28837115</v>
      </c>
      <c r="J1031" s="1" t="s">
        <v>1670</v>
      </c>
      <c r="K1031" s="1" t="s">
        <v>1971</v>
      </c>
      <c r="L1031" s="1" t="s">
        <v>5472</v>
      </c>
      <c r="M1031" s="1">
        <v>34964</v>
      </c>
      <c r="N1031" s="1">
        <v>24107</v>
      </c>
      <c r="O1031" s="1" t="s">
        <v>1376</v>
      </c>
      <c r="P1031" s="1">
        <v>4</v>
      </c>
      <c r="Q1031" s="1" t="s">
        <v>5473</v>
      </c>
      <c r="R1031" s="2" t="s">
        <v>5474</v>
      </c>
      <c r="S1031" s="1">
        <v>150</v>
      </c>
      <c r="T1031" s="1" t="s">
        <v>37</v>
      </c>
      <c r="U1031" s="1" t="s">
        <v>38</v>
      </c>
      <c r="V1031" s="1" t="s">
        <v>39</v>
      </c>
      <c r="W1031" s="1">
        <v>50000000</v>
      </c>
      <c r="X1031" s="1">
        <v>2016</v>
      </c>
      <c r="Y1031" s="1">
        <v>8000</v>
      </c>
      <c r="Z1031" s="1">
        <v>4.8</v>
      </c>
      <c r="AA1031" s="1">
        <v>2.35</v>
      </c>
      <c r="AB1031" s="1">
        <v>28000</v>
      </c>
    </row>
    <row r="1032" spans="1:28" x14ac:dyDescent="0.2">
      <c r="A1032" s="1" t="s">
        <v>28</v>
      </c>
      <c r="B1032" s="1" t="s">
        <v>5475</v>
      </c>
      <c r="C1032" s="1">
        <v>75</v>
      </c>
      <c r="D1032" s="1">
        <v>88</v>
      </c>
      <c r="E1032" s="1">
        <v>5</v>
      </c>
      <c r="F1032" s="1">
        <v>338</v>
      </c>
      <c r="G1032" s="1" t="s">
        <v>5476</v>
      </c>
      <c r="H1032" s="1">
        <v>11000</v>
      </c>
      <c r="I1032" s="1">
        <v>6471394</v>
      </c>
      <c r="J1032" s="1" t="s">
        <v>1008</v>
      </c>
      <c r="K1032" s="1" t="s">
        <v>465</v>
      </c>
      <c r="L1032" s="1" t="s">
        <v>5477</v>
      </c>
      <c r="M1032" s="1">
        <v>15880</v>
      </c>
      <c r="N1032" s="1">
        <v>11972</v>
      </c>
      <c r="O1032" s="1" t="s">
        <v>5478</v>
      </c>
      <c r="P1032" s="1">
        <v>5</v>
      </c>
      <c r="Q1032" s="1" t="s">
        <v>5479</v>
      </c>
      <c r="R1032" s="2" t="s">
        <v>5480</v>
      </c>
      <c r="S1032" s="1">
        <v>93</v>
      </c>
      <c r="T1032" s="1" t="s">
        <v>37</v>
      </c>
      <c r="U1032" s="1" t="s">
        <v>38</v>
      </c>
      <c r="V1032" s="1" t="s">
        <v>39</v>
      </c>
      <c r="W1032" s="1">
        <v>50000000</v>
      </c>
      <c r="X1032" s="1">
        <v>2004</v>
      </c>
      <c r="Y1032" s="1">
        <v>387</v>
      </c>
      <c r="Z1032" s="1">
        <v>4.9000000000000004</v>
      </c>
      <c r="AA1032" s="1">
        <v>2.35</v>
      </c>
      <c r="AB1032" s="1">
        <v>288</v>
      </c>
    </row>
    <row r="1033" spans="1:28" x14ac:dyDescent="0.2">
      <c r="A1033" s="1" t="s">
        <v>28</v>
      </c>
      <c r="B1033" s="1" t="s">
        <v>3065</v>
      </c>
      <c r="C1033" s="1">
        <v>82</v>
      </c>
      <c r="D1033" s="1">
        <v>87</v>
      </c>
      <c r="E1033" s="1">
        <v>0</v>
      </c>
      <c r="F1033" s="1">
        <v>591</v>
      </c>
      <c r="G1033" s="1" t="s">
        <v>2076</v>
      </c>
      <c r="H1033" s="1">
        <v>2000</v>
      </c>
      <c r="I1033" s="1">
        <v>6291602</v>
      </c>
      <c r="J1033" s="1" t="s">
        <v>5481</v>
      </c>
      <c r="K1033" s="1" t="s">
        <v>233</v>
      </c>
      <c r="L1033" s="1" t="s">
        <v>5482</v>
      </c>
      <c r="M1033" s="1">
        <v>8070</v>
      </c>
      <c r="N1033" s="1">
        <v>3954</v>
      </c>
      <c r="O1033" s="1" t="s">
        <v>549</v>
      </c>
      <c r="P1033" s="1">
        <v>0</v>
      </c>
      <c r="Q1033" s="1" t="s">
        <v>5483</v>
      </c>
      <c r="R1033" s="2" t="s">
        <v>5484</v>
      </c>
      <c r="S1033" s="1">
        <v>91</v>
      </c>
      <c r="T1033" s="1" t="s">
        <v>37</v>
      </c>
      <c r="U1033" s="1" t="s">
        <v>38</v>
      </c>
      <c r="V1033" s="1" t="s">
        <v>584</v>
      </c>
      <c r="W1033" s="1">
        <v>50000000</v>
      </c>
      <c r="X1033" s="1">
        <v>2000</v>
      </c>
      <c r="Y1033" s="1">
        <v>602</v>
      </c>
      <c r="Z1033" s="1">
        <v>5.6</v>
      </c>
      <c r="AA1033" s="1">
        <v>1.85</v>
      </c>
      <c r="AB1033" s="1">
        <v>255</v>
      </c>
    </row>
    <row r="1034" spans="1:28" x14ac:dyDescent="0.2">
      <c r="A1034" s="1" t="s">
        <v>28</v>
      </c>
      <c r="B1034" s="1" t="s">
        <v>5485</v>
      </c>
      <c r="C1034" s="1">
        <v>296</v>
      </c>
      <c r="D1034" s="1">
        <v>104</v>
      </c>
      <c r="E1034" s="1">
        <v>71</v>
      </c>
      <c r="F1034" s="1">
        <v>982</v>
      </c>
      <c r="G1034" s="1" t="s">
        <v>4053</v>
      </c>
      <c r="H1034" s="1">
        <v>12000</v>
      </c>
      <c r="I1034" s="1">
        <v>10706786</v>
      </c>
      <c r="J1034" s="1" t="s">
        <v>1363</v>
      </c>
      <c r="K1034" s="1" t="s">
        <v>704</v>
      </c>
      <c r="L1034" s="1" t="s">
        <v>5486</v>
      </c>
      <c r="M1034" s="1">
        <v>81800</v>
      </c>
      <c r="N1034" s="1">
        <v>16481</v>
      </c>
      <c r="O1034" s="1" t="s">
        <v>2600</v>
      </c>
      <c r="P1034" s="1">
        <v>1</v>
      </c>
      <c r="Q1034" s="1" t="s">
        <v>5487</v>
      </c>
      <c r="R1034" s="2" t="s">
        <v>5488</v>
      </c>
      <c r="S1034" s="1">
        <v>211</v>
      </c>
      <c r="T1034" s="1" t="s">
        <v>37</v>
      </c>
      <c r="U1034" s="1" t="s">
        <v>38</v>
      </c>
      <c r="V1034" s="1" t="s">
        <v>584</v>
      </c>
      <c r="W1034" s="1">
        <v>50000000</v>
      </c>
      <c r="X1034" s="1">
        <v>2011</v>
      </c>
      <c r="Y1034" s="1">
        <v>2000</v>
      </c>
      <c r="Z1034" s="1">
        <v>5.5</v>
      </c>
      <c r="AA1034" s="1">
        <v>1.85</v>
      </c>
      <c r="AB1034" s="1">
        <v>15000</v>
      </c>
    </row>
    <row r="1035" spans="1:28" x14ac:dyDescent="0.2">
      <c r="A1035" s="1" t="s">
        <v>28</v>
      </c>
      <c r="B1035" s="1" t="s">
        <v>3443</v>
      </c>
      <c r="C1035" s="1">
        <v>103</v>
      </c>
      <c r="D1035" s="1">
        <v>96</v>
      </c>
      <c r="E1035" s="1">
        <v>43</v>
      </c>
      <c r="F1035" s="1">
        <v>77</v>
      </c>
      <c r="G1035" s="1" t="s">
        <v>5489</v>
      </c>
      <c r="H1035" s="1">
        <v>841</v>
      </c>
      <c r="I1035" s="1">
        <v>8742261</v>
      </c>
      <c r="J1035" s="1" t="s">
        <v>1119</v>
      </c>
      <c r="K1035" s="1" t="s">
        <v>3368</v>
      </c>
      <c r="L1035" s="1" t="s">
        <v>5490</v>
      </c>
      <c r="M1035" s="1">
        <v>19824</v>
      </c>
      <c r="N1035" s="1">
        <v>1385</v>
      </c>
      <c r="O1035" s="1" t="s">
        <v>5491</v>
      </c>
      <c r="P1035" s="1">
        <v>2</v>
      </c>
      <c r="Q1035" s="1" t="s">
        <v>5492</v>
      </c>
      <c r="R1035" s="2" t="s">
        <v>5493</v>
      </c>
      <c r="S1035" s="1">
        <v>179</v>
      </c>
      <c r="T1035" s="1" t="s">
        <v>37</v>
      </c>
      <c r="U1035" s="1" t="s">
        <v>267</v>
      </c>
      <c r="V1035" s="1" t="s">
        <v>39</v>
      </c>
      <c r="W1035" s="1">
        <v>18000000</v>
      </c>
      <c r="X1035" s="1">
        <v>2009</v>
      </c>
      <c r="Y1035" s="1">
        <v>342</v>
      </c>
      <c r="Z1035" s="1">
        <v>3.7</v>
      </c>
      <c r="AA1035" s="1">
        <v>2.35</v>
      </c>
      <c r="AB1035" s="1">
        <v>0</v>
      </c>
    </row>
    <row r="1036" spans="1:28" x14ac:dyDescent="0.2">
      <c r="A1036" s="1" t="s">
        <v>28</v>
      </c>
      <c r="B1036" s="1" t="s">
        <v>5494</v>
      </c>
      <c r="C1036" s="1">
        <v>98</v>
      </c>
      <c r="D1036" s="1">
        <v>85</v>
      </c>
      <c r="E1036" s="1">
        <v>70</v>
      </c>
      <c r="F1036" s="1">
        <v>848</v>
      </c>
      <c r="G1036" s="1" t="s">
        <v>501</v>
      </c>
      <c r="H1036" s="1">
        <v>26000</v>
      </c>
      <c r="I1036" s="1">
        <v>43905746</v>
      </c>
      <c r="J1036" s="1" t="s">
        <v>2812</v>
      </c>
      <c r="K1036" s="1" t="s">
        <v>334</v>
      </c>
      <c r="L1036" s="1" t="s">
        <v>5495</v>
      </c>
      <c r="M1036" s="1">
        <v>77684</v>
      </c>
      <c r="N1036" s="1">
        <v>32831</v>
      </c>
      <c r="O1036" s="1" t="s">
        <v>469</v>
      </c>
      <c r="P1036" s="1">
        <v>1</v>
      </c>
      <c r="Q1036" s="1" t="s">
        <v>5496</v>
      </c>
      <c r="R1036" s="2" t="s">
        <v>5497</v>
      </c>
      <c r="S1036" s="1">
        <v>294</v>
      </c>
      <c r="T1036" s="1" t="s">
        <v>37</v>
      </c>
      <c r="U1036" s="1" t="s">
        <v>38</v>
      </c>
      <c r="V1036" s="1" t="s">
        <v>39</v>
      </c>
      <c r="W1036" s="1">
        <v>49000000</v>
      </c>
      <c r="X1036" s="1">
        <v>2001</v>
      </c>
      <c r="Y1036" s="1">
        <v>5000</v>
      </c>
      <c r="Z1036" s="1">
        <v>5.9</v>
      </c>
      <c r="AA1036" s="1">
        <v>2.35</v>
      </c>
      <c r="AB1036" s="1">
        <v>0</v>
      </c>
    </row>
    <row r="1037" spans="1:28" x14ac:dyDescent="0.2">
      <c r="A1037" s="1" t="s">
        <v>28</v>
      </c>
      <c r="C1037" s="1">
        <v>30</v>
      </c>
      <c r="D1037" s="1">
        <v>64</v>
      </c>
      <c r="F1037" s="1">
        <v>184</v>
      </c>
      <c r="G1037" s="1" t="s">
        <v>3588</v>
      </c>
      <c r="H1037" s="1">
        <v>1000</v>
      </c>
      <c r="J1037" s="1" t="s">
        <v>5498</v>
      </c>
      <c r="K1037" s="1" t="s">
        <v>1705</v>
      </c>
      <c r="L1037" s="1" t="s">
        <v>5499</v>
      </c>
      <c r="M1037" s="1">
        <v>50391</v>
      </c>
      <c r="N1037" s="1">
        <v>1863</v>
      </c>
      <c r="O1037" s="1" t="s">
        <v>5338</v>
      </c>
      <c r="P1037" s="1">
        <v>8</v>
      </c>
      <c r="Q1037" s="1" t="s">
        <v>5500</v>
      </c>
      <c r="R1037" s="2" t="s">
        <v>5501</v>
      </c>
      <c r="S1037" s="1">
        <v>148</v>
      </c>
      <c r="T1037" s="1" t="s">
        <v>37</v>
      </c>
      <c r="U1037" s="1" t="s">
        <v>38</v>
      </c>
      <c r="V1037" s="1" t="s">
        <v>2634</v>
      </c>
      <c r="Y1037" s="1">
        <v>531</v>
      </c>
      <c r="Z1037" s="1">
        <v>8.5</v>
      </c>
      <c r="AA1037" s="1">
        <v>16</v>
      </c>
      <c r="AB1037" s="1">
        <v>31000</v>
      </c>
    </row>
    <row r="1038" spans="1:28" x14ac:dyDescent="0.2">
      <c r="A1038" s="1" t="s">
        <v>28</v>
      </c>
      <c r="B1038" s="1" t="s">
        <v>2065</v>
      </c>
      <c r="C1038" s="1">
        <v>48</v>
      </c>
      <c r="D1038" s="1">
        <v>104</v>
      </c>
      <c r="E1038" s="1">
        <v>212</v>
      </c>
      <c r="F1038" s="1">
        <v>380</v>
      </c>
      <c r="G1038" s="1" t="s">
        <v>5502</v>
      </c>
      <c r="H1038" s="1">
        <v>879</v>
      </c>
      <c r="I1038" s="1">
        <v>21413502</v>
      </c>
      <c r="J1038" s="1" t="s">
        <v>5503</v>
      </c>
      <c r="K1038" s="1" t="s">
        <v>4789</v>
      </c>
      <c r="L1038" s="1" t="s">
        <v>5504</v>
      </c>
      <c r="M1038" s="1">
        <v>14429</v>
      </c>
      <c r="N1038" s="1">
        <v>2795</v>
      </c>
      <c r="O1038" s="1" t="s">
        <v>5505</v>
      </c>
      <c r="P1038" s="1">
        <v>5</v>
      </c>
      <c r="Q1038" s="1" t="s">
        <v>5506</v>
      </c>
      <c r="R1038" s="2" t="s">
        <v>5507</v>
      </c>
      <c r="S1038" s="1">
        <v>113</v>
      </c>
      <c r="T1038" s="1" t="s">
        <v>37</v>
      </c>
      <c r="U1038" s="1" t="s">
        <v>38</v>
      </c>
      <c r="V1038" s="1" t="s">
        <v>584</v>
      </c>
      <c r="W1038" s="1">
        <v>40000000</v>
      </c>
      <c r="X1038" s="1">
        <v>1990</v>
      </c>
      <c r="Y1038" s="1">
        <v>560</v>
      </c>
      <c r="Z1038" s="1">
        <v>6.3</v>
      </c>
      <c r="AA1038" s="1">
        <v>2.35</v>
      </c>
      <c r="AB1038" s="1">
        <v>2000</v>
      </c>
    </row>
    <row r="1039" spans="1:28" x14ac:dyDescent="0.2">
      <c r="A1039" s="1" t="s">
        <v>28</v>
      </c>
      <c r="B1039" s="1" t="s">
        <v>5508</v>
      </c>
      <c r="C1039" s="1">
        <v>195</v>
      </c>
      <c r="D1039" s="1">
        <v>135</v>
      </c>
      <c r="E1039" s="1">
        <v>628</v>
      </c>
      <c r="F1039" s="1">
        <v>830</v>
      </c>
      <c r="G1039" s="1" t="s">
        <v>2831</v>
      </c>
      <c r="H1039" s="1">
        <v>22000</v>
      </c>
      <c r="I1039" s="1">
        <v>7994115</v>
      </c>
      <c r="J1039" s="1" t="s">
        <v>5509</v>
      </c>
      <c r="K1039" s="1" t="s">
        <v>696</v>
      </c>
      <c r="L1039" s="1" t="s">
        <v>5510</v>
      </c>
      <c r="M1039" s="1">
        <v>90932</v>
      </c>
      <c r="N1039" s="1">
        <v>24316</v>
      </c>
      <c r="O1039" s="1" t="s">
        <v>5511</v>
      </c>
      <c r="P1039" s="1">
        <v>2</v>
      </c>
      <c r="Q1039" s="1" t="s">
        <v>5512</v>
      </c>
      <c r="R1039" s="2" t="s">
        <v>5513</v>
      </c>
      <c r="S1039" s="1">
        <v>209</v>
      </c>
      <c r="T1039" s="1" t="s">
        <v>37</v>
      </c>
      <c r="U1039" s="1" t="s">
        <v>56</v>
      </c>
      <c r="V1039" s="1" t="s">
        <v>584</v>
      </c>
      <c r="X1039" s="1">
        <v>2009</v>
      </c>
      <c r="Y1039" s="1">
        <v>882</v>
      </c>
      <c r="Z1039" s="1">
        <v>7.4</v>
      </c>
      <c r="AA1039" s="1">
        <v>2.35</v>
      </c>
      <c r="AB1039" s="1">
        <v>21000</v>
      </c>
    </row>
    <row r="1040" spans="1:28" x14ac:dyDescent="0.2">
      <c r="A1040" s="1" t="s">
        <v>28</v>
      </c>
      <c r="B1040" s="1" t="s">
        <v>1525</v>
      </c>
      <c r="C1040" s="1">
        <v>223</v>
      </c>
      <c r="D1040" s="1">
        <v>190</v>
      </c>
      <c r="E1040" s="1">
        <v>0</v>
      </c>
      <c r="F1040" s="1">
        <v>215</v>
      </c>
      <c r="G1040" s="1" t="s">
        <v>5514</v>
      </c>
      <c r="H1040" s="1">
        <v>599</v>
      </c>
      <c r="I1040" s="1">
        <v>124107476</v>
      </c>
      <c r="J1040" s="1" t="s">
        <v>2124</v>
      </c>
      <c r="K1040" s="1" t="s">
        <v>754</v>
      </c>
      <c r="L1040" s="1" t="s">
        <v>5515</v>
      </c>
      <c r="M1040" s="1">
        <v>170684</v>
      </c>
      <c r="N1040" s="1">
        <v>1418</v>
      </c>
      <c r="O1040" s="1" t="s">
        <v>5516</v>
      </c>
      <c r="P1040" s="1">
        <v>0</v>
      </c>
      <c r="Q1040" s="1" t="s">
        <v>5517</v>
      </c>
      <c r="R1040" s="2" t="s">
        <v>5518</v>
      </c>
      <c r="S1040" s="1">
        <v>867</v>
      </c>
      <c r="T1040" s="1" t="s">
        <v>37</v>
      </c>
      <c r="U1040" s="1" t="s">
        <v>38</v>
      </c>
      <c r="V1040" s="1" t="s">
        <v>584</v>
      </c>
      <c r="W1040" s="1">
        <v>48000000</v>
      </c>
      <c r="X1040" s="1">
        <v>2000</v>
      </c>
      <c r="Y1040" s="1">
        <v>399</v>
      </c>
      <c r="Z1040" s="1">
        <v>7.6</v>
      </c>
      <c r="AA1040" s="1">
        <v>1.85</v>
      </c>
      <c r="AB1040" s="1">
        <v>0</v>
      </c>
    </row>
    <row r="1041" spans="1:28" x14ac:dyDescent="0.2">
      <c r="A1041" s="1" t="s">
        <v>28</v>
      </c>
      <c r="B1041" s="1" t="s">
        <v>388</v>
      </c>
      <c r="C1041" s="1">
        <v>149</v>
      </c>
      <c r="D1041" s="1">
        <v>127</v>
      </c>
      <c r="E1041" s="1">
        <v>14000</v>
      </c>
      <c r="F1041" s="1">
        <v>440</v>
      </c>
      <c r="G1041" s="1" t="s">
        <v>954</v>
      </c>
      <c r="H1041" s="1">
        <v>11000</v>
      </c>
      <c r="I1041" s="1">
        <v>197171806</v>
      </c>
      <c r="J1041" s="1" t="s">
        <v>42</v>
      </c>
      <c r="K1041" s="1" t="s">
        <v>390</v>
      </c>
      <c r="L1041" s="1" t="s">
        <v>5519</v>
      </c>
      <c r="M1041" s="1">
        <v>515306</v>
      </c>
      <c r="N1041" s="1">
        <v>12884</v>
      </c>
      <c r="O1041" s="1" t="s">
        <v>5520</v>
      </c>
      <c r="P1041" s="1">
        <v>5</v>
      </c>
      <c r="Q1041" s="1" t="s">
        <v>5521</v>
      </c>
      <c r="R1041" s="2" t="s">
        <v>5522</v>
      </c>
      <c r="S1041" s="1">
        <v>477</v>
      </c>
      <c r="T1041" s="1" t="s">
        <v>37</v>
      </c>
      <c r="U1041" s="1" t="s">
        <v>38</v>
      </c>
      <c r="V1041" s="1" t="s">
        <v>39</v>
      </c>
      <c r="W1041" s="1">
        <v>48000000</v>
      </c>
      <c r="X1041" s="1">
        <v>1989</v>
      </c>
      <c r="Y1041" s="1">
        <v>844</v>
      </c>
      <c r="Z1041" s="1">
        <v>8.3000000000000007</v>
      </c>
      <c r="AA1041" s="1">
        <v>2.35</v>
      </c>
      <c r="AB1041" s="1">
        <v>0</v>
      </c>
    </row>
    <row r="1042" spans="1:28" x14ac:dyDescent="0.2">
      <c r="A1042" s="1" t="s">
        <v>28</v>
      </c>
      <c r="B1042" s="1" t="s">
        <v>939</v>
      </c>
      <c r="C1042" s="1">
        <v>324</v>
      </c>
      <c r="D1042" s="1">
        <v>129</v>
      </c>
      <c r="E1042" s="1">
        <v>456</v>
      </c>
      <c r="F1042" s="1">
        <v>0</v>
      </c>
      <c r="G1042" s="1" t="s">
        <v>5523</v>
      </c>
      <c r="H1042" s="1">
        <v>2000</v>
      </c>
      <c r="I1042" s="1">
        <v>12802907</v>
      </c>
      <c r="J1042" s="1" t="s">
        <v>213</v>
      </c>
      <c r="K1042" s="1" t="s">
        <v>402</v>
      </c>
      <c r="L1042" s="1" t="s">
        <v>5524</v>
      </c>
      <c r="M1042" s="1">
        <v>70886</v>
      </c>
      <c r="N1042" s="1">
        <v>2035</v>
      </c>
      <c r="O1042" s="1" t="s">
        <v>5525</v>
      </c>
      <c r="P1042" s="1">
        <v>1</v>
      </c>
      <c r="Q1042" s="1" t="s">
        <v>5526</v>
      </c>
      <c r="R1042" s="2" t="s">
        <v>5527</v>
      </c>
      <c r="S1042" s="1">
        <v>226</v>
      </c>
      <c r="T1042" s="1" t="s">
        <v>37</v>
      </c>
      <c r="U1042" s="1" t="s">
        <v>56</v>
      </c>
      <c r="V1042" s="1" t="s">
        <v>584</v>
      </c>
      <c r="X1042" s="1">
        <v>2012</v>
      </c>
      <c r="Y1042" s="1">
        <v>35</v>
      </c>
      <c r="Z1042" s="1">
        <v>6.6</v>
      </c>
      <c r="AA1042" s="1">
        <v>2.35</v>
      </c>
      <c r="AB1042" s="1">
        <v>36000</v>
      </c>
    </row>
    <row r="1043" spans="1:28" x14ac:dyDescent="0.2">
      <c r="A1043" s="1" t="s">
        <v>28</v>
      </c>
      <c r="B1043" s="1" t="s">
        <v>1388</v>
      </c>
      <c r="C1043" s="1">
        <v>371</v>
      </c>
      <c r="D1043" s="1">
        <v>120</v>
      </c>
      <c r="E1043" s="1">
        <v>662</v>
      </c>
      <c r="F1043" s="1">
        <v>502</v>
      </c>
      <c r="G1043" s="1" t="s">
        <v>562</v>
      </c>
      <c r="H1043" s="1">
        <v>20000</v>
      </c>
      <c r="I1043" s="1">
        <v>31569268</v>
      </c>
      <c r="J1043" s="1" t="s">
        <v>5528</v>
      </c>
      <c r="K1043" s="1" t="s">
        <v>262</v>
      </c>
      <c r="L1043" s="1" t="s">
        <v>5529</v>
      </c>
      <c r="M1043" s="1">
        <v>172965</v>
      </c>
      <c r="N1043" s="1">
        <v>23051</v>
      </c>
      <c r="O1043" s="1" t="s">
        <v>2730</v>
      </c>
      <c r="P1043" s="1">
        <v>0</v>
      </c>
      <c r="Q1043" s="1" t="s">
        <v>5530</v>
      </c>
      <c r="R1043" s="2" t="s">
        <v>5531</v>
      </c>
      <c r="S1043" s="1">
        <v>627</v>
      </c>
      <c r="T1043" s="1" t="s">
        <v>37</v>
      </c>
      <c r="U1043" s="1" t="s">
        <v>38</v>
      </c>
      <c r="V1043" s="1" t="s">
        <v>584</v>
      </c>
      <c r="W1043" s="1">
        <v>49000000</v>
      </c>
      <c r="X1043" s="1">
        <v>2015</v>
      </c>
      <c r="Y1043" s="1">
        <v>2000</v>
      </c>
      <c r="Z1043" s="1">
        <v>6.9</v>
      </c>
      <c r="AA1043" s="1">
        <v>2.35</v>
      </c>
      <c r="AB1043" s="1">
        <v>67000</v>
      </c>
    </row>
    <row r="1044" spans="1:28" x14ac:dyDescent="0.2">
      <c r="A1044" s="1" t="s">
        <v>28</v>
      </c>
      <c r="B1044" s="1" t="s">
        <v>1197</v>
      </c>
      <c r="C1044" s="1">
        <v>75</v>
      </c>
      <c r="D1044" s="1">
        <v>118</v>
      </c>
      <c r="E1044" s="1">
        <v>176</v>
      </c>
      <c r="F1044" s="1">
        <v>308</v>
      </c>
      <c r="G1044" s="1" t="s">
        <v>564</v>
      </c>
      <c r="H1044" s="1">
        <v>18000</v>
      </c>
      <c r="I1044" s="1">
        <v>66488090</v>
      </c>
      <c r="J1044" s="1" t="s">
        <v>2141</v>
      </c>
      <c r="K1044" s="1" t="s">
        <v>1726</v>
      </c>
      <c r="L1044" s="1" t="s">
        <v>5532</v>
      </c>
      <c r="M1044" s="1">
        <v>120202</v>
      </c>
      <c r="N1044" s="1">
        <v>29748</v>
      </c>
      <c r="O1044" s="1" t="s">
        <v>5533</v>
      </c>
      <c r="P1044" s="1">
        <v>2</v>
      </c>
      <c r="Q1044" s="1" t="s">
        <v>5534</v>
      </c>
      <c r="R1044" s="2" t="s">
        <v>5535</v>
      </c>
      <c r="S1044" s="1">
        <v>397</v>
      </c>
      <c r="T1044" s="1" t="s">
        <v>37</v>
      </c>
      <c r="U1044" s="1" t="s">
        <v>38</v>
      </c>
      <c r="V1044" s="1" t="s">
        <v>584</v>
      </c>
      <c r="W1044" s="1">
        <v>48000000</v>
      </c>
      <c r="X1044" s="1">
        <v>1999</v>
      </c>
      <c r="Y1044" s="1">
        <v>11000</v>
      </c>
      <c r="Z1044" s="1">
        <v>6.7</v>
      </c>
      <c r="AA1044" s="1">
        <v>2.35</v>
      </c>
      <c r="AB1044" s="1">
        <v>0</v>
      </c>
    </row>
    <row r="1045" spans="1:28" x14ac:dyDescent="0.2">
      <c r="A1045" s="1" t="s">
        <v>28</v>
      </c>
      <c r="B1045" s="1" t="s">
        <v>684</v>
      </c>
      <c r="C1045" s="1">
        <v>233</v>
      </c>
      <c r="D1045" s="1">
        <v>112</v>
      </c>
      <c r="E1045" s="1">
        <v>21000</v>
      </c>
      <c r="F1045" s="1">
        <v>237</v>
      </c>
      <c r="G1045" s="1" t="s">
        <v>5536</v>
      </c>
      <c r="H1045" s="1">
        <v>17000</v>
      </c>
      <c r="I1045" s="1">
        <v>95308367</v>
      </c>
      <c r="J1045" s="1" t="s">
        <v>2124</v>
      </c>
      <c r="K1045" s="1" t="s">
        <v>556</v>
      </c>
      <c r="L1045" s="1" t="s">
        <v>5537</v>
      </c>
      <c r="M1045" s="1">
        <v>206104</v>
      </c>
      <c r="N1045" s="1">
        <v>18141</v>
      </c>
      <c r="O1045" s="1" t="s">
        <v>5538</v>
      </c>
      <c r="P1045" s="1">
        <v>0</v>
      </c>
      <c r="Q1045" s="1" t="s">
        <v>5539</v>
      </c>
      <c r="R1045" s="2" t="s">
        <v>5540</v>
      </c>
      <c r="S1045" s="1">
        <v>850</v>
      </c>
      <c r="T1045" s="1" t="s">
        <v>37</v>
      </c>
      <c r="U1045" s="1" t="s">
        <v>38</v>
      </c>
      <c r="V1045" s="1" t="s">
        <v>584</v>
      </c>
      <c r="W1045" s="1">
        <v>48000000</v>
      </c>
      <c r="X1045" s="1">
        <v>2002</v>
      </c>
      <c r="Y1045" s="1">
        <v>324</v>
      </c>
      <c r="Z1045" s="1">
        <v>6.8</v>
      </c>
      <c r="AA1045" s="1">
        <v>2.35</v>
      </c>
      <c r="AB1045" s="1">
        <v>0</v>
      </c>
    </row>
    <row r="1046" spans="1:28" x14ac:dyDescent="0.2">
      <c r="A1046" s="1" t="s">
        <v>28</v>
      </c>
      <c r="B1046" s="1" t="s">
        <v>5541</v>
      </c>
      <c r="C1046" s="1">
        <v>32</v>
      </c>
      <c r="D1046" s="1">
        <v>89</v>
      </c>
      <c r="E1046" s="1">
        <v>42</v>
      </c>
      <c r="F1046" s="1">
        <v>235</v>
      </c>
      <c r="G1046" s="1" t="s">
        <v>5542</v>
      </c>
      <c r="H1046" s="1">
        <v>598</v>
      </c>
      <c r="J1046" s="1" t="s">
        <v>5543</v>
      </c>
      <c r="K1046" s="1" t="s">
        <v>5544</v>
      </c>
      <c r="L1046" s="1" t="s">
        <v>5545</v>
      </c>
      <c r="M1046" s="1">
        <v>1263</v>
      </c>
      <c r="N1046" s="1">
        <v>2353</v>
      </c>
      <c r="O1046" s="1" t="s">
        <v>5546</v>
      </c>
      <c r="P1046" s="1">
        <v>0</v>
      </c>
      <c r="Q1046" s="1" t="s">
        <v>5547</v>
      </c>
      <c r="R1046" s="2" t="s">
        <v>5548</v>
      </c>
      <c r="S1046" s="1">
        <v>32</v>
      </c>
      <c r="T1046" s="1" t="s">
        <v>37</v>
      </c>
      <c r="U1046" s="1" t="s">
        <v>38</v>
      </c>
      <c r="W1046" s="1">
        <v>1500000</v>
      </c>
      <c r="X1046" s="1">
        <v>2006</v>
      </c>
      <c r="Y1046" s="1">
        <v>555</v>
      </c>
      <c r="Z1046" s="1">
        <v>4.5999999999999996</v>
      </c>
      <c r="AA1046" s="1">
        <v>1.78</v>
      </c>
      <c r="AB1046" s="1">
        <v>352</v>
      </c>
    </row>
    <row r="1047" spans="1:28" x14ac:dyDescent="0.2">
      <c r="A1047" s="1" t="s">
        <v>28</v>
      </c>
      <c r="B1047" s="1" t="s">
        <v>4165</v>
      </c>
      <c r="C1047" s="1">
        <v>150</v>
      </c>
      <c r="D1047" s="1">
        <v>114</v>
      </c>
      <c r="E1047" s="1">
        <v>737</v>
      </c>
      <c r="F1047" s="1">
        <v>393</v>
      </c>
      <c r="G1047" s="1" t="s">
        <v>1890</v>
      </c>
      <c r="H1047" s="1">
        <v>2000</v>
      </c>
      <c r="I1047" s="1">
        <v>60652036</v>
      </c>
      <c r="J1047" s="1" t="s">
        <v>5549</v>
      </c>
      <c r="K1047" s="1" t="s">
        <v>233</v>
      </c>
      <c r="L1047" s="1" t="s">
        <v>5550</v>
      </c>
      <c r="M1047" s="1">
        <v>137854</v>
      </c>
      <c r="N1047" s="1">
        <v>3743</v>
      </c>
      <c r="O1047" s="1" t="s">
        <v>5551</v>
      </c>
      <c r="P1047" s="1">
        <v>1</v>
      </c>
      <c r="Q1047" s="1" t="s">
        <v>5552</v>
      </c>
      <c r="R1047" s="2" t="s">
        <v>5553</v>
      </c>
      <c r="S1047" s="1">
        <v>560</v>
      </c>
      <c r="T1047" s="1" t="s">
        <v>37</v>
      </c>
      <c r="U1047" s="1" t="s">
        <v>38</v>
      </c>
      <c r="V1047" s="1" t="s">
        <v>584</v>
      </c>
      <c r="W1047" s="1">
        <v>48000000</v>
      </c>
      <c r="X1047" s="1">
        <v>1999</v>
      </c>
      <c r="Y1047" s="1">
        <v>490</v>
      </c>
      <c r="Z1047" s="1">
        <v>7.1</v>
      </c>
      <c r="AA1047" s="1">
        <v>2.35</v>
      </c>
      <c r="AB1047" s="1">
        <v>3000</v>
      </c>
    </row>
    <row r="1048" spans="1:28" x14ac:dyDescent="0.2">
      <c r="A1048" s="1" t="s">
        <v>28</v>
      </c>
      <c r="B1048" s="1" t="s">
        <v>2353</v>
      </c>
      <c r="C1048" s="1">
        <v>172</v>
      </c>
      <c r="D1048" s="1">
        <v>137</v>
      </c>
      <c r="E1048" s="1">
        <v>79</v>
      </c>
      <c r="F1048" s="1">
        <v>194</v>
      </c>
      <c r="G1048" s="1" t="s">
        <v>5554</v>
      </c>
      <c r="H1048" s="1">
        <v>27000</v>
      </c>
      <c r="I1048" s="1">
        <v>1206135</v>
      </c>
      <c r="J1048" s="1" t="s">
        <v>2124</v>
      </c>
      <c r="K1048" s="1" t="s">
        <v>60</v>
      </c>
      <c r="L1048" s="1" t="s">
        <v>5555</v>
      </c>
      <c r="M1048" s="1">
        <v>40568</v>
      </c>
      <c r="N1048" s="1">
        <v>27666</v>
      </c>
      <c r="O1048" s="1" t="s">
        <v>5556</v>
      </c>
      <c r="P1048" s="1">
        <v>3</v>
      </c>
      <c r="Q1048" s="1" t="s">
        <v>5557</v>
      </c>
      <c r="R1048" s="2" t="s">
        <v>5558</v>
      </c>
      <c r="S1048" s="1">
        <v>185</v>
      </c>
      <c r="T1048" s="1" t="s">
        <v>37</v>
      </c>
      <c r="U1048" s="1" t="s">
        <v>5559</v>
      </c>
      <c r="V1048" s="1" t="s">
        <v>584</v>
      </c>
      <c r="W1048" s="1">
        <v>50000000</v>
      </c>
      <c r="X1048" s="1">
        <v>2015</v>
      </c>
      <c r="Y1048" s="1">
        <v>254</v>
      </c>
      <c r="Z1048" s="1">
        <v>6.4</v>
      </c>
      <c r="AA1048" s="1">
        <v>2.35</v>
      </c>
      <c r="AB1048" s="1">
        <v>18000</v>
      </c>
    </row>
    <row r="1049" spans="1:28" x14ac:dyDescent="0.2">
      <c r="A1049" s="1" t="s">
        <v>28</v>
      </c>
      <c r="B1049" s="1" t="s">
        <v>3128</v>
      </c>
      <c r="C1049" s="1">
        <v>103</v>
      </c>
      <c r="D1049" s="1">
        <v>112</v>
      </c>
      <c r="E1049" s="1">
        <v>109</v>
      </c>
      <c r="F1049" s="1">
        <v>261</v>
      </c>
      <c r="G1049" s="1" t="s">
        <v>5560</v>
      </c>
      <c r="H1049" s="1">
        <v>779</v>
      </c>
      <c r="I1049" s="1">
        <v>56607223</v>
      </c>
      <c r="J1049" s="1" t="s">
        <v>4218</v>
      </c>
      <c r="K1049" s="1" t="s">
        <v>5561</v>
      </c>
      <c r="L1049" s="1" t="s">
        <v>5562</v>
      </c>
      <c r="M1049" s="1">
        <v>93367</v>
      </c>
      <c r="N1049" s="1">
        <v>1823</v>
      </c>
      <c r="O1049" s="1" t="s">
        <v>5563</v>
      </c>
      <c r="P1049" s="1">
        <v>8</v>
      </c>
      <c r="Q1049" s="1" t="s">
        <v>5564</v>
      </c>
      <c r="R1049" s="2" t="s">
        <v>5565</v>
      </c>
      <c r="S1049" s="1">
        <v>497</v>
      </c>
      <c r="T1049" s="1" t="s">
        <v>37</v>
      </c>
      <c r="U1049" s="1" t="s">
        <v>267</v>
      </c>
      <c r="V1049" s="1" t="s">
        <v>39</v>
      </c>
      <c r="W1049" s="1">
        <v>48000000</v>
      </c>
      <c r="X1049" s="1">
        <v>2001</v>
      </c>
      <c r="Y1049" s="1">
        <v>629</v>
      </c>
      <c r="Z1049" s="1">
        <v>6.4</v>
      </c>
      <c r="AA1049" s="1">
        <v>2.35</v>
      </c>
      <c r="AB1049" s="1">
        <v>0</v>
      </c>
    </row>
    <row r="1050" spans="1:28" x14ac:dyDescent="0.2">
      <c r="A1050" s="1" t="s">
        <v>28</v>
      </c>
      <c r="B1050" s="1" t="s">
        <v>4391</v>
      </c>
      <c r="C1050" s="1">
        <v>140</v>
      </c>
      <c r="D1050" s="1">
        <v>120</v>
      </c>
      <c r="E1050" s="1">
        <v>34</v>
      </c>
      <c r="F1050" s="1">
        <v>1000</v>
      </c>
      <c r="G1050" s="1" t="s">
        <v>300</v>
      </c>
      <c r="H1050" s="1">
        <v>18000</v>
      </c>
      <c r="I1050" s="1">
        <v>50173190</v>
      </c>
      <c r="J1050" s="1" t="s">
        <v>5566</v>
      </c>
      <c r="K1050" s="1" t="s">
        <v>119</v>
      </c>
      <c r="L1050" s="1" t="s">
        <v>5567</v>
      </c>
      <c r="M1050" s="1">
        <v>148490</v>
      </c>
      <c r="N1050" s="1">
        <v>33615</v>
      </c>
      <c r="O1050" s="1" t="s">
        <v>1231</v>
      </c>
      <c r="P1050" s="1">
        <v>1</v>
      </c>
      <c r="Q1050" s="1" t="s">
        <v>5568</v>
      </c>
      <c r="R1050" s="2" t="s">
        <v>5569</v>
      </c>
      <c r="S1050" s="1">
        <v>537</v>
      </c>
      <c r="T1050" s="1" t="s">
        <v>37</v>
      </c>
      <c r="U1050" s="1" t="s">
        <v>38</v>
      </c>
      <c r="V1050" s="1" t="s">
        <v>39</v>
      </c>
      <c r="W1050" s="1">
        <v>48000000</v>
      </c>
      <c r="X1050" s="1">
        <v>2001</v>
      </c>
      <c r="Y1050" s="1">
        <v>12000</v>
      </c>
      <c r="Z1050" s="1">
        <v>7.4</v>
      </c>
      <c r="AA1050" s="1">
        <v>2.35</v>
      </c>
      <c r="AB1050" s="1">
        <v>0</v>
      </c>
    </row>
    <row r="1051" spans="1:28" x14ac:dyDescent="0.2">
      <c r="A1051" s="1" t="s">
        <v>28</v>
      </c>
      <c r="B1051" s="1" t="s">
        <v>1420</v>
      </c>
      <c r="C1051" s="1">
        <v>125</v>
      </c>
      <c r="D1051" s="1">
        <v>123</v>
      </c>
      <c r="E1051" s="1">
        <v>446</v>
      </c>
      <c r="F1051" s="1">
        <v>821</v>
      </c>
      <c r="G1051" s="1" t="s">
        <v>3749</v>
      </c>
      <c r="H1051" s="1">
        <v>20000</v>
      </c>
      <c r="I1051" s="1">
        <v>47095453</v>
      </c>
      <c r="J1051" s="1" t="s">
        <v>3631</v>
      </c>
      <c r="K1051" s="1" t="s">
        <v>262</v>
      </c>
      <c r="L1051" s="1" t="s">
        <v>5570</v>
      </c>
      <c r="M1051" s="1">
        <v>64595</v>
      </c>
      <c r="N1051" s="1">
        <v>22209</v>
      </c>
      <c r="O1051" s="1" t="s">
        <v>5571</v>
      </c>
      <c r="P1051" s="1">
        <v>1</v>
      </c>
      <c r="Q1051" s="1" t="s">
        <v>5572</v>
      </c>
      <c r="R1051" s="2" t="s">
        <v>5573</v>
      </c>
      <c r="S1051" s="1">
        <v>316</v>
      </c>
      <c r="T1051" s="1" t="s">
        <v>37</v>
      </c>
      <c r="U1051" s="1" t="s">
        <v>38</v>
      </c>
      <c r="V1051" s="1" t="s">
        <v>39</v>
      </c>
      <c r="W1051" s="1">
        <v>48000000</v>
      </c>
      <c r="X1051" s="1">
        <v>2001</v>
      </c>
      <c r="Y1051" s="1">
        <v>1000</v>
      </c>
      <c r="Z1051" s="1">
        <v>6.4</v>
      </c>
      <c r="AA1051" s="1">
        <v>1.85</v>
      </c>
      <c r="AB1051" s="1">
        <v>0</v>
      </c>
    </row>
    <row r="1052" spans="1:28" x14ac:dyDescent="0.2">
      <c r="A1052" s="1" t="s">
        <v>28</v>
      </c>
      <c r="B1052" s="1" t="s">
        <v>4217</v>
      </c>
      <c r="C1052" s="1">
        <v>125</v>
      </c>
      <c r="D1052" s="1">
        <v>93</v>
      </c>
      <c r="E1052" s="1">
        <v>11000</v>
      </c>
      <c r="F1052" s="1">
        <v>484</v>
      </c>
      <c r="G1052" s="1" t="s">
        <v>3798</v>
      </c>
      <c r="H1052" s="1">
        <v>3000</v>
      </c>
      <c r="I1052" s="1">
        <v>37879996</v>
      </c>
      <c r="J1052" s="1" t="s">
        <v>3631</v>
      </c>
      <c r="K1052" s="1" t="s">
        <v>499</v>
      </c>
      <c r="L1052" s="1" t="s">
        <v>5574</v>
      </c>
      <c r="M1052" s="1">
        <v>81888</v>
      </c>
      <c r="N1052" s="1">
        <v>5390</v>
      </c>
      <c r="O1052" s="1" t="s">
        <v>5575</v>
      </c>
      <c r="P1052" s="1">
        <v>2</v>
      </c>
      <c r="Q1052" s="1" t="s">
        <v>5576</v>
      </c>
      <c r="R1052" s="2" t="s">
        <v>5577</v>
      </c>
      <c r="S1052" s="1">
        <v>254</v>
      </c>
      <c r="T1052" s="1" t="s">
        <v>37</v>
      </c>
      <c r="U1052" s="1" t="s">
        <v>38</v>
      </c>
      <c r="V1052" s="1" t="s">
        <v>39</v>
      </c>
      <c r="W1052" s="1">
        <v>48000000</v>
      </c>
      <c r="X1052" s="1">
        <v>2000</v>
      </c>
      <c r="Y1052" s="1">
        <v>575</v>
      </c>
      <c r="Z1052" s="1">
        <v>6</v>
      </c>
      <c r="AA1052" s="1">
        <v>2.35</v>
      </c>
      <c r="AB1052" s="1">
        <v>0</v>
      </c>
    </row>
    <row r="1053" spans="1:28" x14ac:dyDescent="0.2">
      <c r="A1053" s="1" t="s">
        <v>28</v>
      </c>
      <c r="B1053" s="1" t="s">
        <v>4849</v>
      </c>
      <c r="C1053" s="1">
        <v>36</v>
      </c>
      <c r="D1053" s="1">
        <v>123</v>
      </c>
      <c r="E1053" s="1">
        <v>0</v>
      </c>
      <c r="F1053" s="1">
        <v>886</v>
      </c>
      <c r="G1053" s="1" t="s">
        <v>2397</v>
      </c>
      <c r="H1053" s="1">
        <v>12000</v>
      </c>
      <c r="I1053" s="1">
        <v>25900000</v>
      </c>
      <c r="J1053" s="1" t="s">
        <v>5578</v>
      </c>
      <c r="K1053" s="1" t="s">
        <v>704</v>
      </c>
      <c r="L1053" s="1" t="s">
        <v>5579</v>
      </c>
      <c r="M1053" s="1">
        <v>12771</v>
      </c>
      <c r="N1053" s="1">
        <v>18793</v>
      </c>
      <c r="O1053" s="1" t="s">
        <v>5580</v>
      </c>
      <c r="P1053" s="1">
        <v>1</v>
      </c>
      <c r="Q1053" s="1" t="s">
        <v>5581</v>
      </c>
      <c r="R1053" s="2" t="s">
        <v>5582</v>
      </c>
      <c r="S1053" s="1">
        <v>84</v>
      </c>
      <c r="T1053" s="1" t="s">
        <v>37</v>
      </c>
      <c r="U1053" s="1" t="s">
        <v>38</v>
      </c>
      <c r="V1053" s="1" t="s">
        <v>584</v>
      </c>
      <c r="W1053" s="1">
        <v>58000000</v>
      </c>
      <c r="X1053" s="1">
        <v>1984</v>
      </c>
      <c r="Y1053" s="1">
        <v>5000</v>
      </c>
      <c r="Z1053" s="1">
        <v>6.5</v>
      </c>
      <c r="AA1053" s="1">
        <v>1.85</v>
      </c>
      <c r="AB1053" s="1">
        <v>828</v>
      </c>
    </row>
    <row r="1054" spans="1:28" x14ac:dyDescent="0.2">
      <c r="A1054" s="1" t="s">
        <v>28</v>
      </c>
      <c r="B1054" s="1" t="s">
        <v>1420</v>
      </c>
      <c r="C1054" s="1">
        <v>295</v>
      </c>
      <c r="D1054" s="1">
        <v>122</v>
      </c>
      <c r="E1054" s="1">
        <v>446</v>
      </c>
      <c r="F1054" s="1">
        <v>600</v>
      </c>
      <c r="G1054" s="1" t="s">
        <v>1206</v>
      </c>
      <c r="H1054" s="1">
        <v>23000</v>
      </c>
      <c r="I1054" s="1">
        <v>53574088</v>
      </c>
      <c r="J1054" s="1" t="s">
        <v>5583</v>
      </c>
      <c r="K1054" s="1" t="s">
        <v>58</v>
      </c>
      <c r="L1054" s="1" t="s">
        <v>5584</v>
      </c>
      <c r="M1054" s="1">
        <v>237872</v>
      </c>
      <c r="N1054" s="1">
        <v>33548</v>
      </c>
      <c r="O1054" s="1" t="s">
        <v>5585</v>
      </c>
      <c r="P1054" s="1">
        <v>1</v>
      </c>
      <c r="Q1054" s="1" t="s">
        <v>5586</v>
      </c>
      <c r="R1054" s="2" t="s">
        <v>5587</v>
      </c>
      <c r="S1054" s="1">
        <v>560</v>
      </c>
      <c r="T1054" s="1" t="s">
        <v>37</v>
      </c>
      <c r="U1054" s="1" t="s">
        <v>38</v>
      </c>
      <c r="V1054" s="1" t="s">
        <v>584</v>
      </c>
      <c r="W1054" s="1">
        <v>55000000</v>
      </c>
      <c r="X1054" s="1">
        <v>2007</v>
      </c>
      <c r="Y1054" s="1">
        <v>8000</v>
      </c>
      <c r="Z1054" s="1">
        <v>7.8</v>
      </c>
      <c r="AA1054" s="1">
        <v>2.35</v>
      </c>
      <c r="AB1054" s="1">
        <v>0</v>
      </c>
    </row>
    <row r="1055" spans="1:28" x14ac:dyDescent="0.2">
      <c r="A1055" s="1" t="s">
        <v>28</v>
      </c>
      <c r="B1055" s="1" t="s">
        <v>5588</v>
      </c>
      <c r="C1055" s="1">
        <v>222</v>
      </c>
      <c r="D1055" s="1">
        <v>115</v>
      </c>
      <c r="E1055" s="1">
        <v>118</v>
      </c>
      <c r="F1055" s="1">
        <v>482</v>
      </c>
      <c r="G1055" s="1" t="s">
        <v>1340</v>
      </c>
      <c r="H1055" s="1">
        <v>14000</v>
      </c>
      <c r="I1055" s="1">
        <v>89253340</v>
      </c>
      <c r="J1055" s="1" t="s">
        <v>59</v>
      </c>
      <c r="K1055" s="1" t="s">
        <v>227</v>
      </c>
      <c r="L1055" s="1" t="s">
        <v>5589</v>
      </c>
      <c r="M1055" s="1">
        <v>133436</v>
      </c>
      <c r="N1055" s="1">
        <v>16967</v>
      </c>
      <c r="O1055" s="1" t="s">
        <v>5590</v>
      </c>
      <c r="P1055" s="1">
        <v>0</v>
      </c>
      <c r="Q1055" s="1" t="s">
        <v>5591</v>
      </c>
      <c r="R1055" s="2" t="s">
        <v>5592</v>
      </c>
      <c r="S1055" s="1">
        <v>323</v>
      </c>
      <c r="T1055" s="1" t="s">
        <v>37</v>
      </c>
      <c r="U1055" s="1" t="s">
        <v>1464</v>
      </c>
      <c r="V1055" s="1" t="s">
        <v>39</v>
      </c>
      <c r="W1055" s="1">
        <v>48000000</v>
      </c>
      <c r="X1055" s="1">
        <v>2014</v>
      </c>
      <c r="Y1055" s="1">
        <v>794</v>
      </c>
      <c r="Z1055" s="1">
        <v>6</v>
      </c>
      <c r="AA1055" s="1">
        <v>2.35</v>
      </c>
      <c r="AB1055" s="1">
        <v>38000</v>
      </c>
    </row>
    <row r="1056" spans="1:28" x14ac:dyDescent="0.2">
      <c r="A1056" s="1" t="s">
        <v>28</v>
      </c>
      <c r="B1056" s="1" t="s">
        <v>1525</v>
      </c>
      <c r="C1056" s="1">
        <v>158</v>
      </c>
      <c r="D1056" s="1">
        <v>123</v>
      </c>
      <c r="E1056" s="1">
        <v>0</v>
      </c>
      <c r="F1056" s="1">
        <v>23</v>
      </c>
      <c r="G1056" s="1" t="s">
        <v>2967</v>
      </c>
      <c r="H1056" s="1">
        <v>3000</v>
      </c>
      <c r="I1056" s="1">
        <v>37339525</v>
      </c>
      <c r="J1056" s="1" t="s">
        <v>5273</v>
      </c>
      <c r="K1056" s="1" t="s">
        <v>251</v>
      </c>
      <c r="L1056" s="1" t="s">
        <v>5593</v>
      </c>
      <c r="M1056" s="1">
        <v>71708</v>
      </c>
      <c r="N1056" s="1">
        <v>3768</v>
      </c>
      <c r="O1056" s="1" t="s">
        <v>5594</v>
      </c>
      <c r="P1056" s="1">
        <v>1</v>
      </c>
      <c r="Q1056" s="1" t="s">
        <v>5595</v>
      </c>
      <c r="R1056" s="2" t="s">
        <v>5596</v>
      </c>
      <c r="S1056" s="1">
        <v>307</v>
      </c>
      <c r="T1056" s="1" t="s">
        <v>37</v>
      </c>
      <c r="U1056" s="1" t="s">
        <v>38</v>
      </c>
      <c r="V1056" s="1" t="s">
        <v>584</v>
      </c>
      <c r="W1056" s="1">
        <v>48000000</v>
      </c>
      <c r="X1056" s="1">
        <v>1998</v>
      </c>
      <c r="Y1056" s="1">
        <v>745</v>
      </c>
      <c r="Z1056" s="1">
        <v>7</v>
      </c>
      <c r="AA1056" s="1">
        <v>1.85</v>
      </c>
      <c r="AB1056" s="1">
        <v>0</v>
      </c>
    </row>
    <row r="1057" spans="1:28" x14ac:dyDescent="0.2">
      <c r="A1057" s="1" t="s">
        <v>28</v>
      </c>
      <c r="B1057" s="1" t="s">
        <v>2111</v>
      </c>
      <c r="C1057" s="1">
        <v>72</v>
      </c>
      <c r="D1057" s="1">
        <v>96</v>
      </c>
      <c r="E1057" s="1">
        <v>0</v>
      </c>
      <c r="F1057" s="1">
        <v>302</v>
      </c>
      <c r="G1057" s="1" t="s">
        <v>792</v>
      </c>
      <c r="H1057" s="1">
        <v>2000</v>
      </c>
      <c r="I1057" s="1">
        <v>60154431</v>
      </c>
      <c r="J1057" s="1" t="s">
        <v>5597</v>
      </c>
      <c r="K1057" s="1" t="s">
        <v>901</v>
      </c>
      <c r="L1057" s="1" t="s">
        <v>5598</v>
      </c>
      <c r="M1057" s="1">
        <v>122347</v>
      </c>
      <c r="N1057" s="1">
        <v>3718</v>
      </c>
      <c r="O1057" s="1" t="s">
        <v>5599</v>
      </c>
      <c r="P1057" s="1">
        <v>1</v>
      </c>
      <c r="Q1057" s="1" t="s">
        <v>5600</v>
      </c>
      <c r="R1057" s="2" t="s">
        <v>5601</v>
      </c>
      <c r="S1057" s="1">
        <v>345</v>
      </c>
      <c r="T1057" s="1" t="s">
        <v>37</v>
      </c>
      <c r="U1057" s="1" t="s">
        <v>38</v>
      </c>
      <c r="V1057" s="1" t="s">
        <v>39</v>
      </c>
      <c r="W1057" s="1">
        <v>47000000</v>
      </c>
      <c r="X1057" s="1">
        <v>1996</v>
      </c>
      <c r="Y1057" s="1">
        <v>1000</v>
      </c>
      <c r="Z1057" s="1">
        <v>6</v>
      </c>
      <c r="AA1057" s="1">
        <v>2.35</v>
      </c>
      <c r="AB1057" s="1">
        <v>0</v>
      </c>
    </row>
    <row r="1058" spans="1:28" x14ac:dyDescent="0.2">
      <c r="A1058" s="1" t="s">
        <v>28</v>
      </c>
      <c r="B1058" s="1" t="s">
        <v>5602</v>
      </c>
      <c r="C1058" s="1">
        <v>34</v>
      </c>
      <c r="D1058" s="1">
        <v>110</v>
      </c>
      <c r="E1058" s="1">
        <v>375</v>
      </c>
      <c r="F1058" s="1">
        <v>59</v>
      </c>
      <c r="G1058" s="1" t="s">
        <v>5603</v>
      </c>
      <c r="H1058" s="1">
        <v>113</v>
      </c>
      <c r="I1058" s="1">
        <v>528972</v>
      </c>
      <c r="J1058" s="1" t="s">
        <v>5604</v>
      </c>
      <c r="K1058" s="1" t="s">
        <v>5605</v>
      </c>
      <c r="L1058" s="1" t="s">
        <v>5606</v>
      </c>
      <c r="M1058" s="1">
        <v>5639</v>
      </c>
      <c r="N1058" s="1">
        <v>371</v>
      </c>
      <c r="O1058" s="1" t="s">
        <v>5607</v>
      </c>
      <c r="P1058" s="1">
        <v>0</v>
      </c>
      <c r="Q1058" s="1" t="s">
        <v>5608</v>
      </c>
      <c r="R1058" s="2" t="s">
        <v>5609</v>
      </c>
      <c r="S1058" s="1">
        <v>55</v>
      </c>
      <c r="T1058" s="1" t="s">
        <v>5610</v>
      </c>
      <c r="U1058" s="1" t="s">
        <v>5611</v>
      </c>
      <c r="V1058" s="1" t="s">
        <v>5612</v>
      </c>
      <c r="X1058" s="1">
        <v>1998</v>
      </c>
      <c r="Y1058" s="1">
        <v>102</v>
      </c>
      <c r="Z1058" s="1">
        <v>7.8</v>
      </c>
      <c r="AB1058" s="1">
        <v>522</v>
      </c>
    </row>
    <row r="1059" spans="1:28" x14ac:dyDescent="0.2">
      <c r="A1059" s="1" t="s">
        <v>28</v>
      </c>
      <c r="B1059" s="1" t="s">
        <v>1679</v>
      </c>
      <c r="C1059" s="1">
        <v>72</v>
      </c>
      <c r="D1059" s="1">
        <v>105</v>
      </c>
      <c r="E1059" s="1">
        <v>631</v>
      </c>
      <c r="F1059" s="1">
        <v>327</v>
      </c>
      <c r="G1059" s="1" t="s">
        <v>1679</v>
      </c>
      <c r="H1059" s="1">
        <v>678</v>
      </c>
      <c r="I1059" s="1">
        <v>103738726</v>
      </c>
      <c r="J1059" s="1" t="s">
        <v>5613</v>
      </c>
      <c r="K1059" s="1" t="s">
        <v>5614</v>
      </c>
      <c r="L1059" s="1" t="s">
        <v>5615</v>
      </c>
      <c r="M1059" s="1">
        <v>47819</v>
      </c>
      <c r="N1059" s="1">
        <v>2096</v>
      </c>
      <c r="O1059" s="1" t="s">
        <v>4744</v>
      </c>
      <c r="P1059" s="1">
        <v>1</v>
      </c>
      <c r="Q1059" s="1" t="s">
        <v>5616</v>
      </c>
      <c r="R1059" s="2" t="s">
        <v>5617</v>
      </c>
      <c r="S1059" s="1">
        <v>164</v>
      </c>
      <c r="T1059" s="1" t="s">
        <v>37</v>
      </c>
      <c r="U1059" s="1" t="s">
        <v>38</v>
      </c>
      <c r="V1059" s="1" t="s">
        <v>94</v>
      </c>
      <c r="W1059" s="1">
        <v>100000000</v>
      </c>
      <c r="X1059" s="1">
        <v>1990</v>
      </c>
      <c r="Y1059" s="1">
        <v>631</v>
      </c>
      <c r="Z1059" s="1">
        <v>6.1</v>
      </c>
      <c r="AA1059" s="1">
        <v>1.85</v>
      </c>
      <c r="AB1059" s="1">
        <v>2000</v>
      </c>
    </row>
    <row r="1060" spans="1:28" x14ac:dyDescent="0.2">
      <c r="A1060" s="1" t="s">
        <v>28</v>
      </c>
      <c r="B1060" s="1" t="s">
        <v>1310</v>
      </c>
      <c r="C1060" s="1">
        <v>152</v>
      </c>
      <c r="D1060" s="1">
        <v>113</v>
      </c>
      <c r="E1060" s="1">
        <v>323</v>
      </c>
      <c r="F1060" s="1">
        <v>835</v>
      </c>
      <c r="G1060" s="1" t="s">
        <v>5618</v>
      </c>
      <c r="H1060" s="1">
        <v>1000</v>
      </c>
      <c r="I1060" s="1">
        <v>69304264</v>
      </c>
      <c r="J1060" s="1" t="s">
        <v>5619</v>
      </c>
      <c r="K1060" s="1" t="s">
        <v>1819</v>
      </c>
      <c r="L1060" s="1" t="s">
        <v>5620</v>
      </c>
      <c r="M1060" s="1">
        <v>73068</v>
      </c>
      <c r="N1060" s="1">
        <v>4660</v>
      </c>
      <c r="O1060" s="1" t="s">
        <v>2106</v>
      </c>
      <c r="P1060" s="1">
        <v>0</v>
      </c>
      <c r="Q1060" s="1" t="s">
        <v>5621</v>
      </c>
      <c r="R1060" s="2" t="s">
        <v>5622</v>
      </c>
      <c r="S1060" s="1">
        <v>419</v>
      </c>
      <c r="T1060" s="1" t="s">
        <v>37</v>
      </c>
      <c r="U1060" s="1" t="s">
        <v>38</v>
      </c>
      <c r="V1060" s="1" t="s">
        <v>584</v>
      </c>
      <c r="W1060" s="1">
        <v>48000000</v>
      </c>
      <c r="X1060" s="1">
        <v>1999</v>
      </c>
      <c r="Y1060" s="1">
        <v>977</v>
      </c>
      <c r="Z1060" s="1">
        <v>6.8</v>
      </c>
      <c r="AA1060" s="1">
        <v>2.35</v>
      </c>
      <c r="AB1060" s="1">
        <v>0</v>
      </c>
    </row>
    <row r="1061" spans="1:28" x14ac:dyDescent="0.2">
      <c r="A1061" s="1" t="s">
        <v>28</v>
      </c>
      <c r="B1061" s="1" t="s">
        <v>5623</v>
      </c>
      <c r="C1061" s="1">
        <v>89</v>
      </c>
      <c r="D1061" s="1">
        <v>132</v>
      </c>
      <c r="E1061" s="1">
        <v>545</v>
      </c>
      <c r="F1061" s="1">
        <v>807</v>
      </c>
      <c r="G1061" s="1" t="s">
        <v>5624</v>
      </c>
      <c r="H1061" s="1">
        <v>919</v>
      </c>
      <c r="I1061" s="1">
        <v>29781453</v>
      </c>
      <c r="J1061" s="1" t="s">
        <v>4166</v>
      </c>
      <c r="K1061" s="1" t="s">
        <v>1983</v>
      </c>
      <c r="L1061" s="1" t="s">
        <v>5625</v>
      </c>
      <c r="M1061" s="1">
        <v>22447</v>
      </c>
      <c r="N1061" s="1">
        <v>4796</v>
      </c>
      <c r="O1061" s="1" t="s">
        <v>5626</v>
      </c>
      <c r="P1061" s="1">
        <v>1</v>
      </c>
      <c r="Q1061" s="1" t="s">
        <v>5627</v>
      </c>
      <c r="R1061" s="2" t="s">
        <v>5628</v>
      </c>
      <c r="S1061" s="1">
        <v>210</v>
      </c>
      <c r="T1061" s="1" t="s">
        <v>37</v>
      </c>
      <c r="U1061" s="1" t="s">
        <v>38</v>
      </c>
      <c r="V1061" s="1" t="s">
        <v>39</v>
      </c>
      <c r="W1061" s="1">
        <v>48000000</v>
      </c>
      <c r="X1061" s="1">
        <v>2001</v>
      </c>
      <c r="Y1061" s="1">
        <v>811</v>
      </c>
      <c r="Z1061" s="1">
        <v>6.4</v>
      </c>
      <c r="AA1061" s="1">
        <v>1.85</v>
      </c>
      <c r="AB1061" s="1">
        <v>0</v>
      </c>
    </row>
    <row r="1062" spans="1:28" x14ac:dyDescent="0.2">
      <c r="A1062" s="1" t="s">
        <v>28</v>
      </c>
      <c r="B1062" s="1" t="s">
        <v>5629</v>
      </c>
      <c r="C1062" s="1">
        <v>145</v>
      </c>
      <c r="D1062" s="1">
        <v>93</v>
      </c>
      <c r="E1062" s="1">
        <v>270</v>
      </c>
      <c r="F1062" s="1">
        <v>535</v>
      </c>
      <c r="G1062" s="1" t="s">
        <v>794</v>
      </c>
      <c r="H1062" s="1">
        <v>13000</v>
      </c>
      <c r="J1062" s="1" t="s">
        <v>1022</v>
      </c>
      <c r="K1062" s="1" t="s">
        <v>1783</v>
      </c>
      <c r="L1062" s="1" t="s">
        <v>5630</v>
      </c>
      <c r="M1062" s="1">
        <v>172489</v>
      </c>
      <c r="N1062" s="1">
        <v>15192</v>
      </c>
      <c r="O1062" s="1" t="s">
        <v>4602</v>
      </c>
      <c r="P1062" s="1">
        <v>1</v>
      </c>
      <c r="Q1062" s="1" t="s">
        <v>5631</v>
      </c>
      <c r="R1062" s="2" t="s">
        <v>5632</v>
      </c>
      <c r="S1062" s="1">
        <v>376</v>
      </c>
      <c r="T1062" s="1" t="s">
        <v>37</v>
      </c>
      <c r="U1062" s="1" t="s">
        <v>38</v>
      </c>
      <c r="V1062" s="1" t="s">
        <v>584</v>
      </c>
      <c r="W1062" s="1">
        <v>14000000</v>
      </c>
      <c r="X1062" s="1">
        <v>1982</v>
      </c>
      <c r="Y1062" s="1">
        <v>954</v>
      </c>
      <c r="Z1062" s="1">
        <v>7.7</v>
      </c>
      <c r="AA1062" s="1">
        <v>2.35</v>
      </c>
      <c r="AB1062" s="1">
        <v>0</v>
      </c>
    </row>
    <row r="1063" spans="1:28" x14ac:dyDescent="0.2">
      <c r="A1063" s="1" t="s">
        <v>746</v>
      </c>
      <c r="B1063" s="1" t="s">
        <v>5633</v>
      </c>
      <c r="C1063" s="1">
        <v>144</v>
      </c>
      <c r="D1063" s="1">
        <v>115</v>
      </c>
      <c r="E1063" s="1">
        <v>0</v>
      </c>
      <c r="F1063" s="1">
        <v>12</v>
      </c>
      <c r="G1063" s="1" t="s">
        <v>5634</v>
      </c>
      <c r="H1063" s="1">
        <v>29</v>
      </c>
      <c r="J1063" s="1" t="s">
        <v>5566</v>
      </c>
      <c r="K1063" s="1" t="s">
        <v>5635</v>
      </c>
      <c r="L1063" s="1" t="s">
        <v>5636</v>
      </c>
      <c r="M1063" s="1">
        <v>54057</v>
      </c>
      <c r="N1063" s="1">
        <v>95</v>
      </c>
      <c r="O1063" s="1" t="s">
        <v>5637</v>
      </c>
      <c r="P1063" s="1">
        <v>0</v>
      </c>
      <c r="Q1063" s="1" t="s">
        <v>5638</v>
      </c>
      <c r="R1063" s="2" t="s">
        <v>5639</v>
      </c>
      <c r="S1063" s="1">
        <v>236</v>
      </c>
      <c r="T1063" s="1" t="s">
        <v>5640</v>
      </c>
      <c r="U1063" s="1" t="s">
        <v>5641</v>
      </c>
      <c r="V1063" s="1" t="s">
        <v>94</v>
      </c>
      <c r="W1063" s="1">
        <v>1000000</v>
      </c>
      <c r="X1063" s="1">
        <v>1972</v>
      </c>
      <c r="Y1063" s="1">
        <v>29</v>
      </c>
      <c r="Z1063" s="1">
        <v>8.1</v>
      </c>
      <c r="AA1063" s="1">
        <v>2.35</v>
      </c>
      <c r="AB1063" s="1">
        <v>0</v>
      </c>
    </row>
    <row r="1064" spans="1:28" x14ac:dyDescent="0.2">
      <c r="A1064" s="1" t="s">
        <v>28</v>
      </c>
      <c r="B1064" s="1" t="s">
        <v>5642</v>
      </c>
      <c r="C1064" s="1">
        <v>93</v>
      </c>
      <c r="D1064" s="1">
        <v>75</v>
      </c>
      <c r="E1064" s="1">
        <v>0</v>
      </c>
      <c r="F1064" s="1">
        <v>677</v>
      </c>
      <c r="G1064" s="1" t="s">
        <v>3299</v>
      </c>
      <c r="H1064" s="1">
        <v>4000</v>
      </c>
      <c r="I1064" s="1">
        <v>15519841</v>
      </c>
      <c r="J1064" s="1" t="s">
        <v>270</v>
      </c>
      <c r="K1064" s="1" t="s">
        <v>2476</v>
      </c>
      <c r="L1064" s="1" t="s">
        <v>5643</v>
      </c>
      <c r="M1064" s="1">
        <v>8693</v>
      </c>
      <c r="N1064" s="1">
        <v>6863</v>
      </c>
      <c r="O1064" s="1" t="s">
        <v>4982</v>
      </c>
      <c r="P1064" s="1">
        <v>3</v>
      </c>
      <c r="Q1064" s="1" t="s">
        <v>5644</v>
      </c>
      <c r="R1064" s="2" t="s">
        <v>5645</v>
      </c>
      <c r="S1064" s="1">
        <v>71</v>
      </c>
      <c r="T1064" s="1" t="s">
        <v>37</v>
      </c>
      <c r="U1064" s="1" t="s">
        <v>38</v>
      </c>
      <c r="V1064" s="1" t="s">
        <v>94</v>
      </c>
      <c r="W1064" s="1">
        <v>47000000</v>
      </c>
      <c r="X1064" s="1">
        <v>2006</v>
      </c>
      <c r="Y1064" s="1">
        <v>769</v>
      </c>
      <c r="Z1064" s="1">
        <v>4.5</v>
      </c>
      <c r="AA1064" s="1">
        <v>1.85</v>
      </c>
      <c r="AB1064" s="1">
        <v>261</v>
      </c>
    </row>
    <row r="1065" spans="1:28" x14ac:dyDescent="0.2">
      <c r="A1065" s="1" t="s">
        <v>28</v>
      </c>
      <c r="B1065" s="1" t="s">
        <v>5646</v>
      </c>
      <c r="C1065" s="1">
        <v>46</v>
      </c>
      <c r="D1065" s="1">
        <v>108</v>
      </c>
      <c r="E1065" s="1">
        <v>350</v>
      </c>
      <c r="F1065" s="1">
        <v>77</v>
      </c>
      <c r="G1065" s="1" t="s">
        <v>5647</v>
      </c>
      <c r="H1065" s="1">
        <v>8000</v>
      </c>
      <c r="I1065" s="1">
        <v>5600000</v>
      </c>
      <c r="J1065" s="1" t="s">
        <v>3389</v>
      </c>
      <c r="K1065" s="1" t="s">
        <v>1526</v>
      </c>
      <c r="L1065" s="1" t="s">
        <v>5648</v>
      </c>
      <c r="M1065" s="1">
        <v>11913</v>
      </c>
      <c r="N1065" s="1">
        <v>8349</v>
      </c>
      <c r="O1065" s="1" t="s">
        <v>5649</v>
      </c>
      <c r="P1065" s="1">
        <v>1</v>
      </c>
      <c r="Q1065" s="1" t="s">
        <v>5650</v>
      </c>
      <c r="R1065" s="2" t="s">
        <v>5651</v>
      </c>
      <c r="S1065" s="1">
        <v>97</v>
      </c>
      <c r="T1065" s="1" t="s">
        <v>37</v>
      </c>
      <c r="U1065" s="1" t="s">
        <v>38</v>
      </c>
      <c r="V1065" s="1" t="s">
        <v>584</v>
      </c>
      <c r="W1065" s="1">
        <v>47000000</v>
      </c>
      <c r="X1065" s="1">
        <v>1996</v>
      </c>
      <c r="Y1065" s="1">
        <v>115</v>
      </c>
      <c r="Z1065" s="1">
        <v>5.8</v>
      </c>
      <c r="AA1065" s="1">
        <v>1.85</v>
      </c>
      <c r="AB1065" s="1">
        <v>616</v>
      </c>
    </row>
    <row r="1066" spans="1:28" x14ac:dyDescent="0.2">
      <c r="A1066" s="1" t="s">
        <v>28</v>
      </c>
      <c r="B1066" s="1" t="s">
        <v>5652</v>
      </c>
      <c r="C1066" s="1">
        <v>84</v>
      </c>
      <c r="D1066" s="1">
        <v>105</v>
      </c>
      <c r="E1066" s="1">
        <v>29</v>
      </c>
      <c r="F1066" s="1">
        <v>692</v>
      </c>
      <c r="G1066" s="1" t="s">
        <v>2066</v>
      </c>
      <c r="H1066" s="1">
        <v>8000</v>
      </c>
      <c r="I1066" s="1">
        <v>126805112</v>
      </c>
      <c r="J1066" s="1" t="s">
        <v>1680</v>
      </c>
      <c r="K1066" s="1" t="s">
        <v>1526</v>
      </c>
      <c r="L1066" s="1" t="s">
        <v>5653</v>
      </c>
      <c r="M1066" s="1">
        <v>98199</v>
      </c>
      <c r="N1066" s="1">
        <v>12344</v>
      </c>
      <c r="O1066" s="1" t="s">
        <v>724</v>
      </c>
      <c r="P1066" s="1">
        <v>1</v>
      </c>
      <c r="Q1066" s="1" t="s">
        <v>5654</v>
      </c>
      <c r="R1066" s="2" t="s">
        <v>5655</v>
      </c>
      <c r="S1066" s="1">
        <v>169</v>
      </c>
      <c r="T1066" s="1" t="s">
        <v>37</v>
      </c>
      <c r="U1066" s="1" t="s">
        <v>38</v>
      </c>
      <c r="V1066" s="1" t="s">
        <v>39</v>
      </c>
      <c r="W1066" s="1">
        <v>46000000</v>
      </c>
      <c r="X1066" s="1">
        <v>1997</v>
      </c>
      <c r="Y1066" s="1">
        <v>1000</v>
      </c>
      <c r="Z1066" s="1">
        <v>6.3</v>
      </c>
      <c r="AA1066" s="1">
        <v>2.35</v>
      </c>
      <c r="AB1066" s="1">
        <v>0</v>
      </c>
    </row>
    <row r="1067" spans="1:28" x14ac:dyDescent="0.2">
      <c r="A1067" s="1" t="s">
        <v>28</v>
      </c>
      <c r="B1067" s="1" t="s">
        <v>5116</v>
      </c>
      <c r="C1067" s="1">
        <v>142</v>
      </c>
      <c r="D1067" s="1">
        <v>102</v>
      </c>
      <c r="E1067" s="1">
        <v>148</v>
      </c>
      <c r="F1067" s="1">
        <v>135</v>
      </c>
      <c r="G1067" s="1" t="s">
        <v>476</v>
      </c>
      <c r="H1067" s="1">
        <v>8000</v>
      </c>
      <c r="I1067" s="1">
        <v>93607673</v>
      </c>
      <c r="J1067" s="1" t="s">
        <v>1680</v>
      </c>
      <c r="K1067" s="1" t="s">
        <v>1526</v>
      </c>
      <c r="L1067" s="1" t="s">
        <v>5656</v>
      </c>
      <c r="M1067" s="1">
        <v>47573</v>
      </c>
      <c r="N1067" s="1">
        <v>9176</v>
      </c>
      <c r="O1067" s="1" t="s">
        <v>2203</v>
      </c>
      <c r="P1067" s="1">
        <v>4</v>
      </c>
      <c r="Q1067" s="1" t="s">
        <v>5657</v>
      </c>
      <c r="R1067" s="2" t="s">
        <v>5658</v>
      </c>
      <c r="S1067" s="1">
        <v>343</v>
      </c>
      <c r="T1067" s="1" t="s">
        <v>37</v>
      </c>
      <c r="U1067" s="1" t="s">
        <v>38</v>
      </c>
      <c r="V1067" s="1" t="s">
        <v>39</v>
      </c>
      <c r="W1067" s="1">
        <v>48000000</v>
      </c>
      <c r="X1067" s="1">
        <v>2001</v>
      </c>
      <c r="Y1067" s="1">
        <v>973</v>
      </c>
      <c r="Z1067" s="1">
        <v>5.7</v>
      </c>
      <c r="AA1067" s="1">
        <v>2.35</v>
      </c>
      <c r="AB1067" s="1">
        <v>881</v>
      </c>
    </row>
    <row r="1068" spans="1:28" x14ac:dyDescent="0.2">
      <c r="A1068" s="1" t="s">
        <v>28</v>
      </c>
      <c r="B1068" s="1" t="s">
        <v>57</v>
      </c>
      <c r="C1068" s="1">
        <v>185</v>
      </c>
      <c r="D1068" s="1">
        <v>118</v>
      </c>
      <c r="E1068" s="1">
        <v>22000</v>
      </c>
      <c r="F1068" s="1">
        <v>319</v>
      </c>
      <c r="G1068" s="1" t="s">
        <v>3760</v>
      </c>
      <c r="H1068" s="1">
        <v>14000</v>
      </c>
      <c r="I1068" s="1">
        <v>67263182</v>
      </c>
      <c r="J1068" s="1" t="s">
        <v>1923</v>
      </c>
      <c r="K1068" s="1" t="s">
        <v>2381</v>
      </c>
      <c r="L1068" s="1" t="s">
        <v>5659</v>
      </c>
      <c r="M1068" s="1">
        <v>218771</v>
      </c>
      <c r="N1068" s="1">
        <v>15658</v>
      </c>
      <c r="O1068" s="1" t="s">
        <v>5660</v>
      </c>
      <c r="P1068" s="1">
        <v>0</v>
      </c>
      <c r="Q1068" s="1" t="s">
        <v>5661</v>
      </c>
      <c r="R1068" s="2" t="s">
        <v>5662</v>
      </c>
      <c r="S1068" s="1">
        <v>651</v>
      </c>
      <c r="T1068" s="1" t="s">
        <v>37</v>
      </c>
      <c r="U1068" s="1" t="s">
        <v>38</v>
      </c>
      <c r="V1068" s="1" t="s">
        <v>584</v>
      </c>
      <c r="W1068" s="1">
        <v>46000000</v>
      </c>
      <c r="X1068" s="1">
        <v>2002</v>
      </c>
      <c r="Y1068" s="1">
        <v>509</v>
      </c>
      <c r="Z1068" s="1">
        <v>7.2</v>
      </c>
      <c r="AA1068" s="1">
        <v>2.35</v>
      </c>
      <c r="AB1068" s="1">
        <v>0</v>
      </c>
    </row>
    <row r="1069" spans="1:28" x14ac:dyDescent="0.2">
      <c r="A1069" s="1" t="s">
        <v>28</v>
      </c>
      <c r="B1069" s="1" t="s">
        <v>3375</v>
      </c>
      <c r="C1069" s="1">
        <v>143</v>
      </c>
      <c r="D1069" s="1">
        <v>111</v>
      </c>
      <c r="E1069" s="1">
        <v>906</v>
      </c>
      <c r="F1069" s="1">
        <v>906</v>
      </c>
      <c r="G1069" s="1" t="s">
        <v>1231</v>
      </c>
      <c r="H1069" s="1">
        <v>1000</v>
      </c>
      <c r="I1069" s="1">
        <v>92001027</v>
      </c>
      <c r="J1069" s="1" t="s">
        <v>5663</v>
      </c>
      <c r="K1069" s="1" t="s">
        <v>3376</v>
      </c>
      <c r="L1069" s="1" t="s">
        <v>5664</v>
      </c>
      <c r="M1069" s="1">
        <v>97838</v>
      </c>
      <c r="N1069" s="1">
        <v>6315</v>
      </c>
      <c r="O1069" s="1" t="s">
        <v>3375</v>
      </c>
      <c r="P1069" s="1">
        <v>2</v>
      </c>
      <c r="Q1069" s="1" t="s">
        <v>5665</v>
      </c>
      <c r="R1069" s="2" t="s">
        <v>5666</v>
      </c>
      <c r="S1069" s="1">
        <v>286</v>
      </c>
      <c r="T1069" s="1" t="s">
        <v>37</v>
      </c>
      <c r="U1069" s="1" t="s">
        <v>38</v>
      </c>
      <c r="V1069" s="1" t="s">
        <v>39</v>
      </c>
      <c r="W1069" s="1">
        <v>45000000</v>
      </c>
      <c r="X1069" s="1">
        <v>1996</v>
      </c>
      <c r="Y1069" s="1">
        <v>1000</v>
      </c>
      <c r="Z1069" s="1">
        <v>7.6</v>
      </c>
      <c r="AA1069" s="1">
        <v>2.35</v>
      </c>
      <c r="AB1069" s="1">
        <v>3000</v>
      </c>
    </row>
    <row r="1070" spans="1:28" x14ac:dyDescent="0.2">
      <c r="A1070" s="1" t="s">
        <v>28</v>
      </c>
      <c r="B1070" s="1" t="s">
        <v>4692</v>
      </c>
      <c r="C1070" s="1">
        <v>178</v>
      </c>
      <c r="D1070" s="1">
        <v>81</v>
      </c>
      <c r="E1070" s="1">
        <v>39</v>
      </c>
      <c r="F1070" s="1">
        <v>364</v>
      </c>
      <c r="G1070" s="1" t="s">
        <v>5667</v>
      </c>
      <c r="H1070" s="1">
        <v>13000</v>
      </c>
      <c r="I1070" s="1">
        <v>10539414</v>
      </c>
      <c r="J1070" s="1" t="s">
        <v>5668</v>
      </c>
      <c r="K1070" s="1" t="s">
        <v>457</v>
      </c>
      <c r="L1070" s="1" t="s">
        <v>5669</v>
      </c>
      <c r="M1070" s="1">
        <v>45729</v>
      </c>
      <c r="N1070" s="1">
        <v>14619</v>
      </c>
      <c r="O1070" s="1" t="s">
        <v>5670</v>
      </c>
      <c r="P1070" s="1">
        <v>1</v>
      </c>
      <c r="Q1070" s="1" t="s">
        <v>5671</v>
      </c>
      <c r="R1070" s="2" t="s">
        <v>5672</v>
      </c>
      <c r="S1070" s="1">
        <v>176</v>
      </c>
      <c r="T1070" s="1" t="s">
        <v>37</v>
      </c>
      <c r="U1070" s="1" t="s">
        <v>38</v>
      </c>
      <c r="V1070" s="1" t="s">
        <v>39</v>
      </c>
      <c r="W1070" s="1">
        <v>47000000</v>
      </c>
      <c r="X1070" s="1">
        <v>2010</v>
      </c>
      <c r="Y1070" s="1">
        <v>541</v>
      </c>
      <c r="Z1070" s="1">
        <v>4.7</v>
      </c>
      <c r="AA1070" s="1">
        <v>2.35</v>
      </c>
      <c r="AB1070" s="1">
        <v>0</v>
      </c>
    </row>
    <row r="1071" spans="1:28" x14ac:dyDescent="0.2">
      <c r="A1071" s="1" t="s">
        <v>28</v>
      </c>
      <c r="B1071" s="1" t="s">
        <v>1014</v>
      </c>
      <c r="C1071" s="1">
        <v>65</v>
      </c>
      <c r="D1071" s="1">
        <v>116</v>
      </c>
      <c r="E1071" s="1">
        <v>380</v>
      </c>
      <c r="F1071" s="1">
        <v>826</v>
      </c>
      <c r="G1071" s="1" t="s">
        <v>1156</v>
      </c>
      <c r="H1071" s="1">
        <v>18000</v>
      </c>
      <c r="I1071" s="1">
        <v>58918501</v>
      </c>
      <c r="J1071" s="1" t="s">
        <v>5673</v>
      </c>
      <c r="K1071" s="1" t="s">
        <v>1726</v>
      </c>
      <c r="L1071" s="1" t="s">
        <v>5674</v>
      </c>
      <c r="M1071" s="1">
        <v>40126</v>
      </c>
      <c r="N1071" s="1">
        <v>33233</v>
      </c>
      <c r="O1071" s="1" t="s">
        <v>1318</v>
      </c>
      <c r="P1071" s="1">
        <v>1</v>
      </c>
      <c r="Q1071" s="1" t="s">
        <v>5675</v>
      </c>
      <c r="R1071" s="2" t="s">
        <v>5676</v>
      </c>
      <c r="S1071" s="1">
        <v>107</v>
      </c>
      <c r="T1071" s="1" t="s">
        <v>37</v>
      </c>
      <c r="U1071" s="1" t="s">
        <v>38</v>
      </c>
      <c r="V1071" s="1" t="s">
        <v>584</v>
      </c>
      <c r="W1071" s="1">
        <v>46000000</v>
      </c>
      <c r="X1071" s="1">
        <v>1996</v>
      </c>
      <c r="Y1071" s="1">
        <v>13000</v>
      </c>
      <c r="Z1071" s="1">
        <v>6.6</v>
      </c>
      <c r="AA1071" s="1">
        <v>1.85</v>
      </c>
      <c r="AB1071" s="1">
        <v>975</v>
      </c>
    </row>
    <row r="1072" spans="1:28" x14ac:dyDescent="0.2">
      <c r="A1072" s="1" t="s">
        <v>28</v>
      </c>
      <c r="B1072" s="1" t="s">
        <v>513</v>
      </c>
      <c r="C1072" s="1">
        <v>73</v>
      </c>
      <c r="D1072" s="1">
        <v>86</v>
      </c>
      <c r="E1072" s="1">
        <v>293</v>
      </c>
      <c r="F1072" s="1">
        <v>255</v>
      </c>
      <c r="G1072" s="1" t="s">
        <v>5677</v>
      </c>
      <c r="H1072" s="1">
        <v>509</v>
      </c>
      <c r="I1072" s="1">
        <v>181395380</v>
      </c>
      <c r="J1072" s="1" t="s">
        <v>3631</v>
      </c>
      <c r="K1072" s="1" t="s">
        <v>3760</v>
      </c>
      <c r="L1072" s="1" t="s">
        <v>5678</v>
      </c>
      <c r="M1072" s="1">
        <v>220392</v>
      </c>
      <c r="N1072" s="1">
        <v>2070</v>
      </c>
      <c r="O1072" s="1" t="s">
        <v>5679</v>
      </c>
      <c r="P1072" s="1">
        <v>1</v>
      </c>
      <c r="Q1072" s="1" t="s">
        <v>5680</v>
      </c>
      <c r="R1072" s="2" t="s">
        <v>5681</v>
      </c>
      <c r="S1072" s="1">
        <v>243</v>
      </c>
      <c r="T1072" s="1" t="s">
        <v>37</v>
      </c>
      <c r="U1072" s="1" t="s">
        <v>38</v>
      </c>
      <c r="V1072" s="1" t="s">
        <v>39</v>
      </c>
      <c r="W1072" s="1">
        <v>45000000</v>
      </c>
      <c r="X1072" s="1">
        <v>1997</v>
      </c>
      <c r="Y1072" s="1">
        <v>418</v>
      </c>
      <c r="Z1072" s="1">
        <v>6.8</v>
      </c>
      <c r="AA1072" s="1">
        <v>1.85</v>
      </c>
      <c r="AB1072" s="1">
        <v>0</v>
      </c>
    </row>
    <row r="1073" spans="1:28" x14ac:dyDescent="0.2">
      <c r="A1073" s="1" t="s">
        <v>28</v>
      </c>
      <c r="B1073" s="1" t="s">
        <v>5682</v>
      </c>
      <c r="C1073" s="1">
        <v>72</v>
      </c>
      <c r="D1073" s="1">
        <v>127</v>
      </c>
      <c r="E1073" s="1">
        <v>65</v>
      </c>
      <c r="F1073" s="1">
        <v>345</v>
      </c>
      <c r="G1073" s="1" t="s">
        <v>5683</v>
      </c>
      <c r="H1073" s="1">
        <v>788</v>
      </c>
      <c r="I1073" s="1">
        <v>14946229</v>
      </c>
      <c r="J1073" s="1" t="s">
        <v>5684</v>
      </c>
      <c r="K1073" s="1" t="s">
        <v>2869</v>
      </c>
      <c r="L1073" s="1" t="s">
        <v>5685</v>
      </c>
      <c r="M1073" s="1">
        <v>2581</v>
      </c>
      <c r="N1073" s="1">
        <v>2104</v>
      </c>
      <c r="O1073" s="1" t="s">
        <v>5686</v>
      </c>
      <c r="P1073" s="1">
        <v>1</v>
      </c>
      <c r="R1073" s="2" t="s">
        <v>5687</v>
      </c>
      <c r="S1073" s="1">
        <v>29</v>
      </c>
      <c r="T1073" s="1" t="s">
        <v>37</v>
      </c>
      <c r="U1073" s="1" t="s">
        <v>56</v>
      </c>
      <c r="V1073" s="1" t="s">
        <v>584</v>
      </c>
      <c r="W1073" s="1">
        <v>25000000</v>
      </c>
      <c r="X1073" s="1">
        <v>2016</v>
      </c>
      <c r="Y1073" s="1">
        <v>423</v>
      </c>
      <c r="Z1073" s="1">
        <v>7.3</v>
      </c>
      <c r="AA1073" s="1">
        <v>2.35</v>
      </c>
      <c r="AB1073" s="1">
        <v>0</v>
      </c>
    </row>
    <row r="1074" spans="1:28" x14ac:dyDescent="0.2">
      <c r="A1074" s="1" t="s">
        <v>28</v>
      </c>
      <c r="B1074" s="1" t="s">
        <v>5688</v>
      </c>
      <c r="C1074" s="1">
        <v>10</v>
      </c>
      <c r="D1074" s="1">
        <v>140</v>
      </c>
      <c r="E1074" s="1">
        <v>92</v>
      </c>
      <c r="F1074" s="1">
        <v>522</v>
      </c>
      <c r="G1074" s="1" t="s">
        <v>1924</v>
      </c>
      <c r="H1074" s="1">
        <v>1000</v>
      </c>
      <c r="J1074" s="1" t="s">
        <v>1960</v>
      </c>
      <c r="K1074" s="1" t="s">
        <v>3511</v>
      </c>
      <c r="L1074" s="1" t="s">
        <v>5689</v>
      </c>
      <c r="M1074" s="1">
        <v>491</v>
      </c>
      <c r="N1074" s="1">
        <v>2704</v>
      </c>
      <c r="O1074" s="1" t="s">
        <v>5690</v>
      </c>
      <c r="P1074" s="1">
        <v>1</v>
      </c>
      <c r="Q1074" s="1" t="s">
        <v>5691</v>
      </c>
      <c r="R1074" s="2" t="s">
        <v>5692</v>
      </c>
      <c r="S1074" s="1">
        <v>16</v>
      </c>
      <c r="T1074" s="1" t="s">
        <v>37</v>
      </c>
      <c r="U1074" s="1" t="s">
        <v>5693</v>
      </c>
      <c r="V1074" s="1" t="s">
        <v>94</v>
      </c>
      <c r="W1074" s="1">
        <v>48000000</v>
      </c>
      <c r="X1074" s="1">
        <v>1981</v>
      </c>
      <c r="Y1074" s="1">
        <v>623</v>
      </c>
      <c r="Z1074" s="1">
        <v>2.7</v>
      </c>
      <c r="AA1074" s="1">
        <v>2.35</v>
      </c>
      <c r="AB1074" s="1">
        <v>115</v>
      </c>
    </row>
    <row r="1075" spans="1:28" x14ac:dyDescent="0.2">
      <c r="A1075" s="1" t="s">
        <v>28</v>
      </c>
      <c r="B1075" s="1" t="s">
        <v>4106</v>
      </c>
      <c r="C1075" s="1">
        <v>35</v>
      </c>
      <c r="D1075" s="1">
        <v>91</v>
      </c>
      <c r="E1075" s="1">
        <v>32</v>
      </c>
      <c r="F1075" s="1">
        <v>628</v>
      </c>
      <c r="G1075" s="1" t="s">
        <v>3917</v>
      </c>
      <c r="H1075" s="1">
        <v>924</v>
      </c>
      <c r="I1075" s="1">
        <v>130512915</v>
      </c>
      <c r="J1075" s="1" t="s">
        <v>514</v>
      </c>
      <c r="K1075" s="1" t="s">
        <v>2960</v>
      </c>
      <c r="L1075" s="1" t="s">
        <v>5694</v>
      </c>
      <c r="M1075" s="1">
        <v>60884</v>
      </c>
      <c r="N1075" s="1">
        <v>3244</v>
      </c>
      <c r="O1075" s="1" t="s">
        <v>4107</v>
      </c>
      <c r="P1075" s="1">
        <v>2</v>
      </c>
      <c r="Q1075" s="1" t="s">
        <v>5695</v>
      </c>
      <c r="R1075" s="2" t="s">
        <v>5696</v>
      </c>
      <c r="S1075" s="1">
        <v>85</v>
      </c>
      <c r="T1075" s="1" t="s">
        <v>37</v>
      </c>
      <c r="U1075" s="1" t="s">
        <v>38</v>
      </c>
      <c r="V1075" s="1" t="s">
        <v>94</v>
      </c>
      <c r="W1075" s="1">
        <v>45000000</v>
      </c>
      <c r="X1075" s="1">
        <v>1994</v>
      </c>
      <c r="Y1075" s="1">
        <v>664</v>
      </c>
      <c r="Z1075" s="1">
        <v>4.8</v>
      </c>
      <c r="AA1075" s="1">
        <v>1.33</v>
      </c>
      <c r="AB1075" s="1">
        <v>0</v>
      </c>
    </row>
    <row r="1076" spans="1:28" x14ac:dyDescent="0.2">
      <c r="A1076" s="1" t="s">
        <v>28</v>
      </c>
      <c r="B1076" s="1" t="s">
        <v>5588</v>
      </c>
      <c r="C1076" s="1">
        <v>358</v>
      </c>
      <c r="D1076" s="1">
        <v>98</v>
      </c>
      <c r="E1076" s="1">
        <v>118</v>
      </c>
      <c r="F1076" s="1">
        <v>558</v>
      </c>
      <c r="G1076" s="1" t="s">
        <v>5697</v>
      </c>
      <c r="H1076" s="1">
        <v>14000</v>
      </c>
      <c r="I1076" s="1">
        <v>139852971</v>
      </c>
      <c r="J1076" s="1" t="s">
        <v>333</v>
      </c>
      <c r="K1076" s="1" t="s">
        <v>227</v>
      </c>
      <c r="L1076" s="1" t="s">
        <v>5698</v>
      </c>
      <c r="M1076" s="1">
        <v>238671</v>
      </c>
      <c r="N1076" s="1">
        <v>16410</v>
      </c>
      <c r="O1076" s="1" t="s">
        <v>1229</v>
      </c>
      <c r="P1076" s="1">
        <v>0</v>
      </c>
      <c r="Q1076" s="1" t="s">
        <v>5699</v>
      </c>
      <c r="R1076" s="2" t="s">
        <v>5700</v>
      </c>
      <c r="S1076" s="1">
        <v>461</v>
      </c>
      <c r="T1076" s="1" t="s">
        <v>37</v>
      </c>
      <c r="U1076" s="1" t="s">
        <v>1464</v>
      </c>
      <c r="V1076" s="1" t="s">
        <v>39</v>
      </c>
      <c r="W1076" s="1">
        <v>45000000</v>
      </c>
      <c r="X1076" s="1">
        <v>2012</v>
      </c>
      <c r="Y1076" s="1">
        <v>935</v>
      </c>
      <c r="Z1076" s="1">
        <v>6.3</v>
      </c>
      <c r="AA1076" s="1">
        <v>2.35</v>
      </c>
      <c r="AB1076" s="1">
        <v>63000</v>
      </c>
    </row>
    <row r="1077" spans="1:28" x14ac:dyDescent="0.2">
      <c r="A1077" s="1" t="s">
        <v>28</v>
      </c>
      <c r="B1077" s="1" t="s">
        <v>5701</v>
      </c>
      <c r="C1077" s="1">
        <v>151</v>
      </c>
      <c r="D1077" s="1">
        <v>84</v>
      </c>
      <c r="E1077" s="1">
        <v>119</v>
      </c>
      <c r="F1077" s="1">
        <v>750</v>
      </c>
      <c r="G1077" s="1" t="s">
        <v>5702</v>
      </c>
      <c r="H1077" s="1">
        <v>807</v>
      </c>
      <c r="I1077" s="1">
        <v>110000082</v>
      </c>
      <c r="J1077" s="1" t="s">
        <v>1670</v>
      </c>
      <c r="K1077" s="1" t="s">
        <v>5703</v>
      </c>
      <c r="L1077" s="1" t="s">
        <v>5704</v>
      </c>
      <c r="M1077" s="1">
        <v>111526</v>
      </c>
      <c r="N1077" s="1">
        <v>3629</v>
      </c>
      <c r="O1077" s="1" t="s">
        <v>5705</v>
      </c>
      <c r="P1077" s="1">
        <v>7</v>
      </c>
      <c r="Q1077" s="1" t="s">
        <v>5706</v>
      </c>
      <c r="R1077" s="2" t="s">
        <v>5707</v>
      </c>
      <c r="S1077" s="1">
        <v>347</v>
      </c>
      <c r="T1077" s="1" t="s">
        <v>37</v>
      </c>
      <c r="U1077" s="1" t="s">
        <v>38</v>
      </c>
      <c r="V1077" s="1" t="s">
        <v>39</v>
      </c>
      <c r="W1077" s="1">
        <v>48000000</v>
      </c>
      <c r="X1077" s="1">
        <v>2003</v>
      </c>
      <c r="Y1077" s="1">
        <v>780</v>
      </c>
      <c r="Z1077" s="1">
        <v>5.5</v>
      </c>
      <c r="AA1077" s="1">
        <v>1.85</v>
      </c>
      <c r="AB1077" s="1">
        <v>0</v>
      </c>
    </row>
    <row r="1078" spans="1:28" x14ac:dyDescent="0.2">
      <c r="A1078" s="1" t="s">
        <v>28</v>
      </c>
      <c r="B1078" s="1" t="s">
        <v>4238</v>
      </c>
      <c r="C1078" s="1">
        <v>140</v>
      </c>
      <c r="D1078" s="1">
        <v>109</v>
      </c>
      <c r="E1078" s="1">
        <v>80</v>
      </c>
      <c r="F1078" s="1">
        <v>213</v>
      </c>
      <c r="G1078" s="1" t="s">
        <v>5708</v>
      </c>
      <c r="H1078" s="1">
        <v>545</v>
      </c>
      <c r="I1078" s="1">
        <v>106807667</v>
      </c>
      <c r="J1078" s="1" t="s">
        <v>5709</v>
      </c>
      <c r="K1078" s="1" t="s">
        <v>5710</v>
      </c>
      <c r="L1078" s="1" t="s">
        <v>5711</v>
      </c>
      <c r="M1078" s="1">
        <v>137377</v>
      </c>
      <c r="N1078" s="1">
        <v>1574</v>
      </c>
      <c r="O1078" s="1" t="s">
        <v>5712</v>
      </c>
      <c r="P1078" s="1">
        <v>1</v>
      </c>
      <c r="Q1078" s="1" t="s">
        <v>5713</v>
      </c>
      <c r="R1078" s="2" t="s">
        <v>5714</v>
      </c>
      <c r="S1078" s="1">
        <v>370</v>
      </c>
      <c r="T1078" s="1" t="s">
        <v>37</v>
      </c>
      <c r="U1078" s="1" t="s">
        <v>38</v>
      </c>
      <c r="V1078" s="1" t="s">
        <v>39</v>
      </c>
      <c r="W1078" s="1">
        <v>45000000</v>
      </c>
      <c r="X1078" s="1">
        <v>2000</v>
      </c>
      <c r="Y1078" s="1">
        <v>337</v>
      </c>
      <c r="Z1078" s="1">
        <v>6.2</v>
      </c>
      <c r="AA1078" s="1">
        <v>1.85</v>
      </c>
      <c r="AB1078" s="1">
        <v>0</v>
      </c>
    </row>
    <row r="1079" spans="1:28" x14ac:dyDescent="0.2">
      <c r="A1079" s="1" t="s">
        <v>28</v>
      </c>
      <c r="B1079" s="1" t="s">
        <v>2702</v>
      </c>
      <c r="C1079" s="1">
        <v>201</v>
      </c>
      <c r="D1079" s="1">
        <v>93</v>
      </c>
      <c r="E1079" s="1">
        <v>40</v>
      </c>
      <c r="F1079" s="1">
        <v>311</v>
      </c>
      <c r="G1079" s="1" t="s">
        <v>499</v>
      </c>
      <c r="H1079" s="1">
        <v>14000</v>
      </c>
      <c r="I1079" s="1">
        <v>101702060</v>
      </c>
      <c r="J1079" s="1" t="s">
        <v>5715</v>
      </c>
      <c r="K1079" s="1" t="s">
        <v>699</v>
      </c>
      <c r="L1079" s="1" t="s">
        <v>5716</v>
      </c>
      <c r="M1079" s="1">
        <v>85323</v>
      </c>
      <c r="N1079" s="1">
        <v>17925</v>
      </c>
      <c r="O1079" s="1" t="s">
        <v>5717</v>
      </c>
      <c r="P1079" s="1">
        <v>0</v>
      </c>
      <c r="Q1079" s="1" t="s">
        <v>5718</v>
      </c>
      <c r="R1079" s="2" t="s">
        <v>5719</v>
      </c>
      <c r="S1079" s="1">
        <v>212</v>
      </c>
      <c r="T1079" s="1" t="s">
        <v>37</v>
      </c>
      <c r="U1079" s="1" t="s">
        <v>38</v>
      </c>
      <c r="V1079" s="1" t="s">
        <v>94</v>
      </c>
      <c r="W1079" s="1">
        <v>45000000</v>
      </c>
      <c r="X1079" s="1">
        <v>2008</v>
      </c>
      <c r="Y1079" s="1">
        <v>3000</v>
      </c>
      <c r="Z1079" s="1">
        <v>5.8</v>
      </c>
      <c r="AA1079" s="1">
        <v>1.85</v>
      </c>
      <c r="AB1079" s="1">
        <v>0</v>
      </c>
    </row>
    <row r="1080" spans="1:28" x14ac:dyDescent="0.2">
      <c r="A1080" s="1" t="s">
        <v>28</v>
      </c>
      <c r="B1080" s="1" t="s">
        <v>3302</v>
      </c>
      <c r="C1080" s="1">
        <v>77</v>
      </c>
      <c r="D1080" s="1">
        <v>113</v>
      </c>
      <c r="E1080" s="1">
        <v>0</v>
      </c>
      <c r="F1080" s="1">
        <v>995</v>
      </c>
      <c r="G1080" s="1" t="s">
        <v>3233</v>
      </c>
      <c r="H1080" s="1">
        <v>11000</v>
      </c>
      <c r="I1080" s="1">
        <v>95149435</v>
      </c>
      <c r="J1080" s="1" t="s">
        <v>2716</v>
      </c>
      <c r="K1080" s="1" t="s">
        <v>256</v>
      </c>
      <c r="L1080" s="1" t="s">
        <v>5720</v>
      </c>
      <c r="M1080" s="1">
        <v>53687</v>
      </c>
      <c r="N1080" s="1">
        <v>15362</v>
      </c>
      <c r="O1080" s="1" t="s">
        <v>3304</v>
      </c>
      <c r="P1080" s="1">
        <v>2</v>
      </c>
      <c r="Q1080" s="1" t="s">
        <v>5721</v>
      </c>
      <c r="R1080" s="2" t="s">
        <v>5722</v>
      </c>
      <c r="S1080" s="1">
        <v>152</v>
      </c>
      <c r="T1080" s="1" t="s">
        <v>37</v>
      </c>
      <c r="U1080" s="1" t="s">
        <v>38</v>
      </c>
      <c r="V1080" s="1" t="s">
        <v>276</v>
      </c>
      <c r="W1080" s="1">
        <v>40000000</v>
      </c>
      <c r="X1080" s="1">
        <v>2004</v>
      </c>
      <c r="Y1080" s="1">
        <v>1000</v>
      </c>
      <c r="Z1080" s="1">
        <v>5.7</v>
      </c>
      <c r="AA1080" s="1">
        <v>1.85</v>
      </c>
      <c r="AB1080" s="1">
        <v>1000</v>
      </c>
    </row>
    <row r="1081" spans="1:28" x14ac:dyDescent="0.2">
      <c r="A1081" s="1" t="s">
        <v>28</v>
      </c>
      <c r="B1081" s="1" t="s">
        <v>2265</v>
      </c>
      <c r="C1081" s="1">
        <v>43</v>
      </c>
      <c r="D1081" s="1">
        <v>141</v>
      </c>
      <c r="E1081" s="1">
        <v>79</v>
      </c>
      <c r="F1081" s="1">
        <v>956</v>
      </c>
      <c r="G1081" s="1" t="s">
        <v>1526</v>
      </c>
      <c r="H1081" s="1">
        <v>18000</v>
      </c>
      <c r="I1081" s="1">
        <v>100768056</v>
      </c>
      <c r="J1081" s="1" t="s">
        <v>2141</v>
      </c>
      <c r="K1081" s="1" t="s">
        <v>1726</v>
      </c>
      <c r="L1081" s="1" t="s">
        <v>5723</v>
      </c>
      <c r="M1081" s="1">
        <v>59569</v>
      </c>
      <c r="N1081" s="1">
        <v>30063</v>
      </c>
      <c r="O1081" s="1" t="s">
        <v>1015</v>
      </c>
      <c r="P1081" s="1">
        <v>0</v>
      </c>
      <c r="Q1081" s="1" t="s">
        <v>5724</v>
      </c>
      <c r="R1081" s="2" t="s">
        <v>5725</v>
      </c>
      <c r="S1081" s="1">
        <v>89</v>
      </c>
      <c r="T1081" s="1" t="s">
        <v>37</v>
      </c>
      <c r="U1081" s="1" t="s">
        <v>38</v>
      </c>
      <c r="V1081" s="1" t="s">
        <v>39</v>
      </c>
      <c r="W1081" s="1">
        <v>45000000</v>
      </c>
      <c r="X1081" s="1">
        <v>1993</v>
      </c>
      <c r="Y1081" s="1">
        <v>8000</v>
      </c>
      <c r="Z1081" s="1">
        <v>6.5</v>
      </c>
      <c r="AA1081" s="1">
        <v>2.35</v>
      </c>
      <c r="AB1081" s="1">
        <v>0</v>
      </c>
    </row>
    <row r="1082" spans="1:28" x14ac:dyDescent="0.2">
      <c r="A1082" s="1" t="s">
        <v>28</v>
      </c>
      <c r="B1082" s="1" t="s">
        <v>1323</v>
      </c>
      <c r="C1082" s="1">
        <v>39</v>
      </c>
      <c r="D1082" s="1">
        <v>119</v>
      </c>
      <c r="E1082" s="1">
        <v>541</v>
      </c>
      <c r="F1082" s="1">
        <v>551</v>
      </c>
      <c r="G1082" s="1" t="s">
        <v>1854</v>
      </c>
      <c r="H1082" s="1">
        <v>821</v>
      </c>
      <c r="I1082" s="1">
        <v>92115211</v>
      </c>
      <c r="J1082" s="1" t="s">
        <v>2141</v>
      </c>
      <c r="K1082" s="1" t="s">
        <v>5571</v>
      </c>
      <c r="L1082" s="1" t="s">
        <v>5726</v>
      </c>
      <c r="M1082" s="1">
        <v>45798</v>
      </c>
      <c r="N1082" s="1">
        <v>4043</v>
      </c>
      <c r="O1082" s="1" t="s">
        <v>5727</v>
      </c>
      <c r="P1082" s="1">
        <v>3</v>
      </c>
      <c r="Q1082" s="1" t="s">
        <v>5728</v>
      </c>
      <c r="R1082" s="2" t="s">
        <v>5729</v>
      </c>
      <c r="S1082" s="1">
        <v>94</v>
      </c>
      <c r="T1082" s="1" t="s">
        <v>37</v>
      </c>
      <c r="U1082" s="1" t="s">
        <v>38</v>
      </c>
      <c r="V1082" s="1" t="s">
        <v>39</v>
      </c>
      <c r="W1082" s="1">
        <v>45000000</v>
      </c>
      <c r="X1082" s="1">
        <v>1994</v>
      </c>
      <c r="Y1082" s="1">
        <v>577</v>
      </c>
      <c r="Z1082" s="1">
        <v>6.7</v>
      </c>
      <c r="AA1082" s="1">
        <v>2.35</v>
      </c>
      <c r="AB1082" s="1">
        <v>1000</v>
      </c>
    </row>
    <row r="1083" spans="1:28" x14ac:dyDescent="0.2">
      <c r="A1083" s="1" t="s">
        <v>28</v>
      </c>
      <c r="B1083" s="1" t="s">
        <v>3890</v>
      </c>
      <c r="C1083" s="1">
        <v>207</v>
      </c>
      <c r="D1083" s="1">
        <v>97</v>
      </c>
      <c r="E1083" s="1">
        <v>0</v>
      </c>
      <c r="F1083" s="1">
        <v>760</v>
      </c>
      <c r="G1083" s="1" t="s">
        <v>5730</v>
      </c>
      <c r="H1083" s="1">
        <v>11000</v>
      </c>
      <c r="I1083" s="1">
        <v>93452056</v>
      </c>
      <c r="J1083" s="1" t="s">
        <v>5382</v>
      </c>
      <c r="K1083" s="1" t="s">
        <v>465</v>
      </c>
      <c r="L1083" s="1" t="s">
        <v>5731</v>
      </c>
      <c r="M1083" s="1">
        <v>184795</v>
      </c>
      <c r="N1083" s="1">
        <v>14868</v>
      </c>
      <c r="O1083" s="1" t="s">
        <v>273</v>
      </c>
      <c r="P1083" s="1">
        <v>1</v>
      </c>
      <c r="Q1083" s="1" t="s">
        <v>5732</v>
      </c>
      <c r="R1083" s="2" t="s">
        <v>5733</v>
      </c>
      <c r="S1083" s="1">
        <v>310</v>
      </c>
      <c r="T1083" s="1" t="s">
        <v>37</v>
      </c>
      <c r="U1083" s="1" t="s">
        <v>38</v>
      </c>
      <c r="V1083" s="1" t="s">
        <v>39</v>
      </c>
      <c r="W1083" s="1">
        <v>45000000</v>
      </c>
      <c r="X1083" s="1">
        <v>2007</v>
      </c>
      <c r="Y1083" s="1">
        <v>2000</v>
      </c>
      <c r="Z1083" s="1">
        <v>7.4</v>
      </c>
      <c r="AA1083" s="1">
        <v>1.85</v>
      </c>
      <c r="AB1083" s="1">
        <v>22000</v>
      </c>
    </row>
    <row r="1084" spans="1:28" x14ac:dyDescent="0.2">
      <c r="A1084" s="1" t="s">
        <v>28</v>
      </c>
      <c r="B1084" s="1" t="s">
        <v>1197</v>
      </c>
      <c r="C1084" s="1">
        <v>47</v>
      </c>
      <c r="D1084" s="1">
        <v>117</v>
      </c>
      <c r="E1084" s="1">
        <v>176</v>
      </c>
      <c r="F1084" s="1">
        <v>308</v>
      </c>
      <c r="G1084" s="1" t="s">
        <v>75</v>
      </c>
      <c r="H1084" s="1">
        <v>11000</v>
      </c>
      <c r="I1084" s="1">
        <v>83287363</v>
      </c>
      <c r="J1084" s="1" t="s">
        <v>59</v>
      </c>
      <c r="K1084" s="1" t="s">
        <v>390</v>
      </c>
      <c r="L1084" s="1" t="s">
        <v>5734</v>
      </c>
      <c r="M1084" s="1">
        <v>81442</v>
      </c>
      <c r="N1084" s="1">
        <v>12757</v>
      </c>
      <c r="O1084" s="1" t="s">
        <v>5735</v>
      </c>
      <c r="P1084" s="1">
        <v>1</v>
      </c>
      <c r="Q1084" s="1" t="s">
        <v>5736</v>
      </c>
      <c r="R1084" s="2" t="s">
        <v>5737</v>
      </c>
      <c r="S1084" s="1">
        <v>137</v>
      </c>
      <c r="T1084" s="1" t="s">
        <v>37</v>
      </c>
      <c r="U1084" s="1" t="s">
        <v>38</v>
      </c>
      <c r="V1084" s="1" t="s">
        <v>584</v>
      </c>
      <c r="W1084" s="1">
        <v>45000000</v>
      </c>
      <c r="X1084" s="1">
        <v>1992</v>
      </c>
      <c r="Y1084" s="1">
        <v>530</v>
      </c>
      <c r="Z1084" s="1">
        <v>6.9</v>
      </c>
      <c r="AA1084" s="1">
        <v>2.35</v>
      </c>
      <c r="AB1084" s="1">
        <v>0</v>
      </c>
    </row>
    <row r="1085" spans="1:28" x14ac:dyDescent="0.2">
      <c r="A1085" s="1" t="s">
        <v>28</v>
      </c>
      <c r="B1085" s="1" t="s">
        <v>3101</v>
      </c>
      <c r="C1085" s="1">
        <v>132</v>
      </c>
      <c r="D1085" s="1">
        <v>101</v>
      </c>
      <c r="E1085" s="1">
        <v>126</v>
      </c>
      <c r="F1085" s="1">
        <v>586</v>
      </c>
      <c r="G1085" s="1" t="s">
        <v>5738</v>
      </c>
      <c r="H1085" s="1">
        <v>3000</v>
      </c>
      <c r="I1085" s="1">
        <v>82931301</v>
      </c>
      <c r="J1085" s="1" t="s">
        <v>1680</v>
      </c>
      <c r="K1085" s="1" t="s">
        <v>1542</v>
      </c>
      <c r="L1085" s="1" t="s">
        <v>5739</v>
      </c>
      <c r="M1085" s="1">
        <v>43358</v>
      </c>
      <c r="N1085" s="1">
        <v>6292</v>
      </c>
      <c r="O1085" s="1" t="s">
        <v>4123</v>
      </c>
      <c r="P1085" s="1">
        <v>0</v>
      </c>
      <c r="Q1085" s="1" t="s">
        <v>5740</v>
      </c>
      <c r="R1085" s="2" t="s">
        <v>5741</v>
      </c>
      <c r="S1085" s="1">
        <v>228</v>
      </c>
      <c r="T1085" s="1" t="s">
        <v>37</v>
      </c>
      <c r="U1085" s="1" t="s">
        <v>766</v>
      </c>
      <c r="V1085" s="1" t="s">
        <v>39</v>
      </c>
      <c r="W1085" s="1">
        <v>60000000</v>
      </c>
      <c r="X1085" s="1">
        <v>2005</v>
      </c>
      <c r="Y1085" s="1">
        <v>949</v>
      </c>
      <c r="Z1085" s="1">
        <v>5.5</v>
      </c>
      <c r="AA1085" s="1">
        <v>2.35</v>
      </c>
      <c r="AB1085" s="1">
        <v>0</v>
      </c>
    </row>
    <row r="1086" spans="1:28" x14ac:dyDescent="0.2">
      <c r="A1086" s="1" t="s">
        <v>28</v>
      </c>
      <c r="B1086" s="1" t="s">
        <v>5742</v>
      </c>
      <c r="C1086" s="1">
        <v>454</v>
      </c>
      <c r="D1086" s="1">
        <v>153</v>
      </c>
      <c r="E1086" s="1">
        <v>777</v>
      </c>
      <c r="F1086" s="1">
        <v>1000</v>
      </c>
      <c r="G1086" s="1" t="s">
        <v>372</v>
      </c>
      <c r="H1086" s="1">
        <v>20000</v>
      </c>
      <c r="I1086" s="1">
        <v>60962878</v>
      </c>
      <c r="J1086" s="1" t="s">
        <v>2141</v>
      </c>
      <c r="K1086" s="1" t="s">
        <v>262</v>
      </c>
      <c r="L1086" s="1" t="s">
        <v>5743</v>
      </c>
      <c r="M1086" s="1">
        <v>383591</v>
      </c>
      <c r="N1086" s="1">
        <v>37321</v>
      </c>
      <c r="O1086" s="1" t="s">
        <v>4448</v>
      </c>
      <c r="P1086" s="1">
        <v>2</v>
      </c>
      <c r="Q1086" s="1" t="s">
        <v>5744</v>
      </c>
      <c r="R1086" s="2" t="s">
        <v>5745</v>
      </c>
      <c r="S1086" s="1">
        <v>620</v>
      </c>
      <c r="T1086" s="1" t="s">
        <v>37</v>
      </c>
      <c r="U1086" s="1" t="s">
        <v>38</v>
      </c>
      <c r="V1086" s="1" t="s">
        <v>584</v>
      </c>
      <c r="W1086" s="1">
        <v>46000000</v>
      </c>
      <c r="X1086" s="1">
        <v>2013</v>
      </c>
      <c r="Y1086" s="1">
        <v>15000</v>
      </c>
      <c r="Z1086" s="1">
        <v>8.1</v>
      </c>
      <c r="AA1086" s="1">
        <v>1.85</v>
      </c>
      <c r="AB1086" s="1">
        <v>86000</v>
      </c>
    </row>
    <row r="1087" spans="1:28" x14ac:dyDescent="0.2">
      <c r="A1087" s="1" t="s">
        <v>28</v>
      </c>
      <c r="B1087" s="1" t="s">
        <v>3097</v>
      </c>
      <c r="C1087" s="1">
        <v>109</v>
      </c>
      <c r="D1087" s="1">
        <v>122</v>
      </c>
      <c r="E1087" s="1">
        <v>845</v>
      </c>
      <c r="F1087" s="1">
        <v>854</v>
      </c>
      <c r="G1087" s="1" t="s">
        <v>1139</v>
      </c>
      <c r="H1087" s="1">
        <v>18000</v>
      </c>
      <c r="I1087" s="1">
        <v>76261036</v>
      </c>
      <c r="J1087" s="1" t="s">
        <v>2124</v>
      </c>
      <c r="K1087" s="1" t="s">
        <v>1726</v>
      </c>
      <c r="L1087" s="1" t="s">
        <v>5746</v>
      </c>
      <c r="M1087" s="1">
        <v>305929</v>
      </c>
      <c r="N1087" s="1">
        <v>22370</v>
      </c>
      <c r="O1087" s="1" t="s">
        <v>4831</v>
      </c>
      <c r="P1087" s="1">
        <v>2</v>
      </c>
      <c r="Q1087" s="1" t="s">
        <v>5747</v>
      </c>
      <c r="R1087" s="2" t="s">
        <v>5748</v>
      </c>
      <c r="S1087" s="1">
        <v>633</v>
      </c>
      <c r="T1087" s="1" t="s">
        <v>37</v>
      </c>
      <c r="U1087" s="1" t="s">
        <v>38</v>
      </c>
      <c r="V1087" s="1" t="s">
        <v>584</v>
      </c>
      <c r="W1087" s="1">
        <v>45000000</v>
      </c>
      <c r="X1087" s="1">
        <v>2001</v>
      </c>
      <c r="Y1087" s="1">
        <v>881</v>
      </c>
      <c r="Z1087" s="1">
        <v>7.7</v>
      </c>
      <c r="AA1087" s="1">
        <v>2.35</v>
      </c>
      <c r="AB1087" s="1">
        <v>0</v>
      </c>
    </row>
    <row r="1088" spans="1:28" x14ac:dyDescent="0.2">
      <c r="A1088" s="1" t="s">
        <v>28</v>
      </c>
      <c r="B1088" s="1" t="s">
        <v>1006</v>
      </c>
      <c r="C1088" s="1">
        <v>213</v>
      </c>
      <c r="D1088" s="1">
        <v>102</v>
      </c>
      <c r="E1088" s="1">
        <v>23</v>
      </c>
      <c r="F1088" s="1">
        <v>436</v>
      </c>
      <c r="G1088" s="1" t="s">
        <v>5749</v>
      </c>
      <c r="H1088" s="1">
        <v>25000</v>
      </c>
      <c r="I1088" s="1">
        <v>71423726</v>
      </c>
      <c r="J1088" s="1" t="s">
        <v>1874</v>
      </c>
      <c r="K1088" s="1" t="s">
        <v>105</v>
      </c>
      <c r="L1088" s="1" t="s">
        <v>5750</v>
      </c>
      <c r="M1088" s="1">
        <v>123558</v>
      </c>
      <c r="N1088" s="1">
        <v>26998</v>
      </c>
      <c r="O1088" s="1" t="s">
        <v>5751</v>
      </c>
      <c r="P1088" s="1">
        <v>3</v>
      </c>
      <c r="Q1088" s="1" t="s">
        <v>5752</v>
      </c>
      <c r="R1088" s="2" t="s">
        <v>5753</v>
      </c>
      <c r="S1088" s="1">
        <v>609</v>
      </c>
      <c r="T1088" s="1" t="s">
        <v>37</v>
      </c>
      <c r="U1088" s="1" t="s">
        <v>38</v>
      </c>
      <c r="V1088" s="1" t="s">
        <v>94</v>
      </c>
      <c r="W1088" s="1">
        <v>45000000</v>
      </c>
      <c r="X1088" s="1">
        <v>1999</v>
      </c>
      <c r="Y1088" s="1">
        <v>724</v>
      </c>
      <c r="Z1088" s="1">
        <v>7.3</v>
      </c>
      <c r="AA1088" s="1">
        <v>2.35</v>
      </c>
      <c r="AB1088" s="1">
        <v>19000</v>
      </c>
    </row>
    <row r="1089" spans="1:28" x14ac:dyDescent="0.2">
      <c r="A1089" s="1" t="s">
        <v>28</v>
      </c>
      <c r="B1089" s="1" t="s">
        <v>3879</v>
      </c>
      <c r="C1089" s="1">
        <v>127</v>
      </c>
      <c r="D1089" s="1">
        <v>83</v>
      </c>
      <c r="E1089" s="1">
        <v>322</v>
      </c>
      <c r="F1089" s="1">
        <v>179</v>
      </c>
      <c r="G1089" s="1" t="s">
        <v>2952</v>
      </c>
      <c r="H1089" s="1">
        <v>1000</v>
      </c>
      <c r="I1089" s="1">
        <v>71277420</v>
      </c>
      <c r="J1089" s="1" t="s">
        <v>1670</v>
      </c>
      <c r="K1089" s="1" t="s">
        <v>3749</v>
      </c>
      <c r="L1089" s="1" t="s">
        <v>5754</v>
      </c>
      <c r="M1089" s="1">
        <v>119590</v>
      </c>
      <c r="N1089" s="1">
        <v>1645</v>
      </c>
      <c r="O1089" s="1" t="s">
        <v>1151</v>
      </c>
      <c r="P1089" s="1">
        <v>7</v>
      </c>
      <c r="Q1089" s="1" t="s">
        <v>5755</v>
      </c>
      <c r="R1089" s="2" t="s">
        <v>5756</v>
      </c>
      <c r="S1089" s="1">
        <v>548</v>
      </c>
      <c r="T1089" s="1" t="s">
        <v>37</v>
      </c>
      <c r="U1089" s="1" t="s">
        <v>38</v>
      </c>
      <c r="V1089" s="1" t="s">
        <v>584</v>
      </c>
      <c r="W1089" s="1">
        <v>45000000</v>
      </c>
      <c r="X1089" s="1">
        <v>2001</v>
      </c>
      <c r="Y1089" s="1">
        <v>422</v>
      </c>
      <c r="Z1089" s="1">
        <v>5.2</v>
      </c>
      <c r="AA1089" s="1">
        <v>1.85</v>
      </c>
      <c r="AB1089" s="1">
        <v>0</v>
      </c>
    </row>
    <row r="1090" spans="1:28" x14ac:dyDescent="0.2">
      <c r="A1090" s="1" t="s">
        <v>28</v>
      </c>
      <c r="B1090" s="1" t="s">
        <v>716</v>
      </c>
      <c r="C1090" s="1">
        <v>398</v>
      </c>
      <c r="D1090" s="1">
        <v>103</v>
      </c>
      <c r="E1090" s="1">
        <v>33</v>
      </c>
      <c r="F1090" s="1">
        <v>84</v>
      </c>
      <c r="G1090" s="1" t="s">
        <v>5757</v>
      </c>
      <c r="H1090" s="1">
        <v>970</v>
      </c>
      <c r="I1090" s="1">
        <v>88625922</v>
      </c>
      <c r="J1090" s="1" t="s">
        <v>5758</v>
      </c>
      <c r="K1090" s="1" t="s">
        <v>3832</v>
      </c>
      <c r="L1090" s="1" t="s">
        <v>5759</v>
      </c>
      <c r="M1090" s="1">
        <v>75176</v>
      </c>
      <c r="N1090" s="1">
        <v>1336</v>
      </c>
      <c r="O1090" s="1" t="s">
        <v>5760</v>
      </c>
      <c r="P1090" s="1">
        <v>3</v>
      </c>
      <c r="Q1090" s="1" t="s">
        <v>5761</v>
      </c>
      <c r="R1090" s="2" t="s">
        <v>5762</v>
      </c>
      <c r="S1090" s="1">
        <v>252</v>
      </c>
      <c r="T1090" s="1" t="s">
        <v>37</v>
      </c>
      <c r="U1090" s="1" t="s">
        <v>38</v>
      </c>
      <c r="V1090" s="1" t="s">
        <v>94</v>
      </c>
      <c r="W1090" s="1">
        <v>45000000</v>
      </c>
      <c r="X1090" s="1">
        <v>2011</v>
      </c>
      <c r="Y1090" s="1">
        <v>91</v>
      </c>
      <c r="Z1090" s="1">
        <v>7.1</v>
      </c>
      <c r="AA1090" s="1">
        <v>1.85</v>
      </c>
      <c r="AB1090" s="1">
        <v>26000</v>
      </c>
    </row>
    <row r="1091" spans="1:28" x14ac:dyDescent="0.2">
      <c r="A1091" s="1" t="s">
        <v>28</v>
      </c>
      <c r="B1091" s="1" t="s">
        <v>2970</v>
      </c>
      <c r="C1091" s="1">
        <v>184</v>
      </c>
      <c r="D1091" s="1">
        <v>110</v>
      </c>
      <c r="E1091" s="1">
        <v>45</v>
      </c>
      <c r="F1091" s="1">
        <v>595</v>
      </c>
      <c r="G1091" s="1" t="s">
        <v>5763</v>
      </c>
      <c r="H1091" s="1">
        <v>886</v>
      </c>
      <c r="I1091" s="1">
        <v>70001065</v>
      </c>
      <c r="J1091" s="1" t="s">
        <v>5764</v>
      </c>
      <c r="K1091" s="1" t="s">
        <v>2231</v>
      </c>
      <c r="L1091" s="1" t="s">
        <v>5765</v>
      </c>
      <c r="M1091" s="1">
        <v>191437</v>
      </c>
      <c r="N1091" s="1">
        <v>3174</v>
      </c>
      <c r="O1091" s="1" t="s">
        <v>1822</v>
      </c>
      <c r="P1091" s="1">
        <v>1</v>
      </c>
      <c r="Q1091" s="1" t="s">
        <v>5766</v>
      </c>
      <c r="R1091" s="2" t="s">
        <v>5767</v>
      </c>
      <c r="S1091" s="1">
        <v>582</v>
      </c>
      <c r="T1091" s="1" t="s">
        <v>37</v>
      </c>
      <c r="U1091" s="1" t="s">
        <v>38</v>
      </c>
      <c r="V1091" s="1" t="s">
        <v>584</v>
      </c>
      <c r="W1091" s="1">
        <v>45000000</v>
      </c>
      <c r="X1091" s="1">
        <v>1998</v>
      </c>
      <c r="Y1091" s="1">
        <v>650</v>
      </c>
      <c r="Z1091" s="1">
        <v>7.1</v>
      </c>
      <c r="AA1091" s="1">
        <v>2.35</v>
      </c>
      <c r="AB1091" s="1">
        <v>0</v>
      </c>
    </row>
    <row r="1092" spans="1:28" x14ac:dyDescent="0.2">
      <c r="A1092" s="1" t="s">
        <v>28</v>
      </c>
      <c r="B1092" s="1" t="s">
        <v>5768</v>
      </c>
      <c r="C1092" s="1">
        <v>127</v>
      </c>
      <c r="D1092" s="1">
        <v>136</v>
      </c>
      <c r="E1092" s="1">
        <v>49</v>
      </c>
      <c r="F1092" s="1">
        <v>730</v>
      </c>
      <c r="G1092" s="1" t="s">
        <v>1184</v>
      </c>
      <c r="H1092" s="1">
        <v>17000</v>
      </c>
      <c r="I1092" s="1">
        <v>67253092</v>
      </c>
      <c r="J1092" s="1" t="s">
        <v>3793</v>
      </c>
      <c r="K1092" s="1" t="s">
        <v>443</v>
      </c>
      <c r="L1092" s="1" t="s">
        <v>5769</v>
      </c>
      <c r="M1092" s="1">
        <v>92702</v>
      </c>
      <c r="N1092" s="1">
        <v>20299</v>
      </c>
      <c r="O1092" s="1" t="s">
        <v>5770</v>
      </c>
      <c r="P1092" s="1">
        <v>0</v>
      </c>
      <c r="Q1092" s="1" t="s">
        <v>5771</v>
      </c>
      <c r="R1092" s="2" t="s">
        <v>5772</v>
      </c>
      <c r="S1092" s="1">
        <v>209</v>
      </c>
      <c r="T1092" s="1" t="s">
        <v>37</v>
      </c>
      <c r="U1092" s="1" t="s">
        <v>38</v>
      </c>
      <c r="V1092" s="1" t="s">
        <v>39</v>
      </c>
      <c r="W1092" s="1">
        <v>30000000</v>
      </c>
      <c r="X1092" s="1">
        <v>2005</v>
      </c>
      <c r="Y1092" s="1">
        <v>807</v>
      </c>
      <c r="Z1092" s="1">
        <v>7.2</v>
      </c>
      <c r="AA1092" s="1">
        <v>2.35</v>
      </c>
      <c r="AB1092" s="1">
        <v>0</v>
      </c>
    </row>
    <row r="1093" spans="1:28" x14ac:dyDescent="0.2">
      <c r="A1093" s="1" t="s">
        <v>28</v>
      </c>
      <c r="B1093" s="1" t="s">
        <v>5773</v>
      </c>
      <c r="C1093" s="1">
        <v>167</v>
      </c>
      <c r="D1093" s="1">
        <v>91</v>
      </c>
      <c r="E1093" s="1">
        <v>50</v>
      </c>
      <c r="F1093" s="1">
        <v>67</v>
      </c>
      <c r="G1093" s="1" t="s">
        <v>5774</v>
      </c>
      <c r="H1093" s="1">
        <v>521</v>
      </c>
      <c r="I1093" s="1">
        <v>66790248</v>
      </c>
      <c r="J1093" s="1" t="s">
        <v>4074</v>
      </c>
      <c r="K1093" s="1" t="s">
        <v>2212</v>
      </c>
      <c r="L1093" s="1" t="s">
        <v>5775</v>
      </c>
      <c r="M1093" s="1">
        <v>57281</v>
      </c>
      <c r="N1093" s="1">
        <v>758</v>
      </c>
      <c r="O1093" s="1" t="s">
        <v>5776</v>
      </c>
      <c r="P1093" s="1">
        <v>0</v>
      </c>
      <c r="Q1093" s="1" t="s">
        <v>5777</v>
      </c>
      <c r="R1093" s="2" t="s">
        <v>5778</v>
      </c>
      <c r="S1093" s="1">
        <v>350</v>
      </c>
      <c r="T1093" s="1" t="s">
        <v>37</v>
      </c>
      <c r="U1093" s="1" t="s">
        <v>38</v>
      </c>
      <c r="V1093" s="1" t="s">
        <v>584</v>
      </c>
      <c r="W1093" s="1">
        <v>45000000</v>
      </c>
      <c r="X1093" s="1">
        <v>2002</v>
      </c>
      <c r="Y1093" s="1">
        <v>108</v>
      </c>
      <c r="Z1093" s="1">
        <v>6.5</v>
      </c>
      <c r="AA1093" s="1">
        <v>2.35</v>
      </c>
      <c r="AB1093" s="1">
        <v>0</v>
      </c>
    </row>
    <row r="1094" spans="1:28" x14ac:dyDescent="0.2">
      <c r="A1094" s="1" t="s">
        <v>28</v>
      </c>
      <c r="B1094" s="1" t="s">
        <v>5779</v>
      </c>
      <c r="C1094" s="1">
        <v>119</v>
      </c>
      <c r="D1094" s="1">
        <v>89</v>
      </c>
      <c r="E1094" s="1">
        <v>49</v>
      </c>
      <c r="F1094" s="1">
        <v>514</v>
      </c>
      <c r="G1094" s="1" t="s">
        <v>5780</v>
      </c>
      <c r="H1094" s="1">
        <v>2000</v>
      </c>
      <c r="I1094" s="1">
        <v>65557989</v>
      </c>
      <c r="J1094" s="1" t="s">
        <v>5781</v>
      </c>
      <c r="K1094" s="1" t="s">
        <v>1985</v>
      </c>
      <c r="L1094" s="1" t="s">
        <v>5782</v>
      </c>
      <c r="M1094" s="1">
        <v>73539</v>
      </c>
      <c r="N1094" s="1">
        <v>3717</v>
      </c>
      <c r="O1094" s="1" t="s">
        <v>5783</v>
      </c>
      <c r="P1094" s="1">
        <v>0</v>
      </c>
      <c r="Q1094" s="1" t="s">
        <v>5784</v>
      </c>
      <c r="R1094" s="2" t="s">
        <v>5785</v>
      </c>
      <c r="S1094" s="1">
        <v>271</v>
      </c>
      <c r="T1094" s="1" t="s">
        <v>37</v>
      </c>
      <c r="U1094" s="1" t="s">
        <v>38</v>
      </c>
      <c r="V1094" s="1" t="s">
        <v>39</v>
      </c>
      <c r="W1094" s="1">
        <v>45000000</v>
      </c>
      <c r="X1094" s="1">
        <v>1997</v>
      </c>
      <c r="Y1094" s="1">
        <v>902</v>
      </c>
      <c r="Z1094" s="1">
        <v>4.5999999999999996</v>
      </c>
      <c r="AA1094" s="1">
        <v>2.35</v>
      </c>
      <c r="AB1094" s="1">
        <v>0</v>
      </c>
    </row>
    <row r="1095" spans="1:28" x14ac:dyDescent="0.2">
      <c r="A1095" s="1" t="s">
        <v>28</v>
      </c>
      <c r="B1095" s="1" t="s">
        <v>4079</v>
      </c>
      <c r="C1095" s="1">
        <v>155</v>
      </c>
      <c r="D1095" s="1">
        <v>107</v>
      </c>
      <c r="E1095" s="1">
        <v>18</v>
      </c>
      <c r="F1095" s="1">
        <v>560</v>
      </c>
      <c r="G1095" s="1" t="s">
        <v>5786</v>
      </c>
      <c r="H1095" s="1">
        <v>811</v>
      </c>
      <c r="I1095" s="1">
        <v>60786269</v>
      </c>
      <c r="J1095" s="1" t="s">
        <v>5787</v>
      </c>
      <c r="K1095" s="1" t="s">
        <v>5624</v>
      </c>
      <c r="L1095" s="1" t="s">
        <v>5788</v>
      </c>
      <c r="M1095" s="1">
        <v>90539</v>
      </c>
      <c r="N1095" s="1">
        <v>3106</v>
      </c>
      <c r="O1095" s="1" t="s">
        <v>5789</v>
      </c>
      <c r="P1095" s="1">
        <v>5</v>
      </c>
      <c r="Q1095" s="1" t="s">
        <v>5790</v>
      </c>
      <c r="R1095" s="2" t="s">
        <v>5791</v>
      </c>
      <c r="S1095" s="1">
        <v>379</v>
      </c>
      <c r="T1095" s="1" t="s">
        <v>37</v>
      </c>
      <c r="U1095" s="1" t="s">
        <v>38</v>
      </c>
      <c r="V1095" s="1" t="s">
        <v>39</v>
      </c>
      <c r="W1095" s="1">
        <v>45000000</v>
      </c>
      <c r="X1095" s="1">
        <v>2000</v>
      </c>
      <c r="Y1095" s="1">
        <v>625</v>
      </c>
      <c r="Z1095" s="1">
        <v>5.6</v>
      </c>
      <c r="AA1095" s="1">
        <v>2.35</v>
      </c>
      <c r="AB1095" s="1">
        <v>0</v>
      </c>
    </row>
    <row r="1096" spans="1:28" x14ac:dyDescent="0.2">
      <c r="A1096" s="1" t="s">
        <v>28</v>
      </c>
      <c r="B1096" s="1" t="s">
        <v>5508</v>
      </c>
      <c r="C1096" s="1">
        <v>218</v>
      </c>
      <c r="D1096" s="1">
        <v>129</v>
      </c>
      <c r="E1096" s="1">
        <v>628</v>
      </c>
      <c r="F1096" s="1">
        <v>548</v>
      </c>
      <c r="G1096" s="1" t="s">
        <v>227</v>
      </c>
      <c r="H1096" s="1">
        <v>14000</v>
      </c>
      <c r="I1096" s="1">
        <v>59365105</v>
      </c>
      <c r="J1096" s="1" t="s">
        <v>1414</v>
      </c>
      <c r="K1096" s="1" t="s">
        <v>435</v>
      </c>
      <c r="L1096" s="1" t="s">
        <v>5792</v>
      </c>
      <c r="M1096" s="1">
        <v>318634</v>
      </c>
      <c r="N1096" s="1">
        <v>28886</v>
      </c>
      <c r="O1096" s="1" t="s">
        <v>5793</v>
      </c>
      <c r="P1096" s="1">
        <v>9</v>
      </c>
      <c r="Q1096" s="1" t="s">
        <v>5794</v>
      </c>
      <c r="R1096" s="2" t="s">
        <v>5795</v>
      </c>
      <c r="S1096" s="1">
        <v>1004</v>
      </c>
      <c r="T1096" s="1" t="s">
        <v>37</v>
      </c>
      <c r="U1096" s="1" t="s">
        <v>56</v>
      </c>
      <c r="V1096" s="1" t="s">
        <v>584</v>
      </c>
      <c r="W1096" s="1">
        <v>45000000</v>
      </c>
      <c r="X1096" s="1">
        <v>2003</v>
      </c>
      <c r="Y1096" s="1">
        <v>14000</v>
      </c>
      <c r="Z1096" s="1">
        <v>7.7</v>
      </c>
      <c r="AA1096" s="1">
        <v>2.35</v>
      </c>
      <c r="AB1096" s="1">
        <v>52000</v>
      </c>
    </row>
    <row r="1097" spans="1:28" x14ac:dyDescent="0.2">
      <c r="A1097" s="1" t="s">
        <v>28</v>
      </c>
      <c r="B1097" s="1" t="s">
        <v>305</v>
      </c>
      <c r="C1097" s="1">
        <v>117</v>
      </c>
      <c r="D1097" s="1">
        <v>95</v>
      </c>
      <c r="E1097" s="1">
        <v>487</v>
      </c>
      <c r="F1097" s="1">
        <v>1000</v>
      </c>
      <c r="G1097" s="1" t="s">
        <v>5796</v>
      </c>
      <c r="H1097" s="1">
        <v>18000</v>
      </c>
      <c r="I1097" s="1">
        <v>162792677</v>
      </c>
      <c r="J1097" s="1" t="s">
        <v>270</v>
      </c>
      <c r="K1097" s="1" t="s">
        <v>119</v>
      </c>
      <c r="L1097" s="1" t="s">
        <v>5797</v>
      </c>
      <c r="M1097" s="1">
        <v>211226</v>
      </c>
      <c r="N1097" s="1">
        <v>24205</v>
      </c>
      <c r="O1097" s="1" t="s">
        <v>320</v>
      </c>
      <c r="P1097" s="1">
        <v>0</v>
      </c>
      <c r="Q1097" s="1" t="s">
        <v>5798</v>
      </c>
      <c r="R1097" s="2" t="s">
        <v>5799</v>
      </c>
      <c r="S1097" s="1">
        <v>317</v>
      </c>
      <c r="T1097" s="1" t="s">
        <v>37</v>
      </c>
      <c r="U1097" s="1" t="s">
        <v>38</v>
      </c>
      <c r="V1097" s="1" t="s">
        <v>276</v>
      </c>
      <c r="W1097" s="1">
        <v>120000000</v>
      </c>
      <c r="X1097" s="1">
        <v>1998</v>
      </c>
      <c r="Y1097" s="1">
        <v>1000</v>
      </c>
      <c r="Z1097" s="1">
        <v>7.2</v>
      </c>
      <c r="AA1097" s="1">
        <v>2.35</v>
      </c>
      <c r="AB1097" s="1">
        <v>0</v>
      </c>
    </row>
    <row r="1098" spans="1:28" x14ac:dyDescent="0.2">
      <c r="A1098" s="1" t="s">
        <v>28</v>
      </c>
      <c r="B1098" s="1" t="s">
        <v>2651</v>
      </c>
      <c r="C1098" s="1">
        <v>208</v>
      </c>
      <c r="D1098" s="1">
        <v>122</v>
      </c>
      <c r="E1098" s="1">
        <v>117</v>
      </c>
      <c r="F1098" s="1">
        <v>140</v>
      </c>
      <c r="G1098" s="1" t="s">
        <v>685</v>
      </c>
      <c r="H1098" s="1">
        <v>40000</v>
      </c>
      <c r="I1098" s="1">
        <v>31598308</v>
      </c>
      <c r="J1098" s="1" t="s">
        <v>3029</v>
      </c>
      <c r="K1098" s="1" t="s">
        <v>43</v>
      </c>
      <c r="L1098" s="1" t="s">
        <v>5800</v>
      </c>
      <c r="M1098" s="1">
        <v>124765</v>
      </c>
      <c r="N1098" s="1">
        <v>41636</v>
      </c>
      <c r="O1098" s="1" t="s">
        <v>5801</v>
      </c>
      <c r="P1098" s="1">
        <v>1</v>
      </c>
      <c r="Q1098" s="1" t="s">
        <v>5802</v>
      </c>
      <c r="R1098" s="2" t="s">
        <v>5803</v>
      </c>
      <c r="S1098" s="1">
        <v>541</v>
      </c>
      <c r="T1098" s="1" t="s">
        <v>37</v>
      </c>
      <c r="U1098" s="1" t="s">
        <v>38</v>
      </c>
      <c r="V1098" s="1" t="s">
        <v>584</v>
      </c>
      <c r="W1098" s="1">
        <v>35000000</v>
      </c>
      <c r="X1098" s="1">
        <v>2001</v>
      </c>
      <c r="Y1098" s="1">
        <v>1000</v>
      </c>
      <c r="Z1098" s="1">
        <v>6.8</v>
      </c>
      <c r="AA1098" s="1">
        <v>2.35</v>
      </c>
      <c r="AB1098" s="1">
        <v>0</v>
      </c>
    </row>
    <row r="1099" spans="1:28" x14ac:dyDescent="0.2">
      <c r="A1099" s="1" t="s">
        <v>28</v>
      </c>
      <c r="B1099" s="1" t="s">
        <v>5779</v>
      </c>
      <c r="C1099" s="1">
        <v>38</v>
      </c>
      <c r="D1099" s="1">
        <v>110</v>
      </c>
      <c r="E1099" s="1">
        <v>49</v>
      </c>
      <c r="F1099" s="1">
        <v>20</v>
      </c>
      <c r="G1099" s="1" t="s">
        <v>5804</v>
      </c>
      <c r="H1099" s="1">
        <v>13000</v>
      </c>
      <c r="I1099" s="1">
        <v>57362581</v>
      </c>
      <c r="J1099" s="1" t="s">
        <v>5805</v>
      </c>
      <c r="K1099" s="1" t="s">
        <v>1783</v>
      </c>
      <c r="L1099" s="1" t="s">
        <v>5806</v>
      </c>
      <c r="M1099" s="1">
        <v>50148</v>
      </c>
      <c r="N1099" s="1">
        <v>13331</v>
      </c>
      <c r="O1099" s="1" t="s">
        <v>5807</v>
      </c>
      <c r="P1099" s="1">
        <v>2</v>
      </c>
      <c r="Q1099" s="1" t="s">
        <v>5808</v>
      </c>
      <c r="R1099" s="2" t="s">
        <v>5809</v>
      </c>
      <c r="S1099" s="1">
        <v>116</v>
      </c>
      <c r="T1099" s="1" t="s">
        <v>37</v>
      </c>
      <c r="U1099" s="1" t="s">
        <v>5810</v>
      </c>
      <c r="V1099" s="1" t="s">
        <v>584</v>
      </c>
      <c r="W1099" s="1">
        <v>45000000</v>
      </c>
      <c r="X1099" s="1">
        <v>1994</v>
      </c>
      <c r="Y1099" s="1">
        <v>279</v>
      </c>
      <c r="Z1099" s="1">
        <v>5.4</v>
      </c>
      <c r="AA1099" s="1">
        <v>1.85</v>
      </c>
      <c r="AB1099" s="1">
        <v>0</v>
      </c>
    </row>
    <row r="1100" spans="1:28" x14ac:dyDescent="0.2">
      <c r="A1100" s="1" t="s">
        <v>28</v>
      </c>
      <c r="B1100" s="1" t="s">
        <v>3158</v>
      </c>
      <c r="C1100" s="1">
        <v>48</v>
      </c>
      <c r="D1100" s="1">
        <v>135</v>
      </c>
      <c r="E1100" s="1">
        <v>41</v>
      </c>
      <c r="F1100" s="1">
        <v>808</v>
      </c>
      <c r="G1100" s="1" t="s">
        <v>3297</v>
      </c>
      <c r="H1100" s="1">
        <v>982</v>
      </c>
      <c r="I1100" s="1">
        <v>53854588</v>
      </c>
      <c r="J1100" s="1" t="s">
        <v>4478</v>
      </c>
      <c r="K1100" s="1" t="s">
        <v>1120</v>
      </c>
      <c r="L1100" s="1" t="s">
        <v>5811</v>
      </c>
      <c r="M1100" s="1">
        <v>37911</v>
      </c>
      <c r="N1100" s="1">
        <v>3648</v>
      </c>
      <c r="O1100" s="1" t="s">
        <v>1058</v>
      </c>
      <c r="P1100" s="1">
        <v>0</v>
      </c>
      <c r="Q1100" s="1" t="s">
        <v>5812</v>
      </c>
      <c r="R1100" s="2" t="s">
        <v>5813</v>
      </c>
      <c r="S1100" s="1">
        <v>73</v>
      </c>
      <c r="T1100" s="1" t="s">
        <v>37</v>
      </c>
      <c r="U1100" s="1" t="s">
        <v>38</v>
      </c>
      <c r="V1100" s="1" t="s">
        <v>584</v>
      </c>
      <c r="W1100" s="1">
        <v>45000000</v>
      </c>
      <c r="X1100" s="1">
        <v>1996</v>
      </c>
      <c r="Y1100" s="1">
        <v>843</v>
      </c>
      <c r="Z1100" s="1">
        <v>6.3</v>
      </c>
      <c r="AA1100" s="1">
        <v>2.35</v>
      </c>
      <c r="AB1100" s="1">
        <v>1000</v>
      </c>
    </row>
    <row r="1101" spans="1:28" x14ac:dyDescent="0.2">
      <c r="A1101" s="1" t="s">
        <v>28</v>
      </c>
      <c r="B1101" s="1" t="s">
        <v>5814</v>
      </c>
      <c r="C1101" s="1">
        <v>8</v>
      </c>
      <c r="D1101" s="1">
        <v>111</v>
      </c>
      <c r="E1101" s="1">
        <v>5</v>
      </c>
      <c r="F1101" s="1">
        <v>559</v>
      </c>
      <c r="G1101" s="1" t="s">
        <v>5815</v>
      </c>
      <c r="H1101" s="1">
        <v>6000</v>
      </c>
      <c r="J1101" s="1" t="s">
        <v>3056</v>
      </c>
      <c r="K1101" s="1" t="s">
        <v>5816</v>
      </c>
      <c r="L1101" s="1" t="s">
        <v>5817</v>
      </c>
      <c r="M1101" s="1">
        <v>5888</v>
      </c>
      <c r="N1101" s="1">
        <v>7493</v>
      </c>
      <c r="O1101" s="1" t="s">
        <v>5343</v>
      </c>
      <c r="P1101" s="1">
        <v>0</v>
      </c>
      <c r="Q1101" s="1" t="s">
        <v>5818</v>
      </c>
      <c r="R1101" s="2" t="s">
        <v>5819</v>
      </c>
      <c r="S1101" s="1">
        <v>61</v>
      </c>
      <c r="T1101" s="1" t="s">
        <v>37</v>
      </c>
      <c r="U1101" s="1" t="s">
        <v>38</v>
      </c>
      <c r="V1101" s="1" t="s">
        <v>5612</v>
      </c>
      <c r="W1101" s="1">
        <v>2500000</v>
      </c>
      <c r="X1101" s="1">
        <v>1968</v>
      </c>
      <c r="Y1101" s="1">
        <v>584</v>
      </c>
      <c r="Z1101" s="1">
        <v>7.2</v>
      </c>
      <c r="AA1101" s="1">
        <v>1.85</v>
      </c>
      <c r="AB1101" s="1">
        <v>0</v>
      </c>
    </row>
    <row r="1102" spans="1:28" x14ac:dyDescent="0.2">
      <c r="A1102" s="1" t="s">
        <v>28</v>
      </c>
      <c r="B1102" s="1" t="s">
        <v>4596</v>
      </c>
      <c r="C1102" s="1">
        <v>94</v>
      </c>
      <c r="D1102" s="1">
        <v>95</v>
      </c>
      <c r="E1102" s="1">
        <v>58</v>
      </c>
      <c r="F1102" s="1">
        <v>3000</v>
      </c>
      <c r="G1102" s="1" t="s">
        <v>1248</v>
      </c>
      <c r="H1102" s="1">
        <v>14000</v>
      </c>
      <c r="I1102" s="1">
        <v>52580895</v>
      </c>
      <c r="J1102" s="1" t="s">
        <v>5820</v>
      </c>
      <c r="K1102" s="1" t="s">
        <v>699</v>
      </c>
      <c r="L1102" s="1" t="s">
        <v>5821</v>
      </c>
      <c r="M1102" s="1">
        <v>30255</v>
      </c>
      <c r="N1102" s="1">
        <v>27351</v>
      </c>
      <c r="O1102" s="1" t="s">
        <v>1688</v>
      </c>
      <c r="P1102" s="1">
        <v>1</v>
      </c>
      <c r="Q1102" s="1" t="s">
        <v>5822</v>
      </c>
      <c r="R1102" s="2" t="s">
        <v>5823</v>
      </c>
      <c r="S1102" s="1">
        <v>118</v>
      </c>
      <c r="T1102" s="1" t="s">
        <v>37</v>
      </c>
      <c r="U1102" s="1" t="s">
        <v>38</v>
      </c>
      <c r="V1102" s="1" t="s">
        <v>94</v>
      </c>
      <c r="W1102" s="1">
        <v>45000000</v>
      </c>
      <c r="X1102" s="1">
        <v>2005</v>
      </c>
      <c r="Y1102" s="1">
        <v>8000</v>
      </c>
      <c r="Z1102" s="1">
        <v>5.6</v>
      </c>
      <c r="AA1102" s="1">
        <v>2.35</v>
      </c>
      <c r="AB1102" s="1">
        <v>743</v>
      </c>
    </row>
    <row r="1103" spans="1:28" x14ac:dyDescent="0.2">
      <c r="A1103" s="1" t="s">
        <v>28</v>
      </c>
      <c r="B1103" s="1" t="s">
        <v>5824</v>
      </c>
      <c r="C1103" s="1">
        <v>276</v>
      </c>
      <c r="D1103" s="1">
        <v>109</v>
      </c>
      <c r="E1103" s="1">
        <v>37</v>
      </c>
      <c r="F1103" s="1">
        <v>651</v>
      </c>
      <c r="G1103" s="1" t="s">
        <v>402</v>
      </c>
      <c r="H1103" s="1">
        <v>11000</v>
      </c>
      <c r="I1103" s="1">
        <v>51019112</v>
      </c>
      <c r="J1103" s="1" t="s">
        <v>1874</v>
      </c>
      <c r="K1103" s="1" t="s">
        <v>1947</v>
      </c>
      <c r="L1103" s="1" t="s">
        <v>5825</v>
      </c>
      <c r="M1103" s="1">
        <v>155745</v>
      </c>
      <c r="N1103" s="1">
        <v>14073</v>
      </c>
      <c r="O1103" s="1" t="s">
        <v>5042</v>
      </c>
      <c r="P1103" s="1">
        <v>0</v>
      </c>
      <c r="Q1103" s="1" t="s">
        <v>5826</v>
      </c>
      <c r="R1103" s="2" t="s">
        <v>5827</v>
      </c>
      <c r="S1103" s="1">
        <v>1053</v>
      </c>
      <c r="T1103" s="1" t="s">
        <v>37</v>
      </c>
      <c r="U1103" s="1" t="s">
        <v>38</v>
      </c>
      <c r="V1103" s="1" t="s">
        <v>94</v>
      </c>
      <c r="W1103" s="1">
        <v>50000000</v>
      </c>
      <c r="X1103" s="1">
        <v>2005</v>
      </c>
      <c r="Y1103" s="1">
        <v>2000</v>
      </c>
      <c r="Z1103" s="1">
        <v>6.8</v>
      </c>
      <c r="AA1103" s="1">
        <v>2.35</v>
      </c>
      <c r="AB1103" s="1">
        <v>10000</v>
      </c>
    </row>
    <row r="1104" spans="1:28" x14ac:dyDescent="0.2">
      <c r="A1104" s="1" t="s">
        <v>28</v>
      </c>
      <c r="B1104" s="1" t="s">
        <v>5828</v>
      </c>
      <c r="C1104" s="1">
        <v>59</v>
      </c>
      <c r="D1104" s="1">
        <v>93</v>
      </c>
      <c r="E1104" s="1">
        <v>38</v>
      </c>
      <c r="F1104" s="1">
        <v>631</v>
      </c>
      <c r="G1104" s="1" t="s">
        <v>5829</v>
      </c>
      <c r="H1104" s="1">
        <v>1000</v>
      </c>
      <c r="I1104" s="1">
        <v>48114556</v>
      </c>
      <c r="J1104" s="1" t="s">
        <v>2613</v>
      </c>
      <c r="K1104" s="1" t="s">
        <v>5230</v>
      </c>
      <c r="L1104" s="1" t="s">
        <v>5830</v>
      </c>
      <c r="M1104" s="1">
        <v>9380</v>
      </c>
      <c r="N1104" s="1">
        <v>4604</v>
      </c>
      <c r="O1104" s="1" t="s">
        <v>4940</v>
      </c>
      <c r="P1104" s="1">
        <v>1</v>
      </c>
      <c r="Q1104" s="1" t="s">
        <v>5831</v>
      </c>
      <c r="R1104" s="2" t="s">
        <v>5832</v>
      </c>
      <c r="S1104" s="1">
        <v>91</v>
      </c>
      <c r="T1104" s="1" t="s">
        <v>37</v>
      </c>
      <c r="U1104" s="1" t="s">
        <v>38</v>
      </c>
      <c r="V1104" s="1" t="s">
        <v>94</v>
      </c>
      <c r="W1104" s="1">
        <v>26000000</v>
      </c>
      <c r="X1104" s="1">
        <v>2004</v>
      </c>
      <c r="Y1104" s="1">
        <v>641</v>
      </c>
      <c r="Z1104" s="1">
        <v>4.3</v>
      </c>
      <c r="AA1104" s="1">
        <v>2.35</v>
      </c>
      <c r="AB1104" s="1">
        <v>531</v>
      </c>
    </row>
    <row r="1105" spans="1:28" x14ac:dyDescent="0.2">
      <c r="A1105" s="1" t="s">
        <v>28</v>
      </c>
      <c r="B1105" s="1" t="s">
        <v>5833</v>
      </c>
      <c r="C1105" s="1">
        <v>216</v>
      </c>
      <c r="D1105" s="1">
        <v>94</v>
      </c>
      <c r="E1105" s="1">
        <v>85</v>
      </c>
      <c r="F1105" s="1">
        <v>443</v>
      </c>
      <c r="G1105" s="1" t="s">
        <v>5264</v>
      </c>
      <c r="H1105" s="1">
        <v>14000</v>
      </c>
      <c r="I1105" s="1">
        <v>50648679</v>
      </c>
      <c r="J1105" s="1" t="s">
        <v>2207</v>
      </c>
      <c r="K1105" s="1" t="s">
        <v>1971</v>
      </c>
      <c r="L1105" s="1" t="s">
        <v>5834</v>
      </c>
      <c r="M1105" s="1">
        <v>149549</v>
      </c>
      <c r="N1105" s="1">
        <v>16225</v>
      </c>
      <c r="O1105" s="1" t="s">
        <v>5835</v>
      </c>
      <c r="P1105" s="1">
        <v>1</v>
      </c>
      <c r="Q1105" s="1" t="s">
        <v>5836</v>
      </c>
      <c r="R1105" s="2" t="s">
        <v>5837</v>
      </c>
      <c r="S1105" s="1">
        <v>348</v>
      </c>
      <c r="T1105" s="1" t="s">
        <v>37</v>
      </c>
      <c r="U1105" s="1" t="s">
        <v>1464</v>
      </c>
      <c r="V1105" s="1" t="s">
        <v>584</v>
      </c>
      <c r="W1105" s="1">
        <v>45000000</v>
      </c>
      <c r="X1105" s="1">
        <v>2007</v>
      </c>
      <c r="Y1105" s="1">
        <v>706</v>
      </c>
      <c r="Z1105" s="1">
        <v>6.3</v>
      </c>
      <c r="AA1105" s="1">
        <v>2.35</v>
      </c>
      <c r="AB1105" s="1">
        <v>0</v>
      </c>
    </row>
    <row r="1106" spans="1:28" x14ac:dyDescent="0.2">
      <c r="A1106" s="1" t="s">
        <v>28</v>
      </c>
      <c r="B1106" s="1" t="s">
        <v>1626</v>
      </c>
      <c r="C1106" s="1">
        <v>173</v>
      </c>
      <c r="D1106" s="1">
        <v>117</v>
      </c>
      <c r="E1106" s="1">
        <v>153</v>
      </c>
      <c r="F1106" s="1">
        <v>734</v>
      </c>
      <c r="G1106" s="1" t="s">
        <v>2179</v>
      </c>
      <c r="H1106" s="1">
        <v>35000</v>
      </c>
      <c r="I1106" s="1">
        <v>46280507</v>
      </c>
      <c r="J1106" s="1" t="s">
        <v>1680</v>
      </c>
      <c r="K1106" s="1" t="s">
        <v>2168</v>
      </c>
      <c r="L1106" s="1" t="s">
        <v>5838</v>
      </c>
      <c r="M1106" s="1">
        <v>87165</v>
      </c>
      <c r="N1106" s="1">
        <v>49743</v>
      </c>
      <c r="O1106" s="1" t="s">
        <v>5839</v>
      </c>
      <c r="P1106" s="1">
        <v>0</v>
      </c>
      <c r="Q1106" s="1" t="s">
        <v>5840</v>
      </c>
      <c r="R1106" s="2" t="s">
        <v>5841</v>
      </c>
      <c r="S1106" s="1">
        <v>184</v>
      </c>
      <c r="T1106" s="1" t="s">
        <v>37</v>
      </c>
      <c r="U1106" s="1" t="s">
        <v>38</v>
      </c>
      <c r="V1106" s="1" t="s">
        <v>39</v>
      </c>
      <c r="W1106" s="1">
        <v>40000000</v>
      </c>
      <c r="X1106" s="1">
        <v>2014</v>
      </c>
      <c r="Y1106" s="1">
        <v>11000</v>
      </c>
      <c r="Z1106" s="1">
        <v>6.5</v>
      </c>
      <c r="AA1106" s="1">
        <v>1.85</v>
      </c>
      <c r="AB1106" s="1">
        <v>12000</v>
      </c>
    </row>
    <row r="1107" spans="1:28" x14ac:dyDescent="0.2">
      <c r="A1107" s="1" t="s">
        <v>28</v>
      </c>
      <c r="B1107" s="1" t="s">
        <v>4618</v>
      </c>
      <c r="C1107" s="1">
        <v>99</v>
      </c>
      <c r="D1107" s="1">
        <v>112</v>
      </c>
      <c r="E1107" s="1">
        <v>61</v>
      </c>
      <c r="F1107" s="1">
        <v>501</v>
      </c>
      <c r="G1107" s="1" t="s">
        <v>3998</v>
      </c>
      <c r="H1107" s="1">
        <v>1000</v>
      </c>
      <c r="I1107" s="1">
        <v>38360195</v>
      </c>
      <c r="J1107" s="1" t="s">
        <v>5382</v>
      </c>
      <c r="K1107" s="1" t="s">
        <v>2118</v>
      </c>
      <c r="L1107" s="1" t="s">
        <v>5842</v>
      </c>
      <c r="M1107" s="1">
        <v>21215</v>
      </c>
      <c r="N1107" s="1">
        <v>3757</v>
      </c>
      <c r="O1107" s="1" t="s">
        <v>3963</v>
      </c>
      <c r="P1107" s="1">
        <v>1</v>
      </c>
      <c r="Q1107" s="1" t="s">
        <v>5843</v>
      </c>
      <c r="R1107" s="2" t="s">
        <v>5844</v>
      </c>
      <c r="S1107" s="1">
        <v>116</v>
      </c>
      <c r="T1107" s="1" t="s">
        <v>37</v>
      </c>
      <c r="U1107" s="1" t="s">
        <v>38</v>
      </c>
      <c r="V1107" s="1" t="s">
        <v>39</v>
      </c>
      <c r="W1107" s="1">
        <v>45000000</v>
      </c>
      <c r="X1107" s="1">
        <v>2006</v>
      </c>
      <c r="Y1107" s="1">
        <v>976</v>
      </c>
      <c r="Z1107" s="1">
        <v>6.4</v>
      </c>
      <c r="AA1107" s="1">
        <v>2.35</v>
      </c>
      <c r="AB1107" s="1">
        <v>0</v>
      </c>
    </row>
    <row r="1108" spans="1:28" x14ac:dyDescent="0.2">
      <c r="A1108" s="1" t="s">
        <v>28</v>
      </c>
      <c r="B1108" s="1" t="s">
        <v>4913</v>
      </c>
      <c r="C1108" s="1">
        <v>42</v>
      </c>
      <c r="D1108" s="1">
        <v>111</v>
      </c>
      <c r="E1108" s="1">
        <v>161</v>
      </c>
      <c r="F1108" s="1">
        <v>132</v>
      </c>
      <c r="G1108" s="1" t="s">
        <v>279</v>
      </c>
      <c r="H1108" s="1">
        <v>11000</v>
      </c>
      <c r="I1108" s="1">
        <v>46815748</v>
      </c>
      <c r="J1108" s="1" t="s">
        <v>3335</v>
      </c>
      <c r="K1108" s="1" t="s">
        <v>2376</v>
      </c>
      <c r="L1108" s="1" t="s">
        <v>5845</v>
      </c>
      <c r="M1108" s="1">
        <v>32544</v>
      </c>
      <c r="N1108" s="1">
        <v>12161</v>
      </c>
      <c r="O1108" s="1" t="s">
        <v>5846</v>
      </c>
      <c r="P1108" s="1">
        <v>1</v>
      </c>
      <c r="Q1108" s="1" t="s">
        <v>5847</v>
      </c>
      <c r="R1108" s="2" t="s">
        <v>5848</v>
      </c>
      <c r="S1108" s="1">
        <v>69</v>
      </c>
      <c r="T1108" s="1" t="s">
        <v>37</v>
      </c>
      <c r="U1108" s="1" t="s">
        <v>38</v>
      </c>
      <c r="V1108" s="1" t="s">
        <v>39</v>
      </c>
      <c r="W1108" s="1">
        <v>45000000</v>
      </c>
      <c r="X1108" s="1">
        <v>1994</v>
      </c>
      <c r="Y1108" s="1">
        <v>894</v>
      </c>
      <c r="Z1108" s="1">
        <v>6.3</v>
      </c>
      <c r="AA1108" s="1">
        <v>2.35</v>
      </c>
      <c r="AB1108" s="1">
        <v>0</v>
      </c>
    </row>
    <row r="1109" spans="1:28" x14ac:dyDescent="0.2">
      <c r="A1109" s="1" t="s">
        <v>28</v>
      </c>
      <c r="B1109" s="1" t="s">
        <v>1953</v>
      </c>
      <c r="C1109" s="1">
        <v>25</v>
      </c>
      <c r="D1109" s="1">
        <v>96</v>
      </c>
      <c r="E1109" s="1">
        <v>0</v>
      </c>
      <c r="F1109" s="1">
        <v>563</v>
      </c>
      <c r="G1109" s="1" t="s">
        <v>5849</v>
      </c>
      <c r="H1109" s="1">
        <v>1000</v>
      </c>
      <c r="I1109" s="1">
        <v>35617599</v>
      </c>
      <c r="J1109" s="1" t="s">
        <v>5850</v>
      </c>
      <c r="K1109" s="1" t="s">
        <v>812</v>
      </c>
      <c r="L1109" s="1" t="s">
        <v>5851</v>
      </c>
      <c r="M1109" s="1">
        <v>20688</v>
      </c>
      <c r="N1109" s="1">
        <v>2965</v>
      </c>
      <c r="O1109" s="1" t="s">
        <v>3887</v>
      </c>
      <c r="P1109" s="1">
        <v>1</v>
      </c>
      <c r="Q1109" s="1" t="s">
        <v>5852</v>
      </c>
      <c r="R1109" s="2" t="s">
        <v>5853</v>
      </c>
      <c r="S1109" s="1">
        <v>47</v>
      </c>
      <c r="T1109" s="1" t="s">
        <v>37</v>
      </c>
      <c r="U1109" s="1" t="s">
        <v>38</v>
      </c>
      <c r="V1109" s="1" t="s">
        <v>94</v>
      </c>
      <c r="W1109" s="1">
        <v>45000000</v>
      </c>
      <c r="X1109" s="1">
        <v>1995</v>
      </c>
      <c r="Y1109" s="1">
        <v>845</v>
      </c>
      <c r="Z1109" s="1">
        <v>5.9</v>
      </c>
      <c r="AA1109" s="1">
        <v>1.85</v>
      </c>
      <c r="AB1109" s="1">
        <v>0</v>
      </c>
    </row>
    <row r="1110" spans="1:28" x14ac:dyDescent="0.2">
      <c r="A1110" s="1" t="s">
        <v>746</v>
      </c>
      <c r="B1110" s="1" t="s">
        <v>759</v>
      </c>
      <c r="C1110" s="1">
        <v>339</v>
      </c>
      <c r="D1110" s="1">
        <v>141</v>
      </c>
      <c r="E1110" s="1">
        <v>0</v>
      </c>
      <c r="F1110" s="1">
        <v>404</v>
      </c>
      <c r="G1110" s="1" t="s">
        <v>5854</v>
      </c>
      <c r="H1110" s="1">
        <v>749</v>
      </c>
      <c r="I1110" s="1">
        <v>47307550</v>
      </c>
      <c r="J1110" s="1" t="s">
        <v>2124</v>
      </c>
      <c r="K1110" s="1" t="s">
        <v>5855</v>
      </c>
      <c r="L1110" s="1" t="s">
        <v>5856</v>
      </c>
      <c r="M1110" s="1">
        <v>104301</v>
      </c>
      <c r="N1110" s="1">
        <v>1948</v>
      </c>
      <c r="O1110" s="1" t="s">
        <v>5857</v>
      </c>
      <c r="P1110" s="1">
        <v>4</v>
      </c>
      <c r="Q1110" s="1" t="s">
        <v>5858</v>
      </c>
      <c r="R1110" s="2" t="s">
        <v>5859</v>
      </c>
      <c r="S1110" s="1">
        <v>269</v>
      </c>
      <c r="T1110" s="1" t="s">
        <v>37</v>
      </c>
      <c r="U1110" s="1" t="s">
        <v>38</v>
      </c>
      <c r="V1110" s="1" t="s">
        <v>584</v>
      </c>
      <c r="W1110" s="1">
        <v>45000000</v>
      </c>
      <c r="X1110" s="1">
        <v>2012</v>
      </c>
      <c r="Y1110" s="1">
        <v>463</v>
      </c>
      <c r="Z1110" s="1">
        <v>6.5</v>
      </c>
      <c r="AA1110" s="1">
        <v>2.35</v>
      </c>
      <c r="AB1110" s="1">
        <v>28000</v>
      </c>
    </row>
    <row r="1111" spans="1:28" x14ac:dyDescent="0.2">
      <c r="A1111" s="1" t="s">
        <v>28</v>
      </c>
      <c r="B1111" s="1" t="s">
        <v>5860</v>
      </c>
      <c r="C1111" s="1">
        <v>127</v>
      </c>
      <c r="D1111" s="1">
        <v>94</v>
      </c>
      <c r="E1111" s="1">
        <v>160</v>
      </c>
      <c r="F1111" s="1">
        <v>167</v>
      </c>
      <c r="G1111" s="1" t="s">
        <v>5861</v>
      </c>
      <c r="H1111" s="1">
        <v>550</v>
      </c>
      <c r="I1111" s="1">
        <v>32003620</v>
      </c>
      <c r="J1111" s="1" t="s">
        <v>333</v>
      </c>
      <c r="K1111" s="1" t="s">
        <v>1007</v>
      </c>
      <c r="L1111" s="1" t="s">
        <v>5862</v>
      </c>
      <c r="M1111" s="1">
        <v>79141</v>
      </c>
      <c r="N1111" s="1">
        <v>1102</v>
      </c>
      <c r="O1111" s="1" t="s">
        <v>5863</v>
      </c>
      <c r="P1111" s="1">
        <v>1</v>
      </c>
      <c r="Q1111" s="1" t="s">
        <v>5864</v>
      </c>
      <c r="R1111" s="2" t="s">
        <v>5865</v>
      </c>
      <c r="S1111" s="1">
        <v>355</v>
      </c>
      <c r="T1111" s="1" t="s">
        <v>37</v>
      </c>
      <c r="U1111" s="1" t="s">
        <v>38</v>
      </c>
      <c r="V1111" s="1" t="s">
        <v>39</v>
      </c>
      <c r="W1111" s="1">
        <v>25000000</v>
      </c>
      <c r="X1111" s="1">
        <v>2004</v>
      </c>
      <c r="Y1111" s="1">
        <v>216</v>
      </c>
      <c r="Z1111" s="1">
        <v>6.5</v>
      </c>
      <c r="AA1111" s="1">
        <v>2.35</v>
      </c>
      <c r="AB1111" s="1">
        <v>2000</v>
      </c>
    </row>
    <row r="1112" spans="1:28" x14ac:dyDescent="0.2">
      <c r="A1112" s="1" t="s">
        <v>28</v>
      </c>
      <c r="B1112" s="1" t="s">
        <v>5866</v>
      </c>
      <c r="C1112" s="1">
        <v>122</v>
      </c>
      <c r="D1112" s="1">
        <v>87</v>
      </c>
      <c r="E1112" s="1">
        <v>29</v>
      </c>
      <c r="F1112" s="1">
        <v>252</v>
      </c>
      <c r="G1112" s="1" t="s">
        <v>5867</v>
      </c>
      <c r="H1112" s="1">
        <v>427</v>
      </c>
      <c r="I1112" s="1">
        <v>27972410</v>
      </c>
      <c r="J1112" s="1" t="s">
        <v>1627</v>
      </c>
      <c r="K1112" s="1" t="s">
        <v>3602</v>
      </c>
      <c r="L1112" s="1" t="s">
        <v>5868</v>
      </c>
      <c r="M1112" s="1">
        <v>114692</v>
      </c>
      <c r="N1112" s="1">
        <v>1461</v>
      </c>
      <c r="O1112" s="1" t="s">
        <v>5869</v>
      </c>
      <c r="P1112" s="1">
        <v>1</v>
      </c>
      <c r="Q1112" s="1" t="s">
        <v>5870</v>
      </c>
      <c r="R1112" s="2" t="s">
        <v>5871</v>
      </c>
      <c r="S1112" s="1">
        <v>285</v>
      </c>
      <c r="T1112" s="1" t="s">
        <v>37</v>
      </c>
      <c r="U1112" s="1" t="s">
        <v>56</v>
      </c>
      <c r="V1112" s="1" t="s">
        <v>94</v>
      </c>
      <c r="W1112" s="1">
        <v>35000000</v>
      </c>
      <c r="X1112" s="1">
        <v>2003</v>
      </c>
      <c r="Y1112" s="1">
        <v>304</v>
      </c>
      <c r="Z1112" s="1">
        <v>6.1</v>
      </c>
      <c r="AA1112" s="1">
        <v>1.85</v>
      </c>
      <c r="AB1112" s="1">
        <v>2000</v>
      </c>
    </row>
    <row r="1113" spans="1:28" x14ac:dyDescent="0.2">
      <c r="A1113" s="1" t="s">
        <v>28</v>
      </c>
      <c r="B1113" s="1" t="s">
        <v>5872</v>
      </c>
      <c r="C1113" s="1">
        <v>105</v>
      </c>
      <c r="D1113" s="1">
        <v>88</v>
      </c>
      <c r="E1113" s="1">
        <v>8</v>
      </c>
      <c r="F1113" s="1">
        <v>8000</v>
      </c>
      <c r="G1113" s="1" t="s">
        <v>2376</v>
      </c>
      <c r="H1113" s="1">
        <v>12000</v>
      </c>
      <c r="I1113" s="1">
        <v>28133159</v>
      </c>
      <c r="J1113" s="1" t="s">
        <v>270</v>
      </c>
      <c r="K1113" s="1" t="s">
        <v>704</v>
      </c>
      <c r="L1113" s="1" t="s">
        <v>5873</v>
      </c>
      <c r="M1113" s="1">
        <v>30055</v>
      </c>
      <c r="N1113" s="1">
        <v>33822</v>
      </c>
      <c r="O1113" s="1" t="s">
        <v>1526</v>
      </c>
      <c r="P1113" s="1">
        <v>1</v>
      </c>
      <c r="Q1113" s="1" t="s">
        <v>5874</v>
      </c>
      <c r="R1113" s="2" t="s">
        <v>5875</v>
      </c>
      <c r="S1113" s="1">
        <v>70</v>
      </c>
      <c r="T1113" s="1" t="s">
        <v>37</v>
      </c>
      <c r="U1113" s="1" t="s">
        <v>38</v>
      </c>
      <c r="V1113" s="1" t="s">
        <v>94</v>
      </c>
      <c r="W1113" s="1">
        <v>50000000</v>
      </c>
      <c r="X1113" s="1">
        <v>2006</v>
      </c>
      <c r="Y1113" s="1">
        <v>11000</v>
      </c>
      <c r="Z1113" s="1">
        <v>5.9</v>
      </c>
      <c r="AA1113" s="1">
        <v>1.85</v>
      </c>
      <c r="AB1113" s="1">
        <v>593</v>
      </c>
    </row>
    <row r="1114" spans="1:28" x14ac:dyDescent="0.2">
      <c r="A1114" s="1" t="s">
        <v>28</v>
      </c>
      <c r="B1114" s="1" t="s">
        <v>5876</v>
      </c>
      <c r="C1114" s="1">
        <v>144</v>
      </c>
      <c r="D1114" s="1">
        <v>177</v>
      </c>
      <c r="E1114" s="1">
        <v>0</v>
      </c>
      <c r="F1114" s="1">
        <v>202</v>
      </c>
      <c r="G1114" s="1" t="s">
        <v>1274</v>
      </c>
      <c r="H1114" s="1">
        <v>913</v>
      </c>
      <c r="I1114" s="1">
        <v>27400000</v>
      </c>
      <c r="J1114" s="1" t="s">
        <v>72</v>
      </c>
      <c r="K1114" s="1" t="s">
        <v>2665</v>
      </c>
      <c r="L1114" s="1" t="s">
        <v>5877</v>
      </c>
      <c r="M1114" s="1">
        <v>97087</v>
      </c>
      <c r="N1114" s="1">
        <v>2449</v>
      </c>
      <c r="O1114" s="1" t="s">
        <v>5878</v>
      </c>
      <c r="P1114" s="1">
        <v>3</v>
      </c>
      <c r="Q1114" s="1" t="s">
        <v>5879</v>
      </c>
      <c r="R1114" s="2" t="s">
        <v>5880</v>
      </c>
      <c r="S1114" s="1">
        <v>569</v>
      </c>
      <c r="T1114" s="1" t="s">
        <v>37</v>
      </c>
      <c r="U1114" s="1" t="s">
        <v>38</v>
      </c>
      <c r="V1114" s="1" t="s">
        <v>39</v>
      </c>
      <c r="W1114" s="1">
        <v>40000000</v>
      </c>
      <c r="X1114" s="1">
        <v>1984</v>
      </c>
      <c r="Y1114" s="1">
        <v>362</v>
      </c>
      <c r="Z1114" s="1">
        <v>6.6</v>
      </c>
      <c r="AA1114" s="1">
        <v>2.35</v>
      </c>
      <c r="AB1114" s="1">
        <v>11000</v>
      </c>
    </row>
    <row r="1115" spans="1:28" x14ac:dyDescent="0.2">
      <c r="A1115" s="1" t="s">
        <v>28</v>
      </c>
      <c r="B1115" s="1" t="s">
        <v>5881</v>
      </c>
      <c r="C1115" s="1">
        <v>156</v>
      </c>
      <c r="D1115" s="1">
        <v>133</v>
      </c>
      <c r="E1115" s="1">
        <v>278</v>
      </c>
      <c r="F1115" s="1">
        <v>107</v>
      </c>
      <c r="G1115" s="1" t="s">
        <v>5882</v>
      </c>
      <c r="H1115" s="1">
        <v>5000</v>
      </c>
      <c r="I1115" s="1">
        <v>24343673</v>
      </c>
      <c r="J1115" s="1" t="s">
        <v>5883</v>
      </c>
      <c r="K1115" s="1" t="s">
        <v>1847</v>
      </c>
      <c r="L1115" s="1" t="s">
        <v>5884</v>
      </c>
      <c r="M1115" s="1">
        <v>91860</v>
      </c>
      <c r="N1115" s="1">
        <v>5405</v>
      </c>
      <c r="O1115" s="1" t="s">
        <v>5885</v>
      </c>
      <c r="P1115" s="1">
        <v>0</v>
      </c>
      <c r="Q1115" s="1" t="s">
        <v>5886</v>
      </c>
      <c r="R1115" s="2" t="s">
        <v>5887</v>
      </c>
      <c r="S1115" s="1">
        <v>524</v>
      </c>
      <c r="T1115" s="1" t="s">
        <v>37</v>
      </c>
      <c r="U1115" s="1" t="s">
        <v>38</v>
      </c>
      <c r="V1115" s="1" t="s">
        <v>39</v>
      </c>
      <c r="W1115" s="1">
        <v>45000000</v>
      </c>
      <c r="X1115" s="1">
        <v>2007</v>
      </c>
      <c r="Y1115" s="1">
        <v>117</v>
      </c>
      <c r="Z1115" s="1">
        <v>7.4</v>
      </c>
      <c r="AA1115" s="1">
        <v>2.35</v>
      </c>
      <c r="AB1115" s="1">
        <v>14000</v>
      </c>
    </row>
    <row r="1116" spans="1:28" x14ac:dyDescent="0.2">
      <c r="A1116" s="1" t="s">
        <v>28</v>
      </c>
      <c r="B1116" s="1" t="s">
        <v>48</v>
      </c>
      <c r="C1116" s="1">
        <v>323</v>
      </c>
      <c r="D1116" s="1">
        <v>119</v>
      </c>
      <c r="E1116" s="1">
        <v>0</v>
      </c>
      <c r="F1116" s="1">
        <v>10000</v>
      </c>
      <c r="G1116" s="1" t="s">
        <v>212</v>
      </c>
      <c r="H1116" s="1">
        <v>29000</v>
      </c>
      <c r="I1116" s="1">
        <v>22877808</v>
      </c>
      <c r="J1116" s="1" t="s">
        <v>213</v>
      </c>
      <c r="K1116" s="1" t="s">
        <v>214</v>
      </c>
      <c r="L1116" s="1" t="s">
        <v>5888</v>
      </c>
      <c r="M1116" s="1">
        <v>152591</v>
      </c>
      <c r="N1116" s="1">
        <v>53895</v>
      </c>
      <c r="O1116" s="1" t="s">
        <v>5889</v>
      </c>
      <c r="P1116" s="1">
        <v>0</v>
      </c>
      <c r="Q1116" s="1" t="s">
        <v>5890</v>
      </c>
      <c r="R1116" s="2" t="s">
        <v>5891</v>
      </c>
      <c r="S1116" s="1">
        <v>414</v>
      </c>
      <c r="T1116" s="1" t="s">
        <v>37</v>
      </c>
      <c r="U1116" s="1" t="s">
        <v>38</v>
      </c>
      <c r="V1116" s="1" t="s">
        <v>584</v>
      </c>
      <c r="W1116" s="1">
        <v>35000000</v>
      </c>
      <c r="X1116" s="1">
        <v>2008</v>
      </c>
      <c r="Y1116" s="1">
        <v>14000</v>
      </c>
      <c r="Z1116" s="1">
        <v>7.3</v>
      </c>
      <c r="AA1116" s="1">
        <v>2.35</v>
      </c>
      <c r="AB1116" s="1">
        <v>0</v>
      </c>
    </row>
    <row r="1117" spans="1:28" x14ac:dyDescent="0.2">
      <c r="A1117" s="1" t="s">
        <v>28</v>
      </c>
      <c r="B1117" s="1" t="s">
        <v>1057</v>
      </c>
      <c r="C1117" s="1">
        <v>199</v>
      </c>
      <c r="D1117" s="1">
        <v>102</v>
      </c>
      <c r="E1117" s="1">
        <v>503</v>
      </c>
      <c r="F1117" s="1">
        <v>795</v>
      </c>
      <c r="G1117" s="1" t="s">
        <v>3735</v>
      </c>
      <c r="H1117" s="1">
        <v>13000</v>
      </c>
      <c r="I1117" s="1">
        <v>36883539</v>
      </c>
      <c r="J1117" s="1" t="s">
        <v>463</v>
      </c>
      <c r="K1117" s="1" t="s">
        <v>976</v>
      </c>
      <c r="L1117" s="1" t="s">
        <v>5892</v>
      </c>
      <c r="M1117" s="1">
        <v>112769</v>
      </c>
      <c r="N1117" s="1">
        <v>15053</v>
      </c>
      <c r="O1117" s="1" t="s">
        <v>2900</v>
      </c>
      <c r="P1117" s="1">
        <v>2</v>
      </c>
      <c r="Q1117" s="1" t="s">
        <v>5893</v>
      </c>
      <c r="R1117" s="2" t="s">
        <v>5894</v>
      </c>
      <c r="S1117" s="1">
        <v>305</v>
      </c>
      <c r="T1117" s="1" t="s">
        <v>37</v>
      </c>
      <c r="U1117" s="1" t="s">
        <v>766</v>
      </c>
      <c r="V1117" s="1" t="s">
        <v>39</v>
      </c>
      <c r="W1117" s="1">
        <v>52000000</v>
      </c>
      <c r="X1117" s="1">
        <v>2006</v>
      </c>
      <c r="Y1117" s="1">
        <v>929</v>
      </c>
      <c r="Z1117" s="1">
        <v>6.6</v>
      </c>
      <c r="AA1117" s="1">
        <v>2.35</v>
      </c>
      <c r="AB1117" s="1">
        <v>0</v>
      </c>
    </row>
    <row r="1118" spans="1:28" x14ac:dyDescent="0.2">
      <c r="A1118" s="1" t="s">
        <v>28</v>
      </c>
      <c r="B1118" s="1" t="s">
        <v>5895</v>
      </c>
      <c r="C1118" s="1">
        <v>164</v>
      </c>
      <c r="D1118" s="1">
        <v>101</v>
      </c>
      <c r="E1118" s="1">
        <v>326</v>
      </c>
      <c r="F1118" s="1">
        <v>510</v>
      </c>
      <c r="G1118" s="1" t="s">
        <v>3517</v>
      </c>
      <c r="H1118" s="1">
        <v>14000</v>
      </c>
      <c r="I1118" s="1">
        <v>22531698</v>
      </c>
      <c r="J1118" s="1" t="s">
        <v>226</v>
      </c>
      <c r="K1118" s="1" t="s">
        <v>336</v>
      </c>
      <c r="L1118" s="1" t="s">
        <v>5896</v>
      </c>
      <c r="M1118" s="1">
        <v>81523</v>
      </c>
      <c r="N1118" s="1">
        <v>15990</v>
      </c>
      <c r="O1118" s="1" t="s">
        <v>5897</v>
      </c>
      <c r="P1118" s="1">
        <v>0</v>
      </c>
      <c r="Q1118" s="1" t="s">
        <v>5898</v>
      </c>
      <c r="R1118" s="2" t="s">
        <v>5899</v>
      </c>
      <c r="S1118" s="1">
        <v>214</v>
      </c>
      <c r="T1118" s="1" t="s">
        <v>37</v>
      </c>
      <c r="U1118" s="1" t="s">
        <v>1464</v>
      </c>
      <c r="V1118" s="1" t="s">
        <v>39</v>
      </c>
      <c r="W1118" s="1">
        <v>70000000</v>
      </c>
      <c r="X1118" s="1">
        <v>2008</v>
      </c>
      <c r="Y1118" s="1">
        <v>844</v>
      </c>
      <c r="Z1118" s="1">
        <v>5.6</v>
      </c>
      <c r="AA1118" s="1">
        <v>2.35</v>
      </c>
      <c r="AB1118" s="1">
        <v>0</v>
      </c>
    </row>
    <row r="1119" spans="1:28" x14ac:dyDescent="0.2">
      <c r="A1119" s="1" t="s">
        <v>28</v>
      </c>
      <c r="B1119" s="1" t="s">
        <v>5900</v>
      </c>
      <c r="C1119" s="1">
        <v>39</v>
      </c>
      <c r="D1119" s="1">
        <v>91</v>
      </c>
      <c r="E1119" s="1">
        <v>29</v>
      </c>
      <c r="F1119" s="1">
        <v>322</v>
      </c>
      <c r="G1119" s="1" t="s">
        <v>1347</v>
      </c>
      <c r="H1119" s="1">
        <v>2000</v>
      </c>
      <c r="I1119" s="1">
        <v>20400913</v>
      </c>
      <c r="J1119" s="1" t="s">
        <v>3553</v>
      </c>
      <c r="K1119" s="1" t="s">
        <v>5901</v>
      </c>
      <c r="L1119" s="1" t="s">
        <v>5902</v>
      </c>
      <c r="M1119" s="1">
        <v>15455</v>
      </c>
      <c r="N1119" s="1">
        <v>3855</v>
      </c>
      <c r="O1119" s="1" t="s">
        <v>3879</v>
      </c>
      <c r="P1119" s="1">
        <v>1</v>
      </c>
      <c r="Q1119" s="1" t="s">
        <v>5903</v>
      </c>
      <c r="R1119" s="2" t="s">
        <v>5904</v>
      </c>
      <c r="S1119" s="1">
        <v>80</v>
      </c>
      <c r="T1119" s="1" t="s">
        <v>37</v>
      </c>
      <c r="U1119" s="1" t="s">
        <v>38</v>
      </c>
      <c r="V1119" s="1" t="s">
        <v>584</v>
      </c>
      <c r="W1119" s="1">
        <v>45000000</v>
      </c>
      <c r="X1119" s="1">
        <v>1996</v>
      </c>
      <c r="Y1119" s="1">
        <v>461</v>
      </c>
      <c r="Z1119" s="1">
        <v>5.3</v>
      </c>
      <c r="AA1119" s="1">
        <v>1.85</v>
      </c>
      <c r="AB1119" s="1">
        <v>451</v>
      </c>
    </row>
    <row r="1120" spans="1:28" x14ac:dyDescent="0.2">
      <c r="A1120" s="1" t="s">
        <v>28</v>
      </c>
      <c r="B1120" s="1" t="s">
        <v>4217</v>
      </c>
      <c r="C1120" s="1">
        <v>43</v>
      </c>
      <c r="D1120" s="1">
        <v>117</v>
      </c>
      <c r="E1120" s="1">
        <v>11000</v>
      </c>
      <c r="F1120" s="1">
        <v>451</v>
      </c>
      <c r="G1120" s="1" t="s">
        <v>5575</v>
      </c>
      <c r="H1120" s="1">
        <v>905</v>
      </c>
      <c r="I1120" s="1">
        <v>20101861</v>
      </c>
      <c r="J1120" s="1" t="s">
        <v>2468</v>
      </c>
      <c r="K1120" s="1" t="s">
        <v>5905</v>
      </c>
      <c r="L1120" s="1" t="s">
        <v>5906</v>
      </c>
      <c r="M1120" s="1">
        <v>24757</v>
      </c>
      <c r="N1120" s="1">
        <v>2348</v>
      </c>
      <c r="O1120" s="1" t="s">
        <v>5907</v>
      </c>
      <c r="P1120" s="1">
        <v>0</v>
      </c>
      <c r="Q1120" s="1" t="s">
        <v>5908</v>
      </c>
      <c r="R1120" s="2" t="s">
        <v>5909</v>
      </c>
      <c r="S1120" s="1">
        <v>81</v>
      </c>
      <c r="T1120" s="1" t="s">
        <v>37</v>
      </c>
      <c r="U1120" s="1" t="s">
        <v>38</v>
      </c>
      <c r="V1120" s="1" t="s">
        <v>39</v>
      </c>
      <c r="W1120" s="1">
        <v>45000000</v>
      </c>
      <c r="X1120" s="1">
        <v>1996</v>
      </c>
      <c r="Y1120" s="1">
        <v>484</v>
      </c>
      <c r="Z1120" s="1">
        <v>6</v>
      </c>
      <c r="AA1120" s="1">
        <v>2.35</v>
      </c>
      <c r="AB1120" s="1">
        <v>0</v>
      </c>
    </row>
    <row r="1121" spans="1:28" x14ac:dyDescent="0.2">
      <c r="A1121" s="1" t="s">
        <v>28</v>
      </c>
      <c r="B1121" s="1" t="s">
        <v>5910</v>
      </c>
      <c r="C1121" s="1">
        <v>82</v>
      </c>
      <c r="D1121" s="1">
        <v>86</v>
      </c>
      <c r="E1121" s="1">
        <v>13</v>
      </c>
      <c r="F1121" s="1">
        <v>553</v>
      </c>
      <c r="G1121" s="1" t="s">
        <v>5911</v>
      </c>
      <c r="H1121" s="1">
        <v>1000</v>
      </c>
      <c r="I1121" s="1">
        <v>25200412</v>
      </c>
      <c r="J1121" s="1" t="s">
        <v>5912</v>
      </c>
      <c r="K1121" s="1" t="s">
        <v>5913</v>
      </c>
      <c r="L1121" s="1" t="s">
        <v>5914</v>
      </c>
      <c r="M1121" s="1">
        <v>16580</v>
      </c>
      <c r="N1121" s="1">
        <v>3423</v>
      </c>
      <c r="O1121" s="1" t="s">
        <v>2939</v>
      </c>
      <c r="P1121" s="1">
        <v>3</v>
      </c>
      <c r="Q1121" s="1" t="s">
        <v>5915</v>
      </c>
      <c r="R1121" s="2" t="s">
        <v>5916</v>
      </c>
      <c r="S1121" s="1">
        <v>55</v>
      </c>
      <c r="T1121" s="1" t="s">
        <v>37</v>
      </c>
      <c r="U1121" s="1" t="s">
        <v>38</v>
      </c>
      <c r="V1121" s="1" t="s">
        <v>94</v>
      </c>
      <c r="W1121" s="1">
        <v>45000000</v>
      </c>
      <c r="X1121" s="1">
        <v>2009</v>
      </c>
      <c r="Y1121" s="1">
        <v>701</v>
      </c>
      <c r="Z1121" s="1">
        <v>5.4</v>
      </c>
      <c r="AA1121" s="1">
        <v>1.85</v>
      </c>
      <c r="AB1121" s="1">
        <v>916</v>
      </c>
    </row>
    <row r="1122" spans="1:28" x14ac:dyDescent="0.2">
      <c r="A1122" s="1" t="s">
        <v>28</v>
      </c>
      <c r="B1122" s="1" t="s">
        <v>5917</v>
      </c>
      <c r="C1122" s="1">
        <v>150</v>
      </c>
      <c r="D1122" s="1">
        <v>124</v>
      </c>
      <c r="E1122" s="1">
        <v>0</v>
      </c>
      <c r="F1122" s="1">
        <v>19</v>
      </c>
      <c r="G1122" s="1" t="s">
        <v>5918</v>
      </c>
      <c r="H1122" s="1">
        <v>723</v>
      </c>
      <c r="I1122" s="1">
        <v>19719930</v>
      </c>
      <c r="J1122" s="1" t="s">
        <v>2141</v>
      </c>
      <c r="K1122" s="1" t="s">
        <v>5919</v>
      </c>
      <c r="L1122" s="1" t="s">
        <v>5920</v>
      </c>
      <c r="M1122" s="1">
        <v>42621</v>
      </c>
      <c r="N1122" s="1">
        <v>793</v>
      </c>
      <c r="O1122" s="1" t="s">
        <v>5921</v>
      </c>
      <c r="P1122" s="1">
        <v>0</v>
      </c>
      <c r="Q1122" s="1" t="s">
        <v>5922</v>
      </c>
      <c r="R1122" s="2" t="s">
        <v>5923</v>
      </c>
      <c r="S1122" s="1">
        <v>531</v>
      </c>
      <c r="T1122" s="1" t="s">
        <v>37</v>
      </c>
      <c r="U1122" s="1" t="s">
        <v>38</v>
      </c>
      <c r="V1122" s="1" t="s">
        <v>584</v>
      </c>
      <c r="W1122" s="1">
        <v>45000000</v>
      </c>
      <c r="X1122" s="1">
        <v>2001</v>
      </c>
      <c r="Y1122" s="1">
        <v>44</v>
      </c>
      <c r="Z1122" s="1">
        <v>6.8</v>
      </c>
      <c r="AA1122" s="1">
        <v>2.35</v>
      </c>
      <c r="AB1122" s="1">
        <v>0</v>
      </c>
    </row>
    <row r="1123" spans="1:28" x14ac:dyDescent="0.2">
      <c r="A1123" s="1" t="s">
        <v>28</v>
      </c>
      <c r="B1123" s="1" t="s">
        <v>5924</v>
      </c>
      <c r="C1123" s="1">
        <v>168</v>
      </c>
      <c r="D1123" s="1">
        <v>134</v>
      </c>
      <c r="E1123" s="1">
        <v>38</v>
      </c>
      <c r="F1123" s="1">
        <v>2000</v>
      </c>
      <c r="G1123" s="1" t="s">
        <v>1248</v>
      </c>
      <c r="H1123" s="1">
        <v>11000</v>
      </c>
      <c r="I1123" s="1">
        <v>19377727</v>
      </c>
      <c r="J1123" s="1" t="s">
        <v>5925</v>
      </c>
      <c r="K1123" s="1" t="s">
        <v>1955</v>
      </c>
      <c r="L1123" s="1" t="s">
        <v>5926</v>
      </c>
      <c r="M1123" s="1">
        <v>35140</v>
      </c>
      <c r="N1123" s="1">
        <v>24351</v>
      </c>
      <c r="O1123" s="1" t="s">
        <v>901</v>
      </c>
      <c r="P1123" s="1">
        <v>3</v>
      </c>
      <c r="Q1123" s="1" t="s">
        <v>5927</v>
      </c>
      <c r="R1123" s="2" t="s">
        <v>5928</v>
      </c>
      <c r="S1123" s="1">
        <v>409</v>
      </c>
      <c r="T1123" s="1" t="s">
        <v>37</v>
      </c>
      <c r="U1123" s="1" t="s">
        <v>38</v>
      </c>
      <c r="V1123" s="1" t="s">
        <v>39</v>
      </c>
      <c r="W1123" s="1">
        <v>45000000</v>
      </c>
      <c r="X1123" s="1">
        <v>2005</v>
      </c>
      <c r="Y1123" s="1">
        <v>8000</v>
      </c>
      <c r="Z1123" s="1">
        <v>6.4</v>
      </c>
      <c r="AA1123" s="1">
        <v>2.35</v>
      </c>
      <c r="AB1123" s="1">
        <v>0</v>
      </c>
    </row>
    <row r="1124" spans="1:28" x14ac:dyDescent="0.2">
      <c r="A1124" s="1" t="s">
        <v>28</v>
      </c>
      <c r="B1124" s="1" t="s">
        <v>2481</v>
      </c>
      <c r="C1124" s="1">
        <v>432</v>
      </c>
      <c r="D1124" s="1">
        <v>95</v>
      </c>
      <c r="E1124" s="1">
        <v>38</v>
      </c>
      <c r="F1124" s="1">
        <v>20</v>
      </c>
      <c r="G1124" s="1" t="s">
        <v>2482</v>
      </c>
      <c r="H1124" s="1">
        <v>409</v>
      </c>
      <c r="I1124" s="1">
        <v>13401683</v>
      </c>
      <c r="J1124" s="1" t="s">
        <v>646</v>
      </c>
      <c r="K1124" s="1" t="s">
        <v>2483</v>
      </c>
      <c r="L1124" s="1" t="s">
        <v>2484</v>
      </c>
      <c r="M1124" s="1">
        <v>203461</v>
      </c>
      <c r="N1124" s="1">
        <v>578</v>
      </c>
      <c r="O1124" s="1" t="s">
        <v>2485</v>
      </c>
      <c r="P1124" s="1">
        <v>0</v>
      </c>
      <c r="Q1124" s="1" t="s">
        <v>2486</v>
      </c>
      <c r="R1124" s="2" t="s">
        <v>2487</v>
      </c>
      <c r="S1124" s="1">
        <v>588</v>
      </c>
      <c r="T1124" s="1" t="s">
        <v>37</v>
      </c>
      <c r="U1124" s="1" t="s">
        <v>56</v>
      </c>
      <c r="V1124" s="1" t="s">
        <v>584</v>
      </c>
      <c r="W1124" s="1">
        <v>35000000</v>
      </c>
      <c r="X1124" s="1">
        <v>2012</v>
      </c>
      <c r="Y1124" s="1">
        <v>107</v>
      </c>
      <c r="Z1124" s="1">
        <v>7.1</v>
      </c>
      <c r="AA1124" s="1">
        <v>2.35</v>
      </c>
      <c r="AB1124" s="1">
        <v>46000</v>
      </c>
    </row>
    <row r="1125" spans="1:28" x14ac:dyDescent="0.2">
      <c r="A1125" s="1" t="s">
        <v>28</v>
      </c>
      <c r="B1125" s="1" t="s">
        <v>5929</v>
      </c>
      <c r="C1125" s="1">
        <v>60</v>
      </c>
      <c r="D1125" s="1">
        <v>100</v>
      </c>
      <c r="E1125" s="1">
        <v>23</v>
      </c>
      <c r="F1125" s="1">
        <v>579</v>
      </c>
      <c r="G1125" s="1" t="s">
        <v>4205</v>
      </c>
      <c r="H1125" s="1">
        <v>1000</v>
      </c>
      <c r="I1125" s="1">
        <v>17300889</v>
      </c>
      <c r="J1125" s="1" t="s">
        <v>2406</v>
      </c>
      <c r="K1125" s="1" t="s">
        <v>586</v>
      </c>
      <c r="L1125" s="1" t="s">
        <v>5930</v>
      </c>
      <c r="M1125" s="1">
        <v>27648</v>
      </c>
      <c r="N1125" s="1">
        <v>3855</v>
      </c>
      <c r="O1125" s="1" t="s">
        <v>5931</v>
      </c>
      <c r="P1125" s="1">
        <v>0</v>
      </c>
      <c r="Q1125" s="1" t="s">
        <v>5932</v>
      </c>
      <c r="R1125" s="2" t="s">
        <v>5933</v>
      </c>
      <c r="S1125" s="1">
        <v>148</v>
      </c>
      <c r="T1125" s="1" t="s">
        <v>37</v>
      </c>
      <c r="U1125" s="1" t="s">
        <v>369</v>
      </c>
      <c r="V1125" s="1" t="s">
        <v>94</v>
      </c>
      <c r="W1125" s="1">
        <v>45000000</v>
      </c>
      <c r="X1125" s="1">
        <v>1996</v>
      </c>
      <c r="Y1125" s="1">
        <v>642</v>
      </c>
      <c r="Z1125" s="1">
        <v>4.9000000000000004</v>
      </c>
      <c r="AA1125" s="1">
        <v>2.35</v>
      </c>
      <c r="AB1125" s="1">
        <v>0</v>
      </c>
    </row>
    <row r="1126" spans="1:28" x14ac:dyDescent="0.2">
      <c r="A1126" s="1" t="s">
        <v>28</v>
      </c>
      <c r="B1126" s="1" t="s">
        <v>5934</v>
      </c>
      <c r="C1126" s="1">
        <v>85</v>
      </c>
      <c r="D1126" s="1">
        <v>220</v>
      </c>
      <c r="E1126" s="1">
        <v>0</v>
      </c>
      <c r="F1126" s="1">
        <v>820</v>
      </c>
      <c r="G1126" s="1" t="s">
        <v>5935</v>
      </c>
      <c r="H1126" s="1">
        <v>13000</v>
      </c>
      <c r="I1126" s="1">
        <v>15527125</v>
      </c>
      <c r="J1126" s="1" t="s">
        <v>4041</v>
      </c>
      <c r="K1126" s="1" t="s">
        <v>1156</v>
      </c>
      <c r="L1126" s="1" t="s">
        <v>5936</v>
      </c>
      <c r="M1126" s="1">
        <v>11388</v>
      </c>
      <c r="N1126" s="1">
        <v>15006</v>
      </c>
      <c r="O1126" s="1" t="s">
        <v>1045</v>
      </c>
      <c r="P1126" s="1">
        <v>2</v>
      </c>
      <c r="Q1126" s="1" t="s">
        <v>5937</v>
      </c>
      <c r="R1126" s="2" t="s">
        <v>5938</v>
      </c>
      <c r="S1126" s="1">
        <v>183</v>
      </c>
      <c r="T1126" s="1" t="s">
        <v>37</v>
      </c>
      <c r="U1126" s="1" t="s">
        <v>38</v>
      </c>
      <c r="V1126" s="1" t="s">
        <v>39</v>
      </c>
      <c r="W1126" s="1">
        <v>57000000</v>
      </c>
      <c r="X1126" s="1">
        <v>2000</v>
      </c>
      <c r="Y1126" s="1">
        <v>861</v>
      </c>
      <c r="Z1126" s="1">
        <v>5.8</v>
      </c>
      <c r="AA1126" s="1">
        <v>2.35</v>
      </c>
      <c r="AB1126" s="1">
        <v>652</v>
      </c>
    </row>
    <row r="1127" spans="1:28" x14ac:dyDescent="0.2">
      <c r="A1127" s="1" t="s">
        <v>746</v>
      </c>
      <c r="B1127" s="1" t="s">
        <v>759</v>
      </c>
      <c r="C1127" s="1">
        <v>83</v>
      </c>
      <c r="D1127" s="1">
        <v>212</v>
      </c>
      <c r="E1127" s="1">
        <v>0</v>
      </c>
      <c r="F1127" s="1">
        <v>805</v>
      </c>
      <c r="G1127" s="1" t="s">
        <v>2397</v>
      </c>
      <c r="H1127" s="1">
        <v>12000</v>
      </c>
      <c r="I1127" s="1">
        <v>13560960</v>
      </c>
      <c r="J1127" s="1" t="s">
        <v>5939</v>
      </c>
      <c r="K1127" s="1" t="s">
        <v>761</v>
      </c>
      <c r="L1127" s="1" t="s">
        <v>5940</v>
      </c>
      <c r="M1127" s="1">
        <v>23996</v>
      </c>
      <c r="N1127" s="1">
        <v>21130</v>
      </c>
      <c r="O1127" s="1" t="s">
        <v>2317</v>
      </c>
      <c r="P1127" s="1">
        <v>0</v>
      </c>
      <c r="Q1127" s="1" t="s">
        <v>5941</v>
      </c>
      <c r="R1127" s="2" t="s">
        <v>5942</v>
      </c>
      <c r="S1127" s="1">
        <v>161</v>
      </c>
      <c r="T1127" s="1" t="s">
        <v>37</v>
      </c>
      <c r="U1127" s="1" t="s">
        <v>38</v>
      </c>
      <c r="V1127" s="1" t="s">
        <v>584</v>
      </c>
      <c r="W1127" s="1">
        <v>50000000</v>
      </c>
      <c r="X1127" s="1">
        <v>1995</v>
      </c>
      <c r="Y1127" s="1">
        <v>5000</v>
      </c>
      <c r="Z1127" s="1">
        <v>7.1</v>
      </c>
      <c r="AA1127" s="1">
        <v>2.35</v>
      </c>
      <c r="AB1127" s="1">
        <v>915</v>
      </c>
    </row>
    <row r="1128" spans="1:28" x14ac:dyDescent="0.2">
      <c r="A1128" s="1" t="s">
        <v>28</v>
      </c>
      <c r="B1128" s="1" t="s">
        <v>3816</v>
      </c>
      <c r="C1128" s="1">
        <v>343</v>
      </c>
      <c r="D1128" s="1">
        <v>128</v>
      </c>
      <c r="E1128" s="1">
        <v>2000</v>
      </c>
      <c r="F1128" s="1">
        <v>501</v>
      </c>
      <c r="G1128" s="1" t="s">
        <v>2018</v>
      </c>
      <c r="H1128" s="1">
        <v>854</v>
      </c>
      <c r="I1128" s="1">
        <v>15523168</v>
      </c>
      <c r="J1128" s="1" t="s">
        <v>851</v>
      </c>
      <c r="K1128" s="1" t="s">
        <v>3502</v>
      </c>
      <c r="L1128" s="1" t="s">
        <v>5943</v>
      </c>
      <c r="M1128" s="1">
        <v>132423</v>
      </c>
      <c r="N1128" s="1">
        <v>2507</v>
      </c>
      <c r="O1128" s="1" t="s">
        <v>3963</v>
      </c>
      <c r="P1128" s="1">
        <v>2</v>
      </c>
      <c r="Q1128" s="1" t="s">
        <v>5944</v>
      </c>
      <c r="R1128" s="2" t="s">
        <v>5945</v>
      </c>
      <c r="S1128" s="1">
        <v>349</v>
      </c>
      <c r="T1128" s="1" t="s">
        <v>37</v>
      </c>
      <c r="U1128" s="1" t="s">
        <v>1464</v>
      </c>
      <c r="V1128" s="1" t="s">
        <v>39</v>
      </c>
      <c r="W1128" s="1">
        <v>45000000</v>
      </c>
      <c r="X1128" s="1">
        <v>2010</v>
      </c>
      <c r="Y1128" s="1">
        <v>766</v>
      </c>
      <c r="Z1128" s="1">
        <v>7.2</v>
      </c>
      <c r="AA1128" s="1">
        <v>2.35</v>
      </c>
      <c r="AB1128" s="1">
        <v>15000</v>
      </c>
    </row>
    <row r="1129" spans="1:28" x14ac:dyDescent="0.2">
      <c r="A1129" s="1" t="s">
        <v>28</v>
      </c>
      <c r="B1129" s="1" t="s">
        <v>534</v>
      </c>
      <c r="C1129" s="1">
        <v>106</v>
      </c>
      <c r="D1129" s="1">
        <v>106</v>
      </c>
      <c r="E1129" s="1">
        <v>208</v>
      </c>
      <c r="F1129" s="1">
        <v>855</v>
      </c>
      <c r="G1129" s="1" t="s">
        <v>685</v>
      </c>
      <c r="H1129" s="1">
        <v>3000</v>
      </c>
      <c r="I1129" s="1">
        <v>11146409</v>
      </c>
      <c r="J1129" s="1" t="s">
        <v>3445</v>
      </c>
      <c r="K1129" s="1" t="s">
        <v>655</v>
      </c>
      <c r="L1129" s="1" t="s">
        <v>5946</v>
      </c>
      <c r="M1129" s="1">
        <v>26551</v>
      </c>
      <c r="N1129" s="1">
        <v>6558</v>
      </c>
      <c r="O1129" s="1" t="s">
        <v>34</v>
      </c>
      <c r="P1129" s="1">
        <v>0</v>
      </c>
      <c r="Q1129" s="1" t="s">
        <v>5947</v>
      </c>
      <c r="R1129" s="2" t="s">
        <v>5948</v>
      </c>
      <c r="S1129" s="1">
        <v>273</v>
      </c>
      <c r="T1129" s="1" t="s">
        <v>37</v>
      </c>
      <c r="U1129" s="1" t="s">
        <v>38</v>
      </c>
      <c r="V1129" s="1" t="s">
        <v>584</v>
      </c>
      <c r="W1129" s="1">
        <v>45000000</v>
      </c>
      <c r="X1129" s="1">
        <v>1998</v>
      </c>
      <c r="Y1129" s="1">
        <v>1000</v>
      </c>
      <c r="Z1129" s="1">
        <v>6</v>
      </c>
      <c r="AA1129" s="1">
        <v>2.35</v>
      </c>
      <c r="AB1129" s="1">
        <v>0</v>
      </c>
    </row>
    <row r="1130" spans="1:28" x14ac:dyDescent="0.2">
      <c r="A1130" s="1" t="s">
        <v>28</v>
      </c>
      <c r="B1130" s="1" t="s">
        <v>5075</v>
      </c>
      <c r="C1130" s="1">
        <v>158</v>
      </c>
      <c r="D1130" s="1">
        <v>160</v>
      </c>
      <c r="E1130" s="1">
        <v>0</v>
      </c>
      <c r="F1130" s="1">
        <v>826</v>
      </c>
      <c r="G1130" s="1" t="s">
        <v>5949</v>
      </c>
      <c r="H1130" s="1">
        <v>23000</v>
      </c>
      <c r="I1130" s="1">
        <v>7916887</v>
      </c>
      <c r="J1130" s="1" t="s">
        <v>5950</v>
      </c>
      <c r="K1130" s="1" t="s">
        <v>62</v>
      </c>
      <c r="L1130" s="1" t="s">
        <v>5951</v>
      </c>
      <c r="M1130" s="1">
        <v>15697</v>
      </c>
      <c r="N1130" s="1">
        <v>26982</v>
      </c>
      <c r="O1130" s="1" t="s">
        <v>5952</v>
      </c>
      <c r="P1130" s="1">
        <v>0</v>
      </c>
      <c r="Q1130" s="1" t="s">
        <v>5953</v>
      </c>
      <c r="R1130" s="2" t="s">
        <v>5954</v>
      </c>
      <c r="S1130" s="1">
        <v>182</v>
      </c>
      <c r="T1130" s="1" t="s">
        <v>37</v>
      </c>
      <c r="U1130" s="1" t="s">
        <v>38</v>
      </c>
      <c r="V1130" s="1" t="s">
        <v>584</v>
      </c>
      <c r="W1130" s="1">
        <v>45000000</v>
      </c>
      <c r="X1130" s="1">
        <v>2008</v>
      </c>
      <c r="Y1130" s="1">
        <v>1000</v>
      </c>
      <c r="Z1130" s="1">
        <v>6</v>
      </c>
      <c r="AA1130" s="1">
        <v>2.35</v>
      </c>
      <c r="AB1130" s="1">
        <v>0</v>
      </c>
    </row>
    <row r="1131" spans="1:28" x14ac:dyDescent="0.2">
      <c r="A1131" s="1" t="s">
        <v>28</v>
      </c>
      <c r="B1131" s="1" t="s">
        <v>1938</v>
      </c>
      <c r="C1131" s="1">
        <v>189</v>
      </c>
      <c r="D1131" s="1">
        <v>114</v>
      </c>
      <c r="E1131" s="1">
        <v>611</v>
      </c>
      <c r="F1131" s="1">
        <v>10</v>
      </c>
      <c r="G1131" s="1" t="s">
        <v>5955</v>
      </c>
      <c r="H1131" s="1">
        <v>879</v>
      </c>
      <c r="I1131" s="1">
        <v>6565495</v>
      </c>
      <c r="J1131" s="1" t="s">
        <v>213</v>
      </c>
      <c r="K1131" s="1" t="s">
        <v>2411</v>
      </c>
      <c r="L1131" s="1" t="s">
        <v>5956</v>
      </c>
      <c r="M1131" s="1">
        <v>36455</v>
      </c>
      <c r="N1131" s="1">
        <v>949</v>
      </c>
      <c r="O1131" s="1" t="s">
        <v>5957</v>
      </c>
      <c r="P1131" s="1">
        <v>2</v>
      </c>
      <c r="Q1131" s="1" t="s">
        <v>5958</v>
      </c>
      <c r="R1131" s="2" t="s">
        <v>5959</v>
      </c>
      <c r="S1131" s="1">
        <v>229</v>
      </c>
      <c r="T1131" s="1" t="s">
        <v>1945</v>
      </c>
      <c r="U1131" s="1" t="s">
        <v>891</v>
      </c>
      <c r="V1131" s="1" t="s">
        <v>584</v>
      </c>
      <c r="W1131" s="1">
        <v>45000000</v>
      </c>
      <c r="X1131" s="1">
        <v>2006</v>
      </c>
      <c r="Y1131" s="1">
        <v>52</v>
      </c>
      <c r="Z1131" s="1">
        <v>7</v>
      </c>
      <c r="AA1131" s="1">
        <v>2.35</v>
      </c>
      <c r="AB1131" s="1">
        <v>0</v>
      </c>
    </row>
    <row r="1132" spans="1:28" x14ac:dyDescent="0.2">
      <c r="A1132" s="1" t="s">
        <v>28</v>
      </c>
      <c r="B1132" s="1" t="s">
        <v>5960</v>
      </c>
      <c r="C1132" s="1">
        <v>125</v>
      </c>
      <c r="D1132" s="1">
        <v>99</v>
      </c>
      <c r="E1132" s="1">
        <v>15</v>
      </c>
      <c r="F1132" s="1">
        <v>61</v>
      </c>
      <c r="G1132" s="1" t="s">
        <v>5961</v>
      </c>
      <c r="H1132" s="1">
        <v>12000</v>
      </c>
      <c r="I1132" s="1">
        <v>15279680</v>
      </c>
      <c r="J1132" s="1" t="s">
        <v>333</v>
      </c>
      <c r="K1132" s="1" t="s">
        <v>704</v>
      </c>
      <c r="L1132" s="1" t="s">
        <v>5962</v>
      </c>
      <c r="M1132" s="1">
        <v>48245</v>
      </c>
      <c r="N1132" s="1">
        <v>12166</v>
      </c>
      <c r="O1132" s="1" t="s">
        <v>5963</v>
      </c>
      <c r="P1132" s="1">
        <v>1</v>
      </c>
      <c r="Q1132" s="1" t="s">
        <v>5964</v>
      </c>
      <c r="R1132" s="2" t="s">
        <v>5965</v>
      </c>
      <c r="S1132" s="1">
        <v>154</v>
      </c>
      <c r="T1132" s="1" t="s">
        <v>37</v>
      </c>
      <c r="U1132" s="1" t="s">
        <v>38</v>
      </c>
      <c r="V1132" s="1" t="s">
        <v>584</v>
      </c>
      <c r="W1132" s="1">
        <v>40000000</v>
      </c>
      <c r="X1132" s="1">
        <v>2008</v>
      </c>
      <c r="Y1132" s="1">
        <v>68</v>
      </c>
      <c r="Z1132" s="1">
        <v>5.4</v>
      </c>
      <c r="AA1132" s="1">
        <v>1.85</v>
      </c>
      <c r="AB1132" s="1">
        <v>0</v>
      </c>
    </row>
    <row r="1133" spans="1:28" x14ac:dyDescent="0.2">
      <c r="A1133" s="1" t="s">
        <v>28</v>
      </c>
      <c r="B1133" s="1" t="s">
        <v>162</v>
      </c>
      <c r="C1133" s="1">
        <v>87</v>
      </c>
      <c r="D1133" s="1">
        <v>74</v>
      </c>
      <c r="E1133" s="1">
        <v>188</v>
      </c>
      <c r="F1133" s="1">
        <v>865</v>
      </c>
      <c r="G1133" s="1" t="s">
        <v>792</v>
      </c>
      <c r="H1133" s="1">
        <v>11000</v>
      </c>
      <c r="I1133" s="1">
        <v>7262288</v>
      </c>
      <c r="J1133" s="1" t="s">
        <v>5966</v>
      </c>
      <c r="K1133" s="1" t="s">
        <v>1947</v>
      </c>
      <c r="L1133" s="1" t="s">
        <v>5967</v>
      </c>
      <c r="M1133" s="1">
        <v>17307</v>
      </c>
      <c r="N1133" s="1">
        <v>13917</v>
      </c>
      <c r="O1133" s="1" t="s">
        <v>5968</v>
      </c>
      <c r="P1133" s="1">
        <v>2</v>
      </c>
      <c r="Q1133" s="1" t="s">
        <v>5969</v>
      </c>
      <c r="R1133" s="2" t="s">
        <v>5970</v>
      </c>
      <c r="S1133" s="1">
        <v>186</v>
      </c>
      <c r="T1133" s="1" t="s">
        <v>37</v>
      </c>
      <c r="U1133" s="1" t="s">
        <v>38</v>
      </c>
      <c r="V1133" s="1" t="s">
        <v>39</v>
      </c>
      <c r="W1133" s="1">
        <v>40000000</v>
      </c>
      <c r="X1133" s="1">
        <v>2002</v>
      </c>
      <c r="Y1133" s="1">
        <v>1000</v>
      </c>
      <c r="Z1133" s="1">
        <v>6.5</v>
      </c>
      <c r="AA1133" s="1">
        <v>1.85</v>
      </c>
      <c r="AB1133" s="1">
        <v>892</v>
      </c>
    </row>
    <row r="1134" spans="1:28" x14ac:dyDescent="0.2">
      <c r="A1134" s="1" t="s">
        <v>28</v>
      </c>
      <c r="B1134" s="1" t="s">
        <v>370</v>
      </c>
      <c r="C1134" s="1">
        <v>115</v>
      </c>
      <c r="D1134" s="1">
        <v>139</v>
      </c>
      <c r="E1134" s="1">
        <v>179</v>
      </c>
      <c r="F1134" s="1">
        <v>50</v>
      </c>
      <c r="G1134" s="1" t="s">
        <v>5971</v>
      </c>
      <c r="H1134" s="1">
        <v>267</v>
      </c>
      <c r="I1134" s="1">
        <v>4584886</v>
      </c>
      <c r="J1134" s="1" t="s">
        <v>213</v>
      </c>
      <c r="K1134" s="1" t="s">
        <v>5972</v>
      </c>
      <c r="L1134" s="1" t="s">
        <v>5973</v>
      </c>
      <c r="M1134" s="1">
        <v>19114</v>
      </c>
      <c r="N1134" s="1">
        <v>538</v>
      </c>
      <c r="O1134" s="1" t="s">
        <v>5974</v>
      </c>
      <c r="P1134" s="1">
        <v>0</v>
      </c>
      <c r="Q1134" s="1" t="s">
        <v>5975</v>
      </c>
      <c r="R1134" s="2" t="s">
        <v>5976</v>
      </c>
      <c r="S1134" s="1">
        <v>115</v>
      </c>
      <c r="T1134" s="1" t="s">
        <v>37</v>
      </c>
      <c r="U1134" s="1" t="s">
        <v>38</v>
      </c>
      <c r="V1134" s="1" t="s">
        <v>584</v>
      </c>
      <c r="W1134" s="1">
        <v>45000000</v>
      </c>
      <c r="X1134" s="1">
        <v>2007</v>
      </c>
      <c r="Y1134" s="1">
        <v>202</v>
      </c>
      <c r="Z1134" s="1">
        <v>6.4</v>
      </c>
      <c r="AA1134" s="1">
        <v>2.35</v>
      </c>
      <c r="AB1134" s="1">
        <v>0</v>
      </c>
    </row>
    <row r="1135" spans="1:28" x14ac:dyDescent="0.2">
      <c r="A1135" s="1" t="s">
        <v>28</v>
      </c>
      <c r="C1135" s="1">
        <v>23</v>
      </c>
      <c r="D1135" s="1">
        <v>52</v>
      </c>
      <c r="F1135" s="1">
        <v>114</v>
      </c>
      <c r="G1135" s="1" t="s">
        <v>5977</v>
      </c>
      <c r="H1135" s="1">
        <v>164</v>
      </c>
      <c r="J1135" s="1" t="s">
        <v>5978</v>
      </c>
      <c r="K1135" s="1" t="s">
        <v>5979</v>
      </c>
      <c r="L1135" s="1" t="s">
        <v>5980</v>
      </c>
      <c r="M1135" s="1">
        <v>15762</v>
      </c>
      <c r="N1135" s="1">
        <v>654</v>
      </c>
      <c r="O1135" s="1" t="s">
        <v>5981</v>
      </c>
      <c r="P1135" s="1">
        <v>9</v>
      </c>
      <c r="Q1135" s="1" t="s">
        <v>5982</v>
      </c>
      <c r="R1135" s="2" t="s">
        <v>5983</v>
      </c>
      <c r="S1135" s="1">
        <v>47</v>
      </c>
      <c r="T1135" s="1" t="s">
        <v>1463</v>
      </c>
      <c r="U1135" s="1" t="s">
        <v>1464</v>
      </c>
      <c r="V1135" s="1" t="s">
        <v>2634</v>
      </c>
      <c r="Y1135" s="1">
        <v>116</v>
      </c>
      <c r="Z1135" s="1">
        <v>8.3000000000000007</v>
      </c>
      <c r="AA1135" s="1">
        <v>16</v>
      </c>
      <c r="AB1135" s="1">
        <v>17000</v>
      </c>
    </row>
    <row r="1136" spans="1:28" x14ac:dyDescent="0.2">
      <c r="A1136" s="1" t="s">
        <v>28</v>
      </c>
      <c r="B1136" s="1" t="s">
        <v>5984</v>
      </c>
      <c r="C1136" s="1">
        <v>24</v>
      </c>
      <c r="D1136" s="1">
        <v>103</v>
      </c>
      <c r="E1136" s="1">
        <v>170</v>
      </c>
      <c r="F1136" s="1">
        <v>269</v>
      </c>
      <c r="G1136" s="1" t="s">
        <v>1924</v>
      </c>
      <c r="H1136" s="1">
        <v>849</v>
      </c>
      <c r="I1136" s="1">
        <v>2154540</v>
      </c>
      <c r="J1136" s="1" t="s">
        <v>59</v>
      </c>
      <c r="K1136" s="1" t="s">
        <v>5985</v>
      </c>
      <c r="L1136" s="1" t="s">
        <v>5986</v>
      </c>
      <c r="M1136" s="1">
        <v>3803</v>
      </c>
      <c r="N1136" s="1">
        <v>2457</v>
      </c>
      <c r="O1136" s="1" t="s">
        <v>2718</v>
      </c>
      <c r="P1136" s="1">
        <v>2</v>
      </c>
      <c r="Q1136" s="1" t="s">
        <v>5987</v>
      </c>
      <c r="R1136" s="2" t="s">
        <v>5988</v>
      </c>
      <c r="S1136" s="1">
        <v>41</v>
      </c>
      <c r="T1136" s="1" t="s">
        <v>37</v>
      </c>
      <c r="U1136" s="1" t="s">
        <v>38</v>
      </c>
      <c r="V1136" s="1" t="s">
        <v>584</v>
      </c>
      <c r="W1136" s="1">
        <v>45000000</v>
      </c>
      <c r="X1136" s="1">
        <v>1997</v>
      </c>
      <c r="Y1136" s="1">
        <v>623</v>
      </c>
      <c r="Z1136" s="1">
        <v>4.9000000000000004</v>
      </c>
      <c r="AA1136" s="1">
        <v>2.35</v>
      </c>
      <c r="AB1136" s="1">
        <v>68</v>
      </c>
    </row>
    <row r="1137" spans="1:28" x14ac:dyDescent="0.2">
      <c r="A1137" s="1" t="s">
        <v>28</v>
      </c>
      <c r="B1137" s="1" t="s">
        <v>5989</v>
      </c>
      <c r="C1137" s="1">
        <v>152</v>
      </c>
      <c r="D1137" s="1">
        <v>101</v>
      </c>
      <c r="E1137" s="1">
        <v>32</v>
      </c>
      <c r="F1137" s="1">
        <v>104</v>
      </c>
      <c r="G1137" s="1" t="s">
        <v>5990</v>
      </c>
      <c r="H1137" s="1">
        <v>219</v>
      </c>
      <c r="I1137" s="1">
        <v>8129455</v>
      </c>
      <c r="J1137" s="1" t="s">
        <v>1373</v>
      </c>
      <c r="K1137" s="1" t="s">
        <v>5991</v>
      </c>
      <c r="L1137" s="1" t="s">
        <v>5992</v>
      </c>
      <c r="M1137" s="1">
        <v>89568</v>
      </c>
      <c r="N1137" s="1">
        <v>661</v>
      </c>
      <c r="O1137" s="1" t="s">
        <v>5993</v>
      </c>
      <c r="P1137" s="1">
        <v>1</v>
      </c>
      <c r="Q1137" s="1" t="s">
        <v>5994</v>
      </c>
      <c r="R1137" s="2" t="s">
        <v>5995</v>
      </c>
      <c r="S1137" s="1">
        <v>142</v>
      </c>
      <c r="T1137" s="1" t="s">
        <v>37</v>
      </c>
      <c r="U1137" s="1" t="s">
        <v>38</v>
      </c>
      <c r="V1137" s="1" t="s">
        <v>94</v>
      </c>
      <c r="W1137" s="1">
        <v>45000000</v>
      </c>
      <c r="X1137" s="1">
        <v>2011</v>
      </c>
      <c r="Y1137" s="1">
        <v>141</v>
      </c>
      <c r="Z1137" s="1">
        <v>6.3</v>
      </c>
      <c r="AA1137" s="1">
        <v>2.35</v>
      </c>
      <c r="AB1137" s="1">
        <v>17000</v>
      </c>
    </row>
    <row r="1138" spans="1:28" x14ac:dyDescent="0.2">
      <c r="A1138" s="1" t="s">
        <v>28</v>
      </c>
      <c r="B1138" s="1" t="s">
        <v>5996</v>
      </c>
      <c r="C1138" s="1">
        <v>12</v>
      </c>
      <c r="D1138" s="1">
        <v>91</v>
      </c>
      <c r="E1138" s="1">
        <v>11</v>
      </c>
      <c r="F1138" s="1">
        <v>500</v>
      </c>
      <c r="G1138" s="1" t="s">
        <v>2469</v>
      </c>
      <c r="H1138" s="1">
        <v>719</v>
      </c>
      <c r="J1138" s="1" t="s">
        <v>5997</v>
      </c>
      <c r="K1138" s="1" t="s">
        <v>3023</v>
      </c>
      <c r="L1138" s="1" t="s">
        <v>5998</v>
      </c>
      <c r="M1138" s="1">
        <v>4377</v>
      </c>
      <c r="N1138" s="1">
        <v>3090</v>
      </c>
      <c r="O1138" s="1" t="s">
        <v>2129</v>
      </c>
      <c r="P1138" s="1">
        <v>0</v>
      </c>
      <c r="Q1138" s="1" t="s">
        <v>5999</v>
      </c>
      <c r="R1138" s="2" t="s">
        <v>6000</v>
      </c>
      <c r="S1138" s="1">
        <v>66</v>
      </c>
      <c r="T1138" s="1" t="s">
        <v>37</v>
      </c>
      <c r="U1138" s="1" t="s">
        <v>38</v>
      </c>
      <c r="V1138" s="1" t="s">
        <v>94</v>
      </c>
      <c r="W1138" s="1">
        <v>65000000</v>
      </c>
      <c r="X1138" s="1">
        <v>2012</v>
      </c>
      <c r="Y1138" s="1">
        <v>611</v>
      </c>
      <c r="Z1138" s="1">
        <v>1.7</v>
      </c>
      <c r="AB1138" s="1">
        <v>0</v>
      </c>
    </row>
    <row r="1139" spans="1:28" x14ac:dyDescent="0.2">
      <c r="A1139" s="1" t="s">
        <v>28</v>
      </c>
      <c r="B1139" s="1" t="s">
        <v>6001</v>
      </c>
      <c r="C1139" s="1">
        <v>656</v>
      </c>
      <c r="D1139" s="1">
        <v>130</v>
      </c>
      <c r="E1139" s="1">
        <v>0</v>
      </c>
      <c r="F1139" s="1">
        <v>650</v>
      </c>
      <c r="G1139" s="1" t="s">
        <v>5129</v>
      </c>
      <c r="H1139" s="1">
        <v>1000</v>
      </c>
      <c r="I1139" s="1">
        <v>136019448</v>
      </c>
      <c r="J1139" s="1" t="s">
        <v>6002</v>
      </c>
      <c r="K1139" s="1" t="s">
        <v>6003</v>
      </c>
      <c r="L1139" s="1" t="s">
        <v>6004</v>
      </c>
      <c r="M1139" s="1">
        <v>452465</v>
      </c>
      <c r="N1139" s="1">
        <v>3133</v>
      </c>
      <c r="O1139" s="1" t="s">
        <v>4182</v>
      </c>
      <c r="P1139" s="1">
        <v>1</v>
      </c>
      <c r="Q1139" s="1" t="s">
        <v>6005</v>
      </c>
      <c r="R1139" s="2" t="s">
        <v>6006</v>
      </c>
      <c r="S1139" s="1">
        <v>695</v>
      </c>
      <c r="T1139" s="1" t="s">
        <v>37</v>
      </c>
      <c r="U1139" s="1" t="s">
        <v>38</v>
      </c>
      <c r="V1139" s="1" t="s">
        <v>584</v>
      </c>
      <c r="W1139" s="1">
        <v>44500000</v>
      </c>
      <c r="X1139" s="1">
        <v>2012</v>
      </c>
      <c r="Y1139" s="1">
        <v>660</v>
      </c>
      <c r="Z1139" s="1">
        <v>7.7</v>
      </c>
      <c r="AA1139" s="1">
        <v>2.35</v>
      </c>
      <c r="AB1139" s="1">
        <v>89000</v>
      </c>
    </row>
    <row r="1140" spans="1:28" x14ac:dyDescent="0.2">
      <c r="A1140" s="1" t="s">
        <v>28</v>
      </c>
      <c r="B1140" s="1" t="s">
        <v>2432</v>
      </c>
      <c r="C1140" s="1">
        <v>119</v>
      </c>
      <c r="D1140" s="1">
        <v>130</v>
      </c>
      <c r="E1140" s="1">
        <v>99</v>
      </c>
      <c r="F1140" s="1">
        <v>812</v>
      </c>
      <c r="G1140" s="1" t="s">
        <v>6007</v>
      </c>
      <c r="H1140" s="1">
        <v>11000</v>
      </c>
      <c r="I1140" s="1">
        <v>183875760</v>
      </c>
      <c r="J1140" s="1" t="s">
        <v>6008</v>
      </c>
      <c r="K1140" s="1" t="s">
        <v>390</v>
      </c>
      <c r="L1140" s="1" t="s">
        <v>6009</v>
      </c>
      <c r="M1140" s="1">
        <v>213668</v>
      </c>
      <c r="N1140" s="1">
        <v>13357</v>
      </c>
      <c r="O1140" s="1" t="s">
        <v>632</v>
      </c>
      <c r="P1140" s="1">
        <v>1</v>
      </c>
      <c r="Q1140" s="1" t="s">
        <v>6010</v>
      </c>
      <c r="R1140" s="2" t="s">
        <v>6011</v>
      </c>
      <c r="S1140" s="1">
        <v>270</v>
      </c>
      <c r="T1140" s="1" t="s">
        <v>37</v>
      </c>
      <c r="U1140" s="1" t="s">
        <v>38</v>
      </c>
      <c r="V1140" s="1" t="s">
        <v>39</v>
      </c>
      <c r="W1140" s="1">
        <v>44000000</v>
      </c>
      <c r="X1140" s="1">
        <v>1993</v>
      </c>
      <c r="Y1140" s="1">
        <v>1000</v>
      </c>
      <c r="Z1140" s="1">
        <v>7.8</v>
      </c>
      <c r="AA1140" s="1">
        <v>1.85</v>
      </c>
      <c r="AB1140" s="1">
        <v>0</v>
      </c>
    </row>
    <row r="1141" spans="1:28" x14ac:dyDescent="0.2">
      <c r="A1141" s="1" t="s">
        <v>28</v>
      </c>
      <c r="B1141" s="1" t="s">
        <v>3135</v>
      </c>
      <c r="C1141" s="1">
        <v>161</v>
      </c>
      <c r="D1141" s="1">
        <v>110</v>
      </c>
      <c r="E1141" s="1">
        <v>72</v>
      </c>
      <c r="F1141" s="1">
        <v>789</v>
      </c>
      <c r="G1141" s="1" t="s">
        <v>2728</v>
      </c>
      <c r="H1141" s="1">
        <v>18000</v>
      </c>
      <c r="I1141" s="1">
        <v>67061228</v>
      </c>
      <c r="J1141" s="1" t="s">
        <v>1422</v>
      </c>
      <c r="K1141" s="1" t="s">
        <v>640</v>
      </c>
      <c r="L1141" s="1" t="s">
        <v>6012</v>
      </c>
      <c r="M1141" s="1">
        <v>96565</v>
      </c>
      <c r="N1141" s="1">
        <v>21554</v>
      </c>
      <c r="O1141" s="1" t="s">
        <v>4155</v>
      </c>
      <c r="P1141" s="1">
        <v>1</v>
      </c>
      <c r="Q1141" s="1" t="s">
        <v>6013</v>
      </c>
      <c r="R1141" s="2" t="s">
        <v>6014</v>
      </c>
      <c r="S1141" s="1">
        <v>135</v>
      </c>
      <c r="T1141" s="1" t="s">
        <v>37</v>
      </c>
      <c r="U1141" s="1" t="s">
        <v>38</v>
      </c>
      <c r="V1141" s="1" t="s">
        <v>39</v>
      </c>
      <c r="W1141" s="1">
        <v>40000000</v>
      </c>
      <c r="X1141" s="1">
        <v>2010</v>
      </c>
      <c r="Y1141" s="1">
        <v>1000</v>
      </c>
      <c r="Z1141" s="1">
        <v>5.5</v>
      </c>
      <c r="AA1141" s="1">
        <v>2.35</v>
      </c>
      <c r="AB1141" s="1">
        <v>0</v>
      </c>
    </row>
    <row r="1142" spans="1:28" x14ac:dyDescent="0.2">
      <c r="A1142" s="1" t="s">
        <v>746</v>
      </c>
      <c r="B1142" s="1" t="s">
        <v>3121</v>
      </c>
      <c r="C1142" s="1">
        <v>73</v>
      </c>
      <c r="D1142" s="1">
        <v>147</v>
      </c>
      <c r="E1142" s="1">
        <v>272</v>
      </c>
      <c r="F1142" s="1">
        <v>893</v>
      </c>
      <c r="G1142" s="1" t="s">
        <v>339</v>
      </c>
      <c r="H1142" s="1">
        <v>22000</v>
      </c>
      <c r="I1142" s="1">
        <v>53300852</v>
      </c>
      <c r="J1142" s="1" t="s">
        <v>2124</v>
      </c>
      <c r="K1142" s="1" t="s">
        <v>1745</v>
      </c>
      <c r="L1142" s="1" t="s">
        <v>6015</v>
      </c>
      <c r="M1142" s="1">
        <v>154487</v>
      </c>
      <c r="N1142" s="1">
        <v>37076</v>
      </c>
      <c r="O1142" s="1" t="s">
        <v>3489</v>
      </c>
      <c r="P1142" s="1">
        <v>3</v>
      </c>
      <c r="Q1142" s="1" t="s">
        <v>6016</v>
      </c>
      <c r="R1142" s="2" t="s">
        <v>6017</v>
      </c>
      <c r="S1142" s="1">
        <v>259</v>
      </c>
      <c r="T1142" s="1" t="s">
        <v>37</v>
      </c>
      <c r="U1142" s="1" t="s">
        <v>38</v>
      </c>
      <c r="V1142" s="1" t="s">
        <v>584</v>
      </c>
      <c r="W1142" s="1">
        <v>44000000</v>
      </c>
      <c r="X1142" s="1">
        <v>1996</v>
      </c>
      <c r="Y1142" s="1">
        <v>11000</v>
      </c>
      <c r="Z1142" s="1">
        <v>7.5</v>
      </c>
      <c r="AA1142" s="1">
        <v>2.35</v>
      </c>
      <c r="AB1142" s="1">
        <v>0</v>
      </c>
    </row>
    <row r="1143" spans="1:28" x14ac:dyDescent="0.2">
      <c r="A1143" s="1" t="s">
        <v>28</v>
      </c>
      <c r="B1143" s="1" t="s">
        <v>5984</v>
      </c>
      <c r="C1143" s="1">
        <v>96</v>
      </c>
      <c r="D1143" s="1">
        <v>96</v>
      </c>
      <c r="E1143" s="1">
        <v>170</v>
      </c>
      <c r="F1143" s="1">
        <v>668</v>
      </c>
      <c r="G1143" s="1" t="s">
        <v>6018</v>
      </c>
      <c r="H1143" s="1">
        <v>13000</v>
      </c>
      <c r="I1143" s="1">
        <v>150415432</v>
      </c>
      <c r="J1143" s="1" t="s">
        <v>4472</v>
      </c>
      <c r="K1143" s="1" t="s">
        <v>1783</v>
      </c>
      <c r="L1143" s="1" t="s">
        <v>6019</v>
      </c>
      <c r="M1143" s="1">
        <v>117606</v>
      </c>
      <c r="N1143" s="1">
        <v>15662</v>
      </c>
      <c r="O1143" s="1" t="s">
        <v>6020</v>
      </c>
      <c r="P1143" s="1">
        <v>0</v>
      </c>
      <c r="Q1143" s="1" t="s">
        <v>6021</v>
      </c>
      <c r="R1143" s="2" t="s">
        <v>6022</v>
      </c>
      <c r="S1143" s="1">
        <v>217</v>
      </c>
      <c r="T1143" s="1" t="s">
        <v>37</v>
      </c>
      <c r="U1143" s="1" t="s">
        <v>38</v>
      </c>
      <c r="V1143" s="1" t="s">
        <v>584</v>
      </c>
      <c r="W1143" s="1">
        <v>44000000</v>
      </c>
      <c r="X1143" s="1">
        <v>1985</v>
      </c>
      <c r="Y1143" s="1">
        <v>738</v>
      </c>
      <c r="Z1143" s="1">
        <v>6.4</v>
      </c>
      <c r="AA1143" s="1">
        <v>2.35</v>
      </c>
      <c r="AB1143" s="1">
        <v>0</v>
      </c>
    </row>
    <row r="1144" spans="1:28" x14ac:dyDescent="0.2">
      <c r="A1144" s="1" t="s">
        <v>28</v>
      </c>
      <c r="B1144" s="1" t="s">
        <v>6023</v>
      </c>
      <c r="C1144" s="1">
        <v>28</v>
      </c>
      <c r="D1144" s="1">
        <v>118</v>
      </c>
      <c r="E1144" s="1">
        <v>13</v>
      </c>
      <c r="F1144" s="1">
        <v>643</v>
      </c>
      <c r="G1144" s="1" t="s">
        <v>1374</v>
      </c>
      <c r="H1144" s="1">
        <v>23000</v>
      </c>
      <c r="I1144" s="1">
        <v>44834712</v>
      </c>
      <c r="J1144" s="1" t="s">
        <v>4074</v>
      </c>
      <c r="K1144" s="1" t="s">
        <v>62</v>
      </c>
      <c r="L1144" s="1" t="s">
        <v>6024</v>
      </c>
      <c r="M1144" s="1">
        <v>13995</v>
      </c>
      <c r="N1144" s="1">
        <v>26907</v>
      </c>
      <c r="O1144" s="1" t="s">
        <v>2260</v>
      </c>
      <c r="P1144" s="1">
        <v>1</v>
      </c>
      <c r="Q1144" s="1" t="s">
        <v>6025</v>
      </c>
      <c r="R1144" s="2" t="s">
        <v>6026</v>
      </c>
      <c r="S1144" s="1">
        <v>62</v>
      </c>
      <c r="T1144" s="1" t="s">
        <v>37</v>
      </c>
      <c r="U1144" s="1" t="s">
        <v>38</v>
      </c>
      <c r="V1144" s="1" t="s">
        <v>584</v>
      </c>
      <c r="W1144" s="1">
        <v>44000000</v>
      </c>
      <c r="X1144" s="1">
        <v>1996</v>
      </c>
      <c r="Y1144" s="1">
        <v>2000</v>
      </c>
      <c r="Z1144" s="1">
        <v>5.6</v>
      </c>
      <c r="AA1144" s="1">
        <v>2.35</v>
      </c>
      <c r="AB1144" s="1">
        <v>353</v>
      </c>
    </row>
    <row r="1145" spans="1:28" x14ac:dyDescent="0.2">
      <c r="A1145" s="1" t="s">
        <v>28</v>
      </c>
      <c r="B1145" s="1" t="s">
        <v>6027</v>
      </c>
      <c r="C1145" s="1">
        <v>105</v>
      </c>
      <c r="D1145" s="1">
        <v>88</v>
      </c>
      <c r="E1145" s="1">
        <v>3</v>
      </c>
      <c r="F1145" s="1">
        <v>40</v>
      </c>
      <c r="G1145" s="1" t="s">
        <v>6028</v>
      </c>
      <c r="H1145" s="1">
        <v>1000</v>
      </c>
      <c r="I1145" s="1">
        <v>84300000</v>
      </c>
      <c r="J1145" s="1" t="s">
        <v>6029</v>
      </c>
      <c r="K1145" s="1" t="s">
        <v>6030</v>
      </c>
      <c r="L1145" s="1" t="s">
        <v>6031</v>
      </c>
      <c r="M1145" s="1">
        <v>90360</v>
      </c>
      <c r="N1145" s="1">
        <v>1178</v>
      </c>
      <c r="O1145" s="1" t="s">
        <v>6032</v>
      </c>
      <c r="P1145" s="1">
        <v>0</v>
      </c>
      <c r="Q1145" s="1" t="s">
        <v>6033</v>
      </c>
      <c r="R1145" s="2" t="s">
        <v>6034</v>
      </c>
      <c r="S1145" s="1">
        <v>147</v>
      </c>
      <c r="T1145" s="1" t="s">
        <v>37</v>
      </c>
      <c r="U1145" s="1" t="s">
        <v>38</v>
      </c>
      <c r="V1145" s="1" t="s">
        <v>6035</v>
      </c>
      <c r="W1145" s="1">
        <v>2600000</v>
      </c>
      <c r="X1145" s="1">
        <v>1940</v>
      </c>
      <c r="Y1145" s="1">
        <v>48</v>
      </c>
      <c r="Z1145" s="1">
        <v>7.5</v>
      </c>
      <c r="AA1145" s="1">
        <v>1.37</v>
      </c>
      <c r="AB1145" s="1">
        <v>0</v>
      </c>
    </row>
    <row r="1146" spans="1:28" x14ac:dyDescent="0.2">
      <c r="A1146" s="1" t="s">
        <v>28</v>
      </c>
      <c r="B1146" s="1" t="s">
        <v>6036</v>
      </c>
      <c r="C1146" s="1">
        <v>102</v>
      </c>
      <c r="D1146" s="1">
        <v>325</v>
      </c>
      <c r="E1146" s="1">
        <v>517</v>
      </c>
      <c r="F1146" s="1">
        <v>678</v>
      </c>
      <c r="G1146" s="1" t="s">
        <v>5985</v>
      </c>
      <c r="H1146" s="1">
        <v>12000</v>
      </c>
      <c r="I1146" s="1">
        <v>1500000</v>
      </c>
      <c r="J1146" s="1" t="s">
        <v>6037</v>
      </c>
      <c r="K1146" s="1" t="s">
        <v>300</v>
      </c>
      <c r="L1146" s="1" t="s">
        <v>6038</v>
      </c>
      <c r="M1146" s="1">
        <v>9830</v>
      </c>
      <c r="N1146" s="1">
        <v>14255</v>
      </c>
      <c r="O1146" s="1" t="s">
        <v>6039</v>
      </c>
      <c r="P1146" s="1">
        <v>0</v>
      </c>
      <c r="Q1146" s="1" t="s">
        <v>6040</v>
      </c>
      <c r="R1146" s="2" t="s">
        <v>6041</v>
      </c>
      <c r="S1146" s="1">
        <v>189</v>
      </c>
      <c r="T1146" s="1" t="s">
        <v>37</v>
      </c>
      <c r="U1146" s="1" t="s">
        <v>38</v>
      </c>
      <c r="V1146" s="1" t="s">
        <v>584</v>
      </c>
      <c r="W1146" s="1">
        <v>44000000</v>
      </c>
      <c r="X1146" s="1">
        <v>1980</v>
      </c>
      <c r="Y1146" s="1">
        <v>849</v>
      </c>
      <c r="Z1146" s="1">
        <v>6.8</v>
      </c>
      <c r="AA1146" s="1">
        <v>2.35</v>
      </c>
      <c r="AB1146" s="1">
        <v>1000</v>
      </c>
    </row>
    <row r="1147" spans="1:28" x14ac:dyDescent="0.2">
      <c r="A1147" s="1" t="s">
        <v>28</v>
      </c>
      <c r="B1147" s="1" t="s">
        <v>1616</v>
      </c>
      <c r="C1147" s="1">
        <v>206</v>
      </c>
      <c r="D1147" s="1">
        <v>102</v>
      </c>
      <c r="E1147" s="1">
        <v>235</v>
      </c>
      <c r="F1147" s="1">
        <v>520</v>
      </c>
      <c r="G1147" s="1" t="s">
        <v>1213</v>
      </c>
      <c r="H1147" s="1">
        <v>956</v>
      </c>
      <c r="I1147" s="1">
        <v>62318875</v>
      </c>
      <c r="J1147" s="1" t="s">
        <v>261</v>
      </c>
      <c r="K1147" s="1" t="s">
        <v>284</v>
      </c>
      <c r="L1147" s="1" t="s">
        <v>6042</v>
      </c>
      <c r="M1147" s="1">
        <v>156225</v>
      </c>
      <c r="N1147" s="1">
        <v>2998</v>
      </c>
      <c r="O1147" s="1" t="s">
        <v>1994</v>
      </c>
      <c r="P1147" s="1">
        <v>1</v>
      </c>
      <c r="Q1147" s="1" t="s">
        <v>6043</v>
      </c>
      <c r="R1147" s="2" t="s">
        <v>6044</v>
      </c>
      <c r="S1147" s="1">
        <v>502</v>
      </c>
      <c r="T1147" s="1" t="s">
        <v>37</v>
      </c>
      <c r="U1147" s="1" t="s">
        <v>38</v>
      </c>
      <c r="V1147" s="1" t="s">
        <v>584</v>
      </c>
      <c r="W1147" s="1">
        <v>50000000</v>
      </c>
      <c r="X1147" s="1">
        <v>2006</v>
      </c>
      <c r="Y1147" s="1">
        <v>845</v>
      </c>
      <c r="Z1147" s="1">
        <v>6.8</v>
      </c>
      <c r="AA1147" s="1">
        <v>2.35</v>
      </c>
      <c r="AB1147" s="1">
        <v>0</v>
      </c>
    </row>
    <row r="1148" spans="1:28" x14ac:dyDescent="0.2">
      <c r="A1148" s="1" t="s">
        <v>28</v>
      </c>
      <c r="B1148" s="1" t="s">
        <v>6045</v>
      </c>
      <c r="C1148" s="1">
        <v>159</v>
      </c>
      <c r="D1148" s="1">
        <v>110</v>
      </c>
      <c r="E1148" s="1">
        <v>118</v>
      </c>
      <c r="F1148" s="1">
        <v>287</v>
      </c>
      <c r="G1148" s="1" t="s">
        <v>4531</v>
      </c>
      <c r="H1148" s="1">
        <v>11000</v>
      </c>
      <c r="I1148" s="1">
        <v>5773519</v>
      </c>
      <c r="J1148" s="1" t="s">
        <v>3170</v>
      </c>
      <c r="K1148" s="1" t="s">
        <v>103</v>
      </c>
      <c r="L1148" s="1" t="s">
        <v>6046</v>
      </c>
      <c r="M1148" s="1">
        <v>28618</v>
      </c>
      <c r="N1148" s="1">
        <v>12876</v>
      </c>
      <c r="O1148" s="1" t="s">
        <v>6047</v>
      </c>
      <c r="P1148" s="1">
        <v>2</v>
      </c>
      <c r="Q1148" s="1" t="s">
        <v>6048</v>
      </c>
      <c r="R1148" s="2" t="s">
        <v>6049</v>
      </c>
      <c r="S1148" s="1">
        <v>91</v>
      </c>
      <c r="T1148" s="1" t="s">
        <v>37</v>
      </c>
      <c r="U1148" s="1" t="s">
        <v>38</v>
      </c>
      <c r="V1148" s="1" t="s">
        <v>39</v>
      </c>
      <c r="W1148" s="1">
        <v>40000000</v>
      </c>
      <c r="X1148" s="1">
        <v>2015</v>
      </c>
      <c r="Y1148" s="1">
        <v>1000</v>
      </c>
      <c r="Z1148" s="1">
        <v>6</v>
      </c>
      <c r="AA1148" s="1">
        <v>2.35</v>
      </c>
      <c r="AB1148" s="1">
        <v>11000</v>
      </c>
    </row>
    <row r="1149" spans="1:28" x14ac:dyDescent="0.2">
      <c r="A1149" s="1" t="s">
        <v>28</v>
      </c>
      <c r="B1149" s="1" t="s">
        <v>6050</v>
      </c>
      <c r="C1149" s="1">
        <v>137</v>
      </c>
      <c r="D1149" s="1">
        <v>136</v>
      </c>
      <c r="E1149" s="1">
        <v>835</v>
      </c>
      <c r="F1149" s="1">
        <v>225</v>
      </c>
      <c r="G1149" s="1" t="s">
        <v>6051</v>
      </c>
      <c r="H1149" s="1">
        <v>670</v>
      </c>
      <c r="I1149" s="1">
        <v>51768623</v>
      </c>
      <c r="J1149" s="1" t="s">
        <v>3408</v>
      </c>
      <c r="K1149" s="1" t="s">
        <v>2407</v>
      </c>
      <c r="L1149" s="1" t="s">
        <v>6052</v>
      </c>
      <c r="M1149" s="1">
        <v>73006</v>
      </c>
      <c r="N1149" s="1">
        <v>1801</v>
      </c>
      <c r="O1149" s="1" t="s">
        <v>6053</v>
      </c>
      <c r="P1149" s="1">
        <v>1</v>
      </c>
      <c r="Q1149" s="1" t="s">
        <v>6054</v>
      </c>
      <c r="R1149" s="2" t="s">
        <v>6055</v>
      </c>
      <c r="S1149" s="1">
        <v>297</v>
      </c>
      <c r="T1149" s="1" t="s">
        <v>37</v>
      </c>
      <c r="U1149" s="1" t="s">
        <v>38</v>
      </c>
      <c r="V1149" s="1" t="s">
        <v>39</v>
      </c>
      <c r="W1149" s="1">
        <v>43000000</v>
      </c>
      <c r="X1149" s="1">
        <v>2000</v>
      </c>
      <c r="Y1149" s="1">
        <v>370</v>
      </c>
      <c r="Z1149" s="1">
        <v>7.3</v>
      </c>
      <c r="AA1149" s="1">
        <v>2.35</v>
      </c>
      <c r="AB1149" s="1">
        <v>0</v>
      </c>
    </row>
    <row r="1150" spans="1:28" x14ac:dyDescent="0.2">
      <c r="A1150" s="1" t="s">
        <v>28</v>
      </c>
      <c r="B1150" s="1" t="s">
        <v>3280</v>
      </c>
      <c r="C1150" s="1">
        <v>116</v>
      </c>
      <c r="D1150" s="1">
        <v>103</v>
      </c>
      <c r="E1150" s="1">
        <v>84</v>
      </c>
      <c r="F1150" s="1">
        <v>664</v>
      </c>
      <c r="G1150" s="1" t="s">
        <v>2823</v>
      </c>
      <c r="H1150" s="1">
        <v>12000</v>
      </c>
      <c r="I1150" s="1">
        <v>37035515</v>
      </c>
      <c r="J1150" s="1" t="s">
        <v>2526</v>
      </c>
      <c r="K1150" s="1" t="s">
        <v>271</v>
      </c>
      <c r="L1150" s="1" t="s">
        <v>6056</v>
      </c>
      <c r="M1150" s="1">
        <v>34597</v>
      </c>
      <c r="N1150" s="1">
        <v>23864</v>
      </c>
      <c r="O1150" s="1" t="s">
        <v>3917</v>
      </c>
      <c r="P1150" s="1">
        <v>1</v>
      </c>
      <c r="Q1150" s="1" t="s">
        <v>6057</v>
      </c>
      <c r="R1150" s="2" t="s">
        <v>6058</v>
      </c>
      <c r="S1150" s="1">
        <v>194</v>
      </c>
      <c r="T1150" s="1" t="s">
        <v>37</v>
      </c>
      <c r="U1150" s="1" t="s">
        <v>38</v>
      </c>
      <c r="V1150" s="1" t="s">
        <v>39</v>
      </c>
      <c r="W1150" s="1">
        <v>43000000</v>
      </c>
      <c r="X1150" s="1">
        <v>2000</v>
      </c>
      <c r="Y1150" s="1">
        <v>10000</v>
      </c>
      <c r="Z1150" s="1">
        <v>6</v>
      </c>
      <c r="AA1150" s="1">
        <v>1.37</v>
      </c>
      <c r="AB1150" s="1">
        <v>0</v>
      </c>
    </row>
    <row r="1151" spans="1:28" x14ac:dyDescent="0.2">
      <c r="A1151" s="1" t="s">
        <v>28</v>
      </c>
      <c r="B1151" s="1" t="s">
        <v>1113</v>
      </c>
      <c r="C1151" s="1">
        <v>177</v>
      </c>
      <c r="D1151" s="1">
        <v>103</v>
      </c>
      <c r="E1151" s="1">
        <v>255</v>
      </c>
      <c r="F1151" s="1">
        <v>5000</v>
      </c>
      <c r="G1151" s="1" t="s">
        <v>501</v>
      </c>
      <c r="H1151" s="1">
        <v>11000</v>
      </c>
      <c r="I1151" s="1">
        <v>24520892</v>
      </c>
      <c r="J1151" s="1" t="s">
        <v>463</v>
      </c>
      <c r="K1151" s="1" t="s">
        <v>465</v>
      </c>
      <c r="L1151" s="1" t="s">
        <v>6059</v>
      </c>
      <c r="M1151" s="1">
        <v>85198</v>
      </c>
      <c r="N1151" s="1">
        <v>22383</v>
      </c>
      <c r="O1151" s="1" t="s">
        <v>2397</v>
      </c>
      <c r="P1151" s="1">
        <v>1</v>
      </c>
      <c r="Q1151" s="1" t="s">
        <v>6060</v>
      </c>
      <c r="R1151" s="2" t="s">
        <v>6061</v>
      </c>
      <c r="S1151" s="1">
        <v>303</v>
      </c>
      <c r="T1151" s="1" t="s">
        <v>37</v>
      </c>
      <c r="U1151" s="1" t="s">
        <v>1464</v>
      </c>
      <c r="V1151" s="1" t="s">
        <v>584</v>
      </c>
      <c r="W1151" s="1">
        <v>45000000</v>
      </c>
      <c r="X1151" s="1">
        <v>2005</v>
      </c>
      <c r="Y1151" s="1">
        <v>5000</v>
      </c>
      <c r="Z1151" s="1">
        <v>7</v>
      </c>
      <c r="AA1151" s="1">
        <v>2.35</v>
      </c>
      <c r="AB1151" s="1">
        <v>0</v>
      </c>
    </row>
    <row r="1152" spans="1:28" x14ac:dyDescent="0.2">
      <c r="A1152" s="1" t="s">
        <v>28</v>
      </c>
      <c r="B1152" s="1" t="s">
        <v>6062</v>
      </c>
      <c r="C1152" s="1">
        <v>99</v>
      </c>
      <c r="D1152" s="1">
        <v>90</v>
      </c>
      <c r="E1152" s="1">
        <v>16</v>
      </c>
      <c r="F1152" s="1">
        <v>16</v>
      </c>
      <c r="G1152" s="1" t="s">
        <v>6063</v>
      </c>
      <c r="H1152" s="1">
        <v>44</v>
      </c>
      <c r="I1152" s="1">
        <v>24430272</v>
      </c>
      <c r="J1152" s="1" t="s">
        <v>1680</v>
      </c>
      <c r="K1152" s="1" t="s">
        <v>6064</v>
      </c>
      <c r="L1152" s="1" t="s">
        <v>6065</v>
      </c>
      <c r="M1152" s="1">
        <v>46158</v>
      </c>
      <c r="N1152" s="1">
        <v>132</v>
      </c>
      <c r="O1152" s="1" t="s">
        <v>6066</v>
      </c>
      <c r="P1152" s="1">
        <v>3</v>
      </c>
      <c r="Q1152" s="1" t="s">
        <v>6067</v>
      </c>
      <c r="R1152" s="2" t="s">
        <v>6068</v>
      </c>
      <c r="S1152" s="1">
        <v>403</v>
      </c>
      <c r="T1152" s="1" t="s">
        <v>37</v>
      </c>
      <c r="U1152" s="1" t="s">
        <v>38</v>
      </c>
      <c r="V1152" s="1" t="s">
        <v>584</v>
      </c>
      <c r="W1152" s="1">
        <v>43000000</v>
      </c>
      <c r="X1152" s="1">
        <v>2002</v>
      </c>
      <c r="Y1152" s="1">
        <v>28</v>
      </c>
      <c r="Z1152" s="1">
        <v>5.0999999999999996</v>
      </c>
      <c r="AA1152" s="1">
        <v>1.85</v>
      </c>
      <c r="AB1152" s="1">
        <v>0</v>
      </c>
    </row>
    <row r="1153" spans="1:28" x14ac:dyDescent="0.2">
      <c r="A1153" s="1" t="s">
        <v>28</v>
      </c>
      <c r="B1153" s="1" t="s">
        <v>2212</v>
      </c>
      <c r="C1153" s="1">
        <v>56</v>
      </c>
      <c r="D1153" s="1">
        <v>154</v>
      </c>
      <c r="E1153" s="1">
        <v>521</v>
      </c>
      <c r="F1153" s="1">
        <v>957</v>
      </c>
      <c r="G1153" s="1" t="s">
        <v>2060</v>
      </c>
      <c r="H1153" s="1">
        <v>10000</v>
      </c>
      <c r="I1153" s="1">
        <v>158348400</v>
      </c>
      <c r="J1153" s="1" t="s">
        <v>1923</v>
      </c>
      <c r="K1153" s="1" t="s">
        <v>522</v>
      </c>
      <c r="L1153" s="1" t="s">
        <v>6069</v>
      </c>
      <c r="M1153" s="1">
        <v>88844</v>
      </c>
      <c r="N1153" s="1">
        <v>14244</v>
      </c>
      <c r="O1153" s="1" t="s">
        <v>6070</v>
      </c>
      <c r="P1153" s="1">
        <v>0</v>
      </c>
      <c r="Q1153" s="1" t="s">
        <v>6071</v>
      </c>
      <c r="R1153" s="2" t="s">
        <v>6072</v>
      </c>
      <c r="S1153" s="1">
        <v>142</v>
      </c>
      <c r="T1153" s="1" t="s">
        <v>37</v>
      </c>
      <c r="U1153" s="1" t="s">
        <v>38</v>
      </c>
      <c r="V1153" s="1" t="s">
        <v>584</v>
      </c>
      <c r="W1153" s="1">
        <v>42000000</v>
      </c>
      <c r="X1153" s="1">
        <v>1993</v>
      </c>
      <c r="Y1153" s="1">
        <v>1000</v>
      </c>
      <c r="Z1153" s="1">
        <v>6.8</v>
      </c>
      <c r="AA1153" s="1">
        <v>1.85</v>
      </c>
      <c r="AB1153" s="1">
        <v>0</v>
      </c>
    </row>
    <row r="1154" spans="1:28" x14ac:dyDescent="0.2">
      <c r="A1154" s="1" t="s">
        <v>28</v>
      </c>
      <c r="B1154" s="1" t="s">
        <v>6073</v>
      </c>
      <c r="C1154" s="1">
        <v>117</v>
      </c>
      <c r="D1154" s="1">
        <v>99</v>
      </c>
      <c r="E1154" s="1">
        <v>23</v>
      </c>
      <c r="F1154" s="1">
        <v>135</v>
      </c>
      <c r="G1154" s="1" t="s">
        <v>6074</v>
      </c>
      <c r="H1154" s="1">
        <v>405</v>
      </c>
      <c r="I1154" s="1">
        <v>31136950</v>
      </c>
      <c r="J1154" s="1" t="s">
        <v>686</v>
      </c>
      <c r="K1154" s="1" t="s">
        <v>6075</v>
      </c>
      <c r="L1154" s="1" t="s">
        <v>6076</v>
      </c>
      <c r="M1154" s="1">
        <v>47364</v>
      </c>
      <c r="N1154" s="1">
        <v>1066</v>
      </c>
      <c r="O1154" s="1" t="s">
        <v>6077</v>
      </c>
      <c r="P1154" s="1">
        <v>1</v>
      </c>
      <c r="Q1154" s="1" t="s">
        <v>6078</v>
      </c>
      <c r="R1154" s="2" t="s">
        <v>6079</v>
      </c>
      <c r="S1154" s="1">
        <v>75</v>
      </c>
      <c r="T1154" s="1" t="s">
        <v>37</v>
      </c>
      <c r="U1154" s="1" t="s">
        <v>38</v>
      </c>
      <c r="V1154" s="1" t="s">
        <v>39</v>
      </c>
      <c r="W1154" s="1">
        <v>44000000</v>
      </c>
      <c r="X1154" s="1">
        <v>2010</v>
      </c>
      <c r="Y1154" s="1">
        <v>268</v>
      </c>
      <c r="Z1154" s="1">
        <v>6.5</v>
      </c>
      <c r="AA1154" s="1">
        <v>2.35</v>
      </c>
      <c r="AB1154" s="1">
        <v>0</v>
      </c>
    </row>
    <row r="1155" spans="1:28" x14ac:dyDescent="0.2">
      <c r="A1155" s="1" t="s">
        <v>28</v>
      </c>
      <c r="B1155" s="1" t="s">
        <v>1782</v>
      </c>
      <c r="C1155" s="1">
        <v>252</v>
      </c>
      <c r="D1155" s="1">
        <v>93</v>
      </c>
      <c r="E1155" s="1">
        <v>165</v>
      </c>
      <c r="F1155" s="1">
        <v>350</v>
      </c>
      <c r="G1155" s="1" t="s">
        <v>1015</v>
      </c>
      <c r="H1155" s="1">
        <v>26000</v>
      </c>
      <c r="I1155" s="1">
        <v>29113588</v>
      </c>
      <c r="J1155" s="1" t="s">
        <v>333</v>
      </c>
      <c r="K1155" s="1" t="s">
        <v>334</v>
      </c>
      <c r="L1155" s="1" t="s">
        <v>6080</v>
      </c>
      <c r="M1155" s="1">
        <v>117999</v>
      </c>
      <c r="N1155" s="1">
        <v>27834</v>
      </c>
      <c r="O1155" s="1" t="s">
        <v>1529</v>
      </c>
      <c r="P1155" s="1">
        <v>0</v>
      </c>
      <c r="Q1155" s="1" t="s">
        <v>6081</v>
      </c>
      <c r="R1155" s="2" t="s">
        <v>6082</v>
      </c>
      <c r="S1155" s="1">
        <v>181</v>
      </c>
      <c r="T1155" s="1" t="s">
        <v>37</v>
      </c>
      <c r="U1155" s="1" t="s">
        <v>38</v>
      </c>
      <c r="V1155" s="1" t="s">
        <v>584</v>
      </c>
      <c r="W1155" s="1">
        <v>40000000</v>
      </c>
      <c r="X1155" s="1">
        <v>2011</v>
      </c>
      <c r="Y1155" s="1">
        <v>956</v>
      </c>
      <c r="Z1155" s="1">
        <v>6.6</v>
      </c>
      <c r="AA1155" s="1">
        <v>2.35</v>
      </c>
      <c r="AB1155" s="1">
        <v>16000</v>
      </c>
    </row>
    <row r="1156" spans="1:28" x14ac:dyDescent="0.2">
      <c r="A1156" s="1" t="s">
        <v>28</v>
      </c>
      <c r="B1156" s="1" t="s">
        <v>2098</v>
      </c>
      <c r="C1156" s="1">
        <v>375</v>
      </c>
      <c r="D1156" s="1">
        <v>109</v>
      </c>
      <c r="E1156" s="1">
        <v>97</v>
      </c>
      <c r="F1156" s="1">
        <v>839</v>
      </c>
      <c r="G1156" s="1" t="s">
        <v>6083</v>
      </c>
      <c r="H1156" s="1">
        <v>17000</v>
      </c>
      <c r="I1156" s="1">
        <v>138447667</v>
      </c>
      <c r="J1156" s="1" t="s">
        <v>1751</v>
      </c>
      <c r="K1156" s="1" t="s">
        <v>443</v>
      </c>
      <c r="L1156" s="1" t="s">
        <v>6084</v>
      </c>
      <c r="M1156" s="1">
        <v>408302</v>
      </c>
      <c r="N1156" s="1">
        <v>19968</v>
      </c>
      <c r="O1156" s="1" t="s">
        <v>4495</v>
      </c>
      <c r="P1156" s="1">
        <v>2</v>
      </c>
      <c r="Q1156" s="1" t="s">
        <v>6085</v>
      </c>
      <c r="R1156" s="2" t="s">
        <v>6086</v>
      </c>
      <c r="S1156" s="1">
        <v>345</v>
      </c>
      <c r="T1156" s="1" t="s">
        <v>37</v>
      </c>
      <c r="U1156" s="1" t="s">
        <v>38</v>
      </c>
      <c r="V1156" s="1" t="s">
        <v>584</v>
      </c>
      <c r="W1156" s="1">
        <v>42000000</v>
      </c>
      <c r="X1156" s="1">
        <v>2012</v>
      </c>
      <c r="Y1156" s="1">
        <v>971</v>
      </c>
      <c r="Z1156" s="1">
        <v>7.2</v>
      </c>
      <c r="AA1156" s="1">
        <v>2.35</v>
      </c>
      <c r="AB1156" s="1">
        <v>39000</v>
      </c>
    </row>
    <row r="1157" spans="1:28" x14ac:dyDescent="0.2">
      <c r="A1157" s="1" t="s">
        <v>28</v>
      </c>
      <c r="B1157" s="1" t="s">
        <v>5773</v>
      </c>
      <c r="C1157" s="1">
        <v>150</v>
      </c>
      <c r="D1157" s="1">
        <v>124</v>
      </c>
      <c r="E1157" s="1">
        <v>50</v>
      </c>
      <c r="F1157" s="1">
        <v>427</v>
      </c>
      <c r="G1157" s="1" t="s">
        <v>6087</v>
      </c>
      <c r="H1157" s="1">
        <v>8000</v>
      </c>
      <c r="I1157" s="1">
        <v>116006080</v>
      </c>
      <c r="J1157" s="1" t="s">
        <v>1414</v>
      </c>
      <c r="K1157" s="1" t="s">
        <v>1526</v>
      </c>
      <c r="L1157" s="1" t="s">
        <v>6088</v>
      </c>
      <c r="M1157" s="1">
        <v>203269</v>
      </c>
      <c r="N1157" s="1">
        <v>9255</v>
      </c>
      <c r="O1157" s="1" t="s">
        <v>6089</v>
      </c>
      <c r="P1157" s="1">
        <v>1</v>
      </c>
      <c r="Q1157" s="1" t="s">
        <v>6090</v>
      </c>
      <c r="R1157" s="2" t="s">
        <v>6091</v>
      </c>
      <c r="S1157" s="1">
        <v>602</v>
      </c>
      <c r="T1157" s="1" t="s">
        <v>37</v>
      </c>
      <c r="U1157" s="1" t="s">
        <v>56</v>
      </c>
      <c r="V1157" s="1" t="s">
        <v>39</v>
      </c>
      <c r="W1157" s="1">
        <v>42000000</v>
      </c>
      <c r="X1157" s="1">
        <v>1999</v>
      </c>
      <c r="Y1157" s="1">
        <v>437</v>
      </c>
      <c r="Z1157" s="1">
        <v>7</v>
      </c>
      <c r="AA1157" s="1">
        <v>2.35</v>
      </c>
      <c r="AB1157" s="1">
        <v>11000</v>
      </c>
    </row>
    <row r="1158" spans="1:28" x14ac:dyDescent="0.2">
      <c r="A1158" s="1" t="s">
        <v>28</v>
      </c>
      <c r="B1158" s="1" t="s">
        <v>4751</v>
      </c>
      <c r="C1158" s="1">
        <v>187</v>
      </c>
      <c r="D1158" s="1">
        <v>84</v>
      </c>
      <c r="E1158" s="1">
        <v>91</v>
      </c>
      <c r="F1158" s="1">
        <v>206</v>
      </c>
      <c r="G1158" s="1" t="s">
        <v>4769</v>
      </c>
      <c r="H1158" s="1">
        <v>579</v>
      </c>
      <c r="I1158" s="1">
        <v>106793915</v>
      </c>
      <c r="J1158" s="1" t="s">
        <v>862</v>
      </c>
      <c r="K1158" s="1" t="s">
        <v>2423</v>
      </c>
      <c r="L1158" s="1" t="s">
        <v>6092</v>
      </c>
      <c r="M1158" s="1">
        <v>140499</v>
      </c>
      <c r="N1158" s="1">
        <v>1817</v>
      </c>
      <c r="O1158" s="1" t="s">
        <v>6093</v>
      </c>
      <c r="P1158" s="1">
        <v>0</v>
      </c>
      <c r="Q1158" s="1" t="s">
        <v>6094</v>
      </c>
      <c r="R1158" s="2" t="s">
        <v>6095</v>
      </c>
      <c r="S1158" s="1">
        <v>358</v>
      </c>
      <c r="T1158" s="1" t="s">
        <v>37</v>
      </c>
      <c r="U1158" s="1" t="s">
        <v>56</v>
      </c>
      <c r="V1158" s="1" t="s">
        <v>276</v>
      </c>
      <c r="W1158" s="1">
        <v>45000000</v>
      </c>
      <c r="X1158" s="1">
        <v>2000</v>
      </c>
      <c r="Y1158" s="1">
        <v>530</v>
      </c>
      <c r="Z1158" s="1">
        <v>7</v>
      </c>
      <c r="AA1158" s="1">
        <v>1.85</v>
      </c>
      <c r="AB1158" s="1">
        <v>0</v>
      </c>
    </row>
    <row r="1159" spans="1:28" x14ac:dyDescent="0.2">
      <c r="A1159" s="1" t="s">
        <v>28</v>
      </c>
      <c r="B1159" s="1" t="s">
        <v>6096</v>
      </c>
      <c r="C1159" s="1">
        <v>108</v>
      </c>
      <c r="D1159" s="1">
        <v>90</v>
      </c>
      <c r="E1159" s="1">
        <v>29</v>
      </c>
      <c r="F1159" s="1">
        <v>650</v>
      </c>
      <c r="G1159" s="1" t="s">
        <v>6097</v>
      </c>
      <c r="H1159" s="1">
        <v>22000</v>
      </c>
      <c r="I1159" s="1">
        <v>87856565</v>
      </c>
      <c r="J1159" s="1" t="s">
        <v>1680</v>
      </c>
      <c r="K1159" s="1" t="s">
        <v>696</v>
      </c>
      <c r="L1159" s="1" t="s">
        <v>6098</v>
      </c>
      <c r="M1159" s="1">
        <v>106909</v>
      </c>
      <c r="N1159" s="1">
        <v>24534</v>
      </c>
      <c r="O1159" s="1" t="s">
        <v>2386</v>
      </c>
      <c r="P1159" s="1">
        <v>1</v>
      </c>
      <c r="Q1159" s="1" t="s">
        <v>6099</v>
      </c>
      <c r="R1159" s="2" t="s">
        <v>6100</v>
      </c>
      <c r="S1159" s="1">
        <v>268</v>
      </c>
      <c r="T1159" s="1" t="s">
        <v>37</v>
      </c>
      <c r="U1159" s="1" t="s">
        <v>38</v>
      </c>
      <c r="V1159" s="1" t="s">
        <v>39</v>
      </c>
      <c r="W1159" s="1">
        <v>42000000</v>
      </c>
      <c r="X1159" s="1">
        <v>2004</v>
      </c>
      <c r="Y1159" s="1">
        <v>923</v>
      </c>
      <c r="Z1159" s="1">
        <v>5.9</v>
      </c>
      <c r="AA1159" s="1">
        <v>1.85</v>
      </c>
      <c r="AB1159" s="1">
        <v>0</v>
      </c>
    </row>
    <row r="1160" spans="1:28" x14ac:dyDescent="0.2">
      <c r="A1160" s="1" t="s">
        <v>28</v>
      </c>
      <c r="B1160" s="1" t="s">
        <v>6101</v>
      </c>
      <c r="C1160" s="1">
        <v>21</v>
      </c>
      <c r="D1160" s="1">
        <v>117</v>
      </c>
      <c r="E1160" s="1">
        <v>71</v>
      </c>
      <c r="F1160" s="1">
        <v>547</v>
      </c>
      <c r="G1160" s="1" t="s">
        <v>1777</v>
      </c>
      <c r="H1160" s="1">
        <v>723</v>
      </c>
      <c r="I1160" s="1">
        <v>70100000</v>
      </c>
      <c r="J1160" s="1" t="s">
        <v>1414</v>
      </c>
      <c r="K1160" s="1" t="s">
        <v>3882</v>
      </c>
      <c r="L1160" s="1" t="s">
        <v>6102</v>
      </c>
      <c r="M1160" s="1">
        <v>20183</v>
      </c>
      <c r="N1160" s="1">
        <v>3841</v>
      </c>
      <c r="O1160" s="1" t="s">
        <v>6103</v>
      </c>
      <c r="P1160" s="1">
        <v>1</v>
      </c>
      <c r="Q1160" s="1" t="s">
        <v>6104</v>
      </c>
      <c r="R1160" s="2" t="s">
        <v>6105</v>
      </c>
      <c r="S1160" s="1">
        <v>41</v>
      </c>
      <c r="T1160" s="1" t="s">
        <v>37</v>
      </c>
      <c r="U1160" s="1" t="s">
        <v>38</v>
      </c>
      <c r="V1160" s="1" t="s">
        <v>584</v>
      </c>
      <c r="W1160" s="1">
        <v>40000000</v>
      </c>
      <c r="X1160" s="1">
        <v>1992</v>
      </c>
      <c r="Y1160" s="1">
        <v>558</v>
      </c>
      <c r="Z1160" s="1">
        <v>5.4</v>
      </c>
      <c r="AA1160" s="1">
        <v>1.85</v>
      </c>
      <c r="AB1160" s="1">
        <v>0</v>
      </c>
    </row>
    <row r="1161" spans="1:28" x14ac:dyDescent="0.2">
      <c r="A1161" s="1" t="s">
        <v>28</v>
      </c>
      <c r="B1161" s="1" t="s">
        <v>968</v>
      </c>
      <c r="C1161" s="1">
        <v>270</v>
      </c>
      <c r="D1161" s="1">
        <v>123</v>
      </c>
      <c r="E1161" s="1">
        <v>176</v>
      </c>
      <c r="F1161" s="1">
        <v>749</v>
      </c>
      <c r="G1161" s="1" t="s">
        <v>6106</v>
      </c>
      <c r="H1161" s="1">
        <v>975</v>
      </c>
      <c r="I1161" s="1">
        <v>159578352</v>
      </c>
      <c r="J1161" s="1" t="s">
        <v>1751</v>
      </c>
      <c r="K1161" s="1" t="s">
        <v>2522</v>
      </c>
      <c r="L1161" s="1" t="s">
        <v>6107</v>
      </c>
      <c r="M1161" s="1">
        <v>133177</v>
      </c>
      <c r="N1161" s="1">
        <v>4825</v>
      </c>
      <c r="O1161" s="1" t="s">
        <v>5855</v>
      </c>
      <c r="P1161" s="1">
        <v>7</v>
      </c>
      <c r="Q1161" s="1" t="s">
        <v>6108</v>
      </c>
      <c r="R1161" s="2" t="s">
        <v>6109</v>
      </c>
      <c r="S1161" s="1">
        <v>380</v>
      </c>
      <c r="T1161" s="1" t="s">
        <v>37</v>
      </c>
      <c r="U1161" s="1" t="s">
        <v>38</v>
      </c>
      <c r="V1161" s="1" t="s">
        <v>584</v>
      </c>
      <c r="W1161" s="1">
        <v>43000000</v>
      </c>
      <c r="X1161" s="1">
        <v>2013</v>
      </c>
      <c r="Y1161" s="1">
        <v>815</v>
      </c>
      <c r="Z1161" s="1">
        <v>6.6</v>
      </c>
      <c r="AA1161" s="1">
        <v>2.35</v>
      </c>
      <c r="AB1161" s="1">
        <v>24000</v>
      </c>
    </row>
    <row r="1162" spans="1:28" x14ac:dyDescent="0.2">
      <c r="A1162" s="1" t="s">
        <v>28</v>
      </c>
      <c r="B1162" s="1" t="s">
        <v>6110</v>
      </c>
      <c r="C1162" s="1">
        <v>72</v>
      </c>
      <c r="D1162" s="1">
        <v>251</v>
      </c>
      <c r="E1162" s="1">
        <v>311</v>
      </c>
      <c r="F1162" s="1">
        <v>595</v>
      </c>
      <c r="G1162" s="1" t="s">
        <v>6111</v>
      </c>
      <c r="H1162" s="1">
        <v>940</v>
      </c>
      <c r="I1162" s="1">
        <v>57750000</v>
      </c>
      <c r="J1162" s="1" t="s">
        <v>6112</v>
      </c>
      <c r="K1162" s="1" t="s">
        <v>3259</v>
      </c>
      <c r="L1162" s="1" t="s">
        <v>6113</v>
      </c>
      <c r="M1162" s="1">
        <v>21554</v>
      </c>
      <c r="N1162" s="1">
        <v>2957</v>
      </c>
      <c r="O1162" s="1" t="s">
        <v>6114</v>
      </c>
      <c r="P1162" s="1">
        <v>2</v>
      </c>
      <c r="Q1162" s="1" t="s">
        <v>6115</v>
      </c>
      <c r="R1162" s="2" t="s">
        <v>6116</v>
      </c>
      <c r="S1162" s="1">
        <v>192</v>
      </c>
      <c r="T1162" s="1" t="s">
        <v>37</v>
      </c>
      <c r="U1162" s="1" t="s">
        <v>56</v>
      </c>
      <c r="V1162" s="1" t="s">
        <v>6035</v>
      </c>
      <c r="W1162" s="1">
        <v>31115000</v>
      </c>
      <c r="X1162" s="1">
        <v>1963</v>
      </c>
      <c r="Y1162" s="1">
        <v>726</v>
      </c>
      <c r="Z1162" s="1">
        <v>7</v>
      </c>
      <c r="AA1162" s="1">
        <v>2.2000000000000002</v>
      </c>
      <c r="AB1162" s="1">
        <v>0</v>
      </c>
    </row>
    <row r="1163" spans="1:28" x14ac:dyDescent="0.2">
      <c r="A1163" s="1" t="s">
        <v>28</v>
      </c>
      <c r="B1163" s="1" t="s">
        <v>1626</v>
      </c>
      <c r="C1163" s="1">
        <v>154</v>
      </c>
      <c r="D1163" s="1">
        <v>105</v>
      </c>
      <c r="E1163" s="1">
        <v>153</v>
      </c>
      <c r="F1163" s="1">
        <v>491</v>
      </c>
      <c r="G1163" s="1" t="s">
        <v>6117</v>
      </c>
      <c r="H1163" s="1">
        <v>4000</v>
      </c>
      <c r="I1163" s="1">
        <v>45290318</v>
      </c>
      <c r="J1163" s="1" t="s">
        <v>3227</v>
      </c>
      <c r="K1163" s="1" t="s">
        <v>492</v>
      </c>
      <c r="L1163" s="1" t="s">
        <v>6118</v>
      </c>
      <c r="M1163" s="1">
        <v>74169</v>
      </c>
      <c r="N1163" s="1">
        <v>6727</v>
      </c>
      <c r="O1163" s="1" t="s">
        <v>6119</v>
      </c>
      <c r="P1163" s="1">
        <v>2</v>
      </c>
      <c r="Q1163" s="1" t="s">
        <v>6120</v>
      </c>
      <c r="R1163" s="2" t="s">
        <v>6121</v>
      </c>
      <c r="S1163" s="1">
        <v>112</v>
      </c>
      <c r="T1163" s="1" t="s">
        <v>37</v>
      </c>
      <c r="U1163" s="1" t="s">
        <v>38</v>
      </c>
      <c r="V1163" s="1" t="s">
        <v>94</v>
      </c>
      <c r="W1163" s="1">
        <v>42000000</v>
      </c>
      <c r="X1163" s="1">
        <v>2012</v>
      </c>
      <c r="Y1163" s="1">
        <v>828</v>
      </c>
      <c r="Z1163" s="1">
        <v>6.5</v>
      </c>
      <c r="AA1163" s="1">
        <v>1.85</v>
      </c>
      <c r="AB1163" s="1">
        <v>17000</v>
      </c>
    </row>
    <row r="1164" spans="1:28" x14ac:dyDescent="0.2">
      <c r="A1164" s="1" t="s">
        <v>28</v>
      </c>
      <c r="B1164" s="1" t="s">
        <v>5272</v>
      </c>
      <c r="C1164" s="1">
        <v>114</v>
      </c>
      <c r="D1164" s="1">
        <v>115</v>
      </c>
      <c r="E1164" s="1">
        <v>73</v>
      </c>
      <c r="F1164" s="1">
        <v>505</v>
      </c>
      <c r="G1164" s="1" t="s">
        <v>1542</v>
      </c>
      <c r="H1164" s="1">
        <v>11000</v>
      </c>
      <c r="I1164" s="1">
        <v>41543207</v>
      </c>
      <c r="J1164" s="1" t="s">
        <v>2141</v>
      </c>
      <c r="K1164" s="1" t="s">
        <v>465</v>
      </c>
      <c r="L1164" s="1" t="s">
        <v>6122</v>
      </c>
      <c r="M1164" s="1">
        <v>30077</v>
      </c>
      <c r="N1164" s="1">
        <v>15571</v>
      </c>
      <c r="O1164" s="1" t="s">
        <v>1285</v>
      </c>
      <c r="P1164" s="1">
        <v>1</v>
      </c>
      <c r="Q1164" s="1" t="s">
        <v>6123</v>
      </c>
      <c r="R1164" s="2" t="s">
        <v>6124</v>
      </c>
      <c r="S1164" s="1">
        <v>175</v>
      </c>
      <c r="T1164" s="1" t="s">
        <v>37</v>
      </c>
      <c r="U1164" s="1" t="s">
        <v>38</v>
      </c>
      <c r="V1164" s="1" t="s">
        <v>39</v>
      </c>
      <c r="W1164" s="1">
        <v>42000000</v>
      </c>
      <c r="X1164" s="1">
        <v>2002</v>
      </c>
      <c r="Y1164" s="1">
        <v>3000</v>
      </c>
      <c r="Z1164" s="1">
        <v>6.3</v>
      </c>
      <c r="AA1164" s="1">
        <v>2.35</v>
      </c>
      <c r="AB1164" s="1">
        <v>893</v>
      </c>
    </row>
    <row r="1165" spans="1:28" x14ac:dyDescent="0.2">
      <c r="A1165" s="1" t="s">
        <v>28</v>
      </c>
      <c r="B1165" s="1" t="s">
        <v>6125</v>
      </c>
      <c r="C1165" s="1">
        <v>27</v>
      </c>
      <c r="D1165" s="1">
        <v>122</v>
      </c>
      <c r="E1165" s="1">
        <v>0</v>
      </c>
      <c r="F1165" s="1">
        <v>292</v>
      </c>
      <c r="G1165" s="1" t="s">
        <v>2913</v>
      </c>
      <c r="H1165" s="1">
        <v>12000</v>
      </c>
      <c r="I1165" s="1">
        <v>41252428</v>
      </c>
      <c r="J1165" s="1" t="s">
        <v>1414</v>
      </c>
      <c r="K1165" s="1" t="s">
        <v>300</v>
      </c>
      <c r="L1165" s="1" t="s">
        <v>6126</v>
      </c>
      <c r="M1165" s="1">
        <v>11453</v>
      </c>
      <c r="N1165" s="1">
        <v>13716</v>
      </c>
      <c r="O1165" s="1" t="s">
        <v>6127</v>
      </c>
      <c r="P1165" s="1">
        <v>0</v>
      </c>
      <c r="Q1165" s="1" t="s">
        <v>6128</v>
      </c>
      <c r="R1165" s="2" t="s">
        <v>6129</v>
      </c>
      <c r="S1165" s="1">
        <v>71</v>
      </c>
      <c r="T1165" s="1" t="s">
        <v>37</v>
      </c>
      <c r="U1165" s="1" t="s">
        <v>38</v>
      </c>
      <c r="V1165" s="1" t="s">
        <v>39</v>
      </c>
      <c r="W1165" s="1">
        <v>42000000</v>
      </c>
      <c r="X1165" s="1">
        <v>1996</v>
      </c>
      <c r="Y1165" s="1">
        <v>592</v>
      </c>
      <c r="Z1165" s="1">
        <v>6.5</v>
      </c>
      <c r="AA1165" s="1">
        <v>1.85</v>
      </c>
      <c r="AB1165" s="1">
        <v>0</v>
      </c>
    </row>
    <row r="1166" spans="1:28" x14ac:dyDescent="0.2">
      <c r="A1166" s="1" t="s">
        <v>28</v>
      </c>
      <c r="B1166" s="1" t="s">
        <v>6130</v>
      </c>
      <c r="C1166" s="1">
        <v>166</v>
      </c>
      <c r="D1166" s="1">
        <v>119</v>
      </c>
      <c r="E1166" s="1">
        <v>89</v>
      </c>
      <c r="F1166" s="1">
        <v>395</v>
      </c>
      <c r="G1166" s="1" t="s">
        <v>978</v>
      </c>
      <c r="H1166" s="1">
        <v>650</v>
      </c>
      <c r="I1166" s="1">
        <v>35228696</v>
      </c>
      <c r="J1166" s="1" t="s">
        <v>6131</v>
      </c>
      <c r="K1166" s="1" t="s">
        <v>2386</v>
      </c>
      <c r="L1166" s="1" t="s">
        <v>6132</v>
      </c>
      <c r="M1166" s="1">
        <v>63677</v>
      </c>
      <c r="N1166" s="1">
        <v>1651</v>
      </c>
      <c r="O1166" s="1" t="s">
        <v>6133</v>
      </c>
      <c r="P1166" s="1">
        <v>0</v>
      </c>
      <c r="Q1166" s="1" t="s">
        <v>6134</v>
      </c>
      <c r="R1166" s="2" t="s">
        <v>6135</v>
      </c>
      <c r="S1166" s="1">
        <v>460</v>
      </c>
      <c r="T1166" s="1" t="s">
        <v>37</v>
      </c>
      <c r="U1166" s="1" t="s">
        <v>38</v>
      </c>
      <c r="V1166" s="1" t="s">
        <v>39</v>
      </c>
      <c r="W1166" s="1">
        <v>32000000</v>
      </c>
      <c r="X1166" s="1">
        <v>2002</v>
      </c>
      <c r="Y1166" s="1">
        <v>537</v>
      </c>
      <c r="Z1166" s="1">
        <v>6.5</v>
      </c>
      <c r="AA1166" s="1">
        <v>2.35</v>
      </c>
      <c r="AB1166" s="1">
        <v>0</v>
      </c>
    </row>
    <row r="1167" spans="1:28" x14ac:dyDescent="0.2">
      <c r="A1167" s="1" t="s">
        <v>28</v>
      </c>
      <c r="B1167" s="1" t="s">
        <v>3721</v>
      </c>
      <c r="C1167" s="1">
        <v>288</v>
      </c>
      <c r="D1167" s="1">
        <v>81</v>
      </c>
      <c r="E1167" s="1">
        <v>119</v>
      </c>
      <c r="F1167" s="1">
        <v>412</v>
      </c>
      <c r="G1167" s="1" t="s">
        <v>1987</v>
      </c>
      <c r="H1167" s="1">
        <v>468</v>
      </c>
      <c r="I1167" s="1">
        <v>59992760</v>
      </c>
      <c r="J1167" s="1" t="s">
        <v>1670</v>
      </c>
      <c r="K1167" s="1" t="s">
        <v>6136</v>
      </c>
      <c r="L1167" s="1" t="s">
        <v>6137</v>
      </c>
      <c r="M1167" s="1">
        <v>119622</v>
      </c>
      <c r="N1167" s="1">
        <v>2134</v>
      </c>
      <c r="O1167" s="1" t="s">
        <v>6138</v>
      </c>
      <c r="P1167" s="1">
        <v>1</v>
      </c>
      <c r="Q1167" s="1" t="s">
        <v>6139</v>
      </c>
      <c r="R1167" s="2" t="s">
        <v>6140</v>
      </c>
      <c r="S1167" s="1">
        <v>396</v>
      </c>
      <c r="T1167" s="1" t="s">
        <v>37</v>
      </c>
      <c r="U1167" s="1" t="s">
        <v>38</v>
      </c>
      <c r="V1167" s="1" t="s">
        <v>584</v>
      </c>
      <c r="W1167" s="1">
        <v>42000000</v>
      </c>
      <c r="X1167" s="1">
        <v>2009</v>
      </c>
      <c r="Y1167" s="1">
        <v>442</v>
      </c>
      <c r="Z1167" s="1">
        <v>5.8</v>
      </c>
      <c r="AA1167" s="1">
        <v>1.85</v>
      </c>
      <c r="AB1167" s="1">
        <v>0</v>
      </c>
    </row>
    <row r="1168" spans="1:28" x14ac:dyDescent="0.2">
      <c r="A1168" s="1" t="s">
        <v>28</v>
      </c>
      <c r="B1168" s="1" t="s">
        <v>6141</v>
      </c>
      <c r="C1168" s="1">
        <v>117</v>
      </c>
      <c r="D1168" s="1">
        <v>133</v>
      </c>
      <c r="E1168" s="1">
        <v>46</v>
      </c>
      <c r="F1168" s="1">
        <v>275</v>
      </c>
      <c r="G1168" s="1" t="s">
        <v>3483</v>
      </c>
      <c r="H1168" s="1">
        <v>683</v>
      </c>
      <c r="I1168" s="1">
        <v>34667015</v>
      </c>
      <c r="J1168" s="1" t="s">
        <v>50</v>
      </c>
      <c r="K1168" s="1" t="s">
        <v>6142</v>
      </c>
      <c r="L1168" s="1" t="s">
        <v>6143</v>
      </c>
      <c r="M1168" s="1">
        <v>74009</v>
      </c>
      <c r="N1168" s="1">
        <v>2371</v>
      </c>
      <c r="O1168" s="1" t="s">
        <v>6144</v>
      </c>
      <c r="P1168" s="1">
        <v>0</v>
      </c>
      <c r="Q1168" s="1" t="s">
        <v>6145</v>
      </c>
      <c r="R1168" s="2" t="s">
        <v>6146</v>
      </c>
      <c r="S1168" s="1">
        <v>317</v>
      </c>
      <c r="T1168" s="1" t="s">
        <v>37</v>
      </c>
      <c r="U1168" s="1" t="s">
        <v>56</v>
      </c>
      <c r="V1168" s="1" t="s">
        <v>39</v>
      </c>
      <c r="W1168" s="1">
        <v>32000000</v>
      </c>
      <c r="X1168" s="1">
        <v>1989</v>
      </c>
      <c r="Y1168" s="1">
        <v>349</v>
      </c>
      <c r="Z1168" s="1">
        <v>6.6</v>
      </c>
      <c r="AA1168" s="1">
        <v>2.35</v>
      </c>
      <c r="AB1168" s="1">
        <v>0</v>
      </c>
    </row>
    <row r="1169" spans="1:28" x14ac:dyDescent="0.2">
      <c r="A1169" s="1" t="s">
        <v>28</v>
      </c>
      <c r="B1169" s="1" t="s">
        <v>6147</v>
      </c>
      <c r="C1169" s="1">
        <v>291</v>
      </c>
      <c r="D1169" s="1">
        <v>100</v>
      </c>
      <c r="E1169" s="1">
        <v>308</v>
      </c>
      <c r="F1169" s="1">
        <v>913</v>
      </c>
      <c r="G1169" s="1" t="s">
        <v>4053</v>
      </c>
      <c r="H1169" s="1">
        <v>10000</v>
      </c>
      <c r="I1169" s="1">
        <v>37652565</v>
      </c>
      <c r="J1169" s="1" t="s">
        <v>2663</v>
      </c>
      <c r="K1169" s="1" t="s">
        <v>439</v>
      </c>
      <c r="L1169" s="1" t="s">
        <v>6148</v>
      </c>
      <c r="M1169" s="1">
        <v>91151</v>
      </c>
      <c r="N1169" s="1">
        <v>15369</v>
      </c>
      <c r="O1169" s="1" t="s">
        <v>2665</v>
      </c>
      <c r="P1169" s="1">
        <v>2</v>
      </c>
      <c r="Q1169" s="1" t="s">
        <v>6149</v>
      </c>
      <c r="R1169" s="2" t="s">
        <v>6150</v>
      </c>
      <c r="S1169" s="1">
        <v>283</v>
      </c>
      <c r="T1169" s="1" t="s">
        <v>37</v>
      </c>
      <c r="U1169" s="1" t="s">
        <v>38</v>
      </c>
      <c r="V1169" s="1" t="s">
        <v>39</v>
      </c>
      <c r="W1169" s="1">
        <v>42000000</v>
      </c>
      <c r="X1169" s="1">
        <v>2011</v>
      </c>
      <c r="Y1169" s="1">
        <v>2000</v>
      </c>
      <c r="Z1169" s="1">
        <v>5.4</v>
      </c>
      <c r="AA1169" s="1">
        <v>2.35</v>
      </c>
      <c r="AB1169" s="1">
        <v>20000</v>
      </c>
    </row>
    <row r="1170" spans="1:28" x14ac:dyDescent="0.2">
      <c r="A1170" s="1" t="s">
        <v>28</v>
      </c>
      <c r="B1170" s="1" t="s">
        <v>6151</v>
      </c>
      <c r="C1170" s="1">
        <v>151</v>
      </c>
      <c r="D1170" s="1">
        <v>120</v>
      </c>
      <c r="E1170" s="1">
        <v>17</v>
      </c>
      <c r="F1170" s="1">
        <v>808</v>
      </c>
      <c r="G1170" s="1" t="s">
        <v>775</v>
      </c>
      <c r="H1170" s="1">
        <v>22000</v>
      </c>
      <c r="I1170" s="1">
        <v>24375436</v>
      </c>
      <c r="J1170" s="1" t="s">
        <v>463</v>
      </c>
      <c r="K1170" s="1" t="s">
        <v>1745</v>
      </c>
      <c r="L1170" s="1" t="s">
        <v>6152</v>
      </c>
      <c r="M1170" s="1">
        <v>42547</v>
      </c>
      <c r="N1170" s="1">
        <v>33585</v>
      </c>
      <c r="O1170" s="1" t="s">
        <v>260</v>
      </c>
      <c r="P1170" s="1">
        <v>1</v>
      </c>
      <c r="Q1170" s="1" t="s">
        <v>6153</v>
      </c>
      <c r="R1170" s="2" t="s">
        <v>6154</v>
      </c>
      <c r="S1170" s="1">
        <v>265</v>
      </c>
      <c r="T1170" s="1" t="s">
        <v>37</v>
      </c>
      <c r="U1170" s="1" t="s">
        <v>38</v>
      </c>
      <c r="V1170" s="1" t="s">
        <v>584</v>
      </c>
      <c r="W1170" s="1">
        <v>42000000</v>
      </c>
      <c r="X1170" s="1">
        <v>2001</v>
      </c>
      <c r="Y1170" s="1">
        <v>9000</v>
      </c>
      <c r="Z1170" s="1">
        <v>6.1</v>
      </c>
      <c r="AA1170" s="1">
        <v>2.35</v>
      </c>
      <c r="AB1170" s="1">
        <v>748</v>
      </c>
    </row>
    <row r="1171" spans="1:28" x14ac:dyDescent="0.2">
      <c r="A1171" s="1" t="s">
        <v>28</v>
      </c>
      <c r="B1171" s="1" t="s">
        <v>6155</v>
      </c>
      <c r="C1171" s="1">
        <v>36</v>
      </c>
      <c r="D1171" s="1">
        <v>104</v>
      </c>
      <c r="E1171" s="1">
        <v>5</v>
      </c>
      <c r="F1171" s="1">
        <v>687</v>
      </c>
      <c r="G1171" s="1" t="s">
        <v>6156</v>
      </c>
      <c r="H1171" s="1">
        <v>5000</v>
      </c>
      <c r="I1171" s="1">
        <v>20915465</v>
      </c>
      <c r="J1171" s="1" t="s">
        <v>5912</v>
      </c>
      <c r="K1171" s="1" t="s">
        <v>2397</v>
      </c>
      <c r="L1171" s="1" t="s">
        <v>6157</v>
      </c>
      <c r="M1171" s="1">
        <v>38203</v>
      </c>
      <c r="N1171" s="1">
        <v>7723</v>
      </c>
      <c r="O1171" s="1" t="s">
        <v>769</v>
      </c>
      <c r="P1171" s="1">
        <v>0</v>
      </c>
      <c r="Q1171" s="1" t="s">
        <v>6158</v>
      </c>
      <c r="R1171" s="2" t="s">
        <v>6159</v>
      </c>
      <c r="S1171" s="1">
        <v>290</v>
      </c>
      <c r="T1171" s="1" t="s">
        <v>37</v>
      </c>
      <c r="U1171" s="1" t="s">
        <v>56</v>
      </c>
      <c r="V1171" s="1" t="s">
        <v>94</v>
      </c>
      <c r="W1171" s="1">
        <v>42000000</v>
      </c>
      <c r="X1171" s="1">
        <v>1993</v>
      </c>
      <c r="Y1171" s="1">
        <v>922</v>
      </c>
      <c r="Z1171" s="1">
        <v>4</v>
      </c>
      <c r="AA1171" s="1">
        <v>1.85</v>
      </c>
      <c r="AB1171" s="1">
        <v>0</v>
      </c>
    </row>
    <row r="1172" spans="1:28" x14ac:dyDescent="0.2">
      <c r="A1172" s="1" t="s">
        <v>28</v>
      </c>
      <c r="B1172" s="1" t="s">
        <v>5348</v>
      </c>
      <c r="C1172" s="1">
        <v>168</v>
      </c>
      <c r="D1172" s="1">
        <v>122</v>
      </c>
      <c r="E1172" s="1">
        <v>487</v>
      </c>
      <c r="F1172" s="1">
        <v>16</v>
      </c>
      <c r="G1172" s="1" t="s">
        <v>6160</v>
      </c>
      <c r="H1172" s="1">
        <v>12000</v>
      </c>
      <c r="I1172" s="1">
        <v>24127895</v>
      </c>
      <c r="J1172" s="1" t="s">
        <v>2124</v>
      </c>
      <c r="K1172" s="1" t="s">
        <v>704</v>
      </c>
      <c r="L1172" s="1" t="s">
        <v>6161</v>
      </c>
      <c r="M1172" s="1">
        <v>248123</v>
      </c>
      <c r="N1172" s="1">
        <v>12076</v>
      </c>
      <c r="O1172" s="1" t="s">
        <v>6162</v>
      </c>
      <c r="P1172" s="1">
        <v>2</v>
      </c>
      <c r="Q1172" s="1" t="s">
        <v>6163</v>
      </c>
      <c r="R1172" s="2" t="s">
        <v>6164</v>
      </c>
      <c r="S1172" s="1">
        <v>437</v>
      </c>
      <c r="T1172" s="1" t="s">
        <v>37</v>
      </c>
      <c r="U1172" s="1" t="s">
        <v>38</v>
      </c>
      <c r="V1172" s="1" t="s">
        <v>584</v>
      </c>
      <c r="W1172" s="1">
        <v>50000000</v>
      </c>
      <c r="X1172" s="1">
        <v>2005</v>
      </c>
      <c r="Y1172" s="1">
        <v>43</v>
      </c>
      <c r="Z1172" s="1">
        <v>7.6</v>
      </c>
      <c r="AA1172" s="1">
        <v>2.35</v>
      </c>
      <c r="AB1172" s="1">
        <v>10000</v>
      </c>
    </row>
    <row r="1173" spans="1:28" x14ac:dyDescent="0.2">
      <c r="A1173" s="1" t="s">
        <v>746</v>
      </c>
      <c r="B1173" s="1" t="s">
        <v>1938</v>
      </c>
      <c r="C1173" s="1">
        <v>283</v>
      </c>
      <c r="D1173" s="1">
        <v>80</v>
      </c>
      <c r="E1173" s="1">
        <v>611</v>
      </c>
      <c r="F1173" s="1">
        <v>576</v>
      </c>
      <c r="G1173" s="1" t="s">
        <v>6165</v>
      </c>
      <c r="H1173" s="1">
        <v>5000</v>
      </c>
      <c r="I1173" s="1">
        <v>84961</v>
      </c>
      <c r="J1173" s="1" t="s">
        <v>1312</v>
      </c>
      <c r="K1173" s="1" t="s">
        <v>501</v>
      </c>
      <c r="L1173" s="1" t="s">
        <v>6166</v>
      </c>
      <c r="M1173" s="1">
        <v>149414</v>
      </c>
      <c r="N1173" s="1">
        <v>6229</v>
      </c>
      <c r="O1173" s="1" t="s">
        <v>6167</v>
      </c>
      <c r="P1173" s="1">
        <v>4</v>
      </c>
      <c r="Q1173" s="1" t="s">
        <v>6168</v>
      </c>
      <c r="R1173" s="2" t="s">
        <v>6169</v>
      </c>
      <c r="S1173" s="1">
        <v>841</v>
      </c>
      <c r="T1173" s="1" t="s">
        <v>1945</v>
      </c>
      <c r="U1173" s="1" t="s">
        <v>891</v>
      </c>
      <c r="V1173" s="1" t="s">
        <v>39</v>
      </c>
      <c r="W1173" s="1">
        <v>31000000</v>
      </c>
      <c r="X1173" s="1">
        <v>2002</v>
      </c>
      <c r="Y1173" s="1">
        <v>643</v>
      </c>
      <c r="Z1173" s="1">
        <v>7.9</v>
      </c>
      <c r="AA1173" s="1">
        <v>2.35</v>
      </c>
      <c r="AB1173" s="1">
        <v>0</v>
      </c>
    </row>
    <row r="1174" spans="1:28" x14ac:dyDescent="0.2">
      <c r="A1174" s="1" t="s">
        <v>28</v>
      </c>
      <c r="B1174" s="1" t="s">
        <v>6170</v>
      </c>
      <c r="C1174" s="1">
        <v>127</v>
      </c>
      <c r="D1174" s="1">
        <v>91</v>
      </c>
      <c r="E1174" s="1">
        <v>30</v>
      </c>
      <c r="F1174" s="1">
        <v>497</v>
      </c>
      <c r="G1174" s="1" t="s">
        <v>6171</v>
      </c>
      <c r="H1174" s="1">
        <v>922</v>
      </c>
      <c r="I1174" s="1">
        <v>26404753</v>
      </c>
      <c r="J1174" s="1" t="s">
        <v>1532</v>
      </c>
      <c r="K1174" s="1" t="s">
        <v>6156</v>
      </c>
      <c r="L1174" s="1" t="s">
        <v>6172</v>
      </c>
      <c r="M1174" s="1">
        <v>34203</v>
      </c>
      <c r="N1174" s="1">
        <v>3301</v>
      </c>
      <c r="O1174" s="1" t="s">
        <v>3983</v>
      </c>
      <c r="P1174" s="1">
        <v>1</v>
      </c>
      <c r="Q1174" s="1" t="s">
        <v>6173</v>
      </c>
      <c r="R1174" s="2" t="s">
        <v>6174</v>
      </c>
      <c r="S1174" s="1">
        <v>169</v>
      </c>
      <c r="T1174" s="1" t="s">
        <v>37</v>
      </c>
      <c r="U1174" s="1" t="s">
        <v>38</v>
      </c>
      <c r="V1174" s="1" t="s">
        <v>39</v>
      </c>
      <c r="W1174" s="1">
        <v>40000000</v>
      </c>
      <c r="X1174" s="1">
        <v>2012</v>
      </c>
      <c r="Y1174" s="1">
        <v>786</v>
      </c>
      <c r="Z1174" s="1">
        <v>5.3</v>
      </c>
      <c r="AA1174" s="1">
        <v>2.35</v>
      </c>
      <c r="AB1174" s="1">
        <v>19000</v>
      </c>
    </row>
    <row r="1175" spans="1:28" x14ac:dyDescent="0.2">
      <c r="A1175" s="1" t="s">
        <v>28</v>
      </c>
      <c r="B1175" s="1" t="s">
        <v>6175</v>
      </c>
      <c r="C1175" s="1">
        <v>293</v>
      </c>
      <c r="D1175" s="1">
        <v>112</v>
      </c>
      <c r="E1175" s="1">
        <v>133</v>
      </c>
      <c r="F1175" s="1">
        <v>365</v>
      </c>
      <c r="G1175" s="1" t="s">
        <v>6176</v>
      </c>
      <c r="H1175" s="1">
        <v>11000</v>
      </c>
      <c r="I1175" s="1">
        <v>6105175</v>
      </c>
      <c r="J1175" s="1" t="s">
        <v>1670</v>
      </c>
      <c r="K1175" s="1" t="s">
        <v>79</v>
      </c>
      <c r="L1175" s="1" t="s">
        <v>6177</v>
      </c>
      <c r="M1175" s="1">
        <v>247020</v>
      </c>
      <c r="N1175" s="1">
        <v>12239</v>
      </c>
      <c r="O1175" s="1" t="s">
        <v>6178</v>
      </c>
      <c r="P1175" s="1">
        <v>4</v>
      </c>
      <c r="Q1175" s="1" t="s">
        <v>6179</v>
      </c>
      <c r="R1175" s="2" t="s">
        <v>6180</v>
      </c>
      <c r="S1175" s="1">
        <v>835</v>
      </c>
      <c r="T1175" s="1" t="s">
        <v>37</v>
      </c>
      <c r="U1175" s="1" t="s">
        <v>38</v>
      </c>
      <c r="V1175" s="1" t="s">
        <v>584</v>
      </c>
      <c r="W1175" s="1">
        <v>44000000</v>
      </c>
      <c r="X1175" s="1">
        <v>2014</v>
      </c>
      <c r="Y1175" s="1">
        <v>392</v>
      </c>
      <c r="Z1175" s="1">
        <v>6.6</v>
      </c>
      <c r="AA1175" s="1">
        <v>2.35</v>
      </c>
      <c r="AB1175" s="1">
        <v>50000</v>
      </c>
    </row>
    <row r="1176" spans="1:28" x14ac:dyDescent="0.2">
      <c r="A1176" s="1" t="s">
        <v>28</v>
      </c>
      <c r="B1176" s="1" t="s">
        <v>6181</v>
      </c>
      <c r="C1176" s="1">
        <v>95</v>
      </c>
      <c r="D1176" s="1">
        <v>100</v>
      </c>
      <c r="E1176" s="1">
        <v>19</v>
      </c>
      <c r="F1176" s="1">
        <v>433</v>
      </c>
      <c r="G1176" s="1" t="s">
        <v>6182</v>
      </c>
      <c r="H1176" s="1">
        <v>624</v>
      </c>
      <c r="I1176" s="1">
        <v>5664251</v>
      </c>
      <c r="J1176" s="1" t="s">
        <v>6183</v>
      </c>
      <c r="K1176" s="1" t="s">
        <v>4976</v>
      </c>
      <c r="L1176" s="1" t="s">
        <v>6184</v>
      </c>
      <c r="M1176" s="1">
        <v>22309</v>
      </c>
      <c r="N1176" s="1">
        <v>2056</v>
      </c>
      <c r="O1176" s="1" t="s">
        <v>6185</v>
      </c>
      <c r="P1176" s="1">
        <v>1</v>
      </c>
      <c r="Q1176" s="1" t="s">
        <v>6186</v>
      </c>
      <c r="R1176" s="2" t="s">
        <v>6187</v>
      </c>
      <c r="S1176" s="1">
        <v>102</v>
      </c>
      <c r="T1176" s="1" t="s">
        <v>37</v>
      </c>
      <c r="U1176" s="1" t="s">
        <v>178</v>
      </c>
      <c r="V1176" s="1" t="s">
        <v>584</v>
      </c>
      <c r="W1176" s="1">
        <v>45000000</v>
      </c>
      <c r="X1176" s="1">
        <v>2010</v>
      </c>
      <c r="Y1176" s="1">
        <v>489</v>
      </c>
      <c r="Z1176" s="1">
        <v>6.3</v>
      </c>
      <c r="AA1176" s="1">
        <v>2.35</v>
      </c>
      <c r="AB1176" s="1">
        <v>0</v>
      </c>
    </row>
    <row r="1177" spans="1:28" x14ac:dyDescent="0.2">
      <c r="A1177" s="1" t="s">
        <v>746</v>
      </c>
      <c r="C1177" s="1">
        <v>4</v>
      </c>
      <c r="D1177" s="1">
        <v>30</v>
      </c>
      <c r="F1177" s="1">
        <v>253</v>
      </c>
      <c r="G1177" s="1" t="s">
        <v>6188</v>
      </c>
      <c r="H1177" s="1">
        <v>870</v>
      </c>
      <c r="J1177" s="1" t="s">
        <v>6189</v>
      </c>
      <c r="K1177" s="1" t="s">
        <v>3314</v>
      </c>
      <c r="L1177" s="1" t="s">
        <v>6190</v>
      </c>
      <c r="M1177" s="1">
        <v>1558</v>
      </c>
      <c r="N1177" s="1">
        <v>1610</v>
      </c>
      <c r="O1177" s="1" t="s">
        <v>6191</v>
      </c>
      <c r="P1177" s="1">
        <v>1</v>
      </c>
      <c r="Q1177" s="1" t="s">
        <v>6192</v>
      </c>
      <c r="R1177" s="2" t="s">
        <v>6193</v>
      </c>
      <c r="S1177" s="1">
        <v>18</v>
      </c>
      <c r="T1177" s="1" t="s">
        <v>37</v>
      </c>
      <c r="U1177" s="1" t="s">
        <v>38</v>
      </c>
      <c r="V1177" s="1" t="s">
        <v>2748</v>
      </c>
      <c r="Y1177" s="1">
        <v>284</v>
      </c>
      <c r="Z1177" s="1">
        <v>7.5</v>
      </c>
      <c r="AA1177" s="1">
        <v>4</v>
      </c>
      <c r="AB1177" s="1">
        <v>455</v>
      </c>
    </row>
    <row r="1178" spans="1:28" x14ac:dyDescent="0.2">
      <c r="A1178" s="1" t="s">
        <v>28</v>
      </c>
      <c r="B1178" s="1" t="s">
        <v>4175</v>
      </c>
      <c r="C1178" s="1">
        <v>213</v>
      </c>
      <c r="D1178" s="1">
        <v>105</v>
      </c>
      <c r="E1178" s="1">
        <v>0</v>
      </c>
      <c r="F1178" s="1">
        <v>52</v>
      </c>
      <c r="G1178" s="1" t="s">
        <v>6194</v>
      </c>
      <c r="H1178" s="1">
        <v>1000</v>
      </c>
      <c r="I1178" s="1">
        <v>1260917</v>
      </c>
      <c r="J1178" s="1" t="s">
        <v>1751</v>
      </c>
      <c r="K1178" s="1" t="s">
        <v>236</v>
      </c>
      <c r="L1178" s="1" t="s">
        <v>6195</v>
      </c>
      <c r="M1178" s="1">
        <v>24657</v>
      </c>
      <c r="N1178" s="1">
        <v>1342</v>
      </c>
      <c r="O1178" s="1" t="s">
        <v>4815</v>
      </c>
      <c r="P1178" s="1">
        <v>4</v>
      </c>
      <c r="Q1178" s="1" t="s">
        <v>6196</v>
      </c>
      <c r="R1178" s="2" t="s">
        <v>6197</v>
      </c>
      <c r="S1178" s="1">
        <v>71</v>
      </c>
      <c r="T1178" s="1" t="s">
        <v>1463</v>
      </c>
      <c r="U1178" s="1" t="s">
        <v>1464</v>
      </c>
      <c r="V1178" s="1" t="s">
        <v>584</v>
      </c>
      <c r="W1178" s="1">
        <v>27000000</v>
      </c>
      <c r="X1178" s="1">
        <v>2009</v>
      </c>
      <c r="Y1178" s="1">
        <v>172</v>
      </c>
      <c r="Z1178" s="1">
        <v>7.2</v>
      </c>
      <c r="AA1178" s="1">
        <v>2.35</v>
      </c>
      <c r="AB1178" s="1">
        <v>0</v>
      </c>
    </row>
    <row r="1179" spans="1:28" x14ac:dyDescent="0.2">
      <c r="A1179" s="1" t="s">
        <v>28</v>
      </c>
      <c r="B1179" s="1" t="s">
        <v>4913</v>
      </c>
      <c r="C1179" s="1">
        <v>119</v>
      </c>
      <c r="D1179" s="1">
        <v>110</v>
      </c>
      <c r="E1179" s="1">
        <v>161</v>
      </c>
      <c r="F1179" s="1">
        <v>196</v>
      </c>
      <c r="G1179" s="1" t="s">
        <v>703</v>
      </c>
      <c r="H1179" s="1">
        <v>1000</v>
      </c>
      <c r="I1179" s="1">
        <v>116724075</v>
      </c>
      <c r="J1179" s="1" t="s">
        <v>6198</v>
      </c>
      <c r="K1179" s="1" t="s">
        <v>1539</v>
      </c>
      <c r="L1179" s="1" t="s">
        <v>6199</v>
      </c>
      <c r="M1179" s="1">
        <v>187181</v>
      </c>
      <c r="N1179" s="1">
        <v>1954</v>
      </c>
      <c r="O1179" s="1" t="s">
        <v>6200</v>
      </c>
      <c r="P1179" s="1">
        <v>0</v>
      </c>
      <c r="Q1179" s="1" t="s">
        <v>6201</v>
      </c>
      <c r="R1179" s="2" t="s">
        <v>6202</v>
      </c>
      <c r="S1179" s="1">
        <v>564</v>
      </c>
      <c r="T1179" s="1" t="s">
        <v>37</v>
      </c>
      <c r="U1179" s="1" t="s">
        <v>38</v>
      </c>
      <c r="V1179" s="1" t="s">
        <v>584</v>
      </c>
      <c r="W1179" s="1">
        <v>41000000</v>
      </c>
      <c r="X1179" s="1">
        <v>2002</v>
      </c>
      <c r="Y1179" s="1">
        <v>418</v>
      </c>
      <c r="Z1179" s="1">
        <v>7</v>
      </c>
      <c r="AA1179" s="1">
        <v>2.35</v>
      </c>
      <c r="AB1179" s="1">
        <v>0</v>
      </c>
    </row>
    <row r="1180" spans="1:28" x14ac:dyDescent="0.2">
      <c r="A1180" s="1" t="s">
        <v>28</v>
      </c>
      <c r="B1180" s="1" t="s">
        <v>6203</v>
      </c>
      <c r="C1180" s="1">
        <v>9</v>
      </c>
      <c r="D1180" s="1">
        <v>101</v>
      </c>
      <c r="E1180" s="1">
        <v>326</v>
      </c>
      <c r="F1180" s="1">
        <v>6</v>
      </c>
      <c r="G1180" s="1" t="s">
        <v>6204</v>
      </c>
      <c r="H1180" s="1">
        <v>326</v>
      </c>
      <c r="J1180" s="1" t="s">
        <v>470</v>
      </c>
      <c r="K1180" s="1" t="s">
        <v>6203</v>
      </c>
      <c r="L1180" s="1" t="s">
        <v>6205</v>
      </c>
      <c r="M1180" s="1">
        <v>590</v>
      </c>
      <c r="N1180" s="1">
        <v>488</v>
      </c>
      <c r="O1180" s="1" t="s">
        <v>6206</v>
      </c>
      <c r="P1180" s="1">
        <v>0</v>
      </c>
      <c r="Q1180" s="1" t="s">
        <v>6207</v>
      </c>
      <c r="R1180" s="2" t="s">
        <v>6208</v>
      </c>
      <c r="S1180" s="1">
        <v>5</v>
      </c>
      <c r="T1180" s="1" t="s">
        <v>1463</v>
      </c>
      <c r="U1180" s="1" t="s">
        <v>1464</v>
      </c>
      <c r="X1180" s="1">
        <v>2015</v>
      </c>
      <c r="Y1180" s="1">
        <v>152</v>
      </c>
      <c r="Z1180" s="1">
        <v>4.9000000000000004</v>
      </c>
      <c r="AB1180" s="1">
        <v>161</v>
      </c>
    </row>
    <row r="1181" spans="1:28" x14ac:dyDescent="0.2">
      <c r="A1181" s="1" t="s">
        <v>28</v>
      </c>
      <c r="B1181" s="1" t="s">
        <v>5080</v>
      </c>
      <c r="C1181" s="1">
        <v>167</v>
      </c>
      <c r="D1181" s="1">
        <v>144</v>
      </c>
      <c r="E1181" s="1">
        <v>241</v>
      </c>
      <c r="F1181" s="1">
        <v>996</v>
      </c>
      <c r="G1181" s="1" t="s">
        <v>1815</v>
      </c>
      <c r="H1181" s="1">
        <v>13000</v>
      </c>
      <c r="I1181" s="1">
        <v>56083966</v>
      </c>
      <c r="J1181" s="1" t="s">
        <v>80</v>
      </c>
      <c r="K1181" s="1" t="s">
        <v>462</v>
      </c>
      <c r="L1181" s="1" t="s">
        <v>6209</v>
      </c>
      <c r="M1181" s="1">
        <v>137003</v>
      </c>
      <c r="N1181" s="1">
        <v>18761</v>
      </c>
      <c r="O1181" s="1" t="s">
        <v>6210</v>
      </c>
      <c r="P1181" s="1">
        <v>1</v>
      </c>
      <c r="Q1181" s="1" t="s">
        <v>6211</v>
      </c>
      <c r="R1181" s="2" t="s">
        <v>6212</v>
      </c>
      <c r="S1181" s="1">
        <v>658</v>
      </c>
      <c r="T1181" s="1" t="s">
        <v>37</v>
      </c>
      <c r="U1181" s="1" t="s">
        <v>38</v>
      </c>
      <c r="V1181" s="1" t="s">
        <v>39</v>
      </c>
      <c r="W1181" s="1">
        <v>65000000</v>
      </c>
      <c r="X1181" s="1">
        <v>2001</v>
      </c>
      <c r="Y1181" s="1">
        <v>3000</v>
      </c>
      <c r="Z1181" s="1">
        <v>6.9</v>
      </c>
      <c r="AA1181" s="1">
        <v>2.35</v>
      </c>
      <c r="AB1181" s="1">
        <v>0</v>
      </c>
    </row>
    <row r="1182" spans="1:28" x14ac:dyDescent="0.2">
      <c r="A1182" s="1" t="s">
        <v>28</v>
      </c>
      <c r="B1182" s="1" t="s">
        <v>6213</v>
      </c>
      <c r="C1182" s="1">
        <v>98</v>
      </c>
      <c r="D1182" s="1">
        <v>108</v>
      </c>
      <c r="E1182" s="1">
        <v>4</v>
      </c>
      <c r="F1182" s="1">
        <v>96</v>
      </c>
      <c r="G1182" s="1" t="s">
        <v>6214</v>
      </c>
      <c r="H1182" s="1">
        <v>687</v>
      </c>
      <c r="I1182" s="1">
        <v>22108977</v>
      </c>
      <c r="J1182" s="1" t="s">
        <v>1257</v>
      </c>
      <c r="K1182" s="1" t="s">
        <v>6215</v>
      </c>
      <c r="L1182" s="1" t="s">
        <v>6216</v>
      </c>
      <c r="M1182" s="1">
        <v>29861</v>
      </c>
      <c r="N1182" s="1">
        <v>1134</v>
      </c>
      <c r="O1182" s="1" t="s">
        <v>6217</v>
      </c>
      <c r="P1182" s="1">
        <v>1</v>
      </c>
      <c r="Q1182" s="1" t="s">
        <v>6218</v>
      </c>
      <c r="R1182" s="2" t="s">
        <v>6219</v>
      </c>
      <c r="S1182" s="1">
        <v>132</v>
      </c>
      <c r="T1182" s="1" t="s">
        <v>37</v>
      </c>
      <c r="U1182" s="1" t="s">
        <v>3858</v>
      </c>
      <c r="V1182" s="1" t="s">
        <v>39</v>
      </c>
      <c r="W1182" s="1">
        <v>41000000</v>
      </c>
      <c r="X1182" s="1">
        <v>2003</v>
      </c>
      <c r="Y1182" s="1">
        <v>312</v>
      </c>
      <c r="Z1182" s="1">
        <v>5.2</v>
      </c>
      <c r="AA1182" s="1">
        <v>2.35</v>
      </c>
      <c r="AB1182" s="1">
        <v>505</v>
      </c>
    </row>
    <row r="1183" spans="1:28" x14ac:dyDescent="0.2">
      <c r="A1183" s="1" t="s">
        <v>28</v>
      </c>
      <c r="B1183" s="1" t="s">
        <v>911</v>
      </c>
      <c r="C1183" s="1">
        <v>234</v>
      </c>
      <c r="D1183" s="1">
        <v>107</v>
      </c>
      <c r="E1183" s="1">
        <v>0</v>
      </c>
      <c r="F1183" s="1">
        <v>766</v>
      </c>
      <c r="G1183" s="1" t="s">
        <v>2188</v>
      </c>
      <c r="H1183" s="1">
        <v>13000</v>
      </c>
      <c r="I1183" s="1">
        <v>293501675</v>
      </c>
      <c r="J1183" s="1" t="s">
        <v>1923</v>
      </c>
      <c r="K1183" s="1" t="s">
        <v>976</v>
      </c>
      <c r="L1183" s="1" t="s">
        <v>6220</v>
      </c>
      <c r="M1183" s="1">
        <v>704766</v>
      </c>
      <c r="N1183" s="1">
        <v>17540</v>
      </c>
      <c r="O1183" s="1" t="s">
        <v>2018</v>
      </c>
      <c r="P1183" s="1">
        <v>0</v>
      </c>
      <c r="Q1183" s="1" t="s">
        <v>6221</v>
      </c>
      <c r="R1183" s="2" t="s">
        <v>6222</v>
      </c>
      <c r="S1183" s="1">
        <v>2073</v>
      </c>
      <c r="T1183" s="1" t="s">
        <v>37</v>
      </c>
      <c r="U1183" s="1" t="s">
        <v>38</v>
      </c>
      <c r="V1183" s="1" t="s">
        <v>39</v>
      </c>
      <c r="W1183" s="1">
        <v>40000000</v>
      </c>
      <c r="X1183" s="1">
        <v>1999</v>
      </c>
      <c r="Y1183" s="1">
        <v>3000</v>
      </c>
      <c r="Z1183" s="1">
        <v>8.1</v>
      </c>
      <c r="AA1183" s="1">
        <v>1.85</v>
      </c>
      <c r="AB1183" s="1">
        <v>14000</v>
      </c>
    </row>
    <row r="1184" spans="1:28" x14ac:dyDescent="0.2">
      <c r="A1184" s="1" t="s">
        <v>28</v>
      </c>
      <c r="B1184" s="1" t="s">
        <v>6223</v>
      </c>
      <c r="C1184" s="1">
        <v>258</v>
      </c>
      <c r="D1184" s="1">
        <v>102</v>
      </c>
      <c r="E1184" s="1">
        <v>20</v>
      </c>
      <c r="F1184" s="1">
        <v>54</v>
      </c>
      <c r="G1184" s="1" t="s">
        <v>6224</v>
      </c>
      <c r="H1184" s="1">
        <v>107</v>
      </c>
      <c r="I1184" s="1">
        <v>18600911</v>
      </c>
      <c r="J1184" s="1" t="s">
        <v>333</v>
      </c>
      <c r="K1184" s="1" t="s">
        <v>5885</v>
      </c>
      <c r="L1184" s="1" t="s">
        <v>6225</v>
      </c>
      <c r="M1184" s="1">
        <v>125198</v>
      </c>
      <c r="N1184" s="1">
        <v>362</v>
      </c>
      <c r="O1184" s="1" t="s">
        <v>6226</v>
      </c>
      <c r="P1184" s="1">
        <v>6</v>
      </c>
      <c r="Q1184" s="1" t="s">
        <v>6227</v>
      </c>
      <c r="R1184" s="2" t="s">
        <v>6228</v>
      </c>
      <c r="S1184" s="1">
        <v>153</v>
      </c>
      <c r="T1184" s="1" t="s">
        <v>37</v>
      </c>
      <c r="U1184" s="1" t="s">
        <v>38</v>
      </c>
      <c r="V1184" s="1" t="s">
        <v>39</v>
      </c>
      <c r="W1184" s="1">
        <v>42000000</v>
      </c>
      <c r="X1184" s="1">
        <v>2012</v>
      </c>
      <c r="Y1184" s="1">
        <v>81</v>
      </c>
      <c r="Z1184" s="1">
        <v>6.6</v>
      </c>
      <c r="AA1184" s="1">
        <v>2.35</v>
      </c>
      <c r="AB1184" s="1">
        <v>11000</v>
      </c>
    </row>
    <row r="1185" spans="1:28" x14ac:dyDescent="0.2">
      <c r="A1185" s="1" t="s">
        <v>28</v>
      </c>
      <c r="B1185" s="1" t="s">
        <v>3929</v>
      </c>
      <c r="C1185" s="1">
        <v>108</v>
      </c>
      <c r="D1185" s="1">
        <v>100</v>
      </c>
      <c r="E1185" s="1">
        <v>64</v>
      </c>
      <c r="F1185" s="1">
        <v>296</v>
      </c>
      <c r="G1185" s="1" t="s">
        <v>3235</v>
      </c>
      <c r="H1185" s="1">
        <v>734</v>
      </c>
      <c r="I1185" s="1">
        <v>7204138</v>
      </c>
      <c r="J1185" s="1" t="s">
        <v>1670</v>
      </c>
      <c r="K1185" s="1" t="s">
        <v>5839</v>
      </c>
      <c r="L1185" s="1" t="s">
        <v>6229</v>
      </c>
      <c r="M1185" s="1">
        <v>34809</v>
      </c>
      <c r="N1185" s="1">
        <v>2085</v>
      </c>
      <c r="O1185" s="1" t="s">
        <v>6230</v>
      </c>
      <c r="P1185" s="1">
        <v>0</v>
      </c>
      <c r="Q1185" s="1" t="s">
        <v>6231</v>
      </c>
      <c r="R1185" s="2" t="s">
        <v>6232</v>
      </c>
      <c r="S1185" s="1">
        <v>125</v>
      </c>
      <c r="T1185" s="1" t="s">
        <v>37</v>
      </c>
      <c r="U1185" s="1" t="s">
        <v>38</v>
      </c>
      <c r="V1185" s="1" t="s">
        <v>94</v>
      </c>
      <c r="W1185" s="1">
        <v>41000000</v>
      </c>
      <c r="X1185" s="1">
        <v>2011</v>
      </c>
      <c r="Y1185" s="1">
        <v>574</v>
      </c>
      <c r="Z1185" s="1">
        <v>6.2</v>
      </c>
      <c r="AA1185" s="1">
        <v>2.35</v>
      </c>
      <c r="AB1185" s="1">
        <v>11000</v>
      </c>
    </row>
    <row r="1186" spans="1:28" x14ac:dyDescent="0.2">
      <c r="A1186" s="1" t="s">
        <v>28</v>
      </c>
      <c r="B1186" s="1" t="s">
        <v>6233</v>
      </c>
      <c r="C1186" s="1">
        <v>81</v>
      </c>
      <c r="D1186" s="1">
        <v>126</v>
      </c>
      <c r="E1186" s="1">
        <v>80</v>
      </c>
      <c r="F1186" s="1">
        <v>225</v>
      </c>
      <c r="G1186" s="1" t="s">
        <v>6234</v>
      </c>
      <c r="H1186" s="1">
        <v>668</v>
      </c>
      <c r="I1186" s="1">
        <v>90800000</v>
      </c>
      <c r="J1186" s="1" t="s">
        <v>6235</v>
      </c>
      <c r="K1186" s="1" t="s">
        <v>6020</v>
      </c>
      <c r="L1186" s="1" t="s">
        <v>6236</v>
      </c>
      <c r="M1186" s="1">
        <v>126907</v>
      </c>
      <c r="N1186" s="1">
        <v>2004</v>
      </c>
      <c r="O1186" s="1" t="s">
        <v>6237</v>
      </c>
      <c r="P1186" s="1">
        <v>0</v>
      </c>
      <c r="Q1186" s="1" t="s">
        <v>6238</v>
      </c>
      <c r="R1186" s="2" t="s">
        <v>6239</v>
      </c>
      <c r="S1186" s="1">
        <v>235</v>
      </c>
      <c r="T1186" s="1" t="s">
        <v>37</v>
      </c>
      <c r="U1186" s="1" t="s">
        <v>38</v>
      </c>
      <c r="V1186" s="1" t="s">
        <v>94</v>
      </c>
      <c r="W1186" s="1">
        <v>8000000</v>
      </c>
      <c r="X1186" s="1">
        <v>1984</v>
      </c>
      <c r="Y1186" s="1">
        <v>641</v>
      </c>
      <c r="Z1186" s="1">
        <v>7.2</v>
      </c>
      <c r="AA1186" s="1">
        <v>1.85</v>
      </c>
      <c r="AB1186" s="1">
        <v>0</v>
      </c>
    </row>
    <row r="1187" spans="1:28" x14ac:dyDescent="0.2">
      <c r="A1187" s="1" t="s">
        <v>28</v>
      </c>
      <c r="B1187" s="1" t="s">
        <v>4165</v>
      </c>
      <c r="C1187" s="1">
        <v>538</v>
      </c>
      <c r="D1187" s="1">
        <v>138</v>
      </c>
      <c r="E1187" s="1">
        <v>737</v>
      </c>
      <c r="F1187" s="1">
        <v>14000</v>
      </c>
      <c r="G1187" s="1" t="s">
        <v>58</v>
      </c>
      <c r="H1187" s="1">
        <v>34000</v>
      </c>
      <c r="I1187" s="1">
        <v>150117807</v>
      </c>
      <c r="J1187" s="1" t="s">
        <v>1934</v>
      </c>
      <c r="K1187" s="1" t="s">
        <v>346</v>
      </c>
      <c r="L1187" s="1" t="s">
        <v>6240</v>
      </c>
      <c r="M1187" s="1">
        <v>358416</v>
      </c>
      <c r="N1187" s="1">
        <v>83012</v>
      </c>
      <c r="O1187" s="1" t="s">
        <v>653</v>
      </c>
      <c r="P1187" s="1">
        <v>5</v>
      </c>
      <c r="Q1187" s="1" t="s">
        <v>6241</v>
      </c>
      <c r="R1187" s="2" t="s">
        <v>6242</v>
      </c>
      <c r="S1187" s="1">
        <v>751</v>
      </c>
      <c r="T1187" s="1" t="s">
        <v>37</v>
      </c>
      <c r="U1187" s="1" t="s">
        <v>38</v>
      </c>
      <c r="V1187" s="1" t="s">
        <v>584</v>
      </c>
      <c r="W1187" s="1">
        <v>40000000</v>
      </c>
      <c r="X1187" s="1">
        <v>2013</v>
      </c>
      <c r="Y1187" s="1">
        <v>23000</v>
      </c>
      <c r="Z1187" s="1">
        <v>7.3</v>
      </c>
      <c r="AA1187" s="1">
        <v>2.35</v>
      </c>
      <c r="AB1187" s="1">
        <v>63000</v>
      </c>
    </row>
    <row r="1188" spans="1:28" x14ac:dyDescent="0.2">
      <c r="A1188" s="1" t="s">
        <v>28</v>
      </c>
      <c r="B1188" s="1" t="s">
        <v>6243</v>
      </c>
      <c r="C1188" s="1">
        <v>224</v>
      </c>
      <c r="D1188" s="1">
        <v>108</v>
      </c>
      <c r="E1188" s="1">
        <v>98</v>
      </c>
      <c r="F1188" s="1">
        <v>723</v>
      </c>
      <c r="G1188" s="1" t="s">
        <v>4235</v>
      </c>
      <c r="H1188" s="1">
        <v>16000</v>
      </c>
      <c r="I1188" s="1">
        <v>163947053</v>
      </c>
      <c r="J1188" s="1" t="s">
        <v>1414</v>
      </c>
      <c r="K1188" s="1" t="s">
        <v>314</v>
      </c>
      <c r="L1188" s="1" t="s">
        <v>6244</v>
      </c>
      <c r="M1188" s="1">
        <v>227824</v>
      </c>
      <c r="N1188" s="1">
        <v>18656</v>
      </c>
      <c r="O1188" s="1" t="s">
        <v>2058</v>
      </c>
      <c r="P1188" s="1">
        <v>1</v>
      </c>
      <c r="Q1188" s="1" t="s">
        <v>6245</v>
      </c>
      <c r="R1188" s="2" t="s">
        <v>6246</v>
      </c>
      <c r="S1188" s="1">
        <v>273</v>
      </c>
      <c r="T1188" s="1" t="s">
        <v>37</v>
      </c>
      <c r="U1188" s="1" t="s">
        <v>38</v>
      </c>
      <c r="V1188" s="1" t="s">
        <v>39</v>
      </c>
      <c r="W1188" s="1">
        <v>40000000</v>
      </c>
      <c r="X1188" s="1">
        <v>2009</v>
      </c>
      <c r="Y1188" s="1">
        <v>896</v>
      </c>
      <c r="Z1188" s="1">
        <v>6.7</v>
      </c>
      <c r="AA1188" s="1">
        <v>2.35</v>
      </c>
      <c r="AB1188" s="1">
        <v>10000</v>
      </c>
    </row>
    <row r="1189" spans="1:28" x14ac:dyDescent="0.2">
      <c r="A1189" s="1" t="s">
        <v>28</v>
      </c>
      <c r="B1189" s="1" t="s">
        <v>6247</v>
      </c>
      <c r="C1189" s="1">
        <v>129</v>
      </c>
      <c r="D1189" s="1">
        <v>105</v>
      </c>
      <c r="E1189" s="1">
        <v>78</v>
      </c>
      <c r="F1189" s="1">
        <v>298</v>
      </c>
      <c r="G1189" s="1" t="s">
        <v>6248</v>
      </c>
      <c r="H1189" s="1">
        <v>984</v>
      </c>
      <c r="I1189" s="1">
        <v>116735231</v>
      </c>
      <c r="J1189" s="1" t="s">
        <v>2214</v>
      </c>
      <c r="K1189" s="1" t="s">
        <v>351</v>
      </c>
      <c r="L1189" s="1" t="s">
        <v>6249</v>
      </c>
      <c r="M1189" s="1">
        <v>56646</v>
      </c>
      <c r="N1189" s="1">
        <v>2129</v>
      </c>
      <c r="O1189" s="1" t="s">
        <v>6250</v>
      </c>
      <c r="P1189" s="1">
        <v>0</v>
      </c>
      <c r="Q1189" s="1" t="s">
        <v>6251</v>
      </c>
      <c r="R1189" s="2" t="s">
        <v>6252</v>
      </c>
      <c r="S1189" s="1">
        <v>336</v>
      </c>
      <c r="T1189" s="1" t="s">
        <v>37</v>
      </c>
      <c r="U1189" s="1" t="s">
        <v>38</v>
      </c>
      <c r="V1189" s="1" t="s">
        <v>584</v>
      </c>
      <c r="W1189" s="1">
        <v>70000000</v>
      </c>
      <c r="X1189" s="1">
        <v>1999</v>
      </c>
      <c r="Y1189" s="1">
        <v>489</v>
      </c>
      <c r="Z1189" s="1">
        <v>6.4</v>
      </c>
      <c r="AA1189" s="1">
        <v>2.35</v>
      </c>
      <c r="AB1189" s="1">
        <v>0</v>
      </c>
    </row>
    <row r="1190" spans="1:28" x14ac:dyDescent="0.2">
      <c r="A1190" s="1" t="s">
        <v>28</v>
      </c>
      <c r="B1190" s="1" t="s">
        <v>434</v>
      </c>
      <c r="C1190" s="1">
        <v>125</v>
      </c>
      <c r="D1190" s="1">
        <v>108</v>
      </c>
      <c r="E1190" s="1">
        <v>0</v>
      </c>
      <c r="F1190" s="1">
        <v>690</v>
      </c>
      <c r="G1190" s="1" t="s">
        <v>6253</v>
      </c>
      <c r="H1190" s="1">
        <v>1000</v>
      </c>
      <c r="I1190" s="1">
        <v>118500000</v>
      </c>
      <c r="J1190" s="1" t="s">
        <v>1874</v>
      </c>
      <c r="K1190" s="1" t="s">
        <v>3755</v>
      </c>
      <c r="L1190" s="1" t="s">
        <v>6254</v>
      </c>
      <c r="M1190" s="1">
        <v>340085</v>
      </c>
      <c r="N1190" s="1">
        <v>3660</v>
      </c>
      <c r="O1190" s="1" t="s">
        <v>6255</v>
      </c>
      <c r="P1190" s="1">
        <v>0</v>
      </c>
      <c r="Q1190" s="1" t="s">
        <v>6256</v>
      </c>
      <c r="R1190" s="2" t="s">
        <v>6257</v>
      </c>
      <c r="S1190" s="1">
        <v>327</v>
      </c>
      <c r="T1190" s="1" t="s">
        <v>37</v>
      </c>
      <c r="U1190" s="1" t="s">
        <v>38</v>
      </c>
      <c r="V1190" s="1" t="s">
        <v>94</v>
      </c>
      <c r="W1190" s="1">
        <v>40000000</v>
      </c>
      <c r="X1190" s="1">
        <v>1989</v>
      </c>
      <c r="Y1190" s="1">
        <v>869</v>
      </c>
      <c r="Z1190" s="1">
        <v>7.8</v>
      </c>
      <c r="AA1190" s="1">
        <v>1.85</v>
      </c>
      <c r="AB1190" s="1">
        <v>12000</v>
      </c>
    </row>
    <row r="1191" spans="1:28" x14ac:dyDescent="0.2">
      <c r="A1191" s="1" t="s">
        <v>28</v>
      </c>
      <c r="B1191" s="1" t="s">
        <v>1970</v>
      </c>
      <c r="C1191" s="1">
        <v>433</v>
      </c>
      <c r="D1191" s="1">
        <v>89</v>
      </c>
      <c r="E1191" s="1">
        <v>0</v>
      </c>
      <c r="F1191" s="1">
        <v>903</v>
      </c>
      <c r="G1191" s="1" t="s">
        <v>465</v>
      </c>
      <c r="H1191" s="1">
        <v>19000</v>
      </c>
      <c r="I1191" s="1">
        <v>126546825</v>
      </c>
      <c r="J1191" s="1" t="s">
        <v>2812</v>
      </c>
      <c r="K1191" s="1" t="s">
        <v>99</v>
      </c>
      <c r="L1191" s="1" t="s">
        <v>6258</v>
      </c>
      <c r="M1191" s="1">
        <v>327367</v>
      </c>
      <c r="N1191" s="1">
        <v>32325</v>
      </c>
      <c r="O1191" s="1" t="s">
        <v>5188</v>
      </c>
      <c r="P1191" s="1">
        <v>0</v>
      </c>
      <c r="Q1191" s="1" t="s">
        <v>6259</v>
      </c>
      <c r="R1191" s="2" t="s">
        <v>6260</v>
      </c>
      <c r="S1191" s="1">
        <v>918</v>
      </c>
      <c r="T1191" s="1" t="s">
        <v>37</v>
      </c>
      <c r="U1191" s="1" t="s">
        <v>1464</v>
      </c>
      <c r="V1191" s="1" t="s">
        <v>584</v>
      </c>
      <c r="W1191" s="1">
        <v>40000000</v>
      </c>
      <c r="X1191" s="1">
        <v>2014</v>
      </c>
      <c r="Y1191" s="1">
        <v>11000</v>
      </c>
      <c r="Z1191" s="1">
        <v>6.4</v>
      </c>
      <c r="AA1191" s="1">
        <v>2.35</v>
      </c>
      <c r="AB1191" s="1">
        <v>83000</v>
      </c>
    </row>
    <row r="1192" spans="1:28" x14ac:dyDescent="0.2">
      <c r="A1192" s="1" t="s">
        <v>28</v>
      </c>
      <c r="B1192" s="1" t="s">
        <v>6261</v>
      </c>
      <c r="C1192" s="1">
        <v>362</v>
      </c>
      <c r="D1192" s="1">
        <v>129</v>
      </c>
      <c r="E1192" s="1">
        <v>456</v>
      </c>
      <c r="F1192" s="1">
        <v>716</v>
      </c>
      <c r="G1192" s="1" t="s">
        <v>5697</v>
      </c>
      <c r="H1192" s="1">
        <v>1000</v>
      </c>
      <c r="I1192" s="1">
        <v>166147885</v>
      </c>
      <c r="J1192" s="1" t="s">
        <v>213</v>
      </c>
      <c r="K1192" s="1" t="s">
        <v>1402</v>
      </c>
      <c r="L1192" s="1" t="s">
        <v>6262</v>
      </c>
      <c r="M1192" s="1">
        <v>220020</v>
      </c>
      <c r="N1192" s="1">
        <v>4585</v>
      </c>
      <c r="O1192" s="1" t="s">
        <v>728</v>
      </c>
      <c r="P1192" s="1">
        <v>0</v>
      </c>
      <c r="Q1192" s="1" t="s">
        <v>6263</v>
      </c>
      <c r="R1192" s="2" t="s">
        <v>6264</v>
      </c>
      <c r="S1192" s="1">
        <v>1360</v>
      </c>
      <c r="T1192" s="1" t="s">
        <v>37</v>
      </c>
      <c r="U1192" s="1" t="s">
        <v>38</v>
      </c>
      <c r="V1192" s="1" t="s">
        <v>584</v>
      </c>
      <c r="W1192" s="1">
        <v>40000000</v>
      </c>
      <c r="X1192" s="1">
        <v>2015</v>
      </c>
      <c r="Y1192" s="1">
        <v>935</v>
      </c>
      <c r="Z1192" s="1">
        <v>4.0999999999999996</v>
      </c>
      <c r="AA1192" s="1">
        <v>2.35</v>
      </c>
      <c r="AB1192" s="1">
        <v>101000</v>
      </c>
    </row>
    <row r="1193" spans="1:28" x14ac:dyDescent="0.2">
      <c r="A1193" s="1" t="s">
        <v>28</v>
      </c>
      <c r="B1193" s="1" t="s">
        <v>4902</v>
      </c>
      <c r="C1193" s="1">
        <v>93</v>
      </c>
      <c r="D1193" s="1">
        <v>84</v>
      </c>
      <c r="E1193" s="1">
        <v>0</v>
      </c>
      <c r="F1193" s="1">
        <v>2000</v>
      </c>
      <c r="G1193" s="1" t="s">
        <v>492</v>
      </c>
      <c r="H1193" s="1">
        <v>13000</v>
      </c>
      <c r="I1193" s="1">
        <v>111760631</v>
      </c>
      <c r="J1193" s="1" t="s">
        <v>3035</v>
      </c>
      <c r="K1193" s="1" t="s">
        <v>1783</v>
      </c>
      <c r="L1193" s="1" t="s">
        <v>6265</v>
      </c>
      <c r="M1193" s="1">
        <v>40227</v>
      </c>
      <c r="N1193" s="1">
        <v>22935</v>
      </c>
      <c r="O1193" s="1" t="s">
        <v>5901</v>
      </c>
      <c r="P1193" s="1">
        <v>3</v>
      </c>
      <c r="Q1193" s="1" t="s">
        <v>6266</v>
      </c>
      <c r="R1193" s="2" t="s">
        <v>6267</v>
      </c>
      <c r="S1193" s="1">
        <v>188</v>
      </c>
      <c r="T1193" s="1" t="s">
        <v>37</v>
      </c>
      <c r="U1193" s="1" t="s">
        <v>38</v>
      </c>
      <c r="V1193" s="1" t="s">
        <v>94</v>
      </c>
      <c r="W1193" s="1">
        <v>38000000</v>
      </c>
      <c r="X1193" s="1">
        <v>2003</v>
      </c>
      <c r="Y1193" s="1">
        <v>4000</v>
      </c>
      <c r="Z1193" s="1">
        <v>4.0999999999999996</v>
      </c>
      <c r="AA1193" s="1">
        <v>1.85</v>
      </c>
      <c r="AB1193" s="1">
        <v>681</v>
      </c>
    </row>
    <row r="1194" spans="1:28" x14ac:dyDescent="0.2">
      <c r="A1194" s="1" t="s">
        <v>28</v>
      </c>
      <c r="B1194" s="1" t="s">
        <v>1323</v>
      </c>
      <c r="C1194" s="1">
        <v>71</v>
      </c>
      <c r="D1194" s="1">
        <v>149</v>
      </c>
      <c r="E1194" s="1">
        <v>541</v>
      </c>
      <c r="F1194" s="1">
        <v>1000</v>
      </c>
      <c r="G1194" s="1" t="s">
        <v>659</v>
      </c>
      <c r="H1194" s="1">
        <v>18000</v>
      </c>
      <c r="I1194" s="1">
        <v>108706165</v>
      </c>
      <c r="J1194" s="1" t="s">
        <v>2124</v>
      </c>
      <c r="K1194" s="1" t="s">
        <v>119</v>
      </c>
      <c r="L1194" s="1" t="s">
        <v>6268</v>
      </c>
      <c r="M1194" s="1">
        <v>99558</v>
      </c>
      <c r="N1194" s="1">
        <v>31349</v>
      </c>
      <c r="O1194" s="1" t="s">
        <v>429</v>
      </c>
      <c r="P1194" s="1">
        <v>3</v>
      </c>
      <c r="Q1194" s="1" t="s">
        <v>6269</v>
      </c>
      <c r="R1194" s="2" t="s">
        <v>6270</v>
      </c>
      <c r="S1194" s="1">
        <v>236</v>
      </c>
      <c r="T1194" s="1" t="s">
        <v>37</v>
      </c>
      <c r="U1194" s="1" t="s">
        <v>38</v>
      </c>
      <c r="V1194" s="1" t="s">
        <v>584</v>
      </c>
      <c r="W1194" s="1">
        <v>40000000</v>
      </c>
      <c r="X1194" s="1">
        <v>1996</v>
      </c>
      <c r="Y1194" s="1">
        <v>11000</v>
      </c>
      <c r="Z1194" s="1">
        <v>7.4</v>
      </c>
      <c r="AA1194" s="1">
        <v>2.35</v>
      </c>
      <c r="AB1194" s="1">
        <v>0</v>
      </c>
    </row>
    <row r="1195" spans="1:28" x14ac:dyDescent="0.2">
      <c r="A1195" s="1" t="s">
        <v>28</v>
      </c>
      <c r="B1195" s="1" t="s">
        <v>808</v>
      </c>
      <c r="C1195" s="1">
        <v>104</v>
      </c>
      <c r="D1195" s="1">
        <v>94</v>
      </c>
      <c r="E1195" s="1">
        <v>189</v>
      </c>
      <c r="F1195" s="1">
        <v>597</v>
      </c>
      <c r="G1195" s="1" t="s">
        <v>4017</v>
      </c>
      <c r="H1195" s="1">
        <v>3000</v>
      </c>
      <c r="I1195" s="1">
        <v>138614544</v>
      </c>
      <c r="J1195" s="1" t="s">
        <v>3056</v>
      </c>
      <c r="K1195" s="1" t="s">
        <v>4015</v>
      </c>
      <c r="L1195" s="1" t="s">
        <v>6271</v>
      </c>
      <c r="M1195" s="1">
        <v>75152</v>
      </c>
      <c r="N1195" s="1">
        <v>7014</v>
      </c>
      <c r="O1195" s="1" t="s">
        <v>5010</v>
      </c>
      <c r="P1195" s="1">
        <v>15</v>
      </c>
      <c r="Q1195" s="1" t="s">
        <v>6272</v>
      </c>
      <c r="R1195" s="2" t="s">
        <v>6273</v>
      </c>
      <c r="S1195" s="1">
        <v>288</v>
      </c>
      <c r="T1195" s="1" t="s">
        <v>37</v>
      </c>
      <c r="U1195" s="1" t="s">
        <v>38</v>
      </c>
      <c r="V1195" s="1" t="s">
        <v>94</v>
      </c>
      <c r="W1195" s="1">
        <v>40000000</v>
      </c>
      <c r="X1195" s="1">
        <v>2003</v>
      </c>
      <c r="Y1195" s="1">
        <v>2000</v>
      </c>
      <c r="Z1195" s="1">
        <v>5.8</v>
      </c>
      <c r="AA1195" s="1">
        <v>1.85</v>
      </c>
      <c r="AB1195" s="1">
        <v>0</v>
      </c>
    </row>
    <row r="1196" spans="1:28" x14ac:dyDescent="0.2">
      <c r="A1196" s="1" t="s">
        <v>28</v>
      </c>
      <c r="B1196" s="1" t="s">
        <v>224</v>
      </c>
      <c r="C1196" s="1">
        <v>319</v>
      </c>
      <c r="D1196" s="1">
        <v>121</v>
      </c>
      <c r="E1196" s="1">
        <v>532</v>
      </c>
      <c r="F1196" s="1">
        <v>127</v>
      </c>
      <c r="G1196" s="1" t="s">
        <v>6274</v>
      </c>
      <c r="H1196" s="1">
        <v>480</v>
      </c>
      <c r="I1196" s="1">
        <v>125069696</v>
      </c>
      <c r="J1196" s="1" t="s">
        <v>6275</v>
      </c>
      <c r="K1196" s="1" t="s">
        <v>6276</v>
      </c>
      <c r="L1196" s="1" t="s">
        <v>6277</v>
      </c>
      <c r="M1196" s="1">
        <v>203963</v>
      </c>
      <c r="N1196" s="1">
        <v>1261</v>
      </c>
      <c r="O1196" s="1" t="s">
        <v>6278</v>
      </c>
      <c r="P1196" s="1">
        <v>0</v>
      </c>
      <c r="Q1196" s="1" t="s">
        <v>6279</v>
      </c>
      <c r="R1196" s="2" t="s">
        <v>6280</v>
      </c>
      <c r="S1196" s="1">
        <v>420</v>
      </c>
      <c r="T1196" s="1" t="s">
        <v>37</v>
      </c>
      <c r="U1196" s="1" t="s">
        <v>38</v>
      </c>
      <c r="V1196" s="1" t="s">
        <v>584</v>
      </c>
      <c r="W1196" s="1">
        <v>40000000</v>
      </c>
      <c r="X1196" s="1">
        <v>2013</v>
      </c>
      <c r="Y1196" s="1">
        <v>449</v>
      </c>
      <c r="Z1196" s="1">
        <v>7.6</v>
      </c>
      <c r="AA1196" s="1">
        <v>2.35</v>
      </c>
      <c r="AB1196" s="1">
        <v>58000</v>
      </c>
    </row>
    <row r="1197" spans="1:28" x14ac:dyDescent="0.2">
      <c r="A1197" s="1" t="s">
        <v>746</v>
      </c>
      <c r="B1197" s="1" t="s">
        <v>5623</v>
      </c>
      <c r="C1197" s="1">
        <v>41</v>
      </c>
      <c r="D1197" s="1">
        <v>128</v>
      </c>
      <c r="E1197" s="1">
        <v>545</v>
      </c>
      <c r="F1197" s="1">
        <v>251</v>
      </c>
      <c r="G1197" s="1" t="s">
        <v>6281</v>
      </c>
      <c r="H1197" s="1">
        <v>15000</v>
      </c>
      <c r="I1197" s="1">
        <v>107458785</v>
      </c>
      <c r="J1197" s="1" t="s">
        <v>6282</v>
      </c>
      <c r="K1197" s="1" t="s">
        <v>321</v>
      </c>
      <c r="L1197" s="1" t="s">
        <v>6283</v>
      </c>
      <c r="M1197" s="1">
        <v>71754</v>
      </c>
      <c r="N1197" s="1">
        <v>16751</v>
      </c>
      <c r="O1197" s="1" t="s">
        <v>6284</v>
      </c>
      <c r="P1197" s="1">
        <v>3</v>
      </c>
      <c r="Q1197" s="1" t="s">
        <v>6285</v>
      </c>
      <c r="R1197" s="2" t="s">
        <v>6286</v>
      </c>
      <c r="S1197" s="1">
        <v>166</v>
      </c>
      <c r="T1197" s="1" t="s">
        <v>37</v>
      </c>
      <c r="U1197" s="1" t="s">
        <v>38</v>
      </c>
      <c r="V1197" s="1" t="s">
        <v>94</v>
      </c>
      <c r="W1197" s="1">
        <v>40000000</v>
      </c>
      <c r="X1197" s="1">
        <v>1992</v>
      </c>
      <c r="Y1197" s="1">
        <v>923</v>
      </c>
      <c r="Z1197" s="1">
        <v>7.2</v>
      </c>
      <c r="AA1197" s="1">
        <v>2.35</v>
      </c>
      <c r="AB1197" s="1">
        <v>0</v>
      </c>
    </row>
    <row r="1198" spans="1:28" x14ac:dyDescent="0.2">
      <c r="A1198" s="1" t="s">
        <v>28</v>
      </c>
      <c r="B1198" s="1" t="s">
        <v>331</v>
      </c>
      <c r="C1198" s="1">
        <v>300</v>
      </c>
      <c r="D1198" s="1">
        <v>134</v>
      </c>
      <c r="E1198" s="1">
        <v>0</v>
      </c>
      <c r="F1198" s="1">
        <v>336</v>
      </c>
      <c r="G1198" s="1" t="s">
        <v>3798</v>
      </c>
      <c r="H1198" s="1">
        <v>1000</v>
      </c>
      <c r="I1198" s="1">
        <v>102310175</v>
      </c>
      <c r="J1198" s="1" t="s">
        <v>3029</v>
      </c>
      <c r="K1198" s="1" t="s">
        <v>6287</v>
      </c>
      <c r="L1198" s="1" t="s">
        <v>6288</v>
      </c>
      <c r="M1198" s="1">
        <v>64989</v>
      </c>
      <c r="N1198" s="1">
        <v>2676</v>
      </c>
      <c r="O1198" s="1" t="s">
        <v>507</v>
      </c>
      <c r="P1198" s="1">
        <v>0</v>
      </c>
      <c r="Q1198" s="1" t="s">
        <v>6289</v>
      </c>
      <c r="R1198" s="2" t="s">
        <v>6290</v>
      </c>
      <c r="S1198" s="1">
        <v>279</v>
      </c>
      <c r="T1198" s="1" t="s">
        <v>37</v>
      </c>
      <c r="U1198" s="1" t="s">
        <v>38</v>
      </c>
      <c r="V1198" s="1" t="s">
        <v>584</v>
      </c>
      <c r="W1198" s="1">
        <v>40000000</v>
      </c>
      <c r="X1198" s="1">
        <v>2016</v>
      </c>
      <c r="Y1198" s="1">
        <v>575</v>
      </c>
      <c r="Z1198" s="1">
        <v>7.8</v>
      </c>
      <c r="AA1198" s="1">
        <v>2.35</v>
      </c>
      <c r="AB1198" s="1">
        <v>40000</v>
      </c>
    </row>
    <row r="1199" spans="1:28" x14ac:dyDescent="0.2">
      <c r="A1199" s="1" t="s">
        <v>28</v>
      </c>
      <c r="B1199" s="1" t="s">
        <v>684</v>
      </c>
      <c r="C1199" s="1">
        <v>556</v>
      </c>
      <c r="D1199" s="1">
        <v>120</v>
      </c>
      <c r="E1199" s="1">
        <v>21000</v>
      </c>
      <c r="F1199" s="1">
        <v>81</v>
      </c>
      <c r="G1199" s="1" t="s">
        <v>6291</v>
      </c>
      <c r="H1199" s="1">
        <v>10000</v>
      </c>
      <c r="I1199" s="1">
        <v>96917897</v>
      </c>
      <c r="J1199" s="1" t="s">
        <v>1543</v>
      </c>
      <c r="K1199" s="1" t="s">
        <v>180</v>
      </c>
      <c r="L1199" s="1" t="s">
        <v>6292</v>
      </c>
      <c r="M1199" s="1">
        <v>479453</v>
      </c>
      <c r="N1199" s="1">
        <v>10555</v>
      </c>
      <c r="O1199" s="1" t="s">
        <v>6293</v>
      </c>
      <c r="P1199" s="1">
        <v>0</v>
      </c>
      <c r="Q1199" s="1" t="s">
        <v>6294</v>
      </c>
      <c r="R1199" s="2" t="s">
        <v>6295</v>
      </c>
      <c r="S1199" s="1">
        <v>696</v>
      </c>
      <c r="T1199" s="1" t="s">
        <v>37</v>
      </c>
      <c r="U1199" s="1" t="s">
        <v>38</v>
      </c>
      <c r="V1199" s="1" t="s">
        <v>39</v>
      </c>
      <c r="W1199" s="1">
        <v>40000000</v>
      </c>
      <c r="X1199" s="1">
        <v>2010</v>
      </c>
      <c r="Y1199" s="1">
        <v>349</v>
      </c>
      <c r="Z1199" s="1">
        <v>7.7</v>
      </c>
      <c r="AA1199" s="1">
        <v>2.35</v>
      </c>
      <c r="AB1199" s="1">
        <v>74000</v>
      </c>
    </row>
    <row r="1200" spans="1:28" x14ac:dyDescent="0.2">
      <c r="A1200" s="1" t="s">
        <v>28</v>
      </c>
      <c r="B1200" s="1" t="s">
        <v>6296</v>
      </c>
      <c r="C1200" s="1">
        <v>161</v>
      </c>
      <c r="D1200" s="1">
        <v>129</v>
      </c>
      <c r="E1200" s="1">
        <v>42</v>
      </c>
      <c r="F1200" s="1">
        <v>49</v>
      </c>
      <c r="G1200" s="1" t="s">
        <v>6297</v>
      </c>
      <c r="H1200" s="1">
        <v>97</v>
      </c>
      <c r="I1200" s="1">
        <v>93952276</v>
      </c>
      <c r="J1200" s="1" t="s">
        <v>1414</v>
      </c>
      <c r="K1200" s="1" t="s">
        <v>6298</v>
      </c>
      <c r="L1200" s="1" t="s">
        <v>6299</v>
      </c>
      <c r="M1200" s="1">
        <v>132048</v>
      </c>
      <c r="N1200" s="1">
        <v>318</v>
      </c>
      <c r="O1200" s="1" t="s">
        <v>6300</v>
      </c>
      <c r="P1200" s="1">
        <v>7</v>
      </c>
      <c r="Q1200" s="1" t="s">
        <v>6301</v>
      </c>
      <c r="R1200" s="2" t="s">
        <v>6302</v>
      </c>
      <c r="S1200" s="1">
        <v>203</v>
      </c>
      <c r="T1200" s="1" t="s">
        <v>37</v>
      </c>
      <c r="U1200" s="1" t="s">
        <v>38</v>
      </c>
      <c r="V1200" s="1" t="s">
        <v>39</v>
      </c>
      <c r="W1200" s="1">
        <v>40000000</v>
      </c>
      <c r="X1200" s="1">
        <v>2009</v>
      </c>
      <c r="Y1200" s="1">
        <v>50</v>
      </c>
      <c r="Z1200" s="1">
        <v>6.4</v>
      </c>
      <c r="AA1200" s="1">
        <v>2.35</v>
      </c>
      <c r="AB1200" s="1">
        <v>12000</v>
      </c>
    </row>
    <row r="1201" spans="1:28" x14ac:dyDescent="0.2">
      <c r="A1201" s="1" t="s">
        <v>28</v>
      </c>
      <c r="B1201" s="1" t="s">
        <v>5701</v>
      </c>
      <c r="C1201" s="1">
        <v>151</v>
      </c>
      <c r="D1201" s="1">
        <v>89</v>
      </c>
      <c r="E1201" s="1">
        <v>119</v>
      </c>
      <c r="F1201" s="1">
        <v>807</v>
      </c>
      <c r="G1201" s="1" t="s">
        <v>2612</v>
      </c>
      <c r="H1201" s="1">
        <v>2000</v>
      </c>
      <c r="I1201" s="1">
        <v>90703745</v>
      </c>
      <c r="J1201" s="1" t="s">
        <v>1670</v>
      </c>
      <c r="K1201" s="1" t="s">
        <v>6303</v>
      </c>
      <c r="L1201" s="1" t="s">
        <v>6304</v>
      </c>
      <c r="M1201" s="1">
        <v>93748</v>
      </c>
      <c r="N1201" s="1">
        <v>5855</v>
      </c>
      <c r="O1201" s="1" t="s">
        <v>5703</v>
      </c>
      <c r="P1201" s="1">
        <v>8</v>
      </c>
      <c r="Q1201" s="1" t="s">
        <v>6305</v>
      </c>
      <c r="R1201" s="2" t="s">
        <v>6306</v>
      </c>
      <c r="S1201" s="1">
        <v>410</v>
      </c>
      <c r="T1201" s="1" t="s">
        <v>37</v>
      </c>
      <c r="U1201" s="1" t="s">
        <v>38</v>
      </c>
      <c r="V1201" s="1" t="s">
        <v>39</v>
      </c>
      <c r="W1201" s="1">
        <v>45000000</v>
      </c>
      <c r="X1201" s="1">
        <v>2006</v>
      </c>
      <c r="Y1201" s="1">
        <v>869</v>
      </c>
      <c r="Z1201" s="1">
        <v>5.0999999999999996</v>
      </c>
      <c r="AA1201" s="1">
        <v>1.85</v>
      </c>
      <c r="AB1201" s="1">
        <v>1000</v>
      </c>
    </row>
    <row r="1202" spans="1:28" x14ac:dyDescent="0.2">
      <c r="A1202" s="1" t="s">
        <v>28</v>
      </c>
      <c r="B1202" s="1" t="s">
        <v>6307</v>
      </c>
      <c r="C1202" s="1">
        <v>212</v>
      </c>
      <c r="D1202" s="1">
        <v>116</v>
      </c>
      <c r="E1202" s="1">
        <v>0</v>
      </c>
      <c r="F1202" s="1">
        <v>71</v>
      </c>
      <c r="G1202" s="1" t="s">
        <v>6308</v>
      </c>
      <c r="H1202" s="1">
        <v>287</v>
      </c>
      <c r="I1202" s="1">
        <v>89138076</v>
      </c>
      <c r="J1202" s="1" t="s">
        <v>5102</v>
      </c>
      <c r="K1202" s="1" t="s">
        <v>6309</v>
      </c>
      <c r="L1202" s="1" t="s">
        <v>6310</v>
      </c>
      <c r="M1202" s="1">
        <v>98535</v>
      </c>
      <c r="N1202" s="1">
        <v>600</v>
      </c>
      <c r="O1202" s="1" t="s">
        <v>1598</v>
      </c>
      <c r="P1202" s="1">
        <v>4</v>
      </c>
      <c r="Q1202" s="1" t="s">
        <v>6311</v>
      </c>
      <c r="R1202" s="2" t="s">
        <v>6312</v>
      </c>
      <c r="S1202" s="1">
        <v>734</v>
      </c>
      <c r="T1202" s="1" t="s">
        <v>37</v>
      </c>
      <c r="U1202" s="1" t="s">
        <v>38</v>
      </c>
      <c r="V1202" s="1" t="s">
        <v>584</v>
      </c>
      <c r="W1202" s="1">
        <v>40000000</v>
      </c>
      <c r="X1202" s="1">
        <v>2000</v>
      </c>
      <c r="Y1202" s="1">
        <v>157</v>
      </c>
      <c r="Z1202" s="1">
        <v>5.5</v>
      </c>
      <c r="AA1202" s="1">
        <v>2.35</v>
      </c>
      <c r="AB1202" s="1">
        <v>0</v>
      </c>
    </row>
    <row r="1203" spans="1:28" x14ac:dyDescent="0.2">
      <c r="A1203" s="1" t="s">
        <v>28</v>
      </c>
      <c r="B1203" s="1" t="s">
        <v>434</v>
      </c>
      <c r="C1203" s="1">
        <v>111</v>
      </c>
      <c r="D1203" s="1">
        <v>118</v>
      </c>
      <c r="E1203" s="1">
        <v>0</v>
      </c>
      <c r="F1203" s="1">
        <v>690</v>
      </c>
      <c r="G1203" s="1" t="s">
        <v>6253</v>
      </c>
      <c r="H1203" s="1">
        <v>1000</v>
      </c>
      <c r="I1203" s="1">
        <v>87666629</v>
      </c>
      <c r="J1203" s="1" t="s">
        <v>6313</v>
      </c>
      <c r="K1203" s="1" t="s">
        <v>3755</v>
      </c>
      <c r="L1203" s="1" t="s">
        <v>6314</v>
      </c>
      <c r="M1203" s="1">
        <v>283480</v>
      </c>
      <c r="N1203" s="1">
        <v>3986</v>
      </c>
      <c r="O1203" s="1" t="s">
        <v>6255</v>
      </c>
      <c r="P1203" s="1">
        <v>0</v>
      </c>
      <c r="Q1203" s="1" t="s">
        <v>6315</v>
      </c>
      <c r="R1203" s="2" t="s">
        <v>6316</v>
      </c>
      <c r="S1203" s="1">
        <v>263</v>
      </c>
      <c r="T1203" s="1" t="s">
        <v>37</v>
      </c>
      <c r="U1203" s="1" t="s">
        <v>38</v>
      </c>
      <c r="V1203" s="1" t="s">
        <v>94</v>
      </c>
      <c r="W1203" s="1">
        <v>40000000</v>
      </c>
      <c r="X1203" s="1">
        <v>1990</v>
      </c>
      <c r="Y1203" s="1">
        <v>869</v>
      </c>
      <c r="Z1203" s="1">
        <v>7.4</v>
      </c>
      <c r="AA1203" s="1">
        <v>1.37</v>
      </c>
      <c r="AB1203" s="1">
        <v>0</v>
      </c>
    </row>
    <row r="1204" spans="1:28" x14ac:dyDescent="0.2">
      <c r="A1204" s="1" t="s">
        <v>28</v>
      </c>
      <c r="B1204" s="1" t="s">
        <v>6317</v>
      </c>
      <c r="C1204" s="1">
        <v>173</v>
      </c>
      <c r="D1204" s="1">
        <v>107</v>
      </c>
      <c r="E1204" s="1">
        <v>164</v>
      </c>
      <c r="F1204" s="1">
        <v>723</v>
      </c>
      <c r="G1204" s="1" t="s">
        <v>4199</v>
      </c>
      <c r="H1204" s="1">
        <v>8000</v>
      </c>
      <c r="I1204" s="1">
        <v>90353764</v>
      </c>
      <c r="J1204" s="1" t="s">
        <v>1008</v>
      </c>
      <c r="K1204" s="1" t="s">
        <v>1248</v>
      </c>
      <c r="L1204" s="1" t="s">
        <v>6318</v>
      </c>
      <c r="M1204" s="1">
        <v>85629</v>
      </c>
      <c r="N1204" s="1">
        <v>12556</v>
      </c>
      <c r="O1204" s="1" t="s">
        <v>2058</v>
      </c>
      <c r="P1204" s="1">
        <v>2</v>
      </c>
      <c r="Q1204" s="1" t="s">
        <v>6319</v>
      </c>
      <c r="R1204" s="2" t="s">
        <v>6320</v>
      </c>
      <c r="S1204" s="1">
        <v>144</v>
      </c>
      <c r="T1204" s="1" t="s">
        <v>37</v>
      </c>
      <c r="U1204" s="1" t="s">
        <v>38</v>
      </c>
      <c r="V1204" s="1" t="s">
        <v>584</v>
      </c>
      <c r="W1204" s="1">
        <v>40000000</v>
      </c>
      <c r="X1204" s="1">
        <v>2015</v>
      </c>
      <c r="Y1204" s="1">
        <v>2000</v>
      </c>
      <c r="Z1204" s="1">
        <v>6</v>
      </c>
      <c r="AA1204" s="1">
        <v>1.85</v>
      </c>
      <c r="AB1204" s="1">
        <v>14000</v>
      </c>
    </row>
    <row r="1205" spans="1:28" x14ac:dyDescent="0.2">
      <c r="A1205" s="1" t="s">
        <v>28</v>
      </c>
      <c r="B1205" s="1" t="s">
        <v>4849</v>
      </c>
      <c r="C1205" s="1">
        <v>181</v>
      </c>
      <c r="D1205" s="1">
        <v>155</v>
      </c>
      <c r="E1205" s="1">
        <v>0</v>
      </c>
      <c r="F1205" s="1">
        <v>10000</v>
      </c>
      <c r="G1205" s="1" t="s">
        <v>761</v>
      </c>
      <c r="H1205" s="1">
        <v>18000</v>
      </c>
      <c r="I1205" s="1">
        <v>82522790</v>
      </c>
      <c r="J1205" s="1" t="s">
        <v>6321</v>
      </c>
      <c r="K1205" s="1" t="s">
        <v>587</v>
      </c>
      <c r="L1205" s="1" t="s">
        <v>6322</v>
      </c>
      <c r="M1205" s="1">
        <v>143835</v>
      </c>
      <c r="N1205" s="1">
        <v>42220</v>
      </c>
      <c r="O1205" s="1" t="s">
        <v>439</v>
      </c>
      <c r="P1205" s="1">
        <v>0</v>
      </c>
      <c r="Q1205" s="1" t="s">
        <v>6323</v>
      </c>
      <c r="R1205" s="2" t="s">
        <v>6324</v>
      </c>
      <c r="S1205" s="1">
        <v>654</v>
      </c>
      <c r="T1205" s="1" t="s">
        <v>37</v>
      </c>
      <c r="U1205" s="1" t="s">
        <v>38</v>
      </c>
      <c r="V1205" s="1" t="s">
        <v>584</v>
      </c>
      <c r="W1205" s="1">
        <v>40000000</v>
      </c>
      <c r="X1205" s="1">
        <v>1992</v>
      </c>
      <c r="Y1205" s="1">
        <v>12000</v>
      </c>
      <c r="Z1205" s="1">
        <v>7.5</v>
      </c>
      <c r="AA1205" s="1">
        <v>1.85</v>
      </c>
      <c r="AB1205" s="1">
        <v>14000</v>
      </c>
    </row>
    <row r="1206" spans="1:28" x14ac:dyDescent="0.2">
      <c r="A1206" s="1" t="s">
        <v>28</v>
      </c>
      <c r="B1206" s="1" t="s">
        <v>3667</v>
      </c>
      <c r="C1206" s="1">
        <v>252</v>
      </c>
      <c r="D1206" s="1">
        <v>123</v>
      </c>
      <c r="E1206" s="1">
        <v>0</v>
      </c>
      <c r="F1206" s="1">
        <v>923</v>
      </c>
      <c r="G1206" s="1" t="s">
        <v>5205</v>
      </c>
      <c r="H1206" s="1">
        <v>11000</v>
      </c>
      <c r="I1206" s="1">
        <v>94125426</v>
      </c>
      <c r="J1206" s="1" t="s">
        <v>6325</v>
      </c>
      <c r="K1206" s="1" t="s">
        <v>2376</v>
      </c>
      <c r="L1206" s="1" t="s">
        <v>6326</v>
      </c>
      <c r="M1206" s="1">
        <v>79264</v>
      </c>
      <c r="N1206" s="1">
        <v>13321</v>
      </c>
      <c r="O1206" s="1" t="s">
        <v>5395</v>
      </c>
      <c r="P1206" s="1">
        <v>2</v>
      </c>
      <c r="Q1206" s="1" t="s">
        <v>6327</v>
      </c>
      <c r="R1206" s="2" t="s">
        <v>6328</v>
      </c>
      <c r="S1206" s="1">
        <v>277</v>
      </c>
      <c r="T1206" s="1" t="s">
        <v>37</v>
      </c>
      <c r="U1206" s="1" t="s">
        <v>38</v>
      </c>
      <c r="V1206" s="1" t="s">
        <v>39</v>
      </c>
      <c r="W1206" s="1">
        <v>40000000</v>
      </c>
      <c r="X1206" s="1">
        <v>2009</v>
      </c>
      <c r="Y1206" s="1">
        <v>935</v>
      </c>
      <c r="Z1206" s="1">
        <v>7</v>
      </c>
      <c r="AA1206" s="1">
        <v>1.85</v>
      </c>
      <c r="AB1206" s="1">
        <v>13000</v>
      </c>
    </row>
    <row r="1207" spans="1:28" x14ac:dyDescent="0.2">
      <c r="A1207" s="1" t="s">
        <v>28</v>
      </c>
      <c r="B1207" s="1" t="s">
        <v>5080</v>
      </c>
      <c r="C1207" s="1">
        <v>216</v>
      </c>
      <c r="D1207" s="1">
        <v>128</v>
      </c>
      <c r="E1207" s="1">
        <v>241</v>
      </c>
      <c r="F1207" s="1">
        <v>898</v>
      </c>
      <c r="G1207" s="1" t="s">
        <v>140</v>
      </c>
      <c r="H1207" s="1">
        <v>11000</v>
      </c>
      <c r="I1207" s="1">
        <v>95001343</v>
      </c>
      <c r="J1207" s="1" t="s">
        <v>1633</v>
      </c>
      <c r="K1207" s="1" t="s">
        <v>390</v>
      </c>
      <c r="L1207" s="1" t="s">
        <v>6329</v>
      </c>
      <c r="M1207" s="1">
        <v>66511</v>
      </c>
      <c r="N1207" s="1">
        <v>16911</v>
      </c>
      <c r="O1207" s="1" t="s">
        <v>3341</v>
      </c>
      <c r="P1207" s="1">
        <v>0</v>
      </c>
      <c r="Q1207" s="1" t="s">
        <v>6330</v>
      </c>
      <c r="R1207" s="2" t="s">
        <v>6331</v>
      </c>
      <c r="S1207" s="1">
        <v>200</v>
      </c>
      <c r="T1207" s="1" t="s">
        <v>37</v>
      </c>
      <c r="U1207" s="1" t="s">
        <v>38</v>
      </c>
      <c r="V1207" s="1" t="s">
        <v>39</v>
      </c>
      <c r="W1207" s="1">
        <v>40000000</v>
      </c>
      <c r="X1207" s="1">
        <v>2013</v>
      </c>
      <c r="Y1207" s="1">
        <v>3000</v>
      </c>
      <c r="Z1207" s="1">
        <v>7.5</v>
      </c>
      <c r="AA1207" s="1">
        <v>2.35</v>
      </c>
      <c r="AB1207" s="1">
        <v>28000</v>
      </c>
    </row>
    <row r="1208" spans="1:28" x14ac:dyDescent="0.2">
      <c r="A1208" s="1" t="s">
        <v>28</v>
      </c>
      <c r="B1208" s="1" t="s">
        <v>2646</v>
      </c>
      <c r="C1208" s="1">
        <v>203</v>
      </c>
      <c r="D1208" s="1">
        <v>139</v>
      </c>
      <c r="E1208" s="1">
        <v>333</v>
      </c>
      <c r="F1208" s="1">
        <v>1000</v>
      </c>
      <c r="G1208" s="1" t="s">
        <v>1156</v>
      </c>
      <c r="H1208" s="1">
        <v>22000</v>
      </c>
      <c r="I1208" s="1">
        <v>81292135</v>
      </c>
      <c r="J1208" s="1" t="s">
        <v>2124</v>
      </c>
      <c r="K1208" s="1" t="s">
        <v>696</v>
      </c>
      <c r="L1208" s="1" t="s">
        <v>6332</v>
      </c>
      <c r="M1208" s="1">
        <v>137891</v>
      </c>
      <c r="N1208" s="1">
        <v>36810</v>
      </c>
      <c r="O1208" s="1" t="s">
        <v>45</v>
      </c>
      <c r="P1208" s="1">
        <v>1</v>
      </c>
      <c r="Q1208" s="1" t="s">
        <v>6333</v>
      </c>
      <c r="R1208" s="2" t="s">
        <v>6334</v>
      </c>
      <c r="S1208" s="1">
        <v>696</v>
      </c>
      <c r="T1208" s="1" t="s">
        <v>37</v>
      </c>
      <c r="U1208" s="1" t="s">
        <v>38</v>
      </c>
      <c r="V1208" s="1" t="s">
        <v>584</v>
      </c>
      <c r="W1208" s="1">
        <v>40000000</v>
      </c>
      <c r="X1208" s="1">
        <v>1999</v>
      </c>
      <c r="Y1208" s="1">
        <v>13000</v>
      </c>
      <c r="Z1208" s="1">
        <v>7.3</v>
      </c>
      <c r="AA1208" s="1">
        <v>1.85</v>
      </c>
      <c r="AB1208" s="1">
        <v>0</v>
      </c>
    </row>
    <row r="1209" spans="1:28" x14ac:dyDescent="0.2">
      <c r="A1209" s="1" t="s">
        <v>28</v>
      </c>
      <c r="B1209" s="1" t="s">
        <v>3493</v>
      </c>
      <c r="C1209" s="1">
        <v>218</v>
      </c>
      <c r="D1209" s="1">
        <v>109</v>
      </c>
      <c r="E1209" s="1">
        <v>101</v>
      </c>
      <c r="F1209" s="1">
        <v>839</v>
      </c>
      <c r="G1209" s="1" t="s">
        <v>3930</v>
      </c>
      <c r="H1209" s="1">
        <v>13000</v>
      </c>
      <c r="I1209" s="1">
        <v>86208010</v>
      </c>
      <c r="J1209" s="1" t="s">
        <v>1670</v>
      </c>
      <c r="K1209" s="1" t="s">
        <v>546</v>
      </c>
      <c r="L1209" s="1" t="s">
        <v>6335</v>
      </c>
      <c r="M1209" s="1">
        <v>97045</v>
      </c>
      <c r="N1209" s="1">
        <v>16179</v>
      </c>
      <c r="O1209" s="1" t="s">
        <v>4495</v>
      </c>
      <c r="P1209" s="1">
        <v>1</v>
      </c>
      <c r="Q1209" s="1" t="s">
        <v>6336</v>
      </c>
      <c r="R1209" s="2" t="s">
        <v>6337</v>
      </c>
      <c r="S1209" s="1">
        <v>285</v>
      </c>
      <c r="T1209" s="1" t="s">
        <v>37</v>
      </c>
      <c r="U1209" s="1" t="s">
        <v>38</v>
      </c>
      <c r="V1209" s="1" t="s">
        <v>39</v>
      </c>
      <c r="W1209" s="1">
        <v>35000000</v>
      </c>
      <c r="X1209" s="1">
        <v>2014</v>
      </c>
      <c r="Y1209" s="1">
        <v>899</v>
      </c>
      <c r="Z1209" s="1">
        <v>5.7</v>
      </c>
      <c r="AA1209" s="1">
        <v>1.85</v>
      </c>
      <c r="AB1209" s="1">
        <v>55000</v>
      </c>
    </row>
    <row r="1210" spans="1:28" x14ac:dyDescent="0.2">
      <c r="A1210" s="1" t="s">
        <v>28</v>
      </c>
      <c r="B1210" s="1" t="s">
        <v>5086</v>
      </c>
      <c r="C1210" s="1">
        <v>118</v>
      </c>
      <c r="D1210" s="1">
        <v>120</v>
      </c>
      <c r="E1210" s="1">
        <v>155</v>
      </c>
      <c r="F1210" s="1">
        <v>249</v>
      </c>
      <c r="G1210" s="1" t="s">
        <v>351</v>
      </c>
      <c r="H1210" s="1">
        <v>23000</v>
      </c>
      <c r="I1210" s="1">
        <v>81593527</v>
      </c>
      <c r="J1210" s="1" t="s">
        <v>3270</v>
      </c>
      <c r="K1210" s="1" t="s">
        <v>332</v>
      </c>
      <c r="L1210" s="1" t="s">
        <v>6338</v>
      </c>
      <c r="M1210" s="1">
        <v>48806</v>
      </c>
      <c r="N1210" s="1">
        <v>24300</v>
      </c>
      <c r="O1210" s="1" t="s">
        <v>6339</v>
      </c>
      <c r="P1210" s="1">
        <v>1</v>
      </c>
      <c r="Q1210" s="1" t="s">
        <v>6340</v>
      </c>
      <c r="R1210" s="2" t="s">
        <v>6341</v>
      </c>
      <c r="S1210" s="1">
        <v>263</v>
      </c>
      <c r="T1210" s="1" t="s">
        <v>37</v>
      </c>
      <c r="U1210" s="1" t="s">
        <v>38</v>
      </c>
      <c r="V1210" s="1" t="s">
        <v>94</v>
      </c>
      <c r="W1210" s="1">
        <v>40000000</v>
      </c>
      <c r="X1210" s="1">
        <v>2006</v>
      </c>
      <c r="Y1210" s="1">
        <v>984</v>
      </c>
      <c r="Z1210" s="1">
        <v>7.3</v>
      </c>
      <c r="AA1210" s="1">
        <v>2.35</v>
      </c>
      <c r="AB1210" s="1">
        <v>11000</v>
      </c>
    </row>
    <row r="1211" spans="1:28" x14ac:dyDescent="0.2">
      <c r="A1211" s="1" t="s">
        <v>28</v>
      </c>
      <c r="B1211" s="1" t="s">
        <v>2366</v>
      </c>
      <c r="C1211" s="1">
        <v>241</v>
      </c>
      <c r="D1211" s="1">
        <v>121</v>
      </c>
      <c r="E1211" s="1">
        <v>278</v>
      </c>
      <c r="F1211" s="1">
        <v>808</v>
      </c>
      <c r="G1211" s="1" t="s">
        <v>256</v>
      </c>
      <c r="H1211" s="1">
        <v>22000</v>
      </c>
      <c r="I1211" s="1">
        <v>75274748</v>
      </c>
      <c r="J1211" s="1" t="s">
        <v>2526</v>
      </c>
      <c r="K1211" s="1" t="s">
        <v>1745</v>
      </c>
      <c r="L1211" s="1" t="s">
        <v>6342</v>
      </c>
      <c r="M1211" s="1">
        <v>130661</v>
      </c>
      <c r="N1211" s="1">
        <v>36010</v>
      </c>
      <c r="O1211" s="1" t="s">
        <v>1058</v>
      </c>
      <c r="P1211" s="1">
        <v>2</v>
      </c>
      <c r="Q1211" s="1" t="s">
        <v>6343</v>
      </c>
      <c r="R1211" s="2" t="s">
        <v>6344</v>
      </c>
      <c r="S1211" s="1">
        <v>304</v>
      </c>
      <c r="T1211" s="1" t="s">
        <v>37</v>
      </c>
      <c r="U1211" s="1" t="s">
        <v>38</v>
      </c>
      <c r="V1211" s="1" t="s">
        <v>39</v>
      </c>
      <c r="W1211" s="1">
        <v>35000000</v>
      </c>
      <c r="X1211" s="1">
        <v>2015</v>
      </c>
      <c r="Y1211" s="1">
        <v>11000</v>
      </c>
      <c r="Z1211" s="1">
        <v>7.2</v>
      </c>
      <c r="AA1211" s="1">
        <v>1.85</v>
      </c>
      <c r="AB1211" s="1">
        <v>54000</v>
      </c>
    </row>
    <row r="1212" spans="1:28" x14ac:dyDescent="0.2">
      <c r="A1212" s="1" t="s">
        <v>28</v>
      </c>
      <c r="B1212" s="1" t="s">
        <v>1350</v>
      </c>
      <c r="C1212" s="1">
        <v>119</v>
      </c>
      <c r="D1212" s="1">
        <v>102</v>
      </c>
      <c r="E1212" s="1">
        <v>167</v>
      </c>
      <c r="F1212" s="1">
        <v>655</v>
      </c>
      <c r="G1212" s="1" t="s">
        <v>6345</v>
      </c>
      <c r="H1212" s="1">
        <v>2000</v>
      </c>
      <c r="I1212" s="1">
        <v>90835030</v>
      </c>
      <c r="J1212" s="1" t="s">
        <v>2135</v>
      </c>
      <c r="K1212" s="1" t="s">
        <v>4401</v>
      </c>
      <c r="L1212" s="1" t="s">
        <v>6346</v>
      </c>
      <c r="M1212" s="1">
        <v>28621</v>
      </c>
      <c r="N1212" s="1">
        <v>5178</v>
      </c>
      <c r="O1212" s="1" t="s">
        <v>2282</v>
      </c>
      <c r="P1212" s="1">
        <v>0</v>
      </c>
      <c r="Q1212" s="1" t="s">
        <v>6347</v>
      </c>
      <c r="R1212" s="2" t="s">
        <v>6348</v>
      </c>
      <c r="S1212" s="1">
        <v>58</v>
      </c>
      <c r="T1212" s="1" t="s">
        <v>37</v>
      </c>
      <c r="U1212" s="1" t="s">
        <v>38</v>
      </c>
      <c r="V1212" s="1" t="s">
        <v>39</v>
      </c>
      <c r="W1212" s="1">
        <v>40000000</v>
      </c>
      <c r="X1212" s="1">
        <v>2016</v>
      </c>
      <c r="Y1212" s="1">
        <v>874</v>
      </c>
      <c r="Z1212" s="1">
        <v>5.9</v>
      </c>
      <c r="AA1212" s="1">
        <v>2.35</v>
      </c>
      <c r="AB1212" s="1">
        <v>0</v>
      </c>
    </row>
    <row r="1213" spans="1:28" x14ac:dyDescent="0.2">
      <c r="A1213" s="1" t="s">
        <v>28</v>
      </c>
      <c r="B1213" s="1" t="s">
        <v>1632</v>
      </c>
      <c r="C1213" s="1">
        <v>89</v>
      </c>
      <c r="D1213" s="1">
        <v>117</v>
      </c>
      <c r="E1213" s="1">
        <v>0</v>
      </c>
      <c r="F1213" s="1">
        <v>322</v>
      </c>
      <c r="G1213" s="1" t="s">
        <v>6349</v>
      </c>
      <c r="H1213" s="1">
        <v>855</v>
      </c>
      <c r="I1213" s="1">
        <v>72455275</v>
      </c>
      <c r="J1213" s="1" t="s">
        <v>6350</v>
      </c>
      <c r="K1213" s="1" t="s">
        <v>34</v>
      </c>
      <c r="L1213" s="1" t="s">
        <v>6351</v>
      </c>
      <c r="M1213" s="1">
        <v>113068</v>
      </c>
      <c r="N1213" s="1">
        <v>2144</v>
      </c>
      <c r="O1213" s="1" t="s">
        <v>6352</v>
      </c>
      <c r="P1213" s="1">
        <v>1</v>
      </c>
      <c r="Q1213" s="1" t="s">
        <v>6353</v>
      </c>
      <c r="R1213" s="2" t="s">
        <v>6354</v>
      </c>
      <c r="S1213" s="1">
        <v>382</v>
      </c>
      <c r="T1213" s="1" t="s">
        <v>37</v>
      </c>
      <c r="U1213" s="1" t="s">
        <v>38</v>
      </c>
      <c r="V1213" s="1" t="s">
        <v>584</v>
      </c>
      <c r="W1213" s="1">
        <v>40000000</v>
      </c>
      <c r="X1213" s="1">
        <v>1992</v>
      </c>
      <c r="Y1213" s="1">
        <v>363</v>
      </c>
      <c r="Z1213" s="1">
        <v>7.8</v>
      </c>
      <c r="AA1213" s="1">
        <v>2.35</v>
      </c>
      <c r="AB1213" s="1">
        <v>0</v>
      </c>
    </row>
    <row r="1214" spans="1:28" x14ac:dyDescent="0.2">
      <c r="A1214" s="1" t="s">
        <v>28</v>
      </c>
      <c r="B1214" s="1" t="s">
        <v>3777</v>
      </c>
      <c r="C1214" s="1">
        <v>209</v>
      </c>
      <c r="D1214" s="1">
        <v>178</v>
      </c>
      <c r="E1214" s="1">
        <v>138</v>
      </c>
      <c r="F1214" s="1">
        <v>748</v>
      </c>
      <c r="G1214" s="1" t="s">
        <v>6355</v>
      </c>
      <c r="H1214" s="1">
        <v>904</v>
      </c>
      <c r="I1214" s="1">
        <v>75305995</v>
      </c>
      <c r="J1214" s="1" t="s">
        <v>4295</v>
      </c>
      <c r="K1214" s="1" t="s">
        <v>3008</v>
      </c>
      <c r="L1214" s="1" t="s">
        <v>6356</v>
      </c>
      <c r="M1214" s="1">
        <v>110394</v>
      </c>
      <c r="N1214" s="1">
        <v>5074</v>
      </c>
      <c r="O1214" s="1" t="s">
        <v>142</v>
      </c>
      <c r="P1214" s="1">
        <v>0</v>
      </c>
      <c r="Q1214" s="1" t="s">
        <v>6357</v>
      </c>
      <c r="R1214" s="2" t="s">
        <v>6358</v>
      </c>
      <c r="S1214" s="1">
        <v>433</v>
      </c>
      <c r="T1214" s="1" t="s">
        <v>37</v>
      </c>
      <c r="U1214" s="1" t="s">
        <v>38</v>
      </c>
      <c r="V1214" s="1" t="s">
        <v>39</v>
      </c>
      <c r="W1214" s="1">
        <v>40000000</v>
      </c>
      <c r="X1214" s="1">
        <v>2004</v>
      </c>
      <c r="Y1214" s="1">
        <v>876</v>
      </c>
      <c r="Z1214" s="1">
        <v>7.7</v>
      </c>
      <c r="AA1214" s="1">
        <v>1.85</v>
      </c>
      <c r="AB1214" s="1">
        <v>0</v>
      </c>
    </row>
    <row r="1215" spans="1:28" x14ac:dyDescent="0.2">
      <c r="A1215" s="1" t="s">
        <v>746</v>
      </c>
      <c r="B1215" s="1" t="s">
        <v>3826</v>
      </c>
      <c r="C1215" s="1">
        <v>374</v>
      </c>
      <c r="D1215" s="1">
        <v>147</v>
      </c>
      <c r="E1215" s="1">
        <v>436</v>
      </c>
      <c r="F1215" s="1">
        <v>175</v>
      </c>
      <c r="G1215" s="1" t="s">
        <v>6359</v>
      </c>
      <c r="H1215" s="1">
        <v>3000</v>
      </c>
      <c r="I1215" s="1">
        <v>74098862</v>
      </c>
      <c r="J1215" s="1" t="s">
        <v>1527</v>
      </c>
      <c r="K1215" s="1" t="s">
        <v>981</v>
      </c>
      <c r="L1215" s="1" t="s">
        <v>6360</v>
      </c>
      <c r="M1215" s="1">
        <v>656640</v>
      </c>
      <c r="N1215" s="1">
        <v>3924</v>
      </c>
      <c r="O1215" s="1" t="s">
        <v>6361</v>
      </c>
      <c r="P1215" s="1">
        <v>1</v>
      </c>
      <c r="Q1215" s="1" t="s">
        <v>6362</v>
      </c>
      <c r="R1215" s="2" t="s">
        <v>6363</v>
      </c>
      <c r="S1215" s="1">
        <v>1732</v>
      </c>
      <c r="T1215" s="1" t="s">
        <v>37</v>
      </c>
      <c r="U1215" s="1" t="s">
        <v>38</v>
      </c>
      <c r="V1215" s="1" t="s">
        <v>584</v>
      </c>
      <c r="W1215" s="1">
        <v>40000000</v>
      </c>
      <c r="X1215" s="1">
        <v>2005</v>
      </c>
      <c r="Y1215" s="1">
        <v>472</v>
      </c>
      <c r="Z1215" s="1">
        <v>8.1</v>
      </c>
      <c r="AA1215" s="1">
        <v>1.85</v>
      </c>
      <c r="AB1215" s="1">
        <v>13000</v>
      </c>
    </row>
    <row r="1216" spans="1:28" x14ac:dyDescent="0.2">
      <c r="A1216" s="1" t="s">
        <v>28</v>
      </c>
      <c r="B1216" s="1" t="s">
        <v>2481</v>
      </c>
      <c r="C1216" s="1">
        <v>235</v>
      </c>
      <c r="D1216" s="1">
        <v>90</v>
      </c>
      <c r="E1216" s="1">
        <v>38</v>
      </c>
      <c r="F1216" s="1">
        <v>882</v>
      </c>
      <c r="G1216" s="1" t="s">
        <v>876</v>
      </c>
      <c r="H1216" s="1">
        <v>2000</v>
      </c>
      <c r="I1216" s="1">
        <v>72266306</v>
      </c>
      <c r="J1216" s="1" t="s">
        <v>2141</v>
      </c>
      <c r="K1216" s="1" t="s">
        <v>535</v>
      </c>
      <c r="L1216" s="1" t="s">
        <v>6364</v>
      </c>
      <c r="M1216" s="1">
        <v>127528</v>
      </c>
      <c r="N1216" s="1">
        <v>6775</v>
      </c>
      <c r="O1216" s="1" t="s">
        <v>187</v>
      </c>
      <c r="P1216" s="1">
        <v>4</v>
      </c>
      <c r="Q1216" s="1" t="s">
        <v>6365</v>
      </c>
      <c r="R1216" s="2" t="s">
        <v>6366</v>
      </c>
      <c r="S1216" s="1">
        <v>422</v>
      </c>
      <c r="T1216" s="1" t="s">
        <v>37</v>
      </c>
      <c r="U1216" s="1" t="s">
        <v>38</v>
      </c>
      <c r="V1216" s="1" t="s">
        <v>39</v>
      </c>
      <c r="W1216" s="1">
        <v>40000000</v>
      </c>
      <c r="X1216" s="1">
        <v>2008</v>
      </c>
      <c r="Y1216" s="1">
        <v>897</v>
      </c>
      <c r="Z1216" s="1">
        <v>6.6</v>
      </c>
      <c r="AA1216" s="1">
        <v>2.35</v>
      </c>
      <c r="AB1216" s="1">
        <v>0</v>
      </c>
    </row>
    <row r="1217" spans="1:28" x14ac:dyDescent="0.2">
      <c r="A1217" s="1" t="s">
        <v>28</v>
      </c>
      <c r="B1217" s="1" t="s">
        <v>6096</v>
      </c>
      <c r="C1217" s="1">
        <v>215</v>
      </c>
      <c r="D1217" s="1">
        <v>105</v>
      </c>
      <c r="E1217" s="1">
        <v>29</v>
      </c>
      <c r="F1217" s="1">
        <v>257</v>
      </c>
      <c r="G1217" s="1" t="s">
        <v>249</v>
      </c>
      <c r="H1217" s="1">
        <v>24000</v>
      </c>
      <c r="I1217" s="1">
        <v>71347010</v>
      </c>
      <c r="J1217" s="1" t="s">
        <v>1680</v>
      </c>
      <c r="K1217" s="1" t="s">
        <v>81</v>
      </c>
      <c r="L1217" s="1" t="s">
        <v>6367</v>
      </c>
      <c r="M1217" s="1">
        <v>166194</v>
      </c>
      <c r="N1217" s="1">
        <v>28928</v>
      </c>
      <c r="O1217" s="1" t="s">
        <v>6368</v>
      </c>
      <c r="P1217" s="1">
        <v>2</v>
      </c>
      <c r="Q1217" s="1" t="s">
        <v>6369</v>
      </c>
      <c r="R1217" s="2" t="s">
        <v>6370</v>
      </c>
      <c r="S1217" s="1">
        <v>215</v>
      </c>
      <c r="T1217" s="1" t="s">
        <v>37</v>
      </c>
      <c r="U1217" s="1" t="s">
        <v>38</v>
      </c>
      <c r="V1217" s="1" t="s">
        <v>584</v>
      </c>
      <c r="W1217" s="1">
        <v>40000000</v>
      </c>
      <c r="X1217" s="1">
        <v>2009</v>
      </c>
      <c r="Y1217" s="1">
        <v>4000</v>
      </c>
      <c r="Z1217" s="1">
        <v>7.1</v>
      </c>
      <c r="AA1217" s="1">
        <v>1.85</v>
      </c>
      <c r="AB1217" s="1">
        <v>0</v>
      </c>
    </row>
    <row r="1218" spans="1:28" x14ac:dyDescent="0.2">
      <c r="A1218" s="1" t="s">
        <v>28</v>
      </c>
      <c r="B1218" s="1" t="s">
        <v>3493</v>
      </c>
      <c r="C1218" s="1">
        <v>109</v>
      </c>
      <c r="D1218" s="1">
        <v>114</v>
      </c>
      <c r="E1218" s="1">
        <v>101</v>
      </c>
      <c r="F1218" s="1">
        <v>398</v>
      </c>
      <c r="G1218" s="1" t="s">
        <v>2282</v>
      </c>
      <c r="H1218" s="1">
        <v>700</v>
      </c>
      <c r="I1218" s="1">
        <v>70836296</v>
      </c>
      <c r="J1218" s="1" t="s">
        <v>2489</v>
      </c>
      <c r="K1218" s="1" t="s">
        <v>1769</v>
      </c>
      <c r="L1218" s="1" t="s">
        <v>6371</v>
      </c>
      <c r="M1218" s="1">
        <v>109445</v>
      </c>
      <c r="N1218" s="1">
        <v>2842</v>
      </c>
      <c r="O1218" s="1" t="s">
        <v>6372</v>
      </c>
      <c r="P1218" s="1">
        <v>2</v>
      </c>
      <c r="Q1218" s="1" t="s">
        <v>6373</v>
      </c>
      <c r="R1218" s="2" t="s">
        <v>6374</v>
      </c>
      <c r="S1218" s="1">
        <v>426</v>
      </c>
      <c r="T1218" s="1" t="s">
        <v>37</v>
      </c>
      <c r="U1218" s="1" t="s">
        <v>38</v>
      </c>
      <c r="V1218" s="1" t="s">
        <v>39</v>
      </c>
      <c r="W1218" s="1">
        <v>40000000</v>
      </c>
      <c r="X1218" s="1">
        <v>2001</v>
      </c>
      <c r="Y1218" s="1">
        <v>655</v>
      </c>
      <c r="Z1218" s="1">
        <v>5.9</v>
      </c>
      <c r="AA1218" s="1">
        <v>1.85</v>
      </c>
      <c r="AB1218" s="1">
        <v>0</v>
      </c>
    </row>
    <row r="1219" spans="1:28" x14ac:dyDescent="0.2">
      <c r="A1219" s="1" t="s">
        <v>746</v>
      </c>
      <c r="B1219" s="1" t="s">
        <v>759</v>
      </c>
      <c r="C1219" s="1">
        <v>125</v>
      </c>
      <c r="D1219" s="1">
        <v>206</v>
      </c>
      <c r="E1219" s="1">
        <v>0</v>
      </c>
      <c r="F1219" s="1">
        <v>4</v>
      </c>
      <c r="G1219" s="1" t="s">
        <v>6375</v>
      </c>
      <c r="H1219" s="1">
        <v>433</v>
      </c>
      <c r="I1219" s="1">
        <v>70405498</v>
      </c>
      <c r="J1219" s="1" t="s">
        <v>2818</v>
      </c>
      <c r="K1219" s="1" t="s">
        <v>6376</v>
      </c>
      <c r="L1219" s="1" t="s">
        <v>6377</v>
      </c>
      <c r="M1219" s="1">
        <v>113472</v>
      </c>
      <c r="N1219" s="1">
        <v>698</v>
      </c>
      <c r="O1219" s="1" t="s">
        <v>6378</v>
      </c>
      <c r="P1219" s="1">
        <v>1</v>
      </c>
      <c r="Q1219" s="1" t="s">
        <v>6379</v>
      </c>
      <c r="R1219" s="2" t="s">
        <v>6380</v>
      </c>
      <c r="S1219" s="1">
        <v>442</v>
      </c>
      <c r="T1219" s="1" t="s">
        <v>37</v>
      </c>
      <c r="U1219" s="1" t="s">
        <v>1464</v>
      </c>
      <c r="V1219" s="1" t="s">
        <v>584</v>
      </c>
      <c r="W1219" s="1">
        <v>40000000</v>
      </c>
      <c r="X1219" s="1">
        <v>1991</v>
      </c>
      <c r="Y1219" s="1">
        <v>256</v>
      </c>
      <c r="Z1219" s="1">
        <v>8</v>
      </c>
      <c r="AA1219" s="1">
        <v>2.35</v>
      </c>
      <c r="AB1219" s="1">
        <v>0</v>
      </c>
    </row>
    <row r="1220" spans="1:28" x14ac:dyDescent="0.2">
      <c r="A1220" s="1" t="s">
        <v>28</v>
      </c>
      <c r="B1220" s="1" t="s">
        <v>4986</v>
      </c>
      <c r="C1220" s="1">
        <v>65</v>
      </c>
      <c r="D1220" s="1">
        <v>99</v>
      </c>
      <c r="E1220" s="1">
        <v>14</v>
      </c>
      <c r="F1220" s="1">
        <v>633</v>
      </c>
      <c r="G1220" s="1" t="s">
        <v>6381</v>
      </c>
      <c r="H1220" s="1">
        <v>17000</v>
      </c>
      <c r="I1220" s="1">
        <v>70163652</v>
      </c>
      <c r="J1220" s="1" t="s">
        <v>1008</v>
      </c>
      <c r="K1220" s="1" t="s">
        <v>488</v>
      </c>
      <c r="L1220" s="1" t="s">
        <v>6382</v>
      </c>
      <c r="M1220" s="1">
        <v>31968</v>
      </c>
      <c r="N1220" s="1">
        <v>19334</v>
      </c>
      <c r="O1220" s="1" t="s">
        <v>6383</v>
      </c>
      <c r="P1220" s="1">
        <v>0</v>
      </c>
      <c r="Q1220" s="1" t="s">
        <v>6384</v>
      </c>
      <c r="R1220" s="2" t="s">
        <v>6385</v>
      </c>
      <c r="S1220" s="1">
        <v>82</v>
      </c>
      <c r="T1220" s="1" t="s">
        <v>37</v>
      </c>
      <c r="U1220" s="1" t="s">
        <v>38</v>
      </c>
      <c r="V1220" s="1" t="s">
        <v>39</v>
      </c>
      <c r="W1220" s="1">
        <v>40000000</v>
      </c>
      <c r="X1220" s="1">
        <v>2006</v>
      </c>
      <c r="Y1220" s="1">
        <v>826</v>
      </c>
      <c r="Z1220" s="1">
        <v>4.5999999999999996</v>
      </c>
      <c r="AA1220" s="1">
        <v>1.85</v>
      </c>
      <c r="AB1220" s="1">
        <v>663</v>
      </c>
    </row>
    <row r="1221" spans="1:28" x14ac:dyDescent="0.2">
      <c r="A1221" s="1" t="s">
        <v>28</v>
      </c>
      <c r="B1221" s="1" t="s">
        <v>40</v>
      </c>
      <c r="C1221" s="1">
        <v>125</v>
      </c>
      <c r="D1221" s="1">
        <v>123</v>
      </c>
      <c r="E1221" s="1">
        <v>563</v>
      </c>
      <c r="F1221" s="1">
        <v>8000</v>
      </c>
      <c r="G1221" s="1" t="s">
        <v>339</v>
      </c>
      <c r="H1221" s="1">
        <v>24000</v>
      </c>
      <c r="I1221" s="1">
        <v>66808615</v>
      </c>
      <c r="J1221" s="1" t="s">
        <v>6386</v>
      </c>
      <c r="K1221" s="1" t="s">
        <v>81</v>
      </c>
      <c r="L1221" s="1" t="s">
        <v>6387</v>
      </c>
      <c r="M1221" s="1">
        <v>87351</v>
      </c>
      <c r="N1221" s="1">
        <v>43917</v>
      </c>
      <c r="O1221" s="1" t="s">
        <v>1526</v>
      </c>
      <c r="P1221" s="1">
        <v>0</v>
      </c>
      <c r="Q1221" s="1" t="s">
        <v>6388</v>
      </c>
      <c r="R1221" s="2" t="s">
        <v>6389</v>
      </c>
      <c r="S1221" s="1">
        <v>344</v>
      </c>
      <c r="T1221" s="1" t="s">
        <v>37</v>
      </c>
      <c r="U1221" s="1" t="s">
        <v>38</v>
      </c>
      <c r="V1221" s="1" t="s">
        <v>584</v>
      </c>
      <c r="W1221" s="1">
        <v>34000000</v>
      </c>
      <c r="X1221" s="1">
        <v>2001</v>
      </c>
      <c r="Y1221" s="1">
        <v>11000</v>
      </c>
      <c r="Z1221" s="1">
        <v>6.1</v>
      </c>
      <c r="AA1221" s="1">
        <v>2.35</v>
      </c>
      <c r="AB1221" s="1">
        <v>2000</v>
      </c>
    </row>
    <row r="1222" spans="1:28" x14ac:dyDescent="0.2">
      <c r="A1222" s="1" t="s">
        <v>28</v>
      </c>
      <c r="B1222" s="1" t="s">
        <v>564</v>
      </c>
      <c r="C1222" s="1">
        <v>322</v>
      </c>
      <c r="D1222" s="1">
        <v>137</v>
      </c>
      <c r="E1222" s="1">
        <v>11000</v>
      </c>
      <c r="F1222" s="1">
        <v>465</v>
      </c>
      <c r="G1222" s="1" t="s">
        <v>3686</v>
      </c>
      <c r="H1222" s="1">
        <v>769</v>
      </c>
      <c r="I1222" s="1">
        <v>115603980</v>
      </c>
      <c r="J1222" s="1" t="s">
        <v>3687</v>
      </c>
      <c r="K1222" s="1" t="s">
        <v>3688</v>
      </c>
      <c r="L1222" s="1" t="s">
        <v>3689</v>
      </c>
      <c r="M1222" s="1">
        <v>103589</v>
      </c>
      <c r="N1222" s="1">
        <v>2938</v>
      </c>
      <c r="O1222" s="1" t="s">
        <v>3690</v>
      </c>
      <c r="P1222" s="1">
        <v>0</v>
      </c>
      <c r="Q1222" s="1" t="s">
        <v>3691</v>
      </c>
      <c r="R1222" s="2" t="s">
        <v>3692</v>
      </c>
      <c r="S1222" s="1">
        <v>351</v>
      </c>
      <c r="T1222" s="1" t="s">
        <v>37</v>
      </c>
      <c r="U1222" s="1" t="s">
        <v>38</v>
      </c>
      <c r="V1222" s="1" t="s">
        <v>39</v>
      </c>
      <c r="W1222" s="1">
        <v>65000000</v>
      </c>
      <c r="X1222" s="1">
        <v>2014</v>
      </c>
      <c r="Y1222" s="1">
        <v>698</v>
      </c>
      <c r="Z1222" s="1">
        <v>7.2</v>
      </c>
      <c r="AA1222" s="1">
        <v>2.35</v>
      </c>
      <c r="AB1222" s="1">
        <v>35000</v>
      </c>
    </row>
    <row r="1223" spans="1:28" x14ac:dyDescent="0.2">
      <c r="A1223" s="1" t="s">
        <v>28</v>
      </c>
      <c r="B1223" s="1" t="s">
        <v>6073</v>
      </c>
      <c r="C1223" s="1">
        <v>191</v>
      </c>
      <c r="D1223" s="1">
        <v>102</v>
      </c>
      <c r="E1223" s="1">
        <v>23</v>
      </c>
      <c r="F1223" s="1">
        <v>651</v>
      </c>
      <c r="G1223" s="1" t="s">
        <v>2375</v>
      </c>
      <c r="H1223" s="1">
        <v>2000</v>
      </c>
      <c r="I1223" s="1">
        <v>64149837</v>
      </c>
      <c r="J1223" s="1" t="s">
        <v>6390</v>
      </c>
      <c r="K1223" s="1" t="s">
        <v>6391</v>
      </c>
      <c r="L1223" s="1" t="s">
        <v>6392</v>
      </c>
      <c r="M1223" s="1">
        <v>146899</v>
      </c>
      <c r="N1223" s="1">
        <v>7009</v>
      </c>
      <c r="O1223" s="1" t="s">
        <v>5042</v>
      </c>
      <c r="P1223" s="1">
        <v>1</v>
      </c>
      <c r="Q1223" s="1" t="s">
        <v>6393</v>
      </c>
      <c r="R1223" s="2" t="s">
        <v>6394</v>
      </c>
      <c r="S1223" s="1">
        <v>185</v>
      </c>
      <c r="T1223" s="1" t="s">
        <v>37</v>
      </c>
      <c r="U1223" s="1" t="s">
        <v>38</v>
      </c>
      <c r="V1223" s="1" t="s">
        <v>39</v>
      </c>
      <c r="W1223" s="1">
        <v>20000000</v>
      </c>
      <c r="X1223" s="1">
        <v>2009</v>
      </c>
      <c r="Y1223" s="1">
        <v>2000</v>
      </c>
      <c r="Z1223" s="1">
        <v>6.4</v>
      </c>
      <c r="AA1223" s="1">
        <v>2.35</v>
      </c>
      <c r="AB1223" s="1">
        <v>0</v>
      </c>
    </row>
    <row r="1224" spans="1:28" x14ac:dyDescent="0.2">
      <c r="A1224" s="1" t="s">
        <v>28</v>
      </c>
      <c r="B1224" s="1" t="s">
        <v>6395</v>
      </c>
      <c r="C1224" s="1">
        <v>191</v>
      </c>
      <c r="D1224" s="1">
        <v>109</v>
      </c>
      <c r="E1224" s="1">
        <v>415</v>
      </c>
      <c r="F1224" s="1">
        <v>119</v>
      </c>
      <c r="G1224" s="1" t="s">
        <v>6396</v>
      </c>
      <c r="H1224" s="1">
        <v>982</v>
      </c>
      <c r="I1224" s="1">
        <v>83906114</v>
      </c>
      <c r="J1224" s="1" t="s">
        <v>1680</v>
      </c>
      <c r="K1224" s="1" t="s">
        <v>1120</v>
      </c>
      <c r="L1224" s="1" t="s">
        <v>6397</v>
      </c>
      <c r="M1224" s="1">
        <v>104481</v>
      </c>
      <c r="N1224" s="1">
        <v>2357</v>
      </c>
      <c r="O1224" s="1" t="s">
        <v>6398</v>
      </c>
      <c r="P1224" s="1">
        <v>2</v>
      </c>
      <c r="Q1224" s="1" t="s">
        <v>6399</v>
      </c>
      <c r="R1224" s="2" t="s">
        <v>6400</v>
      </c>
      <c r="S1224" s="1">
        <v>189</v>
      </c>
      <c r="T1224" s="1" t="s">
        <v>37</v>
      </c>
      <c r="U1224" s="1" t="s">
        <v>38</v>
      </c>
      <c r="V1224" s="1" t="s">
        <v>39</v>
      </c>
      <c r="W1224" s="1">
        <v>40000000</v>
      </c>
      <c r="X1224" s="1">
        <v>2014</v>
      </c>
      <c r="Y1224" s="1">
        <v>971</v>
      </c>
      <c r="Z1224" s="1">
        <v>6</v>
      </c>
      <c r="AA1224" s="1">
        <v>2.35</v>
      </c>
      <c r="AB1224" s="1">
        <v>16000</v>
      </c>
    </row>
    <row r="1225" spans="1:28" x14ac:dyDescent="0.2">
      <c r="A1225" s="1" t="s">
        <v>28</v>
      </c>
      <c r="B1225" s="1" t="s">
        <v>5860</v>
      </c>
      <c r="C1225" s="1">
        <v>221</v>
      </c>
      <c r="D1225" s="1">
        <v>82</v>
      </c>
      <c r="E1225" s="1">
        <v>160</v>
      </c>
      <c r="F1225" s="1">
        <v>748</v>
      </c>
      <c r="G1225" s="1" t="s">
        <v>6401</v>
      </c>
      <c r="H1225" s="1">
        <v>164000</v>
      </c>
      <c r="I1225" s="1">
        <v>66466372</v>
      </c>
      <c r="J1225" s="1" t="s">
        <v>6402</v>
      </c>
      <c r="K1225" s="1" t="s">
        <v>6403</v>
      </c>
      <c r="L1225" s="1" t="s">
        <v>6404</v>
      </c>
      <c r="M1225" s="1">
        <v>75345</v>
      </c>
      <c r="N1225" s="1">
        <v>303717</v>
      </c>
      <c r="O1225" s="1" t="s">
        <v>6405</v>
      </c>
      <c r="P1225" s="1">
        <v>0</v>
      </c>
      <c r="Q1225" s="1" t="s">
        <v>6406</v>
      </c>
      <c r="R1225" s="2" t="s">
        <v>6407</v>
      </c>
      <c r="S1225" s="1">
        <v>290</v>
      </c>
      <c r="T1225" s="1" t="s">
        <v>37</v>
      </c>
      <c r="U1225" s="1" t="s">
        <v>38</v>
      </c>
      <c r="V1225" s="1" t="s">
        <v>584</v>
      </c>
      <c r="W1225" s="1">
        <v>40000000</v>
      </c>
      <c r="X1225" s="1">
        <v>2009</v>
      </c>
      <c r="Y1225" s="1">
        <v>137000</v>
      </c>
      <c r="Z1225" s="1">
        <v>5.2</v>
      </c>
      <c r="AA1225" s="1">
        <v>2.35</v>
      </c>
      <c r="AB1225" s="1">
        <v>0</v>
      </c>
    </row>
    <row r="1226" spans="1:28" x14ac:dyDescent="0.2">
      <c r="A1226" s="1" t="s">
        <v>28</v>
      </c>
      <c r="B1226" s="1" t="s">
        <v>388</v>
      </c>
      <c r="C1226" s="1">
        <v>459</v>
      </c>
      <c r="D1226" s="1">
        <v>142</v>
      </c>
      <c r="E1226" s="1">
        <v>14000</v>
      </c>
      <c r="F1226" s="1">
        <v>423</v>
      </c>
      <c r="G1226" s="1" t="s">
        <v>1127</v>
      </c>
      <c r="H1226" s="1">
        <v>15000</v>
      </c>
      <c r="I1226" s="1">
        <v>72306065</v>
      </c>
      <c r="J1226" s="1" t="s">
        <v>2818</v>
      </c>
      <c r="K1226" s="1" t="s">
        <v>321</v>
      </c>
      <c r="L1226" s="1" t="s">
        <v>6408</v>
      </c>
      <c r="M1226" s="1">
        <v>178118</v>
      </c>
      <c r="N1226" s="1">
        <v>16944</v>
      </c>
      <c r="O1226" s="1" t="s">
        <v>5683</v>
      </c>
      <c r="P1226" s="1">
        <v>0</v>
      </c>
      <c r="Q1226" s="1" t="s">
        <v>6409</v>
      </c>
      <c r="R1226" s="2" t="s">
        <v>6410</v>
      </c>
      <c r="S1226" s="1">
        <v>355</v>
      </c>
      <c r="T1226" s="1" t="s">
        <v>37</v>
      </c>
      <c r="U1226" s="1" t="s">
        <v>38</v>
      </c>
      <c r="V1226" s="1" t="s">
        <v>39</v>
      </c>
      <c r="W1226" s="1">
        <v>40000000</v>
      </c>
      <c r="X1226" s="1">
        <v>2015</v>
      </c>
      <c r="Y1226" s="1">
        <v>535</v>
      </c>
      <c r="Z1226" s="1">
        <v>7.6</v>
      </c>
      <c r="AA1226" s="1">
        <v>2.35</v>
      </c>
      <c r="AB1226" s="1">
        <v>55000</v>
      </c>
    </row>
    <row r="1227" spans="1:28" x14ac:dyDescent="0.2">
      <c r="A1227" s="1" t="s">
        <v>28</v>
      </c>
      <c r="B1227" s="1" t="s">
        <v>2047</v>
      </c>
      <c r="C1227" s="1">
        <v>131</v>
      </c>
      <c r="D1227" s="1">
        <v>106</v>
      </c>
      <c r="E1227" s="1">
        <v>212</v>
      </c>
      <c r="F1227" s="1">
        <v>389</v>
      </c>
      <c r="G1227" s="1" t="s">
        <v>3887</v>
      </c>
      <c r="H1227" s="1">
        <v>578</v>
      </c>
      <c r="I1227" s="1">
        <v>59068786</v>
      </c>
      <c r="J1227" s="1" t="s">
        <v>1909</v>
      </c>
      <c r="K1227" s="1" t="s">
        <v>6411</v>
      </c>
      <c r="L1227" s="1" t="s">
        <v>6412</v>
      </c>
      <c r="M1227" s="1">
        <v>86902</v>
      </c>
      <c r="N1227" s="1">
        <v>2544</v>
      </c>
      <c r="O1227" s="1" t="s">
        <v>6413</v>
      </c>
      <c r="P1227" s="1">
        <v>2</v>
      </c>
      <c r="Q1227" s="1" t="s">
        <v>6414</v>
      </c>
      <c r="R1227" s="2" t="s">
        <v>6415</v>
      </c>
      <c r="S1227" s="1">
        <v>411</v>
      </c>
      <c r="T1227" s="1" t="s">
        <v>37</v>
      </c>
      <c r="U1227" s="1" t="s">
        <v>38</v>
      </c>
      <c r="V1227" s="1" t="s">
        <v>39</v>
      </c>
      <c r="W1227" s="1">
        <v>40000000</v>
      </c>
      <c r="X1227" s="1">
        <v>2001</v>
      </c>
      <c r="Y1227" s="1">
        <v>563</v>
      </c>
      <c r="Z1227" s="1">
        <v>6.4</v>
      </c>
      <c r="AA1227" s="1">
        <v>2.35</v>
      </c>
      <c r="AB1227" s="1">
        <v>0</v>
      </c>
    </row>
    <row r="1228" spans="1:28" x14ac:dyDescent="0.2">
      <c r="A1228" s="1" t="s">
        <v>28</v>
      </c>
      <c r="B1228" s="1" t="s">
        <v>6416</v>
      </c>
      <c r="C1228" s="1">
        <v>222</v>
      </c>
      <c r="D1228" s="1">
        <v>114</v>
      </c>
      <c r="E1228" s="1">
        <v>89</v>
      </c>
      <c r="F1228" s="1">
        <v>177</v>
      </c>
      <c r="G1228" s="1" t="s">
        <v>6417</v>
      </c>
      <c r="H1228" s="1">
        <v>836</v>
      </c>
      <c r="I1228" s="1">
        <v>60923325</v>
      </c>
      <c r="J1228" s="1" t="s">
        <v>6418</v>
      </c>
      <c r="K1228" s="1" t="s">
        <v>6419</v>
      </c>
      <c r="L1228" s="1" t="s">
        <v>6420</v>
      </c>
      <c r="M1228" s="1">
        <v>147317</v>
      </c>
      <c r="N1228" s="1">
        <v>2091</v>
      </c>
      <c r="O1228" s="1" t="s">
        <v>6421</v>
      </c>
      <c r="P1228" s="1">
        <v>2</v>
      </c>
      <c r="Q1228" s="1" t="s">
        <v>6422</v>
      </c>
      <c r="R1228" s="2" t="s">
        <v>6423</v>
      </c>
      <c r="S1228" s="1">
        <v>197</v>
      </c>
      <c r="T1228" s="1" t="s">
        <v>37</v>
      </c>
      <c r="U1228" s="1" t="s">
        <v>38</v>
      </c>
      <c r="V1228" s="1" t="s">
        <v>584</v>
      </c>
      <c r="X1228" s="1">
        <v>2010</v>
      </c>
      <c r="Y1228" s="1">
        <v>719</v>
      </c>
      <c r="Z1228" s="1">
        <v>6.4</v>
      </c>
      <c r="AA1228" s="1">
        <v>1.85</v>
      </c>
      <c r="AB1228" s="1">
        <v>12000</v>
      </c>
    </row>
    <row r="1229" spans="1:28" x14ac:dyDescent="0.2">
      <c r="A1229" s="1" t="s">
        <v>28</v>
      </c>
      <c r="B1229" s="1" t="s">
        <v>1678</v>
      </c>
      <c r="C1229" s="1">
        <v>118</v>
      </c>
      <c r="D1229" s="1">
        <v>106</v>
      </c>
      <c r="E1229" s="1">
        <v>23</v>
      </c>
      <c r="F1229" s="1">
        <v>418</v>
      </c>
      <c r="G1229" s="1" t="s">
        <v>6424</v>
      </c>
      <c r="H1229" s="1">
        <v>1000</v>
      </c>
      <c r="I1229" s="1">
        <v>57887882</v>
      </c>
      <c r="J1229" s="1" t="s">
        <v>1414</v>
      </c>
      <c r="K1229" s="1" t="s">
        <v>1182</v>
      </c>
      <c r="L1229" s="1" t="s">
        <v>6425</v>
      </c>
      <c r="M1229" s="1">
        <v>35508</v>
      </c>
      <c r="N1229" s="1">
        <v>2325</v>
      </c>
      <c r="O1229" s="1" t="s">
        <v>703</v>
      </c>
      <c r="P1229" s="1">
        <v>2</v>
      </c>
      <c r="Q1229" s="1" t="s">
        <v>6426</v>
      </c>
      <c r="R1229" s="2" t="s">
        <v>6427</v>
      </c>
      <c r="S1229" s="1">
        <v>211</v>
      </c>
      <c r="T1229" s="1" t="s">
        <v>37</v>
      </c>
      <c r="U1229" s="1" t="s">
        <v>38</v>
      </c>
      <c r="V1229" s="1" t="s">
        <v>39</v>
      </c>
      <c r="W1229" s="1">
        <v>50000000</v>
      </c>
      <c r="X1229" s="1">
        <v>2004</v>
      </c>
      <c r="Y1229" s="1">
        <v>593</v>
      </c>
      <c r="Z1229" s="1">
        <v>6.1</v>
      </c>
      <c r="AA1229" s="1">
        <v>1.85</v>
      </c>
      <c r="AB1229" s="1">
        <v>0</v>
      </c>
    </row>
    <row r="1230" spans="1:28" x14ac:dyDescent="0.2">
      <c r="A1230" s="1" t="s">
        <v>28</v>
      </c>
      <c r="B1230" s="1" t="s">
        <v>2842</v>
      </c>
      <c r="C1230" s="1">
        <v>100</v>
      </c>
      <c r="D1230" s="1">
        <v>108</v>
      </c>
      <c r="E1230" s="1">
        <v>287</v>
      </c>
      <c r="F1230" s="1">
        <v>823</v>
      </c>
      <c r="G1230" s="1" t="s">
        <v>2106</v>
      </c>
      <c r="H1230" s="1">
        <v>4000</v>
      </c>
      <c r="I1230" s="1">
        <v>53955614</v>
      </c>
      <c r="J1230" s="1" t="s">
        <v>3035</v>
      </c>
      <c r="K1230" s="1" t="s">
        <v>83</v>
      </c>
      <c r="L1230" s="1" t="s">
        <v>6428</v>
      </c>
      <c r="M1230" s="1">
        <v>77415</v>
      </c>
      <c r="N1230" s="1">
        <v>8610</v>
      </c>
      <c r="O1230" s="1" t="s">
        <v>5250</v>
      </c>
      <c r="P1230" s="1">
        <v>0</v>
      </c>
      <c r="Q1230" s="1" t="s">
        <v>6429</v>
      </c>
      <c r="R1230" s="2" t="s">
        <v>6430</v>
      </c>
      <c r="S1230" s="1">
        <v>139</v>
      </c>
      <c r="T1230" s="1" t="s">
        <v>37</v>
      </c>
      <c r="U1230" s="1" t="s">
        <v>38</v>
      </c>
      <c r="V1230" s="1" t="s">
        <v>39</v>
      </c>
      <c r="W1230" s="1">
        <v>40000000</v>
      </c>
      <c r="X1230" s="1">
        <v>1998</v>
      </c>
      <c r="Y1230" s="1">
        <v>835</v>
      </c>
      <c r="Z1230" s="1">
        <v>6.1</v>
      </c>
      <c r="AA1230" s="1">
        <v>2.35</v>
      </c>
      <c r="AB1230" s="1">
        <v>0</v>
      </c>
    </row>
    <row r="1231" spans="1:28" x14ac:dyDescent="0.2">
      <c r="A1231" s="1" t="s">
        <v>28</v>
      </c>
      <c r="B1231" s="1" t="s">
        <v>6431</v>
      </c>
      <c r="C1231" s="1">
        <v>70</v>
      </c>
      <c r="D1231" s="1">
        <v>98</v>
      </c>
      <c r="E1231" s="1">
        <v>20</v>
      </c>
      <c r="F1231" s="1">
        <v>968</v>
      </c>
      <c r="G1231" s="1" t="s">
        <v>1985</v>
      </c>
      <c r="H1231" s="1">
        <v>2000</v>
      </c>
      <c r="I1231" s="1">
        <v>54967359</v>
      </c>
      <c r="J1231" s="1" t="s">
        <v>5764</v>
      </c>
      <c r="K1231" s="1" t="s">
        <v>6432</v>
      </c>
      <c r="L1231" s="1" t="s">
        <v>6433</v>
      </c>
      <c r="M1231" s="1">
        <v>52805</v>
      </c>
      <c r="N1231" s="1">
        <v>7039</v>
      </c>
      <c r="O1231" s="1" t="s">
        <v>3651</v>
      </c>
      <c r="P1231" s="1">
        <v>0</v>
      </c>
      <c r="Q1231" s="1" t="s">
        <v>6434</v>
      </c>
      <c r="R1231" s="2" t="s">
        <v>6435</v>
      </c>
      <c r="S1231" s="1">
        <v>209</v>
      </c>
      <c r="T1231" s="1" t="s">
        <v>37</v>
      </c>
      <c r="U1231" s="1" t="s">
        <v>38</v>
      </c>
      <c r="V1231" s="1" t="s">
        <v>584</v>
      </c>
      <c r="W1231" s="1">
        <v>40000000</v>
      </c>
      <c r="X1231" s="1">
        <v>1997</v>
      </c>
      <c r="Y1231" s="1">
        <v>2000</v>
      </c>
      <c r="Z1231" s="1">
        <v>5.2</v>
      </c>
      <c r="AA1231" s="1">
        <v>1.85</v>
      </c>
      <c r="AB1231" s="1">
        <v>0</v>
      </c>
    </row>
    <row r="1232" spans="1:28" x14ac:dyDescent="0.2">
      <c r="A1232" s="1" t="s">
        <v>28</v>
      </c>
      <c r="B1232" s="1" t="s">
        <v>527</v>
      </c>
      <c r="C1232" s="1">
        <v>138</v>
      </c>
      <c r="D1232" s="1">
        <v>131</v>
      </c>
      <c r="E1232" s="1">
        <v>58</v>
      </c>
      <c r="F1232" s="1">
        <v>720</v>
      </c>
      <c r="G1232" s="1" t="s">
        <v>302</v>
      </c>
      <c r="H1232" s="1">
        <v>15000</v>
      </c>
      <c r="I1232" s="1">
        <v>54228104</v>
      </c>
      <c r="J1232" s="1" t="s">
        <v>6436</v>
      </c>
      <c r="K1232" s="1" t="s">
        <v>112</v>
      </c>
      <c r="L1232" s="1" t="s">
        <v>6437</v>
      </c>
      <c r="M1232" s="1">
        <v>104991</v>
      </c>
      <c r="N1232" s="1">
        <v>17152</v>
      </c>
      <c r="O1232" s="1" t="s">
        <v>1869</v>
      </c>
      <c r="P1232" s="1">
        <v>1</v>
      </c>
      <c r="Q1232" s="1" t="s">
        <v>6438</v>
      </c>
      <c r="R1232" s="2" t="s">
        <v>6439</v>
      </c>
      <c r="S1232" s="1">
        <v>544</v>
      </c>
      <c r="T1232" s="1" t="s">
        <v>37</v>
      </c>
      <c r="U1232" s="1" t="s">
        <v>56</v>
      </c>
      <c r="V1232" s="1" t="s">
        <v>39</v>
      </c>
      <c r="W1232" s="1">
        <v>35000000</v>
      </c>
      <c r="X1232" s="1">
        <v>2002</v>
      </c>
      <c r="Y1232" s="1">
        <v>1000</v>
      </c>
      <c r="Z1232" s="1">
        <v>7.7</v>
      </c>
      <c r="AA1232" s="1">
        <v>1.85</v>
      </c>
      <c r="AB1232" s="1">
        <v>0</v>
      </c>
    </row>
    <row r="1233" spans="1:28" x14ac:dyDescent="0.2">
      <c r="A1233" s="1" t="s">
        <v>28</v>
      </c>
      <c r="B1233" s="1" t="s">
        <v>5682</v>
      </c>
      <c r="C1233" s="1">
        <v>274</v>
      </c>
      <c r="D1233" s="1">
        <v>118</v>
      </c>
      <c r="E1233" s="1">
        <v>65</v>
      </c>
      <c r="F1233" s="1">
        <v>638</v>
      </c>
      <c r="G1233" s="1" t="s">
        <v>6440</v>
      </c>
      <c r="H1233" s="1">
        <v>11000</v>
      </c>
      <c r="I1233" s="1">
        <v>57981889</v>
      </c>
      <c r="J1233" s="1" t="s">
        <v>2124</v>
      </c>
      <c r="K1233" s="1" t="s">
        <v>659</v>
      </c>
      <c r="L1233" s="1" t="s">
        <v>6441</v>
      </c>
      <c r="M1233" s="1">
        <v>173848</v>
      </c>
      <c r="N1233" s="1">
        <v>13943</v>
      </c>
      <c r="O1233" s="1" t="s">
        <v>3222</v>
      </c>
      <c r="P1233" s="1">
        <v>1</v>
      </c>
      <c r="Q1233" s="1" t="s">
        <v>6442</v>
      </c>
      <c r="R1233" s="2" t="s">
        <v>6443</v>
      </c>
      <c r="S1233" s="1">
        <v>203</v>
      </c>
      <c r="T1233" s="1" t="s">
        <v>37</v>
      </c>
      <c r="U1233" s="1" t="s">
        <v>38</v>
      </c>
      <c r="V1233" s="1" t="s">
        <v>584</v>
      </c>
      <c r="W1233" s="1">
        <v>40000000</v>
      </c>
      <c r="X1233" s="1">
        <v>2011</v>
      </c>
      <c r="Y1233" s="1">
        <v>980</v>
      </c>
      <c r="Z1233" s="1">
        <v>7.3</v>
      </c>
      <c r="AA1233" s="1">
        <v>2.35</v>
      </c>
      <c r="AB1233" s="1">
        <v>25000</v>
      </c>
    </row>
    <row r="1234" spans="1:28" x14ac:dyDescent="0.2">
      <c r="A1234" s="1" t="s">
        <v>28</v>
      </c>
      <c r="B1234" s="1" t="s">
        <v>5127</v>
      </c>
      <c r="C1234" s="1">
        <v>349</v>
      </c>
      <c r="D1234" s="1">
        <v>113</v>
      </c>
      <c r="E1234" s="1">
        <v>174</v>
      </c>
      <c r="F1234" s="1">
        <v>767</v>
      </c>
      <c r="G1234" s="1" t="s">
        <v>121</v>
      </c>
      <c r="H1234" s="1">
        <v>14000</v>
      </c>
      <c r="I1234" s="1">
        <v>61094903</v>
      </c>
      <c r="J1234" s="1" t="s">
        <v>1155</v>
      </c>
      <c r="K1234" s="1" t="s">
        <v>227</v>
      </c>
      <c r="L1234" s="1" t="s">
        <v>6444</v>
      </c>
      <c r="M1234" s="1">
        <v>210542</v>
      </c>
      <c r="N1234" s="1">
        <v>17152</v>
      </c>
      <c r="O1234" s="1" t="s">
        <v>6445</v>
      </c>
      <c r="P1234" s="1">
        <v>3</v>
      </c>
      <c r="Q1234" s="1" t="s">
        <v>6446</v>
      </c>
      <c r="R1234" s="2" t="s">
        <v>6447</v>
      </c>
      <c r="S1234" s="1">
        <v>332</v>
      </c>
      <c r="T1234" s="1" t="s">
        <v>37</v>
      </c>
      <c r="U1234" s="1" t="s">
        <v>56</v>
      </c>
      <c r="V1234" s="1" t="s">
        <v>39</v>
      </c>
      <c r="W1234" s="1">
        <v>30000000</v>
      </c>
      <c r="X1234" s="1">
        <v>2011</v>
      </c>
      <c r="Y1234" s="1">
        <v>903</v>
      </c>
      <c r="Z1234" s="1">
        <v>6.9</v>
      </c>
      <c r="AA1234" s="1">
        <v>2.35</v>
      </c>
      <c r="AB1234" s="1">
        <v>29000</v>
      </c>
    </row>
    <row r="1235" spans="1:28" x14ac:dyDescent="0.2">
      <c r="A1235" s="1" t="s">
        <v>28</v>
      </c>
      <c r="B1235" s="1" t="s">
        <v>57</v>
      </c>
      <c r="C1235" s="1">
        <v>341</v>
      </c>
      <c r="D1235" s="1">
        <v>130</v>
      </c>
      <c r="E1235" s="1">
        <v>22000</v>
      </c>
      <c r="F1235" s="1">
        <v>19000</v>
      </c>
      <c r="G1235" s="1" t="s">
        <v>262</v>
      </c>
      <c r="H1235" s="1">
        <v>23000</v>
      </c>
      <c r="I1235" s="1">
        <v>53082743</v>
      </c>
      <c r="J1235" s="1" t="s">
        <v>2201</v>
      </c>
      <c r="K1235" s="1" t="s">
        <v>58</v>
      </c>
      <c r="L1235" s="1" t="s">
        <v>6448</v>
      </c>
      <c r="M1235" s="1">
        <v>844052</v>
      </c>
      <c r="N1235" s="1">
        <v>63986</v>
      </c>
      <c r="O1235" s="1" t="s">
        <v>99</v>
      </c>
      <c r="P1235" s="1">
        <v>1</v>
      </c>
      <c r="Q1235" s="1" t="s">
        <v>6449</v>
      </c>
      <c r="R1235" s="2" t="s">
        <v>6450</v>
      </c>
      <c r="S1235" s="1">
        <v>1100</v>
      </c>
      <c r="T1235" s="1" t="s">
        <v>37</v>
      </c>
      <c r="U1235" s="1" t="s">
        <v>38</v>
      </c>
      <c r="V1235" s="1" t="s">
        <v>39</v>
      </c>
      <c r="W1235" s="1">
        <v>40000000</v>
      </c>
      <c r="X1235" s="1">
        <v>2006</v>
      </c>
      <c r="Y1235" s="1">
        <v>20000</v>
      </c>
      <c r="Z1235" s="1">
        <v>8.5</v>
      </c>
      <c r="AA1235" s="1">
        <v>2.35</v>
      </c>
      <c r="AB1235" s="1">
        <v>49000</v>
      </c>
    </row>
    <row r="1236" spans="1:28" x14ac:dyDescent="0.2">
      <c r="A1236" s="1" t="s">
        <v>28</v>
      </c>
      <c r="B1236" s="1" t="s">
        <v>4515</v>
      </c>
      <c r="C1236" s="1">
        <v>196</v>
      </c>
      <c r="D1236" s="1">
        <v>116</v>
      </c>
      <c r="E1236" s="1">
        <v>51</v>
      </c>
      <c r="F1236" s="1">
        <v>465</v>
      </c>
      <c r="G1236" s="1" t="s">
        <v>51</v>
      </c>
      <c r="H1236" s="1">
        <v>18000</v>
      </c>
      <c r="I1236" s="1">
        <v>54414716</v>
      </c>
      <c r="J1236" s="1" t="s">
        <v>1008</v>
      </c>
      <c r="K1236" s="1" t="s">
        <v>119</v>
      </c>
      <c r="L1236" s="1" t="s">
        <v>6451</v>
      </c>
      <c r="M1236" s="1">
        <v>114294</v>
      </c>
      <c r="N1236" s="1">
        <v>30571</v>
      </c>
      <c r="O1236" s="1" t="s">
        <v>6452</v>
      </c>
      <c r="P1236" s="1">
        <v>7</v>
      </c>
      <c r="Q1236" s="1" t="s">
        <v>6453</v>
      </c>
      <c r="R1236" s="2" t="s">
        <v>6454</v>
      </c>
      <c r="S1236" s="1">
        <v>187</v>
      </c>
      <c r="T1236" s="1" t="s">
        <v>37</v>
      </c>
      <c r="U1236" s="1" t="s">
        <v>38</v>
      </c>
      <c r="V1236" s="1" t="s">
        <v>584</v>
      </c>
      <c r="W1236" s="1">
        <v>42000000</v>
      </c>
      <c r="X1236" s="1">
        <v>2014</v>
      </c>
      <c r="Y1236" s="1">
        <v>11000</v>
      </c>
      <c r="Z1236" s="1">
        <v>6.3</v>
      </c>
      <c r="AA1236" s="1">
        <v>2.35</v>
      </c>
      <c r="AB1236" s="1">
        <v>12000</v>
      </c>
    </row>
    <row r="1237" spans="1:28" x14ac:dyDescent="0.2">
      <c r="A1237" s="1" t="s">
        <v>28</v>
      </c>
      <c r="B1237" s="1" t="s">
        <v>6455</v>
      </c>
      <c r="C1237" s="1">
        <v>83</v>
      </c>
      <c r="D1237" s="1">
        <v>89</v>
      </c>
      <c r="E1237" s="1">
        <v>7</v>
      </c>
      <c r="F1237" s="1">
        <v>91</v>
      </c>
      <c r="G1237" s="1" t="s">
        <v>6456</v>
      </c>
      <c r="H1237" s="1">
        <v>3000</v>
      </c>
      <c r="I1237" s="1">
        <v>57011847</v>
      </c>
      <c r="J1237" s="1" t="s">
        <v>620</v>
      </c>
      <c r="K1237" s="1" t="s">
        <v>499</v>
      </c>
      <c r="L1237" s="1" t="s">
        <v>6457</v>
      </c>
      <c r="M1237" s="1">
        <v>20615</v>
      </c>
      <c r="N1237" s="1">
        <v>3361</v>
      </c>
      <c r="O1237" s="1" t="s">
        <v>6458</v>
      </c>
      <c r="P1237" s="1">
        <v>2</v>
      </c>
      <c r="Q1237" s="1" t="s">
        <v>6459</v>
      </c>
      <c r="R1237" s="2" t="s">
        <v>6460</v>
      </c>
      <c r="S1237" s="1">
        <v>44</v>
      </c>
      <c r="T1237" s="1" t="s">
        <v>37</v>
      </c>
      <c r="U1237" s="1" t="s">
        <v>38</v>
      </c>
      <c r="V1237" s="1" t="s">
        <v>94</v>
      </c>
      <c r="W1237" s="1">
        <v>40000000</v>
      </c>
      <c r="X1237" s="1">
        <v>2013</v>
      </c>
      <c r="Y1237" s="1">
        <v>190</v>
      </c>
      <c r="Z1237" s="1">
        <v>5.9</v>
      </c>
      <c r="AA1237" s="1">
        <v>2.35</v>
      </c>
      <c r="AB1237" s="1">
        <v>0</v>
      </c>
    </row>
    <row r="1238" spans="1:28" x14ac:dyDescent="0.2">
      <c r="A1238" s="1" t="s">
        <v>28</v>
      </c>
      <c r="B1238" s="1" t="s">
        <v>3238</v>
      </c>
      <c r="C1238" s="1">
        <v>283</v>
      </c>
      <c r="D1238" s="1">
        <v>139</v>
      </c>
      <c r="E1238" s="1">
        <v>0</v>
      </c>
      <c r="F1238" s="1">
        <v>19</v>
      </c>
      <c r="G1238" s="1" t="s">
        <v>6461</v>
      </c>
      <c r="H1238" s="1">
        <v>708</v>
      </c>
      <c r="I1238" s="1">
        <v>50859889</v>
      </c>
      <c r="J1238" s="1" t="s">
        <v>711</v>
      </c>
      <c r="K1238" s="1" t="s">
        <v>6462</v>
      </c>
      <c r="L1238" s="1" t="s">
        <v>6463</v>
      </c>
      <c r="M1238" s="1">
        <v>236000</v>
      </c>
      <c r="N1238" s="1">
        <v>848</v>
      </c>
      <c r="O1238" s="1" t="s">
        <v>6464</v>
      </c>
      <c r="P1238" s="1">
        <v>0</v>
      </c>
      <c r="Q1238" s="1" t="s">
        <v>6465</v>
      </c>
      <c r="R1238" s="2" t="s">
        <v>6466</v>
      </c>
      <c r="S1238" s="1">
        <v>1043</v>
      </c>
      <c r="T1238" s="1" t="s">
        <v>6467</v>
      </c>
      <c r="U1238" s="1" t="s">
        <v>38</v>
      </c>
      <c r="V1238" s="1" t="s">
        <v>584</v>
      </c>
      <c r="W1238" s="1">
        <v>40000000</v>
      </c>
      <c r="X1238" s="1">
        <v>2006</v>
      </c>
      <c r="Y1238" s="1">
        <v>78</v>
      </c>
      <c r="Z1238" s="1">
        <v>7.8</v>
      </c>
      <c r="AA1238" s="1">
        <v>1.85</v>
      </c>
      <c r="AB1238" s="1">
        <v>14000</v>
      </c>
    </row>
    <row r="1239" spans="1:28" x14ac:dyDescent="0.2">
      <c r="A1239" s="1" t="s">
        <v>28</v>
      </c>
      <c r="B1239" s="1" t="s">
        <v>6141</v>
      </c>
      <c r="C1239" s="1">
        <v>105</v>
      </c>
      <c r="D1239" s="1">
        <v>130</v>
      </c>
      <c r="E1239" s="1">
        <v>46</v>
      </c>
      <c r="F1239" s="1">
        <v>162</v>
      </c>
      <c r="G1239" s="1" t="s">
        <v>1092</v>
      </c>
      <c r="H1239" s="1">
        <v>387</v>
      </c>
      <c r="I1239" s="1">
        <v>51185897</v>
      </c>
      <c r="J1239" s="1" t="s">
        <v>50</v>
      </c>
      <c r="K1239" s="1" t="s">
        <v>1518</v>
      </c>
      <c r="L1239" s="1" t="s">
        <v>6468</v>
      </c>
      <c r="M1239" s="1">
        <v>69457</v>
      </c>
      <c r="N1239" s="1">
        <v>1233</v>
      </c>
      <c r="O1239" s="1" t="s">
        <v>896</v>
      </c>
      <c r="P1239" s="1">
        <v>1</v>
      </c>
      <c r="Q1239" s="1" t="s">
        <v>6469</v>
      </c>
      <c r="R1239" s="2" t="s">
        <v>6470</v>
      </c>
      <c r="S1239" s="1">
        <v>271</v>
      </c>
      <c r="T1239" s="1" t="s">
        <v>37</v>
      </c>
      <c r="U1239" s="1" t="s">
        <v>56</v>
      </c>
      <c r="V1239" s="1" t="s">
        <v>94</v>
      </c>
      <c r="W1239" s="1">
        <v>30000000</v>
      </c>
      <c r="X1239" s="1">
        <v>1987</v>
      </c>
      <c r="Y1239" s="1">
        <v>244</v>
      </c>
      <c r="Z1239" s="1">
        <v>6.7</v>
      </c>
      <c r="AA1239" s="1">
        <v>2.35</v>
      </c>
      <c r="AB1239" s="1">
        <v>0</v>
      </c>
    </row>
    <row r="1240" spans="1:28" x14ac:dyDescent="0.2">
      <c r="A1240" s="1" t="s">
        <v>28</v>
      </c>
      <c r="B1240" s="1" t="s">
        <v>6471</v>
      </c>
      <c r="C1240" s="1">
        <v>351</v>
      </c>
      <c r="D1240" s="1">
        <v>107</v>
      </c>
      <c r="E1240" s="1">
        <v>190</v>
      </c>
      <c r="F1240" s="1">
        <v>520</v>
      </c>
      <c r="G1240" s="1" t="s">
        <v>780</v>
      </c>
      <c r="H1240" s="1">
        <v>2000</v>
      </c>
      <c r="I1240" s="1">
        <v>52000688</v>
      </c>
      <c r="J1240" s="1" t="s">
        <v>226</v>
      </c>
      <c r="K1240" s="1" t="s">
        <v>6472</v>
      </c>
      <c r="L1240" s="1" t="s">
        <v>6473</v>
      </c>
      <c r="M1240" s="1">
        <v>171418</v>
      </c>
      <c r="N1240" s="1">
        <v>4243</v>
      </c>
      <c r="O1240" s="1" t="s">
        <v>5170</v>
      </c>
      <c r="P1240" s="1">
        <v>0</v>
      </c>
      <c r="Q1240" s="1" t="s">
        <v>6474</v>
      </c>
      <c r="R1240" s="2" t="s">
        <v>6475</v>
      </c>
      <c r="S1240" s="1">
        <v>619</v>
      </c>
      <c r="T1240" s="1" t="s">
        <v>37</v>
      </c>
      <c r="U1240" s="1" t="s">
        <v>38</v>
      </c>
      <c r="V1240" s="1" t="s">
        <v>584</v>
      </c>
      <c r="W1240" s="1">
        <v>40000000</v>
      </c>
      <c r="X1240" s="1">
        <v>2010</v>
      </c>
      <c r="Y1240" s="1">
        <v>1000</v>
      </c>
      <c r="Z1240" s="1">
        <v>6.4</v>
      </c>
      <c r="AA1240" s="1">
        <v>2.35</v>
      </c>
      <c r="AB1240" s="1">
        <v>17000</v>
      </c>
    </row>
    <row r="1241" spans="1:28" x14ac:dyDescent="0.2">
      <c r="A1241" s="1" t="s">
        <v>28</v>
      </c>
      <c r="B1241" s="1" t="s">
        <v>2697</v>
      </c>
      <c r="C1241" s="1">
        <v>16</v>
      </c>
      <c r="D1241" s="1">
        <v>116</v>
      </c>
      <c r="E1241" s="1">
        <v>425</v>
      </c>
      <c r="F1241" s="1">
        <v>204</v>
      </c>
      <c r="G1241" s="1" t="s">
        <v>6476</v>
      </c>
      <c r="H1241" s="1">
        <v>954</v>
      </c>
      <c r="I1241" s="1">
        <v>49851591</v>
      </c>
      <c r="J1241" s="1" t="s">
        <v>4261</v>
      </c>
      <c r="K1241" s="1" t="s">
        <v>794</v>
      </c>
      <c r="L1241" s="1" t="s">
        <v>6477</v>
      </c>
      <c r="M1241" s="1">
        <v>7900</v>
      </c>
      <c r="N1241" s="1">
        <v>2179</v>
      </c>
      <c r="O1241" s="1" t="s">
        <v>6478</v>
      </c>
      <c r="P1241" s="1">
        <v>3</v>
      </c>
      <c r="Q1241" s="1" t="s">
        <v>6479</v>
      </c>
      <c r="R1241" s="2" t="s">
        <v>6480</v>
      </c>
      <c r="S1241" s="1">
        <v>34</v>
      </c>
      <c r="T1241" s="1" t="s">
        <v>37</v>
      </c>
      <c r="U1241" s="1" t="s">
        <v>38</v>
      </c>
      <c r="V1241" s="1" t="s">
        <v>94</v>
      </c>
      <c r="W1241" s="1">
        <v>40000000</v>
      </c>
      <c r="X1241" s="1">
        <v>1986</v>
      </c>
      <c r="Y1241" s="1">
        <v>568</v>
      </c>
      <c r="Z1241" s="1">
        <v>5.9</v>
      </c>
      <c r="AA1241" s="1">
        <v>2.35</v>
      </c>
      <c r="AB1241" s="1">
        <v>263</v>
      </c>
    </row>
    <row r="1242" spans="1:28" x14ac:dyDescent="0.2">
      <c r="A1242" s="1" t="s">
        <v>28</v>
      </c>
      <c r="B1242" s="1" t="s">
        <v>4400</v>
      </c>
      <c r="C1242" s="1">
        <v>195</v>
      </c>
      <c r="D1242" s="1">
        <v>96</v>
      </c>
      <c r="E1242" s="1">
        <v>192</v>
      </c>
      <c r="F1242" s="1">
        <v>501</v>
      </c>
      <c r="G1242" s="1" t="s">
        <v>4698</v>
      </c>
      <c r="H1242" s="1">
        <v>40000</v>
      </c>
      <c r="I1242" s="1">
        <v>47781388</v>
      </c>
      <c r="J1242" s="1" t="s">
        <v>851</v>
      </c>
      <c r="K1242" s="1" t="s">
        <v>43</v>
      </c>
      <c r="L1242" s="1" t="s">
        <v>6481</v>
      </c>
      <c r="M1242" s="1">
        <v>147504</v>
      </c>
      <c r="N1242" s="1">
        <v>41293</v>
      </c>
      <c r="O1242" s="1" t="s">
        <v>3963</v>
      </c>
      <c r="P1242" s="1">
        <v>1</v>
      </c>
      <c r="Q1242" s="1" t="s">
        <v>6482</v>
      </c>
      <c r="R1242" s="2" t="s">
        <v>6483</v>
      </c>
      <c r="S1242" s="1">
        <v>531</v>
      </c>
      <c r="T1242" s="1" t="s">
        <v>37</v>
      </c>
      <c r="U1242" s="1" t="s">
        <v>38</v>
      </c>
      <c r="V1242" s="1" t="s">
        <v>39</v>
      </c>
      <c r="W1242" s="1">
        <v>40000000</v>
      </c>
      <c r="X1242" s="1">
        <v>2004</v>
      </c>
      <c r="Y1242" s="1">
        <v>534</v>
      </c>
      <c r="Z1242" s="1">
        <v>6.6</v>
      </c>
      <c r="AA1242" s="1">
        <v>2.35</v>
      </c>
      <c r="AB1242" s="1">
        <v>0</v>
      </c>
    </row>
    <row r="1243" spans="1:28" x14ac:dyDescent="0.2">
      <c r="A1243" s="1" t="s">
        <v>28</v>
      </c>
      <c r="B1243" s="1" t="s">
        <v>6484</v>
      </c>
      <c r="C1243" s="1">
        <v>175</v>
      </c>
      <c r="D1243" s="1">
        <v>99</v>
      </c>
      <c r="E1243" s="1">
        <v>18</v>
      </c>
      <c r="F1243" s="1">
        <v>211</v>
      </c>
      <c r="G1243" s="1" t="s">
        <v>5087</v>
      </c>
      <c r="H1243" s="1">
        <v>18000</v>
      </c>
      <c r="I1243" s="1">
        <v>52320979</v>
      </c>
      <c r="J1243" s="1" t="s">
        <v>686</v>
      </c>
      <c r="K1243" s="1" t="s">
        <v>587</v>
      </c>
      <c r="L1243" s="1" t="s">
        <v>6485</v>
      </c>
      <c r="M1243" s="1">
        <v>114321</v>
      </c>
      <c r="N1243" s="1">
        <v>18693</v>
      </c>
      <c r="O1243" s="1" t="s">
        <v>6486</v>
      </c>
      <c r="P1243" s="1">
        <v>0</v>
      </c>
      <c r="Q1243" s="1" t="s">
        <v>6487</v>
      </c>
      <c r="R1243" s="2" t="s">
        <v>6488</v>
      </c>
      <c r="S1243" s="1">
        <v>548</v>
      </c>
      <c r="T1243" s="1" t="s">
        <v>37</v>
      </c>
      <c r="U1243" s="1" t="s">
        <v>38</v>
      </c>
      <c r="V1243" s="1" t="s">
        <v>94</v>
      </c>
      <c r="W1243" s="1">
        <v>40000000</v>
      </c>
      <c r="X1243" s="1">
        <v>2006</v>
      </c>
      <c r="Y1243" s="1">
        <v>426</v>
      </c>
      <c r="Z1243" s="1">
        <v>6.8</v>
      </c>
      <c r="AA1243" s="1">
        <v>2.35</v>
      </c>
      <c r="AB1243" s="1">
        <v>0</v>
      </c>
    </row>
    <row r="1244" spans="1:28" x14ac:dyDescent="0.2">
      <c r="A1244" s="1" t="s">
        <v>746</v>
      </c>
      <c r="B1244" s="1" t="s">
        <v>4391</v>
      </c>
      <c r="C1244" s="1">
        <v>193</v>
      </c>
      <c r="D1244" s="1">
        <v>104</v>
      </c>
      <c r="E1244" s="1">
        <v>34</v>
      </c>
      <c r="F1244" s="1">
        <v>280</v>
      </c>
      <c r="G1244" s="1" t="s">
        <v>6489</v>
      </c>
      <c r="H1244" s="1">
        <v>545</v>
      </c>
      <c r="I1244" s="1">
        <v>47806295</v>
      </c>
      <c r="J1244" s="1" t="s">
        <v>3029</v>
      </c>
      <c r="K1244" s="1" t="s">
        <v>6490</v>
      </c>
      <c r="L1244" s="1" t="s">
        <v>6491</v>
      </c>
      <c r="M1244" s="1">
        <v>87447</v>
      </c>
      <c r="N1244" s="1">
        <v>1274</v>
      </c>
      <c r="O1244" s="1" t="s">
        <v>6492</v>
      </c>
      <c r="P1244" s="1">
        <v>0</v>
      </c>
      <c r="Q1244" s="1" t="s">
        <v>6493</v>
      </c>
      <c r="R1244" s="2" t="s">
        <v>6494</v>
      </c>
      <c r="S1244" s="1">
        <v>371</v>
      </c>
      <c r="T1244" s="1" t="s">
        <v>37</v>
      </c>
      <c r="U1244" s="1" t="s">
        <v>38</v>
      </c>
      <c r="V1244" s="1" t="s">
        <v>39</v>
      </c>
      <c r="W1244" s="1">
        <v>43000000</v>
      </c>
      <c r="X1244" s="1">
        <v>2005</v>
      </c>
      <c r="Y1244" s="1">
        <v>351</v>
      </c>
      <c r="Z1244" s="1">
        <v>6.5</v>
      </c>
      <c r="AA1244" s="1">
        <v>2.35</v>
      </c>
      <c r="AB1244" s="1">
        <v>0</v>
      </c>
    </row>
    <row r="1245" spans="1:28" x14ac:dyDescent="0.2">
      <c r="A1245" s="1" t="s">
        <v>28</v>
      </c>
      <c r="B1245" s="1" t="s">
        <v>6495</v>
      </c>
      <c r="C1245" s="1">
        <v>169</v>
      </c>
      <c r="D1245" s="1">
        <v>105</v>
      </c>
      <c r="E1245" s="1">
        <v>54</v>
      </c>
      <c r="F1245" s="1">
        <v>988</v>
      </c>
      <c r="G1245" s="1" t="s">
        <v>4450</v>
      </c>
      <c r="H1245" s="1">
        <v>3000</v>
      </c>
      <c r="I1245" s="1">
        <v>51853450</v>
      </c>
      <c r="J1245" s="1" t="s">
        <v>4794</v>
      </c>
      <c r="K1245" s="1" t="s">
        <v>749</v>
      </c>
      <c r="L1245" s="1" t="s">
        <v>6496</v>
      </c>
      <c r="M1245" s="1">
        <v>37398</v>
      </c>
      <c r="N1245" s="1">
        <v>9069</v>
      </c>
      <c r="O1245" s="1" t="s">
        <v>328</v>
      </c>
      <c r="P1245" s="1">
        <v>0</v>
      </c>
      <c r="Q1245" s="1" t="s">
        <v>6497</v>
      </c>
      <c r="R1245" s="2" t="s">
        <v>6498</v>
      </c>
      <c r="S1245" s="1">
        <v>110</v>
      </c>
      <c r="T1245" s="1" t="s">
        <v>37</v>
      </c>
      <c r="U1245" s="1" t="s">
        <v>38</v>
      </c>
      <c r="V1245" s="1" t="s">
        <v>94</v>
      </c>
      <c r="W1245" s="1">
        <v>25000000</v>
      </c>
      <c r="X1245" s="1">
        <v>2012</v>
      </c>
      <c r="Y1245" s="1">
        <v>2000</v>
      </c>
      <c r="Z1245" s="1">
        <v>6.6</v>
      </c>
      <c r="AA1245" s="1">
        <v>1.85</v>
      </c>
      <c r="AB1245" s="1">
        <v>11000</v>
      </c>
    </row>
    <row r="1246" spans="1:28" x14ac:dyDescent="0.2">
      <c r="A1246" s="1" t="s">
        <v>28</v>
      </c>
      <c r="B1246" s="1" t="s">
        <v>6499</v>
      </c>
      <c r="C1246" s="1">
        <v>128</v>
      </c>
      <c r="D1246" s="1">
        <v>101</v>
      </c>
      <c r="E1246" s="1">
        <v>10</v>
      </c>
      <c r="F1246" s="1">
        <v>681</v>
      </c>
      <c r="G1246" s="1" t="s">
        <v>6500</v>
      </c>
      <c r="H1246" s="1">
        <v>1000</v>
      </c>
      <c r="I1246" s="1">
        <v>46012734</v>
      </c>
      <c r="J1246" s="1" t="s">
        <v>1680</v>
      </c>
      <c r="K1246" s="1" t="s">
        <v>6501</v>
      </c>
      <c r="L1246" s="1" t="s">
        <v>6502</v>
      </c>
      <c r="M1246" s="1">
        <v>54421</v>
      </c>
      <c r="N1246" s="1">
        <v>4298</v>
      </c>
      <c r="O1246" s="1" t="s">
        <v>2190</v>
      </c>
      <c r="P1246" s="1">
        <v>2</v>
      </c>
      <c r="Q1246" s="1" t="s">
        <v>6503</v>
      </c>
      <c r="R1246" s="2" t="s">
        <v>6504</v>
      </c>
      <c r="S1246" s="1">
        <v>101</v>
      </c>
      <c r="T1246" s="1" t="s">
        <v>37</v>
      </c>
      <c r="U1246" s="1" t="s">
        <v>38</v>
      </c>
      <c r="V1246" s="1" t="s">
        <v>39</v>
      </c>
      <c r="W1246" s="1">
        <v>40000000</v>
      </c>
      <c r="X1246" s="1">
        <v>2008</v>
      </c>
      <c r="Y1246" s="1">
        <v>689</v>
      </c>
      <c r="Z1246" s="1">
        <v>5.8</v>
      </c>
      <c r="AA1246" s="1">
        <v>2.35</v>
      </c>
      <c r="AB1246" s="1">
        <v>3000</v>
      </c>
    </row>
    <row r="1247" spans="1:28" x14ac:dyDescent="0.2">
      <c r="A1247" s="1" t="s">
        <v>28</v>
      </c>
      <c r="B1247" s="1" t="s">
        <v>3693</v>
      </c>
      <c r="C1247" s="1">
        <v>249</v>
      </c>
      <c r="D1247" s="1">
        <v>134</v>
      </c>
      <c r="E1247" s="1">
        <v>16000</v>
      </c>
      <c r="F1247" s="1">
        <v>235</v>
      </c>
      <c r="G1247" s="1" t="s">
        <v>6505</v>
      </c>
      <c r="H1247" s="1">
        <v>880</v>
      </c>
      <c r="I1247" s="1">
        <v>47034272</v>
      </c>
      <c r="J1247" s="1" t="s">
        <v>6506</v>
      </c>
      <c r="K1247" s="1" t="s">
        <v>6507</v>
      </c>
      <c r="L1247" s="1" t="s">
        <v>6508</v>
      </c>
      <c r="M1247" s="1">
        <v>25465</v>
      </c>
      <c r="N1247" s="1">
        <v>2281</v>
      </c>
      <c r="O1247" s="1" t="s">
        <v>6509</v>
      </c>
      <c r="P1247" s="1">
        <v>1</v>
      </c>
      <c r="Q1247" s="1" t="s">
        <v>6510</v>
      </c>
      <c r="R1247" s="2" t="s">
        <v>6511</v>
      </c>
      <c r="S1247" s="1">
        <v>190</v>
      </c>
      <c r="T1247" s="1" t="s">
        <v>37</v>
      </c>
      <c r="U1247" s="1" t="s">
        <v>38</v>
      </c>
      <c r="V1247" s="1" t="s">
        <v>584</v>
      </c>
      <c r="W1247" s="1">
        <v>40000000</v>
      </c>
      <c r="X1247" s="1">
        <v>2014</v>
      </c>
      <c r="Y1247" s="1">
        <v>413</v>
      </c>
      <c r="Z1247" s="1">
        <v>6.9</v>
      </c>
      <c r="AA1247" s="1">
        <v>2.35</v>
      </c>
      <c r="AB1247" s="1">
        <v>16000</v>
      </c>
    </row>
    <row r="1248" spans="1:28" x14ac:dyDescent="0.2">
      <c r="A1248" s="1" t="s">
        <v>28</v>
      </c>
      <c r="B1248" s="1" t="s">
        <v>4849</v>
      </c>
      <c r="C1248" s="1">
        <v>91</v>
      </c>
      <c r="D1248" s="1">
        <v>135</v>
      </c>
      <c r="E1248" s="1">
        <v>0</v>
      </c>
      <c r="F1248" s="1">
        <v>913</v>
      </c>
      <c r="G1248" s="1" t="s">
        <v>2323</v>
      </c>
      <c r="H1248" s="1">
        <v>13000</v>
      </c>
      <c r="I1248" s="1">
        <v>45856732</v>
      </c>
      <c r="J1248" s="1" t="s">
        <v>2124</v>
      </c>
      <c r="K1248" s="1" t="s">
        <v>1156</v>
      </c>
      <c r="L1248" s="1" t="s">
        <v>6512</v>
      </c>
      <c r="M1248" s="1">
        <v>46221</v>
      </c>
      <c r="N1248" s="1">
        <v>16762</v>
      </c>
      <c r="O1248" s="1" t="s">
        <v>2665</v>
      </c>
      <c r="P1248" s="1">
        <v>1</v>
      </c>
      <c r="Q1248" s="1" t="s">
        <v>6513</v>
      </c>
      <c r="R1248" s="2" t="s">
        <v>6514</v>
      </c>
      <c r="S1248" s="1">
        <v>141</v>
      </c>
      <c r="T1248" s="1" t="s">
        <v>37</v>
      </c>
      <c r="U1248" s="1" t="s">
        <v>38</v>
      </c>
      <c r="V1248" s="1" t="s">
        <v>39</v>
      </c>
      <c r="W1248" s="1">
        <v>40000000</v>
      </c>
      <c r="X1248" s="1">
        <v>1997</v>
      </c>
      <c r="Y1248" s="1">
        <v>936</v>
      </c>
      <c r="Z1248" s="1">
        <v>7.1</v>
      </c>
      <c r="AA1248" s="1">
        <v>2.35</v>
      </c>
      <c r="AB1248" s="1">
        <v>0</v>
      </c>
    </row>
    <row r="1249" spans="1:28" x14ac:dyDescent="0.2">
      <c r="A1249" s="1" t="s">
        <v>28</v>
      </c>
      <c r="B1249" s="1" t="s">
        <v>5895</v>
      </c>
      <c r="C1249" s="1">
        <v>207</v>
      </c>
      <c r="D1249" s="1">
        <v>98</v>
      </c>
      <c r="E1249" s="1">
        <v>326</v>
      </c>
      <c r="F1249" s="1">
        <v>416</v>
      </c>
      <c r="G1249" s="1" t="s">
        <v>4698</v>
      </c>
      <c r="H1249" s="1">
        <v>21000</v>
      </c>
      <c r="I1249" s="1">
        <v>59588068</v>
      </c>
      <c r="J1249" s="1" t="s">
        <v>3029</v>
      </c>
      <c r="K1249" s="1" t="s">
        <v>96</v>
      </c>
      <c r="L1249" s="1" t="s">
        <v>6515</v>
      </c>
      <c r="M1249" s="1">
        <v>89557</v>
      </c>
      <c r="N1249" s="1">
        <v>22318</v>
      </c>
      <c r="O1249" s="1" t="s">
        <v>2010</v>
      </c>
      <c r="P1249" s="1">
        <v>1</v>
      </c>
      <c r="Q1249" s="1" t="s">
        <v>6516</v>
      </c>
      <c r="R1249" s="2" t="s">
        <v>6517</v>
      </c>
      <c r="S1249" s="1">
        <v>376</v>
      </c>
      <c r="T1249" s="1" t="s">
        <v>37</v>
      </c>
      <c r="U1249" s="1" t="s">
        <v>38</v>
      </c>
      <c r="V1249" s="1" t="s">
        <v>584</v>
      </c>
      <c r="W1249" s="1">
        <v>40000000</v>
      </c>
      <c r="X1249" s="1">
        <v>2003</v>
      </c>
      <c r="Y1249" s="1">
        <v>534</v>
      </c>
      <c r="Z1249" s="1">
        <v>5.8</v>
      </c>
      <c r="AA1249" s="1">
        <v>1.85</v>
      </c>
      <c r="AB1249" s="1">
        <v>0</v>
      </c>
    </row>
    <row r="1250" spans="1:28" x14ac:dyDescent="0.2">
      <c r="A1250" s="1" t="s">
        <v>28</v>
      </c>
      <c r="B1250" s="1" t="s">
        <v>388</v>
      </c>
      <c r="C1250" s="1">
        <v>77</v>
      </c>
      <c r="D1250" s="1">
        <v>155</v>
      </c>
      <c r="E1250" s="1">
        <v>14000</v>
      </c>
      <c r="F1250" s="1">
        <v>11000</v>
      </c>
      <c r="G1250" s="1" t="s">
        <v>465</v>
      </c>
      <c r="H1250" s="1">
        <v>12000</v>
      </c>
      <c r="I1250" s="1">
        <v>44175394</v>
      </c>
      <c r="J1250" s="1" t="s">
        <v>6518</v>
      </c>
      <c r="K1250" s="1" t="s">
        <v>761</v>
      </c>
      <c r="L1250" s="1" t="s">
        <v>6519</v>
      </c>
      <c r="M1250" s="1">
        <v>56509</v>
      </c>
      <c r="N1250" s="1">
        <v>37570</v>
      </c>
      <c r="O1250" s="1" t="s">
        <v>659</v>
      </c>
      <c r="P1250" s="1">
        <v>2</v>
      </c>
      <c r="Q1250" s="1" t="s">
        <v>6520</v>
      </c>
      <c r="R1250" s="2" t="s">
        <v>6521</v>
      </c>
      <c r="S1250" s="1">
        <v>227</v>
      </c>
      <c r="T1250" s="1" t="s">
        <v>37</v>
      </c>
      <c r="U1250" s="1" t="s">
        <v>38</v>
      </c>
      <c r="V1250" s="1" t="s">
        <v>584</v>
      </c>
      <c r="W1250" s="1">
        <v>36000000</v>
      </c>
      <c r="X1250" s="1">
        <v>1997</v>
      </c>
      <c r="Y1250" s="1">
        <v>11000</v>
      </c>
      <c r="Z1250" s="1">
        <v>7.2</v>
      </c>
      <c r="AA1250" s="1">
        <v>1.85</v>
      </c>
      <c r="AB1250" s="1">
        <v>0</v>
      </c>
    </row>
    <row r="1251" spans="1:28" x14ac:dyDescent="0.2">
      <c r="A1251" s="1" t="s">
        <v>28</v>
      </c>
      <c r="B1251" s="1" t="s">
        <v>1310</v>
      </c>
      <c r="C1251" s="1">
        <v>25</v>
      </c>
      <c r="D1251" s="1">
        <v>106</v>
      </c>
      <c r="E1251" s="1">
        <v>323</v>
      </c>
      <c r="F1251" s="1">
        <v>0</v>
      </c>
      <c r="G1251" s="1" t="s">
        <v>6522</v>
      </c>
      <c r="H1251" s="1">
        <v>472</v>
      </c>
      <c r="I1251" s="1">
        <v>45500797</v>
      </c>
      <c r="J1251" s="1" t="s">
        <v>2307</v>
      </c>
      <c r="K1251" s="1" t="s">
        <v>6523</v>
      </c>
      <c r="L1251" s="1" t="s">
        <v>6524</v>
      </c>
      <c r="M1251" s="1">
        <v>17443</v>
      </c>
      <c r="N1251" s="1">
        <v>519</v>
      </c>
      <c r="O1251" s="1" t="s">
        <v>6525</v>
      </c>
      <c r="P1251" s="1">
        <v>2</v>
      </c>
      <c r="Q1251" s="1" t="s">
        <v>6526</v>
      </c>
      <c r="R1251" s="2" t="s">
        <v>6527</v>
      </c>
      <c r="S1251" s="1">
        <v>56</v>
      </c>
      <c r="T1251" s="1" t="s">
        <v>37</v>
      </c>
      <c r="U1251" s="1" t="s">
        <v>38</v>
      </c>
      <c r="V1251" s="1" t="s">
        <v>39</v>
      </c>
      <c r="W1251" s="1">
        <v>40000000</v>
      </c>
      <c r="X1251" s="1">
        <v>1992</v>
      </c>
      <c r="Y1251" s="1">
        <v>47</v>
      </c>
      <c r="Z1251" s="1">
        <v>6</v>
      </c>
      <c r="AA1251" s="1">
        <v>2.35</v>
      </c>
      <c r="AB1251" s="1">
        <v>694</v>
      </c>
    </row>
    <row r="1252" spans="1:28" x14ac:dyDescent="0.2">
      <c r="A1252" s="1" t="s">
        <v>28</v>
      </c>
      <c r="B1252" s="1" t="s">
        <v>6528</v>
      </c>
      <c r="C1252" s="1">
        <v>211</v>
      </c>
      <c r="D1252" s="1">
        <v>102</v>
      </c>
      <c r="E1252" s="1">
        <v>25</v>
      </c>
      <c r="F1252" s="1">
        <v>473</v>
      </c>
      <c r="G1252" s="1" t="s">
        <v>6529</v>
      </c>
      <c r="H1252" s="1">
        <v>1000</v>
      </c>
      <c r="I1252" s="1">
        <v>41797066</v>
      </c>
      <c r="J1252" s="1" t="s">
        <v>2207</v>
      </c>
      <c r="K1252" s="1" t="s">
        <v>6530</v>
      </c>
      <c r="L1252" s="1" t="s">
        <v>6531</v>
      </c>
      <c r="M1252" s="1">
        <v>92789</v>
      </c>
      <c r="N1252" s="1">
        <v>4324</v>
      </c>
      <c r="O1252" s="1" t="s">
        <v>6532</v>
      </c>
      <c r="P1252" s="1">
        <v>0</v>
      </c>
      <c r="Q1252" s="1" t="s">
        <v>6533</v>
      </c>
      <c r="R1252" s="2" t="s">
        <v>6534</v>
      </c>
      <c r="S1252" s="1">
        <v>998</v>
      </c>
      <c r="T1252" s="1" t="s">
        <v>37</v>
      </c>
      <c r="U1252" s="1" t="s">
        <v>38</v>
      </c>
      <c r="V1252" s="1" t="s">
        <v>584</v>
      </c>
      <c r="W1252" s="1">
        <v>40000000</v>
      </c>
      <c r="X1252" s="1">
        <v>2007</v>
      </c>
      <c r="Y1252" s="1">
        <v>741</v>
      </c>
      <c r="Z1252" s="1">
        <v>4.7</v>
      </c>
      <c r="AA1252" s="1">
        <v>2.35</v>
      </c>
      <c r="AB1252" s="1">
        <v>0</v>
      </c>
    </row>
    <row r="1253" spans="1:28" x14ac:dyDescent="0.2">
      <c r="A1253" s="1" t="s">
        <v>28</v>
      </c>
      <c r="B1253" s="1" t="s">
        <v>4238</v>
      </c>
      <c r="C1253" s="1">
        <v>19</v>
      </c>
      <c r="D1253" s="1">
        <v>95</v>
      </c>
      <c r="E1253" s="1">
        <v>80</v>
      </c>
      <c r="F1253" s="1">
        <v>287</v>
      </c>
      <c r="G1253" s="1" t="s">
        <v>6535</v>
      </c>
      <c r="H1253" s="1">
        <v>3000</v>
      </c>
      <c r="I1253" s="1">
        <v>38087756</v>
      </c>
      <c r="J1253" s="1" t="s">
        <v>3056</v>
      </c>
      <c r="K1253" s="1" t="s">
        <v>6536</v>
      </c>
      <c r="L1253" s="1" t="s">
        <v>6537</v>
      </c>
      <c r="M1253" s="1">
        <v>49612</v>
      </c>
      <c r="N1253" s="1">
        <v>4634</v>
      </c>
      <c r="O1253" s="1" t="s">
        <v>6538</v>
      </c>
      <c r="P1253" s="1">
        <v>1</v>
      </c>
      <c r="Q1253" s="1" t="s">
        <v>6539</v>
      </c>
      <c r="R1253" s="2" t="s">
        <v>6540</v>
      </c>
      <c r="S1253" s="1">
        <v>39</v>
      </c>
      <c r="T1253" s="1" t="s">
        <v>37</v>
      </c>
      <c r="U1253" s="1" t="s">
        <v>38</v>
      </c>
      <c r="V1253" s="1" t="s">
        <v>94</v>
      </c>
      <c r="W1253" s="1">
        <v>40000000</v>
      </c>
      <c r="X1253" s="1">
        <v>1994</v>
      </c>
      <c r="Y1253" s="1">
        <v>450</v>
      </c>
      <c r="Z1253" s="1">
        <v>5.2</v>
      </c>
      <c r="AA1253" s="1">
        <v>1.85</v>
      </c>
      <c r="AB1253" s="1">
        <v>0</v>
      </c>
    </row>
    <row r="1254" spans="1:28" x14ac:dyDescent="0.2">
      <c r="A1254" s="1" t="s">
        <v>28</v>
      </c>
      <c r="B1254" s="1" t="s">
        <v>5279</v>
      </c>
      <c r="C1254" s="1">
        <v>101</v>
      </c>
      <c r="D1254" s="1">
        <v>103</v>
      </c>
      <c r="E1254" s="1">
        <v>643</v>
      </c>
      <c r="F1254" s="1">
        <v>586</v>
      </c>
      <c r="G1254" s="1" t="s">
        <v>6530</v>
      </c>
      <c r="H1254" s="1">
        <v>24000</v>
      </c>
      <c r="I1254" s="1">
        <v>37752931</v>
      </c>
      <c r="J1254" s="1" t="s">
        <v>213</v>
      </c>
      <c r="K1254" s="1" t="s">
        <v>81</v>
      </c>
      <c r="L1254" s="1" t="s">
        <v>6541</v>
      </c>
      <c r="M1254" s="1">
        <v>20201</v>
      </c>
      <c r="N1254" s="1">
        <v>26938</v>
      </c>
      <c r="O1254" s="1" t="s">
        <v>4123</v>
      </c>
      <c r="P1254" s="1">
        <v>2</v>
      </c>
      <c r="Q1254" s="1" t="s">
        <v>6542</v>
      </c>
      <c r="R1254" s="2" t="s">
        <v>6543</v>
      </c>
      <c r="S1254" s="1">
        <v>180</v>
      </c>
      <c r="T1254" s="1" t="s">
        <v>37</v>
      </c>
      <c r="U1254" s="1" t="s">
        <v>38</v>
      </c>
      <c r="V1254" s="1" t="s">
        <v>39</v>
      </c>
      <c r="W1254" s="1">
        <v>40000000</v>
      </c>
      <c r="X1254" s="1">
        <v>2000</v>
      </c>
      <c r="Y1254" s="1">
        <v>1000</v>
      </c>
      <c r="Z1254" s="1">
        <v>5.5</v>
      </c>
      <c r="AA1254" s="1">
        <v>1.85</v>
      </c>
      <c r="AB1254" s="1">
        <v>0</v>
      </c>
    </row>
    <row r="1255" spans="1:28" x14ac:dyDescent="0.2">
      <c r="A1255" s="1" t="s">
        <v>28</v>
      </c>
      <c r="B1255" s="1" t="s">
        <v>3997</v>
      </c>
      <c r="C1255" s="1">
        <v>175</v>
      </c>
      <c r="D1255" s="1">
        <v>95</v>
      </c>
      <c r="E1255" s="1">
        <v>30</v>
      </c>
      <c r="F1255" s="1">
        <v>664</v>
      </c>
      <c r="G1255" s="1" t="s">
        <v>1407</v>
      </c>
      <c r="H1255" s="1">
        <v>799</v>
      </c>
      <c r="I1255" s="1">
        <v>50562555</v>
      </c>
      <c r="J1255" s="1" t="s">
        <v>6544</v>
      </c>
      <c r="K1255" s="1" t="s">
        <v>89</v>
      </c>
      <c r="L1255" s="1" t="s">
        <v>6545</v>
      </c>
      <c r="M1255" s="1">
        <v>81334</v>
      </c>
      <c r="N1255" s="1">
        <v>2787</v>
      </c>
      <c r="O1255" s="1" t="s">
        <v>3934</v>
      </c>
      <c r="P1255" s="1">
        <v>4</v>
      </c>
      <c r="Q1255" s="1" t="s">
        <v>6546</v>
      </c>
      <c r="R1255" s="2" t="s">
        <v>6547</v>
      </c>
      <c r="S1255" s="1">
        <v>291</v>
      </c>
      <c r="T1255" s="1" t="s">
        <v>37</v>
      </c>
      <c r="U1255" s="1" t="s">
        <v>38</v>
      </c>
      <c r="V1255" s="1" t="s">
        <v>39</v>
      </c>
      <c r="X1255" s="1">
        <v>2007</v>
      </c>
      <c r="Y1255" s="1">
        <v>690</v>
      </c>
      <c r="Z1255" s="1">
        <v>6.5</v>
      </c>
      <c r="AA1255" s="1">
        <v>1.85</v>
      </c>
      <c r="AB1255" s="1">
        <v>0</v>
      </c>
    </row>
    <row r="1256" spans="1:28" x14ac:dyDescent="0.2">
      <c r="A1256" s="1" t="s">
        <v>28</v>
      </c>
      <c r="B1256" s="1" t="s">
        <v>6548</v>
      </c>
      <c r="C1256" s="1">
        <v>342</v>
      </c>
      <c r="D1256" s="1">
        <v>109</v>
      </c>
      <c r="E1256" s="1">
        <v>99</v>
      </c>
      <c r="F1256" s="1">
        <v>57</v>
      </c>
      <c r="G1256" s="1" t="s">
        <v>6549</v>
      </c>
      <c r="H1256" s="1">
        <v>176</v>
      </c>
      <c r="I1256" s="1">
        <v>37371385</v>
      </c>
      <c r="J1256" s="1" t="s">
        <v>1874</v>
      </c>
      <c r="K1256" s="1" t="s">
        <v>6550</v>
      </c>
      <c r="L1256" s="1" t="s">
        <v>6551</v>
      </c>
      <c r="M1256" s="1">
        <v>192462</v>
      </c>
      <c r="N1256" s="1">
        <v>390</v>
      </c>
      <c r="O1256" s="1" t="s">
        <v>6552</v>
      </c>
      <c r="P1256" s="1">
        <v>0</v>
      </c>
      <c r="Q1256" s="1" t="s">
        <v>6553</v>
      </c>
      <c r="R1256" s="2" t="s">
        <v>6554</v>
      </c>
      <c r="S1256" s="1">
        <v>334</v>
      </c>
      <c r="T1256" s="1" t="s">
        <v>37</v>
      </c>
      <c r="U1256" s="1" t="s">
        <v>38</v>
      </c>
      <c r="V1256" s="1" t="s">
        <v>584</v>
      </c>
      <c r="W1256" s="1">
        <v>40000000</v>
      </c>
      <c r="X1256" s="1">
        <v>2011</v>
      </c>
      <c r="Y1256" s="1">
        <v>61</v>
      </c>
      <c r="Z1256" s="1">
        <v>7</v>
      </c>
      <c r="AA1256" s="1">
        <v>2.35</v>
      </c>
      <c r="AB1256" s="1">
        <v>42000</v>
      </c>
    </row>
    <row r="1257" spans="1:28" x14ac:dyDescent="0.2">
      <c r="A1257" s="1" t="s">
        <v>28</v>
      </c>
      <c r="B1257" s="1" t="s">
        <v>6243</v>
      </c>
      <c r="C1257" s="1">
        <v>147</v>
      </c>
      <c r="D1257" s="1">
        <v>95</v>
      </c>
      <c r="E1257" s="1">
        <v>98</v>
      </c>
      <c r="F1257" s="1">
        <v>78</v>
      </c>
      <c r="G1257" s="1" t="s">
        <v>6555</v>
      </c>
      <c r="H1257" s="1">
        <v>405</v>
      </c>
      <c r="I1257" s="1">
        <v>37101011</v>
      </c>
      <c r="J1257" s="1" t="s">
        <v>2526</v>
      </c>
      <c r="K1257" s="1" t="s">
        <v>3990</v>
      </c>
      <c r="L1257" s="1" t="s">
        <v>6556</v>
      </c>
      <c r="M1257" s="1">
        <v>30394</v>
      </c>
      <c r="N1257" s="1">
        <v>1070</v>
      </c>
      <c r="O1257" s="1" t="s">
        <v>6557</v>
      </c>
      <c r="P1257" s="1">
        <v>1</v>
      </c>
      <c r="Q1257" s="1" t="s">
        <v>6558</v>
      </c>
      <c r="R1257" s="2" t="s">
        <v>6559</v>
      </c>
      <c r="S1257" s="1">
        <v>103</v>
      </c>
      <c r="T1257" s="1" t="s">
        <v>37</v>
      </c>
      <c r="U1257" s="1" t="s">
        <v>38</v>
      </c>
      <c r="V1257" s="1" t="s">
        <v>39</v>
      </c>
      <c r="W1257" s="1">
        <v>40000000</v>
      </c>
      <c r="X1257" s="1">
        <v>2012</v>
      </c>
      <c r="Y1257" s="1">
        <v>358</v>
      </c>
      <c r="Z1257" s="1">
        <v>5.8</v>
      </c>
      <c r="AA1257" s="1">
        <v>2.35</v>
      </c>
      <c r="AB1257" s="1">
        <v>0</v>
      </c>
    </row>
    <row r="1258" spans="1:28" x14ac:dyDescent="0.2">
      <c r="A1258" s="1" t="s">
        <v>28</v>
      </c>
      <c r="B1258" s="1" t="s">
        <v>6307</v>
      </c>
      <c r="C1258" s="1">
        <v>420</v>
      </c>
      <c r="D1258" s="1">
        <v>111</v>
      </c>
      <c r="E1258" s="1">
        <v>0</v>
      </c>
      <c r="F1258" s="1">
        <v>687</v>
      </c>
      <c r="G1258" s="1" t="s">
        <v>6560</v>
      </c>
      <c r="H1258" s="1">
        <v>2000</v>
      </c>
      <c r="I1258" s="1">
        <v>38176892</v>
      </c>
      <c r="J1258" s="1" t="s">
        <v>5102</v>
      </c>
      <c r="K1258" s="1" t="s">
        <v>4199</v>
      </c>
      <c r="L1258" s="1" t="s">
        <v>6561</v>
      </c>
      <c r="M1258" s="1">
        <v>104119</v>
      </c>
      <c r="N1258" s="1">
        <v>4486</v>
      </c>
      <c r="O1258" s="1" t="s">
        <v>6562</v>
      </c>
      <c r="P1258" s="1">
        <v>0</v>
      </c>
      <c r="Q1258" s="1" t="s">
        <v>6563</v>
      </c>
      <c r="R1258" s="2" t="s">
        <v>6564</v>
      </c>
      <c r="S1258" s="1">
        <v>518</v>
      </c>
      <c r="T1258" s="1" t="s">
        <v>37</v>
      </c>
      <c r="U1258" s="1" t="s">
        <v>38</v>
      </c>
      <c r="V1258" s="1" t="s">
        <v>584</v>
      </c>
      <c r="W1258" s="1">
        <v>40000000</v>
      </c>
      <c r="X1258" s="1">
        <v>2011</v>
      </c>
      <c r="Y1258" s="1">
        <v>741</v>
      </c>
      <c r="Z1258" s="1">
        <v>6.2</v>
      </c>
      <c r="AA1258" s="1">
        <v>2.35</v>
      </c>
      <c r="AB1258" s="1">
        <v>26000</v>
      </c>
    </row>
    <row r="1259" spans="1:28" x14ac:dyDescent="0.2">
      <c r="A1259" s="1" t="s">
        <v>28</v>
      </c>
      <c r="B1259" s="1" t="s">
        <v>1323</v>
      </c>
      <c r="C1259" s="1">
        <v>138</v>
      </c>
      <c r="D1259" s="1">
        <v>123</v>
      </c>
      <c r="E1259" s="1">
        <v>541</v>
      </c>
      <c r="F1259" s="1">
        <v>173</v>
      </c>
      <c r="G1259" s="1" t="s">
        <v>604</v>
      </c>
      <c r="H1259" s="1">
        <v>12000</v>
      </c>
      <c r="I1259" s="1">
        <v>36283504</v>
      </c>
      <c r="J1259" s="1" t="s">
        <v>851</v>
      </c>
      <c r="K1259" s="1" t="s">
        <v>704</v>
      </c>
      <c r="L1259" s="1" t="s">
        <v>6565</v>
      </c>
      <c r="M1259" s="1">
        <v>104564</v>
      </c>
      <c r="N1259" s="1">
        <v>12970</v>
      </c>
      <c r="O1259" s="1" t="s">
        <v>6566</v>
      </c>
      <c r="P1259" s="1">
        <v>1</v>
      </c>
      <c r="Q1259" s="1" t="s">
        <v>6567</v>
      </c>
      <c r="R1259" s="2" t="s">
        <v>6568</v>
      </c>
      <c r="S1259" s="1">
        <v>587</v>
      </c>
      <c r="T1259" s="1" t="s">
        <v>37</v>
      </c>
      <c r="U1259" s="1" t="s">
        <v>766</v>
      </c>
      <c r="V1259" s="1" t="s">
        <v>584</v>
      </c>
      <c r="W1259" s="1">
        <v>40000000</v>
      </c>
      <c r="X1259" s="1">
        <v>1999</v>
      </c>
      <c r="Y1259" s="1">
        <v>638</v>
      </c>
      <c r="Z1259" s="1">
        <v>6.5</v>
      </c>
      <c r="AA1259" s="1">
        <v>2.35</v>
      </c>
      <c r="AB1259" s="1">
        <v>0</v>
      </c>
    </row>
    <row r="1260" spans="1:28" x14ac:dyDescent="0.2">
      <c r="A1260" s="1" t="s">
        <v>28</v>
      </c>
      <c r="B1260" s="1" t="s">
        <v>759</v>
      </c>
      <c r="C1260" s="1">
        <v>82</v>
      </c>
      <c r="D1260" s="1">
        <v>140</v>
      </c>
      <c r="E1260" s="1">
        <v>0</v>
      </c>
      <c r="F1260" s="1">
        <v>552</v>
      </c>
      <c r="G1260" s="1" t="s">
        <v>3055</v>
      </c>
      <c r="H1260" s="1">
        <v>720</v>
      </c>
      <c r="I1260" s="1">
        <v>35183792</v>
      </c>
      <c r="J1260" s="1" t="s">
        <v>6506</v>
      </c>
      <c r="K1260" s="1" t="s">
        <v>1869</v>
      </c>
      <c r="L1260" s="1" t="s">
        <v>6569</v>
      </c>
      <c r="M1260" s="1">
        <v>68159</v>
      </c>
      <c r="N1260" s="1">
        <v>3044</v>
      </c>
      <c r="O1260" s="1" t="s">
        <v>3653</v>
      </c>
      <c r="P1260" s="1">
        <v>1</v>
      </c>
      <c r="Q1260" s="1" t="s">
        <v>6570</v>
      </c>
      <c r="R1260" s="2" t="s">
        <v>6571</v>
      </c>
      <c r="S1260" s="1">
        <v>209</v>
      </c>
      <c r="T1260" s="1" t="s">
        <v>37</v>
      </c>
      <c r="U1260" s="1" t="s">
        <v>38</v>
      </c>
      <c r="V1260" s="1" t="s">
        <v>584</v>
      </c>
      <c r="W1260" s="1">
        <v>38000000</v>
      </c>
      <c r="X1260" s="1">
        <v>1991</v>
      </c>
      <c r="Y1260" s="1">
        <v>576</v>
      </c>
      <c r="Z1260" s="1">
        <v>7.2</v>
      </c>
      <c r="AA1260" s="1">
        <v>2.35</v>
      </c>
      <c r="AB1260" s="1">
        <v>0</v>
      </c>
    </row>
    <row r="1261" spans="1:28" x14ac:dyDescent="0.2">
      <c r="A1261" s="1" t="s">
        <v>28</v>
      </c>
      <c r="B1261" s="1" t="s">
        <v>6572</v>
      </c>
      <c r="C1261" s="1">
        <v>201</v>
      </c>
      <c r="D1261" s="1">
        <v>94</v>
      </c>
      <c r="E1261" s="1">
        <v>52</v>
      </c>
      <c r="F1261" s="1">
        <v>214</v>
      </c>
      <c r="G1261" s="1" t="s">
        <v>6176</v>
      </c>
      <c r="H1261" s="1">
        <v>683</v>
      </c>
      <c r="I1261" s="1">
        <v>38543473</v>
      </c>
      <c r="J1261" s="1" t="s">
        <v>1670</v>
      </c>
      <c r="K1261" s="1" t="s">
        <v>4615</v>
      </c>
      <c r="L1261" s="1" t="s">
        <v>6573</v>
      </c>
      <c r="M1261" s="1">
        <v>84382</v>
      </c>
      <c r="N1261" s="1">
        <v>1488</v>
      </c>
      <c r="O1261" s="1" t="s">
        <v>6574</v>
      </c>
      <c r="P1261" s="1">
        <v>2</v>
      </c>
      <c r="Q1261" s="1" t="s">
        <v>6575</v>
      </c>
      <c r="R1261" s="2" t="s">
        <v>6576</v>
      </c>
      <c r="S1261" s="1">
        <v>158</v>
      </c>
      <c r="T1261" s="1" t="s">
        <v>37</v>
      </c>
      <c r="U1261" s="1" t="s">
        <v>38</v>
      </c>
      <c r="V1261" s="1" t="s">
        <v>584</v>
      </c>
      <c r="W1261" s="1">
        <v>40000000</v>
      </c>
      <c r="X1261" s="1">
        <v>2014</v>
      </c>
      <c r="Y1261" s="1">
        <v>392</v>
      </c>
      <c r="Z1261" s="1">
        <v>5.0999999999999996</v>
      </c>
      <c r="AA1261" s="1">
        <v>1.85</v>
      </c>
      <c r="AB1261" s="1">
        <v>0</v>
      </c>
    </row>
    <row r="1262" spans="1:28" x14ac:dyDescent="0.2">
      <c r="A1262" s="1" t="s">
        <v>28</v>
      </c>
      <c r="B1262" s="1" t="s">
        <v>6577</v>
      </c>
      <c r="C1262" s="1">
        <v>82</v>
      </c>
      <c r="D1262" s="1">
        <v>94</v>
      </c>
      <c r="E1262" s="1">
        <v>0</v>
      </c>
      <c r="F1262" s="1">
        <v>235</v>
      </c>
      <c r="G1262" s="1" t="s">
        <v>1067</v>
      </c>
      <c r="H1262" s="1">
        <v>374</v>
      </c>
      <c r="I1262" s="1">
        <v>36037909</v>
      </c>
      <c r="J1262" s="1" t="s">
        <v>2526</v>
      </c>
      <c r="K1262" s="1" t="s">
        <v>3082</v>
      </c>
      <c r="L1262" s="1" t="s">
        <v>6578</v>
      </c>
      <c r="M1262" s="1">
        <v>10132</v>
      </c>
      <c r="N1262" s="1">
        <v>1238</v>
      </c>
      <c r="O1262" s="1" t="s">
        <v>6579</v>
      </c>
      <c r="P1262" s="1">
        <v>3</v>
      </c>
      <c r="Q1262" s="1" t="s">
        <v>6580</v>
      </c>
      <c r="R1262" s="2" t="s">
        <v>6581</v>
      </c>
      <c r="S1262" s="1">
        <v>130</v>
      </c>
      <c r="T1262" s="1" t="s">
        <v>37</v>
      </c>
      <c r="U1262" s="1" t="s">
        <v>766</v>
      </c>
      <c r="V1262" s="1" t="s">
        <v>39</v>
      </c>
      <c r="W1262" s="1">
        <v>60000000</v>
      </c>
      <c r="X1262" s="1">
        <v>2000</v>
      </c>
      <c r="Y1262" s="1">
        <v>258</v>
      </c>
      <c r="Z1262" s="1">
        <v>4.7</v>
      </c>
      <c r="AA1262" s="1">
        <v>1.85</v>
      </c>
      <c r="AB1262" s="1">
        <v>390</v>
      </c>
    </row>
    <row r="1263" spans="1:28" x14ac:dyDescent="0.2">
      <c r="A1263" s="1" t="s">
        <v>28</v>
      </c>
      <c r="B1263" s="1" t="s">
        <v>5238</v>
      </c>
      <c r="C1263" s="1">
        <v>277</v>
      </c>
      <c r="D1263" s="1">
        <v>92</v>
      </c>
      <c r="E1263" s="1">
        <v>77</v>
      </c>
      <c r="F1263" s="1">
        <v>495</v>
      </c>
      <c r="G1263" s="1" t="s">
        <v>6582</v>
      </c>
      <c r="H1263" s="1">
        <v>703</v>
      </c>
      <c r="I1263" s="1">
        <v>42575718</v>
      </c>
      <c r="J1263" s="1" t="s">
        <v>6402</v>
      </c>
      <c r="K1263" s="1" t="s">
        <v>6583</v>
      </c>
      <c r="L1263" s="1" t="s">
        <v>6584</v>
      </c>
      <c r="M1263" s="1">
        <v>83788</v>
      </c>
      <c r="N1263" s="1">
        <v>3074</v>
      </c>
      <c r="O1263" s="1" t="s">
        <v>3694</v>
      </c>
      <c r="P1263" s="1">
        <v>0</v>
      </c>
      <c r="Q1263" s="1" t="s">
        <v>6585</v>
      </c>
      <c r="R1263" s="2" t="s">
        <v>6586</v>
      </c>
      <c r="S1263" s="1">
        <v>227</v>
      </c>
      <c r="T1263" s="1" t="s">
        <v>37</v>
      </c>
      <c r="U1263" s="1" t="s">
        <v>38</v>
      </c>
      <c r="V1263" s="1" t="s">
        <v>584</v>
      </c>
      <c r="W1263" s="1">
        <v>40000000</v>
      </c>
      <c r="X1263" s="1">
        <v>2011</v>
      </c>
      <c r="Y1263" s="1">
        <v>682</v>
      </c>
      <c r="Z1263" s="1">
        <v>5.9</v>
      </c>
      <c r="AA1263" s="1">
        <v>2.35</v>
      </c>
      <c r="AB1263" s="1">
        <v>20000</v>
      </c>
    </row>
    <row r="1264" spans="1:28" x14ac:dyDescent="0.2">
      <c r="A1264" s="1" t="s">
        <v>28</v>
      </c>
      <c r="B1264" s="1" t="s">
        <v>6587</v>
      </c>
      <c r="C1264" s="1">
        <v>90</v>
      </c>
      <c r="D1264" s="1">
        <v>102</v>
      </c>
      <c r="E1264" s="1">
        <v>6</v>
      </c>
      <c r="F1264" s="1">
        <v>584</v>
      </c>
      <c r="G1264" s="1" t="s">
        <v>1905</v>
      </c>
      <c r="H1264" s="1">
        <v>711</v>
      </c>
      <c r="I1264" s="1">
        <v>33864342</v>
      </c>
      <c r="J1264" s="1" t="s">
        <v>4261</v>
      </c>
      <c r="K1264" s="1" t="s">
        <v>529</v>
      </c>
      <c r="L1264" s="1" t="s">
        <v>6588</v>
      </c>
      <c r="M1264" s="1">
        <v>29968</v>
      </c>
      <c r="N1264" s="1">
        <v>2913</v>
      </c>
      <c r="O1264" s="1" t="s">
        <v>3554</v>
      </c>
      <c r="P1264" s="1">
        <v>1</v>
      </c>
      <c r="Q1264" s="1" t="s">
        <v>6589</v>
      </c>
      <c r="R1264" s="2" t="s">
        <v>6590</v>
      </c>
      <c r="S1264" s="1">
        <v>117</v>
      </c>
      <c r="T1264" s="1" t="s">
        <v>37</v>
      </c>
      <c r="U1264" s="1" t="s">
        <v>56</v>
      </c>
      <c r="V1264" s="1" t="s">
        <v>39</v>
      </c>
      <c r="W1264" s="1">
        <v>40000000</v>
      </c>
      <c r="X1264" s="1">
        <v>1999</v>
      </c>
      <c r="Y1264" s="1">
        <v>683</v>
      </c>
      <c r="Z1264" s="1">
        <v>5.8</v>
      </c>
      <c r="AA1264" s="1">
        <v>1.85</v>
      </c>
      <c r="AB1264" s="1">
        <v>445</v>
      </c>
    </row>
    <row r="1265" spans="1:28" x14ac:dyDescent="0.2">
      <c r="A1265" s="1" t="s">
        <v>28</v>
      </c>
      <c r="B1265" s="1" t="s">
        <v>2564</v>
      </c>
      <c r="C1265" s="1">
        <v>157</v>
      </c>
      <c r="D1265" s="1">
        <v>123</v>
      </c>
      <c r="E1265" s="1">
        <v>75</v>
      </c>
      <c r="F1265" s="1">
        <v>754</v>
      </c>
      <c r="G1265" s="1" t="s">
        <v>2188</v>
      </c>
      <c r="H1265" s="1">
        <v>18000</v>
      </c>
      <c r="I1265" s="1">
        <v>33508922</v>
      </c>
      <c r="J1265" s="1" t="s">
        <v>3408</v>
      </c>
      <c r="K1265" s="1" t="s">
        <v>119</v>
      </c>
      <c r="L1265" s="1" t="s">
        <v>6591</v>
      </c>
      <c r="M1265" s="1">
        <v>95860</v>
      </c>
      <c r="N1265" s="1">
        <v>23920</v>
      </c>
      <c r="O1265" s="1" t="s">
        <v>6592</v>
      </c>
      <c r="P1265" s="1">
        <v>2</v>
      </c>
      <c r="Q1265" s="1" t="s">
        <v>6593</v>
      </c>
      <c r="R1265" s="2" t="s">
        <v>6594</v>
      </c>
      <c r="S1265" s="1">
        <v>660</v>
      </c>
      <c r="T1265" s="1" t="s">
        <v>37</v>
      </c>
      <c r="U1265" s="1" t="s">
        <v>38</v>
      </c>
      <c r="V1265" s="1" t="s">
        <v>39</v>
      </c>
      <c r="W1265" s="1">
        <v>40000000</v>
      </c>
      <c r="X1265" s="1">
        <v>2000</v>
      </c>
      <c r="Y1265" s="1">
        <v>3000</v>
      </c>
      <c r="Z1265" s="1">
        <v>7.2</v>
      </c>
      <c r="AA1265" s="1">
        <v>1.85</v>
      </c>
      <c r="AB1265" s="1">
        <v>16000</v>
      </c>
    </row>
    <row r="1266" spans="1:28" x14ac:dyDescent="0.2">
      <c r="A1266" s="1" t="s">
        <v>28</v>
      </c>
      <c r="B1266" s="1" t="s">
        <v>3493</v>
      </c>
      <c r="C1266" s="1">
        <v>124</v>
      </c>
      <c r="D1266" s="1">
        <v>104</v>
      </c>
      <c r="E1266" s="1">
        <v>101</v>
      </c>
      <c r="F1266" s="1">
        <v>223</v>
      </c>
      <c r="G1266" s="1" t="s">
        <v>6595</v>
      </c>
      <c r="H1266" s="1">
        <v>787</v>
      </c>
      <c r="I1266" s="1">
        <v>42071069</v>
      </c>
      <c r="J1266" s="1" t="s">
        <v>4478</v>
      </c>
      <c r="K1266" s="1" t="s">
        <v>6596</v>
      </c>
      <c r="L1266" s="1" t="s">
        <v>6597</v>
      </c>
      <c r="M1266" s="1">
        <v>36223</v>
      </c>
      <c r="N1266" s="1">
        <v>1827</v>
      </c>
      <c r="O1266" s="1" t="s">
        <v>6598</v>
      </c>
      <c r="P1266" s="1">
        <v>1</v>
      </c>
      <c r="Q1266" s="1" t="s">
        <v>6599</v>
      </c>
      <c r="R1266" s="2" t="s">
        <v>6600</v>
      </c>
      <c r="S1266" s="1">
        <v>208</v>
      </c>
      <c r="T1266" s="1" t="s">
        <v>37</v>
      </c>
      <c r="U1266" s="1" t="s">
        <v>38</v>
      </c>
      <c r="V1266" s="1" t="s">
        <v>39</v>
      </c>
      <c r="W1266" s="1">
        <v>30000000</v>
      </c>
      <c r="X1266" s="1">
        <v>2005</v>
      </c>
      <c r="Y1266" s="1">
        <v>299</v>
      </c>
      <c r="Z1266" s="1">
        <v>6.2</v>
      </c>
      <c r="AA1266" s="1">
        <v>2.35</v>
      </c>
      <c r="AB1266" s="1">
        <v>0</v>
      </c>
    </row>
    <row r="1267" spans="1:28" x14ac:dyDescent="0.2">
      <c r="A1267" s="1" t="s">
        <v>28</v>
      </c>
      <c r="C1267" s="1">
        <v>3</v>
      </c>
      <c r="D1267" s="1">
        <v>30</v>
      </c>
      <c r="F1267" s="1">
        <v>12</v>
      </c>
      <c r="G1267" s="1" t="s">
        <v>6601</v>
      </c>
      <c r="H1267" s="1">
        <v>51</v>
      </c>
      <c r="J1267" s="1" t="s">
        <v>2965</v>
      </c>
      <c r="K1267" s="1" t="s">
        <v>6602</v>
      </c>
      <c r="L1267" s="1" t="s">
        <v>6603</v>
      </c>
      <c r="M1267" s="1">
        <v>8495</v>
      </c>
      <c r="N1267" s="1">
        <v>108</v>
      </c>
      <c r="O1267" s="1" t="s">
        <v>6604</v>
      </c>
      <c r="P1267" s="1">
        <v>0</v>
      </c>
      <c r="Q1267" s="1" t="s">
        <v>6605</v>
      </c>
      <c r="R1267" s="2" t="s">
        <v>6606</v>
      </c>
      <c r="S1267" s="1">
        <v>43</v>
      </c>
      <c r="T1267" s="1" t="s">
        <v>37</v>
      </c>
      <c r="U1267" s="1" t="s">
        <v>267</v>
      </c>
      <c r="V1267" s="1" t="s">
        <v>6607</v>
      </c>
      <c r="Y1267" s="1">
        <v>21</v>
      </c>
      <c r="Z1267" s="1">
        <v>7.4</v>
      </c>
      <c r="AA1267" s="1">
        <v>1.33</v>
      </c>
      <c r="AB1267" s="1">
        <v>301</v>
      </c>
    </row>
    <row r="1268" spans="1:28" x14ac:dyDescent="0.2">
      <c r="A1268" s="1" t="s">
        <v>28</v>
      </c>
      <c r="B1268" s="1" t="s">
        <v>2784</v>
      </c>
      <c r="C1268" s="1">
        <v>146</v>
      </c>
      <c r="D1268" s="1">
        <v>102</v>
      </c>
      <c r="E1268" s="1">
        <v>65</v>
      </c>
      <c r="F1268" s="1">
        <v>490</v>
      </c>
      <c r="G1268" s="1" t="s">
        <v>6608</v>
      </c>
      <c r="H1268" s="1">
        <v>1000</v>
      </c>
      <c r="I1268" s="1">
        <v>32853640</v>
      </c>
      <c r="J1268" s="1" t="s">
        <v>2526</v>
      </c>
      <c r="K1268" s="1" t="s">
        <v>1182</v>
      </c>
      <c r="L1268" s="1" t="s">
        <v>6609</v>
      </c>
      <c r="M1268" s="1">
        <v>50199</v>
      </c>
      <c r="N1268" s="1">
        <v>3239</v>
      </c>
      <c r="O1268" s="1" t="s">
        <v>3683</v>
      </c>
      <c r="P1268" s="1">
        <v>1</v>
      </c>
      <c r="Q1268" s="1" t="s">
        <v>6610</v>
      </c>
      <c r="R1268" s="2" t="s">
        <v>6611</v>
      </c>
      <c r="S1268" s="1">
        <v>101</v>
      </c>
      <c r="T1268" s="1" t="s">
        <v>37</v>
      </c>
      <c r="U1268" s="1" t="s">
        <v>38</v>
      </c>
      <c r="V1268" s="1" t="s">
        <v>39</v>
      </c>
      <c r="W1268" s="1">
        <v>40000000</v>
      </c>
      <c r="X1268" s="1">
        <v>2008</v>
      </c>
      <c r="Y1268" s="1">
        <v>613</v>
      </c>
      <c r="Z1268" s="1">
        <v>5.7</v>
      </c>
      <c r="AA1268" s="1">
        <v>2.35</v>
      </c>
      <c r="AB1268" s="1">
        <v>702</v>
      </c>
    </row>
    <row r="1269" spans="1:28" x14ac:dyDescent="0.2">
      <c r="A1269" s="1" t="s">
        <v>28</v>
      </c>
      <c r="B1269" s="1" t="s">
        <v>2512</v>
      </c>
      <c r="C1269" s="1">
        <v>303</v>
      </c>
      <c r="D1269" s="1">
        <v>136</v>
      </c>
      <c r="E1269" s="1">
        <v>3000</v>
      </c>
      <c r="F1269" s="1">
        <v>3000</v>
      </c>
      <c r="G1269" s="1" t="s">
        <v>775</v>
      </c>
      <c r="H1269" s="1">
        <v>14000</v>
      </c>
      <c r="I1269" s="1">
        <v>42615685</v>
      </c>
      <c r="J1269" s="1" t="s">
        <v>4484</v>
      </c>
      <c r="K1269" s="1" t="s">
        <v>227</v>
      </c>
      <c r="L1269" s="1" t="s">
        <v>6612</v>
      </c>
      <c r="M1269" s="1">
        <v>136093</v>
      </c>
      <c r="N1269" s="1">
        <v>28927</v>
      </c>
      <c r="O1269" s="1" t="s">
        <v>2512</v>
      </c>
      <c r="P1269" s="1">
        <v>3</v>
      </c>
      <c r="Q1269" s="1" t="s">
        <v>6613</v>
      </c>
      <c r="R1269" s="2" t="s">
        <v>6614</v>
      </c>
      <c r="S1269" s="1">
        <v>416</v>
      </c>
      <c r="T1269" s="1" t="s">
        <v>37</v>
      </c>
      <c r="U1269" s="1" t="s">
        <v>38</v>
      </c>
      <c r="V1269" s="1" t="s">
        <v>584</v>
      </c>
      <c r="W1269" s="1">
        <v>40000000</v>
      </c>
      <c r="X1269" s="1">
        <v>2014</v>
      </c>
      <c r="Y1269" s="1">
        <v>9000</v>
      </c>
      <c r="Z1269" s="1">
        <v>6.1</v>
      </c>
      <c r="AA1269" s="1">
        <v>2.35</v>
      </c>
      <c r="AB1269" s="1">
        <v>24000</v>
      </c>
    </row>
    <row r="1270" spans="1:28" x14ac:dyDescent="0.2">
      <c r="A1270" s="1" t="s">
        <v>28</v>
      </c>
      <c r="B1270" s="1" t="s">
        <v>5833</v>
      </c>
      <c r="C1270" s="1">
        <v>70</v>
      </c>
      <c r="D1270" s="1">
        <v>93</v>
      </c>
      <c r="E1270" s="1">
        <v>85</v>
      </c>
      <c r="F1270" s="1">
        <v>510</v>
      </c>
      <c r="G1270" s="1" t="s">
        <v>3282</v>
      </c>
      <c r="H1270" s="1">
        <v>924</v>
      </c>
      <c r="I1270" s="1">
        <v>32055248</v>
      </c>
      <c r="J1270" s="1" t="s">
        <v>6615</v>
      </c>
      <c r="K1270" s="1" t="s">
        <v>2960</v>
      </c>
      <c r="L1270" s="1" t="s">
        <v>6616</v>
      </c>
      <c r="M1270" s="1">
        <v>18723</v>
      </c>
      <c r="N1270" s="1">
        <v>2711</v>
      </c>
      <c r="O1270" s="1" t="s">
        <v>4277</v>
      </c>
      <c r="P1270" s="1">
        <v>0</v>
      </c>
      <c r="Q1270" s="1" t="s">
        <v>6617</v>
      </c>
      <c r="R1270" s="2" t="s">
        <v>6618</v>
      </c>
      <c r="S1270" s="1">
        <v>146</v>
      </c>
      <c r="T1270" s="1" t="s">
        <v>37</v>
      </c>
      <c r="U1270" s="1" t="s">
        <v>38</v>
      </c>
      <c r="V1270" s="1" t="s">
        <v>39</v>
      </c>
      <c r="W1270" s="1">
        <v>25000000</v>
      </c>
      <c r="X1270" s="1">
        <v>1994</v>
      </c>
      <c r="Y1270" s="1">
        <v>595</v>
      </c>
      <c r="Z1270" s="1">
        <v>6</v>
      </c>
      <c r="AA1270" s="1">
        <v>1.85</v>
      </c>
      <c r="AB1270" s="1">
        <v>0</v>
      </c>
    </row>
    <row r="1271" spans="1:28" x14ac:dyDescent="0.2">
      <c r="A1271" s="1" t="s">
        <v>28</v>
      </c>
      <c r="B1271" s="1" t="s">
        <v>6619</v>
      </c>
      <c r="C1271" s="1">
        <v>283</v>
      </c>
      <c r="D1271" s="1">
        <v>129</v>
      </c>
      <c r="E1271" s="1">
        <v>335</v>
      </c>
      <c r="F1271" s="1">
        <v>64</v>
      </c>
      <c r="G1271" s="1" t="s">
        <v>6620</v>
      </c>
      <c r="H1271" s="1">
        <v>15000</v>
      </c>
      <c r="I1271" s="1">
        <v>31836745</v>
      </c>
      <c r="J1271" s="1" t="s">
        <v>6621</v>
      </c>
      <c r="K1271" s="1" t="s">
        <v>321</v>
      </c>
      <c r="L1271" s="1" t="s">
        <v>6622</v>
      </c>
      <c r="M1271" s="1">
        <v>81298</v>
      </c>
      <c r="N1271" s="1">
        <v>15595</v>
      </c>
      <c r="O1271" s="1" t="s">
        <v>6623</v>
      </c>
      <c r="P1271" s="1">
        <v>1</v>
      </c>
      <c r="Q1271" s="1" t="s">
        <v>6624</v>
      </c>
      <c r="R1271" s="2" t="s">
        <v>6625</v>
      </c>
      <c r="S1271" s="1">
        <v>341</v>
      </c>
      <c r="T1271" s="1" t="s">
        <v>37</v>
      </c>
      <c r="U1271" s="1" t="s">
        <v>38</v>
      </c>
      <c r="V1271" s="1" t="s">
        <v>39</v>
      </c>
      <c r="W1271" s="1">
        <v>40000000</v>
      </c>
      <c r="X1271" s="1">
        <v>2011</v>
      </c>
      <c r="Y1271" s="1">
        <v>467</v>
      </c>
      <c r="Z1271" s="1">
        <v>6.9</v>
      </c>
      <c r="AA1271" s="1">
        <v>2.35</v>
      </c>
      <c r="AB1271" s="1">
        <v>39000</v>
      </c>
    </row>
    <row r="1272" spans="1:28" x14ac:dyDescent="0.2">
      <c r="A1272" s="1" t="s">
        <v>28</v>
      </c>
      <c r="B1272" s="1" t="s">
        <v>5773</v>
      </c>
      <c r="C1272" s="1">
        <v>212</v>
      </c>
      <c r="D1272" s="1">
        <v>107</v>
      </c>
      <c r="E1272" s="1">
        <v>50</v>
      </c>
      <c r="F1272" s="1">
        <v>58</v>
      </c>
      <c r="G1272" s="1" t="s">
        <v>6626</v>
      </c>
      <c r="H1272" s="1">
        <v>293</v>
      </c>
      <c r="I1272" s="1">
        <v>30993544</v>
      </c>
      <c r="J1272" s="1" t="s">
        <v>1414</v>
      </c>
      <c r="K1272" s="1" t="s">
        <v>6627</v>
      </c>
      <c r="L1272" s="1" t="s">
        <v>6628</v>
      </c>
      <c r="M1272" s="1">
        <v>58871</v>
      </c>
      <c r="N1272" s="1">
        <v>621</v>
      </c>
      <c r="O1272" s="1" t="s">
        <v>6629</v>
      </c>
      <c r="P1272" s="1">
        <v>0</v>
      </c>
      <c r="Q1272" s="1" t="s">
        <v>6630</v>
      </c>
      <c r="R1272" s="2" t="s">
        <v>6631</v>
      </c>
      <c r="S1272" s="1">
        <v>156</v>
      </c>
      <c r="T1272" s="1" t="s">
        <v>37</v>
      </c>
      <c r="U1272" s="1" t="s">
        <v>38</v>
      </c>
      <c r="V1272" s="1" t="s">
        <v>39</v>
      </c>
      <c r="W1272" s="1">
        <v>40000000</v>
      </c>
      <c r="X1272" s="1">
        <v>2010</v>
      </c>
      <c r="Y1272" s="1">
        <v>117</v>
      </c>
      <c r="Z1272" s="1">
        <v>6.5</v>
      </c>
      <c r="AA1272" s="1">
        <v>2.35</v>
      </c>
      <c r="AB1272" s="1">
        <v>0</v>
      </c>
    </row>
    <row r="1273" spans="1:28" x14ac:dyDescent="0.2">
      <c r="A1273" s="1" t="s">
        <v>28</v>
      </c>
      <c r="B1273" s="1" t="s">
        <v>5422</v>
      </c>
      <c r="C1273" s="1">
        <v>98</v>
      </c>
      <c r="D1273" s="1">
        <v>117</v>
      </c>
      <c r="E1273" s="1">
        <v>260</v>
      </c>
      <c r="F1273" s="1">
        <v>441</v>
      </c>
      <c r="G1273" s="1" t="s">
        <v>5082</v>
      </c>
      <c r="H1273" s="1">
        <v>1000</v>
      </c>
      <c r="I1273" s="1">
        <v>30981850</v>
      </c>
      <c r="J1273" s="1" t="s">
        <v>6632</v>
      </c>
      <c r="K1273" s="1" t="s">
        <v>3523</v>
      </c>
      <c r="L1273" s="1" t="s">
        <v>6633</v>
      </c>
      <c r="M1273" s="1">
        <v>35834</v>
      </c>
      <c r="N1273" s="1">
        <v>3969</v>
      </c>
      <c r="O1273" s="1" t="s">
        <v>2197</v>
      </c>
      <c r="P1273" s="1">
        <v>0</v>
      </c>
      <c r="Q1273" s="1" t="s">
        <v>6634</v>
      </c>
      <c r="R1273" s="2" t="s">
        <v>6635</v>
      </c>
      <c r="S1273" s="1">
        <v>284</v>
      </c>
      <c r="T1273" s="1" t="s">
        <v>37</v>
      </c>
      <c r="U1273" s="1" t="s">
        <v>38</v>
      </c>
      <c r="V1273" s="1" t="s">
        <v>584</v>
      </c>
      <c r="W1273" s="1">
        <v>40000000</v>
      </c>
      <c r="X1273" s="1">
        <v>2005</v>
      </c>
      <c r="Y1273" s="1">
        <v>1000</v>
      </c>
      <c r="Z1273" s="1">
        <v>5</v>
      </c>
      <c r="AA1273" s="1">
        <v>2.35</v>
      </c>
      <c r="AB1273" s="1">
        <v>0</v>
      </c>
    </row>
    <row r="1274" spans="1:28" x14ac:dyDescent="0.2">
      <c r="A1274" s="1" t="s">
        <v>28</v>
      </c>
      <c r="B1274" s="1" t="s">
        <v>6636</v>
      </c>
      <c r="C1274" s="1">
        <v>110</v>
      </c>
      <c r="D1274" s="1">
        <v>116</v>
      </c>
      <c r="E1274" s="1">
        <v>18</v>
      </c>
      <c r="F1274" s="1">
        <v>249</v>
      </c>
      <c r="G1274" s="1" t="s">
        <v>586</v>
      </c>
      <c r="H1274" s="1">
        <v>2000</v>
      </c>
      <c r="I1274" s="1">
        <v>30199105</v>
      </c>
      <c r="J1274" s="1" t="s">
        <v>3335</v>
      </c>
      <c r="K1274" s="1" t="s">
        <v>3006</v>
      </c>
      <c r="L1274" s="1" t="s">
        <v>6637</v>
      </c>
      <c r="M1274" s="1">
        <v>25346</v>
      </c>
      <c r="N1274" s="1">
        <v>3753</v>
      </c>
      <c r="O1274" s="1" t="s">
        <v>6638</v>
      </c>
      <c r="P1274" s="1">
        <v>0</v>
      </c>
      <c r="Q1274" s="1" t="s">
        <v>6639</v>
      </c>
      <c r="R1274" s="2" t="s">
        <v>6640</v>
      </c>
      <c r="S1274" s="1">
        <v>167</v>
      </c>
      <c r="T1274" s="1" t="s">
        <v>37</v>
      </c>
      <c r="U1274" s="1" t="s">
        <v>38</v>
      </c>
      <c r="V1274" s="1" t="s">
        <v>584</v>
      </c>
      <c r="W1274" s="1">
        <v>40000000</v>
      </c>
      <c r="X1274" s="1">
        <v>2000</v>
      </c>
      <c r="Y1274" s="1">
        <v>1000</v>
      </c>
      <c r="Z1274" s="1">
        <v>5.7</v>
      </c>
      <c r="AA1274" s="1">
        <v>2.35</v>
      </c>
      <c r="AB1274" s="1">
        <v>470</v>
      </c>
    </row>
    <row r="1275" spans="1:28" x14ac:dyDescent="0.2">
      <c r="A1275" s="1" t="s">
        <v>28</v>
      </c>
      <c r="B1275" s="1" t="s">
        <v>1251</v>
      </c>
      <c r="C1275" s="1">
        <v>146</v>
      </c>
      <c r="D1275" s="1">
        <v>135</v>
      </c>
      <c r="E1275" s="1">
        <v>0</v>
      </c>
      <c r="F1275" s="1">
        <v>715</v>
      </c>
      <c r="G1275" s="1" t="s">
        <v>6641</v>
      </c>
      <c r="H1275" s="1">
        <v>3000</v>
      </c>
      <c r="I1275" s="1">
        <v>29077547</v>
      </c>
      <c r="J1275" s="1" t="s">
        <v>2849</v>
      </c>
      <c r="K1275" s="1" t="s">
        <v>981</v>
      </c>
      <c r="L1275" s="1" t="s">
        <v>6642</v>
      </c>
      <c r="M1275" s="1">
        <v>41685</v>
      </c>
      <c r="N1275" s="1">
        <v>5917</v>
      </c>
      <c r="O1275" s="1" t="s">
        <v>6643</v>
      </c>
      <c r="P1275" s="1">
        <v>1</v>
      </c>
      <c r="Q1275" s="1" t="s">
        <v>6644</v>
      </c>
      <c r="R1275" s="2" t="s">
        <v>6645</v>
      </c>
      <c r="S1275" s="1">
        <v>754</v>
      </c>
      <c r="T1275" s="1" t="s">
        <v>37</v>
      </c>
      <c r="U1275" s="1" t="s">
        <v>38</v>
      </c>
      <c r="V1275" s="1" t="s">
        <v>39</v>
      </c>
      <c r="W1275" s="1">
        <v>40000000</v>
      </c>
      <c r="X1275" s="1">
        <v>2005</v>
      </c>
      <c r="Y1275" s="1">
        <v>1000</v>
      </c>
      <c r="Z1275" s="1">
        <v>7</v>
      </c>
      <c r="AA1275" s="1">
        <v>2.35</v>
      </c>
      <c r="AB1275" s="1">
        <v>3000</v>
      </c>
    </row>
    <row r="1276" spans="1:28" x14ac:dyDescent="0.2">
      <c r="A1276" s="1" t="s">
        <v>28</v>
      </c>
      <c r="B1276" s="1" t="s">
        <v>1756</v>
      </c>
      <c r="C1276" s="1">
        <v>100</v>
      </c>
      <c r="D1276" s="1">
        <v>107</v>
      </c>
      <c r="E1276" s="1">
        <v>55</v>
      </c>
      <c r="F1276" s="1">
        <v>294</v>
      </c>
      <c r="G1276" s="1" t="s">
        <v>6646</v>
      </c>
      <c r="H1276" s="1">
        <v>3000</v>
      </c>
      <c r="I1276" s="1">
        <v>29374178</v>
      </c>
      <c r="J1276" s="1" t="s">
        <v>6647</v>
      </c>
      <c r="K1276" s="1" t="s">
        <v>1815</v>
      </c>
      <c r="L1276" s="1" t="s">
        <v>6648</v>
      </c>
      <c r="M1276" s="1">
        <v>12093</v>
      </c>
      <c r="N1276" s="1">
        <v>4565</v>
      </c>
      <c r="O1276" s="1" t="s">
        <v>6649</v>
      </c>
      <c r="P1276" s="1">
        <v>0</v>
      </c>
      <c r="Q1276" s="1" t="s">
        <v>6650</v>
      </c>
      <c r="R1276" s="2" t="s">
        <v>6651</v>
      </c>
      <c r="S1276" s="1">
        <v>188</v>
      </c>
      <c r="T1276" s="1" t="s">
        <v>37</v>
      </c>
      <c r="U1276" s="1" t="s">
        <v>38</v>
      </c>
      <c r="V1276" s="1" t="s">
        <v>584</v>
      </c>
      <c r="W1276" s="1">
        <v>40000000</v>
      </c>
      <c r="X1276" s="1">
        <v>2000</v>
      </c>
      <c r="Y1276" s="1">
        <v>941</v>
      </c>
      <c r="Z1276" s="1">
        <v>5.0999999999999996</v>
      </c>
      <c r="AA1276" s="1">
        <v>2.35</v>
      </c>
      <c r="AB1276" s="1">
        <v>394</v>
      </c>
    </row>
    <row r="1277" spans="1:28" x14ac:dyDescent="0.2">
      <c r="A1277" s="1" t="s">
        <v>28</v>
      </c>
      <c r="B1277" s="1" t="s">
        <v>4590</v>
      </c>
      <c r="C1277" s="1">
        <v>62</v>
      </c>
      <c r="D1277" s="1">
        <v>90</v>
      </c>
      <c r="E1277" s="1">
        <v>39</v>
      </c>
      <c r="F1277" s="1">
        <v>210</v>
      </c>
      <c r="G1277" s="1" t="s">
        <v>6652</v>
      </c>
      <c r="H1277" s="1">
        <v>607</v>
      </c>
      <c r="I1277" s="1">
        <v>28535768</v>
      </c>
      <c r="J1277" s="1" t="s">
        <v>1670</v>
      </c>
      <c r="K1277" s="1" t="s">
        <v>4142</v>
      </c>
      <c r="L1277" s="1" t="s">
        <v>6653</v>
      </c>
      <c r="M1277" s="1">
        <v>10446</v>
      </c>
      <c r="N1277" s="1">
        <v>1335</v>
      </c>
      <c r="O1277" s="1" t="s">
        <v>6654</v>
      </c>
      <c r="P1277" s="1">
        <v>2</v>
      </c>
      <c r="Q1277" s="1" t="s">
        <v>6655</v>
      </c>
      <c r="R1277" s="2" t="s">
        <v>6656</v>
      </c>
      <c r="S1277" s="1">
        <v>105</v>
      </c>
      <c r="T1277" s="1" t="s">
        <v>37</v>
      </c>
      <c r="U1277" s="1" t="s">
        <v>38</v>
      </c>
      <c r="V1277" s="1" t="s">
        <v>39</v>
      </c>
      <c r="W1277" s="1">
        <v>40000000</v>
      </c>
      <c r="X1277" s="1">
        <v>1999</v>
      </c>
      <c r="Y1277" s="1">
        <v>322</v>
      </c>
      <c r="Z1277" s="1">
        <v>5.3</v>
      </c>
      <c r="AA1277" s="1">
        <v>1.85</v>
      </c>
      <c r="AB1277" s="1">
        <v>279</v>
      </c>
    </row>
    <row r="1278" spans="1:28" x14ac:dyDescent="0.2">
      <c r="A1278" s="1" t="s">
        <v>28</v>
      </c>
      <c r="B1278" s="1" t="s">
        <v>4711</v>
      </c>
      <c r="C1278" s="1">
        <v>70</v>
      </c>
      <c r="D1278" s="1">
        <v>99</v>
      </c>
      <c r="E1278" s="1">
        <v>287</v>
      </c>
      <c r="F1278" s="1">
        <v>44</v>
      </c>
      <c r="G1278" s="1" t="s">
        <v>313</v>
      </c>
      <c r="H1278" s="1">
        <v>10000</v>
      </c>
      <c r="I1278" s="1">
        <v>27663982</v>
      </c>
      <c r="J1278" s="1" t="s">
        <v>4331</v>
      </c>
      <c r="K1278" s="1" t="s">
        <v>118</v>
      </c>
      <c r="L1278" s="1" t="s">
        <v>6657</v>
      </c>
      <c r="M1278" s="1">
        <v>26051</v>
      </c>
      <c r="N1278" s="1">
        <v>10469</v>
      </c>
      <c r="O1278" s="1" t="s">
        <v>6658</v>
      </c>
      <c r="P1278" s="1">
        <v>2</v>
      </c>
      <c r="Q1278" s="1" t="s">
        <v>6659</v>
      </c>
      <c r="R1278" s="2" t="s">
        <v>6660</v>
      </c>
      <c r="S1278" s="1">
        <v>164</v>
      </c>
      <c r="T1278" s="1" t="s">
        <v>37</v>
      </c>
      <c r="U1278" s="1" t="s">
        <v>38</v>
      </c>
      <c r="V1278" s="1" t="s">
        <v>39</v>
      </c>
      <c r="W1278" s="1">
        <v>40000000</v>
      </c>
      <c r="X1278" s="1">
        <v>1996</v>
      </c>
      <c r="Y1278" s="1">
        <v>368</v>
      </c>
      <c r="Z1278" s="1">
        <v>4.4000000000000004</v>
      </c>
      <c r="AA1278" s="1">
        <v>2.35</v>
      </c>
      <c r="AB1278" s="1">
        <v>0</v>
      </c>
    </row>
    <row r="1279" spans="1:28" x14ac:dyDescent="0.2">
      <c r="A1279" s="1" t="s">
        <v>28</v>
      </c>
      <c r="B1279" s="1" t="s">
        <v>1818</v>
      </c>
      <c r="C1279" s="1">
        <v>107</v>
      </c>
      <c r="D1279" s="1">
        <v>104</v>
      </c>
      <c r="E1279" s="1">
        <v>0</v>
      </c>
      <c r="F1279" s="1">
        <v>327</v>
      </c>
      <c r="G1279" s="1" t="s">
        <v>6661</v>
      </c>
      <c r="H1279" s="1">
        <v>964</v>
      </c>
      <c r="I1279" s="1">
        <v>27053815</v>
      </c>
      <c r="J1279" s="1" t="s">
        <v>80</v>
      </c>
      <c r="K1279" s="1" t="s">
        <v>6662</v>
      </c>
      <c r="L1279" s="1" t="s">
        <v>6663</v>
      </c>
      <c r="M1279" s="1">
        <v>12856</v>
      </c>
      <c r="N1279" s="1">
        <v>2888</v>
      </c>
      <c r="O1279" s="1" t="s">
        <v>3456</v>
      </c>
      <c r="P1279" s="1">
        <v>0</v>
      </c>
      <c r="Q1279" s="1" t="s">
        <v>6664</v>
      </c>
      <c r="R1279" s="2" t="s">
        <v>6665</v>
      </c>
      <c r="S1279" s="1">
        <v>291</v>
      </c>
      <c r="T1279" s="1" t="s">
        <v>37</v>
      </c>
      <c r="U1279" s="1" t="s">
        <v>766</v>
      </c>
      <c r="V1279" s="1" t="s">
        <v>39</v>
      </c>
      <c r="W1279" s="1">
        <v>40000000</v>
      </c>
      <c r="X1279" s="1">
        <v>2001</v>
      </c>
      <c r="Y1279" s="1">
        <v>931</v>
      </c>
      <c r="Z1279" s="1">
        <v>4.7</v>
      </c>
      <c r="AA1279" s="1">
        <v>2.35</v>
      </c>
      <c r="AB1279" s="1">
        <v>299</v>
      </c>
    </row>
    <row r="1280" spans="1:28" x14ac:dyDescent="0.2">
      <c r="A1280" s="1" t="s">
        <v>28</v>
      </c>
      <c r="B1280" s="1" t="s">
        <v>6666</v>
      </c>
      <c r="C1280" s="1">
        <v>169</v>
      </c>
      <c r="D1280" s="1">
        <v>115</v>
      </c>
      <c r="E1280" s="1">
        <v>56</v>
      </c>
      <c r="F1280" s="1">
        <v>19000</v>
      </c>
      <c r="G1280" s="1" t="s">
        <v>99</v>
      </c>
      <c r="H1280" s="1">
        <v>20000</v>
      </c>
      <c r="I1280" s="1">
        <v>26814957</v>
      </c>
      <c r="J1280" s="1" t="s">
        <v>6112</v>
      </c>
      <c r="K1280" s="1" t="s">
        <v>840</v>
      </c>
      <c r="L1280" s="1" t="s">
        <v>6667</v>
      </c>
      <c r="M1280" s="1">
        <v>84357</v>
      </c>
      <c r="N1280" s="1">
        <v>77823</v>
      </c>
      <c r="O1280" s="1" t="s">
        <v>352</v>
      </c>
      <c r="P1280" s="1">
        <v>3</v>
      </c>
      <c r="Q1280" s="1" t="s">
        <v>6668</v>
      </c>
      <c r="R1280" s="2" t="s">
        <v>6669</v>
      </c>
      <c r="S1280" s="1">
        <v>252</v>
      </c>
      <c r="T1280" s="1" t="s">
        <v>37</v>
      </c>
      <c r="U1280" s="1" t="s">
        <v>56</v>
      </c>
      <c r="V1280" s="1" t="s">
        <v>39</v>
      </c>
      <c r="W1280" s="1">
        <v>35000000</v>
      </c>
      <c r="X1280" s="1">
        <v>2008</v>
      </c>
      <c r="Y1280" s="1">
        <v>19000</v>
      </c>
      <c r="Z1280" s="1">
        <v>6.7</v>
      </c>
      <c r="AA1280" s="1">
        <v>1.85</v>
      </c>
      <c r="AB1280" s="1">
        <v>0</v>
      </c>
    </row>
    <row r="1281" spans="1:28" x14ac:dyDescent="0.2">
      <c r="A1281" s="1" t="s">
        <v>28</v>
      </c>
      <c r="B1281" s="1" t="s">
        <v>6670</v>
      </c>
      <c r="C1281" s="1">
        <v>94</v>
      </c>
      <c r="D1281" s="1">
        <v>119</v>
      </c>
      <c r="E1281" s="1">
        <v>7</v>
      </c>
      <c r="F1281" s="1">
        <v>903</v>
      </c>
      <c r="G1281" s="1" t="s">
        <v>775</v>
      </c>
      <c r="H1281" s="1">
        <v>18000</v>
      </c>
      <c r="I1281" s="1">
        <v>25178165</v>
      </c>
      <c r="J1281" s="1" t="s">
        <v>213</v>
      </c>
      <c r="K1281" s="1" t="s">
        <v>587</v>
      </c>
      <c r="L1281" s="1" t="s">
        <v>6671</v>
      </c>
      <c r="M1281" s="1">
        <v>70292</v>
      </c>
      <c r="N1281" s="1">
        <v>29484</v>
      </c>
      <c r="O1281" s="1" t="s">
        <v>121</v>
      </c>
      <c r="P1281" s="1">
        <v>1</v>
      </c>
      <c r="Q1281" s="1" t="s">
        <v>6672</v>
      </c>
      <c r="R1281" s="2" t="s">
        <v>6673</v>
      </c>
      <c r="S1281" s="1">
        <v>274</v>
      </c>
      <c r="T1281" s="1" t="s">
        <v>37</v>
      </c>
      <c r="U1281" s="1" t="s">
        <v>38</v>
      </c>
      <c r="V1281" s="1" t="s">
        <v>39</v>
      </c>
      <c r="W1281" s="1">
        <v>40000000</v>
      </c>
      <c r="X1281" s="1">
        <v>2001</v>
      </c>
      <c r="Y1281" s="1">
        <v>9000</v>
      </c>
      <c r="Z1281" s="1">
        <v>6.7</v>
      </c>
      <c r="AA1281" s="1">
        <v>1.85</v>
      </c>
      <c r="AB1281" s="1">
        <v>8000</v>
      </c>
    </row>
    <row r="1282" spans="1:28" x14ac:dyDescent="0.2">
      <c r="A1282" s="1" t="s">
        <v>28</v>
      </c>
      <c r="B1282" s="1" t="s">
        <v>2721</v>
      </c>
      <c r="C1282" s="1">
        <v>190</v>
      </c>
      <c r="D1282" s="1">
        <v>99</v>
      </c>
      <c r="E1282" s="1">
        <v>81</v>
      </c>
      <c r="F1282" s="1">
        <v>135</v>
      </c>
      <c r="G1282" s="1" t="s">
        <v>6674</v>
      </c>
      <c r="H1282" s="1">
        <v>327</v>
      </c>
      <c r="I1282" s="1">
        <v>25117498</v>
      </c>
      <c r="J1282" s="1" t="s">
        <v>5543</v>
      </c>
      <c r="K1282" s="1" t="s">
        <v>3456</v>
      </c>
      <c r="L1282" s="1" t="s">
        <v>6675</v>
      </c>
      <c r="M1282" s="1">
        <v>37412</v>
      </c>
      <c r="N1282" s="1">
        <v>960</v>
      </c>
      <c r="O1282" s="1" t="s">
        <v>6676</v>
      </c>
      <c r="P1282" s="1">
        <v>0</v>
      </c>
      <c r="Q1282" s="1" t="s">
        <v>6677</v>
      </c>
      <c r="R1282" s="2" t="s">
        <v>6678</v>
      </c>
      <c r="S1282" s="1">
        <v>178</v>
      </c>
      <c r="T1282" s="1" t="s">
        <v>37</v>
      </c>
      <c r="U1282" s="1" t="s">
        <v>38</v>
      </c>
      <c r="V1282" s="1" t="s">
        <v>584</v>
      </c>
      <c r="W1282" s="1">
        <v>40000000</v>
      </c>
      <c r="X1282" s="1">
        <v>2007</v>
      </c>
      <c r="Y1282" s="1">
        <v>253</v>
      </c>
      <c r="Z1282" s="1">
        <v>5.7</v>
      </c>
      <c r="AA1282" s="1">
        <v>2.35</v>
      </c>
      <c r="AB1282" s="1">
        <v>0</v>
      </c>
    </row>
    <row r="1283" spans="1:28" x14ac:dyDescent="0.2">
      <c r="A1283" s="1" t="s">
        <v>28</v>
      </c>
      <c r="B1283" s="1" t="s">
        <v>486</v>
      </c>
      <c r="C1283" s="1">
        <v>112</v>
      </c>
      <c r="D1283" s="1">
        <v>112</v>
      </c>
      <c r="E1283" s="1">
        <v>17000</v>
      </c>
      <c r="F1283" s="1">
        <v>354</v>
      </c>
      <c r="G1283" s="1" t="s">
        <v>4645</v>
      </c>
      <c r="H1283" s="1">
        <v>22000</v>
      </c>
      <c r="I1283" s="1">
        <v>32645</v>
      </c>
      <c r="J1283" s="1" t="s">
        <v>5273</v>
      </c>
      <c r="K1283" s="1" t="s">
        <v>1745</v>
      </c>
      <c r="L1283" s="1" t="s">
        <v>6679</v>
      </c>
      <c r="M1283" s="1">
        <v>67797</v>
      </c>
      <c r="N1283" s="1">
        <v>23737</v>
      </c>
      <c r="O1283" s="1" t="s">
        <v>6680</v>
      </c>
      <c r="P1283" s="1">
        <v>0</v>
      </c>
      <c r="Q1283" s="1" t="s">
        <v>6681</v>
      </c>
      <c r="R1283" s="2" t="s">
        <v>6682</v>
      </c>
      <c r="S1283" s="1">
        <v>223</v>
      </c>
      <c r="T1283" s="1" t="s">
        <v>37</v>
      </c>
      <c r="U1283" s="1" t="s">
        <v>38</v>
      </c>
      <c r="V1283" s="1" t="s">
        <v>584</v>
      </c>
      <c r="W1283" s="1">
        <v>500000</v>
      </c>
      <c r="X1283" s="1">
        <v>1973</v>
      </c>
      <c r="Y1283" s="1">
        <v>926</v>
      </c>
      <c r="Z1283" s="1">
        <v>7.4</v>
      </c>
      <c r="AA1283" s="1">
        <v>1.85</v>
      </c>
      <c r="AB1283" s="1">
        <v>0</v>
      </c>
    </row>
    <row r="1284" spans="1:28" x14ac:dyDescent="0.2">
      <c r="A1284" s="1" t="s">
        <v>28</v>
      </c>
      <c r="B1284" s="1" t="s">
        <v>5623</v>
      </c>
      <c r="C1284" s="1">
        <v>12</v>
      </c>
      <c r="D1284" s="1">
        <v>128</v>
      </c>
      <c r="E1284" s="1">
        <v>545</v>
      </c>
      <c r="F1284" s="1">
        <v>353</v>
      </c>
      <c r="G1284" s="1" t="s">
        <v>6683</v>
      </c>
      <c r="H1284" s="1">
        <v>783</v>
      </c>
      <c r="I1284" s="1">
        <v>24332324</v>
      </c>
      <c r="J1284" s="1" t="s">
        <v>2526</v>
      </c>
      <c r="K1284" s="1" t="s">
        <v>971</v>
      </c>
      <c r="L1284" s="1" t="s">
        <v>6684</v>
      </c>
      <c r="M1284" s="1">
        <v>13830</v>
      </c>
      <c r="N1284" s="1">
        <v>3126</v>
      </c>
      <c r="O1284" s="1" t="s">
        <v>6685</v>
      </c>
      <c r="P1284" s="1">
        <v>1</v>
      </c>
      <c r="Q1284" s="1" t="s">
        <v>6686</v>
      </c>
      <c r="R1284" s="2" t="s">
        <v>6687</v>
      </c>
      <c r="S1284" s="1">
        <v>61</v>
      </c>
      <c r="T1284" s="1" t="s">
        <v>37</v>
      </c>
      <c r="U1284" s="1" t="s">
        <v>38</v>
      </c>
      <c r="V1284" s="1" t="s">
        <v>39</v>
      </c>
      <c r="W1284" s="1">
        <v>40000000</v>
      </c>
      <c r="X1284" s="1">
        <v>1994</v>
      </c>
      <c r="Y1284" s="1">
        <v>754</v>
      </c>
      <c r="Z1284" s="1">
        <v>6.1</v>
      </c>
      <c r="AA1284" s="1">
        <v>1.85</v>
      </c>
      <c r="AB1284" s="1">
        <v>680</v>
      </c>
    </row>
    <row r="1285" spans="1:28" x14ac:dyDescent="0.2">
      <c r="A1285" s="1" t="s">
        <v>28</v>
      </c>
      <c r="B1285" s="1" t="s">
        <v>5588</v>
      </c>
      <c r="C1285" s="1">
        <v>201</v>
      </c>
      <c r="D1285" s="1">
        <v>112</v>
      </c>
      <c r="E1285" s="1">
        <v>118</v>
      </c>
      <c r="F1285" s="1">
        <v>674</v>
      </c>
      <c r="G1285" s="1" t="s">
        <v>6688</v>
      </c>
      <c r="H1285" s="1">
        <v>877</v>
      </c>
      <c r="I1285" s="1">
        <v>36665854</v>
      </c>
      <c r="J1285" s="1" t="s">
        <v>463</v>
      </c>
      <c r="K1285" s="1" t="s">
        <v>1189</v>
      </c>
      <c r="L1285" s="1" t="s">
        <v>6689</v>
      </c>
      <c r="M1285" s="1">
        <v>76498</v>
      </c>
      <c r="N1285" s="1">
        <v>3432</v>
      </c>
      <c r="O1285" s="1" t="s">
        <v>6690</v>
      </c>
      <c r="P1285" s="1">
        <v>0</v>
      </c>
      <c r="Q1285" s="1" t="s">
        <v>6691</v>
      </c>
      <c r="R1285" s="2" t="s">
        <v>6692</v>
      </c>
      <c r="S1285" s="1">
        <v>203</v>
      </c>
      <c r="T1285" s="1" t="s">
        <v>37</v>
      </c>
      <c r="U1285" s="1" t="s">
        <v>1464</v>
      </c>
      <c r="V1285" s="1" t="s">
        <v>39</v>
      </c>
      <c r="W1285" s="1">
        <v>40000000</v>
      </c>
      <c r="X1285" s="1">
        <v>2011</v>
      </c>
      <c r="Y1285" s="1">
        <v>738</v>
      </c>
      <c r="Z1285" s="1">
        <v>6.4</v>
      </c>
      <c r="AA1285" s="1">
        <v>2.35</v>
      </c>
      <c r="AB1285" s="1">
        <v>15000</v>
      </c>
    </row>
    <row r="1286" spans="1:28" x14ac:dyDescent="0.2">
      <c r="A1286" s="1" t="s">
        <v>28</v>
      </c>
      <c r="B1286" s="1" t="s">
        <v>6693</v>
      </c>
      <c r="C1286" s="1">
        <v>34</v>
      </c>
      <c r="D1286" s="1">
        <v>86</v>
      </c>
      <c r="E1286" s="1">
        <v>7</v>
      </c>
      <c r="F1286" s="1">
        <v>795</v>
      </c>
      <c r="G1286" s="1" t="s">
        <v>6694</v>
      </c>
      <c r="H1286" s="1">
        <v>10000</v>
      </c>
      <c r="I1286" s="1">
        <v>22717758</v>
      </c>
      <c r="J1286" s="1" t="s">
        <v>6695</v>
      </c>
      <c r="K1286" s="1" t="s">
        <v>439</v>
      </c>
      <c r="L1286" s="1" t="s">
        <v>6696</v>
      </c>
      <c r="M1286" s="1">
        <v>11156</v>
      </c>
      <c r="N1286" s="1">
        <v>14275</v>
      </c>
      <c r="O1286" s="1" t="s">
        <v>721</v>
      </c>
      <c r="P1286" s="1">
        <v>0</v>
      </c>
      <c r="Q1286" s="1" t="s">
        <v>6697</v>
      </c>
      <c r="R1286" s="2" t="s">
        <v>6698</v>
      </c>
      <c r="S1286" s="1">
        <v>67</v>
      </c>
      <c r="T1286" s="1" t="s">
        <v>37</v>
      </c>
      <c r="U1286" s="1" t="s">
        <v>38</v>
      </c>
      <c r="V1286" s="1" t="s">
        <v>276</v>
      </c>
      <c r="W1286" s="1">
        <v>40000000</v>
      </c>
      <c r="X1286" s="1">
        <v>1998</v>
      </c>
      <c r="Y1286" s="1">
        <v>908</v>
      </c>
      <c r="Z1286" s="1">
        <v>6.2</v>
      </c>
      <c r="AA1286" s="1">
        <v>1.85</v>
      </c>
      <c r="AB1286" s="1">
        <v>0</v>
      </c>
    </row>
    <row r="1287" spans="1:28" x14ac:dyDescent="0.2">
      <c r="A1287" s="1" t="s">
        <v>28</v>
      </c>
      <c r="B1287" s="1" t="s">
        <v>3515</v>
      </c>
      <c r="C1287" s="1">
        <v>104</v>
      </c>
      <c r="D1287" s="1">
        <v>108</v>
      </c>
      <c r="E1287" s="1">
        <v>105</v>
      </c>
      <c r="F1287" s="1">
        <v>616</v>
      </c>
      <c r="G1287" s="1" t="s">
        <v>79</v>
      </c>
      <c r="H1287" s="1">
        <v>22000</v>
      </c>
      <c r="I1287" s="1">
        <v>22433915</v>
      </c>
      <c r="J1287" s="1" t="s">
        <v>2141</v>
      </c>
      <c r="K1287" s="1" t="s">
        <v>1745</v>
      </c>
      <c r="L1287" s="1" t="s">
        <v>6699</v>
      </c>
      <c r="M1287" s="1">
        <v>21319</v>
      </c>
      <c r="N1287" s="1">
        <v>34377</v>
      </c>
      <c r="O1287" s="1" t="s">
        <v>6700</v>
      </c>
      <c r="P1287" s="1">
        <v>1</v>
      </c>
      <c r="Q1287" s="1" t="s">
        <v>6701</v>
      </c>
      <c r="R1287" s="2" t="s">
        <v>6702</v>
      </c>
      <c r="S1287" s="1">
        <v>166</v>
      </c>
      <c r="T1287" s="1" t="s">
        <v>37</v>
      </c>
      <c r="U1287" s="1" t="s">
        <v>38</v>
      </c>
      <c r="V1287" s="1" t="s">
        <v>584</v>
      </c>
      <c r="W1287" s="1">
        <v>60000000</v>
      </c>
      <c r="X1287" s="1">
        <v>2002</v>
      </c>
      <c r="Y1287" s="1">
        <v>11000</v>
      </c>
      <c r="Z1287" s="1">
        <v>6.2</v>
      </c>
      <c r="AA1287" s="1">
        <v>2.35</v>
      </c>
      <c r="AB1287" s="1">
        <v>416</v>
      </c>
    </row>
    <row r="1288" spans="1:28" x14ac:dyDescent="0.2">
      <c r="A1288" s="1" t="s">
        <v>746</v>
      </c>
      <c r="B1288" s="1" t="s">
        <v>6703</v>
      </c>
      <c r="C1288" s="1">
        <v>55</v>
      </c>
      <c r="D1288" s="1">
        <v>128</v>
      </c>
      <c r="E1288" s="1">
        <v>34</v>
      </c>
      <c r="F1288" s="1">
        <v>685</v>
      </c>
      <c r="G1288" s="1" t="s">
        <v>1383</v>
      </c>
      <c r="H1288" s="1">
        <v>978</v>
      </c>
      <c r="I1288" s="1">
        <v>22326247</v>
      </c>
      <c r="J1288" s="1" t="s">
        <v>213</v>
      </c>
      <c r="K1288" s="1" t="s">
        <v>6704</v>
      </c>
      <c r="L1288" s="1" t="s">
        <v>6705</v>
      </c>
      <c r="M1288" s="1">
        <v>11232</v>
      </c>
      <c r="N1288" s="1">
        <v>3821</v>
      </c>
      <c r="O1288" s="1" t="s">
        <v>6706</v>
      </c>
      <c r="P1288" s="1">
        <v>1</v>
      </c>
      <c r="Q1288" s="1" t="s">
        <v>6707</v>
      </c>
      <c r="R1288" s="2" t="s">
        <v>6708</v>
      </c>
      <c r="S1288" s="1">
        <v>106</v>
      </c>
      <c r="T1288" s="1" t="s">
        <v>37</v>
      </c>
      <c r="U1288" s="1" t="s">
        <v>38</v>
      </c>
      <c r="V1288" s="1" t="s">
        <v>39</v>
      </c>
      <c r="W1288" s="1">
        <v>60000000</v>
      </c>
      <c r="X1288" s="1">
        <v>1999</v>
      </c>
      <c r="Y1288" s="1">
        <v>886</v>
      </c>
      <c r="Z1288" s="1">
        <v>5.9</v>
      </c>
      <c r="AA1288" s="1">
        <v>1.85</v>
      </c>
      <c r="AB1288" s="1">
        <v>0</v>
      </c>
    </row>
    <row r="1289" spans="1:28" x14ac:dyDescent="0.2">
      <c r="A1289" s="1" t="s">
        <v>28</v>
      </c>
      <c r="B1289" s="1" t="s">
        <v>6709</v>
      </c>
      <c r="C1289" s="1">
        <v>86</v>
      </c>
      <c r="D1289" s="1">
        <v>84</v>
      </c>
      <c r="E1289" s="1">
        <v>33</v>
      </c>
      <c r="F1289" s="1">
        <v>1000</v>
      </c>
      <c r="G1289" s="1" t="s">
        <v>3713</v>
      </c>
      <c r="H1289" s="1">
        <v>1000</v>
      </c>
      <c r="I1289" s="1">
        <v>21176322</v>
      </c>
      <c r="J1289" s="1" t="s">
        <v>1751</v>
      </c>
      <c r="K1289" s="1" t="s">
        <v>6710</v>
      </c>
      <c r="L1289" s="1" t="s">
        <v>6711</v>
      </c>
      <c r="M1289" s="1">
        <v>23747</v>
      </c>
      <c r="N1289" s="1">
        <v>5039</v>
      </c>
      <c r="O1289" s="1" t="s">
        <v>3088</v>
      </c>
      <c r="P1289" s="1">
        <v>0</v>
      </c>
      <c r="Q1289" s="1" t="s">
        <v>6712</v>
      </c>
      <c r="R1289" s="2" t="s">
        <v>6713</v>
      </c>
      <c r="S1289" s="1">
        <v>207</v>
      </c>
      <c r="T1289" s="1" t="s">
        <v>37</v>
      </c>
      <c r="U1289" s="1" t="s">
        <v>38</v>
      </c>
      <c r="V1289" s="1" t="s">
        <v>39</v>
      </c>
      <c r="W1289" s="1">
        <v>40000000</v>
      </c>
      <c r="X1289" s="1">
        <v>2004</v>
      </c>
      <c r="Y1289" s="1">
        <v>1000</v>
      </c>
      <c r="Z1289" s="1">
        <v>4</v>
      </c>
      <c r="AA1289" s="1">
        <v>2.35</v>
      </c>
      <c r="AB1289" s="1">
        <v>0</v>
      </c>
    </row>
    <row r="1290" spans="1:28" x14ac:dyDescent="0.2">
      <c r="A1290" s="1" t="s">
        <v>28</v>
      </c>
      <c r="B1290" s="1" t="s">
        <v>4290</v>
      </c>
      <c r="C1290" s="1">
        <v>50</v>
      </c>
      <c r="D1290" s="1">
        <v>111</v>
      </c>
      <c r="E1290" s="1">
        <v>17</v>
      </c>
      <c r="F1290" s="1">
        <v>889</v>
      </c>
      <c r="G1290" s="1" t="s">
        <v>3259</v>
      </c>
      <c r="H1290" s="1">
        <v>14000</v>
      </c>
      <c r="I1290" s="1">
        <v>20300000</v>
      </c>
      <c r="J1290" s="1" t="s">
        <v>4074</v>
      </c>
      <c r="K1290" s="1" t="s">
        <v>2381</v>
      </c>
      <c r="L1290" s="1" t="s">
        <v>6714</v>
      </c>
      <c r="M1290" s="1">
        <v>16741</v>
      </c>
      <c r="N1290" s="1">
        <v>17877</v>
      </c>
      <c r="O1290" s="1" t="s">
        <v>3176</v>
      </c>
      <c r="P1290" s="1">
        <v>2</v>
      </c>
      <c r="Q1290" s="1" t="s">
        <v>6715</v>
      </c>
      <c r="R1290" s="2" t="s">
        <v>6716</v>
      </c>
      <c r="S1290" s="1">
        <v>60</v>
      </c>
      <c r="T1290" s="1" t="s">
        <v>37</v>
      </c>
      <c r="U1290" s="1" t="s">
        <v>38</v>
      </c>
      <c r="V1290" s="1" t="s">
        <v>584</v>
      </c>
      <c r="W1290" s="1">
        <v>40000000</v>
      </c>
      <c r="X1290" s="1">
        <v>1996</v>
      </c>
      <c r="Y1290" s="1">
        <v>940</v>
      </c>
      <c r="Z1290" s="1">
        <v>6.2</v>
      </c>
      <c r="AA1290" s="1">
        <v>1.85</v>
      </c>
      <c r="AB1290" s="1">
        <v>309</v>
      </c>
    </row>
    <row r="1291" spans="1:28" x14ac:dyDescent="0.2">
      <c r="A1291" s="1" t="s">
        <v>28</v>
      </c>
      <c r="B1291" s="1" t="s">
        <v>1303</v>
      </c>
      <c r="C1291" s="1">
        <v>181</v>
      </c>
      <c r="D1291" s="1">
        <v>131</v>
      </c>
      <c r="E1291" s="1">
        <v>719</v>
      </c>
      <c r="F1291" s="1">
        <v>683</v>
      </c>
      <c r="G1291" s="1" t="s">
        <v>6717</v>
      </c>
      <c r="H1291" s="1">
        <v>16000</v>
      </c>
      <c r="I1291" s="1">
        <v>20302961</v>
      </c>
      <c r="J1291" s="1" t="s">
        <v>3408</v>
      </c>
      <c r="K1291" s="1" t="s">
        <v>6718</v>
      </c>
      <c r="L1291" s="1" t="s">
        <v>6719</v>
      </c>
      <c r="M1291" s="1">
        <v>49874</v>
      </c>
      <c r="N1291" s="1">
        <v>18913</v>
      </c>
      <c r="O1291" s="1" t="s">
        <v>6142</v>
      </c>
      <c r="P1291" s="1">
        <v>0</v>
      </c>
      <c r="Q1291" s="1" t="s">
        <v>6720</v>
      </c>
      <c r="R1291" s="2" t="s">
        <v>6721</v>
      </c>
      <c r="S1291" s="1">
        <v>450</v>
      </c>
      <c r="T1291" s="1" t="s">
        <v>37</v>
      </c>
      <c r="U1291" s="1" t="s">
        <v>1464</v>
      </c>
      <c r="V1291" s="1" t="s">
        <v>6722</v>
      </c>
      <c r="W1291" s="1">
        <v>45000000</v>
      </c>
      <c r="X1291" s="1">
        <v>1995</v>
      </c>
      <c r="Y1291" s="1">
        <v>893</v>
      </c>
      <c r="Z1291" s="1">
        <v>4.5999999999999996</v>
      </c>
      <c r="AA1291" s="1">
        <v>2.35</v>
      </c>
      <c r="AB1291" s="1">
        <v>0</v>
      </c>
    </row>
    <row r="1292" spans="1:28" x14ac:dyDescent="0.2">
      <c r="A1292" s="1" t="s">
        <v>28</v>
      </c>
      <c r="B1292" s="1" t="s">
        <v>6723</v>
      </c>
      <c r="C1292" s="1">
        <v>260</v>
      </c>
      <c r="D1292" s="1">
        <v>123</v>
      </c>
      <c r="E1292" s="1">
        <v>0</v>
      </c>
      <c r="F1292" s="1">
        <v>826</v>
      </c>
      <c r="G1292" s="1" t="s">
        <v>2290</v>
      </c>
      <c r="H1292" s="1">
        <v>4000</v>
      </c>
      <c r="I1292" s="1">
        <v>15962471</v>
      </c>
      <c r="J1292" s="1" t="s">
        <v>6112</v>
      </c>
      <c r="K1292" s="1" t="s">
        <v>83</v>
      </c>
      <c r="L1292" s="1" t="s">
        <v>6724</v>
      </c>
      <c r="M1292" s="1">
        <v>79892</v>
      </c>
      <c r="N1292" s="1">
        <v>7243</v>
      </c>
      <c r="O1292" s="1" t="s">
        <v>903</v>
      </c>
      <c r="P1292" s="1">
        <v>1</v>
      </c>
      <c r="Q1292" s="1" t="s">
        <v>6725</v>
      </c>
      <c r="R1292" s="2" t="s">
        <v>6726</v>
      </c>
      <c r="S1292" s="1">
        <v>619</v>
      </c>
      <c r="T1292" s="1" t="s">
        <v>37</v>
      </c>
      <c r="U1292" s="1" t="s">
        <v>38</v>
      </c>
      <c r="V1292" s="1" t="s">
        <v>39</v>
      </c>
      <c r="W1292" s="1">
        <v>40000000</v>
      </c>
      <c r="X1292" s="1">
        <v>2006</v>
      </c>
      <c r="Y1292" s="1">
        <v>887</v>
      </c>
      <c r="Z1292" s="1">
        <v>6.4</v>
      </c>
      <c r="AA1292" s="1">
        <v>1.85</v>
      </c>
      <c r="AB1292" s="1">
        <v>0</v>
      </c>
    </row>
    <row r="1293" spans="1:28" x14ac:dyDescent="0.2">
      <c r="A1293" s="1" t="s">
        <v>28</v>
      </c>
      <c r="B1293" s="1" t="s">
        <v>5327</v>
      </c>
      <c r="C1293" s="1">
        <v>40</v>
      </c>
      <c r="D1293" s="1">
        <v>101</v>
      </c>
      <c r="E1293" s="1">
        <v>58</v>
      </c>
      <c r="F1293" s="1">
        <v>497</v>
      </c>
      <c r="G1293" s="1" t="s">
        <v>2522</v>
      </c>
      <c r="H1293" s="1">
        <v>12000</v>
      </c>
      <c r="I1293" s="1">
        <v>14942422</v>
      </c>
      <c r="J1293" s="1" t="s">
        <v>333</v>
      </c>
      <c r="K1293" s="1" t="s">
        <v>704</v>
      </c>
      <c r="L1293" s="1" t="s">
        <v>6727</v>
      </c>
      <c r="M1293" s="1">
        <v>14226</v>
      </c>
      <c r="N1293" s="1">
        <v>14008</v>
      </c>
      <c r="O1293" s="1" t="s">
        <v>3537</v>
      </c>
      <c r="P1293" s="1">
        <v>3</v>
      </c>
      <c r="Q1293" s="1" t="s">
        <v>6728</v>
      </c>
      <c r="R1293" s="2" t="s">
        <v>6729</v>
      </c>
      <c r="S1293" s="1">
        <v>60</v>
      </c>
      <c r="T1293" s="1" t="s">
        <v>37</v>
      </c>
      <c r="U1293" s="1" t="s">
        <v>38</v>
      </c>
      <c r="V1293" s="1" t="s">
        <v>584</v>
      </c>
      <c r="W1293" s="1">
        <v>40000000</v>
      </c>
      <c r="X1293" s="1">
        <v>1995</v>
      </c>
      <c r="Y1293" s="1">
        <v>975</v>
      </c>
      <c r="Z1293" s="1">
        <v>5.9</v>
      </c>
      <c r="AA1293" s="1">
        <v>1.85</v>
      </c>
      <c r="AB1293" s="1">
        <v>555</v>
      </c>
    </row>
    <row r="1294" spans="1:28" x14ac:dyDescent="0.2">
      <c r="A1294" s="1" t="s">
        <v>28</v>
      </c>
      <c r="B1294" s="1" t="s">
        <v>6730</v>
      </c>
      <c r="C1294" s="1">
        <v>102</v>
      </c>
      <c r="D1294" s="1">
        <v>102</v>
      </c>
      <c r="E1294" s="1">
        <v>19</v>
      </c>
      <c r="F1294" s="1">
        <v>351</v>
      </c>
      <c r="G1294" s="1" t="s">
        <v>4769</v>
      </c>
      <c r="H1294" s="1">
        <v>13000</v>
      </c>
      <c r="I1294" s="1">
        <v>14967182</v>
      </c>
      <c r="J1294" s="1" t="s">
        <v>463</v>
      </c>
      <c r="K1294" s="1" t="s">
        <v>1783</v>
      </c>
      <c r="L1294" s="1" t="s">
        <v>6731</v>
      </c>
      <c r="M1294" s="1">
        <v>27305</v>
      </c>
      <c r="N1294" s="1">
        <v>14463</v>
      </c>
      <c r="O1294" s="1" t="s">
        <v>6732</v>
      </c>
      <c r="P1294" s="1">
        <v>1</v>
      </c>
      <c r="Q1294" s="1" t="s">
        <v>6733</v>
      </c>
      <c r="R1294" s="2" t="s">
        <v>6734</v>
      </c>
      <c r="S1294" s="1">
        <v>284</v>
      </c>
      <c r="T1294" s="1" t="s">
        <v>37</v>
      </c>
      <c r="U1294" s="1" t="s">
        <v>38</v>
      </c>
      <c r="V1294" s="1" t="s">
        <v>584</v>
      </c>
      <c r="W1294" s="1">
        <v>40000000</v>
      </c>
      <c r="X1294" s="1">
        <v>2000</v>
      </c>
      <c r="Y1294" s="1">
        <v>530</v>
      </c>
      <c r="Z1294" s="1">
        <v>5.0999999999999996</v>
      </c>
      <c r="AA1294" s="1">
        <v>2.35</v>
      </c>
      <c r="AB1294" s="1">
        <v>604</v>
      </c>
    </row>
    <row r="1295" spans="1:28" x14ac:dyDescent="0.2">
      <c r="A1295" s="1" t="s">
        <v>28</v>
      </c>
      <c r="B1295" s="1" t="s">
        <v>6735</v>
      </c>
      <c r="C1295" s="1">
        <v>371</v>
      </c>
      <c r="D1295" s="1">
        <v>114</v>
      </c>
      <c r="E1295" s="1">
        <v>171</v>
      </c>
      <c r="F1295" s="1">
        <v>284</v>
      </c>
      <c r="G1295" s="1" t="s">
        <v>6736</v>
      </c>
      <c r="H1295" s="1">
        <v>6000</v>
      </c>
      <c r="I1295" s="1">
        <v>18996755</v>
      </c>
      <c r="J1295" s="1" t="s">
        <v>4074</v>
      </c>
      <c r="K1295" s="1" t="s">
        <v>207</v>
      </c>
      <c r="L1295" s="1" t="s">
        <v>6737</v>
      </c>
      <c r="M1295" s="1">
        <v>145270</v>
      </c>
      <c r="N1295" s="1">
        <v>7099</v>
      </c>
      <c r="O1295" s="1" t="s">
        <v>6738</v>
      </c>
      <c r="P1295" s="1">
        <v>0</v>
      </c>
      <c r="Q1295" s="1" t="s">
        <v>6739</v>
      </c>
      <c r="R1295" s="2" t="s">
        <v>6740</v>
      </c>
      <c r="S1295" s="1">
        <v>322</v>
      </c>
      <c r="T1295" s="1" t="s">
        <v>37</v>
      </c>
      <c r="U1295" s="1" t="s">
        <v>3570</v>
      </c>
      <c r="V1295" s="1" t="s">
        <v>39</v>
      </c>
      <c r="W1295" s="1">
        <v>45000000</v>
      </c>
      <c r="X1295" s="1">
        <v>2012</v>
      </c>
      <c r="Y1295" s="1">
        <v>382</v>
      </c>
      <c r="Z1295" s="1">
        <v>7.6</v>
      </c>
      <c r="AA1295" s="1">
        <v>2.35</v>
      </c>
      <c r="AB1295" s="1">
        <v>54000</v>
      </c>
    </row>
    <row r="1296" spans="1:28" x14ac:dyDescent="0.2">
      <c r="A1296" s="1" t="s">
        <v>28</v>
      </c>
      <c r="B1296" s="1" t="s">
        <v>6741</v>
      </c>
      <c r="C1296" s="1">
        <v>49</v>
      </c>
      <c r="D1296" s="1">
        <v>107</v>
      </c>
      <c r="E1296" s="1">
        <v>124</v>
      </c>
      <c r="F1296" s="1">
        <v>572</v>
      </c>
      <c r="G1296" s="1" t="s">
        <v>1679</v>
      </c>
      <c r="H1296" s="1">
        <v>636</v>
      </c>
      <c r="I1296" s="1">
        <v>14375181</v>
      </c>
      <c r="J1296" s="1" t="s">
        <v>6742</v>
      </c>
      <c r="K1296" s="1" t="s">
        <v>6743</v>
      </c>
      <c r="L1296" s="1" t="s">
        <v>6744</v>
      </c>
      <c r="M1296" s="1">
        <v>8692</v>
      </c>
      <c r="N1296" s="1">
        <v>3374</v>
      </c>
      <c r="O1296" s="1" t="s">
        <v>6745</v>
      </c>
      <c r="P1296" s="1">
        <v>2</v>
      </c>
      <c r="Q1296" s="1" t="s">
        <v>6746</v>
      </c>
      <c r="R1296" s="2" t="s">
        <v>6747</v>
      </c>
      <c r="S1296" s="1">
        <v>126</v>
      </c>
      <c r="T1296" s="1" t="s">
        <v>37</v>
      </c>
      <c r="U1296" s="1" t="s">
        <v>38</v>
      </c>
      <c r="V1296" s="1" t="s">
        <v>39</v>
      </c>
      <c r="W1296" s="1">
        <v>51000000</v>
      </c>
      <c r="X1296" s="1">
        <v>1987</v>
      </c>
      <c r="Y1296" s="1">
        <v>631</v>
      </c>
      <c r="Z1296" s="1">
        <v>4.2</v>
      </c>
      <c r="AA1296" s="1">
        <v>1.85</v>
      </c>
      <c r="AB1296" s="1">
        <v>754</v>
      </c>
    </row>
    <row r="1297" spans="1:28" x14ac:dyDescent="0.2">
      <c r="A1297" s="1" t="s">
        <v>28</v>
      </c>
      <c r="B1297" s="1" t="s">
        <v>5381</v>
      </c>
      <c r="C1297" s="1">
        <v>335</v>
      </c>
      <c r="D1297" s="1">
        <v>87</v>
      </c>
      <c r="E1297" s="1">
        <v>0</v>
      </c>
      <c r="F1297" s="1">
        <v>563</v>
      </c>
      <c r="G1297" s="1" t="s">
        <v>2376</v>
      </c>
      <c r="H1297" s="1">
        <v>13000</v>
      </c>
      <c r="I1297" s="1">
        <v>20999103</v>
      </c>
      <c r="J1297" s="1" t="s">
        <v>6748</v>
      </c>
      <c r="K1297" s="1" t="s">
        <v>546</v>
      </c>
      <c r="L1297" s="1" t="s">
        <v>6749</v>
      </c>
      <c r="M1297" s="1">
        <v>139114</v>
      </c>
      <c r="N1297" s="1">
        <v>24770</v>
      </c>
      <c r="O1297" s="1" t="s">
        <v>239</v>
      </c>
      <c r="P1297" s="1">
        <v>0</v>
      </c>
      <c r="Q1297" s="1" t="s">
        <v>6750</v>
      </c>
      <c r="R1297" s="2" t="s">
        <v>6751</v>
      </c>
      <c r="S1297" s="1">
        <v>245</v>
      </c>
      <c r="T1297" s="1" t="s">
        <v>37</v>
      </c>
      <c r="U1297" s="1" t="s">
        <v>38</v>
      </c>
      <c r="V1297" s="1" t="s">
        <v>94</v>
      </c>
      <c r="W1297" s="1">
        <v>40000000</v>
      </c>
      <c r="X1297" s="1">
        <v>2009</v>
      </c>
      <c r="Y1297" s="1">
        <v>11000</v>
      </c>
      <c r="Z1297" s="1">
        <v>7.8</v>
      </c>
      <c r="AA1297" s="1">
        <v>1.85</v>
      </c>
      <c r="AB1297" s="1">
        <v>15000</v>
      </c>
    </row>
    <row r="1298" spans="1:28" x14ac:dyDescent="0.2">
      <c r="A1298" s="1" t="s">
        <v>28</v>
      </c>
      <c r="B1298" s="1" t="s">
        <v>4436</v>
      </c>
      <c r="C1298" s="1">
        <v>86</v>
      </c>
      <c r="D1298" s="1">
        <v>103</v>
      </c>
      <c r="E1298" s="1">
        <v>65</v>
      </c>
      <c r="F1298" s="1">
        <v>311</v>
      </c>
      <c r="G1298" s="1" t="s">
        <v>4134</v>
      </c>
      <c r="H1298" s="1">
        <v>11000</v>
      </c>
      <c r="I1298" s="1">
        <v>14448589</v>
      </c>
      <c r="J1298" s="1" t="s">
        <v>1680</v>
      </c>
      <c r="K1298" s="1" t="s">
        <v>564</v>
      </c>
      <c r="L1298" s="1" t="s">
        <v>6752</v>
      </c>
      <c r="M1298" s="1">
        <v>19364</v>
      </c>
      <c r="N1298" s="1">
        <v>12566</v>
      </c>
      <c r="O1298" s="1" t="s">
        <v>6753</v>
      </c>
      <c r="P1298" s="1">
        <v>2</v>
      </c>
      <c r="Q1298" s="1" t="s">
        <v>6754</v>
      </c>
      <c r="R1298" s="2" t="s">
        <v>6755</v>
      </c>
      <c r="S1298" s="1">
        <v>128</v>
      </c>
      <c r="T1298" s="1" t="s">
        <v>37</v>
      </c>
      <c r="U1298" s="1" t="s">
        <v>38</v>
      </c>
      <c r="V1298" s="1" t="s">
        <v>39</v>
      </c>
      <c r="W1298" s="1">
        <v>40000000</v>
      </c>
      <c r="X1298" s="1">
        <v>2002</v>
      </c>
      <c r="Y1298" s="1">
        <v>944</v>
      </c>
      <c r="Z1298" s="1">
        <v>5.8</v>
      </c>
      <c r="AA1298" s="1">
        <v>2.35</v>
      </c>
      <c r="AB1298" s="1">
        <v>835</v>
      </c>
    </row>
    <row r="1299" spans="1:28" x14ac:dyDescent="0.2">
      <c r="A1299" s="1" t="s">
        <v>28</v>
      </c>
      <c r="B1299" s="1" t="s">
        <v>5366</v>
      </c>
      <c r="C1299" s="1">
        <v>40</v>
      </c>
      <c r="D1299" s="1">
        <v>99</v>
      </c>
      <c r="E1299" s="1">
        <v>0</v>
      </c>
      <c r="F1299" s="1">
        <v>402</v>
      </c>
      <c r="G1299" s="1" t="s">
        <v>2787</v>
      </c>
      <c r="H1299" s="1">
        <v>782</v>
      </c>
      <c r="I1299" s="1">
        <v>14358033</v>
      </c>
      <c r="J1299" s="1" t="s">
        <v>6756</v>
      </c>
      <c r="K1299" s="1" t="s">
        <v>6757</v>
      </c>
      <c r="L1299" s="1" t="s">
        <v>6758</v>
      </c>
      <c r="M1299" s="1">
        <v>17365</v>
      </c>
      <c r="N1299" s="1">
        <v>2125</v>
      </c>
      <c r="O1299" s="1" t="s">
        <v>6759</v>
      </c>
      <c r="P1299" s="1">
        <v>2</v>
      </c>
      <c r="Q1299" s="1" t="s">
        <v>6760</v>
      </c>
      <c r="R1299" s="2" t="s">
        <v>6761</v>
      </c>
      <c r="S1299" s="1">
        <v>66</v>
      </c>
      <c r="T1299" s="1" t="s">
        <v>37</v>
      </c>
      <c r="U1299" s="1" t="s">
        <v>38</v>
      </c>
      <c r="V1299" s="1" t="s">
        <v>39</v>
      </c>
      <c r="W1299" s="1">
        <v>40000000</v>
      </c>
      <c r="X1299" s="1">
        <v>1992</v>
      </c>
      <c r="Y1299" s="1">
        <v>658</v>
      </c>
      <c r="Z1299" s="1">
        <v>5.9</v>
      </c>
      <c r="AA1299" s="1">
        <v>2.35</v>
      </c>
      <c r="AB1299" s="1">
        <v>630</v>
      </c>
    </row>
    <row r="1300" spans="1:28" x14ac:dyDescent="0.2">
      <c r="A1300" s="1" t="s">
        <v>746</v>
      </c>
      <c r="B1300" s="1" t="s">
        <v>4175</v>
      </c>
      <c r="C1300" s="1">
        <v>242</v>
      </c>
      <c r="D1300" s="1">
        <v>122</v>
      </c>
      <c r="E1300" s="1">
        <v>0</v>
      </c>
      <c r="F1300" s="1">
        <v>54</v>
      </c>
      <c r="G1300" s="1" t="s">
        <v>6203</v>
      </c>
      <c r="H1300" s="1">
        <v>326</v>
      </c>
      <c r="I1300" s="1">
        <v>33201661</v>
      </c>
      <c r="J1300" s="1" t="s">
        <v>1680</v>
      </c>
      <c r="K1300" s="1" t="s">
        <v>5895</v>
      </c>
      <c r="L1300" s="1" t="s">
        <v>6762</v>
      </c>
      <c r="M1300" s="1">
        <v>534262</v>
      </c>
      <c r="N1300" s="1">
        <v>809</v>
      </c>
      <c r="O1300" s="1" t="s">
        <v>6763</v>
      </c>
      <c r="P1300" s="1">
        <v>0</v>
      </c>
      <c r="Q1300" s="1" t="s">
        <v>6764</v>
      </c>
      <c r="R1300" s="2" t="s">
        <v>6765</v>
      </c>
      <c r="S1300" s="1">
        <v>1314</v>
      </c>
      <c r="T1300" s="1" t="s">
        <v>1463</v>
      </c>
      <c r="U1300" s="1" t="s">
        <v>1464</v>
      </c>
      <c r="V1300" s="1" t="s">
        <v>584</v>
      </c>
      <c r="W1300" s="1">
        <v>77000000</v>
      </c>
      <c r="X1300" s="1">
        <v>2001</v>
      </c>
      <c r="Y1300" s="1">
        <v>326</v>
      </c>
      <c r="Z1300" s="1">
        <v>8.4</v>
      </c>
      <c r="AA1300" s="1">
        <v>2.35</v>
      </c>
      <c r="AB1300" s="1">
        <v>39000</v>
      </c>
    </row>
    <row r="1301" spans="1:28" x14ac:dyDescent="0.2">
      <c r="A1301" s="1" t="s">
        <v>28</v>
      </c>
      <c r="B1301" s="1" t="s">
        <v>6766</v>
      </c>
      <c r="C1301" s="1">
        <v>70</v>
      </c>
      <c r="D1301" s="1">
        <v>91</v>
      </c>
      <c r="E1301" s="1">
        <v>29</v>
      </c>
      <c r="F1301" s="1">
        <v>762</v>
      </c>
      <c r="G1301" s="1" t="s">
        <v>6767</v>
      </c>
      <c r="H1301" s="1">
        <v>976</v>
      </c>
      <c r="I1301" s="1">
        <v>14018364</v>
      </c>
      <c r="J1301" s="1" t="s">
        <v>6768</v>
      </c>
      <c r="K1301" s="1" t="s">
        <v>6769</v>
      </c>
      <c r="L1301" s="1" t="s">
        <v>6770</v>
      </c>
      <c r="M1301" s="1">
        <v>17722</v>
      </c>
      <c r="N1301" s="1">
        <v>3974</v>
      </c>
      <c r="O1301" s="1" t="s">
        <v>6771</v>
      </c>
      <c r="P1301" s="1">
        <v>1</v>
      </c>
      <c r="Q1301" s="1" t="s">
        <v>6772</v>
      </c>
      <c r="R1301" s="2" t="s">
        <v>6773</v>
      </c>
      <c r="S1301" s="1">
        <v>111</v>
      </c>
      <c r="T1301" s="1" t="s">
        <v>37</v>
      </c>
      <c r="U1301" s="1" t="s">
        <v>38</v>
      </c>
      <c r="V1301" s="1" t="s">
        <v>94</v>
      </c>
      <c r="W1301" s="1">
        <v>30000000</v>
      </c>
      <c r="X1301" s="1">
        <v>2004</v>
      </c>
      <c r="Y1301" s="1">
        <v>799</v>
      </c>
      <c r="Z1301" s="1">
        <v>4.8</v>
      </c>
      <c r="AA1301" s="1">
        <v>1.85</v>
      </c>
      <c r="AB1301" s="1">
        <v>849</v>
      </c>
    </row>
    <row r="1302" spans="1:28" x14ac:dyDescent="0.2">
      <c r="A1302" s="1" t="s">
        <v>28</v>
      </c>
      <c r="B1302" s="1" t="s">
        <v>6774</v>
      </c>
      <c r="C1302" s="1">
        <v>135</v>
      </c>
      <c r="D1302" s="1">
        <v>103</v>
      </c>
      <c r="E1302" s="1">
        <v>14</v>
      </c>
      <c r="F1302" s="1">
        <v>624</v>
      </c>
      <c r="G1302" s="1" t="s">
        <v>6381</v>
      </c>
      <c r="H1302" s="1">
        <v>865</v>
      </c>
      <c r="I1302" s="1">
        <v>13395939</v>
      </c>
      <c r="J1302" s="1" t="s">
        <v>1414</v>
      </c>
      <c r="K1302" s="1" t="s">
        <v>5968</v>
      </c>
      <c r="L1302" s="1" t="s">
        <v>6775</v>
      </c>
      <c r="M1302" s="1">
        <v>43442</v>
      </c>
      <c r="N1302" s="1">
        <v>3639</v>
      </c>
      <c r="O1302" s="1" t="s">
        <v>2388</v>
      </c>
      <c r="P1302" s="1">
        <v>4</v>
      </c>
      <c r="Q1302" s="1" t="s">
        <v>6776</v>
      </c>
      <c r="R1302" s="2" t="s">
        <v>6777</v>
      </c>
      <c r="S1302" s="1">
        <v>146</v>
      </c>
      <c r="T1302" s="1" t="s">
        <v>37</v>
      </c>
      <c r="U1302" s="1" t="s">
        <v>56</v>
      </c>
      <c r="V1302" s="1" t="s">
        <v>584</v>
      </c>
      <c r="W1302" s="1">
        <v>60000000</v>
      </c>
      <c r="X1302" s="1">
        <v>2004</v>
      </c>
      <c r="Y1302" s="1">
        <v>826</v>
      </c>
      <c r="Z1302" s="1">
        <v>6.2</v>
      </c>
      <c r="AA1302" s="1">
        <v>1.85</v>
      </c>
      <c r="AB1302" s="1">
        <v>0</v>
      </c>
    </row>
    <row r="1303" spans="1:28" x14ac:dyDescent="0.2">
      <c r="A1303" s="1" t="s">
        <v>28</v>
      </c>
      <c r="B1303" s="1" t="s">
        <v>6296</v>
      </c>
      <c r="C1303" s="1">
        <v>125</v>
      </c>
      <c r="D1303" s="1">
        <v>107</v>
      </c>
      <c r="E1303" s="1">
        <v>42</v>
      </c>
      <c r="F1303" s="1">
        <v>171</v>
      </c>
      <c r="G1303" s="1" t="s">
        <v>1501</v>
      </c>
      <c r="H1303" s="1">
        <v>875</v>
      </c>
      <c r="I1303" s="1">
        <v>20113965</v>
      </c>
      <c r="J1303" s="1" t="s">
        <v>6325</v>
      </c>
      <c r="K1303" s="1" t="s">
        <v>2496</v>
      </c>
      <c r="L1303" s="1" t="s">
        <v>6778</v>
      </c>
      <c r="M1303" s="1">
        <v>15231</v>
      </c>
      <c r="N1303" s="1">
        <v>1702</v>
      </c>
      <c r="O1303" s="1" t="s">
        <v>6779</v>
      </c>
      <c r="P1303" s="1">
        <v>3</v>
      </c>
      <c r="Q1303" s="1" t="s">
        <v>6780</v>
      </c>
      <c r="R1303" s="2" t="s">
        <v>6781</v>
      </c>
      <c r="S1303" s="1">
        <v>66</v>
      </c>
      <c r="T1303" s="1" t="s">
        <v>37</v>
      </c>
      <c r="U1303" s="1" t="s">
        <v>38</v>
      </c>
      <c r="V1303" s="1" t="s">
        <v>94</v>
      </c>
      <c r="W1303" s="1">
        <v>40000000</v>
      </c>
      <c r="X1303" s="1">
        <v>2012</v>
      </c>
      <c r="Y1303" s="1">
        <v>596</v>
      </c>
      <c r="Z1303" s="1">
        <v>6.5</v>
      </c>
      <c r="AA1303" s="1">
        <v>2.35</v>
      </c>
      <c r="AB1303" s="1">
        <v>0</v>
      </c>
    </row>
    <row r="1304" spans="1:28" x14ac:dyDescent="0.2">
      <c r="A1304" s="1" t="s">
        <v>28</v>
      </c>
      <c r="B1304" s="1" t="s">
        <v>6782</v>
      </c>
      <c r="C1304" s="1">
        <v>54</v>
      </c>
      <c r="D1304" s="1">
        <v>106</v>
      </c>
      <c r="E1304" s="1">
        <v>22</v>
      </c>
      <c r="F1304" s="1">
        <v>613</v>
      </c>
      <c r="G1304" s="1" t="s">
        <v>4205</v>
      </c>
      <c r="H1304" s="1">
        <v>2000</v>
      </c>
      <c r="I1304" s="1">
        <v>13376506</v>
      </c>
      <c r="J1304" s="1" t="s">
        <v>3408</v>
      </c>
      <c r="K1304" s="1" t="s">
        <v>5901</v>
      </c>
      <c r="L1304" s="1" t="s">
        <v>6783</v>
      </c>
      <c r="M1304" s="1">
        <v>10413</v>
      </c>
      <c r="N1304" s="1">
        <v>4327</v>
      </c>
      <c r="O1304" s="1" t="s">
        <v>6784</v>
      </c>
      <c r="P1304" s="1">
        <v>1</v>
      </c>
      <c r="Q1304" s="1" t="s">
        <v>6785</v>
      </c>
      <c r="R1304" s="2" t="s">
        <v>6786</v>
      </c>
      <c r="S1304" s="1">
        <v>111</v>
      </c>
      <c r="T1304" s="1" t="s">
        <v>37</v>
      </c>
      <c r="U1304" s="1" t="s">
        <v>38</v>
      </c>
      <c r="V1304" s="1" t="s">
        <v>39</v>
      </c>
      <c r="W1304" s="1">
        <v>40000000</v>
      </c>
      <c r="X1304" s="1">
        <v>1999</v>
      </c>
      <c r="Y1304" s="1">
        <v>642</v>
      </c>
      <c r="Z1304" s="1">
        <v>6.3</v>
      </c>
      <c r="AA1304" s="1">
        <v>1.85</v>
      </c>
      <c r="AB1304" s="1">
        <v>579</v>
      </c>
    </row>
    <row r="1305" spans="1:28" x14ac:dyDescent="0.2">
      <c r="A1305" s="1" t="s">
        <v>28</v>
      </c>
      <c r="B1305" s="1" t="s">
        <v>6787</v>
      </c>
      <c r="C1305" s="1">
        <v>104</v>
      </c>
      <c r="D1305" s="1">
        <v>101</v>
      </c>
      <c r="E1305" s="1">
        <v>37</v>
      </c>
      <c r="F1305" s="1">
        <v>595</v>
      </c>
      <c r="G1305" s="1" t="s">
        <v>6788</v>
      </c>
      <c r="H1305" s="1">
        <v>2000</v>
      </c>
      <c r="I1305" s="1">
        <v>13208023</v>
      </c>
      <c r="J1305" s="1" t="s">
        <v>6789</v>
      </c>
      <c r="K1305" s="1" t="s">
        <v>2267</v>
      </c>
      <c r="L1305" s="1" t="s">
        <v>6790</v>
      </c>
      <c r="M1305" s="1">
        <v>17309</v>
      </c>
      <c r="N1305" s="1">
        <v>4262</v>
      </c>
      <c r="O1305" s="1" t="s">
        <v>1822</v>
      </c>
      <c r="P1305" s="1">
        <v>1</v>
      </c>
      <c r="Q1305" s="1" t="s">
        <v>6791</v>
      </c>
      <c r="R1305" s="2" t="s">
        <v>6792</v>
      </c>
      <c r="S1305" s="1">
        <v>388</v>
      </c>
      <c r="T1305" s="1" t="s">
        <v>37</v>
      </c>
      <c r="U1305" s="1" t="s">
        <v>56</v>
      </c>
      <c r="V1305" s="1" t="s">
        <v>584</v>
      </c>
      <c r="W1305" s="1">
        <v>42000000</v>
      </c>
      <c r="X1305" s="1">
        <v>2002</v>
      </c>
      <c r="Y1305" s="1">
        <v>886</v>
      </c>
      <c r="Z1305" s="1">
        <v>3.3</v>
      </c>
      <c r="AA1305" s="1">
        <v>2.35</v>
      </c>
      <c r="AB1305" s="1">
        <v>612</v>
      </c>
    </row>
    <row r="1306" spans="1:28" x14ac:dyDescent="0.2">
      <c r="A1306" s="1" t="s">
        <v>28</v>
      </c>
      <c r="B1306" s="1" t="s">
        <v>1743</v>
      </c>
      <c r="C1306" s="1">
        <v>157</v>
      </c>
      <c r="D1306" s="1">
        <v>109</v>
      </c>
      <c r="E1306" s="1">
        <v>80</v>
      </c>
      <c r="F1306" s="1">
        <v>835</v>
      </c>
      <c r="G1306" s="1" t="s">
        <v>492</v>
      </c>
      <c r="H1306" s="1">
        <v>14000</v>
      </c>
      <c r="I1306" s="1">
        <v>13838130</v>
      </c>
      <c r="J1306" s="1" t="s">
        <v>1929</v>
      </c>
      <c r="K1306" s="1" t="s">
        <v>699</v>
      </c>
      <c r="L1306" s="1" t="s">
        <v>6793</v>
      </c>
      <c r="M1306" s="1">
        <v>35990</v>
      </c>
      <c r="N1306" s="1">
        <v>20503</v>
      </c>
      <c r="O1306" s="1" t="s">
        <v>3950</v>
      </c>
      <c r="P1306" s="1">
        <v>3</v>
      </c>
      <c r="Q1306" s="1" t="s">
        <v>6794</v>
      </c>
      <c r="R1306" s="2" t="s">
        <v>6795</v>
      </c>
      <c r="S1306" s="1">
        <v>157</v>
      </c>
      <c r="T1306" s="1" t="s">
        <v>37</v>
      </c>
      <c r="U1306" s="1" t="s">
        <v>38</v>
      </c>
      <c r="V1306" s="1" t="s">
        <v>39</v>
      </c>
      <c r="W1306" s="1">
        <v>40000000</v>
      </c>
      <c r="X1306" s="1">
        <v>2009</v>
      </c>
      <c r="Y1306" s="1">
        <v>4000</v>
      </c>
      <c r="Z1306" s="1">
        <v>5.9</v>
      </c>
      <c r="AA1306" s="1">
        <v>2.35</v>
      </c>
      <c r="AB1306" s="1">
        <v>0</v>
      </c>
    </row>
    <row r="1307" spans="1:28" x14ac:dyDescent="0.2">
      <c r="A1307" s="1" t="s">
        <v>28</v>
      </c>
      <c r="B1307" s="1" t="s">
        <v>6045</v>
      </c>
      <c r="C1307" s="1">
        <v>159</v>
      </c>
      <c r="D1307" s="1">
        <v>110</v>
      </c>
      <c r="E1307" s="1">
        <v>118</v>
      </c>
      <c r="F1307" s="1">
        <v>287</v>
      </c>
      <c r="G1307" s="1" t="s">
        <v>4531</v>
      </c>
      <c r="H1307" s="1">
        <v>11000</v>
      </c>
      <c r="I1307" s="1">
        <v>5773519</v>
      </c>
      <c r="J1307" s="1" t="s">
        <v>3170</v>
      </c>
      <c r="K1307" s="1" t="s">
        <v>103</v>
      </c>
      <c r="L1307" s="1" t="s">
        <v>6046</v>
      </c>
      <c r="M1307" s="1">
        <v>28618</v>
      </c>
      <c r="N1307" s="1">
        <v>12876</v>
      </c>
      <c r="O1307" s="1" t="s">
        <v>6047</v>
      </c>
      <c r="P1307" s="1">
        <v>2</v>
      </c>
      <c r="Q1307" s="1" t="s">
        <v>6048</v>
      </c>
      <c r="R1307" s="2" t="s">
        <v>6049</v>
      </c>
      <c r="S1307" s="1">
        <v>91</v>
      </c>
      <c r="T1307" s="1" t="s">
        <v>37</v>
      </c>
      <c r="U1307" s="1" t="s">
        <v>38</v>
      </c>
      <c r="V1307" s="1" t="s">
        <v>39</v>
      </c>
      <c r="W1307" s="1">
        <v>40000000</v>
      </c>
      <c r="X1307" s="1">
        <v>2015</v>
      </c>
      <c r="Y1307" s="1">
        <v>1000</v>
      </c>
      <c r="Z1307" s="1">
        <v>6</v>
      </c>
      <c r="AA1307" s="1">
        <v>2.35</v>
      </c>
      <c r="AB1307" s="1">
        <v>11000</v>
      </c>
    </row>
    <row r="1308" spans="1:28" x14ac:dyDescent="0.2">
      <c r="A1308" s="1" t="s">
        <v>28</v>
      </c>
      <c r="B1308" s="1" t="s">
        <v>5468</v>
      </c>
      <c r="C1308" s="1">
        <v>78</v>
      </c>
      <c r="D1308" s="1">
        <v>89</v>
      </c>
      <c r="E1308" s="1">
        <v>0</v>
      </c>
      <c r="F1308" s="1">
        <v>500</v>
      </c>
      <c r="G1308" s="1" t="s">
        <v>2092</v>
      </c>
      <c r="H1308" s="1">
        <v>1000</v>
      </c>
      <c r="I1308" s="1">
        <v>9652000</v>
      </c>
      <c r="J1308" s="1" t="s">
        <v>1670</v>
      </c>
      <c r="K1308" s="1" t="s">
        <v>1376</v>
      </c>
      <c r="L1308" s="1" t="s">
        <v>6796</v>
      </c>
      <c r="M1308" s="1">
        <v>46205</v>
      </c>
      <c r="N1308" s="1">
        <v>3096</v>
      </c>
      <c r="O1308" s="1" t="s">
        <v>2129</v>
      </c>
      <c r="P1308" s="1">
        <v>0</v>
      </c>
      <c r="Q1308" s="1" t="s">
        <v>6797</v>
      </c>
      <c r="R1308" s="2" t="s">
        <v>6798</v>
      </c>
      <c r="S1308" s="1">
        <v>147</v>
      </c>
      <c r="T1308" s="1" t="s">
        <v>37</v>
      </c>
      <c r="U1308" s="1" t="s">
        <v>38</v>
      </c>
      <c r="V1308" s="1" t="s">
        <v>39</v>
      </c>
      <c r="W1308" s="1">
        <v>40000000</v>
      </c>
      <c r="X1308" s="1">
        <v>2003</v>
      </c>
      <c r="Y1308" s="1">
        <v>627</v>
      </c>
      <c r="Z1308" s="1">
        <v>5.8</v>
      </c>
      <c r="AA1308" s="1">
        <v>1.85</v>
      </c>
      <c r="AB1308" s="1">
        <v>0</v>
      </c>
    </row>
    <row r="1309" spans="1:28" x14ac:dyDescent="0.2">
      <c r="A1309" s="1" t="s">
        <v>28</v>
      </c>
      <c r="B1309" s="1" t="s">
        <v>6799</v>
      </c>
      <c r="C1309" s="1">
        <v>88</v>
      </c>
      <c r="D1309" s="1">
        <v>100</v>
      </c>
      <c r="E1309" s="1">
        <v>92</v>
      </c>
      <c r="F1309" s="1">
        <v>706</v>
      </c>
      <c r="G1309" s="1" t="s">
        <v>273</v>
      </c>
      <c r="H1309" s="1">
        <v>1000</v>
      </c>
      <c r="I1309" s="1">
        <v>12081447</v>
      </c>
      <c r="J1309" s="1" t="s">
        <v>5509</v>
      </c>
      <c r="K1309" s="1" t="s">
        <v>803</v>
      </c>
      <c r="L1309" s="1" t="s">
        <v>6800</v>
      </c>
      <c r="M1309" s="1">
        <v>7794</v>
      </c>
      <c r="N1309" s="1">
        <v>4103</v>
      </c>
      <c r="O1309" s="1" t="s">
        <v>5264</v>
      </c>
      <c r="P1309" s="1">
        <v>2</v>
      </c>
      <c r="Q1309" s="1" t="s">
        <v>6801</v>
      </c>
      <c r="R1309" s="2" t="s">
        <v>6802</v>
      </c>
      <c r="S1309" s="1">
        <v>25</v>
      </c>
      <c r="T1309" s="1" t="s">
        <v>37</v>
      </c>
      <c r="U1309" s="1" t="s">
        <v>38</v>
      </c>
      <c r="V1309" s="1" t="s">
        <v>584</v>
      </c>
      <c r="X1309" s="1">
        <v>2008</v>
      </c>
      <c r="Y1309" s="1">
        <v>760</v>
      </c>
      <c r="Z1309" s="1">
        <v>6.5</v>
      </c>
      <c r="AA1309" s="1">
        <v>2.35</v>
      </c>
      <c r="AB1309" s="1">
        <v>866</v>
      </c>
    </row>
    <row r="1310" spans="1:28" x14ac:dyDescent="0.2">
      <c r="A1310" s="1" t="s">
        <v>28</v>
      </c>
      <c r="B1310" s="1" t="s">
        <v>6803</v>
      </c>
      <c r="C1310" s="1">
        <v>32</v>
      </c>
      <c r="D1310" s="1">
        <v>119</v>
      </c>
      <c r="E1310" s="1">
        <v>5</v>
      </c>
      <c r="F1310" s="1">
        <v>249</v>
      </c>
      <c r="G1310" s="1" t="s">
        <v>6804</v>
      </c>
      <c r="H1310" s="1">
        <v>521</v>
      </c>
      <c r="I1310" s="1">
        <v>7000000</v>
      </c>
      <c r="J1310" s="1" t="s">
        <v>711</v>
      </c>
      <c r="K1310" s="1" t="s">
        <v>5378</v>
      </c>
      <c r="L1310" s="1" t="s">
        <v>6805</v>
      </c>
      <c r="M1310" s="1">
        <v>2933</v>
      </c>
      <c r="N1310" s="1">
        <v>1883</v>
      </c>
      <c r="O1310" s="1" t="s">
        <v>6638</v>
      </c>
      <c r="P1310" s="1">
        <v>0</v>
      </c>
      <c r="Q1310" s="1" t="s">
        <v>6806</v>
      </c>
      <c r="R1310" s="2" t="s">
        <v>6807</v>
      </c>
      <c r="S1310" s="1">
        <v>70</v>
      </c>
      <c r="T1310" s="1" t="s">
        <v>37</v>
      </c>
      <c r="U1310" s="1" t="s">
        <v>56</v>
      </c>
      <c r="V1310" s="1" t="s">
        <v>94</v>
      </c>
      <c r="W1310" s="1">
        <v>36000000</v>
      </c>
      <c r="X1310" s="1">
        <v>1980</v>
      </c>
      <c r="Y1310" s="1">
        <v>372</v>
      </c>
      <c r="Z1310" s="1">
        <v>4.7</v>
      </c>
      <c r="AA1310" s="1">
        <v>2.35</v>
      </c>
      <c r="AB1310" s="1">
        <v>328</v>
      </c>
    </row>
    <row r="1311" spans="1:28" x14ac:dyDescent="0.2">
      <c r="A1311" s="1" t="s">
        <v>28</v>
      </c>
      <c r="B1311" s="1" t="s">
        <v>6808</v>
      </c>
      <c r="C1311" s="1">
        <v>75</v>
      </c>
      <c r="D1311" s="1">
        <v>83</v>
      </c>
      <c r="E1311" s="1">
        <v>7</v>
      </c>
      <c r="F1311" s="1">
        <v>485</v>
      </c>
      <c r="G1311" s="1" t="s">
        <v>3710</v>
      </c>
      <c r="H1311" s="1">
        <v>2000</v>
      </c>
      <c r="I1311" s="1">
        <v>10431220</v>
      </c>
      <c r="J1311" s="1" t="s">
        <v>646</v>
      </c>
      <c r="K1311" s="1" t="s">
        <v>6432</v>
      </c>
      <c r="L1311" s="1" t="s">
        <v>6809</v>
      </c>
      <c r="M1311" s="1">
        <v>24216</v>
      </c>
      <c r="N1311" s="1">
        <v>4024</v>
      </c>
      <c r="O1311" s="1" t="s">
        <v>4220</v>
      </c>
      <c r="P1311" s="1">
        <v>0</v>
      </c>
      <c r="Q1311" s="1" t="s">
        <v>6810</v>
      </c>
      <c r="R1311" s="2" t="s">
        <v>6811</v>
      </c>
      <c r="S1311" s="1">
        <v>162</v>
      </c>
      <c r="T1311" s="1" t="s">
        <v>37</v>
      </c>
      <c r="U1311" s="1" t="s">
        <v>38</v>
      </c>
      <c r="V1311" s="1" t="s">
        <v>584</v>
      </c>
      <c r="W1311" s="1">
        <v>24000000</v>
      </c>
      <c r="X1311" s="1">
        <v>1999</v>
      </c>
      <c r="Y1311" s="1">
        <v>577</v>
      </c>
      <c r="Z1311" s="1">
        <v>4.0999999999999996</v>
      </c>
      <c r="AA1311" s="1">
        <v>1.85</v>
      </c>
      <c r="AB1311" s="1">
        <v>401</v>
      </c>
    </row>
    <row r="1312" spans="1:28" x14ac:dyDescent="0.2">
      <c r="A1312" s="1" t="s">
        <v>28</v>
      </c>
      <c r="B1312" s="1" t="s">
        <v>6812</v>
      </c>
      <c r="C1312" s="1">
        <v>219</v>
      </c>
      <c r="D1312" s="1">
        <v>108</v>
      </c>
      <c r="E1312" s="1">
        <v>22</v>
      </c>
      <c r="F1312" s="1">
        <v>61</v>
      </c>
      <c r="G1312" s="1" t="s">
        <v>535</v>
      </c>
      <c r="H1312" s="1">
        <v>12000</v>
      </c>
      <c r="I1312" s="1">
        <v>10326062</v>
      </c>
      <c r="J1312" s="1" t="s">
        <v>6813</v>
      </c>
      <c r="K1312" s="1" t="s">
        <v>4836</v>
      </c>
      <c r="L1312" s="1" t="s">
        <v>6814</v>
      </c>
      <c r="M1312" s="1">
        <v>121432</v>
      </c>
      <c r="N1312" s="1">
        <v>14127</v>
      </c>
      <c r="O1312" s="1" t="s">
        <v>6815</v>
      </c>
      <c r="P1312" s="1">
        <v>0</v>
      </c>
      <c r="Q1312" s="1" t="s">
        <v>6816</v>
      </c>
      <c r="R1312" s="2" t="s">
        <v>6817</v>
      </c>
      <c r="S1312" s="1">
        <v>310</v>
      </c>
      <c r="T1312" s="1" t="s">
        <v>37</v>
      </c>
      <c r="U1312" s="1" t="s">
        <v>766</v>
      </c>
      <c r="V1312" s="1" t="s">
        <v>584</v>
      </c>
      <c r="W1312" s="1">
        <v>33000000</v>
      </c>
      <c r="X1312" s="1">
        <v>2009</v>
      </c>
      <c r="Y1312" s="1">
        <v>2000</v>
      </c>
      <c r="Z1312" s="1">
        <v>6.8</v>
      </c>
      <c r="AA1312" s="1">
        <v>2.35</v>
      </c>
      <c r="AB1312" s="1">
        <v>10000</v>
      </c>
    </row>
    <row r="1313" spans="1:28" x14ac:dyDescent="0.2">
      <c r="A1313" s="1" t="s">
        <v>28</v>
      </c>
      <c r="B1313" s="1" t="s">
        <v>5163</v>
      </c>
      <c r="C1313" s="1">
        <v>83</v>
      </c>
      <c r="D1313" s="1">
        <v>102</v>
      </c>
      <c r="E1313" s="1">
        <v>39</v>
      </c>
      <c r="F1313" s="1">
        <v>259</v>
      </c>
      <c r="G1313" s="1" t="s">
        <v>1539</v>
      </c>
      <c r="H1313" s="1">
        <v>1000</v>
      </c>
      <c r="I1313" s="1">
        <v>6114237</v>
      </c>
      <c r="J1313" s="1" t="s">
        <v>2201</v>
      </c>
      <c r="K1313" s="1" t="s">
        <v>4177</v>
      </c>
      <c r="L1313" s="1" t="s">
        <v>6818</v>
      </c>
      <c r="M1313" s="1">
        <v>19986</v>
      </c>
      <c r="N1313" s="1">
        <v>2664</v>
      </c>
      <c r="O1313" s="1" t="s">
        <v>6819</v>
      </c>
      <c r="P1313" s="1">
        <v>4</v>
      </c>
      <c r="Q1313" s="1" t="s">
        <v>6820</v>
      </c>
      <c r="R1313" s="2" t="s">
        <v>6821</v>
      </c>
      <c r="S1313" s="1">
        <v>207</v>
      </c>
      <c r="T1313" s="1" t="s">
        <v>37</v>
      </c>
      <c r="U1313" s="1" t="s">
        <v>38</v>
      </c>
      <c r="V1313" s="1" t="s">
        <v>584</v>
      </c>
      <c r="W1313" s="1">
        <v>40000000</v>
      </c>
      <c r="X1313" s="1">
        <v>2001</v>
      </c>
      <c r="Y1313" s="1">
        <v>1000</v>
      </c>
      <c r="Z1313" s="1">
        <v>6.2</v>
      </c>
      <c r="AA1313" s="1">
        <v>1.85</v>
      </c>
      <c r="AB1313" s="1">
        <v>892</v>
      </c>
    </row>
    <row r="1314" spans="1:28" x14ac:dyDescent="0.2">
      <c r="A1314" s="1" t="s">
        <v>28</v>
      </c>
      <c r="B1314" s="1" t="s">
        <v>6636</v>
      </c>
      <c r="C1314" s="1">
        <v>53</v>
      </c>
      <c r="D1314" s="1">
        <v>93</v>
      </c>
      <c r="E1314" s="1">
        <v>18</v>
      </c>
      <c r="F1314" s="1">
        <v>443</v>
      </c>
      <c r="G1314" s="1" t="s">
        <v>6822</v>
      </c>
      <c r="H1314" s="1">
        <v>3000</v>
      </c>
      <c r="I1314" s="1">
        <v>4835968</v>
      </c>
      <c r="J1314" s="1" t="s">
        <v>50</v>
      </c>
      <c r="K1314" s="1" t="s">
        <v>1815</v>
      </c>
      <c r="L1314" s="1" t="s">
        <v>6823</v>
      </c>
      <c r="M1314" s="1">
        <v>4821</v>
      </c>
      <c r="N1314" s="1">
        <v>4123</v>
      </c>
      <c r="O1314" s="1" t="s">
        <v>5140</v>
      </c>
      <c r="P1314" s="1">
        <v>0</v>
      </c>
      <c r="Q1314" s="1" t="s">
        <v>6824</v>
      </c>
      <c r="R1314" s="2" t="s">
        <v>6825</v>
      </c>
      <c r="S1314" s="1">
        <v>82</v>
      </c>
      <c r="T1314" s="1" t="s">
        <v>37</v>
      </c>
      <c r="U1314" s="1" t="s">
        <v>56</v>
      </c>
      <c r="V1314" s="1" t="s">
        <v>39</v>
      </c>
      <c r="W1314" s="1">
        <v>40000000</v>
      </c>
      <c r="X1314" s="1">
        <v>2002</v>
      </c>
      <c r="Y1314" s="1">
        <v>545</v>
      </c>
      <c r="Z1314" s="1">
        <v>4.5</v>
      </c>
      <c r="AA1314" s="1">
        <v>2.35</v>
      </c>
      <c r="AB1314" s="1">
        <v>158</v>
      </c>
    </row>
    <row r="1315" spans="1:28" x14ac:dyDescent="0.2">
      <c r="A1315" s="1" t="s">
        <v>28</v>
      </c>
      <c r="B1315" s="1" t="s">
        <v>6826</v>
      </c>
      <c r="C1315" s="1">
        <v>61</v>
      </c>
      <c r="D1315" s="1">
        <v>84</v>
      </c>
      <c r="E1315" s="1">
        <v>8</v>
      </c>
      <c r="F1315" s="1">
        <v>219</v>
      </c>
      <c r="G1315" s="1" t="s">
        <v>6827</v>
      </c>
      <c r="H1315" s="1">
        <v>545</v>
      </c>
      <c r="I1315" s="1">
        <v>4777007</v>
      </c>
      <c r="J1315" s="1" t="s">
        <v>6828</v>
      </c>
      <c r="K1315" s="1" t="s">
        <v>6822</v>
      </c>
      <c r="L1315" s="1" t="s">
        <v>6829</v>
      </c>
      <c r="M1315" s="1">
        <v>15130</v>
      </c>
      <c r="N1315" s="1">
        <v>1149</v>
      </c>
      <c r="O1315" s="1" t="s">
        <v>6830</v>
      </c>
      <c r="P1315" s="1">
        <v>3</v>
      </c>
      <c r="Q1315" s="1" t="s">
        <v>6831</v>
      </c>
      <c r="R1315" s="2" t="s">
        <v>6832</v>
      </c>
      <c r="S1315" s="1">
        <v>98</v>
      </c>
      <c r="T1315" s="1" t="s">
        <v>37</v>
      </c>
      <c r="U1315" s="1" t="s">
        <v>1464</v>
      </c>
      <c r="V1315" s="1" t="s">
        <v>39</v>
      </c>
      <c r="W1315" s="1">
        <v>40000000</v>
      </c>
      <c r="X1315" s="1">
        <v>2001</v>
      </c>
      <c r="Y1315" s="1">
        <v>248</v>
      </c>
      <c r="Z1315" s="1">
        <v>5.8</v>
      </c>
      <c r="AA1315" s="1">
        <v>2.35</v>
      </c>
      <c r="AB1315" s="1">
        <v>565</v>
      </c>
    </row>
    <row r="1316" spans="1:28" x14ac:dyDescent="0.2">
      <c r="A1316" s="1" t="s">
        <v>28</v>
      </c>
      <c r="B1316" s="1" t="s">
        <v>5288</v>
      </c>
      <c r="C1316" s="1">
        <v>308</v>
      </c>
      <c r="D1316" s="1">
        <v>107</v>
      </c>
      <c r="E1316" s="1">
        <v>0</v>
      </c>
      <c r="F1316" s="1">
        <v>167</v>
      </c>
      <c r="G1316" s="1" t="s">
        <v>1666</v>
      </c>
      <c r="H1316" s="1">
        <v>11000</v>
      </c>
      <c r="I1316" s="1">
        <v>3675072</v>
      </c>
      <c r="J1316" s="1" t="s">
        <v>1169</v>
      </c>
      <c r="K1316" s="1" t="s">
        <v>221</v>
      </c>
      <c r="L1316" s="1" t="s">
        <v>6833</v>
      </c>
      <c r="M1316" s="1">
        <v>190132</v>
      </c>
      <c r="N1316" s="1">
        <v>11623</v>
      </c>
      <c r="O1316" s="1" t="s">
        <v>6834</v>
      </c>
      <c r="P1316" s="1">
        <v>0</v>
      </c>
      <c r="Q1316" s="1" t="s">
        <v>6835</v>
      </c>
      <c r="R1316" s="2" t="s">
        <v>6836</v>
      </c>
      <c r="S1316" s="1">
        <v>801</v>
      </c>
      <c r="T1316" s="1" t="s">
        <v>37</v>
      </c>
      <c r="U1316" s="1" t="s">
        <v>56</v>
      </c>
      <c r="V1316" s="1" t="s">
        <v>584</v>
      </c>
      <c r="W1316" s="1">
        <v>26000000</v>
      </c>
      <c r="X1316" s="1">
        <v>2007</v>
      </c>
      <c r="Y1316" s="1">
        <v>372</v>
      </c>
      <c r="Z1316" s="1">
        <v>7.3</v>
      </c>
      <c r="AA1316" s="1">
        <v>2.35</v>
      </c>
      <c r="AB1316" s="1">
        <v>15000</v>
      </c>
    </row>
    <row r="1317" spans="1:28" x14ac:dyDescent="0.2">
      <c r="A1317" s="1" t="s">
        <v>28</v>
      </c>
      <c r="B1317" s="1" t="s">
        <v>4098</v>
      </c>
      <c r="C1317" s="1">
        <v>70</v>
      </c>
      <c r="D1317" s="1">
        <v>91</v>
      </c>
      <c r="E1317" s="1">
        <v>48</v>
      </c>
      <c r="F1317" s="1">
        <v>39</v>
      </c>
      <c r="G1317" s="1" t="s">
        <v>6837</v>
      </c>
      <c r="H1317" s="1">
        <v>61</v>
      </c>
      <c r="I1317" s="1">
        <v>18438149</v>
      </c>
      <c r="J1317" s="1" t="s">
        <v>2526</v>
      </c>
      <c r="K1317" s="1" t="s">
        <v>6838</v>
      </c>
      <c r="L1317" s="1" t="s">
        <v>6839</v>
      </c>
      <c r="M1317" s="1">
        <v>30842</v>
      </c>
      <c r="N1317" s="1">
        <v>222</v>
      </c>
      <c r="O1317" s="1" t="s">
        <v>6840</v>
      </c>
      <c r="P1317" s="1">
        <v>8</v>
      </c>
      <c r="Q1317" s="1" t="s">
        <v>6841</v>
      </c>
      <c r="R1317" s="2" t="s">
        <v>6842</v>
      </c>
      <c r="S1317" s="1">
        <v>93</v>
      </c>
      <c r="T1317" s="1" t="s">
        <v>37</v>
      </c>
      <c r="U1317" s="1" t="s">
        <v>38</v>
      </c>
      <c r="V1317" s="1" t="s">
        <v>39</v>
      </c>
      <c r="W1317" s="1">
        <v>40000000</v>
      </c>
      <c r="X1317" s="1">
        <v>2012</v>
      </c>
      <c r="Y1317" s="1">
        <v>46</v>
      </c>
      <c r="Z1317" s="1">
        <v>5.9</v>
      </c>
      <c r="AA1317" s="1">
        <v>2.35</v>
      </c>
      <c r="AB1317" s="1">
        <v>0</v>
      </c>
    </row>
    <row r="1318" spans="1:28" x14ac:dyDescent="0.2">
      <c r="A1318" s="1" t="s">
        <v>28</v>
      </c>
      <c r="B1318" s="1" t="s">
        <v>6843</v>
      </c>
      <c r="C1318" s="1">
        <v>41</v>
      </c>
      <c r="D1318" s="1">
        <v>94</v>
      </c>
      <c r="E1318" s="1">
        <v>0</v>
      </c>
      <c r="F1318" s="1">
        <v>379</v>
      </c>
      <c r="G1318" s="1" t="s">
        <v>4004</v>
      </c>
      <c r="H1318" s="1">
        <v>795</v>
      </c>
      <c r="I1318" s="1">
        <v>511920</v>
      </c>
      <c r="J1318" s="1" t="s">
        <v>6844</v>
      </c>
      <c r="K1318" s="1" t="s">
        <v>721</v>
      </c>
      <c r="L1318" s="1" t="s">
        <v>6845</v>
      </c>
      <c r="M1318" s="1">
        <v>2458</v>
      </c>
      <c r="N1318" s="1">
        <v>2449</v>
      </c>
      <c r="O1318" s="1" t="s">
        <v>6846</v>
      </c>
      <c r="P1318" s="1">
        <v>1</v>
      </c>
      <c r="Q1318" s="1" t="s">
        <v>6847</v>
      </c>
      <c r="R1318" s="2" t="s">
        <v>6848</v>
      </c>
      <c r="S1318" s="1">
        <v>26</v>
      </c>
      <c r="T1318" s="1" t="s">
        <v>37</v>
      </c>
      <c r="U1318" s="1" t="s">
        <v>38</v>
      </c>
      <c r="V1318" s="1" t="s">
        <v>94</v>
      </c>
      <c r="W1318" s="1">
        <v>40000000</v>
      </c>
      <c r="X1318" s="1">
        <v>2008</v>
      </c>
      <c r="Y1318" s="1">
        <v>754</v>
      </c>
      <c r="Z1318" s="1">
        <v>4.4000000000000004</v>
      </c>
      <c r="AA1318" s="1">
        <v>1.85</v>
      </c>
      <c r="AB1318" s="1">
        <v>211</v>
      </c>
    </row>
    <row r="1319" spans="1:28" x14ac:dyDescent="0.2">
      <c r="A1319" s="1" t="s">
        <v>28</v>
      </c>
      <c r="B1319" s="1" t="s">
        <v>4964</v>
      </c>
      <c r="C1319" s="1">
        <v>224</v>
      </c>
      <c r="D1319" s="1">
        <v>115</v>
      </c>
      <c r="E1319" s="1">
        <v>180</v>
      </c>
      <c r="F1319" s="1">
        <v>87</v>
      </c>
      <c r="G1319" s="1" t="s">
        <v>1127</v>
      </c>
      <c r="H1319" s="1">
        <v>1000</v>
      </c>
      <c r="I1319" s="1">
        <v>10640645</v>
      </c>
      <c r="J1319" s="1" t="s">
        <v>1119</v>
      </c>
      <c r="K1319" s="1" t="s">
        <v>389</v>
      </c>
      <c r="L1319" s="1" t="s">
        <v>6849</v>
      </c>
      <c r="M1319" s="1">
        <v>28429</v>
      </c>
      <c r="N1319" s="1">
        <v>1686</v>
      </c>
      <c r="O1319" s="1" t="s">
        <v>6850</v>
      </c>
      <c r="P1319" s="1">
        <v>0</v>
      </c>
      <c r="Q1319" s="1" t="s">
        <v>6851</v>
      </c>
      <c r="R1319" s="2" t="s">
        <v>6852</v>
      </c>
      <c r="S1319" s="1">
        <v>110</v>
      </c>
      <c r="T1319" s="1" t="s">
        <v>37</v>
      </c>
      <c r="U1319" s="1" t="s">
        <v>38</v>
      </c>
      <c r="V1319" s="1" t="s">
        <v>584</v>
      </c>
      <c r="W1319" s="1">
        <v>40000000</v>
      </c>
      <c r="X1319" s="1">
        <v>2015</v>
      </c>
      <c r="Y1319" s="1">
        <v>535</v>
      </c>
      <c r="Z1319" s="1">
        <v>5.8</v>
      </c>
      <c r="AA1319" s="1">
        <v>2.35</v>
      </c>
      <c r="AB1319" s="1">
        <v>0</v>
      </c>
    </row>
    <row r="1320" spans="1:28" x14ac:dyDescent="0.2">
      <c r="A1320" s="1" t="s">
        <v>28</v>
      </c>
      <c r="B1320" s="1" t="s">
        <v>6853</v>
      </c>
      <c r="C1320" s="1">
        <v>66</v>
      </c>
      <c r="D1320" s="1">
        <v>93</v>
      </c>
      <c r="E1320" s="1">
        <v>13</v>
      </c>
      <c r="F1320" s="1">
        <v>173</v>
      </c>
      <c r="G1320" s="1" t="s">
        <v>4127</v>
      </c>
      <c r="H1320" s="1">
        <v>15000</v>
      </c>
      <c r="I1320" s="1">
        <v>652526</v>
      </c>
      <c r="J1320" s="1" t="s">
        <v>6854</v>
      </c>
      <c r="K1320" s="1" t="s">
        <v>5182</v>
      </c>
      <c r="L1320" s="1" t="s">
        <v>6855</v>
      </c>
      <c r="M1320" s="1">
        <v>20201</v>
      </c>
      <c r="N1320" s="1">
        <v>15638</v>
      </c>
      <c r="O1320" s="1" t="s">
        <v>6856</v>
      </c>
      <c r="P1320" s="1">
        <v>3</v>
      </c>
      <c r="Q1320" s="1" t="s">
        <v>6857</v>
      </c>
      <c r="R1320" s="2" t="s">
        <v>6858</v>
      </c>
      <c r="S1320" s="1">
        <v>187</v>
      </c>
      <c r="T1320" s="1" t="s">
        <v>37</v>
      </c>
      <c r="U1320" s="1" t="s">
        <v>766</v>
      </c>
      <c r="V1320" s="1" t="s">
        <v>94</v>
      </c>
      <c r="W1320" s="1">
        <v>40000000</v>
      </c>
      <c r="X1320" s="1">
        <v>2006</v>
      </c>
      <c r="Y1320" s="1">
        <v>460</v>
      </c>
      <c r="Z1320" s="1">
        <v>5.0999999999999996</v>
      </c>
      <c r="AA1320" s="1">
        <v>2.35</v>
      </c>
      <c r="AB1320" s="1">
        <v>823</v>
      </c>
    </row>
    <row r="1321" spans="1:28" x14ac:dyDescent="0.2">
      <c r="A1321" s="1" t="s">
        <v>28</v>
      </c>
      <c r="B1321" s="1" t="s">
        <v>2640</v>
      </c>
      <c r="C1321" s="1">
        <v>253</v>
      </c>
      <c r="D1321" s="1">
        <v>105</v>
      </c>
      <c r="E1321" s="1">
        <v>154</v>
      </c>
      <c r="F1321" s="1">
        <v>502</v>
      </c>
      <c r="G1321" s="1" t="s">
        <v>6859</v>
      </c>
      <c r="H1321" s="1">
        <v>884</v>
      </c>
      <c r="I1321" s="1">
        <v>80050171</v>
      </c>
      <c r="J1321" s="1" t="s">
        <v>1923</v>
      </c>
      <c r="K1321" s="1" t="s">
        <v>6860</v>
      </c>
      <c r="L1321" s="1" t="s">
        <v>6861</v>
      </c>
      <c r="M1321" s="1">
        <v>186982</v>
      </c>
      <c r="N1321" s="1">
        <v>2288</v>
      </c>
      <c r="O1321" s="1" t="s">
        <v>2730</v>
      </c>
      <c r="P1321" s="1">
        <v>0</v>
      </c>
      <c r="Q1321" s="1" t="s">
        <v>6862</v>
      </c>
      <c r="R1321" s="2" t="s">
        <v>6863</v>
      </c>
      <c r="S1321" s="1">
        <v>491</v>
      </c>
      <c r="T1321" s="1" t="s">
        <v>37</v>
      </c>
      <c r="U1321" s="1" t="s">
        <v>38</v>
      </c>
      <c r="V1321" s="1" t="s">
        <v>39</v>
      </c>
      <c r="W1321" s="1">
        <v>20000000</v>
      </c>
      <c r="X1321" s="1">
        <v>2007</v>
      </c>
      <c r="Y1321" s="1">
        <v>617</v>
      </c>
      <c r="Z1321" s="1">
        <v>6.9</v>
      </c>
      <c r="AA1321" s="1">
        <v>1.85</v>
      </c>
      <c r="AB1321" s="1">
        <v>0</v>
      </c>
    </row>
    <row r="1322" spans="1:28" x14ac:dyDescent="0.2">
      <c r="A1322" s="1" t="s">
        <v>28</v>
      </c>
      <c r="B1322" s="1" t="s">
        <v>4391</v>
      </c>
      <c r="C1322" s="1">
        <v>79</v>
      </c>
      <c r="D1322" s="1">
        <v>107</v>
      </c>
      <c r="E1322" s="1">
        <v>34</v>
      </c>
      <c r="F1322" s="1">
        <v>472</v>
      </c>
      <c r="G1322" s="1" t="s">
        <v>6156</v>
      </c>
      <c r="H1322" s="1">
        <v>11000</v>
      </c>
      <c r="I1322" s="1">
        <v>7564000</v>
      </c>
      <c r="J1322" s="1" t="s">
        <v>5315</v>
      </c>
      <c r="K1322" s="1" t="s">
        <v>564</v>
      </c>
      <c r="L1322" s="1" t="s">
        <v>6864</v>
      </c>
      <c r="M1322" s="1">
        <v>54650</v>
      </c>
      <c r="N1322" s="1">
        <v>13821</v>
      </c>
      <c r="O1322" s="1" t="s">
        <v>6523</v>
      </c>
      <c r="P1322" s="1">
        <v>1</v>
      </c>
      <c r="Q1322" s="1" t="s">
        <v>6865</v>
      </c>
      <c r="R1322" s="2" t="s">
        <v>6866</v>
      </c>
      <c r="S1322" s="1">
        <v>223</v>
      </c>
      <c r="T1322" s="1" t="s">
        <v>37</v>
      </c>
      <c r="U1322" s="1" t="s">
        <v>38</v>
      </c>
      <c r="V1322" s="1" t="s">
        <v>39</v>
      </c>
      <c r="W1322" s="1">
        <v>20000000</v>
      </c>
      <c r="X1322" s="1">
        <v>1995</v>
      </c>
      <c r="Y1322" s="1">
        <v>922</v>
      </c>
      <c r="Z1322" s="1">
        <v>6.2</v>
      </c>
      <c r="AA1322" s="1">
        <v>2.35</v>
      </c>
      <c r="AB1322" s="1">
        <v>12000</v>
      </c>
    </row>
    <row r="1323" spans="1:28" x14ac:dyDescent="0.2">
      <c r="A1323" s="1" t="s">
        <v>28</v>
      </c>
      <c r="B1323" s="1" t="s">
        <v>6867</v>
      </c>
      <c r="C1323" s="1">
        <v>94</v>
      </c>
      <c r="D1323" s="1">
        <v>101</v>
      </c>
      <c r="E1323" s="1">
        <v>47</v>
      </c>
      <c r="F1323" s="1">
        <v>2</v>
      </c>
      <c r="G1323" s="1" t="s">
        <v>6868</v>
      </c>
      <c r="H1323" s="1">
        <v>499</v>
      </c>
      <c r="I1323" s="1">
        <v>876671</v>
      </c>
      <c r="J1323" s="1" t="s">
        <v>6869</v>
      </c>
      <c r="K1323" s="1" t="s">
        <v>6870</v>
      </c>
      <c r="L1323" s="1" t="s">
        <v>6871</v>
      </c>
      <c r="M1323" s="1">
        <v>22010</v>
      </c>
      <c r="N1323" s="1">
        <v>504</v>
      </c>
      <c r="O1323" s="1" t="s">
        <v>6872</v>
      </c>
      <c r="P1323" s="1">
        <v>2</v>
      </c>
      <c r="Q1323" s="1" t="s">
        <v>6873</v>
      </c>
      <c r="R1323" s="2" t="s">
        <v>6874</v>
      </c>
      <c r="S1323" s="1">
        <v>90</v>
      </c>
      <c r="T1323" s="1" t="s">
        <v>37</v>
      </c>
      <c r="U1323" s="1" t="s">
        <v>38</v>
      </c>
      <c r="V1323" s="1" t="s">
        <v>584</v>
      </c>
      <c r="W1323" s="1">
        <v>25000000</v>
      </c>
      <c r="X1323" s="1">
        <v>2007</v>
      </c>
      <c r="Y1323" s="1">
        <v>3</v>
      </c>
      <c r="Z1323" s="1">
        <v>6.9</v>
      </c>
      <c r="AA1323" s="1">
        <v>2.35</v>
      </c>
      <c r="AB1323" s="1">
        <v>0</v>
      </c>
    </row>
    <row r="1324" spans="1:28" x14ac:dyDescent="0.2">
      <c r="A1324" s="1" t="s">
        <v>746</v>
      </c>
      <c r="B1324" s="1" t="s">
        <v>4259</v>
      </c>
      <c r="C1324" s="1">
        <v>77</v>
      </c>
      <c r="D1324" s="1">
        <v>111</v>
      </c>
      <c r="E1324" s="1">
        <v>0</v>
      </c>
      <c r="F1324" s="1">
        <v>385</v>
      </c>
      <c r="G1324" s="1" t="s">
        <v>3832</v>
      </c>
      <c r="H1324" s="1">
        <v>1000</v>
      </c>
      <c r="I1324" s="1">
        <v>2869369</v>
      </c>
      <c r="J1324" s="1" t="s">
        <v>2785</v>
      </c>
      <c r="K1324" s="1" t="s">
        <v>2618</v>
      </c>
      <c r="L1324" s="1" t="s">
        <v>6875</v>
      </c>
      <c r="M1324" s="1">
        <v>65474</v>
      </c>
      <c r="N1324" s="1">
        <v>2612</v>
      </c>
      <c r="O1324" s="1" t="s">
        <v>6876</v>
      </c>
      <c r="P1324" s="1">
        <v>2</v>
      </c>
      <c r="Q1324" s="1" t="s">
        <v>6877</v>
      </c>
      <c r="R1324" s="2" t="s">
        <v>6878</v>
      </c>
      <c r="S1324" s="1">
        <v>211</v>
      </c>
      <c r="T1324" s="1" t="s">
        <v>37</v>
      </c>
      <c r="U1324" s="1" t="s">
        <v>56</v>
      </c>
      <c r="V1324" s="1" t="s">
        <v>94</v>
      </c>
      <c r="W1324" s="1">
        <v>30000000</v>
      </c>
      <c r="X1324" s="1">
        <v>1994</v>
      </c>
      <c r="Y1324" s="1">
        <v>970</v>
      </c>
      <c r="Z1324" s="1">
        <v>7.3</v>
      </c>
      <c r="AA1324" s="1">
        <v>1.85</v>
      </c>
      <c r="AB1324" s="1">
        <v>0</v>
      </c>
    </row>
    <row r="1325" spans="1:28" x14ac:dyDescent="0.2">
      <c r="A1325" s="1" t="s">
        <v>28</v>
      </c>
      <c r="B1325" s="1" t="s">
        <v>6879</v>
      </c>
      <c r="C1325" s="1">
        <v>106</v>
      </c>
      <c r="D1325" s="1">
        <v>113</v>
      </c>
      <c r="E1325" s="1">
        <v>31</v>
      </c>
      <c r="F1325" s="1">
        <v>483</v>
      </c>
      <c r="G1325" s="1" t="s">
        <v>6880</v>
      </c>
      <c r="H1325" s="1">
        <v>5000</v>
      </c>
      <c r="I1325" s="1">
        <v>128978</v>
      </c>
      <c r="J1325" s="1" t="s">
        <v>748</v>
      </c>
      <c r="K1325" s="1" t="s">
        <v>501</v>
      </c>
      <c r="L1325" s="1" t="s">
        <v>6881</v>
      </c>
      <c r="M1325" s="1">
        <v>22897</v>
      </c>
      <c r="N1325" s="1">
        <v>6267</v>
      </c>
      <c r="O1325" s="1" t="s">
        <v>6882</v>
      </c>
      <c r="P1325" s="1">
        <v>2</v>
      </c>
      <c r="Q1325" s="1" t="s">
        <v>6883</v>
      </c>
      <c r="R1325" s="2" t="s">
        <v>6884</v>
      </c>
      <c r="S1325" s="1">
        <v>61</v>
      </c>
      <c r="T1325" s="1" t="s">
        <v>1945</v>
      </c>
      <c r="U1325" s="1" t="s">
        <v>3858</v>
      </c>
      <c r="V1325" s="1" t="s">
        <v>584</v>
      </c>
      <c r="W1325" s="1">
        <v>40000000</v>
      </c>
      <c r="X1325" s="1">
        <v>2007</v>
      </c>
      <c r="Y1325" s="1">
        <v>755</v>
      </c>
      <c r="Z1325" s="1">
        <v>7.1</v>
      </c>
      <c r="AA1325" s="1">
        <v>2.35</v>
      </c>
      <c r="AB1325" s="1">
        <v>0</v>
      </c>
    </row>
    <row r="1326" spans="1:28" x14ac:dyDescent="0.2">
      <c r="A1326" s="1" t="s">
        <v>28</v>
      </c>
      <c r="B1326" s="1" t="s">
        <v>2016</v>
      </c>
      <c r="C1326" s="1">
        <v>30</v>
      </c>
      <c r="D1326" s="1">
        <v>112</v>
      </c>
      <c r="E1326" s="1">
        <v>44</v>
      </c>
      <c r="F1326" s="1">
        <v>533</v>
      </c>
      <c r="G1326" s="1" t="s">
        <v>6885</v>
      </c>
      <c r="H1326" s="1">
        <v>1000</v>
      </c>
      <c r="I1326" s="1">
        <v>77231</v>
      </c>
      <c r="J1326" s="1" t="s">
        <v>1960</v>
      </c>
      <c r="K1326" s="1" t="s">
        <v>3713</v>
      </c>
      <c r="L1326" s="1" t="s">
        <v>6886</v>
      </c>
      <c r="M1326" s="1">
        <v>3322</v>
      </c>
      <c r="N1326" s="1">
        <v>2115</v>
      </c>
      <c r="O1326" s="1" t="s">
        <v>2554</v>
      </c>
      <c r="P1326" s="1">
        <v>0</v>
      </c>
      <c r="Q1326" s="1" t="s">
        <v>6887</v>
      </c>
      <c r="R1326" s="2" t="s">
        <v>6888</v>
      </c>
      <c r="S1326" s="1">
        <v>32</v>
      </c>
      <c r="T1326" s="1" t="s">
        <v>6889</v>
      </c>
      <c r="U1326" s="1" t="s">
        <v>1464</v>
      </c>
      <c r="V1326" s="1" t="s">
        <v>584</v>
      </c>
      <c r="W1326" s="1">
        <v>25000000</v>
      </c>
      <c r="X1326" s="1">
        <v>2005</v>
      </c>
      <c r="Y1326" s="1">
        <v>580</v>
      </c>
      <c r="Z1326" s="1">
        <v>6</v>
      </c>
      <c r="AA1326" s="1">
        <v>2.35</v>
      </c>
      <c r="AB1326" s="1">
        <v>265</v>
      </c>
    </row>
    <row r="1327" spans="1:28" x14ac:dyDescent="0.2">
      <c r="A1327" s="1" t="s">
        <v>28</v>
      </c>
      <c r="B1327" s="1" t="s">
        <v>6890</v>
      </c>
      <c r="C1327" s="1">
        <v>488</v>
      </c>
      <c r="D1327" s="1">
        <v>126</v>
      </c>
      <c r="E1327" s="1">
        <v>584</v>
      </c>
      <c r="F1327" s="1">
        <v>398</v>
      </c>
      <c r="G1327" s="1" t="s">
        <v>357</v>
      </c>
      <c r="H1327" s="1">
        <v>11000</v>
      </c>
      <c r="I1327" s="1">
        <v>4563029</v>
      </c>
      <c r="J1327" s="1" t="s">
        <v>1389</v>
      </c>
      <c r="K1327" s="1" t="s">
        <v>221</v>
      </c>
      <c r="L1327" s="1" t="s">
        <v>6891</v>
      </c>
      <c r="M1327" s="1">
        <v>181472</v>
      </c>
      <c r="N1327" s="1">
        <v>12286</v>
      </c>
      <c r="O1327" s="1" t="s">
        <v>6892</v>
      </c>
      <c r="P1327" s="1">
        <v>5</v>
      </c>
      <c r="Q1327" s="1" t="s">
        <v>6893</v>
      </c>
      <c r="R1327" s="2" t="s">
        <v>6894</v>
      </c>
      <c r="S1327" s="1">
        <v>514</v>
      </c>
      <c r="T1327" s="1" t="s">
        <v>37</v>
      </c>
      <c r="U1327" s="1" t="s">
        <v>5693</v>
      </c>
      <c r="V1327" s="1" t="s">
        <v>584</v>
      </c>
      <c r="W1327" s="1">
        <v>39200000</v>
      </c>
      <c r="X1327" s="1">
        <v>2013</v>
      </c>
      <c r="Y1327" s="1">
        <v>557</v>
      </c>
      <c r="Z1327" s="1">
        <v>7</v>
      </c>
      <c r="AA1327" s="1">
        <v>1.85</v>
      </c>
      <c r="AB1327" s="1">
        <v>58000</v>
      </c>
    </row>
    <row r="1328" spans="1:28" x14ac:dyDescent="0.2">
      <c r="A1328" s="1" t="s">
        <v>28</v>
      </c>
      <c r="B1328" s="1" t="s">
        <v>1982</v>
      </c>
      <c r="C1328" s="1">
        <v>63</v>
      </c>
      <c r="D1328" s="1">
        <v>90</v>
      </c>
      <c r="E1328" s="1">
        <v>10</v>
      </c>
      <c r="F1328" s="1">
        <v>541</v>
      </c>
      <c r="G1328" s="1" t="s">
        <v>3354</v>
      </c>
      <c r="H1328" s="1">
        <v>1000</v>
      </c>
      <c r="J1328" s="1" t="s">
        <v>6895</v>
      </c>
      <c r="K1328" s="1" t="s">
        <v>2864</v>
      </c>
      <c r="L1328" s="1" t="s">
        <v>6896</v>
      </c>
      <c r="M1328" s="1">
        <v>15790</v>
      </c>
      <c r="N1328" s="1">
        <v>3243</v>
      </c>
      <c r="O1328" s="1" t="s">
        <v>6897</v>
      </c>
      <c r="P1328" s="1">
        <v>0</v>
      </c>
      <c r="Q1328" s="1" t="s">
        <v>6898</v>
      </c>
      <c r="R1328" s="2" t="s">
        <v>6899</v>
      </c>
      <c r="S1328" s="1">
        <v>40</v>
      </c>
      <c r="T1328" s="1" t="s">
        <v>1463</v>
      </c>
      <c r="U1328" s="1" t="s">
        <v>1464</v>
      </c>
      <c r="V1328" s="1" t="s">
        <v>94</v>
      </c>
      <c r="W1328" s="1">
        <v>25000000</v>
      </c>
      <c r="X1328" s="1">
        <v>2011</v>
      </c>
      <c r="Y1328" s="1">
        <v>559</v>
      </c>
      <c r="Z1328" s="1">
        <v>6.8</v>
      </c>
      <c r="AA1328" s="1">
        <v>1.85</v>
      </c>
      <c r="AB1328" s="1">
        <v>0</v>
      </c>
    </row>
    <row r="1329" spans="1:28" x14ac:dyDescent="0.2">
      <c r="A1329" s="1" t="s">
        <v>28</v>
      </c>
      <c r="B1329" s="1" t="s">
        <v>6900</v>
      </c>
      <c r="C1329" s="1">
        <v>42</v>
      </c>
      <c r="D1329" s="1">
        <v>93</v>
      </c>
      <c r="E1329" s="1">
        <v>23</v>
      </c>
      <c r="F1329" s="1">
        <v>596</v>
      </c>
      <c r="G1329" s="1" t="s">
        <v>279</v>
      </c>
      <c r="H1329" s="1">
        <v>2000</v>
      </c>
      <c r="I1329" s="1">
        <v>463730</v>
      </c>
      <c r="J1329" s="1" t="s">
        <v>1670</v>
      </c>
      <c r="K1329" s="1" t="s">
        <v>901</v>
      </c>
      <c r="L1329" s="1" t="s">
        <v>6901</v>
      </c>
      <c r="M1329" s="1">
        <v>3789</v>
      </c>
      <c r="N1329" s="1">
        <v>5240</v>
      </c>
      <c r="O1329" s="1" t="s">
        <v>1501</v>
      </c>
      <c r="P1329" s="1">
        <v>10</v>
      </c>
      <c r="Q1329" s="1" t="s">
        <v>6902</v>
      </c>
      <c r="R1329" s="2" t="s">
        <v>6903</v>
      </c>
      <c r="S1329" s="1">
        <v>39</v>
      </c>
      <c r="T1329" s="1" t="s">
        <v>37</v>
      </c>
      <c r="U1329" s="1" t="s">
        <v>38</v>
      </c>
      <c r="V1329" s="1" t="s">
        <v>584</v>
      </c>
      <c r="X1329" s="1">
        <v>2004</v>
      </c>
      <c r="Y1329" s="1">
        <v>894</v>
      </c>
      <c r="Z1329" s="1">
        <v>5.7</v>
      </c>
      <c r="AA1329" s="1">
        <v>1.85</v>
      </c>
      <c r="AB1329" s="1">
        <v>89</v>
      </c>
    </row>
    <row r="1330" spans="1:28" x14ac:dyDescent="0.2">
      <c r="A1330" s="1" t="s">
        <v>28</v>
      </c>
      <c r="B1330" s="1" t="s">
        <v>1038</v>
      </c>
      <c r="C1330" s="1">
        <v>118</v>
      </c>
      <c r="D1330" s="1">
        <v>98</v>
      </c>
      <c r="E1330" s="1">
        <v>295</v>
      </c>
      <c r="F1330" s="1">
        <v>380</v>
      </c>
      <c r="G1330" s="1" t="s">
        <v>495</v>
      </c>
      <c r="H1330" s="1">
        <v>720</v>
      </c>
      <c r="I1330" s="1">
        <v>50693162</v>
      </c>
      <c r="J1330" s="1" t="s">
        <v>6904</v>
      </c>
      <c r="K1330" s="1" t="s">
        <v>1869</v>
      </c>
      <c r="L1330" s="1" t="s">
        <v>6905</v>
      </c>
      <c r="M1330" s="1">
        <v>136580</v>
      </c>
      <c r="N1330" s="1">
        <v>2630</v>
      </c>
      <c r="O1330" s="1" t="s">
        <v>5505</v>
      </c>
      <c r="P1330" s="1">
        <v>0</v>
      </c>
      <c r="Q1330" s="1" t="s">
        <v>6906</v>
      </c>
      <c r="R1330" s="2" t="s">
        <v>6907</v>
      </c>
      <c r="S1330" s="1">
        <v>545</v>
      </c>
      <c r="T1330" s="1" t="s">
        <v>37</v>
      </c>
      <c r="U1330" s="1" t="s">
        <v>38</v>
      </c>
      <c r="V1330" s="1" t="s">
        <v>584</v>
      </c>
      <c r="W1330" s="1">
        <v>23000000</v>
      </c>
      <c r="X1330" s="1">
        <v>1994</v>
      </c>
      <c r="Y1330" s="1">
        <v>581</v>
      </c>
      <c r="Z1330" s="1">
        <v>7.6</v>
      </c>
      <c r="AA1330" s="1">
        <v>1.85</v>
      </c>
      <c r="AB1330" s="1">
        <v>15000</v>
      </c>
    </row>
    <row r="1331" spans="1:28" x14ac:dyDescent="0.2">
      <c r="A1331" s="1" t="s">
        <v>28</v>
      </c>
      <c r="B1331" s="1" t="s">
        <v>6908</v>
      </c>
      <c r="C1331" s="1">
        <v>44</v>
      </c>
      <c r="D1331" s="1">
        <v>159</v>
      </c>
      <c r="E1331" s="1">
        <v>50</v>
      </c>
      <c r="F1331" s="1">
        <v>72</v>
      </c>
      <c r="G1331" s="1" t="s">
        <v>6909</v>
      </c>
      <c r="H1331" s="1">
        <v>218</v>
      </c>
      <c r="I1331" s="1">
        <v>6498000</v>
      </c>
      <c r="J1331" s="1" t="s">
        <v>6910</v>
      </c>
      <c r="K1331" s="1" t="s">
        <v>6911</v>
      </c>
      <c r="L1331" s="1" t="s">
        <v>6912</v>
      </c>
      <c r="M1331" s="1">
        <v>62756</v>
      </c>
      <c r="N1331" s="1">
        <v>554</v>
      </c>
      <c r="O1331" s="1" t="s">
        <v>6913</v>
      </c>
      <c r="P1331" s="1">
        <v>1</v>
      </c>
      <c r="Q1331" s="1" t="s">
        <v>6914</v>
      </c>
      <c r="R1331" s="2" t="s">
        <v>6915</v>
      </c>
      <c r="S1331" s="1">
        <v>410</v>
      </c>
      <c r="T1331" s="1" t="s">
        <v>6916</v>
      </c>
      <c r="U1331" s="1" t="s">
        <v>5611</v>
      </c>
      <c r="W1331" s="1">
        <v>18026148</v>
      </c>
      <c r="X1331" s="1">
        <v>2015</v>
      </c>
      <c r="Y1331" s="1">
        <v>133</v>
      </c>
      <c r="Z1331" s="1">
        <v>8.4</v>
      </c>
      <c r="AA1331" s="1">
        <v>1.85</v>
      </c>
      <c r="AB1331" s="1">
        <v>21000</v>
      </c>
    </row>
    <row r="1332" spans="1:28" x14ac:dyDescent="0.2">
      <c r="A1332" s="1" t="s">
        <v>28</v>
      </c>
      <c r="B1332" s="1" t="s">
        <v>1256</v>
      </c>
      <c r="C1332" s="1">
        <v>214</v>
      </c>
      <c r="D1332" s="1">
        <v>107</v>
      </c>
      <c r="E1332" s="1">
        <v>124</v>
      </c>
      <c r="F1332" s="1">
        <v>100</v>
      </c>
      <c r="G1332" s="1" t="s">
        <v>6917</v>
      </c>
      <c r="H1332" s="1">
        <v>152</v>
      </c>
      <c r="I1332" s="1">
        <v>63411478</v>
      </c>
      <c r="J1332" s="1" t="s">
        <v>6918</v>
      </c>
      <c r="K1332" s="1" t="s">
        <v>6919</v>
      </c>
      <c r="L1332" s="1" t="s">
        <v>6920</v>
      </c>
      <c r="M1332" s="1">
        <v>114925</v>
      </c>
      <c r="N1332" s="1">
        <v>568</v>
      </c>
      <c r="O1332" s="1" t="s">
        <v>6921</v>
      </c>
      <c r="P1332" s="1">
        <v>1</v>
      </c>
      <c r="Q1332" s="1" t="s">
        <v>6922</v>
      </c>
      <c r="R1332" s="2" t="s">
        <v>6923</v>
      </c>
      <c r="S1332" s="1">
        <v>234</v>
      </c>
      <c r="T1332" s="1" t="s">
        <v>37</v>
      </c>
      <c r="U1332" s="1" t="s">
        <v>38</v>
      </c>
      <c r="V1332" s="1" t="s">
        <v>39</v>
      </c>
      <c r="W1332" s="1">
        <v>39000000</v>
      </c>
      <c r="X1332" s="1">
        <v>2009</v>
      </c>
      <c r="Y1332" s="1">
        <v>142</v>
      </c>
      <c r="Z1332" s="1">
        <v>7.1</v>
      </c>
      <c r="AA1332" s="1">
        <v>2.35</v>
      </c>
      <c r="AB1332" s="1">
        <v>13000</v>
      </c>
    </row>
    <row r="1333" spans="1:28" x14ac:dyDescent="0.2">
      <c r="A1333" s="1" t="s">
        <v>28</v>
      </c>
      <c r="B1333" s="1" t="s">
        <v>3801</v>
      </c>
      <c r="C1333" s="1">
        <v>110</v>
      </c>
      <c r="D1333" s="1">
        <v>102</v>
      </c>
      <c r="E1333" s="1">
        <v>36</v>
      </c>
      <c r="F1333" s="1">
        <v>433</v>
      </c>
      <c r="G1333" s="1" t="s">
        <v>1827</v>
      </c>
      <c r="H1333" s="1">
        <v>747</v>
      </c>
      <c r="I1333" s="1">
        <v>42640890</v>
      </c>
      <c r="J1333" s="1" t="s">
        <v>1680</v>
      </c>
      <c r="K1333" s="1" t="s">
        <v>6924</v>
      </c>
      <c r="L1333" s="1" t="s">
        <v>6925</v>
      </c>
      <c r="M1333" s="1">
        <v>32412</v>
      </c>
      <c r="N1333" s="1">
        <v>1930</v>
      </c>
      <c r="O1333" s="1" t="s">
        <v>931</v>
      </c>
      <c r="P1333" s="1">
        <v>1</v>
      </c>
      <c r="Q1333" s="1" t="s">
        <v>6926</v>
      </c>
      <c r="R1333" s="2" t="s">
        <v>6927</v>
      </c>
      <c r="S1333" s="1">
        <v>184</v>
      </c>
      <c r="T1333" s="1" t="s">
        <v>37</v>
      </c>
      <c r="U1333" s="1" t="s">
        <v>38</v>
      </c>
      <c r="V1333" s="1" t="s">
        <v>39</v>
      </c>
      <c r="X1333" s="1">
        <v>2007</v>
      </c>
      <c r="Y1333" s="1">
        <v>452</v>
      </c>
      <c r="Z1333" s="1">
        <v>5.6</v>
      </c>
      <c r="AA1333" s="1">
        <v>1.85</v>
      </c>
      <c r="AB1333" s="1">
        <v>0</v>
      </c>
    </row>
    <row r="1334" spans="1:28" x14ac:dyDescent="0.2">
      <c r="A1334" s="1" t="s">
        <v>28</v>
      </c>
      <c r="B1334" s="1" t="s">
        <v>498</v>
      </c>
      <c r="C1334" s="1">
        <v>187</v>
      </c>
      <c r="D1334" s="1">
        <v>106</v>
      </c>
      <c r="E1334" s="1">
        <v>357</v>
      </c>
      <c r="F1334" s="1">
        <v>4000</v>
      </c>
      <c r="G1334" s="1" t="s">
        <v>336</v>
      </c>
      <c r="H1334" s="1">
        <v>23000</v>
      </c>
      <c r="I1334" s="1">
        <v>144512310</v>
      </c>
      <c r="J1334" s="1" t="s">
        <v>333</v>
      </c>
      <c r="K1334" s="1" t="s">
        <v>332</v>
      </c>
      <c r="L1334" s="1" t="s">
        <v>680</v>
      </c>
      <c r="M1334" s="1">
        <v>272227</v>
      </c>
      <c r="N1334" s="1">
        <v>45327</v>
      </c>
      <c r="O1334" s="1" t="s">
        <v>681</v>
      </c>
      <c r="P1334" s="1">
        <v>2</v>
      </c>
      <c r="Q1334" s="1" t="s">
        <v>682</v>
      </c>
      <c r="R1334" s="2" t="s">
        <v>683</v>
      </c>
      <c r="S1334" s="1">
        <v>988</v>
      </c>
      <c r="T1334" s="1" t="s">
        <v>37</v>
      </c>
      <c r="U1334" s="1" t="s">
        <v>38</v>
      </c>
      <c r="V1334" s="1" t="s">
        <v>39</v>
      </c>
      <c r="W1334" s="1">
        <v>38000000</v>
      </c>
      <c r="X1334" s="1">
        <v>2001</v>
      </c>
      <c r="Y1334" s="1">
        <v>14000</v>
      </c>
      <c r="Z1334" s="1">
        <v>6.7</v>
      </c>
      <c r="AA1334" s="1">
        <v>2.35</v>
      </c>
      <c r="AB1334" s="1">
        <v>14000</v>
      </c>
    </row>
    <row r="1335" spans="1:28" x14ac:dyDescent="0.2">
      <c r="A1335" s="1" t="s">
        <v>746</v>
      </c>
      <c r="B1335" s="1" t="s">
        <v>254</v>
      </c>
      <c r="C1335" s="1">
        <v>370</v>
      </c>
      <c r="D1335" s="1">
        <v>87</v>
      </c>
      <c r="E1335" s="1">
        <v>13000</v>
      </c>
      <c r="F1335" s="1">
        <v>787</v>
      </c>
      <c r="G1335" s="1" t="s">
        <v>1801</v>
      </c>
      <c r="H1335" s="1">
        <v>940</v>
      </c>
      <c r="I1335" s="1">
        <v>35287788</v>
      </c>
      <c r="J1335" s="1" t="s">
        <v>6928</v>
      </c>
      <c r="K1335" s="1" t="s">
        <v>3259</v>
      </c>
      <c r="L1335" s="1" t="s">
        <v>6929</v>
      </c>
      <c r="M1335" s="1">
        <v>73886</v>
      </c>
      <c r="N1335" s="1">
        <v>4774</v>
      </c>
      <c r="O1335" s="1" t="s">
        <v>6930</v>
      </c>
      <c r="P1335" s="1">
        <v>0</v>
      </c>
      <c r="Q1335" s="1" t="s">
        <v>6931</v>
      </c>
      <c r="R1335" s="2" t="s">
        <v>6932</v>
      </c>
      <c r="S1335" s="1">
        <v>165</v>
      </c>
      <c r="T1335" s="1" t="s">
        <v>37</v>
      </c>
      <c r="U1335" s="1" t="s">
        <v>38</v>
      </c>
      <c r="V1335" s="1" t="s">
        <v>94</v>
      </c>
      <c r="W1335" s="1">
        <v>39000000</v>
      </c>
      <c r="X1335" s="1">
        <v>2012</v>
      </c>
      <c r="Y1335" s="1">
        <v>925</v>
      </c>
      <c r="Z1335" s="1">
        <v>7</v>
      </c>
      <c r="AA1335" s="1">
        <v>1.85</v>
      </c>
      <c r="AB1335" s="1">
        <v>25000</v>
      </c>
    </row>
    <row r="1336" spans="1:28" x14ac:dyDescent="0.2">
      <c r="A1336" s="1" t="s">
        <v>28</v>
      </c>
      <c r="B1336" s="1" t="s">
        <v>95</v>
      </c>
      <c r="C1336" s="1">
        <v>276</v>
      </c>
      <c r="D1336" s="1">
        <v>119</v>
      </c>
      <c r="E1336" s="1">
        <v>0</v>
      </c>
      <c r="F1336" s="1">
        <v>279</v>
      </c>
      <c r="G1336" s="1" t="s">
        <v>6933</v>
      </c>
      <c r="H1336" s="1">
        <v>2000</v>
      </c>
      <c r="I1336" s="1">
        <v>25335935</v>
      </c>
      <c r="J1336" s="1" t="s">
        <v>226</v>
      </c>
      <c r="K1336" s="1" t="s">
        <v>1521</v>
      </c>
      <c r="L1336" s="1" t="s">
        <v>6934</v>
      </c>
      <c r="M1336" s="1">
        <v>242599</v>
      </c>
      <c r="N1336" s="1">
        <v>2853</v>
      </c>
      <c r="O1336" s="1" t="s">
        <v>6935</v>
      </c>
      <c r="P1336" s="1">
        <v>0</v>
      </c>
      <c r="Q1336" s="1" t="s">
        <v>6936</v>
      </c>
      <c r="R1336" s="2" t="s">
        <v>6937</v>
      </c>
      <c r="S1336" s="1">
        <v>1594</v>
      </c>
      <c r="T1336" s="1" t="s">
        <v>37</v>
      </c>
      <c r="U1336" s="1" t="s">
        <v>38</v>
      </c>
      <c r="V1336" s="1" t="s">
        <v>39</v>
      </c>
      <c r="W1336" s="1">
        <v>40000000</v>
      </c>
      <c r="X1336" s="1">
        <v>2005</v>
      </c>
      <c r="Y1336" s="1">
        <v>505</v>
      </c>
      <c r="Z1336" s="1">
        <v>8</v>
      </c>
      <c r="AA1336" s="1">
        <v>2.35</v>
      </c>
      <c r="AB1336" s="1">
        <v>14000</v>
      </c>
    </row>
    <row r="1337" spans="1:28" x14ac:dyDescent="0.2">
      <c r="A1337" s="1" t="s">
        <v>28</v>
      </c>
      <c r="B1337" s="1" t="s">
        <v>4698</v>
      </c>
      <c r="C1337" s="1">
        <v>76</v>
      </c>
      <c r="D1337" s="1">
        <v>110</v>
      </c>
      <c r="E1337" s="1">
        <v>534</v>
      </c>
      <c r="F1337" s="1">
        <v>511</v>
      </c>
      <c r="G1337" s="1" t="s">
        <v>4698</v>
      </c>
      <c r="H1337" s="1">
        <v>865</v>
      </c>
      <c r="I1337" s="1">
        <v>5881504</v>
      </c>
      <c r="J1337" s="1" t="s">
        <v>6938</v>
      </c>
      <c r="K1337" s="1" t="s">
        <v>5968</v>
      </c>
      <c r="L1337" s="1" t="s">
        <v>6939</v>
      </c>
      <c r="M1337" s="1">
        <v>5917</v>
      </c>
      <c r="N1337" s="1">
        <v>2972</v>
      </c>
      <c r="O1337" s="1" t="s">
        <v>5356</v>
      </c>
      <c r="P1337" s="1">
        <v>2</v>
      </c>
      <c r="Q1337" s="1" t="s">
        <v>6940</v>
      </c>
      <c r="R1337" s="2" t="s">
        <v>6941</v>
      </c>
      <c r="S1337" s="1">
        <v>50</v>
      </c>
      <c r="T1337" s="1" t="s">
        <v>37</v>
      </c>
      <c r="U1337" s="1" t="s">
        <v>38</v>
      </c>
      <c r="V1337" s="1" t="s">
        <v>39</v>
      </c>
      <c r="W1337" s="1">
        <v>39000000</v>
      </c>
      <c r="X1337" s="1">
        <v>2004</v>
      </c>
      <c r="Y1337" s="1">
        <v>534</v>
      </c>
      <c r="Z1337" s="1">
        <v>5.3</v>
      </c>
      <c r="AA1337" s="1">
        <v>2.35</v>
      </c>
      <c r="AB1337" s="1">
        <v>177</v>
      </c>
    </row>
    <row r="1338" spans="1:28" x14ac:dyDescent="0.2">
      <c r="A1338" s="1" t="s">
        <v>28</v>
      </c>
      <c r="B1338" s="1" t="s">
        <v>4862</v>
      </c>
      <c r="C1338" s="1">
        <v>95</v>
      </c>
      <c r="D1338" s="1">
        <v>125</v>
      </c>
      <c r="E1338" s="1">
        <v>44</v>
      </c>
      <c r="F1338" s="1">
        <v>420</v>
      </c>
      <c r="G1338" s="1" t="s">
        <v>6942</v>
      </c>
      <c r="H1338" s="1">
        <v>593</v>
      </c>
      <c r="I1338" s="1">
        <v>60000000</v>
      </c>
      <c r="J1338" s="1" t="s">
        <v>1903</v>
      </c>
      <c r="K1338" s="1" t="s">
        <v>4579</v>
      </c>
      <c r="L1338" s="1" t="s">
        <v>6943</v>
      </c>
      <c r="M1338" s="1">
        <v>49934</v>
      </c>
      <c r="N1338" s="1">
        <v>2329</v>
      </c>
      <c r="O1338" s="1" t="s">
        <v>4864</v>
      </c>
      <c r="P1338" s="1">
        <v>1</v>
      </c>
      <c r="Q1338" s="1" t="s">
        <v>6944</v>
      </c>
      <c r="R1338" s="2" t="s">
        <v>6945</v>
      </c>
      <c r="S1338" s="1">
        <v>224</v>
      </c>
      <c r="T1338" s="1" t="s">
        <v>37</v>
      </c>
      <c r="U1338" s="1" t="s">
        <v>56</v>
      </c>
      <c r="V1338" s="1" t="s">
        <v>94</v>
      </c>
      <c r="W1338" s="1">
        <v>39000000</v>
      </c>
      <c r="X1338" s="1">
        <v>1983</v>
      </c>
      <c r="Y1338" s="1">
        <v>542</v>
      </c>
      <c r="Z1338" s="1">
        <v>4.9000000000000004</v>
      </c>
      <c r="AA1338" s="1">
        <v>2.35</v>
      </c>
      <c r="AB1338" s="1">
        <v>0</v>
      </c>
    </row>
    <row r="1339" spans="1:28" x14ac:dyDescent="0.2">
      <c r="A1339" s="1" t="s">
        <v>28</v>
      </c>
      <c r="B1339" s="1" t="s">
        <v>2466</v>
      </c>
      <c r="C1339" s="1">
        <v>211</v>
      </c>
      <c r="D1339" s="1">
        <v>113</v>
      </c>
      <c r="E1339" s="1">
        <v>88</v>
      </c>
      <c r="F1339" s="1">
        <v>785</v>
      </c>
      <c r="G1339" s="1" t="s">
        <v>1783</v>
      </c>
      <c r="H1339" s="1">
        <v>22000</v>
      </c>
      <c r="I1339" s="1">
        <v>29802761</v>
      </c>
      <c r="J1339" s="1" t="s">
        <v>3912</v>
      </c>
      <c r="K1339" s="1" t="s">
        <v>1745</v>
      </c>
      <c r="L1339" s="1" t="s">
        <v>6946</v>
      </c>
      <c r="M1339" s="1">
        <v>46480</v>
      </c>
      <c r="N1339" s="1">
        <v>36009</v>
      </c>
      <c r="O1339" s="1" t="s">
        <v>6947</v>
      </c>
      <c r="P1339" s="1">
        <v>1</v>
      </c>
      <c r="Q1339" s="1" t="s">
        <v>6948</v>
      </c>
      <c r="R1339" s="2" t="s">
        <v>6949</v>
      </c>
      <c r="S1339" s="1">
        <v>115</v>
      </c>
      <c r="T1339" s="1" t="s">
        <v>37</v>
      </c>
      <c r="U1339" s="1" t="s">
        <v>38</v>
      </c>
      <c r="V1339" s="1" t="s">
        <v>39</v>
      </c>
      <c r="W1339" s="1">
        <v>40000000</v>
      </c>
      <c r="X1339" s="1">
        <v>2013</v>
      </c>
      <c r="Y1339" s="1">
        <v>13000</v>
      </c>
      <c r="Z1339" s="1">
        <v>6.4</v>
      </c>
      <c r="AA1339" s="1">
        <v>1.85</v>
      </c>
      <c r="AB1339" s="1">
        <v>12000</v>
      </c>
    </row>
    <row r="1340" spans="1:28" x14ac:dyDescent="0.2">
      <c r="A1340" s="1" t="s">
        <v>28</v>
      </c>
      <c r="B1340" s="1" t="s">
        <v>1339</v>
      </c>
      <c r="C1340" s="1">
        <v>160</v>
      </c>
      <c r="D1340" s="1">
        <v>150</v>
      </c>
      <c r="E1340" s="1">
        <v>610</v>
      </c>
      <c r="F1340" s="1">
        <v>478</v>
      </c>
      <c r="G1340" s="1" t="s">
        <v>6165</v>
      </c>
      <c r="H1340" s="1">
        <v>755</v>
      </c>
      <c r="I1340" s="1">
        <v>626809</v>
      </c>
      <c r="J1340" s="1" t="s">
        <v>1097</v>
      </c>
      <c r="K1340" s="1" t="s">
        <v>6880</v>
      </c>
      <c r="L1340" s="1" t="s">
        <v>6950</v>
      </c>
      <c r="M1340" s="1">
        <v>36894</v>
      </c>
      <c r="N1340" s="1">
        <v>2172</v>
      </c>
      <c r="O1340" s="1" t="s">
        <v>6951</v>
      </c>
      <c r="P1340" s="1">
        <v>4</v>
      </c>
      <c r="Q1340" s="1" t="s">
        <v>6952</v>
      </c>
      <c r="R1340" s="2" t="s">
        <v>6953</v>
      </c>
      <c r="S1340" s="1">
        <v>105</v>
      </c>
      <c r="T1340" s="1" t="s">
        <v>1945</v>
      </c>
      <c r="U1340" s="1" t="s">
        <v>891</v>
      </c>
      <c r="V1340" s="1" t="s">
        <v>584</v>
      </c>
      <c r="W1340" s="1">
        <v>553632000</v>
      </c>
      <c r="X1340" s="1">
        <v>2008</v>
      </c>
      <c r="Y1340" s="1">
        <v>643</v>
      </c>
      <c r="Z1340" s="1">
        <v>7.4</v>
      </c>
      <c r="AA1340" s="1">
        <v>2.35</v>
      </c>
      <c r="AB1340" s="1">
        <v>0</v>
      </c>
    </row>
    <row r="1341" spans="1:28" x14ac:dyDescent="0.2">
      <c r="A1341" s="1" t="s">
        <v>28</v>
      </c>
      <c r="B1341" s="1" t="s">
        <v>3135</v>
      </c>
      <c r="C1341" s="1">
        <v>97</v>
      </c>
      <c r="D1341" s="1">
        <v>108</v>
      </c>
      <c r="E1341" s="1">
        <v>72</v>
      </c>
      <c r="F1341" s="1">
        <v>559</v>
      </c>
      <c r="G1341" s="1" t="s">
        <v>5205</v>
      </c>
      <c r="H1341" s="1">
        <v>982</v>
      </c>
      <c r="I1341" s="1">
        <v>127214072</v>
      </c>
      <c r="J1341" s="1" t="s">
        <v>1680</v>
      </c>
      <c r="K1341" s="1" t="s">
        <v>2641</v>
      </c>
      <c r="L1341" s="1" t="s">
        <v>6954</v>
      </c>
      <c r="M1341" s="1">
        <v>83786</v>
      </c>
      <c r="N1341" s="1">
        <v>4251</v>
      </c>
      <c r="O1341" s="1" t="s">
        <v>6955</v>
      </c>
      <c r="P1341" s="1">
        <v>1</v>
      </c>
      <c r="Q1341" s="1" t="s">
        <v>6956</v>
      </c>
      <c r="R1341" s="2" t="s">
        <v>6957</v>
      </c>
      <c r="S1341" s="1">
        <v>392</v>
      </c>
      <c r="T1341" s="1" t="s">
        <v>37</v>
      </c>
      <c r="U1341" s="1" t="s">
        <v>38</v>
      </c>
      <c r="V1341" s="1" t="s">
        <v>39</v>
      </c>
      <c r="W1341" s="1">
        <v>38000000</v>
      </c>
      <c r="X1341" s="1">
        <v>2002</v>
      </c>
      <c r="Y1341" s="1">
        <v>935</v>
      </c>
      <c r="Z1341" s="1">
        <v>6.1</v>
      </c>
      <c r="AA1341" s="1">
        <v>2.35</v>
      </c>
      <c r="AB1341" s="1">
        <v>0</v>
      </c>
    </row>
    <row r="1342" spans="1:28" x14ac:dyDescent="0.2">
      <c r="A1342" s="1" t="s">
        <v>28</v>
      </c>
      <c r="B1342" s="1" t="s">
        <v>3101</v>
      </c>
      <c r="C1342" s="1">
        <v>174</v>
      </c>
      <c r="D1342" s="1">
        <v>96</v>
      </c>
      <c r="E1342" s="1">
        <v>126</v>
      </c>
      <c r="F1342" s="1">
        <v>954</v>
      </c>
      <c r="G1342" s="1" t="s">
        <v>1009</v>
      </c>
      <c r="H1342" s="1">
        <v>18000</v>
      </c>
      <c r="I1342" s="1">
        <v>88915214</v>
      </c>
      <c r="J1342" s="1" t="s">
        <v>1680</v>
      </c>
      <c r="K1342" s="1" t="s">
        <v>640</v>
      </c>
      <c r="L1342" s="1" t="s">
        <v>6958</v>
      </c>
      <c r="M1342" s="1">
        <v>163665</v>
      </c>
      <c r="N1342" s="1">
        <v>22436</v>
      </c>
      <c r="O1342" s="1" t="s">
        <v>6959</v>
      </c>
      <c r="P1342" s="1">
        <v>2</v>
      </c>
      <c r="Q1342" s="1" t="s">
        <v>6960</v>
      </c>
      <c r="R1342" s="2" t="s">
        <v>6961</v>
      </c>
      <c r="S1342" s="1">
        <v>169</v>
      </c>
      <c r="T1342" s="1" t="s">
        <v>37</v>
      </c>
      <c r="U1342" s="1" t="s">
        <v>38</v>
      </c>
      <c r="V1342" s="1" t="s">
        <v>584</v>
      </c>
      <c r="W1342" s="1">
        <v>38000000</v>
      </c>
      <c r="X1342" s="1">
        <v>2009</v>
      </c>
      <c r="Y1342" s="1">
        <v>957</v>
      </c>
      <c r="Z1342" s="1">
        <v>6.5</v>
      </c>
      <c r="AA1342" s="1">
        <v>2.35</v>
      </c>
      <c r="AB1342" s="1">
        <v>9000</v>
      </c>
    </row>
    <row r="1343" spans="1:28" x14ac:dyDescent="0.2">
      <c r="A1343" s="1" t="s">
        <v>28</v>
      </c>
      <c r="B1343" s="1" t="s">
        <v>6962</v>
      </c>
      <c r="C1343" s="1">
        <v>23</v>
      </c>
      <c r="D1343" s="1">
        <v>93</v>
      </c>
      <c r="E1343" s="1">
        <v>36</v>
      </c>
      <c r="F1343" s="1">
        <v>275</v>
      </c>
      <c r="G1343" s="1" t="s">
        <v>6963</v>
      </c>
      <c r="H1343" s="1">
        <v>592</v>
      </c>
      <c r="I1343" s="1">
        <v>30400000</v>
      </c>
      <c r="J1343" s="1" t="s">
        <v>1670</v>
      </c>
      <c r="K1343" s="1" t="s">
        <v>2913</v>
      </c>
      <c r="L1343" s="1" t="s">
        <v>6964</v>
      </c>
      <c r="M1343" s="1">
        <v>17810</v>
      </c>
      <c r="N1343" s="1">
        <v>2176</v>
      </c>
      <c r="O1343" s="1" t="s">
        <v>6965</v>
      </c>
      <c r="P1343" s="1">
        <v>2</v>
      </c>
      <c r="Q1343" s="1" t="s">
        <v>6966</v>
      </c>
      <c r="R1343" s="2" t="s">
        <v>6967</v>
      </c>
      <c r="S1343" s="1">
        <v>73</v>
      </c>
      <c r="T1343" s="1" t="s">
        <v>37</v>
      </c>
      <c r="U1343" s="1" t="s">
        <v>38</v>
      </c>
      <c r="V1343" s="1" t="s">
        <v>94</v>
      </c>
      <c r="W1343" s="1">
        <v>39000000</v>
      </c>
      <c r="X1343" s="1">
        <v>1996</v>
      </c>
      <c r="Y1343" s="1">
        <v>516</v>
      </c>
      <c r="Z1343" s="1">
        <v>5.7</v>
      </c>
      <c r="AA1343" s="1">
        <v>2.35</v>
      </c>
      <c r="AB1343" s="1">
        <v>478</v>
      </c>
    </row>
    <row r="1344" spans="1:28" x14ac:dyDescent="0.2">
      <c r="A1344" s="1" t="s">
        <v>28</v>
      </c>
      <c r="B1344" s="1" t="s">
        <v>4902</v>
      </c>
      <c r="C1344" s="1">
        <v>103</v>
      </c>
      <c r="D1344" s="1">
        <v>100</v>
      </c>
      <c r="E1344" s="1">
        <v>0</v>
      </c>
      <c r="F1344" s="1">
        <v>1000</v>
      </c>
      <c r="G1344" s="1" t="s">
        <v>5901</v>
      </c>
      <c r="H1344" s="1">
        <v>12000</v>
      </c>
      <c r="I1344" s="1">
        <v>85570368</v>
      </c>
      <c r="J1344" s="1" t="s">
        <v>3035</v>
      </c>
      <c r="K1344" s="1" t="s">
        <v>271</v>
      </c>
      <c r="L1344" s="1" t="s">
        <v>6968</v>
      </c>
      <c r="M1344" s="1">
        <v>44885</v>
      </c>
      <c r="N1344" s="1">
        <v>18291</v>
      </c>
      <c r="O1344" s="1" t="s">
        <v>6969</v>
      </c>
      <c r="P1344" s="1">
        <v>1</v>
      </c>
      <c r="Q1344" s="1" t="s">
        <v>6970</v>
      </c>
      <c r="R1344" s="2" t="s">
        <v>6971</v>
      </c>
      <c r="S1344" s="1">
        <v>107</v>
      </c>
      <c r="T1344" s="1" t="s">
        <v>37</v>
      </c>
      <c r="U1344" s="1" t="s">
        <v>38</v>
      </c>
      <c r="V1344" s="1" t="s">
        <v>94</v>
      </c>
      <c r="W1344" s="1">
        <v>38000000</v>
      </c>
      <c r="X1344" s="1">
        <v>2002</v>
      </c>
      <c r="Y1344" s="1">
        <v>2000</v>
      </c>
      <c r="Z1344" s="1">
        <v>5.0999999999999996</v>
      </c>
      <c r="AA1344" s="1">
        <v>1.85</v>
      </c>
      <c r="AB1344" s="1">
        <v>478</v>
      </c>
    </row>
    <row r="1345" spans="1:28" x14ac:dyDescent="0.2">
      <c r="A1345" s="1" t="s">
        <v>28</v>
      </c>
      <c r="B1345" s="1" t="s">
        <v>6972</v>
      </c>
      <c r="C1345" s="1">
        <v>98</v>
      </c>
      <c r="D1345" s="1">
        <v>118</v>
      </c>
      <c r="E1345" s="1">
        <v>18</v>
      </c>
      <c r="F1345" s="1">
        <v>906</v>
      </c>
      <c r="G1345" s="1" t="s">
        <v>2301</v>
      </c>
      <c r="H1345" s="1">
        <v>1000</v>
      </c>
      <c r="I1345" s="1">
        <v>75668868</v>
      </c>
      <c r="J1345" s="1" t="s">
        <v>1588</v>
      </c>
      <c r="K1345" s="1" t="s">
        <v>3376</v>
      </c>
      <c r="L1345" s="1" t="s">
        <v>6973</v>
      </c>
      <c r="M1345" s="1">
        <v>60504</v>
      </c>
      <c r="N1345" s="1">
        <v>6427</v>
      </c>
      <c r="O1345" s="1" t="s">
        <v>3375</v>
      </c>
      <c r="P1345" s="1">
        <v>0</v>
      </c>
      <c r="Q1345" s="1" t="s">
        <v>6974</v>
      </c>
      <c r="R1345" s="2" t="s">
        <v>6975</v>
      </c>
      <c r="S1345" s="1">
        <v>249</v>
      </c>
      <c r="T1345" s="1" t="s">
        <v>37</v>
      </c>
      <c r="U1345" s="1" t="s">
        <v>38</v>
      </c>
      <c r="V1345" s="1" t="s">
        <v>94</v>
      </c>
      <c r="W1345" s="1">
        <v>35000000</v>
      </c>
      <c r="X1345" s="1">
        <v>1994</v>
      </c>
      <c r="Y1345" s="1">
        <v>946</v>
      </c>
      <c r="Z1345" s="1">
        <v>6.6</v>
      </c>
      <c r="AA1345" s="1">
        <v>2.35</v>
      </c>
      <c r="AB1345" s="1">
        <v>0</v>
      </c>
    </row>
    <row r="1346" spans="1:28" x14ac:dyDescent="0.2">
      <c r="A1346" s="1" t="s">
        <v>28</v>
      </c>
      <c r="B1346" s="1" t="s">
        <v>6976</v>
      </c>
      <c r="C1346" s="1">
        <v>273</v>
      </c>
      <c r="D1346" s="1">
        <v>122</v>
      </c>
      <c r="E1346" s="1">
        <v>0</v>
      </c>
      <c r="F1346" s="1">
        <v>7</v>
      </c>
      <c r="G1346" s="1" t="s">
        <v>6977</v>
      </c>
      <c r="H1346" s="1">
        <v>643</v>
      </c>
      <c r="I1346" s="1">
        <v>6594136</v>
      </c>
      <c r="J1346" s="1" t="s">
        <v>6978</v>
      </c>
      <c r="K1346" s="1" t="s">
        <v>6165</v>
      </c>
      <c r="L1346" s="1" t="s">
        <v>6979</v>
      </c>
      <c r="M1346" s="1">
        <v>24557</v>
      </c>
      <c r="N1346" s="1">
        <v>943</v>
      </c>
      <c r="O1346" s="1" t="s">
        <v>6980</v>
      </c>
      <c r="P1346" s="1">
        <v>1</v>
      </c>
      <c r="Q1346" s="1" t="s">
        <v>6981</v>
      </c>
      <c r="R1346" s="2" t="s">
        <v>6982</v>
      </c>
      <c r="S1346" s="1">
        <v>111</v>
      </c>
      <c r="T1346" s="1" t="s">
        <v>1945</v>
      </c>
      <c r="U1346" s="1" t="s">
        <v>3858</v>
      </c>
      <c r="V1346" s="1" t="s">
        <v>39</v>
      </c>
      <c r="W1346" s="1">
        <v>38600000</v>
      </c>
      <c r="X1346" s="1">
        <v>2013</v>
      </c>
      <c r="Y1346" s="1">
        <v>290</v>
      </c>
      <c r="Z1346" s="1">
        <v>6.5</v>
      </c>
      <c r="AA1346" s="1">
        <v>2.35</v>
      </c>
      <c r="AB1346" s="1">
        <v>13000</v>
      </c>
    </row>
    <row r="1347" spans="1:28" x14ac:dyDescent="0.2">
      <c r="A1347" s="1" t="s">
        <v>28</v>
      </c>
      <c r="B1347" s="1" t="s">
        <v>695</v>
      </c>
      <c r="C1347" s="1">
        <v>279</v>
      </c>
      <c r="D1347" s="1">
        <v>120</v>
      </c>
      <c r="E1347" s="1">
        <v>508</v>
      </c>
      <c r="F1347" s="1">
        <v>1000</v>
      </c>
      <c r="G1347" s="1" t="s">
        <v>51</v>
      </c>
      <c r="H1347" s="1">
        <v>21000</v>
      </c>
      <c r="I1347" s="1">
        <v>58700247</v>
      </c>
      <c r="J1347" s="1" t="s">
        <v>213</v>
      </c>
      <c r="K1347" s="1" t="s">
        <v>767</v>
      </c>
      <c r="L1347" s="1" t="s">
        <v>6983</v>
      </c>
      <c r="M1347" s="1">
        <v>95367</v>
      </c>
      <c r="N1347" s="1">
        <v>36062</v>
      </c>
      <c r="O1347" s="1" t="s">
        <v>302</v>
      </c>
      <c r="P1347" s="1">
        <v>1</v>
      </c>
      <c r="Q1347" s="1" t="s">
        <v>6984</v>
      </c>
      <c r="R1347" s="2" t="s">
        <v>6985</v>
      </c>
      <c r="S1347" s="1">
        <v>260</v>
      </c>
      <c r="T1347" s="1" t="s">
        <v>37</v>
      </c>
      <c r="U1347" s="1" t="s">
        <v>38</v>
      </c>
      <c r="V1347" s="1" t="s">
        <v>39</v>
      </c>
      <c r="W1347" s="1">
        <v>38000000</v>
      </c>
      <c r="X1347" s="1">
        <v>2011</v>
      </c>
      <c r="Y1347" s="1">
        <v>11000</v>
      </c>
      <c r="Z1347" s="1">
        <v>6.9</v>
      </c>
      <c r="AA1347" s="1">
        <v>2.35</v>
      </c>
      <c r="AB1347" s="1">
        <v>33000</v>
      </c>
    </row>
    <row r="1348" spans="1:28" x14ac:dyDescent="0.2">
      <c r="A1348" s="1" t="s">
        <v>28</v>
      </c>
      <c r="C1348" s="1">
        <v>22</v>
      </c>
      <c r="D1348" s="1">
        <v>60</v>
      </c>
      <c r="F1348" s="1">
        <v>501</v>
      </c>
      <c r="G1348" s="1" t="s">
        <v>993</v>
      </c>
      <c r="H1348" s="1">
        <v>23000</v>
      </c>
      <c r="J1348" s="1" t="s">
        <v>2657</v>
      </c>
      <c r="K1348" s="1" t="s">
        <v>62</v>
      </c>
      <c r="L1348" s="1" t="s">
        <v>6986</v>
      </c>
      <c r="M1348" s="1">
        <v>38383</v>
      </c>
      <c r="N1348" s="1">
        <v>25160</v>
      </c>
      <c r="O1348" s="1" t="s">
        <v>6987</v>
      </c>
      <c r="P1348" s="1">
        <v>4</v>
      </c>
      <c r="Q1348" s="1" t="s">
        <v>6988</v>
      </c>
      <c r="R1348" s="2" t="s">
        <v>6989</v>
      </c>
      <c r="S1348" s="1">
        <v>86</v>
      </c>
      <c r="T1348" s="1" t="s">
        <v>37</v>
      </c>
      <c r="U1348" s="1" t="s">
        <v>38</v>
      </c>
      <c r="V1348" s="1" t="s">
        <v>1567</v>
      </c>
      <c r="Y1348" s="1">
        <v>967</v>
      </c>
      <c r="Z1348" s="1">
        <v>7.8</v>
      </c>
      <c r="AA1348" s="1">
        <v>1.33</v>
      </c>
      <c r="AB1348" s="1">
        <v>0</v>
      </c>
    </row>
    <row r="1349" spans="1:28" x14ac:dyDescent="0.2">
      <c r="A1349" s="1" t="s">
        <v>28</v>
      </c>
      <c r="B1349" s="1" t="s">
        <v>6990</v>
      </c>
      <c r="C1349" s="1">
        <v>4</v>
      </c>
      <c r="D1349" s="1">
        <v>88</v>
      </c>
      <c r="E1349" s="1">
        <v>0</v>
      </c>
      <c r="F1349" s="1">
        <v>46</v>
      </c>
      <c r="G1349" s="1" t="s">
        <v>6991</v>
      </c>
      <c r="H1349" s="1">
        <v>76</v>
      </c>
      <c r="J1349" s="1" t="s">
        <v>627</v>
      </c>
      <c r="K1349" s="1" t="s">
        <v>6992</v>
      </c>
      <c r="L1349" s="1" t="s">
        <v>6993</v>
      </c>
      <c r="M1349" s="1">
        <v>2169</v>
      </c>
      <c r="N1349" s="1">
        <v>196</v>
      </c>
      <c r="O1349" s="1" t="s">
        <v>6994</v>
      </c>
      <c r="P1349" s="1">
        <v>0</v>
      </c>
      <c r="R1349" s="2" t="s">
        <v>6995</v>
      </c>
      <c r="S1349" s="1">
        <v>18</v>
      </c>
      <c r="T1349" s="1" t="s">
        <v>37</v>
      </c>
      <c r="U1349" s="1" t="s">
        <v>891</v>
      </c>
      <c r="W1349" s="1">
        <v>40000000</v>
      </c>
      <c r="X1349" s="1">
        <v>2014</v>
      </c>
      <c r="Y1349" s="1">
        <v>47</v>
      </c>
      <c r="Z1349" s="1">
        <v>6.4</v>
      </c>
      <c r="AB1349" s="1">
        <v>0</v>
      </c>
    </row>
    <row r="1350" spans="1:28" x14ac:dyDescent="0.2">
      <c r="A1350" s="1" t="s">
        <v>746</v>
      </c>
      <c r="B1350" s="1" t="s">
        <v>6996</v>
      </c>
      <c r="C1350" s="1">
        <v>65</v>
      </c>
      <c r="D1350" s="1">
        <v>146</v>
      </c>
      <c r="E1350" s="1">
        <v>278</v>
      </c>
      <c r="F1350" s="1">
        <v>494</v>
      </c>
      <c r="G1350" s="1" t="s">
        <v>3554</v>
      </c>
      <c r="H1350" s="1">
        <v>18000</v>
      </c>
      <c r="I1350" s="1">
        <v>50668906</v>
      </c>
      <c r="J1350" s="1" t="s">
        <v>1633</v>
      </c>
      <c r="K1350" s="1" t="s">
        <v>1726</v>
      </c>
      <c r="L1350" s="1" t="s">
        <v>6997</v>
      </c>
      <c r="M1350" s="1">
        <v>76016</v>
      </c>
      <c r="N1350" s="1">
        <v>20516</v>
      </c>
      <c r="O1350" s="1" t="s">
        <v>5081</v>
      </c>
      <c r="P1350" s="1">
        <v>0</v>
      </c>
      <c r="Q1350" s="1" t="s">
        <v>6998</v>
      </c>
      <c r="R1350" s="2" t="s">
        <v>6999</v>
      </c>
      <c r="S1350" s="1">
        <v>265</v>
      </c>
      <c r="T1350" s="1" t="s">
        <v>37</v>
      </c>
      <c r="U1350" s="1" t="s">
        <v>38</v>
      </c>
      <c r="V1350" s="1" t="s">
        <v>584</v>
      </c>
      <c r="W1350" s="1">
        <v>38000000</v>
      </c>
      <c r="X1350" s="1">
        <v>1999</v>
      </c>
      <c r="Y1350" s="1">
        <v>584</v>
      </c>
      <c r="Z1350" s="1">
        <v>7.6</v>
      </c>
      <c r="AA1350" s="1">
        <v>1.85</v>
      </c>
      <c r="AB1350" s="1">
        <v>0</v>
      </c>
    </row>
    <row r="1351" spans="1:28" x14ac:dyDescent="0.2">
      <c r="A1351" s="1" t="s">
        <v>28</v>
      </c>
      <c r="B1351" s="1" t="s">
        <v>740</v>
      </c>
      <c r="C1351" s="1">
        <v>98</v>
      </c>
      <c r="D1351" s="1">
        <v>115</v>
      </c>
      <c r="E1351" s="1">
        <v>150</v>
      </c>
      <c r="F1351" s="1">
        <v>789</v>
      </c>
      <c r="G1351" s="1" t="s">
        <v>7000</v>
      </c>
      <c r="H1351" s="1">
        <v>970</v>
      </c>
      <c r="I1351" s="1">
        <v>39177215</v>
      </c>
      <c r="J1351" s="1" t="s">
        <v>2124</v>
      </c>
      <c r="K1351" s="1" t="s">
        <v>3832</v>
      </c>
      <c r="L1351" s="1" t="s">
        <v>7001</v>
      </c>
      <c r="M1351" s="1">
        <v>30667</v>
      </c>
      <c r="N1351" s="1">
        <v>3770</v>
      </c>
      <c r="O1351" s="1" t="s">
        <v>4783</v>
      </c>
      <c r="P1351" s="1">
        <v>1</v>
      </c>
      <c r="Q1351" s="1" t="s">
        <v>7002</v>
      </c>
      <c r="R1351" s="2" t="s">
        <v>7003</v>
      </c>
      <c r="S1351" s="1">
        <v>234</v>
      </c>
      <c r="T1351" s="1" t="s">
        <v>37</v>
      </c>
      <c r="U1351" s="1" t="s">
        <v>38</v>
      </c>
      <c r="V1351" s="1" t="s">
        <v>39</v>
      </c>
      <c r="W1351" s="1">
        <v>38000000</v>
      </c>
      <c r="X1351" s="1">
        <v>2002</v>
      </c>
      <c r="Y1351" s="1">
        <v>919</v>
      </c>
      <c r="Z1351" s="1">
        <v>5.6</v>
      </c>
      <c r="AA1351" s="1">
        <v>2.35</v>
      </c>
      <c r="AB1351" s="1">
        <v>0</v>
      </c>
    </row>
    <row r="1352" spans="1:28" x14ac:dyDescent="0.2">
      <c r="A1352" s="1" t="s">
        <v>28</v>
      </c>
      <c r="B1352" s="1" t="s">
        <v>7004</v>
      </c>
      <c r="C1352" s="1">
        <v>116</v>
      </c>
      <c r="D1352" s="1">
        <v>123</v>
      </c>
      <c r="E1352" s="1">
        <v>7</v>
      </c>
      <c r="F1352" s="1">
        <v>692</v>
      </c>
      <c r="G1352" s="1" t="s">
        <v>4004</v>
      </c>
      <c r="H1352" s="1">
        <v>931</v>
      </c>
      <c r="I1352" s="1">
        <v>40334024</v>
      </c>
      <c r="J1352" s="1" t="s">
        <v>4261</v>
      </c>
      <c r="K1352" s="1" t="s">
        <v>619</v>
      </c>
      <c r="L1352" s="1" t="s">
        <v>7005</v>
      </c>
      <c r="M1352" s="1">
        <v>44168</v>
      </c>
      <c r="N1352" s="1">
        <v>2912</v>
      </c>
      <c r="O1352" s="1" t="s">
        <v>1654</v>
      </c>
      <c r="P1352" s="1">
        <v>3</v>
      </c>
      <c r="Q1352" s="1" t="s">
        <v>7006</v>
      </c>
      <c r="R1352" s="2" t="s">
        <v>7007</v>
      </c>
      <c r="S1352" s="1">
        <v>216</v>
      </c>
      <c r="T1352" s="1" t="s">
        <v>37</v>
      </c>
      <c r="U1352" s="1" t="s">
        <v>38</v>
      </c>
      <c r="V1352" s="1" t="s">
        <v>39</v>
      </c>
      <c r="W1352" s="1">
        <v>35000000</v>
      </c>
      <c r="X1352" s="1">
        <v>2001</v>
      </c>
      <c r="Y1352" s="1">
        <v>754</v>
      </c>
      <c r="Z1352" s="1">
        <v>6.2</v>
      </c>
      <c r="AA1352" s="1">
        <v>2.35</v>
      </c>
      <c r="AB1352" s="1">
        <v>989</v>
      </c>
    </row>
    <row r="1353" spans="1:28" x14ac:dyDescent="0.2">
      <c r="A1353" s="1" t="s">
        <v>28</v>
      </c>
      <c r="B1353" s="1" t="s">
        <v>5132</v>
      </c>
      <c r="C1353" s="1">
        <v>76</v>
      </c>
      <c r="D1353" s="1">
        <v>94</v>
      </c>
      <c r="E1353" s="1">
        <v>99</v>
      </c>
      <c r="F1353" s="1">
        <v>377</v>
      </c>
      <c r="G1353" s="1" t="s">
        <v>7008</v>
      </c>
      <c r="H1353" s="1">
        <v>598</v>
      </c>
      <c r="I1353" s="1">
        <v>71038190</v>
      </c>
      <c r="J1353" s="1" t="s">
        <v>1751</v>
      </c>
      <c r="K1353" s="1" t="s">
        <v>7009</v>
      </c>
      <c r="L1353" s="1" t="s">
        <v>7010</v>
      </c>
      <c r="M1353" s="1">
        <v>23473</v>
      </c>
      <c r="N1353" s="1">
        <v>3552</v>
      </c>
      <c r="O1353" s="1" t="s">
        <v>7011</v>
      </c>
      <c r="P1353" s="1">
        <v>1</v>
      </c>
      <c r="Q1353" s="1" t="s">
        <v>7012</v>
      </c>
      <c r="R1353" s="2" t="s">
        <v>7013</v>
      </c>
      <c r="S1353" s="1">
        <v>123</v>
      </c>
      <c r="T1353" s="1" t="s">
        <v>37</v>
      </c>
      <c r="U1353" s="1" t="s">
        <v>38</v>
      </c>
      <c r="V1353" s="1" t="s">
        <v>94</v>
      </c>
      <c r="W1353" s="1">
        <v>30000000</v>
      </c>
      <c r="X1353" s="1">
        <v>2015</v>
      </c>
      <c r="Y1353" s="1">
        <v>557</v>
      </c>
      <c r="Z1353" s="1">
        <v>4.4000000000000004</v>
      </c>
      <c r="AA1353" s="1">
        <v>1.85</v>
      </c>
      <c r="AB1353" s="1">
        <v>8000</v>
      </c>
    </row>
    <row r="1354" spans="1:28" x14ac:dyDescent="0.2">
      <c r="A1354" s="1" t="s">
        <v>28</v>
      </c>
      <c r="B1354" s="1" t="s">
        <v>7014</v>
      </c>
      <c r="C1354" s="1">
        <v>106</v>
      </c>
      <c r="D1354" s="1">
        <v>102</v>
      </c>
      <c r="E1354" s="1">
        <v>43</v>
      </c>
      <c r="F1354" s="1">
        <v>280</v>
      </c>
      <c r="G1354" s="1" t="s">
        <v>5018</v>
      </c>
      <c r="H1354" s="1">
        <v>308</v>
      </c>
      <c r="I1354" s="1">
        <v>24044532</v>
      </c>
      <c r="J1354" s="1" t="s">
        <v>213</v>
      </c>
      <c r="K1354" s="1" t="s">
        <v>7015</v>
      </c>
      <c r="L1354" s="1" t="s">
        <v>7016</v>
      </c>
      <c r="M1354" s="1">
        <v>19686</v>
      </c>
      <c r="N1354" s="1">
        <v>1440</v>
      </c>
      <c r="O1354" s="1" t="s">
        <v>7017</v>
      </c>
      <c r="P1354" s="1">
        <v>0</v>
      </c>
      <c r="Q1354" s="1" t="s">
        <v>7018</v>
      </c>
      <c r="R1354" s="2" t="s">
        <v>7019</v>
      </c>
      <c r="S1354" s="1">
        <v>180</v>
      </c>
      <c r="T1354" s="1" t="s">
        <v>37</v>
      </c>
      <c r="U1354" s="1" t="s">
        <v>38</v>
      </c>
      <c r="V1354" s="1" t="s">
        <v>584</v>
      </c>
      <c r="W1354" s="1">
        <v>38000000</v>
      </c>
      <c r="X1354" s="1">
        <v>2001</v>
      </c>
      <c r="Y1354" s="1">
        <v>285</v>
      </c>
      <c r="Z1354" s="1">
        <v>5.6</v>
      </c>
      <c r="AA1354" s="1">
        <v>1.85</v>
      </c>
      <c r="AB1354" s="1">
        <v>689</v>
      </c>
    </row>
    <row r="1355" spans="1:28" x14ac:dyDescent="0.2">
      <c r="A1355" s="1" t="s">
        <v>28</v>
      </c>
      <c r="B1355" s="1" t="s">
        <v>4202</v>
      </c>
      <c r="C1355" s="1">
        <v>55</v>
      </c>
      <c r="D1355" s="1">
        <v>98</v>
      </c>
      <c r="E1355" s="1">
        <v>11</v>
      </c>
      <c r="F1355" s="1">
        <v>466</v>
      </c>
      <c r="G1355" s="1" t="s">
        <v>4452</v>
      </c>
      <c r="H1355" s="1">
        <v>854</v>
      </c>
      <c r="I1355" s="1">
        <v>22770864</v>
      </c>
      <c r="J1355" s="1" t="s">
        <v>2526</v>
      </c>
      <c r="K1355" s="1" t="s">
        <v>3502</v>
      </c>
      <c r="L1355" s="1" t="s">
        <v>7020</v>
      </c>
      <c r="M1355" s="1">
        <v>8433</v>
      </c>
      <c r="N1355" s="1">
        <v>2765</v>
      </c>
      <c r="O1355" s="1" t="s">
        <v>2121</v>
      </c>
      <c r="P1355" s="1">
        <v>1</v>
      </c>
      <c r="Q1355" s="1" t="s">
        <v>7021</v>
      </c>
      <c r="R1355" s="2" t="s">
        <v>7022</v>
      </c>
      <c r="S1355" s="1">
        <v>85</v>
      </c>
      <c r="T1355" s="1" t="s">
        <v>37</v>
      </c>
      <c r="U1355" s="1" t="s">
        <v>38</v>
      </c>
      <c r="V1355" s="1" t="s">
        <v>94</v>
      </c>
      <c r="W1355" s="1">
        <v>38000000</v>
      </c>
      <c r="X1355" s="1">
        <v>2001</v>
      </c>
      <c r="Y1355" s="1">
        <v>543</v>
      </c>
      <c r="Z1355" s="1">
        <v>5.5</v>
      </c>
      <c r="AA1355" s="1">
        <v>1.85</v>
      </c>
      <c r="AB1355" s="1">
        <v>168</v>
      </c>
    </row>
    <row r="1356" spans="1:28" x14ac:dyDescent="0.2">
      <c r="A1356" s="1" t="s">
        <v>28</v>
      </c>
      <c r="B1356" s="1" t="s">
        <v>3816</v>
      </c>
      <c r="C1356" s="1">
        <v>172</v>
      </c>
      <c r="D1356" s="1">
        <v>133</v>
      </c>
      <c r="E1356" s="1">
        <v>2000</v>
      </c>
      <c r="F1356" s="1">
        <v>541</v>
      </c>
      <c r="G1356" s="1" t="s">
        <v>121</v>
      </c>
      <c r="H1356" s="1">
        <v>40000</v>
      </c>
      <c r="I1356" s="1">
        <v>18653746</v>
      </c>
      <c r="J1356" s="1" t="s">
        <v>851</v>
      </c>
      <c r="K1356" s="1" t="s">
        <v>43</v>
      </c>
      <c r="L1356" s="1" t="s">
        <v>7023</v>
      </c>
      <c r="M1356" s="1">
        <v>137722</v>
      </c>
      <c r="N1356" s="1">
        <v>42344</v>
      </c>
      <c r="O1356" s="1" t="s">
        <v>3160</v>
      </c>
      <c r="P1356" s="1">
        <v>1</v>
      </c>
      <c r="Q1356" s="1" t="s">
        <v>7024</v>
      </c>
      <c r="R1356" s="2" t="s">
        <v>7025</v>
      </c>
      <c r="S1356" s="1">
        <v>638</v>
      </c>
      <c r="T1356" s="1" t="s">
        <v>37</v>
      </c>
      <c r="U1356" s="1" t="s">
        <v>3570</v>
      </c>
      <c r="V1356" s="1" t="s">
        <v>584</v>
      </c>
      <c r="W1356" s="1">
        <v>38000000</v>
      </c>
      <c r="X1356" s="1">
        <v>1999</v>
      </c>
      <c r="Y1356" s="1">
        <v>903</v>
      </c>
      <c r="Z1356" s="1">
        <v>6.7</v>
      </c>
      <c r="AA1356" s="1">
        <v>2.35</v>
      </c>
      <c r="AB1356" s="1">
        <v>0</v>
      </c>
    </row>
    <row r="1357" spans="1:28" x14ac:dyDescent="0.2">
      <c r="A1357" s="1" t="s">
        <v>28</v>
      </c>
      <c r="B1357" s="1" t="s">
        <v>740</v>
      </c>
      <c r="C1357" s="1">
        <v>47</v>
      </c>
      <c r="D1357" s="1">
        <v>118</v>
      </c>
      <c r="E1357" s="1">
        <v>150</v>
      </c>
      <c r="F1357" s="1">
        <v>182</v>
      </c>
      <c r="G1357" s="1" t="s">
        <v>3762</v>
      </c>
      <c r="H1357" s="1">
        <v>24000</v>
      </c>
      <c r="I1357" s="1">
        <v>17305211</v>
      </c>
      <c r="J1357" s="1" t="s">
        <v>2141</v>
      </c>
      <c r="K1357" s="1" t="s">
        <v>81</v>
      </c>
      <c r="L1357" s="1" t="s">
        <v>7026</v>
      </c>
      <c r="M1357" s="1">
        <v>14066</v>
      </c>
      <c r="N1357" s="1">
        <v>24547</v>
      </c>
      <c r="O1357" s="1" t="s">
        <v>7027</v>
      </c>
      <c r="P1357" s="1">
        <v>0</v>
      </c>
      <c r="Q1357" s="1" t="s">
        <v>7028</v>
      </c>
      <c r="R1357" s="2" t="s">
        <v>7029</v>
      </c>
      <c r="S1357" s="1">
        <v>75</v>
      </c>
      <c r="T1357" s="1" t="s">
        <v>37</v>
      </c>
      <c r="U1357" s="1" t="s">
        <v>38</v>
      </c>
      <c r="V1357" s="1" t="s">
        <v>584</v>
      </c>
      <c r="W1357" s="1">
        <v>38000000</v>
      </c>
      <c r="X1357" s="1">
        <v>1996</v>
      </c>
      <c r="Y1357" s="1">
        <v>210</v>
      </c>
      <c r="Z1357" s="1">
        <v>6.1</v>
      </c>
      <c r="AA1357" s="1">
        <v>2.35</v>
      </c>
      <c r="AB1357" s="1">
        <v>352</v>
      </c>
    </row>
    <row r="1358" spans="1:28" x14ac:dyDescent="0.2">
      <c r="A1358" s="1" t="s">
        <v>28</v>
      </c>
      <c r="B1358" s="1" t="s">
        <v>4436</v>
      </c>
      <c r="C1358" s="1">
        <v>107</v>
      </c>
      <c r="D1358" s="1">
        <v>105</v>
      </c>
      <c r="E1358" s="1">
        <v>65</v>
      </c>
      <c r="F1358" s="1">
        <v>108</v>
      </c>
      <c r="G1358" s="1" t="s">
        <v>7030</v>
      </c>
      <c r="H1358" s="1">
        <v>628</v>
      </c>
      <c r="I1358" s="1">
        <v>16991902</v>
      </c>
      <c r="J1358" s="1" t="s">
        <v>6198</v>
      </c>
      <c r="K1358" s="1" t="s">
        <v>7031</v>
      </c>
      <c r="L1358" s="1" t="s">
        <v>7032</v>
      </c>
      <c r="M1358" s="1">
        <v>34592</v>
      </c>
      <c r="N1358" s="1">
        <v>1265</v>
      </c>
      <c r="O1358" s="1" t="s">
        <v>7033</v>
      </c>
      <c r="P1358" s="1">
        <v>0</v>
      </c>
      <c r="Q1358" s="1" t="s">
        <v>7034</v>
      </c>
      <c r="R1358" s="2" t="s">
        <v>7035</v>
      </c>
      <c r="S1358" s="1">
        <v>191</v>
      </c>
      <c r="T1358" s="1" t="s">
        <v>37</v>
      </c>
      <c r="U1358" s="1" t="s">
        <v>38</v>
      </c>
      <c r="V1358" s="1" t="s">
        <v>584</v>
      </c>
      <c r="W1358" s="1">
        <v>57000000</v>
      </c>
      <c r="X1358" s="1">
        <v>2001</v>
      </c>
      <c r="Y1358" s="1">
        <v>316</v>
      </c>
      <c r="Z1358" s="1">
        <v>6.2</v>
      </c>
      <c r="AA1358" s="1">
        <v>2.35</v>
      </c>
      <c r="AB1358" s="1">
        <v>0</v>
      </c>
    </row>
    <row r="1359" spans="1:28" x14ac:dyDescent="0.2">
      <c r="A1359" s="1" t="s">
        <v>28</v>
      </c>
      <c r="B1359" s="1" t="s">
        <v>7036</v>
      </c>
      <c r="C1359" s="1">
        <v>323</v>
      </c>
      <c r="D1359" s="1">
        <v>109</v>
      </c>
      <c r="E1359" s="1">
        <v>304</v>
      </c>
      <c r="F1359" s="1">
        <v>736</v>
      </c>
      <c r="G1359" s="1" t="s">
        <v>2362</v>
      </c>
      <c r="H1359" s="1">
        <v>940</v>
      </c>
      <c r="I1359" s="1">
        <v>47536959</v>
      </c>
      <c r="J1359" s="1" t="s">
        <v>3408</v>
      </c>
      <c r="K1359" s="1" t="s">
        <v>5449</v>
      </c>
      <c r="L1359" s="1" t="s">
        <v>7037</v>
      </c>
      <c r="M1359" s="1">
        <v>86955</v>
      </c>
      <c r="N1359" s="1">
        <v>3277</v>
      </c>
      <c r="O1359" s="1" t="s">
        <v>7038</v>
      </c>
      <c r="P1359" s="1">
        <v>0</v>
      </c>
      <c r="Q1359" s="1" t="s">
        <v>7039</v>
      </c>
      <c r="R1359" s="2" t="s">
        <v>7040</v>
      </c>
      <c r="S1359" s="1">
        <v>275</v>
      </c>
      <c r="T1359" s="1" t="s">
        <v>37</v>
      </c>
      <c r="U1359" s="1" t="s">
        <v>38</v>
      </c>
      <c r="V1359" s="1" t="s">
        <v>584</v>
      </c>
      <c r="W1359" s="1">
        <v>10000000</v>
      </c>
      <c r="X1359" s="1">
        <v>2009</v>
      </c>
      <c r="Y1359" s="1">
        <v>906</v>
      </c>
      <c r="Z1359" s="1">
        <v>7.3</v>
      </c>
      <c r="AA1359" s="1">
        <v>1.85</v>
      </c>
      <c r="AB1359" s="1">
        <v>12000</v>
      </c>
    </row>
    <row r="1360" spans="1:28" x14ac:dyDescent="0.2">
      <c r="A1360" s="1" t="s">
        <v>28</v>
      </c>
      <c r="B1360" s="1" t="s">
        <v>186</v>
      </c>
      <c r="C1360" s="1">
        <v>37</v>
      </c>
      <c r="D1360" s="1">
        <v>129</v>
      </c>
      <c r="E1360" s="1">
        <v>0</v>
      </c>
      <c r="F1360" s="1">
        <v>982</v>
      </c>
      <c r="G1360" s="1" t="s">
        <v>7041</v>
      </c>
      <c r="H1360" s="1">
        <v>12000</v>
      </c>
      <c r="I1360" s="1">
        <v>10300000</v>
      </c>
      <c r="J1360" s="1" t="s">
        <v>7042</v>
      </c>
      <c r="K1360" s="1" t="s">
        <v>300</v>
      </c>
      <c r="L1360" s="1" t="s">
        <v>7043</v>
      </c>
      <c r="M1360" s="1">
        <v>17859</v>
      </c>
      <c r="N1360" s="1">
        <v>16237</v>
      </c>
      <c r="O1360" s="1" t="s">
        <v>2641</v>
      </c>
      <c r="P1360" s="1">
        <v>4</v>
      </c>
      <c r="Q1360" s="1" t="s">
        <v>7044</v>
      </c>
      <c r="R1360" s="2" t="s">
        <v>7045</v>
      </c>
      <c r="S1360" s="1">
        <v>89</v>
      </c>
      <c r="T1360" s="1" t="s">
        <v>37</v>
      </c>
      <c r="U1360" s="1" t="s">
        <v>38</v>
      </c>
      <c r="V1360" s="1" t="s">
        <v>39</v>
      </c>
      <c r="W1360" s="1">
        <v>38000000</v>
      </c>
      <c r="X1360" s="1">
        <v>1996</v>
      </c>
      <c r="Y1360" s="1">
        <v>1000</v>
      </c>
      <c r="Z1360" s="1">
        <v>6.6</v>
      </c>
      <c r="AA1360" s="1">
        <v>2.35</v>
      </c>
      <c r="AB1360" s="1">
        <v>911</v>
      </c>
    </row>
    <row r="1361" spans="1:28" x14ac:dyDescent="0.2">
      <c r="A1361" s="1" t="s">
        <v>28</v>
      </c>
      <c r="B1361" s="1" t="s">
        <v>5366</v>
      </c>
      <c r="C1361" s="1">
        <v>297</v>
      </c>
      <c r="D1361" s="1">
        <v>109</v>
      </c>
      <c r="E1361" s="1">
        <v>0</v>
      </c>
      <c r="F1361" s="1">
        <v>145</v>
      </c>
      <c r="G1361" s="1" t="s">
        <v>7046</v>
      </c>
      <c r="H1361" s="1">
        <v>957</v>
      </c>
      <c r="I1361" s="1">
        <v>13782838</v>
      </c>
      <c r="J1361" s="1" t="s">
        <v>7047</v>
      </c>
      <c r="K1361" s="1" t="s">
        <v>6070</v>
      </c>
      <c r="L1361" s="1" t="s">
        <v>7048</v>
      </c>
      <c r="M1361" s="1">
        <v>258078</v>
      </c>
      <c r="N1361" s="1">
        <v>1757</v>
      </c>
      <c r="O1361" s="1" t="s">
        <v>7049</v>
      </c>
      <c r="P1361" s="1">
        <v>0</v>
      </c>
      <c r="Q1361" s="1" t="s">
        <v>7050</v>
      </c>
      <c r="R1361" s="2" t="s">
        <v>7051</v>
      </c>
      <c r="S1361" s="1">
        <v>911</v>
      </c>
      <c r="T1361" s="1" t="s">
        <v>37</v>
      </c>
      <c r="U1361" s="1" t="s">
        <v>38</v>
      </c>
      <c r="V1361" s="1" t="s">
        <v>584</v>
      </c>
      <c r="W1361" s="1">
        <v>15000000</v>
      </c>
      <c r="X1361" s="1">
        <v>1982</v>
      </c>
      <c r="Y1361" s="1">
        <v>163</v>
      </c>
      <c r="Z1361" s="1">
        <v>8.1999999999999993</v>
      </c>
      <c r="AA1361" s="1">
        <v>2.35</v>
      </c>
      <c r="AB1361" s="1">
        <v>23000</v>
      </c>
    </row>
    <row r="1362" spans="1:28" x14ac:dyDescent="0.2">
      <c r="A1362" s="1" t="s">
        <v>28</v>
      </c>
      <c r="B1362" s="1" t="s">
        <v>1393</v>
      </c>
      <c r="C1362" s="1">
        <v>302</v>
      </c>
      <c r="D1362" s="1">
        <v>127</v>
      </c>
      <c r="E1362" s="1">
        <v>123</v>
      </c>
      <c r="F1362" s="1">
        <v>904</v>
      </c>
      <c r="G1362" s="1" t="s">
        <v>7052</v>
      </c>
      <c r="H1362" s="1">
        <v>14000</v>
      </c>
      <c r="I1362" s="1">
        <v>41997790</v>
      </c>
      <c r="J1362" s="1" t="s">
        <v>2812</v>
      </c>
      <c r="K1362" s="1" t="s">
        <v>336</v>
      </c>
      <c r="L1362" s="1" t="s">
        <v>7053</v>
      </c>
      <c r="M1362" s="1">
        <v>125305</v>
      </c>
      <c r="N1362" s="1">
        <v>17551</v>
      </c>
      <c r="O1362" s="1" t="s">
        <v>3008</v>
      </c>
      <c r="P1362" s="1">
        <v>0</v>
      </c>
      <c r="Q1362" s="1" t="s">
        <v>7054</v>
      </c>
      <c r="R1362" s="2" t="s">
        <v>7055</v>
      </c>
      <c r="S1362" s="1">
        <v>343</v>
      </c>
      <c r="T1362" s="1" t="s">
        <v>37</v>
      </c>
      <c r="U1362" s="1" t="s">
        <v>38</v>
      </c>
      <c r="V1362" s="1" t="s">
        <v>584</v>
      </c>
      <c r="W1362" s="1">
        <v>38000000</v>
      </c>
      <c r="X1362" s="1">
        <v>2013</v>
      </c>
      <c r="Y1362" s="1">
        <v>924</v>
      </c>
      <c r="Z1362" s="1">
        <v>6.4</v>
      </c>
      <c r="AA1362" s="1">
        <v>2.35</v>
      </c>
      <c r="AB1362" s="1">
        <v>39000</v>
      </c>
    </row>
    <row r="1363" spans="1:28" x14ac:dyDescent="0.2">
      <c r="A1363" s="1" t="s">
        <v>28</v>
      </c>
      <c r="B1363" s="1" t="s">
        <v>7056</v>
      </c>
      <c r="C1363" s="1">
        <v>38</v>
      </c>
      <c r="D1363" s="1">
        <v>118</v>
      </c>
      <c r="E1363" s="1">
        <v>11</v>
      </c>
      <c r="F1363" s="1">
        <v>12</v>
      </c>
      <c r="G1363" s="1" t="s">
        <v>7057</v>
      </c>
      <c r="H1363" s="1">
        <v>37</v>
      </c>
      <c r="I1363" s="1">
        <v>6482195</v>
      </c>
      <c r="J1363" s="1" t="s">
        <v>2214</v>
      </c>
      <c r="K1363" s="1" t="s">
        <v>7058</v>
      </c>
      <c r="L1363" s="1" t="s">
        <v>7059</v>
      </c>
      <c r="M1363" s="1">
        <v>9740</v>
      </c>
      <c r="N1363" s="1">
        <v>74</v>
      </c>
      <c r="O1363" s="1" t="s">
        <v>7060</v>
      </c>
      <c r="P1363" s="1">
        <v>1</v>
      </c>
      <c r="Q1363" s="1" t="s">
        <v>7061</v>
      </c>
      <c r="R1363" s="2" t="s">
        <v>7062</v>
      </c>
      <c r="S1363" s="1">
        <v>81</v>
      </c>
      <c r="T1363" s="1" t="s">
        <v>37</v>
      </c>
      <c r="U1363" s="1" t="s">
        <v>38</v>
      </c>
      <c r="V1363" s="1" t="s">
        <v>584</v>
      </c>
      <c r="W1363" s="1">
        <v>37000000</v>
      </c>
      <c r="X1363" s="1">
        <v>1997</v>
      </c>
      <c r="Y1363" s="1">
        <v>12</v>
      </c>
      <c r="Z1363" s="1">
        <v>6.4</v>
      </c>
      <c r="AA1363" s="1">
        <v>2.35</v>
      </c>
      <c r="AB1363" s="1">
        <v>389</v>
      </c>
    </row>
    <row r="1364" spans="1:28" x14ac:dyDescent="0.2">
      <c r="A1364" s="1" t="s">
        <v>28</v>
      </c>
      <c r="B1364" s="1" t="s">
        <v>7063</v>
      </c>
      <c r="C1364" s="1">
        <v>31</v>
      </c>
      <c r="D1364" s="1">
        <v>110</v>
      </c>
      <c r="E1364" s="1">
        <v>49</v>
      </c>
      <c r="F1364" s="1">
        <v>427</v>
      </c>
      <c r="G1364" s="1" t="s">
        <v>7064</v>
      </c>
      <c r="H1364" s="1">
        <v>1000</v>
      </c>
      <c r="I1364" s="1">
        <v>623374</v>
      </c>
      <c r="J1364" s="1" t="s">
        <v>7065</v>
      </c>
      <c r="K1364" s="1" t="s">
        <v>2200</v>
      </c>
      <c r="L1364" s="1" t="s">
        <v>7066</v>
      </c>
      <c r="M1364" s="1">
        <v>4757</v>
      </c>
      <c r="N1364" s="1">
        <v>2120</v>
      </c>
      <c r="O1364" s="1" t="s">
        <v>7067</v>
      </c>
      <c r="P1364" s="1">
        <v>2</v>
      </c>
      <c r="Q1364" s="1" t="s">
        <v>7068</v>
      </c>
      <c r="R1364" s="2" t="s">
        <v>7069</v>
      </c>
      <c r="S1364" s="1">
        <v>67</v>
      </c>
      <c r="T1364" s="1" t="s">
        <v>37</v>
      </c>
      <c r="U1364" s="1" t="s">
        <v>38</v>
      </c>
      <c r="V1364" s="1" t="s">
        <v>39</v>
      </c>
      <c r="W1364" s="1">
        <v>38000000</v>
      </c>
      <c r="X1364" s="1">
        <v>2001</v>
      </c>
      <c r="Y1364" s="1">
        <v>569</v>
      </c>
      <c r="Z1364" s="1">
        <v>5.2</v>
      </c>
      <c r="AA1364" s="1">
        <v>2.35</v>
      </c>
      <c r="AB1364" s="1">
        <v>474</v>
      </c>
    </row>
    <row r="1365" spans="1:28" x14ac:dyDescent="0.2">
      <c r="A1365" s="1" t="s">
        <v>28</v>
      </c>
      <c r="B1365" s="1" t="s">
        <v>3116</v>
      </c>
      <c r="C1365" s="1">
        <v>118</v>
      </c>
      <c r="D1365" s="1">
        <v>90</v>
      </c>
      <c r="E1365" s="1">
        <v>27</v>
      </c>
      <c r="F1365" s="1">
        <v>260</v>
      </c>
      <c r="G1365" s="1" t="s">
        <v>1211</v>
      </c>
      <c r="H1365" s="1">
        <v>13000</v>
      </c>
      <c r="I1365" s="1">
        <v>7871693</v>
      </c>
      <c r="J1365" s="1" t="s">
        <v>7070</v>
      </c>
      <c r="K1365" s="1" t="s">
        <v>546</v>
      </c>
      <c r="L1365" s="1" t="s">
        <v>7071</v>
      </c>
      <c r="M1365" s="1">
        <v>52908</v>
      </c>
      <c r="N1365" s="1">
        <v>15494</v>
      </c>
      <c r="O1365" s="1" t="s">
        <v>7072</v>
      </c>
      <c r="P1365" s="1">
        <v>0</v>
      </c>
      <c r="Q1365" s="1" t="s">
        <v>7073</v>
      </c>
      <c r="R1365" s="2" t="s">
        <v>7074</v>
      </c>
      <c r="S1365" s="1">
        <v>102</v>
      </c>
      <c r="T1365" s="1" t="s">
        <v>37</v>
      </c>
      <c r="U1365" s="1" t="s">
        <v>38</v>
      </c>
      <c r="V1365" s="1" t="s">
        <v>94</v>
      </c>
      <c r="W1365" s="1">
        <v>55000000</v>
      </c>
      <c r="X1365" s="1">
        <v>2008</v>
      </c>
      <c r="Y1365" s="1">
        <v>2000</v>
      </c>
      <c r="Z1365" s="1">
        <v>6.5</v>
      </c>
      <c r="AA1365" s="1">
        <v>2.35</v>
      </c>
      <c r="AB1365" s="1">
        <v>0</v>
      </c>
    </row>
    <row r="1366" spans="1:28" x14ac:dyDescent="0.2">
      <c r="A1366" s="1" t="s">
        <v>28</v>
      </c>
      <c r="B1366" s="1" t="s">
        <v>7075</v>
      </c>
      <c r="C1366" s="1">
        <v>546</v>
      </c>
      <c r="D1366" s="1">
        <v>144</v>
      </c>
      <c r="E1366" s="1">
        <v>0</v>
      </c>
      <c r="F1366" s="1">
        <v>15</v>
      </c>
      <c r="G1366" s="1" t="s">
        <v>7076</v>
      </c>
      <c r="H1366" s="1">
        <v>378</v>
      </c>
      <c r="I1366" s="1">
        <v>16377274</v>
      </c>
      <c r="J1366" s="1" t="s">
        <v>3408</v>
      </c>
      <c r="K1366" s="1" t="s">
        <v>7077</v>
      </c>
      <c r="L1366" s="1" t="s">
        <v>7078</v>
      </c>
      <c r="M1366" s="1">
        <v>105144</v>
      </c>
      <c r="N1366" s="1">
        <v>427</v>
      </c>
      <c r="O1366" s="1" t="s">
        <v>7079</v>
      </c>
      <c r="P1366" s="1">
        <v>31</v>
      </c>
      <c r="Q1366" s="1" t="s">
        <v>7080</v>
      </c>
      <c r="R1366" s="2" t="s">
        <v>7081</v>
      </c>
      <c r="S1366" s="1">
        <v>405</v>
      </c>
      <c r="T1366" s="1" t="s">
        <v>37</v>
      </c>
      <c r="U1366" s="1" t="s">
        <v>38</v>
      </c>
      <c r="V1366" s="1" t="s">
        <v>584</v>
      </c>
      <c r="W1366" s="1">
        <v>32000000</v>
      </c>
      <c r="X1366" s="1">
        <v>2012</v>
      </c>
      <c r="Y1366" s="1">
        <v>18</v>
      </c>
      <c r="Z1366" s="1">
        <v>7.1</v>
      </c>
      <c r="AA1366" s="1">
        <v>1.85</v>
      </c>
      <c r="AB1366" s="1">
        <v>27000</v>
      </c>
    </row>
    <row r="1367" spans="1:28" x14ac:dyDescent="0.2">
      <c r="A1367" s="1" t="s">
        <v>28</v>
      </c>
      <c r="B1367" s="1" t="s">
        <v>7082</v>
      </c>
      <c r="C1367" s="1">
        <v>21</v>
      </c>
      <c r="D1367" s="1">
        <v>97</v>
      </c>
      <c r="E1367" s="1">
        <v>2</v>
      </c>
      <c r="F1367" s="1">
        <v>217</v>
      </c>
      <c r="G1367" s="1" t="s">
        <v>7083</v>
      </c>
      <c r="H1367" s="1">
        <v>4000</v>
      </c>
      <c r="J1367" s="1" t="s">
        <v>7084</v>
      </c>
      <c r="K1367" s="1" t="s">
        <v>1433</v>
      </c>
      <c r="L1367" s="1" t="s">
        <v>7085</v>
      </c>
      <c r="M1367" s="1">
        <v>6691</v>
      </c>
      <c r="N1367" s="1">
        <v>4900</v>
      </c>
      <c r="O1367" s="1" t="s">
        <v>7086</v>
      </c>
      <c r="P1367" s="1">
        <v>2</v>
      </c>
      <c r="Q1367" s="1" t="s">
        <v>7087</v>
      </c>
      <c r="R1367" s="2" t="s">
        <v>7088</v>
      </c>
      <c r="S1367" s="1">
        <v>28</v>
      </c>
      <c r="T1367" s="1" t="s">
        <v>37</v>
      </c>
      <c r="U1367" s="1" t="s">
        <v>7089</v>
      </c>
      <c r="V1367" s="1" t="s">
        <v>584</v>
      </c>
      <c r="W1367" s="1">
        <v>38000000</v>
      </c>
      <c r="X1367" s="1">
        <v>2007</v>
      </c>
      <c r="Y1367" s="1">
        <v>476</v>
      </c>
      <c r="Z1367" s="1">
        <v>4.8</v>
      </c>
      <c r="AA1367" s="1">
        <v>1.85</v>
      </c>
      <c r="AB1367" s="1">
        <v>366</v>
      </c>
    </row>
    <row r="1368" spans="1:28" x14ac:dyDescent="0.2">
      <c r="A1368" s="1" t="s">
        <v>746</v>
      </c>
      <c r="B1368" s="1" t="s">
        <v>5163</v>
      </c>
      <c r="C1368" s="1">
        <v>86</v>
      </c>
      <c r="D1368" s="1">
        <v>130</v>
      </c>
      <c r="E1368" s="1">
        <v>39</v>
      </c>
      <c r="F1368" s="1">
        <v>534</v>
      </c>
      <c r="G1368" s="1" t="s">
        <v>3341</v>
      </c>
      <c r="H1368" s="1">
        <v>2000</v>
      </c>
      <c r="I1368" s="1">
        <v>9589875</v>
      </c>
      <c r="J1368" s="1" t="s">
        <v>1633</v>
      </c>
      <c r="K1368" s="1" t="s">
        <v>535</v>
      </c>
      <c r="L1368" s="1" t="s">
        <v>7090</v>
      </c>
      <c r="M1368" s="1">
        <v>16673</v>
      </c>
      <c r="N1368" s="1">
        <v>5162</v>
      </c>
      <c r="O1368" s="1" t="s">
        <v>4698</v>
      </c>
      <c r="P1368" s="1">
        <v>0</v>
      </c>
      <c r="Q1368" s="1" t="s">
        <v>7091</v>
      </c>
      <c r="R1368" s="2" t="s">
        <v>7092</v>
      </c>
      <c r="S1368" s="1">
        <v>45</v>
      </c>
      <c r="T1368" s="1" t="s">
        <v>37</v>
      </c>
      <c r="U1368" s="1" t="s">
        <v>38</v>
      </c>
      <c r="V1368" s="1" t="s">
        <v>94</v>
      </c>
      <c r="W1368" s="1">
        <v>40000000</v>
      </c>
      <c r="X1368" s="1">
        <v>2008</v>
      </c>
      <c r="Y1368" s="1">
        <v>898</v>
      </c>
      <c r="Z1368" s="1">
        <v>7.3</v>
      </c>
      <c r="AA1368" s="1">
        <v>2.35</v>
      </c>
      <c r="AB1368" s="1">
        <v>0</v>
      </c>
    </row>
    <row r="1369" spans="1:28" x14ac:dyDescent="0.2">
      <c r="A1369" s="1" t="s">
        <v>28</v>
      </c>
      <c r="B1369" s="1" t="s">
        <v>7093</v>
      </c>
      <c r="C1369" s="1">
        <v>194</v>
      </c>
      <c r="D1369" s="1">
        <v>112</v>
      </c>
      <c r="E1369" s="1">
        <v>5</v>
      </c>
      <c r="F1369" s="1">
        <v>724</v>
      </c>
      <c r="G1369" s="1" t="s">
        <v>7094</v>
      </c>
      <c r="H1369" s="1">
        <v>17000</v>
      </c>
      <c r="I1369" s="1">
        <v>34912982</v>
      </c>
      <c r="J1369" s="1" t="s">
        <v>226</v>
      </c>
      <c r="K1369" s="1" t="s">
        <v>488</v>
      </c>
      <c r="L1369" s="1" t="s">
        <v>7095</v>
      </c>
      <c r="M1369" s="1">
        <v>55617</v>
      </c>
      <c r="N1369" s="1">
        <v>19974</v>
      </c>
      <c r="O1369" s="1" t="s">
        <v>7096</v>
      </c>
      <c r="P1369" s="1">
        <v>0</v>
      </c>
      <c r="Q1369" s="1" t="s">
        <v>7097</v>
      </c>
      <c r="R1369" s="2" t="s">
        <v>7098</v>
      </c>
      <c r="S1369" s="1">
        <v>266</v>
      </c>
      <c r="T1369" s="1" t="s">
        <v>37</v>
      </c>
      <c r="U1369" s="1" t="s">
        <v>38</v>
      </c>
      <c r="V1369" s="1" t="s">
        <v>39</v>
      </c>
      <c r="W1369" s="1">
        <v>38000000</v>
      </c>
      <c r="X1369" s="1">
        <v>2016</v>
      </c>
      <c r="Y1369" s="1">
        <v>1000</v>
      </c>
      <c r="Z1369" s="1">
        <v>5.2</v>
      </c>
      <c r="AA1369" s="1">
        <v>2.35</v>
      </c>
      <c r="AB1369" s="1">
        <v>14000</v>
      </c>
    </row>
    <row r="1370" spans="1:28" x14ac:dyDescent="0.2">
      <c r="A1370" s="1" t="s">
        <v>28</v>
      </c>
      <c r="B1370" s="1" t="s">
        <v>7099</v>
      </c>
      <c r="C1370" s="1">
        <v>437</v>
      </c>
      <c r="D1370" s="1">
        <v>133</v>
      </c>
      <c r="E1370" s="1">
        <v>0</v>
      </c>
      <c r="F1370" s="1">
        <v>531</v>
      </c>
      <c r="G1370" s="1" t="s">
        <v>7100</v>
      </c>
      <c r="H1370" s="1">
        <v>13000</v>
      </c>
      <c r="I1370" s="1">
        <v>109712885</v>
      </c>
      <c r="J1370" s="1" t="s">
        <v>3793</v>
      </c>
      <c r="K1370" s="1" t="s">
        <v>1783</v>
      </c>
      <c r="L1370" s="1" t="s">
        <v>7101</v>
      </c>
      <c r="M1370" s="1">
        <v>146708</v>
      </c>
      <c r="N1370" s="1">
        <v>15106</v>
      </c>
      <c r="O1370" s="1" t="s">
        <v>3588</v>
      </c>
      <c r="P1370" s="1">
        <v>1</v>
      </c>
      <c r="Q1370" s="1" t="s">
        <v>7102</v>
      </c>
      <c r="R1370" s="2" t="s">
        <v>7103</v>
      </c>
      <c r="S1370" s="1">
        <v>362</v>
      </c>
      <c r="T1370" s="1" t="s">
        <v>37</v>
      </c>
      <c r="U1370" s="1" t="s">
        <v>38</v>
      </c>
      <c r="V1370" s="1" t="s">
        <v>39</v>
      </c>
      <c r="W1370" s="1">
        <v>35000000</v>
      </c>
      <c r="X1370" s="1">
        <v>2015</v>
      </c>
      <c r="Y1370" s="1">
        <v>597</v>
      </c>
      <c r="Z1370" s="1">
        <v>7.7</v>
      </c>
      <c r="AA1370" s="1">
        <v>2.35</v>
      </c>
      <c r="AB1370" s="1">
        <v>70000</v>
      </c>
    </row>
    <row r="1371" spans="1:28" x14ac:dyDescent="0.2">
      <c r="A1371" s="1" t="s">
        <v>28</v>
      </c>
      <c r="B1371" s="1" t="s">
        <v>6001</v>
      </c>
      <c r="C1371" s="1">
        <v>378</v>
      </c>
      <c r="D1371" s="1">
        <v>150</v>
      </c>
      <c r="E1371" s="1">
        <v>0</v>
      </c>
      <c r="F1371" s="1">
        <v>206</v>
      </c>
      <c r="G1371" s="1" t="s">
        <v>598</v>
      </c>
      <c r="H1371" s="1">
        <v>10000</v>
      </c>
      <c r="I1371" s="1">
        <v>92173235</v>
      </c>
      <c r="J1371" s="1" t="s">
        <v>2124</v>
      </c>
      <c r="K1371" s="1" t="s">
        <v>886</v>
      </c>
      <c r="L1371" s="1" t="s">
        <v>7104</v>
      </c>
      <c r="M1371" s="1">
        <v>280228</v>
      </c>
      <c r="N1371" s="1">
        <v>14296</v>
      </c>
      <c r="O1371" s="1" t="s">
        <v>7105</v>
      </c>
      <c r="P1371" s="1">
        <v>7</v>
      </c>
      <c r="Q1371" s="1" t="s">
        <v>7106</v>
      </c>
      <c r="R1371" s="2" t="s">
        <v>7107</v>
      </c>
      <c r="S1371" s="1">
        <v>420</v>
      </c>
      <c r="T1371" s="1" t="s">
        <v>37</v>
      </c>
      <c r="U1371" s="1" t="s">
        <v>38</v>
      </c>
      <c r="V1371" s="1" t="s">
        <v>584</v>
      </c>
      <c r="W1371" s="1">
        <v>37000000</v>
      </c>
      <c r="X1371" s="1">
        <v>2010</v>
      </c>
      <c r="Y1371" s="1">
        <v>4000</v>
      </c>
      <c r="Z1371" s="1">
        <v>7.6</v>
      </c>
      <c r="AA1371" s="1">
        <v>2.35</v>
      </c>
      <c r="AB1371" s="1">
        <v>29000</v>
      </c>
    </row>
    <row r="1372" spans="1:28" x14ac:dyDescent="0.2">
      <c r="A1372" s="1" t="s">
        <v>28</v>
      </c>
      <c r="B1372" s="1" t="s">
        <v>7108</v>
      </c>
      <c r="C1372" s="1">
        <v>170</v>
      </c>
      <c r="D1372" s="1">
        <v>110</v>
      </c>
      <c r="E1372" s="1">
        <v>52</v>
      </c>
      <c r="F1372" s="1">
        <v>651</v>
      </c>
      <c r="G1372" s="1" t="s">
        <v>535</v>
      </c>
      <c r="H1372" s="1">
        <v>10000</v>
      </c>
      <c r="I1372" s="1">
        <v>41102171</v>
      </c>
      <c r="J1372" s="1" t="s">
        <v>1414</v>
      </c>
      <c r="K1372" s="1" t="s">
        <v>2455</v>
      </c>
      <c r="L1372" s="1" t="s">
        <v>7109</v>
      </c>
      <c r="M1372" s="1">
        <v>57266</v>
      </c>
      <c r="N1372" s="1">
        <v>13396</v>
      </c>
      <c r="O1372" s="1" t="s">
        <v>5042</v>
      </c>
      <c r="P1372" s="1">
        <v>12</v>
      </c>
      <c r="Q1372" s="1" t="s">
        <v>7110</v>
      </c>
      <c r="R1372" s="2" t="s">
        <v>7111</v>
      </c>
      <c r="S1372" s="1">
        <v>89</v>
      </c>
      <c r="T1372" s="1" t="s">
        <v>37</v>
      </c>
      <c r="U1372" s="1" t="s">
        <v>38</v>
      </c>
      <c r="V1372" s="1" t="s">
        <v>39</v>
      </c>
      <c r="W1372" s="1">
        <v>40000000</v>
      </c>
      <c r="X1372" s="1">
        <v>2012</v>
      </c>
      <c r="Y1372" s="1">
        <v>2000</v>
      </c>
      <c r="Z1372" s="1">
        <v>5.7</v>
      </c>
      <c r="AA1372" s="1">
        <v>2.35</v>
      </c>
      <c r="AB1372" s="1">
        <v>14000</v>
      </c>
    </row>
    <row r="1373" spans="1:28" x14ac:dyDescent="0.2">
      <c r="A1373" s="1" t="s">
        <v>28</v>
      </c>
      <c r="B1373" s="1" t="s">
        <v>7112</v>
      </c>
      <c r="C1373" s="1">
        <v>341</v>
      </c>
      <c r="D1373" s="1">
        <v>96</v>
      </c>
      <c r="E1373" s="1">
        <v>1000</v>
      </c>
      <c r="F1373" s="1">
        <v>681</v>
      </c>
      <c r="G1373" s="1" t="s">
        <v>339</v>
      </c>
      <c r="H1373" s="1">
        <v>24000</v>
      </c>
      <c r="I1373" s="1">
        <v>60338891</v>
      </c>
      <c r="J1373" s="1" t="s">
        <v>2526</v>
      </c>
      <c r="K1373" s="1" t="s">
        <v>81</v>
      </c>
      <c r="L1373" s="1" t="s">
        <v>7113</v>
      </c>
      <c r="M1373" s="1">
        <v>248468</v>
      </c>
      <c r="N1373" s="1">
        <v>36093</v>
      </c>
      <c r="O1373" s="1" t="s">
        <v>2190</v>
      </c>
      <c r="P1373" s="1">
        <v>0</v>
      </c>
      <c r="Q1373" s="1" t="s">
        <v>7114</v>
      </c>
      <c r="R1373" s="2" t="s">
        <v>7115</v>
      </c>
      <c r="S1373" s="1">
        <v>545</v>
      </c>
      <c r="T1373" s="1" t="s">
        <v>37</v>
      </c>
      <c r="U1373" s="1" t="s">
        <v>38</v>
      </c>
      <c r="V1373" s="1" t="s">
        <v>584</v>
      </c>
      <c r="W1373" s="1">
        <v>37000000</v>
      </c>
      <c r="X1373" s="1">
        <v>2008</v>
      </c>
      <c r="Y1373" s="1">
        <v>11000</v>
      </c>
      <c r="Z1373" s="1">
        <v>7</v>
      </c>
      <c r="AA1373" s="1">
        <v>1.85</v>
      </c>
      <c r="AB1373" s="1">
        <v>0</v>
      </c>
    </row>
    <row r="1374" spans="1:28" x14ac:dyDescent="0.2">
      <c r="A1374" s="1" t="s">
        <v>28</v>
      </c>
      <c r="B1374" s="1" t="s">
        <v>7116</v>
      </c>
      <c r="C1374" s="1">
        <v>139</v>
      </c>
      <c r="D1374" s="1">
        <v>96</v>
      </c>
      <c r="E1374" s="1">
        <v>3</v>
      </c>
      <c r="F1374" s="1">
        <v>35</v>
      </c>
      <c r="G1374" s="1" t="s">
        <v>7117</v>
      </c>
      <c r="H1374" s="1">
        <v>18000</v>
      </c>
      <c r="I1374" s="1">
        <v>48006503</v>
      </c>
      <c r="J1374" s="1" t="s">
        <v>786</v>
      </c>
      <c r="K1374" s="1" t="s">
        <v>640</v>
      </c>
      <c r="L1374" s="1" t="s">
        <v>7118</v>
      </c>
      <c r="M1374" s="1">
        <v>28109</v>
      </c>
      <c r="N1374" s="1">
        <v>18178</v>
      </c>
      <c r="O1374" s="1" t="s">
        <v>7119</v>
      </c>
      <c r="P1374" s="1">
        <v>3</v>
      </c>
      <c r="Q1374" s="1" t="s">
        <v>7120</v>
      </c>
      <c r="R1374" s="2" t="s">
        <v>7121</v>
      </c>
      <c r="S1374" s="1">
        <v>110</v>
      </c>
      <c r="T1374" s="1" t="s">
        <v>37</v>
      </c>
      <c r="U1374" s="1" t="s">
        <v>38</v>
      </c>
      <c r="V1374" s="1" t="s">
        <v>94</v>
      </c>
      <c r="W1374" s="1">
        <v>37000000</v>
      </c>
      <c r="X1374" s="1">
        <v>2008</v>
      </c>
      <c r="Y1374" s="1">
        <v>82</v>
      </c>
      <c r="Z1374" s="1">
        <v>6</v>
      </c>
      <c r="AA1374" s="1">
        <v>2.35</v>
      </c>
      <c r="AB1374" s="1">
        <v>0</v>
      </c>
    </row>
    <row r="1375" spans="1:28" x14ac:dyDescent="0.2">
      <c r="A1375" s="1" t="s">
        <v>28</v>
      </c>
      <c r="B1375" s="1" t="s">
        <v>849</v>
      </c>
      <c r="C1375" s="1">
        <v>393</v>
      </c>
      <c r="D1375" s="1">
        <v>123</v>
      </c>
      <c r="E1375" s="1">
        <v>2000</v>
      </c>
      <c r="F1375" s="1">
        <v>471</v>
      </c>
      <c r="G1375" s="1" t="s">
        <v>299</v>
      </c>
      <c r="H1375" s="1">
        <v>26000</v>
      </c>
      <c r="I1375" s="1">
        <v>26903709</v>
      </c>
      <c r="J1375" s="1" t="s">
        <v>7122</v>
      </c>
      <c r="K1375" s="1" t="s">
        <v>97</v>
      </c>
      <c r="L1375" s="1" t="s">
        <v>7123</v>
      </c>
      <c r="M1375" s="1">
        <v>312629</v>
      </c>
      <c r="N1375" s="1">
        <v>37206</v>
      </c>
      <c r="O1375" s="1" t="s">
        <v>7124</v>
      </c>
      <c r="P1375" s="1">
        <v>0</v>
      </c>
      <c r="Q1375" s="1" t="s">
        <v>7125</v>
      </c>
      <c r="R1375" s="2" t="s">
        <v>7126</v>
      </c>
      <c r="S1375" s="1">
        <v>475</v>
      </c>
      <c r="T1375" s="1" t="s">
        <v>37</v>
      </c>
      <c r="U1375" s="1" t="s">
        <v>56</v>
      </c>
      <c r="V1375" s="1" t="s">
        <v>584</v>
      </c>
      <c r="W1375" s="1">
        <v>38000000</v>
      </c>
      <c r="X1375" s="1">
        <v>2013</v>
      </c>
      <c r="Y1375" s="1">
        <v>10000</v>
      </c>
      <c r="Z1375" s="1">
        <v>8.1</v>
      </c>
      <c r="AA1375" s="1">
        <v>2.35</v>
      </c>
      <c r="AB1375" s="1">
        <v>83000</v>
      </c>
    </row>
    <row r="1376" spans="1:28" x14ac:dyDescent="0.2">
      <c r="A1376" s="1" t="s">
        <v>28</v>
      </c>
      <c r="B1376" s="1" t="s">
        <v>7075</v>
      </c>
      <c r="C1376" s="1">
        <v>224</v>
      </c>
      <c r="D1376" s="1">
        <v>188</v>
      </c>
      <c r="E1376" s="1">
        <v>0</v>
      </c>
      <c r="F1376" s="1">
        <v>272</v>
      </c>
      <c r="G1376" s="1" t="s">
        <v>7127</v>
      </c>
      <c r="H1376" s="1">
        <v>786</v>
      </c>
      <c r="I1376" s="1">
        <v>22450975</v>
      </c>
      <c r="J1376" s="1" t="s">
        <v>3408</v>
      </c>
      <c r="K1376" s="1" t="s">
        <v>7128</v>
      </c>
      <c r="L1376" s="1" t="s">
        <v>7129</v>
      </c>
      <c r="M1376" s="1">
        <v>241030</v>
      </c>
      <c r="N1376" s="1">
        <v>1906</v>
      </c>
      <c r="O1376" s="1" t="s">
        <v>7130</v>
      </c>
      <c r="P1376" s="1">
        <v>1</v>
      </c>
      <c r="Q1376" s="1" t="s">
        <v>7131</v>
      </c>
      <c r="R1376" s="2" t="s">
        <v>7132</v>
      </c>
      <c r="S1376" s="1">
        <v>1437</v>
      </c>
      <c r="T1376" s="1" t="s">
        <v>37</v>
      </c>
      <c r="U1376" s="1" t="s">
        <v>38</v>
      </c>
      <c r="V1376" s="1" t="s">
        <v>584</v>
      </c>
      <c r="W1376" s="1">
        <v>37000000</v>
      </c>
      <c r="X1376" s="1">
        <v>1999</v>
      </c>
      <c r="Y1376" s="1">
        <v>625</v>
      </c>
      <c r="Z1376" s="1">
        <v>8</v>
      </c>
      <c r="AA1376" s="1">
        <v>2.35</v>
      </c>
      <c r="AB1376" s="1">
        <v>13000</v>
      </c>
    </row>
    <row r="1377" spans="1:28" x14ac:dyDescent="0.2">
      <c r="A1377" s="1" t="s">
        <v>28</v>
      </c>
      <c r="B1377" s="1" t="s">
        <v>7133</v>
      </c>
      <c r="C1377" s="1">
        <v>203</v>
      </c>
      <c r="D1377" s="1">
        <v>107</v>
      </c>
      <c r="E1377" s="1">
        <v>0</v>
      </c>
      <c r="F1377" s="1">
        <v>574</v>
      </c>
      <c r="G1377" s="1" t="s">
        <v>4190</v>
      </c>
      <c r="H1377" s="1">
        <v>13000</v>
      </c>
      <c r="I1377" s="1">
        <v>44867349</v>
      </c>
      <c r="J1377" s="1" t="s">
        <v>1751</v>
      </c>
      <c r="K1377" s="1" t="s">
        <v>976</v>
      </c>
      <c r="L1377" s="1" t="s">
        <v>7134</v>
      </c>
      <c r="M1377" s="1">
        <v>75347</v>
      </c>
      <c r="N1377" s="1">
        <v>14483</v>
      </c>
      <c r="O1377" s="1" t="s">
        <v>3235</v>
      </c>
      <c r="P1377" s="1">
        <v>2</v>
      </c>
      <c r="Q1377" s="1" t="s">
        <v>7135</v>
      </c>
      <c r="R1377" s="2" t="s">
        <v>7136</v>
      </c>
      <c r="S1377" s="1">
        <v>176</v>
      </c>
      <c r="T1377" s="1" t="s">
        <v>37</v>
      </c>
      <c r="U1377" s="1" t="s">
        <v>38</v>
      </c>
      <c r="V1377" s="1" t="s">
        <v>584</v>
      </c>
      <c r="W1377" s="1">
        <v>37000000</v>
      </c>
      <c r="X1377" s="1">
        <v>2010</v>
      </c>
      <c r="Y1377" s="1">
        <v>642</v>
      </c>
      <c r="Z1377" s="1">
        <v>5.6</v>
      </c>
      <c r="AA1377" s="1">
        <v>2.35</v>
      </c>
      <c r="AB1377" s="1">
        <v>0</v>
      </c>
    </row>
    <row r="1378" spans="1:28" x14ac:dyDescent="0.2">
      <c r="A1378" s="1" t="s">
        <v>28</v>
      </c>
      <c r="B1378" s="1" t="s">
        <v>7137</v>
      </c>
      <c r="C1378" s="1">
        <v>148</v>
      </c>
      <c r="D1378" s="1">
        <v>110</v>
      </c>
      <c r="E1378" s="1">
        <v>11</v>
      </c>
      <c r="F1378" s="1">
        <v>591</v>
      </c>
      <c r="G1378" s="1" t="s">
        <v>613</v>
      </c>
      <c r="H1378" s="1">
        <v>2000</v>
      </c>
      <c r="I1378" s="1">
        <v>46813366</v>
      </c>
      <c r="J1378" s="1" t="s">
        <v>1680</v>
      </c>
      <c r="K1378" s="1" t="s">
        <v>4199</v>
      </c>
      <c r="L1378" s="1" t="s">
        <v>7138</v>
      </c>
      <c r="M1378" s="1">
        <v>39440</v>
      </c>
      <c r="N1378" s="1">
        <v>4882</v>
      </c>
      <c r="O1378" s="1" t="s">
        <v>4728</v>
      </c>
      <c r="P1378" s="1">
        <v>4</v>
      </c>
      <c r="Q1378" s="1" t="s">
        <v>7139</v>
      </c>
      <c r="R1378" s="2" t="s">
        <v>7140</v>
      </c>
      <c r="S1378" s="1">
        <v>83</v>
      </c>
      <c r="T1378" s="1" t="s">
        <v>37</v>
      </c>
      <c r="U1378" s="1" t="s">
        <v>38</v>
      </c>
      <c r="V1378" s="1" t="s">
        <v>584</v>
      </c>
      <c r="W1378" s="1">
        <v>38000000</v>
      </c>
      <c r="X1378" s="1">
        <v>2016</v>
      </c>
      <c r="Y1378" s="1">
        <v>756</v>
      </c>
      <c r="Z1378" s="1">
        <v>6.1</v>
      </c>
      <c r="AA1378" s="1">
        <v>2.35</v>
      </c>
      <c r="AB1378" s="1">
        <v>15000</v>
      </c>
    </row>
    <row r="1379" spans="1:28" x14ac:dyDescent="0.2">
      <c r="A1379" s="1" t="s">
        <v>28</v>
      </c>
      <c r="B1379" s="1" t="s">
        <v>7141</v>
      </c>
      <c r="C1379" s="1">
        <v>131</v>
      </c>
      <c r="D1379" s="1">
        <v>113</v>
      </c>
      <c r="E1379" s="1">
        <v>188</v>
      </c>
      <c r="F1379" s="1">
        <v>631</v>
      </c>
      <c r="G1379" s="1" t="s">
        <v>7142</v>
      </c>
      <c r="H1379" s="1">
        <v>11000</v>
      </c>
      <c r="I1379" s="1">
        <v>72279690</v>
      </c>
      <c r="J1379" s="1" t="s">
        <v>7143</v>
      </c>
      <c r="K1379" s="1" t="s">
        <v>465</v>
      </c>
      <c r="L1379" s="1" t="s">
        <v>7144</v>
      </c>
      <c r="M1379" s="1">
        <v>17948</v>
      </c>
      <c r="N1379" s="1">
        <v>14209</v>
      </c>
      <c r="O1379" s="1" t="s">
        <v>5354</v>
      </c>
      <c r="P1379" s="1">
        <v>5</v>
      </c>
      <c r="Q1379" s="1" t="s">
        <v>7145</v>
      </c>
      <c r="R1379" s="2" t="s">
        <v>7146</v>
      </c>
      <c r="S1379" s="1">
        <v>86</v>
      </c>
      <c r="T1379" s="1" t="s">
        <v>37</v>
      </c>
      <c r="U1379" s="1" t="s">
        <v>38</v>
      </c>
      <c r="V1379" s="1" t="s">
        <v>94</v>
      </c>
      <c r="W1379" s="1">
        <v>37000000</v>
      </c>
      <c r="X1379" s="1">
        <v>2011</v>
      </c>
      <c r="Y1379" s="1">
        <v>680</v>
      </c>
      <c r="Z1379" s="1">
        <v>6.9</v>
      </c>
      <c r="AA1379" s="1">
        <v>1.85</v>
      </c>
      <c r="AB1379" s="1">
        <v>0</v>
      </c>
    </row>
    <row r="1380" spans="1:28" x14ac:dyDescent="0.2">
      <c r="A1380" s="1" t="s">
        <v>28</v>
      </c>
      <c r="B1380" s="1" t="s">
        <v>6147</v>
      </c>
      <c r="C1380" s="1">
        <v>350</v>
      </c>
      <c r="D1380" s="1">
        <v>122</v>
      </c>
      <c r="E1380" s="1">
        <v>308</v>
      </c>
      <c r="F1380" s="1">
        <v>10000</v>
      </c>
      <c r="G1380" s="1" t="s">
        <v>1106</v>
      </c>
      <c r="H1380" s="1">
        <v>17000</v>
      </c>
      <c r="I1380" s="1">
        <v>191449475</v>
      </c>
      <c r="J1380" s="1" t="s">
        <v>686</v>
      </c>
      <c r="K1380" s="1" t="s">
        <v>556</v>
      </c>
      <c r="L1380" s="1" t="s">
        <v>7147</v>
      </c>
      <c r="M1380" s="1">
        <v>348007</v>
      </c>
      <c r="N1380" s="1">
        <v>44060</v>
      </c>
      <c r="O1380" s="1" t="s">
        <v>2455</v>
      </c>
      <c r="P1380" s="1">
        <v>1</v>
      </c>
      <c r="Q1380" s="1" t="s">
        <v>7148</v>
      </c>
      <c r="R1380" s="2" t="s">
        <v>7149</v>
      </c>
      <c r="S1380" s="1">
        <v>1535</v>
      </c>
      <c r="T1380" s="1" t="s">
        <v>37</v>
      </c>
      <c r="U1380" s="1" t="s">
        <v>38</v>
      </c>
      <c r="V1380" s="1" t="s">
        <v>39</v>
      </c>
      <c r="W1380" s="1">
        <v>37000000</v>
      </c>
      <c r="X1380" s="1">
        <v>2008</v>
      </c>
      <c r="Y1380" s="1">
        <v>12000</v>
      </c>
      <c r="Z1380" s="1">
        <v>5.2</v>
      </c>
      <c r="AA1380" s="1">
        <v>2.35</v>
      </c>
      <c r="AB1380" s="1">
        <v>19000</v>
      </c>
    </row>
    <row r="1381" spans="1:28" x14ac:dyDescent="0.2">
      <c r="A1381" s="1" t="s">
        <v>28</v>
      </c>
      <c r="B1381" s="1" t="s">
        <v>6395</v>
      </c>
      <c r="C1381" s="1">
        <v>129</v>
      </c>
      <c r="D1381" s="1">
        <v>116</v>
      </c>
      <c r="E1381" s="1">
        <v>415</v>
      </c>
      <c r="F1381" s="1">
        <v>644</v>
      </c>
      <c r="G1381" s="1" t="s">
        <v>7150</v>
      </c>
      <c r="H1381" s="1">
        <v>18000</v>
      </c>
      <c r="I1381" s="1">
        <v>71026631</v>
      </c>
      <c r="J1381" s="1" t="s">
        <v>2124</v>
      </c>
      <c r="K1381" s="1" t="s">
        <v>1726</v>
      </c>
      <c r="L1381" s="1" t="s">
        <v>7151</v>
      </c>
      <c r="M1381" s="1">
        <v>98899</v>
      </c>
      <c r="N1381" s="1">
        <v>20970</v>
      </c>
      <c r="O1381" s="1" t="s">
        <v>2260</v>
      </c>
      <c r="P1381" s="1">
        <v>1</v>
      </c>
      <c r="Q1381" s="1" t="s">
        <v>7152</v>
      </c>
      <c r="R1381" s="2" t="s">
        <v>7153</v>
      </c>
      <c r="S1381" s="1">
        <v>394</v>
      </c>
      <c r="T1381" s="1" t="s">
        <v>37</v>
      </c>
      <c r="U1381" s="1" t="s">
        <v>38</v>
      </c>
      <c r="V1381" s="1" t="s">
        <v>39</v>
      </c>
      <c r="W1381" s="1">
        <v>36000000</v>
      </c>
      <c r="X1381" s="1">
        <v>2002</v>
      </c>
      <c r="Y1381" s="1">
        <v>669</v>
      </c>
      <c r="Z1381" s="1">
        <v>7</v>
      </c>
      <c r="AA1381" s="1">
        <v>1.85</v>
      </c>
      <c r="AB1381" s="1">
        <v>0</v>
      </c>
    </row>
    <row r="1382" spans="1:28" x14ac:dyDescent="0.2">
      <c r="A1382" s="1" t="s">
        <v>28</v>
      </c>
      <c r="B1382" s="1" t="s">
        <v>2655</v>
      </c>
      <c r="C1382" s="1">
        <v>40</v>
      </c>
      <c r="D1382" s="1">
        <v>93</v>
      </c>
      <c r="E1382" s="1">
        <v>10</v>
      </c>
      <c r="F1382" s="1">
        <v>405</v>
      </c>
      <c r="G1382" s="1" t="s">
        <v>2637</v>
      </c>
      <c r="H1382" s="1">
        <v>789</v>
      </c>
      <c r="I1382" s="1">
        <v>68208190</v>
      </c>
      <c r="J1382" s="1" t="s">
        <v>421</v>
      </c>
      <c r="K1382" s="1" t="s">
        <v>4155</v>
      </c>
      <c r="L1382" s="1" t="s">
        <v>7154</v>
      </c>
      <c r="M1382" s="1">
        <v>60572</v>
      </c>
      <c r="N1382" s="1">
        <v>2986</v>
      </c>
      <c r="O1382" s="1" t="s">
        <v>7155</v>
      </c>
      <c r="P1382" s="1">
        <v>1</v>
      </c>
      <c r="Q1382" s="1" t="s">
        <v>7156</v>
      </c>
      <c r="R1382" s="2" t="s">
        <v>7157</v>
      </c>
      <c r="S1382" s="1">
        <v>144</v>
      </c>
      <c r="T1382" s="1" t="s">
        <v>37</v>
      </c>
      <c r="U1382" s="1" t="s">
        <v>38</v>
      </c>
      <c r="V1382" s="1" t="s">
        <v>39</v>
      </c>
      <c r="W1382" s="1">
        <v>65000000</v>
      </c>
      <c r="X1382" s="1">
        <v>1999</v>
      </c>
      <c r="Y1382" s="1">
        <v>744</v>
      </c>
      <c r="Z1382" s="1">
        <v>6.3</v>
      </c>
      <c r="AA1382" s="1">
        <v>1.85</v>
      </c>
      <c r="AB1382" s="1">
        <v>0</v>
      </c>
    </row>
    <row r="1383" spans="1:28" x14ac:dyDescent="0.2">
      <c r="A1383" s="1" t="s">
        <v>28</v>
      </c>
      <c r="B1383" s="1" t="s">
        <v>5058</v>
      </c>
      <c r="C1383" s="1">
        <v>289</v>
      </c>
      <c r="D1383" s="1">
        <v>118</v>
      </c>
      <c r="E1383" s="1">
        <v>43</v>
      </c>
      <c r="F1383" s="1">
        <v>651</v>
      </c>
      <c r="G1383" s="1" t="s">
        <v>7158</v>
      </c>
      <c r="H1383" s="1">
        <v>740</v>
      </c>
      <c r="I1383" s="1">
        <v>150368971</v>
      </c>
      <c r="J1383" s="1" t="s">
        <v>1008</v>
      </c>
      <c r="K1383" s="1" t="s">
        <v>7159</v>
      </c>
      <c r="L1383" s="1" t="s">
        <v>7160</v>
      </c>
      <c r="M1383" s="1">
        <v>316671</v>
      </c>
      <c r="N1383" s="1">
        <v>3425</v>
      </c>
      <c r="O1383" s="1" t="s">
        <v>5042</v>
      </c>
      <c r="P1383" s="1">
        <v>4</v>
      </c>
      <c r="Q1383" s="1" t="s">
        <v>7161</v>
      </c>
      <c r="R1383" s="2" t="s">
        <v>7162</v>
      </c>
      <c r="S1383" s="1">
        <v>301</v>
      </c>
      <c r="T1383" s="1" t="s">
        <v>37</v>
      </c>
      <c r="U1383" s="1" t="s">
        <v>38</v>
      </c>
      <c r="V1383" s="1" t="s">
        <v>584</v>
      </c>
      <c r="W1383" s="1">
        <v>37000000</v>
      </c>
      <c r="X1383" s="1">
        <v>2013</v>
      </c>
      <c r="Y1383" s="1">
        <v>707</v>
      </c>
      <c r="Z1383" s="1">
        <v>7</v>
      </c>
      <c r="AA1383" s="1">
        <v>2.35</v>
      </c>
      <c r="AB1383" s="1">
        <v>35000</v>
      </c>
    </row>
    <row r="1384" spans="1:28" x14ac:dyDescent="0.2">
      <c r="A1384" s="1" t="s">
        <v>28</v>
      </c>
      <c r="B1384" s="1" t="s">
        <v>7163</v>
      </c>
      <c r="C1384" s="1">
        <v>14</v>
      </c>
      <c r="D1384" s="1">
        <v>115</v>
      </c>
      <c r="E1384" s="1">
        <v>35</v>
      </c>
      <c r="F1384" s="1">
        <v>30</v>
      </c>
      <c r="G1384" s="1" t="s">
        <v>7163</v>
      </c>
      <c r="H1384" s="1">
        <v>463</v>
      </c>
      <c r="J1384" s="1" t="s">
        <v>72</v>
      </c>
      <c r="K1384" s="1" t="s">
        <v>7164</v>
      </c>
      <c r="L1384" s="1" t="s">
        <v>7165</v>
      </c>
      <c r="M1384" s="1">
        <v>4387</v>
      </c>
      <c r="N1384" s="1">
        <v>599</v>
      </c>
      <c r="O1384" s="1" t="s">
        <v>7166</v>
      </c>
      <c r="P1384" s="1">
        <v>0</v>
      </c>
      <c r="Q1384" s="1" t="s">
        <v>7167</v>
      </c>
      <c r="R1384" s="2" t="s">
        <v>7168</v>
      </c>
      <c r="S1384" s="1">
        <v>21</v>
      </c>
      <c r="T1384" s="1" t="s">
        <v>5640</v>
      </c>
      <c r="U1384" s="1" t="s">
        <v>7169</v>
      </c>
      <c r="W1384" s="1">
        <v>29500000</v>
      </c>
      <c r="X1384" s="1">
        <v>2009</v>
      </c>
      <c r="Y1384" s="1">
        <v>35</v>
      </c>
      <c r="Z1384" s="1">
        <v>5.3</v>
      </c>
      <c r="AB1384" s="1">
        <v>240</v>
      </c>
    </row>
    <row r="1385" spans="1:28" x14ac:dyDescent="0.2">
      <c r="A1385" s="1" t="s">
        <v>28</v>
      </c>
      <c r="B1385" s="1" t="s">
        <v>645</v>
      </c>
      <c r="C1385" s="1">
        <v>72</v>
      </c>
      <c r="D1385" s="1">
        <v>93</v>
      </c>
      <c r="E1385" s="1">
        <v>84</v>
      </c>
      <c r="F1385" s="1">
        <v>263</v>
      </c>
      <c r="G1385" s="1" t="s">
        <v>91</v>
      </c>
      <c r="H1385" s="1">
        <v>551</v>
      </c>
      <c r="I1385" s="1">
        <v>50129186</v>
      </c>
      <c r="J1385" s="1" t="s">
        <v>1119</v>
      </c>
      <c r="K1385" s="1" t="s">
        <v>3653</v>
      </c>
      <c r="L1385" s="1" t="s">
        <v>7170</v>
      </c>
      <c r="M1385" s="1">
        <v>38399</v>
      </c>
      <c r="N1385" s="1">
        <v>1874</v>
      </c>
      <c r="O1385" s="1" t="s">
        <v>4680</v>
      </c>
      <c r="P1385" s="1">
        <v>0</v>
      </c>
      <c r="Q1385" s="1" t="s">
        <v>7171</v>
      </c>
      <c r="R1385" s="2" t="s">
        <v>7172</v>
      </c>
      <c r="S1385" s="1">
        <v>218</v>
      </c>
      <c r="T1385" s="1" t="s">
        <v>37</v>
      </c>
      <c r="U1385" s="1" t="s">
        <v>38</v>
      </c>
      <c r="V1385" s="1" t="s">
        <v>584</v>
      </c>
      <c r="W1385" s="1">
        <v>36000000</v>
      </c>
      <c r="X1385" s="1">
        <v>1997</v>
      </c>
      <c r="Y1385" s="1">
        <v>284</v>
      </c>
      <c r="Z1385" s="1">
        <v>6.9</v>
      </c>
      <c r="AA1385" s="1">
        <v>2.35</v>
      </c>
      <c r="AB1385" s="1">
        <v>0</v>
      </c>
    </row>
    <row r="1386" spans="1:28" x14ac:dyDescent="0.2">
      <c r="A1386" s="1" t="s">
        <v>28</v>
      </c>
      <c r="B1386" s="1" t="s">
        <v>7173</v>
      </c>
      <c r="C1386" s="1">
        <v>89</v>
      </c>
      <c r="D1386" s="1">
        <v>121</v>
      </c>
      <c r="E1386" s="1">
        <v>883</v>
      </c>
      <c r="F1386" s="1">
        <v>133</v>
      </c>
      <c r="G1386" s="1" t="s">
        <v>7174</v>
      </c>
      <c r="H1386" s="1">
        <v>180</v>
      </c>
      <c r="I1386" s="1">
        <v>55500000</v>
      </c>
      <c r="J1386" s="1" t="s">
        <v>50</v>
      </c>
      <c r="K1386" s="1" t="s">
        <v>7175</v>
      </c>
      <c r="L1386" s="1" t="s">
        <v>7176</v>
      </c>
      <c r="M1386" s="1">
        <v>48636</v>
      </c>
      <c r="N1386" s="1">
        <v>762</v>
      </c>
      <c r="O1386" s="1" t="s">
        <v>7177</v>
      </c>
      <c r="P1386" s="1">
        <v>3</v>
      </c>
      <c r="Q1386" s="1" t="s">
        <v>7178</v>
      </c>
      <c r="R1386" s="2" t="s">
        <v>7179</v>
      </c>
      <c r="S1386" s="1">
        <v>214</v>
      </c>
      <c r="T1386" s="1" t="s">
        <v>37</v>
      </c>
      <c r="U1386" s="1" t="s">
        <v>56</v>
      </c>
      <c r="V1386" s="1" t="s">
        <v>94</v>
      </c>
      <c r="W1386" s="1">
        <v>36000000</v>
      </c>
      <c r="X1386" s="1">
        <v>1983</v>
      </c>
      <c r="Y1386" s="1">
        <v>172</v>
      </c>
      <c r="Z1386" s="1">
        <v>6.2</v>
      </c>
      <c r="AA1386" s="1">
        <v>2.35</v>
      </c>
      <c r="AB1386" s="1">
        <v>0</v>
      </c>
    </row>
    <row r="1387" spans="1:28" x14ac:dyDescent="0.2">
      <c r="A1387" s="1" t="s">
        <v>28</v>
      </c>
      <c r="B1387" s="1" t="s">
        <v>7180</v>
      </c>
      <c r="C1387" s="1">
        <v>265</v>
      </c>
      <c r="D1387" s="1">
        <v>101</v>
      </c>
      <c r="E1387" s="1">
        <v>38</v>
      </c>
      <c r="F1387" s="1">
        <v>318</v>
      </c>
      <c r="G1387" s="1" t="s">
        <v>7181</v>
      </c>
      <c r="H1387" s="1">
        <v>496</v>
      </c>
      <c r="I1387" s="1">
        <v>50213619</v>
      </c>
      <c r="J1387" s="1" t="s">
        <v>5481</v>
      </c>
      <c r="K1387" s="1" t="s">
        <v>7182</v>
      </c>
      <c r="L1387" s="1" t="s">
        <v>7183</v>
      </c>
      <c r="M1387" s="1">
        <v>139184</v>
      </c>
      <c r="N1387" s="1">
        <v>1272</v>
      </c>
      <c r="O1387" s="1" t="s">
        <v>5660</v>
      </c>
      <c r="P1387" s="1">
        <v>8</v>
      </c>
      <c r="Q1387" s="1" t="s">
        <v>7184</v>
      </c>
      <c r="R1387" s="2" t="s">
        <v>7185</v>
      </c>
      <c r="S1387" s="1">
        <v>243</v>
      </c>
      <c r="T1387" s="1" t="s">
        <v>37</v>
      </c>
      <c r="U1387" s="1" t="s">
        <v>38</v>
      </c>
      <c r="V1387" s="1" t="s">
        <v>584</v>
      </c>
      <c r="W1387" s="1">
        <v>36000000</v>
      </c>
      <c r="X1387" s="1">
        <v>2010</v>
      </c>
      <c r="Y1387" s="1">
        <v>390</v>
      </c>
      <c r="Z1387" s="1">
        <v>6.4</v>
      </c>
      <c r="AA1387" s="1">
        <v>1.85</v>
      </c>
      <c r="AB1387" s="1">
        <v>12000</v>
      </c>
    </row>
    <row r="1388" spans="1:28" x14ac:dyDescent="0.2">
      <c r="A1388" s="1" t="s">
        <v>28</v>
      </c>
      <c r="B1388" s="1" t="s">
        <v>7141</v>
      </c>
      <c r="C1388" s="1">
        <v>54</v>
      </c>
      <c r="D1388" s="1">
        <v>107</v>
      </c>
      <c r="E1388" s="1">
        <v>188</v>
      </c>
      <c r="F1388" s="1">
        <v>631</v>
      </c>
      <c r="G1388" s="1" t="s">
        <v>7186</v>
      </c>
      <c r="H1388" s="1">
        <v>11000</v>
      </c>
      <c r="I1388" s="1">
        <v>42019483</v>
      </c>
      <c r="J1388" s="1" t="s">
        <v>7143</v>
      </c>
      <c r="K1388" s="1" t="s">
        <v>465</v>
      </c>
      <c r="L1388" s="1" t="s">
        <v>7187</v>
      </c>
      <c r="M1388" s="1">
        <v>6069</v>
      </c>
      <c r="N1388" s="1">
        <v>13904</v>
      </c>
      <c r="O1388" s="1" t="s">
        <v>5354</v>
      </c>
      <c r="P1388" s="1">
        <v>0</v>
      </c>
      <c r="Q1388" s="1" t="s">
        <v>7188</v>
      </c>
      <c r="R1388" s="2" t="s">
        <v>7189</v>
      </c>
      <c r="S1388" s="1">
        <v>33</v>
      </c>
      <c r="T1388" s="1" t="s">
        <v>37</v>
      </c>
      <c r="U1388" s="1" t="s">
        <v>38</v>
      </c>
      <c r="V1388" s="1" t="s">
        <v>94</v>
      </c>
      <c r="W1388" s="1">
        <v>36000000</v>
      </c>
      <c r="X1388" s="1">
        <v>2014</v>
      </c>
      <c r="Y1388" s="1">
        <v>641</v>
      </c>
      <c r="Z1388" s="1">
        <v>6.4</v>
      </c>
      <c r="AA1388" s="1">
        <v>1.85</v>
      </c>
      <c r="AB1388" s="1">
        <v>0</v>
      </c>
    </row>
    <row r="1389" spans="1:28" x14ac:dyDescent="0.2">
      <c r="A1389" s="1" t="s">
        <v>28</v>
      </c>
      <c r="B1389" s="1" t="s">
        <v>4711</v>
      </c>
      <c r="C1389" s="1">
        <v>126</v>
      </c>
      <c r="D1389" s="1">
        <v>124</v>
      </c>
      <c r="E1389" s="1">
        <v>287</v>
      </c>
      <c r="F1389" s="1">
        <v>475</v>
      </c>
      <c r="G1389" s="1" t="s">
        <v>302</v>
      </c>
      <c r="H1389" s="1">
        <v>9000</v>
      </c>
      <c r="I1389" s="1">
        <v>23360779</v>
      </c>
      <c r="J1389" s="1" t="s">
        <v>7190</v>
      </c>
      <c r="K1389" s="1" t="s">
        <v>775</v>
      </c>
      <c r="L1389" s="1" t="s">
        <v>7191</v>
      </c>
      <c r="M1389" s="1">
        <v>31113</v>
      </c>
      <c r="N1389" s="1">
        <v>10838</v>
      </c>
      <c r="O1389" s="1" t="s">
        <v>3965</v>
      </c>
      <c r="P1389" s="1">
        <v>0</v>
      </c>
      <c r="Q1389" s="1" t="s">
        <v>7192</v>
      </c>
      <c r="R1389" s="2" t="s">
        <v>7193</v>
      </c>
      <c r="S1389" s="1">
        <v>212</v>
      </c>
      <c r="T1389" s="1" t="s">
        <v>37</v>
      </c>
      <c r="U1389" s="1" t="s">
        <v>38</v>
      </c>
      <c r="V1389" s="1" t="s">
        <v>584</v>
      </c>
      <c r="W1389" s="1">
        <v>34000000</v>
      </c>
      <c r="X1389" s="1">
        <v>2000</v>
      </c>
      <c r="Y1389" s="1">
        <v>1000</v>
      </c>
      <c r="Z1389" s="1">
        <v>5.7</v>
      </c>
      <c r="AA1389" s="1">
        <v>2.35</v>
      </c>
      <c r="AB1389" s="1">
        <v>852</v>
      </c>
    </row>
    <row r="1390" spans="1:28" x14ac:dyDescent="0.2">
      <c r="A1390" s="1" t="s">
        <v>28</v>
      </c>
      <c r="B1390" s="1" t="s">
        <v>3087</v>
      </c>
      <c r="C1390" s="1">
        <v>110</v>
      </c>
      <c r="D1390" s="1">
        <v>109</v>
      </c>
      <c r="E1390" s="1">
        <v>473</v>
      </c>
      <c r="F1390" s="1">
        <v>582</v>
      </c>
      <c r="G1390" s="1" t="s">
        <v>7000</v>
      </c>
      <c r="H1390" s="1">
        <v>14000</v>
      </c>
      <c r="I1390" s="1">
        <v>26183197</v>
      </c>
      <c r="J1390" s="1" t="s">
        <v>463</v>
      </c>
      <c r="K1390" s="1" t="s">
        <v>336</v>
      </c>
      <c r="L1390" s="1" t="s">
        <v>7194</v>
      </c>
      <c r="M1390" s="1">
        <v>38348</v>
      </c>
      <c r="N1390" s="1">
        <v>16611</v>
      </c>
      <c r="O1390" s="1" t="s">
        <v>2861</v>
      </c>
      <c r="P1390" s="1">
        <v>0</v>
      </c>
      <c r="Q1390" s="1" t="s">
        <v>7195</v>
      </c>
      <c r="R1390" s="2" t="s">
        <v>7196</v>
      </c>
      <c r="S1390" s="1">
        <v>135</v>
      </c>
      <c r="T1390" s="1" t="s">
        <v>37</v>
      </c>
      <c r="U1390" s="1" t="s">
        <v>38</v>
      </c>
      <c r="V1390" s="1" t="s">
        <v>584</v>
      </c>
      <c r="W1390" s="1">
        <v>36000000</v>
      </c>
      <c r="X1390" s="1">
        <v>2003</v>
      </c>
      <c r="Y1390" s="1">
        <v>919</v>
      </c>
      <c r="Z1390" s="1">
        <v>6.1</v>
      </c>
      <c r="AA1390" s="1">
        <v>2.35</v>
      </c>
      <c r="AB1390" s="1">
        <v>0</v>
      </c>
    </row>
    <row r="1391" spans="1:28" x14ac:dyDescent="0.2">
      <c r="A1391" s="1" t="s">
        <v>28</v>
      </c>
      <c r="B1391" s="1" t="s">
        <v>3346</v>
      </c>
      <c r="C1391" s="1">
        <v>138</v>
      </c>
      <c r="D1391" s="1">
        <v>105</v>
      </c>
      <c r="E1391" s="1">
        <v>488</v>
      </c>
      <c r="F1391" s="1">
        <v>13000</v>
      </c>
      <c r="G1391" s="1" t="s">
        <v>653</v>
      </c>
      <c r="H1391" s="1">
        <v>15000</v>
      </c>
      <c r="I1391" s="1">
        <v>20991497</v>
      </c>
      <c r="J1391" s="1" t="s">
        <v>1414</v>
      </c>
      <c r="K1391" s="1" t="s">
        <v>181</v>
      </c>
      <c r="L1391" s="1" t="s">
        <v>7197</v>
      </c>
      <c r="M1391" s="1">
        <v>39778</v>
      </c>
      <c r="N1391" s="1">
        <v>44037</v>
      </c>
      <c r="O1391" s="1" t="s">
        <v>546</v>
      </c>
      <c r="P1391" s="1">
        <v>1</v>
      </c>
      <c r="Q1391" s="1" t="s">
        <v>7198</v>
      </c>
      <c r="R1391" s="2" t="s">
        <v>7199</v>
      </c>
      <c r="S1391" s="1">
        <v>172</v>
      </c>
      <c r="T1391" s="1" t="s">
        <v>37</v>
      </c>
      <c r="U1391" s="1" t="s">
        <v>38</v>
      </c>
      <c r="V1391" s="1" t="s">
        <v>39</v>
      </c>
      <c r="W1391" s="1">
        <v>37000000</v>
      </c>
      <c r="X1391" s="1">
        <v>2015</v>
      </c>
      <c r="Y1391" s="1">
        <v>14000</v>
      </c>
      <c r="Z1391" s="1">
        <v>5.4</v>
      </c>
      <c r="AA1391" s="1">
        <v>1.85</v>
      </c>
      <c r="AB1391" s="1">
        <v>11000</v>
      </c>
    </row>
    <row r="1392" spans="1:28" x14ac:dyDescent="0.2">
      <c r="A1392" s="1" t="s">
        <v>28</v>
      </c>
      <c r="B1392" s="1" t="s">
        <v>3890</v>
      </c>
      <c r="C1392" s="1">
        <v>31</v>
      </c>
      <c r="D1392" s="1">
        <v>130</v>
      </c>
      <c r="E1392" s="1">
        <v>0</v>
      </c>
      <c r="F1392" s="1">
        <v>723</v>
      </c>
      <c r="G1392" s="1" t="s">
        <v>2665</v>
      </c>
      <c r="H1392" s="1">
        <v>2000</v>
      </c>
      <c r="I1392" s="1">
        <v>13052741</v>
      </c>
      <c r="J1392" s="1" t="s">
        <v>6518</v>
      </c>
      <c r="K1392" s="1" t="s">
        <v>5901</v>
      </c>
      <c r="L1392" s="1" t="s">
        <v>7200</v>
      </c>
      <c r="M1392" s="1">
        <v>8531</v>
      </c>
      <c r="N1392" s="1">
        <v>3968</v>
      </c>
      <c r="O1392" s="1" t="s">
        <v>2058</v>
      </c>
      <c r="P1392" s="1">
        <v>0</v>
      </c>
      <c r="Q1392" s="1" t="s">
        <v>7201</v>
      </c>
      <c r="R1392" s="2" t="s">
        <v>7202</v>
      </c>
      <c r="S1392" s="1">
        <v>57</v>
      </c>
      <c r="T1392" s="1" t="s">
        <v>37</v>
      </c>
      <c r="U1392" s="1" t="s">
        <v>38</v>
      </c>
      <c r="V1392" s="1" t="s">
        <v>39</v>
      </c>
      <c r="W1392" s="1">
        <v>36000000</v>
      </c>
      <c r="X1392" s="1">
        <v>1996</v>
      </c>
      <c r="Y1392" s="1">
        <v>912</v>
      </c>
      <c r="Z1392" s="1">
        <v>6.7</v>
      </c>
      <c r="AA1392" s="1">
        <v>1.85</v>
      </c>
      <c r="AB1392" s="1">
        <v>591</v>
      </c>
    </row>
    <row r="1393" spans="1:28" x14ac:dyDescent="0.2">
      <c r="A1393" s="1" t="s">
        <v>28</v>
      </c>
      <c r="B1393" s="1" t="s">
        <v>7203</v>
      </c>
      <c r="C1393" s="1">
        <v>95</v>
      </c>
      <c r="D1393" s="1">
        <v>127</v>
      </c>
      <c r="E1393" s="1">
        <v>96</v>
      </c>
      <c r="F1393" s="1">
        <v>577</v>
      </c>
      <c r="G1393" s="1" t="s">
        <v>7204</v>
      </c>
      <c r="H1393" s="1">
        <v>746</v>
      </c>
      <c r="I1393" s="1">
        <v>14378353</v>
      </c>
      <c r="J1393" s="1" t="s">
        <v>3276</v>
      </c>
      <c r="K1393" s="1" t="s">
        <v>965</v>
      </c>
      <c r="L1393" s="1" t="s">
        <v>7205</v>
      </c>
      <c r="M1393" s="1">
        <v>12375</v>
      </c>
      <c r="N1393" s="1">
        <v>2393</v>
      </c>
      <c r="O1393" s="1" t="s">
        <v>3710</v>
      </c>
      <c r="P1393" s="1">
        <v>1</v>
      </c>
      <c r="Q1393" s="1" t="s">
        <v>7206</v>
      </c>
      <c r="R1393" s="2" t="s">
        <v>7207</v>
      </c>
      <c r="S1393" s="1">
        <v>194</v>
      </c>
      <c r="T1393" s="1" t="s">
        <v>37</v>
      </c>
      <c r="U1393" s="1" t="s">
        <v>38</v>
      </c>
      <c r="V1393" s="1" t="s">
        <v>39</v>
      </c>
      <c r="W1393" s="1">
        <v>36000000</v>
      </c>
      <c r="X1393" s="1">
        <v>1999</v>
      </c>
      <c r="Y1393" s="1">
        <v>602</v>
      </c>
      <c r="Z1393" s="1">
        <v>6.8</v>
      </c>
      <c r="AA1393" s="1">
        <v>2.35</v>
      </c>
      <c r="AB1393" s="1">
        <v>846</v>
      </c>
    </row>
    <row r="1394" spans="1:28" x14ac:dyDescent="0.2">
      <c r="A1394" s="1" t="s">
        <v>28</v>
      </c>
      <c r="B1394" s="1" t="s">
        <v>3522</v>
      </c>
      <c r="C1394" s="1">
        <v>267</v>
      </c>
      <c r="D1394" s="1">
        <v>114</v>
      </c>
      <c r="E1394" s="1">
        <v>101</v>
      </c>
      <c r="F1394" s="1">
        <v>2000</v>
      </c>
      <c r="G1394" s="1" t="s">
        <v>7208</v>
      </c>
      <c r="H1394" s="1">
        <v>12000</v>
      </c>
      <c r="I1394" s="1">
        <v>33037754</v>
      </c>
      <c r="J1394" s="1" t="s">
        <v>6131</v>
      </c>
      <c r="K1394" s="1" t="s">
        <v>761</v>
      </c>
      <c r="L1394" s="1" t="s">
        <v>7209</v>
      </c>
      <c r="M1394" s="1">
        <v>75864</v>
      </c>
      <c r="N1394" s="1">
        <v>19904</v>
      </c>
      <c r="O1394" s="1" t="s">
        <v>1211</v>
      </c>
      <c r="P1394" s="1">
        <v>1</v>
      </c>
      <c r="Q1394" s="1" t="s">
        <v>7210</v>
      </c>
      <c r="R1394" s="2" t="s">
        <v>7211</v>
      </c>
      <c r="S1394" s="1">
        <v>197</v>
      </c>
      <c r="T1394" s="1" t="s">
        <v>37</v>
      </c>
      <c r="U1394" s="1" t="s">
        <v>38</v>
      </c>
      <c r="V1394" s="1" t="s">
        <v>39</v>
      </c>
      <c r="W1394" s="1">
        <v>37000000</v>
      </c>
      <c r="X1394" s="1">
        <v>2011</v>
      </c>
      <c r="Y1394" s="1">
        <v>3000</v>
      </c>
      <c r="Z1394" s="1">
        <v>6</v>
      </c>
      <c r="AA1394" s="1">
        <v>2.35</v>
      </c>
      <c r="AB1394" s="1">
        <v>23000</v>
      </c>
    </row>
    <row r="1395" spans="1:28" x14ac:dyDescent="0.2">
      <c r="A1395" s="1" t="s">
        <v>28</v>
      </c>
      <c r="B1395" s="1" t="s">
        <v>5348</v>
      </c>
      <c r="C1395" s="1">
        <v>175</v>
      </c>
      <c r="D1395" s="1">
        <v>106</v>
      </c>
      <c r="E1395" s="1">
        <v>487</v>
      </c>
      <c r="F1395" s="1">
        <v>263</v>
      </c>
      <c r="G1395" s="1" t="s">
        <v>4220</v>
      </c>
      <c r="H1395" s="1">
        <v>685</v>
      </c>
      <c r="I1395" s="1">
        <v>12339633</v>
      </c>
      <c r="J1395" s="1" t="s">
        <v>2682</v>
      </c>
      <c r="K1395" s="1" t="s">
        <v>7212</v>
      </c>
      <c r="L1395" s="1" t="s">
        <v>7213</v>
      </c>
      <c r="M1395" s="1">
        <v>220591</v>
      </c>
      <c r="N1395" s="1">
        <v>1942</v>
      </c>
      <c r="O1395" s="1" t="s">
        <v>7214</v>
      </c>
      <c r="P1395" s="1">
        <v>2</v>
      </c>
      <c r="Q1395" s="1" t="s">
        <v>7215</v>
      </c>
      <c r="R1395" s="2" t="s">
        <v>7216</v>
      </c>
      <c r="S1395" s="1">
        <v>641</v>
      </c>
      <c r="T1395" s="1" t="s">
        <v>37</v>
      </c>
      <c r="U1395" s="1" t="s">
        <v>38</v>
      </c>
      <c r="V1395" s="1" t="s">
        <v>39</v>
      </c>
      <c r="W1395" s="1">
        <v>36000000</v>
      </c>
      <c r="X1395" s="1">
        <v>1997</v>
      </c>
      <c r="Y1395" s="1">
        <v>485</v>
      </c>
      <c r="Z1395" s="1">
        <v>7.8</v>
      </c>
      <c r="AA1395" s="1">
        <v>2.35</v>
      </c>
      <c r="AB1395" s="1">
        <v>17000</v>
      </c>
    </row>
    <row r="1396" spans="1:28" x14ac:dyDescent="0.2">
      <c r="A1396" s="1" t="s">
        <v>28</v>
      </c>
      <c r="B1396" s="1" t="s">
        <v>5313</v>
      </c>
      <c r="C1396" s="1">
        <v>63</v>
      </c>
      <c r="D1396" s="1">
        <v>95</v>
      </c>
      <c r="E1396" s="1">
        <v>31</v>
      </c>
      <c r="F1396" s="1">
        <v>450</v>
      </c>
      <c r="G1396" s="1" t="s">
        <v>1383</v>
      </c>
      <c r="H1396" s="1">
        <v>944</v>
      </c>
      <c r="I1396" s="1">
        <v>2954405</v>
      </c>
      <c r="J1396" s="1" t="s">
        <v>7217</v>
      </c>
      <c r="K1396" s="1" t="s">
        <v>4134</v>
      </c>
      <c r="L1396" s="1" t="s">
        <v>7218</v>
      </c>
      <c r="M1396" s="1">
        <v>1977</v>
      </c>
      <c r="N1396" s="1">
        <v>2928</v>
      </c>
      <c r="O1396" s="1" t="s">
        <v>6535</v>
      </c>
      <c r="P1396" s="1">
        <v>0</v>
      </c>
      <c r="Q1396" s="1" t="s">
        <v>7219</v>
      </c>
      <c r="R1396" s="2" t="s">
        <v>7220</v>
      </c>
      <c r="S1396" s="1">
        <v>64</v>
      </c>
      <c r="T1396" s="1" t="s">
        <v>37</v>
      </c>
      <c r="U1396" s="1" t="s">
        <v>38</v>
      </c>
      <c r="V1396" s="1" t="s">
        <v>584</v>
      </c>
      <c r="W1396" s="1">
        <v>36000000</v>
      </c>
      <c r="X1396" s="1">
        <v>2000</v>
      </c>
      <c r="Y1396" s="1">
        <v>886</v>
      </c>
      <c r="Z1396" s="1">
        <v>5.3</v>
      </c>
      <c r="AA1396" s="1">
        <v>1.85</v>
      </c>
      <c r="AB1396" s="1">
        <v>133</v>
      </c>
    </row>
    <row r="1397" spans="1:28" x14ac:dyDescent="0.2">
      <c r="A1397" s="1" t="s">
        <v>28</v>
      </c>
      <c r="B1397" s="1" t="s">
        <v>1452</v>
      </c>
      <c r="C1397" s="1">
        <v>85</v>
      </c>
      <c r="D1397" s="1">
        <v>81</v>
      </c>
      <c r="E1397" s="1">
        <v>16</v>
      </c>
      <c r="F1397" s="1">
        <v>387</v>
      </c>
      <c r="G1397" s="1" t="s">
        <v>7221</v>
      </c>
      <c r="H1397" s="1">
        <v>541</v>
      </c>
      <c r="I1397" s="1">
        <v>30105968</v>
      </c>
      <c r="J1397" s="1" t="s">
        <v>620</v>
      </c>
      <c r="K1397" s="1" t="s">
        <v>5160</v>
      </c>
      <c r="L1397" s="1" t="s">
        <v>7222</v>
      </c>
      <c r="M1397" s="1">
        <v>8860</v>
      </c>
      <c r="N1397" s="1">
        <v>2268</v>
      </c>
      <c r="O1397" s="1" t="s">
        <v>7223</v>
      </c>
      <c r="P1397" s="1">
        <v>0</v>
      </c>
      <c r="Q1397" s="1" t="s">
        <v>7224</v>
      </c>
      <c r="R1397" s="2" t="s">
        <v>7225</v>
      </c>
      <c r="S1397" s="1">
        <v>45</v>
      </c>
      <c r="T1397" s="1" t="s">
        <v>37</v>
      </c>
      <c r="U1397" s="1" t="s">
        <v>38</v>
      </c>
      <c r="V1397" s="1" t="s">
        <v>276</v>
      </c>
      <c r="W1397" s="1">
        <v>37000000</v>
      </c>
      <c r="X1397" s="1">
        <v>2008</v>
      </c>
      <c r="Y1397" s="1">
        <v>521</v>
      </c>
      <c r="Z1397" s="1">
        <v>4.5</v>
      </c>
      <c r="AA1397" s="1">
        <v>2.35</v>
      </c>
      <c r="AB1397" s="1">
        <v>279</v>
      </c>
    </row>
    <row r="1398" spans="1:28" x14ac:dyDescent="0.2">
      <c r="A1398" s="1" t="s">
        <v>28</v>
      </c>
      <c r="B1398" s="1" t="s">
        <v>7226</v>
      </c>
      <c r="C1398" s="1">
        <v>44</v>
      </c>
      <c r="D1398" s="1">
        <v>95</v>
      </c>
      <c r="E1398" s="1">
        <v>0</v>
      </c>
      <c r="F1398" s="1">
        <v>642</v>
      </c>
      <c r="G1398" s="1" t="s">
        <v>4638</v>
      </c>
      <c r="H1398" s="1">
        <v>1000</v>
      </c>
      <c r="I1398" s="1">
        <v>37788228</v>
      </c>
      <c r="J1398" s="1" t="s">
        <v>1670</v>
      </c>
      <c r="K1398" s="1" t="s">
        <v>803</v>
      </c>
      <c r="L1398" s="1" t="s">
        <v>7227</v>
      </c>
      <c r="M1398" s="1">
        <v>15046</v>
      </c>
      <c r="N1398" s="1">
        <v>4537</v>
      </c>
      <c r="O1398" s="1" t="s">
        <v>4190</v>
      </c>
      <c r="P1398" s="1">
        <v>1</v>
      </c>
      <c r="Q1398" s="1" t="s">
        <v>7228</v>
      </c>
      <c r="R1398" s="2" t="s">
        <v>7229</v>
      </c>
      <c r="S1398" s="1">
        <v>80</v>
      </c>
      <c r="T1398" s="1" t="s">
        <v>37</v>
      </c>
      <c r="U1398" s="1" t="s">
        <v>38</v>
      </c>
      <c r="V1398" s="1" t="s">
        <v>39</v>
      </c>
      <c r="W1398" s="1">
        <v>35200000</v>
      </c>
      <c r="X1398" s="1">
        <v>2003</v>
      </c>
      <c r="Y1398" s="1">
        <v>812</v>
      </c>
      <c r="Z1398" s="1">
        <v>5.4</v>
      </c>
      <c r="AA1398" s="1">
        <v>1.85</v>
      </c>
      <c r="AB1398" s="1">
        <v>638</v>
      </c>
    </row>
    <row r="1399" spans="1:28" x14ac:dyDescent="0.2">
      <c r="A1399" s="1" t="s">
        <v>28</v>
      </c>
      <c r="B1399" s="1" t="s">
        <v>2541</v>
      </c>
      <c r="C1399" s="1">
        <v>334</v>
      </c>
      <c r="D1399" s="1">
        <v>108</v>
      </c>
      <c r="E1399" s="1">
        <v>480</v>
      </c>
      <c r="F1399" s="1">
        <v>706</v>
      </c>
      <c r="G1399" s="1" t="s">
        <v>4495</v>
      </c>
      <c r="H1399" s="1">
        <v>14000</v>
      </c>
      <c r="I1399" s="1">
        <v>277313371</v>
      </c>
      <c r="J1399" s="1" t="s">
        <v>1670</v>
      </c>
      <c r="K1399" s="1" t="s">
        <v>653</v>
      </c>
      <c r="L1399" s="1" t="s">
        <v>7230</v>
      </c>
      <c r="M1399" s="1">
        <v>583341</v>
      </c>
      <c r="N1399" s="1">
        <v>17623</v>
      </c>
      <c r="O1399" s="1" t="s">
        <v>5264</v>
      </c>
      <c r="P1399" s="1">
        <v>3</v>
      </c>
      <c r="Q1399" s="1" t="s">
        <v>7231</v>
      </c>
      <c r="R1399" s="2" t="s">
        <v>7232</v>
      </c>
      <c r="S1399" s="1">
        <v>626</v>
      </c>
      <c r="T1399" s="1" t="s">
        <v>37</v>
      </c>
      <c r="U1399" s="1" t="s">
        <v>38</v>
      </c>
      <c r="V1399" s="1" t="s">
        <v>584</v>
      </c>
      <c r="W1399" s="1">
        <v>35000000</v>
      </c>
      <c r="X1399" s="1">
        <v>2009</v>
      </c>
      <c r="Y1399" s="1">
        <v>839</v>
      </c>
      <c r="Z1399" s="1">
        <v>7.8</v>
      </c>
      <c r="AA1399" s="1">
        <v>2.35</v>
      </c>
      <c r="AB1399" s="1">
        <v>24000</v>
      </c>
    </row>
    <row r="1400" spans="1:28" x14ac:dyDescent="0.2">
      <c r="A1400" s="1" t="s">
        <v>28</v>
      </c>
      <c r="B1400" s="1" t="s">
        <v>7233</v>
      </c>
      <c r="C1400" s="1">
        <v>78</v>
      </c>
      <c r="D1400" s="1">
        <v>105</v>
      </c>
      <c r="E1400" s="1">
        <v>25</v>
      </c>
      <c r="F1400" s="1">
        <v>51</v>
      </c>
      <c r="G1400" s="1" t="s">
        <v>7234</v>
      </c>
      <c r="H1400" s="1">
        <v>461</v>
      </c>
      <c r="I1400" s="1">
        <v>2126511</v>
      </c>
      <c r="J1400" s="1" t="s">
        <v>7235</v>
      </c>
      <c r="K1400" s="1" t="s">
        <v>2544</v>
      </c>
      <c r="L1400" s="1" t="s">
        <v>7236</v>
      </c>
      <c r="M1400" s="1">
        <v>21912</v>
      </c>
      <c r="N1400" s="1">
        <v>615</v>
      </c>
      <c r="O1400" s="1" t="s">
        <v>7237</v>
      </c>
      <c r="P1400" s="1">
        <v>0</v>
      </c>
      <c r="Q1400" s="1" t="s">
        <v>7238</v>
      </c>
      <c r="R1400" s="2" t="s">
        <v>7239</v>
      </c>
      <c r="S1400" s="1">
        <v>45</v>
      </c>
      <c r="T1400" s="1" t="s">
        <v>7240</v>
      </c>
      <c r="U1400" s="1" t="s">
        <v>3858</v>
      </c>
      <c r="V1400" s="1" t="s">
        <v>39</v>
      </c>
      <c r="W1400" s="1">
        <v>36000000</v>
      </c>
      <c r="X1400" s="1">
        <v>2015</v>
      </c>
      <c r="Y1400" s="1">
        <v>79</v>
      </c>
      <c r="Z1400" s="1">
        <v>7.2</v>
      </c>
      <c r="AA1400" s="1">
        <v>2.35</v>
      </c>
      <c r="AB1400" s="1">
        <v>12000</v>
      </c>
    </row>
    <row r="1401" spans="1:28" x14ac:dyDescent="0.2">
      <c r="A1401" s="1" t="s">
        <v>28</v>
      </c>
      <c r="B1401" s="1" t="s">
        <v>1964</v>
      </c>
      <c r="C1401" s="1">
        <v>199</v>
      </c>
      <c r="D1401" s="1">
        <v>95</v>
      </c>
      <c r="E1401" s="1">
        <v>116</v>
      </c>
      <c r="F1401" s="1">
        <v>481</v>
      </c>
      <c r="G1401" s="1" t="s">
        <v>1253</v>
      </c>
      <c r="H1401" s="1">
        <v>45000</v>
      </c>
      <c r="I1401" s="1">
        <v>205399422</v>
      </c>
      <c r="J1401" s="1" t="s">
        <v>1373</v>
      </c>
      <c r="K1401" s="1" t="s">
        <v>5332</v>
      </c>
      <c r="L1401" s="1" t="s">
        <v>7241</v>
      </c>
      <c r="M1401" s="1">
        <v>181225</v>
      </c>
      <c r="N1401" s="1">
        <v>47203</v>
      </c>
      <c r="O1401" s="1" t="s">
        <v>3851</v>
      </c>
      <c r="P1401" s="1">
        <v>1</v>
      </c>
      <c r="Q1401" s="1" t="s">
        <v>7242</v>
      </c>
      <c r="R1401" s="2" t="s">
        <v>7243</v>
      </c>
      <c r="S1401" s="1">
        <v>784</v>
      </c>
      <c r="T1401" s="1" t="s">
        <v>37</v>
      </c>
      <c r="U1401" s="1" t="s">
        <v>38</v>
      </c>
      <c r="V1401" s="1" t="s">
        <v>39</v>
      </c>
      <c r="W1401" s="1">
        <v>33000000</v>
      </c>
      <c r="X1401" s="1">
        <v>1999</v>
      </c>
      <c r="Y1401" s="1">
        <v>645</v>
      </c>
      <c r="Z1401" s="1">
        <v>6.6</v>
      </c>
      <c r="AA1401" s="1">
        <v>2.35</v>
      </c>
      <c r="AB1401" s="1">
        <v>0</v>
      </c>
    </row>
    <row r="1402" spans="1:28" x14ac:dyDescent="0.2">
      <c r="A1402" s="1" t="s">
        <v>28</v>
      </c>
      <c r="B1402" s="1" t="s">
        <v>254</v>
      </c>
      <c r="C1402" s="1">
        <v>186</v>
      </c>
      <c r="D1402" s="1">
        <v>126</v>
      </c>
      <c r="E1402" s="1">
        <v>13000</v>
      </c>
      <c r="F1402" s="1">
        <v>488</v>
      </c>
      <c r="G1402" s="1" t="s">
        <v>4664</v>
      </c>
      <c r="H1402" s="1">
        <v>920</v>
      </c>
      <c r="I1402" s="1">
        <v>251188924</v>
      </c>
      <c r="J1402" s="1" t="s">
        <v>126</v>
      </c>
      <c r="K1402" s="1" t="s">
        <v>1325</v>
      </c>
      <c r="L1402" s="1" t="s">
        <v>7244</v>
      </c>
      <c r="M1402" s="1">
        <v>269033</v>
      </c>
      <c r="N1402" s="1">
        <v>2725</v>
      </c>
      <c r="O1402" s="1" t="s">
        <v>7245</v>
      </c>
      <c r="P1402" s="1">
        <v>0</v>
      </c>
      <c r="Q1402" s="1" t="s">
        <v>7246</v>
      </c>
      <c r="R1402" s="2" t="s">
        <v>7247</v>
      </c>
      <c r="S1402" s="1">
        <v>817</v>
      </c>
      <c r="T1402" s="1" t="s">
        <v>37</v>
      </c>
      <c r="U1402" s="1" t="s">
        <v>38</v>
      </c>
      <c r="V1402" s="1" t="s">
        <v>39</v>
      </c>
      <c r="W1402" s="1">
        <v>35000000</v>
      </c>
      <c r="X1402" s="1">
        <v>1989</v>
      </c>
      <c r="Y1402" s="1">
        <v>549</v>
      </c>
      <c r="Z1402" s="1">
        <v>7.6</v>
      </c>
      <c r="AA1402" s="1">
        <v>1.85</v>
      </c>
      <c r="AB1402" s="1">
        <v>12000</v>
      </c>
    </row>
    <row r="1403" spans="1:28" x14ac:dyDescent="0.2">
      <c r="A1403" s="1" t="s">
        <v>28</v>
      </c>
      <c r="B1403" s="1" t="s">
        <v>575</v>
      </c>
      <c r="C1403" s="1">
        <v>77</v>
      </c>
      <c r="D1403" s="1">
        <v>102</v>
      </c>
      <c r="E1403" s="1">
        <v>596</v>
      </c>
      <c r="F1403" s="1">
        <v>785</v>
      </c>
      <c r="G1403" s="1" t="s">
        <v>1340</v>
      </c>
      <c r="H1403" s="1">
        <v>877</v>
      </c>
      <c r="I1403" s="1">
        <v>1068392</v>
      </c>
      <c r="J1403" s="1" t="s">
        <v>7248</v>
      </c>
      <c r="K1403" s="1" t="s">
        <v>1189</v>
      </c>
      <c r="L1403" s="1" t="s">
        <v>7249</v>
      </c>
      <c r="M1403" s="1">
        <v>3865</v>
      </c>
      <c r="N1403" s="1">
        <v>3497</v>
      </c>
      <c r="O1403" s="1" t="s">
        <v>7250</v>
      </c>
      <c r="P1403" s="1">
        <v>0</v>
      </c>
      <c r="Q1403" s="1" t="s">
        <v>7251</v>
      </c>
      <c r="R1403" s="2" t="s">
        <v>7252</v>
      </c>
      <c r="S1403" s="1">
        <v>53</v>
      </c>
      <c r="T1403" s="1" t="s">
        <v>37</v>
      </c>
      <c r="U1403" s="1" t="s">
        <v>3570</v>
      </c>
      <c r="V1403" s="1" t="s">
        <v>39</v>
      </c>
      <c r="W1403" s="1">
        <v>36000000</v>
      </c>
      <c r="X1403" s="1">
        <v>2011</v>
      </c>
      <c r="Y1403" s="1">
        <v>794</v>
      </c>
      <c r="Z1403" s="1">
        <v>5.9</v>
      </c>
      <c r="AA1403" s="1">
        <v>2.35</v>
      </c>
      <c r="AB1403" s="1">
        <v>2000</v>
      </c>
    </row>
    <row r="1404" spans="1:28" x14ac:dyDescent="0.2">
      <c r="A1404" s="1" t="s">
        <v>28</v>
      </c>
      <c r="B1404" s="1" t="s">
        <v>1057</v>
      </c>
      <c r="C1404" s="1">
        <v>68</v>
      </c>
      <c r="D1404" s="1">
        <v>121</v>
      </c>
      <c r="E1404" s="1">
        <v>503</v>
      </c>
      <c r="F1404" s="1">
        <v>94</v>
      </c>
      <c r="G1404" s="1" t="s">
        <v>2771</v>
      </c>
      <c r="H1404" s="1">
        <v>808</v>
      </c>
      <c r="I1404" s="1">
        <v>144731527</v>
      </c>
      <c r="J1404" s="1" t="s">
        <v>333</v>
      </c>
      <c r="K1404" s="1" t="s">
        <v>1058</v>
      </c>
      <c r="L1404" s="1" t="s">
        <v>7253</v>
      </c>
      <c r="M1404" s="1">
        <v>128010</v>
      </c>
      <c r="N1404" s="1">
        <v>1446</v>
      </c>
      <c r="O1404" s="1" t="s">
        <v>3679</v>
      </c>
      <c r="P1404" s="1">
        <v>2</v>
      </c>
      <c r="Q1404" s="1" t="s">
        <v>7254</v>
      </c>
      <c r="R1404" s="2" t="s">
        <v>7255</v>
      </c>
      <c r="S1404" s="1">
        <v>136</v>
      </c>
      <c r="T1404" s="1" t="s">
        <v>37</v>
      </c>
      <c r="U1404" s="1" t="s">
        <v>38</v>
      </c>
      <c r="V1404" s="1" t="s">
        <v>584</v>
      </c>
      <c r="W1404" s="1">
        <v>35000000</v>
      </c>
      <c r="X1404" s="1">
        <v>1992</v>
      </c>
      <c r="Y1404" s="1">
        <v>277</v>
      </c>
      <c r="Z1404" s="1">
        <v>6.7</v>
      </c>
      <c r="AA1404" s="1">
        <v>2.35</v>
      </c>
      <c r="AB1404" s="1">
        <v>0</v>
      </c>
    </row>
    <row r="1405" spans="1:28" x14ac:dyDescent="0.2">
      <c r="A1405" s="1" t="s">
        <v>28</v>
      </c>
      <c r="B1405" s="1" t="s">
        <v>2053</v>
      </c>
      <c r="C1405" s="1">
        <v>261</v>
      </c>
      <c r="D1405" s="1">
        <v>129</v>
      </c>
      <c r="E1405" s="1">
        <v>102</v>
      </c>
      <c r="F1405" s="1">
        <v>624</v>
      </c>
      <c r="G1405" s="1" t="s">
        <v>7256</v>
      </c>
      <c r="H1405" s="1">
        <v>768</v>
      </c>
      <c r="I1405" s="1">
        <v>255950375</v>
      </c>
      <c r="J1405" s="1" t="s">
        <v>1633</v>
      </c>
      <c r="K1405" s="1" t="s">
        <v>7257</v>
      </c>
      <c r="L1405" s="1" t="s">
        <v>7258</v>
      </c>
      <c r="M1405" s="1">
        <v>223127</v>
      </c>
      <c r="N1405" s="1">
        <v>3389</v>
      </c>
      <c r="O1405" s="1" t="s">
        <v>2206</v>
      </c>
      <c r="P1405" s="1">
        <v>0</v>
      </c>
      <c r="Q1405" s="1" t="s">
        <v>7259</v>
      </c>
      <c r="R1405" s="2" t="s">
        <v>7260</v>
      </c>
      <c r="S1405" s="1">
        <v>420</v>
      </c>
      <c r="T1405" s="1" t="s">
        <v>37</v>
      </c>
      <c r="U1405" s="1" t="s">
        <v>38</v>
      </c>
      <c r="V1405" s="1" t="s">
        <v>39</v>
      </c>
      <c r="W1405" s="1">
        <v>29000000</v>
      </c>
      <c r="X1405" s="1">
        <v>2009</v>
      </c>
      <c r="Y1405" s="1">
        <v>734</v>
      </c>
      <c r="Z1405" s="1">
        <v>7.7</v>
      </c>
      <c r="AA1405" s="1">
        <v>1.85</v>
      </c>
      <c r="AB1405" s="1">
        <v>38000</v>
      </c>
    </row>
    <row r="1406" spans="1:28" x14ac:dyDescent="0.2">
      <c r="A1406" s="1" t="s">
        <v>28</v>
      </c>
      <c r="C1406" s="1">
        <v>5</v>
      </c>
      <c r="D1406" s="1">
        <v>43</v>
      </c>
      <c r="F1406" s="1">
        <v>452</v>
      </c>
      <c r="G1406" s="1" t="s">
        <v>7261</v>
      </c>
      <c r="H1406" s="1">
        <v>778</v>
      </c>
      <c r="J1406" s="1" t="s">
        <v>1751</v>
      </c>
      <c r="K1406" s="1" t="s">
        <v>7262</v>
      </c>
      <c r="L1406" s="1" t="s">
        <v>7263</v>
      </c>
      <c r="M1406" s="1">
        <v>2185</v>
      </c>
      <c r="N1406" s="1">
        <v>2255</v>
      </c>
      <c r="O1406" s="1" t="s">
        <v>1776</v>
      </c>
      <c r="P1406" s="1">
        <v>2</v>
      </c>
      <c r="R1406" s="2" t="s">
        <v>7264</v>
      </c>
      <c r="S1406" s="1">
        <v>30</v>
      </c>
      <c r="T1406" s="1" t="s">
        <v>37</v>
      </c>
      <c r="U1406" s="1" t="s">
        <v>38</v>
      </c>
      <c r="V1406" s="1" t="s">
        <v>1125</v>
      </c>
      <c r="Y1406" s="1">
        <v>618</v>
      </c>
      <c r="Z1406" s="1">
        <v>5.8</v>
      </c>
      <c r="AA1406" s="1">
        <v>16</v>
      </c>
      <c r="AB1406" s="1">
        <v>0</v>
      </c>
    </row>
    <row r="1407" spans="1:28" x14ac:dyDescent="0.2">
      <c r="A1407" s="1" t="s">
        <v>28</v>
      </c>
      <c r="B1407" s="1" t="s">
        <v>4902</v>
      </c>
      <c r="C1407" s="1">
        <v>122</v>
      </c>
      <c r="D1407" s="1">
        <v>88</v>
      </c>
      <c r="E1407" s="1">
        <v>0</v>
      </c>
      <c r="F1407" s="1">
        <v>640</v>
      </c>
      <c r="G1407" s="1" t="s">
        <v>3297</v>
      </c>
      <c r="H1407" s="1">
        <v>2000</v>
      </c>
      <c r="I1407" s="1">
        <v>112692062</v>
      </c>
      <c r="J1407" s="1" t="s">
        <v>3035</v>
      </c>
      <c r="K1407" s="1" t="s">
        <v>5901</v>
      </c>
      <c r="L1407" s="1" t="s">
        <v>7265</v>
      </c>
      <c r="M1407" s="1">
        <v>84325</v>
      </c>
      <c r="N1407" s="1">
        <v>4499</v>
      </c>
      <c r="O1407" s="1" t="s">
        <v>73</v>
      </c>
      <c r="P1407" s="1">
        <v>0</v>
      </c>
      <c r="Q1407" s="1" t="s">
        <v>7266</v>
      </c>
      <c r="R1407" s="2" t="s">
        <v>7267</v>
      </c>
      <c r="S1407" s="1">
        <v>205</v>
      </c>
      <c r="T1407" s="1" t="s">
        <v>37</v>
      </c>
      <c r="U1407" s="1" t="s">
        <v>38</v>
      </c>
      <c r="V1407" s="1" t="s">
        <v>94</v>
      </c>
      <c r="W1407" s="1">
        <v>35000000</v>
      </c>
      <c r="X1407" s="1">
        <v>2001</v>
      </c>
      <c r="Y1407" s="1">
        <v>843</v>
      </c>
      <c r="Z1407" s="1">
        <v>5.4</v>
      </c>
      <c r="AA1407" s="1">
        <v>1.85</v>
      </c>
      <c r="AB1407" s="1">
        <v>0</v>
      </c>
    </row>
    <row r="1408" spans="1:28" x14ac:dyDescent="0.2">
      <c r="A1408" s="1" t="s">
        <v>28</v>
      </c>
      <c r="B1408" s="1" t="s">
        <v>2598</v>
      </c>
      <c r="C1408" s="1">
        <v>340</v>
      </c>
      <c r="D1408" s="1">
        <v>106</v>
      </c>
      <c r="E1408" s="1">
        <v>91</v>
      </c>
      <c r="F1408" s="1">
        <v>64</v>
      </c>
      <c r="G1408" s="1" t="s">
        <v>6452</v>
      </c>
      <c r="H1408" s="1">
        <v>18000</v>
      </c>
      <c r="I1408" s="1">
        <v>117528646</v>
      </c>
      <c r="J1408" s="1" t="s">
        <v>1008</v>
      </c>
      <c r="K1408" s="1" t="s">
        <v>119</v>
      </c>
      <c r="L1408" s="1" t="s">
        <v>7268</v>
      </c>
      <c r="M1408" s="1">
        <v>353442</v>
      </c>
      <c r="N1408" s="1">
        <v>18669</v>
      </c>
      <c r="O1408" s="1" t="s">
        <v>7269</v>
      </c>
      <c r="P1408" s="1">
        <v>5</v>
      </c>
      <c r="Q1408" s="1" t="s">
        <v>7270</v>
      </c>
      <c r="R1408" s="2" t="s">
        <v>7271</v>
      </c>
      <c r="S1408" s="1">
        <v>387</v>
      </c>
      <c r="T1408" s="1" t="s">
        <v>37</v>
      </c>
      <c r="U1408" s="1" t="s">
        <v>38</v>
      </c>
      <c r="V1408" s="1" t="s">
        <v>584</v>
      </c>
      <c r="W1408" s="1">
        <v>35000000</v>
      </c>
      <c r="X1408" s="1">
        <v>2011</v>
      </c>
      <c r="Y1408" s="1">
        <v>464</v>
      </c>
      <c r="Z1408" s="1">
        <v>6.9</v>
      </c>
      <c r="AA1408" s="1">
        <v>2.35</v>
      </c>
      <c r="AB1408" s="1">
        <v>31000</v>
      </c>
    </row>
    <row r="1409" spans="1:28" x14ac:dyDescent="0.2">
      <c r="A1409" s="1" t="s">
        <v>28</v>
      </c>
      <c r="B1409" s="1" t="s">
        <v>7112</v>
      </c>
      <c r="C1409" s="1">
        <v>493</v>
      </c>
      <c r="D1409" s="1">
        <v>110</v>
      </c>
      <c r="E1409" s="1">
        <v>1000</v>
      </c>
      <c r="F1409" s="1">
        <v>538</v>
      </c>
      <c r="G1409" s="1" t="s">
        <v>300</v>
      </c>
      <c r="H1409" s="1">
        <v>13000</v>
      </c>
      <c r="I1409" s="1">
        <v>171031347</v>
      </c>
      <c r="J1409" s="1" t="s">
        <v>6037</v>
      </c>
      <c r="K1409" s="1" t="s">
        <v>1156</v>
      </c>
      <c r="L1409" s="1" t="s">
        <v>7272</v>
      </c>
      <c r="M1409" s="1">
        <v>240962</v>
      </c>
      <c r="N1409" s="1">
        <v>25964</v>
      </c>
      <c r="O1409" s="1" t="s">
        <v>7273</v>
      </c>
      <c r="P1409" s="1">
        <v>0</v>
      </c>
      <c r="Q1409" s="1" t="s">
        <v>7274</v>
      </c>
      <c r="R1409" s="2" t="s">
        <v>7275</v>
      </c>
      <c r="S1409" s="1">
        <v>724</v>
      </c>
      <c r="T1409" s="1" t="s">
        <v>37</v>
      </c>
      <c r="U1409" s="1" t="s">
        <v>38</v>
      </c>
      <c r="V1409" s="1" t="s">
        <v>39</v>
      </c>
      <c r="W1409" s="1">
        <v>38000000</v>
      </c>
      <c r="X1409" s="1">
        <v>2010</v>
      </c>
      <c r="Y1409" s="1">
        <v>12000</v>
      </c>
      <c r="Z1409" s="1">
        <v>7.7</v>
      </c>
      <c r="AA1409" s="1">
        <v>2.35</v>
      </c>
      <c r="AB1409" s="1">
        <v>36000</v>
      </c>
    </row>
    <row r="1410" spans="1:28" x14ac:dyDescent="0.2">
      <c r="A1410" s="1" t="s">
        <v>28</v>
      </c>
      <c r="B1410" s="1" t="s">
        <v>3929</v>
      </c>
      <c r="C1410" s="1">
        <v>208</v>
      </c>
      <c r="D1410" s="1">
        <v>109</v>
      </c>
      <c r="E1410" s="1">
        <v>64</v>
      </c>
      <c r="F1410" s="1">
        <v>505</v>
      </c>
      <c r="G1410" s="1" t="s">
        <v>256</v>
      </c>
      <c r="H1410" s="1">
        <v>11000</v>
      </c>
      <c r="I1410" s="1">
        <v>124732962</v>
      </c>
      <c r="J1410" s="1" t="s">
        <v>1414</v>
      </c>
      <c r="K1410" s="1" t="s">
        <v>2376</v>
      </c>
      <c r="L1410" s="1" t="s">
        <v>7276</v>
      </c>
      <c r="M1410" s="1">
        <v>286178</v>
      </c>
      <c r="N1410" s="1">
        <v>23923</v>
      </c>
      <c r="O1410" s="1" t="s">
        <v>7277</v>
      </c>
      <c r="P1410" s="1">
        <v>0</v>
      </c>
      <c r="Q1410" s="1" t="s">
        <v>7278</v>
      </c>
      <c r="R1410" s="2" t="s">
        <v>7279</v>
      </c>
      <c r="S1410" s="1">
        <v>631</v>
      </c>
      <c r="T1410" s="1" t="s">
        <v>37</v>
      </c>
      <c r="U1410" s="1" t="s">
        <v>38</v>
      </c>
      <c r="V1410" s="1" t="s">
        <v>39</v>
      </c>
      <c r="W1410" s="1">
        <v>35000000</v>
      </c>
      <c r="X1410" s="1">
        <v>2006</v>
      </c>
      <c r="Y1410" s="1">
        <v>11000</v>
      </c>
      <c r="Z1410" s="1">
        <v>6.8</v>
      </c>
      <c r="AA1410" s="1">
        <v>2.35</v>
      </c>
      <c r="AB1410" s="1">
        <v>0</v>
      </c>
    </row>
    <row r="1411" spans="1:28" x14ac:dyDescent="0.2">
      <c r="A1411" s="1" t="s">
        <v>28</v>
      </c>
      <c r="B1411" s="1" t="s">
        <v>7280</v>
      </c>
      <c r="C1411" s="1">
        <v>134</v>
      </c>
      <c r="D1411" s="1">
        <v>143</v>
      </c>
      <c r="E1411" s="1">
        <v>338</v>
      </c>
      <c r="F1411" s="1">
        <v>643</v>
      </c>
      <c r="G1411" s="1" t="s">
        <v>7281</v>
      </c>
      <c r="H1411" s="1">
        <v>12000</v>
      </c>
      <c r="I1411" s="1">
        <v>82300000</v>
      </c>
      <c r="J1411" s="1" t="s">
        <v>1379</v>
      </c>
      <c r="K1411" s="1" t="s">
        <v>1027</v>
      </c>
      <c r="L1411" s="1" t="s">
        <v>7282</v>
      </c>
      <c r="M1411" s="1">
        <v>63330</v>
      </c>
      <c r="N1411" s="1">
        <v>16007</v>
      </c>
      <c r="O1411" s="1" t="s">
        <v>7283</v>
      </c>
      <c r="P1411" s="1">
        <v>2</v>
      </c>
      <c r="Q1411" s="1" t="s">
        <v>7284</v>
      </c>
      <c r="R1411" s="2" t="s">
        <v>7285</v>
      </c>
      <c r="S1411" s="1">
        <v>405</v>
      </c>
      <c r="T1411" s="1" t="s">
        <v>37</v>
      </c>
      <c r="U1411" s="1" t="s">
        <v>38</v>
      </c>
      <c r="V1411" s="1" t="s">
        <v>94</v>
      </c>
      <c r="W1411" s="1">
        <v>35000000</v>
      </c>
      <c r="X1411" s="1">
        <v>1979</v>
      </c>
      <c r="Y1411" s="1">
        <v>664</v>
      </c>
      <c r="Z1411" s="1">
        <v>6.4</v>
      </c>
      <c r="AA1411" s="1">
        <v>2.35</v>
      </c>
      <c r="AB1411" s="1">
        <v>0</v>
      </c>
    </row>
    <row r="1412" spans="1:28" x14ac:dyDescent="0.2">
      <c r="A1412" s="1" t="s">
        <v>28</v>
      </c>
      <c r="B1412" s="1" t="s">
        <v>2598</v>
      </c>
      <c r="C1412" s="1">
        <v>275</v>
      </c>
      <c r="D1412" s="1">
        <v>120</v>
      </c>
      <c r="E1412" s="1">
        <v>91</v>
      </c>
      <c r="F1412" s="1">
        <v>680</v>
      </c>
      <c r="G1412" s="1" t="s">
        <v>2964</v>
      </c>
      <c r="H1412" s="1">
        <v>4000</v>
      </c>
      <c r="I1412" s="1">
        <v>134455175</v>
      </c>
      <c r="J1412" s="1" t="s">
        <v>1008</v>
      </c>
      <c r="K1412" s="1" t="s">
        <v>249</v>
      </c>
      <c r="L1412" s="1" t="s">
        <v>7286</v>
      </c>
      <c r="M1412" s="1">
        <v>97664</v>
      </c>
      <c r="N1412" s="1">
        <v>5826</v>
      </c>
      <c r="O1412" s="1" t="s">
        <v>1166</v>
      </c>
      <c r="P1412" s="1">
        <v>2</v>
      </c>
      <c r="Q1412" s="1" t="s">
        <v>7287</v>
      </c>
      <c r="R1412" s="2" t="s">
        <v>7288</v>
      </c>
      <c r="S1412" s="1">
        <v>232</v>
      </c>
      <c r="T1412" s="1" t="s">
        <v>37</v>
      </c>
      <c r="U1412" s="1" t="s">
        <v>38</v>
      </c>
      <c r="V1412" s="1" t="s">
        <v>584</v>
      </c>
      <c r="W1412" s="1">
        <v>35000000</v>
      </c>
      <c r="X1412" s="1">
        <v>2013</v>
      </c>
      <c r="Y1412" s="1">
        <v>904</v>
      </c>
      <c r="Z1412" s="1">
        <v>5.7</v>
      </c>
      <c r="AA1412" s="1">
        <v>2.35</v>
      </c>
      <c r="AB1412" s="1">
        <v>17000</v>
      </c>
    </row>
    <row r="1413" spans="1:28" x14ac:dyDescent="0.2">
      <c r="A1413" s="1" t="s">
        <v>28</v>
      </c>
      <c r="B1413" s="1" t="s">
        <v>486</v>
      </c>
      <c r="C1413" s="1">
        <v>120</v>
      </c>
      <c r="D1413" s="1">
        <v>128</v>
      </c>
      <c r="E1413" s="1">
        <v>17000</v>
      </c>
      <c r="F1413" s="1">
        <v>387</v>
      </c>
      <c r="G1413" s="1" t="s">
        <v>7289</v>
      </c>
      <c r="H1413" s="1">
        <v>22000</v>
      </c>
      <c r="I1413" s="1">
        <v>79100000</v>
      </c>
      <c r="J1413" s="1" t="s">
        <v>1527</v>
      </c>
      <c r="K1413" s="1" t="s">
        <v>1745</v>
      </c>
      <c r="L1413" s="1" t="s">
        <v>7290</v>
      </c>
      <c r="M1413" s="1">
        <v>127503</v>
      </c>
      <c r="N1413" s="1">
        <v>24006</v>
      </c>
      <c r="O1413" s="1" t="s">
        <v>1518</v>
      </c>
      <c r="P1413" s="1">
        <v>0</v>
      </c>
      <c r="Q1413" s="1" t="s">
        <v>7291</v>
      </c>
      <c r="R1413" s="2" t="s">
        <v>7292</v>
      </c>
      <c r="S1413" s="1">
        <v>261</v>
      </c>
      <c r="T1413" s="1" t="s">
        <v>37</v>
      </c>
      <c r="U1413" s="1" t="s">
        <v>38</v>
      </c>
      <c r="V1413" s="1" t="s">
        <v>584</v>
      </c>
      <c r="W1413" s="1">
        <v>35000000</v>
      </c>
      <c r="X1413" s="1">
        <v>1991</v>
      </c>
      <c r="Y1413" s="1">
        <v>1000</v>
      </c>
      <c r="Z1413" s="1">
        <v>7.3</v>
      </c>
      <c r="AA1413" s="1">
        <v>2.35</v>
      </c>
      <c r="AB1413" s="1">
        <v>0</v>
      </c>
    </row>
    <row r="1414" spans="1:28" x14ac:dyDescent="0.2">
      <c r="A1414" s="1" t="s">
        <v>28</v>
      </c>
      <c r="B1414" s="1" t="s">
        <v>3101</v>
      </c>
      <c r="C1414" s="1">
        <v>144</v>
      </c>
      <c r="D1414" s="1">
        <v>123</v>
      </c>
      <c r="E1414" s="1">
        <v>126</v>
      </c>
      <c r="F1414" s="1">
        <v>1000</v>
      </c>
      <c r="G1414" s="1" t="s">
        <v>1847</v>
      </c>
      <c r="H1414" s="1">
        <v>18000</v>
      </c>
      <c r="I1414" s="1">
        <v>81159365</v>
      </c>
      <c r="J1414" s="1" t="s">
        <v>2124</v>
      </c>
      <c r="K1414" s="1" t="s">
        <v>119</v>
      </c>
      <c r="L1414" s="1" t="s">
        <v>7293</v>
      </c>
      <c r="M1414" s="1">
        <v>191470</v>
      </c>
      <c r="N1414" s="1">
        <v>25661</v>
      </c>
      <c r="O1414" s="1" t="s">
        <v>829</v>
      </c>
      <c r="P1414" s="1">
        <v>2</v>
      </c>
      <c r="Q1414" s="1" t="s">
        <v>7294</v>
      </c>
      <c r="R1414" s="2" t="s">
        <v>7295</v>
      </c>
      <c r="S1414" s="1">
        <v>278</v>
      </c>
      <c r="T1414" s="1" t="s">
        <v>37</v>
      </c>
      <c r="U1414" s="1" t="s">
        <v>38</v>
      </c>
      <c r="V1414" s="1" t="s">
        <v>39</v>
      </c>
      <c r="W1414" s="1">
        <v>35000000</v>
      </c>
      <c r="X1414" s="1">
        <v>2008</v>
      </c>
      <c r="Y1414" s="1">
        <v>5000</v>
      </c>
      <c r="Z1414" s="1">
        <v>6.8</v>
      </c>
      <c r="AA1414" s="1">
        <v>2.35</v>
      </c>
      <c r="AB1414" s="1">
        <v>0</v>
      </c>
    </row>
    <row r="1415" spans="1:28" x14ac:dyDescent="0.2">
      <c r="A1415" s="1" t="s">
        <v>28</v>
      </c>
      <c r="B1415" s="1" t="s">
        <v>3217</v>
      </c>
      <c r="C1415" s="1">
        <v>332</v>
      </c>
      <c r="D1415" s="1">
        <v>129</v>
      </c>
      <c r="E1415" s="1">
        <v>0</v>
      </c>
      <c r="F1415" s="1">
        <v>213</v>
      </c>
      <c r="G1415" s="1" t="s">
        <v>6176</v>
      </c>
      <c r="H1415" s="1">
        <v>492</v>
      </c>
      <c r="I1415" s="1">
        <v>110008260</v>
      </c>
      <c r="J1415" s="1" t="s">
        <v>1680</v>
      </c>
      <c r="K1415" s="1" t="s">
        <v>7296</v>
      </c>
      <c r="L1415" s="1" t="s">
        <v>7297</v>
      </c>
      <c r="M1415" s="1">
        <v>94241</v>
      </c>
      <c r="N1415" s="1">
        <v>1450</v>
      </c>
      <c r="O1415" s="1" t="s">
        <v>7298</v>
      </c>
      <c r="P1415" s="1">
        <v>1</v>
      </c>
      <c r="Q1415" s="1" t="s">
        <v>7299</v>
      </c>
      <c r="R1415" s="2" t="s">
        <v>7300</v>
      </c>
      <c r="S1415" s="1">
        <v>309</v>
      </c>
      <c r="T1415" s="1" t="s">
        <v>37</v>
      </c>
      <c r="U1415" s="1" t="s">
        <v>676</v>
      </c>
      <c r="V1415" s="1" t="s">
        <v>584</v>
      </c>
      <c r="W1415" s="1">
        <v>35000000</v>
      </c>
      <c r="X1415" s="1">
        <v>2015</v>
      </c>
      <c r="Y1415" s="1">
        <v>392</v>
      </c>
      <c r="Z1415" s="1">
        <v>6.3</v>
      </c>
      <c r="AA1415" s="1">
        <v>2.35</v>
      </c>
      <c r="AB1415" s="1">
        <v>25000</v>
      </c>
    </row>
    <row r="1416" spans="1:28" x14ac:dyDescent="0.2">
      <c r="A1416" s="1" t="s">
        <v>28</v>
      </c>
      <c r="B1416" s="1" t="s">
        <v>7301</v>
      </c>
      <c r="C1416" s="1">
        <v>104</v>
      </c>
      <c r="D1416" s="1">
        <v>105</v>
      </c>
      <c r="E1416" s="1">
        <v>8</v>
      </c>
      <c r="F1416" s="1">
        <v>278</v>
      </c>
      <c r="G1416" s="1" t="s">
        <v>7302</v>
      </c>
      <c r="H1416" s="1">
        <v>1000</v>
      </c>
      <c r="I1416" s="1">
        <v>67962333</v>
      </c>
      <c r="J1416" s="1" t="s">
        <v>1680</v>
      </c>
      <c r="K1416" s="1" t="s">
        <v>803</v>
      </c>
      <c r="L1416" s="1" t="s">
        <v>7303</v>
      </c>
      <c r="M1416" s="1">
        <v>33887</v>
      </c>
      <c r="N1416" s="1">
        <v>2689</v>
      </c>
      <c r="O1416" s="1" t="s">
        <v>7304</v>
      </c>
      <c r="P1416" s="1">
        <v>2</v>
      </c>
      <c r="Q1416" s="1" t="s">
        <v>7305</v>
      </c>
      <c r="R1416" s="2" t="s">
        <v>7306</v>
      </c>
      <c r="S1416" s="1">
        <v>160</v>
      </c>
      <c r="T1416" s="1" t="s">
        <v>37</v>
      </c>
      <c r="U1416" s="1" t="s">
        <v>38</v>
      </c>
      <c r="V1416" s="1" t="s">
        <v>39</v>
      </c>
      <c r="W1416" s="1">
        <v>35000000</v>
      </c>
      <c r="X1416" s="1">
        <v>2005</v>
      </c>
      <c r="Y1416" s="1">
        <v>358</v>
      </c>
      <c r="Z1416" s="1">
        <v>5.9</v>
      </c>
      <c r="AA1416" s="1">
        <v>1.85</v>
      </c>
      <c r="AB1416" s="1">
        <v>919</v>
      </c>
    </row>
    <row r="1417" spans="1:28" x14ac:dyDescent="0.2">
      <c r="A1417" s="1" t="s">
        <v>28</v>
      </c>
      <c r="B1417" s="1" t="s">
        <v>2646</v>
      </c>
      <c r="C1417" s="1">
        <v>116</v>
      </c>
      <c r="D1417" s="1">
        <v>162</v>
      </c>
      <c r="E1417" s="1">
        <v>333</v>
      </c>
      <c r="F1417" s="1">
        <v>362</v>
      </c>
      <c r="G1417" s="1" t="s">
        <v>202</v>
      </c>
      <c r="H1417" s="1">
        <v>14000</v>
      </c>
      <c r="I1417" s="1">
        <v>78651430</v>
      </c>
      <c r="J1417" s="1" t="s">
        <v>5604</v>
      </c>
      <c r="K1417" s="1" t="s">
        <v>435</v>
      </c>
      <c r="L1417" s="1" t="s">
        <v>7307</v>
      </c>
      <c r="M1417" s="1">
        <v>142067</v>
      </c>
      <c r="N1417" s="1">
        <v>15912</v>
      </c>
      <c r="O1417" s="1" t="s">
        <v>1274</v>
      </c>
      <c r="P1417" s="1">
        <v>0</v>
      </c>
      <c r="Q1417" s="1" t="s">
        <v>7308</v>
      </c>
      <c r="R1417" s="2" t="s">
        <v>7309</v>
      </c>
      <c r="S1417" s="1">
        <v>457</v>
      </c>
      <c r="T1417" s="1" t="s">
        <v>37</v>
      </c>
      <c r="U1417" s="1" t="s">
        <v>38</v>
      </c>
      <c r="V1417" s="1" t="s">
        <v>584</v>
      </c>
      <c r="W1417" s="1">
        <v>27000000</v>
      </c>
      <c r="X1417" s="1">
        <v>1996</v>
      </c>
      <c r="Y1417" s="1">
        <v>1000</v>
      </c>
      <c r="Z1417" s="1">
        <v>7.4</v>
      </c>
      <c r="AA1417" s="1">
        <v>1.85</v>
      </c>
      <c r="AB1417" s="1">
        <v>0</v>
      </c>
    </row>
    <row r="1418" spans="1:28" x14ac:dyDescent="0.2">
      <c r="A1418" s="1" t="s">
        <v>28</v>
      </c>
      <c r="B1418" s="1" t="s">
        <v>4913</v>
      </c>
      <c r="C1418" s="1">
        <v>177</v>
      </c>
      <c r="D1418" s="1">
        <v>138</v>
      </c>
      <c r="E1418" s="1">
        <v>161</v>
      </c>
      <c r="F1418" s="1">
        <v>210</v>
      </c>
      <c r="G1418" s="1" t="s">
        <v>7310</v>
      </c>
      <c r="H1418" s="1">
        <v>18000</v>
      </c>
      <c r="I1418" s="1">
        <v>64604977</v>
      </c>
      <c r="J1418" s="1" t="s">
        <v>2141</v>
      </c>
      <c r="K1418" s="1" t="s">
        <v>119</v>
      </c>
      <c r="L1418" s="1" t="s">
        <v>7311</v>
      </c>
      <c r="M1418" s="1">
        <v>414219</v>
      </c>
      <c r="N1418" s="1">
        <v>19129</v>
      </c>
      <c r="O1418" s="1" t="s">
        <v>3762</v>
      </c>
      <c r="P1418" s="1">
        <v>2</v>
      </c>
      <c r="Q1418" s="1" t="s">
        <v>7312</v>
      </c>
      <c r="R1418" s="2" t="s">
        <v>7313</v>
      </c>
      <c r="S1418" s="1">
        <v>625</v>
      </c>
      <c r="T1418" s="1" t="s">
        <v>37</v>
      </c>
      <c r="U1418" s="1" t="s">
        <v>38</v>
      </c>
      <c r="V1418" s="1" t="s">
        <v>584</v>
      </c>
      <c r="W1418" s="1">
        <v>35000000</v>
      </c>
      <c r="X1418" s="1">
        <v>1997</v>
      </c>
      <c r="Y1418" s="1">
        <v>398</v>
      </c>
      <c r="Z1418" s="1">
        <v>8.3000000000000007</v>
      </c>
      <c r="AA1418" s="1">
        <v>2.35</v>
      </c>
      <c r="AB1418" s="1">
        <v>11000</v>
      </c>
    </row>
    <row r="1419" spans="1:28" x14ac:dyDescent="0.2">
      <c r="A1419" s="1" t="s">
        <v>28</v>
      </c>
      <c r="B1419" s="1" t="s">
        <v>596</v>
      </c>
      <c r="C1419" s="1">
        <v>127</v>
      </c>
      <c r="D1419" s="1">
        <v>100</v>
      </c>
      <c r="E1419" s="1">
        <v>31</v>
      </c>
      <c r="F1419" s="1">
        <v>591</v>
      </c>
      <c r="G1419" s="1" t="s">
        <v>1638</v>
      </c>
      <c r="H1419" s="1">
        <v>947</v>
      </c>
      <c r="I1419" s="1">
        <v>63939454</v>
      </c>
      <c r="J1419" s="1" t="s">
        <v>7314</v>
      </c>
      <c r="K1419" s="1" t="s">
        <v>2296</v>
      </c>
      <c r="L1419" s="1" t="s">
        <v>7315</v>
      </c>
      <c r="M1419" s="1">
        <v>61321</v>
      </c>
      <c r="N1419" s="1">
        <v>2968</v>
      </c>
      <c r="O1419" s="1" t="s">
        <v>4728</v>
      </c>
      <c r="P1419" s="1">
        <v>3</v>
      </c>
      <c r="Q1419" s="1" t="s">
        <v>7316</v>
      </c>
      <c r="R1419" s="2" t="s">
        <v>7317</v>
      </c>
      <c r="S1419" s="1">
        <v>217</v>
      </c>
      <c r="T1419" s="1" t="s">
        <v>37</v>
      </c>
      <c r="U1419" s="1" t="s">
        <v>38</v>
      </c>
      <c r="V1419" s="1" t="s">
        <v>94</v>
      </c>
      <c r="W1419" s="1">
        <v>35000000</v>
      </c>
      <c r="X1419" s="1">
        <v>2005</v>
      </c>
      <c r="Y1419" s="1">
        <v>742</v>
      </c>
      <c r="Z1419" s="1">
        <v>6.2</v>
      </c>
      <c r="AA1419" s="1">
        <v>2.35</v>
      </c>
      <c r="AB1419" s="1">
        <v>0</v>
      </c>
    </row>
    <row r="1420" spans="1:28" x14ac:dyDescent="0.2">
      <c r="A1420" s="1" t="s">
        <v>28</v>
      </c>
      <c r="B1420" s="1" t="s">
        <v>1953</v>
      </c>
      <c r="C1420" s="1">
        <v>83</v>
      </c>
      <c r="D1420" s="1">
        <v>90</v>
      </c>
      <c r="E1420" s="1">
        <v>0</v>
      </c>
      <c r="F1420" s="1">
        <v>945</v>
      </c>
      <c r="G1420" s="1" t="s">
        <v>6070</v>
      </c>
      <c r="H1420" s="1">
        <v>19000</v>
      </c>
      <c r="I1420" s="1">
        <v>63826569</v>
      </c>
      <c r="J1420" s="1" t="s">
        <v>1670</v>
      </c>
      <c r="K1420" s="1" t="s">
        <v>3103</v>
      </c>
      <c r="L1420" s="1" t="s">
        <v>7318</v>
      </c>
      <c r="M1420" s="1">
        <v>32416</v>
      </c>
      <c r="N1420" s="1">
        <v>23504</v>
      </c>
      <c r="O1420" s="1" t="s">
        <v>7319</v>
      </c>
      <c r="P1420" s="1">
        <v>0</v>
      </c>
      <c r="Q1420" s="1" t="s">
        <v>7320</v>
      </c>
      <c r="R1420" s="2" t="s">
        <v>7321</v>
      </c>
      <c r="S1420" s="1">
        <v>138</v>
      </c>
      <c r="T1420" s="1" t="s">
        <v>37</v>
      </c>
      <c r="U1420" s="1" t="s">
        <v>38</v>
      </c>
      <c r="V1420" s="1" t="s">
        <v>39</v>
      </c>
      <c r="W1420" s="1">
        <v>35000000</v>
      </c>
      <c r="X1420" s="1">
        <v>1997</v>
      </c>
      <c r="Y1420" s="1">
        <v>957</v>
      </c>
      <c r="Z1420" s="1">
        <v>6.3</v>
      </c>
      <c r="AA1420" s="1">
        <v>1.85</v>
      </c>
      <c r="AB1420" s="1">
        <v>0</v>
      </c>
    </row>
    <row r="1421" spans="1:28" x14ac:dyDescent="0.2">
      <c r="A1421" s="1" t="s">
        <v>28</v>
      </c>
      <c r="B1421" s="1" t="s">
        <v>1488</v>
      </c>
      <c r="C1421" s="1">
        <v>97</v>
      </c>
      <c r="D1421" s="1">
        <v>108</v>
      </c>
      <c r="E1421" s="1">
        <v>79</v>
      </c>
      <c r="F1421" s="1">
        <v>25</v>
      </c>
      <c r="G1421" s="1" t="s">
        <v>7322</v>
      </c>
      <c r="H1421" s="1">
        <v>900</v>
      </c>
      <c r="I1421" s="1">
        <v>60054449</v>
      </c>
      <c r="J1421" s="1" t="s">
        <v>2207</v>
      </c>
      <c r="K1421" s="1" t="s">
        <v>7323</v>
      </c>
      <c r="L1421" s="1" t="s">
        <v>7324</v>
      </c>
      <c r="M1421" s="1">
        <v>61018</v>
      </c>
      <c r="N1421" s="1">
        <v>1715</v>
      </c>
      <c r="O1421" s="1" t="s">
        <v>7325</v>
      </c>
      <c r="P1421" s="1">
        <v>0</v>
      </c>
      <c r="Q1421" s="1" t="s">
        <v>7326</v>
      </c>
      <c r="R1421" s="2" t="s">
        <v>7327</v>
      </c>
      <c r="S1421" s="1">
        <v>140</v>
      </c>
      <c r="T1421" s="1" t="s">
        <v>37</v>
      </c>
      <c r="U1421" s="1" t="s">
        <v>38</v>
      </c>
      <c r="V1421" s="1" t="s">
        <v>584</v>
      </c>
      <c r="W1421" s="1">
        <v>35000000</v>
      </c>
      <c r="X1421" s="1">
        <v>1995</v>
      </c>
      <c r="Y1421" s="1">
        <v>759</v>
      </c>
      <c r="Z1421" s="1">
        <v>5.8</v>
      </c>
      <c r="AA1421" s="1">
        <v>2.35</v>
      </c>
      <c r="AB1421" s="1">
        <v>0</v>
      </c>
    </row>
    <row r="1422" spans="1:28" x14ac:dyDescent="0.2">
      <c r="A1422" s="1" t="s">
        <v>28</v>
      </c>
      <c r="B1422" s="1" t="s">
        <v>6307</v>
      </c>
      <c r="C1422" s="1">
        <v>256</v>
      </c>
      <c r="D1422" s="1">
        <v>101</v>
      </c>
      <c r="E1422" s="1">
        <v>0</v>
      </c>
      <c r="F1422" s="1">
        <v>574</v>
      </c>
      <c r="G1422" s="1" t="s">
        <v>7328</v>
      </c>
      <c r="H1422" s="1">
        <v>40000</v>
      </c>
      <c r="I1422" s="1">
        <v>26505000</v>
      </c>
      <c r="J1422" s="1" t="s">
        <v>6402</v>
      </c>
      <c r="K1422" s="1" t="s">
        <v>43</v>
      </c>
      <c r="L1422" s="1" t="s">
        <v>7329</v>
      </c>
      <c r="M1422" s="1">
        <v>149285</v>
      </c>
      <c r="N1422" s="1">
        <v>42918</v>
      </c>
      <c r="O1422" s="1" t="s">
        <v>7330</v>
      </c>
      <c r="P1422" s="1">
        <v>1</v>
      </c>
      <c r="Q1422" s="1" t="s">
        <v>7331</v>
      </c>
      <c r="R1422" s="2" t="s">
        <v>7332</v>
      </c>
      <c r="S1422" s="1">
        <v>668</v>
      </c>
      <c r="T1422" s="1" t="s">
        <v>37</v>
      </c>
      <c r="U1422" s="1" t="s">
        <v>38</v>
      </c>
      <c r="V1422" s="1" t="s">
        <v>7333</v>
      </c>
      <c r="W1422" s="1">
        <v>1800000</v>
      </c>
      <c r="X1422" s="1">
        <v>1984</v>
      </c>
      <c r="Y1422" s="1">
        <v>852</v>
      </c>
      <c r="Z1422" s="1">
        <v>7.5</v>
      </c>
      <c r="AA1422" s="1">
        <v>1.85</v>
      </c>
      <c r="AB1422" s="1">
        <v>10000</v>
      </c>
    </row>
    <row r="1423" spans="1:28" x14ac:dyDescent="0.2">
      <c r="A1423" s="1" t="s">
        <v>28</v>
      </c>
      <c r="B1423" s="1" t="s">
        <v>2447</v>
      </c>
      <c r="C1423" s="1">
        <v>225</v>
      </c>
      <c r="D1423" s="1">
        <v>109</v>
      </c>
      <c r="E1423" s="1">
        <v>763</v>
      </c>
      <c r="F1423" s="1">
        <v>311</v>
      </c>
      <c r="G1423" s="1" t="s">
        <v>921</v>
      </c>
      <c r="H1423" s="1">
        <v>812</v>
      </c>
      <c r="I1423" s="1">
        <v>61280963</v>
      </c>
      <c r="J1423" s="1" t="s">
        <v>4331</v>
      </c>
      <c r="K1423" s="1" t="s">
        <v>4638</v>
      </c>
      <c r="L1423" s="1" t="s">
        <v>7334</v>
      </c>
      <c r="M1423" s="1">
        <v>79877</v>
      </c>
      <c r="N1423" s="1">
        <v>2474</v>
      </c>
      <c r="O1423" s="1" t="s">
        <v>6753</v>
      </c>
      <c r="P1423" s="1">
        <v>1</v>
      </c>
      <c r="Q1423" s="1" t="s">
        <v>7335</v>
      </c>
      <c r="R1423" s="2" t="s">
        <v>7336</v>
      </c>
      <c r="S1423" s="1">
        <v>677</v>
      </c>
      <c r="T1423" s="1" t="s">
        <v>37</v>
      </c>
      <c r="U1423" s="1" t="s">
        <v>38</v>
      </c>
      <c r="V1423" s="1" t="s">
        <v>584</v>
      </c>
      <c r="W1423" s="1">
        <v>33000000</v>
      </c>
      <c r="X1423" s="1">
        <v>2000</v>
      </c>
      <c r="Y1423" s="1">
        <v>551</v>
      </c>
      <c r="Z1423" s="1">
        <v>6.3</v>
      </c>
      <c r="AA1423" s="1">
        <v>2.35</v>
      </c>
      <c r="AB1423" s="1">
        <v>0</v>
      </c>
    </row>
    <row r="1424" spans="1:28" x14ac:dyDescent="0.2">
      <c r="A1424" s="1" t="s">
        <v>28</v>
      </c>
      <c r="B1424" s="1" t="s">
        <v>3366</v>
      </c>
      <c r="C1424" s="1">
        <v>83</v>
      </c>
      <c r="D1424" s="1">
        <v>132</v>
      </c>
      <c r="E1424" s="1">
        <v>130</v>
      </c>
      <c r="F1424" s="1">
        <v>80</v>
      </c>
      <c r="G1424" s="1" t="s">
        <v>7337</v>
      </c>
      <c r="H1424" s="1">
        <v>29000</v>
      </c>
      <c r="I1424" s="1">
        <v>56876365</v>
      </c>
      <c r="J1424" s="1" t="s">
        <v>126</v>
      </c>
      <c r="K1424" s="1" t="s">
        <v>214</v>
      </c>
      <c r="L1424" s="1" t="s">
        <v>7338</v>
      </c>
      <c r="M1424" s="1">
        <v>125219</v>
      </c>
      <c r="N1424" s="1">
        <v>29265</v>
      </c>
      <c r="O1424" s="1" t="s">
        <v>7339</v>
      </c>
      <c r="P1424" s="1">
        <v>1</v>
      </c>
      <c r="Q1424" s="1" t="s">
        <v>7340</v>
      </c>
      <c r="R1424" s="2" t="s">
        <v>7341</v>
      </c>
      <c r="S1424" s="1">
        <v>244</v>
      </c>
      <c r="T1424" s="1" t="s">
        <v>37</v>
      </c>
      <c r="U1424" s="1" t="s">
        <v>38</v>
      </c>
      <c r="V1424" s="1" t="s">
        <v>39</v>
      </c>
      <c r="W1424" s="1">
        <v>35000000</v>
      </c>
      <c r="X1424" s="1">
        <v>1998</v>
      </c>
      <c r="Y1424" s="1">
        <v>130</v>
      </c>
      <c r="Z1424" s="1">
        <v>6.4</v>
      </c>
      <c r="AA1424" s="1">
        <v>1.85</v>
      </c>
      <c r="AB1424" s="1">
        <v>0</v>
      </c>
    </row>
    <row r="1425" spans="1:28" x14ac:dyDescent="0.2">
      <c r="A1425" s="1" t="s">
        <v>28</v>
      </c>
      <c r="B1425" s="1" t="s">
        <v>3366</v>
      </c>
      <c r="C1425" s="1">
        <v>160</v>
      </c>
      <c r="D1425" s="1">
        <v>123</v>
      </c>
      <c r="E1425" s="1">
        <v>130</v>
      </c>
      <c r="F1425" s="1">
        <v>426</v>
      </c>
      <c r="G1425" s="1" t="s">
        <v>7342</v>
      </c>
      <c r="H1425" s="1">
        <v>826</v>
      </c>
      <c r="I1425" s="1">
        <v>59699513</v>
      </c>
      <c r="J1425" s="1" t="s">
        <v>7343</v>
      </c>
      <c r="K1425" s="1" t="s">
        <v>1318</v>
      </c>
      <c r="L1425" s="1" t="s">
        <v>7344</v>
      </c>
      <c r="M1425" s="1">
        <v>20827</v>
      </c>
      <c r="N1425" s="1">
        <v>2259</v>
      </c>
      <c r="O1425" s="1" t="s">
        <v>5087</v>
      </c>
      <c r="P1425" s="1">
        <v>0</v>
      </c>
      <c r="Q1425" s="1" t="s">
        <v>7345</v>
      </c>
      <c r="R1425" s="2" t="s">
        <v>7346</v>
      </c>
      <c r="S1425" s="1">
        <v>136</v>
      </c>
      <c r="T1425" s="1" t="s">
        <v>37</v>
      </c>
      <c r="U1425" s="1" t="s">
        <v>38</v>
      </c>
      <c r="V1425" s="1" t="s">
        <v>94</v>
      </c>
      <c r="W1425" s="1">
        <v>35000000</v>
      </c>
      <c r="X1425" s="1">
        <v>2010</v>
      </c>
      <c r="Y1425" s="1">
        <v>638</v>
      </c>
      <c r="Z1425" s="1">
        <v>7.2</v>
      </c>
      <c r="AA1425" s="1">
        <v>2.35</v>
      </c>
      <c r="AB1425" s="1">
        <v>0</v>
      </c>
    </row>
    <row r="1426" spans="1:28" x14ac:dyDescent="0.2">
      <c r="A1426" s="1" t="s">
        <v>28</v>
      </c>
      <c r="B1426" s="1" t="s">
        <v>7347</v>
      </c>
      <c r="C1426" s="1">
        <v>191</v>
      </c>
      <c r="D1426" s="1">
        <v>87</v>
      </c>
      <c r="E1426" s="1">
        <v>14</v>
      </c>
      <c r="F1426" s="1">
        <v>691</v>
      </c>
      <c r="G1426" s="1" t="s">
        <v>2476</v>
      </c>
      <c r="H1426" s="1">
        <v>11000</v>
      </c>
      <c r="I1426" s="1">
        <v>54132596</v>
      </c>
      <c r="J1426" s="1" t="s">
        <v>869</v>
      </c>
      <c r="K1426" s="1" t="s">
        <v>221</v>
      </c>
      <c r="L1426" s="1" t="s">
        <v>7348</v>
      </c>
      <c r="M1426" s="1">
        <v>53786</v>
      </c>
      <c r="N1426" s="1">
        <v>16571</v>
      </c>
      <c r="O1426" s="1" t="s">
        <v>751</v>
      </c>
      <c r="P1426" s="1">
        <v>0</v>
      </c>
      <c r="Q1426" s="1" t="s">
        <v>7349</v>
      </c>
      <c r="R1426" s="2" t="s">
        <v>7350</v>
      </c>
      <c r="S1426" s="1">
        <v>211</v>
      </c>
      <c r="T1426" s="1" t="s">
        <v>37</v>
      </c>
      <c r="U1426" s="1" t="s">
        <v>3858</v>
      </c>
      <c r="V1426" s="1" t="s">
        <v>94</v>
      </c>
      <c r="W1426" s="1">
        <v>34000000</v>
      </c>
      <c r="X1426" s="1">
        <v>2007</v>
      </c>
      <c r="Y1426" s="1">
        <v>4000</v>
      </c>
      <c r="Z1426" s="1">
        <v>6.3</v>
      </c>
      <c r="AA1426" s="1">
        <v>2.35</v>
      </c>
      <c r="AB1426" s="1">
        <v>0</v>
      </c>
    </row>
    <row r="1427" spans="1:28" x14ac:dyDescent="0.2">
      <c r="A1427" s="1" t="s">
        <v>28</v>
      </c>
      <c r="B1427" s="1" t="s">
        <v>7351</v>
      </c>
      <c r="C1427" s="1">
        <v>74</v>
      </c>
      <c r="D1427" s="1">
        <v>109</v>
      </c>
      <c r="E1427" s="1">
        <v>19</v>
      </c>
      <c r="F1427" s="1">
        <v>568</v>
      </c>
      <c r="G1427" s="1" t="s">
        <v>6771</v>
      </c>
      <c r="H1427" s="1">
        <v>1000</v>
      </c>
      <c r="I1427" s="1">
        <v>52277485</v>
      </c>
      <c r="J1427" s="1" t="s">
        <v>1633</v>
      </c>
      <c r="K1427" s="1" t="s">
        <v>1231</v>
      </c>
      <c r="L1427" s="1" t="s">
        <v>7352</v>
      </c>
      <c r="M1427" s="1">
        <v>32370</v>
      </c>
      <c r="N1427" s="1">
        <v>4231</v>
      </c>
      <c r="O1427" s="1" t="s">
        <v>6476</v>
      </c>
      <c r="P1427" s="1">
        <v>1</v>
      </c>
      <c r="Q1427" s="1" t="s">
        <v>7353</v>
      </c>
      <c r="R1427" s="2" t="s">
        <v>7354</v>
      </c>
      <c r="S1427" s="1">
        <v>196</v>
      </c>
      <c r="T1427" s="1" t="s">
        <v>37</v>
      </c>
      <c r="U1427" s="1" t="s">
        <v>38</v>
      </c>
      <c r="V1427" s="1" t="s">
        <v>94</v>
      </c>
      <c r="W1427" s="1">
        <v>35000000</v>
      </c>
      <c r="X1427" s="1">
        <v>2003</v>
      </c>
      <c r="Y1427" s="1">
        <v>762</v>
      </c>
      <c r="Z1427" s="1">
        <v>6.9</v>
      </c>
      <c r="AA1427" s="1">
        <v>1.85</v>
      </c>
      <c r="AB1427" s="1">
        <v>0</v>
      </c>
    </row>
    <row r="1428" spans="1:28" x14ac:dyDescent="0.2">
      <c r="A1428" s="1" t="s">
        <v>28</v>
      </c>
      <c r="B1428" s="1" t="s">
        <v>3731</v>
      </c>
      <c r="C1428" s="1">
        <v>238</v>
      </c>
      <c r="D1428" s="1">
        <v>109</v>
      </c>
      <c r="E1428" s="1">
        <v>87</v>
      </c>
      <c r="F1428" s="1">
        <v>923</v>
      </c>
      <c r="G1428" s="1" t="s">
        <v>722</v>
      </c>
      <c r="H1428" s="1">
        <v>15000</v>
      </c>
      <c r="I1428" s="1">
        <v>55802754</v>
      </c>
      <c r="J1428" s="1" t="s">
        <v>1680</v>
      </c>
      <c r="K1428" s="1" t="s">
        <v>289</v>
      </c>
      <c r="L1428" s="1" t="s">
        <v>7355</v>
      </c>
      <c r="M1428" s="1">
        <v>270228</v>
      </c>
      <c r="N1428" s="1">
        <v>20956</v>
      </c>
      <c r="O1428" s="1" t="s">
        <v>6097</v>
      </c>
      <c r="P1428" s="1">
        <v>2</v>
      </c>
      <c r="Q1428" s="1" t="s">
        <v>7356</v>
      </c>
      <c r="R1428" s="2" t="s">
        <v>7357</v>
      </c>
      <c r="S1428" s="1">
        <v>194</v>
      </c>
      <c r="T1428" s="1" t="s">
        <v>37</v>
      </c>
      <c r="U1428" s="1" t="s">
        <v>38</v>
      </c>
      <c r="V1428" s="1" t="s">
        <v>584</v>
      </c>
      <c r="W1428" s="1">
        <v>35000000</v>
      </c>
      <c r="X1428" s="1">
        <v>2011</v>
      </c>
      <c r="Y1428" s="1">
        <v>3000</v>
      </c>
      <c r="Z1428" s="1">
        <v>6.6</v>
      </c>
      <c r="AA1428" s="1">
        <v>2.35</v>
      </c>
      <c r="AB1428" s="1">
        <v>41000</v>
      </c>
    </row>
    <row r="1429" spans="1:28" x14ac:dyDescent="0.2">
      <c r="A1429" s="1" t="s">
        <v>28</v>
      </c>
      <c r="B1429" s="1" t="s">
        <v>6416</v>
      </c>
      <c r="C1429" s="1">
        <v>177</v>
      </c>
      <c r="D1429" s="1">
        <v>92</v>
      </c>
      <c r="E1429" s="1">
        <v>89</v>
      </c>
      <c r="F1429" s="1">
        <v>190</v>
      </c>
      <c r="G1429" s="1" t="s">
        <v>510</v>
      </c>
      <c r="H1429" s="1">
        <v>17000</v>
      </c>
      <c r="I1429" s="1">
        <v>55291815</v>
      </c>
      <c r="J1429" s="1" t="s">
        <v>1670</v>
      </c>
      <c r="K1429" s="1" t="s">
        <v>488</v>
      </c>
      <c r="L1429" s="1" t="s">
        <v>7358</v>
      </c>
      <c r="M1429" s="1">
        <v>28041</v>
      </c>
      <c r="N1429" s="1">
        <v>17860</v>
      </c>
      <c r="O1429" s="1" t="s">
        <v>7359</v>
      </c>
      <c r="P1429" s="1">
        <v>0</v>
      </c>
      <c r="Q1429" s="1" t="s">
        <v>7360</v>
      </c>
      <c r="R1429" s="2" t="s">
        <v>7361</v>
      </c>
      <c r="S1429" s="1">
        <v>111</v>
      </c>
      <c r="T1429" s="1" t="s">
        <v>37</v>
      </c>
      <c r="U1429" s="1" t="s">
        <v>38</v>
      </c>
      <c r="V1429" s="1" t="s">
        <v>584</v>
      </c>
      <c r="W1429" s="1">
        <v>35000000</v>
      </c>
      <c r="X1429" s="1">
        <v>2016</v>
      </c>
      <c r="Y1429" s="1">
        <v>329</v>
      </c>
      <c r="Z1429" s="1">
        <v>6</v>
      </c>
      <c r="AA1429" s="1">
        <v>2.35</v>
      </c>
      <c r="AB1429" s="1">
        <v>0</v>
      </c>
    </row>
    <row r="1430" spans="1:28" x14ac:dyDescent="0.2">
      <c r="A1430" s="1" t="s">
        <v>28</v>
      </c>
      <c r="B1430" s="1" t="s">
        <v>2053</v>
      </c>
      <c r="C1430" s="1">
        <v>405</v>
      </c>
      <c r="D1430" s="1">
        <v>125</v>
      </c>
      <c r="E1430" s="1">
        <v>102</v>
      </c>
      <c r="F1430" s="1">
        <v>825</v>
      </c>
      <c r="G1430" s="1" t="s">
        <v>134</v>
      </c>
      <c r="H1430" s="1">
        <v>15000</v>
      </c>
      <c r="I1430" s="1">
        <v>83299761</v>
      </c>
      <c r="J1430" s="1" t="s">
        <v>7362</v>
      </c>
      <c r="K1430" s="1" t="s">
        <v>321</v>
      </c>
      <c r="L1430" s="1" t="s">
        <v>7363</v>
      </c>
      <c r="M1430" s="1">
        <v>117719</v>
      </c>
      <c r="N1430" s="1">
        <v>19809</v>
      </c>
      <c r="O1430" s="1" t="s">
        <v>295</v>
      </c>
      <c r="P1430" s="1">
        <v>2</v>
      </c>
      <c r="Q1430" s="1" t="s">
        <v>7364</v>
      </c>
      <c r="R1430" s="2" t="s">
        <v>7365</v>
      </c>
      <c r="S1430" s="1">
        <v>306</v>
      </c>
      <c r="T1430" s="1" t="s">
        <v>37</v>
      </c>
      <c r="U1430" s="1" t="s">
        <v>38</v>
      </c>
      <c r="V1430" s="1" t="s">
        <v>39</v>
      </c>
      <c r="W1430" s="1">
        <v>35000000</v>
      </c>
      <c r="X1430" s="1">
        <v>2013</v>
      </c>
      <c r="Y1430" s="1">
        <v>2000</v>
      </c>
      <c r="Z1430" s="1">
        <v>7.5</v>
      </c>
      <c r="AA1430" s="1">
        <v>2.35</v>
      </c>
      <c r="AB1430" s="1">
        <v>39000</v>
      </c>
    </row>
    <row r="1431" spans="1:28" x14ac:dyDescent="0.2">
      <c r="A1431" s="1" t="s">
        <v>28</v>
      </c>
      <c r="B1431" s="1" t="s">
        <v>5075</v>
      </c>
      <c r="C1431" s="1">
        <v>61</v>
      </c>
      <c r="D1431" s="1">
        <v>202</v>
      </c>
      <c r="E1431" s="1">
        <v>0</v>
      </c>
      <c r="F1431" s="1">
        <v>318</v>
      </c>
      <c r="G1431" s="1" t="s">
        <v>469</v>
      </c>
      <c r="H1431" s="1">
        <v>18000</v>
      </c>
      <c r="I1431" s="1">
        <v>48169908</v>
      </c>
      <c r="J1431" s="1" t="s">
        <v>6112</v>
      </c>
      <c r="K1431" s="1" t="s">
        <v>1726</v>
      </c>
      <c r="L1431" s="1" t="s">
        <v>7366</v>
      </c>
      <c r="M1431" s="1">
        <v>63923</v>
      </c>
      <c r="N1431" s="1">
        <v>20143</v>
      </c>
      <c r="O1431" s="1" t="s">
        <v>7367</v>
      </c>
      <c r="P1431" s="1">
        <v>0</v>
      </c>
      <c r="Q1431" s="1" t="s">
        <v>7368</v>
      </c>
      <c r="R1431" s="2" t="s">
        <v>7369</v>
      </c>
      <c r="S1431" s="1">
        <v>156</v>
      </c>
      <c r="T1431" s="1" t="s">
        <v>37</v>
      </c>
      <c r="U1431" s="1" t="s">
        <v>38</v>
      </c>
      <c r="V1431" s="1" t="s">
        <v>39</v>
      </c>
      <c r="W1431" s="1">
        <v>33000000</v>
      </c>
      <c r="X1431" s="1">
        <v>1992</v>
      </c>
      <c r="Y1431" s="1">
        <v>848</v>
      </c>
      <c r="Z1431" s="1">
        <v>7.7</v>
      </c>
      <c r="AA1431" s="1">
        <v>1.85</v>
      </c>
      <c r="AB1431" s="1">
        <v>0</v>
      </c>
    </row>
    <row r="1432" spans="1:28" x14ac:dyDescent="0.2">
      <c r="A1432" s="1" t="s">
        <v>28</v>
      </c>
      <c r="B1432" s="1" t="s">
        <v>3217</v>
      </c>
      <c r="C1432" s="1">
        <v>285</v>
      </c>
      <c r="D1432" s="1">
        <v>134</v>
      </c>
      <c r="E1432" s="1">
        <v>0</v>
      </c>
      <c r="F1432" s="1">
        <v>120</v>
      </c>
      <c r="G1432" s="1" t="s">
        <v>3219</v>
      </c>
      <c r="H1432" s="1">
        <v>529</v>
      </c>
      <c r="I1432" s="1">
        <v>67523385</v>
      </c>
      <c r="J1432" s="1" t="s">
        <v>1670</v>
      </c>
      <c r="K1432" s="1" t="s">
        <v>7370</v>
      </c>
      <c r="L1432" s="1" t="s">
        <v>7371</v>
      </c>
      <c r="M1432" s="1">
        <v>104005</v>
      </c>
      <c r="N1432" s="1">
        <v>1050</v>
      </c>
      <c r="O1432" s="1" t="s">
        <v>7372</v>
      </c>
      <c r="P1432" s="1">
        <v>2</v>
      </c>
      <c r="Q1432" s="1" t="s">
        <v>7373</v>
      </c>
      <c r="R1432" s="2" t="s">
        <v>7374</v>
      </c>
      <c r="S1432" s="1">
        <v>248</v>
      </c>
      <c r="T1432" s="1" t="s">
        <v>37</v>
      </c>
      <c r="U1432" s="1" t="s">
        <v>38</v>
      </c>
      <c r="V1432" s="1" t="s">
        <v>584</v>
      </c>
      <c r="W1432" s="1">
        <v>35000000</v>
      </c>
      <c r="X1432" s="1">
        <v>2012</v>
      </c>
      <c r="Y1432" s="1">
        <v>130</v>
      </c>
      <c r="Z1432" s="1">
        <v>6.2</v>
      </c>
      <c r="AA1432" s="1">
        <v>2.35</v>
      </c>
      <c r="AB1432" s="1">
        <v>18000</v>
      </c>
    </row>
    <row r="1433" spans="1:28" x14ac:dyDescent="0.2">
      <c r="A1433" s="1" t="s">
        <v>28</v>
      </c>
      <c r="B1433" s="1" t="s">
        <v>2165</v>
      </c>
      <c r="C1433" s="1">
        <v>124</v>
      </c>
      <c r="D1433" s="1">
        <v>88</v>
      </c>
      <c r="E1433" s="1">
        <v>12</v>
      </c>
      <c r="F1433" s="1">
        <v>931</v>
      </c>
      <c r="G1433" s="1" t="s">
        <v>803</v>
      </c>
      <c r="H1433" s="1">
        <v>49000</v>
      </c>
      <c r="I1433" s="1">
        <v>49474048</v>
      </c>
      <c r="J1433" s="1" t="s">
        <v>3056</v>
      </c>
      <c r="K1433" s="1" t="s">
        <v>810</v>
      </c>
      <c r="L1433" s="1" t="s">
        <v>7375</v>
      </c>
      <c r="M1433" s="1">
        <v>31191</v>
      </c>
      <c r="N1433" s="1">
        <v>53370</v>
      </c>
      <c r="O1433" s="1" t="s">
        <v>4927</v>
      </c>
      <c r="P1433" s="1">
        <v>2</v>
      </c>
      <c r="Q1433" s="1" t="s">
        <v>7376</v>
      </c>
      <c r="R1433" s="2" t="s">
        <v>7377</v>
      </c>
      <c r="S1433" s="1">
        <v>120</v>
      </c>
      <c r="T1433" s="1" t="s">
        <v>37</v>
      </c>
      <c r="U1433" s="1" t="s">
        <v>38</v>
      </c>
      <c r="V1433" s="1" t="s">
        <v>94</v>
      </c>
      <c r="W1433" s="1">
        <v>35000000</v>
      </c>
      <c r="X1433" s="1">
        <v>2009</v>
      </c>
      <c r="Y1433" s="1">
        <v>1000</v>
      </c>
      <c r="Z1433" s="1">
        <v>5.4</v>
      </c>
      <c r="AA1433" s="1">
        <v>1.85</v>
      </c>
      <c r="AB1433" s="1">
        <v>0</v>
      </c>
    </row>
    <row r="1434" spans="1:28" x14ac:dyDescent="0.2">
      <c r="A1434" s="1" t="s">
        <v>28</v>
      </c>
      <c r="B1434" s="1" t="s">
        <v>7378</v>
      </c>
      <c r="C1434" s="1">
        <v>164</v>
      </c>
      <c r="D1434" s="1">
        <v>92</v>
      </c>
      <c r="E1434" s="1">
        <v>148</v>
      </c>
      <c r="F1434" s="1">
        <v>227</v>
      </c>
      <c r="G1434" s="1" t="s">
        <v>3810</v>
      </c>
      <c r="H1434" s="1">
        <v>978</v>
      </c>
      <c r="I1434" s="1">
        <v>45802315</v>
      </c>
      <c r="J1434" s="1" t="s">
        <v>261</v>
      </c>
      <c r="K1434" s="1" t="s">
        <v>7379</v>
      </c>
      <c r="L1434" s="1" t="s">
        <v>7380</v>
      </c>
      <c r="M1434" s="1">
        <v>119974</v>
      </c>
      <c r="N1434" s="1">
        <v>2184</v>
      </c>
      <c r="O1434" s="1" t="s">
        <v>7381</v>
      </c>
      <c r="P1434" s="1">
        <v>1</v>
      </c>
      <c r="Q1434" s="1" t="s">
        <v>7382</v>
      </c>
      <c r="R1434" s="2" t="s">
        <v>7383</v>
      </c>
      <c r="S1434" s="1">
        <v>169</v>
      </c>
      <c r="T1434" s="1" t="s">
        <v>37</v>
      </c>
      <c r="U1434" s="1" t="s">
        <v>38</v>
      </c>
      <c r="V1434" s="1" t="s">
        <v>584</v>
      </c>
      <c r="W1434" s="1">
        <v>35000000</v>
      </c>
      <c r="X1434" s="1">
        <v>2009</v>
      </c>
      <c r="Y1434" s="1">
        <v>593</v>
      </c>
      <c r="Z1434" s="1">
        <v>6.6</v>
      </c>
      <c r="AA1434" s="1">
        <v>2.35</v>
      </c>
      <c r="AB1434" s="1">
        <v>0</v>
      </c>
    </row>
    <row r="1435" spans="1:28" x14ac:dyDescent="0.2">
      <c r="A1435" s="1" t="s">
        <v>28</v>
      </c>
      <c r="B1435" s="1" t="s">
        <v>6296</v>
      </c>
      <c r="C1435" s="1">
        <v>120</v>
      </c>
      <c r="D1435" s="1">
        <v>91</v>
      </c>
      <c r="E1435" s="1">
        <v>42</v>
      </c>
      <c r="F1435" s="1">
        <v>766</v>
      </c>
      <c r="G1435" s="1" t="s">
        <v>7384</v>
      </c>
      <c r="H1435" s="1">
        <v>49000</v>
      </c>
      <c r="I1435" s="1">
        <v>43792641</v>
      </c>
      <c r="J1435" s="1" t="s">
        <v>1680</v>
      </c>
      <c r="K1435" s="1" t="s">
        <v>810</v>
      </c>
      <c r="L1435" s="1" t="s">
        <v>7385</v>
      </c>
      <c r="M1435" s="1">
        <v>32157</v>
      </c>
      <c r="N1435" s="1">
        <v>52566</v>
      </c>
      <c r="O1435" s="1" t="s">
        <v>540</v>
      </c>
      <c r="P1435" s="1">
        <v>3</v>
      </c>
      <c r="Q1435" s="1" t="s">
        <v>7386</v>
      </c>
      <c r="R1435" s="2" t="s">
        <v>7387</v>
      </c>
      <c r="S1435" s="1">
        <v>119</v>
      </c>
      <c r="T1435" s="1" t="s">
        <v>37</v>
      </c>
      <c r="U1435" s="1" t="s">
        <v>38</v>
      </c>
      <c r="V1435" s="1" t="s">
        <v>39</v>
      </c>
      <c r="W1435" s="1">
        <v>35000000</v>
      </c>
      <c r="X1435" s="1">
        <v>2007</v>
      </c>
      <c r="Y1435" s="1">
        <v>838</v>
      </c>
      <c r="Z1435" s="1">
        <v>5.3</v>
      </c>
      <c r="AA1435" s="1">
        <v>2.35</v>
      </c>
      <c r="AB1435" s="1">
        <v>913</v>
      </c>
    </row>
    <row r="1436" spans="1:28" x14ac:dyDescent="0.2">
      <c r="A1436" s="1" t="s">
        <v>28</v>
      </c>
      <c r="B1436" s="1" t="s">
        <v>2177</v>
      </c>
      <c r="C1436" s="1">
        <v>90</v>
      </c>
      <c r="D1436" s="1">
        <v>75</v>
      </c>
      <c r="E1436" s="1">
        <v>221</v>
      </c>
      <c r="F1436" s="1">
        <v>553</v>
      </c>
      <c r="G1436" s="1" t="s">
        <v>1950</v>
      </c>
      <c r="H1436" s="1">
        <v>11000</v>
      </c>
      <c r="I1436" s="1">
        <v>57651794</v>
      </c>
      <c r="J1436" s="1" t="s">
        <v>3897</v>
      </c>
      <c r="K1436" s="1" t="s">
        <v>1955</v>
      </c>
      <c r="L1436" s="1" t="s">
        <v>7388</v>
      </c>
      <c r="M1436" s="1">
        <v>40651</v>
      </c>
      <c r="N1436" s="1">
        <v>13125</v>
      </c>
      <c r="O1436" s="1" t="s">
        <v>2939</v>
      </c>
      <c r="P1436" s="1">
        <v>2</v>
      </c>
      <c r="Q1436" s="1" t="s">
        <v>7389</v>
      </c>
      <c r="R1436" s="2" t="s">
        <v>7390</v>
      </c>
      <c r="S1436" s="1">
        <v>209</v>
      </c>
      <c r="T1436" s="1" t="s">
        <v>37</v>
      </c>
      <c r="U1436" s="1" t="s">
        <v>38</v>
      </c>
      <c r="V1436" s="1" t="s">
        <v>39</v>
      </c>
      <c r="W1436" s="1">
        <v>33000000</v>
      </c>
      <c r="X1436" s="1">
        <v>2006</v>
      </c>
      <c r="Y1436" s="1">
        <v>970</v>
      </c>
      <c r="Z1436" s="1">
        <v>5.6</v>
      </c>
      <c r="AA1436" s="1">
        <v>1.85</v>
      </c>
      <c r="AB1436" s="1">
        <v>0</v>
      </c>
    </row>
    <row r="1437" spans="1:28" x14ac:dyDescent="0.2">
      <c r="A1437" s="1" t="s">
        <v>28</v>
      </c>
      <c r="B1437" s="1" t="s">
        <v>7391</v>
      </c>
      <c r="C1437" s="1">
        <v>120</v>
      </c>
      <c r="D1437" s="1">
        <v>98</v>
      </c>
      <c r="E1437" s="1">
        <v>30</v>
      </c>
      <c r="F1437" s="1">
        <v>664</v>
      </c>
      <c r="G1437" s="1" t="s">
        <v>7392</v>
      </c>
      <c r="H1437" s="1">
        <v>944</v>
      </c>
      <c r="I1437" s="1">
        <v>43894863</v>
      </c>
      <c r="J1437" s="1" t="s">
        <v>1680</v>
      </c>
      <c r="K1437" s="1" t="s">
        <v>4134</v>
      </c>
      <c r="L1437" s="1" t="s">
        <v>7393</v>
      </c>
      <c r="M1437" s="1">
        <v>25883</v>
      </c>
      <c r="N1437" s="1">
        <v>4879</v>
      </c>
      <c r="O1437" s="1" t="s">
        <v>3917</v>
      </c>
      <c r="P1437" s="1">
        <v>2</v>
      </c>
      <c r="Q1437" s="1" t="s">
        <v>7394</v>
      </c>
      <c r="R1437" s="2" t="s">
        <v>7395</v>
      </c>
      <c r="S1437" s="1">
        <v>262</v>
      </c>
      <c r="T1437" s="1" t="s">
        <v>37</v>
      </c>
      <c r="U1437" s="1" t="s">
        <v>38</v>
      </c>
      <c r="V1437" s="1" t="s">
        <v>39</v>
      </c>
      <c r="W1437" s="1">
        <v>30000000</v>
      </c>
      <c r="X1437" s="1">
        <v>2005</v>
      </c>
      <c r="Y1437" s="1">
        <v>940</v>
      </c>
      <c r="Z1437" s="1">
        <v>5.9</v>
      </c>
      <c r="AA1437" s="1">
        <v>2.35</v>
      </c>
      <c r="AB1437" s="1">
        <v>0</v>
      </c>
    </row>
    <row r="1438" spans="1:28" x14ac:dyDescent="0.2">
      <c r="A1438" s="1" t="s">
        <v>28</v>
      </c>
      <c r="B1438" s="1" t="s">
        <v>370</v>
      </c>
      <c r="C1438" s="1">
        <v>117</v>
      </c>
      <c r="D1438" s="1">
        <v>147</v>
      </c>
      <c r="E1438" s="1">
        <v>179</v>
      </c>
      <c r="F1438" s="1">
        <v>646</v>
      </c>
      <c r="G1438" s="1" t="s">
        <v>2381</v>
      </c>
      <c r="H1438" s="1">
        <v>40000</v>
      </c>
      <c r="I1438" s="1">
        <v>41954997</v>
      </c>
      <c r="J1438" s="1" t="s">
        <v>1725</v>
      </c>
      <c r="K1438" s="1" t="s">
        <v>43</v>
      </c>
      <c r="L1438" s="1" t="s">
        <v>7396</v>
      </c>
      <c r="M1438" s="1">
        <v>225122</v>
      </c>
      <c r="N1438" s="1">
        <v>56014</v>
      </c>
      <c r="O1438" s="1" t="s">
        <v>2260</v>
      </c>
      <c r="P1438" s="1">
        <v>2</v>
      </c>
      <c r="Q1438" s="1" t="s">
        <v>7397</v>
      </c>
      <c r="R1438" s="2" t="s">
        <v>7398</v>
      </c>
      <c r="S1438" s="1">
        <v>234</v>
      </c>
      <c r="T1438" s="1" t="s">
        <v>37</v>
      </c>
      <c r="U1438" s="1" t="s">
        <v>38</v>
      </c>
      <c r="V1438" s="1" t="s">
        <v>584</v>
      </c>
      <c r="W1438" s="1">
        <v>35000000</v>
      </c>
      <c r="X1438" s="1">
        <v>1997</v>
      </c>
      <c r="Y1438" s="1">
        <v>14000</v>
      </c>
      <c r="Z1438" s="1">
        <v>7.8</v>
      </c>
      <c r="AA1438" s="1">
        <v>2.35</v>
      </c>
      <c r="AB1438" s="1">
        <v>0</v>
      </c>
    </row>
    <row r="1439" spans="1:28" x14ac:dyDescent="0.2">
      <c r="A1439" s="1" t="s">
        <v>28</v>
      </c>
      <c r="B1439" s="1" t="s">
        <v>2330</v>
      </c>
      <c r="C1439" s="1">
        <v>226</v>
      </c>
      <c r="D1439" s="1">
        <v>100</v>
      </c>
      <c r="E1439" s="1">
        <v>545</v>
      </c>
      <c r="F1439" s="1">
        <v>766</v>
      </c>
      <c r="G1439" s="1" t="s">
        <v>7399</v>
      </c>
      <c r="H1439" s="1">
        <v>14000</v>
      </c>
      <c r="I1439" s="1">
        <v>39532308</v>
      </c>
      <c r="J1439" s="1" t="s">
        <v>4176</v>
      </c>
      <c r="K1439" s="1" t="s">
        <v>1971</v>
      </c>
      <c r="L1439" s="1" t="s">
        <v>7400</v>
      </c>
      <c r="M1439" s="1">
        <v>198701</v>
      </c>
      <c r="N1439" s="1">
        <v>17902</v>
      </c>
      <c r="O1439" s="1" t="s">
        <v>962</v>
      </c>
      <c r="P1439" s="1">
        <v>0</v>
      </c>
      <c r="Q1439" s="1" t="s">
        <v>7401</v>
      </c>
      <c r="R1439" s="2" t="s">
        <v>7402</v>
      </c>
      <c r="S1439" s="1">
        <v>1138</v>
      </c>
      <c r="T1439" s="1" t="s">
        <v>37</v>
      </c>
      <c r="U1439" s="1" t="s">
        <v>56</v>
      </c>
      <c r="V1439" s="1" t="s">
        <v>584</v>
      </c>
      <c r="W1439" s="1">
        <v>33000000</v>
      </c>
      <c r="X1439" s="1">
        <v>2002</v>
      </c>
      <c r="Y1439" s="1">
        <v>2000</v>
      </c>
      <c r="Z1439" s="1">
        <v>6.7</v>
      </c>
      <c r="AA1439" s="1">
        <v>1.85</v>
      </c>
      <c r="AB1439" s="1">
        <v>0</v>
      </c>
    </row>
    <row r="1440" spans="1:28" x14ac:dyDescent="0.2">
      <c r="A1440" s="1" t="s">
        <v>28</v>
      </c>
      <c r="B1440" s="1" t="s">
        <v>7403</v>
      </c>
      <c r="C1440" s="1">
        <v>223</v>
      </c>
      <c r="D1440" s="1">
        <v>120</v>
      </c>
      <c r="E1440" s="1">
        <v>365</v>
      </c>
      <c r="F1440" s="1">
        <v>723</v>
      </c>
      <c r="G1440" s="1" t="s">
        <v>7404</v>
      </c>
      <c r="H1440" s="1">
        <v>887</v>
      </c>
      <c r="I1440" s="1">
        <v>76600000</v>
      </c>
      <c r="J1440" s="1" t="s">
        <v>7405</v>
      </c>
      <c r="K1440" s="1" t="s">
        <v>7406</v>
      </c>
      <c r="L1440" s="1" t="s">
        <v>7407</v>
      </c>
      <c r="M1440" s="1">
        <v>105446</v>
      </c>
      <c r="N1440" s="1">
        <v>3876</v>
      </c>
      <c r="O1440" s="1" t="s">
        <v>2058</v>
      </c>
      <c r="P1440" s="1">
        <v>0</v>
      </c>
      <c r="Q1440" s="1" t="s">
        <v>7408</v>
      </c>
      <c r="R1440" s="2" t="s">
        <v>7409</v>
      </c>
      <c r="S1440" s="1">
        <v>321</v>
      </c>
      <c r="T1440" s="1" t="s">
        <v>37</v>
      </c>
      <c r="U1440" s="1" t="s">
        <v>38</v>
      </c>
      <c r="V1440" s="1" t="s">
        <v>94</v>
      </c>
      <c r="W1440" s="1">
        <v>10700000</v>
      </c>
      <c r="X1440" s="1">
        <v>1982</v>
      </c>
      <c r="Y1440" s="1">
        <v>770</v>
      </c>
      <c r="Z1440" s="1">
        <v>7.4</v>
      </c>
      <c r="AA1440" s="1">
        <v>2.35</v>
      </c>
      <c r="AB1440" s="1">
        <v>11000</v>
      </c>
    </row>
    <row r="1441" spans="1:28" x14ac:dyDescent="0.2">
      <c r="A1441" s="1" t="s">
        <v>28</v>
      </c>
      <c r="B1441" s="1" t="s">
        <v>7112</v>
      </c>
      <c r="C1441" s="1">
        <v>193</v>
      </c>
      <c r="D1441" s="1">
        <v>104</v>
      </c>
      <c r="E1441" s="1">
        <v>1000</v>
      </c>
      <c r="F1441" s="1">
        <v>939</v>
      </c>
      <c r="G1441" s="1" t="s">
        <v>321</v>
      </c>
      <c r="H1441" s="1">
        <v>24000</v>
      </c>
      <c r="I1441" s="1">
        <v>39692139</v>
      </c>
      <c r="J1441" s="1" t="s">
        <v>5966</v>
      </c>
      <c r="K1441" s="1" t="s">
        <v>81</v>
      </c>
      <c r="L1441" s="1" t="s">
        <v>7410</v>
      </c>
      <c r="M1441" s="1">
        <v>84131</v>
      </c>
      <c r="N1441" s="1">
        <v>41701</v>
      </c>
      <c r="O1441" s="1" t="s">
        <v>1146</v>
      </c>
      <c r="P1441" s="1">
        <v>1</v>
      </c>
      <c r="Q1441" s="1" t="s">
        <v>7411</v>
      </c>
      <c r="R1441" s="2" t="s">
        <v>7412</v>
      </c>
      <c r="S1441" s="1">
        <v>400</v>
      </c>
      <c r="T1441" s="1" t="s">
        <v>37</v>
      </c>
      <c r="U1441" s="1" t="s">
        <v>38</v>
      </c>
      <c r="V1441" s="1" t="s">
        <v>584</v>
      </c>
      <c r="W1441" s="1">
        <v>35000000</v>
      </c>
      <c r="X1441" s="1">
        <v>2004</v>
      </c>
      <c r="Y1441" s="1">
        <v>15000</v>
      </c>
      <c r="Z1441" s="1">
        <v>6.2</v>
      </c>
      <c r="AA1441" s="1">
        <v>1.85</v>
      </c>
      <c r="AB1441" s="1">
        <v>0</v>
      </c>
    </row>
    <row r="1442" spans="1:28" x14ac:dyDescent="0.2">
      <c r="A1442" s="1" t="s">
        <v>28</v>
      </c>
      <c r="B1442" s="1" t="s">
        <v>2047</v>
      </c>
      <c r="C1442" s="1">
        <v>228</v>
      </c>
      <c r="D1442" s="1">
        <v>103</v>
      </c>
      <c r="E1442" s="1">
        <v>212</v>
      </c>
      <c r="F1442" s="1">
        <v>248</v>
      </c>
      <c r="G1442" s="1" t="s">
        <v>7413</v>
      </c>
      <c r="H1442" s="1">
        <v>15000</v>
      </c>
      <c r="I1442" s="1">
        <v>40687294</v>
      </c>
      <c r="J1442" s="1" t="s">
        <v>1119</v>
      </c>
      <c r="K1442" s="1" t="s">
        <v>289</v>
      </c>
      <c r="L1442" s="1" t="s">
        <v>7414</v>
      </c>
      <c r="M1442" s="1">
        <v>107772</v>
      </c>
      <c r="N1442" s="1">
        <v>16249</v>
      </c>
      <c r="O1442" s="1" t="s">
        <v>7415</v>
      </c>
      <c r="P1442" s="1">
        <v>1</v>
      </c>
      <c r="Q1442" s="1" t="s">
        <v>7416</v>
      </c>
      <c r="R1442" s="2" t="s">
        <v>7417</v>
      </c>
      <c r="S1442" s="1">
        <v>398</v>
      </c>
      <c r="T1442" s="1" t="s">
        <v>37</v>
      </c>
      <c r="U1442" s="1" t="s">
        <v>267</v>
      </c>
      <c r="V1442" s="1" t="s">
        <v>39</v>
      </c>
      <c r="W1442" s="1">
        <v>35000000</v>
      </c>
      <c r="X1442" s="1">
        <v>2008</v>
      </c>
      <c r="Y1442" s="1">
        <v>552</v>
      </c>
      <c r="Z1442" s="1">
        <v>5.4</v>
      </c>
      <c r="AA1442" s="1">
        <v>2.35</v>
      </c>
      <c r="AB1442" s="1">
        <v>0</v>
      </c>
    </row>
    <row r="1443" spans="1:28" x14ac:dyDescent="0.2">
      <c r="A1443" s="1" t="s">
        <v>28</v>
      </c>
      <c r="B1443" s="1" t="s">
        <v>5348</v>
      </c>
      <c r="C1443" s="1">
        <v>360</v>
      </c>
      <c r="D1443" s="1">
        <v>109</v>
      </c>
      <c r="E1443" s="1">
        <v>487</v>
      </c>
      <c r="F1443" s="1">
        <v>3000</v>
      </c>
      <c r="G1443" s="1" t="s">
        <v>299</v>
      </c>
      <c r="H1443" s="1">
        <v>20000</v>
      </c>
      <c r="I1443" s="1">
        <v>37553932</v>
      </c>
      <c r="J1443" s="1" t="s">
        <v>2812</v>
      </c>
      <c r="K1443" s="1" t="s">
        <v>4364</v>
      </c>
      <c r="L1443" s="1" t="s">
        <v>7418</v>
      </c>
      <c r="M1443" s="1">
        <v>304318</v>
      </c>
      <c r="N1443" s="1">
        <v>34011</v>
      </c>
      <c r="O1443" s="1" t="s">
        <v>722</v>
      </c>
      <c r="P1443" s="1">
        <v>2</v>
      </c>
      <c r="Q1443" s="1" t="s">
        <v>7419</v>
      </c>
      <c r="R1443" s="2" t="s">
        <v>7420</v>
      </c>
      <c r="S1443" s="1">
        <v>463</v>
      </c>
      <c r="T1443" s="1" t="s">
        <v>37</v>
      </c>
      <c r="U1443" s="1" t="s">
        <v>38</v>
      </c>
      <c r="V1443" s="1" t="s">
        <v>39</v>
      </c>
      <c r="W1443" s="1">
        <v>40000000</v>
      </c>
      <c r="X1443" s="1">
        <v>2011</v>
      </c>
      <c r="Y1443" s="1">
        <v>10000</v>
      </c>
      <c r="Z1443" s="1">
        <v>6.7</v>
      </c>
      <c r="AA1443" s="1">
        <v>2.35</v>
      </c>
      <c r="AB1443" s="1">
        <v>52000</v>
      </c>
    </row>
    <row r="1444" spans="1:28" x14ac:dyDescent="0.2">
      <c r="A1444" s="1" t="s">
        <v>28</v>
      </c>
      <c r="B1444" s="1" t="s">
        <v>7421</v>
      </c>
      <c r="C1444" s="1">
        <v>148</v>
      </c>
      <c r="D1444" s="1">
        <v>104</v>
      </c>
      <c r="E1444" s="1">
        <v>16</v>
      </c>
      <c r="F1444" s="1">
        <v>584</v>
      </c>
      <c r="G1444" s="1" t="s">
        <v>4543</v>
      </c>
      <c r="H1444" s="1">
        <v>1000</v>
      </c>
      <c r="I1444" s="1">
        <v>37481242</v>
      </c>
      <c r="J1444" s="1" t="s">
        <v>1680</v>
      </c>
      <c r="K1444" s="1" t="s">
        <v>7422</v>
      </c>
      <c r="L1444" s="1" t="s">
        <v>7423</v>
      </c>
      <c r="M1444" s="1">
        <v>40654</v>
      </c>
      <c r="N1444" s="1">
        <v>3356</v>
      </c>
      <c r="O1444" s="1" t="s">
        <v>5815</v>
      </c>
      <c r="P1444" s="1">
        <v>0</v>
      </c>
      <c r="Q1444" s="1" t="s">
        <v>7424</v>
      </c>
      <c r="R1444" s="2" t="s">
        <v>7425</v>
      </c>
      <c r="S1444" s="1">
        <v>97</v>
      </c>
      <c r="T1444" s="1" t="s">
        <v>37</v>
      </c>
      <c r="U1444" s="1" t="s">
        <v>38</v>
      </c>
      <c r="V1444" s="1" t="s">
        <v>39</v>
      </c>
      <c r="W1444" s="1">
        <v>35000000</v>
      </c>
      <c r="X1444" s="1">
        <v>2010</v>
      </c>
      <c r="Y1444" s="1">
        <v>700</v>
      </c>
      <c r="Z1444" s="1">
        <v>5.3</v>
      </c>
      <c r="AA1444" s="1">
        <v>2.35</v>
      </c>
      <c r="AB1444" s="1">
        <v>0</v>
      </c>
    </row>
    <row r="1445" spans="1:28" x14ac:dyDescent="0.2">
      <c r="A1445" s="1" t="s">
        <v>28</v>
      </c>
      <c r="B1445" s="1" t="s">
        <v>7426</v>
      </c>
      <c r="C1445" s="1">
        <v>128</v>
      </c>
      <c r="D1445" s="1">
        <v>112</v>
      </c>
      <c r="E1445" s="1">
        <v>42</v>
      </c>
      <c r="F1445" s="1">
        <v>196</v>
      </c>
      <c r="G1445" s="1" t="s">
        <v>7427</v>
      </c>
      <c r="H1445" s="1">
        <v>969</v>
      </c>
      <c r="I1445" s="1">
        <v>39026186</v>
      </c>
      <c r="J1445" s="1" t="s">
        <v>1414</v>
      </c>
      <c r="K1445" s="1" t="s">
        <v>7428</v>
      </c>
      <c r="L1445" s="1" t="s">
        <v>7429</v>
      </c>
      <c r="M1445" s="1">
        <v>48019</v>
      </c>
      <c r="N1445" s="1">
        <v>2371</v>
      </c>
      <c r="O1445" s="1" t="s">
        <v>7430</v>
      </c>
      <c r="P1445" s="1">
        <v>4</v>
      </c>
      <c r="Q1445" s="1" t="s">
        <v>7431</v>
      </c>
      <c r="R1445" s="2" t="s">
        <v>7432</v>
      </c>
      <c r="S1445" s="1">
        <v>153</v>
      </c>
      <c r="T1445" s="1" t="s">
        <v>37</v>
      </c>
      <c r="U1445" s="1" t="s">
        <v>38</v>
      </c>
      <c r="V1445" s="1" t="s">
        <v>39</v>
      </c>
      <c r="W1445" s="1">
        <v>35000000</v>
      </c>
      <c r="X1445" s="1">
        <v>2011</v>
      </c>
      <c r="Y1445" s="1">
        <v>826</v>
      </c>
      <c r="Z1445" s="1">
        <v>5.9</v>
      </c>
      <c r="AA1445" s="1">
        <v>1.85</v>
      </c>
      <c r="AB1445" s="1">
        <v>13000</v>
      </c>
    </row>
    <row r="1446" spans="1:28" x14ac:dyDescent="0.2">
      <c r="A1446" s="1" t="s">
        <v>28</v>
      </c>
      <c r="C1446" s="1">
        <v>3</v>
      </c>
      <c r="D1446" s="1">
        <v>60</v>
      </c>
      <c r="F1446" s="1">
        <v>628</v>
      </c>
      <c r="G1446" s="1" t="s">
        <v>4907</v>
      </c>
      <c r="H1446" s="1">
        <v>897</v>
      </c>
      <c r="J1446" s="1" t="s">
        <v>213</v>
      </c>
      <c r="K1446" s="1" t="s">
        <v>7433</v>
      </c>
      <c r="L1446" s="1" t="s">
        <v>7434</v>
      </c>
      <c r="M1446" s="1">
        <v>1641</v>
      </c>
      <c r="N1446" s="1">
        <v>3438</v>
      </c>
      <c r="O1446" s="1" t="s">
        <v>7435</v>
      </c>
      <c r="P1446" s="1">
        <v>4</v>
      </c>
      <c r="Q1446" s="1" t="s">
        <v>7436</v>
      </c>
      <c r="R1446" s="2" t="s">
        <v>7437</v>
      </c>
      <c r="S1446" s="1">
        <v>11</v>
      </c>
      <c r="T1446" s="1" t="s">
        <v>37</v>
      </c>
      <c r="U1446" s="1" t="s">
        <v>38</v>
      </c>
      <c r="Y1446" s="1">
        <v>637</v>
      </c>
      <c r="Z1446" s="1">
        <v>7</v>
      </c>
      <c r="AB1446" s="1">
        <v>265</v>
      </c>
    </row>
    <row r="1447" spans="1:28" x14ac:dyDescent="0.2">
      <c r="A1447" s="1" t="s">
        <v>28</v>
      </c>
      <c r="B1447" s="1" t="s">
        <v>7438</v>
      </c>
      <c r="C1447" s="1">
        <v>46</v>
      </c>
      <c r="D1447" s="1">
        <v>95</v>
      </c>
      <c r="E1447" s="1">
        <v>19</v>
      </c>
      <c r="F1447" s="1">
        <v>447</v>
      </c>
      <c r="G1447" s="1" t="s">
        <v>2195</v>
      </c>
      <c r="H1447" s="1">
        <v>1000</v>
      </c>
      <c r="I1447" s="1">
        <v>33422806</v>
      </c>
      <c r="J1447" s="1" t="s">
        <v>5418</v>
      </c>
      <c r="K1447" s="1" t="s">
        <v>137</v>
      </c>
      <c r="L1447" s="1" t="s">
        <v>7439</v>
      </c>
      <c r="M1447" s="1">
        <v>30771</v>
      </c>
      <c r="N1447" s="1">
        <v>2643</v>
      </c>
      <c r="O1447" s="1" t="s">
        <v>3923</v>
      </c>
      <c r="P1447" s="1">
        <v>1</v>
      </c>
      <c r="Q1447" s="1" t="s">
        <v>7440</v>
      </c>
      <c r="R1447" s="2" t="s">
        <v>7441</v>
      </c>
      <c r="S1447" s="1">
        <v>164</v>
      </c>
      <c r="T1447" s="1" t="s">
        <v>37</v>
      </c>
      <c r="U1447" s="1" t="s">
        <v>38</v>
      </c>
      <c r="V1447" s="1" t="s">
        <v>39</v>
      </c>
      <c r="W1447" s="1">
        <v>50000000</v>
      </c>
      <c r="X1447" s="1">
        <v>2001</v>
      </c>
      <c r="Y1447" s="1">
        <v>691</v>
      </c>
      <c r="Z1447" s="1">
        <v>4.8</v>
      </c>
      <c r="AA1447" s="1">
        <v>2.35</v>
      </c>
      <c r="AB1447" s="1">
        <v>0</v>
      </c>
    </row>
    <row r="1448" spans="1:28" x14ac:dyDescent="0.2">
      <c r="A1448" s="1" t="s">
        <v>28</v>
      </c>
      <c r="B1448" s="1" t="s">
        <v>7442</v>
      </c>
      <c r="C1448" s="1">
        <v>40</v>
      </c>
      <c r="D1448" s="1">
        <v>102</v>
      </c>
      <c r="E1448" s="1">
        <v>23</v>
      </c>
      <c r="F1448" s="1">
        <v>57</v>
      </c>
      <c r="G1448" s="1" t="s">
        <v>7443</v>
      </c>
      <c r="H1448" s="1">
        <v>288</v>
      </c>
      <c r="J1448" s="1" t="s">
        <v>7444</v>
      </c>
      <c r="K1448" s="1" t="s">
        <v>7445</v>
      </c>
      <c r="L1448" s="1" t="s">
        <v>7446</v>
      </c>
      <c r="M1448" s="1">
        <v>16323</v>
      </c>
      <c r="N1448" s="1">
        <v>677</v>
      </c>
      <c r="O1448" s="1" t="s">
        <v>7447</v>
      </c>
      <c r="P1448" s="1">
        <v>1</v>
      </c>
      <c r="Q1448" s="1" t="s">
        <v>7448</v>
      </c>
      <c r="R1448" s="2" t="s">
        <v>7449</v>
      </c>
      <c r="S1448" s="1">
        <v>91</v>
      </c>
      <c r="T1448" s="1" t="s">
        <v>37</v>
      </c>
      <c r="U1448" s="1" t="s">
        <v>38</v>
      </c>
      <c r="V1448" s="1" t="s">
        <v>94</v>
      </c>
      <c r="X1448" s="1">
        <v>1976</v>
      </c>
      <c r="Y1448" s="1">
        <v>257</v>
      </c>
      <c r="Z1448" s="1">
        <v>7.3</v>
      </c>
      <c r="AA1448" s="1">
        <v>1.85</v>
      </c>
      <c r="AB1448" s="1">
        <v>0</v>
      </c>
    </row>
    <row r="1449" spans="1:28" x14ac:dyDescent="0.2">
      <c r="A1449" s="1" t="s">
        <v>28</v>
      </c>
      <c r="B1449" s="1" t="s">
        <v>7450</v>
      </c>
      <c r="C1449" s="1">
        <v>63</v>
      </c>
      <c r="D1449" s="1">
        <v>102</v>
      </c>
      <c r="E1449" s="1">
        <v>133</v>
      </c>
      <c r="F1449" s="1">
        <v>690</v>
      </c>
      <c r="G1449" s="1" t="s">
        <v>7451</v>
      </c>
      <c r="H1449" s="1">
        <v>2000</v>
      </c>
      <c r="I1449" s="1">
        <v>33423521</v>
      </c>
      <c r="J1449" s="1" t="s">
        <v>1076</v>
      </c>
      <c r="K1449" s="1" t="s">
        <v>1081</v>
      </c>
      <c r="L1449" s="1" t="s">
        <v>7452</v>
      </c>
      <c r="M1449" s="1">
        <v>53115</v>
      </c>
      <c r="N1449" s="1">
        <v>5443</v>
      </c>
      <c r="O1449" s="1" t="s">
        <v>4884</v>
      </c>
      <c r="P1449" s="1">
        <v>1</v>
      </c>
      <c r="Q1449" s="1" t="s">
        <v>7453</v>
      </c>
      <c r="R1449" s="2" t="s">
        <v>7454</v>
      </c>
      <c r="S1449" s="1">
        <v>282</v>
      </c>
      <c r="T1449" s="1" t="s">
        <v>37</v>
      </c>
      <c r="U1449" s="1" t="s">
        <v>676</v>
      </c>
      <c r="V1449" s="1" t="s">
        <v>39</v>
      </c>
      <c r="W1449" s="1">
        <v>35000000</v>
      </c>
      <c r="X1449" s="1">
        <v>1994</v>
      </c>
      <c r="Y1449" s="1">
        <v>1000</v>
      </c>
      <c r="Z1449" s="1">
        <v>3.8</v>
      </c>
      <c r="AA1449" s="1">
        <v>2.35</v>
      </c>
      <c r="AB1449" s="1">
        <v>0</v>
      </c>
    </row>
    <row r="1450" spans="1:28" x14ac:dyDescent="0.2">
      <c r="A1450" s="1" t="s">
        <v>746</v>
      </c>
      <c r="B1450" s="1" t="s">
        <v>3816</v>
      </c>
      <c r="C1450" s="1">
        <v>193</v>
      </c>
      <c r="D1450" s="1">
        <v>150</v>
      </c>
      <c r="E1450" s="1">
        <v>2000</v>
      </c>
      <c r="F1450" s="1">
        <v>95</v>
      </c>
      <c r="G1450" s="1" t="s">
        <v>7455</v>
      </c>
      <c r="H1450" s="1">
        <v>396</v>
      </c>
      <c r="I1450" s="1">
        <v>32519322</v>
      </c>
      <c r="J1450" s="1" t="s">
        <v>7248</v>
      </c>
      <c r="K1450" s="1" t="s">
        <v>7456</v>
      </c>
      <c r="L1450" s="1" t="s">
        <v>7457</v>
      </c>
      <c r="M1450" s="1">
        <v>497946</v>
      </c>
      <c r="N1450" s="1">
        <v>1075</v>
      </c>
      <c r="O1450" s="1" t="s">
        <v>7458</v>
      </c>
      <c r="P1450" s="1">
        <v>0</v>
      </c>
      <c r="Q1450" s="1" t="s">
        <v>7459</v>
      </c>
      <c r="R1450" s="2" t="s">
        <v>7460</v>
      </c>
      <c r="S1450" s="1">
        <v>761</v>
      </c>
      <c r="T1450" s="1" t="s">
        <v>37</v>
      </c>
      <c r="U1450" s="1" t="s">
        <v>1464</v>
      </c>
      <c r="V1450" s="1" t="s">
        <v>584</v>
      </c>
      <c r="W1450" s="1">
        <v>35000000</v>
      </c>
      <c r="X1450" s="1">
        <v>2002</v>
      </c>
      <c r="Y1450" s="1">
        <v>338</v>
      </c>
      <c r="Z1450" s="1">
        <v>8.5</v>
      </c>
      <c r="AA1450" s="1">
        <v>1.85</v>
      </c>
      <c r="AB1450" s="1">
        <v>21000</v>
      </c>
    </row>
    <row r="1451" spans="1:28" x14ac:dyDescent="0.2">
      <c r="A1451" s="1" t="s">
        <v>28</v>
      </c>
      <c r="B1451" s="1" t="s">
        <v>2651</v>
      </c>
      <c r="C1451" s="1">
        <v>208</v>
      </c>
      <c r="D1451" s="1">
        <v>122</v>
      </c>
      <c r="E1451" s="1">
        <v>117</v>
      </c>
      <c r="F1451" s="1">
        <v>140</v>
      </c>
      <c r="G1451" s="1" t="s">
        <v>685</v>
      </c>
      <c r="H1451" s="1">
        <v>40000</v>
      </c>
      <c r="I1451" s="1">
        <v>31598308</v>
      </c>
      <c r="J1451" s="1" t="s">
        <v>3029</v>
      </c>
      <c r="K1451" s="1" t="s">
        <v>43</v>
      </c>
      <c r="L1451" s="1" t="s">
        <v>5800</v>
      </c>
      <c r="M1451" s="1">
        <v>124765</v>
      </c>
      <c r="N1451" s="1">
        <v>41636</v>
      </c>
      <c r="O1451" s="1" t="s">
        <v>5801</v>
      </c>
      <c r="P1451" s="1">
        <v>1</v>
      </c>
      <c r="Q1451" s="1" t="s">
        <v>5802</v>
      </c>
      <c r="R1451" s="2" t="s">
        <v>5803</v>
      </c>
      <c r="S1451" s="1">
        <v>541</v>
      </c>
      <c r="T1451" s="1" t="s">
        <v>37</v>
      </c>
      <c r="U1451" s="1" t="s">
        <v>38</v>
      </c>
      <c r="V1451" s="1" t="s">
        <v>584</v>
      </c>
      <c r="W1451" s="1">
        <v>35000000</v>
      </c>
      <c r="X1451" s="1">
        <v>2001</v>
      </c>
      <c r="Y1451" s="1">
        <v>1000</v>
      </c>
      <c r="Z1451" s="1">
        <v>6.8</v>
      </c>
      <c r="AA1451" s="1">
        <v>2.35</v>
      </c>
      <c r="AB1451" s="1">
        <v>0</v>
      </c>
    </row>
    <row r="1452" spans="1:28" x14ac:dyDescent="0.2">
      <c r="A1452" s="1" t="s">
        <v>28</v>
      </c>
      <c r="B1452" s="1" t="s">
        <v>6147</v>
      </c>
      <c r="C1452" s="1">
        <v>122</v>
      </c>
      <c r="D1452" s="1">
        <v>101</v>
      </c>
      <c r="E1452" s="1">
        <v>308</v>
      </c>
      <c r="F1452" s="1">
        <v>206</v>
      </c>
      <c r="G1452" s="1" t="s">
        <v>7461</v>
      </c>
      <c r="H1452" s="1">
        <v>446</v>
      </c>
      <c r="I1452" s="1">
        <v>37617947</v>
      </c>
      <c r="J1452" s="1" t="s">
        <v>5850</v>
      </c>
      <c r="K1452" s="1" t="s">
        <v>7462</v>
      </c>
      <c r="L1452" s="1" t="s">
        <v>7463</v>
      </c>
      <c r="M1452" s="1">
        <v>8143</v>
      </c>
      <c r="N1452" s="1">
        <v>966</v>
      </c>
      <c r="O1452" s="1" t="s">
        <v>7464</v>
      </c>
      <c r="P1452" s="1">
        <v>0</v>
      </c>
      <c r="Q1452" s="1" t="s">
        <v>7465</v>
      </c>
      <c r="R1452" s="2" t="s">
        <v>7466</v>
      </c>
      <c r="S1452" s="1">
        <v>203</v>
      </c>
      <c r="T1452" s="1" t="s">
        <v>37</v>
      </c>
      <c r="U1452" s="1" t="s">
        <v>38</v>
      </c>
      <c r="V1452" s="1" t="s">
        <v>94</v>
      </c>
      <c r="W1452" s="1">
        <v>30000000</v>
      </c>
      <c r="X1452" s="1">
        <v>2006</v>
      </c>
      <c r="Y1452" s="1">
        <v>224</v>
      </c>
      <c r="Z1452" s="1">
        <v>6.8</v>
      </c>
      <c r="AA1452" s="1">
        <v>2.35</v>
      </c>
      <c r="AB1452" s="1">
        <v>0</v>
      </c>
    </row>
    <row r="1453" spans="1:28" x14ac:dyDescent="0.2">
      <c r="A1453" s="1" t="s">
        <v>28</v>
      </c>
      <c r="B1453" s="1" t="s">
        <v>5127</v>
      </c>
      <c r="C1453" s="1">
        <v>228</v>
      </c>
      <c r="D1453" s="1">
        <v>108</v>
      </c>
      <c r="E1453" s="1">
        <v>174</v>
      </c>
      <c r="F1453" s="1">
        <v>324</v>
      </c>
      <c r="G1453" s="1" t="s">
        <v>7467</v>
      </c>
      <c r="H1453" s="1">
        <v>730</v>
      </c>
      <c r="I1453" s="1">
        <v>32048809</v>
      </c>
      <c r="J1453" s="1" t="s">
        <v>6402</v>
      </c>
      <c r="K1453" s="1" t="s">
        <v>5770</v>
      </c>
      <c r="L1453" s="1" t="s">
        <v>7468</v>
      </c>
      <c r="M1453" s="1">
        <v>94456</v>
      </c>
      <c r="N1453" s="1">
        <v>2178</v>
      </c>
      <c r="O1453" s="1" t="s">
        <v>7469</v>
      </c>
      <c r="P1453" s="1">
        <v>0</v>
      </c>
      <c r="Q1453" s="1" t="s">
        <v>7470</v>
      </c>
      <c r="R1453" s="2" t="s">
        <v>7471</v>
      </c>
      <c r="S1453" s="1">
        <v>576</v>
      </c>
      <c r="T1453" s="1" t="s">
        <v>37</v>
      </c>
      <c r="U1453" s="1" t="s">
        <v>369</v>
      </c>
      <c r="V1453" s="1" t="s">
        <v>584</v>
      </c>
      <c r="W1453" s="1">
        <v>30000000</v>
      </c>
      <c r="X1453" s="1">
        <v>2005</v>
      </c>
      <c r="Y1453" s="1">
        <v>716</v>
      </c>
      <c r="Z1453" s="1">
        <v>5.3</v>
      </c>
      <c r="AA1453" s="1">
        <v>1.85</v>
      </c>
      <c r="AB1453" s="1">
        <v>0</v>
      </c>
    </row>
    <row r="1454" spans="1:28" x14ac:dyDescent="0.2">
      <c r="A1454" s="1" t="s">
        <v>28</v>
      </c>
      <c r="B1454" s="1" t="s">
        <v>3065</v>
      </c>
      <c r="C1454" s="1">
        <v>212</v>
      </c>
      <c r="D1454" s="1">
        <v>98</v>
      </c>
      <c r="E1454" s="1">
        <v>0</v>
      </c>
      <c r="F1454" s="1">
        <v>23</v>
      </c>
      <c r="G1454" s="1" t="s">
        <v>1526</v>
      </c>
      <c r="H1454" s="1">
        <v>20000</v>
      </c>
      <c r="I1454" s="1">
        <v>33987757</v>
      </c>
      <c r="J1454" s="1" t="s">
        <v>213</v>
      </c>
      <c r="K1454" s="1" t="s">
        <v>840</v>
      </c>
      <c r="L1454" s="1" t="s">
        <v>7472</v>
      </c>
      <c r="M1454" s="1">
        <v>168314</v>
      </c>
      <c r="N1454" s="1">
        <v>28027</v>
      </c>
      <c r="O1454" s="1" t="s">
        <v>7473</v>
      </c>
      <c r="P1454" s="1">
        <v>2</v>
      </c>
      <c r="Q1454" s="1" t="s">
        <v>7474</v>
      </c>
      <c r="R1454" s="2" t="s">
        <v>7475</v>
      </c>
      <c r="S1454" s="1">
        <v>903</v>
      </c>
      <c r="T1454" s="1" t="s">
        <v>37</v>
      </c>
      <c r="U1454" s="1" t="s">
        <v>38</v>
      </c>
      <c r="V1454" s="1" t="s">
        <v>584</v>
      </c>
      <c r="W1454" s="1">
        <v>27000000</v>
      </c>
      <c r="X1454" s="1">
        <v>2004</v>
      </c>
      <c r="Y1454" s="1">
        <v>8000</v>
      </c>
      <c r="Z1454" s="1">
        <v>7.3</v>
      </c>
      <c r="AA1454" s="1">
        <v>1.85</v>
      </c>
      <c r="AB1454" s="1">
        <v>12000</v>
      </c>
    </row>
    <row r="1455" spans="1:28" x14ac:dyDescent="0.2">
      <c r="A1455" s="1" t="s">
        <v>28</v>
      </c>
      <c r="B1455" s="1" t="s">
        <v>3693</v>
      </c>
      <c r="C1455" s="1">
        <v>392</v>
      </c>
      <c r="D1455" s="1">
        <v>137</v>
      </c>
      <c r="E1455" s="1">
        <v>16000</v>
      </c>
      <c r="F1455" s="1">
        <v>363</v>
      </c>
      <c r="G1455" s="1" t="s">
        <v>207</v>
      </c>
      <c r="H1455" s="1">
        <v>29000</v>
      </c>
      <c r="I1455" s="1">
        <v>37304950</v>
      </c>
      <c r="J1455" s="1" t="s">
        <v>1725</v>
      </c>
      <c r="K1455" s="1" t="s">
        <v>214</v>
      </c>
      <c r="L1455" s="1" t="s">
        <v>7476</v>
      </c>
      <c r="M1455" s="1">
        <v>102728</v>
      </c>
      <c r="N1455" s="1">
        <v>36258</v>
      </c>
      <c r="O1455" s="1" t="s">
        <v>3607</v>
      </c>
      <c r="P1455" s="1">
        <v>0</v>
      </c>
      <c r="Q1455" s="1" t="s">
        <v>7477</v>
      </c>
      <c r="R1455" s="2" t="s">
        <v>7478</v>
      </c>
      <c r="S1455" s="1">
        <v>279</v>
      </c>
      <c r="T1455" s="1" t="s">
        <v>37</v>
      </c>
      <c r="U1455" s="1" t="s">
        <v>38</v>
      </c>
      <c r="V1455" s="1" t="s">
        <v>584</v>
      </c>
      <c r="W1455" s="1">
        <v>35000000</v>
      </c>
      <c r="X1455" s="1">
        <v>2011</v>
      </c>
      <c r="Y1455" s="1">
        <v>6000</v>
      </c>
      <c r="Z1455" s="1">
        <v>6.6</v>
      </c>
      <c r="AA1455" s="1">
        <v>2.35</v>
      </c>
      <c r="AB1455" s="1">
        <v>16000</v>
      </c>
    </row>
    <row r="1456" spans="1:28" x14ac:dyDescent="0.2">
      <c r="A1456" s="1" t="s">
        <v>28</v>
      </c>
      <c r="B1456" s="1" t="s">
        <v>7479</v>
      </c>
      <c r="C1456" s="1">
        <v>208</v>
      </c>
      <c r="D1456" s="1">
        <v>112</v>
      </c>
      <c r="E1456" s="1">
        <v>192</v>
      </c>
      <c r="F1456" s="1">
        <v>844</v>
      </c>
      <c r="G1456" s="1" t="s">
        <v>2643</v>
      </c>
      <c r="H1456" s="1">
        <v>1000</v>
      </c>
      <c r="I1456" s="1">
        <v>30691439</v>
      </c>
      <c r="J1456" s="1" t="s">
        <v>5102</v>
      </c>
      <c r="K1456" s="1" t="s">
        <v>685</v>
      </c>
      <c r="L1456" s="1" t="s">
        <v>7480</v>
      </c>
      <c r="M1456" s="1">
        <v>86205</v>
      </c>
      <c r="N1456" s="1">
        <v>3185</v>
      </c>
      <c r="O1456" s="1" t="s">
        <v>954</v>
      </c>
      <c r="P1456" s="1">
        <v>0</v>
      </c>
      <c r="Q1456" s="1" t="s">
        <v>7481</v>
      </c>
      <c r="R1456" s="2" t="s">
        <v>7482</v>
      </c>
      <c r="S1456" s="1">
        <v>232</v>
      </c>
      <c r="T1456" s="1" t="s">
        <v>37</v>
      </c>
      <c r="U1456" s="1" t="s">
        <v>38</v>
      </c>
      <c r="V1456" s="1" t="s">
        <v>584</v>
      </c>
      <c r="W1456" s="1">
        <v>35000000</v>
      </c>
      <c r="X1456" s="1">
        <v>2008</v>
      </c>
      <c r="Y1456" s="1">
        <v>915</v>
      </c>
      <c r="Z1456" s="1">
        <v>6.2</v>
      </c>
      <c r="AA1456" s="1">
        <v>2.35</v>
      </c>
      <c r="AB1456" s="1">
        <v>5000</v>
      </c>
    </row>
    <row r="1457" spans="1:28" x14ac:dyDescent="0.2">
      <c r="A1457" s="1" t="s">
        <v>28</v>
      </c>
      <c r="B1457" s="1" t="s">
        <v>7483</v>
      </c>
      <c r="C1457" s="1">
        <v>137</v>
      </c>
      <c r="D1457" s="1">
        <v>101</v>
      </c>
      <c r="E1457" s="1">
        <v>48</v>
      </c>
      <c r="F1457" s="1">
        <v>531</v>
      </c>
      <c r="G1457" s="1" t="s">
        <v>3160</v>
      </c>
      <c r="H1457" s="1">
        <v>775</v>
      </c>
      <c r="I1457" s="1">
        <v>30307804</v>
      </c>
      <c r="J1457" s="1" t="s">
        <v>5050</v>
      </c>
      <c r="K1457" s="1" t="s">
        <v>7484</v>
      </c>
      <c r="L1457" s="1" t="s">
        <v>7485</v>
      </c>
      <c r="M1457" s="1">
        <v>43991</v>
      </c>
      <c r="N1457" s="1">
        <v>3001</v>
      </c>
      <c r="O1457" s="1" t="s">
        <v>741</v>
      </c>
      <c r="P1457" s="1">
        <v>2</v>
      </c>
      <c r="Q1457" s="1" t="s">
        <v>7486</v>
      </c>
      <c r="R1457" s="2" t="s">
        <v>7487</v>
      </c>
      <c r="S1457" s="1">
        <v>695</v>
      </c>
      <c r="T1457" s="1" t="s">
        <v>37</v>
      </c>
      <c r="U1457" s="1" t="s">
        <v>38</v>
      </c>
      <c r="V1457" s="1" t="s">
        <v>584</v>
      </c>
      <c r="W1457" s="1">
        <v>35000000</v>
      </c>
      <c r="X1457" s="1">
        <v>2002</v>
      </c>
      <c r="Y1457" s="1">
        <v>541</v>
      </c>
      <c r="Z1457" s="1">
        <v>5.2</v>
      </c>
      <c r="AA1457" s="1">
        <v>2.35</v>
      </c>
      <c r="AB1457" s="1">
        <v>0</v>
      </c>
    </row>
    <row r="1458" spans="1:28" x14ac:dyDescent="0.2">
      <c r="A1458" s="1" t="s">
        <v>28</v>
      </c>
      <c r="B1458" s="1" t="s">
        <v>2721</v>
      </c>
      <c r="C1458" s="1">
        <v>119</v>
      </c>
      <c r="D1458" s="1">
        <v>103</v>
      </c>
      <c r="E1458" s="1">
        <v>81</v>
      </c>
      <c r="F1458" s="1">
        <v>636</v>
      </c>
      <c r="G1458" s="1" t="s">
        <v>6142</v>
      </c>
      <c r="H1458" s="1">
        <v>2000</v>
      </c>
      <c r="I1458" s="1">
        <v>30669413</v>
      </c>
      <c r="J1458" s="1" t="s">
        <v>4176</v>
      </c>
      <c r="K1458" s="1" t="s">
        <v>1521</v>
      </c>
      <c r="L1458" s="1" t="s">
        <v>7488</v>
      </c>
      <c r="M1458" s="1">
        <v>105478</v>
      </c>
      <c r="N1458" s="1">
        <v>4722</v>
      </c>
      <c r="O1458" s="1" t="s">
        <v>7489</v>
      </c>
      <c r="P1458" s="1">
        <v>0</v>
      </c>
      <c r="Q1458" s="1" t="s">
        <v>7490</v>
      </c>
      <c r="R1458" s="2" t="s">
        <v>7491</v>
      </c>
      <c r="S1458" s="1">
        <v>291</v>
      </c>
      <c r="T1458" s="1" t="s">
        <v>37</v>
      </c>
      <c r="U1458" s="1" t="s">
        <v>38</v>
      </c>
      <c r="V1458" s="1" t="s">
        <v>584</v>
      </c>
      <c r="W1458" s="1">
        <v>35000000</v>
      </c>
      <c r="X1458" s="1">
        <v>1990</v>
      </c>
      <c r="Y1458" s="1">
        <v>683</v>
      </c>
      <c r="Z1458" s="1">
        <v>6.2</v>
      </c>
      <c r="AA1458" s="1">
        <v>1.37</v>
      </c>
      <c r="AB1458" s="1">
        <v>0</v>
      </c>
    </row>
    <row r="1459" spans="1:28" x14ac:dyDescent="0.2">
      <c r="A1459" s="1" t="s">
        <v>28</v>
      </c>
      <c r="B1459" s="1" t="s">
        <v>3469</v>
      </c>
      <c r="C1459" s="1">
        <v>195</v>
      </c>
      <c r="D1459" s="1">
        <v>101</v>
      </c>
      <c r="E1459" s="1">
        <v>40</v>
      </c>
      <c r="F1459" s="1">
        <v>398</v>
      </c>
      <c r="G1459" s="1" t="s">
        <v>7492</v>
      </c>
      <c r="H1459" s="1">
        <v>2000</v>
      </c>
      <c r="I1459" s="1">
        <v>28687835</v>
      </c>
      <c r="J1459" s="1" t="s">
        <v>2124</v>
      </c>
      <c r="K1459" s="1" t="s">
        <v>4053</v>
      </c>
      <c r="L1459" s="1" t="s">
        <v>7493</v>
      </c>
      <c r="M1459" s="1">
        <v>40964</v>
      </c>
      <c r="N1459" s="1">
        <v>3612</v>
      </c>
      <c r="O1459" s="1" t="s">
        <v>7494</v>
      </c>
      <c r="P1459" s="1">
        <v>1</v>
      </c>
      <c r="Q1459" s="1" t="s">
        <v>7495</v>
      </c>
      <c r="R1459" s="2" t="s">
        <v>7496</v>
      </c>
      <c r="S1459" s="1">
        <v>245</v>
      </c>
      <c r="T1459" s="1" t="s">
        <v>37</v>
      </c>
      <c r="U1459" s="1" t="s">
        <v>38</v>
      </c>
      <c r="V1459" s="1" t="s">
        <v>584</v>
      </c>
      <c r="W1459" s="1">
        <v>35000000</v>
      </c>
      <c r="X1459" s="1">
        <v>2008</v>
      </c>
      <c r="Y1459" s="1">
        <v>648</v>
      </c>
      <c r="Z1459" s="1">
        <v>6.2</v>
      </c>
      <c r="AA1459" s="1">
        <v>2.35</v>
      </c>
      <c r="AB1459" s="1">
        <v>0</v>
      </c>
    </row>
    <row r="1460" spans="1:28" x14ac:dyDescent="0.2">
      <c r="A1460" s="1" t="s">
        <v>28</v>
      </c>
      <c r="B1460" s="1" t="s">
        <v>7497</v>
      </c>
      <c r="C1460" s="1">
        <v>95</v>
      </c>
      <c r="D1460" s="1">
        <v>112</v>
      </c>
      <c r="E1460" s="1">
        <v>37</v>
      </c>
      <c r="F1460" s="1">
        <v>480</v>
      </c>
      <c r="G1460" s="1" t="s">
        <v>5104</v>
      </c>
      <c r="H1460" s="1">
        <v>3000</v>
      </c>
      <c r="I1460" s="1">
        <v>26494611</v>
      </c>
      <c r="J1460" s="1" t="s">
        <v>7498</v>
      </c>
      <c r="K1460" s="1" t="s">
        <v>499</v>
      </c>
      <c r="L1460" s="1" t="s">
        <v>7499</v>
      </c>
      <c r="M1460" s="1">
        <v>48621</v>
      </c>
      <c r="N1460" s="1">
        <v>5709</v>
      </c>
      <c r="O1460" s="1" t="s">
        <v>7500</v>
      </c>
      <c r="P1460" s="1">
        <v>0</v>
      </c>
      <c r="Q1460" s="1" t="s">
        <v>7501</v>
      </c>
      <c r="R1460" s="2" t="s">
        <v>7502</v>
      </c>
      <c r="S1460" s="1">
        <v>239</v>
      </c>
      <c r="T1460" s="1" t="s">
        <v>37</v>
      </c>
      <c r="U1460" s="1" t="s">
        <v>38</v>
      </c>
      <c r="V1460" s="1" t="s">
        <v>39</v>
      </c>
      <c r="W1460" s="1">
        <v>35000000</v>
      </c>
      <c r="X1460" s="1">
        <v>1999</v>
      </c>
      <c r="Y1460" s="1">
        <v>874</v>
      </c>
      <c r="Z1460" s="1">
        <v>6.6</v>
      </c>
      <c r="AA1460" s="1">
        <v>2.35</v>
      </c>
      <c r="AB1460" s="1">
        <v>0</v>
      </c>
    </row>
    <row r="1461" spans="1:28" x14ac:dyDescent="0.2">
      <c r="A1461" s="1" t="s">
        <v>28</v>
      </c>
      <c r="B1461" s="1" t="s">
        <v>7503</v>
      </c>
      <c r="C1461" s="1">
        <v>100</v>
      </c>
      <c r="D1461" s="1">
        <v>111</v>
      </c>
      <c r="E1461" s="1">
        <v>24</v>
      </c>
      <c r="F1461" s="1">
        <v>455</v>
      </c>
      <c r="G1461" s="1" t="s">
        <v>7245</v>
      </c>
      <c r="H1461" s="1">
        <v>591</v>
      </c>
      <c r="J1461" s="1" t="s">
        <v>72</v>
      </c>
      <c r="K1461" s="1" t="s">
        <v>763</v>
      </c>
      <c r="L1461" s="1" t="s">
        <v>7504</v>
      </c>
      <c r="M1461" s="1">
        <v>38017</v>
      </c>
      <c r="N1461" s="1">
        <v>2603</v>
      </c>
      <c r="O1461" s="1" t="s">
        <v>7505</v>
      </c>
      <c r="P1461" s="1">
        <v>1</v>
      </c>
      <c r="Q1461" s="1" t="s">
        <v>7506</v>
      </c>
      <c r="R1461" s="2" t="s">
        <v>7507</v>
      </c>
      <c r="S1461" s="1">
        <v>247</v>
      </c>
      <c r="T1461" s="1" t="s">
        <v>37</v>
      </c>
      <c r="U1461" s="1" t="s">
        <v>56</v>
      </c>
      <c r="V1461" s="1" t="s">
        <v>94</v>
      </c>
      <c r="W1461" s="1">
        <v>20000000</v>
      </c>
      <c r="X1461" s="1">
        <v>1980</v>
      </c>
      <c r="Y1461" s="1">
        <v>488</v>
      </c>
      <c r="Z1461" s="1">
        <v>6.4</v>
      </c>
      <c r="AA1461" s="1">
        <v>2.35</v>
      </c>
      <c r="AB1461" s="1">
        <v>12000</v>
      </c>
    </row>
    <row r="1462" spans="1:28" x14ac:dyDescent="0.2">
      <c r="A1462" s="1" t="s">
        <v>28</v>
      </c>
      <c r="B1462" s="1" t="s">
        <v>7133</v>
      </c>
      <c r="C1462" s="1">
        <v>164</v>
      </c>
      <c r="D1462" s="1">
        <v>102</v>
      </c>
      <c r="E1462" s="1">
        <v>0</v>
      </c>
      <c r="F1462" s="1">
        <v>769</v>
      </c>
      <c r="G1462" s="1" t="s">
        <v>3195</v>
      </c>
      <c r="H1462" s="1">
        <v>939</v>
      </c>
      <c r="I1462" s="1">
        <v>25266129</v>
      </c>
      <c r="J1462" s="1" t="s">
        <v>1414</v>
      </c>
      <c r="K1462" s="1" t="s">
        <v>1146</v>
      </c>
      <c r="L1462" s="1" t="s">
        <v>7508</v>
      </c>
      <c r="M1462" s="1">
        <v>54346</v>
      </c>
      <c r="N1462" s="1">
        <v>3592</v>
      </c>
      <c r="O1462" s="1" t="s">
        <v>3299</v>
      </c>
      <c r="P1462" s="1">
        <v>5</v>
      </c>
      <c r="Q1462" s="1" t="s">
        <v>7509</v>
      </c>
      <c r="R1462" s="2" t="s">
        <v>7510</v>
      </c>
      <c r="S1462" s="1">
        <v>358</v>
      </c>
      <c r="T1462" s="1" t="s">
        <v>37</v>
      </c>
      <c r="U1462" s="1" t="s">
        <v>38</v>
      </c>
      <c r="V1462" s="1" t="s">
        <v>39</v>
      </c>
      <c r="W1462" s="1">
        <v>35000000</v>
      </c>
      <c r="X1462" s="1">
        <v>2004</v>
      </c>
      <c r="Y1462" s="1">
        <v>854</v>
      </c>
      <c r="Z1462" s="1">
        <v>6.2</v>
      </c>
      <c r="AA1462" s="1">
        <v>2.35</v>
      </c>
      <c r="AB1462" s="1">
        <v>0</v>
      </c>
    </row>
    <row r="1463" spans="1:28" x14ac:dyDescent="0.2">
      <c r="A1463" s="1" t="s">
        <v>28</v>
      </c>
      <c r="B1463" s="1" t="s">
        <v>498</v>
      </c>
      <c r="C1463" s="1">
        <v>211</v>
      </c>
      <c r="D1463" s="1">
        <v>101</v>
      </c>
      <c r="E1463" s="1">
        <v>357</v>
      </c>
      <c r="F1463" s="1">
        <v>374</v>
      </c>
      <c r="G1463" s="1" t="s">
        <v>1018</v>
      </c>
      <c r="H1463" s="1">
        <v>907</v>
      </c>
      <c r="I1463" s="1">
        <v>25863915</v>
      </c>
      <c r="J1463" s="1" t="s">
        <v>1198</v>
      </c>
      <c r="K1463" s="1" t="s">
        <v>7511</v>
      </c>
      <c r="L1463" s="1" t="s">
        <v>7512</v>
      </c>
      <c r="M1463" s="1">
        <v>28257</v>
      </c>
      <c r="N1463" s="1">
        <v>2471</v>
      </c>
      <c r="O1463" s="1" t="s">
        <v>7513</v>
      </c>
      <c r="P1463" s="1">
        <v>0</v>
      </c>
      <c r="Q1463" s="1" t="s">
        <v>7514</v>
      </c>
      <c r="R1463" s="2" t="s">
        <v>7515</v>
      </c>
      <c r="S1463" s="1">
        <v>151</v>
      </c>
      <c r="T1463" s="1" t="s">
        <v>37</v>
      </c>
      <c r="U1463" s="1" t="s">
        <v>38</v>
      </c>
      <c r="V1463" s="1" t="s">
        <v>39</v>
      </c>
      <c r="W1463" s="1">
        <v>35000000</v>
      </c>
      <c r="X1463" s="1">
        <v>2012</v>
      </c>
      <c r="Y1463" s="1">
        <v>445</v>
      </c>
      <c r="Z1463" s="1">
        <v>5.0999999999999996</v>
      </c>
      <c r="AA1463" s="1">
        <v>2.35</v>
      </c>
      <c r="AB1463" s="1">
        <v>11000</v>
      </c>
    </row>
    <row r="1464" spans="1:28" x14ac:dyDescent="0.2">
      <c r="A1464" s="1" t="s">
        <v>28</v>
      </c>
      <c r="B1464" s="1" t="s">
        <v>3693</v>
      </c>
      <c r="C1464" s="1">
        <v>91</v>
      </c>
      <c r="D1464" s="1">
        <v>155</v>
      </c>
      <c r="E1464" s="1">
        <v>16000</v>
      </c>
      <c r="F1464" s="1">
        <v>229</v>
      </c>
      <c r="G1464" s="1" t="s">
        <v>1347</v>
      </c>
      <c r="H1464" s="1">
        <v>18000</v>
      </c>
      <c r="I1464" s="1">
        <v>25078937</v>
      </c>
      <c r="J1464" s="1" t="s">
        <v>2141</v>
      </c>
      <c r="K1464" s="1" t="s">
        <v>119</v>
      </c>
      <c r="L1464" s="1" t="s">
        <v>7516</v>
      </c>
      <c r="M1464" s="1">
        <v>31751</v>
      </c>
      <c r="N1464" s="1">
        <v>19689</v>
      </c>
      <c r="O1464" s="1" t="s">
        <v>7517</v>
      </c>
      <c r="P1464" s="1">
        <v>2</v>
      </c>
      <c r="Q1464" s="1" t="s">
        <v>7518</v>
      </c>
      <c r="R1464" s="2" t="s">
        <v>7519</v>
      </c>
      <c r="S1464" s="1">
        <v>216</v>
      </c>
      <c r="T1464" s="1" t="s">
        <v>37</v>
      </c>
      <c r="U1464" s="1" t="s">
        <v>38</v>
      </c>
      <c r="V1464" s="1" t="s">
        <v>584</v>
      </c>
      <c r="W1464" s="1">
        <v>30000000</v>
      </c>
      <c r="X1464" s="1">
        <v>1997</v>
      </c>
      <c r="Y1464" s="1">
        <v>461</v>
      </c>
      <c r="Z1464" s="1">
        <v>6.6</v>
      </c>
      <c r="AA1464" s="1">
        <v>1.85</v>
      </c>
      <c r="AB1464" s="1">
        <v>0</v>
      </c>
    </row>
    <row r="1465" spans="1:28" x14ac:dyDescent="0.2">
      <c r="A1465" s="1" t="s">
        <v>28</v>
      </c>
      <c r="B1465" s="1" t="s">
        <v>7520</v>
      </c>
      <c r="C1465" s="1">
        <v>44</v>
      </c>
      <c r="D1465" s="1">
        <v>93</v>
      </c>
      <c r="E1465" s="1">
        <v>8</v>
      </c>
      <c r="F1465" s="1">
        <v>558</v>
      </c>
      <c r="G1465" s="1" t="s">
        <v>2166</v>
      </c>
      <c r="H1465" s="1">
        <v>22000</v>
      </c>
      <c r="J1465" s="1" t="s">
        <v>333</v>
      </c>
      <c r="K1465" s="1" t="s">
        <v>1745</v>
      </c>
      <c r="L1465" s="1" t="s">
        <v>7521</v>
      </c>
      <c r="M1465" s="1">
        <v>16193</v>
      </c>
      <c r="N1465" s="1">
        <v>24154</v>
      </c>
      <c r="O1465" s="1" t="s">
        <v>1229</v>
      </c>
      <c r="P1465" s="1">
        <v>1</v>
      </c>
      <c r="Q1465" s="1" t="s">
        <v>7522</v>
      </c>
      <c r="R1465" s="2" t="s">
        <v>7523</v>
      </c>
      <c r="S1465" s="1">
        <v>57</v>
      </c>
      <c r="T1465" s="1" t="s">
        <v>37</v>
      </c>
      <c r="U1465" s="1" t="s">
        <v>38</v>
      </c>
      <c r="V1465" s="1" t="s">
        <v>584</v>
      </c>
      <c r="W1465" s="1">
        <v>19000000</v>
      </c>
      <c r="X1465" s="1">
        <v>2015</v>
      </c>
      <c r="Y1465" s="1">
        <v>1000</v>
      </c>
      <c r="Z1465" s="1">
        <v>6.1</v>
      </c>
      <c r="AA1465" s="1">
        <v>2.35</v>
      </c>
      <c r="AB1465" s="1">
        <v>0</v>
      </c>
    </row>
    <row r="1466" spans="1:28" x14ac:dyDescent="0.2">
      <c r="A1466" s="1" t="s">
        <v>28</v>
      </c>
      <c r="B1466" s="1" t="s">
        <v>7524</v>
      </c>
      <c r="C1466" s="1">
        <v>97</v>
      </c>
      <c r="D1466" s="1">
        <v>109</v>
      </c>
      <c r="E1466" s="1">
        <v>24</v>
      </c>
      <c r="F1466" s="1">
        <v>167</v>
      </c>
      <c r="G1466" s="1" t="s">
        <v>7525</v>
      </c>
      <c r="H1466" s="1">
        <v>287</v>
      </c>
      <c r="I1466" s="1">
        <v>28995450</v>
      </c>
      <c r="J1466" s="1" t="s">
        <v>514</v>
      </c>
      <c r="K1466" s="1" t="s">
        <v>6047</v>
      </c>
      <c r="L1466" s="1" t="s">
        <v>7526</v>
      </c>
      <c r="M1466" s="1">
        <v>19230</v>
      </c>
      <c r="N1466" s="1">
        <v>855</v>
      </c>
      <c r="O1466" s="1" t="s">
        <v>7527</v>
      </c>
      <c r="P1466" s="1">
        <v>5</v>
      </c>
      <c r="Q1466" s="1" t="s">
        <v>7528</v>
      </c>
      <c r="R1466" s="2" t="s">
        <v>7529</v>
      </c>
      <c r="S1466" s="1">
        <v>59</v>
      </c>
      <c r="T1466" s="1" t="s">
        <v>37</v>
      </c>
      <c r="U1466" s="1" t="s">
        <v>56</v>
      </c>
      <c r="V1466" s="1" t="s">
        <v>94</v>
      </c>
      <c r="W1466" s="1">
        <v>35000000</v>
      </c>
      <c r="X1466" s="1">
        <v>2010</v>
      </c>
      <c r="Y1466" s="1">
        <v>175</v>
      </c>
      <c r="Z1466" s="1">
        <v>6.1</v>
      </c>
      <c r="AA1466" s="1">
        <v>2.35</v>
      </c>
      <c r="AB1466" s="1">
        <v>0</v>
      </c>
    </row>
    <row r="1467" spans="1:28" x14ac:dyDescent="0.2">
      <c r="A1467" s="1" t="s">
        <v>28</v>
      </c>
      <c r="B1467" s="1" t="s">
        <v>5468</v>
      </c>
      <c r="C1467" s="1">
        <v>32</v>
      </c>
      <c r="D1467" s="1">
        <v>140</v>
      </c>
      <c r="E1467" s="1">
        <v>0</v>
      </c>
      <c r="F1467" s="1">
        <v>210</v>
      </c>
      <c r="G1467" s="1" t="s">
        <v>4680</v>
      </c>
      <c r="H1467" s="1">
        <v>436</v>
      </c>
      <c r="I1467" s="1">
        <v>24276500</v>
      </c>
      <c r="J1467" s="1" t="s">
        <v>1725</v>
      </c>
      <c r="K1467" s="1" t="s">
        <v>7530</v>
      </c>
      <c r="L1467" s="1" t="s">
        <v>7531</v>
      </c>
      <c r="M1467" s="1">
        <v>17124</v>
      </c>
      <c r="N1467" s="1">
        <v>1394</v>
      </c>
      <c r="O1467" s="1" t="s">
        <v>3762</v>
      </c>
      <c r="P1467" s="1">
        <v>2</v>
      </c>
      <c r="Q1467" s="1" t="s">
        <v>7532</v>
      </c>
      <c r="R1467" s="2" t="s">
        <v>7533</v>
      </c>
      <c r="S1467" s="1">
        <v>68</v>
      </c>
      <c r="T1467" s="1" t="s">
        <v>37</v>
      </c>
      <c r="U1467" s="1" t="s">
        <v>38</v>
      </c>
      <c r="V1467" s="1" t="s">
        <v>584</v>
      </c>
      <c r="W1467" s="1">
        <v>35000000</v>
      </c>
      <c r="X1467" s="1">
        <v>1992</v>
      </c>
      <c r="Y1467" s="1">
        <v>263</v>
      </c>
      <c r="Z1467" s="1">
        <v>6.6</v>
      </c>
      <c r="AA1467" s="1">
        <v>2.35</v>
      </c>
      <c r="AB1467" s="1">
        <v>949</v>
      </c>
    </row>
    <row r="1468" spans="1:28" x14ac:dyDescent="0.2">
      <c r="A1468" s="1" t="s">
        <v>28</v>
      </c>
      <c r="B1468" s="1" t="s">
        <v>7534</v>
      </c>
      <c r="C1468" s="1">
        <v>270</v>
      </c>
      <c r="D1468" s="1">
        <v>108</v>
      </c>
      <c r="E1468" s="1">
        <v>251</v>
      </c>
      <c r="F1468" s="1">
        <v>296</v>
      </c>
      <c r="G1468" s="1" t="s">
        <v>728</v>
      </c>
      <c r="H1468" s="1">
        <v>826</v>
      </c>
      <c r="I1468" s="1">
        <v>20981633</v>
      </c>
      <c r="J1468" s="1" t="s">
        <v>2201</v>
      </c>
      <c r="K1468" s="1" t="s">
        <v>3613</v>
      </c>
      <c r="L1468" s="1" t="s">
        <v>7535</v>
      </c>
      <c r="M1468" s="1">
        <v>78256</v>
      </c>
      <c r="N1468" s="1">
        <v>2351</v>
      </c>
      <c r="O1468" s="1" t="s">
        <v>7536</v>
      </c>
      <c r="P1468" s="1">
        <v>0</v>
      </c>
      <c r="Q1468" s="1" t="s">
        <v>7537</v>
      </c>
      <c r="R1468" s="2" t="s">
        <v>7538</v>
      </c>
      <c r="S1468" s="1">
        <v>492</v>
      </c>
      <c r="T1468" s="1" t="s">
        <v>37</v>
      </c>
      <c r="U1468" s="1" t="s">
        <v>38</v>
      </c>
      <c r="V1468" s="1" t="s">
        <v>39</v>
      </c>
      <c r="W1468" s="1">
        <v>30000000</v>
      </c>
      <c r="X1468" s="1">
        <v>2008</v>
      </c>
      <c r="Y1468" s="1">
        <v>716</v>
      </c>
      <c r="Z1468" s="1">
        <v>5.9</v>
      </c>
      <c r="AA1468" s="1">
        <v>2.35</v>
      </c>
      <c r="AB1468" s="1">
        <v>0</v>
      </c>
    </row>
    <row r="1469" spans="1:28" x14ac:dyDescent="0.2">
      <c r="A1469" s="1" t="s">
        <v>28</v>
      </c>
      <c r="B1469" s="1" t="s">
        <v>7539</v>
      </c>
      <c r="C1469" s="1">
        <v>89</v>
      </c>
      <c r="D1469" s="1">
        <v>96</v>
      </c>
      <c r="E1469" s="1">
        <v>13</v>
      </c>
      <c r="F1469" s="1">
        <v>973</v>
      </c>
      <c r="G1469" s="1" t="s">
        <v>812</v>
      </c>
      <c r="H1469" s="1">
        <v>11000</v>
      </c>
      <c r="I1469" s="1">
        <v>22913677</v>
      </c>
      <c r="J1469" s="1" t="s">
        <v>2613</v>
      </c>
      <c r="K1469" s="1" t="s">
        <v>256</v>
      </c>
      <c r="L1469" s="1" t="s">
        <v>7540</v>
      </c>
      <c r="M1469" s="1">
        <v>47800</v>
      </c>
      <c r="N1469" s="1">
        <v>17292</v>
      </c>
      <c r="O1469" s="1" t="s">
        <v>7541</v>
      </c>
      <c r="P1469" s="1">
        <v>1</v>
      </c>
      <c r="Q1469" s="1" t="s">
        <v>7542</v>
      </c>
      <c r="R1469" s="2" t="s">
        <v>7543</v>
      </c>
      <c r="S1469" s="1">
        <v>244</v>
      </c>
      <c r="T1469" s="1" t="s">
        <v>37</v>
      </c>
      <c r="U1469" s="1" t="s">
        <v>38</v>
      </c>
      <c r="V1469" s="1" t="s">
        <v>94</v>
      </c>
      <c r="W1469" s="1">
        <v>35000000</v>
      </c>
      <c r="X1469" s="1">
        <v>2004</v>
      </c>
      <c r="Y1469" s="1">
        <v>1000</v>
      </c>
      <c r="Z1469" s="1">
        <v>6.3</v>
      </c>
      <c r="AA1469" s="1">
        <v>1.85</v>
      </c>
      <c r="AB1469" s="1">
        <v>0</v>
      </c>
    </row>
    <row r="1470" spans="1:28" x14ac:dyDescent="0.2">
      <c r="A1470" s="1" t="s">
        <v>28</v>
      </c>
      <c r="B1470" s="1" t="s">
        <v>7544</v>
      </c>
      <c r="C1470" s="1">
        <v>219</v>
      </c>
      <c r="D1470" s="1">
        <v>123</v>
      </c>
      <c r="E1470" s="1">
        <v>15</v>
      </c>
      <c r="F1470" s="1">
        <v>745</v>
      </c>
      <c r="G1470" s="1" t="s">
        <v>358</v>
      </c>
      <c r="H1470" s="1">
        <v>10000</v>
      </c>
      <c r="I1470" s="1">
        <v>34531832</v>
      </c>
      <c r="J1470" s="1" t="s">
        <v>1633</v>
      </c>
      <c r="K1470" s="1" t="s">
        <v>165</v>
      </c>
      <c r="L1470" s="1" t="s">
        <v>7545</v>
      </c>
      <c r="M1470" s="1">
        <v>44788</v>
      </c>
      <c r="N1470" s="1">
        <v>13371</v>
      </c>
      <c r="O1470" s="1" t="s">
        <v>2967</v>
      </c>
      <c r="P1470" s="1">
        <v>0</v>
      </c>
      <c r="Q1470" s="1" t="s">
        <v>7546</v>
      </c>
      <c r="R1470" s="2" t="s">
        <v>7547</v>
      </c>
      <c r="S1470" s="1">
        <v>138</v>
      </c>
      <c r="T1470" s="1" t="s">
        <v>37</v>
      </c>
      <c r="U1470" s="1" t="s">
        <v>56</v>
      </c>
      <c r="V1470" s="1" t="s">
        <v>39</v>
      </c>
      <c r="W1470" s="1">
        <v>35000000</v>
      </c>
      <c r="X1470" s="1">
        <v>2015</v>
      </c>
      <c r="Y1470" s="1">
        <v>979</v>
      </c>
      <c r="Z1470" s="1">
        <v>7.1</v>
      </c>
      <c r="AA1470" s="1">
        <v>2.35</v>
      </c>
      <c r="AB1470" s="1">
        <v>23000</v>
      </c>
    </row>
    <row r="1471" spans="1:28" x14ac:dyDescent="0.2">
      <c r="A1471" s="1" t="s">
        <v>28</v>
      </c>
      <c r="B1471" s="1" t="s">
        <v>2942</v>
      </c>
      <c r="C1471" s="1">
        <v>180</v>
      </c>
      <c r="D1471" s="1">
        <v>106</v>
      </c>
      <c r="E1471" s="1">
        <v>309</v>
      </c>
      <c r="F1471" s="1">
        <v>63</v>
      </c>
      <c r="G1471" s="1" t="s">
        <v>7548</v>
      </c>
      <c r="H1471" s="1">
        <v>327</v>
      </c>
      <c r="I1471" s="1">
        <v>28064226</v>
      </c>
      <c r="J1471" s="1" t="s">
        <v>1155</v>
      </c>
      <c r="K1471" s="1" t="s">
        <v>7549</v>
      </c>
      <c r="L1471" s="1" t="s">
        <v>7550</v>
      </c>
      <c r="M1471" s="1">
        <v>65044</v>
      </c>
      <c r="N1471" s="1">
        <v>561</v>
      </c>
      <c r="O1471" s="1" t="s">
        <v>7551</v>
      </c>
      <c r="P1471" s="1">
        <v>1</v>
      </c>
      <c r="Q1471" s="1" t="s">
        <v>7552</v>
      </c>
      <c r="R1471" s="2" t="s">
        <v>7553</v>
      </c>
      <c r="S1471" s="1">
        <v>173</v>
      </c>
      <c r="T1471" s="1" t="s">
        <v>37</v>
      </c>
      <c r="U1471" s="1" t="s">
        <v>38</v>
      </c>
      <c r="V1471" s="1" t="s">
        <v>39</v>
      </c>
      <c r="W1471" s="1">
        <v>35000000</v>
      </c>
      <c r="X1471" s="1">
        <v>2011</v>
      </c>
      <c r="Y1471" s="1">
        <v>73</v>
      </c>
      <c r="Z1471" s="1">
        <v>5</v>
      </c>
      <c r="AA1471" s="1">
        <v>2.35</v>
      </c>
      <c r="AB1471" s="1">
        <v>13000</v>
      </c>
    </row>
    <row r="1472" spans="1:28" x14ac:dyDescent="0.2">
      <c r="A1472" s="1" t="s">
        <v>28</v>
      </c>
      <c r="B1472" s="1" t="s">
        <v>7554</v>
      </c>
      <c r="C1472" s="1">
        <v>93</v>
      </c>
      <c r="D1472" s="1">
        <v>76</v>
      </c>
      <c r="E1472" s="1">
        <v>2</v>
      </c>
      <c r="F1472" s="1">
        <v>72</v>
      </c>
      <c r="G1472" s="1" t="s">
        <v>2018</v>
      </c>
      <c r="H1472" s="1">
        <v>1000</v>
      </c>
      <c r="I1472" s="1">
        <v>19447478</v>
      </c>
      <c r="J1472" s="1" t="s">
        <v>7555</v>
      </c>
      <c r="K1472" s="1" t="s">
        <v>392</v>
      </c>
      <c r="L1472" s="1" t="s">
        <v>7556</v>
      </c>
      <c r="M1472" s="1">
        <v>15788</v>
      </c>
      <c r="N1472" s="1">
        <v>1908</v>
      </c>
      <c r="O1472" s="1" t="s">
        <v>7557</v>
      </c>
      <c r="P1472" s="1">
        <v>0</v>
      </c>
      <c r="Q1472" s="1" t="s">
        <v>7558</v>
      </c>
      <c r="R1472" s="2" t="s">
        <v>7559</v>
      </c>
      <c r="S1472" s="1">
        <v>80</v>
      </c>
      <c r="T1472" s="1" t="s">
        <v>37</v>
      </c>
      <c r="U1472" s="1" t="s">
        <v>56</v>
      </c>
      <c r="V1472" s="1" t="s">
        <v>276</v>
      </c>
      <c r="W1472" s="1">
        <v>35000000</v>
      </c>
      <c r="X1472" s="1">
        <v>2005</v>
      </c>
      <c r="Y1472" s="1">
        <v>766</v>
      </c>
      <c r="Z1472" s="1">
        <v>5.6</v>
      </c>
      <c r="AA1472" s="1">
        <v>1.85</v>
      </c>
      <c r="AB1472" s="1">
        <v>538</v>
      </c>
    </row>
    <row r="1473" spans="1:28" x14ac:dyDescent="0.2">
      <c r="A1473" s="1" t="s">
        <v>28</v>
      </c>
      <c r="B1473" s="1" t="s">
        <v>4913</v>
      </c>
      <c r="C1473" s="1">
        <v>173</v>
      </c>
      <c r="D1473" s="1">
        <v>107</v>
      </c>
      <c r="E1473" s="1">
        <v>161</v>
      </c>
      <c r="F1473" s="1">
        <v>549</v>
      </c>
      <c r="G1473" s="1" t="s">
        <v>903</v>
      </c>
      <c r="H1473" s="1">
        <v>21000</v>
      </c>
      <c r="I1473" s="1">
        <v>19389454</v>
      </c>
      <c r="J1473" s="1" t="s">
        <v>2526</v>
      </c>
      <c r="K1473" s="1" t="s">
        <v>96</v>
      </c>
      <c r="L1473" s="1" t="s">
        <v>7560</v>
      </c>
      <c r="M1473" s="1">
        <v>54643</v>
      </c>
      <c r="N1473" s="1">
        <v>22974</v>
      </c>
      <c r="O1473" s="1" t="s">
        <v>7561</v>
      </c>
      <c r="P1473" s="1">
        <v>5</v>
      </c>
      <c r="Q1473" s="1" t="s">
        <v>7562</v>
      </c>
      <c r="R1473" s="2" t="s">
        <v>7563</v>
      </c>
      <c r="S1473" s="1">
        <v>335</v>
      </c>
      <c r="T1473" s="1" t="s">
        <v>37</v>
      </c>
      <c r="U1473" s="1" t="s">
        <v>38</v>
      </c>
      <c r="V1473" s="1" t="s">
        <v>584</v>
      </c>
      <c r="W1473" s="1">
        <v>55000000</v>
      </c>
      <c r="X1473" s="1">
        <v>2000</v>
      </c>
      <c r="Y1473" s="1">
        <v>826</v>
      </c>
      <c r="Z1473" s="1">
        <v>7.4</v>
      </c>
      <c r="AA1473" s="1">
        <v>2.35</v>
      </c>
      <c r="AB1473" s="1">
        <v>0</v>
      </c>
    </row>
    <row r="1474" spans="1:28" x14ac:dyDescent="0.2">
      <c r="A1474" s="1" t="s">
        <v>28</v>
      </c>
      <c r="B1474" s="1" t="s">
        <v>7564</v>
      </c>
      <c r="C1474" s="1">
        <v>121</v>
      </c>
      <c r="D1474" s="1">
        <v>82</v>
      </c>
      <c r="E1474" s="1">
        <v>82</v>
      </c>
      <c r="F1474" s="1">
        <v>418</v>
      </c>
      <c r="G1474" s="1" t="s">
        <v>4190</v>
      </c>
      <c r="H1474" s="1">
        <v>1000</v>
      </c>
      <c r="I1474" s="1">
        <v>25871834</v>
      </c>
      <c r="J1474" s="1" t="s">
        <v>7565</v>
      </c>
      <c r="K1474" s="1" t="s">
        <v>7566</v>
      </c>
      <c r="L1474" s="1" t="s">
        <v>7567</v>
      </c>
      <c r="M1474" s="1">
        <v>52052</v>
      </c>
      <c r="N1474" s="1">
        <v>3266</v>
      </c>
      <c r="O1474" s="1" t="s">
        <v>7568</v>
      </c>
      <c r="P1474" s="1">
        <v>6</v>
      </c>
      <c r="Q1474" s="1" t="s">
        <v>7569</v>
      </c>
      <c r="R1474" s="2" t="s">
        <v>7570</v>
      </c>
      <c r="S1474" s="1">
        <v>173</v>
      </c>
      <c r="T1474" s="1" t="s">
        <v>37</v>
      </c>
      <c r="U1474" s="1" t="s">
        <v>38</v>
      </c>
      <c r="V1474" s="1" t="s">
        <v>39</v>
      </c>
      <c r="W1474" s="1">
        <v>35000000</v>
      </c>
      <c r="X1474" s="1">
        <v>2008</v>
      </c>
      <c r="Y1474" s="1">
        <v>642</v>
      </c>
      <c r="Z1474" s="1">
        <v>4.5</v>
      </c>
      <c r="AA1474" s="1">
        <v>1.85</v>
      </c>
      <c r="AB1474" s="1">
        <v>0</v>
      </c>
    </row>
    <row r="1475" spans="1:28" x14ac:dyDescent="0.2">
      <c r="A1475" s="1" t="s">
        <v>28</v>
      </c>
      <c r="B1475" s="1" t="s">
        <v>7571</v>
      </c>
      <c r="C1475" s="1">
        <v>298</v>
      </c>
      <c r="D1475" s="1">
        <v>109</v>
      </c>
      <c r="E1475" s="1">
        <v>90</v>
      </c>
      <c r="F1475" s="1">
        <v>344</v>
      </c>
      <c r="G1475" s="1" t="s">
        <v>5076</v>
      </c>
      <c r="H1475" s="1">
        <v>1000</v>
      </c>
      <c r="I1475" s="1">
        <v>19692608</v>
      </c>
      <c r="J1475" s="1" t="s">
        <v>2124</v>
      </c>
      <c r="K1475" s="1" t="s">
        <v>7572</v>
      </c>
      <c r="L1475" s="1" t="s">
        <v>7573</v>
      </c>
      <c r="M1475" s="1">
        <v>63548</v>
      </c>
      <c r="N1475" s="1">
        <v>2073</v>
      </c>
      <c r="O1475" s="1" t="s">
        <v>7574</v>
      </c>
      <c r="P1475" s="1">
        <v>3</v>
      </c>
      <c r="Q1475" s="1" t="s">
        <v>7575</v>
      </c>
      <c r="R1475" s="2" t="s">
        <v>7576</v>
      </c>
      <c r="S1475" s="1">
        <v>134</v>
      </c>
      <c r="T1475" s="1" t="s">
        <v>37</v>
      </c>
      <c r="U1475" s="1" t="s">
        <v>38</v>
      </c>
      <c r="V1475" s="1" t="s">
        <v>584</v>
      </c>
      <c r="W1475" s="1">
        <v>35000000</v>
      </c>
      <c r="X1475" s="1">
        <v>2013</v>
      </c>
      <c r="Y1475" s="1">
        <v>412</v>
      </c>
      <c r="Z1475" s="1">
        <v>6.2</v>
      </c>
      <c r="AA1475" s="1">
        <v>2.35</v>
      </c>
      <c r="AB1475" s="1">
        <v>0</v>
      </c>
    </row>
    <row r="1476" spans="1:28" x14ac:dyDescent="0.2">
      <c r="A1476" s="1" t="s">
        <v>28</v>
      </c>
      <c r="B1476" s="1" t="s">
        <v>6307</v>
      </c>
      <c r="C1476" s="1">
        <v>158</v>
      </c>
      <c r="D1476" s="1">
        <v>99</v>
      </c>
      <c r="E1476" s="1">
        <v>0</v>
      </c>
      <c r="F1476" s="1">
        <v>520</v>
      </c>
      <c r="G1476" s="1" t="s">
        <v>7577</v>
      </c>
      <c r="H1476" s="1">
        <v>1000</v>
      </c>
      <c r="I1476" s="1">
        <v>19294901</v>
      </c>
      <c r="J1476" s="1" t="s">
        <v>7578</v>
      </c>
      <c r="K1476" s="1" t="s">
        <v>7579</v>
      </c>
      <c r="L1476" s="1" t="s">
        <v>7580</v>
      </c>
      <c r="M1476" s="1">
        <v>26126</v>
      </c>
      <c r="N1476" s="1">
        <v>2535</v>
      </c>
      <c r="O1476" s="1" t="s">
        <v>5170</v>
      </c>
      <c r="P1476" s="1">
        <v>0</v>
      </c>
      <c r="Q1476" s="1" t="s">
        <v>7581</v>
      </c>
      <c r="R1476" s="2" t="s">
        <v>7582</v>
      </c>
      <c r="S1476" s="1">
        <v>325</v>
      </c>
      <c r="T1476" s="1" t="s">
        <v>37</v>
      </c>
      <c r="U1476" s="1" t="s">
        <v>38</v>
      </c>
      <c r="V1476" s="1" t="s">
        <v>39</v>
      </c>
      <c r="W1476" s="1">
        <v>35000000</v>
      </c>
      <c r="X1476" s="1">
        <v>2005</v>
      </c>
      <c r="Y1476" s="1">
        <v>573</v>
      </c>
      <c r="Z1476" s="1">
        <v>5</v>
      </c>
      <c r="AA1476" s="1">
        <v>2.35</v>
      </c>
      <c r="AB1476" s="1">
        <v>0</v>
      </c>
    </row>
    <row r="1477" spans="1:28" x14ac:dyDescent="0.2">
      <c r="A1477" s="1" t="s">
        <v>28</v>
      </c>
      <c r="B1477" s="1" t="s">
        <v>4400</v>
      </c>
      <c r="C1477" s="1">
        <v>248</v>
      </c>
      <c r="D1477" s="1">
        <v>91</v>
      </c>
      <c r="E1477" s="1">
        <v>192</v>
      </c>
      <c r="F1477" s="1">
        <v>346</v>
      </c>
      <c r="G1477" s="1" t="s">
        <v>5230</v>
      </c>
      <c r="H1477" s="1">
        <v>23000</v>
      </c>
      <c r="I1477" s="1">
        <v>20275446</v>
      </c>
      <c r="J1477" s="1" t="s">
        <v>333</v>
      </c>
      <c r="K1477" s="1" t="s">
        <v>62</v>
      </c>
      <c r="L1477" s="1" t="s">
        <v>7583</v>
      </c>
      <c r="M1477" s="1">
        <v>95274</v>
      </c>
      <c r="N1477" s="1">
        <v>24669</v>
      </c>
      <c r="O1477" s="1" t="s">
        <v>915</v>
      </c>
      <c r="P1477" s="1">
        <v>0</v>
      </c>
      <c r="Q1477" s="1" t="s">
        <v>7584</v>
      </c>
      <c r="R1477" s="2" t="s">
        <v>7585</v>
      </c>
      <c r="S1477" s="1">
        <v>178</v>
      </c>
      <c r="T1477" s="1" t="s">
        <v>37</v>
      </c>
      <c r="U1477" s="1" t="s">
        <v>38</v>
      </c>
      <c r="V1477" s="1" t="s">
        <v>39</v>
      </c>
      <c r="W1477" s="1">
        <v>35000000</v>
      </c>
      <c r="X1477" s="1">
        <v>2012</v>
      </c>
      <c r="Y1477" s="1">
        <v>1000</v>
      </c>
      <c r="Z1477" s="1">
        <v>6.5</v>
      </c>
      <c r="AA1477" s="1">
        <v>2.35</v>
      </c>
      <c r="AB1477" s="1">
        <v>20000</v>
      </c>
    </row>
    <row r="1478" spans="1:28" x14ac:dyDescent="0.2">
      <c r="A1478" s="1" t="s">
        <v>28</v>
      </c>
      <c r="B1478" s="1" t="s">
        <v>6243</v>
      </c>
      <c r="C1478" s="1">
        <v>155</v>
      </c>
      <c r="D1478" s="1">
        <v>87</v>
      </c>
      <c r="E1478" s="1">
        <v>98</v>
      </c>
      <c r="F1478" s="1">
        <v>253</v>
      </c>
      <c r="G1478" s="1" t="s">
        <v>7586</v>
      </c>
      <c r="H1478" s="1">
        <v>472</v>
      </c>
      <c r="I1478" s="1">
        <v>34507079</v>
      </c>
      <c r="J1478" s="1" t="s">
        <v>1751</v>
      </c>
      <c r="K1478" s="1" t="s">
        <v>7587</v>
      </c>
      <c r="L1478" s="1" t="s">
        <v>7588</v>
      </c>
      <c r="M1478" s="1">
        <v>34948</v>
      </c>
      <c r="N1478" s="1">
        <v>1679</v>
      </c>
      <c r="O1478" s="1" t="s">
        <v>7589</v>
      </c>
      <c r="P1478" s="1">
        <v>2</v>
      </c>
      <c r="Q1478" s="1" t="s">
        <v>7590</v>
      </c>
      <c r="R1478" s="2" t="s">
        <v>7591</v>
      </c>
      <c r="S1478" s="1">
        <v>118</v>
      </c>
      <c r="T1478" s="1" t="s">
        <v>37</v>
      </c>
      <c r="U1478" s="1" t="s">
        <v>38</v>
      </c>
      <c r="V1478" s="1" t="s">
        <v>39</v>
      </c>
      <c r="W1478" s="1">
        <v>35000000</v>
      </c>
      <c r="X1478" s="1">
        <v>2015</v>
      </c>
      <c r="Y1478" s="1">
        <v>328</v>
      </c>
      <c r="Z1478" s="1">
        <v>5.0999999999999996</v>
      </c>
      <c r="AA1478" s="1">
        <v>2.35</v>
      </c>
      <c r="AB1478" s="1">
        <v>0</v>
      </c>
    </row>
    <row r="1479" spans="1:28" x14ac:dyDescent="0.2">
      <c r="A1479" s="1" t="s">
        <v>28</v>
      </c>
      <c r="B1479" s="1" t="s">
        <v>4772</v>
      </c>
      <c r="C1479" s="1">
        <v>105</v>
      </c>
      <c r="D1479" s="1">
        <v>125</v>
      </c>
      <c r="E1479" s="1">
        <v>159</v>
      </c>
      <c r="F1479" s="1">
        <v>39</v>
      </c>
      <c r="G1479" s="1" t="s">
        <v>7592</v>
      </c>
      <c r="H1479" s="1">
        <v>3000</v>
      </c>
      <c r="I1479" s="1">
        <v>18306166</v>
      </c>
      <c r="J1479" s="1" t="s">
        <v>1220</v>
      </c>
      <c r="K1479" s="1" t="s">
        <v>655</v>
      </c>
      <c r="L1479" s="1" t="s">
        <v>7593</v>
      </c>
      <c r="M1479" s="1">
        <v>28130</v>
      </c>
      <c r="N1479" s="1">
        <v>3142</v>
      </c>
      <c r="O1479" s="1" t="s">
        <v>7594</v>
      </c>
      <c r="P1479" s="1">
        <v>2</v>
      </c>
      <c r="Q1479" s="1" t="s">
        <v>7595</v>
      </c>
      <c r="R1479" s="2" t="s">
        <v>7596</v>
      </c>
      <c r="S1479" s="1">
        <v>215</v>
      </c>
      <c r="T1479" s="1" t="s">
        <v>37</v>
      </c>
      <c r="U1479" s="1" t="s">
        <v>56</v>
      </c>
      <c r="V1479" s="1" t="s">
        <v>39</v>
      </c>
      <c r="W1479" s="1">
        <v>35000000</v>
      </c>
      <c r="X1479" s="1">
        <v>2002</v>
      </c>
      <c r="Y1479" s="1">
        <v>61</v>
      </c>
      <c r="Z1479" s="1">
        <v>6.5</v>
      </c>
      <c r="AA1479" s="1">
        <v>2.35</v>
      </c>
      <c r="AB1479" s="1">
        <v>0</v>
      </c>
    </row>
    <row r="1480" spans="1:28" x14ac:dyDescent="0.2">
      <c r="A1480" s="1" t="s">
        <v>28</v>
      </c>
      <c r="B1480" s="1" t="s">
        <v>3777</v>
      </c>
      <c r="C1480" s="1">
        <v>224</v>
      </c>
      <c r="D1480" s="1">
        <v>118</v>
      </c>
      <c r="E1480" s="1">
        <v>138</v>
      </c>
      <c r="F1480" s="1">
        <v>458</v>
      </c>
      <c r="G1480" s="1" t="s">
        <v>378</v>
      </c>
      <c r="H1480" s="1">
        <v>26000</v>
      </c>
      <c r="I1480" s="1">
        <v>17609982</v>
      </c>
      <c r="J1480" s="1" t="s">
        <v>1605</v>
      </c>
      <c r="K1480" s="1" t="s">
        <v>334</v>
      </c>
      <c r="L1480" s="1" t="s">
        <v>7597</v>
      </c>
      <c r="M1480" s="1">
        <v>90046</v>
      </c>
      <c r="N1480" s="1">
        <v>28479</v>
      </c>
      <c r="O1480" s="1" t="s">
        <v>7598</v>
      </c>
      <c r="P1480" s="1">
        <v>0</v>
      </c>
      <c r="Q1480" s="1" t="s">
        <v>7599</v>
      </c>
      <c r="R1480" s="2" t="s">
        <v>7600</v>
      </c>
      <c r="S1480" s="1">
        <v>141</v>
      </c>
      <c r="T1480" s="1" t="s">
        <v>37</v>
      </c>
      <c r="U1480" s="1" t="s">
        <v>38</v>
      </c>
      <c r="V1480" s="1" t="s">
        <v>584</v>
      </c>
      <c r="W1480" s="1">
        <v>35000000</v>
      </c>
      <c r="X1480" s="1">
        <v>2013</v>
      </c>
      <c r="Y1480" s="1">
        <v>968</v>
      </c>
      <c r="Z1480" s="1">
        <v>6.2</v>
      </c>
      <c r="AA1480" s="1">
        <v>2.35</v>
      </c>
      <c r="AB1480" s="1">
        <v>17000</v>
      </c>
    </row>
    <row r="1481" spans="1:28" x14ac:dyDescent="0.2">
      <c r="A1481" s="1" t="s">
        <v>28</v>
      </c>
      <c r="B1481" s="1" t="s">
        <v>5203</v>
      </c>
      <c r="C1481" s="1">
        <v>129</v>
      </c>
      <c r="D1481" s="1">
        <v>98</v>
      </c>
      <c r="E1481" s="1">
        <v>12</v>
      </c>
      <c r="F1481" s="1">
        <v>663</v>
      </c>
      <c r="G1481" s="1" t="s">
        <v>249</v>
      </c>
      <c r="H1481" s="1">
        <v>4000</v>
      </c>
      <c r="I1481" s="1">
        <v>16831505</v>
      </c>
      <c r="J1481" s="1" t="s">
        <v>3897</v>
      </c>
      <c r="K1481" s="1" t="s">
        <v>83</v>
      </c>
      <c r="L1481" s="1" t="s">
        <v>7601</v>
      </c>
      <c r="M1481" s="1">
        <v>51842</v>
      </c>
      <c r="N1481" s="1">
        <v>9330</v>
      </c>
      <c r="O1481" s="1" t="s">
        <v>7602</v>
      </c>
      <c r="P1481" s="1">
        <v>1</v>
      </c>
      <c r="Q1481" s="1" t="s">
        <v>7603</v>
      </c>
      <c r="R1481" s="2" t="s">
        <v>7604</v>
      </c>
      <c r="S1481" s="1">
        <v>173</v>
      </c>
      <c r="T1481" s="1" t="s">
        <v>37</v>
      </c>
      <c r="U1481" s="1" t="s">
        <v>56</v>
      </c>
      <c r="V1481" s="1" t="s">
        <v>39</v>
      </c>
      <c r="W1481" s="1">
        <v>31000000</v>
      </c>
      <c r="X1481" s="1">
        <v>2004</v>
      </c>
      <c r="Y1481" s="1">
        <v>4000</v>
      </c>
      <c r="Z1481" s="1">
        <v>6.3</v>
      </c>
      <c r="AA1481" s="1">
        <v>2.35</v>
      </c>
      <c r="AB1481" s="1">
        <v>0</v>
      </c>
    </row>
    <row r="1482" spans="1:28" x14ac:dyDescent="0.2">
      <c r="A1482" s="1" t="s">
        <v>28</v>
      </c>
      <c r="B1482" s="1" t="s">
        <v>6062</v>
      </c>
      <c r="C1482" s="1">
        <v>101</v>
      </c>
      <c r="D1482" s="1">
        <v>92</v>
      </c>
      <c r="E1482" s="1">
        <v>16</v>
      </c>
      <c r="F1482" s="1">
        <v>734</v>
      </c>
      <c r="G1482" s="1" t="s">
        <v>7605</v>
      </c>
      <c r="H1482" s="1">
        <v>3000</v>
      </c>
      <c r="I1482" s="1">
        <v>17596256</v>
      </c>
      <c r="J1482" s="1" t="s">
        <v>3056</v>
      </c>
      <c r="K1482" s="1" t="s">
        <v>499</v>
      </c>
      <c r="L1482" s="1" t="s">
        <v>7606</v>
      </c>
      <c r="M1482" s="1">
        <v>12399</v>
      </c>
      <c r="N1482" s="1">
        <v>6327</v>
      </c>
      <c r="O1482" s="1" t="s">
        <v>7607</v>
      </c>
      <c r="P1482" s="1">
        <v>1</v>
      </c>
      <c r="Q1482" s="1" t="s">
        <v>7608</v>
      </c>
      <c r="R1482" s="2" t="s">
        <v>7609</v>
      </c>
      <c r="S1482" s="1">
        <v>84</v>
      </c>
      <c r="T1482" s="1" t="s">
        <v>37</v>
      </c>
      <c r="U1482" s="1" t="s">
        <v>38</v>
      </c>
      <c r="V1482" s="1" t="s">
        <v>94</v>
      </c>
      <c r="W1482" s="1">
        <v>35000000</v>
      </c>
      <c r="X1482" s="1">
        <v>2010</v>
      </c>
      <c r="Y1482" s="1">
        <v>1000</v>
      </c>
      <c r="Z1482" s="1">
        <v>3.8</v>
      </c>
      <c r="AA1482" s="1">
        <v>1.85</v>
      </c>
      <c r="AB1482" s="1">
        <v>0</v>
      </c>
    </row>
    <row r="1483" spans="1:28" x14ac:dyDescent="0.2">
      <c r="A1483" s="1" t="s">
        <v>28</v>
      </c>
      <c r="B1483" s="1" t="s">
        <v>7610</v>
      </c>
      <c r="C1483" s="1">
        <v>145</v>
      </c>
      <c r="D1483" s="1">
        <v>93</v>
      </c>
      <c r="E1483" s="1">
        <v>0</v>
      </c>
      <c r="F1483" s="1">
        <v>174</v>
      </c>
      <c r="G1483" s="1" t="s">
        <v>7611</v>
      </c>
      <c r="H1483" s="1">
        <v>465</v>
      </c>
      <c r="J1483" s="1" t="s">
        <v>4176</v>
      </c>
      <c r="K1483" s="1" t="s">
        <v>3690</v>
      </c>
      <c r="L1483" s="1" t="s">
        <v>7612</v>
      </c>
      <c r="M1483" s="1">
        <v>11482</v>
      </c>
      <c r="N1483" s="1">
        <v>1361</v>
      </c>
      <c r="O1483" s="1" t="s">
        <v>7613</v>
      </c>
      <c r="P1483" s="1">
        <v>1</v>
      </c>
      <c r="Q1483" s="1" t="s">
        <v>7614</v>
      </c>
      <c r="R1483" s="2" t="s">
        <v>7615</v>
      </c>
      <c r="S1483" s="1">
        <v>82</v>
      </c>
      <c r="T1483" s="1" t="s">
        <v>37</v>
      </c>
      <c r="U1483" s="1" t="s">
        <v>369</v>
      </c>
      <c r="V1483" s="1" t="s">
        <v>584</v>
      </c>
      <c r="W1483" s="1">
        <v>30000000</v>
      </c>
      <c r="X1483" s="1">
        <v>2012</v>
      </c>
      <c r="Y1483" s="1">
        <v>351</v>
      </c>
      <c r="Z1483" s="1">
        <v>5.2</v>
      </c>
      <c r="AA1483" s="1">
        <v>1.85</v>
      </c>
      <c r="AB1483" s="1">
        <v>0</v>
      </c>
    </row>
    <row r="1484" spans="1:28" x14ac:dyDescent="0.2">
      <c r="A1484" s="1" t="s">
        <v>28</v>
      </c>
      <c r="B1484" s="1" t="s">
        <v>7616</v>
      </c>
      <c r="C1484" s="1">
        <v>57</v>
      </c>
      <c r="D1484" s="1">
        <v>116</v>
      </c>
      <c r="E1484" s="1">
        <v>170</v>
      </c>
      <c r="F1484" s="1">
        <v>136</v>
      </c>
      <c r="G1484" s="1" t="s">
        <v>2235</v>
      </c>
      <c r="H1484" s="1">
        <v>14000</v>
      </c>
      <c r="J1484" s="1" t="s">
        <v>42</v>
      </c>
      <c r="K1484" s="1" t="s">
        <v>227</v>
      </c>
      <c r="L1484" s="1" t="s">
        <v>7617</v>
      </c>
      <c r="M1484" s="1">
        <v>23351</v>
      </c>
      <c r="N1484" s="1">
        <v>14744</v>
      </c>
      <c r="O1484" s="1" t="s">
        <v>7618</v>
      </c>
      <c r="P1484" s="1">
        <v>1</v>
      </c>
      <c r="Q1484" s="1" t="s">
        <v>7619</v>
      </c>
      <c r="R1484" s="2" t="s">
        <v>7620</v>
      </c>
      <c r="S1484" s="1">
        <v>178</v>
      </c>
      <c r="T1484" s="1" t="s">
        <v>37</v>
      </c>
      <c r="U1484" s="1" t="s">
        <v>56</v>
      </c>
      <c r="V1484" s="1" t="s">
        <v>94</v>
      </c>
      <c r="W1484" s="1">
        <v>27000000</v>
      </c>
      <c r="X1484" s="1">
        <v>1983</v>
      </c>
      <c r="Y1484" s="1">
        <v>192</v>
      </c>
      <c r="Z1484" s="1">
        <v>6</v>
      </c>
      <c r="AA1484" s="1">
        <v>2.35</v>
      </c>
      <c r="AB1484" s="1">
        <v>0</v>
      </c>
    </row>
    <row r="1485" spans="1:28" x14ac:dyDescent="0.2">
      <c r="A1485" s="1" t="s">
        <v>28</v>
      </c>
      <c r="B1485" s="1" t="s">
        <v>4040</v>
      </c>
      <c r="C1485" s="1">
        <v>227</v>
      </c>
      <c r="D1485" s="1">
        <v>92</v>
      </c>
      <c r="E1485" s="1">
        <v>0</v>
      </c>
      <c r="F1485" s="1">
        <v>10000</v>
      </c>
      <c r="G1485" s="1" t="s">
        <v>522</v>
      </c>
      <c r="H1485" s="1">
        <v>11000</v>
      </c>
      <c r="I1485" s="1">
        <v>14998070</v>
      </c>
      <c r="J1485" s="1" t="s">
        <v>7621</v>
      </c>
      <c r="K1485" s="1" t="s">
        <v>2376</v>
      </c>
      <c r="L1485" s="1" t="s">
        <v>7622</v>
      </c>
      <c r="M1485" s="1">
        <v>41170</v>
      </c>
      <c r="N1485" s="1">
        <v>32875</v>
      </c>
      <c r="O1485" s="1" t="s">
        <v>180</v>
      </c>
      <c r="P1485" s="1">
        <v>3</v>
      </c>
      <c r="Q1485" s="1" t="s">
        <v>7623</v>
      </c>
      <c r="R1485" s="2" t="s">
        <v>7624</v>
      </c>
      <c r="S1485" s="1">
        <v>298</v>
      </c>
      <c r="T1485" s="1" t="s">
        <v>37</v>
      </c>
      <c r="U1485" s="1" t="s">
        <v>38</v>
      </c>
      <c r="V1485" s="1" t="s">
        <v>584</v>
      </c>
      <c r="W1485" s="1">
        <v>35000000</v>
      </c>
      <c r="X1485" s="1">
        <v>2007</v>
      </c>
      <c r="Y1485" s="1">
        <v>10000</v>
      </c>
      <c r="Z1485" s="1">
        <v>6.2</v>
      </c>
      <c r="AA1485" s="1">
        <v>2.35</v>
      </c>
      <c r="AB1485" s="1">
        <v>0</v>
      </c>
    </row>
    <row r="1486" spans="1:28" x14ac:dyDescent="0.2">
      <c r="A1486" s="1" t="s">
        <v>28</v>
      </c>
      <c r="B1486" s="1" t="s">
        <v>2276</v>
      </c>
      <c r="C1486" s="1">
        <v>13</v>
      </c>
      <c r="D1486" s="1">
        <v>115</v>
      </c>
      <c r="E1486" s="1">
        <v>468</v>
      </c>
      <c r="F1486" s="1">
        <v>150</v>
      </c>
      <c r="G1486" s="1" t="s">
        <v>7625</v>
      </c>
      <c r="H1486" s="1">
        <v>605</v>
      </c>
      <c r="I1486" s="1">
        <v>14587732</v>
      </c>
      <c r="J1486" s="1" t="s">
        <v>1909</v>
      </c>
      <c r="K1486" s="1" t="s">
        <v>7626</v>
      </c>
      <c r="L1486" s="1" t="s">
        <v>7627</v>
      </c>
      <c r="M1486" s="1">
        <v>4795</v>
      </c>
      <c r="N1486" s="1">
        <v>1290</v>
      </c>
      <c r="O1486" s="1" t="s">
        <v>7628</v>
      </c>
      <c r="P1486" s="1">
        <v>3</v>
      </c>
      <c r="Q1486" s="1" t="s">
        <v>7629</v>
      </c>
      <c r="R1486" s="2" t="s">
        <v>7630</v>
      </c>
      <c r="S1486" s="1">
        <v>39</v>
      </c>
      <c r="T1486" s="1" t="s">
        <v>37</v>
      </c>
      <c r="U1486" s="1" t="s">
        <v>38</v>
      </c>
      <c r="V1486" s="1" t="s">
        <v>39</v>
      </c>
      <c r="W1486" s="1">
        <v>35000000</v>
      </c>
      <c r="X1486" s="1">
        <v>1991</v>
      </c>
      <c r="Y1486" s="1">
        <v>367</v>
      </c>
      <c r="Z1486" s="1">
        <v>5.7</v>
      </c>
      <c r="AA1486" s="1">
        <v>2.35</v>
      </c>
      <c r="AB1486" s="1">
        <v>452</v>
      </c>
    </row>
    <row r="1487" spans="1:28" x14ac:dyDescent="0.2">
      <c r="A1487" s="1" t="s">
        <v>28</v>
      </c>
      <c r="B1487" s="1" t="s">
        <v>6572</v>
      </c>
      <c r="C1487" s="1">
        <v>171</v>
      </c>
      <c r="D1487" s="1">
        <v>120</v>
      </c>
      <c r="E1487" s="1">
        <v>52</v>
      </c>
      <c r="F1487" s="1">
        <v>134</v>
      </c>
      <c r="G1487" s="1" t="s">
        <v>6574</v>
      </c>
      <c r="H1487" s="1">
        <v>553</v>
      </c>
      <c r="I1487" s="1">
        <v>18317151</v>
      </c>
      <c r="J1487" s="1" t="s">
        <v>6418</v>
      </c>
      <c r="K1487" s="1" t="s">
        <v>2939</v>
      </c>
      <c r="L1487" s="1" t="s">
        <v>7631</v>
      </c>
      <c r="M1487" s="1">
        <v>55630</v>
      </c>
      <c r="N1487" s="1">
        <v>1082</v>
      </c>
      <c r="O1487" s="1" t="s">
        <v>4956</v>
      </c>
      <c r="P1487" s="1">
        <v>1</v>
      </c>
      <c r="Q1487" s="1" t="s">
        <v>7632</v>
      </c>
      <c r="R1487" s="2" t="s">
        <v>7633</v>
      </c>
      <c r="S1487" s="1">
        <v>200</v>
      </c>
      <c r="T1487" s="1" t="s">
        <v>37</v>
      </c>
      <c r="U1487" s="1" t="s">
        <v>38</v>
      </c>
      <c r="V1487" s="1" t="s">
        <v>584</v>
      </c>
      <c r="W1487" s="1">
        <v>35000000</v>
      </c>
      <c r="X1487" s="1">
        <v>2007</v>
      </c>
      <c r="Y1487" s="1">
        <v>214</v>
      </c>
      <c r="Z1487" s="1">
        <v>6.7</v>
      </c>
      <c r="AA1487" s="1">
        <v>2.35</v>
      </c>
      <c r="AB1487" s="1">
        <v>0</v>
      </c>
    </row>
    <row r="1488" spans="1:28" x14ac:dyDescent="0.2">
      <c r="A1488" s="1" t="s">
        <v>28</v>
      </c>
      <c r="B1488" s="1" t="s">
        <v>7634</v>
      </c>
      <c r="C1488" s="1">
        <v>119</v>
      </c>
      <c r="D1488" s="1">
        <v>111</v>
      </c>
      <c r="E1488" s="1">
        <v>529</v>
      </c>
      <c r="F1488" s="1">
        <v>505</v>
      </c>
      <c r="G1488" s="1" t="s">
        <v>1318</v>
      </c>
      <c r="H1488" s="1">
        <v>18000</v>
      </c>
      <c r="I1488" s="1">
        <v>11405825</v>
      </c>
      <c r="J1488" s="1" t="s">
        <v>3408</v>
      </c>
      <c r="K1488" s="1" t="s">
        <v>119</v>
      </c>
      <c r="L1488" s="1" t="s">
        <v>7635</v>
      </c>
      <c r="M1488" s="1">
        <v>28542</v>
      </c>
      <c r="N1488" s="1">
        <v>19805</v>
      </c>
      <c r="O1488" s="1" t="s">
        <v>7636</v>
      </c>
      <c r="P1488" s="1">
        <v>3</v>
      </c>
      <c r="Q1488" s="1" t="s">
        <v>7637</v>
      </c>
      <c r="R1488" s="2" t="s">
        <v>7638</v>
      </c>
      <c r="S1488" s="1">
        <v>208</v>
      </c>
      <c r="T1488" s="1" t="s">
        <v>37</v>
      </c>
      <c r="U1488" s="1" t="s">
        <v>38</v>
      </c>
      <c r="V1488" s="1" t="s">
        <v>584</v>
      </c>
      <c r="W1488" s="1">
        <v>35000000</v>
      </c>
      <c r="X1488" s="1">
        <v>2001</v>
      </c>
      <c r="Y1488" s="1">
        <v>826</v>
      </c>
      <c r="Z1488" s="1">
        <v>6.8</v>
      </c>
      <c r="AA1488" s="1">
        <v>2.35</v>
      </c>
      <c r="AB1488" s="1">
        <v>0</v>
      </c>
    </row>
    <row r="1489" spans="1:28" x14ac:dyDescent="0.2">
      <c r="A1489" s="1" t="s">
        <v>28</v>
      </c>
      <c r="B1489" s="1" t="s">
        <v>2655</v>
      </c>
      <c r="C1489" s="1">
        <v>44</v>
      </c>
      <c r="D1489" s="1">
        <v>94</v>
      </c>
      <c r="E1489" s="1">
        <v>10</v>
      </c>
      <c r="F1489" s="1">
        <v>141</v>
      </c>
      <c r="G1489" s="1" t="s">
        <v>1305</v>
      </c>
      <c r="H1489" s="1">
        <v>694</v>
      </c>
      <c r="I1489" s="1">
        <v>13264986</v>
      </c>
      <c r="J1489" s="1" t="s">
        <v>7639</v>
      </c>
      <c r="K1489" s="1" t="s">
        <v>5423</v>
      </c>
      <c r="L1489" s="1" t="s">
        <v>7640</v>
      </c>
      <c r="M1489" s="1">
        <v>12077</v>
      </c>
      <c r="N1489" s="1">
        <v>1668</v>
      </c>
      <c r="O1489" s="1" t="s">
        <v>2089</v>
      </c>
      <c r="P1489" s="1">
        <v>2</v>
      </c>
      <c r="Q1489" s="1" t="s">
        <v>7641</v>
      </c>
      <c r="R1489" s="2" t="s">
        <v>7642</v>
      </c>
      <c r="S1489" s="1">
        <v>162</v>
      </c>
      <c r="T1489" s="1" t="s">
        <v>37</v>
      </c>
      <c r="U1489" s="1" t="s">
        <v>38</v>
      </c>
      <c r="V1489" s="1" t="s">
        <v>39</v>
      </c>
      <c r="W1489" s="1">
        <v>35000000</v>
      </c>
      <c r="X1489" s="1">
        <v>2001</v>
      </c>
      <c r="Y1489" s="1">
        <v>605</v>
      </c>
      <c r="Z1489" s="1">
        <v>6</v>
      </c>
      <c r="AA1489" s="1">
        <v>1.85</v>
      </c>
      <c r="AB1489" s="1">
        <v>433</v>
      </c>
    </row>
    <row r="1490" spans="1:28" x14ac:dyDescent="0.2">
      <c r="A1490" s="1" t="s">
        <v>28</v>
      </c>
      <c r="B1490" s="1" t="s">
        <v>7643</v>
      </c>
      <c r="C1490" s="1">
        <v>188</v>
      </c>
      <c r="D1490" s="1">
        <v>100</v>
      </c>
      <c r="E1490" s="1">
        <v>212</v>
      </c>
      <c r="F1490" s="1">
        <v>919</v>
      </c>
      <c r="G1490" s="1" t="s">
        <v>392</v>
      </c>
      <c r="H1490" s="1">
        <v>2000</v>
      </c>
      <c r="I1490" s="1">
        <v>10991381</v>
      </c>
      <c r="J1490" s="1" t="s">
        <v>6112</v>
      </c>
      <c r="K1490" s="1" t="s">
        <v>7644</v>
      </c>
      <c r="L1490" s="1" t="s">
        <v>7645</v>
      </c>
      <c r="M1490" s="1">
        <v>44931</v>
      </c>
      <c r="N1490" s="1">
        <v>5890</v>
      </c>
      <c r="O1490" s="1" t="s">
        <v>205</v>
      </c>
      <c r="P1490" s="1">
        <v>1</v>
      </c>
      <c r="Q1490" s="1" t="s">
        <v>7646</v>
      </c>
      <c r="R1490" s="2" t="s">
        <v>7647</v>
      </c>
      <c r="S1490" s="1">
        <v>100</v>
      </c>
      <c r="T1490" s="1" t="s">
        <v>37</v>
      </c>
      <c r="U1490" s="1" t="s">
        <v>56</v>
      </c>
      <c r="V1490" s="1" t="s">
        <v>94</v>
      </c>
      <c r="W1490" s="1">
        <v>35000000</v>
      </c>
      <c r="X1490" s="1">
        <v>2009</v>
      </c>
      <c r="Y1490" s="1">
        <v>1000</v>
      </c>
      <c r="Z1490" s="1">
        <v>7.3</v>
      </c>
      <c r="AA1490" s="1">
        <v>2.35</v>
      </c>
      <c r="AB1490" s="1">
        <v>0</v>
      </c>
    </row>
    <row r="1491" spans="1:28" x14ac:dyDescent="0.2">
      <c r="A1491" s="1" t="s">
        <v>28</v>
      </c>
      <c r="B1491" s="1" t="s">
        <v>1686</v>
      </c>
      <c r="C1491" s="1">
        <v>166</v>
      </c>
      <c r="D1491" s="1">
        <v>101</v>
      </c>
      <c r="E1491" s="1">
        <v>57</v>
      </c>
      <c r="F1491" s="1">
        <v>230</v>
      </c>
      <c r="G1491" s="1" t="s">
        <v>7648</v>
      </c>
      <c r="H1491" s="1">
        <v>1000</v>
      </c>
      <c r="I1491" s="1">
        <v>10268846</v>
      </c>
      <c r="J1491" s="1" t="s">
        <v>1198</v>
      </c>
      <c r="K1491" s="1" t="s">
        <v>2200</v>
      </c>
      <c r="L1491" s="1" t="s">
        <v>7649</v>
      </c>
      <c r="M1491" s="1">
        <v>31918</v>
      </c>
      <c r="N1491" s="1">
        <v>1947</v>
      </c>
      <c r="O1491" s="1" t="s">
        <v>7650</v>
      </c>
      <c r="P1491" s="1">
        <v>1</v>
      </c>
      <c r="Q1491" s="1" t="s">
        <v>7651</v>
      </c>
      <c r="R1491" s="2" t="s">
        <v>7652</v>
      </c>
      <c r="S1491" s="1">
        <v>142</v>
      </c>
      <c r="T1491" s="1" t="s">
        <v>37</v>
      </c>
      <c r="U1491" s="1" t="s">
        <v>38</v>
      </c>
      <c r="V1491" s="1" t="s">
        <v>584</v>
      </c>
      <c r="W1491" s="1">
        <v>35000000</v>
      </c>
      <c r="X1491" s="1">
        <v>2009</v>
      </c>
      <c r="Y1491" s="1">
        <v>603</v>
      </c>
      <c r="Z1491" s="1">
        <v>5.5</v>
      </c>
      <c r="AA1491" s="1">
        <v>2.35</v>
      </c>
      <c r="AB1491" s="1">
        <v>0</v>
      </c>
    </row>
    <row r="1492" spans="1:28" x14ac:dyDescent="0.2">
      <c r="A1492" s="1" t="s">
        <v>28</v>
      </c>
      <c r="B1492" s="1" t="s">
        <v>4944</v>
      </c>
      <c r="C1492" s="1">
        <v>584</v>
      </c>
      <c r="D1492" s="1">
        <v>139</v>
      </c>
      <c r="E1492" s="1">
        <v>0</v>
      </c>
      <c r="F1492" s="1">
        <v>687</v>
      </c>
      <c r="G1492" s="1" t="s">
        <v>459</v>
      </c>
      <c r="H1492" s="1">
        <v>11000</v>
      </c>
      <c r="I1492" s="1">
        <v>13303319</v>
      </c>
      <c r="J1492" s="1" t="s">
        <v>5323</v>
      </c>
      <c r="K1492" s="1" t="s">
        <v>339</v>
      </c>
      <c r="L1492" s="1" t="s">
        <v>7653</v>
      </c>
      <c r="M1492" s="1">
        <v>136367</v>
      </c>
      <c r="N1492" s="1">
        <v>13021</v>
      </c>
      <c r="O1492" s="1" t="s">
        <v>769</v>
      </c>
      <c r="P1492" s="1">
        <v>0</v>
      </c>
      <c r="Q1492" s="1" t="s">
        <v>7654</v>
      </c>
      <c r="R1492" s="2" t="s">
        <v>7655</v>
      </c>
      <c r="S1492" s="1">
        <v>975</v>
      </c>
      <c r="T1492" s="1" t="s">
        <v>37</v>
      </c>
      <c r="U1492" s="1" t="s">
        <v>38</v>
      </c>
      <c r="V1492" s="1" t="s">
        <v>39</v>
      </c>
      <c r="W1492" s="1">
        <v>32000000</v>
      </c>
      <c r="X1492" s="1">
        <v>2011</v>
      </c>
      <c r="Y1492" s="1">
        <v>1000</v>
      </c>
      <c r="Z1492" s="1">
        <v>6.7</v>
      </c>
      <c r="AA1492" s="1">
        <v>1.85</v>
      </c>
      <c r="AB1492" s="1">
        <v>39000</v>
      </c>
    </row>
    <row r="1493" spans="1:28" x14ac:dyDescent="0.2">
      <c r="A1493" s="1" t="s">
        <v>28</v>
      </c>
      <c r="B1493" s="1" t="s">
        <v>7656</v>
      </c>
      <c r="C1493" s="1">
        <v>67</v>
      </c>
      <c r="D1493" s="1">
        <v>91</v>
      </c>
      <c r="E1493" s="1">
        <v>85</v>
      </c>
      <c r="F1493" s="1">
        <v>105</v>
      </c>
      <c r="G1493" s="1" t="s">
        <v>7657</v>
      </c>
      <c r="H1493" s="1">
        <v>635</v>
      </c>
      <c r="I1493" s="1">
        <v>10076136</v>
      </c>
      <c r="J1493" s="1" t="s">
        <v>1732</v>
      </c>
      <c r="K1493" s="1" t="s">
        <v>7658</v>
      </c>
      <c r="L1493" s="1" t="s">
        <v>7659</v>
      </c>
      <c r="M1493" s="1">
        <v>11512</v>
      </c>
      <c r="N1493" s="1">
        <v>1352</v>
      </c>
      <c r="O1493" s="1" t="s">
        <v>7660</v>
      </c>
      <c r="P1493" s="1">
        <v>0</v>
      </c>
      <c r="Q1493" s="1" t="s">
        <v>7661</v>
      </c>
      <c r="R1493" s="2" t="s">
        <v>7662</v>
      </c>
      <c r="S1493" s="1">
        <v>141</v>
      </c>
      <c r="T1493" s="1" t="s">
        <v>37</v>
      </c>
      <c r="U1493" s="1" t="s">
        <v>7663</v>
      </c>
      <c r="V1493" s="1" t="s">
        <v>584</v>
      </c>
      <c r="W1493" s="1">
        <v>35000000</v>
      </c>
      <c r="X1493" s="1">
        <v>1998</v>
      </c>
      <c r="Y1493" s="1">
        <v>316</v>
      </c>
      <c r="Z1493" s="1">
        <v>4.8</v>
      </c>
      <c r="AA1493" s="1">
        <v>2.35</v>
      </c>
      <c r="AB1493" s="1">
        <v>471</v>
      </c>
    </row>
    <row r="1494" spans="1:28" x14ac:dyDescent="0.2">
      <c r="A1494" s="1" t="s">
        <v>28</v>
      </c>
      <c r="B1494" s="1" t="s">
        <v>506</v>
      </c>
      <c r="C1494" s="1">
        <v>233</v>
      </c>
      <c r="D1494" s="1">
        <v>109</v>
      </c>
      <c r="E1494" s="1">
        <v>453</v>
      </c>
      <c r="F1494" s="1">
        <v>120</v>
      </c>
      <c r="G1494" s="1" t="s">
        <v>4248</v>
      </c>
      <c r="H1494" s="1">
        <v>1000</v>
      </c>
      <c r="I1494" s="1">
        <v>10499968</v>
      </c>
      <c r="J1494" s="1" t="s">
        <v>463</v>
      </c>
      <c r="K1494" s="1" t="s">
        <v>343</v>
      </c>
      <c r="L1494" s="1" t="s">
        <v>7664</v>
      </c>
      <c r="M1494" s="1">
        <v>47498</v>
      </c>
      <c r="N1494" s="1">
        <v>1458</v>
      </c>
      <c r="O1494" s="1" t="s">
        <v>7665</v>
      </c>
      <c r="P1494" s="1">
        <v>3</v>
      </c>
      <c r="Q1494" s="1" t="s">
        <v>7666</v>
      </c>
      <c r="R1494" s="2" t="s">
        <v>7667</v>
      </c>
      <c r="S1494" s="1">
        <v>212</v>
      </c>
      <c r="T1494" s="1" t="s">
        <v>37</v>
      </c>
      <c r="U1494" s="1" t="s">
        <v>38</v>
      </c>
      <c r="V1494" s="1" t="s">
        <v>584</v>
      </c>
      <c r="W1494" s="1">
        <v>35000000</v>
      </c>
      <c r="X1494" s="1">
        <v>2014</v>
      </c>
      <c r="Y1494" s="1">
        <v>206</v>
      </c>
      <c r="Z1494" s="1">
        <v>5.7</v>
      </c>
      <c r="AA1494" s="1">
        <v>1.85</v>
      </c>
      <c r="AB1494" s="1">
        <v>10000</v>
      </c>
    </row>
    <row r="1495" spans="1:28" x14ac:dyDescent="0.2">
      <c r="A1495" s="1" t="s">
        <v>28</v>
      </c>
      <c r="B1495" s="1" t="s">
        <v>5080</v>
      </c>
      <c r="C1495" s="1">
        <v>112</v>
      </c>
      <c r="D1495" s="1">
        <v>102</v>
      </c>
      <c r="E1495" s="1">
        <v>241</v>
      </c>
      <c r="F1495" s="1">
        <v>127</v>
      </c>
      <c r="G1495" s="1" t="s">
        <v>189</v>
      </c>
      <c r="H1495" s="1">
        <v>13000</v>
      </c>
      <c r="I1495" s="1">
        <v>7659747</v>
      </c>
      <c r="J1495" s="1" t="s">
        <v>1155</v>
      </c>
      <c r="K1495" s="1" t="s">
        <v>462</v>
      </c>
      <c r="L1495" s="1" t="s">
        <v>7668</v>
      </c>
      <c r="M1495" s="1">
        <v>14962</v>
      </c>
      <c r="N1495" s="1">
        <v>14165</v>
      </c>
      <c r="O1495" s="1" t="s">
        <v>7669</v>
      </c>
      <c r="P1495" s="1">
        <v>1</v>
      </c>
      <c r="Q1495" s="1" t="s">
        <v>7670</v>
      </c>
      <c r="R1495" s="2" t="s">
        <v>7671</v>
      </c>
      <c r="S1495" s="1">
        <v>204</v>
      </c>
      <c r="T1495" s="1" t="s">
        <v>37</v>
      </c>
      <c r="U1495" s="1" t="s">
        <v>38</v>
      </c>
      <c r="V1495" s="1" t="s">
        <v>584</v>
      </c>
      <c r="W1495" s="1">
        <v>38000000</v>
      </c>
      <c r="X1495" s="1">
        <v>2003</v>
      </c>
      <c r="Y1495" s="1">
        <v>891</v>
      </c>
      <c r="Z1495" s="1">
        <v>5.0999999999999996</v>
      </c>
      <c r="AA1495" s="1">
        <v>1.85</v>
      </c>
      <c r="AB1495" s="1">
        <v>704</v>
      </c>
    </row>
    <row r="1496" spans="1:28" x14ac:dyDescent="0.2">
      <c r="A1496" s="1" t="s">
        <v>28</v>
      </c>
      <c r="B1496" s="1" t="s">
        <v>7672</v>
      </c>
      <c r="C1496" s="1">
        <v>151</v>
      </c>
      <c r="D1496" s="1">
        <v>103</v>
      </c>
      <c r="E1496" s="1">
        <v>189</v>
      </c>
      <c r="F1496" s="1">
        <v>766</v>
      </c>
      <c r="G1496" s="1" t="s">
        <v>993</v>
      </c>
      <c r="H1496" s="1">
        <v>3000</v>
      </c>
      <c r="I1496" s="1">
        <v>7948159</v>
      </c>
      <c r="J1496" s="1" t="s">
        <v>463</v>
      </c>
      <c r="K1496" s="1" t="s">
        <v>5444</v>
      </c>
      <c r="L1496" s="1" t="s">
        <v>7673</v>
      </c>
      <c r="M1496" s="1">
        <v>48999</v>
      </c>
      <c r="N1496" s="1">
        <v>6563</v>
      </c>
      <c r="O1496" s="1" t="s">
        <v>962</v>
      </c>
      <c r="P1496" s="1">
        <v>1</v>
      </c>
      <c r="Q1496" s="1" t="s">
        <v>7674</v>
      </c>
      <c r="R1496" s="2" t="s">
        <v>7675</v>
      </c>
      <c r="S1496" s="1">
        <v>280</v>
      </c>
      <c r="T1496" s="1" t="s">
        <v>37</v>
      </c>
      <c r="U1496" s="1" t="s">
        <v>38</v>
      </c>
      <c r="V1496" s="1" t="s">
        <v>584</v>
      </c>
      <c r="W1496" s="1">
        <v>35000000</v>
      </c>
      <c r="X1496" s="1">
        <v>2008</v>
      </c>
      <c r="Y1496" s="1">
        <v>967</v>
      </c>
      <c r="Z1496" s="1">
        <v>6</v>
      </c>
      <c r="AA1496" s="1">
        <v>2.35</v>
      </c>
      <c r="AB1496" s="1">
        <v>0</v>
      </c>
    </row>
    <row r="1497" spans="1:28" x14ac:dyDescent="0.2">
      <c r="A1497" s="1" t="s">
        <v>28</v>
      </c>
      <c r="B1497" s="1" t="s">
        <v>5110</v>
      </c>
      <c r="C1497" s="1">
        <v>63</v>
      </c>
      <c r="D1497" s="1">
        <v>83</v>
      </c>
      <c r="E1497" s="1">
        <v>12</v>
      </c>
      <c r="F1497" s="1">
        <v>690</v>
      </c>
      <c r="G1497" s="1" t="s">
        <v>903</v>
      </c>
      <c r="H1497" s="1">
        <v>2000</v>
      </c>
      <c r="I1497" s="1">
        <v>11631245</v>
      </c>
      <c r="J1497" s="1" t="s">
        <v>7676</v>
      </c>
      <c r="K1497" s="1" t="s">
        <v>4370</v>
      </c>
      <c r="L1497" s="1" t="s">
        <v>7677</v>
      </c>
      <c r="M1497" s="1">
        <v>15015</v>
      </c>
      <c r="N1497" s="1">
        <v>5022</v>
      </c>
      <c r="O1497" s="1" t="s">
        <v>6255</v>
      </c>
      <c r="P1497" s="1">
        <v>5</v>
      </c>
      <c r="Q1497" s="1" t="s">
        <v>7678</v>
      </c>
      <c r="R1497" s="2" t="s">
        <v>7679</v>
      </c>
      <c r="S1497" s="1">
        <v>113</v>
      </c>
      <c r="T1497" s="1" t="s">
        <v>37</v>
      </c>
      <c r="U1497" s="1" t="s">
        <v>38</v>
      </c>
      <c r="V1497" s="1" t="s">
        <v>94</v>
      </c>
      <c r="W1497" s="1">
        <v>35000000</v>
      </c>
      <c r="X1497" s="1">
        <v>2006</v>
      </c>
      <c r="Y1497" s="1">
        <v>826</v>
      </c>
      <c r="Z1497" s="1">
        <v>4.2</v>
      </c>
      <c r="AA1497" s="1">
        <v>1.85</v>
      </c>
      <c r="AB1497" s="1">
        <v>494</v>
      </c>
    </row>
    <row r="1498" spans="1:28" x14ac:dyDescent="0.2">
      <c r="A1498" s="1" t="s">
        <v>28</v>
      </c>
      <c r="B1498" s="1" t="s">
        <v>434</v>
      </c>
      <c r="C1498" s="1">
        <v>335</v>
      </c>
      <c r="D1498" s="1">
        <v>123</v>
      </c>
      <c r="E1498" s="1">
        <v>0</v>
      </c>
      <c r="F1498" s="1">
        <v>6</v>
      </c>
      <c r="G1498" s="1" t="s">
        <v>7680</v>
      </c>
      <c r="H1498" s="1">
        <v>23000</v>
      </c>
      <c r="I1498" s="1">
        <v>10137502</v>
      </c>
      <c r="J1498" s="1" t="s">
        <v>7681</v>
      </c>
      <c r="K1498" s="1" t="s">
        <v>62</v>
      </c>
      <c r="L1498" s="1" t="s">
        <v>7682</v>
      </c>
      <c r="M1498" s="1">
        <v>77394</v>
      </c>
      <c r="N1498" s="1">
        <v>23031</v>
      </c>
      <c r="O1498" s="1" t="s">
        <v>7683</v>
      </c>
      <c r="P1498" s="1">
        <v>0</v>
      </c>
      <c r="Q1498" s="1" t="s">
        <v>7684</v>
      </c>
      <c r="R1498" s="2" t="s">
        <v>7685</v>
      </c>
      <c r="S1498" s="1">
        <v>195</v>
      </c>
      <c r="T1498" s="1" t="s">
        <v>37</v>
      </c>
      <c r="U1498" s="1" t="s">
        <v>38</v>
      </c>
      <c r="V1498" s="1" t="s">
        <v>94</v>
      </c>
      <c r="W1498" s="1">
        <v>35000000</v>
      </c>
      <c r="X1498" s="1">
        <v>2015</v>
      </c>
      <c r="Y1498" s="1">
        <v>22</v>
      </c>
      <c r="Z1498" s="1">
        <v>7.4</v>
      </c>
      <c r="AA1498" s="1">
        <v>2.35</v>
      </c>
      <c r="AB1498" s="1">
        <v>24000</v>
      </c>
    </row>
    <row r="1499" spans="1:28" x14ac:dyDescent="0.2">
      <c r="A1499" s="1" t="s">
        <v>28</v>
      </c>
      <c r="B1499" s="1" t="s">
        <v>7686</v>
      </c>
      <c r="C1499" s="1">
        <v>24</v>
      </c>
      <c r="D1499" s="1">
        <v>101</v>
      </c>
      <c r="E1499" s="1">
        <v>31</v>
      </c>
      <c r="F1499" s="1">
        <v>448</v>
      </c>
      <c r="G1499" s="1" t="s">
        <v>7687</v>
      </c>
      <c r="H1499" s="1">
        <v>690</v>
      </c>
      <c r="I1499" s="1">
        <v>6448817</v>
      </c>
      <c r="J1499" s="1" t="s">
        <v>42</v>
      </c>
      <c r="K1499" s="1" t="s">
        <v>7688</v>
      </c>
      <c r="L1499" s="1" t="s">
        <v>7689</v>
      </c>
      <c r="M1499" s="1">
        <v>2189</v>
      </c>
      <c r="N1499" s="1">
        <v>1993</v>
      </c>
      <c r="O1499" s="1" t="s">
        <v>7690</v>
      </c>
      <c r="P1499" s="1">
        <v>0</v>
      </c>
      <c r="Q1499" s="1" t="s">
        <v>7691</v>
      </c>
      <c r="R1499" s="2" t="s">
        <v>7692</v>
      </c>
      <c r="S1499" s="1">
        <v>31</v>
      </c>
      <c r="T1499" s="1" t="s">
        <v>37</v>
      </c>
      <c r="U1499" s="1" t="s">
        <v>38</v>
      </c>
      <c r="V1499" s="1" t="s">
        <v>94</v>
      </c>
      <c r="W1499" s="1">
        <v>35000000</v>
      </c>
      <c r="X1499" s="1">
        <v>1997</v>
      </c>
      <c r="Y1499" s="1">
        <v>457</v>
      </c>
      <c r="Z1499" s="1">
        <v>4.5999999999999996</v>
      </c>
      <c r="AA1499" s="1">
        <v>2.35</v>
      </c>
      <c r="AB1499" s="1">
        <v>0</v>
      </c>
    </row>
    <row r="1500" spans="1:28" x14ac:dyDescent="0.2">
      <c r="A1500" s="1" t="s">
        <v>28</v>
      </c>
      <c r="B1500" s="1" t="s">
        <v>186</v>
      </c>
      <c r="C1500" s="1">
        <v>147</v>
      </c>
      <c r="D1500" s="1">
        <v>117</v>
      </c>
      <c r="E1500" s="1">
        <v>0</v>
      </c>
      <c r="F1500" s="1">
        <v>567</v>
      </c>
      <c r="G1500" s="1" t="s">
        <v>240</v>
      </c>
      <c r="H1500" s="1">
        <v>883</v>
      </c>
      <c r="I1500" s="1">
        <v>7458269</v>
      </c>
      <c r="J1500" s="1" t="s">
        <v>1414</v>
      </c>
      <c r="K1500" s="1" t="s">
        <v>1512</v>
      </c>
      <c r="L1500" s="1" t="s">
        <v>7693</v>
      </c>
      <c r="M1500" s="1">
        <v>70698</v>
      </c>
      <c r="N1500" s="1">
        <v>3611</v>
      </c>
      <c r="O1500" s="1" t="s">
        <v>371</v>
      </c>
      <c r="P1500" s="1">
        <v>1</v>
      </c>
      <c r="Q1500" s="1" t="s">
        <v>7694</v>
      </c>
      <c r="R1500" s="2" t="s">
        <v>7695</v>
      </c>
      <c r="S1500" s="1">
        <v>196</v>
      </c>
      <c r="T1500" s="1" t="s">
        <v>37</v>
      </c>
      <c r="U1500" s="1" t="s">
        <v>38</v>
      </c>
      <c r="V1500" s="1" t="s">
        <v>39</v>
      </c>
      <c r="W1500" s="1">
        <v>35000000</v>
      </c>
      <c r="X1500" s="1">
        <v>2006</v>
      </c>
      <c r="Y1500" s="1">
        <v>883</v>
      </c>
      <c r="Z1500" s="1">
        <v>6.9</v>
      </c>
      <c r="AA1500" s="1">
        <v>2.35</v>
      </c>
      <c r="AB1500" s="1">
        <v>9000</v>
      </c>
    </row>
    <row r="1501" spans="1:28" x14ac:dyDescent="0.2">
      <c r="A1501" s="1" t="s">
        <v>28</v>
      </c>
      <c r="C1501" s="1">
        <v>51</v>
      </c>
      <c r="D1501" s="1">
        <v>60</v>
      </c>
      <c r="F1501" s="1">
        <v>256</v>
      </c>
      <c r="G1501" s="1" t="s">
        <v>3516</v>
      </c>
      <c r="H1501" s="1">
        <v>2000</v>
      </c>
      <c r="J1501" s="1" t="s">
        <v>2141</v>
      </c>
      <c r="K1501" s="1" t="s">
        <v>134</v>
      </c>
      <c r="L1501" s="1" t="s">
        <v>7696</v>
      </c>
      <c r="M1501" s="1">
        <v>70568</v>
      </c>
      <c r="N1501" s="1">
        <v>3823</v>
      </c>
      <c r="O1501" s="1" t="s">
        <v>7697</v>
      </c>
      <c r="P1501" s="1">
        <v>1</v>
      </c>
      <c r="Q1501" s="1" t="s">
        <v>7698</v>
      </c>
      <c r="R1501" s="2" t="s">
        <v>7699</v>
      </c>
      <c r="S1501" s="1">
        <v>105</v>
      </c>
      <c r="T1501" s="1" t="s">
        <v>37</v>
      </c>
      <c r="U1501" s="1" t="s">
        <v>56</v>
      </c>
      <c r="V1501" s="1" t="s">
        <v>2634</v>
      </c>
      <c r="Y1501" s="1">
        <v>729</v>
      </c>
      <c r="Z1501" s="1">
        <v>8.6</v>
      </c>
      <c r="AA1501" s="1">
        <v>16</v>
      </c>
      <c r="AB1501" s="1">
        <v>20000</v>
      </c>
    </row>
    <row r="1502" spans="1:28" x14ac:dyDescent="0.2">
      <c r="A1502" s="1" t="s">
        <v>28</v>
      </c>
      <c r="B1502" s="1" t="s">
        <v>1057</v>
      </c>
      <c r="C1502" s="1">
        <v>10</v>
      </c>
      <c r="D1502" s="1">
        <v>114</v>
      </c>
      <c r="E1502" s="1">
        <v>503</v>
      </c>
      <c r="F1502" s="1">
        <v>697</v>
      </c>
      <c r="G1502" s="1" t="s">
        <v>4597</v>
      </c>
      <c r="H1502" s="1">
        <v>2000</v>
      </c>
      <c r="I1502" s="1">
        <v>4651977</v>
      </c>
      <c r="J1502" s="1" t="s">
        <v>3408</v>
      </c>
      <c r="K1502" s="1" t="s">
        <v>1521</v>
      </c>
      <c r="L1502" s="1" t="s">
        <v>7700</v>
      </c>
      <c r="M1502" s="1">
        <v>10410</v>
      </c>
      <c r="N1502" s="1">
        <v>4334</v>
      </c>
      <c r="O1502" s="1" t="s">
        <v>3197</v>
      </c>
      <c r="P1502" s="1">
        <v>3</v>
      </c>
      <c r="Q1502" s="1" t="s">
        <v>7701</v>
      </c>
      <c r="R1502" s="2" t="s">
        <v>7702</v>
      </c>
      <c r="S1502" s="1">
        <v>71</v>
      </c>
      <c r="T1502" s="1" t="s">
        <v>37</v>
      </c>
      <c r="U1502" s="1" t="s">
        <v>38</v>
      </c>
      <c r="V1502" s="1" t="s">
        <v>39</v>
      </c>
      <c r="W1502" s="1">
        <v>35000000</v>
      </c>
      <c r="X1502" s="1">
        <v>1992</v>
      </c>
      <c r="Y1502" s="1">
        <v>864</v>
      </c>
      <c r="Z1502" s="1">
        <v>6.9</v>
      </c>
      <c r="AA1502" s="1">
        <v>2.35</v>
      </c>
      <c r="AB1502" s="1">
        <v>892</v>
      </c>
    </row>
    <row r="1503" spans="1:28" x14ac:dyDescent="0.2">
      <c r="A1503" s="1" t="s">
        <v>28</v>
      </c>
      <c r="B1503" s="1" t="s">
        <v>3777</v>
      </c>
      <c r="C1503" s="1">
        <v>12</v>
      </c>
      <c r="D1503" s="1">
        <v>330</v>
      </c>
      <c r="E1503" s="1">
        <v>138</v>
      </c>
      <c r="F1503" s="1">
        <v>672</v>
      </c>
      <c r="G1503" s="1" t="s">
        <v>6690</v>
      </c>
      <c r="H1503" s="1">
        <v>848</v>
      </c>
      <c r="I1503" s="1">
        <v>4496583</v>
      </c>
      <c r="J1503" s="1" t="s">
        <v>1934</v>
      </c>
      <c r="K1503" s="1" t="s">
        <v>469</v>
      </c>
      <c r="L1503" s="1" t="s">
        <v>7703</v>
      </c>
      <c r="M1503" s="1">
        <v>23181</v>
      </c>
      <c r="N1503" s="1">
        <v>3227</v>
      </c>
      <c r="O1503" s="1" t="s">
        <v>2434</v>
      </c>
      <c r="P1503" s="1">
        <v>2</v>
      </c>
      <c r="Q1503" s="1" t="s">
        <v>7704</v>
      </c>
      <c r="R1503" s="2" t="s">
        <v>7705</v>
      </c>
      <c r="S1503" s="1">
        <v>129</v>
      </c>
      <c r="T1503" s="1" t="s">
        <v>37</v>
      </c>
      <c r="U1503" s="1" t="s">
        <v>38</v>
      </c>
      <c r="V1503" s="1" t="s">
        <v>584</v>
      </c>
      <c r="W1503" s="1">
        <v>35000000</v>
      </c>
      <c r="X1503" s="1">
        <v>1993</v>
      </c>
      <c r="Y1503" s="1">
        <v>674</v>
      </c>
      <c r="Z1503" s="1">
        <v>8</v>
      </c>
      <c r="AA1503" s="1">
        <v>1.66</v>
      </c>
      <c r="AB1503" s="1">
        <v>6000</v>
      </c>
    </row>
    <row r="1504" spans="1:28" x14ac:dyDescent="0.2">
      <c r="A1504" s="1" t="s">
        <v>28</v>
      </c>
      <c r="B1504" s="1" t="s">
        <v>7706</v>
      </c>
      <c r="C1504" s="1">
        <v>50</v>
      </c>
      <c r="D1504" s="1">
        <v>121</v>
      </c>
      <c r="E1504" s="1">
        <v>55</v>
      </c>
      <c r="F1504" s="1">
        <v>918</v>
      </c>
      <c r="G1504" s="1" t="s">
        <v>137</v>
      </c>
      <c r="H1504" s="1">
        <v>1000</v>
      </c>
      <c r="I1504" s="1">
        <v>2221994</v>
      </c>
      <c r="J1504" s="1" t="s">
        <v>1389</v>
      </c>
      <c r="K1504" s="1" t="s">
        <v>392</v>
      </c>
      <c r="L1504" s="1" t="s">
        <v>7707</v>
      </c>
      <c r="M1504" s="1">
        <v>11747</v>
      </c>
      <c r="N1504" s="1">
        <v>3125</v>
      </c>
      <c r="O1504" s="1" t="s">
        <v>688</v>
      </c>
      <c r="P1504" s="1">
        <v>1</v>
      </c>
      <c r="Q1504" s="1" t="s">
        <v>7708</v>
      </c>
      <c r="R1504" s="2" t="s">
        <v>7709</v>
      </c>
      <c r="S1504" s="1">
        <v>99</v>
      </c>
      <c r="T1504" s="1" t="s">
        <v>37</v>
      </c>
      <c r="U1504" s="1" t="s">
        <v>7710</v>
      </c>
      <c r="V1504" s="1" t="s">
        <v>584</v>
      </c>
      <c r="W1504" s="1">
        <v>35000000</v>
      </c>
      <c r="X1504" s="1">
        <v>1997</v>
      </c>
      <c r="Y1504" s="1">
        <v>1000</v>
      </c>
      <c r="Z1504" s="1">
        <v>6.4</v>
      </c>
      <c r="AA1504" s="1">
        <v>2.35</v>
      </c>
      <c r="AB1504" s="1">
        <v>561</v>
      </c>
    </row>
    <row r="1505" spans="1:28" x14ac:dyDescent="0.2">
      <c r="A1505" s="1" t="s">
        <v>28</v>
      </c>
      <c r="B1505" s="1" t="s">
        <v>2245</v>
      </c>
      <c r="C1505" s="1">
        <v>149</v>
      </c>
      <c r="D1505" s="1">
        <v>114</v>
      </c>
      <c r="E1505" s="1">
        <v>0</v>
      </c>
      <c r="F1505" s="1">
        <v>115</v>
      </c>
      <c r="G1505" s="1" t="s">
        <v>3485</v>
      </c>
      <c r="H1505" s="1">
        <v>548</v>
      </c>
      <c r="I1505" s="1">
        <v>6592103</v>
      </c>
      <c r="J1505" s="1" t="s">
        <v>2141</v>
      </c>
      <c r="K1505" s="1" t="s">
        <v>3201</v>
      </c>
      <c r="L1505" s="1" t="s">
        <v>7711</v>
      </c>
      <c r="M1505" s="1">
        <v>28584</v>
      </c>
      <c r="N1505" s="1">
        <v>1005</v>
      </c>
      <c r="O1505" s="1" t="s">
        <v>7712</v>
      </c>
      <c r="P1505" s="1">
        <v>1</v>
      </c>
      <c r="Q1505" s="1" t="s">
        <v>7713</v>
      </c>
      <c r="R1505" s="2" t="s">
        <v>7714</v>
      </c>
      <c r="S1505" s="1">
        <v>232</v>
      </c>
      <c r="T1505" s="1" t="s">
        <v>37</v>
      </c>
      <c r="U1505" s="1" t="s">
        <v>1464</v>
      </c>
      <c r="V1505" s="1" t="s">
        <v>584</v>
      </c>
      <c r="W1505" s="1">
        <v>35000000</v>
      </c>
      <c r="X1505" s="1">
        <v>2002</v>
      </c>
      <c r="Y1505" s="1">
        <v>298</v>
      </c>
      <c r="Z1505" s="1">
        <v>6.3</v>
      </c>
      <c r="AA1505" s="1">
        <v>1.85</v>
      </c>
      <c r="AB1505" s="1">
        <v>675</v>
      </c>
    </row>
    <row r="1506" spans="1:28" x14ac:dyDescent="0.2">
      <c r="A1506" s="1" t="s">
        <v>746</v>
      </c>
      <c r="B1506" s="1" t="s">
        <v>7715</v>
      </c>
      <c r="C1506" s="1">
        <v>24</v>
      </c>
      <c r="D1506" s="1">
        <v>156</v>
      </c>
      <c r="E1506" s="1">
        <v>278</v>
      </c>
      <c r="F1506" s="1">
        <v>249</v>
      </c>
      <c r="G1506" s="1" t="s">
        <v>5804</v>
      </c>
      <c r="H1506" s="1">
        <v>695</v>
      </c>
      <c r="J1506" s="1" t="s">
        <v>3240</v>
      </c>
      <c r="K1506" s="1" t="s">
        <v>1694</v>
      </c>
      <c r="L1506" s="1" t="s">
        <v>7716</v>
      </c>
      <c r="M1506" s="1">
        <v>9852</v>
      </c>
      <c r="N1506" s="1">
        <v>1573</v>
      </c>
      <c r="O1506" s="1" t="s">
        <v>3132</v>
      </c>
      <c r="P1506" s="1">
        <v>0</v>
      </c>
      <c r="Q1506" s="1" t="s">
        <v>7717</v>
      </c>
      <c r="R1506" s="2" t="s">
        <v>7718</v>
      </c>
      <c r="S1506" s="1">
        <v>55</v>
      </c>
      <c r="T1506" s="1" t="s">
        <v>37</v>
      </c>
      <c r="U1506" s="1" t="s">
        <v>7719</v>
      </c>
      <c r="V1506" s="1" t="s">
        <v>94</v>
      </c>
      <c r="W1506" s="1">
        <v>35000000</v>
      </c>
      <c r="X1506" s="1">
        <v>1980</v>
      </c>
      <c r="Y1506" s="1">
        <v>279</v>
      </c>
      <c r="Z1506" s="1">
        <v>8.4</v>
      </c>
      <c r="AA1506" s="1">
        <v>2.35</v>
      </c>
      <c r="AB1506" s="1">
        <v>0</v>
      </c>
    </row>
    <row r="1507" spans="1:28" x14ac:dyDescent="0.2">
      <c r="A1507" s="1" t="s">
        <v>28</v>
      </c>
      <c r="B1507" s="1" t="s">
        <v>7720</v>
      </c>
      <c r="C1507" s="1">
        <v>28</v>
      </c>
      <c r="D1507" s="1">
        <v>135</v>
      </c>
      <c r="E1507" s="1">
        <v>22</v>
      </c>
      <c r="F1507" s="1">
        <v>45</v>
      </c>
      <c r="G1507" s="1" t="s">
        <v>6897</v>
      </c>
      <c r="H1507" s="1">
        <v>837</v>
      </c>
      <c r="I1507" s="1">
        <v>1877179</v>
      </c>
      <c r="J1507" s="1" t="s">
        <v>1220</v>
      </c>
      <c r="K1507" s="1" t="s">
        <v>5176</v>
      </c>
      <c r="L1507" s="1" t="s">
        <v>7721</v>
      </c>
      <c r="M1507" s="1">
        <v>4885</v>
      </c>
      <c r="N1507" s="1">
        <v>1508</v>
      </c>
      <c r="O1507" s="1" t="s">
        <v>7722</v>
      </c>
      <c r="P1507" s="1">
        <v>1</v>
      </c>
      <c r="Q1507" s="1" t="s">
        <v>7723</v>
      </c>
      <c r="R1507" s="2" t="s">
        <v>7724</v>
      </c>
      <c r="S1507" s="1">
        <v>25</v>
      </c>
      <c r="T1507" s="1" t="s">
        <v>1463</v>
      </c>
      <c r="U1507" s="1" t="s">
        <v>1464</v>
      </c>
      <c r="V1507" s="1" t="s">
        <v>584</v>
      </c>
      <c r="X1507" s="1">
        <v>1995</v>
      </c>
      <c r="Y1507" s="1">
        <v>541</v>
      </c>
      <c r="Z1507" s="1">
        <v>7.1</v>
      </c>
      <c r="AA1507" s="1">
        <v>2.35</v>
      </c>
      <c r="AB1507" s="1">
        <v>262</v>
      </c>
    </row>
    <row r="1508" spans="1:28" x14ac:dyDescent="0.2">
      <c r="A1508" s="1" t="s">
        <v>28</v>
      </c>
      <c r="B1508" s="1" t="s">
        <v>1063</v>
      </c>
      <c r="C1508" s="1">
        <v>95</v>
      </c>
      <c r="D1508" s="1">
        <v>148</v>
      </c>
      <c r="E1508" s="1">
        <v>0</v>
      </c>
      <c r="F1508" s="1">
        <v>0</v>
      </c>
      <c r="G1508" s="1" t="s">
        <v>7725</v>
      </c>
      <c r="H1508" s="1">
        <v>3</v>
      </c>
      <c r="I1508" s="1">
        <v>630779</v>
      </c>
      <c r="J1508" s="1" t="s">
        <v>7726</v>
      </c>
      <c r="K1508" s="1" t="s">
        <v>7727</v>
      </c>
      <c r="L1508" s="1" t="s">
        <v>7728</v>
      </c>
      <c r="M1508" s="1">
        <v>11101</v>
      </c>
      <c r="N1508" s="1">
        <v>5</v>
      </c>
      <c r="O1508" s="1" t="s">
        <v>7729</v>
      </c>
      <c r="P1508" s="1">
        <v>0</v>
      </c>
      <c r="Q1508" s="1" t="s">
        <v>7730</v>
      </c>
      <c r="R1508" s="2" t="s">
        <v>7731</v>
      </c>
      <c r="S1508" s="1">
        <v>159</v>
      </c>
      <c r="T1508" s="1" t="s">
        <v>37</v>
      </c>
      <c r="U1508" s="1" t="s">
        <v>38</v>
      </c>
      <c r="V1508" s="1" t="s">
        <v>584</v>
      </c>
      <c r="W1508" s="1">
        <v>35000000</v>
      </c>
      <c r="X1508" s="1">
        <v>1999</v>
      </c>
      <c r="Y1508" s="1">
        <v>2</v>
      </c>
      <c r="Z1508" s="1">
        <v>6.8</v>
      </c>
      <c r="AA1508" s="1">
        <v>2.35</v>
      </c>
      <c r="AB1508" s="1">
        <v>633</v>
      </c>
    </row>
    <row r="1509" spans="1:28" x14ac:dyDescent="0.2">
      <c r="A1509" s="1" t="s">
        <v>28</v>
      </c>
      <c r="B1509" s="1" t="s">
        <v>1132</v>
      </c>
      <c r="C1509" s="1">
        <v>288</v>
      </c>
      <c r="D1509" s="1">
        <v>148</v>
      </c>
      <c r="E1509" s="1">
        <v>0</v>
      </c>
      <c r="F1509" s="1">
        <v>7</v>
      </c>
      <c r="G1509" s="1" t="s">
        <v>7732</v>
      </c>
      <c r="H1509" s="1">
        <v>30</v>
      </c>
      <c r="I1509" s="1">
        <v>5100937</v>
      </c>
      <c r="J1509" s="1" t="s">
        <v>3408</v>
      </c>
      <c r="K1509" s="1" t="s">
        <v>7733</v>
      </c>
      <c r="L1509" s="1" t="s">
        <v>7734</v>
      </c>
      <c r="M1509" s="1">
        <v>68885</v>
      </c>
      <c r="N1509" s="1">
        <v>50</v>
      </c>
      <c r="O1509" s="1" t="s">
        <v>7735</v>
      </c>
      <c r="P1509" s="1">
        <v>0</v>
      </c>
      <c r="Q1509" s="1" t="s">
        <v>7736</v>
      </c>
      <c r="R1509" s="2" t="s">
        <v>7737</v>
      </c>
      <c r="S1509" s="1">
        <v>127</v>
      </c>
      <c r="T1509" s="1" t="s">
        <v>2777</v>
      </c>
      <c r="U1509" s="1" t="s">
        <v>2912</v>
      </c>
      <c r="V1509" s="1" t="s">
        <v>584</v>
      </c>
      <c r="X1509" s="1">
        <v>2010</v>
      </c>
      <c r="Y1509" s="1">
        <v>9</v>
      </c>
      <c r="Z1509" s="1">
        <v>7.5</v>
      </c>
      <c r="AA1509" s="1">
        <v>2.35</v>
      </c>
      <c r="AB1509" s="1">
        <v>29000</v>
      </c>
    </row>
    <row r="1510" spans="1:28" x14ac:dyDescent="0.2">
      <c r="A1510" s="1" t="s">
        <v>28</v>
      </c>
      <c r="B1510" s="1" t="s">
        <v>575</v>
      </c>
      <c r="C1510" s="1">
        <v>10</v>
      </c>
      <c r="D1510" s="1">
        <v>109</v>
      </c>
      <c r="E1510" s="1">
        <v>596</v>
      </c>
      <c r="F1510" s="1">
        <v>282</v>
      </c>
      <c r="G1510" s="1" t="s">
        <v>576</v>
      </c>
      <c r="H1510" s="1">
        <v>621</v>
      </c>
      <c r="J1510" s="1" t="s">
        <v>577</v>
      </c>
      <c r="K1510" s="1" t="s">
        <v>578</v>
      </c>
      <c r="L1510" s="1" t="s">
        <v>579</v>
      </c>
      <c r="M1510" s="1">
        <v>2138</v>
      </c>
      <c r="N1510" s="1">
        <v>1980</v>
      </c>
      <c r="O1510" s="1" t="s">
        <v>580</v>
      </c>
      <c r="P1510" s="1">
        <v>3</v>
      </c>
      <c r="Q1510" s="1" t="s">
        <v>581</v>
      </c>
      <c r="R1510" s="2" t="s">
        <v>582</v>
      </c>
      <c r="S1510" s="1">
        <v>15</v>
      </c>
      <c r="T1510" s="1" t="s">
        <v>37</v>
      </c>
      <c r="U1510" s="1" t="s">
        <v>583</v>
      </c>
      <c r="V1510" s="1" t="s">
        <v>584</v>
      </c>
      <c r="X1510" s="1">
        <v>2015</v>
      </c>
      <c r="Y1510" s="1">
        <v>525</v>
      </c>
      <c r="Z1510" s="1">
        <v>4.5</v>
      </c>
      <c r="AB1510" s="1">
        <v>677</v>
      </c>
    </row>
    <row r="1511" spans="1:28" x14ac:dyDescent="0.2">
      <c r="A1511" s="1" t="s">
        <v>28</v>
      </c>
      <c r="B1511" s="1" t="s">
        <v>7738</v>
      </c>
      <c r="C1511" s="1">
        <v>58</v>
      </c>
      <c r="D1511" s="1">
        <v>93</v>
      </c>
      <c r="E1511" s="1">
        <v>18</v>
      </c>
      <c r="F1511" s="1">
        <v>324</v>
      </c>
      <c r="G1511" s="1" t="s">
        <v>1045</v>
      </c>
      <c r="H1511" s="1">
        <v>4000</v>
      </c>
      <c r="J1511" s="1" t="s">
        <v>7739</v>
      </c>
      <c r="K1511" s="1" t="s">
        <v>492</v>
      </c>
      <c r="L1511" s="1" t="s">
        <v>7740</v>
      </c>
      <c r="M1511" s="1">
        <v>28848</v>
      </c>
      <c r="N1511" s="1">
        <v>5377</v>
      </c>
      <c r="O1511" s="1" t="s">
        <v>5536</v>
      </c>
      <c r="P1511" s="1">
        <v>2</v>
      </c>
      <c r="Q1511" s="1" t="s">
        <v>7741</v>
      </c>
      <c r="R1511" s="2" t="s">
        <v>7742</v>
      </c>
      <c r="S1511" s="1">
        <v>76</v>
      </c>
      <c r="T1511" s="1" t="s">
        <v>37</v>
      </c>
      <c r="U1511" s="1" t="s">
        <v>1464</v>
      </c>
      <c r="V1511" s="1" t="s">
        <v>39</v>
      </c>
      <c r="W1511" s="1">
        <v>32000000</v>
      </c>
      <c r="X1511" s="1">
        <v>2006</v>
      </c>
      <c r="Y1511" s="1">
        <v>820</v>
      </c>
      <c r="Z1511" s="1">
        <v>5.7</v>
      </c>
      <c r="AA1511" s="1">
        <v>2.35</v>
      </c>
      <c r="AB1511" s="1">
        <v>0</v>
      </c>
    </row>
    <row r="1512" spans="1:28" x14ac:dyDescent="0.2">
      <c r="A1512" s="1" t="s">
        <v>28</v>
      </c>
      <c r="B1512" s="1" t="s">
        <v>7743</v>
      </c>
      <c r="E1512" s="1">
        <v>194</v>
      </c>
      <c r="F1512" s="1">
        <v>816</v>
      </c>
      <c r="G1512" s="1" t="s">
        <v>3657</v>
      </c>
      <c r="H1512" s="1">
        <v>970</v>
      </c>
      <c r="J1512" s="1" t="s">
        <v>1934</v>
      </c>
      <c r="K1512" s="1" t="s">
        <v>3832</v>
      </c>
      <c r="L1512" s="1" t="s">
        <v>7744</v>
      </c>
      <c r="M1512" s="1">
        <v>219</v>
      </c>
      <c r="N1512" s="1">
        <v>3874</v>
      </c>
      <c r="O1512" s="1" t="s">
        <v>7745</v>
      </c>
      <c r="P1512" s="1">
        <v>0</v>
      </c>
      <c r="Q1512" s="1" t="s">
        <v>7746</v>
      </c>
      <c r="R1512" s="2" t="s">
        <v>7747</v>
      </c>
      <c r="T1512" s="1" t="s">
        <v>37</v>
      </c>
      <c r="U1512" s="1" t="s">
        <v>38</v>
      </c>
      <c r="W1512" s="1">
        <v>23000000</v>
      </c>
      <c r="X1512" s="1">
        <v>2009</v>
      </c>
      <c r="Y1512" s="1">
        <v>856</v>
      </c>
      <c r="Z1512" s="1">
        <v>7.2</v>
      </c>
      <c r="AB1512" s="1">
        <v>26</v>
      </c>
    </row>
    <row r="1513" spans="1:28" x14ac:dyDescent="0.2">
      <c r="A1513" s="1" t="s">
        <v>28</v>
      </c>
      <c r="B1513" s="1" t="s">
        <v>4020</v>
      </c>
      <c r="C1513" s="1">
        <v>297</v>
      </c>
      <c r="D1513" s="1">
        <v>113</v>
      </c>
      <c r="E1513" s="1">
        <v>47</v>
      </c>
      <c r="F1513" s="1">
        <v>129</v>
      </c>
      <c r="G1513" s="1" t="s">
        <v>7748</v>
      </c>
      <c r="H1513" s="1">
        <v>988</v>
      </c>
      <c r="I1513" s="1">
        <v>102413606</v>
      </c>
      <c r="J1513" s="1" t="s">
        <v>1643</v>
      </c>
      <c r="K1513" s="1" t="s">
        <v>4021</v>
      </c>
      <c r="L1513" s="1" t="s">
        <v>7749</v>
      </c>
      <c r="M1513" s="1">
        <v>310903</v>
      </c>
      <c r="N1513" s="1">
        <v>1783</v>
      </c>
      <c r="O1513" s="1" t="s">
        <v>7750</v>
      </c>
      <c r="P1513" s="1">
        <v>0</v>
      </c>
      <c r="Q1513" s="1" t="s">
        <v>7751</v>
      </c>
      <c r="R1513" s="2" t="s">
        <v>7752</v>
      </c>
      <c r="S1513" s="1">
        <v>524</v>
      </c>
      <c r="T1513" s="1" t="s">
        <v>37</v>
      </c>
      <c r="U1513" s="1" t="s">
        <v>38</v>
      </c>
      <c r="V1513" s="1" t="s">
        <v>39</v>
      </c>
      <c r="W1513" s="1">
        <v>34000000</v>
      </c>
      <c r="X1513" s="1">
        <v>2014</v>
      </c>
      <c r="Y1513" s="1">
        <v>149</v>
      </c>
      <c r="Z1513" s="1">
        <v>6.8</v>
      </c>
      <c r="AA1513" s="1">
        <v>2.35</v>
      </c>
      <c r="AB1513" s="1">
        <v>38000</v>
      </c>
    </row>
    <row r="1514" spans="1:28" x14ac:dyDescent="0.2">
      <c r="A1514" s="1" t="s">
        <v>28</v>
      </c>
      <c r="B1514" s="1" t="s">
        <v>7753</v>
      </c>
      <c r="C1514" s="1">
        <v>90</v>
      </c>
      <c r="D1514" s="1">
        <v>91</v>
      </c>
      <c r="E1514" s="1">
        <v>31</v>
      </c>
      <c r="F1514" s="1">
        <v>141</v>
      </c>
      <c r="G1514" s="1" t="s">
        <v>7754</v>
      </c>
      <c r="H1514" s="1">
        <v>1000</v>
      </c>
      <c r="I1514" s="1">
        <v>10214013</v>
      </c>
      <c r="J1514" s="1" t="s">
        <v>1670</v>
      </c>
      <c r="K1514" s="1" t="s">
        <v>137</v>
      </c>
      <c r="L1514" s="1" t="s">
        <v>7755</v>
      </c>
      <c r="M1514" s="1">
        <v>23072</v>
      </c>
      <c r="N1514" s="1">
        <v>1564</v>
      </c>
      <c r="O1514" s="1" t="s">
        <v>7756</v>
      </c>
      <c r="P1514" s="1">
        <v>2</v>
      </c>
      <c r="Q1514" s="1" t="s">
        <v>7757</v>
      </c>
      <c r="R1514" s="2" t="s">
        <v>7758</v>
      </c>
      <c r="S1514" s="1">
        <v>89</v>
      </c>
      <c r="T1514" s="1" t="s">
        <v>37</v>
      </c>
      <c r="U1514" s="1" t="s">
        <v>38</v>
      </c>
      <c r="V1514" s="1" t="s">
        <v>584</v>
      </c>
      <c r="W1514" s="1">
        <v>35000000</v>
      </c>
      <c r="X1514" s="1">
        <v>2015</v>
      </c>
      <c r="Y1514" s="1">
        <v>249</v>
      </c>
      <c r="Z1514" s="1">
        <v>5.4</v>
      </c>
      <c r="AA1514" s="1">
        <v>2.35</v>
      </c>
      <c r="AB1514" s="1">
        <v>0</v>
      </c>
    </row>
    <row r="1515" spans="1:28" x14ac:dyDescent="0.2">
      <c r="A1515" s="1" t="s">
        <v>28</v>
      </c>
      <c r="B1515" s="1" t="s">
        <v>486</v>
      </c>
      <c r="C1515" s="1">
        <v>56</v>
      </c>
      <c r="D1515" s="1">
        <v>139</v>
      </c>
      <c r="E1515" s="1">
        <v>17000</v>
      </c>
      <c r="F1515" s="1">
        <v>94</v>
      </c>
      <c r="G1515" s="1" t="s">
        <v>6736</v>
      </c>
      <c r="H1515" s="1">
        <v>554</v>
      </c>
      <c r="I1515" s="1">
        <v>32000000</v>
      </c>
      <c r="J1515" s="1" t="s">
        <v>213</v>
      </c>
      <c r="K1515" s="1" t="s">
        <v>2292</v>
      </c>
      <c r="L1515" s="1" t="s">
        <v>7759</v>
      </c>
      <c r="M1515" s="1">
        <v>36267</v>
      </c>
      <c r="N1515" s="1">
        <v>1068</v>
      </c>
      <c r="O1515" s="1" t="s">
        <v>3679</v>
      </c>
      <c r="P1515" s="1">
        <v>3</v>
      </c>
      <c r="Q1515" s="1" t="s">
        <v>7760</v>
      </c>
      <c r="R1515" s="2" t="s">
        <v>7761</v>
      </c>
      <c r="S1515" s="1">
        <v>150</v>
      </c>
      <c r="T1515" s="1" t="s">
        <v>37</v>
      </c>
      <c r="U1515" s="1" t="s">
        <v>38</v>
      </c>
      <c r="V1515" s="1" t="s">
        <v>94</v>
      </c>
      <c r="W1515" s="1">
        <v>30000000</v>
      </c>
      <c r="X1515" s="1">
        <v>1993</v>
      </c>
      <c r="Y1515" s="1">
        <v>382</v>
      </c>
      <c r="Z1515" s="1">
        <v>7.2</v>
      </c>
      <c r="AA1515" s="1">
        <v>2.35</v>
      </c>
      <c r="AB1515" s="1">
        <v>0</v>
      </c>
    </row>
    <row r="1516" spans="1:28" x14ac:dyDescent="0.2">
      <c r="A1516" s="1" t="s">
        <v>28</v>
      </c>
      <c r="B1516" s="1" t="s">
        <v>1203</v>
      </c>
      <c r="C1516" s="1">
        <v>274</v>
      </c>
      <c r="D1516" s="1">
        <v>96</v>
      </c>
      <c r="E1516" s="1">
        <v>0</v>
      </c>
      <c r="F1516" s="1">
        <v>1000</v>
      </c>
      <c r="G1516" s="1" t="s">
        <v>7762</v>
      </c>
      <c r="H1516" s="1">
        <v>20000</v>
      </c>
      <c r="I1516" s="1">
        <v>10139254</v>
      </c>
      <c r="J1516" s="1" t="s">
        <v>1848</v>
      </c>
      <c r="K1516" s="1" t="s">
        <v>262</v>
      </c>
      <c r="L1516" s="1" t="s">
        <v>7763</v>
      </c>
      <c r="M1516" s="1">
        <v>190990</v>
      </c>
      <c r="N1516" s="1">
        <v>24640</v>
      </c>
      <c r="O1516" s="1" t="s">
        <v>1819</v>
      </c>
      <c r="P1516" s="1">
        <v>0</v>
      </c>
      <c r="Q1516" s="1" t="s">
        <v>7764</v>
      </c>
      <c r="R1516" s="2" t="s">
        <v>7765</v>
      </c>
      <c r="S1516" s="1">
        <v>915</v>
      </c>
      <c r="T1516" s="1" t="s">
        <v>37</v>
      </c>
      <c r="U1516" s="1" t="s">
        <v>38</v>
      </c>
      <c r="V1516" s="1" t="s">
        <v>39</v>
      </c>
      <c r="W1516" s="1">
        <v>35000000</v>
      </c>
      <c r="X1516" s="1">
        <v>2006</v>
      </c>
      <c r="Y1516" s="1">
        <v>1000</v>
      </c>
      <c r="Z1516" s="1">
        <v>7.3</v>
      </c>
      <c r="AA1516" s="1">
        <v>1.85</v>
      </c>
      <c r="AB1516" s="1">
        <v>23000</v>
      </c>
    </row>
    <row r="1517" spans="1:28" x14ac:dyDescent="0.2">
      <c r="A1517" s="1" t="s">
        <v>28</v>
      </c>
      <c r="B1517" s="1" t="s">
        <v>7766</v>
      </c>
      <c r="C1517" s="1">
        <v>68</v>
      </c>
      <c r="D1517" s="1">
        <v>102</v>
      </c>
      <c r="E1517" s="1">
        <v>3</v>
      </c>
      <c r="F1517" s="1">
        <v>239</v>
      </c>
      <c r="G1517" s="1" t="s">
        <v>7767</v>
      </c>
      <c r="H1517" s="1">
        <v>372</v>
      </c>
      <c r="I1517" s="1">
        <v>11227940</v>
      </c>
      <c r="J1517" s="1" t="s">
        <v>7768</v>
      </c>
      <c r="K1517" s="1" t="s">
        <v>2765</v>
      </c>
      <c r="L1517" s="1" t="s">
        <v>7769</v>
      </c>
      <c r="M1517" s="1">
        <v>8367</v>
      </c>
      <c r="N1517" s="1">
        <v>1274</v>
      </c>
      <c r="O1517" s="1" t="s">
        <v>7770</v>
      </c>
      <c r="P1517" s="1">
        <v>0</v>
      </c>
      <c r="Q1517" s="1" t="s">
        <v>7771</v>
      </c>
      <c r="R1517" s="2" t="s">
        <v>7772</v>
      </c>
      <c r="S1517" s="1">
        <v>94</v>
      </c>
      <c r="T1517" s="1" t="s">
        <v>37</v>
      </c>
      <c r="U1517" s="1" t="s">
        <v>38</v>
      </c>
      <c r="V1517" s="1" t="s">
        <v>584</v>
      </c>
      <c r="W1517" s="1">
        <v>34000000</v>
      </c>
      <c r="X1517" s="1">
        <v>1999</v>
      </c>
      <c r="Y1517" s="1">
        <v>248</v>
      </c>
      <c r="Z1517" s="1">
        <v>5.2</v>
      </c>
      <c r="AA1517" s="1">
        <v>2.35</v>
      </c>
      <c r="AB1517" s="1">
        <v>120</v>
      </c>
    </row>
    <row r="1518" spans="1:28" x14ac:dyDescent="0.2">
      <c r="A1518" s="1" t="s">
        <v>28</v>
      </c>
      <c r="B1518" s="1" t="s">
        <v>1782</v>
      </c>
      <c r="C1518" s="1">
        <v>98</v>
      </c>
      <c r="D1518" s="1">
        <v>96</v>
      </c>
      <c r="E1518" s="1">
        <v>165</v>
      </c>
      <c r="F1518" s="1">
        <v>566</v>
      </c>
      <c r="G1518" s="1" t="s">
        <v>3421</v>
      </c>
      <c r="H1518" s="1">
        <v>12000</v>
      </c>
      <c r="I1518" s="1">
        <v>183125</v>
      </c>
      <c r="J1518" s="1" t="s">
        <v>463</v>
      </c>
      <c r="K1518" s="1" t="s">
        <v>704</v>
      </c>
      <c r="L1518" s="1" t="s">
        <v>7773</v>
      </c>
      <c r="M1518" s="1">
        <v>36914</v>
      </c>
      <c r="N1518" s="1">
        <v>14978</v>
      </c>
      <c r="O1518" s="1" t="s">
        <v>7774</v>
      </c>
      <c r="P1518" s="1">
        <v>1</v>
      </c>
      <c r="Q1518" s="1" t="s">
        <v>7775</v>
      </c>
      <c r="R1518" s="2" t="s">
        <v>7776</v>
      </c>
      <c r="S1518" s="1">
        <v>86</v>
      </c>
      <c r="T1518" s="1" t="s">
        <v>37</v>
      </c>
      <c r="U1518" s="1" t="s">
        <v>38</v>
      </c>
      <c r="V1518" s="1" t="s">
        <v>584</v>
      </c>
      <c r="W1518" s="1">
        <v>35000000</v>
      </c>
      <c r="X1518" s="1">
        <v>2012</v>
      </c>
      <c r="Y1518" s="1">
        <v>774</v>
      </c>
      <c r="Z1518" s="1">
        <v>5.5</v>
      </c>
      <c r="AA1518" s="1">
        <v>2.35</v>
      </c>
      <c r="AB1518" s="1">
        <v>0</v>
      </c>
    </row>
    <row r="1519" spans="1:28" x14ac:dyDescent="0.2">
      <c r="A1519" s="1" t="s">
        <v>28</v>
      </c>
      <c r="B1519" s="1" t="s">
        <v>7777</v>
      </c>
      <c r="C1519" s="1">
        <v>256</v>
      </c>
      <c r="D1519" s="1">
        <v>101</v>
      </c>
      <c r="E1519" s="1">
        <v>6000</v>
      </c>
      <c r="F1519" s="1">
        <v>2</v>
      </c>
      <c r="G1519" s="1" t="s">
        <v>7778</v>
      </c>
      <c r="H1519" s="1">
        <v>6</v>
      </c>
      <c r="I1519" s="1">
        <v>15081783</v>
      </c>
      <c r="J1519" s="1" t="s">
        <v>627</v>
      </c>
      <c r="K1519" s="1" t="s">
        <v>7779</v>
      </c>
      <c r="L1519" s="1" t="s">
        <v>7780</v>
      </c>
      <c r="M1519" s="1">
        <v>85589</v>
      </c>
      <c r="N1519" s="1">
        <v>13</v>
      </c>
      <c r="O1519" s="1" t="s">
        <v>7781</v>
      </c>
      <c r="P1519" s="1">
        <v>0</v>
      </c>
      <c r="Q1519" s="1" t="s">
        <v>7782</v>
      </c>
      <c r="R1519" s="2" t="s">
        <v>7783</v>
      </c>
      <c r="S1519" s="1">
        <v>144</v>
      </c>
      <c r="T1519" s="1" t="s">
        <v>675</v>
      </c>
      <c r="U1519" s="1" t="s">
        <v>676</v>
      </c>
      <c r="V1519" s="1" t="s">
        <v>276</v>
      </c>
      <c r="W1519" s="1">
        <v>34000000</v>
      </c>
      <c r="X1519" s="1">
        <v>2008</v>
      </c>
      <c r="Y1519" s="1">
        <v>3</v>
      </c>
      <c r="Z1519" s="1">
        <v>7.7</v>
      </c>
      <c r="AA1519" s="1">
        <v>1.85</v>
      </c>
      <c r="AB1519" s="1">
        <v>0</v>
      </c>
    </row>
    <row r="1520" spans="1:28" x14ac:dyDescent="0.2">
      <c r="A1520" s="1" t="s">
        <v>28</v>
      </c>
      <c r="B1520" s="1" t="s">
        <v>7784</v>
      </c>
      <c r="C1520" s="1">
        <v>117</v>
      </c>
      <c r="D1520" s="1">
        <v>128</v>
      </c>
      <c r="E1520" s="1">
        <v>88</v>
      </c>
      <c r="F1520" s="1">
        <v>954</v>
      </c>
      <c r="G1520" s="1" t="s">
        <v>7785</v>
      </c>
      <c r="H1520" s="1">
        <v>989</v>
      </c>
      <c r="I1520" s="1">
        <v>37432299</v>
      </c>
      <c r="J1520" s="1" t="s">
        <v>213</v>
      </c>
      <c r="K1520" s="1" t="s">
        <v>7786</v>
      </c>
      <c r="L1520" s="1" t="s">
        <v>7787</v>
      </c>
      <c r="M1520" s="1">
        <v>50041</v>
      </c>
      <c r="N1520" s="1">
        <v>3386</v>
      </c>
      <c r="O1520" s="1" t="s">
        <v>7788</v>
      </c>
      <c r="P1520" s="1">
        <v>0</v>
      </c>
      <c r="Q1520" s="1" t="s">
        <v>7789</v>
      </c>
      <c r="R1520" s="2" t="s">
        <v>7790</v>
      </c>
      <c r="S1520" s="1">
        <v>116</v>
      </c>
      <c r="T1520" s="1" t="s">
        <v>37</v>
      </c>
      <c r="U1520" s="1" t="s">
        <v>38</v>
      </c>
      <c r="V1520" s="1" t="s">
        <v>39</v>
      </c>
      <c r="W1520" s="1">
        <v>34000000</v>
      </c>
      <c r="X1520" s="1">
        <v>2015</v>
      </c>
      <c r="Y1520" s="1">
        <v>970</v>
      </c>
      <c r="Z1520" s="1">
        <v>7.1</v>
      </c>
      <c r="AA1520" s="1">
        <v>2.35</v>
      </c>
      <c r="AB1520" s="1">
        <v>23000</v>
      </c>
    </row>
    <row r="1521" spans="1:28" x14ac:dyDescent="0.2">
      <c r="A1521" s="1" t="s">
        <v>28</v>
      </c>
      <c r="B1521" s="1" t="s">
        <v>7791</v>
      </c>
      <c r="C1521" s="1">
        <v>107</v>
      </c>
      <c r="D1521" s="1">
        <v>109</v>
      </c>
      <c r="E1521" s="1">
        <v>7</v>
      </c>
      <c r="F1521" s="1">
        <v>1000</v>
      </c>
      <c r="G1521" s="1" t="s">
        <v>775</v>
      </c>
      <c r="H1521" s="1">
        <v>40000</v>
      </c>
      <c r="I1521" s="1">
        <v>10654581</v>
      </c>
      <c r="J1521" s="1" t="s">
        <v>2682</v>
      </c>
      <c r="K1521" s="1" t="s">
        <v>43</v>
      </c>
      <c r="L1521" s="1" t="s">
        <v>7792</v>
      </c>
      <c r="M1521" s="1">
        <v>45497</v>
      </c>
      <c r="N1521" s="1">
        <v>52621</v>
      </c>
      <c r="O1521" s="1" t="s">
        <v>6003</v>
      </c>
      <c r="P1521" s="1">
        <v>0</v>
      </c>
      <c r="Q1521" s="1" t="s">
        <v>7793</v>
      </c>
      <c r="R1521" s="2" t="s">
        <v>7794</v>
      </c>
      <c r="S1521" s="1">
        <v>260</v>
      </c>
      <c r="T1521" s="1" t="s">
        <v>37</v>
      </c>
      <c r="U1521" s="1" t="s">
        <v>38</v>
      </c>
      <c r="V1521" s="1" t="s">
        <v>584</v>
      </c>
      <c r="W1521" s="1">
        <v>34000000</v>
      </c>
      <c r="X1521" s="1">
        <v>1999</v>
      </c>
      <c r="Y1521" s="1">
        <v>9000</v>
      </c>
      <c r="Z1521" s="1">
        <v>5.3</v>
      </c>
      <c r="AA1521" s="1">
        <v>1.85</v>
      </c>
      <c r="AB1521" s="1">
        <v>1000</v>
      </c>
    </row>
    <row r="1522" spans="1:28" x14ac:dyDescent="0.2">
      <c r="A1522" s="1" t="s">
        <v>28</v>
      </c>
      <c r="B1522" s="1" t="s">
        <v>7795</v>
      </c>
      <c r="C1522" s="1">
        <v>52</v>
      </c>
      <c r="D1522" s="1">
        <v>114</v>
      </c>
      <c r="E1522" s="1">
        <v>46</v>
      </c>
      <c r="F1522" s="1">
        <v>292</v>
      </c>
      <c r="G1522" s="1" t="s">
        <v>7796</v>
      </c>
      <c r="H1522" s="1">
        <v>818</v>
      </c>
      <c r="I1522" s="1">
        <v>6543194</v>
      </c>
      <c r="J1522" s="1" t="s">
        <v>2307</v>
      </c>
      <c r="K1522" s="1" t="s">
        <v>2620</v>
      </c>
      <c r="L1522" s="1" t="s">
        <v>7797</v>
      </c>
      <c r="M1522" s="1">
        <v>3740</v>
      </c>
      <c r="N1522" s="1">
        <v>1778</v>
      </c>
      <c r="O1522" s="1" t="s">
        <v>7798</v>
      </c>
      <c r="P1522" s="1">
        <v>1</v>
      </c>
      <c r="Q1522" s="1" t="s">
        <v>7799</v>
      </c>
      <c r="R1522" s="2" t="s">
        <v>7800</v>
      </c>
      <c r="S1522" s="1">
        <v>61</v>
      </c>
      <c r="T1522" s="1" t="s">
        <v>37</v>
      </c>
      <c r="U1522" s="1" t="s">
        <v>38</v>
      </c>
      <c r="V1522" s="1" t="s">
        <v>39</v>
      </c>
      <c r="W1522" s="1">
        <v>34000000</v>
      </c>
      <c r="X1522" s="1">
        <v>2000</v>
      </c>
      <c r="Y1522" s="1">
        <v>649</v>
      </c>
      <c r="Z1522" s="1">
        <v>5.6</v>
      </c>
      <c r="AA1522" s="1">
        <v>2.35</v>
      </c>
      <c r="AB1522" s="1">
        <v>314</v>
      </c>
    </row>
    <row r="1523" spans="1:28" x14ac:dyDescent="0.2">
      <c r="A1523" s="1" t="s">
        <v>28</v>
      </c>
      <c r="B1523" s="1" t="s">
        <v>4627</v>
      </c>
      <c r="C1523" s="1">
        <v>135</v>
      </c>
      <c r="D1523" s="1">
        <v>105</v>
      </c>
      <c r="E1523" s="1">
        <v>125</v>
      </c>
      <c r="F1523" s="1">
        <v>2000</v>
      </c>
      <c r="G1523" s="1" t="s">
        <v>535</v>
      </c>
      <c r="H1523" s="1">
        <v>18000</v>
      </c>
      <c r="I1523" s="1">
        <v>13101142</v>
      </c>
      <c r="J1523" s="1" t="s">
        <v>3897</v>
      </c>
      <c r="K1523" s="1" t="s">
        <v>640</v>
      </c>
      <c r="L1523" s="1" t="s">
        <v>7801</v>
      </c>
      <c r="M1523" s="1">
        <v>23916</v>
      </c>
      <c r="N1523" s="1">
        <v>23122</v>
      </c>
      <c r="O1523" s="1" t="s">
        <v>233</v>
      </c>
      <c r="P1523" s="1">
        <v>5</v>
      </c>
      <c r="Q1523" s="1" t="s">
        <v>7802</v>
      </c>
      <c r="R1523" s="2" t="s">
        <v>7803</v>
      </c>
      <c r="S1523" s="1">
        <v>50</v>
      </c>
      <c r="T1523" s="1" t="s">
        <v>37</v>
      </c>
      <c r="U1523" s="1" t="s">
        <v>38</v>
      </c>
      <c r="V1523" s="1" t="s">
        <v>39</v>
      </c>
      <c r="W1523" s="1">
        <v>35000000</v>
      </c>
      <c r="X1523" s="1">
        <v>2012</v>
      </c>
      <c r="Y1523" s="1">
        <v>2000</v>
      </c>
      <c r="Z1523" s="1">
        <v>5.7</v>
      </c>
      <c r="AA1523" s="1">
        <v>2.35</v>
      </c>
      <c r="AB1523" s="1">
        <v>0</v>
      </c>
    </row>
    <row r="1524" spans="1:28" x14ac:dyDescent="0.2">
      <c r="A1524" s="1" t="s">
        <v>28</v>
      </c>
      <c r="B1524" s="1" t="s">
        <v>6666</v>
      </c>
      <c r="C1524" s="1">
        <v>211</v>
      </c>
      <c r="D1524" s="1">
        <v>141</v>
      </c>
      <c r="E1524" s="1">
        <v>56</v>
      </c>
      <c r="F1524" s="1">
        <v>38</v>
      </c>
      <c r="G1524" s="1" t="s">
        <v>7804</v>
      </c>
      <c r="H1524" s="1">
        <v>113</v>
      </c>
      <c r="I1524" s="1">
        <v>8324748</v>
      </c>
      <c r="J1524" s="1" t="s">
        <v>5939</v>
      </c>
      <c r="K1524" s="1" t="s">
        <v>7805</v>
      </c>
      <c r="L1524" s="1" t="s">
        <v>7806</v>
      </c>
      <c r="M1524" s="1">
        <v>21223</v>
      </c>
      <c r="N1524" s="1">
        <v>301</v>
      </c>
      <c r="O1524" s="1" t="s">
        <v>7807</v>
      </c>
      <c r="P1524" s="1">
        <v>1</v>
      </c>
      <c r="Q1524" s="1" t="s">
        <v>7808</v>
      </c>
      <c r="R1524" s="2" t="s">
        <v>7809</v>
      </c>
      <c r="S1524" s="1">
        <v>108</v>
      </c>
      <c r="T1524" s="1" t="s">
        <v>37</v>
      </c>
      <c r="U1524" s="1" t="s">
        <v>56</v>
      </c>
      <c r="V1524" s="1" t="s">
        <v>39</v>
      </c>
      <c r="W1524" s="1">
        <v>35000000</v>
      </c>
      <c r="X1524" s="1">
        <v>2013</v>
      </c>
      <c r="Y1524" s="1">
        <v>98</v>
      </c>
      <c r="Z1524" s="1">
        <v>7.1</v>
      </c>
      <c r="AA1524" s="1">
        <v>2.35</v>
      </c>
      <c r="AB1524" s="1">
        <v>13000</v>
      </c>
    </row>
    <row r="1525" spans="1:28" x14ac:dyDescent="0.2">
      <c r="A1525" s="1" t="s">
        <v>28</v>
      </c>
      <c r="B1525" s="1" t="s">
        <v>1679</v>
      </c>
      <c r="C1525" s="1">
        <v>57</v>
      </c>
      <c r="D1525" s="1">
        <v>195</v>
      </c>
      <c r="E1525" s="1">
        <v>631</v>
      </c>
      <c r="F1525" s="1">
        <v>521</v>
      </c>
      <c r="G1525" s="1" t="s">
        <v>1679</v>
      </c>
      <c r="H1525" s="1">
        <v>635</v>
      </c>
      <c r="J1525" s="1" t="s">
        <v>6112</v>
      </c>
      <c r="K1525" s="1" t="s">
        <v>7658</v>
      </c>
      <c r="L1525" s="1" t="s">
        <v>7810</v>
      </c>
      <c r="M1525" s="1">
        <v>16255</v>
      </c>
      <c r="N1525" s="1">
        <v>2291</v>
      </c>
      <c r="O1525" s="1" t="s">
        <v>5378</v>
      </c>
      <c r="P1525" s="1">
        <v>0</v>
      </c>
      <c r="Q1525" s="1" t="s">
        <v>7811</v>
      </c>
      <c r="R1525" s="2" t="s">
        <v>7812</v>
      </c>
      <c r="S1525" s="1">
        <v>127</v>
      </c>
      <c r="T1525" s="1" t="s">
        <v>37</v>
      </c>
      <c r="U1525" s="1" t="s">
        <v>38</v>
      </c>
      <c r="V1525" s="1" t="s">
        <v>94</v>
      </c>
      <c r="W1525" s="1">
        <v>35000000</v>
      </c>
      <c r="X1525" s="1">
        <v>1981</v>
      </c>
      <c r="Y1525" s="1">
        <v>631</v>
      </c>
      <c r="Z1525" s="1">
        <v>7.5</v>
      </c>
      <c r="AA1525" s="1">
        <v>1.85</v>
      </c>
      <c r="AB1525" s="1">
        <v>0</v>
      </c>
    </row>
    <row r="1526" spans="1:28" x14ac:dyDescent="0.2">
      <c r="A1526" s="1" t="s">
        <v>28</v>
      </c>
      <c r="B1526" s="1" t="s">
        <v>3890</v>
      </c>
      <c r="C1526" s="1">
        <v>81</v>
      </c>
      <c r="D1526" s="1">
        <v>138</v>
      </c>
      <c r="E1526" s="1">
        <v>0</v>
      </c>
      <c r="F1526" s="1">
        <v>574</v>
      </c>
      <c r="G1526" s="1" t="s">
        <v>1374</v>
      </c>
      <c r="H1526" s="1">
        <v>10000</v>
      </c>
      <c r="I1526" s="1">
        <v>141340178</v>
      </c>
      <c r="J1526" s="1" t="s">
        <v>4074</v>
      </c>
      <c r="K1526" s="1" t="s">
        <v>522</v>
      </c>
      <c r="L1526" s="1" t="s">
        <v>7813</v>
      </c>
      <c r="M1526" s="1">
        <v>181879</v>
      </c>
      <c r="N1526" s="1">
        <v>14619</v>
      </c>
      <c r="O1526" s="1" t="s">
        <v>3235</v>
      </c>
      <c r="P1526" s="1">
        <v>0</v>
      </c>
      <c r="Q1526" s="1" t="s">
        <v>7814</v>
      </c>
      <c r="R1526" s="2" t="s">
        <v>7815</v>
      </c>
      <c r="S1526" s="1">
        <v>319</v>
      </c>
      <c r="T1526" s="1" t="s">
        <v>37</v>
      </c>
      <c r="U1526" s="1" t="s">
        <v>38</v>
      </c>
      <c r="V1526" s="1" t="s">
        <v>584</v>
      </c>
      <c r="W1526" s="1">
        <v>40000000</v>
      </c>
      <c r="X1526" s="1">
        <v>1992</v>
      </c>
      <c r="Y1526" s="1">
        <v>2000</v>
      </c>
      <c r="Z1526" s="1">
        <v>7.6</v>
      </c>
      <c r="AA1526" s="1">
        <v>2.35</v>
      </c>
      <c r="AB1526" s="1">
        <v>0</v>
      </c>
    </row>
    <row r="1527" spans="1:28" x14ac:dyDescent="0.2">
      <c r="A1527" s="1" t="s">
        <v>28</v>
      </c>
      <c r="B1527" s="1" t="s">
        <v>3443</v>
      </c>
      <c r="C1527" s="1">
        <v>107</v>
      </c>
      <c r="D1527" s="1">
        <v>101</v>
      </c>
      <c r="E1527" s="1">
        <v>43</v>
      </c>
      <c r="F1527" s="1">
        <v>655</v>
      </c>
      <c r="G1527" s="1" t="s">
        <v>5082</v>
      </c>
      <c r="H1527" s="1">
        <v>2000</v>
      </c>
      <c r="I1527" s="1">
        <v>51758599</v>
      </c>
      <c r="J1527" s="1" t="s">
        <v>3553</v>
      </c>
      <c r="K1527" s="1" t="s">
        <v>6432</v>
      </c>
      <c r="L1527" s="1" t="s">
        <v>7816</v>
      </c>
      <c r="M1527" s="1">
        <v>27580</v>
      </c>
      <c r="N1527" s="1">
        <v>5942</v>
      </c>
      <c r="O1527" s="1" t="s">
        <v>2282</v>
      </c>
      <c r="P1527" s="1">
        <v>0</v>
      </c>
      <c r="Q1527" s="1" t="s">
        <v>7817</v>
      </c>
      <c r="R1527" s="2" t="s">
        <v>7818</v>
      </c>
      <c r="S1527" s="1">
        <v>232</v>
      </c>
      <c r="T1527" s="1" t="s">
        <v>37</v>
      </c>
      <c r="U1527" s="1" t="s">
        <v>38</v>
      </c>
      <c r="V1527" s="1" t="s">
        <v>584</v>
      </c>
      <c r="W1527" s="1">
        <v>33000000</v>
      </c>
      <c r="X1527" s="1">
        <v>2001</v>
      </c>
      <c r="Y1527" s="1">
        <v>1000</v>
      </c>
      <c r="Z1527" s="1">
        <v>5.5</v>
      </c>
      <c r="AA1527" s="1">
        <v>2.35</v>
      </c>
      <c r="AB1527" s="1">
        <v>742</v>
      </c>
    </row>
    <row r="1528" spans="1:28" x14ac:dyDescent="0.2">
      <c r="A1528" s="1" t="s">
        <v>28</v>
      </c>
      <c r="B1528" s="1" t="s">
        <v>1574</v>
      </c>
      <c r="C1528" s="1">
        <v>100</v>
      </c>
      <c r="D1528" s="1">
        <v>99</v>
      </c>
      <c r="E1528" s="1">
        <v>67</v>
      </c>
      <c r="F1528" s="1">
        <v>330</v>
      </c>
      <c r="G1528" s="1" t="s">
        <v>805</v>
      </c>
      <c r="H1528" s="1">
        <v>826</v>
      </c>
      <c r="I1528" s="1">
        <v>117559438</v>
      </c>
      <c r="J1528" s="1" t="s">
        <v>1751</v>
      </c>
      <c r="K1528" s="1" t="s">
        <v>6381</v>
      </c>
      <c r="L1528" s="1" t="s">
        <v>7819</v>
      </c>
      <c r="M1528" s="1">
        <v>66941</v>
      </c>
      <c r="N1528" s="1">
        <v>1790</v>
      </c>
      <c r="O1528" s="1" t="s">
        <v>3941</v>
      </c>
      <c r="P1528" s="1">
        <v>1</v>
      </c>
      <c r="Q1528" s="1" t="s">
        <v>7820</v>
      </c>
      <c r="R1528" s="2" t="s">
        <v>7821</v>
      </c>
      <c r="S1528" s="1">
        <v>148</v>
      </c>
      <c r="T1528" s="1" t="s">
        <v>37</v>
      </c>
      <c r="U1528" s="1" t="s">
        <v>38</v>
      </c>
      <c r="V1528" s="1" t="s">
        <v>39</v>
      </c>
      <c r="W1528" s="1">
        <v>30000000</v>
      </c>
      <c r="X1528" s="1">
        <v>2000</v>
      </c>
      <c r="Y1528" s="1">
        <v>436</v>
      </c>
      <c r="Z1528" s="1">
        <v>5.0999999999999996</v>
      </c>
      <c r="AA1528" s="1">
        <v>1.85</v>
      </c>
      <c r="AB1528" s="1">
        <v>1000</v>
      </c>
    </row>
    <row r="1529" spans="1:28" x14ac:dyDescent="0.2">
      <c r="A1529" s="1" t="s">
        <v>28</v>
      </c>
      <c r="B1529" s="1" t="s">
        <v>7822</v>
      </c>
      <c r="C1529" s="1">
        <v>60</v>
      </c>
      <c r="D1529" s="1">
        <v>85</v>
      </c>
      <c r="E1529" s="1">
        <v>0</v>
      </c>
      <c r="F1529" s="1">
        <v>11</v>
      </c>
      <c r="G1529" s="1" t="s">
        <v>7823</v>
      </c>
      <c r="H1529" s="1">
        <v>324</v>
      </c>
      <c r="I1529" s="1">
        <v>4091</v>
      </c>
      <c r="J1529" s="1" t="s">
        <v>270</v>
      </c>
      <c r="K1529" s="1" t="s">
        <v>7824</v>
      </c>
      <c r="L1529" s="1" t="s">
        <v>7825</v>
      </c>
      <c r="M1529" s="1">
        <v>4265</v>
      </c>
      <c r="N1529" s="1">
        <v>369</v>
      </c>
      <c r="O1529" s="1" t="s">
        <v>7826</v>
      </c>
      <c r="P1529" s="1">
        <v>0</v>
      </c>
      <c r="R1529" s="2" t="s">
        <v>7827</v>
      </c>
      <c r="S1529" s="1">
        <v>16</v>
      </c>
      <c r="T1529" s="1" t="s">
        <v>37</v>
      </c>
      <c r="U1529" s="1" t="s">
        <v>583</v>
      </c>
      <c r="W1529" s="1">
        <v>34000000</v>
      </c>
      <c r="X1529" s="1">
        <v>2013</v>
      </c>
      <c r="Y1529" s="1">
        <v>15</v>
      </c>
      <c r="Z1529" s="1">
        <v>6.3</v>
      </c>
      <c r="AA1529" s="1">
        <v>2.35</v>
      </c>
      <c r="AB1529" s="1">
        <v>0</v>
      </c>
    </row>
    <row r="1530" spans="1:28" x14ac:dyDescent="0.2">
      <c r="A1530" s="1" t="s">
        <v>28</v>
      </c>
      <c r="B1530" s="1" t="s">
        <v>7828</v>
      </c>
      <c r="C1530" s="1">
        <v>195</v>
      </c>
      <c r="D1530" s="1">
        <v>89</v>
      </c>
      <c r="E1530" s="1">
        <v>21</v>
      </c>
      <c r="F1530" s="1">
        <v>48</v>
      </c>
      <c r="G1530" s="1" t="s">
        <v>7829</v>
      </c>
      <c r="H1530" s="1">
        <v>614</v>
      </c>
      <c r="I1530" s="1">
        <v>21426805</v>
      </c>
      <c r="J1530" s="1" t="s">
        <v>340</v>
      </c>
      <c r="K1530" s="1" t="s">
        <v>3565</v>
      </c>
      <c r="L1530" s="1" t="s">
        <v>7830</v>
      </c>
      <c r="M1530" s="1">
        <v>49312</v>
      </c>
      <c r="N1530" s="1">
        <v>843</v>
      </c>
      <c r="O1530" s="1" t="s">
        <v>7831</v>
      </c>
      <c r="P1530" s="1">
        <v>0</v>
      </c>
      <c r="Q1530" s="1" t="s">
        <v>7832</v>
      </c>
      <c r="R1530" s="2" t="s">
        <v>7833</v>
      </c>
      <c r="S1530" s="1">
        <v>211</v>
      </c>
      <c r="T1530" s="1" t="s">
        <v>37</v>
      </c>
      <c r="U1530" s="1" t="s">
        <v>38</v>
      </c>
      <c r="V1530" s="1" t="s">
        <v>39</v>
      </c>
      <c r="W1530" s="1">
        <v>30000000</v>
      </c>
      <c r="X1530" s="1">
        <v>2011</v>
      </c>
      <c r="Y1530" s="1">
        <v>150</v>
      </c>
      <c r="Z1530" s="1">
        <v>4.9000000000000004</v>
      </c>
      <c r="AA1530" s="1">
        <v>2.35</v>
      </c>
      <c r="AB1530" s="1">
        <v>0</v>
      </c>
    </row>
    <row r="1531" spans="1:28" x14ac:dyDescent="0.2">
      <c r="A1531" s="1" t="s">
        <v>28</v>
      </c>
      <c r="B1531" s="1" t="s">
        <v>7834</v>
      </c>
      <c r="C1531" s="1">
        <v>121</v>
      </c>
      <c r="D1531" s="1">
        <v>99</v>
      </c>
      <c r="E1531" s="1">
        <v>35</v>
      </c>
      <c r="F1531" s="1">
        <v>433</v>
      </c>
      <c r="G1531" s="1" t="s">
        <v>7835</v>
      </c>
      <c r="H1531" s="1">
        <v>3000</v>
      </c>
      <c r="I1531" s="1">
        <v>35057332</v>
      </c>
      <c r="J1531" s="1" t="s">
        <v>7836</v>
      </c>
      <c r="K1531" s="1" t="s">
        <v>7837</v>
      </c>
      <c r="L1531" s="1" t="s">
        <v>7838</v>
      </c>
      <c r="M1531" s="1">
        <v>45394</v>
      </c>
      <c r="N1531" s="1">
        <v>4863</v>
      </c>
      <c r="O1531" s="1" t="s">
        <v>4068</v>
      </c>
      <c r="P1531" s="1">
        <v>0</v>
      </c>
      <c r="Q1531" s="1" t="s">
        <v>7839</v>
      </c>
      <c r="R1531" s="2" t="s">
        <v>7840</v>
      </c>
      <c r="S1531" s="1">
        <v>72</v>
      </c>
      <c r="T1531" s="1" t="s">
        <v>37</v>
      </c>
      <c r="U1531" s="1" t="s">
        <v>38</v>
      </c>
      <c r="V1531" s="1" t="s">
        <v>39</v>
      </c>
      <c r="W1531" s="1">
        <v>33000000</v>
      </c>
      <c r="X1531" s="1">
        <v>2012</v>
      </c>
      <c r="Y1531" s="1">
        <v>594</v>
      </c>
      <c r="Z1531" s="1">
        <v>6.5</v>
      </c>
      <c r="AA1531" s="1">
        <v>2.35</v>
      </c>
      <c r="AB1531" s="1">
        <v>19000</v>
      </c>
    </row>
    <row r="1532" spans="1:28" x14ac:dyDescent="0.2">
      <c r="A1532" s="1" t="s">
        <v>28</v>
      </c>
      <c r="B1532" s="1" t="s">
        <v>5860</v>
      </c>
      <c r="C1532" s="1">
        <v>285</v>
      </c>
      <c r="D1532" s="1">
        <v>105</v>
      </c>
      <c r="E1532" s="1">
        <v>160</v>
      </c>
      <c r="F1532" s="1">
        <v>491</v>
      </c>
      <c r="G1532" s="1" t="s">
        <v>7221</v>
      </c>
      <c r="H1532" s="1">
        <v>852</v>
      </c>
      <c r="I1532" s="1">
        <v>34014398</v>
      </c>
      <c r="J1532" s="1" t="s">
        <v>7841</v>
      </c>
      <c r="K1532" s="1" t="s">
        <v>7328</v>
      </c>
      <c r="L1532" s="1" t="s">
        <v>7842</v>
      </c>
      <c r="M1532" s="1">
        <v>115649</v>
      </c>
      <c r="N1532" s="1">
        <v>2604</v>
      </c>
      <c r="O1532" s="1" t="s">
        <v>7843</v>
      </c>
      <c r="P1532" s="1">
        <v>0</v>
      </c>
      <c r="Q1532" s="1" t="s">
        <v>7844</v>
      </c>
      <c r="R1532" s="2" t="s">
        <v>7845</v>
      </c>
      <c r="S1532" s="1">
        <v>1033</v>
      </c>
      <c r="T1532" s="1" t="s">
        <v>37</v>
      </c>
      <c r="U1532" s="1" t="s">
        <v>766</v>
      </c>
      <c r="V1532" s="1" t="s">
        <v>584</v>
      </c>
      <c r="W1532" s="1">
        <v>33000000</v>
      </c>
      <c r="X1532" s="1">
        <v>2006</v>
      </c>
      <c r="Y1532" s="1">
        <v>521</v>
      </c>
      <c r="Z1532" s="1">
        <v>5.6</v>
      </c>
      <c r="AA1532" s="1">
        <v>2.35</v>
      </c>
      <c r="AB1532" s="1">
        <v>4000</v>
      </c>
    </row>
    <row r="1533" spans="1:28" x14ac:dyDescent="0.2">
      <c r="A1533" s="1" t="s">
        <v>28</v>
      </c>
      <c r="B1533" s="1" t="s">
        <v>7846</v>
      </c>
      <c r="C1533" s="1">
        <v>103</v>
      </c>
      <c r="D1533" s="1">
        <v>97</v>
      </c>
      <c r="E1533" s="1">
        <v>10</v>
      </c>
      <c r="F1533" s="1">
        <v>178</v>
      </c>
      <c r="G1533" s="1" t="s">
        <v>2593</v>
      </c>
      <c r="H1533" s="1">
        <v>18000</v>
      </c>
      <c r="I1533" s="1">
        <v>28927720</v>
      </c>
      <c r="J1533" s="1" t="s">
        <v>4832</v>
      </c>
      <c r="K1533" s="1" t="s">
        <v>587</v>
      </c>
      <c r="L1533" s="1" t="s">
        <v>7847</v>
      </c>
      <c r="M1533" s="1">
        <v>22220</v>
      </c>
      <c r="N1533" s="1">
        <v>18688</v>
      </c>
      <c r="O1533" s="1" t="s">
        <v>7848</v>
      </c>
      <c r="P1533" s="1">
        <v>0</v>
      </c>
      <c r="Q1533" s="1" t="s">
        <v>7849</v>
      </c>
      <c r="R1533" s="2" t="s">
        <v>7850</v>
      </c>
      <c r="S1533" s="1">
        <v>181</v>
      </c>
      <c r="T1533" s="1" t="s">
        <v>37</v>
      </c>
      <c r="U1533" s="1" t="s">
        <v>38</v>
      </c>
      <c r="V1533" s="1" t="s">
        <v>584</v>
      </c>
      <c r="W1533" s="1">
        <v>33000000</v>
      </c>
      <c r="X1533" s="1">
        <v>2000</v>
      </c>
      <c r="Y1533" s="1">
        <v>223</v>
      </c>
      <c r="Z1533" s="1">
        <v>5.3</v>
      </c>
      <c r="AA1533" s="1">
        <v>1.85</v>
      </c>
      <c r="AB1533" s="1">
        <v>463</v>
      </c>
    </row>
    <row r="1534" spans="1:28" x14ac:dyDescent="0.2">
      <c r="A1534" s="1" t="s">
        <v>28</v>
      </c>
      <c r="B1534" s="1" t="s">
        <v>7851</v>
      </c>
      <c r="C1534" s="1">
        <v>192</v>
      </c>
      <c r="D1534" s="1">
        <v>140</v>
      </c>
      <c r="E1534" s="1">
        <v>36</v>
      </c>
      <c r="F1534" s="1">
        <v>336</v>
      </c>
      <c r="G1534" s="1" t="s">
        <v>7852</v>
      </c>
      <c r="H1534" s="1">
        <v>669</v>
      </c>
      <c r="I1534" s="1">
        <v>33682273</v>
      </c>
      <c r="J1534" s="1" t="s">
        <v>463</v>
      </c>
      <c r="K1534" s="1" t="s">
        <v>7150</v>
      </c>
      <c r="L1534" s="1" t="s">
        <v>7853</v>
      </c>
      <c r="M1534" s="1">
        <v>124242</v>
      </c>
      <c r="N1534" s="1">
        <v>2114</v>
      </c>
      <c r="O1534" s="1" t="s">
        <v>7854</v>
      </c>
      <c r="P1534" s="1">
        <v>1</v>
      </c>
      <c r="Q1534" s="1" t="s">
        <v>7855</v>
      </c>
      <c r="R1534" s="2" t="s">
        <v>7856</v>
      </c>
      <c r="S1534" s="1">
        <v>622</v>
      </c>
      <c r="T1534" s="1" t="s">
        <v>37</v>
      </c>
      <c r="U1534" s="1" t="s">
        <v>38</v>
      </c>
      <c r="V1534" s="1" t="s">
        <v>584</v>
      </c>
      <c r="W1534" s="1">
        <v>33000000</v>
      </c>
      <c r="X1534" s="1">
        <v>2004</v>
      </c>
      <c r="Y1534" s="1">
        <v>403</v>
      </c>
      <c r="Z1534" s="1">
        <v>6.5</v>
      </c>
      <c r="AA1534" s="1">
        <v>2.35</v>
      </c>
      <c r="AB1534" s="1">
        <v>4000</v>
      </c>
    </row>
    <row r="1535" spans="1:28" x14ac:dyDescent="0.2">
      <c r="A1535" s="1" t="s">
        <v>28</v>
      </c>
      <c r="B1535" s="1" t="s">
        <v>7857</v>
      </c>
      <c r="C1535" s="1">
        <v>90</v>
      </c>
      <c r="D1535" s="1">
        <v>118</v>
      </c>
      <c r="E1535" s="1">
        <v>41</v>
      </c>
      <c r="F1535" s="1">
        <v>577</v>
      </c>
      <c r="G1535" s="1" t="s">
        <v>6885</v>
      </c>
      <c r="H1535" s="1">
        <v>722</v>
      </c>
      <c r="I1535" s="1">
        <v>4280577</v>
      </c>
      <c r="J1535" s="1" t="s">
        <v>4914</v>
      </c>
      <c r="K1535" s="1" t="s">
        <v>3163</v>
      </c>
      <c r="L1535" s="1" t="s">
        <v>7858</v>
      </c>
      <c r="M1535" s="1">
        <v>50919</v>
      </c>
      <c r="N1535" s="1">
        <v>2859</v>
      </c>
      <c r="O1535" s="1" t="s">
        <v>2240</v>
      </c>
      <c r="P1535" s="1">
        <v>0</v>
      </c>
      <c r="Q1535" s="1" t="s">
        <v>7859</v>
      </c>
      <c r="R1535" s="2" t="s">
        <v>7860</v>
      </c>
      <c r="S1535" s="1">
        <v>114</v>
      </c>
      <c r="T1535" s="1" t="s">
        <v>37</v>
      </c>
      <c r="U1535" s="1" t="s">
        <v>38</v>
      </c>
      <c r="V1535" s="1" t="s">
        <v>39</v>
      </c>
      <c r="W1535" s="1">
        <v>10000000</v>
      </c>
      <c r="X1535" s="1">
        <v>2005</v>
      </c>
      <c r="Y1535" s="1">
        <v>580</v>
      </c>
      <c r="Z1535" s="1">
        <v>6.8</v>
      </c>
      <c r="AA1535" s="1">
        <v>2.35</v>
      </c>
      <c r="AB1535" s="1">
        <v>0</v>
      </c>
    </row>
    <row r="1536" spans="1:28" x14ac:dyDescent="0.2">
      <c r="A1536" s="1" t="s">
        <v>28</v>
      </c>
      <c r="B1536" s="1" t="s">
        <v>7861</v>
      </c>
      <c r="C1536" s="1">
        <v>258</v>
      </c>
      <c r="D1536" s="1">
        <v>94</v>
      </c>
      <c r="E1536" s="1">
        <v>132</v>
      </c>
      <c r="F1536" s="1">
        <v>317</v>
      </c>
      <c r="G1536" s="1" t="s">
        <v>6117</v>
      </c>
      <c r="H1536" s="1">
        <v>26000</v>
      </c>
      <c r="I1536" s="1">
        <v>17120019</v>
      </c>
      <c r="J1536" s="1" t="s">
        <v>333</v>
      </c>
      <c r="K1536" s="1" t="s">
        <v>334</v>
      </c>
      <c r="L1536" s="1" t="s">
        <v>7862</v>
      </c>
      <c r="M1536" s="1">
        <v>83097</v>
      </c>
      <c r="N1536" s="1">
        <v>27759</v>
      </c>
      <c r="O1536" s="1" t="s">
        <v>7863</v>
      </c>
      <c r="P1536" s="1">
        <v>2</v>
      </c>
      <c r="Q1536" s="1" t="s">
        <v>7864</v>
      </c>
      <c r="R1536" s="2" t="s">
        <v>7865</v>
      </c>
      <c r="S1536" s="1">
        <v>134</v>
      </c>
      <c r="T1536" s="1" t="s">
        <v>37</v>
      </c>
      <c r="U1536" s="1" t="s">
        <v>38</v>
      </c>
      <c r="V1536" s="1" t="s">
        <v>584</v>
      </c>
      <c r="W1536" s="1">
        <v>30000000</v>
      </c>
      <c r="X1536" s="1">
        <v>2012</v>
      </c>
      <c r="Y1536" s="1">
        <v>828</v>
      </c>
      <c r="Z1536" s="1">
        <v>6.5</v>
      </c>
      <c r="AA1536" s="1">
        <v>2.35</v>
      </c>
      <c r="AB1536" s="1">
        <v>12000</v>
      </c>
    </row>
    <row r="1537" spans="1:28" x14ac:dyDescent="0.2">
      <c r="A1537" s="1" t="s">
        <v>28</v>
      </c>
      <c r="B1537" s="1" t="s">
        <v>370</v>
      </c>
      <c r="C1537" s="1">
        <v>56</v>
      </c>
      <c r="D1537" s="1">
        <v>124</v>
      </c>
      <c r="E1537" s="1">
        <v>179</v>
      </c>
      <c r="F1537" s="1">
        <v>551</v>
      </c>
      <c r="G1537" s="1" t="s">
        <v>4628</v>
      </c>
      <c r="H1537" s="1">
        <v>11000</v>
      </c>
      <c r="I1537" s="1">
        <v>8406264</v>
      </c>
      <c r="J1537" s="1" t="s">
        <v>1414</v>
      </c>
      <c r="K1537" s="1" t="s">
        <v>564</v>
      </c>
      <c r="L1537" s="1" t="s">
        <v>7866</v>
      </c>
      <c r="M1537" s="1">
        <v>24826</v>
      </c>
      <c r="N1537" s="1">
        <v>13093</v>
      </c>
      <c r="O1537" s="1" t="s">
        <v>921</v>
      </c>
      <c r="P1537" s="1">
        <v>3</v>
      </c>
      <c r="Q1537" s="1" t="s">
        <v>7867</v>
      </c>
      <c r="R1537" s="2" t="s">
        <v>7868</v>
      </c>
      <c r="S1537" s="1">
        <v>175</v>
      </c>
      <c r="T1537" s="1" t="s">
        <v>37</v>
      </c>
      <c r="U1537" s="1" t="s">
        <v>38</v>
      </c>
      <c r="V1537" s="1" t="s">
        <v>584</v>
      </c>
      <c r="W1537" s="1">
        <v>38000000</v>
      </c>
      <c r="X1537" s="1">
        <v>1999</v>
      </c>
      <c r="Y1537" s="1">
        <v>617</v>
      </c>
      <c r="Z1537" s="1">
        <v>6</v>
      </c>
      <c r="AA1537" s="1">
        <v>2.35</v>
      </c>
      <c r="AB1537" s="1">
        <v>783</v>
      </c>
    </row>
    <row r="1538" spans="1:28" x14ac:dyDescent="0.2">
      <c r="A1538" s="1" t="s">
        <v>28</v>
      </c>
      <c r="B1538" s="1" t="s">
        <v>7869</v>
      </c>
      <c r="C1538" s="1">
        <v>197</v>
      </c>
      <c r="D1538" s="1">
        <v>134</v>
      </c>
      <c r="E1538" s="1">
        <v>37</v>
      </c>
      <c r="F1538" s="1">
        <v>504</v>
      </c>
      <c r="G1538" s="1" t="s">
        <v>1449</v>
      </c>
      <c r="H1538" s="1">
        <v>11000</v>
      </c>
      <c r="I1538" s="1">
        <v>309125409</v>
      </c>
      <c r="J1538" s="1" t="s">
        <v>31</v>
      </c>
      <c r="K1538" s="1" t="s">
        <v>390</v>
      </c>
      <c r="L1538" s="1" t="s">
        <v>7870</v>
      </c>
      <c r="M1538" s="1">
        <v>681857</v>
      </c>
      <c r="N1538" s="1">
        <v>13649</v>
      </c>
      <c r="O1538" s="1" t="s">
        <v>7871</v>
      </c>
      <c r="P1538" s="1">
        <v>0</v>
      </c>
      <c r="Q1538" s="1" t="s">
        <v>7872</v>
      </c>
      <c r="R1538" s="2" t="s">
        <v>7873</v>
      </c>
      <c r="S1538" s="1">
        <v>647</v>
      </c>
      <c r="T1538" s="1" t="s">
        <v>37</v>
      </c>
      <c r="U1538" s="1" t="s">
        <v>38</v>
      </c>
      <c r="V1538" s="1" t="s">
        <v>94</v>
      </c>
      <c r="W1538" s="1">
        <v>32500000</v>
      </c>
      <c r="X1538" s="1">
        <v>1983</v>
      </c>
      <c r="Y1538" s="1">
        <v>1000</v>
      </c>
      <c r="Z1538" s="1">
        <v>8.4</v>
      </c>
      <c r="AA1538" s="1">
        <v>2.35</v>
      </c>
      <c r="AB1538" s="1">
        <v>14000</v>
      </c>
    </row>
    <row r="1539" spans="1:28" x14ac:dyDescent="0.2">
      <c r="A1539" s="1" t="s">
        <v>28</v>
      </c>
      <c r="B1539" s="1" t="s">
        <v>7874</v>
      </c>
      <c r="C1539" s="1">
        <v>254</v>
      </c>
      <c r="D1539" s="1">
        <v>113</v>
      </c>
      <c r="E1539" s="1">
        <v>197</v>
      </c>
      <c r="F1539" s="1">
        <v>43</v>
      </c>
      <c r="G1539" s="1" t="s">
        <v>2482</v>
      </c>
      <c r="H1539" s="1">
        <v>165</v>
      </c>
      <c r="I1539" s="1">
        <v>10955425</v>
      </c>
      <c r="J1539" s="1" t="s">
        <v>2812</v>
      </c>
      <c r="K1539" s="1" t="s">
        <v>7875</v>
      </c>
      <c r="L1539" s="1" t="s">
        <v>7876</v>
      </c>
      <c r="M1539" s="1">
        <v>62770</v>
      </c>
      <c r="N1539" s="1">
        <v>391</v>
      </c>
      <c r="O1539" s="1" t="s">
        <v>6160</v>
      </c>
      <c r="P1539" s="1">
        <v>1</v>
      </c>
      <c r="Q1539" s="1" t="s">
        <v>7877</v>
      </c>
      <c r="R1539" s="2" t="s">
        <v>7878</v>
      </c>
      <c r="S1539" s="1">
        <v>396</v>
      </c>
      <c r="T1539" s="1" t="s">
        <v>37</v>
      </c>
      <c r="U1539" s="1" t="s">
        <v>56</v>
      </c>
      <c r="V1539" s="1" t="s">
        <v>584</v>
      </c>
      <c r="W1539" s="1">
        <v>30000000</v>
      </c>
      <c r="X1539" s="1">
        <v>2008</v>
      </c>
      <c r="Y1539" s="1">
        <v>107</v>
      </c>
      <c r="Z1539" s="1">
        <v>6</v>
      </c>
      <c r="AA1539" s="1">
        <v>2.35</v>
      </c>
      <c r="AB1539" s="1">
        <v>0</v>
      </c>
    </row>
    <row r="1540" spans="1:28" x14ac:dyDescent="0.2">
      <c r="A1540" s="1" t="s">
        <v>28</v>
      </c>
      <c r="B1540" s="1" t="s">
        <v>6619</v>
      </c>
      <c r="C1540" s="1">
        <v>299</v>
      </c>
      <c r="D1540" s="1">
        <v>124</v>
      </c>
      <c r="E1540" s="1">
        <v>335</v>
      </c>
      <c r="F1540" s="1">
        <v>50</v>
      </c>
      <c r="G1540" s="1" t="s">
        <v>7879</v>
      </c>
      <c r="H1540" s="1">
        <v>14000</v>
      </c>
      <c r="I1540" s="1">
        <v>34180954</v>
      </c>
      <c r="J1540" s="1" t="s">
        <v>213</v>
      </c>
      <c r="K1540" s="1" t="s">
        <v>212</v>
      </c>
      <c r="L1540" s="1" t="s">
        <v>7880</v>
      </c>
      <c r="M1540" s="1">
        <v>189812</v>
      </c>
      <c r="N1540" s="1">
        <v>14504</v>
      </c>
      <c r="O1540" s="1" t="s">
        <v>7881</v>
      </c>
      <c r="P1540" s="1">
        <v>0</v>
      </c>
      <c r="Q1540" s="1" t="s">
        <v>7882</v>
      </c>
      <c r="R1540" s="2" t="s">
        <v>7883</v>
      </c>
      <c r="S1540" s="1">
        <v>370</v>
      </c>
      <c r="T1540" s="1" t="s">
        <v>37</v>
      </c>
      <c r="U1540" s="1" t="s">
        <v>38</v>
      </c>
      <c r="V1540" s="1" t="s">
        <v>584</v>
      </c>
      <c r="W1540" s="1">
        <v>32000000</v>
      </c>
      <c r="X1540" s="1">
        <v>2008</v>
      </c>
      <c r="Y1540" s="1">
        <v>388</v>
      </c>
      <c r="Z1540" s="1">
        <v>7.6</v>
      </c>
      <c r="AA1540" s="1">
        <v>1.85</v>
      </c>
      <c r="AB1540" s="1">
        <v>15000</v>
      </c>
    </row>
    <row r="1541" spans="1:28" x14ac:dyDescent="0.2">
      <c r="A1541" s="1" t="s">
        <v>28</v>
      </c>
      <c r="B1541" s="1" t="s">
        <v>7884</v>
      </c>
      <c r="C1541" s="1">
        <v>163</v>
      </c>
      <c r="D1541" s="1">
        <v>98</v>
      </c>
      <c r="E1541" s="1">
        <v>136</v>
      </c>
      <c r="F1541" s="1">
        <v>833</v>
      </c>
      <c r="G1541" s="1" t="s">
        <v>7319</v>
      </c>
      <c r="H1541" s="1">
        <v>1000</v>
      </c>
      <c r="I1541" s="1">
        <v>17225675</v>
      </c>
      <c r="J1541" s="1" t="s">
        <v>1670</v>
      </c>
      <c r="K1541" s="1" t="s">
        <v>1376</v>
      </c>
      <c r="L1541" s="1" t="s">
        <v>7885</v>
      </c>
      <c r="M1541" s="1">
        <v>62198</v>
      </c>
      <c r="N1541" s="1">
        <v>4151</v>
      </c>
      <c r="O1541" s="1" t="s">
        <v>623</v>
      </c>
      <c r="P1541" s="1">
        <v>2</v>
      </c>
      <c r="Q1541" s="1" t="s">
        <v>7886</v>
      </c>
      <c r="R1541" s="2" t="s">
        <v>7887</v>
      </c>
      <c r="S1541" s="1">
        <v>139</v>
      </c>
      <c r="T1541" s="1" t="s">
        <v>37</v>
      </c>
      <c r="U1541" s="1" t="s">
        <v>38</v>
      </c>
      <c r="V1541" s="1" t="s">
        <v>584</v>
      </c>
      <c r="X1541" s="1">
        <v>2012</v>
      </c>
      <c r="Y1541" s="1">
        <v>945</v>
      </c>
      <c r="Z1541" s="1">
        <v>5.6</v>
      </c>
      <c r="AA1541" s="1">
        <v>1.85</v>
      </c>
      <c r="AB1541" s="1">
        <v>0</v>
      </c>
    </row>
    <row r="1542" spans="1:28" x14ac:dyDescent="0.2">
      <c r="A1542" s="1" t="s">
        <v>28</v>
      </c>
      <c r="B1542" s="1" t="s">
        <v>249</v>
      </c>
      <c r="C1542" s="1">
        <v>152</v>
      </c>
      <c r="D1542" s="1">
        <v>97</v>
      </c>
      <c r="E1542" s="1">
        <v>4000</v>
      </c>
      <c r="F1542" s="1">
        <v>8000</v>
      </c>
      <c r="G1542" s="1" t="s">
        <v>1947</v>
      </c>
      <c r="H1542" s="1">
        <v>22000</v>
      </c>
      <c r="I1542" s="1">
        <v>173381405</v>
      </c>
      <c r="J1542" s="1" t="s">
        <v>2613</v>
      </c>
      <c r="K1542" s="1" t="s">
        <v>148</v>
      </c>
      <c r="L1542" s="1" t="s">
        <v>7888</v>
      </c>
      <c r="M1542" s="1">
        <v>147597</v>
      </c>
      <c r="N1542" s="1">
        <v>43354</v>
      </c>
      <c r="O1542" s="1" t="s">
        <v>1248</v>
      </c>
      <c r="P1542" s="1">
        <v>1</v>
      </c>
      <c r="Q1542" s="1" t="s">
        <v>7889</v>
      </c>
      <c r="R1542" s="2" t="s">
        <v>7890</v>
      </c>
      <c r="S1542" s="1">
        <v>395</v>
      </c>
      <c r="T1542" s="1" t="s">
        <v>37</v>
      </c>
      <c r="U1542" s="1" t="s">
        <v>38</v>
      </c>
      <c r="V1542" s="1" t="s">
        <v>94</v>
      </c>
      <c r="W1542" s="1">
        <v>33000000</v>
      </c>
      <c r="X1542" s="1">
        <v>2003</v>
      </c>
      <c r="Y1542" s="1">
        <v>11000</v>
      </c>
      <c r="Z1542" s="1">
        <v>6.9</v>
      </c>
      <c r="AA1542" s="1">
        <v>1.85</v>
      </c>
      <c r="AB1542" s="1">
        <v>21000</v>
      </c>
    </row>
    <row r="1543" spans="1:28" x14ac:dyDescent="0.2">
      <c r="A1543" s="1" t="s">
        <v>28</v>
      </c>
      <c r="B1543" s="1" t="s">
        <v>702</v>
      </c>
      <c r="C1543" s="1">
        <v>53</v>
      </c>
      <c r="D1543" s="1">
        <v>123</v>
      </c>
      <c r="E1543" s="1">
        <v>226</v>
      </c>
      <c r="F1543" s="1">
        <v>796</v>
      </c>
      <c r="G1543" s="1" t="s">
        <v>7891</v>
      </c>
      <c r="H1543" s="1">
        <v>3000</v>
      </c>
      <c r="I1543" s="1">
        <v>104632573</v>
      </c>
      <c r="J1543" s="1" t="s">
        <v>6918</v>
      </c>
      <c r="K1543" s="1" t="s">
        <v>1688</v>
      </c>
      <c r="L1543" s="1" t="s">
        <v>7892</v>
      </c>
      <c r="M1543" s="1">
        <v>63839</v>
      </c>
      <c r="N1543" s="1">
        <v>5975</v>
      </c>
      <c r="O1543" s="1" t="s">
        <v>7893</v>
      </c>
      <c r="P1543" s="1">
        <v>1</v>
      </c>
      <c r="Q1543" s="1" t="s">
        <v>7894</v>
      </c>
      <c r="R1543" s="2" t="s">
        <v>7895</v>
      </c>
      <c r="S1543" s="1">
        <v>118</v>
      </c>
      <c r="T1543" s="1" t="s">
        <v>37</v>
      </c>
      <c r="U1543" s="1" t="s">
        <v>38</v>
      </c>
      <c r="V1543" s="1" t="s">
        <v>94</v>
      </c>
      <c r="W1543" s="1">
        <v>32000000</v>
      </c>
      <c r="X1543" s="1">
        <v>1996</v>
      </c>
      <c r="Y1543" s="1">
        <v>941</v>
      </c>
      <c r="Z1543" s="1">
        <v>6.4</v>
      </c>
      <c r="AA1543" s="1">
        <v>2.35</v>
      </c>
      <c r="AB1543" s="1">
        <v>0</v>
      </c>
    </row>
    <row r="1544" spans="1:28" x14ac:dyDescent="0.2">
      <c r="A1544" s="1" t="s">
        <v>28</v>
      </c>
      <c r="B1544" s="1" t="s">
        <v>4106</v>
      </c>
      <c r="C1544" s="1">
        <v>67</v>
      </c>
      <c r="D1544" s="1">
        <v>99</v>
      </c>
      <c r="E1544" s="1">
        <v>32</v>
      </c>
      <c r="F1544" s="1">
        <v>521</v>
      </c>
      <c r="G1544" s="1" t="s">
        <v>7281</v>
      </c>
      <c r="H1544" s="1">
        <v>773</v>
      </c>
      <c r="I1544" s="1">
        <v>81150692</v>
      </c>
      <c r="J1544" s="1" t="s">
        <v>7896</v>
      </c>
      <c r="K1544" s="1" t="s">
        <v>1440</v>
      </c>
      <c r="L1544" s="1" t="s">
        <v>7897</v>
      </c>
      <c r="M1544" s="1">
        <v>20219</v>
      </c>
      <c r="N1544" s="1">
        <v>2916</v>
      </c>
      <c r="O1544" s="1" t="s">
        <v>5378</v>
      </c>
      <c r="P1544" s="1">
        <v>1</v>
      </c>
      <c r="Q1544" s="1" t="s">
        <v>7898</v>
      </c>
      <c r="R1544" s="2" t="s">
        <v>7899</v>
      </c>
      <c r="S1544" s="1">
        <v>100</v>
      </c>
      <c r="T1544" s="1" t="s">
        <v>37</v>
      </c>
      <c r="U1544" s="1" t="s">
        <v>267</v>
      </c>
      <c r="V1544" s="1" t="s">
        <v>94</v>
      </c>
      <c r="W1544" s="1">
        <v>35000000</v>
      </c>
      <c r="X1544" s="1">
        <v>2002</v>
      </c>
      <c r="Y1544" s="1">
        <v>664</v>
      </c>
      <c r="Z1544" s="1">
        <v>5.0999999999999996</v>
      </c>
      <c r="AA1544" s="1">
        <v>1.85</v>
      </c>
      <c r="AB1544" s="1">
        <v>0</v>
      </c>
    </row>
    <row r="1545" spans="1:28" x14ac:dyDescent="0.2">
      <c r="A1545" s="1" t="s">
        <v>28</v>
      </c>
      <c r="B1545" s="1" t="s">
        <v>1057</v>
      </c>
      <c r="C1545" s="1">
        <v>88</v>
      </c>
      <c r="D1545" s="1">
        <v>101</v>
      </c>
      <c r="E1545" s="1">
        <v>503</v>
      </c>
      <c r="F1545" s="1">
        <v>1000</v>
      </c>
      <c r="G1545" s="1" t="s">
        <v>1231</v>
      </c>
      <c r="H1545" s="1">
        <v>13000</v>
      </c>
      <c r="I1545" s="1">
        <v>60328558</v>
      </c>
      <c r="J1545" s="1" t="s">
        <v>7900</v>
      </c>
      <c r="K1545" s="1" t="s">
        <v>546</v>
      </c>
      <c r="L1545" s="1" t="s">
        <v>7901</v>
      </c>
      <c r="M1545" s="1">
        <v>61396</v>
      </c>
      <c r="N1545" s="1">
        <v>18734</v>
      </c>
      <c r="O1545" s="1" t="s">
        <v>7289</v>
      </c>
      <c r="P1545" s="1">
        <v>1</v>
      </c>
      <c r="Q1545" s="1" t="s">
        <v>7902</v>
      </c>
      <c r="R1545" s="2" t="s">
        <v>7903</v>
      </c>
      <c r="S1545" s="1">
        <v>159</v>
      </c>
      <c r="T1545" s="1" t="s">
        <v>37</v>
      </c>
      <c r="U1545" s="1" t="s">
        <v>38</v>
      </c>
      <c r="V1545" s="1" t="s">
        <v>39</v>
      </c>
      <c r="W1545" s="1">
        <v>32000000</v>
      </c>
      <c r="X1545" s="1">
        <v>1988</v>
      </c>
      <c r="Y1545" s="1">
        <v>1000</v>
      </c>
      <c r="Z1545" s="1">
        <v>7</v>
      </c>
      <c r="AA1545" s="1">
        <v>1.85</v>
      </c>
      <c r="AB1545" s="1">
        <v>11000</v>
      </c>
    </row>
    <row r="1546" spans="1:28" x14ac:dyDescent="0.2">
      <c r="A1546" s="1" t="s">
        <v>28</v>
      </c>
      <c r="B1546" s="1" t="s">
        <v>7904</v>
      </c>
      <c r="C1546" s="1">
        <v>163</v>
      </c>
      <c r="D1546" s="1">
        <v>92</v>
      </c>
      <c r="E1546" s="1">
        <v>100</v>
      </c>
      <c r="F1546" s="1">
        <v>327</v>
      </c>
      <c r="G1546" s="1" t="s">
        <v>1611</v>
      </c>
      <c r="H1546" s="1">
        <v>678</v>
      </c>
      <c r="I1546" s="1">
        <v>80197993</v>
      </c>
      <c r="J1546" s="1" t="s">
        <v>7905</v>
      </c>
      <c r="K1546" s="1" t="s">
        <v>5200</v>
      </c>
      <c r="L1546" s="1" t="s">
        <v>7906</v>
      </c>
      <c r="M1546" s="1">
        <v>65551</v>
      </c>
      <c r="N1546" s="1">
        <v>1729</v>
      </c>
      <c r="O1546" s="1" t="s">
        <v>7907</v>
      </c>
      <c r="P1546" s="1">
        <v>1</v>
      </c>
      <c r="Q1546" s="1" t="s">
        <v>7908</v>
      </c>
      <c r="R1546" s="2" t="s">
        <v>7909</v>
      </c>
      <c r="S1546" s="1">
        <v>441</v>
      </c>
      <c r="T1546" s="1" t="s">
        <v>37</v>
      </c>
      <c r="U1546" s="1" t="s">
        <v>766</v>
      </c>
      <c r="V1546" s="1" t="s">
        <v>94</v>
      </c>
      <c r="W1546" s="1">
        <v>32000000</v>
      </c>
      <c r="X1546" s="1">
        <v>2006</v>
      </c>
      <c r="Y1546" s="1">
        <v>635</v>
      </c>
      <c r="Z1546" s="1">
        <v>5.7</v>
      </c>
      <c r="AA1546" s="1">
        <v>1.85</v>
      </c>
      <c r="AB1546" s="1">
        <v>0</v>
      </c>
    </row>
    <row r="1547" spans="1:28" x14ac:dyDescent="0.2">
      <c r="A1547" s="1" t="s">
        <v>28</v>
      </c>
      <c r="B1547" s="1" t="s">
        <v>968</v>
      </c>
      <c r="C1547" s="1">
        <v>371</v>
      </c>
      <c r="D1547" s="1">
        <v>131</v>
      </c>
      <c r="E1547" s="1">
        <v>176</v>
      </c>
      <c r="F1547" s="1">
        <v>460</v>
      </c>
      <c r="G1547" s="1" t="s">
        <v>7910</v>
      </c>
      <c r="H1547" s="1">
        <v>722</v>
      </c>
      <c r="I1547" s="1">
        <v>169076745</v>
      </c>
      <c r="J1547" s="1" t="s">
        <v>1680</v>
      </c>
      <c r="K1547" s="1" t="s">
        <v>4722</v>
      </c>
      <c r="L1547" s="1" t="s">
        <v>7911</v>
      </c>
      <c r="M1547" s="1">
        <v>218711</v>
      </c>
      <c r="N1547" s="1">
        <v>3229</v>
      </c>
      <c r="O1547" s="1" t="s">
        <v>7912</v>
      </c>
      <c r="P1547" s="1">
        <v>6</v>
      </c>
      <c r="Q1547" s="1" t="s">
        <v>7913</v>
      </c>
      <c r="R1547" s="2" t="s">
        <v>7914</v>
      </c>
      <c r="S1547" s="1">
        <v>485</v>
      </c>
      <c r="T1547" s="1" t="s">
        <v>37</v>
      </c>
      <c r="U1547" s="1" t="s">
        <v>38</v>
      </c>
      <c r="V1547" s="1" t="s">
        <v>584</v>
      </c>
      <c r="W1547" s="1">
        <v>32500000</v>
      </c>
      <c r="X1547" s="1">
        <v>2011</v>
      </c>
      <c r="Y1547" s="1">
        <v>655</v>
      </c>
      <c r="Z1547" s="1">
        <v>6.8</v>
      </c>
      <c r="AA1547" s="1">
        <v>2.35</v>
      </c>
      <c r="AB1547" s="1">
        <v>27000</v>
      </c>
    </row>
    <row r="1548" spans="1:28" x14ac:dyDescent="0.2">
      <c r="A1548" s="1" t="s">
        <v>28</v>
      </c>
      <c r="B1548" s="1" t="s">
        <v>6175</v>
      </c>
      <c r="C1548" s="1">
        <v>418</v>
      </c>
      <c r="D1548" s="1">
        <v>107</v>
      </c>
      <c r="E1548" s="1">
        <v>133</v>
      </c>
      <c r="F1548" s="1">
        <v>9000</v>
      </c>
      <c r="G1548" s="1" t="s">
        <v>79</v>
      </c>
      <c r="H1548" s="1">
        <v>17000</v>
      </c>
      <c r="I1548" s="1">
        <v>101470202</v>
      </c>
      <c r="J1548" s="1" t="s">
        <v>2785</v>
      </c>
      <c r="K1548" s="1" t="s">
        <v>443</v>
      </c>
      <c r="L1548" s="1" t="s">
        <v>7915</v>
      </c>
      <c r="M1548" s="1">
        <v>310540</v>
      </c>
      <c r="N1548" s="1">
        <v>38751</v>
      </c>
      <c r="O1548" s="1" t="s">
        <v>1204</v>
      </c>
      <c r="P1548" s="1">
        <v>6</v>
      </c>
      <c r="Q1548" s="1" t="s">
        <v>7916</v>
      </c>
      <c r="R1548" s="2" t="s">
        <v>7917</v>
      </c>
      <c r="S1548" s="1">
        <v>669</v>
      </c>
      <c r="T1548" s="1" t="s">
        <v>37</v>
      </c>
      <c r="U1548" s="1" t="s">
        <v>38</v>
      </c>
      <c r="V1548" s="1" t="s">
        <v>584</v>
      </c>
      <c r="W1548" s="1">
        <v>32000000</v>
      </c>
      <c r="X1548" s="1">
        <v>2013</v>
      </c>
      <c r="Y1548" s="1">
        <v>11000</v>
      </c>
      <c r="Z1548" s="1">
        <v>6.7</v>
      </c>
      <c r="AA1548" s="1">
        <v>2.35</v>
      </c>
      <c r="AB1548" s="1">
        <v>97000</v>
      </c>
    </row>
    <row r="1549" spans="1:28" x14ac:dyDescent="0.2">
      <c r="A1549" s="1" t="s">
        <v>28</v>
      </c>
      <c r="B1549" s="1" t="s">
        <v>7918</v>
      </c>
      <c r="C1549" s="1">
        <v>131</v>
      </c>
      <c r="D1549" s="1">
        <v>103</v>
      </c>
      <c r="E1549" s="1">
        <v>9</v>
      </c>
      <c r="F1549" s="1">
        <v>573</v>
      </c>
      <c r="G1549" s="1" t="s">
        <v>5749</v>
      </c>
      <c r="H1549" s="1">
        <v>826</v>
      </c>
      <c r="I1549" s="1">
        <v>50041732</v>
      </c>
      <c r="J1549" s="1" t="s">
        <v>6402</v>
      </c>
      <c r="K1549" s="1" t="s">
        <v>6381</v>
      </c>
      <c r="L1549" s="1" t="s">
        <v>7919</v>
      </c>
      <c r="M1549" s="1">
        <v>54390</v>
      </c>
      <c r="N1549" s="1">
        <v>3004</v>
      </c>
      <c r="O1549" s="1" t="s">
        <v>7577</v>
      </c>
      <c r="P1549" s="1">
        <v>0</v>
      </c>
      <c r="Q1549" s="1" t="s">
        <v>7920</v>
      </c>
      <c r="R1549" s="2" t="s">
        <v>7921</v>
      </c>
      <c r="S1549" s="1">
        <v>398</v>
      </c>
      <c r="T1549" s="1" t="s">
        <v>37</v>
      </c>
      <c r="U1549" s="1" t="s">
        <v>38</v>
      </c>
      <c r="V1549" s="1" t="s">
        <v>584</v>
      </c>
      <c r="W1549" s="1">
        <v>29000000</v>
      </c>
      <c r="X1549" s="1">
        <v>1999</v>
      </c>
      <c r="Y1549" s="1">
        <v>724</v>
      </c>
      <c r="Z1549" s="1">
        <v>6.2</v>
      </c>
      <c r="AA1549" s="1">
        <v>2.35</v>
      </c>
      <c r="AB1549" s="1">
        <v>0</v>
      </c>
    </row>
    <row r="1550" spans="1:28" x14ac:dyDescent="0.2">
      <c r="A1550" s="1" t="s">
        <v>28</v>
      </c>
      <c r="B1550" s="1" t="s">
        <v>7784</v>
      </c>
      <c r="C1550" s="1">
        <v>98</v>
      </c>
      <c r="D1550" s="1">
        <v>129</v>
      </c>
      <c r="E1550" s="1">
        <v>88</v>
      </c>
      <c r="F1550" s="1">
        <v>975</v>
      </c>
      <c r="G1550" s="1" t="s">
        <v>775</v>
      </c>
      <c r="H1550" s="1">
        <v>22000</v>
      </c>
      <c r="I1550" s="1">
        <v>48814909</v>
      </c>
      <c r="J1550" s="1" t="s">
        <v>1543</v>
      </c>
      <c r="K1550" s="1" t="s">
        <v>1745</v>
      </c>
      <c r="L1550" s="1" t="s">
        <v>7922</v>
      </c>
      <c r="M1550" s="1">
        <v>89424</v>
      </c>
      <c r="N1550" s="1">
        <v>36069</v>
      </c>
      <c r="O1550" s="1" t="s">
        <v>2522</v>
      </c>
      <c r="P1550" s="1">
        <v>0</v>
      </c>
      <c r="Q1550" s="1" t="s">
        <v>7923</v>
      </c>
      <c r="R1550" s="2" t="s">
        <v>7924</v>
      </c>
      <c r="S1550" s="1">
        <v>224</v>
      </c>
      <c r="T1550" s="1" t="s">
        <v>37</v>
      </c>
      <c r="U1550" s="1" t="s">
        <v>38</v>
      </c>
      <c r="V1550" s="1" t="s">
        <v>584</v>
      </c>
      <c r="W1550" s="1">
        <v>32000000</v>
      </c>
      <c r="X1550" s="1">
        <v>2000</v>
      </c>
      <c r="Y1550" s="1">
        <v>9000</v>
      </c>
      <c r="Z1550" s="1">
        <v>7.2</v>
      </c>
      <c r="AA1550" s="1">
        <v>2.35</v>
      </c>
      <c r="AB1550" s="1">
        <v>0</v>
      </c>
    </row>
    <row r="1551" spans="1:28" x14ac:dyDescent="0.2">
      <c r="A1551" s="1" t="s">
        <v>28</v>
      </c>
      <c r="B1551" s="1" t="s">
        <v>7925</v>
      </c>
      <c r="C1551" s="1">
        <v>119</v>
      </c>
      <c r="D1551" s="1">
        <v>107</v>
      </c>
      <c r="E1551" s="1">
        <v>34</v>
      </c>
      <c r="F1551" s="1">
        <v>1000</v>
      </c>
      <c r="G1551" s="1" t="s">
        <v>1433</v>
      </c>
      <c r="H1551" s="1">
        <v>23000</v>
      </c>
      <c r="I1551" s="1">
        <v>57744720</v>
      </c>
      <c r="J1551" s="1" t="s">
        <v>333</v>
      </c>
      <c r="K1551" s="1" t="s">
        <v>332</v>
      </c>
      <c r="L1551" s="1" t="s">
        <v>7926</v>
      </c>
      <c r="M1551" s="1">
        <v>46961</v>
      </c>
      <c r="N1551" s="1">
        <v>31529</v>
      </c>
      <c r="O1551" s="1" t="s">
        <v>3713</v>
      </c>
      <c r="P1551" s="1">
        <v>5</v>
      </c>
      <c r="Q1551" s="1" t="s">
        <v>7927</v>
      </c>
      <c r="R1551" s="2" t="s">
        <v>7928</v>
      </c>
      <c r="S1551" s="1">
        <v>132</v>
      </c>
      <c r="T1551" s="1" t="s">
        <v>37</v>
      </c>
      <c r="U1551" s="1" t="s">
        <v>38</v>
      </c>
      <c r="V1551" s="1" t="s">
        <v>39</v>
      </c>
      <c r="W1551" s="1">
        <v>20000000</v>
      </c>
      <c r="X1551" s="1">
        <v>2010</v>
      </c>
      <c r="Y1551" s="1">
        <v>4000</v>
      </c>
      <c r="Z1551" s="1">
        <v>6.2</v>
      </c>
      <c r="AA1551" s="1">
        <v>2.35</v>
      </c>
      <c r="AB1551" s="1">
        <v>0</v>
      </c>
    </row>
    <row r="1552" spans="1:28" x14ac:dyDescent="0.2">
      <c r="A1552" s="1" t="s">
        <v>28</v>
      </c>
      <c r="B1552" s="1" t="s">
        <v>7929</v>
      </c>
      <c r="C1552" s="1">
        <v>133</v>
      </c>
      <c r="D1552" s="1">
        <v>89</v>
      </c>
      <c r="E1552" s="1">
        <v>16</v>
      </c>
      <c r="F1552" s="1">
        <v>2000</v>
      </c>
      <c r="G1552" s="1" t="s">
        <v>1745</v>
      </c>
      <c r="H1552" s="1">
        <v>49000</v>
      </c>
      <c r="I1552" s="1">
        <v>21784432</v>
      </c>
      <c r="J1552" s="1" t="s">
        <v>1670</v>
      </c>
      <c r="K1552" s="1" t="s">
        <v>810</v>
      </c>
      <c r="L1552" s="1" t="s">
        <v>7930</v>
      </c>
      <c r="M1552" s="1">
        <v>37493</v>
      </c>
      <c r="N1552" s="1">
        <v>74181</v>
      </c>
      <c r="O1552" s="1" t="s">
        <v>6472</v>
      </c>
      <c r="P1552" s="1">
        <v>8</v>
      </c>
      <c r="Q1552" s="1" t="s">
        <v>7931</v>
      </c>
      <c r="R1552" s="2" t="s">
        <v>7932</v>
      </c>
      <c r="S1552" s="1">
        <v>108</v>
      </c>
      <c r="T1552" s="1" t="s">
        <v>37</v>
      </c>
      <c r="U1552" s="1" t="s">
        <v>38</v>
      </c>
      <c r="V1552" s="1" t="s">
        <v>584</v>
      </c>
      <c r="W1552" s="1">
        <v>35000000</v>
      </c>
      <c r="X1552" s="1">
        <v>2013</v>
      </c>
      <c r="Y1552" s="1">
        <v>22000</v>
      </c>
      <c r="Z1552" s="1">
        <v>5.6</v>
      </c>
      <c r="AA1552" s="1">
        <v>2.35</v>
      </c>
      <c r="AB1552" s="1">
        <v>0</v>
      </c>
    </row>
    <row r="1553" spans="1:28" x14ac:dyDescent="0.2">
      <c r="A1553" s="1" t="s">
        <v>28</v>
      </c>
      <c r="B1553" s="1" t="s">
        <v>4986</v>
      </c>
      <c r="C1553" s="1">
        <v>88</v>
      </c>
      <c r="D1553" s="1">
        <v>113</v>
      </c>
      <c r="E1553" s="1">
        <v>14</v>
      </c>
      <c r="F1553" s="1">
        <v>534</v>
      </c>
      <c r="G1553" s="1" t="s">
        <v>1213</v>
      </c>
      <c r="H1553" s="1">
        <v>918</v>
      </c>
      <c r="I1553" s="1">
        <v>37911876</v>
      </c>
      <c r="J1553" s="1" t="s">
        <v>1751</v>
      </c>
      <c r="K1553" s="1" t="s">
        <v>2137</v>
      </c>
      <c r="L1553" s="1" t="s">
        <v>7933</v>
      </c>
      <c r="M1553" s="1">
        <v>19671</v>
      </c>
      <c r="N1553" s="1">
        <v>3500</v>
      </c>
      <c r="O1553" s="1" t="s">
        <v>7934</v>
      </c>
      <c r="P1553" s="1">
        <v>2</v>
      </c>
      <c r="Q1553" s="1" t="s">
        <v>7935</v>
      </c>
      <c r="R1553" s="2" t="s">
        <v>7936</v>
      </c>
      <c r="S1553" s="1">
        <v>47</v>
      </c>
      <c r="T1553" s="1" t="s">
        <v>37</v>
      </c>
      <c r="U1553" s="1" t="s">
        <v>38</v>
      </c>
      <c r="V1553" s="1" t="s">
        <v>39</v>
      </c>
      <c r="W1553" s="1">
        <v>32000000</v>
      </c>
      <c r="X1553" s="1">
        <v>2011</v>
      </c>
      <c r="Y1553" s="1">
        <v>845</v>
      </c>
      <c r="Z1553" s="1">
        <v>4.4000000000000004</v>
      </c>
      <c r="AA1553" s="1">
        <v>2.35</v>
      </c>
      <c r="AB1553" s="1">
        <v>0</v>
      </c>
    </row>
    <row r="1554" spans="1:28" x14ac:dyDescent="0.2">
      <c r="A1554" s="1" t="s">
        <v>28</v>
      </c>
      <c r="B1554" s="1" t="s">
        <v>727</v>
      </c>
      <c r="C1554" s="1">
        <v>522</v>
      </c>
      <c r="D1554" s="1">
        <v>93</v>
      </c>
      <c r="E1554" s="1">
        <v>0</v>
      </c>
      <c r="F1554" s="1">
        <v>355</v>
      </c>
      <c r="G1554" s="1" t="s">
        <v>7937</v>
      </c>
      <c r="H1554" s="1">
        <v>15000</v>
      </c>
      <c r="I1554" s="1">
        <v>54696902</v>
      </c>
      <c r="J1554" s="1" t="s">
        <v>5031</v>
      </c>
      <c r="K1554" s="1" t="s">
        <v>372</v>
      </c>
      <c r="L1554" s="1" t="s">
        <v>7938</v>
      </c>
      <c r="M1554" s="1">
        <v>379462</v>
      </c>
      <c r="N1554" s="1">
        <v>16034</v>
      </c>
      <c r="O1554" s="1" t="s">
        <v>7939</v>
      </c>
      <c r="P1554" s="1">
        <v>3</v>
      </c>
      <c r="Q1554" s="1" t="s">
        <v>7940</v>
      </c>
      <c r="R1554" s="2" t="s">
        <v>7941</v>
      </c>
      <c r="S1554" s="1">
        <v>571</v>
      </c>
      <c r="T1554" s="1" t="s">
        <v>37</v>
      </c>
      <c r="U1554" s="1" t="s">
        <v>38</v>
      </c>
      <c r="V1554" s="1" t="s">
        <v>39</v>
      </c>
      <c r="W1554" s="1">
        <v>32000000</v>
      </c>
      <c r="X1554" s="1">
        <v>2011</v>
      </c>
      <c r="Y1554" s="1">
        <v>491</v>
      </c>
      <c r="Z1554" s="1">
        <v>7.5</v>
      </c>
      <c r="AA1554" s="1">
        <v>1.85</v>
      </c>
      <c r="AB1554" s="1">
        <v>56000</v>
      </c>
    </row>
    <row r="1555" spans="1:28" x14ac:dyDescent="0.2">
      <c r="A1555" s="1" t="s">
        <v>28</v>
      </c>
      <c r="B1555" s="1" t="s">
        <v>5086</v>
      </c>
      <c r="C1555" s="1">
        <v>43</v>
      </c>
      <c r="D1555" s="1">
        <v>120</v>
      </c>
      <c r="E1555" s="1">
        <v>155</v>
      </c>
      <c r="F1555" s="1">
        <v>240</v>
      </c>
      <c r="G1555" s="1" t="s">
        <v>7942</v>
      </c>
      <c r="H1555" s="1">
        <v>344</v>
      </c>
      <c r="I1555" s="1">
        <v>36733909</v>
      </c>
      <c r="J1555" s="1" t="s">
        <v>7681</v>
      </c>
      <c r="K1555" s="1" t="s">
        <v>7943</v>
      </c>
      <c r="L1555" s="1" t="s">
        <v>7944</v>
      </c>
      <c r="M1555" s="1">
        <v>38949</v>
      </c>
      <c r="N1555" s="1">
        <v>2054</v>
      </c>
      <c r="O1555" s="1" t="s">
        <v>7945</v>
      </c>
      <c r="P1555" s="1">
        <v>3</v>
      </c>
      <c r="Q1555" s="1" t="s">
        <v>7946</v>
      </c>
      <c r="R1555" s="2" t="s">
        <v>7947</v>
      </c>
      <c r="S1555" s="1">
        <v>112</v>
      </c>
      <c r="T1555" s="1" t="s">
        <v>37</v>
      </c>
      <c r="U1555" s="1" t="s">
        <v>38</v>
      </c>
      <c r="V1555" s="1" t="s">
        <v>584</v>
      </c>
      <c r="W1555" s="1">
        <v>32000000</v>
      </c>
      <c r="X1555" s="1">
        <v>1993</v>
      </c>
      <c r="Y1555" s="1">
        <v>242</v>
      </c>
      <c r="Z1555" s="1">
        <v>7.1</v>
      </c>
      <c r="AA1555" s="1">
        <v>1.85</v>
      </c>
      <c r="AB1555" s="1">
        <v>0</v>
      </c>
    </row>
    <row r="1556" spans="1:28" x14ac:dyDescent="0.2">
      <c r="A1556" s="1" t="s">
        <v>28</v>
      </c>
      <c r="B1556" s="1" t="s">
        <v>1323</v>
      </c>
      <c r="C1556" s="1">
        <v>224</v>
      </c>
      <c r="D1556" s="1">
        <v>98</v>
      </c>
      <c r="E1556" s="1">
        <v>541</v>
      </c>
      <c r="F1556" s="1">
        <v>897</v>
      </c>
      <c r="G1556" s="1" t="s">
        <v>2665</v>
      </c>
      <c r="H1556" s="1">
        <v>8000</v>
      </c>
      <c r="I1556" s="1">
        <v>35063732</v>
      </c>
      <c r="J1556" s="1" t="s">
        <v>851</v>
      </c>
      <c r="K1556" s="1" t="s">
        <v>1206</v>
      </c>
      <c r="L1556" s="1" t="s">
        <v>7948</v>
      </c>
      <c r="M1556" s="1">
        <v>164608</v>
      </c>
      <c r="N1556" s="1">
        <v>10938</v>
      </c>
      <c r="O1556" s="1" t="s">
        <v>4267</v>
      </c>
      <c r="P1556" s="1">
        <v>1</v>
      </c>
      <c r="Q1556" s="1" t="s">
        <v>7949</v>
      </c>
      <c r="R1556" s="2" t="s">
        <v>7950</v>
      </c>
      <c r="S1556" s="1">
        <v>383</v>
      </c>
      <c r="T1556" s="1" t="s">
        <v>37</v>
      </c>
      <c r="U1556" s="1" t="s">
        <v>38</v>
      </c>
      <c r="V1556" s="1" t="s">
        <v>584</v>
      </c>
      <c r="W1556" s="1">
        <v>32000000</v>
      </c>
      <c r="X1556" s="1">
        <v>2007</v>
      </c>
      <c r="Y1556" s="1">
        <v>912</v>
      </c>
      <c r="Z1556" s="1">
        <v>6.4</v>
      </c>
      <c r="AA1556" s="1">
        <v>2.35</v>
      </c>
      <c r="AB1556" s="1">
        <v>10000</v>
      </c>
    </row>
    <row r="1557" spans="1:28" x14ac:dyDescent="0.2">
      <c r="A1557" s="1" t="s">
        <v>28</v>
      </c>
      <c r="B1557" s="1" t="s">
        <v>4175</v>
      </c>
      <c r="C1557" s="1">
        <v>122</v>
      </c>
      <c r="D1557" s="1">
        <v>105</v>
      </c>
      <c r="E1557" s="1">
        <v>0</v>
      </c>
      <c r="F1557" s="1">
        <v>223</v>
      </c>
      <c r="G1557" s="1" t="s">
        <v>7951</v>
      </c>
      <c r="H1557" s="1">
        <v>716</v>
      </c>
      <c r="I1557" s="1">
        <v>99462</v>
      </c>
      <c r="J1557" s="1" t="s">
        <v>7952</v>
      </c>
      <c r="K1557" s="1" t="s">
        <v>728</v>
      </c>
      <c r="L1557" s="1" t="s">
        <v>7953</v>
      </c>
      <c r="M1557" s="1">
        <v>11347</v>
      </c>
      <c r="N1557" s="1">
        <v>1843</v>
      </c>
      <c r="O1557" s="1" t="s">
        <v>7954</v>
      </c>
      <c r="P1557" s="1">
        <v>1</v>
      </c>
      <c r="Q1557" s="1" t="s">
        <v>7955</v>
      </c>
      <c r="R1557" s="2" t="s">
        <v>7956</v>
      </c>
      <c r="S1557" s="1">
        <v>28</v>
      </c>
      <c r="T1557" s="1" t="s">
        <v>37</v>
      </c>
      <c r="U1557" s="1" t="s">
        <v>1464</v>
      </c>
      <c r="V1557" s="1" t="s">
        <v>94</v>
      </c>
      <c r="W1557" s="1">
        <v>33000000</v>
      </c>
      <c r="X1557" s="1">
        <v>2013</v>
      </c>
      <c r="Y1557" s="1">
        <v>648</v>
      </c>
      <c r="Z1557" s="1">
        <v>7.1</v>
      </c>
      <c r="AA1557" s="1">
        <v>2.35</v>
      </c>
      <c r="AB1557" s="1">
        <v>5000</v>
      </c>
    </row>
    <row r="1558" spans="1:28" x14ac:dyDescent="0.2">
      <c r="A1558" s="1" t="s">
        <v>28</v>
      </c>
      <c r="B1558" s="1" t="s">
        <v>388</v>
      </c>
      <c r="C1558" s="1">
        <v>56</v>
      </c>
      <c r="D1558" s="1">
        <v>142</v>
      </c>
      <c r="E1558" s="1">
        <v>14000</v>
      </c>
      <c r="F1558" s="1">
        <v>642</v>
      </c>
      <c r="G1558" s="1" t="s">
        <v>7957</v>
      </c>
      <c r="H1558" s="1">
        <v>16000</v>
      </c>
      <c r="J1558" s="1" t="s">
        <v>7958</v>
      </c>
      <c r="K1558" s="1" t="s">
        <v>200</v>
      </c>
      <c r="L1558" s="1" t="s">
        <v>7959</v>
      </c>
      <c r="M1558" s="1">
        <v>25193</v>
      </c>
      <c r="N1558" s="1">
        <v>20201</v>
      </c>
      <c r="O1558" s="1" t="s">
        <v>4205</v>
      </c>
      <c r="P1558" s="1">
        <v>5</v>
      </c>
      <c r="Q1558" s="1" t="s">
        <v>7960</v>
      </c>
      <c r="R1558" s="2" t="s">
        <v>7961</v>
      </c>
      <c r="S1558" s="1">
        <v>217</v>
      </c>
      <c r="T1558" s="1" t="s">
        <v>37</v>
      </c>
      <c r="U1558" s="1" t="s">
        <v>38</v>
      </c>
      <c r="V1558" s="1" t="s">
        <v>94</v>
      </c>
      <c r="W1558" s="1">
        <v>35000000</v>
      </c>
      <c r="X1558" s="1">
        <v>1979</v>
      </c>
      <c r="Y1558" s="1">
        <v>1000</v>
      </c>
      <c r="Z1558" s="1">
        <v>5.9</v>
      </c>
      <c r="AA1558" s="1">
        <v>2.35</v>
      </c>
      <c r="AB1558" s="1">
        <v>2000</v>
      </c>
    </row>
    <row r="1559" spans="1:28" x14ac:dyDescent="0.2">
      <c r="A1559" s="1" t="s">
        <v>28</v>
      </c>
      <c r="B1559" s="1" t="s">
        <v>6838</v>
      </c>
      <c r="C1559" s="1">
        <v>75</v>
      </c>
      <c r="D1559" s="1">
        <v>98</v>
      </c>
      <c r="E1559" s="1">
        <v>61</v>
      </c>
      <c r="F1559" s="1">
        <v>83</v>
      </c>
      <c r="G1559" s="1" t="s">
        <v>3351</v>
      </c>
      <c r="H1559" s="1">
        <v>649</v>
      </c>
      <c r="I1559" s="1">
        <v>32701088</v>
      </c>
      <c r="J1559" s="1" t="s">
        <v>7962</v>
      </c>
      <c r="K1559" s="1" t="s">
        <v>7963</v>
      </c>
      <c r="L1559" s="1" t="s">
        <v>7964</v>
      </c>
      <c r="M1559" s="1">
        <v>10018</v>
      </c>
      <c r="N1559" s="1">
        <v>1400</v>
      </c>
      <c r="O1559" s="1" t="s">
        <v>7965</v>
      </c>
      <c r="P1559" s="1">
        <v>1</v>
      </c>
      <c r="Q1559" s="1" t="s">
        <v>7966</v>
      </c>
      <c r="R1559" s="2" t="s">
        <v>7967</v>
      </c>
      <c r="S1559" s="1">
        <v>108</v>
      </c>
      <c r="T1559" s="1" t="s">
        <v>37</v>
      </c>
      <c r="U1559" s="1" t="s">
        <v>38</v>
      </c>
      <c r="V1559" s="1" t="s">
        <v>94</v>
      </c>
      <c r="W1559" s="1">
        <v>32000000</v>
      </c>
      <c r="X1559" s="1">
        <v>2005</v>
      </c>
      <c r="Y1559" s="1">
        <v>579</v>
      </c>
      <c r="Z1559" s="1">
        <v>6.9</v>
      </c>
      <c r="AA1559" s="1">
        <v>2.35</v>
      </c>
      <c r="AB1559" s="1">
        <v>0</v>
      </c>
    </row>
    <row r="1560" spans="1:28" x14ac:dyDescent="0.2">
      <c r="A1560" s="1" t="s">
        <v>28</v>
      </c>
      <c r="B1560" s="1" t="s">
        <v>5402</v>
      </c>
      <c r="C1560" s="1">
        <v>441</v>
      </c>
      <c r="D1560" s="1">
        <v>96</v>
      </c>
      <c r="E1560" s="1">
        <v>0</v>
      </c>
      <c r="F1560" s="1">
        <v>882</v>
      </c>
      <c r="G1560" s="1" t="s">
        <v>7968</v>
      </c>
      <c r="H1560" s="1">
        <v>10000</v>
      </c>
      <c r="I1560" s="1">
        <v>31493782</v>
      </c>
      <c r="J1560" s="1" t="s">
        <v>2124</v>
      </c>
      <c r="K1560" s="1" t="s">
        <v>2823</v>
      </c>
      <c r="L1560" s="1" t="s">
        <v>7969</v>
      </c>
      <c r="M1560" s="1">
        <v>186606</v>
      </c>
      <c r="N1560" s="1">
        <v>12754</v>
      </c>
      <c r="O1560" s="1" t="s">
        <v>187</v>
      </c>
      <c r="P1560" s="1">
        <v>1</v>
      </c>
      <c r="Q1560" s="1" t="s">
        <v>7970</v>
      </c>
      <c r="R1560" s="2" t="s">
        <v>7971</v>
      </c>
      <c r="S1560" s="1">
        <v>1125</v>
      </c>
      <c r="T1560" s="1" t="s">
        <v>37</v>
      </c>
      <c r="U1560" s="1" t="s">
        <v>38</v>
      </c>
      <c r="V1560" s="1" t="s">
        <v>584</v>
      </c>
      <c r="W1560" s="1">
        <v>32000000</v>
      </c>
      <c r="X1560" s="1">
        <v>2005</v>
      </c>
      <c r="Y1560" s="1">
        <v>917</v>
      </c>
      <c r="Z1560" s="1">
        <v>7.5</v>
      </c>
      <c r="AA1560" s="1">
        <v>1.85</v>
      </c>
      <c r="AB1560" s="1">
        <v>0</v>
      </c>
    </row>
    <row r="1561" spans="1:28" x14ac:dyDescent="0.2">
      <c r="A1561" s="1" t="s">
        <v>28</v>
      </c>
      <c r="B1561" s="1" t="s">
        <v>1113</v>
      </c>
      <c r="C1561" s="1">
        <v>163</v>
      </c>
      <c r="D1561" s="1">
        <v>87</v>
      </c>
      <c r="E1561" s="1">
        <v>255</v>
      </c>
      <c r="F1561" s="1">
        <v>810</v>
      </c>
      <c r="G1561" s="1" t="s">
        <v>685</v>
      </c>
      <c r="H1561" s="1">
        <v>26000</v>
      </c>
      <c r="I1561" s="1">
        <v>43095600</v>
      </c>
      <c r="J1561" s="1" t="s">
        <v>333</v>
      </c>
      <c r="K1561" s="1" t="s">
        <v>334</v>
      </c>
      <c r="L1561" s="1" t="s">
        <v>7972</v>
      </c>
      <c r="M1561" s="1">
        <v>156267</v>
      </c>
      <c r="N1561" s="1">
        <v>29050</v>
      </c>
      <c r="O1561" s="1" t="s">
        <v>2068</v>
      </c>
      <c r="P1561" s="1">
        <v>1</v>
      </c>
      <c r="Q1561" s="1" t="s">
        <v>7973</v>
      </c>
      <c r="R1561" s="2" t="s">
        <v>7974</v>
      </c>
      <c r="S1561" s="1">
        <v>340</v>
      </c>
      <c r="T1561" s="1" t="s">
        <v>37</v>
      </c>
      <c r="U1561" s="1" t="s">
        <v>1464</v>
      </c>
      <c r="V1561" s="1" t="s">
        <v>39</v>
      </c>
      <c r="W1561" s="1">
        <v>32000000</v>
      </c>
      <c r="X1561" s="1">
        <v>2005</v>
      </c>
      <c r="Y1561" s="1">
        <v>1000</v>
      </c>
      <c r="Z1561" s="1">
        <v>6.3</v>
      </c>
      <c r="AA1561" s="1">
        <v>2.35</v>
      </c>
      <c r="AB1561" s="1">
        <v>0</v>
      </c>
    </row>
    <row r="1562" spans="1:28" x14ac:dyDescent="0.2">
      <c r="A1562" s="1" t="s">
        <v>746</v>
      </c>
      <c r="B1562" s="1" t="s">
        <v>78</v>
      </c>
      <c r="C1562" s="1">
        <v>63</v>
      </c>
      <c r="D1562" s="1">
        <v>107</v>
      </c>
      <c r="E1562" s="1">
        <v>0</v>
      </c>
      <c r="F1562" s="1">
        <v>159</v>
      </c>
      <c r="G1562" s="1" t="s">
        <v>7975</v>
      </c>
      <c r="H1562" s="1">
        <v>29000</v>
      </c>
      <c r="I1562" s="1">
        <v>18636537</v>
      </c>
      <c r="J1562" s="1" t="s">
        <v>7976</v>
      </c>
      <c r="K1562" s="1" t="s">
        <v>214</v>
      </c>
      <c r="L1562" s="1" t="s">
        <v>7977</v>
      </c>
      <c r="M1562" s="1">
        <v>69197</v>
      </c>
      <c r="N1562" s="1">
        <v>29743</v>
      </c>
      <c r="O1562" s="1" t="s">
        <v>7978</v>
      </c>
      <c r="P1562" s="1">
        <v>0</v>
      </c>
      <c r="Q1562" s="1" t="s">
        <v>7979</v>
      </c>
      <c r="R1562" s="2" t="s">
        <v>7980</v>
      </c>
      <c r="S1562" s="1">
        <v>216</v>
      </c>
      <c r="T1562" s="1" t="s">
        <v>37</v>
      </c>
      <c r="U1562" s="1" t="s">
        <v>676</v>
      </c>
      <c r="V1562" s="1" t="s">
        <v>584</v>
      </c>
      <c r="W1562" s="1">
        <v>32000000</v>
      </c>
      <c r="X1562" s="1">
        <v>1995</v>
      </c>
      <c r="Y1562" s="1">
        <v>165</v>
      </c>
      <c r="Z1562" s="1">
        <v>6.4</v>
      </c>
      <c r="AA1562" s="1">
        <v>1.85</v>
      </c>
      <c r="AB1562" s="1">
        <v>0</v>
      </c>
    </row>
    <row r="1563" spans="1:28" x14ac:dyDescent="0.2">
      <c r="A1563" s="1" t="s">
        <v>28</v>
      </c>
      <c r="B1563" s="1" t="s">
        <v>5866</v>
      </c>
      <c r="C1563" s="1">
        <v>90</v>
      </c>
      <c r="D1563" s="1">
        <v>90</v>
      </c>
      <c r="E1563" s="1">
        <v>29</v>
      </c>
      <c r="F1563" s="1">
        <v>142</v>
      </c>
      <c r="G1563" s="1" t="s">
        <v>7981</v>
      </c>
      <c r="H1563" s="1">
        <v>638</v>
      </c>
      <c r="I1563" s="1">
        <v>17848322</v>
      </c>
      <c r="J1563" s="1" t="s">
        <v>1680</v>
      </c>
      <c r="K1563" s="1" t="s">
        <v>3222</v>
      </c>
      <c r="L1563" s="1" t="s">
        <v>7982</v>
      </c>
      <c r="M1563" s="1">
        <v>18771</v>
      </c>
      <c r="N1563" s="1">
        <v>961</v>
      </c>
      <c r="O1563" s="1" t="s">
        <v>7983</v>
      </c>
      <c r="P1563" s="1">
        <v>1</v>
      </c>
      <c r="Q1563" s="1" t="s">
        <v>7984</v>
      </c>
      <c r="R1563" s="2" t="s">
        <v>7985</v>
      </c>
      <c r="S1563" s="1">
        <v>102</v>
      </c>
      <c r="T1563" s="1" t="s">
        <v>37</v>
      </c>
      <c r="U1563" s="1" t="s">
        <v>7986</v>
      </c>
      <c r="V1563" s="1" t="s">
        <v>39</v>
      </c>
      <c r="W1563" s="1">
        <v>28000000</v>
      </c>
      <c r="X1563" s="1">
        <v>2004</v>
      </c>
      <c r="Y1563" s="1">
        <v>160</v>
      </c>
      <c r="Z1563" s="1">
        <v>5.9</v>
      </c>
      <c r="AA1563" s="1">
        <v>2.35</v>
      </c>
      <c r="AB1563" s="1">
        <v>702</v>
      </c>
    </row>
    <row r="1564" spans="1:28" x14ac:dyDescent="0.2">
      <c r="A1564" s="1" t="s">
        <v>28</v>
      </c>
      <c r="B1564" s="1" t="s">
        <v>486</v>
      </c>
      <c r="C1564" s="1">
        <v>163</v>
      </c>
      <c r="D1564" s="1">
        <v>121</v>
      </c>
      <c r="E1564" s="1">
        <v>17000</v>
      </c>
      <c r="F1564" s="1">
        <v>245</v>
      </c>
      <c r="G1564" s="1" t="s">
        <v>7987</v>
      </c>
      <c r="H1564" s="1">
        <v>12000</v>
      </c>
      <c r="I1564" s="1">
        <v>16640210</v>
      </c>
      <c r="J1564" s="1" t="s">
        <v>4074</v>
      </c>
      <c r="K1564" s="1" t="s">
        <v>704</v>
      </c>
      <c r="L1564" s="1" t="s">
        <v>7988</v>
      </c>
      <c r="M1564" s="1">
        <v>53028</v>
      </c>
      <c r="N1564" s="1">
        <v>13040</v>
      </c>
      <c r="O1564" s="1" t="s">
        <v>7989</v>
      </c>
      <c r="P1564" s="1">
        <v>0</v>
      </c>
      <c r="Q1564" s="1" t="s">
        <v>7990</v>
      </c>
      <c r="R1564" s="2" t="s">
        <v>7991</v>
      </c>
      <c r="S1564" s="1">
        <v>382</v>
      </c>
      <c r="T1564" s="1" t="s">
        <v>37</v>
      </c>
      <c r="U1564" s="1" t="s">
        <v>38</v>
      </c>
      <c r="V1564" s="1" t="s">
        <v>584</v>
      </c>
      <c r="W1564" s="1">
        <v>55000000</v>
      </c>
      <c r="X1564" s="1">
        <v>1999</v>
      </c>
      <c r="Y1564" s="1">
        <v>368</v>
      </c>
      <c r="Z1564" s="1">
        <v>6.8</v>
      </c>
      <c r="AA1564" s="1">
        <v>2.35</v>
      </c>
      <c r="AB1564" s="1">
        <v>0</v>
      </c>
    </row>
    <row r="1565" spans="1:28" x14ac:dyDescent="0.2">
      <c r="A1565" s="1" t="s">
        <v>28</v>
      </c>
      <c r="B1565" s="1" t="s">
        <v>7992</v>
      </c>
      <c r="C1565" s="1">
        <v>197</v>
      </c>
      <c r="D1565" s="1">
        <v>119</v>
      </c>
      <c r="E1565" s="1">
        <v>238</v>
      </c>
      <c r="F1565" s="1">
        <v>447</v>
      </c>
      <c r="G1565" s="1" t="s">
        <v>1728</v>
      </c>
      <c r="H1565" s="1">
        <v>1000</v>
      </c>
      <c r="I1565" s="1">
        <v>13763130</v>
      </c>
      <c r="J1565" s="1" t="s">
        <v>1400</v>
      </c>
      <c r="K1565" s="1" t="s">
        <v>780</v>
      </c>
      <c r="L1565" s="1" t="s">
        <v>7993</v>
      </c>
      <c r="M1565" s="1">
        <v>87768</v>
      </c>
      <c r="N1565" s="1">
        <v>2925</v>
      </c>
      <c r="O1565" s="1" t="s">
        <v>3058</v>
      </c>
      <c r="P1565" s="1">
        <v>0</v>
      </c>
      <c r="Q1565" s="1" t="s">
        <v>7994</v>
      </c>
      <c r="R1565" s="2" t="s">
        <v>7995</v>
      </c>
      <c r="S1565" s="1">
        <v>187</v>
      </c>
      <c r="T1565" s="1" t="s">
        <v>37</v>
      </c>
      <c r="U1565" s="1" t="s">
        <v>38</v>
      </c>
      <c r="V1565" s="1" t="s">
        <v>584</v>
      </c>
      <c r="W1565" s="1">
        <v>32000000</v>
      </c>
      <c r="X1565" s="1">
        <v>2010</v>
      </c>
      <c r="Y1565" s="1">
        <v>561</v>
      </c>
      <c r="Z1565" s="1">
        <v>6.3</v>
      </c>
      <c r="AA1565" s="1">
        <v>2.35</v>
      </c>
      <c r="AB1565" s="1">
        <v>12000</v>
      </c>
    </row>
    <row r="1566" spans="1:28" x14ac:dyDescent="0.2">
      <c r="A1566" s="1" t="s">
        <v>28</v>
      </c>
      <c r="B1566" s="1" t="s">
        <v>7996</v>
      </c>
      <c r="C1566" s="1">
        <v>93</v>
      </c>
      <c r="D1566" s="1">
        <v>107</v>
      </c>
      <c r="E1566" s="1">
        <v>26</v>
      </c>
      <c r="F1566" s="1">
        <v>535</v>
      </c>
      <c r="G1566" s="1" t="s">
        <v>7261</v>
      </c>
      <c r="H1566" s="1">
        <v>889</v>
      </c>
      <c r="I1566" s="1">
        <v>10956379</v>
      </c>
      <c r="J1566" s="1" t="s">
        <v>7997</v>
      </c>
      <c r="K1566" s="1" t="s">
        <v>4357</v>
      </c>
      <c r="L1566" s="1" t="s">
        <v>7998</v>
      </c>
      <c r="M1566" s="1">
        <v>21506</v>
      </c>
      <c r="N1566" s="1">
        <v>3274</v>
      </c>
      <c r="O1566" s="1" t="s">
        <v>4602</v>
      </c>
      <c r="P1566" s="1">
        <v>0</v>
      </c>
      <c r="Q1566" s="1" t="s">
        <v>7999</v>
      </c>
      <c r="R1566" s="2" t="s">
        <v>8000</v>
      </c>
      <c r="S1566" s="1">
        <v>364</v>
      </c>
      <c r="T1566" s="1" t="s">
        <v>37</v>
      </c>
      <c r="U1566" s="1" t="s">
        <v>5693</v>
      </c>
      <c r="V1566" s="1" t="s">
        <v>39</v>
      </c>
      <c r="W1566" s="1">
        <v>35000000</v>
      </c>
      <c r="X1566" s="1">
        <v>2007</v>
      </c>
      <c r="Y1566" s="1">
        <v>618</v>
      </c>
      <c r="Z1566" s="1">
        <v>3.6</v>
      </c>
      <c r="AA1566" s="1">
        <v>2.35</v>
      </c>
      <c r="AB1566" s="1">
        <v>0</v>
      </c>
    </row>
    <row r="1567" spans="1:28" x14ac:dyDescent="0.2">
      <c r="A1567" s="1" t="s">
        <v>28</v>
      </c>
      <c r="B1567" s="1" t="s">
        <v>6996</v>
      </c>
      <c r="C1567" s="1">
        <v>15</v>
      </c>
      <c r="D1567" s="1">
        <v>110</v>
      </c>
      <c r="E1567" s="1">
        <v>278</v>
      </c>
      <c r="F1567" s="1">
        <v>179</v>
      </c>
      <c r="G1567" s="1" t="s">
        <v>3609</v>
      </c>
      <c r="H1567" s="1">
        <v>3000</v>
      </c>
      <c r="I1567" s="1">
        <v>4357000</v>
      </c>
      <c r="J1567" s="1" t="s">
        <v>514</v>
      </c>
      <c r="K1567" s="1" t="s">
        <v>2188</v>
      </c>
      <c r="L1567" s="1" t="s">
        <v>8001</v>
      </c>
      <c r="M1567" s="1">
        <v>5176</v>
      </c>
      <c r="N1567" s="1">
        <v>3864</v>
      </c>
      <c r="O1567" s="1" t="s">
        <v>8002</v>
      </c>
      <c r="P1567" s="1">
        <v>3</v>
      </c>
      <c r="Q1567" s="1" t="s">
        <v>8003</v>
      </c>
      <c r="R1567" s="2" t="s">
        <v>8004</v>
      </c>
      <c r="S1567" s="1">
        <v>30</v>
      </c>
      <c r="T1567" s="1" t="s">
        <v>37</v>
      </c>
      <c r="U1567" s="1" t="s">
        <v>38</v>
      </c>
      <c r="V1567" s="1" t="s">
        <v>94</v>
      </c>
      <c r="W1567" s="1">
        <v>30000000</v>
      </c>
      <c r="X1567" s="1">
        <v>1996</v>
      </c>
      <c r="Y1567" s="1">
        <v>359</v>
      </c>
      <c r="Z1567" s="1">
        <v>5.3</v>
      </c>
      <c r="AA1567" s="1">
        <v>1.85</v>
      </c>
      <c r="AB1567" s="1">
        <v>350</v>
      </c>
    </row>
    <row r="1568" spans="1:28" x14ac:dyDescent="0.2">
      <c r="A1568" s="1" t="s">
        <v>28</v>
      </c>
      <c r="B1568" s="1" t="s">
        <v>8005</v>
      </c>
      <c r="C1568" s="1">
        <v>260</v>
      </c>
      <c r="D1568" s="1">
        <v>100</v>
      </c>
      <c r="E1568" s="1">
        <v>35</v>
      </c>
      <c r="F1568" s="1">
        <v>7000</v>
      </c>
      <c r="G1568" s="1" t="s">
        <v>299</v>
      </c>
      <c r="H1568" s="1">
        <v>12000</v>
      </c>
      <c r="I1568" s="1">
        <v>22525921</v>
      </c>
      <c r="J1568" s="1" t="s">
        <v>1670</v>
      </c>
      <c r="K1568" s="1" t="s">
        <v>271</v>
      </c>
      <c r="L1568" s="1" t="s">
        <v>8006</v>
      </c>
      <c r="M1568" s="1">
        <v>60596</v>
      </c>
      <c r="N1568" s="1">
        <v>32094</v>
      </c>
      <c r="O1568" s="1" t="s">
        <v>517</v>
      </c>
      <c r="P1568" s="1">
        <v>4</v>
      </c>
      <c r="Q1568" s="1" t="s">
        <v>8007</v>
      </c>
      <c r="R1568" s="2" t="s">
        <v>8008</v>
      </c>
      <c r="S1568" s="1">
        <v>158</v>
      </c>
      <c r="T1568" s="1" t="s">
        <v>37</v>
      </c>
      <c r="U1568" s="1" t="s">
        <v>38</v>
      </c>
      <c r="V1568" s="1" t="s">
        <v>39</v>
      </c>
      <c r="W1568" s="1">
        <v>30000000</v>
      </c>
      <c r="X1568" s="1">
        <v>2013</v>
      </c>
      <c r="Y1568" s="1">
        <v>10000</v>
      </c>
      <c r="Z1568" s="1">
        <v>5.9</v>
      </c>
      <c r="AA1568" s="1">
        <v>2.35</v>
      </c>
      <c r="AB1568" s="1">
        <v>13000</v>
      </c>
    </row>
    <row r="1569" spans="1:28" x14ac:dyDescent="0.2">
      <c r="A1569" s="1" t="s">
        <v>28</v>
      </c>
      <c r="B1569" s="1" t="s">
        <v>1775</v>
      </c>
      <c r="C1569" s="1">
        <v>18</v>
      </c>
      <c r="D1569" s="1">
        <v>75</v>
      </c>
      <c r="E1569" s="1">
        <v>10</v>
      </c>
      <c r="F1569" s="1">
        <v>826</v>
      </c>
      <c r="G1569" s="1" t="s">
        <v>1985</v>
      </c>
      <c r="H1569" s="1">
        <v>3000</v>
      </c>
      <c r="I1569" s="1">
        <v>3562749</v>
      </c>
      <c r="J1569" s="1" t="s">
        <v>8009</v>
      </c>
      <c r="K1569" s="1" t="s">
        <v>8010</v>
      </c>
      <c r="L1569" s="1" t="s">
        <v>8011</v>
      </c>
      <c r="M1569" s="1">
        <v>5600</v>
      </c>
      <c r="N1569" s="1">
        <v>7394</v>
      </c>
      <c r="O1569" s="1" t="s">
        <v>2495</v>
      </c>
      <c r="P1569" s="1">
        <v>0</v>
      </c>
      <c r="Q1569" s="1" t="s">
        <v>8012</v>
      </c>
      <c r="R1569" s="2" t="s">
        <v>8013</v>
      </c>
      <c r="S1569" s="1">
        <v>49</v>
      </c>
      <c r="T1569" s="1" t="s">
        <v>37</v>
      </c>
      <c r="U1569" s="1" t="s">
        <v>38</v>
      </c>
      <c r="V1569" s="1" t="s">
        <v>276</v>
      </c>
      <c r="W1569" s="1">
        <v>32000000</v>
      </c>
      <c r="X1569" s="1">
        <v>1997</v>
      </c>
      <c r="Y1569" s="1">
        <v>2000</v>
      </c>
      <c r="Z1569" s="1">
        <v>6.9</v>
      </c>
      <c r="AA1569" s="1">
        <v>1.33</v>
      </c>
      <c r="AB1569" s="1">
        <v>643</v>
      </c>
    </row>
    <row r="1570" spans="1:28" x14ac:dyDescent="0.2">
      <c r="A1570" s="1" t="s">
        <v>28</v>
      </c>
      <c r="B1570" s="1" t="s">
        <v>8014</v>
      </c>
      <c r="C1570" s="1">
        <v>70</v>
      </c>
      <c r="D1570" s="1">
        <v>132</v>
      </c>
      <c r="E1570" s="1">
        <v>0</v>
      </c>
      <c r="F1570" s="1">
        <v>876</v>
      </c>
      <c r="G1570" s="1" t="s">
        <v>2534</v>
      </c>
      <c r="H1570" s="1">
        <v>13000</v>
      </c>
      <c r="I1570" s="1">
        <v>2899970</v>
      </c>
      <c r="J1570" s="1" t="s">
        <v>3408</v>
      </c>
      <c r="K1570" s="1" t="s">
        <v>546</v>
      </c>
      <c r="L1570" s="1" t="s">
        <v>8015</v>
      </c>
      <c r="M1570" s="1">
        <v>8039</v>
      </c>
      <c r="N1570" s="1">
        <v>16878</v>
      </c>
      <c r="O1570" s="1" t="s">
        <v>2932</v>
      </c>
      <c r="P1570" s="1">
        <v>2</v>
      </c>
      <c r="Q1570" s="1" t="s">
        <v>8016</v>
      </c>
      <c r="R1570" s="2" t="s">
        <v>8017</v>
      </c>
      <c r="S1570" s="1">
        <v>161</v>
      </c>
      <c r="T1570" s="1" t="s">
        <v>37</v>
      </c>
      <c r="U1570" s="1" t="s">
        <v>38</v>
      </c>
      <c r="V1570" s="1" t="s">
        <v>584</v>
      </c>
      <c r="W1570" s="1">
        <v>32000000</v>
      </c>
      <c r="X1570" s="1">
        <v>1999</v>
      </c>
      <c r="Y1570" s="1">
        <v>898</v>
      </c>
      <c r="Z1570" s="1">
        <v>6.9</v>
      </c>
      <c r="AA1570" s="1">
        <v>2.35</v>
      </c>
      <c r="AB1570" s="1">
        <v>625</v>
      </c>
    </row>
    <row r="1571" spans="1:28" x14ac:dyDescent="0.2">
      <c r="A1571" s="1" t="s">
        <v>746</v>
      </c>
      <c r="B1571" s="1" t="s">
        <v>1525</v>
      </c>
      <c r="C1571" s="1">
        <v>183</v>
      </c>
      <c r="D1571" s="1">
        <v>105</v>
      </c>
      <c r="E1571" s="1">
        <v>0</v>
      </c>
      <c r="F1571" s="1">
        <v>308</v>
      </c>
      <c r="G1571" s="1" t="s">
        <v>7413</v>
      </c>
      <c r="H1571" s="1">
        <v>845</v>
      </c>
      <c r="I1571" s="1">
        <v>1304837</v>
      </c>
      <c r="J1571" s="1" t="s">
        <v>1923</v>
      </c>
      <c r="K1571" s="1" t="s">
        <v>1213</v>
      </c>
      <c r="L1571" s="1" t="s">
        <v>8018</v>
      </c>
      <c r="M1571" s="1">
        <v>21481</v>
      </c>
      <c r="N1571" s="1">
        <v>2355</v>
      </c>
      <c r="O1571" s="1" t="s">
        <v>5533</v>
      </c>
      <c r="P1571" s="1">
        <v>2</v>
      </c>
      <c r="Q1571" s="1" t="s">
        <v>8019</v>
      </c>
      <c r="R1571" s="2" t="s">
        <v>8020</v>
      </c>
      <c r="S1571" s="1">
        <v>175</v>
      </c>
      <c r="T1571" s="1" t="s">
        <v>37</v>
      </c>
      <c r="U1571" s="1" t="s">
        <v>38</v>
      </c>
      <c r="V1571" s="1" t="s">
        <v>584</v>
      </c>
      <c r="W1571" s="1">
        <v>32000000</v>
      </c>
      <c r="X1571" s="1">
        <v>2006</v>
      </c>
      <c r="Y1571" s="1">
        <v>552</v>
      </c>
      <c r="Z1571" s="1">
        <v>6.1</v>
      </c>
      <c r="AA1571" s="1">
        <v>1.66</v>
      </c>
      <c r="AB1571" s="1">
        <v>559</v>
      </c>
    </row>
    <row r="1572" spans="1:28" x14ac:dyDescent="0.2">
      <c r="A1572" s="1" t="s">
        <v>28</v>
      </c>
      <c r="B1572" s="1" t="s">
        <v>8021</v>
      </c>
      <c r="C1572" s="1">
        <v>12</v>
      </c>
      <c r="D1572" s="1">
        <v>93</v>
      </c>
      <c r="E1572" s="1">
        <v>0</v>
      </c>
      <c r="F1572" s="1">
        <v>239</v>
      </c>
      <c r="G1572" s="1" t="s">
        <v>8022</v>
      </c>
      <c r="H1572" s="1">
        <v>330</v>
      </c>
      <c r="J1572" s="1" t="s">
        <v>8023</v>
      </c>
      <c r="K1572" s="1" t="s">
        <v>2044</v>
      </c>
      <c r="L1572" s="1" t="s">
        <v>8024</v>
      </c>
      <c r="M1572" s="1">
        <v>3088</v>
      </c>
      <c r="N1572" s="1">
        <v>1073</v>
      </c>
      <c r="O1572" s="1" t="s">
        <v>8025</v>
      </c>
      <c r="P1572" s="1">
        <v>4</v>
      </c>
      <c r="Q1572" s="1" t="s">
        <v>8026</v>
      </c>
      <c r="R1572" s="2" t="s">
        <v>8027</v>
      </c>
      <c r="S1572" s="1">
        <v>31</v>
      </c>
      <c r="T1572" s="1" t="s">
        <v>37</v>
      </c>
      <c r="U1572" s="1" t="s">
        <v>38</v>
      </c>
      <c r="V1572" s="1" t="s">
        <v>94</v>
      </c>
      <c r="W1572" s="1">
        <v>32000000</v>
      </c>
      <c r="X1572" s="1">
        <v>2004</v>
      </c>
      <c r="Y1572" s="1">
        <v>239</v>
      </c>
      <c r="Z1572" s="1">
        <v>5.7</v>
      </c>
      <c r="AA1572" s="1">
        <v>2.35</v>
      </c>
      <c r="AB1572" s="1">
        <v>290</v>
      </c>
    </row>
    <row r="1573" spans="1:28" x14ac:dyDescent="0.2">
      <c r="A1573" s="1" t="s">
        <v>28</v>
      </c>
      <c r="B1573" s="1" t="s">
        <v>4849</v>
      </c>
      <c r="C1573" s="1">
        <v>261</v>
      </c>
      <c r="D1573" s="1">
        <v>289</v>
      </c>
      <c r="E1573" s="1">
        <v>0</v>
      </c>
      <c r="F1573" s="1">
        <v>3000</v>
      </c>
      <c r="G1573" s="1" t="s">
        <v>118</v>
      </c>
      <c r="H1573" s="1">
        <v>11000</v>
      </c>
      <c r="I1573" s="1">
        <v>78800000</v>
      </c>
      <c r="J1573" s="1" t="s">
        <v>3395</v>
      </c>
      <c r="K1573" s="1" t="s">
        <v>390</v>
      </c>
      <c r="L1573" s="1" t="s">
        <v>8028</v>
      </c>
      <c r="M1573" s="1">
        <v>450676</v>
      </c>
      <c r="N1573" s="1">
        <v>25313</v>
      </c>
      <c r="O1573" s="1" t="s">
        <v>1688</v>
      </c>
      <c r="P1573" s="1">
        <v>1</v>
      </c>
      <c r="Q1573" s="1" t="s">
        <v>8029</v>
      </c>
      <c r="R1573" s="2" t="s">
        <v>8030</v>
      </c>
      <c r="S1573" s="1">
        <v>983</v>
      </c>
      <c r="T1573" s="1" t="s">
        <v>37</v>
      </c>
      <c r="U1573" s="1" t="s">
        <v>38</v>
      </c>
      <c r="V1573" s="1" t="s">
        <v>584</v>
      </c>
      <c r="W1573" s="1">
        <v>31500000</v>
      </c>
      <c r="X1573" s="1">
        <v>1979</v>
      </c>
      <c r="Y1573" s="1">
        <v>10000</v>
      </c>
      <c r="Z1573" s="1">
        <v>8.5</v>
      </c>
      <c r="AA1573" s="1">
        <v>2.35</v>
      </c>
      <c r="AB1573" s="1">
        <v>19000</v>
      </c>
    </row>
    <row r="1574" spans="1:28" x14ac:dyDescent="0.2">
      <c r="A1574" s="1" t="s">
        <v>28</v>
      </c>
      <c r="B1574" s="1" t="s">
        <v>8031</v>
      </c>
      <c r="C1574" s="1">
        <v>167</v>
      </c>
      <c r="D1574" s="1">
        <v>102</v>
      </c>
      <c r="E1574" s="1">
        <v>8</v>
      </c>
      <c r="F1574" s="1">
        <v>472</v>
      </c>
      <c r="G1574" s="1" t="s">
        <v>870</v>
      </c>
      <c r="H1574" s="1">
        <v>839</v>
      </c>
      <c r="I1574" s="1">
        <v>17797316</v>
      </c>
      <c r="J1574" s="1" t="s">
        <v>1680</v>
      </c>
      <c r="K1574" s="1" t="s">
        <v>4495</v>
      </c>
      <c r="L1574" s="1" t="s">
        <v>8032</v>
      </c>
      <c r="M1574" s="1">
        <v>50523</v>
      </c>
      <c r="N1574" s="1">
        <v>2961</v>
      </c>
      <c r="O1574" s="1" t="s">
        <v>7587</v>
      </c>
      <c r="P1574" s="1">
        <v>0</v>
      </c>
      <c r="Q1574" s="1" t="s">
        <v>8033</v>
      </c>
      <c r="R1574" s="2" t="s">
        <v>8034</v>
      </c>
      <c r="S1574" s="1">
        <v>113</v>
      </c>
      <c r="T1574" s="1" t="s">
        <v>37</v>
      </c>
      <c r="U1574" s="1" t="s">
        <v>38</v>
      </c>
      <c r="V1574" s="1" t="s">
        <v>584</v>
      </c>
      <c r="W1574" s="1">
        <v>32000000</v>
      </c>
      <c r="X1574" s="1">
        <v>2010</v>
      </c>
      <c r="Y1574" s="1">
        <v>730</v>
      </c>
      <c r="Z1574" s="1">
        <v>6.3</v>
      </c>
      <c r="AA1574" s="1">
        <v>2.35</v>
      </c>
      <c r="AB1574" s="1">
        <v>0</v>
      </c>
    </row>
    <row r="1575" spans="1:28" x14ac:dyDescent="0.2">
      <c r="A1575" s="1" t="s">
        <v>28</v>
      </c>
      <c r="B1575" s="1" t="s">
        <v>4436</v>
      </c>
      <c r="C1575" s="1">
        <v>42</v>
      </c>
      <c r="D1575" s="1">
        <v>143</v>
      </c>
      <c r="E1575" s="1">
        <v>65</v>
      </c>
      <c r="F1575" s="1">
        <v>320</v>
      </c>
      <c r="G1575" s="1" t="s">
        <v>5686</v>
      </c>
      <c r="H1575" s="1">
        <v>975</v>
      </c>
      <c r="I1575" s="1">
        <v>82528097</v>
      </c>
      <c r="J1575" s="1" t="s">
        <v>6198</v>
      </c>
      <c r="K1575" s="1" t="s">
        <v>3998</v>
      </c>
      <c r="L1575" s="1" t="s">
        <v>8035</v>
      </c>
      <c r="M1575" s="1">
        <v>30230</v>
      </c>
      <c r="N1575" s="1">
        <v>2223</v>
      </c>
      <c r="O1575" s="1" t="s">
        <v>8036</v>
      </c>
      <c r="P1575" s="1">
        <v>1</v>
      </c>
      <c r="Q1575" s="1" t="s">
        <v>8037</v>
      </c>
      <c r="R1575" s="2" t="s">
        <v>8038</v>
      </c>
      <c r="S1575" s="1">
        <v>154</v>
      </c>
      <c r="T1575" s="1" t="s">
        <v>37</v>
      </c>
      <c r="U1575" s="1" t="s">
        <v>38</v>
      </c>
      <c r="V1575" s="1" t="s">
        <v>94</v>
      </c>
      <c r="W1575" s="1">
        <v>6500000</v>
      </c>
      <c r="X1575" s="1">
        <v>1995</v>
      </c>
      <c r="Y1575" s="1">
        <v>345</v>
      </c>
      <c r="Z1575" s="1">
        <v>7.3</v>
      </c>
      <c r="AA1575" s="1">
        <v>2.35</v>
      </c>
      <c r="AB1575" s="1">
        <v>0</v>
      </c>
    </row>
    <row r="1576" spans="1:28" x14ac:dyDescent="0.2">
      <c r="A1576" s="1" t="s">
        <v>28</v>
      </c>
      <c r="B1576" s="1" t="s">
        <v>8039</v>
      </c>
      <c r="C1576" s="1">
        <v>130</v>
      </c>
      <c r="D1576" s="1">
        <v>113</v>
      </c>
      <c r="E1576" s="1">
        <v>34</v>
      </c>
      <c r="F1576" s="1">
        <v>24</v>
      </c>
      <c r="G1576" s="1" t="s">
        <v>1189</v>
      </c>
      <c r="H1576" s="1">
        <v>10000</v>
      </c>
      <c r="I1576" s="1">
        <v>14268533</v>
      </c>
      <c r="J1576" s="1" t="s">
        <v>8040</v>
      </c>
      <c r="K1576" s="1" t="s">
        <v>439</v>
      </c>
      <c r="L1576" s="1" t="s">
        <v>8041</v>
      </c>
      <c r="M1576" s="1">
        <v>17319</v>
      </c>
      <c r="N1576" s="1">
        <v>10910</v>
      </c>
      <c r="O1576" s="1" t="s">
        <v>8042</v>
      </c>
      <c r="P1576" s="1">
        <v>2</v>
      </c>
      <c r="Q1576" s="1" t="s">
        <v>8043</v>
      </c>
      <c r="R1576" s="2" t="s">
        <v>8044</v>
      </c>
      <c r="S1576" s="1">
        <v>100</v>
      </c>
      <c r="T1576" s="1" t="s">
        <v>37</v>
      </c>
      <c r="U1576" s="1" t="s">
        <v>56</v>
      </c>
      <c r="V1576" s="1" t="s">
        <v>584</v>
      </c>
      <c r="W1576" s="1">
        <v>31500000</v>
      </c>
      <c r="X1576" s="1">
        <v>2016</v>
      </c>
      <c r="Y1576" s="1">
        <v>877</v>
      </c>
      <c r="Z1576" s="1">
        <v>6.3</v>
      </c>
      <c r="AA1576" s="1">
        <v>2.35</v>
      </c>
      <c r="AB1576" s="1">
        <v>0</v>
      </c>
    </row>
    <row r="1577" spans="1:28" x14ac:dyDescent="0.2">
      <c r="A1577" s="1" t="s">
        <v>28</v>
      </c>
      <c r="B1577" s="1" t="s">
        <v>2212</v>
      </c>
      <c r="C1577" s="1">
        <v>66</v>
      </c>
      <c r="D1577" s="1">
        <v>161</v>
      </c>
      <c r="E1577" s="1">
        <v>521</v>
      </c>
      <c r="F1577" s="1">
        <v>184</v>
      </c>
      <c r="G1577" s="1" t="s">
        <v>1325</v>
      </c>
      <c r="H1577" s="1">
        <v>11000</v>
      </c>
      <c r="I1577" s="1">
        <v>87100000</v>
      </c>
      <c r="J1577" s="1" t="s">
        <v>6325</v>
      </c>
      <c r="K1577" s="1" t="s">
        <v>2376</v>
      </c>
      <c r="L1577" s="1" t="s">
        <v>8045</v>
      </c>
      <c r="M1577" s="1">
        <v>52339</v>
      </c>
      <c r="N1577" s="1">
        <v>12518</v>
      </c>
      <c r="O1577" s="1" t="s">
        <v>3780</v>
      </c>
      <c r="P1577" s="1">
        <v>0</v>
      </c>
      <c r="Q1577" s="1" t="s">
        <v>8046</v>
      </c>
      <c r="R1577" s="2" t="s">
        <v>8047</v>
      </c>
      <c r="S1577" s="1">
        <v>200</v>
      </c>
      <c r="T1577" s="1" t="s">
        <v>37</v>
      </c>
      <c r="U1577" s="1" t="s">
        <v>38</v>
      </c>
      <c r="V1577" s="1" t="s">
        <v>94</v>
      </c>
      <c r="W1577" s="1">
        <v>31000000</v>
      </c>
      <c r="X1577" s="1">
        <v>1985</v>
      </c>
      <c r="Y1577" s="1">
        <v>920</v>
      </c>
      <c r="Z1577" s="1">
        <v>7.2</v>
      </c>
      <c r="AA1577" s="1">
        <v>1.85</v>
      </c>
      <c r="AB1577" s="1">
        <v>0</v>
      </c>
    </row>
    <row r="1578" spans="1:28" x14ac:dyDescent="0.2">
      <c r="A1578" s="1" t="s">
        <v>28</v>
      </c>
      <c r="B1578" s="1" t="s">
        <v>434</v>
      </c>
      <c r="C1578" s="1">
        <v>449</v>
      </c>
      <c r="D1578" s="1">
        <v>138</v>
      </c>
      <c r="E1578" s="1">
        <v>0</v>
      </c>
      <c r="F1578" s="1">
        <v>874</v>
      </c>
      <c r="G1578" s="1" t="s">
        <v>351</v>
      </c>
      <c r="H1578" s="1">
        <v>18000</v>
      </c>
      <c r="I1578" s="1">
        <v>93749203</v>
      </c>
      <c r="J1578" s="1" t="s">
        <v>4074</v>
      </c>
      <c r="K1578" s="1" t="s">
        <v>1726</v>
      </c>
      <c r="L1578" s="1" t="s">
        <v>8048</v>
      </c>
      <c r="M1578" s="1">
        <v>264047</v>
      </c>
      <c r="N1578" s="1">
        <v>20952</v>
      </c>
      <c r="O1578" s="1" t="s">
        <v>6345</v>
      </c>
      <c r="P1578" s="1">
        <v>0</v>
      </c>
      <c r="Q1578" s="1" t="s">
        <v>8049</v>
      </c>
      <c r="R1578" s="2" t="s">
        <v>8050</v>
      </c>
      <c r="S1578" s="1">
        <v>491</v>
      </c>
      <c r="T1578" s="1" t="s">
        <v>37</v>
      </c>
      <c r="U1578" s="1" t="s">
        <v>38</v>
      </c>
      <c r="V1578" s="1" t="s">
        <v>584</v>
      </c>
      <c r="W1578" s="1">
        <v>31000000</v>
      </c>
      <c r="X1578" s="1">
        <v>2012</v>
      </c>
      <c r="Y1578" s="1">
        <v>984</v>
      </c>
      <c r="Z1578" s="1">
        <v>7.3</v>
      </c>
      <c r="AA1578" s="1">
        <v>2.35</v>
      </c>
      <c r="AB1578" s="1">
        <v>64000</v>
      </c>
    </row>
    <row r="1579" spans="1:28" x14ac:dyDescent="0.2">
      <c r="A1579" s="1" t="s">
        <v>28</v>
      </c>
      <c r="B1579" s="1" t="s">
        <v>8051</v>
      </c>
      <c r="C1579" s="1">
        <v>121</v>
      </c>
      <c r="D1579" s="1">
        <v>126</v>
      </c>
      <c r="E1579" s="1">
        <v>43</v>
      </c>
      <c r="F1579" s="1">
        <v>177</v>
      </c>
      <c r="G1579" s="1" t="s">
        <v>1608</v>
      </c>
      <c r="H1579" s="1">
        <v>244</v>
      </c>
      <c r="I1579" s="1">
        <v>62700000</v>
      </c>
      <c r="J1579" s="1" t="s">
        <v>226</v>
      </c>
      <c r="K1579" s="1" t="s">
        <v>1092</v>
      </c>
      <c r="L1579" s="1" t="s">
        <v>8052</v>
      </c>
      <c r="M1579" s="1">
        <v>69534</v>
      </c>
      <c r="N1579" s="1">
        <v>1008</v>
      </c>
      <c r="O1579" s="1" t="s">
        <v>4826</v>
      </c>
      <c r="P1579" s="1">
        <v>2</v>
      </c>
      <c r="Q1579" s="1" t="s">
        <v>8053</v>
      </c>
      <c r="R1579" s="2" t="s">
        <v>8054</v>
      </c>
      <c r="S1579" s="1">
        <v>294</v>
      </c>
      <c r="T1579" s="1" t="s">
        <v>37</v>
      </c>
      <c r="U1579" s="1" t="s">
        <v>56</v>
      </c>
      <c r="V1579" s="1" t="s">
        <v>94</v>
      </c>
      <c r="W1579" s="1">
        <v>34000000</v>
      </c>
      <c r="X1579" s="1">
        <v>1979</v>
      </c>
      <c r="Y1579" s="1">
        <v>202</v>
      </c>
      <c r="Z1579" s="1">
        <v>6.3</v>
      </c>
      <c r="AA1579" s="1">
        <v>2.35</v>
      </c>
      <c r="AB1579" s="1">
        <v>0</v>
      </c>
    </row>
    <row r="1580" spans="1:28" x14ac:dyDescent="0.2">
      <c r="A1580" s="1" t="s">
        <v>28</v>
      </c>
      <c r="B1580" s="1" t="s">
        <v>5381</v>
      </c>
      <c r="C1580" s="1">
        <v>536</v>
      </c>
      <c r="D1580" s="1">
        <v>99</v>
      </c>
      <c r="E1580" s="1">
        <v>0</v>
      </c>
      <c r="F1580" s="1">
        <v>670</v>
      </c>
      <c r="G1580" s="1" t="s">
        <v>137</v>
      </c>
      <c r="H1580" s="1">
        <v>13000</v>
      </c>
      <c r="I1580" s="1">
        <v>59073773</v>
      </c>
      <c r="J1580" s="1" t="s">
        <v>8055</v>
      </c>
      <c r="K1580" s="1" t="s">
        <v>546</v>
      </c>
      <c r="L1580" s="1" t="s">
        <v>8056</v>
      </c>
      <c r="M1580" s="1">
        <v>475518</v>
      </c>
      <c r="N1580" s="1">
        <v>15082</v>
      </c>
      <c r="O1580" s="1" t="s">
        <v>2407</v>
      </c>
      <c r="P1580" s="1">
        <v>0</v>
      </c>
      <c r="Q1580" s="1" t="s">
        <v>8057</v>
      </c>
      <c r="R1580" s="2" t="s">
        <v>8058</v>
      </c>
      <c r="S1580" s="1">
        <v>644</v>
      </c>
      <c r="T1580" s="1" t="s">
        <v>37</v>
      </c>
      <c r="U1580" s="1" t="s">
        <v>38</v>
      </c>
      <c r="V1580" s="1" t="s">
        <v>584</v>
      </c>
      <c r="W1580" s="1">
        <v>25000000</v>
      </c>
      <c r="X1580" s="1">
        <v>2014</v>
      </c>
      <c r="Y1580" s="1">
        <v>1000</v>
      </c>
      <c r="Z1580" s="1">
        <v>8.1</v>
      </c>
      <c r="AA1580" s="1">
        <v>1.37</v>
      </c>
      <c r="AB1580" s="1">
        <v>149000</v>
      </c>
    </row>
    <row r="1581" spans="1:28" x14ac:dyDescent="0.2">
      <c r="A1581" s="1" t="s">
        <v>28</v>
      </c>
      <c r="B1581" s="1" t="s">
        <v>7203</v>
      </c>
      <c r="C1581" s="1">
        <v>135</v>
      </c>
      <c r="D1581" s="1">
        <v>101</v>
      </c>
      <c r="E1581" s="1">
        <v>96</v>
      </c>
      <c r="F1581" s="1">
        <v>442</v>
      </c>
      <c r="G1581" s="1" t="s">
        <v>2762</v>
      </c>
      <c r="H1581" s="1">
        <v>12000</v>
      </c>
      <c r="I1581" s="1">
        <v>24185781</v>
      </c>
      <c r="J1581" s="1" t="s">
        <v>8059</v>
      </c>
      <c r="K1581" s="1" t="s">
        <v>761</v>
      </c>
      <c r="L1581" s="1" t="s">
        <v>8060</v>
      </c>
      <c r="M1581" s="1">
        <v>30339</v>
      </c>
      <c r="N1581" s="1">
        <v>13811</v>
      </c>
      <c r="O1581" s="1" t="s">
        <v>8061</v>
      </c>
      <c r="P1581" s="1">
        <v>1</v>
      </c>
      <c r="Q1581" s="1" t="s">
        <v>8062</v>
      </c>
      <c r="R1581" s="2" t="s">
        <v>8063</v>
      </c>
      <c r="S1581" s="1">
        <v>268</v>
      </c>
      <c r="T1581" s="1" t="s">
        <v>37</v>
      </c>
      <c r="U1581" s="1" t="s">
        <v>38</v>
      </c>
      <c r="V1581" s="1" t="s">
        <v>39</v>
      </c>
      <c r="W1581" s="1">
        <v>31000000</v>
      </c>
      <c r="X1581" s="1">
        <v>2001</v>
      </c>
      <c r="Y1581" s="1">
        <v>495</v>
      </c>
      <c r="Z1581" s="1">
        <v>6.9</v>
      </c>
      <c r="AA1581" s="1">
        <v>2.35</v>
      </c>
      <c r="AB1581" s="1">
        <v>0</v>
      </c>
    </row>
    <row r="1582" spans="1:28" x14ac:dyDescent="0.2">
      <c r="A1582" s="1" t="s">
        <v>28</v>
      </c>
      <c r="B1582" s="1" t="s">
        <v>5086</v>
      </c>
      <c r="C1582" s="1">
        <v>74</v>
      </c>
      <c r="D1582" s="1">
        <v>103</v>
      </c>
      <c r="E1582" s="1">
        <v>155</v>
      </c>
      <c r="F1582" s="1">
        <v>125</v>
      </c>
      <c r="G1582" s="1" t="s">
        <v>8064</v>
      </c>
      <c r="H1582" s="1">
        <v>687</v>
      </c>
      <c r="I1582" s="1">
        <v>53133888</v>
      </c>
      <c r="J1582" s="1" t="s">
        <v>8065</v>
      </c>
      <c r="K1582" s="1" t="s">
        <v>6215</v>
      </c>
      <c r="L1582" s="1" t="s">
        <v>8066</v>
      </c>
      <c r="M1582" s="1">
        <v>50389</v>
      </c>
      <c r="N1582" s="1">
        <v>1440</v>
      </c>
      <c r="O1582" s="1" t="s">
        <v>8067</v>
      </c>
      <c r="P1582" s="1">
        <v>0</v>
      </c>
      <c r="Q1582" s="1" t="s">
        <v>8068</v>
      </c>
      <c r="R1582" s="2" t="s">
        <v>8069</v>
      </c>
      <c r="S1582" s="1">
        <v>136</v>
      </c>
      <c r="T1582" s="1" t="s">
        <v>37</v>
      </c>
      <c r="U1582" s="1" t="s">
        <v>38</v>
      </c>
      <c r="V1582" s="1" t="s">
        <v>39</v>
      </c>
      <c r="W1582" s="1">
        <v>31000000</v>
      </c>
      <c r="X1582" s="1">
        <v>1990</v>
      </c>
      <c r="Y1582" s="1">
        <v>151</v>
      </c>
      <c r="Z1582" s="1">
        <v>6.3</v>
      </c>
      <c r="AA1582" s="1">
        <v>1.85</v>
      </c>
      <c r="AB1582" s="1">
        <v>0</v>
      </c>
    </row>
    <row r="1583" spans="1:28" x14ac:dyDescent="0.2">
      <c r="A1583" s="1" t="s">
        <v>28</v>
      </c>
      <c r="B1583" s="1" t="s">
        <v>3469</v>
      </c>
      <c r="C1583" s="1">
        <v>168</v>
      </c>
      <c r="D1583" s="1">
        <v>118</v>
      </c>
      <c r="E1583" s="1">
        <v>40</v>
      </c>
      <c r="F1583" s="1">
        <v>617</v>
      </c>
      <c r="G1583" s="1" t="s">
        <v>713</v>
      </c>
      <c r="H1583" s="1">
        <v>2000</v>
      </c>
      <c r="I1583" s="1">
        <v>44983704</v>
      </c>
      <c r="J1583" s="1" t="s">
        <v>8070</v>
      </c>
      <c r="K1583" s="1" t="s">
        <v>535</v>
      </c>
      <c r="L1583" s="1" t="s">
        <v>8071</v>
      </c>
      <c r="M1583" s="1">
        <v>81866</v>
      </c>
      <c r="N1583" s="1">
        <v>4045</v>
      </c>
      <c r="O1583" s="1" t="s">
        <v>1468</v>
      </c>
      <c r="P1583" s="1">
        <v>0</v>
      </c>
      <c r="Q1583" s="1" t="s">
        <v>8072</v>
      </c>
      <c r="R1583" s="2" t="s">
        <v>8073</v>
      </c>
      <c r="S1583" s="1">
        <v>510</v>
      </c>
      <c r="T1583" s="1" t="s">
        <v>37</v>
      </c>
      <c r="U1583" s="1" t="s">
        <v>38</v>
      </c>
      <c r="V1583" s="1" t="s">
        <v>39</v>
      </c>
      <c r="W1583" s="1">
        <v>31000000</v>
      </c>
      <c r="X1583" s="1">
        <v>2000</v>
      </c>
      <c r="Y1583" s="1">
        <v>702</v>
      </c>
      <c r="Z1583" s="1">
        <v>7.3</v>
      </c>
      <c r="AA1583" s="1">
        <v>2.35</v>
      </c>
      <c r="AB1583" s="1">
        <v>0</v>
      </c>
    </row>
    <row r="1584" spans="1:28" x14ac:dyDescent="0.2">
      <c r="A1584" s="1" t="s">
        <v>28</v>
      </c>
      <c r="B1584" s="1" t="s">
        <v>968</v>
      </c>
      <c r="C1584" s="1">
        <v>464</v>
      </c>
      <c r="D1584" s="1">
        <v>116</v>
      </c>
      <c r="E1584" s="1">
        <v>176</v>
      </c>
      <c r="F1584" s="1">
        <v>322</v>
      </c>
      <c r="G1584" s="1" t="s">
        <v>969</v>
      </c>
      <c r="H1584" s="1">
        <v>783</v>
      </c>
      <c r="I1584" s="1">
        <v>118099659</v>
      </c>
      <c r="J1584" s="1" t="s">
        <v>970</v>
      </c>
      <c r="K1584" s="1" t="s">
        <v>971</v>
      </c>
      <c r="L1584" s="1" t="s">
        <v>972</v>
      </c>
      <c r="M1584" s="1">
        <v>69790</v>
      </c>
      <c r="N1584" s="1">
        <v>2097</v>
      </c>
      <c r="O1584" s="1" t="s">
        <v>973</v>
      </c>
      <c r="P1584" s="1">
        <v>4</v>
      </c>
      <c r="Q1584" s="1" t="s">
        <v>974</v>
      </c>
      <c r="R1584" s="2" t="s">
        <v>975</v>
      </c>
      <c r="S1584" s="1">
        <v>1211</v>
      </c>
      <c r="T1584" s="1" t="s">
        <v>37</v>
      </c>
      <c r="U1584" s="1" t="s">
        <v>38</v>
      </c>
      <c r="V1584" s="1" t="s">
        <v>39</v>
      </c>
      <c r="W1584" s="1">
        <v>144000000</v>
      </c>
      <c r="X1584" s="1">
        <v>2016</v>
      </c>
      <c r="Y1584" s="1">
        <v>370</v>
      </c>
      <c r="Z1584" s="1">
        <v>5.5</v>
      </c>
      <c r="AA1584" s="1">
        <v>2.35</v>
      </c>
      <c r="AB1584" s="1">
        <v>62000</v>
      </c>
    </row>
    <row r="1585" spans="1:28" x14ac:dyDescent="0.2">
      <c r="A1585" s="1" t="s">
        <v>28</v>
      </c>
      <c r="B1585" s="1" t="s">
        <v>8074</v>
      </c>
      <c r="C1585" s="1">
        <v>204</v>
      </c>
      <c r="D1585" s="1">
        <v>99</v>
      </c>
      <c r="E1585" s="1">
        <v>0</v>
      </c>
      <c r="F1585" s="1">
        <v>816</v>
      </c>
      <c r="G1585" s="1" t="s">
        <v>4836</v>
      </c>
      <c r="H1585" s="1">
        <v>26000</v>
      </c>
      <c r="I1585" s="1">
        <v>58879132</v>
      </c>
      <c r="J1585" s="1" t="s">
        <v>4218</v>
      </c>
      <c r="K1585" s="1" t="s">
        <v>97</v>
      </c>
      <c r="L1585" s="1" t="s">
        <v>8075</v>
      </c>
      <c r="M1585" s="1">
        <v>66123</v>
      </c>
      <c r="N1585" s="1">
        <v>40312</v>
      </c>
      <c r="O1585" s="1" t="s">
        <v>7745</v>
      </c>
      <c r="P1585" s="1">
        <v>4</v>
      </c>
      <c r="Q1585" s="1" t="s">
        <v>8076</v>
      </c>
      <c r="R1585" s="2" t="s">
        <v>8077</v>
      </c>
      <c r="S1585" s="1">
        <v>219</v>
      </c>
      <c r="T1585" s="1" t="s">
        <v>37</v>
      </c>
      <c r="U1585" s="1" t="s">
        <v>38</v>
      </c>
      <c r="V1585" s="1" t="s">
        <v>584</v>
      </c>
      <c r="W1585" s="1">
        <v>31000000</v>
      </c>
      <c r="X1585" s="1">
        <v>2015</v>
      </c>
      <c r="Y1585" s="1">
        <v>12000</v>
      </c>
      <c r="Z1585" s="1">
        <v>6.1</v>
      </c>
      <c r="AA1585" s="1">
        <v>2.35</v>
      </c>
      <c r="AB1585" s="1">
        <v>28000</v>
      </c>
    </row>
    <row r="1586" spans="1:28" x14ac:dyDescent="0.2">
      <c r="A1586" s="1" t="s">
        <v>28</v>
      </c>
      <c r="B1586" s="1" t="s">
        <v>162</v>
      </c>
      <c r="C1586" s="1">
        <v>96</v>
      </c>
      <c r="D1586" s="1">
        <v>105</v>
      </c>
      <c r="E1586" s="1">
        <v>188</v>
      </c>
      <c r="F1586" s="1">
        <v>482</v>
      </c>
      <c r="G1586" s="1" t="s">
        <v>1058</v>
      </c>
      <c r="H1586" s="1">
        <v>848</v>
      </c>
      <c r="I1586" s="1">
        <v>72077000</v>
      </c>
      <c r="J1586" s="1" t="s">
        <v>5966</v>
      </c>
      <c r="K1586" s="1" t="s">
        <v>469</v>
      </c>
      <c r="L1586" s="1" t="s">
        <v>8078</v>
      </c>
      <c r="M1586" s="1">
        <v>62986</v>
      </c>
      <c r="N1586" s="1">
        <v>3439</v>
      </c>
      <c r="O1586" s="1" t="s">
        <v>5590</v>
      </c>
      <c r="P1586" s="1">
        <v>4</v>
      </c>
      <c r="Q1586" s="1" t="s">
        <v>8079</v>
      </c>
      <c r="R1586" s="2" t="s">
        <v>8080</v>
      </c>
      <c r="S1586" s="1">
        <v>150</v>
      </c>
      <c r="T1586" s="1" t="s">
        <v>37</v>
      </c>
      <c r="U1586" s="1" t="s">
        <v>38</v>
      </c>
      <c r="V1586" s="1" t="s">
        <v>584</v>
      </c>
      <c r="W1586" s="1">
        <v>30250000</v>
      </c>
      <c r="X1586" s="1">
        <v>1995</v>
      </c>
      <c r="Y1586" s="1">
        <v>808</v>
      </c>
      <c r="Z1586" s="1">
        <v>6.9</v>
      </c>
      <c r="AA1586" s="1">
        <v>1.85</v>
      </c>
      <c r="AB1586" s="1">
        <v>0</v>
      </c>
    </row>
    <row r="1587" spans="1:28" x14ac:dyDescent="0.2">
      <c r="A1587" s="1" t="s">
        <v>746</v>
      </c>
      <c r="B1587" s="1" t="s">
        <v>156</v>
      </c>
      <c r="C1587" s="1">
        <v>223</v>
      </c>
      <c r="D1587" s="1">
        <v>113</v>
      </c>
      <c r="E1587" s="1">
        <v>252</v>
      </c>
      <c r="F1587" s="1">
        <v>90</v>
      </c>
      <c r="G1587" s="1" t="s">
        <v>8081</v>
      </c>
      <c r="H1587" s="1">
        <v>539</v>
      </c>
      <c r="I1587" s="1">
        <v>170684505</v>
      </c>
      <c r="J1587" s="1" t="s">
        <v>8082</v>
      </c>
      <c r="K1587" s="1" t="s">
        <v>4160</v>
      </c>
      <c r="L1587" s="1" t="s">
        <v>8083</v>
      </c>
      <c r="M1587" s="1">
        <v>172080</v>
      </c>
      <c r="N1587" s="1">
        <v>813</v>
      </c>
      <c r="O1587" s="1" t="s">
        <v>8084</v>
      </c>
      <c r="P1587" s="1">
        <v>0</v>
      </c>
      <c r="Q1587" s="1" t="s">
        <v>8085</v>
      </c>
      <c r="R1587" s="2" t="s">
        <v>8086</v>
      </c>
      <c r="S1587" s="1">
        <v>1017</v>
      </c>
      <c r="T1587" s="1" t="s">
        <v>37</v>
      </c>
      <c r="U1587" s="1" t="s">
        <v>38</v>
      </c>
      <c r="V1587" s="1" t="s">
        <v>39</v>
      </c>
      <c r="W1587" s="1">
        <v>45000000</v>
      </c>
      <c r="X1587" s="1">
        <v>2002</v>
      </c>
      <c r="Y1587" s="1">
        <v>151</v>
      </c>
      <c r="Z1587" s="1">
        <v>7.2</v>
      </c>
      <c r="AA1587" s="1">
        <v>1.85</v>
      </c>
      <c r="AB1587" s="1">
        <v>0</v>
      </c>
    </row>
    <row r="1588" spans="1:28" x14ac:dyDescent="0.2">
      <c r="A1588" s="1" t="s">
        <v>28</v>
      </c>
      <c r="B1588" s="1" t="s">
        <v>2177</v>
      </c>
      <c r="C1588" s="1">
        <v>112</v>
      </c>
      <c r="D1588" s="1">
        <v>93</v>
      </c>
      <c r="E1588" s="1">
        <v>221</v>
      </c>
      <c r="F1588" s="1">
        <v>781</v>
      </c>
      <c r="G1588" s="1" t="s">
        <v>2179</v>
      </c>
      <c r="H1588" s="1">
        <v>12000</v>
      </c>
      <c r="I1588" s="1">
        <v>163479795</v>
      </c>
      <c r="J1588" s="1" t="s">
        <v>2526</v>
      </c>
      <c r="K1588" s="1" t="s">
        <v>271</v>
      </c>
      <c r="L1588" s="1" t="s">
        <v>8087</v>
      </c>
      <c r="M1588" s="1">
        <v>161858</v>
      </c>
      <c r="N1588" s="1">
        <v>26760</v>
      </c>
      <c r="O1588" s="1" t="s">
        <v>8088</v>
      </c>
      <c r="P1588" s="1">
        <v>0</v>
      </c>
      <c r="Q1588" s="1" t="s">
        <v>8089</v>
      </c>
      <c r="R1588" s="2" t="s">
        <v>8090</v>
      </c>
      <c r="S1588" s="1">
        <v>289</v>
      </c>
      <c r="T1588" s="1" t="s">
        <v>37</v>
      </c>
      <c r="U1588" s="1" t="s">
        <v>38</v>
      </c>
      <c r="V1588" s="1" t="s">
        <v>39</v>
      </c>
      <c r="W1588" s="1">
        <v>34200000</v>
      </c>
      <c r="X1588" s="1">
        <v>1999</v>
      </c>
      <c r="Y1588" s="1">
        <v>11000</v>
      </c>
      <c r="Z1588" s="1">
        <v>6.4</v>
      </c>
      <c r="AA1588" s="1">
        <v>1.85</v>
      </c>
      <c r="AB1588" s="1">
        <v>0</v>
      </c>
    </row>
    <row r="1589" spans="1:28" x14ac:dyDescent="0.2">
      <c r="A1589" s="1" t="s">
        <v>28</v>
      </c>
      <c r="B1589" s="1" t="s">
        <v>8091</v>
      </c>
      <c r="C1589" s="1">
        <v>142</v>
      </c>
      <c r="D1589" s="1">
        <v>108</v>
      </c>
      <c r="E1589" s="1">
        <v>6</v>
      </c>
      <c r="F1589" s="1">
        <v>1000</v>
      </c>
      <c r="G1589" s="1" t="s">
        <v>7579</v>
      </c>
      <c r="H1589" s="1">
        <v>3000</v>
      </c>
      <c r="I1589" s="1">
        <v>145096820</v>
      </c>
      <c r="J1589" s="1" t="s">
        <v>1670</v>
      </c>
      <c r="K1589" s="1" t="s">
        <v>4598</v>
      </c>
      <c r="L1589" s="1" t="s">
        <v>8092</v>
      </c>
      <c r="M1589" s="1">
        <v>200260</v>
      </c>
      <c r="N1589" s="1">
        <v>7872</v>
      </c>
      <c r="O1589" s="1" t="s">
        <v>3749</v>
      </c>
      <c r="P1589" s="1">
        <v>0</v>
      </c>
      <c r="Q1589" s="1" t="s">
        <v>8093</v>
      </c>
      <c r="R1589" s="2" t="s">
        <v>8094</v>
      </c>
      <c r="S1589" s="1">
        <v>431</v>
      </c>
      <c r="T1589" s="1" t="s">
        <v>37</v>
      </c>
      <c r="U1589" s="1" t="s">
        <v>38</v>
      </c>
      <c r="V1589" s="1" t="s">
        <v>584</v>
      </c>
      <c r="W1589" s="1">
        <v>30000000</v>
      </c>
      <c r="X1589" s="1">
        <v>2001</v>
      </c>
      <c r="Y1589" s="1">
        <v>1000</v>
      </c>
      <c r="Z1589" s="1">
        <v>6.4</v>
      </c>
      <c r="AA1589" s="1">
        <v>1.85</v>
      </c>
      <c r="AB1589" s="1">
        <v>0</v>
      </c>
    </row>
    <row r="1590" spans="1:28" x14ac:dyDescent="0.2">
      <c r="A1590" s="1" t="s">
        <v>28</v>
      </c>
      <c r="B1590" s="1" t="s">
        <v>305</v>
      </c>
      <c r="C1590" s="1">
        <v>166</v>
      </c>
      <c r="D1590" s="1">
        <v>74</v>
      </c>
      <c r="E1590" s="1">
        <v>487</v>
      </c>
      <c r="F1590" s="1">
        <v>802</v>
      </c>
      <c r="G1590" s="1" t="s">
        <v>320</v>
      </c>
      <c r="H1590" s="1">
        <v>15000</v>
      </c>
      <c r="I1590" s="1">
        <v>191796233</v>
      </c>
      <c r="J1590" s="1" t="s">
        <v>270</v>
      </c>
      <c r="K1590" s="1" t="s">
        <v>321</v>
      </c>
      <c r="L1590" s="1" t="s">
        <v>8095</v>
      </c>
      <c r="M1590" s="1">
        <v>623757</v>
      </c>
      <c r="N1590" s="1">
        <v>19046</v>
      </c>
      <c r="O1590" s="1" t="s">
        <v>2159</v>
      </c>
      <c r="P1590" s="1">
        <v>1</v>
      </c>
      <c r="Q1590" s="1" t="s">
        <v>8096</v>
      </c>
      <c r="R1590" s="2" t="s">
        <v>8097</v>
      </c>
      <c r="S1590" s="1">
        <v>391</v>
      </c>
      <c r="T1590" s="1" t="s">
        <v>37</v>
      </c>
      <c r="U1590" s="1" t="s">
        <v>38</v>
      </c>
      <c r="V1590" s="1" t="s">
        <v>276</v>
      </c>
      <c r="W1590" s="1">
        <v>30000000</v>
      </c>
      <c r="X1590" s="1">
        <v>1995</v>
      </c>
      <c r="Y1590" s="1">
        <v>1000</v>
      </c>
      <c r="Z1590" s="1">
        <v>8.3000000000000007</v>
      </c>
      <c r="AA1590" s="1">
        <v>1.85</v>
      </c>
      <c r="AB1590" s="1">
        <v>0</v>
      </c>
    </row>
    <row r="1591" spans="1:28" x14ac:dyDescent="0.2">
      <c r="A1591" s="1" t="s">
        <v>28</v>
      </c>
      <c r="B1591" s="1" t="s">
        <v>1604</v>
      </c>
      <c r="C1591" s="1">
        <v>114</v>
      </c>
      <c r="D1591" s="1">
        <v>116</v>
      </c>
      <c r="E1591" s="1">
        <v>101</v>
      </c>
      <c r="F1591" s="1">
        <v>780</v>
      </c>
      <c r="G1591" s="1" t="s">
        <v>2301</v>
      </c>
      <c r="H1591" s="1">
        <v>18000</v>
      </c>
      <c r="I1591" s="1">
        <v>121248145</v>
      </c>
      <c r="J1591" s="1" t="s">
        <v>3335</v>
      </c>
      <c r="K1591" s="1" t="s">
        <v>587</v>
      </c>
      <c r="L1591" s="1" t="s">
        <v>8098</v>
      </c>
      <c r="M1591" s="1">
        <v>260981</v>
      </c>
      <c r="N1591" s="1">
        <v>20966</v>
      </c>
      <c r="O1591" s="1" t="s">
        <v>1044</v>
      </c>
      <c r="P1591" s="1">
        <v>0</v>
      </c>
      <c r="Q1591" s="1" t="s">
        <v>8099</v>
      </c>
      <c r="R1591" s="2" t="s">
        <v>8100</v>
      </c>
      <c r="S1591" s="1">
        <v>373</v>
      </c>
      <c r="T1591" s="1" t="s">
        <v>37</v>
      </c>
      <c r="U1591" s="1" t="s">
        <v>38</v>
      </c>
      <c r="V1591" s="1" t="s">
        <v>584</v>
      </c>
      <c r="W1591" s="1">
        <v>25000000</v>
      </c>
      <c r="X1591" s="1">
        <v>1994</v>
      </c>
      <c r="Y1591" s="1">
        <v>946</v>
      </c>
      <c r="Z1591" s="1">
        <v>7.2</v>
      </c>
      <c r="AA1591" s="1">
        <v>2.35</v>
      </c>
      <c r="AB1591" s="1">
        <v>0</v>
      </c>
    </row>
    <row r="1592" spans="1:28" x14ac:dyDescent="0.2">
      <c r="A1592" s="1" t="s">
        <v>28</v>
      </c>
      <c r="B1592" s="1" t="s">
        <v>8101</v>
      </c>
      <c r="C1592" s="1">
        <v>214</v>
      </c>
      <c r="D1592" s="1">
        <v>104</v>
      </c>
      <c r="E1592" s="1">
        <v>23</v>
      </c>
      <c r="F1592" s="1">
        <v>281</v>
      </c>
      <c r="G1592" s="1" t="s">
        <v>8102</v>
      </c>
      <c r="H1592" s="1">
        <v>17000</v>
      </c>
      <c r="I1592" s="1">
        <v>125014030</v>
      </c>
      <c r="J1592" s="1" t="s">
        <v>213</v>
      </c>
      <c r="K1592" s="1" t="s">
        <v>443</v>
      </c>
      <c r="L1592" s="1" t="s">
        <v>8103</v>
      </c>
      <c r="M1592" s="1">
        <v>145852</v>
      </c>
      <c r="N1592" s="1">
        <v>18322</v>
      </c>
      <c r="O1592" s="1" t="s">
        <v>8104</v>
      </c>
      <c r="P1592" s="1">
        <v>0</v>
      </c>
      <c r="Q1592" s="1" t="s">
        <v>8105</v>
      </c>
      <c r="R1592" s="2" t="s">
        <v>8106</v>
      </c>
      <c r="S1592" s="1">
        <v>164</v>
      </c>
      <c r="T1592" s="1" t="s">
        <v>37</v>
      </c>
      <c r="U1592" s="1" t="s">
        <v>38</v>
      </c>
      <c r="V1592" s="1" t="s">
        <v>39</v>
      </c>
      <c r="W1592" s="1">
        <v>30000000</v>
      </c>
      <c r="X1592" s="1">
        <v>2012</v>
      </c>
      <c r="Y1592" s="1">
        <v>359</v>
      </c>
      <c r="Z1592" s="1">
        <v>6.8</v>
      </c>
      <c r="AA1592" s="1">
        <v>2.35</v>
      </c>
      <c r="AB1592" s="1">
        <v>32000</v>
      </c>
    </row>
    <row r="1593" spans="1:28" x14ac:dyDescent="0.2">
      <c r="A1593" s="1" t="s">
        <v>28</v>
      </c>
      <c r="B1593" s="1" t="s">
        <v>8107</v>
      </c>
      <c r="C1593" s="1">
        <v>126</v>
      </c>
      <c r="D1593" s="1">
        <v>106</v>
      </c>
      <c r="E1593" s="1">
        <v>12</v>
      </c>
      <c r="F1593" s="1">
        <v>946</v>
      </c>
      <c r="G1593" s="1" t="s">
        <v>499</v>
      </c>
      <c r="H1593" s="1">
        <v>11000</v>
      </c>
      <c r="I1593" s="1">
        <v>11854694</v>
      </c>
      <c r="J1593" s="1" t="s">
        <v>3408</v>
      </c>
      <c r="K1593" s="1" t="s">
        <v>390</v>
      </c>
      <c r="L1593" s="1" t="s">
        <v>8108</v>
      </c>
      <c r="M1593" s="1">
        <v>14281</v>
      </c>
      <c r="N1593" s="1">
        <v>17560</v>
      </c>
      <c r="O1593" s="1" t="s">
        <v>2301</v>
      </c>
      <c r="P1593" s="1">
        <v>2</v>
      </c>
      <c r="Q1593" s="1" t="s">
        <v>8109</v>
      </c>
      <c r="R1593" s="2" t="s">
        <v>8110</v>
      </c>
      <c r="S1593" s="1">
        <v>64</v>
      </c>
      <c r="T1593" s="1" t="s">
        <v>37</v>
      </c>
      <c r="U1593" s="1" t="s">
        <v>38</v>
      </c>
      <c r="V1593" s="1" t="s">
        <v>94</v>
      </c>
      <c r="W1593" s="1">
        <v>31000000</v>
      </c>
      <c r="X1593" s="1">
        <v>2010</v>
      </c>
      <c r="Y1593" s="1">
        <v>3000</v>
      </c>
      <c r="Z1593" s="1">
        <v>6.5</v>
      </c>
      <c r="AA1593" s="1">
        <v>1.85</v>
      </c>
      <c r="AB1593" s="1">
        <v>0</v>
      </c>
    </row>
    <row r="1594" spans="1:28" x14ac:dyDescent="0.2">
      <c r="A1594" s="1" t="s">
        <v>28</v>
      </c>
      <c r="B1594" s="1" t="s">
        <v>7861</v>
      </c>
      <c r="C1594" s="1">
        <v>157</v>
      </c>
      <c r="D1594" s="1">
        <v>120</v>
      </c>
      <c r="E1594" s="1">
        <v>132</v>
      </c>
      <c r="F1594" s="1">
        <v>1000</v>
      </c>
      <c r="G1594" s="1" t="s">
        <v>1726</v>
      </c>
      <c r="H1594" s="1">
        <v>33000</v>
      </c>
      <c r="I1594" s="1">
        <v>115648585</v>
      </c>
      <c r="J1594" s="1" t="s">
        <v>1633</v>
      </c>
      <c r="K1594" s="1" t="s">
        <v>4212</v>
      </c>
      <c r="L1594" s="1" t="s">
        <v>8111</v>
      </c>
      <c r="M1594" s="1">
        <v>160776</v>
      </c>
      <c r="N1594" s="1">
        <v>54877</v>
      </c>
      <c r="O1594" s="1" t="s">
        <v>2083</v>
      </c>
      <c r="P1594" s="1">
        <v>1</v>
      </c>
      <c r="Q1594" s="1" t="s">
        <v>8112</v>
      </c>
      <c r="R1594" s="2" t="s">
        <v>8113</v>
      </c>
      <c r="S1594" s="1">
        <v>402</v>
      </c>
      <c r="T1594" s="1" t="s">
        <v>37</v>
      </c>
      <c r="U1594" s="1" t="s">
        <v>38</v>
      </c>
      <c r="V1594" s="1" t="s">
        <v>94</v>
      </c>
      <c r="W1594" s="1">
        <v>30000000</v>
      </c>
      <c r="X1594" s="1">
        <v>2000</v>
      </c>
      <c r="Y1594" s="1">
        <v>18000</v>
      </c>
      <c r="Z1594" s="1">
        <v>7.8</v>
      </c>
      <c r="AA1594" s="1">
        <v>2.35</v>
      </c>
      <c r="AB1594" s="1">
        <v>0</v>
      </c>
    </row>
    <row r="1595" spans="1:28" x14ac:dyDescent="0.2">
      <c r="A1595" s="1" t="s">
        <v>28</v>
      </c>
      <c r="B1595" s="1" t="s">
        <v>1310</v>
      </c>
      <c r="C1595" s="1">
        <v>104</v>
      </c>
      <c r="D1595" s="1">
        <v>135</v>
      </c>
      <c r="E1595" s="1">
        <v>323</v>
      </c>
      <c r="F1595" s="1">
        <v>495</v>
      </c>
      <c r="G1595" s="1" t="s">
        <v>1654</v>
      </c>
      <c r="H1595" s="1">
        <v>826</v>
      </c>
      <c r="I1595" s="1">
        <v>122012643</v>
      </c>
      <c r="J1595" s="1" t="s">
        <v>50</v>
      </c>
      <c r="K1595" s="1" t="s">
        <v>1318</v>
      </c>
      <c r="L1595" s="1" t="s">
        <v>8114</v>
      </c>
      <c r="M1595" s="1">
        <v>143696</v>
      </c>
      <c r="N1595" s="1">
        <v>2575</v>
      </c>
      <c r="O1595" s="1" t="s">
        <v>3694</v>
      </c>
      <c r="P1595" s="1">
        <v>1</v>
      </c>
      <c r="Q1595" s="1" t="s">
        <v>8115</v>
      </c>
      <c r="R1595" s="2" t="s">
        <v>8116</v>
      </c>
      <c r="S1595" s="1">
        <v>241</v>
      </c>
      <c r="T1595" s="1" t="s">
        <v>37</v>
      </c>
      <c r="U1595" s="1" t="s">
        <v>38</v>
      </c>
      <c r="V1595" s="1" t="s">
        <v>94</v>
      </c>
      <c r="W1595" s="1">
        <v>30000000</v>
      </c>
      <c r="X1595" s="1">
        <v>1990</v>
      </c>
      <c r="Y1595" s="1">
        <v>692</v>
      </c>
      <c r="Z1595" s="1">
        <v>7.6</v>
      </c>
      <c r="AA1595" s="1">
        <v>2.35</v>
      </c>
      <c r="AB1595" s="1">
        <v>0</v>
      </c>
    </row>
    <row r="1596" spans="1:28" x14ac:dyDescent="0.2">
      <c r="A1596" s="1" t="s">
        <v>28</v>
      </c>
      <c r="B1596" s="1" t="s">
        <v>7036</v>
      </c>
      <c r="C1596" s="1">
        <v>304</v>
      </c>
      <c r="D1596" s="1">
        <v>132</v>
      </c>
      <c r="E1596" s="1">
        <v>304</v>
      </c>
      <c r="F1596" s="1">
        <v>898</v>
      </c>
      <c r="G1596" s="1" t="s">
        <v>2037</v>
      </c>
      <c r="H1596" s="1">
        <v>15000</v>
      </c>
      <c r="I1596" s="1">
        <v>116631310</v>
      </c>
      <c r="J1596" s="1" t="s">
        <v>1543</v>
      </c>
      <c r="K1596" s="1" t="s">
        <v>5182</v>
      </c>
      <c r="L1596" s="1" t="s">
        <v>8117</v>
      </c>
      <c r="M1596" s="1">
        <v>87665</v>
      </c>
      <c r="N1596" s="1">
        <v>20035</v>
      </c>
      <c r="O1596" s="1" t="s">
        <v>2534</v>
      </c>
      <c r="P1596" s="1">
        <v>0</v>
      </c>
      <c r="Q1596" s="1" t="s">
        <v>8118</v>
      </c>
      <c r="R1596" s="2" t="s">
        <v>8119</v>
      </c>
      <c r="S1596" s="1">
        <v>323</v>
      </c>
      <c r="T1596" s="1" t="s">
        <v>37</v>
      </c>
      <c r="U1596" s="1" t="s">
        <v>38</v>
      </c>
      <c r="V1596" s="1" t="s">
        <v>39</v>
      </c>
      <c r="W1596" s="1">
        <v>30000000</v>
      </c>
      <c r="X1596" s="1">
        <v>2013</v>
      </c>
      <c r="Y1596" s="1">
        <v>1000</v>
      </c>
      <c r="Z1596" s="1">
        <v>7.2</v>
      </c>
      <c r="AA1596" s="1">
        <v>1.85</v>
      </c>
      <c r="AB1596" s="1">
        <v>41000</v>
      </c>
    </row>
    <row r="1597" spans="1:28" x14ac:dyDescent="0.2">
      <c r="A1597" s="1" t="s">
        <v>746</v>
      </c>
      <c r="B1597" s="1" t="s">
        <v>5058</v>
      </c>
      <c r="C1597" s="1">
        <v>191</v>
      </c>
      <c r="D1597" s="1">
        <v>92</v>
      </c>
      <c r="E1597" s="1">
        <v>43</v>
      </c>
      <c r="F1597" s="1">
        <v>936</v>
      </c>
      <c r="G1597" s="1" t="s">
        <v>1146</v>
      </c>
      <c r="H1597" s="1">
        <v>989</v>
      </c>
      <c r="I1597" s="1">
        <v>114324072</v>
      </c>
      <c r="J1597" s="1" t="s">
        <v>3912</v>
      </c>
      <c r="K1597" s="1" t="s">
        <v>3229</v>
      </c>
      <c r="L1597" s="1" t="s">
        <v>8120</v>
      </c>
      <c r="M1597" s="1">
        <v>185338</v>
      </c>
      <c r="N1597" s="1">
        <v>4730</v>
      </c>
      <c r="O1597" s="1" t="s">
        <v>30</v>
      </c>
      <c r="P1597" s="1">
        <v>0</v>
      </c>
      <c r="Q1597" s="1" t="s">
        <v>8121</v>
      </c>
      <c r="R1597" s="2" t="s">
        <v>8122</v>
      </c>
      <c r="S1597" s="1">
        <v>392</v>
      </c>
      <c r="T1597" s="1" t="s">
        <v>37</v>
      </c>
      <c r="U1597" s="1" t="s">
        <v>38</v>
      </c>
      <c r="V1597" s="1" t="s">
        <v>39</v>
      </c>
      <c r="W1597" s="1">
        <v>20000000</v>
      </c>
      <c r="X1597" s="1">
        <v>2004</v>
      </c>
      <c r="Y1597" s="1">
        <v>939</v>
      </c>
      <c r="Z1597" s="1">
        <v>6.7</v>
      </c>
      <c r="AA1597" s="1">
        <v>2.35</v>
      </c>
      <c r="AB1597" s="1">
        <v>0</v>
      </c>
    </row>
    <row r="1598" spans="1:28" x14ac:dyDescent="0.2">
      <c r="A1598" s="1" t="s">
        <v>28</v>
      </c>
      <c r="B1598" s="1" t="s">
        <v>162</v>
      </c>
      <c r="C1598" s="1">
        <v>55</v>
      </c>
      <c r="D1598" s="1">
        <v>99</v>
      </c>
      <c r="E1598" s="1">
        <v>188</v>
      </c>
      <c r="F1598" s="1">
        <v>436</v>
      </c>
      <c r="G1598" s="1" t="s">
        <v>7451</v>
      </c>
      <c r="H1598" s="1">
        <v>1000</v>
      </c>
      <c r="I1598" s="1">
        <v>113502246</v>
      </c>
      <c r="J1598" s="1" t="s">
        <v>2785</v>
      </c>
      <c r="K1598" s="1" t="s">
        <v>3979</v>
      </c>
      <c r="L1598" s="1" t="s">
        <v>8123</v>
      </c>
      <c r="M1598" s="1">
        <v>96607</v>
      </c>
      <c r="N1598" s="1">
        <v>3696</v>
      </c>
      <c r="O1598" s="1" t="s">
        <v>8124</v>
      </c>
      <c r="P1598" s="1">
        <v>0</v>
      </c>
      <c r="Q1598" s="1" t="s">
        <v>8125</v>
      </c>
      <c r="R1598" s="2" t="s">
        <v>8126</v>
      </c>
      <c r="S1598" s="1">
        <v>125</v>
      </c>
      <c r="T1598" s="1" t="s">
        <v>37</v>
      </c>
      <c r="U1598" s="1" t="s">
        <v>38</v>
      </c>
      <c r="V1598" s="1" t="s">
        <v>39</v>
      </c>
      <c r="W1598" s="1">
        <v>38000000</v>
      </c>
      <c r="X1598" s="1">
        <v>1991</v>
      </c>
      <c r="Y1598" s="1">
        <v>1000</v>
      </c>
      <c r="Z1598" s="1">
        <v>6.8</v>
      </c>
      <c r="AA1598" s="1">
        <v>1.85</v>
      </c>
      <c r="AB1598" s="1">
        <v>5000</v>
      </c>
    </row>
    <row r="1599" spans="1:28" x14ac:dyDescent="0.2">
      <c r="A1599" s="1" t="s">
        <v>28</v>
      </c>
      <c r="B1599" s="1" t="s">
        <v>4981</v>
      </c>
      <c r="C1599" s="1">
        <v>59</v>
      </c>
      <c r="D1599" s="1">
        <v>90</v>
      </c>
      <c r="E1599" s="1">
        <v>176</v>
      </c>
      <c r="F1599" s="1">
        <v>460</v>
      </c>
      <c r="G1599" s="1" t="s">
        <v>1347</v>
      </c>
      <c r="H1599" s="1">
        <v>531</v>
      </c>
      <c r="I1599" s="1">
        <v>108360000</v>
      </c>
      <c r="J1599" s="1" t="s">
        <v>4218</v>
      </c>
      <c r="K1599" s="1" t="s">
        <v>741</v>
      </c>
      <c r="L1599" s="1" t="s">
        <v>8127</v>
      </c>
      <c r="M1599" s="1">
        <v>160321</v>
      </c>
      <c r="N1599" s="1">
        <v>2203</v>
      </c>
      <c r="O1599" s="1" t="s">
        <v>4127</v>
      </c>
      <c r="P1599" s="1">
        <v>0</v>
      </c>
      <c r="Q1599" s="1" t="s">
        <v>8128</v>
      </c>
      <c r="R1599" s="2" t="s">
        <v>8129</v>
      </c>
      <c r="S1599" s="1">
        <v>178</v>
      </c>
      <c r="T1599" s="1" t="s">
        <v>37</v>
      </c>
      <c r="U1599" s="1" t="s">
        <v>38</v>
      </c>
      <c r="V1599" s="1" t="s">
        <v>39</v>
      </c>
      <c r="W1599" s="1">
        <v>30000000</v>
      </c>
      <c r="X1599" s="1">
        <v>1995</v>
      </c>
      <c r="Y1599" s="1">
        <v>461</v>
      </c>
      <c r="Z1599" s="1">
        <v>6.3</v>
      </c>
      <c r="AA1599" s="1">
        <v>2.35</v>
      </c>
      <c r="AB1599" s="1">
        <v>0</v>
      </c>
    </row>
    <row r="1600" spans="1:28" x14ac:dyDescent="0.2">
      <c r="A1600" s="1" t="s">
        <v>28</v>
      </c>
      <c r="B1600" s="1" t="s">
        <v>3302</v>
      </c>
      <c r="C1600" s="1">
        <v>108</v>
      </c>
      <c r="D1600" s="1">
        <v>111</v>
      </c>
      <c r="E1600" s="1">
        <v>0</v>
      </c>
      <c r="F1600" s="1">
        <v>529</v>
      </c>
      <c r="G1600" s="1" t="s">
        <v>3304</v>
      </c>
      <c r="H1600" s="1">
        <v>11000</v>
      </c>
      <c r="I1600" s="1">
        <v>108244774</v>
      </c>
      <c r="J1600" s="1" t="s">
        <v>2716</v>
      </c>
      <c r="K1600" s="1" t="s">
        <v>256</v>
      </c>
      <c r="L1600" s="1" t="s">
        <v>8130</v>
      </c>
      <c r="M1600" s="1">
        <v>94049</v>
      </c>
      <c r="N1600" s="1">
        <v>13645</v>
      </c>
      <c r="O1600" s="1" t="s">
        <v>8131</v>
      </c>
      <c r="P1600" s="1">
        <v>2</v>
      </c>
      <c r="Q1600" s="1" t="s">
        <v>8132</v>
      </c>
      <c r="R1600" s="2" t="s">
        <v>8133</v>
      </c>
      <c r="S1600" s="1">
        <v>301</v>
      </c>
      <c r="T1600" s="1" t="s">
        <v>37</v>
      </c>
      <c r="U1600" s="1" t="s">
        <v>38</v>
      </c>
      <c r="V1600" s="1" t="s">
        <v>276</v>
      </c>
      <c r="W1600" s="1">
        <v>37000000</v>
      </c>
      <c r="X1600" s="1">
        <v>2001</v>
      </c>
      <c r="Y1600" s="1">
        <v>995</v>
      </c>
      <c r="Z1600" s="1">
        <v>6.2</v>
      </c>
      <c r="AA1600" s="1">
        <v>1.85</v>
      </c>
      <c r="AB1600" s="1">
        <v>0</v>
      </c>
    </row>
    <row r="1601" spans="1:28" x14ac:dyDescent="0.2">
      <c r="A1601" s="1" t="s">
        <v>28</v>
      </c>
      <c r="B1601" s="1" t="s">
        <v>7497</v>
      </c>
      <c r="C1601" s="1">
        <v>50</v>
      </c>
      <c r="D1601" s="1">
        <v>103</v>
      </c>
      <c r="E1601" s="1">
        <v>37</v>
      </c>
      <c r="F1601" s="1">
        <v>452</v>
      </c>
      <c r="G1601" s="1" t="s">
        <v>6717</v>
      </c>
      <c r="H1601" s="1">
        <v>944</v>
      </c>
      <c r="I1601" s="1">
        <v>105444419</v>
      </c>
      <c r="J1601" s="1" t="s">
        <v>1670</v>
      </c>
      <c r="K1601" s="1" t="s">
        <v>4134</v>
      </c>
      <c r="L1601" s="1" t="s">
        <v>8134</v>
      </c>
      <c r="M1601" s="1">
        <v>31817</v>
      </c>
      <c r="N1601" s="1">
        <v>3143</v>
      </c>
      <c r="O1601" s="1" t="s">
        <v>1827</v>
      </c>
      <c r="P1601" s="1">
        <v>3</v>
      </c>
      <c r="Q1601" s="1" t="s">
        <v>8135</v>
      </c>
      <c r="R1601" s="2" t="s">
        <v>8136</v>
      </c>
      <c r="S1601" s="1">
        <v>117</v>
      </c>
      <c r="T1601" s="1" t="s">
        <v>37</v>
      </c>
      <c r="U1601" s="1" t="s">
        <v>38</v>
      </c>
      <c r="V1601" s="1" t="s">
        <v>94</v>
      </c>
      <c r="W1601" s="1">
        <v>26000000</v>
      </c>
      <c r="X1601" s="1">
        <v>1996</v>
      </c>
      <c r="Y1601" s="1">
        <v>893</v>
      </c>
      <c r="Z1601" s="1">
        <v>6.2</v>
      </c>
      <c r="AA1601" s="1">
        <v>1.85</v>
      </c>
      <c r="AB1601" s="1">
        <v>0</v>
      </c>
    </row>
    <row r="1602" spans="1:28" x14ac:dyDescent="0.2">
      <c r="A1602" s="1" t="s">
        <v>28</v>
      </c>
      <c r="B1602" s="1" t="s">
        <v>684</v>
      </c>
      <c r="C1602" s="1">
        <v>216</v>
      </c>
      <c r="D1602" s="1">
        <v>127</v>
      </c>
      <c r="E1602" s="1">
        <v>21000</v>
      </c>
      <c r="F1602" s="1">
        <v>360</v>
      </c>
      <c r="G1602" s="1" t="s">
        <v>339</v>
      </c>
      <c r="H1602" s="1">
        <v>11000</v>
      </c>
      <c r="I1602" s="1">
        <v>100125340</v>
      </c>
      <c r="J1602" s="1" t="s">
        <v>2141</v>
      </c>
      <c r="K1602" s="1" t="s">
        <v>465</v>
      </c>
      <c r="L1602" s="1" t="s">
        <v>8137</v>
      </c>
      <c r="M1602" s="1">
        <v>1023511</v>
      </c>
      <c r="N1602" s="1">
        <v>22678</v>
      </c>
      <c r="O1602" s="1" t="s">
        <v>1500</v>
      </c>
      <c r="P1602" s="1">
        <v>0</v>
      </c>
      <c r="Q1602" s="1" t="s">
        <v>8138</v>
      </c>
      <c r="R1602" s="2" t="s">
        <v>8139</v>
      </c>
      <c r="S1602" s="1">
        <v>1080</v>
      </c>
      <c r="T1602" s="1" t="s">
        <v>37</v>
      </c>
      <c r="U1602" s="1" t="s">
        <v>38</v>
      </c>
      <c r="V1602" s="1" t="s">
        <v>584</v>
      </c>
      <c r="W1602" s="1">
        <v>33000000</v>
      </c>
      <c r="X1602" s="1">
        <v>1995</v>
      </c>
      <c r="Y1602" s="1">
        <v>11000</v>
      </c>
      <c r="Z1602" s="1">
        <v>8.6</v>
      </c>
      <c r="AA1602" s="1">
        <v>2.35</v>
      </c>
      <c r="AB1602" s="1">
        <v>39000</v>
      </c>
    </row>
    <row r="1603" spans="1:28" x14ac:dyDescent="0.2">
      <c r="A1603" s="1" t="s">
        <v>28</v>
      </c>
      <c r="B1603" s="1" t="s">
        <v>1388</v>
      </c>
      <c r="C1603" s="1">
        <v>472</v>
      </c>
      <c r="D1603" s="1">
        <v>112</v>
      </c>
      <c r="E1603" s="1">
        <v>662</v>
      </c>
      <c r="F1603" s="1">
        <v>107</v>
      </c>
      <c r="G1603" s="1" t="s">
        <v>6185</v>
      </c>
      <c r="H1603" s="1">
        <v>2000</v>
      </c>
      <c r="I1603" s="1">
        <v>115646235</v>
      </c>
      <c r="J1603" s="1" t="s">
        <v>2812</v>
      </c>
      <c r="K1603" s="1" t="s">
        <v>562</v>
      </c>
      <c r="L1603" s="1" t="s">
        <v>8140</v>
      </c>
      <c r="M1603" s="1">
        <v>531737</v>
      </c>
      <c r="N1603" s="1">
        <v>2639</v>
      </c>
      <c r="O1603" s="1" t="s">
        <v>2482</v>
      </c>
      <c r="P1603" s="1">
        <v>0</v>
      </c>
      <c r="Q1603" s="1" t="s">
        <v>8141</v>
      </c>
      <c r="R1603" s="2" t="s">
        <v>8142</v>
      </c>
      <c r="S1603" s="1">
        <v>1262</v>
      </c>
      <c r="T1603" s="1" t="s">
        <v>37</v>
      </c>
      <c r="U1603" s="1" t="s">
        <v>8143</v>
      </c>
      <c r="V1603" s="1" t="s">
        <v>584</v>
      </c>
      <c r="W1603" s="1">
        <v>30000000</v>
      </c>
      <c r="X1603" s="1">
        <v>2009</v>
      </c>
      <c r="Y1603" s="1">
        <v>433</v>
      </c>
      <c r="Z1603" s="1">
        <v>8</v>
      </c>
      <c r="AA1603" s="1">
        <v>1.85</v>
      </c>
      <c r="AB1603" s="1">
        <v>22000</v>
      </c>
    </row>
    <row r="1604" spans="1:28" x14ac:dyDescent="0.2">
      <c r="A1604" s="1" t="s">
        <v>28</v>
      </c>
      <c r="B1604" s="1" t="s">
        <v>8144</v>
      </c>
      <c r="C1604" s="1">
        <v>89</v>
      </c>
      <c r="D1604" s="1">
        <v>87</v>
      </c>
      <c r="E1604" s="1">
        <v>47</v>
      </c>
      <c r="F1604" s="1">
        <v>217</v>
      </c>
      <c r="G1604" s="1" t="s">
        <v>1772</v>
      </c>
      <c r="H1604" s="1">
        <v>19000</v>
      </c>
      <c r="I1604" s="1">
        <v>85416609</v>
      </c>
      <c r="J1604" s="1" t="s">
        <v>270</v>
      </c>
      <c r="K1604" s="1" t="s">
        <v>99</v>
      </c>
      <c r="L1604" s="1" t="s">
        <v>8145</v>
      </c>
      <c r="M1604" s="1">
        <v>58906</v>
      </c>
      <c r="N1604" s="1">
        <v>20097</v>
      </c>
      <c r="O1604" s="1" t="s">
        <v>8146</v>
      </c>
      <c r="P1604" s="1">
        <v>0</v>
      </c>
      <c r="Q1604" s="1" t="s">
        <v>8147</v>
      </c>
      <c r="R1604" s="2" t="s">
        <v>8148</v>
      </c>
      <c r="S1604" s="1">
        <v>186</v>
      </c>
      <c r="T1604" s="1" t="s">
        <v>37</v>
      </c>
      <c r="U1604" s="1" t="s">
        <v>38</v>
      </c>
      <c r="V1604" s="1" t="s">
        <v>94</v>
      </c>
      <c r="W1604" s="1">
        <v>30000000</v>
      </c>
      <c r="X1604" s="1">
        <v>2004</v>
      </c>
      <c r="Y1604" s="1">
        <v>542</v>
      </c>
      <c r="Z1604" s="1">
        <v>7</v>
      </c>
      <c r="AA1604" s="1">
        <v>1.85</v>
      </c>
      <c r="AB1604" s="1">
        <v>0</v>
      </c>
    </row>
    <row r="1605" spans="1:28" x14ac:dyDescent="0.2">
      <c r="A1605" s="1" t="s">
        <v>28</v>
      </c>
      <c r="B1605" s="1" t="s">
        <v>3693</v>
      </c>
      <c r="C1605" s="1">
        <v>229</v>
      </c>
      <c r="D1605" s="1">
        <v>138</v>
      </c>
      <c r="E1605" s="1">
        <v>16000</v>
      </c>
      <c r="F1605" s="1">
        <v>262</v>
      </c>
      <c r="G1605" s="1" t="s">
        <v>8149</v>
      </c>
      <c r="H1605" s="1">
        <v>616</v>
      </c>
      <c r="I1605" s="1">
        <v>90135191</v>
      </c>
      <c r="J1605" s="1" t="s">
        <v>2141</v>
      </c>
      <c r="K1605" s="1" t="s">
        <v>6700</v>
      </c>
      <c r="L1605" s="1" t="s">
        <v>8150</v>
      </c>
      <c r="M1605" s="1">
        <v>338415</v>
      </c>
      <c r="N1605" s="1">
        <v>1942</v>
      </c>
      <c r="O1605" s="1" t="s">
        <v>8151</v>
      </c>
      <c r="P1605" s="1">
        <v>0</v>
      </c>
      <c r="Q1605" s="1" t="s">
        <v>8152</v>
      </c>
      <c r="R1605" s="2" t="s">
        <v>8153</v>
      </c>
      <c r="S1605" s="1">
        <v>935</v>
      </c>
      <c r="T1605" s="1" t="s">
        <v>37</v>
      </c>
      <c r="U1605" s="1" t="s">
        <v>38</v>
      </c>
      <c r="V1605" s="1" t="s">
        <v>584</v>
      </c>
      <c r="W1605" s="1">
        <v>25000000</v>
      </c>
      <c r="X1605" s="1">
        <v>2003</v>
      </c>
      <c r="Y1605" s="1">
        <v>541</v>
      </c>
      <c r="Z1605" s="1">
        <v>8</v>
      </c>
      <c r="AA1605" s="1">
        <v>2.35</v>
      </c>
      <c r="AB1605" s="1">
        <v>12000</v>
      </c>
    </row>
    <row r="1606" spans="1:28" x14ac:dyDescent="0.2">
      <c r="A1606" s="1" t="s">
        <v>28</v>
      </c>
      <c r="B1606" s="1" t="s">
        <v>3693</v>
      </c>
      <c r="C1606" s="1">
        <v>268</v>
      </c>
      <c r="D1606" s="1">
        <v>132</v>
      </c>
      <c r="E1606" s="1">
        <v>16000</v>
      </c>
      <c r="F1606" s="1">
        <v>567</v>
      </c>
      <c r="G1606" s="1" t="s">
        <v>465</v>
      </c>
      <c r="H1606" s="1">
        <v>16000</v>
      </c>
      <c r="I1606" s="1">
        <v>100422786</v>
      </c>
      <c r="J1606" s="1" t="s">
        <v>3793</v>
      </c>
      <c r="K1606" s="1" t="s">
        <v>3693</v>
      </c>
      <c r="L1606" s="1" t="s">
        <v>8154</v>
      </c>
      <c r="M1606" s="1">
        <v>482064</v>
      </c>
      <c r="N1606" s="1">
        <v>28830</v>
      </c>
      <c r="O1606" s="1" t="s">
        <v>8155</v>
      </c>
      <c r="P1606" s="1">
        <v>1</v>
      </c>
      <c r="Q1606" s="1" t="s">
        <v>8156</v>
      </c>
      <c r="R1606" s="2" t="s">
        <v>8157</v>
      </c>
      <c r="S1606" s="1">
        <v>1106</v>
      </c>
      <c r="T1606" s="1" t="s">
        <v>37</v>
      </c>
      <c r="U1606" s="1" t="s">
        <v>38</v>
      </c>
      <c r="V1606" s="1" t="s">
        <v>39</v>
      </c>
      <c r="W1606" s="1">
        <v>30000000</v>
      </c>
      <c r="X1606" s="1">
        <v>2004</v>
      </c>
      <c r="Y1606" s="1">
        <v>11000</v>
      </c>
      <c r="Z1606" s="1">
        <v>8.1</v>
      </c>
      <c r="AA1606" s="1">
        <v>2.35</v>
      </c>
      <c r="AB1606" s="1">
        <v>14000</v>
      </c>
    </row>
    <row r="1607" spans="1:28" x14ac:dyDescent="0.2">
      <c r="A1607" s="1" t="s">
        <v>28</v>
      </c>
      <c r="B1607" s="1" t="s">
        <v>4217</v>
      </c>
      <c r="C1607" s="1">
        <v>145</v>
      </c>
      <c r="D1607" s="1">
        <v>103</v>
      </c>
      <c r="E1607" s="1">
        <v>11000</v>
      </c>
      <c r="F1607" s="1">
        <v>636</v>
      </c>
      <c r="G1607" s="1" t="s">
        <v>1652</v>
      </c>
      <c r="H1607" s="1">
        <v>22000</v>
      </c>
      <c r="I1607" s="1">
        <v>106694016</v>
      </c>
      <c r="J1607" s="1" t="s">
        <v>1008</v>
      </c>
      <c r="K1607" s="1" t="s">
        <v>1745</v>
      </c>
      <c r="L1607" s="1" t="s">
        <v>8158</v>
      </c>
      <c r="M1607" s="1">
        <v>123940</v>
      </c>
      <c r="N1607" s="1">
        <v>24333</v>
      </c>
      <c r="O1607" s="1" t="s">
        <v>1333</v>
      </c>
      <c r="P1607" s="1">
        <v>2</v>
      </c>
      <c r="Q1607" s="1" t="s">
        <v>8159</v>
      </c>
      <c r="R1607" s="2" t="s">
        <v>8160</v>
      </c>
      <c r="S1607" s="1">
        <v>337</v>
      </c>
      <c r="T1607" s="1" t="s">
        <v>37</v>
      </c>
      <c r="U1607" s="1" t="s">
        <v>38</v>
      </c>
      <c r="V1607" s="1" t="s">
        <v>584</v>
      </c>
      <c r="W1607" s="1">
        <v>30000000</v>
      </c>
      <c r="X1607" s="1">
        <v>1999</v>
      </c>
      <c r="Y1607" s="1">
        <v>979</v>
      </c>
      <c r="Z1607" s="1">
        <v>6.7</v>
      </c>
      <c r="AA1607" s="1">
        <v>1.85</v>
      </c>
      <c r="AB1607" s="1">
        <v>0</v>
      </c>
    </row>
    <row r="1608" spans="1:28" x14ac:dyDescent="0.2">
      <c r="A1608" s="1" t="s">
        <v>28</v>
      </c>
      <c r="B1608" s="1" t="s">
        <v>6395</v>
      </c>
      <c r="C1608" s="1">
        <v>177</v>
      </c>
      <c r="D1608" s="1">
        <v>123</v>
      </c>
      <c r="E1608" s="1">
        <v>415</v>
      </c>
      <c r="F1608" s="1">
        <v>545</v>
      </c>
      <c r="G1608" s="1" t="s">
        <v>7342</v>
      </c>
      <c r="H1608" s="1">
        <v>33000</v>
      </c>
      <c r="I1608" s="1">
        <v>64286</v>
      </c>
      <c r="J1608" s="1" t="s">
        <v>213</v>
      </c>
      <c r="K1608" s="1" t="s">
        <v>4212</v>
      </c>
      <c r="L1608" s="1" t="s">
        <v>8161</v>
      </c>
      <c r="M1608" s="1">
        <v>396396</v>
      </c>
      <c r="N1608" s="1">
        <v>34495</v>
      </c>
      <c r="O1608" s="1" t="s">
        <v>6490</v>
      </c>
      <c r="P1608" s="1">
        <v>0</v>
      </c>
      <c r="Q1608" s="1" t="s">
        <v>8162</v>
      </c>
      <c r="R1608" s="2" t="s">
        <v>8163</v>
      </c>
      <c r="S1608" s="1">
        <v>1111</v>
      </c>
      <c r="T1608" s="1" t="s">
        <v>37</v>
      </c>
      <c r="U1608" s="1" t="s">
        <v>38</v>
      </c>
      <c r="V1608" s="1" t="s">
        <v>39</v>
      </c>
      <c r="W1608" s="1">
        <v>29000000</v>
      </c>
      <c r="X1608" s="1">
        <v>2004</v>
      </c>
      <c r="Y1608" s="1">
        <v>638</v>
      </c>
      <c r="Z1608" s="1">
        <v>7.9</v>
      </c>
      <c r="AA1608" s="1">
        <v>2.35</v>
      </c>
      <c r="AB1608" s="1">
        <v>57000</v>
      </c>
    </row>
    <row r="1609" spans="1:28" x14ac:dyDescent="0.2">
      <c r="A1609" s="1" t="s">
        <v>28</v>
      </c>
      <c r="B1609" s="1" t="s">
        <v>6243</v>
      </c>
      <c r="C1609" s="1">
        <v>175</v>
      </c>
      <c r="D1609" s="1">
        <v>111</v>
      </c>
      <c r="E1609" s="1">
        <v>98</v>
      </c>
      <c r="F1609" s="1">
        <v>71</v>
      </c>
      <c r="G1609" s="1" t="s">
        <v>8164</v>
      </c>
      <c r="H1609" s="1">
        <v>2000</v>
      </c>
      <c r="I1609" s="1">
        <v>76806312</v>
      </c>
      <c r="J1609" s="1" t="s">
        <v>1680</v>
      </c>
      <c r="K1609" s="1" t="s">
        <v>233</v>
      </c>
      <c r="L1609" s="1" t="s">
        <v>8165</v>
      </c>
      <c r="M1609" s="1">
        <v>124501</v>
      </c>
      <c r="N1609" s="1">
        <v>2978</v>
      </c>
      <c r="O1609" s="1" t="s">
        <v>8166</v>
      </c>
      <c r="P1609" s="1">
        <v>1</v>
      </c>
      <c r="Q1609" s="1" t="s">
        <v>8167</v>
      </c>
      <c r="R1609" s="2" t="s">
        <v>8168</v>
      </c>
      <c r="S1609" s="1">
        <v>154</v>
      </c>
      <c r="T1609" s="1" t="s">
        <v>37</v>
      </c>
      <c r="U1609" s="1" t="s">
        <v>38</v>
      </c>
      <c r="V1609" s="1" t="s">
        <v>39</v>
      </c>
      <c r="W1609" s="1">
        <v>30000000</v>
      </c>
      <c r="X1609" s="1">
        <v>2008</v>
      </c>
      <c r="Y1609" s="1">
        <v>805</v>
      </c>
      <c r="Z1609" s="1">
        <v>6.1</v>
      </c>
      <c r="AA1609" s="1">
        <v>2.35</v>
      </c>
      <c r="AB1609" s="1">
        <v>0</v>
      </c>
    </row>
    <row r="1610" spans="1:28" x14ac:dyDescent="0.2">
      <c r="A1610" s="1" t="s">
        <v>28</v>
      </c>
      <c r="B1610" s="1" t="s">
        <v>1678</v>
      </c>
      <c r="C1610" s="1">
        <v>131</v>
      </c>
      <c r="D1610" s="1">
        <v>102</v>
      </c>
      <c r="E1610" s="1">
        <v>23</v>
      </c>
      <c r="F1610" s="1">
        <v>635</v>
      </c>
      <c r="G1610" s="1" t="s">
        <v>1758</v>
      </c>
      <c r="H1610" s="1">
        <v>1000</v>
      </c>
      <c r="I1610" s="1">
        <v>79566871</v>
      </c>
      <c r="J1610" s="1" t="s">
        <v>8169</v>
      </c>
      <c r="K1610" s="1" t="s">
        <v>6969</v>
      </c>
      <c r="L1610" s="1" t="s">
        <v>8170</v>
      </c>
      <c r="M1610" s="1">
        <v>31760</v>
      </c>
      <c r="N1610" s="1">
        <v>4516</v>
      </c>
      <c r="O1610" s="1" t="s">
        <v>1611</v>
      </c>
      <c r="P1610" s="1">
        <v>2</v>
      </c>
      <c r="Q1610" s="1" t="s">
        <v>8171</v>
      </c>
      <c r="R1610" s="2" t="s">
        <v>8172</v>
      </c>
      <c r="S1610" s="1">
        <v>140</v>
      </c>
      <c r="T1610" s="1" t="s">
        <v>37</v>
      </c>
      <c r="U1610" s="1" t="s">
        <v>38</v>
      </c>
      <c r="V1610" s="1" t="s">
        <v>276</v>
      </c>
      <c r="W1610" s="1">
        <v>30000000</v>
      </c>
      <c r="X1610" s="1">
        <v>2009</v>
      </c>
      <c r="Y1610" s="1">
        <v>1000</v>
      </c>
      <c r="Z1610" s="1">
        <v>4.2</v>
      </c>
      <c r="AA1610" s="1">
        <v>1.85</v>
      </c>
      <c r="AB1610" s="1">
        <v>0</v>
      </c>
    </row>
    <row r="1611" spans="1:28" x14ac:dyDescent="0.2">
      <c r="A1611" s="1" t="s">
        <v>28</v>
      </c>
      <c r="B1611" s="1" t="s">
        <v>8173</v>
      </c>
      <c r="C1611" s="1">
        <v>41</v>
      </c>
      <c r="D1611" s="1">
        <v>78</v>
      </c>
      <c r="E1611" s="1">
        <v>0</v>
      </c>
      <c r="F1611" s="1">
        <v>786</v>
      </c>
      <c r="G1611" s="1" t="s">
        <v>8174</v>
      </c>
      <c r="H1611" s="1">
        <v>971</v>
      </c>
      <c r="I1611" s="1">
        <v>76501438</v>
      </c>
      <c r="J1611" s="1" t="s">
        <v>1984</v>
      </c>
      <c r="K1611" s="1" t="s">
        <v>2314</v>
      </c>
      <c r="L1611" s="1" t="s">
        <v>8175</v>
      </c>
      <c r="M1611" s="1">
        <v>8146</v>
      </c>
      <c r="N1611" s="1">
        <v>4527</v>
      </c>
      <c r="O1611" s="1" t="s">
        <v>6171</v>
      </c>
      <c r="P1611" s="1">
        <v>0</v>
      </c>
      <c r="Q1611" s="1" t="s">
        <v>8176</v>
      </c>
      <c r="R1611" s="2" t="s">
        <v>8177</v>
      </c>
      <c r="S1611" s="1">
        <v>49</v>
      </c>
      <c r="T1611" s="1" t="s">
        <v>37</v>
      </c>
      <c r="U1611" s="1" t="s">
        <v>766</v>
      </c>
      <c r="V1611" s="1" t="s">
        <v>276</v>
      </c>
      <c r="W1611" s="1">
        <v>30000000</v>
      </c>
      <c r="X1611" s="1">
        <v>2000</v>
      </c>
      <c r="Y1611" s="1">
        <v>844</v>
      </c>
      <c r="Z1611" s="1">
        <v>6.1</v>
      </c>
      <c r="AA1611" s="1">
        <v>1.85</v>
      </c>
      <c r="AB1611" s="1">
        <v>181</v>
      </c>
    </row>
    <row r="1612" spans="1:28" x14ac:dyDescent="0.2">
      <c r="A1612" s="1" t="s">
        <v>28</v>
      </c>
      <c r="B1612" s="1" t="s">
        <v>6125</v>
      </c>
      <c r="C1612" s="1">
        <v>30</v>
      </c>
      <c r="D1612" s="1">
        <v>132</v>
      </c>
      <c r="E1612" s="1">
        <v>0</v>
      </c>
      <c r="F1612" s="1">
        <v>252</v>
      </c>
      <c r="G1612" s="1" t="s">
        <v>1744</v>
      </c>
      <c r="H1612" s="1">
        <v>769</v>
      </c>
      <c r="I1612" s="1">
        <v>74787599</v>
      </c>
      <c r="J1612" s="1" t="s">
        <v>213</v>
      </c>
      <c r="K1612" s="1" t="s">
        <v>3299</v>
      </c>
      <c r="L1612" s="1" t="s">
        <v>8178</v>
      </c>
      <c r="M1612" s="1">
        <v>12549</v>
      </c>
      <c r="N1612" s="1">
        <v>1936</v>
      </c>
      <c r="O1612" s="1" t="s">
        <v>8179</v>
      </c>
      <c r="P1612" s="1">
        <v>1</v>
      </c>
      <c r="Q1612" s="1" t="s">
        <v>8180</v>
      </c>
      <c r="R1612" s="2" t="s">
        <v>8181</v>
      </c>
      <c r="S1612" s="1">
        <v>109</v>
      </c>
      <c r="T1612" s="1" t="s">
        <v>37</v>
      </c>
      <c r="U1612" s="1" t="s">
        <v>38</v>
      </c>
      <c r="V1612" s="1" t="s">
        <v>584</v>
      </c>
      <c r="W1612" s="1">
        <v>30000000</v>
      </c>
      <c r="X1612" s="1">
        <v>1991</v>
      </c>
      <c r="Y1612" s="1">
        <v>713</v>
      </c>
      <c r="Z1612" s="1">
        <v>6.6</v>
      </c>
      <c r="AA1612" s="1">
        <v>1.85</v>
      </c>
      <c r="AB1612" s="1">
        <v>883</v>
      </c>
    </row>
    <row r="1613" spans="1:28" x14ac:dyDescent="0.2">
      <c r="A1613" s="1" t="s">
        <v>28</v>
      </c>
      <c r="B1613" s="1" t="s">
        <v>1014</v>
      </c>
      <c r="C1613" s="1">
        <v>57</v>
      </c>
      <c r="D1613" s="1">
        <v>133</v>
      </c>
      <c r="E1613" s="1">
        <v>380</v>
      </c>
      <c r="F1613" s="1">
        <v>918</v>
      </c>
      <c r="G1613" s="1" t="s">
        <v>339</v>
      </c>
      <c r="H1613" s="1">
        <v>12000</v>
      </c>
      <c r="I1613" s="1">
        <v>66528842</v>
      </c>
      <c r="J1613" s="1" t="s">
        <v>7726</v>
      </c>
      <c r="K1613" s="1" t="s">
        <v>761</v>
      </c>
      <c r="L1613" s="1" t="s">
        <v>8182</v>
      </c>
      <c r="M1613" s="1">
        <v>112175</v>
      </c>
      <c r="N1613" s="1">
        <v>26388</v>
      </c>
      <c r="O1613" s="1" t="s">
        <v>688</v>
      </c>
      <c r="P1613" s="1">
        <v>2</v>
      </c>
      <c r="Q1613" s="1" t="s">
        <v>8183</v>
      </c>
      <c r="R1613" s="2" t="s">
        <v>8184</v>
      </c>
      <c r="S1613" s="1">
        <v>329</v>
      </c>
      <c r="T1613" s="1" t="s">
        <v>37</v>
      </c>
      <c r="U1613" s="1" t="s">
        <v>38</v>
      </c>
      <c r="V1613" s="1" t="s">
        <v>584</v>
      </c>
      <c r="W1613" s="1">
        <v>30000000</v>
      </c>
      <c r="X1613" s="1">
        <v>1994</v>
      </c>
      <c r="Y1613" s="1">
        <v>11000</v>
      </c>
      <c r="Z1613" s="1">
        <v>7.5</v>
      </c>
      <c r="AA1613" s="1">
        <v>1.85</v>
      </c>
      <c r="AB1613" s="1">
        <v>11000</v>
      </c>
    </row>
    <row r="1614" spans="1:28" x14ac:dyDescent="0.2">
      <c r="A1614" s="1" t="s">
        <v>28</v>
      </c>
      <c r="B1614" s="1" t="s">
        <v>8185</v>
      </c>
      <c r="C1614" s="1">
        <v>391</v>
      </c>
      <c r="D1614" s="1">
        <v>108</v>
      </c>
      <c r="E1614" s="1">
        <v>655</v>
      </c>
      <c r="F1614" s="1">
        <v>940</v>
      </c>
      <c r="G1614" s="1" t="s">
        <v>2455</v>
      </c>
      <c r="H1614" s="1">
        <v>24000</v>
      </c>
      <c r="I1614" s="1">
        <v>83813460</v>
      </c>
      <c r="J1614" s="1" t="s">
        <v>213</v>
      </c>
      <c r="K1614" s="1" t="s">
        <v>81</v>
      </c>
      <c r="L1614" s="1" t="s">
        <v>8186</v>
      </c>
      <c r="M1614" s="1">
        <v>270238</v>
      </c>
      <c r="N1614" s="1">
        <v>35209</v>
      </c>
      <c r="O1614" s="1" t="s">
        <v>8187</v>
      </c>
      <c r="P1614" s="1">
        <v>0</v>
      </c>
      <c r="Q1614" s="1" t="s">
        <v>8188</v>
      </c>
      <c r="R1614" s="2" t="s">
        <v>8189</v>
      </c>
      <c r="S1614" s="1">
        <v>452</v>
      </c>
      <c r="T1614" s="1" t="s">
        <v>37</v>
      </c>
      <c r="U1614" s="1" t="s">
        <v>38</v>
      </c>
      <c r="V1614" s="1" t="s">
        <v>584</v>
      </c>
      <c r="W1614" s="1">
        <v>25000000</v>
      </c>
      <c r="X1614" s="1">
        <v>2009</v>
      </c>
      <c r="Y1614" s="1">
        <v>10000</v>
      </c>
      <c r="Z1614" s="1">
        <v>7.4</v>
      </c>
      <c r="AA1614" s="1">
        <v>1.85</v>
      </c>
      <c r="AB1614" s="1">
        <v>19000</v>
      </c>
    </row>
    <row r="1615" spans="1:28" x14ac:dyDescent="0.2">
      <c r="A1615" s="1" t="s">
        <v>28</v>
      </c>
      <c r="B1615" s="1" t="s">
        <v>8190</v>
      </c>
      <c r="C1615" s="1">
        <v>217</v>
      </c>
      <c r="D1615" s="1">
        <v>125</v>
      </c>
      <c r="E1615" s="1">
        <v>729</v>
      </c>
      <c r="F1615" s="1">
        <v>322</v>
      </c>
      <c r="G1615" s="1" t="s">
        <v>8191</v>
      </c>
      <c r="H1615" s="1">
        <v>442</v>
      </c>
      <c r="I1615" s="1">
        <v>65010106</v>
      </c>
      <c r="J1615" s="1" t="s">
        <v>2526</v>
      </c>
      <c r="K1615" s="1" t="s">
        <v>8061</v>
      </c>
      <c r="L1615" s="1" t="s">
        <v>8192</v>
      </c>
      <c r="M1615" s="1">
        <v>107557</v>
      </c>
      <c r="N1615" s="1">
        <v>1556</v>
      </c>
      <c r="O1615" s="1" t="s">
        <v>8193</v>
      </c>
      <c r="P1615" s="1">
        <v>1</v>
      </c>
      <c r="Q1615" s="1" t="s">
        <v>8194</v>
      </c>
      <c r="R1615" s="2" t="s">
        <v>8195</v>
      </c>
      <c r="S1615" s="1">
        <v>612</v>
      </c>
      <c r="T1615" s="1" t="s">
        <v>37</v>
      </c>
      <c r="U1615" s="1" t="s">
        <v>38</v>
      </c>
      <c r="V1615" s="1" t="s">
        <v>584</v>
      </c>
      <c r="W1615" s="1">
        <v>30000000</v>
      </c>
      <c r="X1615" s="1">
        <v>2002</v>
      </c>
      <c r="Y1615" s="1">
        <v>344</v>
      </c>
      <c r="Z1615" s="1">
        <v>7.2</v>
      </c>
      <c r="AA1615" s="1">
        <v>1.85</v>
      </c>
      <c r="AB1615" s="1">
        <v>0</v>
      </c>
    </row>
    <row r="1616" spans="1:28" x14ac:dyDescent="0.2">
      <c r="A1616" s="1" t="s">
        <v>28</v>
      </c>
      <c r="B1616" s="1" t="s">
        <v>8196</v>
      </c>
      <c r="C1616" s="1">
        <v>452</v>
      </c>
      <c r="D1616" s="1">
        <v>98</v>
      </c>
      <c r="E1616" s="1">
        <v>129</v>
      </c>
      <c r="F1616" s="1">
        <v>7</v>
      </c>
      <c r="G1616" s="1" t="s">
        <v>8197</v>
      </c>
      <c r="H1616" s="1">
        <v>303</v>
      </c>
      <c r="I1616" s="1">
        <v>66359959</v>
      </c>
      <c r="J1616" s="1" t="s">
        <v>8198</v>
      </c>
      <c r="K1616" s="1" t="s">
        <v>8199</v>
      </c>
      <c r="L1616" s="1" t="s">
        <v>8200</v>
      </c>
      <c r="M1616" s="1">
        <v>184641</v>
      </c>
      <c r="N1616" s="1">
        <v>337</v>
      </c>
      <c r="O1616" s="1" t="s">
        <v>8201</v>
      </c>
      <c r="P1616" s="1">
        <v>0</v>
      </c>
      <c r="Q1616" s="1" t="s">
        <v>8202</v>
      </c>
      <c r="R1616" s="2" t="s">
        <v>8203</v>
      </c>
      <c r="S1616" s="1">
        <v>326</v>
      </c>
      <c r="T1616" s="1" t="s">
        <v>37</v>
      </c>
      <c r="U1616" s="1" t="s">
        <v>38</v>
      </c>
      <c r="V1616" s="1" t="s">
        <v>39</v>
      </c>
      <c r="W1616" s="1">
        <v>35000000</v>
      </c>
      <c r="X1616" s="1">
        <v>2013</v>
      </c>
      <c r="Y1616" s="1">
        <v>18</v>
      </c>
      <c r="Z1616" s="1">
        <v>6.9</v>
      </c>
      <c r="AA1616" s="1">
        <v>2.35</v>
      </c>
      <c r="AB1616" s="1">
        <v>81000</v>
      </c>
    </row>
    <row r="1617" spans="1:28" x14ac:dyDescent="0.2">
      <c r="A1617" s="1" t="s">
        <v>28</v>
      </c>
      <c r="B1617" s="1" t="s">
        <v>8204</v>
      </c>
      <c r="C1617" s="1">
        <v>589</v>
      </c>
      <c r="D1617" s="1">
        <v>119</v>
      </c>
      <c r="E1617" s="1">
        <v>0</v>
      </c>
      <c r="F1617" s="1">
        <v>502</v>
      </c>
      <c r="G1617" s="1" t="s">
        <v>976</v>
      </c>
      <c r="H1617" s="1">
        <v>23000</v>
      </c>
      <c r="I1617" s="1">
        <v>66468315</v>
      </c>
      <c r="J1617" s="1" t="s">
        <v>5528</v>
      </c>
      <c r="K1617" s="1" t="s">
        <v>62</v>
      </c>
      <c r="L1617" s="1" t="s">
        <v>8205</v>
      </c>
      <c r="M1617" s="1">
        <v>428916</v>
      </c>
      <c r="N1617" s="1">
        <v>37387</v>
      </c>
      <c r="O1617" s="1" t="s">
        <v>8206</v>
      </c>
      <c r="P1617" s="1">
        <v>0</v>
      </c>
      <c r="Q1617" s="1" t="s">
        <v>8207</v>
      </c>
      <c r="R1617" s="2" t="s">
        <v>8208</v>
      </c>
      <c r="S1617" s="1">
        <v>667</v>
      </c>
      <c r="T1617" s="1" t="s">
        <v>37</v>
      </c>
      <c r="U1617" s="1" t="s">
        <v>38</v>
      </c>
      <c r="V1617" s="1" t="s">
        <v>584</v>
      </c>
      <c r="W1617" s="1">
        <v>30000000</v>
      </c>
      <c r="X1617" s="1">
        <v>2012</v>
      </c>
      <c r="Y1617" s="1">
        <v>13000</v>
      </c>
      <c r="Z1617" s="1">
        <v>7.4</v>
      </c>
      <c r="AA1617" s="1">
        <v>2.35</v>
      </c>
      <c r="AB1617" s="1">
        <v>75000</v>
      </c>
    </row>
    <row r="1618" spans="1:28" x14ac:dyDescent="0.2">
      <c r="A1618" s="1" t="s">
        <v>28</v>
      </c>
      <c r="B1618" s="1" t="s">
        <v>197</v>
      </c>
      <c r="C1618" s="1">
        <v>61</v>
      </c>
      <c r="D1618" s="1">
        <v>87</v>
      </c>
      <c r="E1618" s="1">
        <v>129</v>
      </c>
      <c r="F1618" s="1">
        <v>560</v>
      </c>
      <c r="G1618" s="1" t="s">
        <v>189</v>
      </c>
      <c r="H1618" s="1">
        <v>979</v>
      </c>
      <c r="I1618" s="1">
        <v>64172251</v>
      </c>
      <c r="J1618" s="1" t="s">
        <v>2785</v>
      </c>
      <c r="K1618" s="1" t="s">
        <v>1652</v>
      </c>
      <c r="L1618" s="1" t="s">
        <v>8209</v>
      </c>
      <c r="M1618" s="1">
        <v>19079</v>
      </c>
      <c r="N1618" s="1">
        <v>2911</v>
      </c>
      <c r="O1618" s="1" t="s">
        <v>2250</v>
      </c>
      <c r="P1618" s="1">
        <v>1</v>
      </c>
      <c r="Q1618" s="1" t="s">
        <v>8210</v>
      </c>
      <c r="R1618" s="2" t="s">
        <v>8211</v>
      </c>
      <c r="S1618" s="1">
        <v>122</v>
      </c>
      <c r="T1618" s="1" t="s">
        <v>37</v>
      </c>
      <c r="U1618" s="1" t="s">
        <v>38</v>
      </c>
      <c r="V1618" s="1" t="s">
        <v>39</v>
      </c>
      <c r="W1618" s="1">
        <v>30000000</v>
      </c>
      <c r="X1618" s="1">
        <v>2001</v>
      </c>
      <c r="Y1618" s="1">
        <v>891</v>
      </c>
      <c r="Z1618" s="1">
        <v>5.4</v>
      </c>
      <c r="AA1618" s="1">
        <v>1.85</v>
      </c>
      <c r="AB1618" s="1">
        <v>602</v>
      </c>
    </row>
    <row r="1619" spans="1:28" x14ac:dyDescent="0.2">
      <c r="A1619" s="1" t="s">
        <v>28</v>
      </c>
      <c r="B1619" s="1" t="s">
        <v>8212</v>
      </c>
      <c r="C1619" s="1">
        <v>79</v>
      </c>
      <c r="D1619" s="1">
        <v>91</v>
      </c>
      <c r="E1619" s="1">
        <v>108</v>
      </c>
      <c r="F1619" s="1">
        <v>204</v>
      </c>
      <c r="G1619" s="1" t="s">
        <v>8213</v>
      </c>
      <c r="H1619" s="1">
        <v>405</v>
      </c>
      <c r="I1619" s="1">
        <v>66600000</v>
      </c>
      <c r="J1619" s="1" t="s">
        <v>3931</v>
      </c>
      <c r="K1619" s="1" t="s">
        <v>3990</v>
      </c>
      <c r="L1619" s="1" t="s">
        <v>8214</v>
      </c>
      <c r="M1619" s="1">
        <v>94435</v>
      </c>
      <c r="N1619" s="1">
        <v>1185</v>
      </c>
      <c r="O1619" s="1" t="s">
        <v>6478</v>
      </c>
      <c r="P1619" s="1">
        <v>0</v>
      </c>
      <c r="Q1619" s="1" t="s">
        <v>8215</v>
      </c>
      <c r="R1619" s="2" t="s">
        <v>8216</v>
      </c>
      <c r="S1619" s="1">
        <v>182</v>
      </c>
      <c r="T1619" s="1" t="s">
        <v>37</v>
      </c>
      <c r="U1619" s="1" t="s">
        <v>369</v>
      </c>
      <c r="V1619" s="1" t="s">
        <v>276</v>
      </c>
      <c r="W1619" s="1">
        <v>30000000</v>
      </c>
      <c r="X1619" s="1">
        <v>1995</v>
      </c>
      <c r="Y1619" s="1">
        <v>368</v>
      </c>
      <c r="Z1619" s="1">
        <v>6.8</v>
      </c>
      <c r="AA1619" s="1">
        <v>1.85</v>
      </c>
      <c r="AB1619" s="1">
        <v>5000</v>
      </c>
    </row>
    <row r="1620" spans="1:28" x14ac:dyDescent="0.2">
      <c r="A1620" s="1" t="s">
        <v>28</v>
      </c>
      <c r="B1620" s="1" t="s">
        <v>3929</v>
      </c>
      <c r="C1620" s="1">
        <v>234</v>
      </c>
      <c r="D1620" s="1">
        <v>100</v>
      </c>
      <c r="E1620" s="1">
        <v>64</v>
      </c>
      <c r="F1620" s="1">
        <v>329</v>
      </c>
      <c r="G1620" s="1" t="s">
        <v>517</v>
      </c>
      <c r="H1620" s="1">
        <v>11000</v>
      </c>
      <c r="I1620" s="1">
        <v>63536011</v>
      </c>
      <c r="J1620" s="1" t="s">
        <v>1414</v>
      </c>
      <c r="K1620" s="1" t="s">
        <v>2376</v>
      </c>
      <c r="L1620" s="1" t="s">
        <v>8217</v>
      </c>
      <c r="M1620" s="1">
        <v>34258</v>
      </c>
      <c r="N1620" s="1">
        <v>19420</v>
      </c>
      <c r="O1620" s="1" t="s">
        <v>8218</v>
      </c>
      <c r="P1620" s="1">
        <v>2</v>
      </c>
      <c r="Q1620" s="1" t="s">
        <v>8219</v>
      </c>
      <c r="R1620" s="2" t="s">
        <v>8220</v>
      </c>
      <c r="S1620" s="1">
        <v>178</v>
      </c>
      <c r="T1620" s="1" t="s">
        <v>37</v>
      </c>
      <c r="U1620" s="1" t="s">
        <v>38</v>
      </c>
      <c r="V1620" s="1" t="s">
        <v>39</v>
      </c>
      <c r="W1620" s="1">
        <v>30000000</v>
      </c>
      <c r="X1620" s="1">
        <v>2012</v>
      </c>
      <c r="Y1620" s="1">
        <v>7000</v>
      </c>
      <c r="Z1620" s="1">
        <v>6.3</v>
      </c>
      <c r="AA1620" s="1">
        <v>2.35</v>
      </c>
      <c r="AB1620" s="1">
        <v>0</v>
      </c>
    </row>
    <row r="1621" spans="1:28" x14ac:dyDescent="0.2">
      <c r="A1621" s="1" t="s">
        <v>28</v>
      </c>
      <c r="B1621" s="1" t="s">
        <v>6416</v>
      </c>
      <c r="C1621" s="1">
        <v>253</v>
      </c>
      <c r="D1621" s="1">
        <v>118</v>
      </c>
      <c r="E1621" s="1">
        <v>89</v>
      </c>
      <c r="F1621" s="1">
        <v>344</v>
      </c>
      <c r="G1621" s="1" t="s">
        <v>621</v>
      </c>
      <c r="H1621" s="1">
        <v>15000</v>
      </c>
      <c r="I1621" s="1">
        <v>62877175</v>
      </c>
      <c r="J1621" s="1" t="s">
        <v>1414</v>
      </c>
      <c r="K1621" s="1" t="s">
        <v>289</v>
      </c>
      <c r="L1621" s="1" t="s">
        <v>8221</v>
      </c>
      <c r="M1621" s="1">
        <v>217507</v>
      </c>
      <c r="N1621" s="1">
        <v>16758</v>
      </c>
      <c r="O1621" s="1" t="s">
        <v>8222</v>
      </c>
      <c r="P1621" s="1">
        <v>1</v>
      </c>
      <c r="Q1621" s="1" t="s">
        <v>8223</v>
      </c>
      <c r="R1621" s="2" t="s">
        <v>8224</v>
      </c>
      <c r="S1621" s="1">
        <v>325</v>
      </c>
      <c r="T1621" s="1" t="s">
        <v>37</v>
      </c>
      <c r="U1621" s="1" t="s">
        <v>38</v>
      </c>
      <c r="V1621" s="1" t="s">
        <v>584</v>
      </c>
      <c r="W1621" s="1">
        <v>30000000</v>
      </c>
      <c r="X1621" s="1">
        <v>2008</v>
      </c>
      <c r="Y1621" s="1">
        <v>975</v>
      </c>
      <c r="Z1621" s="1">
        <v>7.2</v>
      </c>
      <c r="AA1621" s="1">
        <v>1.85</v>
      </c>
      <c r="AB1621" s="1">
        <v>0</v>
      </c>
    </row>
    <row r="1622" spans="1:28" x14ac:dyDescent="0.2">
      <c r="A1622" s="1" t="s">
        <v>28</v>
      </c>
      <c r="C1622" s="1">
        <v>51</v>
      </c>
      <c r="D1622" s="1">
        <v>44</v>
      </c>
      <c r="F1622" s="1">
        <v>690</v>
      </c>
      <c r="G1622" s="1" t="s">
        <v>6560</v>
      </c>
      <c r="H1622" s="1">
        <v>971</v>
      </c>
      <c r="J1622" s="1" t="s">
        <v>3793</v>
      </c>
      <c r="K1622" s="1" t="s">
        <v>8225</v>
      </c>
      <c r="L1622" s="1" t="s">
        <v>8226</v>
      </c>
      <c r="M1622" s="1">
        <v>42746</v>
      </c>
      <c r="N1622" s="1">
        <v>3418</v>
      </c>
      <c r="O1622" s="1" t="s">
        <v>1407</v>
      </c>
      <c r="P1622" s="1">
        <v>1</v>
      </c>
      <c r="Q1622" s="1" t="s">
        <v>8227</v>
      </c>
      <c r="R1622" s="2" t="s">
        <v>8228</v>
      </c>
      <c r="S1622" s="1">
        <v>257</v>
      </c>
      <c r="T1622" s="1" t="s">
        <v>37</v>
      </c>
      <c r="U1622" s="1" t="s">
        <v>38</v>
      </c>
      <c r="V1622" s="1" t="s">
        <v>1125</v>
      </c>
      <c r="Y1622" s="1">
        <v>741</v>
      </c>
      <c r="Z1622" s="1">
        <v>8.6999999999999993</v>
      </c>
      <c r="AA1622" s="1">
        <v>1.78</v>
      </c>
      <c r="AB1622" s="1">
        <v>0</v>
      </c>
    </row>
    <row r="1623" spans="1:28" x14ac:dyDescent="0.2">
      <c r="A1623" s="1" t="s">
        <v>28</v>
      </c>
      <c r="B1623" s="1" t="s">
        <v>2942</v>
      </c>
      <c r="C1623" s="1">
        <v>123</v>
      </c>
      <c r="D1623" s="1">
        <v>109</v>
      </c>
      <c r="E1623" s="1">
        <v>309</v>
      </c>
      <c r="F1623" s="1">
        <v>482</v>
      </c>
      <c r="G1623" s="1" t="s">
        <v>8229</v>
      </c>
      <c r="H1623" s="1">
        <v>1000</v>
      </c>
      <c r="I1623" s="1">
        <v>74484168</v>
      </c>
      <c r="J1623" s="1" t="s">
        <v>1119</v>
      </c>
      <c r="K1623" s="1" t="s">
        <v>3334</v>
      </c>
      <c r="L1623" s="1" t="s">
        <v>8230</v>
      </c>
      <c r="M1623" s="1">
        <v>109894</v>
      </c>
      <c r="N1623" s="1">
        <v>2740</v>
      </c>
      <c r="O1623" s="1" t="s">
        <v>8231</v>
      </c>
      <c r="P1623" s="1">
        <v>3</v>
      </c>
      <c r="Q1623" s="1" t="s">
        <v>8232</v>
      </c>
      <c r="R1623" s="2" t="s">
        <v>8233</v>
      </c>
      <c r="S1623" s="1">
        <v>340</v>
      </c>
      <c r="T1623" s="1" t="s">
        <v>37</v>
      </c>
      <c r="U1623" s="1" t="s">
        <v>38</v>
      </c>
      <c r="V1623" s="1" t="s">
        <v>584</v>
      </c>
      <c r="W1623" s="1">
        <v>45000000</v>
      </c>
      <c r="X1623" s="1">
        <v>2005</v>
      </c>
      <c r="Y1623" s="1">
        <v>654</v>
      </c>
      <c r="Z1623" s="1">
        <v>6.9</v>
      </c>
      <c r="AA1623" s="1">
        <v>2.35</v>
      </c>
      <c r="AB1623" s="1">
        <v>0</v>
      </c>
    </row>
    <row r="1624" spans="1:28" x14ac:dyDescent="0.2">
      <c r="A1624" s="1" t="s">
        <v>28</v>
      </c>
      <c r="B1624" s="1" t="s">
        <v>8234</v>
      </c>
      <c r="C1624" s="1">
        <v>145</v>
      </c>
      <c r="D1624" s="1">
        <v>99</v>
      </c>
      <c r="E1624" s="1">
        <v>5</v>
      </c>
      <c r="F1624" s="1">
        <v>966</v>
      </c>
      <c r="G1624" s="1" t="s">
        <v>478</v>
      </c>
      <c r="H1624" s="1">
        <v>2000</v>
      </c>
      <c r="I1624" s="1">
        <v>60269340</v>
      </c>
      <c r="J1624" s="1" t="s">
        <v>1680</v>
      </c>
      <c r="K1624" s="1" t="s">
        <v>4798</v>
      </c>
      <c r="L1624" s="1" t="s">
        <v>8235</v>
      </c>
      <c r="M1624" s="1">
        <v>34079</v>
      </c>
      <c r="N1624" s="1">
        <v>6930</v>
      </c>
      <c r="O1624" s="1" t="s">
        <v>3896</v>
      </c>
      <c r="P1624" s="1">
        <v>2</v>
      </c>
      <c r="Q1624" s="1" t="s">
        <v>8236</v>
      </c>
      <c r="R1624" s="2" t="s">
        <v>8237</v>
      </c>
      <c r="S1624" s="1">
        <v>97</v>
      </c>
      <c r="T1624" s="1" t="s">
        <v>37</v>
      </c>
      <c r="U1624" s="1" t="s">
        <v>38</v>
      </c>
      <c r="V1624" s="1" t="s">
        <v>39</v>
      </c>
      <c r="W1624" s="1">
        <v>30000000</v>
      </c>
      <c r="X1624" s="1">
        <v>2008</v>
      </c>
      <c r="Y1624" s="1">
        <v>1000</v>
      </c>
      <c r="Z1624" s="1">
        <v>6</v>
      </c>
      <c r="AA1624" s="1">
        <v>1.85</v>
      </c>
      <c r="AB1624" s="1">
        <v>0</v>
      </c>
    </row>
    <row r="1625" spans="1:28" x14ac:dyDescent="0.2">
      <c r="A1625" s="1" t="s">
        <v>28</v>
      </c>
      <c r="B1625" s="1" t="s">
        <v>8238</v>
      </c>
      <c r="C1625" s="1">
        <v>65</v>
      </c>
      <c r="D1625" s="1">
        <v>114</v>
      </c>
      <c r="E1625" s="1">
        <v>0</v>
      </c>
      <c r="F1625" s="1">
        <v>545</v>
      </c>
      <c r="G1625" s="1" t="s">
        <v>5354</v>
      </c>
      <c r="H1625" s="1">
        <v>970</v>
      </c>
      <c r="I1625" s="1">
        <v>60033780</v>
      </c>
      <c r="J1625" s="1" t="s">
        <v>213</v>
      </c>
      <c r="K1625" s="1" t="s">
        <v>3832</v>
      </c>
      <c r="L1625" s="1" t="s">
        <v>8239</v>
      </c>
      <c r="M1625" s="1">
        <v>18973</v>
      </c>
      <c r="N1625" s="1">
        <v>2860</v>
      </c>
      <c r="O1625" s="1" t="s">
        <v>6490</v>
      </c>
      <c r="P1625" s="1">
        <v>1</v>
      </c>
      <c r="Q1625" s="1" t="s">
        <v>8240</v>
      </c>
      <c r="R1625" s="2" t="s">
        <v>8241</v>
      </c>
      <c r="S1625" s="1">
        <v>162</v>
      </c>
      <c r="T1625" s="1" t="s">
        <v>37</v>
      </c>
      <c r="U1625" s="1" t="s">
        <v>38</v>
      </c>
      <c r="V1625" s="1" t="s">
        <v>39</v>
      </c>
      <c r="W1625" s="1">
        <v>30000000</v>
      </c>
      <c r="X1625" s="1">
        <v>1998</v>
      </c>
      <c r="Y1625" s="1">
        <v>631</v>
      </c>
      <c r="Z1625" s="1">
        <v>5.9</v>
      </c>
      <c r="AA1625" s="1">
        <v>1.85</v>
      </c>
      <c r="AB1625" s="1">
        <v>0</v>
      </c>
    </row>
    <row r="1626" spans="1:28" x14ac:dyDescent="0.2">
      <c r="A1626" s="1" t="s">
        <v>28</v>
      </c>
      <c r="B1626" s="1" t="s">
        <v>2560</v>
      </c>
      <c r="C1626" s="1">
        <v>152</v>
      </c>
      <c r="D1626" s="1">
        <v>89</v>
      </c>
      <c r="E1626" s="1">
        <v>56</v>
      </c>
      <c r="F1626" s="1">
        <v>545</v>
      </c>
      <c r="G1626" s="1" t="s">
        <v>7427</v>
      </c>
      <c r="H1626" s="1">
        <v>11000</v>
      </c>
      <c r="I1626" s="1">
        <v>58715510</v>
      </c>
      <c r="J1626" s="1" t="s">
        <v>1680</v>
      </c>
      <c r="K1626" s="1" t="s">
        <v>256</v>
      </c>
      <c r="L1626" s="1" t="s">
        <v>8242</v>
      </c>
      <c r="M1626" s="1">
        <v>79094</v>
      </c>
      <c r="N1626" s="1">
        <v>13794</v>
      </c>
      <c r="O1626" s="1" t="s">
        <v>5710</v>
      </c>
      <c r="P1626" s="1">
        <v>2</v>
      </c>
      <c r="Q1626" s="1" t="s">
        <v>8243</v>
      </c>
      <c r="R1626" s="2" t="s">
        <v>8244</v>
      </c>
      <c r="S1626" s="1">
        <v>129</v>
      </c>
      <c r="T1626" s="1" t="s">
        <v>37</v>
      </c>
      <c r="U1626" s="1" t="s">
        <v>38</v>
      </c>
      <c r="V1626" s="1" t="s">
        <v>94</v>
      </c>
      <c r="W1626" s="1">
        <v>30000000</v>
      </c>
      <c r="X1626" s="1">
        <v>2009</v>
      </c>
      <c r="Y1626" s="1">
        <v>826</v>
      </c>
      <c r="Z1626" s="1">
        <v>5.4</v>
      </c>
      <c r="AA1626" s="1">
        <v>1.85</v>
      </c>
      <c r="AB1626" s="1">
        <v>0</v>
      </c>
    </row>
    <row r="1627" spans="1:28" x14ac:dyDescent="0.2">
      <c r="A1627" s="1" t="s">
        <v>28</v>
      </c>
      <c r="B1627" s="1" t="s">
        <v>2784</v>
      </c>
      <c r="C1627" s="1">
        <v>94</v>
      </c>
      <c r="D1627" s="1">
        <v>95</v>
      </c>
      <c r="E1627" s="1">
        <v>65</v>
      </c>
      <c r="F1627" s="1">
        <v>246</v>
      </c>
      <c r="G1627" s="1" t="s">
        <v>8245</v>
      </c>
      <c r="H1627" s="1">
        <v>506</v>
      </c>
      <c r="I1627" s="1">
        <v>58156435</v>
      </c>
      <c r="J1627" s="1" t="s">
        <v>2475</v>
      </c>
      <c r="K1627" s="1" t="s">
        <v>8246</v>
      </c>
      <c r="L1627" s="1" t="s">
        <v>8247</v>
      </c>
      <c r="M1627" s="1">
        <v>37479</v>
      </c>
      <c r="N1627" s="1">
        <v>1266</v>
      </c>
      <c r="O1627" s="1" t="s">
        <v>8248</v>
      </c>
      <c r="P1627" s="1">
        <v>3</v>
      </c>
      <c r="Q1627" s="1" t="s">
        <v>8249</v>
      </c>
      <c r="R1627" s="2" t="s">
        <v>8250</v>
      </c>
      <c r="S1627" s="1">
        <v>152</v>
      </c>
      <c r="T1627" s="1" t="s">
        <v>37</v>
      </c>
      <c r="U1627" s="1" t="s">
        <v>38</v>
      </c>
      <c r="V1627" s="1" t="s">
        <v>39</v>
      </c>
      <c r="W1627" s="1">
        <v>19000000</v>
      </c>
      <c r="X1627" s="1">
        <v>2004</v>
      </c>
      <c r="Y1627" s="1">
        <v>316</v>
      </c>
      <c r="Z1627" s="1">
        <v>5.9</v>
      </c>
      <c r="AA1627" s="1">
        <v>2.35</v>
      </c>
      <c r="AB1627" s="1">
        <v>0</v>
      </c>
    </row>
    <row r="1628" spans="1:28" x14ac:dyDescent="0.2">
      <c r="A1628" s="1" t="s">
        <v>28</v>
      </c>
      <c r="B1628" s="1" t="s">
        <v>2560</v>
      </c>
      <c r="C1628" s="1">
        <v>119</v>
      </c>
      <c r="D1628" s="1">
        <v>98</v>
      </c>
      <c r="E1628" s="1">
        <v>56</v>
      </c>
      <c r="F1628" s="1">
        <v>533</v>
      </c>
      <c r="G1628" s="1" t="s">
        <v>233</v>
      </c>
      <c r="H1628" s="1">
        <v>3000</v>
      </c>
      <c r="I1628" s="1">
        <v>56044241</v>
      </c>
      <c r="J1628" s="1" t="s">
        <v>3631</v>
      </c>
      <c r="K1628" s="1" t="s">
        <v>749</v>
      </c>
      <c r="L1628" s="1" t="s">
        <v>8251</v>
      </c>
      <c r="M1628" s="1">
        <v>122187</v>
      </c>
      <c r="N1628" s="1">
        <v>6742</v>
      </c>
      <c r="O1628" s="1" t="s">
        <v>8252</v>
      </c>
      <c r="P1628" s="1">
        <v>1</v>
      </c>
      <c r="Q1628" s="1" t="s">
        <v>8253</v>
      </c>
      <c r="R1628" s="2" t="s">
        <v>8254</v>
      </c>
      <c r="S1628" s="1">
        <v>339</v>
      </c>
      <c r="T1628" s="1" t="s">
        <v>37</v>
      </c>
      <c r="U1628" s="1" t="s">
        <v>38</v>
      </c>
      <c r="V1628" s="1" t="s">
        <v>39</v>
      </c>
      <c r="W1628" s="1">
        <v>37000000</v>
      </c>
      <c r="X1628" s="1">
        <v>2004</v>
      </c>
      <c r="Y1628" s="1">
        <v>2000</v>
      </c>
      <c r="Z1628" s="1">
        <v>6.1</v>
      </c>
      <c r="AA1628" s="1">
        <v>1.85</v>
      </c>
      <c r="AB1628" s="1">
        <v>0</v>
      </c>
    </row>
    <row r="1629" spans="1:28" x14ac:dyDescent="0.2">
      <c r="A1629" s="1" t="s">
        <v>28</v>
      </c>
      <c r="B1629" s="1" t="s">
        <v>4002</v>
      </c>
      <c r="C1629" s="1">
        <v>487</v>
      </c>
      <c r="D1629" s="1">
        <v>94</v>
      </c>
      <c r="E1629" s="1">
        <v>11000</v>
      </c>
      <c r="F1629" s="1">
        <v>183</v>
      </c>
      <c r="G1629" s="1" t="s">
        <v>8255</v>
      </c>
      <c r="H1629" s="1">
        <v>617</v>
      </c>
      <c r="I1629" s="1">
        <v>56816662</v>
      </c>
      <c r="J1629" s="1" t="s">
        <v>3631</v>
      </c>
      <c r="K1629" s="1" t="s">
        <v>4628</v>
      </c>
      <c r="L1629" s="1" t="s">
        <v>8256</v>
      </c>
      <c r="M1629" s="1">
        <v>301149</v>
      </c>
      <c r="N1629" s="1">
        <v>1289</v>
      </c>
      <c r="O1629" s="1" t="s">
        <v>8257</v>
      </c>
      <c r="P1629" s="1">
        <v>1</v>
      </c>
      <c r="Q1629" s="1" t="s">
        <v>8258</v>
      </c>
      <c r="R1629" s="2" t="s">
        <v>8259</v>
      </c>
      <c r="S1629" s="1">
        <v>509</v>
      </c>
      <c r="T1629" s="1" t="s">
        <v>37</v>
      </c>
      <c r="U1629" s="1" t="s">
        <v>3570</v>
      </c>
      <c r="V1629" s="1" t="s">
        <v>39</v>
      </c>
      <c r="W1629" s="1">
        <v>17000000</v>
      </c>
      <c r="X1629" s="1">
        <v>2011</v>
      </c>
      <c r="Y1629" s="1">
        <v>204</v>
      </c>
      <c r="Z1629" s="1">
        <v>7.7</v>
      </c>
      <c r="AA1629" s="1">
        <v>1.85</v>
      </c>
      <c r="AB1629" s="1">
        <v>78000</v>
      </c>
    </row>
    <row r="1630" spans="1:28" x14ac:dyDescent="0.2">
      <c r="A1630" s="1" t="s">
        <v>28</v>
      </c>
      <c r="B1630" s="1" t="s">
        <v>8260</v>
      </c>
      <c r="C1630" s="1">
        <v>121</v>
      </c>
      <c r="D1630" s="1">
        <v>85</v>
      </c>
      <c r="E1630" s="1">
        <v>7</v>
      </c>
      <c r="F1630" s="1">
        <v>691</v>
      </c>
      <c r="G1630" s="1" t="s">
        <v>499</v>
      </c>
      <c r="H1630" s="1">
        <v>14000</v>
      </c>
      <c r="I1630" s="1">
        <v>64238770</v>
      </c>
      <c r="J1630" s="1" t="s">
        <v>470</v>
      </c>
      <c r="K1630" s="1" t="s">
        <v>227</v>
      </c>
      <c r="L1630" s="1" t="s">
        <v>8261</v>
      </c>
      <c r="M1630" s="1">
        <v>19547</v>
      </c>
      <c r="N1630" s="1">
        <v>18795</v>
      </c>
      <c r="O1630" s="1" t="s">
        <v>3414</v>
      </c>
      <c r="P1630" s="1">
        <v>0</v>
      </c>
      <c r="Q1630" s="1" t="s">
        <v>8262</v>
      </c>
      <c r="R1630" s="2" t="s">
        <v>8263</v>
      </c>
      <c r="S1630" s="1">
        <v>64</v>
      </c>
      <c r="T1630" s="1" t="s">
        <v>37</v>
      </c>
      <c r="U1630" s="1" t="s">
        <v>267</v>
      </c>
      <c r="V1630" s="1" t="s">
        <v>94</v>
      </c>
      <c r="W1630" s="1">
        <v>42000000</v>
      </c>
      <c r="X1630" s="1">
        <v>2014</v>
      </c>
      <c r="Y1630" s="1">
        <v>3000</v>
      </c>
      <c r="Z1630" s="1">
        <v>5.8</v>
      </c>
      <c r="AA1630" s="1">
        <v>1.85</v>
      </c>
      <c r="AB1630" s="1">
        <v>0</v>
      </c>
    </row>
    <row r="1631" spans="1:28" x14ac:dyDescent="0.2">
      <c r="A1631" s="1" t="s">
        <v>28</v>
      </c>
      <c r="B1631" s="1" t="s">
        <v>8264</v>
      </c>
      <c r="C1631" s="1">
        <v>147</v>
      </c>
      <c r="D1631" s="1">
        <v>124</v>
      </c>
      <c r="E1631" s="1">
        <v>47</v>
      </c>
      <c r="F1631" s="1">
        <v>877</v>
      </c>
      <c r="G1631" s="1" t="s">
        <v>2083</v>
      </c>
      <c r="H1631" s="1">
        <v>40000</v>
      </c>
      <c r="I1631" s="1">
        <v>52937130</v>
      </c>
      <c r="J1631" s="1" t="s">
        <v>1725</v>
      </c>
      <c r="K1631" s="1" t="s">
        <v>43</v>
      </c>
      <c r="L1631" s="1" t="s">
        <v>8265</v>
      </c>
      <c r="M1631" s="1">
        <v>198066</v>
      </c>
      <c r="N1631" s="1">
        <v>43453</v>
      </c>
      <c r="O1631" s="1" t="s">
        <v>1189</v>
      </c>
      <c r="P1631" s="1">
        <v>1</v>
      </c>
      <c r="Q1631" s="1" t="s">
        <v>8266</v>
      </c>
      <c r="R1631" s="2" t="s">
        <v>8267</v>
      </c>
      <c r="S1631" s="1">
        <v>426</v>
      </c>
      <c r="T1631" s="1" t="s">
        <v>37</v>
      </c>
      <c r="U1631" s="1" t="s">
        <v>38</v>
      </c>
      <c r="V1631" s="1" t="s">
        <v>584</v>
      </c>
      <c r="W1631" s="1">
        <v>30000000</v>
      </c>
      <c r="X1631" s="1">
        <v>2001</v>
      </c>
      <c r="Y1631" s="1">
        <v>1000</v>
      </c>
      <c r="Z1631" s="1">
        <v>7.6</v>
      </c>
      <c r="AA1631" s="1">
        <v>2.35</v>
      </c>
      <c r="AB1631" s="1">
        <v>13000</v>
      </c>
    </row>
    <row r="1632" spans="1:28" x14ac:dyDescent="0.2">
      <c r="A1632" s="1" t="s">
        <v>28</v>
      </c>
      <c r="B1632" s="1" t="s">
        <v>7014</v>
      </c>
      <c r="C1632" s="1">
        <v>85</v>
      </c>
      <c r="D1632" s="1">
        <v>131</v>
      </c>
      <c r="E1632" s="1">
        <v>43</v>
      </c>
      <c r="F1632" s="1">
        <v>362</v>
      </c>
      <c r="G1632" s="1" t="s">
        <v>8268</v>
      </c>
      <c r="H1632" s="1">
        <v>18000</v>
      </c>
      <c r="I1632" s="1">
        <v>52799004</v>
      </c>
      <c r="J1632" s="1" t="s">
        <v>213</v>
      </c>
      <c r="K1632" s="1" t="s">
        <v>437</v>
      </c>
      <c r="L1632" s="1" t="s">
        <v>8269</v>
      </c>
      <c r="M1632" s="1">
        <v>28942</v>
      </c>
      <c r="N1632" s="1">
        <v>19815</v>
      </c>
      <c r="O1632" s="1" t="s">
        <v>8270</v>
      </c>
      <c r="P1632" s="1">
        <v>0</v>
      </c>
      <c r="Q1632" s="1" t="s">
        <v>8271</v>
      </c>
      <c r="R1632" s="2" t="s">
        <v>8272</v>
      </c>
      <c r="S1632" s="1">
        <v>223</v>
      </c>
      <c r="T1632" s="1" t="s">
        <v>37</v>
      </c>
      <c r="U1632" s="1" t="s">
        <v>38</v>
      </c>
      <c r="V1632" s="1" t="s">
        <v>39</v>
      </c>
      <c r="W1632" s="1">
        <v>55000000</v>
      </c>
      <c r="X1632" s="1">
        <v>1999</v>
      </c>
      <c r="Y1632" s="1">
        <v>652</v>
      </c>
      <c r="Z1632" s="1">
        <v>6.1</v>
      </c>
      <c r="AA1632" s="1">
        <v>2.35</v>
      </c>
      <c r="AB1632" s="1">
        <v>0</v>
      </c>
    </row>
    <row r="1633" spans="1:28" x14ac:dyDescent="0.2">
      <c r="A1633" s="1" t="s">
        <v>28</v>
      </c>
      <c r="B1633" s="1" t="s">
        <v>8273</v>
      </c>
      <c r="C1633" s="1">
        <v>98</v>
      </c>
      <c r="D1633" s="1">
        <v>107</v>
      </c>
      <c r="E1633" s="1">
        <v>0</v>
      </c>
      <c r="F1633" s="1">
        <v>643</v>
      </c>
      <c r="G1633" s="1" t="s">
        <v>7281</v>
      </c>
      <c r="H1633" s="1">
        <v>12000</v>
      </c>
      <c r="I1633" s="1">
        <v>55210049</v>
      </c>
      <c r="J1633" s="1" t="s">
        <v>226</v>
      </c>
      <c r="K1633" s="1" t="s">
        <v>1027</v>
      </c>
      <c r="L1633" s="1" t="s">
        <v>8274</v>
      </c>
      <c r="M1633" s="1">
        <v>43743</v>
      </c>
      <c r="N1633" s="1">
        <v>14710</v>
      </c>
      <c r="O1633" s="1" t="s">
        <v>7283</v>
      </c>
      <c r="P1633" s="1">
        <v>1</v>
      </c>
      <c r="Q1633" s="1" t="s">
        <v>8275</v>
      </c>
      <c r="R1633" s="2" t="s">
        <v>8276</v>
      </c>
      <c r="S1633" s="1">
        <v>293</v>
      </c>
      <c r="T1633" s="1" t="s">
        <v>37</v>
      </c>
      <c r="U1633" s="1" t="s">
        <v>38</v>
      </c>
      <c r="V1633" s="1" t="s">
        <v>94</v>
      </c>
      <c r="W1633" s="1">
        <v>27800000</v>
      </c>
      <c r="X1633" s="1">
        <v>1989</v>
      </c>
      <c r="Y1633" s="1">
        <v>664</v>
      </c>
      <c r="Z1633" s="1">
        <v>5.4</v>
      </c>
      <c r="AA1633" s="1">
        <v>2.35</v>
      </c>
      <c r="AB1633" s="1">
        <v>0</v>
      </c>
    </row>
    <row r="1634" spans="1:28" x14ac:dyDescent="0.2">
      <c r="A1634" s="1" t="s">
        <v>28</v>
      </c>
      <c r="B1634" s="1" t="s">
        <v>5910</v>
      </c>
      <c r="C1634" s="1">
        <v>39</v>
      </c>
      <c r="D1634" s="1">
        <v>99</v>
      </c>
      <c r="E1634" s="1">
        <v>13</v>
      </c>
      <c r="F1634" s="1">
        <v>837</v>
      </c>
      <c r="G1634" s="1" t="s">
        <v>4357</v>
      </c>
      <c r="H1634" s="1">
        <v>1000</v>
      </c>
      <c r="I1634" s="1">
        <v>51432423</v>
      </c>
      <c r="J1634" s="1" t="s">
        <v>8277</v>
      </c>
      <c r="K1634" s="1" t="s">
        <v>8278</v>
      </c>
      <c r="L1634" s="1" t="s">
        <v>8279</v>
      </c>
      <c r="M1634" s="1">
        <v>15074</v>
      </c>
      <c r="N1634" s="1">
        <v>3679</v>
      </c>
      <c r="O1634" s="1" t="s">
        <v>8280</v>
      </c>
      <c r="P1634" s="1">
        <v>7</v>
      </c>
      <c r="Q1634" s="1" t="s">
        <v>8281</v>
      </c>
      <c r="R1634" s="2" t="s">
        <v>8282</v>
      </c>
      <c r="S1634" s="1">
        <v>72</v>
      </c>
      <c r="T1634" s="1" t="s">
        <v>37</v>
      </c>
      <c r="U1634" s="1" t="s">
        <v>38</v>
      </c>
      <c r="V1634" s="1" t="s">
        <v>94</v>
      </c>
      <c r="W1634" s="1">
        <v>30000000</v>
      </c>
      <c r="X1634" s="1">
        <v>2002</v>
      </c>
      <c r="Y1634" s="1">
        <v>889</v>
      </c>
      <c r="Z1634" s="1">
        <v>5.0999999999999996</v>
      </c>
      <c r="AA1634" s="1">
        <v>1.85</v>
      </c>
      <c r="AB1634" s="1">
        <v>1000</v>
      </c>
    </row>
    <row r="1635" spans="1:28" x14ac:dyDescent="0.2">
      <c r="A1635" s="1" t="s">
        <v>28</v>
      </c>
      <c r="B1635" s="1" t="s">
        <v>2466</v>
      </c>
      <c r="C1635" s="1">
        <v>43</v>
      </c>
      <c r="D1635" s="1">
        <v>83</v>
      </c>
      <c r="E1635" s="1">
        <v>88</v>
      </c>
      <c r="F1635" s="1">
        <v>348</v>
      </c>
      <c r="G1635" s="1" t="s">
        <v>3985</v>
      </c>
      <c r="H1635" s="1">
        <v>3000</v>
      </c>
      <c r="I1635" s="1">
        <v>51109400</v>
      </c>
      <c r="J1635" s="1" t="s">
        <v>1008</v>
      </c>
      <c r="K1635" s="1" t="s">
        <v>8010</v>
      </c>
      <c r="L1635" s="1" t="s">
        <v>8283</v>
      </c>
      <c r="M1635" s="1">
        <v>76850</v>
      </c>
      <c r="N1635" s="1">
        <v>4767</v>
      </c>
      <c r="O1635" s="1" t="s">
        <v>8284</v>
      </c>
      <c r="P1635" s="1">
        <v>5</v>
      </c>
      <c r="Q1635" s="1" t="s">
        <v>8285</v>
      </c>
      <c r="R1635" s="2" t="s">
        <v>8286</v>
      </c>
      <c r="S1635" s="1">
        <v>85</v>
      </c>
      <c r="T1635" s="1" t="s">
        <v>37</v>
      </c>
      <c r="U1635" s="1" t="s">
        <v>38</v>
      </c>
      <c r="V1635" s="1" t="s">
        <v>39</v>
      </c>
      <c r="W1635" s="1">
        <v>30000000</v>
      </c>
      <c r="X1635" s="1">
        <v>1994</v>
      </c>
      <c r="Y1635" s="1">
        <v>459</v>
      </c>
      <c r="Z1635" s="1">
        <v>6.4</v>
      </c>
      <c r="AA1635" s="1">
        <v>1.85</v>
      </c>
      <c r="AB1635" s="1">
        <v>1000</v>
      </c>
    </row>
    <row r="1636" spans="1:28" x14ac:dyDescent="0.2">
      <c r="A1636" s="1" t="s">
        <v>28</v>
      </c>
      <c r="B1636" s="1" t="s">
        <v>6141</v>
      </c>
      <c r="C1636" s="1">
        <v>108</v>
      </c>
      <c r="D1636" s="1">
        <v>131</v>
      </c>
      <c r="E1636" s="1">
        <v>46</v>
      </c>
      <c r="F1636" s="1">
        <v>433</v>
      </c>
      <c r="G1636" s="1" t="s">
        <v>5520</v>
      </c>
      <c r="H1636" s="1">
        <v>1000</v>
      </c>
      <c r="I1636" s="1">
        <v>50300000</v>
      </c>
      <c r="J1636" s="1" t="s">
        <v>50</v>
      </c>
      <c r="K1636" s="1" t="s">
        <v>8287</v>
      </c>
      <c r="L1636" s="1" t="s">
        <v>8288</v>
      </c>
      <c r="M1636" s="1">
        <v>68565</v>
      </c>
      <c r="N1636" s="1">
        <v>2943</v>
      </c>
      <c r="O1636" s="1" t="s">
        <v>8289</v>
      </c>
      <c r="P1636" s="1">
        <v>2</v>
      </c>
      <c r="Q1636" s="1" t="s">
        <v>8290</v>
      </c>
      <c r="R1636" s="2" t="s">
        <v>8291</v>
      </c>
      <c r="S1636" s="1">
        <v>300</v>
      </c>
      <c r="T1636" s="1" t="s">
        <v>37</v>
      </c>
      <c r="U1636" s="1" t="s">
        <v>56</v>
      </c>
      <c r="V1636" s="1" t="s">
        <v>94</v>
      </c>
      <c r="W1636" s="1">
        <v>30000000</v>
      </c>
      <c r="X1636" s="1">
        <v>1985</v>
      </c>
      <c r="Y1636" s="1">
        <v>439</v>
      </c>
      <c r="Z1636" s="1">
        <v>6.3</v>
      </c>
      <c r="AA1636" s="1">
        <v>2.35</v>
      </c>
      <c r="AB1636" s="1">
        <v>0</v>
      </c>
    </row>
    <row r="1637" spans="1:28" x14ac:dyDescent="0.2">
      <c r="A1637" s="1" t="s">
        <v>28</v>
      </c>
      <c r="B1637" s="1" t="s">
        <v>8292</v>
      </c>
      <c r="C1637" s="1">
        <v>209</v>
      </c>
      <c r="D1637" s="1">
        <v>85</v>
      </c>
      <c r="E1637" s="1">
        <v>9</v>
      </c>
      <c r="F1637" s="1">
        <v>100</v>
      </c>
      <c r="G1637" s="1" t="s">
        <v>8293</v>
      </c>
      <c r="H1637" s="1">
        <v>567</v>
      </c>
      <c r="I1637" s="1">
        <v>56068547</v>
      </c>
      <c r="J1637" s="1" t="s">
        <v>8294</v>
      </c>
      <c r="K1637" s="1" t="s">
        <v>8295</v>
      </c>
      <c r="L1637" s="1" t="s">
        <v>8296</v>
      </c>
      <c r="M1637" s="1">
        <v>98160</v>
      </c>
      <c r="N1637" s="1">
        <v>1145</v>
      </c>
      <c r="O1637" s="1" t="s">
        <v>8297</v>
      </c>
      <c r="P1637" s="1">
        <v>0</v>
      </c>
      <c r="Q1637" s="1" t="s">
        <v>8298</v>
      </c>
      <c r="R1637" s="2" t="s">
        <v>8299</v>
      </c>
      <c r="S1637" s="1">
        <v>307</v>
      </c>
      <c r="T1637" s="1" t="s">
        <v>37</v>
      </c>
      <c r="U1637" s="1" t="s">
        <v>56</v>
      </c>
      <c r="V1637" s="1" t="s">
        <v>276</v>
      </c>
      <c r="W1637" s="1">
        <v>30000000</v>
      </c>
      <c r="X1637" s="1">
        <v>2005</v>
      </c>
      <c r="Y1637" s="1">
        <v>269</v>
      </c>
      <c r="Z1637" s="1">
        <v>7.5</v>
      </c>
      <c r="AA1637" s="1">
        <v>1.85</v>
      </c>
      <c r="AB1637" s="1">
        <v>0</v>
      </c>
    </row>
    <row r="1638" spans="1:28" x14ac:dyDescent="0.2">
      <c r="A1638" s="1" t="s">
        <v>28</v>
      </c>
      <c r="B1638" s="1" t="s">
        <v>5461</v>
      </c>
      <c r="C1638" s="1">
        <v>131</v>
      </c>
      <c r="D1638" s="1">
        <v>126</v>
      </c>
      <c r="E1638" s="1">
        <v>98</v>
      </c>
      <c r="F1638" s="1">
        <v>37</v>
      </c>
      <c r="G1638" s="1" t="s">
        <v>5354</v>
      </c>
      <c r="H1638" s="1">
        <v>18000</v>
      </c>
      <c r="I1638" s="1">
        <v>53680848</v>
      </c>
      <c r="J1638" s="1" t="s">
        <v>213</v>
      </c>
      <c r="K1638" s="1" t="s">
        <v>640</v>
      </c>
      <c r="L1638" s="1" t="s">
        <v>8300</v>
      </c>
      <c r="M1638" s="1">
        <v>167967</v>
      </c>
      <c r="N1638" s="1">
        <v>18726</v>
      </c>
      <c r="O1638" s="1" t="s">
        <v>8301</v>
      </c>
      <c r="P1638" s="1">
        <v>1</v>
      </c>
      <c r="Q1638" s="1" t="s">
        <v>8302</v>
      </c>
      <c r="R1638" s="2" t="s">
        <v>8303</v>
      </c>
      <c r="S1638" s="1">
        <v>243</v>
      </c>
      <c r="T1638" s="1" t="s">
        <v>37</v>
      </c>
      <c r="U1638" s="1" t="s">
        <v>38</v>
      </c>
      <c r="V1638" s="1" t="s">
        <v>39</v>
      </c>
      <c r="W1638" s="1">
        <v>30000000</v>
      </c>
      <c r="X1638" s="1">
        <v>2007</v>
      </c>
      <c r="Y1638" s="1">
        <v>631</v>
      </c>
      <c r="Z1638" s="1">
        <v>7.1</v>
      </c>
      <c r="AA1638" s="1">
        <v>1.85</v>
      </c>
      <c r="AB1638" s="1">
        <v>20000</v>
      </c>
    </row>
    <row r="1639" spans="1:28" x14ac:dyDescent="0.2">
      <c r="A1639" s="1" t="s">
        <v>28</v>
      </c>
      <c r="B1639" s="1" t="s">
        <v>6693</v>
      </c>
      <c r="C1639" s="1">
        <v>73</v>
      </c>
      <c r="D1639" s="1">
        <v>102</v>
      </c>
      <c r="E1639" s="1">
        <v>7</v>
      </c>
      <c r="F1639" s="1">
        <v>521</v>
      </c>
      <c r="G1639" s="1" t="s">
        <v>8304</v>
      </c>
      <c r="H1639" s="1">
        <v>984</v>
      </c>
      <c r="I1639" s="1">
        <v>49186871</v>
      </c>
      <c r="J1639" s="1" t="s">
        <v>8305</v>
      </c>
      <c r="K1639" s="1" t="s">
        <v>351</v>
      </c>
      <c r="L1639" s="1" t="s">
        <v>8306</v>
      </c>
      <c r="M1639" s="1">
        <v>12570</v>
      </c>
      <c r="N1639" s="1">
        <v>2910</v>
      </c>
      <c r="O1639" s="1" t="s">
        <v>5378</v>
      </c>
      <c r="P1639" s="1">
        <v>0</v>
      </c>
      <c r="Q1639" s="1" t="s">
        <v>8307</v>
      </c>
      <c r="R1639" s="2" t="s">
        <v>8308</v>
      </c>
      <c r="S1639" s="1">
        <v>86</v>
      </c>
      <c r="T1639" s="1" t="s">
        <v>37</v>
      </c>
      <c r="U1639" s="1" t="s">
        <v>38</v>
      </c>
      <c r="V1639" s="1" t="s">
        <v>94</v>
      </c>
      <c r="X1639" s="1">
        <v>2005</v>
      </c>
      <c r="Y1639" s="1">
        <v>934</v>
      </c>
      <c r="Z1639" s="1">
        <v>5.2</v>
      </c>
      <c r="AA1639" s="1">
        <v>1.85</v>
      </c>
      <c r="AB1639" s="1">
        <v>771</v>
      </c>
    </row>
    <row r="1640" spans="1:28" x14ac:dyDescent="0.2">
      <c r="A1640" s="1" t="s">
        <v>28</v>
      </c>
      <c r="B1640" s="1" t="s">
        <v>939</v>
      </c>
      <c r="C1640" s="1">
        <v>316</v>
      </c>
      <c r="D1640" s="1">
        <v>123</v>
      </c>
      <c r="E1640" s="1">
        <v>456</v>
      </c>
      <c r="F1640" s="1">
        <v>286</v>
      </c>
      <c r="G1640" s="1" t="s">
        <v>8309</v>
      </c>
      <c r="H1640" s="1">
        <v>19000</v>
      </c>
      <c r="I1640" s="1">
        <v>50921738</v>
      </c>
      <c r="J1640" s="1" t="s">
        <v>4816</v>
      </c>
      <c r="K1640" s="1" t="s">
        <v>352</v>
      </c>
      <c r="L1640" s="1" t="s">
        <v>8310</v>
      </c>
      <c r="M1640" s="1">
        <v>192930</v>
      </c>
      <c r="N1640" s="1">
        <v>20499</v>
      </c>
      <c r="O1640" s="1" t="s">
        <v>8311</v>
      </c>
      <c r="P1640" s="1">
        <v>1</v>
      </c>
      <c r="Q1640" s="1" t="s">
        <v>8312</v>
      </c>
      <c r="R1640" s="2" t="s">
        <v>8313</v>
      </c>
      <c r="S1640" s="1">
        <v>581</v>
      </c>
      <c r="T1640" s="1" t="s">
        <v>37</v>
      </c>
      <c r="U1640" s="1" t="s">
        <v>56</v>
      </c>
      <c r="V1640" s="1" t="s">
        <v>584</v>
      </c>
      <c r="W1640" s="1">
        <v>30000000</v>
      </c>
      <c r="X1640" s="1">
        <v>2007</v>
      </c>
      <c r="Y1640" s="1">
        <v>1000</v>
      </c>
      <c r="Z1640" s="1">
        <v>7.8</v>
      </c>
      <c r="AA1640" s="1">
        <v>1.85</v>
      </c>
      <c r="AB1640" s="1">
        <v>12000</v>
      </c>
    </row>
    <row r="1641" spans="1:28" x14ac:dyDescent="0.2">
      <c r="A1641" s="1" t="s">
        <v>28</v>
      </c>
      <c r="B1641" s="1" t="s">
        <v>2560</v>
      </c>
      <c r="C1641" s="1">
        <v>159</v>
      </c>
      <c r="D1641" s="1">
        <v>105</v>
      </c>
      <c r="E1641" s="1">
        <v>56</v>
      </c>
      <c r="F1641" s="1">
        <v>22</v>
      </c>
      <c r="G1641" s="1" t="s">
        <v>8314</v>
      </c>
      <c r="H1641" s="1">
        <v>898</v>
      </c>
      <c r="I1641" s="1">
        <v>53021560</v>
      </c>
      <c r="J1641" s="1" t="s">
        <v>1414</v>
      </c>
      <c r="K1641" s="1" t="s">
        <v>2534</v>
      </c>
      <c r="L1641" s="1" t="s">
        <v>8315</v>
      </c>
      <c r="M1641" s="1">
        <v>74630</v>
      </c>
      <c r="N1641" s="1">
        <v>1026</v>
      </c>
      <c r="O1641" s="1" t="s">
        <v>8316</v>
      </c>
      <c r="P1641" s="1">
        <v>1</v>
      </c>
      <c r="Q1641" s="1" t="s">
        <v>8317</v>
      </c>
      <c r="R1641" s="2" t="s">
        <v>8318</v>
      </c>
      <c r="S1641" s="1">
        <v>156</v>
      </c>
      <c r="T1641" s="1" t="s">
        <v>37</v>
      </c>
      <c r="U1641" s="1" t="s">
        <v>38</v>
      </c>
      <c r="V1641" s="1" t="s">
        <v>94</v>
      </c>
      <c r="W1641" s="1">
        <v>30000000</v>
      </c>
      <c r="X1641" s="1">
        <v>2010</v>
      </c>
      <c r="Y1641" s="1">
        <v>60</v>
      </c>
      <c r="Z1641" s="1">
        <v>6.5</v>
      </c>
      <c r="AA1641" s="1">
        <v>2.35</v>
      </c>
      <c r="AB1641" s="1">
        <v>13000</v>
      </c>
    </row>
    <row r="1642" spans="1:28" x14ac:dyDescent="0.2">
      <c r="A1642" s="1" t="s">
        <v>28</v>
      </c>
      <c r="B1642" s="1" t="s">
        <v>186</v>
      </c>
      <c r="C1642" s="1">
        <v>63</v>
      </c>
      <c r="D1642" s="1">
        <v>125</v>
      </c>
      <c r="E1642" s="1">
        <v>0</v>
      </c>
      <c r="F1642" s="1">
        <v>237</v>
      </c>
      <c r="G1642" s="1" t="s">
        <v>8319</v>
      </c>
      <c r="H1642" s="1">
        <v>939</v>
      </c>
      <c r="I1642" s="1">
        <v>45645204</v>
      </c>
      <c r="J1642" s="1" t="s">
        <v>333</v>
      </c>
      <c r="K1642" s="1" t="s">
        <v>1146</v>
      </c>
      <c r="L1642" s="1" t="s">
        <v>8320</v>
      </c>
      <c r="M1642" s="1">
        <v>39306</v>
      </c>
      <c r="N1642" s="1">
        <v>1748</v>
      </c>
      <c r="O1642" s="1" t="s">
        <v>8321</v>
      </c>
      <c r="P1642" s="1">
        <v>2</v>
      </c>
      <c r="Q1642" s="1" t="s">
        <v>8322</v>
      </c>
      <c r="R1642" s="2" t="s">
        <v>8323</v>
      </c>
      <c r="S1642" s="1">
        <v>119</v>
      </c>
      <c r="T1642" s="1" t="s">
        <v>37</v>
      </c>
      <c r="U1642" s="1" t="s">
        <v>38</v>
      </c>
      <c r="V1642" s="1" t="s">
        <v>584</v>
      </c>
      <c r="W1642" s="1">
        <v>30000000</v>
      </c>
      <c r="X1642" s="1">
        <v>1989</v>
      </c>
      <c r="Y1642" s="1">
        <v>255</v>
      </c>
      <c r="Z1642" s="1">
        <v>6.6</v>
      </c>
      <c r="AA1642" s="1">
        <v>2.35</v>
      </c>
      <c r="AB1642" s="1">
        <v>0</v>
      </c>
    </row>
    <row r="1643" spans="1:28" x14ac:dyDescent="0.2">
      <c r="A1643" s="1" t="s">
        <v>28</v>
      </c>
      <c r="B1643" s="1" t="s">
        <v>3493</v>
      </c>
      <c r="C1643" s="1">
        <v>162</v>
      </c>
      <c r="D1643" s="1">
        <v>92</v>
      </c>
      <c r="E1643" s="1">
        <v>101</v>
      </c>
      <c r="F1643" s="1">
        <v>760</v>
      </c>
      <c r="G1643" s="1" t="s">
        <v>8324</v>
      </c>
      <c r="H1643" s="1">
        <v>971</v>
      </c>
      <c r="I1643" s="1">
        <v>44328238</v>
      </c>
      <c r="J1643" s="1" t="s">
        <v>1670</v>
      </c>
      <c r="K1643" s="1" t="s">
        <v>6396</v>
      </c>
      <c r="L1643" s="1" t="s">
        <v>8325</v>
      </c>
      <c r="M1643" s="1">
        <v>25484</v>
      </c>
      <c r="N1643" s="1">
        <v>6137</v>
      </c>
      <c r="O1643" s="1" t="s">
        <v>273</v>
      </c>
      <c r="P1643" s="1">
        <v>0</v>
      </c>
      <c r="Q1643" s="1" t="s">
        <v>8326</v>
      </c>
      <c r="R1643" s="2" t="s">
        <v>8327</v>
      </c>
      <c r="S1643" s="1">
        <v>189</v>
      </c>
      <c r="T1643" s="1" t="s">
        <v>37</v>
      </c>
      <c r="U1643" s="1" t="s">
        <v>38</v>
      </c>
      <c r="V1643" s="1" t="s">
        <v>94</v>
      </c>
      <c r="X1643" s="1">
        <v>2012</v>
      </c>
      <c r="Y1643" s="1">
        <v>860</v>
      </c>
      <c r="Z1643" s="1">
        <v>5.0999999999999996</v>
      </c>
      <c r="AA1643" s="1">
        <v>1.85</v>
      </c>
      <c r="AB1643" s="1">
        <v>13000</v>
      </c>
    </row>
    <row r="1644" spans="1:28" x14ac:dyDescent="0.2">
      <c r="A1644" s="1" t="s">
        <v>28</v>
      </c>
      <c r="B1644" s="1" t="s">
        <v>254</v>
      </c>
      <c r="C1644" s="1">
        <v>267</v>
      </c>
      <c r="D1644" s="1">
        <v>77</v>
      </c>
      <c r="E1644" s="1">
        <v>13000</v>
      </c>
      <c r="F1644" s="1">
        <v>973</v>
      </c>
      <c r="G1644" s="1" t="s">
        <v>200</v>
      </c>
      <c r="H1644" s="1">
        <v>40000</v>
      </c>
      <c r="I1644" s="1">
        <v>53337608</v>
      </c>
      <c r="J1644" s="1" t="s">
        <v>8328</v>
      </c>
      <c r="K1644" s="1" t="s">
        <v>43</v>
      </c>
      <c r="L1644" s="1" t="s">
        <v>8329</v>
      </c>
      <c r="M1644" s="1">
        <v>188785</v>
      </c>
      <c r="N1644" s="1">
        <v>60683</v>
      </c>
      <c r="O1644" s="1" t="s">
        <v>7541</v>
      </c>
      <c r="P1644" s="1">
        <v>1</v>
      </c>
      <c r="Q1644" s="1" t="s">
        <v>8330</v>
      </c>
      <c r="R1644" s="2" t="s">
        <v>8331</v>
      </c>
      <c r="S1644" s="1">
        <v>467</v>
      </c>
      <c r="T1644" s="1" t="s">
        <v>37</v>
      </c>
      <c r="U1644" s="1" t="s">
        <v>38</v>
      </c>
      <c r="V1644" s="1" t="s">
        <v>94</v>
      </c>
      <c r="W1644" s="1">
        <v>40000000</v>
      </c>
      <c r="X1644" s="1">
        <v>2005</v>
      </c>
      <c r="Y1644" s="1">
        <v>16000</v>
      </c>
      <c r="Z1644" s="1">
        <v>7.4</v>
      </c>
      <c r="AA1644" s="1">
        <v>1.85</v>
      </c>
      <c r="AB1644" s="1">
        <v>0</v>
      </c>
    </row>
    <row r="1645" spans="1:28" x14ac:dyDescent="0.2">
      <c r="A1645" s="1" t="s">
        <v>28</v>
      </c>
      <c r="B1645" s="1" t="s">
        <v>8332</v>
      </c>
      <c r="C1645" s="1">
        <v>95</v>
      </c>
      <c r="D1645" s="1">
        <v>118</v>
      </c>
      <c r="E1645" s="1">
        <v>0</v>
      </c>
      <c r="F1645" s="1">
        <v>543</v>
      </c>
      <c r="G1645" s="1" t="s">
        <v>7602</v>
      </c>
      <c r="H1645" s="1">
        <v>696</v>
      </c>
      <c r="I1645" s="1">
        <v>42643187</v>
      </c>
      <c r="J1645" s="1" t="s">
        <v>1633</v>
      </c>
      <c r="K1645" s="1" t="s">
        <v>8333</v>
      </c>
      <c r="L1645" s="1" t="s">
        <v>8334</v>
      </c>
      <c r="M1645" s="1">
        <v>34910</v>
      </c>
      <c r="N1645" s="1">
        <v>2577</v>
      </c>
      <c r="O1645" s="1" t="s">
        <v>8335</v>
      </c>
      <c r="P1645" s="1">
        <v>1</v>
      </c>
      <c r="Q1645" s="1" t="s">
        <v>8336</v>
      </c>
      <c r="R1645" s="2" t="s">
        <v>8337</v>
      </c>
      <c r="S1645" s="1">
        <v>145</v>
      </c>
      <c r="T1645" s="1" t="s">
        <v>37</v>
      </c>
      <c r="U1645" s="1" t="s">
        <v>38</v>
      </c>
      <c r="V1645" s="1" t="s">
        <v>94</v>
      </c>
      <c r="X1645" s="1">
        <v>2006</v>
      </c>
      <c r="Y1645" s="1">
        <v>663</v>
      </c>
      <c r="Z1645" s="1">
        <v>7.2</v>
      </c>
      <c r="AA1645" s="1">
        <v>2.35</v>
      </c>
      <c r="AB1645" s="1">
        <v>0</v>
      </c>
    </row>
    <row r="1646" spans="1:28" x14ac:dyDescent="0.2">
      <c r="A1646" s="1" t="s">
        <v>28</v>
      </c>
      <c r="B1646" s="1" t="s">
        <v>5742</v>
      </c>
      <c r="C1646" s="1">
        <v>478</v>
      </c>
      <c r="D1646" s="1">
        <v>121</v>
      </c>
      <c r="E1646" s="1">
        <v>777</v>
      </c>
      <c r="F1646" s="1">
        <v>219</v>
      </c>
      <c r="G1646" s="1" t="s">
        <v>8338</v>
      </c>
      <c r="H1646" s="1">
        <v>455</v>
      </c>
      <c r="I1646" s="1">
        <v>46875468</v>
      </c>
      <c r="J1646" s="1" t="s">
        <v>1119</v>
      </c>
      <c r="K1646" s="1" t="s">
        <v>8339</v>
      </c>
      <c r="L1646" s="1" t="s">
        <v>8340</v>
      </c>
      <c r="M1646" s="1">
        <v>196217</v>
      </c>
      <c r="N1646" s="1">
        <v>1467</v>
      </c>
      <c r="O1646" s="1" t="s">
        <v>5991</v>
      </c>
      <c r="P1646" s="1">
        <v>2</v>
      </c>
      <c r="Q1646" s="1" t="s">
        <v>8341</v>
      </c>
      <c r="R1646" s="2" t="s">
        <v>8342</v>
      </c>
      <c r="S1646" s="1">
        <v>461</v>
      </c>
      <c r="T1646" s="1" t="s">
        <v>37</v>
      </c>
      <c r="U1646" s="1" t="s">
        <v>38</v>
      </c>
      <c r="V1646" s="1" t="s">
        <v>584</v>
      </c>
      <c r="W1646" s="1">
        <v>30000000</v>
      </c>
      <c r="X1646" s="1">
        <v>2015</v>
      </c>
      <c r="Y1646" s="1">
        <v>221</v>
      </c>
      <c r="Z1646" s="1">
        <v>7.6</v>
      </c>
      <c r="AA1646" s="1">
        <v>2.39</v>
      </c>
      <c r="AB1646" s="1">
        <v>59000</v>
      </c>
    </row>
    <row r="1647" spans="1:28" x14ac:dyDescent="0.2">
      <c r="A1647" s="1" t="s">
        <v>28</v>
      </c>
      <c r="B1647" s="1" t="s">
        <v>3097</v>
      </c>
      <c r="C1647" s="1">
        <v>305</v>
      </c>
      <c r="D1647" s="1">
        <v>124</v>
      </c>
      <c r="E1647" s="1">
        <v>845</v>
      </c>
      <c r="F1647" s="1">
        <v>424</v>
      </c>
      <c r="G1647" s="1" t="s">
        <v>3523</v>
      </c>
      <c r="H1647" s="1">
        <v>15000</v>
      </c>
      <c r="I1647" s="1">
        <v>52418902</v>
      </c>
      <c r="J1647" s="1" t="s">
        <v>3793</v>
      </c>
      <c r="K1647" s="1" t="s">
        <v>372</v>
      </c>
      <c r="L1647" s="1" t="s">
        <v>8343</v>
      </c>
      <c r="M1647" s="1">
        <v>147128</v>
      </c>
      <c r="N1647" s="1">
        <v>16881</v>
      </c>
      <c r="O1647" s="1" t="s">
        <v>8344</v>
      </c>
      <c r="P1647" s="1">
        <v>0</v>
      </c>
      <c r="Q1647" s="1" t="s">
        <v>8345</v>
      </c>
      <c r="R1647" s="2" t="s">
        <v>8346</v>
      </c>
      <c r="S1647" s="1">
        <v>277</v>
      </c>
      <c r="T1647" s="1" t="s">
        <v>37</v>
      </c>
      <c r="U1647" s="1" t="s">
        <v>38</v>
      </c>
      <c r="V1647" s="1" t="s">
        <v>584</v>
      </c>
      <c r="W1647" s="1">
        <v>30000000</v>
      </c>
      <c r="X1647" s="1">
        <v>2015</v>
      </c>
      <c r="Y1647" s="1">
        <v>1000</v>
      </c>
      <c r="Z1647" s="1">
        <v>7.5</v>
      </c>
      <c r="AA1647" s="1">
        <v>2.35</v>
      </c>
      <c r="AB1647" s="1">
        <v>44000</v>
      </c>
    </row>
    <row r="1648" spans="1:28" x14ac:dyDescent="0.2">
      <c r="A1648" s="1" t="s">
        <v>28</v>
      </c>
      <c r="B1648" s="1" t="s">
        <v>78</v>
      </c>
      <c r="C1648" s="1">
        <v>397</v>
      </c>
      <c r="D1648" s="1">
        <v>99</v>
      </c>
      <c r="E1648" s="1">
        <v>0</v>
      </c>
      <c r="F1648" s="1">
        <v>828</v>
      </c>
      <c r="G1648" s="1" t="s">
        <v>3384</v>
      </c>
      <c r="H1648" s="1">
        <v>2000</v>
      </c>
      <c r="I1648" s="1">
        <v>42057340</v>
      </c>
      <c r="J1648" s="1" t="s">
        <v>5543</v>
      </c>
      <c r="K1648" s="1" t="s">
        <v>4271</v>
      </c>
      <c r="L1648" s="1" t="s">
        <v>8347</v>
      </c>
      <c r="M1648" s="1">
        <v>158354</v>
      </c>
      <c r="N1648" s="1">
        <v>5642</v>
      </c>
      <c r="O1648" s="1" t="s">
        <v>6117</v>
      </c>
      <c r="P1648" s="1">
        <v>0</v>
      </c>
      <c r="Q1648" s="1" t="s">
        <v>8348</v>
      </c>
      <c r="R1648" s="2" t="s">
        <v>8349</v>
      </c>
      <c r="S1648" s="1">
        <v>691</v>
      </c>
      <c r="T1648" s="1" t="s">
        <v>37</v>
      </c>
      <c r="U1648" s="1" t="s">
        <v>38</v>
      </c>
      <c r="V1648" s="1" t="s">
        <v>39</v>
      </c>
      <c r="W1648" s="1">
        <v>30000000</v>
      </c>
      <c r="X1648" s="1">
        <v>2009</v>
      </c>
      <c r="Y1648" s="1">
        <v>1000</v>
      </c>
      <c r="Z1648" s="1">
        <v>6.6</v>
      </c>
      <c r="AA1648" s="1">
        <v>2.35</v>
      </c>
      <c r="AB1648" s="1">
        <v>11000</v>
      </c>
    </row>
    <row r="1649" spans="1:28" x14ac:dyDescent="0.2">
      <c r="A1649" s="1" t="s">
        <v>28</v>
      </c>
      <c r="B1649" s="1" t="s">
        <v>8350</v>
      </c>
      <c r="C1649" s="1">
        <v>214</v>
      </c>
      <c r="D1649" s="1">
        <v>112</v>
      </c>
      <c r="E1649" s="1">
        <v>43</v>
      </c>
      <c r="F1649" s="1">
        <v>1000</v>
      </c>
      <c r="G1649" s="1" t="s">
        <v>7644</v>
      </c>
      <c r="H1649" s="1">
        <v>11000</v>
      </c>
      <c r="I1649" s="1">
        <v>42478175</v>
      </c>
      <c r="J1649" s="1" t="s">
        <v>686</v>
      </c>
      <c r="K1649" s="1" t="s">
        <v>390</v>
      </c>
      <c r="L1649" s="1" t="s">
        <v>8351</v>
      </c>
      <c r="M1649" s="1">
        <v>93767</v>
      </c>
      <c r="N1649" s="1">
        <v>15327</v>
      </c>
      <c r="O1649" s="1" t="s">
        <v>7762</v>
      </c>
      <c r="P1649" s="1">
        <v>1</v>
      </c>
      <c r="Q1649" s="1" t="s">
        <v>8352</v>
      </c>
      <c r="R1649" s="2" t="s">
        <v>8353</v>
      </c>
      <c r="S1649" s="1">
        <v>209</v>
      </c>
      <c r="T1649" s="1" t="s">
        <v>37</v>
      </c>
      <c r="U1649" s="1" t="s">
        <v>38</v>
      </c>
      <c r="V1649" s="1" t="s">
        <v>39</v>
      </c>
      <c r="W1649" s="1">
        <v>25000000</v>
      </c>
      <c r="X1649" s="1">
        <v>2015</v>
      </c>
      <c r="Y1649" s="1">
        <v>2000</v>
      </c>
      <c r="Z1649" s="1">
        <v>7.2</v>
      </c>
      <c r="AA1649" s="1">
        <v>2.35</v>
      </c>
      <c r="AB1649" s="1">
        <v>34000</v>
      </c>
    </row>
    <row r="1650" spans="1:28" x14ac:dyDescent="0.2">
      <c r="A1650" s="1" t="s">
        <v>28</v>
      </c>
      <c r="B1650" s="1" t="s">
        <v>8354</v>
      </c>
      <c r="C1650" s="1">
        <v>82</v>
      </c>
      <c r="D1650" s="1">
        <v>111</v>
      </c>
      <c r="E1650" s="1">
        <v>23</v>
      </c>
      <c r="F1650" s="1">
        <v>1000</v>
      </c>
      <c r="G1650" s="1" t="s">
        <v>1688</v>
      </c>
      <c r="H1650" s="1">
        <v>3000</v>
      </c>
      <c r="I1650" s="1">
        <v>41407470</v>
      </c>
      <c r="J1650" s="1" t="s">
        <v>3931</v>
      </c>
      <c r="K1650" s="1" t="s">
        <v>2188</v>
      </c>
      <c r="L1650" s="1" t="s">
        <v>8355</v>
      </c>
      <c r="M1650" s="1">
        <v>43378</v>
      </c>
      <c r="N1650" s="1">
        <v>9638</v>
      </c>
      <c r="O1650" s="1" t="s">
        <v>8356</v>
      </c>
      <c r="P1650" s="1">
        <v>1</v>
      </c>
      <c r="Q1650" s="1" t="s">
        <v>8357</v>
      </c>
      <c r="R1650" s="2" t="s">
        <v>8358</v>
      </c>
      <c r="S1650" s="1">
        <v>292</v>
      </c>
      <c r="T1650" s="1" t="s">
        <v>37</v>
      </c>
      <c r="U1650" s="1" t="s">
        <v>38</v>
      </c>
      <c r="V1650" s="1" t="s">
        <v>94</v>
      </c>
      <c r="W1650" s="1">
        <v>30000000</v>
      </c>
      <c r="X1650" s="1">
        <v>2003</v>
      </c>
      <c r="Y1650" s="1">
        <v>3000</v>
      </c>
      <c r="Z1650" s="1">
        <v>7.6</v>
      </c>
      <c r="AA1650" s="1">
        <v>1.85</v>
      </c>
      <c r="AB1650" s="1">
        <v>0</v>
      </c>
    </row>
    <row r="1651" spans="1:28" x14ac:dyDescent="0.2">
      <c r="A1651" s="1" t="s">
        <v>28</v>
      </c>
      <c r="B1651" s="1" t="s">
        <v>1070</v>
      </c>
      <c r="C1651" s="1">
        <v>138</v>
      </c>
      <c r="D1651" s="1">
        <v>107</v>
      </c>
      <c r="E1651" s="1">
        <v>209</v>
      </c>
      <c r="F1651" s="1">
        <v>357</v>
      </c>
      <c r="G1651" s="1" t="s">
        <v>7835</v>
      </c>
      <c r="H1651" s="1">
        <v>2000</v>
      </c>
      <c r="I1651" s="1">
        <v>42385520</v>
      </c>
      <c r="J1651" s="1" t="s">
        <v>7836</v>
      </c>
      <c r="K1651" s="1" t="s">
        <v>4017</v>
      </c>
      <c r="L1651" s="1" t="s">
        <v>8359</v>
      </c>
      <c r="M1651" s="1">
        <v>47297</v>
      </c>
      <c r="N1651" s="1">
        <v>4059</v>
      </c>
      <c r="O1651" s="1" t="s">
        <v>8360</v>
      </c>
      <c r="P1651" s="1">
        <v>0</v>
      </c>
      <c r="Q1651" s="1" t="s">
        <v>8361</v>
      </c>
      <c r="R1651" s="2" t="s">
        <v>8362</v>
      </c>
      <c r="S1651" s="1">
        <v>86</v>
      </c>
      <c r="T1651" s="1" t="s">
        <v>37</v>
      </c>
      <c r="U1651" s="1" t="s">
        <v>38</v>
      </c>
      <c r="V1651" s="1" t="s">
        <v>39</v>
      </c>
      <c r="W1651" s="1">
        <v>30000000</v>
      </c>
      <c r="X1651" s="1">
        <v>2010</v>
      </c>
      <c r="Y1651" s="1">
        <v>594</v>
      </c>
      <c r="Z1651" s="1">
        <v>6.2</v>
      </c>
      <c r="AA1651" s="1">
        <v>1.85</v>
      </c>
      <c r="AB1651" s="1">
        <v>16000</v>
      </c>
    </row>
    <row r="1652" spans="1:28" x14ac:dyDescent="0.2">
      <c r="A1652" s="1" t="s">
        <v>28</v>
      </c>
      <c r="B1652" s="1" t="s">
        <v>5407</v>
      </c>
      <c r="C1652" s="1">
        <v>69</v>
      </c>
      <c r="D1652" s="1">
        <v>104</v>
      </c>
      <c r="E1652" s="1">
        <v>134</v>
      </c>
      <c r="F1652" s="1">
        <v>64</v>
      </c>
      <c r="G1652" s="1" t="s">
        <v>2762</v>
      </c>
      <c r="H1652" s="1">
        <v>585</v>
      </c>
      <c r="I1652" s="1">
        <v>40118420</v>
      </c>
      <c r="J1652" s="1" t="s">
        <v>4914</v>
      </c>
      <c r="K1652" s="1" t="s">
        <v>5226</v>
      </c>
      <c r="L1652" s="1" t="s">
        <v>8363</v>
      </c>
      <c r="M1652" s="1">
        <v>26066</v>
      </c>
      <c r="N1652" s="1">
        <v>1165</v>
      </c>
      <c r="O1652" s="1" t="s">
        <v>8364</v>
      </c>
      <c r="P1652" s="1">
        <v>3</v>
      </c>
      <c r="Q1652" s="1" t="s">
        <v>8365</v>
      </c>
      <c r="R1652" s="2" t="s">
        <v>8366</v>
      </c>
      <c r="S1652" s="1">
        <v>216</v>
      </c>
      <c r="T1652" s="1" t="s">
        <v>37</v>
      </c>
      <c r="U1652" s="1" t="s">
        <v>38</v>
      </c>
      <c r="V1652" s="1" t="s">
        <v>39</v>
      </c>
      <c r="W1652" s="1">
        <v>30000000</v>
      </c>
      <c r="X1652" s="1">
        <v>2002</v>
      </c>
      <c r="Y1652" s="1">
        <v>495</v>
      </c>
      <c r="Z1652" s="1">
        <v>5.6</v>
      </c>
      <c r="AA1652" s="1">
        <v>1.85</v>
      </c>
      <c r="AB1652" s="1">
        <v>0</v>
      </c>
    </row>
    <row r="1653" spans="1:28" x14ac:dyDescent="0.2">
      <c r="A1653" s="1" t="s">
        <v>28</v>
      </c>
      <c r="B1653" s="1" t="s">
        <v>124</v>
      </c>
      <c r="C1653" s="1">
        <v>253</v>
      </c>
      <c r="D1653" s="1">
        <v>113</v>
      </c>
      <c r="E1653" s="1">
        <v>395</v>
      </c>
      <c r="F1653" s="1">
        <v>77</v>
      </c>
      <c r="G1653" s="1" t="s">
        <v>8367</v>
      </c>
      <c r="H1653" s="1">
        <v>8000</v>
      </c>
      <c r="I1653" s="1">
        <v>40137776</v>
      </c>
      <c r="J1653" s="1" t="s">
        <v>2489</v>
      </c>
      <c r="K1653" s="1" t="s">
        <v>1248</v>
      </c>
      <c r="L1653" s="1" t="s">
        <v>8368</v>
      </c>
      <c r="M1653" s="1">
        <v>186977</v>
      </c>
      <c r="N1653" s="1">
        <v>8362</v>
      </c>
      <c r="O1653" s="1" t="s">
        <v>8369</v>
      </c>
      <c r="P1653" s="1">
        <v>1</v>
      </c>
      <c r="Q1653" s="1" t="s">
        <v>8370</v>
      </c>
      <c r="R1653" s="2" t="s">
        <v>8371</v>
      </c>
      <c r="S1653" s="1">
        <v>529</v>
      </c>
      <c r="T1653" s="1" t="s">
        <v>37</v>
      </c>
      <c r="U1653" s="1" t="s">
        <v>38</v>
      </c>
      <c r="V1653" s="1" t="s">
        <v>39</v>
      </c>
      <c r="W1653" s="1">
        <v>38000000</v>
      </c>
      <c r="X1653" s="1">
        <v>2006</v>
      </c>
      <c r="Y1653" s="1">
        <v>189</v>
      </c>
      <c r="Z1653" s="1">
        <v>7.6</v>
      </c>
      <c r="AA1653" s="1">
        <v>1.85</v>
      </c>
      <c r="AB1653" s="1">
        <v>13000</v>
      </c>
    </row>
    <row r="1654" spans="1:28" x14ac:dyDescent="0.2">
      <c r="A1654" s="1" t="s">
        <v>28</v>
      </c>
      <c r="B1654" s="1" t="s">
        <v>3540</v>
      </c>
      <c r="C1654" s="1">
        <v>304</v>
      </c>
      <c r="D1654" s="1">
        <v>113</v>
      </c>
      <c r="E1654" s="1">
        <v>171</v>
      </c>
      <c r="F1654" s="1">
        <v>63</v>
      </c>
      <c r="G1654" s="1" t="s">
        <v>8372</v>
      </c>
      <c r="H1654" s="1">
        <v>430</v>
      </c>
      <c r="I1654" s="1">
        <v>39568996</v>
      </c>
      <c r="J1654" s="1" t="s">
        <v>6402</v>
      </c>
      <c r="K1654" s="1" t="s">
        <v>2993</v>
      </c>
      <c r="L1654" s="1" t="s">
        <v>8373</v>
      </c>
      <c r="M1654" s="1">
        <v>138435</v>
      </c>
      <c r="N1654" s="1">
        <v>814</v>
      </c>
      <c r="O1654" s="1" t="s">
        <v>8374</v>
      </c>
      <c r="P1654" s="1">
        <v>0</v>
      </c>
      <c r="Q1654" s="1" t="s">
        <v>8375</v>
      </c>
      <c r="R1654" s="2" t="s">
        <v>8376</v>
      </c>
      <c r="S1654" s="1">
        <v>527</v>
      </c>
      <c r="T1654" s="1" t="s">
        <v>37</v>
      </c>
      <c r="U1654" s="1" t="s">
        <v>38</v>
      </c>
      <c r="V1654" s="1" t="s">
        <v>584</v>
      </c>
      <c r="W1654" s="1">
        <v>32000000</v>
      </c>
      <c r="X1654" s="1">
        <v>2007</v>
      </c>
      <c r="Y1654" s="1">
        <v>72</v>
      </c>
      <c r="Z1654" s="1">
        <v>6.6</v>
      </c>
      <c r="AA1654" s="1">
        <v>2.35</v>
      </c>
      <c r="AB1654" s="1">
        <v>0</v>
      </c>
    </row>
    <row r="1655" spans="1:28" x14ac:dyDescent="0.2">
      <c r="A1655" s="1" t="s">
        <v>28</v>
      </c>
      <c r="B1655" s="1" t="s">
        <v>8377</v>
      </c>
      <c r="C1655" s="1">
        <v>634</v>
      </c>
      <c r="D1655" s="1">
        <v>95</v>
      </c>
      <c r="E1655" s="1">
        <v>246</v>
      </c>
      <c r="F1655" s="1">
        <v>751</v>
      </c>
      <c r="G1655" s="1" t="s">
        <v>5571</v>
      </c>
      <c r="H1655" s="1">
        <v>26000</v>
      </c>
      <c r="I1655" s="1">
        <v>42043633</v>
      </c>
      <c r="J1655" s="1" t="s">
        <v>2663</v>
      </c>
      <c r="K1655" s="1" t="s">
        <v>97</v>
      </c>
      <c r="L1655" s="1" t="s">
        <v>8378</v>
      </c>
      <c r="M1655" s="1">
        <v>277172</v>
      </c>
      <c r="N1655" s="1">
        <v>29551</v>
      </c>
      <c r="O1655" s="1" t="s">
        <v>4092</v>
      </c>
      <c r="P1655" s="1">
        <v>0</v>
      </c>
      <c r="Q1655" s="1" t="s">
        <v>8379</v>
      </c>
      <c r="R1655" s="2" t="s">
        <v>8380</v>
      </c>
      <c r="S1655" s="1">
        <v>986</v>
      </c>
      <c r="T1655" s="1" t="s">
        <v>37</v>
      </c>
      <c r="U1655" s="1" t="s">
        <v>38</v>
      </c>
      <c r="V1655" s="1" t="s">
        <v>584</v>
      </c>
      <c r="W1655" s="1">
        <v>30000000</v>
      </c>
      <c r="X1655" s="1">
        <v>2012</v>
      </c>
      <c r="Y1655" s="1">
        <v>821</v>
      </c>
      <c r="Z1655" s="1">
        <v>7</v>
      </c>
      <c r="AA1655" s="1">
        <v>2.35</v>
      </c>
      <c r="AB1655" s="1">
        <v>66000</v>
      </c>
    </row>
    <row r="1656" spans="1:28" x14ac:dyDescent="0.2">
      <c r="A1656" s="1" t="s">
        <v>28</v>
      </c>
      <c r="B1656" s="1" t="s">
        <v>8381</v>
      </c>
      <c r="C1656" s="1">
        <v>111</v>
      </c>
      <c r="D1656" s="1">
        <v>86</v>
      </c>
      <c r="E1656" s="1">
        <v>82</v>
      </c>
      <c r="F1656" s="1">
        <v>362</v>
      </c>
      <c r="G1656" s="1" t="s">
        <v>861</v>
      </c>
      <c r="H1656" s="1">
        <v>869</v>
      </c>
      <c r="I1656" s="1">
        <v>38232624</v>
      </c>
      <c r="J1656" s="1" t="s">
        <v>1670</v>
      </c>
      <c r="K1656" s="1" t="s">
        <v>2612</v>
      </c>
      <c r="L1656" s="1" t="s">
        <v>8382</v>
      </c>
      <c r="M1656" s="1">
        <v>88518</v>
      </c>
      <c r="N1656" s="1">
        <v>3854</v>
      </c>
      <c r="O1656" s="1" t="s">
        <v>8383</v>
      </c>
      <c r="P1656" s="1">
        <v>0</v>
      </c>
      <c r="Q1656" s="1" t="s">
        <v>8384</v>
      </c>
      <c r="R1656" s="2" t="s">
        <v>8385</v>
      </c>
      <c r="S1656" s="1">
        <v>409</v>
      </c>
      <c r="T1656" s="1" t="s">
        <v>37</v>
      </c>
      <c r="U1656" s="1" t="s">
        <v>38</v>
      </c>
      <c r="V1656" s="1" t="s">
        <v>39</v>
      </c>
      <c r="W1656" s="1">
        <v>30000000</v>
      </c>
      <c r="X1656" s="1">
        <v>2008</v>
      </c>
      <c r="Y1656" s="1">
        <v>759</v>
      </c>
      <c r="Z1656" s="1">
        <v>2.7</v>
      </c>
      <c r="AA1656" s="1">
        <v>1.85</v>
      </c>
      <c r="AB1656" s="1">
        <v>0</v>
      </c>
    </row>
    <row r="1657" spans="1:28" x14ac:dyDescent="0.2">
      <c r="A1657" s="1" t="s">
        <v>28</v>
      </c>
      <c r="B1657" s="1" t="s">
        <v>2428</v>
      </c>
      <c r="C1657" s="1">
        <v>77</v>
      </c>
      <c r="D1657" s="1">
        <v>126</v>
      </c>
      <c r="E1657" s="1">
        <v>102</v>
      </c>
      <c r="F1657" s="1">
        <v>497</v>
      </c>
      <c r="G1657" s="1" t="s">
        <v>8386</v>
      </c>
      <c r="H1657" s="1">
        <v>22000</v>
      </c>
      <c r="I1657" s="1">
        <v>38413606</v>
      </c>
      <c r="J1657" s="1" t="s">
        <v>421</v>
      </c>
      <c r="K1657" s="1" t="s">
        <v>1745</v>
      </c>
      <c r="L1657" s="1" t="s">
        <v>8387</v>
      </c>
      <c r="M1657" s="1">
        <v>54042</v>
      </c>
      <c r="N1657" s="1">
        <v>23866</v>
      </c>
      <c r="O1657" s="1" t="s">
        <v>3537</v>
      </c>
      <c r="P1657" s="1">
        <v>1</v>
      </c>
      <c r="Q1657" s="1" t="s">
        <v>8388</v>
      </c>
      <c r="R1657" s="2" t="s">
        <v>8389</v>
      </c>
      <c r="S1657" s="1">
        <v>215</v>
      </c>
      <c r="T1657" s="1" t="s">
        <v>37</v>
      </c>
      <c r="U1657" s="1" t="s">
        <v>38</v>
      </c>
      <c r="V1657" s="1" t="s">
        <v>584</v>
      </c>
      <c r="W1657" s="1">
        <v>30000000</v>
      </c>
      <c r="X1657" s="1">
        <v>1988</v>
      </c>
      <c r="Y1657" s="1">
        <v>581</v>
      </c>
      <c r="Z1657" s="1">
        <v>7.6</v>
      </c>
      <c r="AA1657" s="1">
        <v>1.85</v>
      </c>
      <c r="AB1657" s="1">
        <v>0</v>
      </c>
    </row>
    <row r="1658" spans="1:28" x14ac:dyDescent="0.2">
      <c r="A1658" s="1" t="s">
        <v>28</v>
      </c>
      <c r="B1658" s="1" t="s">
        <v>2590</v>
      </c>
      <c r="C1658" s="1">
        <v>120</v>
      </c>
      <c r="D1658" s="1">
        <v>101</v>
      </c>
      <c r="E1658" s="1">
        <v>343</v>
      </c>
      <c r="F1658" s="1">
        <v>384</v>
      </c>
      <c r="G1658" s="1" t="s">
        <v>8390</v>
      </c>
      <c r="H1658" s="1">
        <v>581</v>
      </c>
      <c r="I1658" s="1">
        <v>38122105</v>
      </c>
      <c r="J1658" s="1" t="s">
        <v>1400</v>
      </c>
      <c r="K1658" s="1" t="s">
        <v>8386</v>
      </c>
      <c r="L1658" s="1" t="s">
        <v>8391</v>
      </c>
      <c r="M1658" s="1">
        <v>112669</v>
      </c>
      <c r="N1658" s="1">
        <v>2373</v>
      </c>
      <c r="O1658" s="1" t="s">
        <v>8392</v>
      </c>
      <c r="P1658" s="1">
        <v>1</v>
      </c>
      <c r="Q1658" s="1" t="s">
        <v>8393</v>
      </c>
      <c r="R1658" s="2" t="s">
        <v>8394</v>
      </c>
      <c r="S1658" s="1">
        <v>226</v>
      </c>
      <c r="T1658" s="1" t="s">
        <v>37</v>
      </c>
      <c r="U1658" s="1" t="s">
        <v>38</v>
      </c>
      <c r="V1658" s="1" t="s">
        <v>584</v>
      </c>
      <c r="W1658" s="1">
        <v>27000000</v>
      </c>
      <c r="X1658" s="1">
        <v>1987</v>
      </c>
      <c r="Y1658" s="1">
        <v>571</v>
      </c>
      <c r="Z1658" s="1">
        <v>6.6</v>
      </c>
      <c r="AA1658" s="1">
        <v>1.37</v>
      </c>
      <c r="AB1658" s="1">
        <v>0</v>
      </c>
    </row>
    <row r="1659" spans="1:28" x14ac:dyDescent="0.2">
      <c r="A1659" s="1" t="s">
        <v>28</v>
      </c>
      <c r="B1659" s="1" t="s">
        <v>1953</v>
      </c>
      <c r="C1659" s="1">
        <v>63</v>
      </c>
      <c r="D1659" s="1">
        <v>102</v>
      </c>
      <c r="E1659" s="1">
        <v>0</v>
      </c>
      <c r="F1659" s="1">
        <v>413</v>
      </c>
      <c r="G1659" s="1" t="s">
        <v>3502</v>
      </c>
      <c r="H1659" s="1">
        <v>13000</v>
      </c>
      <c r="I1659" s="1">
        <v>38747385</v>
      </c>
      <c r="J1659" s="1" t="s">
        <v>8395</v>
      </c>
      <c r="K1659" s="1" t="s">
        <v>546</v>
      </c>
      <c r="L1659" s="1" t="s">
        <v>8396</v>
      </c>
      <c r="M1659" s="1">
        <v>49349</v>
      </c>
      <c r="N1659" s="1">
        <v>15308</v>
      </c>
      <c r="O1659" s="1" t="s">
        <v>8397</v>
      </c>
      <c r="P1659" s="1">
        <v>2</v>
      </c>
      <c r="Q1659" s="1" t="s">
        <v>8398</v>
      </c>
      <c r="R1659" s="2" t="s">
        <v>8399</v>
      </c>
      <c r="S1659" s="1">
        <v>165</v>
      </c>
      <c r="T1659" s="1" t="s">
        <v>37</v>
      </c>
      <c r="U1659" s="1" t="s">
        <v>38</v>
      </c>
      <c r="V1659" s="1" t="s">
        <v>39</v>
      </c>
      <c r="W1659" s="1">
        <v>25000000</v>
      </c>
      <c r="X1659" s="1">
        <v>1986</v>
      </c>
      <c r="Y1659" s="1">
        <v>854</v>
      </c>
      <c r="Z1659" s="1">
        <v>6.9</v>
      </c>
      <c r="AA1659" s="1">
        <v>1.85</v>
      </c>
      <c r="AB1659" s="1">
        <v>0</v>
      </c>
    </row>
    <row r="1660" spans="1:28" x14ac:dyDescent="0.2">
      <c r="A1660" s="1" t="s">
        <v>28</v>
      </c>
      <c r="B1660" s="1" t="s">
        <v>939</v>
      </c>
      <c r="C1660" s="1">
        <v>417</v>
      </c>
      <c r="D1660" s="1">
        <v>111</v>
      </c>
      <c r="E1660" s="1">
        <v>456</v>
      </c>
      <c r="F1660" s="1">
        <v>21</v>
      </c>
      <c r="G1660" s="1" t="s">
        <v>8400</v>
      </c>
      <c r="H1660" s="1">
        <v>157</v>
      </c>
      <c r="I1660" s="1">
        <v>40247512</v>
      </c>
      <c r="J1660" s="1" t="s">
        <v>922</v>
      </c>
      <c r="K1660" s="1" t="s">
        <v>8401</v>
      </c>
      <c r="L1660" s="1" t="s">
        <v>8402</v>
      </c>
      <c r="M1660" s="1">
        <v>159198</v>
      </c>
      <c r="N1660" s="1">
        <v>257</v>
      </c>
      <c r="O1660" s="1" t="s">
        <v>8403</v>
      </c>
      <c r="P1660" s="1">
        <v>0</v>
      </c>
      <c r="Q1660" s="1" t="s">
        <v>8404</v>
      </c>
      <c r="R1660" s="2" t="s">
        <v>8405</v>
      </c>
      <c r="S1660" s="1">
        <v>438</v>
      </c>
      <c r="T1660" s="1" t="s">
        <v>37</v>
      </c>
      <c r="U1660" s="1" t="s">
        <v>38</v>
      </c>
      <c r="V1660" s="1" t="s">
        <v>39</v>
      </c>
      <c r="W1660" s="1">
        <v>30000000</v>
      </c>
      <c r="X1660" s="1">
        <v>2011</v>
      </c>
      <c r="Y1660" s="1">
        <v>33</v>
      </c>
      <c r="Z1660" s="1">
        <v>6.8</v>
      </c>
      <c r="AA1660" s="1">
        <v>2.35</v>
      </c>
      <c r="AB1660" s="1">
        <v>38000</v>
      </c>
    </row>
    <row r="1661" spans="1:28" x14ac:dyDescent="0.2">
      <c r="A1661" s="1" t="s">
        <v>28</v>
      </c>
      <c r="C1661" s="1">
        <v>9</v>
      </c>
      <c r="D1661" s="1">
        <v>60</v>
      </c>
      <c r="F1661" s="1">
        <v>468</v>
      </c>
      <c r="G1661" s="1" t="s">
        <v>2317</v>
      </c>
      <c r="H1661" s="1">
        <v>971</v>
      </c>
      <c r="J1661" s="1" t="s">
        <v>8059</v>
      </c>
      <c r="K1661" s="1" t="s">
        <v>8225</v>
      </c>
      <c r="L1661" s="1" t="s">
        <v>8406</v>
      </c>
      <c r="M1661" s="1">
        <v>3322</v>
      </c>
      <c r="N1661" s="1">
        <v>3295</v>
      </c>
      <c r="O1661" s="1" t="s">
        <v>428</v>
      </c>
      <c r="P1661" s="1">
        <v>4</v>
      </c>
      <c r="Q1661" s="1" t="s">
        <v>8407</v>
      </c>
      <c r="R1661" s="2" t="s">
        <v>8408</v>
      </c>
      <c r="S1661" s="1">
        <v>30</v>
      </c>
      <c r="T1661" s="1" t="s">
        <v>37</v>
      </c>
      <c r="U1661" s="1" t="s">
        <v>38</v>
      </c>
      <c r="V1661" s="1" t="s">
        <v>1567</v>
      </c>
      <c r="Y1661" s="1">
        <v>805</v>
      </c>
      <c r="Z1661" s="1">
        <v>7.5</v>
      </c>
      <c r="AA1661" s="1">
        <v>16</v>
      </c>
      <c r="AB1661" s="1">
        <v>0</v>
      </c>
    </row>
    <row r="1662" spans="1:28" x14ac:dyDescent="0.2">
      <c r="A1662" s="1" t="s">
        <v>28</v>
      </c>
      <c r="B1662" s="1" t="s">
        <v>8409</v>
      </c>
      <c r="C1662" s="1">
        <v>59</v>
      </c>
      <c r="D1662" s="1">
        <v>95</v>
      </c>
      <c r="E1662" s="1">
        <v>40</v>
      </c>
      <c r="F1662" s="1">
        <v>342</v>
      </c>
      <c r="G1662" s="1" t="s">
        <v>3483</v>
      </c>
      <c r="H1662" s="1">
        <v>663</v>
      </c>
      <c r="I1662" s="1">
        <v>35927406</v>
      </c>
      <c r="J1662" s="1" t="s">
        <v>261</v>
      </c>
      <c r="K1662" s="1" t="s">
        <v>4520</v>
      </c>
      <c r="L1662" s="1" t="s">
        <v>8410</v>
      </c>
      <c r="M1662" s="1">
        <v>36363</v>
      </c>
      <c r="N1662" s="1">
        <v>2266</v>
      </c>
      <c r="O1662" s="1" t="s">
        <v>5489</v>
      </c>
      <c r="P1662" s="1">
        <v>0</v>
      </c>
      <c r="Q1662" s="1" t="s">
        <v>8411</v>
      </c>
      <c r="R1662" s="2" t="s">
        <v>8412</v>
      </c>
      <c r="S1662" s="1">
        <v>256</v>
      </c>
      <c r="T1662" s="1" t="s">
        <v>37</v>
      </c>
      <c r="U1662" s="1" t="s">
        <v>38</v>
      </c>
      <c r="V1662" s="1" t="s">
        <v>39</v>
      </c>
      <c r="W1662" s="1">
        <v>30000000</v>
      </c>
      <c r="X1662" s="1">
        <v>1997</v>
      </c>
      <c r="Y1662" s="1">
        <v>349</v>
      </c>
      <c r="Z1662" s="1">
        <v>3.7</v>
      </c>
      <c r="AA1662" s="1">
        <v>1.85</v>
      </c>
      <c r="AB1662" s="1">
        <v>1000</v>
      </c>
    </row>
    <row r="1663" spans="1:28" x14ac:dyDescent="0.2">
      <c r="A1663" s="1" t="s">
        <v>28</v>
      </c>
      <c r="B1663" s="1" t="s">
        <v>321</v>
      </c>
      <c r="C1663" s="1">
        <v>218</v>
      </c>
      <c r="D1663" s="1">
        <v>98</v>
      </c>
      <c r="E1663" s="1">
        <v>15000</v>
      </c>
      <c r="F1663" s="1">
        <v>392</v>
      </c>
      <c r="G1663" s="1" t="s">
        <v>4495</v>
      </c>
      <c r="H1663" s="1">
        <v>15000</v>
      </c>
      <c r="I1663" s="1">
        <v>35565975</v>
      </c>
      <c r="J1663" s="1" t="s">
        <v>1414</v>
      </c>
      <c r="K1663" s="1" t="s">
        <v>321</v>
      </c>
      <c r="L1663" s="1" t="s">
        <v>8413</v>
      </c>
      <c r="M1663" s="1">
        <v>49205</v>
      </c>
      <c r="N1663" s="1">
        <v>16827</v>
      </c>
      <c r="O1663" s="1" t="s">
        <v>6176</v>
      </c>
      <c r="P1663" s="1">
        <v>0</v>
      </c>
      <c r="Q1663" s="1" t="s">
        <v>8414</v>
      </c>
      <c r="R1663" s="2" t="s">
        <v>8415</v>
      </c>
      <c r="S1663" s="1">
        <v>184</v>
      </c>
      <c r="T1663" s="1" t="s">
        <v>37</v>
      </c>
      <c r="U1663" s="1" t="s">
        <v>38</v>
      </c>
      <c r="V1663" s="1" t="s">
        <v>39</v>
      </c>
      <c r="W1663" s="1">
        <v>30000000</v>
      </c>
      <c r="X1663" s="1">
        <v>2011</v>
      </c>
      <c r="Y1663" s="1">
        <v>839</v>
      </c>
      <c r="Z1663" s="1">
        <v>6.1</v>
      </c>
      <c r="AA1663" s="1">
        <v>2.35</v>
      </c>
      <c r="AB1663" s="1">
        <v>0</v>
      </c>
    </row>
    <row r="1664" spans="1:28" x14ac:dyDescent="0.2">
      <c r="A1664" s="1" t="s">
        <v>28</v>
      </c>
      <c r="B1664" s="1" t="s">
        <v>8416</v>
      </c>
      <c r="C1664" s="1">
        <v>359</v>
      </c>
      <c r="D1664" s="1">
        <v>100</v>
      </c>
      <c r="E1664" s="1">
        <v>108</v>
      </c>
      <c r="F1664" s="1">
        <v>534</v>
      </c>
      <c r="G1664" s="1" t="s">
        <v>233</v>
      </c>
      <c r="H1664" s="1">
        <v>17000</v>
      </c>
      <c r="I1664" s="1">
        <v>35266619</v>
      </c>
      <c r="J1664" s="1" t="s">
        <v>5050</v>
      </c>
      <c r="K1664" s="1" t="s">
        <v>488</v>
      </c>
      <c r="L1664" s="1" t="s">
        <v>8417</v>
      </c>
      <c r="M1664" s="1">
        <v>108242</v>
      </c>
      <c r="N1664" s="1">
        <v>20051</v>
      </c>
      <c r="O1664" s="1" t="s">
        <v>7934</v>
      </c>
      <c r="P1664" s="1">
        <v>1</v>
      </c>
      <c r="Q1664" s="1" t="s">
        <v>8418</v>
      </c>
      <c r="R1664" s="2" t="s">
        <v>8419</v>
      </c>
      <c r="S1664" s="1">
        <v>371</v>
      </c>
      <c r="T1664" s="1" t="s">
        <v>37</v>
      </c>
      <c r="U1664" s="1" t="s">
        <v>38</v>
      </c>
      <c r="V1664" s="1" t="s">
        <v>584</v>
      </c>
      <c r="W1664" s="1">
        <v>30000000</v>
      </c>
      <c r="X1664" s="1">
        <v>2013</v>
      </c>
      <c r="Y1664" s="1">
        <v>2000</v>
      </c>
      <c r="Z1664" s="1">
        <v>5.9</v>
      </c>
      <c r="AA1664" s="1">
        <v>2.35</v>
      </c>
      <c r="AB1664" s="1">
        <v>39000</v>
      </c>
    </row>
    <row r="1665" spans="1:28" x14ac:dyDescent="0.2">
      <c r="A1665" s="1" t="s">
        <v>28</v>
      </c>
      <c r="B1665" s="1" t="s">
        <v>8420</v>
      </c>
      <c r="C1665" s="1">
        <v>101</v>
      </c>
      <c r="D1665" s="1">
        <v>118</v>
      </c>
      <c r="E1665" s="1">
        <v>3</v>
      </c>
      <c r="F1665" s="1">
        <v>439</v>
      </c>
      <c r="G1665" s="1" t="s">
        <v>8421</v>
      </c>
      <c r="H1665" s="1">
        <v>1000</v>
      </c>
      <c r="I1665" s="1">
        <v>34703228</v>
      </c>
      <c r="J1665" s="1" t="s">
        <v>6198</v>
      </c>
      <c r="K1665" s="1" t="s">
        <v>1231</v>
      </c>
      <c r="L1665" s="1" t="s">
        <v>8422</v>
      </c>
      <c r="M1665" s="1">
        <v>21767</v>
      </c>
      <c r="N1665" s="1">
        <v>3797</v>
      </c>
      <c r="O1665" s="1" t="s">
        <v>8423</v>
      </c>
      <c r="P1665" s="1">
        <v>0</v>
      </c>
      <c r="Q1665" s="1" t="s">
        <v>8424</v>
      </c>
      <c r="R1665" s="2" t="s">
        <v>8425</v>
      </c>
      <c r="S1665" s="1">
        <v>127</v>
      </c>
      <c r="T1665" s="1" t="s">
        <v>37</v>
      </c>
      <c r="U1665" s="1" t="s">
        <v>38</v>
      </c>
      <c r="V1665" s="1" t="s">
        <v>39</v>
      </c>
      <c r="W1665" s="1">
        <v>30000000</v>
      </c>
      <c r="X1665" s="1">
        <v>2006</v>
      </c>
      <c r="Y1665" s="1">
        <v>712</v>
      </c>
      <c r="Z1665" s="1">
        <v>6.7</v>
      </c>
      <c r="AA1665" s="1">
        <v>1.85</v>
      </c>
      <c r="AB1665" s="1">
        <v>0</v>
      </c>
    </row>
    <row r="1666" spans="1:28" x14ac:dyDescent="0.2">
      <c r="A1666" s="1" t="s">
        <v>28</v>
      </c>
      <c r="C1666" s="1">
        <v>52</v>
      </c>
      <c r="D1666" s="1">
        <v>28</v>
      </c>
      <c r="F1666" s="1">
        <v>576</v>
      </c>
      <c r="G1666" s="1" t="s">
        <v>7342</v>
      </c>
      <c r="H1666" s="1">
        <v>680</v>
      </c>
      <c r="J1666" s="1" t="s">
        <v>2526</v>
      </c>
      <c r="K1666" s="1" t="s">
        <v>1836</v>
      </c>
      <c r="L1666" s="1" t="s">
        <v>8426</v>
      </c>
      <c r="M1666" s="1">
        <v>135643</v>
      </c>
      <c r="N1666" s="1">
        <v>2867</v>
      </c>
      <c r="O1666" s="1" t="s">
        <v>3055</v>
      </c>
      <c r="P1666" s="1">
        <v>2</v>
      </c>
      <c r="Q1666" s="1" t="s">
        <v>8427</v>
      </c>
      <c r="R1666" s="2" t="s">
        <v>8428</v>
      </c>
      <c r="S1666" s="1">
        <v>145</v>
      </c>
      <c r="T1666" s="1" t="s">
        <v>37</v>
      </c>
      <c r="U1666" s="1" t="s">
        <v>38</v>
      </c>
      <c r="V1666" s="1" t="s">
        <v>2634</v>
      </c>
      <c r="Y1666" s="1">
        <v>638</v>
      </c>
      <c r="Z1666" s="1">
        <v>8.5</v>
      </c>
      <c r="AA1666" s="1">
        <v>1.78</v>
      </c>
      <c r="AB1666" s="1">
        <v>0</v>
      </c>
    </row>
    <row r="1667" spans="1:28" x14ac:dyDescent="0.2">
      <c r="A1667" s="1" t="s">
        <v>28</v>
      </c>
      <c r="B1667" s="1" t="s">
        <v>8429</v>
      </c>
      <c r="C1667" s="1">
        <v>85</v>
      </c>
      <c r="D1667" s="1">
        <v>125</v>
      </c>
      <c r="E1667" s="1">
        <v>21</v>
      </c>
      <c r="F1667" s="1">
        <v>581</v>
      </c>
      <c r="G1667" s="1" t="s">
        <v>8430</v>
      </c>
      <c r="H1667" s="1">
        <v>12000</v>
      </c>
      <c r="I1667" s="1">
        <v>38432823</v>
      </c>
      <c r="J1667" s="1" t="s">
        <v>8431</v>
      </c>
      <c r="K1667" s="1" t="s">
        <v>1071</v>
      </c>
      <c r="L1667" s="1" t="s">
        <v>8432</v>
      </c>
      <c r="M1667" s="1">
        <v>33067</v>
      </c>
      <c r="N1667" s="1">
        <v>15811</v>
      </c>
      <c r="O1667" s="1" t="s">
        <v>278</v>
      </c>
      <c r="P1667" s="1">
        <v>1</v>
      </c>
      <c r="Q1667" s="1" t="s">
        <v>8433</v>
      </c>
      <c r="R1667" s="2" t="s">
        <v>8434</v>
      </c>
      <c r="S1667" s="1">
        <v>134</v>
      </c>
      <c r="T1667" s="1" t="s">
        <v>37</v>
      </c>
      <c r="U1667" s="1" t="s">
        <v>38</v>
      </c>
      <c r="V1667" s="1" t="s">
        <v>39</v>
      </c>
      <c r="W1667" s="1">
        <v>30000000</v>
      </c>
      <c r="X1667" s="1">
        <v>2006</v>
      </c>
      <c r="Y1667" s="1">
        <v>2000</v>
      </c>
      <c r="Z1667" s="1">
        <v>6.9</v>
      </c>
      <c r="AA1667" s="1">
        <v>2.35</v>
      </c>
      <c r="AB1667" s="1">
        <v>0</v>
      </c>
    </row>
    <row r="1668" spans="1:28" x14ac:dyDescent="0.2">
      <c r="A1668" s="1" t="s">
        <v>28</v>
      </c>
      <c r="B1668" s="1" t="s">
        <v>4590</v>
      </c>
      <c r="C1668" s="1">
        <v>64</v>
      </c>
      <c r="D1668" s="1">
        <v>94</v>
      </c>
      <c r="E1668" s="1">
        <v>39</v>
      </c>
      <c r="F1668" s="1">
        <v>506</v>
      </c>
      <c r="G1668" s="1" t="s">
        <v>2469</v>
      </c>
      <c r="H1668" s="1">
        <v>1000</v>
      </c>
      <c r="I1668" s="1">
        <v>32095318</v>
      </c>
      <c r="J1668" s="1" t="s">
        <v>1008</v>
      </c>
      <c r="K1668" s="1" t="s">
        <v>803</v>
      </c>
      <c r="L1668" s="1" t="s">
        <v>8435</v>
      </c>
      <c r="M1668" s="1">
        <v>12466</v>
      </c>
      <c r="N1668" s="1">
        <v>3664</v>
      </c>
      <c r="O1668" s="1" t="s">
        <v>2984</v>
      </c>
      <c r="P1668" s="1">
        <v>0</v>
      </c>
      <c r="Q1668" s="1" t="s">
        <v>8436</v>
      </c>
      <c r="R1668" s="2" t="s">
        <v>8437</v>
      </c>
      <c r="S1668" s="1">
        <v>84</v>
      </c>
      <c r="T1668" s="1" t="s">
        <v>37</v>
      </c>
      <c r="U1668" s="1" t="s">
        <v>38</v>
      </c>
      <c r="V1668" s="1" t="s">
        <v>39</v>
      </c>
      <c r="W1668" s="1">
        <v>45000000</v>
      </c>
      <c r="X1668" s="1">
        <v>2001</v>
      </c>
      <c r="Y1668" s="1">
        <v>611</v>
      </c>
      <c r="Z1668" s="1">
        <v>5.5</v>
      </c>
      <c r="AA1668" s="1">
        <v>1.85</v>
      </c>
      <c r="AB1668" s="1">
        <v>304</v>
      </c>
    </row>
    <row r="1669" spans="1:28" x14ac:dyDescent="0.2">
      <c r="A1669" s="1" t="s">
        <v>28</v>
      </c>
      <c r="B1669" s="1" t="s">
        <v>8438</v>
      </c>
      <c r="C1669" s="1">
        <v>263</v>
      </c>
      <c r="D1669" s="1">
        <v>79</v>
      </c>
      <c r="E1669" s="1">
        <v>30</v>
      </c>
      <c r="F1669" s="1">
        <v>265</v>
      </c>
      <c r="G1669" s="1" t="s">
        <v>8439</v>
      </c>
      <c r="H1669" s="1">
        <v>940</v>
      </c>
      <c r="I1669" s="1">
        <v>31743332</v>
      </c>
      <c r="J1669" s="1" t="s">
        <v>8440</v>
      </c>
      <c r="K1669" s="1" t="s">
        <v>3259</v>
      </c>
      <c r="L1669" s="1" t="s">
        <v>8441</v>
      </c>
      <c r="M1669" s="1">
        <v>111117</v>
      </c>
      <c r="N1669" s="1">
        <v>1594</v>
      </c>
      <c r="O1669" s="1" t="s">
        <v>8442</v>
      </c>
      <c r="P1669" s="1">
        <v>0</v>
      </c>
      <c r="Q1669" s="1" t="s">
        <v>8443</v>
      </c>
      <c r="R1669" s="2" t="s">
        <v>8444</v>
      </c>
      <c r="S1669" s="1">
        <v>245</v>
      </c>
      <c r="T1669" s="1" t="s">
        <v>37</v>
      </c>
      <c r="U1669" s="1" t="s">
        <v>38</v>
      </c>
      <c r="V1669" s="1" t="s">
        <v>39</v>
      </c>
      <c r="W1669" s="1">
        <v>30000000</v>
      </c>
      <c r="X1669" s="1">
        <v>2009</v>
      </c>
      <c r="Y1669" s="1">
        <v>271</v>
      </c>
      <c r="Z1669" s="1">
        <v>7.1</v>
      </c>
      <c r="AA1669" s="1">
        <v>1.85</v>
      </c>
      <c r="AB1669" s="1">
        <v>13000</v>
      </c>
    </row>
    <row r="1670" spans="1:28" x14ac:dyDescent="0.2">
      <c r="A1670" s="1" t="s">
        <v>28</v>
      </c>
      <c r="B1670" s="1" t="s">
        <v>1525</v>
      </c>
      <c r="C1670" s="1">
        <v>450</v>
      </c>
      <c r="D1670" s="1">
        <v>106</v>
      </c>
      <c r="E1670" s="1">
        <v>0</v>
      </c>
      <c r="F1670" s="1">
        <v>273</v>
      </c>
      <c r="G1670" s="1" t="s">
        <v>5195</v>
      </c>
      <c r="H1670" s="1">
        <v>17000</v>
      </c>
      <c r="I1670" s="1">
        <v>32154410</v>
      </c>
      <c r="J1670" s="1" t="s">
        <v>2124</v>
      </c>
      <c r="K1670" s="1" t="s">
        <v>443</v>
      </c>
      <c r="L1670" s="1" t="s">
        <v>8445</v>
      </c>
      <c r="M1670" s="1">
        <v>148327</v>
      </c>
      <c r="N1670" s="1">
        <v>18469</v>
      </c>
      <c r="O1670" s="1" t="s">
        <v>8446</v>
      </c>
      <c r="P1670" s="1">
        <v>0</v>
      </c>
      <c r="Q1670" s="1" t="s">
        <v>8447</v>
      </c>
      <c r="R1670" s="2" t="s">
        <v>8448</v>
      </c>
      <c r="S1670" s="1">
        <v>274</v>
      </c>
      <c r="T1670" s="1" t="s">
        <v>37</v>
      </c>
      <c r="U1670" s="1" t="s">
        <v>38</v>
      </c>
      <c r="V1670" s="1" t="s">
        <v>584</v>
      </c>
      <c r="W1670" s="1">
        <v>30000000</v>
      </c>
      <c r="X1670" s="1">
        <v>2013</v>
      </c>
      <c r="Y1670" s="1">
        <v>681</v>
      </c>
      <c r="Z1670" s="1">
        <v>7.1</v>
      </c>
      <c r="AA1670" s="1">
        <v>1.85</v>
      </c>
      <c r="AB1670" s="1">
        <v>29000</v>
      </c>
    </row>
    <row r="1671" spans="1:28" x14ac:dyDescent="0.2">
      <c r="A1671" s="1" t="s">
        <v>28</v>
      </c>
      <c r="B1671" s="1" t="s">
        <v>8449</v>
      </c>
      <c r="C1671" s="1">
        <v>85</v>
      </c>
      <c r="D1671" s="1">
        <v>111</v>
      </c>
      <c r="E1671" s="1">
        <v>57</v>
      </c>
      <c r="F1671" s="1">
        <v>438</v>
      </c>
      <c r="G1671" s="1" t="s">
        <v>4769</v>
      </c>
      <c r="H1671" s="1">
        <v>1000</v>
      </c>
      <c r="I1671" s="1">
        <v>28165882</v>
      </c>
      <c r="J1671" s="1" t="s">
        <v>2716</v>
      </c>
      <c r="K1671" s="1" t="s">
        <v>2811</v>
      </c>
      <c r="L1671" s="1" t="s">
        <v>8450</v>
      </c>
      <c r="M1671" s="1">
        <v>31984</v>
      </c>
      <c r="N1671" s="1">
        <v>3239</v>
      </c>
      <c r="O1671" s="1" t="s">
        <v>8451</v>
      </c>
      <c r="P1671" s="1">
        <v>1</v>
      </c>
      <c r="Q1671" s="1" t="s">
        <v>8452</v>
      </c>
      <c r="R1671" s="2" t="s">
        <v>8453</v>
      </c>
      <c r="S1671" s="1">
        <v>154</v>
      </c>
      <c r="T1671" s="1" t="s">
        <v>37</v>
      </c>
      <c r="U1671" s="1" t="s">
        <v>38</v>
      </c>
      <c r="V1671" s="1" t="s">
        <v>94</v>
      </c>
      <c r="X1671" s="1">
        <v>2004</v>
      </c>
      <c r="Y1671" s="1">
        <v>530</v>
      </c>
      <c r="Z1671" s="1">
        <v>5.9</v>
      </c>
      <c r="AA1671" s="1">
        <v>1.85</v>
      </c>
      <c r="AB1671" s="1">
        <v>0</v>
      </c>
    </row>
    <row r="1672" spans="1:28" x14ac:dyDescent="0.2">
      <c r="A1672" s="1" t="s">
        <v>28</v>
      </c>
      <c r="B1672" s="1" t="s">
        <v>8454</v>
      </c>
      <c r="C1672" s="1">
        <v>162</v>
      </c>
      <c r="D1672" s="1">
        <v>63</v>
      </c>
      <c r="E1672" s="1">
        <v>15</v>
      </c>
      <c r="F1672" s="1">
        <v>69</v>
      </c>
      <c r="G1672" s="1" t="s">
        <v>8455</v>
      </c>
      <c r="H1672" s="1">
        <v>759</v>
      </c>
      <c r="I1672" s="1">
        <v>26687172</v>
      </c>
      <c r="J1672" s="1" t="s">
        <v>1279</v>
      </c>
      <c r="K1672" s="1" t="s">
        <v>642</v>
      </c>
      <c r="L1672" s="1" t="s">
        <v>8456</v>
      </c>
      <c r="M1672" s="1">
        <v>15600</v>
      </c>
      <c r="N1672" s="1">
        <v>1002</v>
      </c>
      <c r="O1672" s="1" t="s">
        <v>8457</v>
      </c>
      <c r="P1672" s="1">
        <v>0</v>
      </c>
      <c r="Q1672" s="1" t="s">
        <v>8458</v>
      </c>
      <c r="R1672" s="2" t="s">
        <v>8459</v>
      </c>
      <c r="S1672" s="1">
        <v>55</v>
      </c>
      <c r="T1672" s="1" t="s">
        <v>37</v>
      </c>
      <c r="U1672" s="1" t="s">
        <v>38</v>
      </c>
      <c r="V1672" s="1" t="s">
        <v>276</v>
      </c>
      <c r="W1672" s="1">
        <v>30000000</v>
      </c>
      <c r="X1672" s="1">
        <v>2011</v>
      </c>
      <c r="Y1672" s="1">
        <v>73</v>
      </c>
      <c r="Z1672" s="1">
        <v>7.3</v>
      </c>
      <c r="AA1672" s="1">
        <v>1.85</v>
      </c>
      <c r="AB1672" s="1">
        <v>0</v>
      </c>
    </row>
    <row r="1673" spans="1:28" x14ac:dyDescent="0.2">
      <c r="A1673" s="1" t="s">
        <v>28</v>
      </c>
      <c r="B1673" s="1" t="s">
        <v>8460</v>
      </c>
      <c r="C1673" s="1">
        <v>85</v>
      </c>
      <c r="D1673" s="1">
        <v>85</v>
      </c>
      <c r="E1673" s="1">
        <v>14</v>
      </c>
      <c r="F1673" s="1">
        <v>244</v>
      </c>
      <c r="G1673" s="1" t="s">
        <v>6127</v>
      </c>
      <c r="H1673" s="1">
        <v>577</v>
      </c>
      <c r="I1673" s="1">
        <v>26096584</v>
      </c>
      <c r="J1673" s="1" t="s">
        <v>1670</v>
      </c>
      <c r="K1673" s="1" t="s">
        <v>2629</v>
      </c>
      <c r="L1673" s="1" t="s">
        <v>8461</v>
      </c>
      <c r="M1673" s="1">
        <v>30651</v>
      </c>
      <c r="N1673" s="1">
        <v>1653</v>
      </c>
      <c r="O1673" s="1" t="s">
        <v>8462</v>
      </c>
      <c r="P1673" s="1">
        <v>0</v>
      </c>
      <c r="Q1673" s="1" t="s">
        <v>8463</v>
      </c>
      <c r="R1673" s="2" t="s">
        <v>8464</v>
      </c>
      <c r="S1673" s="1">
        <v>267</v>
      </c>
      <c r="T1673" s="1" t="s">
        <v>37</v>
      </c>
      <c r="U1673" s="1" t="s">
        <v>38</v>
      </c>
      <c r="V1673" s="1" t="s">
        <v>39</v>
      </c>
      <c r="W1673" s="1">
        <v>19000000</v>
      </c>
      <c r="X1673" s="1">
        <v>2003</v>
      </c>
      <c r="Y1673" s="1">
        <v>291</v>
      </c>
      <c r="Z1673" s="1">
        <v>3.4</v>
      </c>
      <c r="AA1673" s="1">
        <v>1.37</v>
      </c>
      <c r="AB1673" s="1">
        <v>1000</v>
      </c>
    </row>
    <row r="1674" spans="1:28" x14ac:dyDescent="0.2">
      <c r="A1674" s="1" t="s">
        <v>28</v>
      </c>
      <c r="B1674" s="1" t="s">
        <v>1679</v>
      </c>
      <c r="C1674" s="1">
        <v>110</v>
      </c>
      <c r="D1674" s="1">
        <v>108</v>
      </c>
      <c r="E1674" s="1">
        <v>631</v>
      </c>
      <c r="F1674" s="1">
        <v>95</v>
      </c>
      <c r="G1674" s="1" t="s">
        <v>8465</v>
      </c>
      <c r="H1674" s="1">
        <v>631</v>
      </c>
      <c r="I1674" s="1">
        <v>26525834</v>
      </c>
      <c r="J1674" s="1" t="s">
        <v>1414</v>
      </c>
      <c r="K1674" s="1" t="s">
        <v>1679</v>
      </c>
      <c r="L1674" s="1" t="s">
        <v>8466</v>
      </c>
      <c r="M1674" s="1">
        <v>21998</v>
      </c>
      <c r="N1674" s="1">
        <v>1023</v>
      </c>
      <c r="O1674" s="1" t="s">
        <v>8467</v>
      </c>
      <c r="P1674" s="1">
        <v>1</v>
      </c>
      <c r="Q1674" s="1" t="s">
        <v>8468</v>
      </c>
      <c r="R1674" s="2" t="s">
        <v>8469</v>
      </c>
      <c r="S1674" s="1">
        <v>227</v>
      </c>
      <c r="T1674" s="1" t="s">
        <v>37</v>
      </c>
      <c r="U1674" s="1" t="s">
        <v>38</v>
      </c>
      <c r="V1674" s="1" t="s">
        <v>584</v>
      </c>
      <c r="W1674" s="1">
        <v>30000000</v>
      </c>
      <c r="X1674" s="1">
        <v>1998</v>
      </c>
      <c r="Y1674" s="1">
        <v>199</v>
      </c>
      <c r="Z1674" s="1">
        <v>6.8</v>
      </c>
      <c r="AA1674" s="1">
        <v>1.85</v>
      </c>
      <c r="AB1674" s="1">
        <v>0</v>
      </c>
    </row>
    <row r="1675" spans="1:28" x14ac:dyDescent="0.2">
      <c r="A1675" s="1" t="s">
        <v>28</v>
      </c>
      <c r="B1675" s="1" t="s">
        <v>3452</v>
      </c>
      <c r="C1675" s="1">
        <v>165</v>
      </c>
      <c r="D1675" s="1">
        <v>139</v>
      </c>
      <c r="E1675" s="1">
        <v>150</v>
      </c>
      <c r="F1675" s="1">
        <v>400</v>
      </c>
      <c r="G1675" s="1" t="s">
        <v>8470</v>
      </c>
      <c r="H1675" s="1">
        <v>521</v>
      </c>
      <c r="I1675" s="1">
        <v>30513940</v>
      </c>
      <c r="J1675" s="1" t="s">
        <v>4295</v>
      </c>
      <c r="K1675" s="1" t="s">
        <v>8471</v>
      </c>
      <c r="L1675" s="1" t="s">
        <v>8472</v>
      </c>
      <c r="M1675" s="1">
        <v>15843</v>
      </c>
      <c r="N1675" s="1">
        <v>2060</v>
      </c>
      <c r="O1675" s="1" t="s">
        <v>8473</v>
      </c>
      <c r="P1675" s="1">
        <v>0</v>
      </c>
      <c r="Q1675" s="1" t="s">
        <v>8474</v>
      </c>
      <c r="R1675" s="2" t="s">
        <v>8475</v>
      </c>
      <c r="S1675" s="1">
        <v>104</v>
      </c>
      <c r="T1675" s="1" t="s">
        <v>37</v>
      </c>
      <c r="U1675" s="1" t="s">
        <v>38</v>
      </c>
      <c r="V1675" s="1" t="s">
        <v>39</v>
      </c>
      <c r="W1675" s="1">
        <v>30000000</v>
      </c>
      <c r="X1675" s="1">
        <v>2014</v>
      </c>
      <c r="Y1675" s="1">
        <v>491</v>
      </c>
      <c r="Z1675" s="1">
        <v>6.9</v>
      </c>
      <c r="AA1675" s="1">
        <v>1.85</v>
      </c>
      <c r="AB1675" s="1">
        <v>11000</v>
      </c>
    </row>
    <row r="1676" spans="1:28" x14ac:dyDescent="0.2">
      <c r="A1676" s="1" t="s">
        <v>28</v>
      </c>
      <c r="B1676" s="1" t="s">
        <v>5272</v>
      </c>
      <c r="C1676" s="1">
        <v>64</v>
      </c>
      <c r="D1676" s="1">
        <v>127</v>
      </c>
      <c r="E1676" s="1">
        <v>73</v>
      </c>
      <c r="F1676" s="1">
        <v>433</v>
      </c>
      <c r="G1676" s="1" t="s">
        <v>187</v>
      </c>
      <c r="H1676" s="1">
        <v>11000</v>
      </c>
      <c r="I1676" s="1">
        <v>23209440</v>
      </c>
      <c r="J1676" s="1" t="s">
        <v>3408</v>
      </c>
      <c r="K1676" s="1" t="s">
        <v>2376</v>
      </c>
      <c r="L1676" s="1" t="s">
        <v>8476</v>
      </c>
      <c r="M1676" s="1">
        <v>9283</v>
      </c>
      <c r="N1676" s="1">
        <v>12785</v>
      </c>
      <c r="O1676" s="1" t="s">
        <v>931</v>
      </c>
      <c r="P1676" s="1">
        <v>3</v>
      </c>
      <c r="Q1676" s="1" t="s">
        <v>8477</v>
      </c>
      <c r="R1676" s="2" t="s">
        <v>8478</v>
      </c>
      <c r="S1676" s="1">
        <v>112</v>
      </c>
      <c r="T1676" s="1" t="s">
        <v>37</v>
      </c>
      <c r="U1676" s="1" t="s">
        <v>38</v>
      </c>
      <c r="V1676" s="1" t="s">
        <v>584</v>
      </c>
      <c r="W1676" s="1">
        <v>30000000</v>
      </c>
      <c r="X1676" s="1">
        <v>1998</v>
      </c>
      <c r="Y1676" s="1">
        <v>882</v>
      </c>
      <c r="Z1676" s="1">
        <v>7</v>
      </c>
      <c r="AA1676" s="1">
        <v>1.85</v>
      </c>
      <c r="AB1676" s="1">
        <v>592</v>
      </c>
    </row>
    <row r="1677" spans="1:28" x14ac:dyDescent="0.2">
      <c r="A1677" s="1" t="s">
        <v>28</v>
      </c>
      <c r="B1677" s="1" t="s">
        <v>8479</v>
      </c>
      <c r="C1677" s="1">
        <v>44</v>
      </c>
      <c r="D1677" s="1">
        <v>106</v>
      </c>
      <c r="E1677" s="1">
        <v>32</v>
      </c>
      <c r="F1677" s="1">
        <v>650</v>
      </c>
      <c r="G1677" s="1" t="s">
        <v>5919</v>
      </c>
      <c r="H1677" s="1">
        <v>18000</v>
      </c>
      <c r="I1677" s="1">
        <v>24048000</v>
      </c>
      <c r="J1677" s="1" t="s">
        <v>1400</v>
      </c>
      <c r="K1677" s="1" t="s">
        <v>1726</v>
      </c>
      <c r="L1677" s="1" t="s">
        <v>8480</v>
      </c>
      <c r="M1677" s="1">
        <v>23579</v>
      </c>
      <c r="N1677" s="1">
        <v>20772</v>
      </c>
      <c r="O1677" s="1" t="s">
        <v>5763</v>
      </c>
      <c r="P1677" s="1">
        <v>1</v>
      </c>
      <c r="Q1677" s="1" t="s">
        <v>8481</v>
      </c>
      <c r="R1677" s="2" t="s">
        <v>8482</v>
      </c>
      <c r="S1677" s="1">
        <v>88</v>
      </c>
      <c r="T1677" s="1" t="s">
        <v>37</v>
      </c>
      <c r="U1677" s="1" t="s">
        <v>38</v>
      </c>
      <c r="V1677" s="1" t="s">
        <v>584</v>
      </c>
      <c r="W1677" s="1">
        <v>30000000</v>
      </c>
      <c r="X1677" s="1">
        <v>1995</v>
      </c>
      <c r="Y1677" s="1">
        <v>723</v>
      </c>
      <c r="Z1677" s="1">
        <v>5.5</v>
      </c>
      <c r="AA1677" s="1">
        <v>2.35</v>
      </c>
      <c r="AB1677" s="1">
        <v>0</v>
      </c>
    </row>
    <row r="1678" spans="1:28" x14ac:dyDescent="0.2">
      <c r="A1678" s="1" t="s">
        <v>28</v>
      </c>
      <c r="B1678" s="1" t="s">
        <v>2697</v>
      </c>
      <c r="C1678" s="1">
        <v>147</v>
      </c>
      <c r="D1678" s="1">
        <v>95</v>
      </c>
      <c r="E1678" s="1">
        <v>425</v>
      </c>
      <c r="F1678" s="1">
        <v>560</v>
      </c>
      <c r="G1678" s="1" t="s">
        <v>309</v>
      </c>
      <c r="H1678" s="1">
        <v>973</v>
      </c>
      <c r="I1678" s="1">
        <v>22526144</v>
      </c>
      <c r="J1678" s="1" t="s">
        <v>2468</v>
      </c>
      <c r="K1678" s="1" t="s">
        <v>476</v>
      </c>
      <c r="L1678" s="1" t="s">
        <v>8483</v>
      </c>
      <c r="M1678" s="1">
        <v>53884</v>
      </c>
      <c r="N1678" s="1">
        <v>2737</v>
      </c>
      <c r="O1678" s="1" t="s">
        <v>2250</v>
      </c>
      <c r="P1678" s="1">
        <v>1</v>
      </c>
      <c r="Q1678" s="1" t="s">
        <v>8484</v>
      </c>
      <c r="R1678" s="2" t="s">
        <v>8485</v>
      </c>
      <c r="S1678" s="1">
        <v>203</v>
      </c>
      <c r="T1678" s="1" t="s">
        <v>37</v>
      </c>
      <c r="U1678" s="1" t="s">
        <v>38</v>
      </c>
      <c r="V1678" s="1" t="s">
        <v>39</v>
      </c>
      <c r="W1678" s="1">
        <v>30000000</v>
      </c>
      <c r="X1678" s="1">
        <v>2006</v>
      </c>
      <c r="Y1678" s="1">
        <v>776</v>
      </c>
      <c r="Z1678" s="1">
        <v>5.0999999999999996</v>
      </c>
      <c r="AA1678" s="1">
        <v>2.35</v>
      </c>
      <c r="AB1678" s="1">
        <v>1000</v>
      </c>
    </row>
    <row r="1679" spans="1:28" x14ac:dyDescent="0.2">
      <c r="A1679" s="1" t="s">
        <v>28</v>
      </c>
      <c r="B1679" s="1" t="s">
        <v>2681</v>
      </c>
      <c r="C1679" s="1">
        <v>242</v>
      </c>
      <c r="D1679" s="1">
        <v>118</v>
      </c>
      <c r="E1679" s="1">
        <v>301</v>
      </c>
      <c r="F1679" s="1">
        <v>897</v>
      </c>
      <c r="G1679" s="1" t="s">
        <v>2728</v>
      </c>
      <c r="H1679" s="1">
        <v>2000</v>
      </c>
      <c r="I1679" s="1">
        <v>30523568</v>
      </c>
      <c r="J1679" s="1" t="s">
        <v>3029</v>
      </c>
      <c r="K1679" s="1" t="s">
        <v>4401</v>
      </c>
      <c r="L1679" s="1" t="s">
        <v>8486</v>
      </c>
      <c r="M1679" s="1">
        <v>54447</v>
      </c>
      <c r="N1679" s="1">
        <v>5697</v>
      </c>
      <c r="O1679" s="1" t="s">
        <v>876</v>
      </c>
      <c r="P1679" s="1">
        <v>0</v>
      </c>
      <c r="Q1679" s="1" t="s">
        <v>8487</v>
      </c>
      <c r="R1679" s="2" t="s">
        <v>8488</v>
      </c>
      <c r="S1679" s="1">
        <v>201</v>
      </c>
      <c r="T1679" s="1" t="s">
        <v>37</v>
      </c>
      <c r="U1679" s="1" t="s">
        <v>38</v>
      </c>
      <c r="V1679" s="1" t="s">
        <v>584</v>
      </c>
      <c r="W1679" s="1">
        <v>30000000</v>
      </c>
      <c r="X1679" s="1">
        <v>2014</v>
      </c>
      <c r="Y1679" s="1">
        <v>1000</v>
      </c>
      <c r="Z1679" s="1">
        <v>6.2</v>
      </c>
      <c r="AA1679" s="1">
        <v>2.35</v>
      </c>
      <c r="AB1679" s="1">
        <v>18000</v>
      </c>
    </row>
    <row r="1680" spans="1:28" x14ac:dyDescent="0.2">
      <c r="A1680" s="1" t="s">
        <v>28</v>
      </c>
      <c r="B1680" s="1" t="s">
        <v>8489</v>
      </c>
      <c r="C1680" s="1">
        <v>244</v>
      </c>
      <c r="D1680" s="1">
        <v>108</v>
      </c>
      <c r="E1680" s="1">
        <v>24</v>
      </c>
      <c r="F1680" s="1">
        <v>653</v>
      </c>
      <c r="G1680" s="1" t="s">
        <v>8490</v>
      </c>
      <c r="H1680" s="1">
        <v>2000</v>
      </c>
      <c r="I1680" s="1">
        <v>23070045</v>
      </c>
      <c r="J1680" s="1" t="s">
        <v>1825</v>
      </c>
      <c r="K1680" s="1" t="s">
        <v>1351</v>
      </c>
      <c r="L1680" s="1" t="s">
        <v>8491</v>
      </c>
      <c r="M1680" s="1">
        <v>47003</v>
      </c>
      <c r="N1680" s="1">
        <v>3892</v>
      </c>
      <c r="O1680" s="1" t="s">
        <v>1047</v>
      </c>
      <c r="P1680" s="1">
        <v>0</v>
      </c>
      <c r="Q1680" s="1" t="s">
        <v>8492</v>
      </c>
      <c r="R1680" s="2" t="s">
        <v>8493</v>
      </c>
      <c r="S1680" s="1">
        <v>215</v>
      </c>
      <c r="T1680" s="1" t="s">
        <v>37</v>
      </c>
      <c r="U1680" s="1" t="s">
        <v>38</v>
      </c>
      <c r="V1680" s="1" t="s">
        <v>584</v>
      </c>
      <c r="W1680" s="1">
        <v>30000000</v>
      </c>
      <c r="X1680" s="1">
        <v>2011</v>
      </c>
      <c r="Y1680" s="1">
        <v>942</v>
      </c>
      <c r="Z1680" s="1">
        <v>5.9</v>
      </c>
      <c r="AA1680" s="1">
        <v>1.85</v>
      </c>
      <c r="AB1680" s="1">
        <v>11000</v>
      </c>
    </row>
    <row r="1681" spans="1:28" x14ac:dyDescent="0.2">
      <c r="A1681" s="1" t="s">
        <v>28</v>
      </c>
      <c r="B1681" s="1" t="s">
        <v>8494</v>
      </c>
      <c r="C1681" s="1">
        <v>73</v>
      </c>
      <c r="D1681" s="1">
        <v>105</v>
      </c>
      <c r="E1681" s="1">
        <v>34</v>
      </c>
      <c r="F1681" s="1">
        <v>642</v>
      </c>
      <c r="G1681" s="1" t="s">
        <v>2190</v>
      </c>
      <c r="H1681" s="1">
        <v>1000</v>
      </c>
      <c r="I1681" s="1">
        <v>20422207</v>
      </c>
      <c r="J1681" s="1" t="s">
        <v>1414</v>
      </c>
      <c r="K1681" s="1" t="s">
        <v>2060</v>
      </c>
      <c r="L1681" s="1" t="s">
        <v>8495</v>
      </c>
      <c r="M1681" s="1">
        <v>15052</v>
      </c>
      <c r="N1681" s="1">
        <v>4369</v>
      </c>
      <c r="O1681" s="1" t="s">
        <v>8496</v>
      </c>
      <c r="P1681" s="1">
        <v>1</v>
      </c>
      <c r="Q1681" s="1" t="s">
        <v>8497</v>
      </c>
      <c r="R1681" s="2" t="s">
        <v>8498</v>
      </c>
      <c r="S1681" s="1">
        <v>116</v>
      </c>
      <c r="T1681" s="1" t="s">
        <v>37</v>
      </c>
      <c r="U1681" s="1" t="s">
        <v>38</v>
      </c>
      <c r="V1681" s="1" t="s">
        <v>39</v>
      </c>
      <c r="W1681" s="1">
        <v>35000000</v>
      </c>
      <c r="X1681" s="1">
        <v>2004</v>
      </c>
      <c r="Y1681" s="1">
        <v>681</v>
      </c>
      <c r="Z1681" s="1">
        <v>5.2</v>
      </c>
      <c r="AA1681" s="1">
        <v>2.35</v>
      </c>
      <c r="AB1681" s="1">
        <v>484</v>
      </c>
    </row>
    <row r="1682" spans="1:28" x14ac:dyDescent="0.2">
      <c r="A1682" s="1" t="s">
        <v>28</v>
      </c>
      <c r="B1682" s="1" t="s">
        <v>6416</v>
      </c>
      <c r="C1682" s="1">
        <v>232</v>
      </c>
      <c r="D1682" s="1">
        <v>131</v>
      </c>
      <c r="E1682" s="1">
        <v>89</v>
      </c>
      <c r="F1682" s="1">
        <v>372</v>
      </c>
      <c r="G1682" s="1" t="s">
        <v>8499</v>
      </c>
      <c r="H1682" s="1">
        <v>2000</v>
      </c>
      <c r="I1682" s="1">
        <v>28644770</v>
      </c>
      <c r="J1682" s="1" t="s">
        <v>1680</v>
      </c>
      <c r="K1682" s="1" t="s">
        <v>4199</v>
      </c>
      <c r="L1682" s="1" t="s">
        <v>8500</v>
      </c>
      <c r="M1682" s="1">
        <v>78974</v>
      </c>
      <c r="N1682" s="1">
        <v>3479</v>
      </c>
      <c r="O1682" s="1" t="s">
        <v>2765</v>
      </c>
      <c r="P1682" s="1">
        <v>2</v>
      </c>
      <c r="Q1682" s="1" t="s">
        <v>8501</v>
      </c>
      <c r="R1682" s="2" t="s">
        <v>8502</v>
      </c>
      <c r="S1682" s="1">
        <v>141</v>
      </c>
      <c r="T1682" s="1" t="s">
        <v>37</v>
      </c>
      <c r="U1682" s="1" t="s">
        <v>38</v>
      </c>
      <c r="V1682" s="1" t="s">
        <v>584</v>
      </c>
      <c r="W1682" s="1">
        <v>30000000</v>
      </c>
      <c r="X1682" s="1">
        <v>2012</v>
      </c>
      <c r="Y1682" s="1">
        <v>401</v>
      </c>
      <c r="Z1682" s="1">
        <v>6.2</v>
      </c>
      <c r="AA1682" s="1">
        <v>1.85</v>
      </c>
      <c r="AB1682" s="1">
        <v>11000</v>
      </c>
    </row>
    <row r="1683" spans="1:28" x14ac:dyDescent="0.2">
      <c r="A1683" s="1" t="s">
        <v>28</v>
      </c>
      <c r="B1683" s="1" t="s">
        <v>8503</v>
      </c>
      <c r="C1683" s="1">
        <v>63</v>
      </c>
      <c r="D1683" s="1">
        <v>104</v>
      </c>
      <c r="E1683" s="1">
        <v>30</v>
      </c>
      <c r="F1683" s="1">
        <v>635</v>
      </c>
      <c r="G1683" s="1" t="s">
        <v>1977</v>
      </c>
      <c r="H1683" s="1">
        <v>1000</v>
      </c>
      <c r="I1683" s="1">
        <v>21800302</v>
      </c>
      <c r="J1683" s="1" t="s">
        <v>4478</v>
      </c>
      <c r="K1683" s="1" t="s">
        <v>803</v>
      </c>
      <c r="L1683" s="1" t="s">
        <v>8504</v>
      </c>
      <c r="M1683" s="1">
        <v>12164</v>
      </c>
      <c r="N1683" s="1">
        <v>4462</v>
      </c>
      <c r="O1683" s="1" t="s">
        <v>7658</v>
      </c>
      <c r="P1683" s="1">
        <v>1</v>
      </c>
      <c r="Q1683" s="1" t="s">
        <v>8505</v>
      </c>
      <c r="R1683" s="2" t="s">
        <v>8506</v>
      </c>
      <c r="S1683" s="1">
        <v>63</v>
      </c>
      <c r="T1683" s="1" t="s">
        <v>37</v>
      </c>
      <c r="U1683" s="1" t="s">
        <v>38</v>
      </c>
      <c r="V1683" s="1" t="s">
        <v>39</v>
      </c>
      <c r="W1683" s="1">
        <v>30000000</v>
      </c>
      <c r="X1683" s="1">
        <v>2004</v>
      </c>
      <c r="Y1683" s="1">
        <v>962</v>
      </c>
      <c r="Z1683" s="1">
        <v>5.5</v>
      </c>
      <c r="AA1683" s="1">
        <v>1.85</v>
      </c>
      <c r="AB1683" s="1">
        <v>491</v>
      </c>
    </row>
    <row r="1684" spans="1:28" x14ac:dyDescent="0.2">
      <c r="A1684" s="1" t="s">
        <v>28</v>
      </c>
      <c r="B1684" s="1" t="s">
        <v>8507</v>
      </c>
      <c r="C1684" s="1">
        <v>239</v>
      </c>
      <c r="D1684" s="1">
        <v>133</v>
      </c>
      <c r="E1684" s="1">
        <v>549</v>
      </c>
      <c r="F1684" s="1">
        <v>343</v>
      </c>
      <c r="G1684" s="1" t="s">
        <v>8508</v>
      </c>
      <c r="H1684" s="1">
        <v>10000</v>
      </c>
      <c r="I1684" s="1">
        <v>21129348</v>
      </c>
      <c r="J1684" s="1" t="s">
        <v>5273</v>
      </c>
      <c r="K1684" s="1" t="s">
        <v>299</v>
      </c>
      <c r="L1684" s="1" t="s">
        <v>8509</v>
      </c>
      <c r="M1684" s="1">
        <v>146364</v>
      </c>
      <c r="N1684" s="1">
        <v>11799</v>
      </c>
      <c r="O1684" s="1" t="s">
        <v>8510</v>
      </c>
      <c r="P1684" s="1">
        <v>0</v>
      </c>
      <c r="Q1684" s="1" t="s">
        <v>8511</v>
      </c>
      <c r="R1684" s="2" t="s">
        <v>8512</v>
      </c>
      <c r="S1684" s="1">
        <v>237</v>
      </c>
      <c r="T1684" s="1" t="s">
        <v>37</v>
      </c>
      <c r="U1684" s="1" t="s">
        <v>38</v>
      </c>
      <c r="V1684" s="1" t="s">
        <v>39</v>
      </c>
      <c r="W1684" s="1">
        <v>35000000</v>
      </c>
      <c r="X1684" s="1">
        <v>2010</v>
      </c>
      <c r="Y1684" s="1">
        <v>796</v>
      </c>
      <c r="Z1684" s="1">
        <v>7.4</v>
      </c>
      <c r="AA1684" s="1">
        <v>2.35</v>
      </c>
      <c r="AB1684" s="1">
        <v>27000</v>
      </c>
    </row>
    <row r="1685" spans="1:28" x14ac:dyDescent="0.2">
      <c r="A1685" s="1" t="s">
        <v>28</v>
      </c>
      <c r="B1685" s="1" t="s">
        <v>8513</v>
      </c>
      <c r="C1685" s="1">
        <v>158</v>
      </c>
      <c r="D1685" s="1">
        <v>94</v>
      </c>
      <c r="E1685" s="1">
        <v>110</v>
      </c>
      <c r="F1685" s="1">
        <v>277</v>
      </c>
      <c r="G1685" s="1" t="s">
        <v>8514</v>
      </c>
      <c r="H1685" s="1">
        <v>14000</v>
      </c>
      <c r="I1685" s="1">
        <v>18500966</v>
      </c>
      <c r="J1685" s="1" t="s">
        <v>2207</v>
      </c>
      <c r="K1685" s="1" t="s">
        <v>1971</v>
      </c>
      <c r="L1685" s="1" t="s">
        <v>8515</v>
      </c>
      <c r="M1685" s="1">
        <v>70341</v>
      </c>
      <c r="N1685" s="1">
        <v>15271</v>
      </c>
      <c r="O1685" s="1" t="s">
        <v>2771</v>
      </c>
      <c r="P1685" s="1">
        <v>1</v>
      </c>
      <c r="Q1685" s="1" t="s">
        <v>8516</v>
      </c>
      <c r="R1685" s="2" t="s">
        <v>8517</v>
      </c>
      <c r="S1685" s="1">
        <v>830</v>
      </c>
      <c r="T1685" s="1" t="s">
        <v>37</v>
      </c>
      <c r="U1685" s="1" t="s">
        <v>38</v>
      </c>
      <c r="V1685" s="1" t="s">
        <v>39</v>
      </c>
      <c r="W1685" s="1">
        <v>30000000</v>
      </c>
      <c r="X1685" s="1">
        <v>2006</v>
      </c>
      <c r="Y1685" s="1">
        <v>829</v>
      </c>
      <c r="Z1685" s="1">
        <v>4.4000000000000004</v>
      </c>
      <c r="AA1685" s="1">
        <v>1.85</v>
      </c>
      <c r="AB1685" s="1">
        <v>0</v>
      </c>
    </row>
    <row r="1686" spans="1:28" x14ac:dyDescent="0.2">
      <c r="A1686" s="1" t="s">
        <v>28</v>
      </c>
      <c r="B1686" s="1" t="s">
        <v>8518</v>
      </c>
      <c r="C1686" s="1">
        <v>152</v>
      </c>
      <c r="D1686" s="1">
        <v>109</v>
      </c>
      <c r="E1686" s="1">
        <v>25</v>
      </c>
      <c r="F1686" s="1">
        <v>431</v>
      </c>
      <c r="G1686" s="1" t="s">
        <v>8519</v>
      </c>
      <c r="H1686" s="1">
        <v>954</v>
      </c>
      <c r="I1686" s="1">
        <v>19976073</v>
      </c>
      <c r="J1686" s="1" t="s">
        <v>463</v>
      </c>
      <c r="K1686" s="1" t="s">
        <v>794</v>
      </c>
      <c r="L1686" s="1" t="s">
        <v>8520</v>
      </c>
      <c r="M1686" s="1">
        <v>65979</v>
      </c>
      <c r="N1686" s="1">
        <v>3148</v>
      </c>
      <c r="O1686" s="1" t="s">
        <v>8521</v>
      </c>
      <c r="P1686" s="1">
        <v>1</v>
      </c>
      <c r="Q1686" s="1" t="s">
        <v>8522</v>
      </c>
      <c r="R1686" s="2" t="s">
        <v>8523</v>
      </c>
      <c r="S1686" s="1">
        <v>220</v>
      </c>
      <c r="T1686" s="1" t="s">
        <v>37</v>
      </c>
      <c r="U1686" s="1" t="s">
        <v>38</v>
      </c>
      <c r="V1686" s="1" t="s">
        <v>584</v>
      </c>
      <c r="W1686" s="1">
        <v>20000000</v>
      </c>
      <c r="X1686" s="1">
        <v>2005</v>
      </c>
      <c r="Y1686" s="1">
        <v>739</v>
      </c>
      <c r="Z1686" s="1">
        <v>6.3</v>
      </c>
      <c r="AA1686" s="1">
        <v>2.35</v>
      </c>
      <c r="AB1686" s="1">
        <v>999</v>
      </c>
    </row>
    <row r="1687" spans="1:28" x14ac:dyDescent="0.2">
      <c r="A1687" s="1" t="s">
        <v>28</v>
      </c>
      <c r="B1687" s="1" t="s">
        <v>3097</v>
      </c>
      <c r="C1687" s="1">
        <v>105</v>
      </c>
      <c r="D1687" s="1">
        <v>96</v>
      </c>
      <c r="E1687" s="1">
        <v>845</v>
      </c>
      <c r="F1687" s="1">
        <v>488</v>
      </c>
      <c r="G1687" s="1" t="s">
        <v>378</v>
      </c>
      <c r="H1687" s="1">
        <v>978</v>
      </c>
      <c r="I1687" s="1">
        <v>18967571</v>
      </c>
      <c r="J1687" s="1" t="s">
        <v>333</v>
      </c>
      <c r="K1687" s="1" t="s">
        <v>6704</v>
      </c>
      <c r="L1687" s="1" t="s">
        <v>8524</v>
      </c>
      <c r="M1687" s="1">
        <v>23345</v>
      </c>
      <c r="N1687" s="1">
        <v>3072</v>
      </c>
      <c r="O1687" s="1" t="s">
        <v>4157</v>
      </c>
      <c r="P1687" s="1">
        <v>2</v>
      </c>
      <c r="Q1687" s="1" t="s">
        <v>8525</v>
      </c>
      <c r="R1687" s="2" t="s">
        <v>8526</v>
      </c>
      <c r="S1687" s="1">
        <v>167</v>
      </c>
      <c r="T1687" s="1" t="s">
        <v>37</v>
      </c>
      <c r="U1687" s="1" t="s">
        <v>38</v>
      </c>
      <c r="V1687" s="1" t="s">
        <v>584</v>
      </c>
      <c r="W1687" s="1">
        <v>30000000</v>
      </c>
      <c r="X1687" s="1">
        <v>1998</v>
      </c>
      <c r="Y1687" s="1">
        <v>968</v>
      </c>
      <c r="Z1687" s="1">
        <v>6.1</v>
      </c>
      <c r="AA1687" s="1">
        <v>2.35</v>
      </c>
      <c r="AB1687" s="1">
        <v>629</v>
      </c>
    </row>
    <row r="1688" spans="1:28" x14ac:dyDescent="0.2">
      <c r="A1688" s="1" t="s">
        <v>28</v>
      </c>
      <c r="B1688" s="1" t="s">
        <v>8527</v>
      </c>
      <c r="C1688" s="1">
        <v>36</v>
      </c>
      <c r="D1688" s="1">
        <v>105</v>
      </c>
      <c r="E1688" s="1">
        <v>114</v>
      </c>
      <c r="F1688" s="1">
        <v>537</v>
      </c>
      <c r="G1688" s="1" t="s">
        <v>8528</v>
      </c>
      <c r="H1688" s="1">
        <v>4000</v>
      </c>
      <c r="I1688" s="1">
        <v>17100000</v>
      </c>
      <c r="J1688" s="1" t="s">
        <v>8529</v>
      </c>
      <c r="K1688" s="1" t="s">
        <v>492</v>
      </c>
      <c r="L1688" s="1" t="s">
        <v>8530</v>
      </c>
      <c r="M1688" s="1">
        <v>7073</v>
      </c>
      <c r="N1688" s="1">
        <v>6152</v>
      </c>
      <c r="O1688" s="1" t="s">
        <v>978</v>
      </c>
      <c r="P1688" s="1">
        <v>1</v>
      </c>
      <c r="Q1688" s="1" t="s">
        <v>8531</v>
      </c>
      <c r="R1688" s="2" t="s">
        <v>8532</v>
      </c>
      <c r="S1688" s="1">
        <v>29</v>
      </c>
      <c r="T1688" s="1" t="s">
        <v>37</v>
      </c>
      <c r="U1688" s="1" t="s">
        <v>38</v>
      </c>
      <c r="V1688" s="1" t="s">
        <v>584</v>
      </c>
      <c r="W1688" s="1">
        <v>25000000</v>
      </c>
      <c r="X1688" s="1">
        <v>1996</v>
      </c>
      <c r="Y1688" s="1">
        <v>561</v>
      </c>
      <c r="Z1688" s="1">
        <v>5.3</v>
      </c>
      <c r="AA1688" s="1">
        <v>1.85</v>
      </c>
      <c r="AB1688" s="1">
        <v>204</v>
      </c>
    </row>
    <row r="1689" spans="1:28" x14ac:dyDescent="0.2">
      <c r="A1689" s="1" t="s">
        <v>28</v>
      </c>
      <c r="B1689" s="1" t="s">
        <v>8533</v>
      </c>
      <c r="C1689" s="1">
        <v>181</v>
      </c>
      <c r="D1689" s="1">
        <v>99</v>
      </c>
      <c r="E1689" s="1">
        <v>11</v>
      </c>
      <c r="F1689" s="1">
        <v>762</v>
      </c>
      <c r="G1689" s="1" t="s">
        <v>8534</v>
      </c>
      <c r="H1689" s="1">
        <v>19000</v>
      </c>
      <c r="I1689" s="1">
        <v>17266505</v>
      </c>
      <c r="J1689" s="1" t="s">
        <v>8535</v>
      </c>
      <c r="K1689" s="1" t="s">
        <v>99</v>
      </c>
      <c r="L1689" s="1" t="s">
        <v>8536</v>
      </c>
      <c r="M1689" s="1">
        <v>43764</v>
      </c>
      <c r="N1689" s="1">
        <v>22554</v>
      </c>
      <c r="O1689" s="1" t="s">
        <v>6771</v>
      </c>
      <c r="P1689" s="1">
        <v>1</v>
      </c>
      <c r="Q1689" s="1" t="s">
        <v>8537</v>
      </c>
      <c r="R1689" s="2" t="s">
        <v>8538</v>
      </c>
      <c r="S1689" s="1">
        <v>291</v>
      </c>
      <c r="T1689" s="1" t="s">
        <v>37</v>
      </c>
      <c r="U1689" s="1" t="s">
        <v>38</v>
      </c>
      <c r="V1689" s="1" t="s">
        <v>39</v>
      </c>
      <c r="W1689" s="1">
        <v>30000000</v>
      </c>
      <c r="X1689" s="1">
        <v>2002</v>
      </c>
      <c r="Y1689" s="1">
        <v>953</v>
      </c>
      <c r="Z1689" s="1">
        <v>5.4</v>
      </c>
      <c r="AA1689" s="1">
        <v>2.35</v>
      </c>
      <c r="AB1689" s="1">
        <v>0</v>
      </c>
    </row>
    <row r="1690" spans="1:28" x14ac:dyDescent="0.2">
      <c r="A1690" s="1" t="s">
        <v>28</v>
      </c>
      <c r="B1690" s="1" t="s">
        <v>1014</v>
      </c>
      <c r="C1690" s="1">
        <v>219</v>
      </c>
      <c r="D1690" s="1">
        <v>112</v>
      </c>
      <c r="E1690" s="1">
        <v>380</v>
      </c>
      <c r="F1690" s="1">
        <v>2000</v>
      </c>
      <c r="G1690" s="1" t="s">
        <v>256</v>
      </c>
      <c r="H1690" s="1">
        <v>15000</v>
      </c>
      <c r="I1690" s="1">
        <v>32357532</v>
      </c>
      <c r="J1690" s="1" t="s">
        <v>1414</v>
      </c>
      <c r="K1690" s="1" t="s">
        <v>372</v>
      </c>
      <c r="L1690" s="1" t="s">
        <v>8539</v>
      </c>
      <c r="M1690" s="1">
        <v>143368</v>
      </c>
      <c r="N1690" s="1">
        <v>31278</v>
      </c>
      <c r="O1690" s="1" t="s">
        <v>233</v>
      </c>
      <c r="P1690" s="1">
        <v>0</v>
      </c>
      <c r="Q1690" s="1" t="s">
        <v>8540</v>
      </c>
      <c r="R1690" s="2" t="s">
        <v>8541</v>
      </c>
      <c r="S1690" s="1">
        <v>215</v>
      </c>
      <c r="T1690" s="1" t="s">
        <v>37</v>
      </c>
      <c r="U1690" s="1" t="s">
        <v>38</v>
      </c>
      <c r="V1690" s="1" t="s">
        <v>584</v>
      </c>
      <c r="W1690" s="1">
        <v>30000000</v>
      </c>
      <c r="X1690" s="1">
        <v>2010</v>
      </c>
      <c r="Y1690" s="1">
        <v>11000</v>
      </c>
      <c r="Z1690" s="1">
        <v>6.7</v>
      </c>
      <c r="AA1690" s="1">
        <v>1.85</v>
      </c>
      <c r="AB1690" s="1">
        <v>24000</v>
      </c>
    </row>
    <row r="1691" spans="1:28" x14ac:dyDescent="0.2">
      <c r="A1691" s="1" t="s">
        <v>28</v>
      </c>
      <c r="B1691" s="1" t="s">
        <v>4133</v>
      </c>
      <c r="C1691" s="1">
        <v>158</v>
      </c>
      <c r="D1691" s="1">
        <v>108</v>
      </c>
      <c r="E1691" s="1">
        <v>50</v>
      </c>
      <c r="F1691" s="1">
        <v>494</v>
      </c>
      <c r="G1691" s="1" t="s">
        <v>3998</v>
      </c>
      <c r="H1691" s="1">
        <v>14000</v>
      </c>
      <c r="I1691" s="1">
        <v>16930884</v>
      </c>
      <c r="J1691" s="1" t="s">
        <v>2141</v>
      </c>
      <c r="K1691" s="1" t="s">
        <v>2381</v>
      </c>
      <c r="L1691" s="1" t="s">
        <v>8542</v>
      </c>
      <c r="M1691" s="1">
        <v>65628</v>
      </c>
      <c r="N1691" s="1">
        <v>16722</v>
      </c>
      <c r="O1691" s="1" t="s">
        <v>5081</v>
      </c>
      <c r="P1691" s="1">
        <v>1</v>
      </c>
      <c r="Q1691" s="1" t="s">
        <v>8543</v>
      </c>
      <c r="R1691" s="2" t="s">
        <v>8544</v>
      </c>
      <c r="S1691" s="1">
        <v>262</v>
      </c>
      <c r="T1691" s="1" t="s">
        <v>37</v>
      </c>
      <c r="U1691" s="1" t="s">
        <v>38</v>
      </c>
      <c r="V1691" s="1" t="s">
        <v>584</v>
      </c>
      <c r="W1691" s="1">
        <v>30000000</v>
      </c>
      <c r="X1691" s="1">
        <v>2007</v>
      </c>
      <c r="Y1691" s="1">
        <v>975</v>
      </c>
      <c r="Z1691" s="1">
        <v>5.9</v>
      </c>
      <c r="AA1691" s="1">
        <v>2.35</v>
      </c>
      <c r="AB1691" s="1">
        <v>0</v>
      </c>
    </row>
    <row r="1692" spans="1:28" x14ac:dyDescent="0.2">
      <c r="A1692" s="1" t="s">
        <v>28</v>
      </c>
      <c r="B1692" s="1" t="s">
        <v>8545</v>
      </c>
      <c r="C1692" s="1">
        <v>155</v>
      </c>
      <c r="D1692" s="1">
        <v>126</v>
      </c>
      <c r="E1692" s="1">
        <v>51</v>
      </c>
      <c r="F1692" s="1">
        <v>874</v>
      </c>
      <c r="G1692" s="1" t="s">
        <v>775</v>
      </c>
      <c r="H1692" s="1">
        <v>10000</v>
      </c>
      <c r="I1692" s="1">
        <v>18324242</v>
      </c>
      <c r="J1692" s="1" t="s">
        <v>3408</v>
      </c>
      <c r="K1692" s="1" t="s">
        <v>886</v>
      </c>
      <c r="L1692" s="1" t="s">
        <v>8546</v>
      </c>
      <c r="M1692" s="1">
        <v>32815</v>
      </c>
      <c r="N1692" s="1">
        <v>20563</v>
      </c>
      <c r="O1692" s="1" t="s">
        <v>5104</v>
      </c>
      <c r="P1692" s="1">
        <v>4</v>
      </c>
      <c r="Q1692" s="1" t="s">
        <v>8547</v>
      </c>
      <c r="R1692" s="2" t="s">
        <v>8548</v>
      </c>
      <c r="S1692" s="1">
        <v>214</v>
      </c>
      <c r="T1692" s="1" t="s">
        <v>37</v>
      </c>
      <c r="U1692" s="1" t="s">
        <v>38</v>
      </c>
      <c r="V1692" s="1" t="s">
        <v>584</v>
      </c>
      <c r="W1692" s="1">
        <v>35000000</v>
      </c>
      <c r="X1692" s="1">
        <v>2005</v>
      </c>
      <c r="Y1692" s="1">
        <v>9000</v>
      </c>
      <c r="Z1692" s="1">
        <v>7.3</v>
      </c>
      <c r="AA1692" s="1">
        <v>2.35</v>
      </c>
      <c r="AB1692" s="1">
        <v>0</v>
      </c>
    </row>
    <row r="1693" spans="1:28" x14ac:dyDescent="0.2">
      <c r="A1693" s="1" t="s">
        <v>28</v>
      </c>
      <c r="B1693" s="1" t="s">
        <v>5224</v>
      </c>
      <c r="C1693" s="1">
        <v>74</v>
      </c>
      <c r="D1693" s="1">
        <v>98</v>
      </c>
      <c r="E1693" s="1">
        <v>41</v>
      </c>
      <c r="F1693" s="1">
        <v>900</v>
      </c>
      <c r="G1693" s="1" t="s">
        <v>6391</v>
      </c>
      <c r="H1693" s="1">
        <v>13000</v>
      </c>
      <c r="I1693" s="1">
        <v>16323969</v>
      </c>
      <c r="J1693" s="1" t="s">
        <v>5966</v>
      </c>
      <c r="K1693" s="1" t="s">
        <v>976</v>
      </c>
      <c r="L1693" s="1" t="s">
        <v>8549</v>
      </c>
      <c r="M1693" s="1">
        <v>45775</v>
      </c>
      <c r="N1693" s="1">
        <v>18085</v>
      </c>
      <c r="O1693" s="1" t="s">
        <v>7323</v>
      </c>
      <c r="P1693" s="1">
        <v>5</v>
      </c>
      <c r="Q1693" s="1" t="s">
        <v>8550</v>
      </c>
      <c r="R1693" s="2" t="s">
        <v>8551</v>
      </c>
      <c r="S1693" s="1">
        <v>112</v>
      </c>
      <c r="T1693" s="1" t="s">
        <v>37</v>
      </c>
      <c r="U1693" s="1" t="s">
        <v>38</v>
      </c>
      <c r="V1693" s="1" t="s">
        <v>39</v>
      </c>
      <c r="W1693" s="1">
        <v>40000000</v>
      </c>
      <c r="X1693" s="1">
        <v>2004</v>
      </c>
      <c r="Y1693" s="1">
        <v>2000</v>
      </c>
      <c r="Z1693" s="1">
        <v>5.5</v>
      </c>
      <c r="AA1693" s="1">
        <v>1.85</v>
      </c>
      <c r="AB1693" s="1">
        <v>462</v>
      </c>
    </row>
    <row r="1694" spans="1:28" x14ac:dyDescent="0.2">
      <c r="A1694" s="1" t="s">
        <v>28</v>
      </c>
      <c r="B1694" s="1" t="s">
        <v>8552</v>
      </c>
      <c r="C1694" s="1">
        <v>368</v>
      </c>
      <c r="D1694" s="1">
        <v>104</v>
      </c>
      <c r="E1694" s="1">
        <v>165</v>
      </c>
      <c r="F1694" s="1">
        <v>559</v>
      </c>
      <c r="G1694" s="1" t="s">
        <v>8553</v>
      </c>
      <c r="H1694" s="1">
        <v>900</v>
      </c>
      <c r="I1694" s="1">
        <v>16999046</v>
      </c>
      <c r="J1694" s="1" t="s">
        <v>781</v>
      </c>
      <c r="K1694" s="1" t="s">
        <v>8554</v>
      </c>
      <c r="L1694" s="1" t="s">
        <v>8555</v>
      </c>
      <c r="M1694" s="1">
        <v>79517</v>
      </c>
      <c r="N1694" s="1">
        <v>2222</v>
      </c>
      <c r="O1694" s="1" t="s">
        <v>8556</v>
      </c>
      <c r="P1694" s="1">
        <v>0</v>
      </c>
      <c r="Q1694" s="1" t="s">
        <v>8557</v>
      </c>
      <c r="R1694" s="2" t="s">
        <v>8558</v>
      </c>
      <c r="S1694" s="1">
        <v>354</v>
      </c>
      <c r="T1694" s="1" t="s">
        <v>37</v>
      </c>
      <c r="U1694" s="1" t="s">
        <v>267</v>
      </c>
      <c r="V1694" s="1" t="s">
        <v>584</v>
      </c>
      <c r="W1694" s="1">
        <v>26000000</v>
      </c>
      <c r="X1694" s="1">
        <v>2009</v>
      </c>
      <c r="Y1694" s="1">
        <v>686</v>
      </c>
      <c r="Z1694" s="1">
        <v>5.8</v>
      </c>
      <c r="AA1694" s="1">
        <v>1.85</v>
      </c>
      <c r="AB1694" s="1">
        <v>12000</v>
      </c>
    </row>
    <row r="1695" spans="1:28" x14ac:dyDescent="0.2">
      <c r="A1695" s="1" t="s">
        <v>28</v>
      </c>
      <c r="B1695" s="1" t="s">
        <v>8559</v>
      </c>
      <c r="C1695" s="1">
        <v>81</v>
      </c>
      <c r="D1695" s="1">
        <v>110</v>
      </c>
      <c r="E1695" s="1">
        <v>8</v>
      </c>
      <c r="F1695" s="1">
        <v>322</v>
      </c>
      <c r="G1695" s="1" t="s">
        <v>1654</v>
      </c>
      <c r="H1695" s="1">
        <v>1000</v>
      </c>
      <c r="I1695" s="1">
        <v>16295774</v>
      </c>
      <c r="J1695" s="1" t="s">
        <v>4431</v>
      </c>
      <c r="K1695" s="1" t="s">
        <v>3755</v>
      </c>
      <c r="L1695" s="1" t="s">
        <v>8560</v>
      </c>
      <c r="M1695" s="1">
        <v>33669</v>
      </c>
      <c r="N1695" s="1">
        <v>3000</v>
      </c>
      <c r="O1695" s="1" t="s">
        <v>8561</v>
      </c>
      <c r="P1695" s="1">
        <v>1</v>
      </c>
      <c r="Q1695" s="1" t="s">
        <v>8562</v>
      </c>
      <c r="R1695" s="2" t="s">
        <v>8563</v>
      </c>
      <c r="S1695" s="1">
        <v>269</v>
      </c>
      <c r="T1695" s="1" t="s">
        <v>37</v>
      </c>
      <c r="U1695" s="1" t="s">
        <v>38</v>
      </c>
      <c r="V1695" s="1" t="s">
        <v>94</v>
      </c>
      <c r="W1695" s="1">
        <v>35000000</v>
      </c>
      <c r="X1695" s="1">
        <v>1986</v>
      </c>
      <c r="Y1695" s="1">
        <v>692</v>
      </c>
      <c r="Z1695" s="1">
        <v>4.5999999999999996</v>
      </c>
      <c r="AA1695" s="1">
        <v>1.85</v>
      </c>
      <c r="AB1695" s="1">
        <v>0</v>
      </c>
    </row>
    <row r="1696" spans="1:28" x14ac:dyDescent="0.2">
      <c r="A1696" s="1" t="s">
        <v>28</v>
      </c>
      <c r="B1696" s="1" t="s">
        <v>8564</v>
      </c>
      <c r="C1696" s="1">
        <v>154</v>
      </c>
      <c r="D1696" s="1">
        <v>130</v>
      </c>
      <c r="E1696" s="1">
        <v>149</v>
      </c>
      <c r="F1696" s="1">
        <v>798</v>
      </c>
      <c r="G1696" s="1" t="s">
        <v>1184</v>
      </c>
      <c r="H1696" s="1">
        <v>1000</v>
      </c>
      <c r="I1696" s="1">
        <v>15709385</v>
      </c>
      <c r="J1696" s="1" t="s">
        <v>2124</v>
      </c>
      <c r="K1696" s="1" t="s">
        <v>1402</v>
      </c>
      <c r="L1696" s="1" t="s">
        <v>8565</v>
      </c>
      <c r="M1696" s="1">
        <v>53053</v>
      </c>
      <c r="N1696" s="1">
        <v>5101</v>
      </c>
      <c r="O1696" s="1" t="s">
        <v>1697</v>
      </c>
      <c r="P1696" s="1">
        <v>0</v>
      </c>
      <c r="Q1696" s="1" t="s">
        <v>8566</v>
      </c>
      <c r="R1696" s="2" t="s">
        <v>8567</v>
      </c>
      <c r="S1696" s="1">
        <v>132</v>
      </c>
      <c r="T1696" s="1" t="s">
        <v>37</v>
      </c>
      <c r="U1696" s="1" t="s">
        <v>38</v>
      </c>
      <c r="V1696" s="1" t="s">
        <v>584</v>
      </c>
      <c r="W1696" s="1">
        <v>30000000</v>
      </c>
      <c r="X1696" s="1">
        <v>2008</v>
      </c>
      <c r="Y1696" s="1">
        <v>807</v>
      </c>
      <c r="Z1696" s="1">
        <v>6.7</v>
      </c>
      <c r="AA1696" s="1">
        <v>1.85</v>
      </c>
      <c r="AB1696" s="1">
        <v>0</v>
      </c>
    </row>
    <row r="1697" spans="1:28" x14ac:dyDescent="0.2">
      <c r="A1697" s="1" t="s">
        <v>28</v>
      </c>
      <c r="B1697" s="1" t="s">
        <v>8568</v>
      </c>
      <c r="C1697" s="1">
        <v>140</v>
      </c>
      <c r="D1697" s="1">
        <v>93</v>
      </c>
      <c r="E1697" s="1">
        <v>2</v>
      </c>
      <c r="F1697" s="1">
        <v>258</v>
      </c>
      <c r="G1697" s="1" t="s">
        <v>2048</v>
      </c>
      <c r="H1697" s="1">
        <v>849</v>
      </c>
      <c r="I1697" s="1">
        <v>14888028</v>
      </c>
      <c r="J1697" s="1" t="s">
        <v>8569</v>
      </c>
      <c r="K1697" s="1" t="s">
        <v>8570</v>
      </c>
      <c r="L1697" s="1" t="s">
        <v>8571</v>
      </c>
      <c r="M1697" s="1">
        <v>28606</v>
      </c>
      <c r="N1697" s="1">
        <v>2178</v>
      </c>
      <c r="O1697" s="1" t="s">
        <v>5259</v>
      </c>
      <c r="P1697" s="1">
        <v>0</v>
      </c>
      <c r="Q1697" s="1" t="s">
        <v>8572</v>
      </c>
      <c r="R1697" s="2" t="s">
        <v>8573</v>
      </c>
      <c r="S1697" s="1">
        <v>262</v>
      </c>
      <c r="T1697" s="1" t="s">
        <v>37</v>
      </c>
      <c r="U1697" s="1" t="s">
        <v>38</v>
      </c>
      <c r="V1697" s="1" t="s">
        <v>39</v>
      </c>
      <c r="W1697" s="1">
        <v>30000000</v>
      </c>
      <c r="X1697" s="1">
        <v>2005</v>
      </c>
      <c r="Y1697" s="1">
        <v>787</v>
      </c>
      <c r="Z1697" s="1">
        <v>5.0999999999999996</v>
      </c>
      <c r="AA1697" s="1">
        <v>2.35</v>
      </c>
      <c r="AB1697" s="1">
        <v>0</v>
      </c>
    </row>
    <row r="1698" spans="1:28" x14ac:dyDescent="0.2">
      <c r="A1698" s="1" t="s">
        <v>28</v>
      </c>
      <c r="B1698" s="1" t="s">
        <v>3890</v>
      </c>
      <c r="C1698" s="1">
        <v>73</v>
      </c>
      <c r="D1698" s="1">
        <v>96</v>
      </c>
      <c r="E1698" s="1">
        <v>0</v>
      </c>
      <c r="F1698" s="1">
        <v>130</v>
      </c>
      <c r="G1698" s="1" t="s">
        <v>8574</v>
      </c>
      <c r="H1698" s="1">
        <v>372</v>
      </c>
      <c r="I1698" s="1">
        <v>14208384</v>
      </c>
      <c r="J1698" s="1" t="s">
        <v>1680</v>
      </c>
      <c r="K1698" s="1" t="s">
        <v>2765</v>
      </c>
      <c r="L1698" s="1" t="s">
        <v>8575</v>
      </c>
      <c r="M1698" s="1">
        <v>11520</v>
      </c>
      <c r="N1698" s="1">
        <v>977</v>
      </c>
      <c r="O1698" s="1" t="s">
        <v>8576</v>
      </c>
      <c r="P1698" s="1">
        <v>2</v>
      </c>
      <c r="Q1698" s="1" t="s">
        <v>8577</v>
      </c>
      <c r="R1698" s="2" t="s">
        <v>8578</v>
      </c>
      <c r="S1698" s="1">
        <v>105</v>
      </c>
      <c r="T1698" s="1" t="s">
        <v>37</v>
      </c>
      <c r="U1698" s="1" t="s">
        <v>38</v>
      </c>
      <c r="V1698" s="1" t="s">
        <v>39</v>
      </c>
      <c r="W1698" s="1">
        <v>30000000</v>
      </c>
      <c r="X1698" s="1">
        <v>2003</v>
      </c>
      <c r="Y1698" s="1">
        <v>206</v>
      </c>
      <c r="Z1698" s="1">
        <v>5.6</v>
      </c>
      <c r="AA1698" s="1">
        <v>1.85</v>
      </c>
      <c r="AB1698" s="1">
        <v>625</v>
      </c>
    </row>
    <row r="1699" spans="1:28" x14ac:dyDescent="0.2">
      <c r="A1699" s="1" t="s">
        <v>28</v>
      </c>
      <c r="B1699" s="1" t="s">
        <v>6045</v>
      </c>
      <c r="C1699" s="1">
        <v>98</v>
      </c>
      <c r="D1699" s="1">
        <v>114</v>
      </c>
      <c r="E1699" s="1">
        <v>118</v>
      </c>
      <c r="F1699" s="1">
        <v>40</v>
      </c>
      <c r="G1699" s="1" t="s">
        <v>8579</v>
      </c>
      <c r="H1699" s="1">
        <v>489</v>
      </c>
      <c r="I1699" s="1">
        <v>12831121</v>
      </c>
      <c r="J1699" s="1" t="s">
        <v>3276</v>
      </c>
      <c r="K1699" s="1" t="s">
        <v>8580</v>
      </c>
      <c r="L1699" s="1" t="s">
        <v>8581</v>
      </c>
      <c r="M1699" s="1">
        <v>44979</v>
      </c>
      <c r="N1699" s="1">
        <v>679</v>
      </c>
      <c r="O1699" s="1" t="s">
        <v>8582</v>
      </c>
      <c r="P1699" s="1">
        <v>0</v>
      </c>
      <c r="Q1699" s="1" t="s">
        <v>8583</v>
      </c>
      <c r="R1699" s="2" t="s">
        <v>8584</v>
      </c>
      <c r="S1699" s="1">
        <v>298</v>
      </c>
      <c r="T1699" s="1" t="s">
        <v>37</v>
      </c>
      <c r="U1699" s="1" t="s">
        <v>38</v>
      </c>
      <c r="V1699" s="1" t="s">
        <v>39</v>
      </c>
      <c r="W1699" s="1">
        <v>30000000</v>
      </c>
      <c r="X1699" s="1">
        <v>2004</v>
      </c>
      <c r="Y1699" s="1">
        <v>93</v>
      </c>
      <c r="Z1699" s="1">
        <v>7</v>
      </c>
      <c r="AA1699" s="1">
        <v>2.35</v>
      </c>
      <c r="AB1699" s="1">
        <v>0</v>
      </c>
    </row>
    <row r="1700" spans="1:28" x14ac:dyDescent="0.2">
      <c r="A1700" s="1" t="s">
        <v>28</v>
      </c>
      <c r="B1700" s="1" t="s">
        <v>3584</v>
      </c>
      <c r="C1700" s="1">
        <v>358</v>
      </c>
      <c r="D1700" s="1">
        <v>106</v>
      </c>
      <c r="E1700" s="1">
        <v>44</v>
      </c>
      <c r="F1700" s="1">
        <v>133</v>
      </c>
      <c r="G1700" s="1" t="s">
        <v>8585</v>
      </c>
      <c r="H1700" s="1">
        <v>596</v>
      </c>
      <c r="I1700" s="1">
        <v>18298649</v>
      </c>
      <c r="J1700" s="1" t="s">
        <v>7578</v>
      </c>
      <c r="K1700" s="1" t="s">
        <v>8586</v>
      </c>
      <c r="L1700" s="1" t="s">
        <v>8587</v>
      </c>
      <c r="M1700" s="1">
        <v>85024</v>
      </c>
      <c r="N1700" s="1">
        <v>1393</v>
      </c>
      <c r="O1700" s="1" t="s">
        <v>8588</v>
      </c>
      <c r="P1700" s="1">
        <v>1</v>
      </c>
      <c r="Q1700" s="1" t="s">
        <v>8589</v>
      </c>
      <c r="R1700" s="2" t="s">
        <v>8590</v>
      </c>
      <c r="S1700" s="1">
        <v>242</v>
      </c>
      <c r="T1700" s="1" t="s">
        <v>37</v>
      </c>
      <c r="U1700" s="1" t="s">
        <v>38</v>
      </c>
      <c r="V1700" s="1" t="s">
        <v>584</v>
      </c>
      <c r="W1700" s="1">
        <v>30000000</v>
      </c>
      <c r="X1700" s="1">
        <v>2011</v>
      </c>
      <c r="Y1700" s="1">
        <v>343</v>
      </c>
      <c r="Z1700" s="1">
        <v>6.4</v>
      </c>
      <c r="AA1700" s="1">
        <v>1.85</v>
      </c>
      <c r="AB1700" s="1">
        <v>23000</v>
      </c>
    </row>
    <row r="1701" spans="1:28" x14ac:dyDescent="0.2">
      <c r="A1701" s="1" t="s">
        <v>28</v>
      </c>
      <c r="B1701" s="1" t="s">
        <v>4944</v>
      </c>
      <c r="C1701" s="1">
        <v>222</v>
      </c>
      <c r="D1701" s="1">
        <v>150</v>
      </c>
      <c r="E1701" s="1">
        <v>0</v>
      </c>
      <c r="F1701" s="1">
        <v>855</v>
      </c>
      <c r="G1701" s="1" t="s">
        <v>8591</v>
      </c>
      <c r="H1701" s="1">
        <v>23000</v>
      </c>
      <c r="I1701" s="1">
        <v>12712093</v>
      </c>
      <c r="J1701" s="1" t="s">
        <v>6112</v>
      </c>
      <c r="K1701" s="1" t="s">
        <v>58</v>
      </c>
      <c r="L1701" s="1" t="s">
        <v>8592</v>
      </c>
      <c r="M1701" s="1">
        <v>70771</v>
      </c>
      <c r="N1701" s="1">
        <v>27829</v>
      </c>
      <c r="O1701" s="1" t="s">
        <v>34</v>
      </c>
      <c r="P1701" s="1">
        <v>0</v>
      </c>
      <c r="Q1701" s="1" t="s">
        <v>8593</v>
      </c>
      <c r="R1701" s="2" t="s">
        <v>8594</v>
      </c>
      <c r="S1701" s="1">
        <v>671</v>
      </c>
      <c r="T1701" s="1" t="s">
        <v>37</v>
      </c>
      <c r="U1701" s="1" t="s">
        <v>38</v>
      </c>
      <c r="V1701" s="1" t="s">
        <v>39</v>
      </c>
      <c r="W1701" s="1">
        <v>30000000</v>
      </c>
      <c r="X1701" s="1">
        <v>2005</v>
      </c>
      <c r="Y1701" s="1">
        <v>909</v>
      </c>
      <c r="Z1701" s="1">
        <v>6.7</v>
      </c>
      <c r="AA1701" s="1">
        <v>2.35</v>
      </c>
      <c r="AB1701" s="1">
        <v>0</v>
      </c>
    </row>
    <row r="1702" spans="1:28" x14ac:dyDescent="0.2">
      <c r="A1702" s="1" t="s">
        <v>28</v>
      </c>
      <c r="B1702" s="1" t="s">
        <v>8595</v>
      </c>
      <c r="C1702" s="1">
        <v>85</v>
      </c>
      <c r="D1702" s="1">
        <v>100</v>
      </c>
      <c r="E1702" s="1">
        <v>38</v>
      </c>
      <c r="F1702" s="1">
        <v>362</v>
      </c>
      <c r="G1702" s="1" t="s">
        <v>936</v>
      </c>
      <c r="H1702" s="1">
        <v>811</v>
      </c>
      <c r="I1702" s="1">
        <v>11576087</v>
      </c>
      <c r="J1702" s="1" t="s">
        <v>72</v>
      </c>
      <c r="K1702" s="1" t="s">
        <v>4062</v>
      </c>
      <c r="L1702" s="1" t="s">
        <v>8596</v>
      </c>
      <c r="M1702" s="1">
        <v>14747</v>
      </c>
      <c r="N1702" s="1">
        <v>2497</v>
      </c>
      <c r="O1702" s="1" t="s">
        <v>1274</v>
      </c>
      <c r="P1702" s="1">
        <v>3</v>
      </c>
      <c r="Q1702" s="1" t="s">
        <v>8597</v>
      </c>
      <c r="R1702" s="2" t="s">
        <v>8598</v>
      </c>
      <c r="S1702" s="1">
        <v>338</v>
      </c>
      <c r="T1702" s="1" t="s">
        <v>37</v>
      </c>
      <c r="U1702" s="1" t="s">
        <v>38</v>
      </c>
      <c r="V1702" s="1" t="s">
        <v>39</v>
      </c>
      <c r="W1702" s="1">
        <v>30000000</v>
      </c>
      <c r="X1702" s="1">
        <v>1999</v>
      </c>
      <c r="Y1702" s="1">
        <v>586</v>
      </c>
      <c r="Z1702" s="1">
        <v>4.0999999999999996</v>
      </c>
      <c r="AA1702" s="1">
        <v>2.35</v>
      </c>
      <c r="AB1702" s="1">
        <v>858</v>
      </c>
    </row>
    <row r="1703" spans="1:28" x14ac:dyDescent="0.2">
      <c r="A1703" s="1" t="s">
        <v>28</v>
      </c>
      <c r="B1703" s="1" t="s">
        <v>5049</v>
      </c>
      <c r="C1703" s="1">
        <v>62</v>
      </c>
      <c r="D1703" s="1">
        <v>100</v>
      </c>
      <c r="E1703" s="1">
        <v>277</v>
      </c>
      <c r="F1703" s="1">
        <v>210</v>
      </c>
      <c r="G1703" s="1" t="s">
        <v>6445</v>
      </c>
      <c r="H1703" s="1">
        <v>21000</v>
      </c>
      <c r="I1703" s="1">
        <v>11900000</v>
      </c>
      <c r="J1703" s="1" t="s">
        <v>2000</v>
      </c>
      <c r="K1703" s="1" t="s">
        <v>96</v>
      </c>
      <c r="L1703" s="1" t="s">
        <v>8599</v>
      </c>
      <c r="M1703" s="1">
        <v>11003</v>
      </c>
      <c r="N1703" s="1">
        <v>22006</v>
      </c>
      <c r="O1703" s="1" t="s">
        <v>3762</v>
      </c>
      <c r="P1703" s="1">
        <v>0</v>
      </c>
      <c r="Q1703" s="1" t="s">
        <v>8600</v>
      </c>
      <c r="R1703" s="2" t="s">
        <v>8601</v>
      </c>
      <c r="S1703" s="1">
        <v>148</v>
      </c>
      <c r="T1703" s="1" t="s">
        <v>37</v>
      </c>
      <c r="U1703" s="1" t="s">
        <v>38</v>
      </c>
      <c r="V1703" s="1" t="s">
        <v>584</v>
      </c>
      <c r="W1703" s="1">
        <v>30000000</v>
      </c>
      <c r="X1703" s="1">
        <v>1999</v>
      </c>
      <c r="Y1703" s="1">
        <v>767</v>
      </c>
      <c r="Z1703" s="1">
        <v>5.5</v>
      </c>
      <c r="AA1703" s="1">
        <v>1.85</v>
      </c>
      <c r="AB1703" s="1">
        <v>654</v>
      </c>
    </row>
    <row r="1704" spans="1:28" x14ac:dyDescent="0.2">
      <c r="A1704" s="1" t="s">
        <v>28</v>
      </c>
      <c r="B1704" s="1" t="s">
        <v>5494</v>
      </c>
      <c r="C1704" s="1">
        <v>130</v>
      </c>
      <c r="D1704" s="1">
        <v>100</v>
      </c>
      <c r="E1704" s="1">
        <v>70</v>
      </c>
      <c r="F1704" s="1">
        <v>99</v>
      </c>
      <c r="G1704" s="1" t="s">
        <v>8602</v>
      </c>
      <c r="H1704" s="1">
        <v>473</v>
      </c>
      <c r="I1704" s="1">
        <v>9353573</v>
      </c>
      <c r="J1704" s="1" t="s">
        <v>261</v>
      </c>
      <c r="K1704" s="1" t="s">
        <v>6532</v>
      </c>
      <c r="L1704" s="1" t="s">
        <v>8603</v>
      </c>
      <c r="M1704" s="1">
        <v>56451</v>
      </c>
      <c r="N1704" s="1">
        <v>1100</v>
      </c>
      <c r="O1704" s="1" t="s">
        <v>3139</v>
      </c>
      <c r="P1704" s="1">
        <v>0</v>
      </c>
      <c r="Q1704" s="1" t="s">
        <v>8604</v>
      </c>
      <c r="R1704" s="2" t="s">
        <v>8605</v>
      </c>
      <c r="S1704" s="1">
        <v>524</v>
      </c>
      <c r="T1704" s="1" t="s">
        <v>37</v>
      </c>
      <c r="U1704" s="1" t="s">
        <v>38</v>
      </c>
      <c r="V1704" s="1" t="s">
        <v>94</v>
      </c>
      <c r="W1704" s="1">
        <v>45000000</v>
      </c>
      <c r="X1704" s="1">
        <v>2009</v>
      </c>
      <c r="Y1704" s="1">
        <v>315</v>
      </c>
      <c r="Z1704" s="1">
        <v>2.7</v>
      </c>
      <c r="AA1704" s="1">
        <v>2.35</v>
      </c>
      <c r="AB1704" s="1">
        <v>0</v>
      </c>
    </row>
    <row r="1705" spans="1:28" x14ac:dyDescent="0.2">
      <c r="A1705" s="1" t="s">
        <v>28</v>
      </c>
      <c r="B1705" s="1" t="s">
        <v>8606</v>
      </c>
      <c r="C1705" s="1">
        <v>376</v>
      </c>
      <c r="D1705" s="1">
        <v>107</v>
      </c>
      <c r="E1705" s="1">
        <v>419</v>
      </c>
      <c r="F1705" s="1">
        <v>165</v>
      </c>
      <c r="G1705" s="1" t="s">
        <v>8607</v>
      </c>
      <c r="H1705" s="1">
        <v>971</v>
      </c>
      <c r="I1705" s="1">
        <v>12026670</v>
      </c>
      <c r="J1705" s="1" t="s">
        <v>333</v>
      </c>
      <c r="K1705" s="1" t="s">
        <v>8225</v>
      </c>
      <c r="L1705" s="1" t="s">
        <v>8608</v>
      </c>
      <c r="M1705" s="1">
        <v>114241</v>
      </c>
      <c r="N1705" s="1">
        <v>1643</v>
      </c>
      <c r="O1705" s="1" t="s">
        <v>8609</v>
      </c>
      <c r="P1705" s="1">
        <v>2</v>
      </c>
      <c r="Q1705" s="1" t="s">
        <v>8610</v>
      </c>
      <c r="R1705" s="2" t="s">
        <v>8611</v>
      </c>
      <c r="S1705" s="1">
        <v>258</v>
      </c>
      <c r="T1705" s="1" t="s">
        <v>37</v>
      </c>
      <c r="U1705" s="1" t="s">
        <v>38</v>
      </c>
      <c r="V1705" s="1" t="s">
        <v>584</v>
      </c>
      <c r="W1705" s="1">
        <v>45000000</v>
      </c>
      <c r="X1705" s="1">
        <v>2013</v>
      </c>
      <c r="Y1705" s="1">
        <v>236</v>
      </c>
      <c r="Z1705" s="1">
        <v>6.4</v>
      </c>
      <c r="AA1705" s="1">
        <v>2.35</v>
      </c>
      <c r="AB1705" s="1">
        <v>24000</v>
      </c>
    </row>
    <row r="1706" spans="1:28" x14ac:dyDescent="0.2">
      <c r="A1706" s="1" t="s">
        <v>28</v>
      </c>
      <c r="B1706" s="1" t="s">
        <v>8612</v>
      </c>
      <c r="C1706" s="1">
        <v>130</v>
      </c>
      <c r="D1706" s="1">
        <v>102</v>
      </c>
      <c r="E1706" s="1">
        <v>6</v>
      </c>
      <c r="F1706" s="1">
        <v>353</v>
      </c>
      <c r="G1706" s="1" t="s">
        <v>8514</v>
      </c>
      <c r="H1706" s="1">
        <v>22000</v>
      </c>
      <c r="I1706" s="1">
        <v>14334645</v>
      </c>
      <c r="J1706" s="1" t="s">
        <v>3170</v>
      </c>
      <c r="K1706" s="1" t="s">
        <v>1745</v>
      </c>
      <c r="L1706" s="1" t="s">
        <v>8613</v>
      </c>
      <c r="M1706" s="1">
        <v>22449</v>
      </c>
      <c r="N1706" s="1">
        <v>23352</v>
      </c>
      <c r="O1706" s="1" t="s">
        <v>8614</v>
      </c>
      <c r="P1706" s="1">
        <v>1</v>
      </c>
      <c r="Q1706" s="1" t="s">
        <v>8615</v>
      </c>
      <c r="R1706" s="2" t="s">
        <v>8616</v>
      </c>
      <c r="S1706" s="1">
        <v>191</v>
      </c>
      <c r="T1706" s="1" t="s">
        <v>37</v>
      </c>
      <c r="U1706" s="1" t="s">
        <v>38</v>
      </c>
      <c r="V1706" s="1" t="s">
        <v>39</v>
      </c>
      <c r="W1706" s="1">
        <v>25000000</v>
      </c>
      <c r="X1706" s="1">
        <v>2004</v>
      </c>
      <c r="Y1706" s="1">
        <v>829</v>
      </c>
      <c r="Z1706" s="1">
        <v>4.8</v>
      </c>
      <c r="AA1706" s="1">
        <v>2.35</v>
      </c>
      <c r="AB1706" s="1">
        <v>387</v>
      </c>
    </row>
    <row r="1707" spans="1:28" x14ac:dyDescent="0.2">
      <c r="A1707" s="1" t="s">
        <v>28</v>
      </c>
      <c r="B1707" s="1" t="s">
        <v>8617</v>
      </c>
      <c r="C1707" s="1">
        <v>65</v>
      </c>
      <c r="D1707" s="1">
        <v>101</v>
      </c>
      <c r="E1707" s="1">
        <v>3</v>
      </c>
      <c r="F1707" s="1">
        <v>120</v>
      </c>
      <c r="G1707" s="1" t="s">
        <v>8618</v>
      </c>
      <c r="H1707" s="1">
        <v>448</v>
      </c>
      <c r="I1707" s="1">
        <v>12189514</v>
      </c>
      <c r="J1707" s="1" t="s">
        <v>1680</v>
      </c>
      <c r="K1707" s="1" t="s">
        <v>2779</v>
      </c>
      <c r="L1707" s="1" t="s">
        <v>8619</v>
      </c>
      <c r="M1707" s="1">
        <v>30092</v>
      </c>
      <c r="N1707" s="1">
        <v>842</v>
      </c>
      <c r="O1707" s="1" t="s">
        <v>8620</v>
      </c>
      <c r="P1707" s="1">
        <v>0</v>
      </c>
      <c r="Q1707" s="1" t="s">
        <v>8621</v>
      </c>
      <c r="R1707" s="2" t="s">
        <v>8622</v>
      </c>
      <c r="S1707" s="1">
        <v>129</v>
      </c>
      <c r="T1707" s="1" t="s">
        <v>37</v>
      </c>
      <c r="U1707" s="1" t="s">
        <v>38</v>
      </c>
      <c r="V1707" s="1" t="s">
        <v>39</v>
      </c>
      <c r="W1707" s="1">
        <v>23000000</v>
      </c>
      <c r="X1707" s="1">
        <v>2004</v>
      </c>
      <c r="Y1707" s="1">
        <v>143</v>
      </c>
      <c r="Z1707" s="1">
        <v>6.1</v>
      </c>
      <c r="AA1707" s="1">
        <v>2.35</v>
      </c>
      <c r="AB1707" s="1">
        <v>0</v>
      </c>
    </row>
    <row r="1708" spans="1:28" x14ac:dyDescent="0.2">
      <c r="A1708" s="1" t="s">
        <v>28</v>
      </c>
      <c r="B1708" s="1" t="s">
        <v>8623</v>
      </c>
      <c r="C1708" s="1">
        <v>77</v>
      </c>
      <c r="D1708" s="1">
        <v>86</v>
      </c>
      <c r="E1708" s="1">
        <v>6</v>
      </c>
      <c r="F1708" s="1">
        <v>843</v>
      </c>
      <c r="G1708" s="1" t="s">
        <v>8624</v>
      </c>
      <c r="H1708" s="1">
        <v>1000</v>
      </c>
      <c r="I1708" s="1">
        <v>10134754</v>
      </c>
      <c r="J1708" s="1" t="s">
        <v>2965</v>
      </c>
      <c r="K1708" s="1" t="s">
        <v>478</v>
      </c>
      <c r="L1708" s="1" t="s">
        <v>8625</v>
      </c>
      <c r="M1708" s="1">
        <v>9682</v>
      </c>
      <c r="N1708" s="1">
        <v>5393</v>
      </c>
      <c r="O1708" s="1" t="s">
        <v>3297</v>
      </c>
      <c r="P1708" s="1">
        <v>0</v>
      </c>
      <c r="Q1708" s="1" t="s">
        <v>8626</v>
      </c>
      <c r="R1708" s="2" t="s">
        <v>8627</v>
      </c>
      <c r="S1708" s="1">
        <v>38</v>
      </c>
      <c r="T1708" s="1" t="s">
        <v>37</v>
      </c>
      <c r="U1708" s="1" t="s">
        <v>38</v>
      </c>
      <c r="V1708" s="1" t="s">
        <v>94</v>
      </c>
      <c r="W1708" s="1">
        <v>30000000</v>
      </c>
      <c r="X1708" s="1">
        <v>2011</v>
      </c>
      <c r="Y1708" s="1">
        <v>857</v>
      </c>
      <c r="Z1708" s="1">
        <v>4.8</v>
      </c>
      <c r="AA1708" s="1">
        <v>1.85</v>
      </c>
      <c r="AB1708" s="1">
        <v>0</v>
      </c>
    </row>
    <row r="1709" spans="1:28" x14ac:dyDescent="0.2">
      <c r="A1709" s="1" t="s">
        <v>28</v>
      </c>
      <c r="B1709" s="1" t="s">
        <v>7634</v>
      </c>
      <c r="C1709" s="1">
        <v>107</v>
      </c>
      <c r="D1709" s="1">
        <v>108</v>
      </c>
      <c r="E1709" s="1">
        <v>529</v>
      </c>
      <c r="F1709" s="1">
        <v>83</v>
      </c>
      <c r="G1709" s="1" t="s">
        <v>4382</v>
      </c>
      <c r="H1709" s="1">
        <v>11000</v>
      </c>
      <c r="I1709" s="1">
        <v>8535575</v>
      </c>
      <c r="J1709" s="1" t="s">
        <v>3408</v>
      </c>
      <c r="K1709" s="1" t="s">
        <v>465</v>
      </c>
      <c r="L1709" s="1" t="s">
        <v>8628</v>
      </c>
      <c r="M1709" s="1">
        <v>24033</v>
      </c>
      <c r="N1709" s="1">
        <v>11519</v>
      </c>
      <c r="O1709" s="1" t="s">
        <v>8629</v>
      </c>
      <c r="P1709" s="1">
        <v>3</v>
      </c>
      <c r="Q1709" s="1" t="s">
        <v>8630</v>
      </c>
      <c r="R1709" s="2" t="s">
        <v>8631</v>
      </c>
      <c r="S1709" s="1">
        <v>152</v>
      </c>
      <c r="T1709" s="1" t="s">
        <v>37</v>
      </c>
      <c r="U1709" s="1" t="s">
        <v>38</v>
      </c>
      <c r="V1709" s="1" t="s">
        <v>39</v>
      </c>
      <c r="W1709" s="1">
        <v>30000000</v>
      </c>
      <c r="X1709" s="1">
        <v>2005</v>
      </c>
      <c r="Y1709" s="1">
        <v>329</v>
      </c>
      <c r="Z1709" s="1">
        <v>7</v>
      </c>
      <c r="AA1709" s="1">
        <v>2.35</v>
      </c>
      <c r="AB1709" s="1">
        <v>0</v>
      </c>
    </row>
    <row r="1710" spans="1:28" x14ac:dyDescent="0.2">
      <c r="A1710" s="1" t="s">
        <v>28</v>
      </c>
      <c r="B1710" s="1" t="s">
        <v>2790</v>
      </c>
      <c r="C1710" s="1">
        <v>292</v>
      </c>
      <c r="D1710" s="1">
        <v>123</v>
      </c>
      <c r="E1710" s="1">
        <v>0</v>
      </c>
      <c r="F1710" s="1">
        <v>645</v>
      </c>
      <c r="G1710" s="1" t="s">
        <v>7250</v>
      </c>
      <c r="H1710" s="1">
        <v>10000</v>
      </c>
      <c r="I1710" s="1">
        <v>7689458</v>
      </c>
      <c r="J1710" s="1" t="s">
        <v>8632</v>
      </c>
      <c r="K1710" s="1" t="s">
        <v>180</v>
      </c>
      <c r="L1710" s="1" t="s">
        <v>8633</v>
      </c>
      <c r="M1710" s="1">
        <v>126307</v>
      </c>
      <c r="N1710" s="1">
        <v>11769</v>
      </c>
      <c r="O1710" s="1" t="s">
        <v>1253</v>
      </c>
      <c r="P1710" s="1">
        <v>1</v>
      </c>
      <c r="Q1710" s="1" t="s">
        <v>8634</v>
      </c>
      <c r="R1710" s="2" t="s">
        <v>8635</v>
      </c>
      <c r="S1710" s="1">
        <v>210</v>
      </c>
      <c r="T1710" s="1" t="s">
        <v>37</v>
      </c>
      <c r="U1710" s="1" t="s">
        <v>56</v>
      </c>
      <c r="V1710" s="1" t="s">
        <v>39</v>
      </c>
      <c r="W1710" s="1">
        <v>40000000</v>
      </c>
      <c r="X1710" s="1">
        <v>2009</v>
      </c>
      <c r="Y1710" s="1">
        <v>785</v>
      </c>
      <c r="Z1710" s="1">
        <v>6.8</v>
      </c>
      <c r="AA1710" s="1">
        <v>1.85</v>
      </c>
      <c r="AB1710" s="1">
        <v>19000</v>
      </c>
    </row>
    <row r="1711" spans="1:28" x14ac:dyDescent="0.2">
      <c r="A1711" s="1" t="s">
        <v>28</v>
      </c>
      <c r="B1711" s="1" t="s">
        <v>8636</v>
      </c>
      <c r="C1711" s="1">
        <v>193</v>
      </c>
      <c r="D1711" s="1">
        <v>134</v>
      </c>
      <c r="E1711" s="1">
        <v>12</v>
      </c>
      <c r="F1711" s="1">
        <v>329</v>
      </c>
      <c r="G1711" s="1" t="s">
        <v>8637</v>
      </c>
      <c r="H1711" s="1">
        <v>891</v>
      </c>
      <c r="I1711" s="1">
        <v>7501404</v>
      </c>
      <c r="J1711" s="1" t="s">
        <v>2526</v>
      </c>
      <c r="K1711" s="1" t="s">
        <v>189</v>
      </c>
      <c r="L1711" s="1" t="s">
        <v>8638</v>
      </c>
      <c r="M1711" s="1">
        <v>21086</v>
      </c>
      <c r="N1711" s="1">
        <v>1873</v>
      </c>
      <c r="O1711" s="1" t="s">
        <v>8639</v>
      </c>
      <c r="P1711" s="1">
        <v>2</v>
      </c>
      <c r="Q1711" s="1" t="s">
        <v>8640</v>
      </c>
      <c r="R1711" s="2" t="s">
        <v>8641</v>
      </c>
      <c r="S1711" s="1">
        <v>87</v>
      </c>
      <c r="T1711" s="1" t="s">
        <v>37</v>
      </c>
      <c r="U1711" s="1" t="s">
        <v>267</v>
      </c>
      <c r="V1711" s="1" t="s">
        <v>584</v>
      </c>
      <c r="X1711" s="1">
        <v>2010</v>
      </c>
      <c r="Y1711" s="1">
        <v>460</v>
      </c>
      <c r="Z1711" s="1">
        <v>7.3</v>
      </c>
      <c r="AA1711" s="1">
        <v>2.35</v>
      </c>
      <c r="AB1711" s="1">
        <v>0</v>
      </c>
    </row>
    <row r="1712" spans="1:28" x14ac:dyDescent="0.2">
      <c r="A1712" s="1" t="s">
        <v>28</v>
      </c>
      <c r="C1712" s="1">
        <v>16</v>
      </c>
      <c r="D1712" s="1">
        <v>511</v>
      </c>
      <c r="F1712" s="1">
        <v>51</v>
      </c>
      <c r="G1712" s="1" t="s">
        <v>8642</v>
      </c>
      <c r="H1712" s="1">
        <v>147</v>
      </c>
      <c r="J1712" s="1" t="s">
        <v>2124</v>
      </c>
      <c r="K1712" s="1" t="s">
        <v>8643</v>
      </c>
      <c r="L1712" s="1" t="s">
        <v>8644</v>
      </c>
      <c r="M1712" s="1">
        <v>2308</v>
      </c>
      <c r="N1712" s="1">
        <v>307</v>
      </c>
      <c r="O1712" s="1" t="s">
        <v>8645</v>
      </c>
      <c r="P1712" s="1">
        <v>0</v>
      </c>
      <c r="Q1712" s="1" t="s">
        <v>8646</v>
      </c>
      <c r="R1712" s="2" t="s">
        <v>8647</v>
      </c>
      <c r="S1712" s="1">
        <v>19</v>
      </c>
      <c r="T1712" s="1" t="s">
        <v>8648</v>
      </c>
      <c r="U1712" s="1" t="s">
        <v>8649</v>
      </c>
      <c r="Y1712" s="1">
        <v>63</v>
      </c>
      <c r="Z1712" s="1">
        <v>8.1999999999999993</v>
      </c>
      <c r="AA1712" s="1">
        <v>16</v>
      </c>
      <c r="AB1712" s="1">
        <v>0</v>
      </c>
    </row>
    <row r="1713" spans="1:28" x14ac:dyDescent="0.2">
      <c r="A1713" s="1" t="s">
        <v>28</v>
      </c>
      <c r="B1713" s="1" t="s">
        <v>5682</v>
      </c>
      <c r="C1713" s="1">
        <v>184</v>
      </c>
      <c r="D1713" s="1">
        <v>88</v>
      </c>
      <c r="E1713" s="1">
        <v>65</v>
      </c>
      <c r="F1713" s="1">
        <v>681</v>
      </c>
      <c r="G1713" s="1" t="s">
        <v>3197</v>
      </c>
      <c r="H1713" s="1">
        <v>3000</v>
      </c>
      <c r="I1713" s="1">
        <v>19316646</v>
      </c>
      <c r="J1713" s="1" t="s">
        <v>1527</v>
      </c>
      <c r="K1713" s="1" t="s">
        <v>722</v>
      </c>
      <c r="L1713" s="1" t="s">
        <v>8650</v>
      </c>
      <c r="M1713" s="1">
        <v>52069</v>
      </c>
      <c r="N1713" s="1">
        <v>5706</v>
      </c>
      <c r="O1713" s="1" t="s">
        <v>5195</v>
      </c>
      <c r="P1713" s="1">
        <v>3</v>
      </c>
      <c r="Q1713" s="1" t="s">
        <v>8651</v>
      </c>
      <c r="R1713" s="2" t="s">
        <v>8652</v>
      </c>
      <c r="S1713" s="1">
        <v>95</v>
      </c>
      <c r="T1713" s="1" t="s">
        <v>37</v>
      </c>
      <c r="U1713" s="1" t="s">
        <v>38</v>
      </c>
      <c r="V1713" s="1" t="s">
        <v>584</v>
      </c>
      <c r="W1713" s="1">
        <v>30000000</v>
      </c>
      <c r="X1713" s="1">
        <v>2013</v>
      </c>
      <c r="Y1713" s="1">
        <v>697</v>
      </c>
      <c r="Z1713" s="1">
        <v>5.6</v>
      </c>
      <c r="AA1713" s="1">
        <v>2.35</v>
      </c>
      <c r="AB1713" s="1">
        <v>0</v>
      </c>
    </row>
    <row r="1714" spans="1:28" x14ac:dyDescent="0.2">
      <c r="A1714" s="1" t="s">
        <v>28</v>
      </c>
      <c r="B1714" s="1" t="s">
        <v>5866</v>
      </c>
      <c r="C1714" s="1">
        <v>123</v>
      </c>
      <c r="D1714" s="1">
        <v>109</v>
      </c>
      <c r="E1714" s="1">
        <v>29</v>
      </c>
      <c r="F1714" s="1">
        <v>91</v>
      </c>
      <c r="G1714" s="1" t="s">
        <v>8653</v>
      </c>
      <c r="H1714" s="1">
        <v>779</v>
      </c>
      <c r="I1714" s="1">
        <v>10965209</v>
      </c>
      <c r="J1714" s="1" t="s">
        <v>463</v>
      </c>
      <c r="K1714" s="1" t="s">
        <v>269</v>
      </c>
      <c r="L1714" s="1" t="s">
        <v>8654</v>
      </c>
      <c r="M1714" s="1">
        <v>25558</v>
      </c>
      <c r="N1714" s="1">
        <v>1297</v>
      </c>
      <c r="O1714" s="1" t="s">
        <v>8655</v>
      </c>
      <c r="P1714" s="1">
        <v>2</v>
      </c>
      <c r="Q1714" s="1" t="s">
        <v>8656</v>
      </c>
      <c r="R1714" s="2" t="s">
        <v>8657</v>
      </c>
      <c r="S1714" s="1">
        <v>221</v>
      </c>
      <c r="T1714" s="1" t="s">
        <v>37</v>
      </c>
      <c r="U1714" s="1" t="s">
        <v>38</v>
      </c>
      <c r="V1714" s="1" t="s">
        <v>39</v>
      </c>
      <c r="W1714" s="1">
        <v>30000000</v>
      </c>
      <c r="X1714" s="1">
        <v>2001</v>
      </c>
      <c r="Y1714" s="1">
        <v>240</v>
      </c>
      <c r="Z1714" s="1">
        <v>6.1</v>
      </c>
      <c r="AA1714" s="1">
        <v>2.35</v>
      </c>
      <c r="AB1714" s="1">
        <v>0</v>
      </c>
    </row>
    <row r="1715" spans="1:28" x14ac:dyDescent="0.2">
      <c r="A1715" s="1" t="s">
        <v>28</v>
      </c>
      <c r="B1715" s="1" t="s">
        <v>1014</v>
      </c>
      <c r="C1715" s="1">
        <v>60</v>
      </c>
      <c r="D1715" s="1">
        <v>122</v>
      </c>
      <c r="E1715" s="1">
        <v>380</v>
      </c>
      <c r="F1715" s="1">
        <v>2000</v>
      </c>
      <c r="G1715" s="1" t="s">
        <v>465</v>
      </c>
      <c r="H1715" s="1">
        <v>18000</v>
      </c>
      <c r="I1715" s="1">
        <v>26830000</v>
      </c>
      <c r="J1715" s="1" t="s">
        <v>1960</v>
      </c>
      <c r="K1715" s="1" t="s">
        <v>1726</v>
      </c>
      <c r="L1715" s="1" t="s">
        <v>8658</v>
      </c>
      <c r="M1715" s="1">
        <v>101888</v>
      </c>
      <c r="N1715" s="1">
        <v>32930</v>
      </c>
      <c r="O1715" s="1" t="s">
        <v>901</v>
      </c>
      <c r="P1715" s="1">
        <v>3</v>
      </c>
      <c r="Q1715" s="1" t="s">
        <v>8659</v>
      </c>
      <c r="R1715" s="2" t="s">
        <v>8660</v>
      </c>
      <c r="S1715" s="1">
        <v>365</v>
      </c>
      <c r="T1715" s="1" t="s">
        <v>37</v>
      </c>
      <c r="U1715" s="1" t="s">
        <v>38</v>
      </c>
      <c r="V1715" s="1" t="s">
        <v>584</v>
      </c>
      <c r="W1715" s="1">
        <v>18000000</v>
      </c>
      <c r="X1715" s="1">
        <v>1989</v>
      </c>
      <c r="Y1715" s="1">
        <v>11000</v>
      </c>
      <c r="Z1715" s="1">
        <v>7.9</v>
      </c>
      <c r="AA1715" s="1">
        <v>1.85</v>
      </c>
      <c r="AB1715" s="1">
        <v>0</v>
      </c>
    </row>
    <row r="1716" spans="1:28" x14ac:dyDescent="0.2">
      <c r="A1716" s="1" t="s">
        <v>28</v>
      </c>
      <c r="B1716" s="1" t="s">
        <v>8661</v>
      </c>
      <c r="C1716" s="1">
        <v>111</v>
      </c>
      <c r="D1716" s="1">
        <v>251</v>
      </c>
      <c r="E1716" s="1">
        <v>0</v>
      </c>
      <c r="F1716" s="1">
        <v>642</v>
      </c>
      <c r="G1716" s="1" t="s">
        <v>1905</v>
      </c>
      <c r="H1716" s="1">
        <v>22000</v>
      </c>
      <c r="I1716" s="1">
        <v>5300000</v>
      </c>
      <c r="J1716" s="1" t="s">
        <v>1934</v>
      </c>
      <c r="K1716" s="1" t="s">
        <v>1745</v>
      </c>
      <c r="L1716" s="1" t="s">
        <v>8662</v>
      </c>
      <c r="M1716" s="1">
        <v>221000</v>
      </c>
      <c r="N1716" s="1">
        <v>24719</v>
      </c>
      <c r="O1716" s="1" t="s">
        <v>4205</v>
      </c>
      <c r="P1716" s="1">
        <v>8</v>
      </c>
      <c r="Q1716" s="1" t="s">
        <v>8663</v>
      </c>
      <c r="R1716" s="2" t="s">
        <v>8664</v>
      </c>
      <c r="S1716" s="1">
        <v>495</v>
      </c>
      <c r="T1716" s="1" t="s">
        <v>37</v>
      </c>
      <c r="U1716" s="1" t="s">
        <v>7089</v>
      </c>
      <c r="V1716" s="1" t="s">
        <v>584</v>
      </c>
      <c r="W1716" s="1">
        <v>30000000</v>
      </c>
      <c r="X1716" s="1">
        <v>1984</v>
      </c>
      <c r="Y1716" s="1">
        <v>683</v>
      </c>
      <c r="Z1716" s="1">
        <v>8.4</v>
      </c>
      <c r="AA1716" s="1">
        <v>1.85</v>
      </c>
      <c r="AB1716" s="1">
        <v>12000</v>
      </c>
    </row>
    <row r="1717" spans="1:28" x14ac:dyDescent="0.2">
      <c r="A1717" s="1" t="s">
        <v>28</v>
      </c>
      <c r="B1717" s="1" t="s">
        <v>8665</v>
      </c>
      <c r="C1717" s="1">
        <v>217</v>
      </c>
      <c r="D1717" s="1">
        <v>118</v>
      </c>
      <c r="E1717" s="1">
        <v>76</v>
      </c>
      <c r="F1717" s="1">
        <v>174</v>
      </c>
      <c r="G1717" s="1" t="s">
        <v>6039</v>
      </c>
      <c r="H1717" s="1">
        <v>3000</v>
      </c>
      <c r="I1717" s="1">
        <v>10880926</v>
      </c>
      <c r="J1717" s="1" t="s">
        <v>463</v>
      </c>
      <c r="K1717" s="1" t="s">
        <v>729</v>
      </c>
      <c r="L1717" s="1" t="s">
        <v>8666</v>
      </c>
      <c r="M1717" s="1">
        <v>54147</v>
      </c>
      <c r="N1717" s="1">
        <v>4253</v>
      </c>
      <c r="O1717" s="1" t="s">
        <v>8667</v>
      </c>
      <c r="P1717" s="1">
        <v>2</v>
      </c>
      <c r="Q1717" s="1" t="s">
        <v>8668</v>
      </c>
      <c r="R1717" s="2" t="s">
        <v>8669</v>
      </c>
      <c r="S1717" s="1">
        <v>127</v>
      </c>
      <c r="T1717" s="1" t="s">
        <v>37</v>
      </c>
      <c r="U1717" s="1" t="s">
        <v>38</v>
      </c>
      <c r="V1717" s="1" t="s">
        <v>584</v>
      </c>
      <c r="W1717" s="1">
        <v>30000000</v>
      </c>
      <c r="X1717" s="1">
        <v>2013</v>
      </c>
      <c r="Y1717" s="1">
        <v>678</v>
      </c>
      <c r="Z1717" s="1">
        <v>6.5</v>
      </c>
      <c r="AA1717" s="1">
        <v>2.35</v>
      </c>
      <c r="AB1717" s="1">
        <v>0</v>
      </c>
    </row>
    <row r="1718" spans="1:28" x14ac:dyDescent="0.2">
      <c r="A1718" s="1" t="s">
        <v>28</v>
      </c>
      <c r="B1718" s="1" t="s">
        <v>8670</v>
      </c>
      <c r="C1718" s="1">
        <v>117</v>
      </c>
      <c r="D1718" s="1">
        <v>131</v>
      </c>
      <c r="E1718" s="1">
        <v>53</v>
      </c>
      <c r="F1718" s="1">
        <v>548</v>
      </c>
      <c r="G1718" s="1" t="s">
        <v>1209</v>
      </c>
      <c r="H1718" s="1">
        <v>14000</v>
      </c>
      <c r="I1718" s="1">
        <v>3752725</v>
      </c>
      <c r="J1718" s="1" t="s">
        <v>213</v>
      </c>
      <c r="K1718" s="1" t="s">
        <v>2381</v>
      </c>
      <c r="L1718" s="1" t="s">
        <v>8671</v>
      </c>
      <c r="M1718" s="1">
        <v>29715</v>
      </c>
      <c r="N1718" s="1">
        <v>16252</v>
      </c>
      <c r="O1718" s="1" t="s">
        <v>5793</v>
      </c>
      <c r="P1718" s="1">
        <v>3</v>
      </c>
      <c r="Q1718" s="1" t="s">
        <v>8672</v>
      </c>
      <c r="R1718" s="2" t="s">
        <v>8673</v>
      </c>
      <c r="S1718" s="1">
        <v>161</v>
      </c>
      <c r="T1718" s="1" t="s">
        <v>37</v>
      </c>
      <c r="U1718" s="1" t="s">
        <v>38</v>
      </c>
      <c r="V1718" s="1" t="s">
        <v>584</v>
      </c>
      <c r="W1718" s="1">
        <v>18000000</v>
      </c>
      <c r="X1718" s="1">
        <v>2004</v>
      </c>
      <c r="Y1718" s="1">
        <v>871</v>
      </c>
      <c r="Z1718" s="1">
        <v>7.1</v>
      </c>
      <c r="AA1718" s="1">
        <v>2.35</v>
      </c>
      <c r="AB1718" s="1">
        <v>0</v>
      </c>
    </row>
    <row r="1719" spans="1:28" x14ac:dyDescent="0.2">
      <c r="A1719" s="1" t="s">
        <v>28</v>
      </c>
      <c r="B1719" s="1" t="s">
        <v>5049</v>
      </c>
      <c r="C1719" s="1">
        <v>105</v>
      </c>
      <c r="D1719" s="1">
        <v>109</v>
      </c>
      <c r="E1719" s="1">
        <v>277</v>
      </c>
      <c r="F1719" s="1">
        <v>345</v>
      </c>
      <c r="G1719" s="1" t="s">
        <v>8674</v>
      </c>
      <c r="H1719" s="1">
        <v>2000</v>
      </c>
      <c r="I1719" s="1">
        <v>3517797</v>
      </c>
      <c r="J1719" s="1" t="s">
        <v>5805</v>
      </c>
      <c r="K1719" s="1" t="s">
        <v>8675</v>
      </c>
      <c r="L1719" s="1" t="s">
        <v>8676</v>
      </c>
      <c r="M1719" s="1">
        <v>9004</v>
      </c>
      <c r="N1719" s="1">
        <v>2759</v>
      </c>
      <c r="O1719" s="1" t="s">
        <v>2461</v>
      </c>
      <c r="P1719" s="1">
        <v>0</v>
      </c>
      <c r="Q1719" s="1" t="s">
        <v>8677</v>
      </c>
      <c r="R1719" s="2" t="s">
        <v>8678</v>
      </c>
      <c r="S1719" s="1">
        <v>103</v>
      </c>
      <c r="T1719" s="1" t="s">
        <v>37</v>
      </c>
      <c r="U1719" s="1" t="s">
        <v>1464</v>
      </c>
      <c r="V1719" s="1" t="s">
        <v>584</v>
      </c>
      <c r="W1719" s="1">
        <v>25000000</v>
      </c>
      <c r="X1719" s="1">
        <v>2002</v>
      </c>
      <c r="Y1719" s="1">
        <v>378</v>
      </c>
      <c r="Z1719" s="1">
        <v>6.6</v>
      </c>
      <c r="AA1719" s="1">
        <v>1.85</v>
      </c>
      <c r="AB1719" s="1">
        <v>287</v>
      </c>
    </row>
    <row r="1720" spans="1:28" x14ac:dyDescent="0.2">
      <c r="A1720" s="1" t="s">
        <v>28</v>
      </c>
      <c r="B1720" s="1" t="s">
        <v>8679</v>
      </c>
      <c r="C1720" s="1">
        <v>41</v>
      </c>
      <c r="D1720" s="1">
        <v>80</v>
      </c>
      <c r="E1720" s="1">
        <v>9</v>
      </c>
      <c r="F1720" s="1">
        <v>826</v>
      </c>
      <c r="G1720" s="1" t="s">
        <v>710</v>
      </c>
      <c r="H1720" s="1">
        <v>17000</v>
      </c>
      <c r="I1720" s="1">
        <v>3101301</v>
      </c>
      <c r="J1720" s="1" t="s">
        <v>8680</v>
      </c>
      <c r="K1720" s="1" t="s">
        <v>443</v>
      </c>
      <c r="L1720" s="1" t="s">
        <v>8681</v>
      </c>
      <c r="M1720" s="1">
        <v>3926</v>
      </c>
      <c r="N1720" s="1">
        <v>21519</v>
      </c>
      <c r="O1720" s="1" t="s">
        <v>7427</v>
      </c>
      <c r="P1720" s="1">
        <v>1</v>
      </c>
      <c r="Q1720" s="1" t="s">
        <v>8682</v>
      </c>
      <c r="R1720" s="2" t="s">
        <v>8683</v>
      </c>
      <c r="S1720" s="1">
        <v>38</v>
      </c>
      <c r="T1720" s="1" t="s">
        <v>37</v>
      </c>
      <c r="U1720" s="1" t="s">
        <v>38</v>
      </c>
      <c r="V1720" s="1" t="s">
        <v>39</v>
      </c>
      <c r="X1720" s="1">
        <v>2005</v>
      </c>
      <c r="Y1720" s="1">
        <v>2000</v>
      </c>
      <c r="Z1720" s="1">
        <v>4</v>
      </c>
      <c r="AA1720" s="1">
        <v>1.85</v>
      </c>
      <c r="AB1720" s="1">
        <v>353</v>
      </c>
    </row>
    <row r="1721" spans="1:28" x14ac:dyDescent="0.2">
      <c r="A1721" s="1" t="s">
        <v>28</v>
      </c>
      <c r="B1721" s="1" t="s">
        <v>8212</v>
      </c>
      <c r="C1721" s="1">
        <v>124</v>
      </c>
      <c r="D1721" s="1">
        <v>88</v>
      </c>
      <c r="E1721" s="1">
        <v>108</v>
      </c>
      <c r="F1721" s="1">
        <v>135</v>
      </c>
      <c r="G1721" s="1" t="s">
        <v>8684</v>
      </c>
      <c r="H1721" s="1">
        <v>876</v>
      </c>
      <c r="I1721" s="1">
        <v>2975649</v>
      </c>
      <c r="J1721" s="1" t="s">
        <v>6325</v>
      </c>
      <c r="K1721" s="1" t="s">
        <v>2932</v>
      </c>
      <c r="L1721" s="1" t="s">
        <v>8685</v>
      </c>
      <c r="M1721" s="1">
        <v>23864</v>
      </c>
      <c r="N1721" s="1">
        <v>1518</v>
      </c>
      <c r="O1721" s="1" t="s">
        <v>8686</v>
      </c>
      <c r="P1721" s="1">
        <v>1</v>
      </c>
      <c r="Q1721" s="1" t="s">
        <v>8687</v>
      </c>
      <c r="R1721" s="2" t="s">
        <v>8688</v>
      </c>
      <c r="S1721" s="1">
        <v>142</v>
      </c>
      <c r="T1721" s="1" t="s">
        <v>37</v>
      </c>
      <c r="U1721" s="1" t="s">
        <v>56</v>
      </c>
      <c r="V1721" s="1" t="s">
        <v>94</v>
      </c>
      <c r="W1721" s="1">
        <v>30000000</v>
      </c>
      <c r="X1721" s="1">
        <v>2006</v>
      </c>
      <c r="Y1721" s="1">
        <v>142</v>
      </c>
      <c r="Z1721" s="1">
        <v>7</v>
      </c>
      <c r="AA1721" s="1">
        <v>2.35</v>
      </c>
      <c r="AB1721" s="1">
        <v>0</v>
      </c>
    </row>
    <row r="1722" spans="1:28" x14ac:dyDescent="0.2">
      <c r="A1722" s="1" t="s">
        <v>28</v>
      </c>
      <c r="B1722" s="1" t="s">
        <v>8689</v>
      </c>
      <c r="C1722" s="1">
        <v>90</v>
      </c>
      <c r="D1722" s="1">
        <v>103</v>
      </c>
      <c r="E1722" s="1">
        <v>45</v>
      </c>
      <c r="F1722" s="1">
        <v>107</v>
      </c>
      <c r="G1722" s="1" t="s">
        <v>8690</v>
      </c>
      <c r="H1722" s="1">
        <v>489</v>
      </c>
      <c r="I1722" s="1">
        <v>668171</v>
      </c>
      <c r="J1722" s="1" t="s">
        <v>6904</v>
      </c>
      <c r="K1722" s="1" t="s">
        <v>6182</v>
      </c>
      <c r="L1722" s="1" t="s">
        <v>8691</v>
      </c>
      <c r="M1722" s="1">
        <v>8215</v>
      </c>
      <c r="N1722" s="1">
        <v>949</v>
      </c>
      <c r="O1722" s="1" t="s">
        <v>8692</v>
      </c>
      <c r="P1722" s="1">
        <v>0</v>
      </c>
      <c r="Q1722" s="1" t="s">
        <v>8693</v>
      </c>
      <c r="R1722" s="2" t="s">
        <v>8694</v>
      </c>
      <c r="S1722" s="1">
        <v>132</v>
      </c>
      <c r="T1722" s="1" t="s">
        <v>1945</v>
      </c>
      <c r="U1722" s="1" t="s">
        <v>891</v>
      </c>
      <c r="V1722" s="1" t="s">
        <v>39</v>
      </c>
      <c r="W1722" s="1">
        <v>60000000</v>
      </c>
      <c r="X1722" s="1">
        <v>2005</v>
      </c>
      <c r="Y1722" s="1">
        <v>181</v>
      </c>
      <c r="Z1722" s="1">
        <v>5.6</v>
      </c>
      <c r="AA1722" s="1">
        <v>2.35</v>
      </c>
      <c r="AB1722" s="1">
        <v>445</v>
      </c>
    </row>
    <row r="1723" spans="1:28" x14ac:dyDescent="0.2">
      <c r="A1723" s="1" t="s">
        <v>28</v>
      </c>
      <c r="B1723" s="1" t="s">
        <v>8695</v>
      </c>
      <c r="C1723" s="1">
        <v>110</v>
      </c>
      <c r="D1723" s="1">
        <v>87</v>
      </c>
      <c r="E1723" s="1">
        <v>23</v>
      </c>
      <c r="F1723" s="1">
        <v>748</v>
      </c>
      <c r="G1723" s="1" t="s">
        <v>8696</v>
      </c>
      <c r="H1723" s="1">
        <v>826</v>
      </c>
      <c r="I1723" s="1">
        <v>480314</v>
      </c>
      <c r="J1723" s="1" t="s">
        <v>126</v>
      </c>
      <c r="K1723" s="1" t="s">
        <v>7427</v>
      </c>
      <c r="L1723" s="1" t="s">
        <v>8697</v>
      </c>
      <c r="M1723" s="1">
        <v>38503</v>
      </c>
      <c r="N1723" s="1">
        <v>4473</v>
      </c>
      <c r="O1723" s="1" t="s">
        <v>8698</v>
      </c>
      <c r="P1723" s="1">
        <v>4</v>
      </c>
      <c r="Q1723" s="1" t="s">
        <v>8699</v>
      </c>
      <c r="R1723" s="2" t="s">
        <v>8700</v>
      </c>
      <c r="S1723" s="1">
        <v>180</v>
      </c>
      <c r="T1723" s="1" t="s">
        <v>37</v>
      </c>
      <c r="U1723" s="1" t="s">
        <v>38</v>
      </c>
      <c r="V1723" s="1" t="s">
        <v>39</v>
      </c>
      <c r="W1723" s="1">
        <v>21000000</v>
      </c>
      <c r="X1723" s="1">
        <v>2006</v>
      </c>
      <c r="Y1723" s="1">
        <v>816</v>
      </c>
      <c r="Z1723" s="1">
        <v>4.8</v>
      </c>
      <c r="AA1723" s="1">
        <v>2.35</v>
      </c>
      <c r="AB1723" s="1">
        <v>0</v>
      </c>
    </row>
    <row r="1724" spans="1:28" x14ac:dyDescent="0.2">
      <c r="A1724" s="1" t="s">
        <v>28</v>
      </c>
      <c r="B1724" s="1" t="s">
        <v>8701</v>
      </c>
      <c r="C1724" s="1">
        <v>273</v>
      </c>
      <c r="D1724" s="1">
        <v>160</v>
      </c>
      <c r="E1724" s="1">
        <v>181</v>
      </c>
      <c r="F1724" s="1">
        <v>820</v>
      </c>
      <c r="G1724" s="1" t="s">
        <v>886</v>
      </c>
      <c r="H1724" s="1">
        <v>11000</v>
      </c>
      <c r="I1724" s="1">
        <v>3904982</v>
      </c>
      <c r="J1724" s="1" t="s">
        <v>8702</v>
      </c>
      <c r="K1724" s="1" t="s">
        <v>339</v>
      </c>
      <c r="L1724" s="1" t="s">
        <v>8703</v>
      </c>
      <c r="M1724" s="1">
        <v>136104</v>
      </c>
      <c r="N1724" s="1">
        <v>22516</v>
      </c>
      <c r="O1724" s="1" t="s">
        <v>1045</v>
      </c>
      <c r="P1724" s="1">
        <v>0</v>
      </c>
      <c r="Q1724" s="1" t="s">
        <v>8704</v>
      </c>
      <c r="R1724" s="2" t="s">
        <v>8705</v>
      </c>
      <c r="S1724" s="1">
        <v>415</v>
      </c>
      <c r="T1724" s="1" t="s">
        <v>37</v>
      </c>
      <c r="U1724" s="1" t="s">
        <v>38</v>
      </c>
      <c r="V1724" s="1" t="s">
        <v>584</v>
      </c>
      <c r="W1724" s="1">
        <v>30000000</v>
      </c>
      <c r="X1724" s="1">
        <v>2007</v>
      </c>
      <c r="Y1724" s="1">
        <v>10000</v>
      </c>
      <c r="Z1724" s="1">
        <v>7.5</v>
      </c>
      <c r="AA1724" s="1">
        <v>2.35</v>
      </c>
      <c r="AB1724" s="1">
        <v>0</v>
      </c>
    </row>
    <row r="1725" spans="1:28" x14ac:dyDescent="0.2">
      <c r="A1725" s="1" t="s">
        <v>28</v>
      </c>
      <c r="B1725" s="1" t="s">
        <v>8706</v>
      </c>
      <c r="C1725" s="1">
        <v>63</v>
      </c>
      <c r="D1725" s="1">
        <v>121</v>
      </c>
      <c r="E1725" s="1">
        <v>0</v>
      </c>
      <c r="F1725" s="1">
        <v>187</v>
      </c>
      <c r="G1725" s="1" t="s">
        <v>5279</v>
      </c>
      <c r="H1725" s="1">
        <v>974</v>
      </c>
      <c r="I1725" s="1">
        <v>127437</v>
      </c>
      <c r="J1725" s="1" t="s">
        <v>1097</v>
      </c>
      <c r="K1725" s="1" t="s">
        <v>285</v>
      </c>
      <c r="L1725" s="1" t="s">
        <v>8707</v>
      </c>
      <c r="M1725" s="1">
        <v>4670</v>
      </c>
      <c r="N1725" s="1">
        <v>1887</v>
      </c>
      <c r="O1725" s="1" t="s">
        <v>8708</v>
      </c>
      <c r="P1725" s="1">
        <v>0</v>
      </c>
      <c r="Q1725" s="1" t="s">
        <v>8709</v>
      </c>
      <c r="R1725" s="2" t="s">
        <v>8710</v>
      </c>
      <c r="S1725" s="1">
        <v>27</v>
      </c>
      <c r="T1725" s="1" t="s">
        <v>1945</v>
      </c>
      <c r="U1725" s="1" t="s">
        <v>891</v>
      </c>
      <c r="V1725" s="1" t="s">
        <v>584</v>
      </c>
      <c r="W1725" s="1">
        <v>18000000</v>
      </c>
      <c r="X1725" s="1">
        <v>2011</v>
      </c>
      <c r="Y1725" s="1">
        <v>643</v>
      </c>
      <c r="Z1725" s="1">
        <v>6</v>
      </c>
      <c r="AA1725" s="1">
        <v>2.35</v>
      </c>
      <c r="AB1725" s="1">
        <v>0</v>
      </c>
    </row>
    <row r="1726" spans="1:28" x14ac:dyDescent="0.2">
      <c r="A1726" s="1" t="s">
        <v>28</v>
      </c>
      <c r="B1726" s="1" t="s">
        <v>8711</v>
      </c>
      <c r="C1726" s="1">
        <v>56</v>
      </c>
      <c r="D1726" s="1">
        <v>91</v>
      </c>
      <c r="E1726" s="1">
        <v>2</v>
      </c>
      <c r="F1726" s="1">
        <v>55</v>
      </c>
      <c r="G1726" s="1" t="s">
        <v>8712</v>
      </c>
      <c r="H1726" s="1">
        <v>295</v>
      </c>
      <c r="J1726" s="1" t="s">
        <v>3056</v>
      </c>
      <c r="K1726" s="1" t="s">
        <v>8713</v>
      </c>
      <c r="L1726" s="1" t="s">
        <v>8714</v>
      </c>
      <c r="M1726" s="1">
        <v>9214</v>
      </c>
      <c r="N1726" s="1">
        <v>545</v>
      </c>
      <c r="O1726" s="1" t="s">
        <v>8715</v>
      </c>
      <c r="P1726" s="1">
        <v>7</v>
      </c>
      <c r="Q1726" s="1" t="s">
        <v>8716</v>
      </c>
      <c r="R1726" s="2" t="s">
        <v>8717</v>
      </c>
      <c r="S1726" s="1">
        <v>17</v>
      </c>
      <c r="T1726" s="1" t="s">
        <v>1463</v>
      </c>
      <c r="U1726" s="1" t="s">
        <v>1464</v>
      </c>
      <c r="X1726" s="1">
        <v>2009</v>
      </c>
      <c r="Y1726" s="1">
        <v>71</v>
      </c>
      <c r="Z1726" s="1">
        <v>7.2</v>
      </c>
      <c r="AA1726" s="1">
        <v>1.85</v>
      </c>
      <c r="AB1726" s="1">
        <v>0</v>
      </c>
    </row>
    <row r="1727" spans="1:28" x14ac:dyDescent="0.2">
      <c r="A1727" s="1" t="s">
        <v>28</v>
      </c>
      <c r="B1727" s="1" t="s">
        <v>1782</v>
      </c>
      <c r="C1727" s="1">
        <v>130</v>
      </c>
      <c r="D1727" s="1">
        <v>92</v>
      </c>
      <c r="E1727" s="1">
        <v>165</v>
      </c>
      <c r="F1727" s="1">
        <v>700</v>
      </c>
      <c r="G1727" s="1" t="s">
        <v>2296</v>
      </c>
      <c r="H1727" s="1">
        <v>26000</v>
      </c>
      <c r="J1727" s="1" t="s">
        <v>463</v>
      </c>
      <c r="K1727" s="1" t="s">
        <v>334</v>
      </c>
      <c r="L1727" s="1" t="s">
        <v>8718</v>
      </c>
      <c r="M1727" s="1">
        <v>36487</v>
      </c>
      <c r="N1727" s="1">
        <v>29773</v>
      </c>
      <c r="O1727" s="1" t="s">
        <v>1769</v>
      </c>
      <c r="P1727" s="1">
        <v>0</v>
      </c>
      <c r="Q1727" s="1" t="s">
        <v>8719</v>
      </c>
      <c r="R1727" s="2" t="s">
        <v>8720</v>
      </c>
      <c r="S1727" s="1">
        <v>114</v>
      </c>
      <c r="T1727" s="1" t="s">
        <v>37</v>
      </c>
      <c r="U1727" s="1" t="s">
        <v>38</v>
      </c>
      <c r="V1727" s="1" t="s">
        <v>584</v>
      </c>
      <c r="W1727" s="1">
        <v>30000000</v>
      </c>
      <c r="X1727" s="1">
        <v>2015</v>
      </c>
      <c r="Y1727" s="1">
        <v>947</v>
      </c>
      <c r="Z1727" s="1">
        <v>5.6</v>
      </c>
      <c r="AA1727" s="1">
        <v>2.35</v>
      </c>
      <c r="AB1727" s="1">
        <v>0</v>
      </c>
    </row>
    <row r="1728" spans="1:28" x14ac:dyDescent="0.2">
      <c r="A1728" s="1" t="s">
        <v>28</v>
      </c>
      <c r="B1728" s="1" t="s">
        <v>124</v>
      </c>
      <c r="C1728" s="1">
        <v>134</v>
      </c>
      <c r="D1728" s="1">
        <v>129</v>
      </c>
      <c r="E1728" s="1">
        <v>395</v>
      </c>
      <c r="F1728" s="1">
        <v>313</v>
      </c>
      <c r="G1728" s="1" t="s">
        <v>4684</v>
      </c>
      <c r="H1728" s="1">
        <v>18000</v>
      </c>
      <c r="I1728" s="1">
        <v>537580</v>
      </c>
      <c r="J1728" s="1" t="s">
        <v>8721</v>
      </c>
      <c r="K1728" s="1" t="s">
        <v>640</v>
      </c>
      <c r="L1728" s="1" t="s">
        <v>8722</v>
      </c>
      <c r="M1728" s="1">
        <v>52972</v>
      </c>
      <c r="N1728" s="1">
        <v>19620</v>
      </c>
      <c r="O1728" s="1" t="s">
        <v>8723</v>
      </c>
      <c r="P1728" s="1">
        <v>1</v>
      </c>
      <c r="Q1728" s="1" t="s">
        <v>8724</v>
      </c>
      <c r="R1728" s="2" t="s">
        <v>8725</v>
      </c>
      <c r="S1728" s="1">
        <v>124</v>
      </c>
      <c r="T1728" s="1" t="s">
        <v>37</v>
      </c>
      <c r="U1728" s="1" t="s">
        <v>38</v>
      </c>
      <c r="V1728" s="1" t="s">
        <v>584</v>
      </c>
      <c r="W1728" s="1">
        <v>30000000</v>
      </c>
      <c r="X1728" s="1">
        <v>2011</v>
      </c>
      <c r="Y1728" s="1">
        <v>1000</v>
      </c>
      <c r="Z1728" s="1">
        <v>6.8</v>
      </c>
      <c r="AA1728" s="1">
        <v>2.35</v>
      </c>
      <c r="AB1728" s="1">
        <v>21000</v>
      </c>
    </row>
    <row r="1729" spans="1:28" x14ac:dyDescent="0.2">
      <c r="A1729" s="1" t="s">
        <v>28</v>
      </c>
      <c r="B1729" s="1" t="s">
        <v>8726</v>
      </c>
      <c r="C1729" s="1">
        <v>36</v>
      </c>
      <c r="D1729" s="1">
        <v>93</v>
      </c>
      <c r="E1729" s="1">
        <v>7</v>
      </c>
      <c r="F1729" s="1">
        <v>480</v>
      </c>
      <c r="G1729" s="1" t="s">
        <v>2534</v>
      </c>
      <c r="H1729" s="1">
        <v>1000</v>
      </c>
      <c r="J1729" s="1" t="s">
        <v>2965</v>
      </c>
      <c r="K1729" s="1" t="s">
        <v>392</v>
      </c>
      <c r="L1729" s="1" t="s">
        <v>8727</v>
      </c>
      <c r="M1729" s="1">
        <v>4599</v>
      </c>
      <c r="N1729" s="1">
        <v>3095</v>
      </c>
      <c r="O1729" s="1" t="s">
        <v>1549</v>
      </c>
      <c r="P1729" s="1">
        <v>0</v>
      </c>
      <c r="Q1729" s="1" t="s">
        <v>8728</v>
      </c>
      <c r="R1729" s="2" t="s">
        <v>8729</v>
      </c>
      <c r="S1729" s="1">
        <v>44</v>
      </c>
      <c r="T1729" s="1" t="s">
        <v>8730</v>
      </c>
      <c r="U1729" s="1" t="s">
        <v>766</v>
      </c>
      <c r="V1729" s="1" t="s">
        <v>94</v>
      </c>
      <c r="X1729" s="1">
        <v>2010</v>
      </c>
      <c r="Y1729" s="1">
        <v>898</v>
      </c>
      <c r="Z1729" s="1">
        <v>4.9000000000000004</v>
      </c>
      <c r="AA1729" s="1">
        <v>2.39</v>
      </c>
      <c r="AB1729" s="1">
        <v>885</v>
      </c>
    </row>
    <row r="1730" spans="1:28" x14ac:dyDescent="0.2">
      <c r="A1730" s="1" t="s">
        <v>28</v>
      </c>
      <c r="B1730" s="1" t="s">
        <v>7706</v>
      </c>
      <c r="C1730" s="1">
        <v>46</v>
      </c>
      <c r="D1730" s="1">
        <v>118</v>
      </c>
      <c r="E1730" s="1">
        <v>55</v>
      </c>
      <c r="F1730" s="1">
        <v>11</v>
      </c>
      <c r="G1730" s="1" t="s">
        <v>8731</v>
      </c>
      <c r="H1730" s="1">
        <v>113</v>
      </c>
      <c r="J1730" s="1" t="s">
        <v>5939</v>
      </c>
      <c r="K1730" s="1" t="s">
        <v>7805</v>
      </c>
      <c r="L1730" s="1" t="s">
        <v>8732</v>
      </c>
      <c r="M1730" s="1">
        <v>10175</v>
      </c>
      <c r="N1730" s="1">
        <v>143</v>
      </c>
      <c r="O1730" s="1" t="s">
        <v>8733</v>
      </c>
      <c r="P1730" s="1">
        <v>1</v>
      </c>
      <c r="Q1730" s="1" t="s">
        <v>8734</v>
      </c>
      <c r="R1730" s="2" t="s">
        <v>8735</v>
      </c>
      <c r="S1730" s="1">
        <v>23</v>
      </c>
      <c r="T1730" s="1" t="s">
        <v>37</v>
      </c>
      <c r="U1730" s="1" t="s">
        <v>766</v>
      </c>
      <c r="V1730" s="1" t="s">
        <v>584</v>
      </c>
      <c r="W1730" s="1">
        <v>30000000</v>
      </c>
      <c r="X1730" s="1">
        <v>2007</v>
      </c>
      <c r="Y1730" s="1">
        <v>11</v>
      </c>
      <c r="Z1730" s="1">
        <v>7.1</v>
      </c>
      <c r="AA1730" s="1">
        <v>2.35</v>
      </c>
      <c r="AB1730" s="1">
        <v>0</v>
      </c>
    </row>
    <row r="1731" spans="1:28" x14ac:dyDescent="0.2">
      <c r="A1731" s="1" t="s">
        <v>28</v>
      </c>
      <c r="B1731" s="1" t="s">
        <v>8736</v>
      </c>
      <c r="C1731" s="1">
        <v>7</v>
      </c>
      <c r="D1731" s="1">
        <v>110</v>
      </c>
      <c r="E1731" s="1">
        <v>18</v>
      </c>
      <c r="F1731" s="1">
        <v>432</v>
      </c>
      <c r="G1731" s="1" t="s">
        <v>205</v>
      </c>
      <c r="H1731" s="1">
        <v>922</v>
      </c>
      <c r="J1731" s="1" t="s">
        <v>2297</v>
      </c>
      <c r="K1731" s="1" t="s">
        <v>6156</v>
      </c>
      <c r="L1731" s="1" t="s">
        <v>8737</v>
      </c>
      <c r="M1731" s="1">
        <v>3279</v>
      </c>
      <c r="N1731" s="1">
        <v>2725</v>
      </c>
      <c r="O1731" s="1" t="s">
        <v>8738</v>
      </c>
      <c r="P1731" s="1">
        <v>4</v>
      </c>
      <c r="Q1731" s="1" t="s">
        <v>8739</v>
      </c>
      <c r="R1731" s="2" t="s">
        <v>8740</v>
      </c>
      <c r="S1731" s="1">
        <v>22</v>
      </c>
      <c r="T1731" s="1" t="s">
        <v>37</v>
      </c>
      <c r="U1731" s="1" t="s">
        <v>1464</v>
      </c>
      <c r="V1731" s="1" t="s">
        <v>4829</v>
      </c>
      <c r="W1731" s="1">
        <v>24000000</v>
      </c>
      <c r="X1731" s="1">
        <v>2014</v>
      </c>
      <c r="Y1731" s="1">
        <v>919</v>
      </c>
      <c r="Z1731" s="1">
        <v>2</v>
      </c>
      <c r="AA1731" s="1">
        <v>2.35</v>
      </c>
      <c r="AB1731" s="1">
        <v>0</v>
      </c>
    </row>
    <row r="1732" spans="1:28" x14ac:dyDescent="0.2">
      <c r="A1732" s="1" t="s">
        <v>28</v>
      </c>
      <c r="B1732" s="1" t="s">
        <v>8741</v>
      </c>
      <c r="C1732" s="1">
        <v>132</v>
      </c>
      <c r="D1732" s="1">
        <v>103</v>
      </c>
      <c r="E1732" s="1">
        <v>61</v>
      </c>
      <c r="F1732" s="1">
        <v>520</v>
      </c>
      <c r="G1732" s="1" t="s">
        <v>121</v>
      </c>
      <c r="H1732" s="1">
        <v>963</v>
      </c>
      <c r="J1732" s="1" t="s">
        <v>6325</v>
      </c>
      <c r="K1732" s="1" t="s">
        <v>3111</v>
      </c>
      <c r="L1732" s="1" t="s">
        <v>8742</v>
      </c>
      <c r="M1732" s="1">
        <v>12410</v>
      </c>
      <c r="N1732" s="1">
        <v>2806</v>
      </c>
      <c r="O1732" s="1" t="s">
        <v>1994</v>
      </c>
      <c r="P1732" s="1">
        <v>3</v>
      </c>
      <c r="Q1732" s="1" t="s">
        <v>8743</v>
      </c>
      <c r="R1732" s="2" t="s">
        <v>8744</v>
      </c>
      <c r="S1732" s="1">
        <v>62</v>
      </c>
      <c r="T1732" s="1" t="s">
        <v>37</v>
      </c>
      <c r="U1732" s="1" t="s">
        <v>8745</v>
      </c>
      <c r="W1732" s="1">
        <v>30000000</v>
      </c>
      <c r="X1732" s="1">
        <v>2014</v>
      </c>
      <c r="Y1732" s="1">
        <v>903</v>
      </c>
      <c r="Z1732" s="1">
        <v>5.7</v>
      </c>
      <c r="AA1732" s="1">
        <v>2.35</v>
      </c>
      <c r="AB1732" s="1">
        <v>6000</v>
      </c>
    </row>
    <row r="1733" spans="1:28" x14ac:dyDescent="0.2">
      <c r="A1733" s="1" t="s">
        <v>28</v>
      </c>
      <c r="B1733" s="1" t="s">
        <v>8746</v>
      </c>
      <c r="C1733" s="1">
        <v>5</v>
      </c>
      <c r="D1733" s="1">
        <v>85</v>
      </c>
      <c r="E1733" s="1">
        <v>0</v>
      </c>
      <c r="F1733" s="1">
        <v>21</v>
      </c>
      <c r="G1733" s="1" t="s">
        <v>7163</v>
      </c>
      <c r="H1733" s="1">
        <v>114</v>
      </c>
      <c r="J1733" s="1" t="s">
        <v>8747</v>
      </c>
      <c r="K1733" s="1" t="s">
        <v>8748</v>
      </c>
      <c r="L1733" s="1" t="s">
        <v>8749</v>
      </c>
      <c r="M1733" s="1">
        <v>393</v>
      </c>
      <c r="N1733" s="1">
        <v>229</v>
      </c>
      <c r="O1733" s="1" t="s">
        <v>8750</v>
      </c>
      <c r="P1733" s="1">
        <v>1</v>
      </c>
      <c r="Q1733" s="1" t="s">
        <v>8751</v>
      </c>
      <c r="R1733" s="2" t="s">
        <v>8752</v>
      </c>
      <c r="S1733" s="1">
        <v>7</v>
      </c>
      <c r="T1733" s="1" t="s">
        <v>5640</v>
      </c>
      <c r="U1733" s="1" t="s">
        <v>7169</v>
      </c>
      <c r="W1733" s="1">
        <v>30000000</v>
      </c>
      <c r="X1733" s="1">
        <v>2015</v>
      </c>
      <c r="Y1733" s="1">
        <v>35</v>
      </c>
      <c r="Z1733" s="1">
        <v>4.0999999999999996</v>
      </c>
      <c r="AB1733" s="1">
        <v>161</v>
      </c>
    </row>
    <row r="1734" spans="1:28" x14ac:dyDescent="0.2">
      <c r="A1734" s="1" t="s">
        <v>28</v>
      </c>
      <c r="B1734" s="1" t="s">
        <v>8753</v>
      </c>
      <c r="C1734" s="1">
        <v>56</v>
      </c>
      <c r="D1734" s="1">
        <v>110</v>
      </c>
      <c r="E1734" s="1">
        <v>59</v>
      </c>
      <c r="F1734" s="1">
        <v>24</v>
      </c>
      <c r="G1734" s="1" t="s">
        <v>1340</v>
      </c>
      <c r="H1734" s="1">
        <v>1000</v>
      </c>
      <c r="J1734" s="1" t="s">
        <v>2141</v>
      </c>
      <c r="K1734" s="1" t="s">
        <v>389</v>
      </c>
      <c r="L1734" s="1" t="s">
        <v>8754</v>
      </c>
      <c r="M1734" s="1">
        <v>14618</v>
      </c>
      <c r="N1734" s="1">
        <v>1831</v>
      </c>
      <c r="O1734" s="1" t="s">
        <v>8755</v>
      </c>
      <c r="P1734" s="1">
        <v>0</v>
      </c>
      <c r="Q1734" s="1" t="s">
        <v>8756</v>
      </c>
      <c r="R1734" s="2" t="s">
        <v>8757</v>
      </c>
      <c r="S1734" s="1">
        <v>108</v>
      </c>
      <c r="T1734" s="1" t="s">
        <v>37</v>
      </c>
      <c r="U1734" s="1" t="s">
        <v>7089</v>
      </c>
      <c r="V1734" s="1" t="s">
        <v>584</v>
      </c>
      <c r="W1734" s="1">
        <v>30000000</v>
      </c>
      <c r="X1734" s="1">
        <v>2002</v>
      </c>
      <c r="Y1734" s="1">
        <v>794</v>
      </c>
      <c r="Z1734" s="1">
        <v>6.7</v>
      </c>
      <c r="AA1734" s="1">
        <v>1.85</v>
      </c>
      <c r="AB1734" s="1">
        <v>447</v>
      </c>
    </row>
    <row r="1735" spans="1:28" x14ac:dyDescent="0.2">
      <c r="A1735" s="1" t="s">
        <v>28</v>
      </c>
      <c r="B1735" s="1" t="s">
        <v>8758</v>
      </c>
      <c r="C1735" s="1">
        <v>65</v>
      </c>
      <c r="D1735" s="1">
        <v>89</v>
      </c>
      <c r="E1735" s="1">
        <v>5</v>
      </c>
      <c r="F1735" s="1">
        <v>365</v>
      </c>
      <c r="G1735" s="1" t="s">
        <v>492</v>
      </c>
      <c r="H1735" s="1">
        <v>11000</v>
      </c>
      <c r="J1735" s="1" t="s">
        <v>8759</v>
      </c>
      <c r="K1735" s="1" t="s">
        <v>79</v>
      </c>
      <c r="L1735" s="1" t="s">
        <v>8760</v>
      </c>
      <c r="M1735" s="1">
        <v>3302</v>
      </c>
      <c r="N1735" s="1">
        <v>15795</v>
      </c>
      <c r="O1735" s="1" t="s">
        <v>6178</v>
      </c>
      <c r="P1735" s="1">
        <v>0</v>
      </c>
      <c r="Q1735" s="1" t="s">
        <v>8761</v>
      </c>
      <c r="R1735" s="2" t="s">
        <v>8762</v>
      </c>
      <c r="S1735" s="1">
        <v>14</v>
      </c>
      <c r="T1735" s="1" t="s">
        <v>37</v>
      </c>
      <c r="U1735" s="1" t="s">
        <v>38</v>
      </c>
      <c r="V1735" s="1" t="s">
        <v>584</v>
      </c>
      <c r="W1735" s="1">
        <v>19000000</v>
      </c>
      <c r="X1735" s="1">
        <v>2016</v>
      </c>
      <c r="Y1735" s="1">
        <v>4000</v>
      </c>
      <c r="Z1735" s="1">
        <v>7.5</v>
      </c>
      <c r="AA1735" s="1">
        <v>1.85</v>
      </c>
      <c r="AB1735" s="1">
        <v>13000</v>
      </c>
    </row>
    <row r="1736" spans="1:28" x14ac:dyDescent="0.2">
      <c r="A1736" s="1" t="s">
        <v>28</v>
      </c>
      <c r="B1736" s="1" t="s">
        <v>8763</v>
      </c>
      <c r="C1736" s="1">
        <v>221</v>
      </c>
      <c r="D1736" s="1">
        <v>115</v>
      </c>
      <c r="E1736" s="1">
        <v>0</v>
      </c>
      <c r="F1736" s="1">
        <v>751</v>
      </c>
      <c r="G1736" s="1" t="s">
        <v>8764</v>
      </c>
      <c r="H1736" s="1">
        <v>10000</v>
      </c>
      <c r="I1736" s="1">
        <v>183436380</v>
      </c>
      <c r="J1736" s="1" t="s">
        <v>6418</v>
      </c>
      <c r="K1736" s="1" t="s">
        <v>2455</v>
      </c>
      <c r="L1736" s="1" t="s">
        <v>8765</v>
      </c>
      <c r="M1736" s="1">
        <v>97697</v>
      </c>
      <c r="N1736" s="1">
        <v>13159</v>
      </c>
      <c r="O1736" s="1" t="s">
        <v>8766</v>
      </c>
      <c r="P1736" s="1">
        <v>8</v>
      </c>
      <c r="Q1736" s="1" t="s">
        <v>8767</v>
      </c>
      <c r="R1736" s="2" t="s">
        <v>8768</v>
      </c>
      <c r="S1736" s="1">
        <v>185</v>
      </c>
      <c r="T1736" s="1" t="s">
        <v>37</v>
      </c>
      <c r="U1736" s="1" t="s">
        <v>38</v>
      </c>
      <c r="V1736" s="1" t="s">
        <v>39</v>
      </c>
      <c r="W1736" s="1">
        <v>29000000</v>
      </c>
      <c r="X1736" s="1">
        <v>2015</v>
      </c>
      <c r="Y1736" s="1">
        <v>1000</v>
      </c>
      <c r="Z1736" s="1">
        <v>6.5</v>
      </c>
      <c r="AA1736" s="1">
        <v>1.85</v>
      </c>
      <c r="AB1736" s="1">
        <v>40000</v>
      </c>
    </row>
    <row r="1737" spans="1:28" x14ac:dyDescent="0.2">
      <c r="A1737" s="1" t="s">
        <v>28</v>
      </c>
      <c r="B1737" s="1" t="s">
        <v>1420</v>
      </c>
      <c r="C1737" s="1">
        <v>291</v>
      </c>
      <c r="D1737" s="1">
        <v>153</v>
      </c>
      <c r="E1737" s="1">
        <v>446</v>
      </c>
      <c r="F1737" s="1">
        <v>154</v>
      </c>
      <c r="G1737" s="1" t="s">
        <v>8769</v>
      </c>
      <c r="H1737" s="1">
        <v>523</v>
      </c>
      <c r="I1737" s="1">
        <v>119518352</v>
      </c>
      <c r="J1737" s="1" t="s">
        <v>8770</v>
      </c>
      <c r="K1737" s="1" t="s">
        <v>1171</v>
      </c>
      <c r="L1737" s="1" t="s">
        <v>8771</v>
      </c>
      <c r="M1737" s="1">
        <v>188637</v>
      </c>
      <c r="N1737" s="1">
        <v>1383</v>
      </c>
      <c r="O1737" s="1" t="s">
        <v>8772</v>
      </c>
      <c r="P1737" s="1">
        <v>0</v>
      </c>
      <c r="Q1737" s="1" t="s">
        <v>8773</v>
      </c>
      <c r="R1737" s="2" t="s">
        <v>8774</v>
      </c>
      <c r="S1737" s="1">
        <v>815</v>
      </c>
      <c r="T1737" s="1" t="s">
        <v>37</v>
      </c>
      <c r="U1737" s="1" t="s">
        <v>38</v>
      </c>
      <c r="V1737" s="1" t="s">
        <v>39</v>
      </c>
      <c r="W1737" s="1">
        <v>28000000</v>
      </c>
      <c r="X1737" s="1">
        <v>2005</v>
      </c>
      <c r="Y1737" s="1">
        <v>405</v>
      </c>
      <c r="Z1737" s="1">
        <v>7.9</v>
      </c>
      <c r="AA1737" s="1">
        <v>2.39</v>
      </c>
      <c r="AB1737" s="1">
        <v>11000</v>
      </c>
    </row>
    <row r="1738" spans="1:28" x14ac:dyDescent="0.2">
      <c r="A1738" s="1" t="s">
        <v>28</v>
      </c>
      <c r="C1738" s="1">
        <v>13</v>
      </c>
      <c r="D1738" s="1">
        <v>42</v>
      </c>
      <c r="F1738" s="1">
        <v>442</v>
      </c>
      <c r="G1738" s="1" t="s">
        <v>8775</v>
      </c>
      <c r="H1738" s="1">
        <v>757</v>
      </c>
      <c r="J1738" s="1" t="s">
        <v>8776</v>
      </c>
      <c r="K1738" s="1" t="s">
        <v>8777</v>
      </c>
      <c r="L1738" s="1" t="s">
        <v>8778</v>
      </c>
      <c r="M1738" s="1">
        <v>20839</v>
      </c>
      <c r="N1738" s="1">
        <v>3309</v>
      </c>
      <c r="O1738" s="1" t="s">
        <v>2405</v>
      </c>
      <c r="P1738" s="1">
        <v>0</v>
      </c>
      <c r="Q1738" s="1" t="s">
        <v>8779</v>
      </c>
      <c r="R1738" s="2" t="s">
        <v>8780</v>
      </c>
      <c r="S1738" s="1">
        <v>56</v>
      </c>
      <c r="T1738" s="1" t="s">
        <v>37</v>
      </c>
      <c r="U1738" s="1" t="s">
        <v>38</v>
      </c>
      <c r="V1738" s="1" t="s">
        <v>1125</v>
      </c>
      <c r="Y1738" s="1">
        <v>641</v>
      </c>
      <c r="Z1738" s="1">
        <v>7.6</v>
      </c>
      <c r="AA1738" s="1">
        <v>16</v>
      </c>
      <c r="AB1738" s="1">
        <v>12000</v>
      </c>
    </row>
    <row r="1739" spans="1:28" x14ac:dyDescent="0.2">
      <c r="A1739" s="1" t="s">
        <v>28</v>
      </c>
      <c r="B1739" s="1" t="s">
        <v>8781</v>
      </c>
      <c r="C1739" s="1">
        <v>148</v>
      </c>
      <c r="D1739" s="1">
        <v>128</v>
      </c>
      <c r="E1739" s="1">
        <v>0</v>
      </c>
      <c r="F1739" s="1">
        <v>754</v>
      </c>
      <c r="G1739" s="1" t="s">
        <v>4954</v>
      </c>
      <c r="H1739" s="1">
        <v>955</v>
      </c>
      <c r="I1739" s="1">
        <v>37036404</v>
      </c>
      <c r="J1739" s="1" t="s">
        <v>1414</v>
      </c>
      <c r="K1739" s="1" t="s">
        <v>3630</v>
      </c>
      <c r="L1739" s="1" t="s">
        <v>8782</v>
      </c>
      <c r="M1739" s="1">
        <v>44816</v>
      </c>
      <c r="N1739" s="1">
        <v>5404</v>
      </c>
      <c r="O1739" s="1" t="s">
        <v>4004</v>
      </c>
      <c r="P1739" s="1">
        <v>3</v>
      </c>
      <c r="Q1739" s="1" t="s">
        <v>8783</v>
      </c>
      <c r="R1739" s="2" t="s">
        <v>8784</v>
      </c>
      <c r="S1739" s="1">
        <v>259</v>
      </c>
      <c r="T1739" s="1" t="s">
        <v>37</v>
      </c>
      <c r="U1739" s="1" t="s">
        <v>38</v>
      </c>
      <c r="V1739" s="1" t="s">
        <v>39</v>
      </c>
      <c r="W1739" s="1">
        <v>30000000</v>
      </c>
      <c r="X1739" s="1">
        <v>2000</v>
      </c>
      <c r="Y1739" s="1">
        <v>869</v>
      </c>
      <c r="Z1739" s="1">
        <v>6.4</v>
      </c>
      <c r="AA1739" s="1">
        <v>1.85</v>
      </c>
      <c r="AB1739" s="1">
        <v>0</v>
      </c>
    </row>
    <row r="1740" spans="1:28" x14ac:dyDescent="0.2">
      <c r="A1740" s="1" t="s">
        <v>28</v>
      </c>
      <c r="B1740" s="1" t="s">
        <v>5110</v>
      </c>
      <c r="C1740" s="1">
        <v>42</v>
      </c>
      <c r="D1740" s="1">
        <v>89</v>
      </c>
      <c r="E1740" s="1">
        <v>12</v>
      </c>
      <c r="F1740" s="1">
        <v>373</v>
      </c>
      <c r="G1740" s="1" t="s">
        <v>8785</v>
      </c>
      <c r="H1740" s="1">
        <v>1000</v>
      </c>
      <c r="I1740" s="1">
        <v>22359293</v>
      </c>
      <c r="J1740" s="1" t="s">
        <v>786</v>
      </c>
      <c r="K1740" s="1" t="s">
        <v>392</v>
      </c>
      <c r="L1740" s="1" t="s">
        <v>8786</v>
      </c>
      <c r="M1740" s="1">
        <v>16222</v>
      </c>
      <c r="N1740" s="1">
        <v>2056</v>
      </c>
      <c r="O1740" s="1" t="s">
        <v>8787</v>
      </c>
      <c r="P1740" s="1">
        <v>0</v>
      </c>
      <c r="Q1740" s="1" t="s">
        <v>8788</v>
      </c>
      <c r="R1740" s="2" t="s">
        <v>8789</v>
      </c>
      <c r="S1740" s="1">
        <v>39</v>
      </c>
      <c r="T1740" s="1" t="s">
        <v>37</v>
      </c>
      <c r="U1740" s="1" t="s">
        <v>56</v>
      </c>
      <c r="V1740" s="1" t="s">
        <v>94</v>
      </c>
      <c r="W1740" s="1">
        <v>29000000</v>
      </c>
      <c r="X1740" s="1">
        <v>1997</v>
      </c>
      <c r="Y1740" s="1">
        <v>409</v>
      </c>
      <c r="Z1740" s="1">
        <v>5.8</v>
      </c>
      <c r="AA1740" s="1">
        <v>1.85</v>
      </c>
      <c r="AB1740" s="1">
        <v>0</v>
      </c>
    </row>
    <row r="1741" spans="1:28" x14ac:dyDescent="0.2">
      <c r="A1741" s="1" t="s">
        <v>28</v>
      </c>
      <c r="B1741" s="1" t="s">
        <v>849</v>
      </c>
      <c r="C1741" s="1">
        <v>302</v>
      </c>
      <c r="D1741" s="1">
        <v>122</v>
      </c>
      <c r="E1741" s="1">
        <v>2000</v>
      </c>
      <c r="F1741" s="1">
        <v>1000</v>
      </c>
      <c r="G1741" s="1" t="s">
        <v>1331</v>
      </c>
      <c r="H1741" s="1">
        <v>2000</v>
      </c>
      <c r="I1741" s="1">
        <v>18593156</v>
      </c>
      <c r="J1741" s="1" t="s">
        <v>3408</v>
      </c>
      <c r="K1741" s="1" t="s">
        <v>1211</v>
      </c>
      <c r="L1741" s="1" t="s">
        <v>8790</v>
      </c>
      <c r="M1741" s="1">
        <v>88682</v>
      </c>
      <c r="N1741" s="1">
        <v>6161</v>
      </c>
      <c r="O1741" s="1" t="s">
        <v>429</v>
      </c>
      <c r="P1741" s="1">
        <v>1</v>
      </c>
      <c r="Q1741" s="1" t="s">
        <v>8791</v>
      </c>
      <c r="R1741" s="2" t="s">
        <v>8792</v>
      </c>
      <c r="S1741" s="1">
        <v>241</v>
      </c>
      <c r="T1741" s="1" t="s">
        <v>37</v>
      </c>
      <c r="U1741" s="1" t="s">
        <v>38</v>
      </c>
      <c r="V1741" s="1" t="s">
        <v>584</v>
      </c>
      <c r="W1741" s="1">
        <v>35000000</v>
      </c>
      <c r="X1741" s="1">
        <v>2008</v>
      </c>
      <c r="Y1741" s="1">
        <v>1000</v>
      </c>
      <c r="Z1741" s="1">
        <v>7.7</v>
      </c>
      <c r="AA1741" s="1">
        <v>2.35</v>
      </c>
      <c r="AB1741" s="1">
        <v>0</v>
      </c>
    </row>
    <row r="1742" spans="1:28" x14ac:dyDescent="0.2">
      <c r="A1742" s="1" t="s">
        <v>28</v>
      </c>
      <c r="B1742" s="1" t="s">
        <v>3400</v>
      </c>
      <c r="C1742" s="1">
        <v>181</v>
      </c>
      <c r="D1742" s="1">
        <v>113</v>
      </c>
      <c r="E1742" s="1">
        <v>0</v>
      </c>
      <c r="F1742" s="1">
        <v>89</v>
      </c>
      <c r="G1742" s="1" t="s">
        <v>8793</v>
      </c>
      <c r="H1742" s="1">
        <v>504</v>
      </c>
      <c r="J1742" s="1" t="s">
        <v>8794</v>
      </c>
      <c r="K1742" s="1" t="s">
        <v>8795</v>
      </c>
      <c r="L1742" s="1" t="s">
        <v>8796</v>
      </c>
      <c r="M1742" s="1">
        <v>71596</v>
      </c>
      <c r="N1742" s="1">
        <v>810</v>
      </c>
      <c r="O1742" s="1" t="s">
        <v>8797</v>
      </c>
      <c r="P1742" s="1">
        <v>0</v>
      </c>
      <c r="Q1742" s="1" t="s">
        <v>8798</v>
      </c>
      <c r="R1742" s="2" t="s">
        <v>8799</v>
      </c>
      <c r="S1742" s="1">
        <v>276</v>
      </c>
      <c r="T1742" s="1" t="s">
        <v>37</v>
      </c>
      <c r="U1742" s="1" t="s">
        <v>38</v>
      </c>
      <c r="V1742" s="1" t="s">
        <v>584</v>
      </c>
      <c r="W1742" s="1">
        <v>29000000</v>
      </c>
      <c r="X1742" s="1">
        <v>2002</v>
      </c>
      <c r="Y1742" s="1">
        <v>147</v>
      </c>
      <c r="Z1742" s="1">
        <v>7.1</v>
      </c>
      <c r="AA1742" s="1">
        <v>2.35</v>
      </c>
      <c r="AB1742" s="1">
        <v>3000</v>
      </c>
    </row>
    <row r="1743" spans="1:28" x14ac:dyDescent="0.2">
      <c r="A1743" s="1" t="s">
        <v>28</v>
      </c>
      <c r="B1743" s="1" t="s">
        <v>6101</v>
      </c>
      <c r="C1743" s="1">
        <v>64</v>
      </c>
      <c r="D1743" s="1">
        <v>99</v>
      </c>
      <c r="E1743" s="1">
        <v>71</v>
      </c>
      <c r="F1743" s="1">
        <v>584</v>
      </c>
      <c r="G1743" s="1" t="s">
        <v>3023</v>
      </c>
      <c r="H1743" s="1">
        <v>2000</v>
      </c>
      <c r="I1743" s="1">
        <v>16930185</v>
      </c>
      <c r="J1743" s="1" t="s">
        <v>1680</v>
      </c>
      <c r="K1743" s="1" t="s">
        <v>6391</v>
      </c>
      <c r="L1743" s="1" t="s">
        <v>8800</v>
      </c>
      <c r="M1743" s="1">
        <v>14315</v>
      </c>
      <c r="N1743" s="1">
        <v>4169</v>
      </c>
      <c r="O1743" s="1" t="s">
        <v>3554</v>
      </c>
      <c r="P1743" s="1">
        <v>2</v>
      </c>
      <c r="Q1743" s="1" t="s">
        <v>8801</v>
      </c>
      <c r="R1743" s="2" t="s">
        <v>8802</v>
      </c>
      <c r="S1743" s="1">
        <v>101</v>
      </c>
      <c r="T1743" s="1" t="s">
        <v>37</v>
      </c>
      <c r="U1743" s="1" t="s">
        <v>766</v>
      </c>
      <c r="V1743" s="1" t="s">
        <v>39</v>
      </c>
      <c r="W1743" s="1">
        <v>29000000</v>
      </c>
      <c r="X1743" s="1">
        <v>2002</v>
      </c>
      <c r="Y1743" s="1">
        <v>719</v>
      </c>
      <c r="Z1743" s="1">
        <v>5.3</v>
      </c>
      <c r="AA1743" s="1">
        <v>1.85</v>
      </c>
      <c r="AB1743" s="1">
        <v>201</v>
      </c>
    </row>
    <row r="1744" spans="1:28" x14ac:dyDescent="0.2">
      <c r="A1744" s="1" t="s">
        <v>28</v>
      </c>
      <c r="B1744" s="1" t="s">
        <v>4308</v>
      </c>
      <c r="C1744" s="1">
        <v>154</v>
      </c>
      <c r="D1744" s="1">
        <v>99</v>
      </c>
      <c r="E1744" s="1">
        <v>265</v>
      </c>
      <c r="F1744" s="1">
        <v>265</v>
      </c>
      <c r="G1744" s="1" t="s">
        <v>269</v>
      </c>
      <c r="H1744" s="1">
        <v>22000</v>
      </c>
      <c r="I1744" s="1">
        <v>63034755</v>
      </c>
      <c r="J1744" s="1" t="s">
        <v>1670</v>
      </c>
      <c r="K1744" s="1" t="s">
        <v>148</v>
      </c>
      <c r="L1744" s="1" t="s">
        <v>8803</v>
      </c>
      <c r="M1744" s="1">
        <v>16984</v>
      </c>
      <c r="N1744" s="1">
        <v>23562</v>
      </c>
      <c r="O1744" s="1" t="s">
        <v>4308</v>
      </c>
      <c r="P1744" s="1">
        <v>1</v>
      </c>
      <c r="Q1744" s="1" t="s">
        <v>8804</v>
      </c>
      <c r="R1744" s="2" t="s">
        <v>8805</v>
      </c>
      <c r="S1744" s="1">
        <v>96</v>
      </c>
      <c r="T1744" s="1" t="s">
        <v>37</v>
      </c>
      <c r="U1744" s="1" t="s">
        <v>38</v>
      </c>
      <c r="V1744" s="1" t="s">
        <v>584</v>
      </c>
      <c r="W1744" s="1">
        <v>29000000</v>
      </c>
      <c r="X1744" s="1">
        <v>2016</v>
      </c>
      <c r="Y1744" s="1">
        <v>779</v>
      </c>
      <c r="Z1744" s="1">
        <v>5.3</v>
      </c>
      <c r="AA1744" s="1">
        <v>1.85</v>
      </c>
      <c r="AB1744" s="1">
        <v>0</v>
      </c>
    </row>
    <row r="1745" spans="1:28" x14ac:dyDescent="0.2">
      <c r="A1745" s="1" t="s">
        <v>28</v>
      </c>
      <c r="B1745" s="1" t="s">
        <v>8806</v>
      </c>
      <c r="C1745" s="1">
        <v>17</v>
      </c>
      <c r="D1745" s="1">
        <v>147</v>
      </c>
      <c r="E1745" s="1">
        <v>0</v>
      </c>
      <c r="F1745" s="1">
        <v>400</v>
      </c>
      <c r="G1745" s="1" t="s">
        <v>3602</v>
      </c>
      <c r="H1745" s="1">
        <v>18000</v>
      </c>
      <c r="I1745" s="1">
        <v>5899797</v>
      </c>
      <c r="J1745" s="1" t="s">
        <v>5939</v>
      </c>
      <c r="K1745" s="1" t="s">
        <v>1726</v>
      </c>
      <c r="L1745" s="1" t="s">
        <v>8807</v>
      </c>
      <c r="M1745" s="1">
        <v>9913</v>
      </c>
      <c r="N1745" s="1">
        <v>18855</v>
      </c>
      <c r="O1745" s="1" t="s">
        <v>1126</v>
      </c>
      <c r="P1745" s="1">
        <v>0</v>
      </c>
      <c r="Q1745" s="1" t="s">
        <v>8808</v>
      </c>
      <c r="R1745" s="2" t="s">
        <v>8809</v>
      </c>
      <c r="S1745" s="1">
        <v>51</v>
      </c>
      <c r="T1745" s="1" t="s">
        <v>37</v>
      </c>
      <c r="U1745" s="1" t="s">
        <v>56</v>
      </c>
      <c r="V1745" s="1" t="s">
        <v>94</v>
      </c>
      <c r="W1745" s="1">
        <v>29000000</v>
      </c>
      <c r="X1745" s="1">
        <v>1987</v>
      </c>
      <c r="Y1745" s="1">
        <v>427</v>
      </c>
      <c r="Z1745" s="1">
        <v>7.5</v>
      </c>
      <c r="AA1745" s="1">
        <v>2.35</v>
      </c>
      <c r="AB1745" s="1">
        <v>0</v>
      </c>
    </row>
    <row r="1746" spans="1:28" x14ac:dyDescent="0.2">
      <c r="A1746" s="1" t="s">
        <v>746</v>
      </c>
      <c r="B1746" s="1" t="s">
        <v>3638</v>
      </c>
      <c r="C1746" s="1">
        <v>65</v>
      </c>
      <c r="D1746" s="1">
        <v>112</v>
      </c>
      <c r="E1746" s="1">
        <v>759</v>
      </c>
      <c r="F1746" s="1">
        <v>933</v>
      </c>
      <c r="G1746" s="1" t="s">
        <v>1231</v>
      </c>
      <c r="H1746" s="1">
        <v>11000</v>
      </c>
      <c r="I1746" s="1">
        <v>4554569</v>
      </c>
      <c r="J1746" s="1" t="s">
        <v>2526</v>
      </c>
      <c r="K1746" s="1" t="s">
        <v>1947</v>
      </c>
      <c r="L1746" s="1" t="s">
        <v>8810</v>
      </c>
      <c r="M1746" s="1">
        <v>8134</v>
      </c>
      <c r="N1746" s="1">
        <v>17873</v>
      </c>
      <c r="O1746" s="1" t="s">
        <v>2981</v>
      </c>
      <c r="P1746" s="1">
        <v>4</v>
      </c>
      <c r="Q1746" s="1" t="s">
        <v>8811</v>
      </c>
      <c r="R1746" s="2" t="s">
        <v>8812</v>
      </c>
      <c r="S1746" s="1">
        <v>123</v>
      </c>
      <c r="T1746" s="1" t="s">
        <v>37</v>
      </c>
      <c r="U1746" s="1" t="s">
        <v>38</v>
      </c>
      <c r="V1746" s="1" t="s">
        <v>584</v>
      </c>
      <c r="W1746" s="1">
        <v>28000000</v>
      </c>
      <c r="X1746" s="1">
        <v>1999</v>
      </c>
      <c r="Y1746" s="1">
        <v>1000</v>
      </c>
      <c r="Z1746" s="1">
        <v>6.9</v>
      </c>
      <c r="AA1746" s="1">
        <v>2.35</v>
      </c>
      <c r="AB1746" s="1">
        <v>209</v>
      </c>
    </row>
    <row r="1747" spans="1:28" x14ac:dyDescent="0.2">
      <c r="A1747" s="1" t="s">
        <v>28</v>
      </c>
      <c r="B1747" s="1" t="s">
        <v>8813</v>
      </c>
      <c r="C1747" s="1">
        <v>148</v>
      </c>
      <c r="D1747" s="1">
        <v>88</v>
      </c>
      <c r="E1747" s="1">
        <v>64</v>
      </c>
      <c r="F1747" s="1">
        <v>363</v>
      </c>
      <c r="G1747" s="1" t="s">
        <v>1623</v>
      </c>
      <c r="H1747" s="1">
        <v>1000</v>
      </c>
      <c r="I1747" s="1">
        <v>17016190</v>
      </c>
      <c r="J1747" s="1" t="s">
        <v>8065</v>
      </c>
      <c r="K1747" s="1" t="s">
        <v>685</v>
      </c>
      <c r="L1747" s="1" t="s">
        <v>8814</v>
      </c>
      <c r="M1747" s="1">
        <v>28632</v>
      </c>
      <c r="N1747" s="1">
        <v>2567</v>
      </c>
      <c r="O1747" s="1" t="s">
        <v>8815</v>
      </c>
      <c r="P1747" s="1">
        <v>0</v>
      </c>
      <c r="Q1747" s="1" t="s">
        <v>8816</v>
      </c>
      <c r="R1747" s="2" t="s">
        <v>8817</v>
      </c>
      <c r="S1747" s="1">
        <v>214</v>
      </c>
      <c r="T1747" s="1" t="s">
        <v>37</v>
      </c>
      <c r="U1747" s="1" t="s">
        <v>8818</v>
      </c>
      <c r="V1747" s="1" t="s">
        <v>584</v>
      </c>
      <c r="W1747" s="1">
        <v>12000000</v>
      </c>
      <c r="X1747" s="1">
        <v>2004</v>
      </c>
      <c r="Y1747" s="1">
        <v>857</v>
      </c>
      <c r="Z1747" s="1">
        <v>4.9000000000000004</v>
      </c>
      <c r="AA1747" s="1">
        <v>1.85</v>
      </c>
      <c r="AB1747" s="1">
        <v>0</v>
      </c>
    </row>
    <row r="1748" spans="1:28" x14ac:dyDescent="0.2">
      <c r="A1748" s="1" t="s">
        <v>28</v>
      </c>
      <c r="B1748" s="1" t="s">
        <v>8819</v>
      </c>
      <c r="C1748" s="1">
        <v>161</v>
      </c>
      <c r="D1748" s="1">
        <v>94</v>
      </c>
      <c r="E1748" s="1">
        <v>11</v>
      </c>
      <c r="F1748" s="1">
        <v>566</v>
      </c>
      <c r="G1748" s="1" t="s">
        <v>8820</v>
      </c>
      <c r="H1748" s="1">
        <v>1000</v>
      </c>
      <c r="I1748" s="1">
        <v>6301131</v>
      </c>
      <c r="J1748" s="1" t="s">
        <v>2201</v>
      </c>
      <c r="K1748" s="1" t="s">
        <v>2618</v>
      </c>
      <c r="L1748" s="1" t="s">
        <v>8821</v>
      </c>
      <c r="M1748" s="1">
        <v>92850</v>
      </c>
      <c r="N1748" s="1">
        <v>5085</v>
      </c>
      <c r="O1748" s="1" t="s">
        <v>8822</v>
      </c>
      <c r="P1748" s="1">
        <v>0</v>
      </c>
      <c r="Q1748" s="1" t="s">
        <v>8823</v>
      </c>
      <c r="R1748" s="2" t="s">
        <v>8824</v>
      </c>
      <c r="S1748" s="1">
        <v>263</v>
      </c>
      <c r="T1748" s="1" t="s">
        <v>37</v>
      </c>
      <c r="U1748" s="1" t="s">
        <v>38</v>
      </c>
      <c r="V1748" s="1" t="s">
        <v>584</v>
      </c>
      <c r="W1748" s="1">
        <v>29000000</v>
      </c>
      <c r="X1748" s="1">
        <v>2005</v>
      </c>
      <c r="Y1748" s="1">
        <v>948</v>
      </c>
      <c r="Z1748" s="1">
        <v>7.1</v>
      </c>
      <c r="AA1748" s="1">
        <v>2.35</v>
      </c>
      <c r="AB1748" s="1">
        <v>0</v>
      </c>
    </row>
    <row r="1749" spans="1:28" x14ac:dyDescent="0.2">
      <c r="A1749" s="1" t="s">
        <v>28</v>
      </c>
      <c r="B1749" s="1" t="s">
        <v>1657</v>
      </c>
      <c r="C1749" s="1">
        <v>124</v>
      </c>
      <c r="D1749" s="1">
        <v>90</v>
      </c>
      <c r="E1749" s="1">
        <v>63</v>
      </c>
      <c r="F1749" s="1">
        <v>631</v>
      </c>
      <c r="G1749" s="1" t="s">
        <v>1985</v>
      </c>
      <c r="H1749" s="1">
        <v>49000</v>
      </c>
      <c r="I1749" s="1">
        <v>217350219</v>
      </c>
      <c r="J1749" s="1" t="s">
        <v>88</v>
      </c>
      <c r="K1749" s="1" t="s">
        <v>810</v>
      </c>
      <c r="L1749" s="1" t="s">
        <v>8825</v>
      </c>
      <c r="M1749" s="1">
        <v>260939</v>
      </c>
      <c r="N1749" s="1">
        <v>52970</v>
      </c>
      <c r="O1749" s="1" t="s">
        <v>8826</v>
      </c>
      <c r="P1749" s="1">
        <v>0</v>
      </c>
      <c r="Q1749" s="1" t="s">
        <v>8827</v>
      </c>
      <c r="R1749" s="2" t="s">
        <v>8828</v>
      </c>
      <c r="S1749" s="1">
        <v>244</v>
      </c>
      <c r="T1749" s="1" t="s">
        <v>37</v>
      </c>
      <c r="U1749" s="1" t="s">
        <v>38</v>
      </c>
      <c r="V1749" s="1" t="s">
        <v>276</v>
      </c>
      <c r="W1749" s="1">
        <v>28000000</v>
      </c>
      <c r="X1749" s="1">
        <v>1992</v>
      </c>
      <c r="Y1749" s="1">
        <v>2000</v>
      </c>
      <c r="Z1749" s="1">
        <v>8</v>
      </c>
      <c r="AA1749" s="1">
        <v>1.33</v>
      </c>
      <c r="AB1749" s="1">
        <v>0</v>
      </c>
    </row>
    <row r="1750" spans="1:28" x14ac:dyDescent="0.2">
      <c r="A1750" s="1" t="s">
        <v>28</v>
      </c>
      <c r="B1750" s="1" t="s">
        <v>3087</v>
      </c>
      <c r="C1750" s="1">
        <v>349</v>
      </c>
      <c r="D1750" s="1">
        <v>167</v>
      </c>
      <c r="E1750" s="1">
        <v>473</v>
      </c>
      <c r="F1750" s="1">
        <v>303</v>
      </c>
      <c r="G1750" s="1" t="s">
        <v>8829</v>
      </c>
      <c r="H1750" s="1">
        <v>559</v>
      </c>
      <c r="I1750" s="1">
        <v>161029270</v>
      </c>
      <c r="J1750" s="1" t="s">
        <v>8830</v>
      </c>
      <c r="K1750" s="1" t="s">
        <v>2146</v>
      </c>
      <c r="L1750" s="1" t="s">
        <v>8831</v>
      </c>
      <c r="M1750" s="1">
        <v>119928</v>
      </c>
      <c r="N1750" s="1">
        <v>2702</v>
      </c>
      <c r="O1750" s="1" t="s">
        <v>8832</v>
      </c>
      <c r="P1750" s="1">
        <v>0</v>
      </c>
      <c r="Q1750" s="1" t="s">
        <v>8833</v>
      </c>
      <c r="R1750" s="2" t="s">
        <v>8834</v>
      </c>
      <c r="S1750" s="1">
        <v>331</v>
      </c>
      <c r="T1750" s="1" t="s">
        <v>37</v>
      </c>
      <c r="U1750" s="1" t="s">
        <v>38</v>
      </c>
      <c r="V1750" s="1" t="s">
        <v>584</v>
      </c>
      <c r="W1750" s="1">
        <v>28000000</v>
      </c>
      <c r="X1750" s="1">
        <v>2015</v>
      </c>
      <c r="Y1750" s="1">
        <v>427</v>
      </c>
      <c r="Z1750" s="1">
        <v>7.9</v>
      </c>
      <c r="AA1750" s="1">
        <v>2.35</v>
      </c>
      <c r="AB1750" s="1">
        <v>76000</v>
      </c>
    </row>
    <row r="1751" spans="1:28" x14ac:dyDescent="0.2">
      <c r="A1751" s="1" t="s">
        <v>28</v>
      </c>
      <c r="B1751" s="1" t="s">
        <v>388</v>
      </c>
      <c r="C1751" s="1">
        <v>148</v>
      </c>
      <c r="D1751" s="1">
        <v>118</v>
      </c>
      <c r="E1751" s="1">
        <v>14000</v>
      </c>
      <c r="F1751" s="1">
        <v>237</v>
      </c>
      <c r="G1751" s="1" t="s">
        <v>8835</v>
      </c>
      <c r="H1751" s="1">
        <v>11000</v>
      </c>
      <c r="I1751" s="1">
        <v>179870271</v>
      </c>
      <c r="J1751" s="1" t="s">
        <v>126</v>
      </c>
      <c r="K1751" s="1" t="s">
        <v>390</v>
      </c>
      <c r="L1751" s="1" t="s">
        <v>8836</v>
      </c>
      <c r="M1751" s="1">
        <v>329969</v>
      </c>
      <c r="N1751" s="1">
        <v>11898</v>
      </c>
      <c r="O1751" s="1" t="s">
        <v>8321</v>
      </c>
      <c r="P1751" s="1">
        <v>2</v>
      </c>
      <c r="Q1751" s="1" t="s">
        <v>8837</v>
      </c>
      <c r="R1751" s="2" t="s">
        <v>8838</v>
      </c>
      <c r="S1751" s="1">
        <v>524</v>
      </c>
      <c r="T1751" s="1" t="s">
        <v>37</v>
      </c>
      <c r="U1751" s="1" t="s">
        <v>38</v>
      </c>
      <c r="V1751" s="1" t="s">
        <v>94</v>
      </c>
      <c r="W1751" s="1">
        <v>28000000</v>
      </c>
      <c r="X1751" s="1">
        <v>1984</v>
      </c>
      <c r="Y1751" s="1">
        <v>429</v>
      </c>
      <c r="Z1751" s="1">
        <v>7.6</v>
      </c>
      <c r="AA1751" s="1">
        <v>2.35</v>
      </c>
      <c r="AB1751" s="1">
        <v>0</v>
      </c>
    </row>
    <row r="1752" spans="1:28" x14ac:dyDescent="0.2">
      <c r="A1752" s="1" t="s">
        <v>28</v>
      </c>
      <c r="B1752" s="1" t="s">
        <v>8839</v>
      </c>
      <c r="C1752" s="1">
        <v>45</v>
      </c>
      <c r="D1752" s="1">
        <v>83</v>
      </c>
      <c r="E1752" s="1">
        <v>5</v>
      </c>
      <c r="F1752" s="1">
        <v>368</v>
      </c>
      <c r="G1752" s="1" t="s">
        <v>2162</v>
      </c>
      <c r="H1752" s="1">
        <v>971</v>
      </c>
      <c r="I1752" s="1">
        <v>100491683</v>
      </c>
      <c r="J1752" s="1" t="s">
        <v>8840</v>
      </c>
      <c r="K1752" s="1" t="s">
        <v>2314</v>
      </c>
      <c r="L1752" s="1" t="s">
        <v>8841</v>
      </c>
      <c r="M1752" s="1">
        <v>14005</v>
      </c>
      <c r="N1752" s="1">
        <v>3438</v>
      </c>
      <c r="O1752" s="1" t="s">
        <v>8213</v>
      </c>
      <c r="P1752" s="1">
        <v>0</v>
      </c>
      <c r="Q1752" s="1" t="s">
        <v>8842</v>
      </c>
      <c r="R1752" s="2" t="s">
        <v>8843</v>
      </c>
      <c r="S1752" s="1">
        <v>67</v>
      </c>
      <c r="T1752" s="1" t="s">
        <v>37</v>
      </c>
      <c r="U1752" s="1" t="s">
        <v>38</v>
      </c>
      <c r="V1752" s="1" t="s">
        <v>276</v>
      </c>
      <c r="W1752" s="1">
        <v>24000000</v>
      </c>
      <c r="X1752" s="1">
        <v>1998</v>
      </c>
      <c r="Y1752" s="1">
        <v>503</v>
      </c>
      <c r="Z1752" s="1">
        <v>5.9</v>
      </c>
      <c r="AA1752" s="1">
        <v>1.85</v>
      </c>
      <c r="AB1752" s="1">
        <v>418</v>
      </c>
    </row>
    <row r="1753" spans="1:28" x14ac:dyDescent="0.2">
      <c r="A1753" s="1" t="s">
        <v>28</v>
      </c>
      <c r="B1753" s="1" t="s">
        <v>961</v>
      </c>
      <c r="C1753" s="1">
        <v>133</v>
      </c>
      <c r="D1753" s="1">
        <v>104</v>
      </c>
      <c r="E1753" s="1">
        <v>93</v>
      </c>
      <c r="F1753" s="1">
        <v>878</v>
      </c>
      <c r="G1753" s="1" t="s">
        <v>4053</v>
      </c>
      <c r="H1753" s="1">
        <v>11000</v>
      </c>
      <c r="I1753" s="1">
        <v>74058698</v>
      </c>
      <c r="J1753" s="1" t="s">
        <v>2124</v>
      </c>
      <c r="K1753" s="1" t="s">
        <v>465</v>
      </c>
      <c r="L1753" s="1" t="s">
        <v>8844</v>
      </c>
      <c r="M1753" s="1">
        <v>59232</v>
      </c>
      <c r="N1753" s="1">
        <v>17109</v>
      </c>
      <c r="O1753" s="1" t="s">
        <v>2635</v>
      </c>
      <c r="P1753" s="1">
        <v>0</v>
      </c>
      <c r="Q1753" s="1" t="s">
        <v>8845</v>
      </c>
      <c r="R1753" s="2" t="s">
        <v>8846</v>
      </c>
      <c r="S1753" s="1">
        <v>317</v>
      </c>
      <c r="T1753" s="1" t="s">
        <v>37</v>
      </c>
      <c r="U1753" s="1" t="s">
        <v>38</v>
      </c>
      <c r="V1753" s="1" t="s">
        <v>584</v>
      </c>
      <c r="W1753" s="1">
        <v>60000000</v>
      </c>
      <c r="X1753" s="1">
        <v>2001</v>
      </c>
      <c r="Y1753" s="1">
        <v>2000</v>
      </c>
      <c r="Z1753" s="1">
        <v>6.3</v>
      </c>
      <c r="AA1753" s="1">
        <v>2.35</v>
      </c>
      <c r="AB1753" s="1">
        <v>0</v>
      </c>
    </row>
    <row r="1754" spans="1:28" x14ac:dyDescent="0.2">
      <c r="A1754" s="1" t="s">
        <v>28</v>
      </c>
      <c r="B1754" s="1" t="s">
        <v>5646</v>
      </c>
      <c r="C1754" s="1">
        <v>87</v>
      </c>
      <c r="D1754" s="1">
        <v>110</v>
      </c>
      <c r="E1754" s="1">
        <v>350</v>
      </c>
      <c r="F1754" s="1">
        <v>83</v>
      </c>
      <c r="G1754" s="1" t="s">
        <v>8257</v>
      </c>
      <c r="H1754" s="1">
        <v>11000</v>
      </c>
      <c r="J1754" s="1" t="s">
        <v>8847</v>
      </c>
      <c r="K1754" s="1" t="s">
        <v>2376</v>
      </c>
      <c r="L1754" s="1" t="s">
        <v>8848</v>
      </c>
      <c r="M1754" s="1">
        <v>2167</v>
      </c>
      <c r="N1754" s="1">
        <v>11534</v>
      </c>
      <c r="O1754" s="1" t="s">
        <v>8849</v>
      </c>
      <c r="P1754" s="1">
        <v>3</v>
      </c>
      <c r="Q1754" s="1" t="s">
        <v>8850</v>
      </c>
      <c r="R1754" s="2" t="s">
        <v>8851</v>
      </c>
      <c r="S1754" s="1">
        <v>32</v>
      </c>
      <c r="T1754" s="1" t="s">
        <v>37</v>
      </c>
      <c r="U1754" s="1" t="s">
        <v>56</v>
      </c>
      <c r="V1754" s="1" t="s">
        <v>39</v>
      </c>
      <c r="W1754" s="1">
        <v>29000000</v>
      </c>
      <c r="X1754" s="1">
        <v>2016</v>
      </c>
      <c r="Y1754" s="1">
        <v>183</v>
      </c>
      <c r="Z1754" s="1">
        <v>7.1</v>
      </c>
      <c r="AA1754" s="1">
        <v>2.35</v>
      </c>
      <c r="AB1754" s="1">
        <v>0</v>
      </c>
    </row>
    <row r="1755" spans="1:28" x14ac:dyDescent="0.2">
      <c r="A1755" s="1" t="s">
        <v>28</v>
      </c>
      <c r="B1755" s="1" t="s">
        <v>4902</v>
      </c>
      <c r="C1755" s="1">
        <v>178</v>
      </c>
      <c r="D1755" s="1">
        <v>102</v>
      </c>
      <c r="E1755" s="1">
        <v>0</v>
      </c>
      <c r="F1755" s="1">
        <v>876</v>
      </c>
      <c r="G1755" s="1" t="s">
        <v>492</v>
      </c>
      <c r="H1755" s="1">
        <v>40000</v>
      </c>
      <c r="I1755" s="1">
        <v>55845943</v>
      </c>
      <c r="J1755" s="1" t="s">
        <v>333</v>
      </c>
      <c r="K1755" s="1" t="s">
        <v>43</v>
      </c>
      <c r="L1755" s="1" t="s">
        <v>8852</v>
      </c>
      <c r="M1755" s="1">
        <v>130094</v>
      </c>
      <c r="N1755" s="1">
        <v>46186</v>
      </c>
      <c r="O1755" s="1" t="s">
        <v>8853</v>
      </c>
      <c r="P1755" s="1">
        <v>1</v>
      </c>
      <c r="Q1755" s="1" t="s">
        <v>8854</v>
      </c>
      <c r="R1755" s="2" t="s">
        <v>8855</v>
      </c>
      <c r="S1755" s="1">
        <v>471</v>
      </c>
      <c r="T1755" s="1" t="s">
        <v>37</v>
      </c>
      <c r="U1755" s="1" t="s">
        <v>38</v>
      </c>
      <c r="V1755" s="1" t="s">
        <v>584</v>
      </c>
      <c r="W1755" s="1">
        <v>29000000</v>
      </c>
      <c r="X1755" s="1">
        <v>2003</v>
      </c>
      <c r="Y1755" s="1">
        <v>4000</v>
      </c>
      <c r="Z1755" s="1">
        <v>6.4</v>
      </c>
      <c r="AA1755" s="1">
        <v>1.78</v>
      </c>
      <c r="AB1755" s="1">
        <v>0</v>
      </c>
    </row>
    <row r="1756" spans="1:28" x14ac:dyDescent="0.2">
      <c r="A1756" s="1" t="s">
        <v>28</v>
      </c>
      <c r="B1756" s="1" t="s">
        <v>1310</v>
      </c>
      <c r="C1756" s="1">
        <v>233</v>
      </c>
      <c r="D1756" s="1">
        <v>131</v>
      </c>
      <c r="E1756" s="1">
        <v>323</v>
      </c>
      <c r="F1756" s="1">
        <v>541</v>
      </c>
      <c r="G1756" s="1" t="s">
        <v>976</v>
      </c>
      <c r="H1756" s="1">
        <v>25000</v>
      </c>
      <c r="I1756" s="1">
        <v>81350242</v>
      </c>
      <c r="J1756" s="1" t="s">
        <v>59</v>
      </c>
      <c r="K1756" s="1" t="s">
        <v>105</v>
      </c>
      <c r="L1756" s="1" t="s">
        <v>8856</v>
      </c>
      <c r="M1756" s="1">
        <v>592582</v>
      </c>
      <c r="N1756" s="1">
        <v>40585</v>
      </c>
      <c r="O1756" s="1" t="s">
        <v>8857</v>
      </c>
      <c r="P1756" s="1">
        <v>0</v>
      </c>
      <c r="Q1756" s="1" t="s">
        <v>8858</v>
      </c>
      <c r="R1756" s="2" t="s">
        <v>8859</v>
      </c>
      <c r="S1756" s="1">
        <v>722</v>
      </c>
      <c r="T1756" s="1" t="s">
        <v>37</v>
      </c>
      <c r="U1756" s="1" t="s">
        <v>38</v>
      </c>
      <c r="V1756" s="1" t="s">
        <v>584</v>
      </c>
      <c r="W1756" s="1">
        <v>28000000</v>
      </c>
      <c r="X1756" s="1">
        <v>1988</v>
      </c>
      <c r="Y1756" s="1">
        <v>13000</v>
      </c>
      <c r="Z1756" s="1">
        <v>8.1999999999999993</v>
      </c>
      <c r="AA1756" s="1">
        <v>2.35</v>
      </c>
      <c r="AB1756" s="1">
        <v>25000</v>
      </c>
    </row>
    <row r="1757" spans="1:28" x14ac:dyDescent="0.2">
      <c r="A1757" s="1" t="s">
        <v>28</v>
      </c>
      <c r="B1757" s="1" t="s">
        <v>7884</v>
      </c>
      <c r="C1757" s="1">
        <v>173</v>
      </c>
      <c r="D1757" s="1">
        <v>101</v>
      </c>
      <c r="E1757" s="1">
        <v>136</v>
      </c>
      <c r="F1757" s="1">
        <v>526</v>
      </c>
      <c r="G1757" s="1" t="s">
        <v>4452</v>
      </c>
      <c r="H1757" s="1">
        <v>833</v>
      </c>
      <c r="I1757" s="1">
        <v>67266300</v>
      </c>
      <c r="J1757" s="1" t="s">
        <v>1670</v>
      </c>
      <c r="K1757" s="1" t="s">
        <v>623</v>
      </c>
      <c r="L1757" s="1" t="s">
        <v>8860</v>
      </c>
      <c r="M1757" s="1">
        <v>195255</v>
      </c>
      <c r="N1757" s="1">
        <v>3400</v>
      </c>
      <c r="O1757" s="1" t="s">
        <v>1876</v>
      </c>
      <c r="P1757" s="1">
        <v>1</v>
      </c>
      <c r="Q1757" s="1" t="s">
        <v>8861</v>
      </c>
      <c r="R1757" s="2" t="s">
        <v>8862</v>
      </c>
      <c r="S1757" s="1">
        <v>170</v>
      </c>
      <c r="T1757" s="1" t="s">
        <v>37</v>
      </c>
      <c r="U1757" s="1" t="s">
        <v>766</v>
      </c>
      <c r="V1757" s="1" t="s">
        <v>584</v>
      </c>
      <c r="W1757" s="1">
        <v>28000000</v>
      </c>
      <c r="X1757" s="1">
        <v>2008</v>
      </c>
      <c r="Y1757" s="1">
        <v>543</v>
      </c>
      <c r="Z1757" s="1">
        <v>6.9</v>
      </c>
      <c r="AA1757" s="1">
        <v>1.85</v>
      </c>
      <c r="AB1757" s="1">
        <v>0</v>
      </c>
    </row>
    <row r="1758" spans="1:28" x14ac:dyDescent="0.2">
      <c r="A1758" s="1" t="s">
        <v>28</v>
      </c>
      <c r="B1758" s="1" t="s">
        <v>1750</v>
      </c>
      <c r="C1758" s="1">
        <v>426</v>
      </c>
      <c r="D1758" s="1">
        <v>130</v>
      </c>
      <c r="E1758" s="1">
        <v>285</v>
      </c>
      <c r="F1758" s="1">
        <v>767</v>
      </c>
      <c r="G1758" s="1" t="s">
        <v>58</v>
      </c>
      <c r="H1758" s="1">
        <v>33000</v>
      </c>
      <c r="I1758" s="1">
        <v>70235322</v>
      </c>
      <c r="J1758" s="1" t="s">
        <v>3066</v>
      </c>
      <c r="K1758" s="1" t="s">
        <v>4212</v>
      </c>
      <c r="L1758" s="1" t="s">
        <v>8863</v>
      </c>
      <c r="M1758" s="1">
        <v>182983</v>
      </c>
      <c r="N1758" s="1">
        <v>57308</v>
      </c>
      <c r="O1758" s="1" t="s">
        <v>8864</v>
      </c>
      <c r="P1758" s="1">
        <v>4</v>
      </c>
      <c r="Q1758" s="1" t="s">
        <v>8865</v>
      </c>
      <c r="R1758" s="2" t="s">
        <v>8866</v>
      </c>
      <c r="S1758" s="1">
        <v>374</v>
      </c>
      <c r="T1758" s="1" t="s">
        <v>37</v>
      </c>
      <c r="U1758" s="1" t="s">
        <v>38</v>
      </c>
      <c r="V1758" s="1" t="s">
        <v>584</v>
      </c>
      <c r="W1758" s="1">
        <v>28000000</v>
      </c>
      <c r="X1758" s="1">
        <v>2015</v>
      </c>
      <c r="Y1758" s="1">
        <v>23000</v>
      </c>
      <c r="Z1758" s="1">
        <v>7.8</v>
      </c>
      <c r="AA1758" s="1">
        <v>2.35</v>
      </c>
      <c r="AB1758" s="1">
        <v>99000</v>
      </c>
    </row>
    <row r="1759" spans="1:28" x14ac:dyDescent="0.2">
      <c r="A1759" s="1" t="s">
        <v>28</v>
      </c>
      <c r="B1759" s="1" t="s">
        <v>1063</v>
      </c>
      <c r="C1759" s="1">
        <v>210</v>
      </c>
      <c r="D1759" s="1">
        <v>120</v>
      </c>
      <c r="E1759" s="1">
        <v>0</v>
      </c>
      <c r="F1759" s="1">
        <v>210</v>
      </c>
      <c r="G1759" s="1" t="s">
        <v>2148</v>
      </c>
      <c r="H1759" s="1">
        <v>579</v>
      </c>
      <c r="I1759" s="1">
        <v>7443007</v>
      </c>
      <c r="J1759" s="1" t="s">
        <v>5509</v>
      </c>
      <c r="K1759" s="1" t="s">
        <v>2423</v>
      </c>
      <c r="L1759" s="1" t="s">
        <v>8867</v>
      </c>
      <c r="M1759" s="1">
        <v>24663</v>
      </c>
      <c r="N1759" s="1">
        <v>1500</v>
      </c>
      <c r="O1759" s="1" t="s">
        <v>8868</v>
      </c>
      <c r="P1759" s="1">
        <v>12</v>
      </c>
      <c r="Q1759" s="1" t="s">
        <v>8869</v>
      </c>
      <c r="R1759" s="2" t="s">
        <v>8870</v>
      </c>
      <c r="S1759" s="1">
        <v>71</v>
      </c>
      <c r="T1759" s="1" t="s">
        <v>37</v>
      </c>
      <c r="U1759" s="1" t="s">
        <v>38</v>
      </c>
      <c r="V1759" s="1" t="s">
        <v>584</v>
      </c>
      <c r="W1759" s="1">
        <v>30000000</v>
      </c>
      <c r="X1759" s="1">
        <v>2009</v>
      </c>
      <c r="Y1759" s="1">
        <v>489</v>
      </c>
      <c r="Z1759" s="1">
        <v>6.7</v>
      </c>
      <c r="AA1759" s="1">
        <v>1.85</v>
      </c>
      <c r="AB1759" s="1">
        <v>0</v>
      </c>
    </row>
    <row r="1760" spans="1:28" x14ac:dyDescent="0.2">
      <c r="A1760" s="1" t="s">
        <v>28</v>
      </c>
      <c r="B1760" s="1" t="s">
        <v>8564</v>
      </c>
      <c r="C1760" s="1">
        <v>129</v>
      </c>
      <c r="D1760" s="1">
        <v>135</v>
      </c>
      <c r="E1760" s="1">
        <v>149</v>
      </c>
      <c r="F1760" s="1">
        <v>250</v>
      </c>
      <c r="G1760" s="1" t="s">
        <v>1468</v>
      </c>
      <c r="H1760" s="1">
        <v>639</v>
      </c>
      <c r="I1760" s="1">
        <v>64371181</v>
      </c>
      <c r="J1760" s="1" t="s">
        <v>4223</v>
      </c>
      <c r="K1760" s="1" t="s">
        <v>8871</v>
      </c>
      <c r="L1760" s="1" t="s">
        <v>8872</v>
      </c>
      <c r="M1760" s="1">
        <v>36636</v>
      </c>
      <c r="N1760" s="1">
        <v>1845</v>
      </c>
      <c r="O1760" s="1" t="s">
        <v>8873</v>
      </c>
      <c r="P1760" s="1">
        <v>0</v>
      </c>
      <c r="Q1760" s="1" t="s">
        <v>8874</v>
      </c>
      <c r="R1760" s="2" t="s">
        <v>8875</v>
      </c>
      <c r="S1760" s="1">
        <v>289</v>
      </c>
      <c r="T1760" s="1" t="s">
        <v>37</v>
      </c>
      <c r="U1760" s="1" t="s">
        <v>38</v>
      </c>
      <c r="V1760" s="1" t="s">
        <v>94</v>
      </c>
      <c r="W1760" s="1">
        <v>28000000</v>
      </c>
      <c r="X1760" s="1">
        <v>2004</v>
      </c>
      <c r="Y1760" s="1">
        <v>617</v>
      </c>
      <c r="Z1760" s="1">
        <v>7.5</v>
      </c>
      <c r="AA1760" s="1">
        <v>2.4</v>
      </c>
      <c r="AB1760" s="1">
        <v>0</v>
      </c>
    </row>
    <row r="1761" spans="1:28" x14ac:dyDescent="0.2">
      <c r="A1761" s="1" t="s">
        <v>28</v>
      </c>
      <c r="B1761" s="1" t="s">
        <v>110</v>
      </c>
      <c r="C1761" s="1">
        <v>287</v>
      </c>
      <c r="D1761" s="1">
        <v>110</v>
      </c>
      <c r="E1761" s="1">
        <v>0</v>
      </c>
      <c r="F1761" s="1">
        <v>1000</v>
      </c>
      <c r="G1761" s="1" t="s">
        <v>4370</v>
      </c>
      <c r="H1761" s="1">
        <v>3000</v>
      </c>
      <c r="I1761" s="1">
        <v>58885635</v>
      </c>
      <c r="J1761" s="1" t="s">
        <v>4903</v>
      </c>
      <c r="K1761" s="1" t="s">
        <v>947</v>
      </c>
      <c r="L1761" s="1" t="s">
        <v>8876</v>
      </c>
      <c r="M1761" s="1">
        <v>194422</v>
      </c>
      <c r="N1761" s="1">
        <v>10438</v>
      </c>
      <c r="O1761" s="1" t="s">
        <v>1539</v>
      </c>
      <c r="P1761" s="1">
        <v>0</v>
      </c>
      <c r="Q1761" s="1" t="s">
        <v>8877</v>
      </c>
      <c r="R1761" s="2" t="s">
        <v>8878</v>
      </c>
      <c r="S1761" s="1">
        <v>1057</v>
      </c>
      <c r="T1761" s="1" t="s">
        <v>37</v>
      </c>
      <c r="U1761" s="1" t="s">
        <v>38</v>
      </c>
      <c r="V1761" s="1" t="s">
        <v>584</v>
      </c>
      <c r="W1761" s="1">
        <v>26000000</v>
      </c>
      <c r="X1761" s="1">
        <v>2004</v>
      </c>
      <c r="Y1761" s="1">
        <v>2000</v>
      </c>
      <c r="Z1761" s="1">
        <v>7.4</v>
      </c>
      <c r="AA1761" s="1">
        <v>2.35</v>
      </c>
      <c r="AB1761" s="1">
        <v>7000</v>
      </c>
    </row>
    <row r="1762" spans="1:28" x14ac:dyDescent="0.2">
      <c r="A1762" s="1" t="s">
        <v>28</v>
      </c>
      <c r="B1762" s="1" t="s">
        <v>2611</v>
      </c>
      <c r="C1762" s="1">
        <v>108</v>
      </c>
      <c r="D1762" s="1">
        <v>103</v>
      </c>
      <c r="E1762" s="1">
        <v>163</v>
      </c>
      <c r="F1762" s="1">
        <v>968</v>
      </c>
      <c r="G1762" s="1" t="s">
        <v>233</v>
      </c>
      <c r="H1762" s="1">
        <v>11000</v>
      </c>
      <c r="I1762" s="1">
        <v>60400856</v>
      </c>
      <c r="J1762" s="1" t="s">
        <v>1680</v>
      </c>
      <c r="K1762" s="1" t="s">
        <v>659</v>
      </c>
      <c r="L1762" s="1" t="s">
        <v>8879</v>
      </c>
      <c r="M1762" s="1">
        <v>61317</v>
      </c>
      <c r="N1762" s="1">
        <v>17533</v>
      </c>
      <c r="O1762" s="1" t="s">
        <v>8880</v>
      </c>
      <c r="P1762" s="1">
        <v>2</v>
      </c>
      <c r="Q1762" s="1" t="s">
        <v>8881</v>
      </c>
      <c r="R1762" s="2" t="s">
        <v>8882</v>
      </c>
      <c r="S1762" s="1">
        <v>229</v>
      </c>
      <c r="T1762" s="1" t="s">
        <v>37</v>
      </c>
      <c r="U1762" s="1" t="s">
        <v>766</v>
      </c>
      <c r="V1762" s="1" t="s">
        <v>39</v>
      </c>
      <c r="W1762" s="1">
        <v>35000000</v>
      </c>
      <c r="X1762" s="1">
        <v>2001</v>
      </c>
      <c r="Y1762" s="1">
        <v>2000</v>
      </c>
      <c r="Z1762" s="1">
        <v>5.2</v>
      </c>
      <c r="AA1762" s="1">
        <v>2.35</v>
      </c>
      <c r="AB1762" s="1">
        <v>0</v>
      </c>
    </row>
    <row r="1763" spans="1:28" x14ac:dyDescent="0.2">
      <c r="A1763" s="1" t="s">
        <v>28</v>
      </c>
      <c r="B1763" s="1" t="s">
        <v>8883</v>
      </c>
      <c r="C1763" s="1">
        <v>62</v>
      </c>
      <c r="D1763" s="1">
        <v>115</v>
      </c>
      <c r="E1763" s="1">
        <v>21</v>
      </c>
      <c r="F1763" s="1">
        <v>47</v>
      </c>
      <c r="G1763" s="1" t="s">
        <v>8884</v>
      </c>
      <c r="H1763" s="1">
        <v>173</v>
      </c>
      <c r="J1763" s="1" t="s">
        <v>8885</v>
      </c>
      <c r="K1763" s="1" t="s">
        <v>8886</v>
      </c>
      <c r="L1763" s="1" t="s">
        <v>8887</v>
      </c>
      <c r="M1763" s="1">
        <v>8227</v>
      </c>
      <c r="N1763" s="1">
        <v>386</v>
      </c>
      <c r="O1763" s="1" t="s">
        <v>8888</v>
      </c>
      <c r="P1763" s="1">
        <v>0</v>
      </c>
      <c r="Q1763" s="1" t="s">
        <v>8889</v>
      </c>
      <c r="R1763" s="2" t="s">
        <v>8890</v>
      </c>
      <c r="S1763" s="1">
        <v>28</v>
      </c>
      <c r="T1763" s="1" t="s">
        <v>675</v>
      </c>
      <c r="U1763" s="1" t="s">
        <v>676</v>
      </c>
      <c r="V1763" s="1" t="s">
        <v>4829</v>
      </c>
      <c r="W1763" s="1">
        <v>30000000</v>
      </c>
      <c r="X1763" s="1">
        <v>2013</v>
      </c>
      <c r="Y1763" s="1">
        <v>59</v>
      </c>
      <c r="Z1763" s="1">
        <v>6.5</v>
      </c>
      <c r="AA1763" s="1">
        <v>2.35</v>
      </c>
      <c r="AB1763" s="1">
        <v>0</v>
      </c>
    </row>
    <row r="1764" spans="1:28" x14ac:dyDescent="0.2">
      <c r="A1764" s="1" t="s">
        <v>28</v>
      </c>
      <c r="B1764" s="1" t="s">
        <v>5381</v>
      </c>
      <c r="C1764" s="1">
        <v>220</v>
      </c>
      <c r="D1764" s="1">
        <v>110</v>
      </c>
      <c r="E1764" s="1">
        <v>0</v>
      </c>
      <c r="F1764" s="1">
        <v>327</v>
      </c>
      <c r="G1764" s="1" t="s">
        <v>3979</v>
      </c>
      <c r="H1764" s="1">
        <v>13000</v>
      </c>
      <c r="I1764" s="1">
        <v>52353636</v>
      </c>
      <c r="J1764" s="1" t="s">
        <v>2526</v>
      </c>
      <c r="K1764" s="1" t="s">
        <v>546</v>
      </c>
      <c r="L1764" s="1" t="s">
        <v>8891</v>
      </c>
      <c r="M1764" s="1">
        <v>209133</v>
      </c>
      <c r="N1764" s="1">
        <v>14609</v>
      </c>
      <c r="O1764" s="1" t="s">
        <v>4744</v>
      </c>
      <c r="P1764" s="1">
        <v>1</v>
      </c>
      <c r="Q1764" s="1" t="s">
        <v>8892</v>
      </c>
      <c r="R1764" s="2" t="s">
        <v>8893</v>
      </c>
      <c r="S1764" s="1">
        <v>962</v>
      </c>
      <c r="T1764" s="1" t="s">
        <v>37</v>
      </c>
      <c r="U1764" s="1" t="s">
        <v>38</v>
      </c>
      <c r="V1764" s="1" t="s">
        <v>584</v>
      </c>
      <c r="W1764" s="1">
        <v>21000000</v>
      </c>
      <c r="X1764" s="1">
        <v>2001</v>
      </c>
      <c r="Y1764" s="1">
        <v>1000</v>
      </c>
      <c r="Z1764" s="1">
        <v>7.6</v>
      </c>
      <c r="AA1764" s="1">
        <v>2.35</v>
      </c>
      <c r="AB1764" s="1">
        <v>0</v>
      </c>
    </row>
    <row r="1765" spans="1:28" x14ac:dyDescent="0.2">
      <c r="A1765" s="1" t="s">
        <v>28</v>
      </c>
      <c r="B1765" s="1" t="s">
        <v>1420</v>
      </c>
      <c r="C1765" s="1">
        <v>136</v>
      </c>
      <c r="D1765" s="1">
        <v>91</v>
      </c>
      <c r="E1765" s="1">
        <v>446</v>
      </c>
      <c r="F1765" s="1">
        <v>660</v>
      </c>
      <c r="G1765" s="1" t="s">
        <v>8894</v>
      </c>
      <c r="H1765" s="1">
        <v>1000</v>
      </c>
      <c r="I1765" s="1">
        <v>51475962</v>
      </c>
      <c r="J1765" s="1" t="s">
        <v>851</v>
      </c>
      <c r="K1765" s="1" t="s">
        <v>6003</v>
      </c>
      <c r="L1765" s="1" t="s">
        <v>8895</v>
      </c>
      <c r="M1765" s="1">
        <v>177828</v>
      </c>
      <c r="N1765" s="1">
        <v>3969</v>
      </c>
      <c r="O1765" s="1" t="s">
        <v>1841</v>
      </c>
      <c r="P1765" s="1">
        <v>0</v>
      </c>
      <c r="Q1765" s="1" t="s">
        <v>8896</v>
      </c>
      <c r="R1765" s="2" t="s">
        <v>8897</v>
      </c>
      <c r="S1765" s="1">
        <v>714</v>
      </c>
      <c r="T1765" s="1" t="s">
        <v>37</v>
      </c>
      <c r="U1765" s="1" t="s">
        <v>38</v>
      </c>
      <c r="V1765" s="1" t="s">
        <v>584</v>
      </c>
      <c r="W1765" s="1">
        <v>30000000</v>
      </c>
      <c r="X1765" s="1">
        <v>2003</v>
      </c>
      <c r="Y1765" s="1">
        <v>872</v>
      </c>
      <c r="Z1765" s="1">
        <v>7.3</v>
      </c>
      <c r="AA1765" s="1">
        <v>2.35</v>
      </c>
      <c r="AB1765" s="1">
        <v>11000</v>
      </c>
    </row>
    <row r="1766" spans="1:28" x14ac:dyDescent="0.2">
      <c r="A1766" s="1" t="s">
        <v>28</v>
      </c>
      <c r="B1766" s="1" t="s">
        <v>702</v>
      </c>
      <c r="C1766" s="1">
        <v>222</v>
      </c>
      <c r="D1766" s="1">
        <v>105</v>
      </c>
      <c r="E1766" s="1">
        <v>226</v>
      </c>
      <c r="F1766" s="1">
        <v>966</v>
      </c>
      <c r="G1766" s="1" t="s">
        <v>465</v>
      </c>
      <c r="H1766" s="1">
        <v>22000</v>
      </c>
      <c r="I1766" s="1">
        <v>63910583</v>
      </c>
      <c r="J1766" s="1" t="s">
        <v>1680</v>
      </c>
      <c r="K1766" s="1" t="s">
        <v>1745</v>
      </c>
      <c r="L1766" s="1" t="s">
        <v>8898</v>
      </c>
      <c r="M1766" s="1">
        <v>106755</v>
      </c>
      <c r="N1766" s="1">
        <v>35694</v>
      </c>
      <c r="O1766" s="1" t="s">
        <v>3896</v>
      </c>
      <c r="P1766" s="1">
        <v>2</v>
      </c>
      <c r="Q1766" s="1" t="s">
        <v>8899</v>
      </c>
      <c r="R1766" s="2" t="s">
        <v>8900</v>
      </c>
      <c r="S1766" s="1">
        <v>173</v>
      </c>
      <c r="T1766" s="1" t="s">
        <v>37</v>
      </c>
      <c r="U1766" s="1" t="s">
        <v>38</v>
      </c>
      <c r="V1766" s="1" t="s">
        <v>39</v>
      </c>
      <c r="W1766" s="1">
        <v>28000000</v>
      </c>
      <c r="X1766" s="1">
        <v>2013</v>
      </c>
      <c r="Y1766" s="1">
        <v>11000</v>
      </c>
      <c r="Z1766" s="1">
        <v>6.6</v>
      </c>
      <c r="AA1766" s="1">
        <v>2.35</v>
      </c>
      <c r="AB1766" s="1">
        <v>27000</v>
      </c>
    </row>
    <row r="1767" spans="1:28" x14ac:dyDescent="0.2">
      <c r="A1767" s="1" t="s">
        <v>28</v>
      </c>
      <c r="B1767" s="1" t="s">
        <v>6141</v>
      </c>
      <c r="C1767" s="1">
        <v>112</v>
      </c>
      <c r="D1767" s="1">
        <v>127</v>
      </c>
      <c r="E1767" s="1">
        <v>46</v>
      </c>
      <c r="F1767" s="1">
        <v>244</v>
      </c>
      <c r="G1767" s="1" t="s">
        <v>8901</v>
      </c>
      <c r="H1767" s="1">
        <v>844</v>
      </c>
      <c r="I1767" s="1">
        <v>62300000</v>
      </c>
      <c r="J1767" s="1" t="s">
        <v>50</v>
      </c>
      <c r="K1767" s="1" t="s">
        <v>954</v>
      </c>
      <c r="L1767" s="1" t="s">
        <v>8902</v>
      </c>
      <c r="M1767" s="1">
        <v>72085</v>
      </c>
      <c r="N1767" s="1">
        <v>2118</v>
      </c>
      <c r="O1767" s="1" t="s">
        <v>1092</v>
      </c>
      <c r="P1767" s="1">
        <v>1</v>
      </c>
      <c r="Q1767" s="1" t="s">
        <v>8903</v>
      </c>
      <c r="R1767" s="2" t="s">
        <v>8904</v>
      </c>
      <c r="S1767" s="1">
        <v>263</v>
      </c>
      <c r="T1767" s="1" t="s">
        <v>37</v>
      </c>
      <c r="U1767" s="1" t="s">
        <v>56</v>
      </c>
      <c r="V1767" s="1" t="s">
        <v>94</v>
      </c>
      <c r="W1767" s="1">
        <v>28000000</v>
      </c>
      <c r="X1767" s="1">
        <v>1981</v>
      </c>
      <c r="Y1767" s="1">
        <v>402</v>
      </c>
      <c r="Z1767" s="1">
        <v>6.8</v>
      </c>
      <c r="AA1767" s="1">
        <v>2.35</v>
      </c>
      <c r="AB1767" s="1">
        <v>2000</v>
      </c>
    </row>
    <row r="1768" spans="1:28" x14ac:dyDescent="0.2">
      <c r="A1768" s="1" t="s">
        <v>28</v>
      </c>
      <c r="B1768" s="1" t="s">
        <v>1678</v>
      </c>
      <c r="C1768" s="1">
        <v>122</v>
      </c>
      <c r="D1768" s="1">
        <v>82</v>
      </c>
      <c r="E1768" s="1">
        <v>23</v>
      </c>
      <c r="F1768" s="1">
        <v>6</v>
      </c>
      <c r="G1768" s="1" t="s">
        <v>8905</v>
      </c>
      <c r="H1768" s="1">
        <v>11</v>
      </c>
      <c r="I1768" s="1">
        <v>49968653</v>
      </c>
      <c r="J1768" s="1" t="s">
        <v>1680</v>
      </c>
      <c r="K1768" s="1" t="s">
        <v>8906</v>
      </c>
      <c r="L1768" s="1" t="s">
        <v>8907</v>
      </c>
      <c r="M1768" s="1">
        <v>85423</v>
      </c>
      <c r="N1768" s="1">
        <v>37</v>
      </c>
      <c r="O1768" s="1" t="s">
        <v>8908</v>
      </c>
      <c r="P1768" s="1">
        <v>0</v>
      </c>
      <c r="Q1768" s="1" t="s">
        <v>8909</v>
      </c>
      <c r="R1768" s="2" t="s">
        <v>8910</v>
      </c>
      <c r="S1768" s="1">
        <v>374</v>
      </c>
      <c r="T1768" s="1" t="s">
        <v>37</v>
      </c>
      <c r="U1768" s="1" t="s">
        <v>38</v>
      </c>
      <c r="V1768" s="1" t="s">
        <v>39</v>
      </c>
      <c r="W1768" s="1">
        <v>28000000</v>
      </c>
      <c r="X1768" s="1">
        <v>2001</v>
      </c>
      <c r="Y1768" s="1">
        <v>9</v>
      </c>
      <c r="Z1768" s="1">
        <v>6.9</v>
      </c>
      <c r="AA1768" s="1">
        <v>1.85</v>
      </c>
      <c r="AB1768" s="1">
        <v>12000</v>
      </c>
    </row>
    <row r="1769" spans="1:28" x14ac:dyDescent="0.2">
      <c r="A1769" s="1" t="s">
        <v>28</v>
      </c>
      <c r="B1769" s="1" t="s">
        <v>1818</v>
      </c>
      <c r="C1769" s="1">
        <v>62</v>
      </c>
      <c r="D1769" s="1">
        <v>99</v>
      </c>
      <c r="E1769" s="1">
        <v>0</v>
      </c>
      <c r="F1769" s="1">
        <v>186</v>
      </c>
      <c r="G1769" s="1" t="s">
        <v>2282</v>
      </c>
      <c r="H1769" s="1">
        <v>664</v>
      </c>
      <c r="I1769" s="1">
        <v>44450000</v>
      </c>
      <c r="J1769" s="1" t="s">
        <v>1400</v>
      </c>
      <c r="K1769" s="1" t="s">
        <v>8911</v>
      </c>
      <c r="L1769" s="1" t="s">
        <v>8912</v>
      </c>
      <c r="M1769" s="1">
        <v>44394</v>
      </c>
      <c r="N1769" s="1">
        <v>2010</v>
      </c>
      <c r="O1769" s="1" t="s">
        <v>8913</v>
      </c>
      <c r="P1769" s="1">
        <v>1</v>
      </c>
      <c r="Q1769" s="1" t="s">
        <v>8914</v>
      </c>
      <c r="R1769" s="2" t="s">
        <v>8915</v>
      </c>
      <c r="S1769" s="1">
        <v>115</v>
      </c>
      <c r="T1769" s="1" t="s">
        <v>37</v>
      </c>
      <c r="U1769" s="1" t="s">
        <v>267</v>
      </c>
      <c r="V1769" s="1" t="s">
        <v>584</v>
      </c>
      <c r="W1769" s="1">
        <v>27000000</v>
      </c>
      <c r="X1769" s="1">
        <v>1994</v>
      </c>
      <c r="Y1769" s="1">
        <v>655</v>
      </c>
      <c r="Z1769" s="1">
        <v>5.8</v>
      </c>
      <c r="AA1769" s="1">
        <v>2.35</v>
      </c>
      <c r="AB1769" s="1">
        <v>0</v>
      </c>
    </row>
    <row r="1770" spans="1:28" x14ac:dyDescent="0.2">
      <c r="A1770" s="1" t="s">
        <v>28</v>
      </c>
      <c r="B1770" s="1" t="s">
        <v>2111</v>
      </c>
      <c r="C1770" s="1">
        <v>135</v>
      </c>
      <c r="D1770" s="1">
        <v>90</v>
      </c>
      <c r="E1770" s="1">
        <v>0</v>
      </c>
      <c r="F1770" s="1">
        <v>8000</v>
      </c>
      <c r="G1770" s="1" t="s">
        <v>225</v>
      </c>
      <c r="H1770" s="1">
        <v>14000</v>
      </c>
      <c r="I1770" s="1">
        <v>45162741</v>
      </c>
      <c r="J1770" s="1" t="s">
        <v>1670</v>
      </c>
      <c r="K1770" s="1" t="s">
        <v>1971</v>
      </c>
      <c r="L1770" s="1" t="s">
        <v>8916</v>
      </c>
      <c r="M1770" s="1">
        <v>201084</v>
      </c>
      <c r="N1770" s="1">
        <v>34565</v>
      </c>
      <c r="O1770" s="1" t="s">
        <v>1248</v>
      </c>
      <c r="P1770" s="1">
        <v>0</v>
      </c>
      <c r="Q1770" s="1" t="s">
        <v>8917</v>
      </c>
      <c r="R1770" s="2" t="s">
        <v>8918</v>
      </c>
      <c r="S1770" s="1">
        <v>523</v>
      </c>
      <c r="T1770" s="1" t="s">
        <v>37</v>
      </c>
      <c r="U1770" s="1" t="s">
        <v>766</v>
      </c>
      <c r="V1770" s="1" t="s">
        <v>39</v>
      </c>
      <c r="W1770" s="1">
        <v>28000000</v>
      </c>
      <c r="X1770" s="1">
        <v>2001</v>
      </c>
      <c r="Y1770" s="1">
        <v>10000</v>
      </c>
      <c r="Z1770" s="1">
        <v>6.6</v>
      </c>
      <c r="AA1770" s="1">
        <v>2.35</v>
      </c>
      <c r="AB1770" s="1">
        <v>0</v>
      </c>
    </row>
    <row r="1771" spans="1:28" x14ac:dyDescent="0.2">
      <c r="A1771" s="1" t="s">
        <v>28</v>
      </c>
      <c r="B1771" s="1" t="s">
        <v>7634</v>
      </c>
      <c r="C1771" s="1">
        <v>184</v>
      </c>
      <c r="D1771" s="1">
        <v>115</v>
      </c>
      <c r="E1771" s="1">
        <v>529</v>
      </c>
      <c r="F1771" s="1">
        <v>325</v>
      </c>
      <c r="G1771" s="1" t="s">
        <v>8919</v>
      </c>
      <c r="H1771" s="1">
        <v>576</v>
      </c>
      <c r="I1771" s="1">
        <v>71346930</v>
      </c>
      <c r="J1771" s="1" t="s">
        <v>8920</v>
      </c>
      <c r="K1771" s="1" t="s">
        <v>8921</v>
      </c>
      <c r="L1771" s="1" t="s">
        <v>8922</v>
      </c>
      <c r="M1771" s="1">
        <v>78008</v>
      </c>
      <c r="N1771" s="1">
        <v>1554</v>
      </c>
      <c r="O1771" s="1" t="s">
        <v>8923</v>
      </c>
      <c r="P1771" s="1">
        <v>0</v>
      </c>
      <c r="Q1771" s="1" t="s">
        <v>8924</v>
      </c>
      <c r="R1771" s="2" t="s">
        <v>8925</v>
      </c>
      <c r="S1771" s="1">
        <v>160</v>
      </c>
      <c r="T1771" s="1" t="s">
        <v>37</v>
      </c>
      <c r="U1771" s="1" t="s">
        <v>38</v>
      </c>
      <c r="V1771" s="1" t="s">
        <v>39</v>
      </c>
      <c r="W1771" s="1">
        <v>28000000</v>
      </c>
      <c r="X1771" s="1">
        <v>2013</v>
      </c>
      <c r="Y1771" s="1">
        <v>447</v>
      </c>
      <c r="Z1771" s="1">
        <v>6.7</v>
      </c>
      <c r="AA1771" s="1">
        <v>2.35</v>
      </c>
      <c r="AB1771" s="1">
        <v>23000</v>
      </c>
    </row>
    <row r="1772" spans="1:28" x14ac:dyDescent="0.2">
      <c r="A1772" s="1" t="s">
        <v>28</v>
      </c>
      <c r="B1772" s="1" t="s">
        <v>4065</v>
      </c>
      <c r="C1772" s="1">
        <v>36</v>
      </c>
      <c r="D1772" s="1">
        <v>96</v>
      </c>
      <c r="E1772" s="1">
        <v>197</v>
      </c>
      <c r="F1772" s="1">
        <v>115</v>
      </c>
      <c r="G1772" s="1" t="s">
        <v>8926</v>
      </c>
      <c r="H1772" s="1">
        <v>580</v>
      </c>
      <c r="I1772" s="1">
        <v>39514713</v>
      </c>
      <c r="J1772" s="1" t="s">
        <v>514</v>
      </c>
      <c r="K1772" s="1" t="s">
        <v>3727</v>
      </c>
      <c r="L1772" s="1" t="s">
        <v>8927</v>
      </c>
      <c r="M1772" s="1">
        <v>60494</v>
      </c>
      <c r="N1772" s="1">
        <v>1275</v>
      </c>
      <c r="O1772" s="1" t="s">
        <v>8928</v>
      </c>
      <c r="P1772" s="1">
        <v>0</v>
      </c>
      <c r="Q1772" s="1" t="s">
        <v>8929</v>
      </c>
      <c r="R1772" s="2" t="s">
        <v>8930</v>
      </c>
      <c r="S1772" s="1">
        <v>132</v>
      </c>
      <c r="T1772" s="1" t="s">
        <v>37</v>
      </c>
      <c r="U1772" s="1" t="s">
        <v>38</v>
      </c>
      <c r="V1772" s="1" t="s">
        <v>94</v>
      </c>
      <c r="W1772" s="1">
        <v>28000000</v>
      </c>
      <c r="X1772" s="1">
        <v>1993</v>
      </c>
      <c r="Y1772" s="1">
        <v>336</v>
      </c>
      <c r="Z1772" s="1">
        <v>6.7</v>
      </c>
      <c r="AA1772" s="1">
        <v>1.85</v>
      </c>
      <c r="AB1772" s="1">
        <v>16000</v>
      </c>
    </row>
    <row r="1773" spans="1:28" x14ac:dyDescent="0.2">
      <c r="A1773" s="1" t="s">
        <v>28</v>
      </c>
      <c r="B1773" s="1" t="s">
        <v>7203</v>
      </c>
      <c r="C1773" s="1">
        <v>171</v>
      </c>
      <c r="D1773" s="1">
        <v>104</v>
      </c>
      <c r="E1773" s="1">
        <v>96</v>
      </c>
      <c r="F1773" s="1">
        <v>559</v>
      </c>
      <c r="G1773" s="1" t="s">
        <v>8931</v>
      </c>
      <c r="H1773" s="1">
        <v>943</v>
      </c>
      <c r="I1773" s="1">
        <v>43097652</v>
      </c>
      <c r="J1773" s="1" t="s">
        <v>1414</v>
      </c>
      <c r="K1773" s="1" t="s">
        <v>846</v>
      </c>
      <c r="L1773" s="1" t="s">
        <v>8932</v>
      </c>
      <c r="M1773" s="1">
        <v>59068</v>
      </c>
      <c r="N1773" s="1">
        <v>3497</v>
      </c>
      <c r="O1773" s="1" t="s">
        <v>3354</v>
      </c>
      <c r="P1773" s="1">
        <v>2</v>
      </c>
      <c r="Q1773" s="1" t="s">
        <v>8933</v>
      </c>
      <c r="R1773" s="2" t="s">
        <v>8934</v>
      </c>
      <c r="S1773" s="1">
        <v>128</v>
      </c>
      <c r="T1773" s="1" t="s">
        <v>37</v>
      </c>
      <c r="U1773" s="1" t="s">
        <v>38</v>
      </c>
      <c r="V1773" s="1" t="s">
        <v>94</v>
      </c>
      <c r="W1773" s="1">
        <v>28000000</v>
      </c>
      <c r="X1773" s="1">
        <v>2007</v>
      </c>
      <c r="Y1773" s="1">
        <v>763</v>
      </c>
      <c r="Z1773" s="1">
        <v>6.3</v>
      </c>
      <c r="AA1773" s="1">
        <v>2.35</v>
      </c>
      <c r="AB1773" s="1">
        <v>0</v>
      </c>
    </row>
    <row r="1774" spans="1:28" x14ac:dyDescent="0.2">
      <c r="A1774" s="1" t="s">
        <v>28</v>
      </c>
      <c r="B1774" s="1" t="s">
        <v>691</v>
      </c>
      <c r="C1774" s="1">
        <v>447</v>
      </c>
      <c r="D1774" s="1">
        <v>117</v>
      </c>
      <c r="E1774" s="1">
        <v>905</v>
      </c>
      <c r="F1774" s="1">
        <v>385</v>
      </c>
      <c r="G1774" s="1" t="s">
        <v>8935</v>
      </c>
      <c r="H1774" s="1">
        <v>553</v>
      </c>
      <c r="I1774" s="1">
        <v>48043505</v>
      </c>
      <c r="J1774" s="1" t="s">
        <v>2135</v>
      </c>
      <c r="K1774" s="1" t="s">
        <v>8936</v>
      </c>
      <c r="L1774" s="1" t="s">
        <v>8937</v>
      </c>
      <c r="M1774" s="1">
        <v>435864</v>
      </c>
      <c r="N1774" s="1">
        <v>2357</v>
      </c>
      <c r="O1774" s="1" t="s">
        <v>1740</v>
      </c>
      <c r="P1774" s="1">
        <v>1</v>
      </c>
      <c r="Q1774" s="1" t="s">
        <v>8938</v>
      </c>
      <c r="R1774" s="2" t="s">
        <v>8939</v>
      </c>
      <c r="S1774" s="1">
        <v>801</v>
      </c>
      <c r="T1774" s="1" t="s">
        <v>37</v>
      </c>
      <c r="U1774" s="1" t="s">
        <v>56</v>
      </c>
      <c r="V1774" s="1" t="s">
        <v>584</v>
      </c>
      <c r="W1774" s="1">
        <v>30000000</v>
      </c>
      <c r="X1774" s="1">
        <v>2010</v>
      </c>
      <c r="Y1774" s="1">
        <v>488</v>
      </c>
      <c r="Z1774" s="1">
        <v>7.7</v>
      </c>
      <c r="AA1774" s="1">
        <v>2.35</v>
      </c>
      <c r="AB1774" s="1">
        <v>36000</v>
      </c>
    </row>
    <row r="1775" spans="1:28" x14ac:dyDescent="0.2">
      <c r="A1775" s="1" t="s">
        <v>28</v>
      </c>
      <c r="B1775" s="1" t="s">
        <v>4211</v>
      </c>
      <c r="C1775" s="1">
        <v>220</v>
      </c>
      <c r="D1775" s="1">
        <v>83</v>
      </c>
      <c r="E1775" s="1">
        <v>181</v>
      </c>
      <c r="F1775" s="1">
        <v>459</v>
      </c>
      <c r="G1775" s="1" t="s">
        <v>8940</v>
      </c>
      <c r="H1775" s="1">
        <v>731</v>
      </c>
      <c r="I1775" s="1">
        <v>37053924</v>
      </c>
      <c r="J1775" s="1" t="s">
        <v>1751</v>
      </c>
      <c r="K1775" s="1" t="s">
        <v>4143</v>
      </c>
      <c r="L1775" s="1" t="s">
        <v>8941</v>
      </c>
      <c r="M1775" s="1">
        <v>77935</v>
      </c>
      <c r="N1775" s="1">
        <v>1987</v>
      </c>
      <c r="O1775" s="1" t="s">
        <v>3985</v>
      </c>
      <c r="P1775" s="1">
        <v>3</v>
      </c>
      <c r="Q1775" s="1" t="s">
        <v>8942</v>
      </c>
      <c r="R1775" s="2" t="s">
        <v>8943</v>
      </c>
      <c r="S1775" s="1">
        <v>122</v>
      </c>
      <c r="T1775" s="1" t="s">
        <v>37</v>
      </c>
      <c r="U1775" s="1" t="s">
        <v>766</v>
      </c>
      <c r="V1775" s="1" t="s">
        <v>584</v>
      </c>
      <c r="W1775" s="1">
        <v>28000000</v>
      </c>
      <c r="X1775" s="1">
        <v>2011</v>
      </c>
      <c r="Y1775" s="1">
        <v>579</v>
      </c>
      <c r="Z1775" s="1">
        <v>6.1</v>
      </c>
      <c r="AA1775" s="1">
        <v>2.35</v>
      </c>
      <c r="AB1775" s="1">
        <v>0</v>
      </c>
    </row>
    <row r="1776" spans="1:28" x14ac:dyDescent="0.2">
      <c r="A1776" s="1" t="s">
        <v>28</v>
      </c>
      <c r="B1776" s="1" t="s">
        <v>5485</v>
      </c>
      <c r="C1776" s="1">
        <v>122</v>
      </c>
      <c r="D1776" s="1">
        <v>99</v>
      </c>
      <c r="E1776" s="1">
        <v>71</v>
      </c>
      <c r="F1776" s="1">
        <v>1000</v>
      </c>
      <c r="G1776" s="1" t="s">
        <v>5055</v>
      </c>
      <c r="H1776" s="1">
        <v>18000</v>
      </c>
      <c r="I1776" s="1">
        <v>33000377</v>
      </c>
      <c r="J1776" s="1" t="s">
        <v>8944</v>
      </c>
      <c r="K1776" s="1" t="s">
        <v>640</v>
      </c>
      <c r="L1776" s="1" t="s">
        <v>8945</v>
      </c>
      <c r="M1776" s="1">
        <v>27378</v>
      </c>
      <c r="N1776" s="1">
        <v>23344</v>
      </c>
      <c r="O1776" s="1" t="s">
        <v>8946</v>
      </c>
      <c r="P1776" s="1">
        <v>0</v>
      </c>
      <c r="Q1776" s="1" t="s">
        <v>8947</v>
      </c>
      <c r="R1776" s="2" t="s">
        <v>8948</v>
      </c>
      <c r="S1776" s="1">
        <v>365</v>
      </c>
      <c r="T1776" s="1" t="s">
        <v>37</v>
      </c>
      <c r="U1776" s="1" t="s">
        <v>38</v>
      </c>
      <c r="V1776" s="1" t="s">
        <v>584</v>
      </c>
      <c r="W1776" s="1">
        <v>28000000</v>
      </c>
      <c r="X1776" s="1">
        <v>2000</v>
      </c>
      <c r="Y1776" s="1">
        <v>1000</v>
      </c>
      <c r="Z1776" s="1">
        <v>4.9000000000000004</v>
      </c>
      <c r="AA1776" s="1">
        <v>2.35</v>
      </c>
      <c r="AB1776" s="1">
        <v>0</v>
      </c>
    </row>
    <row r="1777" spans="1:28" x14ac:dyDescent="0.2">
      <c r="A1777" s="1" t="s">
        <v>28</v>
      </c>
      <c r="B1777" s="1" t="s">
        <v>8949</v>
      </c>
      <c r="C1777" s="1">
        <v>119</v>
      </c>
      <c r="D1777" s="1">
        <v>81</v>
      </c>
      <c r="E1777" s="1">
        <v>44</v>
      </c>
      <c r="F1777" s="1">
        <v>3000</v>
      </c>
      <c r="G1777" s="1" t="s">
        <v>517</v>
      </c>
      <c r="H1777" s="1">
        <v>35000</v>
      </c>
      <c r="I1777" s="1">
        <v>66950483</v>
      </c>
      <c r="J1777" s="1" t="s">
        <v>3056</v>
      </c>
      <c r="K1777" s="1" t="s">
        <v>2168</v>
      </c>
      <c r="L1777" s="1" t="s">
        <v>8950</v>
      </c>
      <c r="M1777" s="1">
        <v>29738</v>
      </c>
      <c r="N1777" s="1">
        <v>47677</v>
      </c>
      <c r="O1777" s="1" t="s">
        <v>749</v>
      </c>
      <c r="P1777" s="1">
        <v>6</v>
      </c>
      <c r="Q1777" s="1" t="s">
        <v>8951</v>
      </c>
      <c r="R1777" s="2" t="s">
        <v>8952</v>
      </c>
      <c r="S1777" s="1">
        <v>85</v>
      </c>
      <c r="T1777" s="1" t="s">
        <v>37</v>
      </c>
      <c r="U1777" s="1" t="s">
        <v>38</v>
      </c>
      <c r="V1777" s="1" t="s">
        <v>94</v>
      </c>
      <c r="W1777" s="1">
        <v>28000000</v>
      </c>
      <c r="X1777" s="1">
        <v>2014</v>
      </c>
      <c r="Y1777" s="1">
        <v>7000</v>
      </c>
      <c r="Z1777" s="1">
        <v>6.2</v>
      </c>
      <c r="AA1777" s="1">
        <v>2.39</v>
      </c>
      <c r="AB1777" s="1">
        <v>12000</v>
      </c>
    </row>
    <row r="1778" spans="1:28" x14ac:dyDescent="0.2">
      <c r="A1778" s="1" t="s">
        <v>28</v>
      </c>
      <c r="B1778" s="1" t="s">
        <v>939</v>
      </c>
      <c r="C1778" s="1">
        <v>177</v>
      </c>
      <c r="D1778" s="1">
        <v>135</v>
      </c>
      <c r="E1778" s="1">
        <v>456</v>
      </c>
      <c r="F1778" s="1">
        <v>241</v>
      </c>
      <c r="G1778" s="1" t="s">
        <v>8311</v>
      </c>
      <c r="H1778" s="1">
        <v>422</v>
      </c>
      <c r="I1778" s="1">
        <v>38372662</v>
      </c>
      <c r="J1778" s="1" t="s">
        <v>213</v>
      </c>
      <c r="K1778" s="1" t="s">
        <v>8953</v>
      </c>
      <c r="L1778" s="1" t="s">
        <v>8954</v>
      </c>
      <c r="M1778" s="1">
        <v>193455</v>
      </c>
      <c r="N1778" s="1">
        <v>1083</v>
      </c>
      <c r="O1778" s="1" t="s">
        <v>8955</v>
      </c>
      <c r="P1778" s="1">
        <v>2</v>
      </c>
      <c r="Q1778" s="1" t="s">
        <v>8956</v>
      </c>
      <c r="R1778" s="2" t="s">
        <v>8957</v>
      </c>
      <c r="S1778" s="1">
        <v>1058</v>
      </c>
      <c r="T1778" s="1" t="s">
        <v>37</v>
      </c>
      <c r="U1778" s="1" t="s">
        <v>1464</v>
      </c>
      <c r="V1778" s="1" t="s">
        <v>94</v>
      </c>
      <c r="W1778" s="1">
        <v>28000000</v>
      </c>
      <c r="X1778" s="1">
        <v>2005</v>
      </c>
      <c r="Y1778" s="1">
        <v>286</v>
      </c>
      <c r="Z1778" s="1">
        <v>7.8</v>
      </c>
      <c r="AA1778" s="1">
        <v>2.35</v>
      </c>
      <c r="AB1778" s="1">
        <v>17000</v>
      </c>
    </row>
    <row r="1779" spans="1:28" x14ac:dyDescent="0.2">
      <c r="A1779" s="1" t="s">
        <v>28</v>
      </c>
      <c r="B1779" s="1" t="s">
        <v>186</v>
      </c>
      <c r="C1779" s="1">
        <v>302</v>
      </c>
      <c r="D1779" s="1">
        <v>117</v>
      </c>
      <c r="E1779" s="1">
        <v>0</v>
      </c>
      <c r="F1779" s="1">
        <v>521</v>
      </c>
      <c r="G1779" s="1" t="s">
        <v>8958</v>
      </c>
      <c r="H1779" s="1">
        <v>11000</v>
      </c>
      <c r="I1779" s="1">
        <v>27000000</v>
      </c>
      <c r="J1779" s="1" t="s">
        <v>2953</v>
      </c>
      <c r="K1779" s="1" t="s">
        <v>390</v>
      </c>
      <c r="L1779" s="1" t="s">
        <v>8959</v>
      </c>
      <c r="M1779" s="1">
        <v>461609</v>
      </c>
      <c r="N1779" s="1">
        <v>13877</v>
      </c>
      <c r="O1779" s="1" t="s">
        <v>5378</v>
      </c>
      <c r="P1779" s="1">
        <v>2</v>
      </c>
      <c r="Q1779" s="1" t="s">
        <v>8960</v>
      </c>
      <c r="R1779" s="2" t="s">
        <v>8961</v>
      </c>
      <c r="S1779" s="1">
        <v>1168</v>
      </c>
      <c r="T1779" s="1" t="s">
        <v>37</v>
      </c>
      <c r="U1779" s="1" t="s">
        <v>38</v>
      </c>
      <c r="V1779" s="1" t="s">
        <v>584</v>
      </c>
      <c r="W1779" s="1">
        <v>28000000</v>
      </c>
      <c r="X1779" s="1">
        <v>1982</v>
      </c>
      <c r="Y1779" s="1">
        <v>759</v>
      </c>
      <c r="Z1779" s="1">
        <v>8.1999999999999993</v>
      </c>
      <c r="AA1779" s="1">
        <v>2.35</v>
      </c>
      <c r="AB1779" s="1">
        <v>34000</v>
      </c>
    </row>
    <row r="1780" spans="1:28" x14ac:dyDescent="0.2">
      <c r="A1780" s="1" t="s">
        <v>28</v>
      </c>
      <c r="B1780" s="1" t="s">
        <v>3515</v>
      </c>
      <c r="C1780" s="1">
        <v>44</v>
      </c>
      <c r="D1780" s="1">
        <v>139</v>
      </c>
      <c r="E1780" s="1">
        <v>105</v>
      </c>
      <c r="F1780" s="1">
        <v>902</v>
      </c>
      <c r="G1780" s="1" t="s">
        <v>685</v>
      </c>
      <c r="H1780" s="1">
        <v>14000</v>
      </c>
      <c r="I1780" s="1">
        <v>31600000</v>
      </c>
      <c r="J1780" s="1" t="s">
        <v>8962</v>
      </c>
      <c r="K1780" s="1" t="s">
        <v>227</v>
      </c>
      <c r="L1780" s="1" t="s">
        <v>8963</v>
      </c>
      <c r="M1780" s="1">
        <v>34427</v>
      </c>
      <c r="N1780" s="1">
        <v>16125</v>
      </c>
      <c r="O1780" s="1" t="s">
        <v>5780</v>
      </c>
      <c r="P1780" s="1">
        <v>1</v>
      </c>
      <c r="Q1780" s="1" t="s">
        <v>8964</v>
      </c>
      <c r="R1780" s="2" t="s">
        <v>8965</v>
      </c>
      <c r="S1780" s="1">
        <v>126</v>
      </c>
      <c r="T1780" s="1" t="s">
        <v>37</v>
      </c>
      <c r="U1780" s="1" t="s">
        <v>38</v>
      </c>
      <c r="V1780" s="1" t="s">
        <v>584</v>
      </c>
      <c r="W1780" s="1">
        <v>28000000</v>
      </c>
      <c r="X1780" s="1">
        <v>1995</v>
      </c>
      <c r="Y1780" s="1">
        <v>1000</v>
      </c>
      <c r="Z1780" s="1">
        <v>6.9</v>
      </c>
      <c r="AA1780" s="1">
        <v>2.35</v>
      </c>
      <c r="AB1780" s="1">
        <v>0</v>
      </c>
    </row>
    <row r="1781" spans="1:28" x14ac:dyDescent="0.2">
      <c r="A1781" s="1" t="s">
        <v>28</v>
      </c>
      <c r="B1781" s="1" t="s">
        <v>326</v>
      </c>
      <c r="C1781" s="1">
        <v>211</v>
      </c>
      <c r="D1781" s="1">
        <v>123</v>
      </c>
      <c r="E1781" s="1">
        <v>368</v>
      </c>
      <c r="F1781" s="1">
        <v>114</v>
      </c>
      <c r="G1781" s="1" t="s">
        <v>8966</v>
      </c>
      <c r="H1781" s="1">
        <v>933</v>
      </c>
      <c r="I1781" s="1">
        <v>30688364</v>
      </c>
      <c r="J1781" s="1" t="s">
        <v>922</v>
      </c>
      <c r="K1781" s="1" t="s">
        <v>1691</v>
      </c>
      <c r="L1781" s="1" t="s">
        <v>8967</v>
      </c>
      <c r="M1781" s="1">
        <v>69355</v>
      </c>
      <c r="N1781" s="1">
        <v>1286</v>
      </c>
      <c r="O1781" s="1" t="s">
        <v>8968</v>
      </c>
      <c r="P1781" s="1">
        <v>0</v>
      </c>
      <c r="Q1781" s="1" t="s">
        <v>8969</v>
      </c>
      <c r="R1781" s="2" t="s">
        <v>8970</v>
      </c>
      <c r="S1781" s="1">
        <v>211</v>
      </c>
      <c r="T1781" s="1" t="s">
        <v>37</v>
      </c>
      <c r="U1781" s="1" t="s">
        <v>38</v>
      </c>
      <c r="V1781" s="1" t="s">
        <v>39</v>
      </c>
      <c r="W1781" s="1">
        <v>28000000</v>
      </c>
      <c r="X1781" s="1">
        <v>2014</v>
      </c>
      <c r="Y1781" s="1">
        <v>194</v>
      </c>
      <c r="Z1781" s="1">
        <v>6.2</v>
      </c>
      <c r="AA1781" s="1">
        <v>2.35</v>
      </c>
      <c r="AB1781" s="1">
        <v>10000</v>
      </c>
    </row>
    <row r="1782" spans="1:28" x14ac:dyDescent="0.2">
      <c r="A1782" s="1" t="s">
        <v>28</v>
      </c>
      <c r="B1782" s="1" t="s">
        <v>8971</v>
      </c>
      <c r="C1782" s="1">
        <v>222</v>
      </c>
      <c r="D1782" s="1">
        <v>117</v>
      </c>
      <c r="E1782" s="1">
        <v>115</v>
      </c>
      <c r="F1782" s="1">
        <v>97</v>
      </c>
      <c r="G1782" s="1" t="s">
        <v>8972</v>
      </c>
      <c r="H1782" s="1">
        <v>3000</v>
      </c>
      <c r="I1782" s="1">
        <v>28563179</v>
      </c>
      <c r="J1782" s="1" t="s">
        <v>2124</v>
      </c>
      <c r="K1782" s="1" t="s">
        <v>1688</v>
      </c>
      <c r="L1782" s="1" t="s">
        <v>8973</v>
      </c>
      <c r="M1782" s="1">
        <v>72693</v>
      </c>
      <c r="N1782" s="1">
        <v>3681</v>
      </c>
      <c r="O1782" s="1" t="s">
        <v>8974</v>
      </c>
      <c r="P1782" s="1">
        <v>4</v>
      </c>
      <c r="Q1782" s="1" t="s">
        <v>8975</v>
      </c>
      <c r="R1782" s="2" t="s">
        <v>8976</v>
      </c>
      <c r="S1782" s="1">
        <v>199</v>
      </c>
      <c r="T1782" s="1" t="s">
        <v>37</v>
      </c>
      <c r="U1782" s="1" t="s">
        <v>38</v>
      </c>
      <c r="V1782" s="1" t="s">
        <v>584</v>
      </c>
      <c r="W1782" s="1">
        <v>21000000</v>
      </c>
      <c r="X1782" s="1">
        <v>2007</v>
      </c>
      <c r="Y1782" s="1">
        <v>327</v>
      </c>
      <c r="Z1782" s="1">
        <v>6.9</v>
      </c>
      <c r="AA1782" s="1">
        <v>1.85</v>
      </c>
      <c r="AB1782" s="1">
        <v>0</v>
      </c>
    </row>
    <row r="1783" spans="1:28" x14ac:dyDescent="0.2">
      <c r="A1783" s="1" t="s">
        <v>28</v>
      </c>
      <c r="B1783" s="1" t="s">
        <v>8977</v>
      </c>
      <c r="C1783" s="1">
        <v>100</v>
      </c>
      <c r="D1783" s="1">
        <v>97</v>
      </c>
      <c r="E1783" s="1">
        <v>710</v>
      </c>
      <c r="F1783" s="1">
        <v>258</v>
      </c>
      <c r="G1783" s="1" t="s">
        <v>8978</v>
      </c>
      <c r="H1783" s="1">
        <v>497</v>
      </c>
      <c r="I1783" s="1">
        <v>16779636</v>
      </c>
      <c r="J1783" s="1" t="s">
        <v>4383</v>
      </c>
      <c r="K1783" s="1" t="s">
        <v>3537</v>
      </c>
      <c r="L1783" s="1" t="s">
        <v>8979</v>
      </c>
      <c r="M1783" s="1">
        <v>9338</v>
      </c>
      <c r="N1783" s="1">
        <v>1805</v>
      </c>
      <c r="O1783" s="1" t="s">
        <v>8980</v>
      </c>
      <c r="P1783" s="1">
        <v>2</v>
      </c>
      <c r="Q1783" s="1" t="s">
        <v>8981</v>
      </c>
      <c r="R1783" s="2" t="s">
        <v>8982</v>
      </c>
      <c r="S1783" s="1">
        <v>167</v>
      </c>
      <c r="T1783" s="1" t="s">
        <v>37</v>
      </c>
      <c r="U1783" s="1" t="s">
        <v>38</v>
      </c>
      <c r="V1783" s="1" t="s">
        <v>584</v>
      </c>
      <c r="W1783" s="1">
        <v>28000000</v>
      </c>
      <c r="X1783" s="1">
        <v>2000</v>
      </c>
      <c r="Y1783" s="1">
        <v>347</v>
      </c>
      <c r="Z1783" s="1">
        <v>4.8</v>
      </c>
      <c r="AA1783" s="1">
        <v>2.35</v>
      </c>
      <c r="AB1783" s="1">
        <v>209</v>
      </c>
    </row>
    <row r="1784" spans="1:28" x14ac:dyDescent="0.2">
      <c r="A1784" s="1" t="s">
        <v>28</v>
      </c>
      <c r="B1784" s="1" t="s">
        <v>2887</v>
      </c>
      <c r="C1784" s="1">
        <v>100</v>
      </c>
      <c r="D1784" s="1">
        <v>81</v>
      </c>
      <c r="E1784" s="1">
        <v>63</v>
      </c>
      <c r="G1784" s="1" t="s">
        <v>8983</v>
      </c>
      <c r="H1784" s="1">
        <v>63</v>
      </c>
      <c r="I1784" s="1">
        <v>10762178</v>
      </c>
      <c r="J1784" s="1" t="s">
        <v>67</v>
      </c>
      <c r="K1784" s="1" t="s">
        <v>2887</v>
      </c>
      <c r="L1784" s="1" t="s">
        <v>8984</v>
      </c>
      <c r="M1784" s="1">
        <v>10369</v>
      </c>
      <c r="N1784" s="1">
        <v>66</v>
      </c>
      <c r="P1784" s="1">
        <v>0</v>
      </c>
      <c r="Q1784" s="1" t="s">
        <v>8985</v>
      </c>
      <c r="R1784" s="2" t="s">
        <v>8986</v>
      </c>
      <c r="S1784" s="1">
        <v>153</v>
      </c>
      <c r="T1784" s="1" t="s">
        <v>37</v>
      </c>
      <c r="U1784" s="1" t="s">
        <v>1464</v>
      </c>
      <c r="V1784" s="1" t="s">
        <v>276</v>
      </c>
      <c r="W1784" s="1">
        <v>160000000</v>
      </c>
      <c r="X1784" s="1">
        <v>2001</v>
      </c>
      <c r="Y1784" s="1">
        <v>3</v>
      </c>
      <c r="Z1784" s="1">
        <v>8</v>
      </c>
      <c r="AA1784" s="1">
        <v>1.85</v>
      </c>
      <c r="AB1784" s="1">
        <v>1000</v>
      </c>
    </row>
    <row r="1785" spans="1:28" x14ac:dyDescent="0.2">
      <c r="A1785" s="1" t="s">
        <v>28</v>
      </c>
      <c r="B1785" s="1" t="s">
        <v>4238</v>
      </c>
      <c r="C1785" s="1">
        <v>98</v>
      </c>
      <c r="D1785" s="1">
        <v>103</v>
      </c>
      <c r="E1785" s="1">
        <v>80</v>
      </c>
      <c r="F1785" s="1">
        <v>585</v>
      </c>
      <c r="G1785" s="1" t="s">
        <v>4693</v>
      </c>
      <c r="H1785" s="1">
        <v>806</v>
      </c>
      <c r="I1785" s="1">
        <v>17324744</v>
      </c>
      <c r="J1785" s="1" t="s">
        <v>3631</v>
      </c>
      <c r="K1785" s="1" t="s">
        <v>8987</v>
      </c>
      <c r="L1785" s="1" t="s">
        <v>8988</v>
      </c>
      <c r="M1785" s="1">
        <v>44103</v>
      </c>
      <c r="N1785" s="1">
        <v>3211</v>
      </c>
      <c r="O1785" s="1" t="s">
        <v>5226</v>
      </c>
      <c r="P1785" s="1">
        <v>3</v>
      </c>
      <c r="Q1785" s="1" t="s">
        <v>8989</v>
      </c>
      <c r="R1785" s="2" t="s">
        <v>8990</v>
      </c>
      <c r="S1785" s="1">
        <v>149</v>
      </c>
      <c r="T1785" s="1" t="s">
        <v>37</v>
      </c>
      <c r="U1785" s="1" t="s">
        <v>38</v>
      </c>
      <c r="V1785" s="1" t="s">
        <v>39</v>
      </c>
      <c r="W1785" s="1">
        <v>28000000</v>
      </c>
      <c r="X1785" s="1">
        <v>2006</v>
      </c>
      <c r="Y1785" s="1">
        <v>591</v>
      </c>
      <c r="Z1785" s="1">
        <v>5.3</v>
      </c>
      <c r="AA1785" s="1">
        <v>1.85</v>
      </c>
      <c r="AB1785" s="1">
        <v>0</v>
      </c>
    </row>
    <row r="1786" spans="1:28" x14ac:dyDescent="0.2">
      <c r="A1786" s="1" t="s">
        <v>28</v>
      </c>
      <c r="B1786" s="1" t="s">
        <v>1964</v>
      </c>
      <c r="C1786" s="1">
        <v>74</v>
      </c>
      <c r="D1786" s="1">
        <v>119</v>
      </c>
      <c r="E1786" s="1">
        <v>116</v>
      </c>
      <c r="F1786" s="1">
        <v>385</v>
      </c>
      <c r="G1786" s="1" t="s">
        <v>8991</v>
      </c>
      <c r="H1786" s="1">
        <v>738</v>
      </c>
      <c r="I1786" s="1">
        <v>8888143</v>
      </c>
      <c r="J1786" s="1" t="s">
        <v>6282</v>
      </c>
      <c r="K1786" s="1" t="s">
        <v>191</v>
      </c>
      <c r="L1786" s="1" t="s">
        <v>8992</v>
      </c>
      <c r="M1786" s="1">
        <v>22250</v>
      </c>
      <c r="N1786" s="1">
        <v>2171</v>
      </c>
      <c r="O1786" s="1" t="s">
        <v>8993</v>
      </c>
      <c r="P1786" s="1">
        <v>0</v>
      </c>
      <c r="Q1786" s="1" t="s">
        <v>8994</v>
      </c>
      <c r="R1786" s="2" t="s">
        <v>8995</v>
      </c>
      <c r="S1786" s="1">
        <v>123</v>
      </c>
      <c r="T1786" s="1" t="s">
        <v>37</v>
      </c>
      <c r="U1786" s="1" t="s">
        <v>267</v>
      </c>
      <c r="V1786" s="1" t="s">
        <v>584</v>
      </c>
      <c r="W1786" s="1">
        <v>28000000</v>
      </c>
      <c r="X1786" s="1">
        <v>1999</v>
      </c>
      <c r="Y1786" s="1">
        <v>428</v>
      </c>
      <c r="Z1786" s="1">
        <v>6.7</v>
      </c>
      <c r="AA1786" s="1">
        <v>2.35</v>
      </c>
      <c r="AB1786" s="1">
        <v>913</v>
      </c>
    </row>
    <row r="1787" spans="1:28" x14ac:dyDescent="0.2">
      <c r="A1787" s="1" t="s">
        <v>28</v>
      </c>
      <c r="B1787" s="1" t="s">
        <v>4106</v>
      </c>
      <c r="C1787" s="1">
        <v>97</v>
      </c>
      <c r="D1787" s="1">
        <v>94</v>
      </c>
      <c r="E1787" s="1">
        <v>32</v>
      </c>
      <c r="F1787" s="1">
        <v>453</v>
      </c>
      <c r="G1787" s="1" t="s">
        <v>2092</v>
      </c>
      <c r="H1787" s="1">
        <v>1000</v>
      </c>
      <c r="I1787" s="1">
        <v>24268828</v>
      </c>
      <c r="J1787" s="1" t="s">
        <v>8996</v>
      </c>
      <c r="K1787" s="1" t="s">
        <v>4684</v>
      </c>
      <c r="L1787" s="1" t="s">
        <v>8997</v>
      </c>
      <c r="M1787" s="1">
        <v>29971</v>
      </c>
      <c r="N1787" s="1">
        <v>3436</v>
      </c>
      <c r="O1787" s="1" t="s">
        <v>8998</v>
      </c>
      <c r="P1787" s="1">
        <v>4</v>
      </c>
      <c r="Q1787" s="1" t="s">
        <v>8999</v>
      </c>
      <c r="R1787" s="2" t="s">
        <v>9000</v>
      </c>
      <c r="S1787" s="1">
        <v>71</v>
      </c>
      <c r="T1787" s="1" t="s">
        <v>37</v>
      </c>
      <c r="U1787" s="1" t="s">
        <v>38</v>
      </c>
      <c r="V1787" s="1" t="s">
        <v>94</v>
      </c>
      <c r="W1787" s="1">
        <v>28000000</v>
      </c>
      <c r="X1787" s="1">
        <v>2010</v>
      </c>
      <c r="Y1787" s="1">
        <v>626</v>
      </c>
      <c r="Z1787" s="1">
        <v>5.4</v>
      </c>
      <c r="AA1787" s="1">
        <v>1.85</v>
      </c>
      <c r="AB1787" s="1">
        <v>0</v>
      </c>
    </row>
    <row r="1788" spans="1:28" x14ac:dyDescent="0.2">
      <c r="A1788" s="1" t="s">
        <v>28</v>
      </c>
      <c r="B1788" s="1" t="s">
        <v>7442</v>
      </c>
      <c r="C1788" s="1">
        <v>21</v>
      </c>
      <c r="D1788" s="1">
        <v>89</v>
      </c>
      <c r="E1788" s="1">
        <v>23</v>
      </c>
      <c r="F1788" s="1">
        <v>899</v>
      </c>
      <c r="G1788" s="1" t="s">
        <v>9001</v>
      </c>
      <c r="H1788" s="1">
        <v>1000</v>
      </c>
      <c r="I1788" s="1">
        <v>8119205</v>
      </c>
      <c r="J1788" s="1" t="s">
        <v>514</v>
      </c>
      <c r="K1788" s="1" t="s">
        <v>9002</v>
      </c>
      <c r="L1788" s="1" t="s">
        <v>9003</v>
      </c>
      <c r="M1788" s="1">
        <v>4288</v>
      </c>
      <c r="N1788" s="1">
        <v>5535</v>
      </c>
      <c r="O1788" s="1" t="s">
        <v>3930</v>
      </c>
      <c r="P1788" s="1">
        <v>3</v>
      </c>
      <c r="Q1788" s="1" t="s">
        <v>9004</v>
      </c>
      <c r="R1788" s="2" t="s">
        <v>9005</v>
      </c>
      <c r="S1788" s="1">
        <v>21</v>
      </c>
      <c r="T1788" s="1" t="s">
        <v>37</v>
      </c>
      <c r="U1788" s="1" t="s">
        <v>38</v>
      </c>
      <c r="V1788" s="1" t="s">
        <v>94</v>
      </c>
      <c r="W1788" s="1">
        <v>28000000</v>
      </c>
      <c r="X1788" s="1">
        <v>1997</v>
      </c>
      <c r="Y1788" s="1">
        <v>937</v>
      </c>
      <c r="Z1788" s="1">
        <v>5.4</v>
      </c>
      <c r="AA1788" s="1">
        <v>1.85</v>
      </c>
      <c r="AB1788" s="1">
        <v>517</v>
      </c>
    </row>
    <row r="1789" spans="1:28" x14ac:dyDescent="0.2">
      <c r="A1789" s="1" t="s">
        <v>28</v>
      </c>
      <c r="B1789" s="1" t="s">
        <v>5366</v>
      </c>
      <c r="C1789" s="1">
        <v>156</v>
      </c>
      <c r="D1789" s="1">
        <v>98</v>
      </c>
      <c r="E1789" s="1">
        <v>0</v>
      </c>
      <c r="F1789" s="1">
        <v>900</v>
      </c>
      <c r="G1789" s="1" t="s">
        <v>6003</v>
      </c>
      <c r="H1789" s="1">
        <v>26000</v>
      </c>
      <c r="I1789" s="1">
        <v>8434601</v>
      </c>
      <c r="J1789" s="1" t="s">
        <v>4176</v>
      </c>
      <c r="K1789" s="1" t="s">
        <v>334</v>
      </c>
      <c r="L1789" s="1" t="s">
        <v>9006</v>
      </c>
      <c r="M1789" s="1">
        <v>43006</v>
      </c>
      <c r="N1789" s="1">
        <v>28867</v>
      </c>
      <c r="O1789" s="1" t="s">
        <v>7323</v>
      </c>
      <c r="P1789" s="1">
        <v>5</v>
      </c>
      <c r="Q1789" s="1" t="s">
        <v>9007</v>
      </c>
      <c r="R1789" s="2" t="s">
        <v>9008</v>
      </c>
      <c r="S1789" s="1">
        <v>460</v>
      </c>
      <c r="T1789" s="1" t="s">
        <v>37</v>
      </c>
      <c r="U1789" s="1" t="s">
        <v>38</v>
      </c>
      <c r="V1789" s="1" t="s">
        <v>584</v>
      </c>
      <c r="W1789" s="1">
        <v>28000000</v>
      </c>
      <c r="X1789" s="1">
        <v>2001</v>
      </c>
      <c r="Y1789" s="1">
        <v>1000</v>
      </c>
      <c r="Z1789" s="1">
        <v>4.9000000000000004</v>
      </c>
      <c r="AA1789" s="1">
        <v>2.35</v>
      </c>
      <c r="AB1789" s="1">
        <v>0</v>
      </c>
    </row>
    <row r="1790" spans="1:28" x14ac:dyDescent="0.2">
      <c r="A1790" s="1" t="s">
        <v>28</v>
      </c>
      <c r="B1790" s="1" t="s">
        <v>5417</v>
      </c>
      <c r="C1790" s="1">
        <v>125</v>
      </c>
      <c r="D1790" s="1">
        <v>107</v>
      </c>
      <c r="E1790" s="1">
        <v>234</v>
      </c>
      <c r="F1790" s="1">
        <v>660</v>
      </c>
      <c r="G1790" s="1" t="s">
        <v>2378</v>
      </c>
      <c r="H1790" s="1">
        <v>1000</v>
      </c>
      <c r="I1790" s="1">
        <v>6998324</v>
      </c>
      <c r="J1790" s="1" t="s">
        <v>2526</v>
      </c>
      <c r="K1790" s="1" t="s">
        <v>9009</v>
      </c>
      <c r="L1790" s="1" t="s">
        <v>9010</v>
      </c>
      <c r="M1790" s="1">
        <v>11476</v>
      </c>
      <c r="N1790" s="1">
        <v>3944</v>
      </c>
      <c r="O1790" s="1" t="s">
        <v>5129</v>
      </c>
      <c r="P1790" s="1">
        <v>2</v>
      </c>
      <c r="Q1790" s="1" t="s">
        <v>9011</v>
      </c>
      <c r="R1790" s="2" t="s">
        <v>9012</v>
      </c>
      <c r="S1790" s="1">
        <v>50</v>
      </c>
      <c r="T1790" s="1" t="s">
        <v>37</v>
      </c>
      <c r="U1790" s="1" t="s">
        <v>38</v>
      </c>
      <c r="V1790" s="1" t="s">
        <v>584</v>
      </c>
      <c r="W1790" s="1">
        <v>28000000</v>
      </c>
      <c r="X1790" s="1">
        <v>2015</v>
      </c>
      <c r="Y1790" s="1">
        <v>962</v>
      </c>
      <c r="Z1790" s="1">
        <v>6.1</v>
      </c>
      <c r="AA1790" s="1">
        <v>1.85</v>
      </c>
      <c r="AB1790" s="1">
        <v>0</v>
      </c>
    </row>
    <row r="1791" spans="1:28" x14ac:dyDescent="0.2">
      <c r="A1791" s="1" t="s">
        <v>28</v>
      </c>
      <c r="B1791" s="1" t="s">
        <v>6073</v>
      </c>
      <c r="C1791" s="1">
        <v>225</v>
      </c>
      <c r="D1791" s="1">
        <v>108</v>
      </c>
      <c r="E1791" s="1">
        <v>23</v>
      </c>
      <c r="F1791" s="1">
        <v>845</v>
      </c>
      <c r="G1791" s="1" t="s">
        <v>9013</v>
      </c>
      <c r="H1791" s="1">
        <v>2000</v>
      </c>
      <c r="I1791" s="1">
        <v>10907291</v>
      </c>
      <c r="J1791" s="1" t="s">
        <v>9014</v>
      </c>
      <c r="K1791" s="1" t="s">
        <v>737</v>
      </c>
      <c r="L1791" s="1" t="s">
        <v>9015</v>
      </c>
      <c r="M1791" s="1">
        <v>23775</v>
      </c>
      <c r="N1791" s="1">
        <v>4710</v>
      </c>
      <c r="O1791" s="1" t="s">
        <v>566</v>
      </c>
      <c r="P1791" s="1">
        <v>0</v>
      </c>
      <c r="Q1791" s="1" t="s">
        <v>9016</v>
      </c>
      <c r="R1791" s="2" t="s">
        <v>9017</v>
      </c>
      <c r="S1791" s="1">
        <v>134</v>
      </c>
      <c r="T1791" s="1" t="s">
        <v>37</v>
      </c>
      <c r="U1791" s="1" t="s">
        <v>38</v>
      </c>
      <c r="V1791" s="1" t="s">
        <v>39</v>
      </c>
      <c r="W1791" s="1">
        <v>28000000</v>
      </c>
      <c r="X1791" s="1">
        <v>2016</v>
      </c>
      <c r="Y1791" s="1">
        <v>860</v>
      </c>
      <c r="Z1791" s="1">
        <v>5.8</v>
      </c>
      <c r="AA1791" s="1">
        <v>2.35</v>
      </c>
      <c r="AB1791" s="1">
        <v>73000</v>
      </c>
    </row>
    <row r="1792" spans="1:28" x14ac:dyDescent="0.2">
      <c r="A1792" s="1" t="s">
        <v>28</v>
      </c>
      <c r="B1792" s="1" t="s">
        <v>486</v>
      </c>
      <c r="C1792" s="1">
        <v>85</v>
      </c>
      <c r="D1792" s="1">
        <v>134</v>
      </c>
      <c r="E1792" s="1">
        <v>17000</v>
      </c>
      <c r="F1792" s="1">
        <v>0</v>
      </c>
      <c r="G1792" s="1" t="s">
        <v>9018</v>
      </c>
      <c r="H1792" s="1">
        <v>2</v>
      </c>
      <c r="I1792" s="1">
        <v>5532301</v>
      </c>
      <c r="J1792" s="1" t="s">
        <v>3240</v>
      </c>
      <c r="K1792" s="1" t="s">
        <v>9019</v>
      </c>
      <c r="L1792" s="1" t="s">
        <v>9020</v>
      </c>
      <c r="M1792" s="1">
        <v>21606</v>
      </c>
      <c r="N1792" s="1">
        <v>4</v>
      </c>
      <c r="O1792" s="1" t="s">
        <v>9021</v>
      </c>
      <c r="P1792" s="1">
        <v>0</v>
      </c>
      <c r="Q1792" s="1" t="s">
        <v>9022</v>
      </c>
      <c r="R1792" s="2" t="s">
        <v>9023</v>
      </c>
      <c r="S1792" s="1">
        <v>117</v>
      </c>
      <c r="T1792" s="1" t="s">
        <v>37</v>
      </c>
      <c r="U1792" s="1" t="s">
        <v>38</v>
      </c>
      <c r="V1792" s="1" t="s">
        <v>39</v>
      </c>
      <c r="W1792" s="1">
        <v>28000000</v>
      </c>
      <c r="X1792" s="1">
        <v>1997</v>
      </c>
      <c r="Y1792" s="1">
        <v>2</v>
      </c>
      <c r="Z1792" s="1">
        <v>7</v>
      </c>
      <c r="AA1792" s="1">
        <v>2.35</v>
      </c>
      <c r="AB1792" s="1">
        <v>0</v>
      </c>
    </row>
    <row r="1793" spans="1:28" x14ac:dyDescent="0.2">
      <c r="A1793" s="1" t="s">
        <v>28</v>
      </c>
      <c r="B1793" s="1" t="s">
        <v>9024</v>
      </c>
      <c r="C1793" s="1">
        <v>135</v>
      </c>
      <c r="D1793" s="1">
        <v>110</v>
      </c>
      <c r="E1793" s="1">
        <v>53</v>
      </c>
      <c r="F1793" s="1">
        <v>87</v>
      </c>
      <c r="G1793" s="1" t="s">
        <v>9025</v>
      </c>
      <c r="H1793" s="1">
        <v>480</v>
      </c>
      <c r="I1793" s="1">
        <v>2775593</v>
      </c>
      <c r="J1793" s="1" t="s">
        <v>1414</v>
      </c>
      <c r="K1793" s="1" t="s">
        <v>1549</v>
      </c>
      <c r="L1793" s="1" t="s">
        <v>9026</v>
      </c>
      <c r="M1793" s="1">
        <v>61269</v>
      </c>
      <c r="N1793" s="1">
        <v>858</v>
      </c>
      <c r="O1793" s="1" t="s">
        <v>9027</v>
      </c>
      <c r="P1793" s="1">
        <v>4</v>
      </c>
      <c r="Q1793" s="1" t="s">
        <v>9028</v>
      </c>
      <c r="R1793" s="2" t="s">
        <v>9029</v>
      </c>
      <c r="S1793" s="1">
        <v>98</v>
      </c>
      <c r="T1793" s="1" t="s">
        <v>37</v>
      </c>
      <c r="U1793" s="1" t="s">
        <v>56</v>
      </c>
      <c r="V1793" s="1" t="s">
        <v>584</v>
      </c>
      <c r="W1793" s="1">
        <v>27000000</v>
      </c>
      <c r="X1793" s="1">
        <v>2008</v>
      </c>
      <c r="Y1793" s="1">
        <v>261</v>
      </c>
      <c r="Z1793" s="1">
        <v>6.5</v>
      </c>
      <c r="AA1793" s="1">
        <v>1.85</v>
      </c>
      <c r="AB1793" s="1">
        <v>0</v>
      </c>
    </row>
    <row r="1794" spans="1:28" x14ac:dyDescent="0.2">
      <c r="A1794" s="1" t="s">
        <v>28</v>
      </c>
      <c r="B1794" s="1" t="s">
        <v>9030</v>
      </c>
      <c r="C1794" s="1">
        <v>350</v>
      </c>
      <c r="D1794" s="1">
        <v>103</v>
      </c>
      <c r="E1794" s="1">
        <v>65</v>
      </c>
      <c r="F1794" s="1">
        <v>405</v>
      </c>
      <c r="G1794" s="1" t="s">
        <v>9031</v>
      </c>
      <c r="H1794" s="1">
        <v>17000</v>
      </c>
      <c r="I1794" s="1">
        <v>28751715</v>
      </c>
      <c r="J1794" s="1" t="s">
        <v>1751</v>
      </c>
      <c r="K1794" s="1" t="s">
        <v>488</v>
      </c>
      <c r="L1794" s="1" t="s">
        <v>9032</v>
      </c>
      <c r="M1794" s="1">
        <v>202967</v>
      </c>
      <c r="N1794" s="1">
        <v>19168</v>
      </c>
      <c r="O1794" s="1" t="s">
        <v>6075</v>
      </c>
      <c r="P1794" s="1">
        <v>0</v>
      </c>
      <c r="Q1794" s="1" t="s">
        <v>9033</v>
      </c>
      <c r="R1794" s="2" t="s">
        <v>9034</v>
      </c>
      <c r="S1794" s="1">
        <v>378</v>
      </c>
      <c r="T1794" s="1" t="s">
        <v>37</v>
      </c>
      <c r="U1794" s="1" t="s">
        <v>38</v>
      </c>
      <c r="V1794" s="1" t="s">
        <v>584</v>
      </c>
      <c r="W1794" s="1">
        <v>28000000</v>
      </c>
      <c r="X1794" s="1">
        <v>2013</v>
      </c>
      <c r="Y1794" s="1">
        <v>927</v>
      </c>
      <c r="Z1794" s="1">
        <v>6.6</v>
      </c>
      <c r="AA1794" s="1">
        <v>2.35</v>
      </c>
      <c r="AB1794" s="1">
        <v>36000</v>
      </c>
    </row>
    <row r="1795" spans="1:28" x14ac:dyDescent="0.2">
      <c r="A1795" s="1" t="s">
        <v>28</v>
      </c>
      <c r="B1795" s="1" t="s">
        <v>9035</v>
      </c>
      <c r="C1795" s="1">
        <v>31</v>
      </c>
      <c r="D1795" s="1">
        <v>145</v>
      </c>
      <c r="E1795" s="1">
        <v>13</v>
      </c>
      <c r="F1795" s="1">
        <v>278</v>
      </c>
      <c r="G1795" s="1" t="s">
        <v>9036</v>
      </c>
      <c r="H1795" s="1">
        <v>10000</v>
      </c>
      <c r="J1795" s="1" t="s">
        <v>9037</v>
      </c>
      <c r="K1795" s="1" t="s">
        <v>2823</v>
      </c>
      <c r="L1795" s="1" t="s">
        <v>9038</v>
      </c>
      <c r="M1795" s="1">
        <v>10266</v>
      </c>
      <c r="N1795" s="1">
        <v>11669</v>
      </c>
      <c r="O1795" s="1" t="s">
        <v>9039</v>
      </c>
      <c r="P1795" s="1">
        <v>1</v>
      </c>
      <c r="Q1795" s="1" t="s">
        <v>9040</v>
      </c>
      <c r="R1795" s="2" t="s">
        <v>9041</v>
      </c>
      <c r="S1795" s="1">
        <v>84</v>
      </c>
      <c r="T1795" s="1" t="s">
        <v>2777</v>
      </c>
      <c r="U1795" s="1" t="s">
        <v>3570</v>
      </c>
      <c r="W1795" s="1">
        <v>24000000</v>
      </c>
      <c r="X1795" s="1">
        <v>2006</v>
      </c>
      <c r="Y1795" s="1">
        <v>1000</v>
      </c>
      <c r="Z1795" s="1">
        <v>6.1</v>
      </c>
      <c r="AA1795" s="1">
        <v>1.85</v>
      </c>
      <c r="AB1795" s="1">
        <v>0</v>
      </c>
    </row>
    <row r="1796" spans="1:28" x14ac:dyDescent="0.2">
      <c r="A1796" s="1" t="s">
        <v>28</v>
      </c>
      <c r="B1796" s="1" t="s">
        <v>9042</v>
      </c>
      <c r="C1796" s="1">
        <v>177</v>
      </c>
      <c r="D1796" s="1">
        <v>100</v>
      </c>
      <c r="E1796" s="1">
        <v>11</v>
      </c>
      <c r="F1796" s="1">
        <v>561</v>
      </c>
      <c r="G1796" s="1" t="s">
        <v>2152</v>
      </c>
      <c r="H1796" s="1">
        <v>23000</v>
      </c>
      <c r="I1796" s="1">
        <v>20285518</v>
      </c>
      <c r="J1796" s="1" t="s">
        <v>463</v>
      </c>
      <c r="K1796" s="1" t="s">
        <v>332</v>
      </c>
      <c r="L1796" s="1" t="s">
        <v>9043</v>
      </c>
      <c r="M1796" s="1">
        <v>32103</v>
      </c>
      <c r="N1796" s="1">
        <v>25387</v>
      </c>
      <c r="O1796" s="1" t="s">
        <v>1728</v>
      </c>
      <c r="P1796" s="1">
        <v>2</v>
      </c>
      <c r="Q1796" s="1" t="s">
        <v>9044</v>
      </c>
      <c r="R1796" s="2" t="s">
        <v>9045</v>
      </c>
      <c r="S1796" s="1">
        <v>112</v>
      </c>
      <c r="T1796" s="1" t="s">
        <v>37</v>
      </c>
      <c r="U1796" s="1" t="s">
        <v>1464</v>
      </c>
      <c r="V1796" s="1" t="s">
        <v>39</v>
      </c>
      <c r="W1796" s="1">
        <v>28000000</v>
      </c>
      <c r="X1796" s="1">
        <v>2014</v>
      </c>
      <c r="Y1796" s="1">
        <v>727</v>
      </c>
      <c r="Z1796" s="1">
        <v>5.7</v>
      </c>
      <c r="AA1796" s="1">
        <v>2.35</v>
      </c>
      <c r="AB1796" s="1">
        <v>0</v>
      </c>
    </row>
    <row r="1797" spans="1:28" x14ac:dyDescent="0.2">
      <c r="A1797" s="1" t="s">
        <v>28</v>
      </c>
      <c r="B1797" s="1" t="s">
        <v>6141</v>
      </c>
      <c r="C1797" s="1">
        <v>106</v>
      </c>
      <c r="D1797" s="1">
        <v>131</v>
      </c>
      <c r="E1797" s="1">
        <v>46</v>
      </c>
      <c r="F1797" s="1">
        <v>293</v>
      </c>
      <c r="G1797" s="1" t="s">
        <v>9046</v>
      </c>
      <c r="H1797" s="1">
        <v>594</v>
      </c>
      <c r="I1797" s="1">
        <v>67900000</v>
      </c>
      <c r="J1797" s="1" t="s">
        <v>50</v>
      </c>
      <c r="K1797" s="1" t="s">
        <v>9047</v>
      </c>
      <c r="L1797" s="1" t="s">
        <v>9048</v>
      </c>
      <c r="M1797" s="1">
        <v>74374</v>
      </c>
      <c r="N1797" s="1">
        <v>1898</v>
      </c>
      <c r="O1797" s="1" t="s">
        <v>9049</v>
      </c>
      <c r="P1797" s="1">
        <v>0</v>
      </c>
      <c r="Q1797" s="1" t="s">
        <v>9050</v>
      </c>
      <c r="R1797" s="2" t="s">
        <v>9051</v>
      </c>
      <c r="S1797" s="1">
        <v>225</v>
      </c>
      <c r="T1797" s="1" t="s">
        <v>37</v>
      </c>
      <c r="U1797" s="1" t="s">
        <v>56</v>
      </c>
      <c r="V1797" s="1" t="s">
        <v>94</v>
      </c>
      <c r="W1797" s="1">
        <v>27500000</v>
      </c>
      <c r="X1797" s="1">
        <v>1983</v>
      </c>
      <c r="Y1797" s="1">
        <v>303</v>
      </c>
      <c r="Z1797" s="1">
        <v>6.6</v>
      </c>
      <c r="AA1797" s="1">
        <v>2.35</v>
      </c>
      <c r="AB1797" s="1">
        <v>0</v>
      </c>
    </row>
    <row r="1798" spans="1:28" x14ac:dyDescent="0.2">
      <c r="A1798" s="1" t="s">
        <v>28</v>
      </c>
      <c r="B1798" s="1" t="s">
        <v>3217</v>
      </c>
      <c r="C1798" s="1">
        <v>251</v>
      </c>
      <c r="D1798" s="1">
        <v>133</v>
      </c>
      <c r="E1798" s="1">
        <v>0</v>
      </c>
      <c r="F1798" s="1">
        <v>529</v>
      </c>
      <c r="G1798" s="1" t="s">
        <v>9052</v>
      </c>
      <c r="H1798" s="1">
        <v>11000</v>
      </c>
      <c r="I1798" s="1">
        <v>148734225</v>
      </c>
      <c r="J1798" s="1" t="s">
        <v>1680</v>
      </c>
      <c r="K1798" s="1" t="s">
        <v>4217</v>
      </c>
      <c r="L1798" s="1" t="s">
        <v>9053</v>
      </c>
      <c r="M1798" s="1">
        <v>298590</v>
      </c>
      <c r="N1798" s="1">
        <v>12874</v>
      </c>
      <c r="O1798" s="1" t="s">
        <v>7370</v>
      </c>
      <c r="P1798" s="1">
        <v>2</v>
      </c>
      <c r="Q1798" s="1" t="s">
        <v>9054</v>
      </c>
      <c r="R1798" s="2" t="s">
        <v>9055</v>
      </c>
      <c r="S1798" s="1">
        <v>559</v>
      </c>
      <c r="T1798" s="1" t="s">
        <v>37</v>
      </c>
      <c r="U1798" s="1" t="s">
        <v>38</v>
      </c>
      <c r="V1798" s="1" t="s">
        <v>584</v>
      </c>
      <c r="W1798" s="1">
        <v>30000000</v>
      </c>
      <c r="X1798" s="1">
        <v>2007</v>
      </c>
      <c r="Y1798" s="1">
        <v>985</v>
      </c>
      <c r="Z1798" s="1">
        <v>7</v>
      </c>
      <c r="AA1798" s="1">
        <v>1.85</v>
      </c>
      <c r="AB1798" s="1">
        <v>0</v>
      </c>
    </row>
    <row r="1799" spans="1:28" x14ac:dyDescent="0.2">
      <c r="A1799" s="1" t="s">
        <v>28</v>
      </c>
      <c r="B1799" s="1" t="s">
        <v>6395</v>
      </c>
      <c r="C1799" s="1">
        <v>148</v>
      </c>
      <c r="D1799" s="1">
        <v>109</v>
      </c>
      <c r="E1799" s="1">
        <v>415</v>
      </c>
      <c r="F1799" s="1">
        <v>228</v>
      </c>
      <c r="G1799" s="1" t="s">
        <v>9056</v>
      </c>
      <c r="H1799" s="1">
        <v>673</v>
      </c>
      <c r="I1799" s="1">
        <v>49185998</v>
      </c>
      <c r="J1799" s="1" t="s">
        <v>3408</v>
      </c>
      <c r="K1799" s="1" t="s">
        <v>1606</v>
      </c>
      <c r="L1799" s="1" t="s">
        <v>9057</v>
      </c>
      <c r="M1799" s="1">
        <v>74476</v>
      </c>
      <c r="N1799" s="1">
        <v>1775</v>
      </c>
      <c r="O1799" s="1" t="s">
        <v>9058</v>
      </c>
      <c r="P1799" s="1">
        <v>2</v>
      </c>
      <c r="Q1799" s="1" t="s">
        <v>9059</v>
      </c>
      <c r="R1799" s="2" t="s">
        <v>9060</v>
      </c>
      <c r="S1799" s="1">
        <v>184</v>
      </c>
      <c r="T1799" s="1" t="s">
        <v>37</v>
      </c>
      <c r="U1799" s="1" t="s">
        <v>38</v>
      </c>
      <c r="V1799" s="1" t="s">
        <v>39</v>
      </c>
      <c r="W1799" s="1">
        <v>30000000</v>
      </c>
      <c r="X1799" s="1">
        <v>2009</v>
      </c>
      <c r="Y1799" s="1">
        <v>489</v>
      </c>
      <c r="Z1799" s="1">
        <v>7.4</v>
      </c>
      <c r="AA1799" s="1">
        <v>2.35</v>
      </c>
      <c r="AB1799" s="1">
        <v>15000</v>
      </c>
    </row>
    <row r="1800" spans="1:28" x14ac:dyDescent="0.2">
      <c r="A1800" s="1" t="s">
        <v>28</v>
      </c>
      <c r="B1800" s="1" t="s">
        <v>6799</v>
      </c>
      <c r="C1800" s="1">
        <v>76</v>
      </c>
      <c r="D1800" s="1">
        <v>114</v>
      </c>
      <c r="E1800" s="1">
        <v>92</v>
      </c>
      <c r="F1800" s="1">
        <v>436</v>
      </c>
      <c r="G1800" s="1" t="s">
        <v>5264</v>
      </c>
      <c r="H1800" s="1">
        <v>940</v>
      </c>
      <c r="I1800" s="1">
        <v>42168445</v>
      </c>
      <c r="J1800" s="1" t="s">
        <v>1414</v>
      </c>
      <c r="K1800" s="1" t="s">
        <v>5449</v>
      </c>
      <c r="L1800" s="1" t="s">
        <v>9061</v>
      </c>
      <c r="M1800" s="1">
        <v>10791</v>
      </c>
      <c r="N1800" s="1">
        <v>3565</v>
      </c>
      <c r="O1800" s="1" t="s">
        <v>805</v>
      </c>
      <c r="P1800" s="1">
        <v>3</v>
      </c>
      <c r="Q1800" s="1" t="s">
        <v>9062</v>
      </c>
      <c r="R1800" s="2" t="s">
        <v>9063</v>
      </c>
      <c r="S1800" s="1">
        <v>39</v>
      </c>
      <c r="T1800" s="1" t="s">
        <v>37</v>
      </c>
      <c r="U1800" s="1" t="s">
        <v>38</v>
      </c>
      <c r="V1800" s="1" t="s">
        <v>39</v>
      </c>
      <c r="W1800" s="1">
        <v>35000000</v>
      </c>
      <c r="X1800" s="1">
        <v>2008</v>
      </c>
      <c r="Y1800" s="1">
        <v>706</v>
      </c>
      <c r="Z1800" s="1">
        <v>5.3</v>
      </c>
      <c r="AA1800" s="1">
        <v>1.85</v>
      </c>
      <c r="AB1800" s="1">
        <v>464</v>
      </c>
    </row>
    <row r="1801" spans="1:28" x14ac:dyDescent="0.2">
      <c r="A1801" s="1" t="s">
        <v>28</v>
      </c>
      <c r="B1801" s="1" t="s">
        <v>9064</v>
      </c>
      <c r="C1801" s="1">
        <v>52</v>
      </c>
      <c r="D1801" s="1">
        <v>164</v>
      </c>
      <c r="E1801" s="1">
        <v>767</v>
      </c>
      <c r="F1801" s="1">
        <v>162</v>
      </c>
      <c r="G1801" s="1" t="s">
        <v>7954</v>
      </c>
      <c r="H1801" s="1">
        <v>358</v>
      </c>
      <c r="I1801" s="1">
        <v>26400000</v>
      </c>
      <c r="J1801" s="1" t="s">
        <v>2156</v>
      </c>
      <c r="K1801" s="1" t="s">
        <v>9065</v>
      </c>
      <c r="L1801" s="1" t="s">
        <v>9066</v>
      </c>
      <c r="M1801" s="1">
        <v>12980</v>
      </c>
      <c r="N1801" s="1">
        <v>1334</v>
      </c>
      <c r="O1801" s="1" t="s">
        <v>896</v>
      </c>
      <c r="P1801" s="1">
        <v>0</v>
      </c>
      <c r="Q1801" s="1" t="s">
        <v>9067</v>
      </c>
      <c r="R1801" s="2" t="s">
        <v>9068</v>
      </c>
      <c r="S1801" s="1">
        <v>89</v>
      </c>
      <c r="T1801" s="1" t="s">
        <v>37</v>
      </c>
      <c r="U1801" s="1" t="s">
        <v>56</v>
      </c>
      <c r="V1801" s="1" t="s">
        <v>94</v>
      </c>
      <c r="W1801" s="1">
        <v>16000000</v>
      </c>
      <c r="X1801" s="1">
        <v>1984</v>
      </c>
      <c r="Y1801" s="1">
        <v>223</v>
      </c>
      <c r="Z1801" s="1">
        <v>7.4</v>
      </c>
      <c r="AA1801" s="1">
        <v>1.85</v>
      </c>
      <c r="AB1801" s="1">
        <v>845</v>
      </c>
    </row>
    <row r="1802" spans="1:28" x14ac:dyDescent="0.2">
      <c r="A1802" s="1" t="s">
        <v>28</v>
      </c>
      <c r="B1802" s="1" t="s">
        <v>9069</v>
      </c>
      <c r="C1802" s="1">
        <v>220</v>
      </c>
      <c r="D1802" s="1">
        <v>92</v>
      </c>
      <c r="E1802" s="1">
        <v>14</v>
      </c>
      <c r="F1802" s="1">
        <v>78</v>
      </c>
      <c r="G1802" s="1" t="s">
        <v>9070</v>
      </c>
      <c r="H1802" s="1">
        <v>386</v>
      </c>
      <c r="I1802" s="1">
        <v>17508670</v>
      </c>
      <c r="J1802" s="1" t="s">
        <v>5273</v>
      </c>
      <c r="K1802" s="1" t="s">
        <v>9071</v>
      </c>
      <c r="L1802" s="1" t="s">
        <v>9072</v>
      </c>
      <c r="M1802" s="1">
        <v>64625</v>
      </c>
      <c r="N1802" s="1">
        <v>646</v>
      </c>
      <c r="O1802" s="1" t="s">
        <v>9073</v>
      </c>
      <c r="P1802" s="1">
        <v>0</v>
      </c>
      <c r="Q1802" s="1" t="s">
        <v>9074</v>
      </c>
      <c r="R1802" s="2" t="s">
        <v>9075</v>
      </c>
      <c r="S1802" s="1">
        <v>281</v>
      </c>
      <c r="T1802" s="1" t="s">
        <v>37</v>
      </c>
      <c r="U1802" s="1" t="s">
        <v>56</v>
      </c>
      <c r="V1802" s="1" t="s">
        <v>584</v>
      </c>
      <c r="W1802" s="1">
        <v>15000000</v>
      </c>
      <c r="X1802" s="1">
        <v>2006</v>
      </c>
      <c r="Y1802" s="1">
        <v>99</v>
      </c>
      <c r="Z1802" s="1">
        <v>7.4</v>
      </c>
      <c r="AA1802" s="1">
        <v>1.85</v>
      </c>
      <c r="AB1802" s="1">
        <v>0</v>
      </c>
    </row>
    <row r="1803" spans="1:28" x14ac:dyDescent="0.2">
      <c r="A1803" s="1" t="s">
        <v>28</v>
      </c>
      <c r="B1803" s="1" t="s">
        <v>815</v>
      </c>
      <c r="C1803" s="1">
        <v>131</v>
      </c>
      <c r="D1803" s="1">
        <v>122</v>
      </c>
      <c r="E1803" s="1">
        <v>151</v>
      </c>
      <c r="F1803" s="1">
        <v>11000</v>
      </c>
      <c r="G1803" s="1" t="s">
        <v>372</v>
      </c>
      <c r="H1803" s="1">
        <v>24000</v>
      </c>
      <c r="I1803" s="1">
        <v>9664316</v>
      </c>
      <c r="J1803" s="1" t="s">
        <v>4074</v>
      </c>
      <c r="K1803" s="1" t="s">
        <v>81</v>
      </c>
      <c r="L1803" s="1" t="s">
        <v>9076</v>
      </c>
      <c r="M1803" s="1">
        <v>47203</v>
      </c>
      <c r="N1803" s="1">
        <v>50950</v>
      </c>
      <c r="O1803" s="1" t="s">
        <v>2376</v>
      </c>
      <c r="P1803" s="1">
        <v>2</v>
      </c>
      <c r="Q1803" s="1" t="s">
        <v>9077</v>
      </c>
      <c r="R1803" s="2" t="s">
        <v>9078</v>
      </c>
      <c r="S1803" s="1">
        <v>197</v>
      </c>
      <c r="T1803" s="1" t="s">
        <v>37</v>
      </c>
      <c r="U1803" s="1" t="s">
        <v>38</v>
      </c>
      <c r="V1803" s="1" t="s">
        <v>584</v>
      </c>
      <c r="W1803" s="1">
        <v>27500000</v>
      </c>
      <c r="X1803" s="1">
        <v>2007</v>
      </c>
      <c r="Y1803" s="1">
        <v>15000</v>
      </c>
      <c r="Z1803" s="1">
        <v>6.8</v>
      </c>
      <c r="AA1803" s="1">
        <v>2.35</v>
      </c>
      <c r="AB1803" s="1">
        <v>0</v>
      </c>
    </row>
    <row r="1804" spans="1:28" x14ac:dyDescent="0.2">
      <c r="A1804" s="1" t="s">
        <v>28</v>
      </c>
      <c r="C1804" s="1">
        <v>7</v>
      </c>
      <c r="D1804" s="1">
        <v>42</v>
      </c>
      <c r="F1804" s="1">
        <v>535</v>
      </c>
      <c r="G1804" s="1" t="s">
        <v>1344</v>
      </c>
      <c r="H1804" s="1">
        <v>766</v>
      </c>
      <c r="J1804" s="1" t="s">
        <v>9079</v>
      </c>
      <c r="K1804" s="1" t="s">
        <v>962</v>
      </c>
      <c r="L1804" s="1" t="s">
        <v>9080</v>
      </c>
      <c r="M1804" s="1">
        <v>38177</v>
      </c>
      <c r="N1804" s="1">
        <v>2707</v>
      </c>
      <c r="O1804" s="1" t="s">
        <v>9081</v>
      </c>
      <c r="P1804" s="1">
        <v>2</v>
      </c>
      <c r="Q1804" s="1" t="s">
        <v>9082</v>
      </c>
      <c r="R1804" s="2" t="s">
        <v>9083</v>
      </c>
      <c r="S1804" s="1">
        <v>131</v>
      </c>
      <c r="T1804" s="1" t="s">
        <v>37</v>
      </c>
      <c r="U1804" s="1" t="s">
        <v>38</v>
      </c>
      <c r="V1804" s="1" t="s">
        <v>1125</v>
      </c>
      <c r="Y1804" s="1">
        <v>638</v>
      </c>
      <c r="Z1804" s="1">
        <v>7.9</v>
      </c>
      <c r="AA1804" s="1">
        <v>16</v>
      </c>
      <c r="AB1804" s="1">
        <v>11000</v>
      </c>
    </row>
    <row r="1805" spans="1:28" x14ac:dyDescent="0.2">
      <c r="A1805" s="1" t="s">
        <v>28</v>
      </c>
      <c r="B1805" s="1" t="s">
        <v>9084</v>
      </c>
      <c r="C1805" s="1">
        <v>112</v>
      </c>
      <c r="D1805" s="1">
        <v>110</v>
      </c>
      <c r="E1805" s="1">
        <v>120</v>
      </c>
      <c r="F1805" s="1">
        <v>664</v>
      </c>
      <c r="G1805" s="1" t="s">
        <v>4471</v>
      </c>
      <c r="H1805" s="1">
        <v>12000</v>
      </c>
      <c r="I1805" s="1">
        <v>74888996</v>
      </c>
      <c r="J1805" s="1" t="s">
        <v>226</v>
      </c>
      <c r="K1805" s="1" t="s">
        <v>1027</v>
      </c>
      <c r="L1805" s="1" t="s">
        <v>9085</v>
      </c>
      <c r="M1805" s="1">
        <v>55513</v>
      </c>
      <c r="N1805" s="1">
        <v>16230</v>
      </c>
      <c r="O1805" s="1" t="s">
        <v>7281</v>
      </c>
      <c r="P1805" s="1">
        <v>0</v>
      </c>
      <c r="Q1805" s="1" t="s">
        <v>9086</v>
      </c>
      <c r="R1805" s="2" t="s">
        <v>9087</v>
      </c>
      <c r="S1805" s="1">
        <v>188</v>
      </c>
      <c r="T1805" s="1" t="s">
        <v>37</v>
      </c>
      <c r="U1805" s="1" t="s">
        <v>38</v>
      </c>
      <c r="V1805" s="1" t="s">
        <v>94</v>
      </c>
      <c r="W1805" s="1">
        <v>30000000</v>
      </c>
      <c r="X1805" s="1">
        <v>1991</v>
      </c>
      <c r="Y1805" s="1">
        <v>1000</v>
      </c>
      <c r="Z1805" s="1">
        <v>7.2</v>
      </c>
      <c r="AA1805" s="1">
        <v>2.35</v>
      </c>
      <c r="AB1805" s="1">
        <v>0</v>
      </c>
    </row>
    <row r="1806" spans="1:28" x14ac:dyDescent="0.2">
      <c r="A1806" s="1" t="s">
        <v>28</v>
      </c>
      <c r="B1806" s="1" t="s">
        <v>9088</v>
      </c>
      <c r="C1806" s="1">
        <v>93</v>
      </c>
      <c r="D1806" s="1">
        <v>116</v>
      </c>
      <c r="E1806" s="1">
        <v>144</v>
      </c>
      <c r="F1806" s="1">
        <v>477</v>
      </c>
      <c r="G1806" s="1" t="s">
        <v>8231</v>
      </c>
      <c r="H1806" s="1">
        <v>1000</v>
      </c>
      <c r="I1806" s="1">
        <v>69586544</v>
      </c>
      <c r="J1806" s="1" t="s">
        <v>3408</v>
      </c>
      <c r="K1806" s="1" t="s">
        <v>7762</v>
      </c>
      <c r="L1806" s="1" t="s">
        <v>9089</v>
      </c>
      <c r="M1806" s="1">
        <v>15352</v>
      </c>
      <c r="N1806" s="1">
        <v>3845</v>
      </c>
      <c r="O1806" s="1" t="s">
        <v>9090</v>
      </c>
      <c r="P1806" s="1">
        <v>4</v>
      </c>
      <c r="Q1806" s="1" t="s">
        <v>9091</v>
      </c>
      <c r="R1806" s="2" t="s">
        <v>9092</v>
      </c>
      <c r="S1806" s="1">
        <v>199</v>
      </c>
      <c r="T1806" s="1" t="s">
        <v>37</v>
      </c>
      <c r="U1806" s="1" t="s">
        <v>38</v>
      </c>
      <c r="V1806" s="1" t="s">
        <v>39</v>
      </c>
      <c r="W1806" s="1">
        <v>27000000</v>
      </c>
      <c r="X1806" s="1">
        <v>2002</v>
      </c>
      <c r="Y1806" s="1">
        <v>482</v>
      </c>
      <c r="Z1806" s="1">
        <v>6</v>
      </c>
      <c r="AA1806" s="1">
        <v>2.35</v>
      </c>
      <c r="AB1806" s="1">
        <v>0</v>
      </c>
    </row>
    <row r="1807" spans="1:28" x14ac:dyDescent="0.2">
      <c r="A1807" s="1" t="s">
        <v>28</v>
      </c>
      <c r="B1807" s="1" t="s">
        <v>249</v>
      </c>
      <c r="C1807" s="1">
        <v>370</v>
      </c>
      <c r="D1807" s="1">
        <v>106</v>
      </c>
      <c r="E1807" s="1">
        <v>4000</v>
      </c>
      <c r="F1807" s="1">
        <v>591</v>
      </c>
      <c r="G1807" s="1" t="s">
        <v>546</v>
      </c>
      <c r="H1807" s="1">
        <v>19000</v>
      </c>
      <c r="I1807" s="1">
        <v>362645141</v>
      </c>
      <c r="J1807" s="1" t="s">
        <v>547</v>
      </c>
      <c r="K1807" s="1" t="s">
        <v>99</v>
      </c>
      <c r="L1807" s="1" t="s">
        <v>548</v>
      </c>
      <c r="M1807" s="1">
        <v>106221</v>
      </c>
      <c r="N1807" s="1">
        <v>32921</v>
      </c>
      <c r="O1807" s="1" t="s">
        <v>549</v>
      </c>
      <c r="P1807" s="1">
        <v>0</v>
      </c>
      <c r="Q1807" s="1" t="s">
        <v>550</v>
      </c>
      <c r="R1807" s="2" t="s">
        <v>551</v>
      </c>
      <c r="S1807" s="1">
        <v>398</v>
      </c>
      <c r="T1807" s="1" t="s">
        <v>37</v>
      </c>
      <c r="U1807" s="1" t="s">
        <v>56</v>
      </c>
      <c r="V1807" s="1" t="s">
        <v>94</v>
      </c>
      <c r="W1807" s="1">
        <v>175000000</v>
      </c>
      <c r="X1807" s="1">
        <v>2016</v>
      </c>
      <c r="Y1807" s="1">
        <v>13000</v>
      </c>
      <c r="Z1807" s="1">
        <v>7.8</v>
      </c>
      <c r="AA1807" s="1">
        <v>1.85</v>
      </c>
      <c r="AB1807" s="1">
        <v>65000</v>
      </c>
    </row>
    <row r="1808" spans="1:28" x14ac:dyDescent="0.2">
      <c r="A1808" s="1" t="s">
        <v>28</v>
      </c>
      <c r="B1808" s="1" t="s">
        <v>5163</v>
      </c>
      <c r="C1808" s="1">
        <v>83</v>
      </c>
      <c r="D1808" s="1">
        <v>115</v>
      </c>
      <c r="E1808" s="1">
        <v>39</v>
      </c>
      <c r="F1808" s="1">
        <v>685</v>
      </c>
      <c r="G1808" s="1" t="s">
        <v>1015</v>
      </c>
      <c r="H1808" s="1">
        <v>11000</v>
      </c>
      <c r="I1808" s="1">
        <v>60491560</v>
      </c>
      <c r="J1808" s="1" t="s">
        <v>2141</v>
      </c>
      <c r="K1808" s="1" t="s">
        <v>465</v>
      </c>
      <c r="L1808" s="1" t="s">
        <v>9093</v>
      </c>
      <c r="M1808" s="1">
        <v>50653</v>
      </c>
      <c r="N1808" s="1">
        <v>14322</v>
      </c>
      <c r="O1808" s="1" t="s">
        <v>9094</v>
      </c>
      <c r="P1808" s="1">
        <v>1</v>
      </c>
      <c r="Q1808" s="1" t="s">
        <v>9095</v>
      </c>
      <c r="R1808" s="2" t="s">
        <v>9096</v>
      </c>
      <c r="S1808" s="1">
        <v>143</v>
      </c>
      <c r="T1808" s="1" t="s">
        <v>37</v>
      </c>
      <c r="U1808" s="1" t="s">
        <v>38</v>
      </c>
      <c r="V1808" s="1" t="s">
        <v>584</v>
      </c>
      <c r="W1808" s="1">
        <v>27000000</v>
      </c>
      <c r="X1808" s="1">
        <v>1997</v>
      </c>
      <c r="Y1808" s="1">
        <v>956</v>
      </c>
      <c r="Z1808" s="1">
        <v>6.6</v>
      </c>
      <c r="AA1808" s="1">
        <v>2.35</v>
      </c>
      <c r="AB1808" s="1">
        <v>0</v>
      </c>
    </row>
    <row r="1809" spans="1:28" x14ac:dyDescent="0.2">
      <c r="A1809" s="1" t="s">
        <v>28</v>
      </c>
      <c r="B1809" s="1" t="s">
        <v>5244</v>
      </c>
      <c r="C1809" s="1">
        <v>125</v>
      </c>
      <c r="D1809" s="1">
        <v>148</v>
      </c>
      <c r="E1809" s="1">
        <v>644</v>
      </c>
      <c r="F1809" s="1">
        <v>326</v>
      </c>
      <c r="G1809" s="1" t="s">
        <v>9097</v>
      </c>
      <c r="H1809" s="1">
        <v>1000</v>
      </c>
      <c r="I1809" s="1">
        <v>54200000</v>
      </c>
      <c r="J1809" s="1" t="s">
        <v>9098</v>
      </c>
      <c r="K1809" s="1" t="s">
        <v>7957</v>
      </c>
      <c r="L1809" s="1" t="s">
        <v>9099</v>
      </c>
      <c r="M1809" s="1">
        <v>142448</v>
      </c>
      <c r="N1809" s="1">
        <v>2566</v>
      </c>
      <c r="O1809" s="1" t="s">
        <v>9100</v>
      </c>
      <c r="P1809" s="1">
        <v>1</v>
      </c>
      <c r="Q1809" s="1" t="s">
        <v>9101</v>
      </c>
      <c r="R1809" s="2" t="s">
        <v>9102</v>
      </c>
      <c r="S1809" s="1">
        <v>319</v>
      </c>
      <c r="T1809" s="1" t="s">
        <v>37</v>
      </c>
      <c r="U1809" s="1" t="s">
        <v>38</v>
      </c>
      <c r="V1809" s="1" t="s">
        <v>584</v>
      </c>
      <c r="W1809" s="1">
        <v>27000000</v>
      </c>
      <c r="X1809" s="1">
        <v>1980</v>
      </c>
      <c r="Y1809" s="1">
        <v>809</v>
      </c>
      <c r="Z1809" s="1">
        <v>7.9</v>
      </c>
      <c r="AA1809" s="1">
        <v>1.85</v>
      </c>
      <c r="AB1809" s="1">
        <v>14000</v>
      </c>
    </row>
    <row r="1810" spans="1:28" x14ac:dyDescent="0.2">
      <c r="A1810" s="1" t="s">
        <v>28</v>
      </c>
      <c r="B1810" s="1" t="s">
        <v>9103</v>
      </c>
      <c r="C1810" s="1">
        <v>73</v>
      </c>
      <c r="D1810" s="1">
        <v>119</v>
      </c>
      <c r="E1810" s="1">
        <v>43</v>
      </c>
      <c r="F1810" s="1">
        <v>523</v>
      </c>
      <c r="G1810" s="1" t="s">
        <v>1744</v>
      </c>
      <c r="H1810" s="1">
        <v>953</v>
      </c>
      <c r="I1810" s="1">
        <v>44087387</v>
      </c>
      <c r="J1810" s="1" t="s">
        <v>9104</v>
      </c>
      <c r="K1810" s="1" t="s">
        <v>639</v>
      </c>
      <c r="L1810" s="1" t="s">
        <v>9105</v>
      </c>
      <c r="M1810" s="1">
        <v>22304</v>
      </c>
      <c r="N1810" s="1">
        <v>3525</v>
      </c>
      <c r="O1810" s="1" t="s">
        <v>9106</v>
      </c>
      <c r="P1810" s="1">
        <v>4</v>
      </c>
      <c r="Q1810" s="1" t="s">
        <v>9107</v>
      </c>
      <c r="R1810" s="2" t="s">
        <v>9108</v>
      </c>
      <c r="S1810" s="1">
        <v>33</v>
      </c>
      <c r="T1810" s="1" t="s">
        <v>37</v>
      </c>
      <c r="U1810" s="1" t="s">
        <v>38</v>
      </c>
      <c r="V1810" s="1" t="s">
        <v>39</v>
      </c>
      <c r="X1810" s="1">
        <v>2008</v>
      </c>
      <c r="Y1810" s="1">
        <v>713</v>
      </c>
      <c r="Z1810" s="1">
        <v>6.2</v>
      </c>
      <c r="AA1810" s="1">
        <v>1.85</v>
      </c>
      <c r="AB1810" s="1">
        <v>894</v>
      </c>
    </row>
    <row r="1811" spans="1:28" x14ac:dyDescent="0.2">
      <c r="A1811" s="1" t="s">
        <v>28</v>
      </c>
      <c r="B1811" s="1" t="s">
        <v>3404</v>
      </c>
      <c r="C1811" s="1">
        <v>98</v>
      </c>
      <c r="D1811" s="1">
        <v>118</v>
      </c>
      <c r="E1811" s="1">
        <v>650</v>
      </c>
      <c r="F1811" s="1">
        <v>715</v>
      </c>
      <c r="G1811" s="1" t="s">
        <v>9109</v>
      </c>
      <c r="H1811" s="1">
        <v>1000</v>
      </c>
      <c r="I1811" s="1">
        <v>30920167</v>
      </c>
      <c r="J1811" s="1" t="s">
        <v>6418</v>
      </c>
      <c r="K1811" s="1" t="s">
        <v>9110</v>
      </c>
      <c r="L1811" s="1" t="s">
        <v>9111</v>
      </c>
      <c r="M1811" s="1">
        <v>6476</v>
      </c>
      <c r="N1811" s="1">
        <v>3389</v>
      </c>
      <c r="O1811" s="1" t="s">
        <v>6643</v>
      </c>
      <c r="P1811" s="1">
        <v>4</v>
      </c>
      <c r="Q1811" s="1" t="s">
        <v>9112</v>
      </c>
      <c r="R1811" s="2" t="s">
        <v>9113</v>
      </c>
      <c r="S1811" s="1">
        <v>71</v>
      </c>
      <c r="T1811" s="1" t="s">
        <v>37</v>
      </c>
      <c r="U1811" s="1" t="s">
        <v>38</v>
      </c>
      <c r="V1811" s="1" t="s">
        <v>39</v>
      </c>
      <c r="W1811" s="1">
        <v>25000000</v>
      </c>
      <c r="X1811" s="1">
        <v>2012</v>
      </c>
      <c r="Y1811" s="1">
        <v>773</v>
      </c>
      <c r="Z1811" s="1">
        <v>5.7</v>
      </c>
      <c r="AA1811" s="1">
        <v>2.35</v>
      </c>
      <c r="AB1811" s="1">
        <v>0</v>
      </c>
    </row>
    <row r="1812" spans="1:28" x14ac:dyDescent="0.2">
      <c r="A1812" s="1" t="s">
        <v>28</v>
      </c>
      <c r="B1812" s="1" t="s">
        <v>197</v>
      </c>
      <c r="C1812" s="1">
        <v>158</v>
      </c>
      <c r="D1812" s="1">
        <v>101</v>
      </c>
      <c r="E1812" s="1">
        <v>129</v>
      </c>
      <c r="F1812" s="1">
        <v>3</v>
      </c>
      <c r="G1812" s="1" t="s">
        <v>9114</v>
      </c>
      <c r="H1812" s="1">
        <v>66</v>
      </c>
      <c r="I1812" s="1">
        <v>40566655</v>
      </c>
      <c r="J1812" s="1" t="s">
        <v>1414</v>
      </c>
      <c r="K1812" s="1" t="s">
        <v>9115</v>
      </c>
      <c r="L1812" s="1" t="s">
        <v>9116</v>
      </c>
      <c r="M1812" s="1">
        <v>144021</v>
      </c>
      <c r="N1812" s="1">
        <v>74</v>
      </c>
      <c r="O1812" s="1" t="s">
        <v>9117</v>
      </c>
      <c r="P1812" s="1">
        <v>0</v>
      </c>
      <c r="Q1812" s="1" t="s">
        <v>9118</v>
      </c>
      <c r="R1812" s="2" t="s">
        <v>9119</v>
      </c>
      <c r="S1812" s="1">
        <v>391</v>
      </c>
      <c r="T1812" s="1" t="s">
        <v>37</v>
      </c>
      <c r="U1812" s="1" t="s">
        <v>56</v>
      </c>
      <c r="V1812" s="1" t="s">
        <v>39</v>
      </c>
      <c r="W1812" s="1">
        <v>30000000</v>
      </c>
      <c r="X1812" s="1">
        <v>2002</v>
      </c>
      <c r="Y1812" s="1">
        <v>5</v>
      </c>
      <c r="Z1812" s="1">
        <v>7.1</v>
      </c>
      <c r="AA1812" s="1">
        <v>2.35</v>
      </c>
      <c r="AB1812" s="1">
        <v>0</v>
      </c>
    </row>
    <row r="1813" spans="1:28" x14ac:dyDescent="0.2">
      <c r="A1813" s="1" t="s">
        <v>28</v>
      </c>
      <c r="B1813" s="1" t="s">
        <v>7063</v>
      </c>
      <c r="C1813" s="1">
        <v>152</v>
      </c>
      <c r="D1813" s="1">
        <v>82</v>
      </c>
      <c r="E1813" s="1">
        <v>49</v>
      </c>
      <c r="F1813" s="1">
        <v>429</v>
      </c>
      <c r="G1813" s="1" t="s">
        <v>3176</v>
      </c>
      <c r="H1813" s="1">
        <v>1000</v>
      </c>
      <c r="I1813" s="1">
        <v>31768374</v>
      </c>
      <c r="J1813" s="1" t="s">
        <v>8535</v>
      </c>
      <c r="K1813" s="1" t="s">
        <v>429</v>
      </c>
      <c r="L1813" s="1" t="s">
        <v>9120</v>
      </c>
      <c r="M1813" s="1">
        <v>42761</v>
      </c>
      <c r="N1813" s="1">
        <v>3313</v>
      </c>
      <c r="O1813" s="1" t="s">
        <v>9121</v>
      </c>
      <c r="P1813" s="1">
        <v>0</v>
      </c>
      <c r="Q1813" s="1" t="s">
        <v>9122</v>
      </c>
      <c r="R1813" s="2" t="s">
        <v>9123</v>
      </c>
      <c r="S1813" s="1">
        <v>366</v>
      </c>
      <c r="T1813" s="1" t="s">
        <v>37</v>
      </c>
      <c r="U1813" s="1" t="s">
        <v>38</v>
      </c>
      <c r="V1813" s="1" t="s">
        <v>584</v>
      </c>
      <c r="W1813" s="1">
        <v>27000000</v>
      </c>
      <c r="X1813" s="1">
        <v>1999</v>
      </c>
      <c r="Y1813" s="1">
        <v>888</v>
      </c>
      <c r="Z1813" s="1">
        <v>5.6</v>
      </c>
      <c r="AA1813" s="1">
        <v>2.35</v>
      </c>
      <c r="AB1813" s="1">
        <v>2000</v>
      </c>
    </row>
    <row r="1814" spans="1:28" x14ac:dyDescent="0.2">
      <c r="A1814" s="1" t="s">
        <v>28</v>
      </c>
      <c r="B1814" s="1" t="s">
        <v>6045</v>
      </c>
      <c r="C1814" s="1">
        <v>202</v>
      </c>
      <c r="D1814" s="1">
        <v>110</v>
      </c>
      <c r="E1814" s="1">
        <v>118</v>
      </c>
      <c r="F1814" s="1">
        <v>1000</v>
      </c>
      <c r="G1814" s="1" t="s">
        <v>465</v>
      </c>
      <c r="H1814" s="1">
        <v>13000</v>
      </c>
      <c r="I1814" s="1">
        <v>22494487</v>
      </c>
      <c r="J1814" s="1" t="s">
        <v>2141</v>
      </c>
      <c r="K1814" s="1" t="s">
        <v>976</v>
      </c>
      <c r="L1814" s="1" t="s">
        <v>9124</v>
      </c>
      <c r="M1814" s="1">
        <v>262153</v>
      </c>
      <c r="N1814" s="1">
        <v>26451</v>
      </c>
      <c r="O1814" s="1" t="s">
        <v>2728</v>
      </c>
      <c r="P1814" s="1">
        <v>3</v>
      </c>
      <c r="Q1814" s="1" t="s">
        <v>9125</v>
      </c>
      <c r="R1814" s="2" t="s">
        <v>9126</v>
      </c>
      <c r="S1814" s="1">
        <v>507</v>
      </c>
      <c r="T1814" s="1" t="s">
        <v>37</v>
      </c>
      <c r="U1814" s="1" t="s">
        <v>766</v>
      </c>
      <c r="V1814" s="1" t="s">
        <v>584</v>
      </c>
      <c r="W1814" s="1">
        <v>27000000</v>
      </c>
      <c r="X1814" s="1">
        <v>2006</v>
      </c>
      <c r="Y1814" s="1">
        <v>11000</v>
      </c>
      <c r="Z1814" s="1">
        <v>7.8</v>
      </c>
      <c r="AA1814" s="1">
        <v>2.35</v>
      </c>
      <c r="AB1814" s="1">
        <v>10000</v>
      </c>
    </row>
    <row r="1815" spans="1:28" x14ac:dyDescent="0.2">
      <c r="A1815" s="1" t="s">
        <v>28</v>
      </c>
      <c r="B1815" s="1" t="s">
        <v>9127</v>
      </c>
      <c r="C1815" s="1">
        <v>80</v>
      </c>
      <c r="D1815" s="1">
        <v>193</v>
      </c>
      <c r="E1815" s="1">
        <v>133</v>
      </c>
      <c r="F1815" s="1">
        <v>820</v>
      </c>
      <c r="G1815" s="1" t="s">
        <v>1318</v>
      </c>
      <c r="H1815" s="1">
        <v>2000</v>
      </c>
      <c r="I1815" s="1">
        <v>21500000</v>
      </c>
      <c r="J1815" s="1" t="s">
        <v>2156</v>
      </c>
      <c r="K1815" s="1" t="s">
        <v>535</v>
      </c>
      <c r="L1815" s="1" t="s">
        <v>9128</v>
      </c>
      <c r="M1815" s="1">
        <v>45271</v>
      </c>
      <c r="N1815" s="1">
        <v>6341</v>
      </c>
      <c r="O1815" s="1" t="s">
        <v>1045</v>
      </c>
      <c r="P1815" s="1">
        <v>0</v>
      </c>
      <c r="Q1815" s="1" t="s">
        <v>9129</v>
      </c>
      <c r="R1815" s="2" t="s">
        <v>9130</v>
      </c>
      <c r="S1815" s="1">
        <v>170</v>
      </c>
      <c r="T1815" s="1" t="s">
        <v>37</v>
      </c>
      <c r="U1815" s="1" t="s">
        <v>38</v>
      </c>
      <c r="V1815" s="1" t="s">
        <v>94</v>
      </c>
      <c r="W1815" s="1">
        <v>27000000</v>
      </c>
      <c r="X1815" s="1">
        <v>1983</v>
      </c>
      <c r="Y1815" s="1">
        <v>826</v>
      </c>
      <c r="Z1815" s="1">
        <v>7.9</v>
      </c>
      <c r="AA1815" s="1">
        <v>1.85</v>
      </c>
      <c r="AB1815" s="1">
        <v>0</v>
      </c>
    </row>
    <row r="1816" spans="1:28" x14ac:dyDescent="0.2">
      <c r="A1816" s="1" t="s">
        <v>28</v>
      </c>
      <c r="B1816" s="1" t="s">
        <v>427</v>
      </c>
      <c r="C1816" s="1">
        <v>288</v>
      </c>
      <c r="D1816" s="1">
        <v>130</v>
      </c>
      <c r="E1816" s="1">
        <v>776</v>
      </c>
      <c r="F1816" s="1">
        <v>358</v>
      </c>
      <c r="G1816" s="1" t="s">
        <v>2143</v>
      </c>
      <c r="H1816" s="1">
        <v>898</v>
      </c>
      <c r="I1816" s="1">
        <v>4463292</v>
      </c>
      <c r="J1816" s="1" t="s">
        <v>2818</v>
      </c>
      <c r="K1816" s="1" t="s">
        <v>2534</v>
      </c>
      <c r="L1816" s="1" t="s">
        <v>9131</v>
      </c>
      <c r="M1816" s="1">
        <v>34488</v>
      </c>
      <c r="N1816" s="1">
        <v>2452</v>
      </c>
      <c r="O1816" s="1" t="s">
        <v>1129</v>
      </c>
      <c r="P1816" s="1">
        <v>3</v>
      </c>
      <c r="Q1816" s="1" t="s">
        <v>9132</v>
      </c>
      <c r="R1816" s="2" t="s">
        <v>9133</v>
      </c>
      <c r="S1816" s="1">
        <v>136</v>
      </c>
      <c r="T1816" s="1" t="s">
        <v>37</v>
      </c>
      <c r="U1816" s="1" t="s">
        <v>56</v>
      </c>
      <c r="V1816" s="1" t="s">
        <v>39</v>
      </c>
      <c r="W1816" s="1">
        <v>30000000</v>
      </c>
      <c r="X1816" s="1">
        <v>2011</v>
      </c>
      <c r="Y1816" s="1">
        <v>584</v>
      </c>
      <c r="Z1816" s="1">
        <v>6.9</v>
      </c>
      <c r="AA1816" s="1">
        <v>2.35</v>
      </c>
      <c r="AB1816" s="1">
        <v>15000</v>
      </c>
    </row>
    <row r="1817" spans="1:28" x14ac:dyDescent="0.2">
      <c r="A1817" s="1" t="s">
        <v>28</v>
      </c>
      <c r="B1817" s="1" t="s">
        <v>709</v>
      </c>
      <c r="C1817" s="1">
        <v>99</v>
      </c>
      <c r="D1817" s="1">
        <v>94</v>
      </c>
      <c r="E1817" s="1">
        <v>249</v>
      </c>
      <c r="F1817" s="1">
        <v>271</v>
      </c>
      <c r="G1817" s="1" t="s">
        <v>9134</v>
      </c>
      <c r="H1817" s="1">
        <v>523</v>
      </c>
      <c r="J1817" s="1" t="s">
        <v>547</v>
      </c>
      <c r="K1817" s="1" t="s">
        <v>3740</v>
      </c>
      <c r="L1817" s="1" t="s">
        <v>9135</v>
      </c>
      <c r="M1817" s="1">
        <v>99557</v>
      </c>
      <c r="N1817" s="1">
        <v>1560</v>
      </c>
      <c r="O1817" s="1" t="s">
        <v>8439</v>
      </c>
      <c r="P1817" s="1">
        <v>1</v>
      </c>
      <c r="Q1817" s="1" t="s">
        <v>9136</v>
      </c>
      <c r="R1817" s="2" t="s">
        <v>9137</v>
      </c>
      <c r="S1817" s="1">
        <v>284</v>
      </c>
      <c r="T1817" s="1" t="s">
        <v>37</v>
      </c>
      <c r="U1817" s="1" t="s">
        <v>9138</v>
      </c>
      <c r="V1817" s="1" t="s">
        <v>94</v>
      </c>
      <c r="W1817" s="1">
        <v>27000000</v>
      </c>
      <c r="X1817" s="1">
        <v>1984</v>
      </c>
      <c r="Y1817" s="1">
        <v>312</v>
      </c>
      <c r="Z1817" s="1">
        <v>7.4</v>
      </c>
      <c r="AA1817" s="1">
        <v>2.35</v>
      </c>
      <c r="AB1817" s="1">
        <v>21000</v>
      </c>
    </row>
    <row r="1818" spans="1:28" x14ac:dyDescent="0.2">
      <c r="A1818" s="1" t="s">
        <v>28</v>
      </c>
      <c r="B1818" s="1" t="s">
        <v>1038</v>
      </c>
      <c r="C1818" s="1">
        <v>222</v>
      </c>
      <c r="D1818" s="1">
        <v>111</v>
      </c>
      <c r="E1818" s="1">
        <v>295</v>
      </c>
      <c r="F1818" s="1">
        <v>531</v>
      </c>
      <c r="G1818" s="1" t="s">
        <v>187</v>
      </c>
      <c r="H1818" s="1">
        <v>3000</v>
      </c>
      <c r="I1818" s="1">
        <v>14337579</v>
      </c>
      <c r="J1818" s="1" t="s">
        <v>9139</v>
      </c>
      <c r="K1818" s="1" t="s">
        <v>1815</v>
      </c>
      <c r="L1818" s="1" t="s">
        <v>9140</v>
      </c>
      <c r="M1818" s="1">
        <v>156929</v>
      </c>
      <c r="N1818" s="1">
        <v>4696</v>
      </c>
      <c r="O1818" s="1" t="s">
        <v>741</v>
      </c>
      <c r="P1818" s="1">
        <v>1</v>
      </c>
      <c r="Q1818" s="1" t="s">
        <v>9141</v>
      </c>
      <c r="R1818" s="2" t="s">
        <v>9142</v>
      </c>
      <c r="S1818" s="1">
        <v>624</v>
      </c>
      <c r="T1818" s="1" t="s">
        <v>37</v>
      </c>
      <c r="U1818" s="1" t="s">
        <v>369</v>
      </c>
      <c r="V1818" s="1" t="s">
        <v>584</v>
      </c>
      <c r="W1818" s="1">
        <v>27000000</v>
      </c>
      <c r="X1818" s="1">
        <v>1998</v>
      </c>
      <c r="Y1818" s="1">
        <v>882</v>
      </c>
      <c r="Z1818" s="1">
        <v>7.7</v>
      </c>
      <c r="AA1818" s="1">
        <v>2.35</v>
      </c>
      <c r="AB1818" s="1">
        <v>14000</v>
      </c>
    </row>
    <row r="1819" spans="1:28" x14ac:dyDescent="0.2">
      <c r="A1819" s="1" t="s">
        <v>28</v>
      </c>
      <c r="B1819" s="1" t="s">
        <v>9143</v>
      </c>
      <c r="C1819" s="1">
        <v>194</v>
      </c>
      <c r="D1819" s="1">
        <v>110</v>
      </c>
      <c r="E1819" s="1">
        <v>10</v>
      </c>
      <c r="F1819" s="1">
        <v>844</v>
      </c>
      <c r="G1819" s="1" t="s">
        <v>593</v>
      </c>
      <c r="H1819" s="1">
        <v>3000</v>
      </c>
      <c r="I1819" s="1">
        <v>13823741</v>
      </c>
      <c r="J1819" s="1" t="s">
        <v>6112</v>
      </c>
      <c r="K1819" s="1" t="s">
        <v>729</v>
      </c>
      <c r="L1819" s="1" t="s">
        <v>9144</v>
      </c>
      <c r="M1819" s="1">
        <v>61777</v>
      </c>
      <c r="N1819" s="1">
        <v>6420</v>
      </c>
      <c r="O1819" s="1" t="s">
        <v>3517</v>
      </c>
      <c r="P1819" s="1">
        <v>3</v>
      </c>
      <c r="Q1819" s="1" t="s">
        <v>9145</v>
      </c>
      <c r="R1819" s="2" t="s">
        <v>9146</v>
      </c>
      <c r="S1819" s="1">
        <v>140</v>
      </c>
      <c r="T1819" s="1" t="s">
        <v>37</v>
      </c>
      <c r="U1819" s="1" t="s">
        <v>56</v>
      </c>
      <c r="V1819" s="1" t="s">
        <v>39</v>
      </c>
      <c r="W1819" s="1">
        <v>13500000</v>
      </c>
      <c r="X1819" s="1">
        <v>2008</v>
      </c>
      <c r="Y1819" s="1">
        <v>2000</v>
      </c>
      <c r="Z1819" s="1">
        <v>6.9</v>
      </c>
      <c r="AA1819" s="1">
        <v>2.35</v>
      </c>
      <c r="AB1819" s="1">
        <v>0</v>
      </c>
    </row>
    <row r="1820" spans="1:28" x14ac:dyDescent="0.2">
      <c r="A1820" s="1" t="s">
        <v>746</v>
      </c>
      <c r="C1820" s="1">
        <v>15</v>
      </c>
      <c r="D1820" s="1">
        <v>30</v>
      </c>
      <c r="F1820" s="1">
        <v>94</v>
      </c>
      <c r="G1820" s="1" t="s">
        <v>9147</v>
      </c>
      <c r="H1820" s="1">
        <v>491</v>
      </c>
      <c r="J1820" s="1" t="s">
        <v>3056</v>
      </c>
      <c r="K1820" s="1" t="s">
        <v>9148</v>
      </c>
      <c r="L1820" s="1" t="s">
        <v>9149</v>
      </c>
      <c r="M1820" s="1">
        <v>3446</v>
      </c>
      <c r="N1820" s="1">
        <v>812</v>
      </c>
      <c r="O1820" s="1" t="s">
        <v>9150</v>
      </c>
      <c r="P1820" s="1">
        <v>4</v>
      </c>
      <c r="Q1820" s="1" t="s">
        <v>9151</v>
      </c>
      <c r="R1820" s="2" t="s">
        <v>9152</v>
      </c>
      <c r="S1820" s="1">
        <v>31</v>
      </c>
      <c r="T1820" s="1" t="s">
        <v>37</v>
      </c>
      <c r="U1820" s="1" t="s">
        <v>38</v>
      </c>
      <c r="Y1820" s="1">
        <v>154</v>
      </c>
      <c r="Z1820" s="1">
        <v>8.6999999999999993</v>
      </c>
      <c r="AA1820" s="1">
        <v>1.33</v>
      </c>
      <c r="AB1820" s="1">
        <v>459</v>
      </c>
    </row>
    <row r="1821" spans="1:28" x14ac:dyDescent="0.2">
      <c r="A1821" s="1" t="s">
        <v>28</v>
      </c>
      <c r="B1821" s="1" t="s">
        <v>9153</v>
      </c>
      <c r="C1821" s="1">
        <v>56</v>
      </c>
      <c r="D1821" s="1">
        <v>109</v>
      </c>
      <c r="E1821" s="1">
        <v>181</v>
      </c>
      <c r="F1821" s="1">
        <v>137</v>
      </c>
      <c r="G1821" s="1" t="s">
        <v>9154</v>
      </c>
      <c r="H1821" s="1">
        <v>303</v>
      </c>
      <c r="J1821" s="1" t="s">
        <v>9155</v>
      </c>
      <c r="K1821" s="1" t="s">
        <v>9156</v>
      </c>
      <c r="L1821" s="1" t="s">
        <v>9157</v>
      </c>
      <c r="M1821" s="1">
        <v>19568</v>
      </c>
      <c r="N1821" s="1">
        <v>960</v>
      </c>
      <c r="O1821" s="1" t="s">
        <v>9158</v>
      </c>
      <c r="P1821" s="1">
        <v>0</v>
      </c>
      <c r="Q1821" s="1" t="s">
        <v>9159</v>
      </c>
      <c r="R1821" s="2" t="s">
        <v>9160</v>
      </c>
      <c r="S1821" s="1">
        <v>208</v>
      </c>
      <c r="T1821" s="1" t="s">
        <v>37</v>
      </c>
      <c r="U1821" s="1" t="s">
        <v>56</v>
      </c>
      <c r="V1821" s="1" t="s">
        <v>94</v>
      </c>
      <c r="W1821" s="1">
        <v>25000000</v>
      </c>
      <c r="X1821" s="1">
        <v>1985</v>
      </c>
      <c r="Y1821" s="1">
        <v>146</v>
      </c>
      <c r="Z1821" s="1">
        <v>6.7</v>
      </c>
      <c r="AA1821" s="1">
        <v>1.85</v>
      </c>
      <c r="AB1821" s="1">
        <v>0</v>
      </c>
    </row>
    <row r="1822" spans="1:28" x14ac:dyDescent="0.2">
      <c r="A1822" s="1" t="s">
        <v>28</v>
      </c>
      <c r="B1822" s="1" t="s">
        <v>9161</v>
      </c>
      <c r="C1822" s="1">
        <v>63</v>
      </c>
      <c r="D1822" s="1">
        <v>123</v>
      </c>
      <c r="E1822" s="1">
        <v>0</v>
      </c>
      <c r="F1822" s="1">
        <v>324</v>
      </c>
      <c r="G1822" s="1" t="s">
        <v>9162</v>
      </c>
      <c r="H1822" s="1">
        <v>11000</v>
      </c>
      <c r="I1822" s="1">
        <v>10297897</v>
      </c>
      <c r="J1822" s="1" t="s">
        <v>9163</v>
      </c>
      <c r="K1822" s="1" t="s">
        <v>659</v>
      </c>
      <c r="L1822" s="1" t="s">
        <v>9164</v>
      </c>
      <c r="M1822" s="1">
        <v>8309</v>
      </c>
      <c r="N1822" s="1">
        <v>11969</v>
      </c>
      <c r="O1822" s="1" t="s">
        <v>5536</v>
      </c>
      <c r="P1822" s="1">
        <v>4</v>
      </c>
      <c r="Q1822" s="1" t="s">
        <v>9165</v>
      </c>
      <c r="R1822" s="2" t="s">
        <v>9166</v>
      </c>
      <c r="S1822" s="1">
        <v>39</v>
      </c>
      <c r="T1822" s="1" t="s">
        <v>37</v>
      </c>
      <c r="U1822" s="1" t="s">
        <v>38</v>
      </c>
      <c r="V1822" s="1" t="s">
        <v>39</v>
      </c>
      <c r="W1822" s="1">
        <v>27000000</v>
      </c>
      <c r="X1822" s="1">
        <v>1998</v>
      </c>
      <c r="Y1822" s="1">
        <v>597</v>
      </c>
      <c r="Z1822" s="1">
        <v>6</v>
      </c>
      <c r="AA1822" s="1">
        <v>2.35</v>
      </c>
      <c r="AB1822" s="1">
        <v>315</v>
      </c>
    </row>
    <row r="1823" spans="1:28" x14ac:dyDescent="0.2">
      <c r="A1823" s="1" t="s">
        <v>28</v>
      </c>
      <c r="B1823" s="1" t="s">
        <v>6812</v>
      </c>
      <c r="C1823" s="1">
        <v>167</v>
      </c>
      <c r="D1823" s="1">
        <v>109</v>
      </c>
      <c r="E1823" s="1">
        <v>22</v>
      </c>
      <c r="F1823" s="1">
        <v>355</v>
      </c>
      <c r="G1823" s="1" t="s">
        <v>728</v>
      </c>
      <c r="H1823" s="1">
        <v>14000</v>
      </c>
      <c r="I1823" s="1">
        <v>13248477</v>
      </c>
      <c r="J1823" s="1" t="s">
        <v>3029</v>
      </c>
      <c r="K1823" s="1" t="s">
        <v>653</v>
      </c>
      <c r="L1823" s="1" t="s">
        <v>9167</v>
      </c>
      <c r="M1823" s="1">
        <v>60555</v>
      </c>
      <c r="N1823" s="1">
        <v>15790</v>
      </c>
      <c r="O1823" s="1" t="s">
        <v>9168</v>
      </c>
      <c r="P1823" s="1">
        <v>1</v>
      </c>
      <c r="Q1823" s="1" t="s">
        <v>9169</v>
      </c>
      <c r="R1823" s="2" t="s">
        <v>9170</v>
      </c>
      <c r="S1823" s="1">
        <v>174</v>
      </c>
      <c r="T1823" s="1" t="s">
        <v>37</v>
      </c>
      <c r="U1823" s="1" t="s">
        <v>38</v>
      </c>
      <c r="V1823" s="1" t="s">
        <v>584</v>
      </c>
      <c r="W1823" s="1">
        <v>27000000</v>
      </c>
      <c r="X1823" s="1">
        <v>2009</v>
      </c>
      <c r="Y1823" s="1">
        <v>716</v>
      </c>
      <c r="Z1823" s="1">
        <v>6.2</v>
      </c>
      <c r="AA1823" s="1">
        <v>2.35</v>
      </c>
      <c r="AB1823" s="1">
        <v>0</v>
      </c>
    </row>
    <row r="1824" spans="1:28" x14ac:dyDescent="0.2">
      <c r="A1824" s="1" t="s">
        <v>28</v>
      </c>
      <c r="B1824" s="1" t="s">
        <v>9171</v>
      </c>
      <c r="C1824" s="1">
        <v>101</v>
      </c>
      <c r="D1824" s="1">
        <v>99</v>
      </c>
      <c r="E1824" s="1">
        <v>54</v>
      </c>
      <c r="F1824" s="1">
        <v>398</v>
      </c>
      <c r="G1824" s="1" t="s">
        <v>2148</v>
      </c>
      <c r="H1824" s="1">
        <v>748</v>
      </c>
      <c r="I1824" s="1">
        <v>8712564</v>
      </c>
      <c r="J1824" s="1" t="s">
        <v>2141</v>
      </c>
      <c r="K1824" s="1" t="s">
        <v>142</v>
      </c>
      <c r="L1824" s="1" t="s">
        <v>9172</v>
      </c>
      <c r="M1824" s="1">
        <v>16555</v>
      </c>
      <c r="N1824" s="1">
        <v>1721</v>
      </c>
      <c r="O1824" s="1" t="s">
        <v>9173</v>
      </c>
      <c r="P1824" s="1">
        <v>0</v>
      </c>
      <c r="Q1824" s="1" t="s">
        <v>9174</v>
      </c>
      <c r="R1824" s="2" t="s">
        <v>9175</v>
      </c>
      <c r="S1824" s="1">
        <v>139</v>
      </c>
      <c r="T1824" s="1" t="s">
        <v>37</v>
      </c>
      <c r="U1824" s="1" t="s">
        <v>38</v>
      </c>
      <c r="V1824" s="1" t="s">
        <v>584</v>
      </c>
      <c r="W1824" s="1">
        <v>27000000</v>
      </c>
      <c r="X1824" s="1">
        <v>2004</v>
      </c>
      <c r="Y1824" s="1">
        <v>489</v>
      </c>
      <c r="Z1824" s="1">
        <v>5.9</v>
      </c>
      <c r="AA1824" s="1">
        <v>1.33</v>
      </c>
      <c r="AB1824" s="1">
        <v>817</v>
      </c>
    </row>
    <row r="1825" spans="1:28" x14ac:dyDescent="0.2">
      <c r="A1825" s="1" t="s">
        <v>28</v>
      </c>
      <c r="B1825" s="1" t="s">
        <v>9176</v>
      </c>
      <c r="C1825" s="1">
        <v>118</v>
      </c>
      <c r="D1825" s="1">
        <v>106</v>
      </c>
      <c r="E1825" s="1">
        <v>43</v>
      </c>
      <c r="F1825" s="1">
        <v>460</v>
      </c>
      <c r="G1825" s="1" t="s">
        <v>2984</v>
      </c>
      <c r="H1825" s="1">
        <v>1000</v>
      </c>
      <c r="I1825" s="1">
        <v>7486906</v>
      </c>
      <c r="J1825" s="1" t="s">
        <v>3931</v>
      </c>
      <c r="K1825" s="1" t="s">
        <v>429</v>
      </c>
      <c r="L1825" s="1" t="s">
        <v>9177</v>
      </c>
      <c r="M1825" s="1">
        <v>17436</v>
      </c>
      <c r="N1825" s="1">
        <v>2495</v>
      </c>
      <c r="O1825" s="1" t="s">
        <v>4127</v>
      </c>
      <c r="P1825" s="1">
        <v>0</v>
      </c>
      <c r="Q1825" s="1" t="s">
        <v>9178</v>
      </c>
      <c r="R1825" s="2" t="s">
        <v>9179</v>
      </c>
      <c r="S1825" s="1">
        <v>71</v>
      </c>
      <c r="T1825" s="1" t="s">
        <v>37</v>
      </c>
      <c r="U1825" s="1" t="s">
        <v>38</v>
      </c>
      <c r="V1825" s="1" t="s">
        <v>94</v>
      </c>
      <c r="W1825" s="1">
        <v>27000000</v>
      </c>
      <c r="X1825" s="1">
        <v>2007</v>
      </c>
      <c r="Y1825" s="1">
        <v>506</v>
      </c>
      <c r="Z1825" s="1">
        <v>6.8</v>
      </c>
      <c r="AA1825" s="1">
        <v>1.85</v>
      </c>
      <c r="AB1825" s="1">
        <v>0</v>
      </c>
    </row>
    <row r="1826" spans="1:28" x14ac:dyDescent="0.2">
      <c r="A1826" s="1" t="s">
        <v>28</v>
      </c>
      <c r="B1826" s="1" t="s">
        <v>4902</v>
      </c>
      <c r="C1826" s="1">
        <v>76</v>
      </c>
      <c r="D1826" s="1">
        <v>89</v>
      </c>
      <c r="E1826" s="1">
        <v>0</v>
      </c>
      <c r="F1826" s="1">
        <v>640</v>
      </c>
      <c r="G1826" s="1" t="s">
        <v>5839</v>
      </c>
      <c r="H1826" s="1">
        <v>2000</v>
      </c>
      <c r="I1826" s="1">
        <v>38536376</v>
      </c>
      <c r="J1826" s="1" t="s">
        <v>3035</v>
      </c>
      <c r="K1826" s="1" t="s">
        <v>5901</v>
      </c>
      <c r="L1826" s="1" t="s">
        <v>9180</v>
      </c>
      <c r="M1826" s="1">
        <v>15866</v>
      </c>
      <c r="N1826" s="1">
        <v>4311</v>
      </c>
      <c r="O1826" s="1" t="s">
        <v>73</v>
      </c>
      <c r="P1826" s="1">
        <v>5</v>
      </c>
      <c r="Q1826" s="1" t="s">
        <v>9181</v>
      </c>
      <c r="R1826" s="2" t="s">
        <v>9182</v>
      </c>
      <c r="S1826" s="1">
        <v>83</v>
      </c>
      <c r="T1826" s="1" t="s">
        <v>37</v>
      </c>
      <c r="U1826" s="1" t="s">
        <v>38</v>
      </c>
      <c r="V1826" s="1" t="s">
        <v>94</v>
      </c>
      <c r="W1826" s="1">
        <v>27000000</v>
      </c>
      <c r="X1826" s="1">
        <v>2011</v>
      </c>
      <c r="Y1826" s="1">
        <v>734</v>
      </c>
      <c r="Z1826" s="1">
        <v>3.6</v>
      </c>
      <c r="AA1826" s="1">
        <v>1.85</v>
      </c>
      <c r="AB1826" s="1">
        <v>0</v>
      </c>
    </row>
    <row r="1827" spans="1:28" x14ac:dyDescent="0.2">
      <c r="A1827" s="1" t="s">
        <v>28</v>
      </c>
      <c r="B1827" s="1" t="s">
        <v>9183</v>
      </c>
      <c r="C1827" s="1">
        <v>268</v>
      </c>
      <c r="D1827" s="1">
        <v>98</v>
      </c>
      <c r="E1827" s="1">
        <v>0</v>
      </c>
      <c r="F1827" s="1">
        <v>638</v>
      </c>
      <c r="G1827" s="1" t="s">
        <v>3686</v>
      </c>
      <c r="H1827" s="1">
        <v>8000</v>
      </c>
      <c r="I1827" s="1">
        <v>41008532</v>
      </c>
      <c r="J1827" s="1" t="s">
        <v>2124</v>
      </c>
      <c r="K1827" s="1" t="s">
        <v>1526</v>
      </c>
      <c r="L1827" s="1" t="s">
        <v>9184</v>
      </c>
      <c r="M1827" s="1">
        <v>19611</v>
      </c>
      <c r="N1827" s="1">
        <v>10894</v>
      </c>
      <c r="O1827" s="1" t="s">
        <v>604</v>
      </c>
      <c r="P1827" s="1">
        <v>1</v>
      </c>
      <c r="Q1827" s="1" t="s">
        <v>9185</v>
      </c>
      <c r="R1827" s="2" t="s">
        <v>9186</v>
      </c>
      <c r="S1827" s="1">
        <v>103</v>
      </c>
      <c r="T1827" s="1" t="s">
        <v>37</v>
      </c>
      <c r="U1827" s="1" t="s">
        <v>38</v>
      </c>
      <c r="V1827" s="1" t="s">
        <v>584</v>
      </c>
      <c r="W1827" s="1">
        <v>27000000</v>
      </c>
      <c r="X1827" s="1">
        <v>2016</v>
      </c>
      <c r="Y1827" s="1">
        <v>698</v>
      </c>
      <c r="Z1827" s="1">
        <v>6.7</v>
      </c>
      <c r="AA1827" s="1">
        <v>2.35</v>
      </c>
      <c r="AB1827" s="1">
        <v>0</v>
      </c>
    </row>
    <row r="1828" spans="1:28" x14ac:dyDescent="0.2">
      <c r="A1828" s="1" t="s">
        <v>28</v>
      </c>
      <c r="B1828" s="1" t="s">
        <v>7686</v>
      </c>
      <c r="C1828" s="1">
        <v>95</v>
      </c>
      <c r="D1828" s="1">
        <v>93</v>
      </c>
      <c r="E1828" s="1">
        <v>31</v>
      </c>
      <c r="F1828" s="1">
        <v>57</v>
      </c>
      <c r="G1828" s="1" t="s">
        <v>9187</v>
      </c>
      <c r="H1828" s="1">
        <v>783</v>
      </c>
      <c r="I1828" s="1">
        <v>5204007</v>
      </c>
      <c r="J1828" s="1" t="s">
        <v>421</v>
      </c>
      <c r="K1828" s="1" t="s">
        <v>3787</v>
      </c>
      <c r="L1828" s="1" t="s">
        <v>9188</v>
      </c>
      <c r="M1828" s="1">
        <v>42876</v>
      </c>
      <c r="N1828" s="1">
        <v>1044</v>
      </c>
      <c r="O1828" s="1" t="s">
        <v>9189</v>
      </c>
      <c r="P1828" s="1">
        <v>2</v>
      </c>
      <c r="Q1828" s="1" t="s">
        <v>9190</v>
      </c>
      <c r="R1828" s="2" t="s">
        <v>9191</v>
      </c>
      <c r="S1828" s="1">
        <v>167</v>
      </c>
      <c r="T1828" s="1" t="s">
        <v>37</v>
      </c>
      <c r="U1828" s="1" t="s">
        <v>56</v>
      </c>
      <c r="V1828" s="1" t="s">
        <v>584</v>
      </c>
      <c r="W1828" s="1">
        <v>28000000</v>
      </c>
      <c r="X1828" s="1">
        <v>2001</v>
      </c>
      <c r="Y1828" s="1">
        <v>132</v>
      </c>
      <c r="Z1828" s="1">
        <v>6.3</v>
      </c>
      <c r="AA1828" s="1">
        <v>2.35</v>
      </c>
      <c r="AB1828" s="1">
        <v>0</v>
      </c>
    </row>
    <row r="1829" spans="1:28" x14ac:dyDescent="0.2">
      <c r="A1829" s="1" t="s">
        <v>28</v>
      </c>
      <c r="B1829" s="1" t="s">
        <v>1323</v>
      </c>
      <c r="C1829" s="1">
        <v>78</v>
      </c>
      <c r="D1829" s="1">
        <v>112</v>
      </c>
      <c r="E1829" s="1">
        <v>541</v>
      </c>
      <c r="F1829" s="1">
        <v>638</v>
      </c>
      <c r="G1829" s="1" t="s">
        <v>696</v>
      </c>
      <c r="H1829" s="1">
        <v>22000</v>
      </c>
      <c r="I1829" s="1">
        <v>4485485</v>
      </c>
      <c r="J1829" s="1" t="s">
        <v>9192</v>
      </c>
      <c r="K1829" s="1" t="s">
        <v>1745</v>
      </c>
      <c r="L1829" s="1" t="s">
        <v>9193</v>
      </c>
      <c r="M1829" s="1">
        <v>14612</v>
      </c>
      <c r="N1829" s="1">
        <v>46022</v>
      </c>
      <c r="O1829" s="1" t="s">
        <v>604</v>
      </c>
      <c r="P1829" s="1">
        <v>1</v>
      </c>
      <c r="Q1829" s="1" t="s">
        <v>9194</v>
      </c>
      <c r="R1829" s="2" t="s">
        <v>9195</v>
      </c>
      <c r="S1829" s="1">
        <v>105</v>
      </c>
      <c r="T1829" s="1" t="s">
        <v>37</v>
      </c>
      <c r="U1829" s="1" t="s">
        <v>38</v>
      </c>
      <c r="V1829" s="1" t="s">
        <v>584</v>
      </c>
      <c r="W1829" s="1">
        <v>15000000</v>
      </c>
      <c r="X1829" s="1">
        <v>1999</v>
      </c>
      <c r="Y1829" s="1">
        <v>22000</v>
      </c>
      <c r="Z1829" s="1">
        <v>6.4</v>
      </c>
      <c r="AA1829" s="1">
        <v>1.85</v>
      </c>
      <c r="AB1829" s="1">
        <v>0</v>
      </c>
    </row>
    <row r="1830" spans="1:28" x14ac:dyDescent="0.2">
      <c r="A1830" s="1" t="s">
        <v>28</v>
      </c>
      <c r="B1830" s="1" t="s">
        <v>2065</v>
      </c>
      <c r="C1830" s="1">
        <v>127</v>
      </c>
      <c r="D1830" s="1">
        <v>101</v>
      </c>
      <c r="E1830" s="1">
        <v>212</v>
      </c>
      <c r="F1830" s="1">
        <v>749</v>
      </c>
      <c r="G1830" s="1" t="s">
        <v>378</v>
      </c>
      <c r="H1830" s="1">
        <v>1000</v>
      </c>
      <c r="I1830" s="1">
        <v>4476235</v>
      </c>
      <c r="J1830" s="1" t="s">
        <v>4832</v>
      </c>
      <c r="K1830" s="1" t="s">
        <v>2118</v>
      </c>
      <c r="L1830" s="1" t="s">
        <v>9196</v>
      </c>
      <c r="M1830" s="1">
        <v>49405</v>
      </c>
      <c r="N1830" s="1">
        <v>4186</v>
      </c>
      <c r="O1830" s="1" t="s">
        <v>9197</v>
      </c>
      <c r="P1830" s="1">
        <v>0</v>
      </c>
      <c r="Q1830" s="1" t="s">
        <v>9198</v>
      </c>
      <c r="R1830" s="2" t="s">
        <v>9199</v>
      </c>
      <c r="S1830" s="1">
        <v>226</v>
      </c>
      <c r="T1830" s="1" t="s">
        <v>37</v>
      </c>
      <c r="U1830" s="1" t="s">
        <v>38</v>
      </c>
      <c r="V1830" s="1" t="s">
        <v>584</v>
      </c>
      <c r="W1830" s="1">
        <v>27000000</v>
      </c>
      <c r="X1830" s="1">
        <v>2004</v>
      </c>
      <c r="Y1830" s="1">
        <v>968</v>
      </c>
      <c r="Z1830" s="1">
        <v>6.4</v>
      </c>
      <c r="AA1830" s="1">
        <v>2.35</v>
      </c>
      <c r="AB1830" s="1">
        <v>2000</v>
      </c>
    </row>
    <row r="1831" spans="1:28" x14ac:dyDescent="0.2">
      <c r="A1831" s="1" t="s">
        <v>28</v>
      </c>
      <c r="B1831" s="1" t="s">
        <v>3121</v>
      </c>
      <c r="C1831" s="1">
        <v>137</v>
      </c>
      <c r="D1831" s="1">
        <v>104</v>
      </c>
      <c r="E1831" s="1">
        <v>272</v>
      </c>
      <c r="F1831" s="1">
        <v>17000</v>
      </c>
      <c r="G1831" s="1" t="s">
        <v>437</v>
      </c>
      <c r="H1831" s="1">
        <v>22000</v>
      </c>
      <c r="I1831" s="1">
        <v>1089365</v>
      </c>
      <c r="J1831" s="1" t="s">
        <v>2526</v>
      </c>
      <c r="K1831" s="1" t="s">
        <v>1745</v>
      </c>
      <c r="L1831" s="1" t="s">
        <v>9200</v>
      </c>
      <c r="M1831" s="1">
        <v>23767</v>
      </c>
      <c r="N1831" s="1">
        <v>71973</v>
      </c>
      <c r="O1831" s="1" t="s">
        <v>556</v>
      </c>
      <c r="P1831" s="1">
        <v>1</v>
      </c>
      <c r="Q1831" s="1" t="s">
        <v>9201</v>
      </c>
      <c r="R1831" s="2" t="s">
        <v>9202</v>
      </c>
      <c r="S1831" s="1">
        <v>111</v>
      </c>
      <c r="T1831" s="1" t="s">
        <v>37</v>
      </c>
      <c r="U1831" s="1" t="s">
        <v>38</v>
      </c>
      <c r="V1831" s="1" t="s">
        <v>584</v>
      </c>
      <c r="W1831" s="1">
        <v>25000000</v>
      </c>
      <c r="X1831" s="1">
        <v>2008</v>
      </c>
      <c r="Y1831" s="1">
        <v>18000</v>
      </c>
      <c r="Z1831" s="1">
        <v>5.7</v>
      </c>
      <c r="AA1831" s="1">
        <v>2.35</v>
      </c>
      <c r="AB1831" s="1">
        <v>845</v>
      </c>
    </row>
    <row r="1832" spans="1:28" x14ac:dyDescent="0.2">
      <c r="A1832" s="1" t="s">
        <v>746</v>
      </c>
      <c r="B1832" s="1" t="s">
        <v>6996</v>
      </c>
      <c r="C1832" s="1">
        <v>54</v>
      </c>
      <c r="D1832" s="1">
        <v>120</v>
      </c>
      <c r="E1832" s="1">
        <v>278</v>
      </c>
      <c r="F1832" s="1">
        <v>387</v>
      </c>
      <c r="G1832" s="1" t="s">
        <v>962</v>
      </c>
      <c r="H1832" s="1">
        <v>844</v>
      </c>
      <c r="I1832" s="1">
        <v>763044</v>
      </c>
      <c r="J1832" s="1" t="s">
        <v>4074</v>
      </c>
      <c r="K1832" s="1" t="s">
        <v>3517</v>
      </c>
      <c r="L1832" s="1" t="s">
        <v>9203</v>
      </c>
      <c r="M1832" s="1">
        <v>4257</v>
      </c>
      <c r="N1832" s="1">
        <v>3286</v>
      </c>
      <c r="O1832" s="1" t="s">
        <v>9204</v>
      </c>
      <c r="P1832" s="1">
        <v>4</v>
      </c>
      <c r="Q1832" s="1" t="s">
        <v>9205</v>
      </c>
      <c r="R1832" s="2" t="s">
        <v>9206</v>
      </c>
      <c r="S1832" s="1">
        <v>52</v>
      </c>
      <c r="T1832" s="1" t="s">
        <v>37</v>
      </c>
      <c r="U1832" s="1" t="s">
        <v>267</v>
      </c>
      <c r="V1832" s="1" t="s">
        <v>584</v>
      </c>
      <c r="W1832" s="1">
        <v>23000000</v>
      </c>
      <c r="X1832" s="1">
        <v>2003</v>
      </c>
      <c r="Y1832" s="1">
        <v>766</v>
      </c>
      <c r="Z1832" s="1">
        <v>6.2</v>
      </c>
      <c r="AA1832" s="1">
        <v>1.85</v>
      </c>
      <c r="AB1832" s="1">
        <v>188</v>
      </c>
    </row>
    <row r="1833" spans="1:28" x14ac:dyDescent="0.2">
      <c r="A1833" s="1" t="s">
        <v>28</v>
      </c>
      <c r="B1833" s="1" t="s">
        <v>856</v>
      </c>
      <c r="C1833" s="1">
        <v>38</v>
      </c>
      <c r="D1833" s="1">
        <v>135</v>
      </c>
      <c r="E1833" s="1">
        <v>0</v>
      </c>
      <c r="F1833" s="1">
        <v>3</v>
      </c>
      <c r="G1833" s="1" t="s">
        <v>9207</v>
      </c>
      <c r="H1833" s="1">
        <v>5</v>
      </c>
      <c r="J1833" s="1" t="s">
        <v>2849</v>
      </c>
      <c r="K1833" s="1" t="s">
        <v>9208</v>
      </c>
      <c r="L1833" s="1" t="s">
        <v>9209</v>
      </c>
      <c r="M1833" s="1">
        <v>926</v>
      </c>
      <c r="N1833" s="1">
        <v>24</v>
      </c>
      <c r="O1833" s="1" t="s">
        <v>9210</v>
      </c>
      <c r="P1833" s="1">
        <v>1</v>
      </c>
      <c r="Q1833" s="1" t="s">
        <v>9211</v>
      </c>
      <c r="R1833" s="2" t="s">
        <v>9212</v>
      </c>
      <c r="S1833" s="1">
        <v>19</v>
      </c>
      <c r="T1833" s="1" t="s">
        <v>37</v>
      </c>
      <c r="U1833" s="1" t="s">
        <v>1464</v>
      </c>
      <c r="W1833" s="1">
        <v>27000000</v>
      </c>
      <c r="X1833" s="1">
        <v>2006</v>
      </c>
      <c r="Y1833" s="1">
        <v>4</v>
      </c>
      <c r="Z1833" s="1">
        <v>6.6</v>
      </c>
      <c r="AA1833" s="1">
        <v>2.35</v>
      </c>
      <c r="AB1833" s="1">
        <v>359</v>
      </c>
    </row>
    <row r="1834" spans="1:28" x14ac:dyDescent="0.2">
      <c r="A1834" s="1" t="s">
        <v>28</v>
      </c>
      <c r="B1834" s="1" t="s">
        <v>3232</v>
      </c>
      <c r="C1834" s="1">
        <v>167</v>
      </c>
      <c r="D1834" s="1">
        <v>91</v>
      </c>
      <c r="E1834" s="1">
        <v>41</v>
      </c>
      <c r="F1834" s="1">
        <v>328</v>
      </c>
      <c r="G1834" s="1" t="s">
        <v>4145</v>
      </c>
      <c r="H1834" s="1">
        <v>567</v>
      </c>
      <c r="I1834" s="1">
        <v>20819129</v>
      </c>
      <c r="J1834" s="1" t="s">
        <v>1751</v>
      </c>
      <c r="K1834" s="1" t="s">
        <v>1712</v>
      </c>
      <c r="L1834" s="1" t="s">
        <v>9213</v>
      </c>
      <c r="M1834" s="1">
        <v>84209</v>
      </c>
      <c r="N1834" s="1">
        <v>2954</v>
      </c>
      <c r="O1834" s="1" t="s">
        <v>3018</v>
      </c>
      <c r="P1834" s="1">
        <v>1</v>
      </c>
      <c r="Q1834" s="1" t="s">
        <v>9214</v>
      </c>
      <c r="R1834" s="2" t="s">
        <v>9215</v>
      </c>
      <c r="S1834" s="1">
        <v>201</v>
      </c>
      <c r="T1834" s="1" t="s">
        <v>37</v>
      </c>
      <c r="U1834" s="1" t="s">
        <v>38</v>
      </c>
      <c r="V1834" s="1" t="s">
        <v>94</v>
      </c>
      <c r="W1834" s="1">
        <v>26000000</v>
      </c>
      <c r="X1834" s="1">
        <v>2009</v>
      </c>
      <c r="Y1834" s="1">
        <v>402</v>
      </c>
      <c r="Z1834" s="1">
        <v>5.2</v>
      </c>
      <c r="AA1834" s="1">
        <v>1.85</v>
      </c>
      <c r="AB1834" s="1">
        <v>0</v>
      </c>
    </row>
    <row r="1835" spans="1:28" x14ac:dyDescent="0.2">
      <c r="A1835" s="1" t="s">
        <v>28</v>
      </c>
      <c r="B1835" s="1" t="s">
        <v>2041</v>
      </c>
      <c r="C1835" s="1">
        <v>129</v>
      </c>
      <c r="D1835" s="1">
        <v>97</v>
      </c>
      <c r="E1835" s="1">
        <v>70</v>
      </c>
      <c r="F1835" s="1">
        <v>512</v>
      </c>
      <c r="G1835" s="1" t="s">
        <v>9216</v>
      </c>
      <c r="H1835" s="1">
        <v>2000</v>
      </c>
      <c r="I1835" s="1">
        <v>110222438</v>
      </c>
      <c r="J1835" s="1" t="s">
        <v>9217</v>
      </c>
      <c r="K1835" s="1" t="s">
        <v>1733</v>
      </c>
      <c r="L1835" s="1" t="s">
        <v>9218</v>
      </c>
      <c r="M1835" s="1">
        <v>96693</v>
      </c>
      <c r="N1835" s="1">
        <v>3984</v>
      </c>
      <c r="O1835" s="1" t="s">
        <v>4462</v>
      </c>
      <c r="P1835" s="1">
        <v>2</v>
      </c>
      <c r="Q1835" s="1" t="s">
        <v>9219</v>
      </c>
      <c r="R1835" s="2" t="s">
        <v>9220</v>
      </c>
      <c r="S1835" s="1">
        <v>271</v>
      </c>
      <c r="T1835" s="1" t="s">
        <v>37</v>
      </c>
      <c r="U1835" s="1" t="s">
        <v>38</v>
      </c>
      <c r="V1835" s="1" t="s">
        <v>94</v>
      </c>
      <c r="W1835" s="1">
        <v>26000000</v>
      </c>
      <c r="X1835" s="1">
        <v>2003</v>
      </c>
      <c r="Y1835" s="1">
        <v>528</v>
      </c>
      <c r="Z1835" s="1">
        <v>6.1</v>
      </c>
      <c r="AA1835" s="1">
        <v>1.85</v>
      </c>
      <c r="AB1835" s="1">
        <v>0</v>
      </c>
    </row>
    <row r="1836" spans="1:28" x14ac:dyDescent="0.2">
      <c r="A1836" s="1" t="s">
        <v>28</v>
      </c>
      <c r="B1836" s="1" t="s">
        <v>3217</v>
      </c>
      <c r="C1836" s="1">
        <v>217</v>
      </c>
      <c r="D1836" s="1">
        <v>133</v>
      </c>
      <c r="E1836" s="1">
        <v>0</v>
      </c>
      <c r="F1836" s="1">
        <v>218</v>
      </c>
      <c r="G1836" s="1" t="s">
        <v>3896</v>
      </c>
      <c r="H1836" s="1">
        <v>7000</v>
      </c>
      <c r="I1836" s="1">
        <v>109243478</v>
      </c>
      <c r="J1836" s="1" t="s">
        <v>1680</v>
      </c>
      <c r="K1836" s="1" t="s">
        <v>517</v>
      </c>
      <c r="L1836" s="1" t="s">
        <v>9221</v>
      </c>
      <c r="M1836" s="1">
        <v>313797</v>
      </c>
      <c r="N1836" s="1">
        <v>8341</v>
      </c>
      <c r="O1836" s="1" t="s">
        <v>9222</v>
      </c>
      <c r="P1836" s="1">
        <v>1</v>
      </c>
      <c r="Q1836" s="1" t="s">
        <v>9223</v>
      </c>
      <c r="R1836" s="2" t="s">
        <v>9224</v>
      </c>
      <c r="S1836" s="1">
        <v>546</v>
      </c>
      <c r="T1836" s="1" t="s">
        <v>37</v>
      </c>
      <c r="U1836" s="1" t="s">
        <v>38</v>
      </c>
      <c r="V1836" s="1" t="s">
        <v>584</v>
      </c>
      <c r="W1836" s="1">
        <v>26000000</v>
      </c>
      <c r="X1836" s="1">
        <v>2005</v>
      </c>
      <c r="Y1836" s="1">
        <v>966</v>
      </c>
      <c r="Z1836" s="1">
        <v>7.1</v>
      </c>
      <c r="AA1836" s="1">
        <v>1.85</v>
      </c>
      <c r="AB1836" s="1">
        <v>0</v>
      </c>
    </row>
    <row r="1837" spans="1:28" x14ac:dyDescent="0.2">
      <c r="A1837" s="1" t="s">
        <v>28</v>
      </c>
      <c r="B1837" s="1" t="s">
        <v>4536</v>
      </c>
      <c r="C1837" s="1">
        <v>134</v>
      </c>
      <c r="D1837" s="1">
        <v>123</v>
      </c>
      <c r="E1837" s="1">
        <v>108</v>
      </c>
      <c r="F1837" s="1">
        <v>239</v>
      </c>
      <c r="G1837" s="1" t="s">
        <v>9225</v>
      </c>
      <c r="H1837" s="1">
        <v>1000</v>
      </c>
      <c r="I1837" s="1">
        <v>100241322</v>
      </c>
      <c r="J1837" s="1" t="s">
        <v>1414</v>
      </c>
      <c r="K1837" s="1" t="s">
        <v>137</v>
      </c>
      <c r="L1837" s="1" t="s">
        <v>9226</v>
      </c>
      <c r="M1837" s="1">
        <v>175524</v>
      </c>
      <c r="N1837" s="1">
        <v>1690</v>
      </c>
      <c r="O1837" s="1" t="s">
        <v>8025</v>
      </c>
      <c r="P1837" s="1">
        <v>0</v>
      </c>
      <c r="Q1837" s="1" t="s">
        <v>9227</v>
      </c>
      <c r="R1837" s="2" t="s">
        <v>9228</v>
      </c>
      <c r="S1837" s="1">
        <v>752</v>
      </c>
      <c r="T1837" s="1" t="s">
        <v>37</v>
      </c>
      <c r="U1837" s="1" t="s">
        <v>38</v>
      </c>
      <c r="V1837" s="1" t="s">
        <v>584</v>
      </c>
      <c r="W1837" s="1">
        <v>25000000</v>
      </c>
      <c r="X1837" s="1">
        <v>1998</v>
      </c>
      <c r="Y1837" s="1">
        <v>264</v>
      </c>
      <c r="Z1837" s="1">
        <v>7.2</v>
      </c>
      <c r="AA1837" s="1">
        <v>2.35</v>
      </c>
      <c r="AB1837" s="1">
        <v>0</v>
      </c>
    </row>
    <row r="1838" spans="1:28" x14ac:dyDescent="0.2">
      <c r="A1838" s="1" t="s">
        <v>28</v>
      </c>
      <c r="B1838" s="1" t="s">
        <v>9229</v>
      </c>
      <c r="C1838" s="1">
        <v>253</v>
      </c>
      <c r="D1838" s="1">
        <v>114</v>
      </c>
      <c r="E1838" s="1">
        <v>71</v>
      </c>
      <c r="F1838" s="1">
        <v>313</v>
      </c>
      <c r="G1838" s="1" t="s">
        <v>9230</v>
      </c>
      <c r="H1838" s="1">
        <v>14000</v>
      </c>
      <c r="I1838" s="1">
        <v>25977365</v>
      </c>
      <c r="J1838" s="1" t="s">
        <v>2141</v>
      </c>
      <c r="K1838" s="1" t="s">
        <v>227</v>
      </c>
      <c r="L1838" s="1" t="s">
        <v>9231</v>
      </c>
      <c r="M1838" s="1">
        <v>87950</v>
      </c>
      <c r="N1838" s="1">
        <v>15428</v>
      </c>
      <c r="O1838" s="1" t="s">
        <v>9232</v>
      </c>
      <c r="P1838" s="1">
        <v>0</v>
      </c>
      <c r="Q1838" s="1" t="s">
        <v>9233</v>
      </c>
      <c r="R1838" s="2" t="s">
        <v>9234</v>
      </c>
      <c r="S1838" s="1">
        <v>207</v>
      </c>
      <c r="T1838" s="1" t="s">
        <v>37</v>
      </c>
      <c r="U1838" s="1" t="s">
        <v>38</v>
      </c>
      <c r="V1838" s="1" t="s">
        <v>584</v>
      </c>
      <c r="W1838" s="1">
        <v>28000000</v>
      </c>
      <c r="X1838" s="1">
        <v>2014</v>
      </c>
      <c r="Y1838" s="1">
        <v>439</v>
      </c>
      <c r="Z1838" s="1">
        <v>6.5</v>
      </c>
      <c r="AA1838" s="1">
        <v>2.35</v>
      </c>
      <c r="AB1838" s="1">
        <v>15000</v>
      </c>
    </row>
    <row r="1839" spans="1:28" x14ac:dyDescent="0.2">
      <c r="A1839" s="1" t="s">
        <v>28</v>
      </c>
      <c r="B1839" s="1" t="s">
        <v>2697</v>
      </c>
      <c r="C1839" s="1">
        <v>46</v>
      </c>
      <c r="D1839" s="1">
        <v>111</v>
      </c>
      <c r="E1839" s="1">
        <v>425</v>
      </c>
      <c r="F1839" s="1">
        <v>344</v>
      </c>
      <c r="G1839" s="1" t="s">
        <v>4282</v>
      </c>
      <c r="H1839" s="1">
        <v>743</v>
      </c>
      <c r="I1839" s="1">
        <v>91457688</v>
      </c>
      <c r="J1839" s="1" t="s">
        <v>1751</v>
      </c>
      <c r="K1839" s="1" t="s">
        <v>2837</v>
      </c>
      <c r="L1839" s="1" t="s">
        <v>9235</v>
      </c>
      <c r="M1839" s="1">
        <v>107801</v>
      </c>
      <c r="N1839" s="1">
        <v>2403</v>
      </c>
      <c r="O1839" s="1" t="s">
        <v>4275</v>
      </c>
      <c r="P1839" s="1">
        <v>4</v>
      </c>
      <c r="Q1839" s="1" t="s">
        <v>9236</v>
      </c>
      <c r="R1839" s="2" t="s">
        <v>9237</v>
      </c>
      <c r="S1839" s="1">
        <v>109</v>
      </c>
      <c r="T1839" s="1" t="s">
        <v>37</v>
      </c>
      <c r="U1839" s="1" t="s">
        <v>38</v>
      </c>
      <c r="V1839" s="1" t="s">
        <v>39</v>
      </c>
      <c r="W1839" s="1">
        <v>26000000</v>
      </c>
      <c r="X1839" s="1">
        <v>1990</v>
      </c>
      <c r="Y1839" s="1">
        <v>394</v>
      </c>
      <c r="Z1839" s="1">
        <v>6</v>
      </c>
      <c r="AA1839" s="1">
        <v>1.85</v>
      </c>
      <c r="AB1839" s="1">
        <v>0</v>
      </c>
    </row>
    <row r="1840" spans="1:28" x14ac:dyDescent="0.2">
      <c r="A1840" s="1" t="s">
        <v>28</v>
      </c>
      <c r="B1840" s="1" t="s">
        <v>5417</v>
      </c>
      <c r="C1840" s="1">
        <v>232</v>
      </c>
      <c r="D1840" s="1">
        <v>117</v>
      </c>
      <c r="E1840" s="1">
        <v>234</v>
      </c>
      <c r="F1840" s="1">
        <v>919</v>
      </c>
      <c r="G1840" s="1" t="s">
        <v>3229</v>
      </c>
      <c r="H1840" s="1">
        <v>11000</v>
      </c>
      <c r="I1840" s="1">
        <v>87341380</v>
      </c>
      <c r="J1840" s="1" t="s">
        <v>1751</v>
      </c>
      <c r="K1840" s="1" t="s">
        <v>79</v>
      </c>
      <c r="L1840" s="1" t="s">
        <v>9238</v>
      </c>
      <c r="M1840" s="1">
        <v>255257</v>
      </c>
      <c r="N1840" s="1">
        <v>15590</v>
      </c>
      <c r="O1840" s="1" t="s">
        <v>1983</v>
      </c>
      <c r="P1840" s="1">
        <v>3</v>
      </c>
      <c r="Q1840" s="1" t="s">
        <v>9239</v>
      </c>
      <c r="R1840" s="2" t="s">
        <v>9240</v>
      </c>
      <c r="S1840" s="1">
        <v>374</v>
      </c>
      <c r="T1840" s="1" t="s">
        <v>37</v>
      </c>
      <c r="U1840" s="1" t="s">
        <v>38</v>
      </c>
      <c r="V1840" s="1" t="s">
        <v>584</v>
      </c>
      <c r="W1840" s="1">
        <v>27000000</v>
      </c>
      <c r="X1840" s="1">
        <v>2008</v>
      </c>
      <c r="Y1840" s="1">
        <v>989</v>
      </c>
      <c r="Z1840" s="1">
        <v>7</v>
      </c>
      <c r="AA1840" s="1">
        <v>2.35</v>
      </c>
      <c r="AB1840" s="1">
        <v>0</v>
      </c>
    </row>
    <row r="1841" spans="1:28" x14ac:dyDescent="0.2">
      <c r="A1841" s="1" t="s">
        <v>28</v>
      </c>
      <c r="B1841" s="1" t="s">
        <v>3135</v>
      </c>
      <c r="C1841" s="1">
        <v>92</v>
      </c>
      <c r="D1841" s="1">
        <v>121</v>
      </c>
      <c r="E1841" s="1">
        <v>72</v>
      </c>
      <c r="F1841" s="1">
        <v>343</v>
      </c>
      <c r="G1841" s="1" t="s">
        <v>1340</v>
      </c>
      <c r="H1841" s="1">
        <v>1000</v>
      </c>
      <c r="I1841" s="1">
        <v>65703412</v>
      </c>
      <c r="J1841" s="1" t="s">
        <v>1414</v>
      </c>
      <c r="K1841" s="1" t="s">
        <v>3979</v>
      </c>
      <c r="L1841" s="1" t="s">
        <v>9241</v>
      </c>
      <c r="M1841" s="1">
        <v>57958</v>
      </c>
      <c r="N1841" s="1">
        <v>2747</v>
      </c>
      <c r="O1841" s="1" t="s">
        <v>9242</v>
      </c>
      <c r="P1841" s="1">
        <v>1</v>
      </c>
      <c r="Q1841" s="1" t="s">
        <v>9243</v>
      </c>
      <c r="R1841" s="2" t="s">
        <v>9244</v>
      </c>
      <c r="S1841" s="1">
        <v>345</v>
      </c>
      <c r="T1841" s="1" t="s">
        <v>37</v>
      </c>
      <c r="U1841" s="1" t="s">
        <v>38</v>
      </c>
      <c r="V1841" s="1" t="s">
        <v>39</v>
      </c>
      <c r="W1841" s="1">
        <v>26000000</v>
      </c>
      <c r="X1841" s="1">
        <v>1998</v>
      </c>
      <c r="Y1841" s="1">
        <v>794</v>
      </c>
      <c r="Z1841" s="1">
        <v>7</v>
      </c>
      <c r="AA1841" s="1">
        <v>2.35</v>
      </c>
      <c r="AB1841" s="1">
        <v>0</v>
      </c>
    </row>
    <row r="1842" spans="1:28" x14ac:dyDescent="0.2">
      <c r="A1842" s="1" t="s">
        <v>28</v>
      </c>
      <c r="B1842" s="1" t="s">
        <v>2858</v>
      </c>
      <c r="C1842" s="1">
        <v>153</v>
      </c>
      <c r="D1842" s="1">
        <v>139</v>
      </c>
      <c r="E1842" s="1">
        <v>0</v>
      </c>
      <c r="F1842" s="1">
        <v>648</v>
      </c>
      <c r="G1842" s="1" t="s">
        <v>2031</v>
      </c>
      <c r="H1842" s="1">
        <v>3000</v>
      </c>
      <c r="I1842" s="1">
        <v>58328680</v>
      </c>
      <c r="J1842" s="1" t="s">
        <v>4041</v>
      </c>
      <c r="K1842" s="1" t="s">
        <v>1688</v>
      </c>
      <c r="L1842" s="1" t="s">
        <v>9245</v>
      </c>
      <c r="M1842" s="1">
        <v>54096</v>
      </c>
      <c r="N1842" s="1">
        <v>5458</v>
      </c>
      <c r="O1842" s="1" t="s">
        <v>7951</v>
      </c>
      <c r="P1842" s="1">
        <v>0</v>
      </c>
      <c r="Q1842" s="1" t="s">
        <v>9246</v>
      </c>
      <c r="R1842" s="2" t="s">
        <v>9247</v>
      </c>
      <c r="S1842" s="1">
        <v>494</v>
      </c>
      <c r="T1842" s="1" t="s">
        <v>37</v>
      </c>
      <c r="U1842" s="1" t="s">
        <v>38</v>
      </c>
      <c r="V1842" s="1" t="s">
        <v>584</v>
      </c>
      <c r="W1842" s="1">
        <v>22000000</v>
      </c>
      <c r="X1842" s="1">
        <v>2003</v>
      </c>
      <c r="Y1842" s="1">
        <v>693</v>
      </c>
      <c r="Z1842" s="1">
        <v>7.5</v>
      </c>
      <c r="AA1842" s="1">
        <v>2.35</v>
      </c>
      <c r="AB1842" s="1">
        <v>0</v>
      </c>
    </row>
    <row r="1843" spans="1:28" x14ac:dyDescent="0.2">
      <c r="A1843" s="1" t="s">
        <v>28</v>
      </c>
      <c r="B1843" s="1" t="s">
        <v>1323</v>
      </c>
      <c r="C1843" s="1">
        <v>49</v>
      </c>
      <c r="D1843" s="1">
        <v>115</v>
      </c>
      <c r="E1843" s="1">
        <v>541</v>
      </c>
      <c r="F1843" s="1">
        <v>442</v>
      </c>
      <c r="G1843" s="1" t="s">
        <v>429</v>
      </c>
      <c r="H1843" s="1">
        <v>8000</v>
      </c>
      <c r="I1843" s="1">
        <v>61490000</v>
      </c>
      <c r="J1843" s="1" t="s">
        <v>3170</v>
      </c>
      <c r="K1843" s="1" t="s">
        <v>1526</v>
      </c>
      <c r="L1843" s="1" t="s">
        <v>9248</v>
      </c>
      <c r="M1843" s="1">
        <v>62037</v>
      </c>
      <c r="N1843" s="1">
        <v>10493</v>
      </c>
      <c r="O1843" s="1" t="s">
        <v>8061</v>
      </c>
      <c r="P1843" s="1">
        <v>5</v>
      </c>
      <c r="Q1843" s="1" t="s">
        <v>9249</v>
      </c>
      <c r="R1843" s="2" t="s">
        <v>9250</v>
      </c>
      <c r="S1843" s="1">
        <v>148</v>
      </c>
      <c r="T1843" s="1" t="s">
        <v>37</v>
      </c>
      <c r="U1843" s="1" t="s">
        <v>38</v>
      </c>
      <c r="V1843" s="1" t="s">
        <v>584</v>
      </c>
      <c r="W1843" s="1">
        <v>26000000</v>
      </c>
      <c r="X1843" s="1">
        <v>1990</v>
      </c>
      <c r="Y1843" s="1">
        <v>1000</v>
      </c>
      <c r="Z1843" s="1">
        <v>6.6</v>
      </c>
      <c r="AA1843" s="1">
        <v>2.35</v>
      </c>
      <c r="AB1843" s="1">
        <v>0</v>
      </c>
    </row>
    <row r="1844" spans="1:28" x14ac:dyDescent="0.2">
      <c r="A1844" s="1" t="s">
        <v>28</v>
      </c>
      <c r="C1844" s="1">
        <v>79</v>
      </c>
      <c r="D1844" s="1">
        <v>22</v>
      </c>
      <c r="F1844" s="1">
        <v>424</v>
      </c>
      <c r="G1844" s="1" t="s">
        <v>9251</v>
      </c>
      <c r="H1844" s="1">
        <v>813</v>
      </c>
      <c r="J1844" s="1" t="s">
        <v>1670</v>
      </c>
      <c r="K1844" s="1" t="s">
        <v>9252</v>
      </c>
      <c r="L1844" s="1" t="s">
        <v>9253</v>
      </c>
      <c r="M1844" s="1">
        <v>133415</v>
      </c>
      <c r="N1844" s="1">
        <v>1784</v>
      </c>
      <c r="O1844" s="1" t="s">
        <v>9254</v>
      </c>
      <c r="P1844" s="1">
        <v>5</v>
      </c>
      <c r="Q1844" s="1" t="s">
        <v>9255</v>
      </c>
      <c r="R1844" s="2" t="s">
        <v>9256</v>
      </c>
      <c r="S1844" s="1">
        <v>151</v>
      </c>
      <c r="T1844" s="1" t="s">
        <v>37</v>
      </c>
      <c r="U1844" s="1" t="s">
        <v>38</v>
      </c>
      <c r="V1844" s="1" t="s">
        <v>2634</v>
      </c>
      <c r="Y1844" s="1">
        <v>547</v>
      </c>
      <c r="Z1844" s="1">
        <v>8.8000000000000007</v>
      </c>
      <c r="AA1844" s="1">
        <v>1.33</v>
      </c>
      <c r="AB1844" s="1">
        <v>0</v>
      </c>
    </row>
    <row r="1845" spans="1:28" x14ac:dyDescent="0.2">
      <c r="A1845" s="1" t="s">
        <v>746</v>
      </c>
      <c r="B1845" s="1" t="s">
        <v>8806</v>
      </c>
      <c r="C1845" s="1">
        <v>56</v>
      </c>
      <c r="D1845" s="1">
        <v>175</v>
      </c>
      <c r="E1845" s="1">
        <v>0</v>
      </c>
      <c r="F1845" s="1">
        <v>14</v>
      </c>
      <c r="G1845" s="1" t="s">
        <v>9257</v>
      </c>
      <c r="H1845" s="1">
        <v>385</v>
      </c>
      <c r="I1845" s="1">
        <v>50800000</v>
      </c>
      <c r="J1845" s="1" t="s">
        <v>1960</v>
      </c>
      <c r="K1845" s="1" t="s">
        <v>9258</v>
      </c>
      <c r="L1845" s="1" t="s">
        <v>9259</v>
      </c>
      <c r="M1845" s="1">
        <v>40277</v>
      </c>
      <c r="N1845" s="1">
        <v>669</v>
      </c>
      <c r="O1845" s="1" t="s">
        <v>9260</v>
      </c>
      <c r="P1845" s="1">
        <v>14</v>
      </c>
      <c r="Q1845" s="1" t="s">
        <v>9261</v>
      </c>
      <c r="R1845" s="2" t="s">
        <v>9262</v>
      </c>
      <c r="S1845" s="1">
        <v>210</v>
      </c>
      <c r="T1845" s="1" t="s">
        <v>37</v>
      </c>
      <c r="U1845" s="1" t="s">
        <v>38</v>
      </c>
      <c r="V1845" s="1" t="s">
        <v>94</v>
      </c>
      <c r="W1845" s="1">
        <v>26000000</v>
      </c>
      <c r="X1845" s="1">
        <v>1977</v>
      </c>
      <c r="Y1845" s="1">
        <v>232</v>
      </c>
      <c r="Z1845" s="1">
        <v>7.4</v>
      </c>
      <c r="AA1845" s="1">
        <v>2.35</v>
      </c>
      <c r="AB1845" s="1">
        <v>0</v>
      </c>
    </row>
    <row r="1846" spans="1:28" x14ac:dyDescent="0.2">
      <c r="A1846" s="1" t="s">
        <v>28</v>
      </c>
      <c r="B1846" s="1" t="s">
        <v>6307</v>
      </c>
      <c r="C1846" s="1">
        <v>224</v>
      </c>
      <c r="D1846" s="1">
        <v>85</v>
      </c>
      <c r="E1846" s="1">
        <v>0</v>
      </c>
      <c r="F1846" s="1">
        <v>178</v>
      </c>
      <c r="G1846" s="1" t="s">
        <v>9263</v>
      </c>
      <c r="H1846" s="1">
        <v>332</v>
      </c>
      <c r="I1846" s="1">
        <v>57859105</v>
      </c>
      <c r="J1846" s="1" t="s">
        <v>851</v>
      </c>
      <c r="K1846" s="1" t="s">
        <v>9264</v>
      </c>
      <c r="L1846" s="1" t="s">
        <v>9265</v>
      </c>
      <c r="M1846" s="1">
        <v>94108</v>
      </c>
      <c r="N1846" s="1">
        <v>1090</v>
      </c>
      <c r="O1846" s="1" t="s">
        <v>9266</v>
      </c>
      <c r="P1846" s="1">
        <v>0</v>
      </c>
      <c r="Q1846" s="1" t="s">
        <v>9267</v>
      </c>
      <c r="R1846" s="2" t="s">
        <v>9268</v>
      </c>
      <c r="S1846" s="1">
        <v>673</v>
      </c>
      <c r="T1846" s="1" t="s">
        <v>37</v>
      </c>
      <c r="U1846" s="1" t="s">
        <v>38</v>
      </c>
      <c r="V1846" s="1" t="s">
        <v>39</v>
      </c>
      <c r="W1846" s="1">
        <v>26000000</v>
      </c>
      <c r="X1846" s="1">
        <v>2005</v>
      </c>
      <c r="Y1846" s="1">
        <v>285</v>
      </c>
      <c r="Z1846" s="1">
        <v>6.5</v>
      </c>
      <c r="AA1846" s="1">
        <v>2.35</v>
      </c>
      <c r="AB1846" s="1">
        <v>0</v>
      </c>
    </row>
    <row r="1847" spans="1:28" x14ac:dyDescent="0.2">
      <c r="A1847" s="1" t="s">
        <v>28</v>
      </c>
      <c r="B1847" s="1" t="s">
        <v>5860</v>
      </c>
      <c r="C1847" s="1">
        <v>175</v>
      </c>
      <c r="D1847" s="1">
        <v>90</v>
      </c>
      <c r="E1847" s="1">
        <v>160</v>
      </c>
      <c r="F1847" s="1">
        <v>392</v>
      </c>
      <c r="G1847" s="1" t="s">
        <v>9269</v>
      </c>
      <c r="H1847" s="1">
        <v>748</v>
      </c>
      <c r="I1847" s="1">
        <v>46455802</v>
      </c>
      <c r="J1847" s="1" t="s">
        <v>5543</v>
      </c>
      <c r="K1847" s="1" t="s">
        <v>8698</v>
      </c>
      <c r="L1847" s="1" t="s">
        <v>9270</v>
      </c>
      <c r="M1847" s="1">
        <v>120786</v>
      </c>
      <c r="N1847" s="1">
        <v>3172</v>
      </c>
      <c r="O1847" s="1" t="s">
        <v>9271</v>
      </c>
      <c r="P1847" s="1">
        <v>0</v>
      </c>
      <c r="Q1847" s="1" t="s">
        <v>9272</v>
      </c>
      <c r="R1847" s="2" t="s">
        <v>9273</v>
      </c>
      <c r="S1847" s="1">
        <v>472</v>
      </c>
      <c r="T1847" s="1" t="s">
        <v>37</v>
      </c>
      <c r="U1847" s="1" t="s">
        <v>38</v>
      </c>
      <c r="V1847" s="1" t="s">
        <v>584</v>
      </c>
      <c r="W1847" s="1">
        <v>26000000</v>
      </c>
      <c r="X1847" s="1">
        <v>2003</v>
      </c>
      <c r="Y1847" s="1">
        <v>439</v>
      </c>
      <c r="Z1847" s="1">
        <v>6.2</v>
      </c>
      <c r="AA1847" s="1">
        <v>1.85</v>
      </c>
      <c r="AB1847" s="1">
        <v>0</v>
      </c>
    </row>
    <row r="1848" spans="1:28" x14ac:dyDescent="0.2">
      <c r="A1848" s="1" t="s">
        <v>28</v>
      </c>
      <c r="B1848" s="1" t="s">
        <v>4259</v>
      </c>
      <c r="C1848" s="1">
        <v>197</v>
      </c>
      <c r="D1848" s="1">
        <v>107</v>
      </c>
      <c r="E1848" s="1">
        <v>0</v>
      </c>
      <c r="F1848" s="1">
        <v>577</v>
      </c>
      <c r="G1848" s="1" t="s">
        <v>1501</v>
      </c>
      <c r="H1848" s="1">
        <v>1000</v>
      </c>
      <c r="I1848" s="1">
        <v>45506619</v>
      </c>
      <c r="J1848" s="1" t="s">
        <v>9274</v>
      </c>
      <c r="K1848" s="1" t="s">
        <v>2060</v>
      </c>
      <c r="L1848" s="1" t="s">
        <v>9275</v>
      </c>
      <c r="M1848" s="1">
        <v>225102</v>
      </c>
      <c r="N1848" s="1">
        <v>3066</v>
      </c>
      <c r="O1848" s="1" t="s">
        <v>3710</v>
      </c>
      <c r="P1848" s="1">
        <v>3</v>
      </c>
      <c r="Q1848" s="1" t="s">
        <v>9276</v>
      </c>
      <c r="R1848" s="2" t="s">
        <v>9277</v>
      </c>
      <c r="S1848" s="1">
        <v>862</v>
      </c>
      <c r="T1848" s="1" t="s">
        <v>37</v>
      </c>
      <c r="U1848" s="1" t="s">
        <v>56</v>
      </c>
      <c r="V1848" s="1" t="s">
        <v>39</v>
      </c>
      <c r="W1848" s="1">
        <v>26000000</v>
      </c>
      <c r="X1848" s="1">
        <v>2000</v>
      </c>
      <c r="Y1848" s="1">
        <v>596</v>
      </c>
      <c r="Z1848" s="1">
        <v>7.8</v>
      </c>
      <c r="AA1848" s="1">
        <v>2.35</v>
      </c>
      <c r="AB1848" s="1">
        <v>16000</v>
      </c>
    </row>
    <row r="1849" spans="1:28" x14ac:dyDescent="0.2">
      <c r="A1849" s="1" t="s">
        <v>28</v>
      </c>
      <c r="B1849" s="1" t="s">
        <v>4316</v>
      </c>
      <c r="C1849" s="1">
        <v>226</v>
      </c>
      <c r="D1849" s="1">
        <v>100</v>
      </c>
      <c r="E1849" s="1">
        <v>124</v>
      </c>
      <c r="F1849" s="1">
        <v>534</v>
      </c>
      <c r="G1849" s="1" t="s">
        <v>9278</v>
      </c>
      <c r="H1849" s="1">
        <v>2000</v>
      </c>
      <c r="I1849" s="1">
        <v>40168080</v>
      </c>
      <c r="J1849" s="1" t="s">
        <v>3457</v>
      </c>
      <c r="K1849" s="1" t="s">
        <v>535</v>
      </c>
      <c r="L1849" s="1" t="s">
        <v>9279</v>
      </c>
      <c r="M1849" s="1">
        <v>80870</v>
      </c>
      <c r="N1849" s="1">
        <v>3889</v>
      </c>
      <c r="O1849" s="1" t="s">
        <v>4698</v>
      </c>
      <c r="P1849" s="1">
        <v>0</v>
      </c>
      <c r="Q1849" s="1" t="s">
        <v>9280</v>
      </c>
      <c r="R1849" s="2" t="s">
        <v>9281</v>
      </c>
      <c r="S1849" s="1">
        <v>315</v>
      </c>
      <c r="T1849" s="1" t="s">
        <v>37</v>
      </c>
      <c r="U1849" s="1" t="s">
        <v>38</v>
      </c>
      <c r="V1849" s="1" t="s">
        <v>584</v>
      </c>
      <c r="W1849" s="1">
        <v>26000000</v>
      </c>
      <c r="X1849" s="1">
        <v>2010</v>
      </c>
      <c r="Y1849" s="1">
        <v>850</v>
      </c>
      <c r="Z1849" s="1">
        <v>5.2</v>
      </c>
      <c r="AA1849" s="1">
        <v>2.35</v>
      </c>
      <c r="AB1849" s="1">
        <v>0</v>
      </c>
    </row>
    <row r="1850" spans="1:28" x14ac:dyDescent="0.2">
      <c r="A1850" s="1" t="s">
        <v>28</v>
      </c>
      <c r="B1850" s="1" t="s">
        <v>277</v>
      </c>
      <c r="C1850" s="1">
        <v>335</v>
      </c>
      <c r="D1850" s="1">
        <v>129</v>
      </c>
      <c r="E1850" s="1">
        <v>0</v>
      </c>
      <c r="F1850" s="1">
        <v>385</v>
      </c>
      <c r="G1850" s="1" t="s">
        <v>9282</v>
      </c>
      <c r="H1850" s="1">
        <v>12000</v>
      </c>
      <c r="I1850" s="1">
        <v>49874933</v>
      </c>
      <c r="J1850" s="1" t="s">
        <v>9192</v>
      </c>
      <c r="K1850" s="1" t="s">
        <v>1071</v>
      </c>
      <c r="L1850" s="1" t="s">
        <v>9283</v>
      </c>
      <c r="M1850" s="1">
        <v>161168</v>
      </c>
      <c r="N1850" s="1">
        <v>13573</v>
      </c>
      <c r="O1850" s="1" t="s">
        <v>1740</v>
      </c>
      <c r="P1850" s="1">
        <v>4</v>
      </c>
      <c r="Q1850" s="1" t="s">
        <v>9284</v>
      </c>
      <c r="R1850" s="2" t="s">
        <v>9285</v>
      </c>
      <c r="S1850" s="1">
        <v>287</v>
      </c>
      <c r="T1850" s="1" t="s">
        <v>37</v>
      </c>
      <c r="U1850" s="1" t="s">
        <v>38</v>
      </c>
      <c r="V1850" s="1" t="s">
        <v>584</v>
      </c>
      <c r="W1850" s="1">
        <v>26000000</v>
      </c>
      <c r="X1850" s="1">
        <v>2013</v>
      </c>
      <c r="Y1850" s="1">
        <v>412</v>
      </c>
      <c r="Z1850" s="1">
        <v>6.5</v>
      </c>
      <c r="AA1850" s="1">
        <v>2.35</v>
      </c>
      <c r="AB1850" s="1">
        <v>43000</v>
      </c>
    </row>
    <row r="1851" spans="1:28" x14ac:dyDescent="0.2">
      <c r="A1851" s="1" t="s">
        <v>28</v>
      </c>
      <c r="B1851" s="1" t="s">
        <v>1743</v>
      </c>
      <c r="C1851" s="1">
        <v>157</v>
      </c>
      <c r="D1851" s="1">
        <v>109</v>
      </c>
      <c r="E1851" s="1">
        <v>80</v>
      </c>
      <c r="F1851" s="1">
        <v>2000</v>
      </c>
      <c r="G1851" s="1" t="s">
        <v>947</v>
      </c>
      <c r="H1851" s="1">
        <v>19000</v>
      </c>
      <c r="I1851" s="1">
        <v>45489752</v>
      </c>
      <c r="J1851" s="1" t="s">
        <v>1414</v>
      </c>
      <c r="K1851" s="1" t="s">
        <v>99</v>
      </c>
      <c r="L1851" s="1" t="s">
        <v>9286</v>
      </c>
      <c r="M1851" s="1">
        <v>48973</v>
      </c>
      <c r="N1851" s="1">
        <v>28493</v>
      </c>
      <c r="O1851" s="1" t="s">
        <v>535</v>
      </c>
      <c r="P1851" s="1">
        <v>2</v>
      </c>
      <c r="Q1851" s="1" t="s">
        <v>9287</v>
      </c>
      <c r="R1851" s="2" t="s">
        <v>9288</v>
      </c>
      <c r="S1851" s="1">
        <v>214</v>
      </c>
      <c r="T1851" s="1" t="s">
        <v>37</v>
      </c>
      <c r="U1851" s="1" t="s">
        <v>38</v>
      </c>
      <c r="V1851" s="1" t="s">
        <v>39</v>
      </c>
      <c r="W1851" s="1">
        <v>26000000</v>
      </c>
      <c r="X1851" s="1">
        <v>2004</v>
      </c>
      <c r="Y1851" s="1">
        <v>3000</v>
      </c>
      <c r="Z1851" s="1">
        <v>6.5</v>
      </c>
      <c r="AA1851" s="1">
        <v>1.85</v>
      </c>
      <c r="AB1851" s="1">
        <v>736</v>
      </c>
    </row>
    <row r="1852" spans="1:28" x14ac:dyDescent="0.2">
      <c r="A1852" s="1" t="s">
        <v>28</v>
      </c>
      <c r="B1852" s="1" t="s">
        <v>3375</v>
      </c>
      <c r="C1852" s="1">
        <v>69</v>
      </c>
      <c r="D1852" s="1">
        <v>94</v>
      </c>
      <c r="E1852" s="1">
        <v>906</v>
      </c>
      <c r="F1852" s="1">
        <v>528</v>
      </c>
      <c r="G1852" s="1" t="s">
        <v>9289</v>
      </c>
      <c r="H1852" s="1">
        <v>2000</v>
      </c>
      <c r="I1852" s="1">
        <v>36985501</v>
      </c>
      <c r="J1852" s="1" t="s">
        <v>9290</v>
      </c>
      <c r="K1852" s="1" t="s">
        <v>3006</v>
      </c>
      <c r="L1852" s="1" t="s">
        <v>9291</v>
      </c>
      <c r="M1852" s="1">
        <v>11212</v>
      </c>
      <c r="N1852" s="1">
        <v>3917</v>
      </c>
      <c r="O1852" s="1" t="s">
        <v>9292</v>
      </c>
      <c r="P1852" s="1">
        <v>0</v>
      </c>
      <c r="Q1852" s="1" t="s">
        <v>9293</v>
      </c>
      <c r="R1852" s="2" t="s">
        <v>9294</v>
      </c>
      <c r="S1852" s="1">
        <v>94</v>
      </c>
      <c r="T1852" s="1" t="s">
        <v>37</v>
      </c>
      <c r="U1852" s="1" t="s">
        <v>38</v>
      </c>
      <c r="V1852" s="1" t="s">
        <v>94</v>
      </c>
      <c r="W1852" s="1">
        <v>26000000</v>
      </c>
      <c r="X1852" s="1">
        <v>2002</v>
      </c>
      <c r="Y1852" s="1">
        <v>587</v>
      </c>
      <c r="Z1852" s="1">
        <v>5.2</v>
      </c>
      <c r="AA1852" s="1">
        <v>1.85</v>
      </c>
      <c r="AB1852" s="1">
        <v>874</v>
      </c>
    </row>
    <row r="1853" spans="1:28" x14ac:dyDescent="0.2">
      <c r="A1853" s="1" t="s">
        <v>28</v>
      </c>
      <c r="B1853" s="1" t="s">
        <v>3638</v>
      </c>
      <c r="C1853" s="1">
        <v>46</v>
      </c>
      <c r="D1853" s="1">
        <v>133</v>
      </c>
      <c r="E1853" s="1">
        <v>759</v>
      </c>
      <c r="F1853" s="1">
        <v>67</v>
      </c>
      <c r="G1853" s="1" t="s">
        <v>9295</v>
      </c>
      <c r="H1853" s="1">
        <v>826</v>
      </c>
      <c r="I1853" s="1">
        <v>33200000</v>
      </c>
      <c r="J1853" s="1" t="s">
        <v>9296</v>
      </c>
      <c r="K1853" s="1" t="s">
        <v>1318</v>
      </c>
      <c r="L1853" s="1" t="s">
        <v>9297</v>
      </c>
      <c r="M1853" s="1">
        <v>28247</v>
      </c>
      <c r="N1853" s="1">
        <v>1154</v>
      </c>
      <c r="O1853" s="1" t="s">
        <v>9298</v>
      </c>
      <c r="P1853" s="1">
        <v>4</v>
      </c>
      <c r="Q1853" s="1" t="s">
        <v>9299</v>
      </c>
      <c r="R1853" s="2" t="s">
        <v>9300</v>
      </c>
      <c r="S1853" s="1">
        <v>149</v>
      </c>
      <c r="T1853" s="1" t="s">
        <v>37</v>
      </c>
      <c r="U1853" s="1" t="s">
        <v>38</v>
      </c>
      <c r="V1853" s="1" t="s">
        <v>39</v>
      </c>
      <c r="W1853" s="1">
        <v>26000000</v>
      </c>
      <c r="X1853" s="1">
        <v>1985</v>
      </c>
      <c r="Y1853" s="1">
        <v>130</v>
      </c>
      <c r="Z1853" s="1">
        <v>7.2</v>
      </c>
      <c r="AA1853" s="1">
        <v>2.35</v>
      </c>
      <c r="AB1853" s="1">
        <v>0</v>
      </c>
    </row>
    <row r="1854" spans="1:28" x14ac:dyDescent="0.2">
      <c r="A1854" s="1" t="s">
        <v>28</v>
      </c>
      <c r="B1854" s="1" t="s">
        <v>5422</v>
      </c>
      <c r="C1854" s="1">
        <v>217</v>
      </c>
      <c r="D1854" s="1">
        <v>105</v>
      </c>
      <c r="E1854" s="1">
        <v>260</v>
      </c>
      <c r="F1854" s="1">
        <v>3000</v>
      </c>
      <c r="G1854" s="1" t="s">
        <v>372</v>
      </c>
      <c r="H1854" s="1">
        <v>20000</v>
      </c>
      <c r="I1854" s="1">
        <v>28501651</v>
      </c>
      <c r="J1854" s="1" t="s">
        <v>4074</v>
      </c>
      <c r="K1854" s="1" t="s">
        <v>840</v>
      </c>
      <c r="L1854" s="1" t="s">
        <v>9301</v>
      </c>
      <c r="M1854" s="1">
        <v>88035</v>
      </c>
      <c r="N1854" s="1">
        <v>42473</v>
      </c>
      <c r="O1854" s="1" t="s">
        <v>2623</v>
      </c>
      <c r="P1854" s="1">
        <v>0</v>
      </c>
      <c r="Q1854" s="1" t="s">
        <v>9302</v>
      </c>
      <c r="R1854" s="2" t="s">
        <v>9303</v>
      </c>
      <c r="S1854" s="1">
        <v>201</v>
      </c>
      <c r="T1854" s="1" t="s">
        <v>37</v>
      </c>
      <c r="U1854" s="1" t="s">
        <v>38</v>
      </c>
      <c r="V1854" s="1" t="s">
        <v>584</v>
      </c>
      <c r="W1854" s="1">
        <v>26000000</v>
      </c>
      <c r="X1854" s="1">
        <v>2009</v>
      </c>
      <c r="Y1854" s="1">
        <v>15000</v>
      </c>
      <c r="Z1854" s="1">
        <v>7.1</v>
      </c>
      <c r="AA1854" s="1">
        <v>2.35</v>
      </c>
      <c r="AB1854" s="1">
        <v>10000</v>
      </c>
    </row>
    <row r="1855" spans="1:28" x14ac:dyDescent="0.2">
      <c r="A1855" s="1" t="s">
        <v>28</v>
      </c>
      <c r="B1855" s="1" t="s">
        <v>9304</v>
      </c>
      <c r="C1855" s="1">
        <v>55</v>
      </c>
      <c r="D1855" s="1">
        <v>100</v>
      </c>
      <c r="E1855" s="1">
        <v>8</v>
      </c>
      <c r="F1855" s="1">
        <v>588</v>
      </c>
      <c r="G1855" s="1" t="s">
        <v>8304</v>
      </c>
      <c r="H1855" s="1">
        <v>1000</v>
      </c>
      <c r="I1855" s="1">
        <v>23222861</v>
      </c>
      <c r="J1855" s="1" t="s">
        <v>9305</v>
      </c>
      <c r="K1855" s="1" t="s">
        <v>6007</v>
      </c>
      <c r="L1855" s="1" t="s">
        <v>9306</v>
      </c>
      <c r="M1855" s="1">
        <v>11092</v>
      </c>
      <c r="N1855" s="1">
        <v>3742</v>
      </c>
      <c r="O1855" s="1" t="s">
        <v>788</v>
      </c>
      <c r="P1855" s="1">
        <v>4</v>
      </c>
      <c r="Q1855" s="1" t="s">
        <v>9307</v>
      </c>
      <c r="R1855" s="2" t="s">
        <v>9308</v>
      </c>
      <c r="S1855" s="1">
        <v>44</v>
      </c>
      <c r="T1855" s="1" t="s">
        <v>37</v>
      </c>
      <c r="U1855" s="1" t="s">
        <v>38</v>
      </c>
      <c r="V1855" s="1" t="s">
        <v>94</v>
      </c>
      <c r="W1855" s="1">
        <v>26000000</v>
      </c>
      <c r="X1855" s="1">
        <v>2004</v>
      </c>
      <c r="Y1855" s="1">
        <v>934</v>
      </c>
      <c r="Z1855" s="1">
        <v>4.5</v>
      </c>
      <c r="AA1855" s="1">
        <v>2.35</v>
      </c>
      <c r="AB1855" s="1">
        <v>167</v>
      </c>
    </row>
    <row r="1856" spans="1:28" x14ac:dyDescent="0.2">
      <c r="A1856" s="1" t="s">
        <v>28</v>
      </c>
      <c r="B1856" s="1" t="s">
        <v>3302</v>
      </c>
      <c r="C1856" s="1">
        <v>200</v>
      </c>
      <c r="D1856" s="1">
        <v>113</v>
      </c>
      <c r="E1856" s="1">
        <v>0</v>
      </c>
      <c r="F1856" s="1">
        <v>307</v>
      </c>
      <c r="G1856" s="1" t="s">
        <v>328</v>
      </c>
      <c r="H1856" s="1">
        <v>22000</v>
      </c>
      <c r="I1856" s="1">
        <v>54540525</v>
      </c>
      <c r="J1856" s="1" t="s">
        <v>1680</v>
      </c>
      <c r="K1856" s="1" t="s">
        <v>1745</v>
      </c>
      <c r="L1856" s="1" t="s">
        <v>9309</v>
      </c>
      <c r="M1856" s="1">
        <v>66579</v>
      </c>
      <c r="N1856" s="1">
        <v>23456</v>
      </c>
      <c r="O1856" s="1" t="s">
        <v>9310</v>
      </c>
      <c r="P1856" s="1">
        <v>15</v>
      </c>
      <c r="Q1856" s="1" t="s">
        <v>9311</v>
      </c>
      <c r="R1856" s="2" t="s">
        <v>9312</v>
      </c>
      <c r="S1856" s="1">
        <v>134</v>
      </c>
      <c r="T1856" s="1" t="s">
        <v>37</v>
      </c>
      <c r="U1856" s="1" t="s">
        <v>38</v>
      </c>
      <c r="V1856" s="1" t="s">
        <v>39</v>
      </c>
      <c r="W1856" s="1">
        <v>56000000</v>
      </c>
      <c r="X1856" s="1">
        <v>2011</v>
      </c>
      <c r="Y1856" s="1">
        <v>988</v>
      </c>
      <c r="Z1856" s="1">
        <v>5.7</v>
      </c>
      <c r="AA1856" s="1">
        <v>1.85</v>
      </c>
      <c r="AB1856" s="1">
        <v>20000</v>
      </c>
    </row>
    <row r="1857" spans="1:28" x14ac:dyDescent="0.2">
      <c r="A1857" s="1" t="s">
        <v>28</v>
      </c>
      <c r="B1857" s="1" t="s">
        <v>9313</v>
      </c>
      <c r="C1857" s="1">
        <v>93</v>
      </c>
      <c r="D1857" s="1">
        <v>118</v>
      </c>
      <c r="E1857" s="1">
        <v>49</v>
      </c>
      <c r="F1857" s="1">
        <v>155</v>
      </c>
      <c r="G1857" s="1" t="s">
        <v>9314</v>
      </c>
      <c r="H1857" s="1">
        <v>11000</v>
      </c>
      <c r="I1857" s="1">
        <v>16252765</v>
      </c>
      <c r="J1857" s="1" t="s">
        <v>3276</v>
      </c>
      <c r="K1857" s="1" t="s">
        <v>564</v>
      </c>
      <c r="L1857" s="1" t="s">
        <v>9315</v>
      </c>
      <c r="M1857" s="1">
        <v>44913</v>
      </c>
      <c r="N1857" s="1">
        <v>11662</v>
      </c>
      <c r="O1857" s="1" t="s">
        <v>9316</v>
      </c>
      <c r="P1857" s="1">
        <v>1</v>
      </c>
      <c r="Q1857" s="1" t="s">
        <v>9317</v>
      </c>
      <c r="R1857" s="2" t="s">
        <v>9318</v>
      </c>
      <c r="S1857" s="1">
        <v>181</v>
      </c>
      <c r="T1857" s="1" t="s">
        <v>37</v>
      </c>
      <c r="U1857" s="1" t="s">
        <v>1464</v>
      </c>
      <c r="V1857" s="1" t="s">
        <v>584</v>
      </c>
      <c r="W1857" s="1">
        <v>42000000</v>
      </c>
      <c r="X1857" s="1">
        <v>2001</v>
      </c>
      <c r="Y1857" s="1">
        <v>216</v>
      </c>
      <c r="Z1857" s="1">
        <v>6</v>
      </c>
      <c r="AA1857" s="1">
        <v>2.35</v>
      </c>
      <c r="AB1857" s="1">
        <v>3000</v>
      </c>
    </row>
    <row r="1858" spans="1:28" x14ac:dyDescent="0.2">
      <c r="A1858" s="1" t="s">
        <v>28</v>
      </c>
      <c r="B1858" s="1" t="s">
        <v>5138</v>
      </c>
      <c r="C1858" s="1">
        <v>265</v>
      </c>
      <c r="D1858" s="1">
        <v>110</v>
      </c>
      <c r="E1858" s="1">
        <v>160</v>
      </c>
      <c r="F1858" s="1">
        <v>427</v>
      </c>
      <c r="G1858" s="1" t="s">
        <v>1237</v>
      </c>
      <c r="H1858" s="1">
        <v>771</v>
      </c>
      <c r="I1858" s="1">
        <v>16005978</v>
      </c>
      <c r="J1858" s="1" t="s">
        <v>2214</v>
      </c>
      <c r="K1858" s="1" t="s">
        <v>9319</v>
      </c>
      <c r="L1858" s="1" t="s">
        <v>9320</v>
      </c>
      <c r="M1858" s="1">
        <v>72886</v>
      </c>
      <c r="N1858" s="1">
        <v>2356</v>
      </c>
      <c r="O1858" s="1" t="s">
        <v>3602</v>
      </c>
      <c r="P1858" s="1">
        <v>1</v>
      </c>
      <c r="Q1858" s="1" t="s">
        <v>9321</v>
      </c>
      <c r="R1858" s="2" t="s">
        <v>9322</v>
      </c>
      <c r="S1858" s="1">
        <v>190</v>
      </c>
      <c r="T1858" s="1" t="s">
        <v>37</v>
      </c>
      <c r="U1858" s="1" t="s">
        <v>38</v>
      </c>
      <c r="V1858" s="1" t="s">
        <v>584</v>
      </c>
      <c r="W1858" s="1">
        <v>26000000</v>
      </c>
      <c r="X1858" s="1">
        <v>2012</v>
      </c>
      <c r="Y1858" s="1">
        <v>570</v>
      </c>
      <c r="Z1858" s="1">
        <v>6.4</v>
      </c>
      <c r="AA1858" s="1">
        <v>2.35</v>
      </c>
      <c r="AB1858" s="1">
        <v>35000</v>
      </c>
    </row>
    <row r="1859" spans="1:28" x14ac:dyDescent="0.2">
      <c r="A1859" s="1" t="s">
        <v>28</v>
      </c>
      <c r="B1859" s="1" t="s">
        <v>4238</v>
      </c>
      <c r="C1859" s="1">
        <v>82</v>
      </c>
      <c r="D1859" s="1">
        <v>110</v>
      </c>
      <c r="E1859" s="1">
        <v>80</v>
      </c>
      <c r="F1859" s="1">
        <v>509</v>
      </c>
      <c r="G1859" s="1" t="s">
        <v>3011</v>
      </c>
      <c r="H1859" s="1">
        <v>826</v>
      </c>
      <c r="I1859" s="1">
        <v>14469428</v>
      </c>
      <c r="J1859" s="1" t="s">
        <v>1680</v>
      </c>
      <c r="K1859" s="1" t="s">
        <v>903</v>
      </c>
      <c r="L1859" s="1" t="s">
        <v>9323</v>
      </c>
      <c r="M1859" s="1">
        <v>10667</v>
      </c>
      <c r="N1859" s="1">
        <v>2466</v>
      </c>
      <c r="O1859" s="1" t="s">
        <v>3760</v>
      </c>
      <c r="P1859" s="1">
        <v>2</v>
      </c>
      <c r="Q1859" s="1" t="s">
        <v>9324</v>
      </c>
      <c r="R1859" s="2" t="s">
        <v>9325</v>
      </c>
      <c r="S1859" s="1">
        <v>95</v>
      </c>
      <c r="T1859" s="1" t="s">
        <v>37</v>
      </c>
      <c r="U1859" s="1" t="s">
        <v>38</v>
      </c>
      <c r="V1859" s="1" t="s">
        <v>39</v>
      </c>
      <c r="W1859" s="1">
        <v>26000000</v>
      </c>
      <c r="X1859" s="1">
        <v>2004</v>
      </c>
      <c r="Y1859" s="1">
        <v>590</v>
      </c>
      <c r="Z1859" s="1">
        <v>5.2</v>
      </c>
      <c r="AA1859" s="1">
        <v>1.85</v>
      </c>
      <c r="AB1859" s="1">
        <v>260</v>
      </c>
    </row>
    <row r="1860" spans="1:28" x14ac:dyDescent="0.2">
      <c r="A1860" s="1" t="s">
        <v>28</v>
      </c>
      <c r="B1860" s="1" t="s">
        <v>9326</v>
      </c>
      <c r="C1860" s="1">
        <v>32</v>
      </c>
      <c r="D1860" s="1">
        <v>99</v>
      </c>
      <c r="E1860" s="1">
        <v>5</v>
      </c>
      <c r="F1860" s="1">
        <v>535</v>
      </c>
      <c r="G1860" s="1" t="s">
        <v>751</v>
      </c>
      <c r="H1860" s="1">
        <v>1000</v>
      </c>
      <c r="I1860" s="1">
        <v>13829734</v>
      </c>
      <c r="J1860" s="1" t="s">
        <v>9327</v>
      </c>
      <c r="K1860" s="1" t="s">
        <v>4533</v>
      </c>
      <c r="L1860" s="1" t="s">
        <v>9328</v>
      </c>
      <c r="M1860" s="1">
        <v>16194</v>
      </c>
      <c r="N1860" s="1">
        <v>2960</v>
      </c>
      <c r="O1860" s="1" t="s">
        <v>9329</v>
      </c>
      <c r="P1860" s="1">
        <v>0</v>
      </c>
      <c r="Q1860" s="1" t="s">
        <v>9330</v>
      </c>
      <c r="R1860" s="2" t="s">
        <v>9331</v>
      </c>
      <c r="S1860" s="1">
        <v>79</v>
      </c>
      <c r="T1860" s="1" t="s">
        <v>37</v>
      </c>
      <c r="U1860" s="1" t="s">
        <v>267</v>
      </c>
      <c r="V1860" s="1" t="s">
        <v>39</v>
      </c>
      <c r="W1860" s="1">
        <v>26000000</v>
      </c>
      <c r="X1860" s="1">
        <v>1994</v>
      </c>
      <c r="Y1860" s="1">
        <v>691</v>
      </c>
      <c r="Z1860" s="1">
        <v>4.3</v>
      </c>
      <c r="AA1860" s="1">
        <v>2.35</v>
      </c>
      <c r="AB1860" s="1">
        <v>319</v>
      </c>
    </row>
    <row r="1861" spans="1:28" x14ac:dyDescent="0.2">
      <c r="A1861" s="1" t="s">
        <v>28</v>
      </c>
      <c r="B1861" s="1" t="s">
        <v>9332</v>
      </c>
      <c r="C1861" s="1">
        <v>42</v>
      </c>
      <c r="D1861" s="1">
        <v>101</v>
      </c>
      <c r="E1861" s="1">
        <v>30</v>
      </c>
      <c r="F1861" s="1">
        <v>223</v>
      </c>
      <c r="G1861" s="1" t="s">
        <v>3195</v>
      </c>
      <c r="H1861" s="1">
        <v>1000</v>
      </c>
      <c r="I1861" s="1">
        <v>1075288</v>
      </c>
      <c r="J1861" s="1" t="s">
        <v>2124</v>
      </c>
      <c r="K1861" s="1" t="s">
        <v>2806</v>
      </c>
      <c r="L1861" s="1" t="s">
        <v>9333</v>
      </c>
      <c r="M1861" s="1">
        <v>7772</v>
      </c>
      <c r="N1861" s="1">
        <v>2228</v>
      </c>
      <c r="O1861" s="1" t="s">
        <v>7954</v>
      </c>
      <c r="P1861" s="1">
        <v>3</v>
      </c>
      <c r="Q1861" s="1" t="s">
        <v>9334</v>
      </c>
      <c r="R1861" s="2" t="s">
        <v>9335</v>
      </c>
      <c r="S1861" s="1">
        <v>55</v>
      </c>
      <c r="T1861" s="1" t="s">
        <v>37</v>
      </c>
      <c r="U1861" s="1" t="s">
        <v>38</v>
      </c>
      <c r="V1861" s="1" t="s">
        <v>584</v>
      </c>
      <c r="W1861" s="1">
        <v>22000000</v>
      </c>
      <c r="X1861" s="1">
        <v>1996</v>
      </c>
      <c r="Y1861" s="1">
        <v>854</v>
      </c>
      <c r="Z1861" s="1">
        <v>6.1</v>
      </c>
      <c r="AA1861" s="1">
        <v>1.85</v>
      </c>
      <c r="AB1861" s="1">
        <v>145</v>
      </c>
    </row>
    <row r="1862" spans="1:28" x14ac:dyDescent="0.2">
      <c r="A1862" s="1" t="s">
        <v>28</v>
      </c>
      <c r="B1862" s="1" t="s">
        <v>9336</v>
      </c>
      <c r="C1862" s="1">
        <v>22</v>
      </c>
      <c r="D1862" s="1">
        <v>100</v>
      </c>
      <c r="E1862" s="1">
        <v>2</v>
      </c>
      <c r="F1862" s="1">
        <v>512</v>
      </c>
      <c r="G1862" s="1" t="s">
        <v>604</v>
      </c>
      <c r="H1862" s="1">
        <v>642</v>
      </c>
      <c r="J1862" s="1" t="s">
        <v>7405</v>
      </c>
      <c r="K1862" s="1" t="s">
        <v>9337</v>
      </c>
      <c r="L1862" s="1" t="s">
        <v>9338</v>
      </c>
      <c r="M1862" s="1">
        <v>8118</v>
      </c>
      <c r="N1862" s="1">
        <v>2170</v>
      </c>
      <c r="O1862" s="1" t="s">
        <v>9339</v>
      </c>
      <c r="P1862" s="1">
        <v>2</v>
      </c>
      <c r="Q1862" s="1" t="s">
        <v>9340</v>
      </c>
      <c r="R1862" s="2" t="s">
        <v>9341</v>
      </c>
      <c r="S1862" s="1">
        <v>69</v>
      </c>
      <c r="T1862" s="1" t="s">
        <v>37</v>
      </c>
      <c r="U1862" s="1" t="s">
        <v>38</v>
      </c>
      <c r="V1862" s="1" t="s">
        <v>584</v>
      </c>
      <c r="W1862" s="1">
        <v>26000000</v>
      </c>
      <c r="X1862" s="1">
        <v>1997</v>
      </c>
      <c r="Y1862" s="1">
        <v>638</v>
      </c>
      <c r="Z1862" s="1">
        <v>6.3</v>
      </c>
      <c r="AA1862" s="1">
        <v>1.85</v>
      </c>
      <c r="AB1862" s="1">
        <v>0</v>
      </c>
    </row>
    <row r="1863" spans="1:28" x14ac:dyDescent="0.2">
      <c r="A1863" s="1" t="s">
        <v>28</v>
      </c>
      <c r="B1863" s="1" t="s">
        <v>4002</v>
      </c>
      <c r="C1863" s="1">
        <v>116</v>
      </c>
      <c r="D1863" s="1">
        <v>103</v>
      </c>
      <c r="E1863" s="1">
        <v>11000</v>
      </c>
      <c r="F1863" s="1">
        <v>277</v>
      </c>
      <c r="G1863" s="1" t="s">
        <v>6717</v>
      </c>
      <c r="H1863" s="1">
        <v>11000</v>
      </c>
      <c r="I1863" s="1">
        <v>7496522</v>
      </c>
      <c r="J1863" s="1" t="s">
        <v>9342</v>
      </c>
      <c r="K1863" s="1" t="s">
        <v>4002</v>
      </c>
      <c r="L1863" s="1" t="s">
        <v>9343</v>
      </c>
      <c r="M1863" s="1">
        <v>31798</v>
      </c>
      <c r="N1863" s="1">
        <v>12534</v>
      </c>
      <c r="O1863" s="1" t="s">
        <v>3388</v>
      </c>
      <c r="P1863" s="1">
        <v>0</v>
      </c>
      <c r="Q1863" s="1" t="s">
        <v>9344</v>
      </c>
      <c r="R1863" s="2" t="s">
        <v>9345</v>
      </c>
      <c r="S1863" s="1">
        <v>178</v>
      </c>
      <c r="T1863" s="1" t="s">
        <v>37</v>
      </c>
      <c r="U1863" s="1" t="s">
        <v>38</v>
      </c>
      <c r="V1863" s="1" t="s">
        <v>39</v>
      </c>
      <c r="W1863" s="1">
        <v>26000000</v>
      </c>
      <c r="X1863" s="1">
        <v>2001</v>
      </c>
      <c r="Y1863" s="1">
        <v>893</v>
      </c>
      <c r="Z1863" s="1">
        <v>6.8</v>
      </c>
      <c r="AA1863" s="1">
        <v>1.37</v>
      </c>
      <c r="AB1863" s="1">
        <v>826</v>
      </c>
    </row>
    <row r="1864" spans="1:28" x14ac:dyDescent="0.2">
      <c r="A1864" s="1" t="s">
        <v>28</v>
      </c>
      <c r="B1864" s="1" t="s">
        <v>4165</v>
      </c>
      <c r="C1864" s="1">
        <v>56</v>
      </c>
      <c r="D1864" s="1">
        <v>100</v>
      </c>
      <c r="E1864" s="1">
        <v>737</v>
      </c>
      <c r="F1864" s="1">
        <v>816</v>
      </c>
      <c r="G1864" s="1" t="s">
        <v>9346</v>
      </c>
      <c r="H1864" s="1">
        <v>15000</v>
      </c>
      <c r="J1864" s="1" t="s">
        <v>1680</v>
      </c>
      <c r="K1864" s="1" t="s">
        <v>372</v>
      </c>
      <c r="L1864" s="1" t="s">
        <v>9347</v>
      </c>
      <c r="M1864" s="1">
        <v>5006</v>
      </c>
      <c r="N1864" s="1">
        <v>19068</v>
      </c>
      <c r="O1864" s="1" t="s">
        <v>7745</v>
      </c>
      <c r="P1864" s="1">
        <v>5</v>
      </c>
      <c r="Q1864" s="1" t="s">
        <v>9348</v>
      </c>
      <c r="R1864" s="2" t="s">
        <v>9349</v>
      </c>
      <c r="S1864" s="1">
        <v>28</v>
      </c>
      <c r="T1864" s="1" t="s">
        <v>37</v>
      </c>
      <c r="U1864" s="1" t="s">
        <v>38</v>
      </c>
      <c r="V1864" s="1" t="s">
        <v>39</v>
      </c>
      <c r="W1864" s="1">
        <v>26000000</v>
      </c>
      <c r="X1864" s="1">
        <v>2015</v>
      </c>
      <c r="Y1864" s="1">
        <v>980</v>
      </c>
      <c r="Z1864" s="1">
        <v>4</v>
      </c>
      <c r="AA1864" s="1">
        <v>1.85</v>
      </c>
      <c r="AB1864" s="1">
        <v>0</v>
      </c>
    </row>
    <row r="1865" spans="1:28" x14ac:dyDescent="0.2">
      <c r="A1865" s="1" t="s">
        <v>28</v>
      </c>
      <c r="B1865" s="1" t="s">
        <v>9350</v>
      </c>
      <c r="C1865" s="1">
        <v>23</v>
      </c>
      <c r="D1865" s="1">
        <v>95</v>
      </c>
      <c r="E1865" s="1">
        <v>0</v>
      </c>
      <c r="F1865" s="1">
        <v>26</v>
      </c>
      <c r="G1865" s="1" t="s">
        <v>9351</v>
      </c>
      <c r="H1865" s="1">
        <v>442</v>
      </c>
      <c r="I1865" s="1">
        <v>20047715</v>
      </c>
      <c r="J1865" s="1" t="s">
        <v>9352</v>
      </c>
      <c r="K1865" s="1" t="s">
        <v>9353</v>
      </c>
      <c r="L1865" s="1" t="s">
        <v>9354</v>
      </c>
      <c r="M1865" s="1">
        <v>8008</v>
      </c>
      <c r="N1865" s="1">
        <v>616</v>
      </c>
      <c r="O1865" s="1" t="s">
        <v>9355</v>
      </c>
      <c r="P1865" s="1">
        <v>1</v>
      </c>
      <c r="Q1865" s="1" t="s">
        <v>9356</v>
      </c>
      <c r="R1865" s="2" t="s">
        <v>9357</v>
      </c>
      <c r="S1865" s="1">
        <v>26</v>
      </c>
      <c r="T1865" s="1" t="s">
        <v>37</v>
      </c>
      <c r="U1865" s="1" t="s">
        <v>38</v>
      </c>
      <c r="V1865" s="1" t="s">
        <v>94</v>
      </c>
      <c r="W1865" s="1">
        <v>25530000</v>
      </c>
      <c r="X1865" s="1">
        <v>1996</v>
      </c>
      <c r="Y1865" s="1">
        <v>95</v>
      </c>
      <c r="Z1865" s="1">
        <v>5.2</v>
      </c>
      <c r="AA1865" s="1">
        <v>2.35</v>
      </c>
      <c r="AB1865" s="1">
        <v>504</v>
      </c>
    </row>
    <row r="1866" spans="1:28" x14ac:dyDescent="0.2">
      <c r="A1866" s="1" t="s">
        <v>28</v>
      </c>
      <c r="B1866" s="1" t="s">
        <v>2447</v>
      </c>
      <c r="C1866" s="1">
        <v>178</v>
      </c>
      <c r="D1866" s="1">
        <v>117</v>
      </c>
      <c r="E1866" s="1">
        <v>763</v>
      </c>
      <c r="F1866" s="1">
        <v>523</v>
      </c>
      <c r="G1866" s="1" t="s">
        <v>8335</v>
      </c>
      <c r="H1866" s="1">
        <v>16000</v>
      </c>
      <c r="I1866" s="1">
        <v>12276810</v>
      </c>
      <c r="J1866" s="1" t="s">
        <v>1643</v>
      </c>
      <c r="K1866" s="1" t="s">
        <v>314</v>
      </c>
      <c r="L1866" s="1" t="s">
        <v>9358</v>
      </c>
      <c r="M1866" s="1">
        <v>57674</v>
      </c>
      <c r="N1866" s="1">
        <v>17847</v>
      </c>
      <c r="O1866" s="1" t="s">
        <v>1171</v>
      </c>
      <c r="P1866" s="1">
        <v>0</v>
      </c>
      <c r="Q1866" s="1" t="s">
        <v>9359</v>
      </c>
      <c r="R1866" s="2" t="s">
        <v>9360</v>
      </c>
      <c r="S1866" s="1">
        <v>126</v>
      </c>
      <c r="T1866" s="1" t="s">
        <v>37</v>
      </c>
      <c r="U1866" s="1" t="s">
        <v>38</v>
      </c>
      <c r="V1866" s="1" t="s">
        <v>39</v>
      </c>
      <c r="W1866" s="1">
        <v>26000000</v>
      </c>
      <c r="X1866" s="1">
        <v>2015</v>
      </c>
      <c r="Y1866" s="1">
        <v>543</v>
      </c>
      <c r="Z1866" s="1">
        <v>6.5</v>
      </c>
      <c r="AA1866" s="1">
        <v>2.35</v>
      </c>
      <c r="AB1866" s="1">
        <v>11000</v>
      </c>
    </row>
    <row r="1867" spans="1:28" x14ac:dyDescent="0.2">
      <c r="A1867" s="1" t="s">
        <v>28</v>
      </c>
      <c r="B1867" s="1" t="s">
        <v>9361</v>
      </c>
      <c r="C1867" s="1">
        <v>226</v>
      </c>
      <c r="D1867" s="1">
        <v>129</v>
      </c>
      <c r="E1867" s="1">
        <v>353</v>
      </c>
      <c r="F1867" s="1">
        <v>151</v>
      </c>
      <c r="G1867" s="1" t="s">
        <v>2993</v>
      </c>
      <c r="H1867" s="1">
        <v>883</v>
      </c>
      <c r="I1867" s="1">
        <v>33565375</v>
      </c>
      <c r="J1867" s="1" t="s">
        <v>3276</v>
      </c>
      <c r="K1867" s="1" t="s">
        <v>1512</v>
      </c>
      <c r="L1867" s="1" t="s">
        <v>9362</v>
      </c>
      <c r="M1867" s="1">
        <v>111351</v>
      </c>
      <c r="N1867" s="1">
        <v>1565</v>
      </c>
      <c r="O1867" s="1" t="s">
        <v>9363</v>
      </c>
      <c r="P1867" s="1">
        <v>0</v>
      </c>
      <c r="Q1867" s="1" t="s">
        <v>9364</v>
      </c>
      <c r="R1867" s="2" t="s">
        <v>9365</v>
      </c>
      <c r="S1867" s="1">
        <v>568</v>
      </c>
      <c r="T1867" s="1" t="s">
        <v>37</v>
      </c>
      <c r="U1867" s="1" t="s">
        <v>56</v>
      </c>
      <c r="V1867" s="1" t="s">
        <v>584</v>
      </c>
      <c r="W1867" s="1">
        <v>15000000</v>
      </c>
      <c r="X1867" s="1">
        <v>2005</v>
      </c>
      <c r="Y1867" s="1">
        <v>430</v>
      </c>
      <c r="Z1867" s="1">
        <v>7.5</v>
      </c>
      <c r="AA1867" s="1">
        <v>1.85</v>
      </c>
      <c r="AB1867" s="1">
        <v>0</v>
      </c>
    </row>
    <row r="1868" spans="1:28" x14ac:dyDescent="0.2">
      <c r="A1868" s="1" t="s">
        <v>28</v>
      </c>
      <c r="B1868" s="1" t="s">
        <v>3238</v>
      </c>
      <c r="C1868" s="1">
        <v>406</v>
      </c>
      <c r="D1868" s="1">
        <v>120</v>
      </c>
      <c r="E1868" s="1">
        <v>0</v>
      </c>
      <c r="F1868" s="1">
        <v>113</v>
      </c>
      <c r="G1868" s="1" t="s">
        <v>9366</v>
      </c>
      <c r="H1868" s="1">
        <v>260</v>
      </c>
      <c r="I1868" s="1">
        <v>499263</v>
      </c>
      <c r="J1868" s="1" t="s">
        <v>3408</v>
      </c>
      <c r="K1868" s="1" t="s">
        <v>9367</v>
      </c>
      <c r="L1868" s="1" t="s">
        <v>9368</v>
      </c>
      <c r="M1868" s="1">
        <v>179235</v>
      </c>
      <c r="N1868" s="1">
        <v>705</v>
      </c>
      <c r="O1868" s="1" t="s">
        <v>9369</v>
      </c>
      <c r="P1868" s="1">
        <v>0</v>
      </c>
      <c r="Q1868" s="1" t="s">
        <v>9370</v>
      </c>
      <c r="R1868" s="2" t="s">
        <v>9371</v>
      </c>
      <c r="S1868" s="1">
        <v>2814</v>
      </c>
      <c r="T1868" s="1" t="s">
        <v>9372</v>
      </c>
      <c r="U1868" s="1" t="s">
        <v>38</v>
      </c>
      <c r="V1868" s="1" t="s">
        <v>584</v>
      </c>
      <c r="W1868" s="1">
        <v>30000000</v>
      </c>
      <c r="X1868" s="1">
        <v>2004</v>
      </c>
      <c r="Y1868" s="1">
        <v>252</v>
      </c>
      <c r="Z1868" s="1">
        <v>7.1</v>
      </c>
      <c r="AA1868" s="1">
        <v>2.35</v>
      </c>
      <c r="AB1868" s="1">
        <v>13000</v>
      </c>
    </row>
    <row r="1869" spans="1:28" x14ac:dyDescent="0.2">
      <c r="A1869" s="1" t="s">
        <v>28</v>
      </c>
      <c r="B1869" s="1" t="s">
        <v>1251</v>
      </c>
      <c r="C1869" s="1">
        <v>57</v>
      </c>
      <c r="D1869" s="1">
        <v>125</v>
      </c>
      <c r="E1869" s="1">
        <v>0</v>
      </c>
      <c r="F1869" s="1">
        <v>711</v>
      </c>
      <c r="G1869" s="1" t="s">
        <v>9002</v>
      </c>
      <c r="H1869" s="1">
        <v>49000</v>
      </c>
      <c r="I1869" s="1">
        <v>219200000</v>
      </c>
      <c r="J1869" s="1" t="s">
        <v>9104</v>
      </c>
      <c r="K1869" s="1" t="s">
        <v>810</v>
      </c>
      <c r="L1869" s="1" t="s">
        <v>9373</v>
      </c>
      <c r="M1869" s="1">
        <v>181380</v>
      </c>
      <c r="N1869" s="1">
        <v>52201</v>
      </c>
      <c r="O1869" s="1" t="s">
        <v>9374</v>
      </c>
      <c r="P1869" s="1">
        <v>5</v>
      </c>
      <c r="Q1869" s="1" t="s">
        <v>9375</v>
      </c>
      <c r="R1869" s="2" t="s">
        <v>9376</v>
      </c>
      <c r="S1869" s="1">
        <v>223</v>
      </c>
      <c r="T1869" s="1" t="s">
        <v>37</v>
      </c>
      <c r="U1869" s="1" t="s">
        <v>38</v>
      </c>
      <c r="V1869" s="1" t="s">
        <v>39</v>
      </c>
      <c r="W1869" s="1">
        <v>25000000</v>
      </c>
      <c r="X1869" s="1">
        <v>1993</v>
      </c>
      <c r="Y1869" s="1">
        <v>1000</v>
      </c>
      <c r="Z1869" s="1">
        <v>6.9</v>
      </c>
      <c r="AA1869" s="1">
        <v>2.35</v>
      </c>
      <c r="AB1869" s="1">
        <v>0</v>
      </c>
    </row>
    <row r="1870" spans="1:28" x14ac:dyDescent="0.2">
      <c r="A1870" s="1" t="s">
        <v>28</v>
      </c>
      <c r="B1870" s="1" t="s">
        <v>3121</v>
      </c>
      <c r="C1870" s="1">
        <v>100</v>
      </c>
      <c r="D1870" s="1">
        <v>133</v>
      </c>
      <c r="E1870" s="1">
        <v>272</v>
      </c>
      <c r="F1870" s="1">
        <v>628</v>
      </c>
      <c r="G1870" s="1" t="s">
        <v>5367</v>
      </c>
      <c r="H1870" s="1">
        <v>10000</v>
      </c>
      <c r="I1870" s="1">
        <v>172825435</v>
      </c>
      <c r="J1870" s="1" t="s">
        <v>3408</v>
      </c>
      <c r="K1870" s="1" t="s">
        <v>522</v>
      </c>
      <c r="L1870" s="1" t="s">
        <v>9377</v>
      </c>
      <c r="M1870" s="1">
        <v>383784</v>
      </c>
      <c r="N1870" s="1">
        <v>12285</v>
      </c>
      <c r="O1870" s="1" t="s">
        <v>7031</v>
      </c>
      <c r="P1870" s="1">
        <v>3</v>
      </c>
      <c r="Q1870" s="1" t="s">
        <v>9378</v>
      </c>
      <c r="R1870" s="2" t="s">
        <v>9379</v>
      </c>
      <c r="S1870" s="1">
        <v>331</v>
      </c>
      <c r="T1870" s="1" t="s">
        <v>37</v>
      </c>
      <c r="U1870" s="1" t="s">
        <v>38</v>
      </c>
      <c r="V1870" s="1" t="s">
        <v>584</v>
      </c>
      <c r="W1870" s="1">
        <v>25000000</v>
      </c>
      <c r="X1870" s="1">
        <v>1988</v>
      </c>
      <c r="Y1870" s="1">
        <v>898</v>
      </c>
      <c r="Z1870" s="1">
        <v>8</v>
      </c>
      <c r="AA1870" s="1">
        <v>1.85</v>
      </c>
      <c r="AB1870" s="1">
        <v>12000</v>
      </c>
    </row>
    <row r="1871" spans="1:28" x14ac:dyDescent="0.2">
      <c r="A1871" s="1" t="s">
        <v>28</v>
      </c>
      <c r="B1871" s="1" t="s">
        <v>3693</v>
      </c>
      <c r="C1871" s="1">
        <v>366</v>
      </c>
      <c r="D1871" s="1">
        <v>116</v>
      </c>
      <c r="E1871" s="1">
        <v>16000</v>
      </c>
      <c r="F1871" s="1">
        <v>198</v>
      </c>
      <c r="G1871" s="1" t="s">
        <v>9380</v>
      </c>
      <c r="H1871" s="1">
        <v>16000</v>
      </c>
      <c r="I1871" s="1">
        <v>148085755</v>
      </c>
      <c r="J1871" s="1" t="s">
        <v>3408</v>
      </c>
      <c r="K1871" s="1" t="s">
        <v>3693</v>
      </c>
      <c r="L1871" s="1" t="s">
        <v>9381</v>
      </c>
      <c r="M1871" s="1">
        <v>561773</v>
      </c>
      <c r="N1871" s="1">
        <v>17347</v>
      </c>
      <c r="O1871" s="1" t="s">
        <v>9382</v>
      </c>
      <c r="P1871" s="1">
        <v>0</v>
      </c>
      <c r="Q1871" s="1" t="s">
        <v>9383</v>
      </c>
      <c r="R1871" s="2" t="s">
        <v>9384</v>
      </c>
      <c r="S1871" s="1">
        <v>871</v>
      </c>
      <c r="T1871" s="1" t="s">
        <v>37</v>
      </c>
      <c r="U1871" s="1" t="s">
        <v>38</v>
      </c>
      <c r="V1871" s="1" t="s">
        <v>584</v>
      </c>
      <c r="W1871" s="1">
        <v>33000000</v>
      </c>
      <c r="X1871" s="1">
        <v>2008</v>
      </c>
      <c r="Y1871" s="1">
        <v>601</v>
      </c>
      <c r="Z1871" s="1">
        <v>8.1999999999999993</v>
      </c>
      <c r="AA1871" s="1">
        <v>2.35</v>
      </c>
      <c r="AB1871" s="1">
        <v>28000</v>
      </c>
    </row>
    <row r="1872" spans="1:28" x14ac:dyDescent="0.2">
      <c r="A1872" s="1" t="s">
        <v>28</v>
      </c>
      <c r="B1872" s="1" t="s">
        <v>759</v>
      </c>
      <c r="C1872" s="1">
        <v>242</v>
      </c>
      <c r="D1872" s="1">
        <v>129</v>
      </c>
      <c r="E1872" s="1">
        <v>0</v>
      </c>
      <c r="F1872" s="1">
        <v>655</v>
      </c>
      <c r="G1872" s="1" t="s">
        <v>1318</v>
      </c>
      <c r="H1872" s="1">
        <v>2000</v>
      </c>
      <c r="I1872" s="1">
        <v>25517500</v>
      </c>
      <c r="J1872" s="1" t="s">
        <v>5939</v>
      </c>
      <c r="K1872" s="1" t="s">
        <v>1211</v>
      </c>
      <c r="L1872" s="1" t="s">
        <v>9385</v>
      </c>
      <c r="M1872" s="1">
        <v>40941</v>
      </c>
      <c r="N1872" s="1">
        <v>4264</v>
      </c>
      <c r="O1872" s="1" t="s">
        <v>2282</v>
      </c>
      <c r="P1872" s="1">
        <v>1</v>
      </c>
      <c r="Q1872" s="1" t="s">
        <v>9386</v>
      </c>
      <c r="R1872" s="2" t="s">
        <v>9387</v>
      </c>
      <c r="S1872" s="1">
        <v>320</v>
      </c>
      <c r="T1872" s="1" t="s">
        <v>37</v>
      </c>
      <c r="U1872" s="1" t="s">
        <v>38</v>
      </c>
      <c r="V1872" s="1" t="s">
        <v>39</v>
      </c>
      <c r="W1872" s="1">
        <v>25100000</v>
      </c>
      <c r="X1872" s="1">
        <v>2008</v>
      </c>
      <c r="Y1872" s="1">
        <v>826</v>
      </c>
      <c r="Z1872" s="1">
        <v>6.4</v>
      </c>
      <c r="AA1872" s="1">
        <v>2.35</v>
      </c>
      <c r="AB1872" s="1">
        <v>0</v>
      </c>
    </row>
    <row r="1873" spans="1:28" x14ac:dyDescent="0.2">
      <c r="A1873" s="1" t="s">
        <v>28</v>
      </c>
      <c r="B1873" s="1" t="s">
        <v>4964</v>
      </c>
      <c r="C1873" s="1">
        <v>309</v>
      </c>
      <c r="D1873" s="1">
        <v>93</v>
      </c>
      <c r="E1873" s="1">
        <v>180</v>
      </c>
      <c r="F1873" s="1">
        <v>485</v>
      </c>
      <c r="G1873" s="1" t="s">
        <v>8696</v>
      </c>
      <c r="H1873" s="1">
        <v>14000</v>
      </c>
      <c r="I1873" s="1">
        <v>145000989</v>
      </c>
      <c r="J1873" s="1" t="s">
        <v>59</v>
      </c>
      <c r="K1873" s="1" t="s">
        <v>227</v>
      </c>
      <c r="L1873" s="1" t="s">
        <v>9388</v>
      </c>
      <c r="M1873" s="1">
        <v>483756</v>
      </c>
      <c r="N1873" s="1">
        <v>16461</v>
      </c>
      <c r="O1873" s="1" t="s">
        <v>4220</v>
      </c>
      <c r="P1873" s="1">
        <v>0</v>
      </c>
      <c r="Q1873" s="1" t="s">
        <v>9389</v>
      </c>
      <c r="R1873" s="2" t="s">
        <v>9390</v>
      </c>
      <c r="S1873" s="1">
        <v>974</v>
      </c>
      <c r="T1873" s="1" t="s">
        <v>37</v>
      </c>
      <c r="U1873" s="1" t="s">
        <v>1464</v>
      </c>
      <c r="V1873" s="1" t="s">
        <v>39</v>
      </c>
      <c r="W1873" s="1">
        <v>25000000</v>
      </c>
      <c r="X1873" s="1">
        <v>2008</v>
      </c>
      <c r="Y1873" s="1">
        <v>816</v>
      </c>
      <c r="Z1873" s="1">
        <v>7.9</v>
      </c>
      <c r="AA1873" s="1">
        <v>2.35</v>
      </c>
      <c r="AB1873" s="1">
        <v>29000</v>
      </c>
    </row>
    <row r="1874" spans="1:28" x14ac:dyDescent="0.2">
      <c r="A1874" s="1" t="s">
        <v>28</v>
      </c>
      <c r="B1874" s="1" t="s">
        <v>9391</v>
      </c>
      <c r="C1874" s="1">
        <v>85</v>
      </c>
      <c r="D1874" s="1">
        <v>118</v>
      </c>
      <c r="E1874" s="1">
        <v>97</v>
      </c>
      <c r="F1874" s="1">
        <v>437</v>
      </c>
      <c r="G1874" s="1" t="s">
        <v>3740</v>
      </c>
      <c r="H1874" s="1">
        <v>775</v>
      </c>
      <c r="I1874" s="1">
        <v>26761283</v>
      </c>
      <c r="J1874" s="1" t="s">
        <v>213</v>
      </c>
      <c r="K1874" s="1" t="s">
        <v>9392</v>
      </c>
      <c r="L1874" s="1" t="s">
        <v>9393</v>
      </c>
      <c r="M1874" s="1">
        <v>43084</v>
      </c>
      <c r="N1874" s="1">
        <v>3197</v>
      </c>
      <c r="O1874" s="1" t="s">
        <v>6087</v>
      </c>
      <c r="P1874" s="1">
        <v>0</v>
      </c>
      <c r="Q1874" s="1" t="s">
        <v>9394</v>
      </c>
      <c r="R1874" s="2" t="s">
        <v>9395</v>
      </c>
      <c r="S1874" s="1">
        <v>99</v>
      </c>
      <c r="T1874" s="1" t="s">
        <v>37</v>
      </c>
      <c r="U1874" s="1" t="s">
        <v>38</v>
      </c>
      <c r="V1874" s="1" t="s">
        <v>39</v>
      </c>
      <c r="W1874" s="1">
        <v>26000000</v>
      </c>
      <c r="X1874" s="1">
        <v>2014</v>
      </c>
      <c r="Y1874" s="1">
        <v>523</v>
      </c>
      <c r="Z1874" s="1">
        <v>6.7</v>
      </c>
      <c r="AA1874" s="1">
        <v>2.35</v>
      </c>
      <c r="AB1874" s="1">
        <v>19000</v>
      </c>
    </row>
    <row r="1875" spans="1:28" x14ac:dyDescent="0.2">
      <c r="A1875" s="1" t="s">
        <v>28</v>
      </c>
      <c r="B1875" s="1" t="s">
        <v>2259</v>
      </c>
      <c r="C1875" s="1">
        <v>48</v>
      </c>
      <c r="D1875" s="1">
        <v>129</v>
      </c>
      <c r="E1875" s="1">
        <v>81</v>
      </c>
      <c r="F1875" s="1">
        <v>164</v>
      </c>
      <c r="G1875" s="1" t="s">
        <v>3195</v>
      </c>
      <c r="H1875" s="1">
        <v>970</v>
      </c>
      <c r="I1875" s="1">
        <v>121945720</v>
      </c>
      <c r="J1875" s="1" t="s">
        <v>9396</v>
      </c>
      <c r="K1875" s="1" t="s">
        <v>3832</v>
      </c>
      <c r="L1875" s="1" t="s">
        <v>9397</v>
      </c>
      <c r="M1875" s="1">
        <v>89972</v>
      </c>
      <c r="N1875" s="1">
        <v>2551</v>
      </c>
      <c r="O1875" s="1" t="s">
        <v>9398</v>
      </c>
      <c r="P1875" s="1">
        <v>0</v>
      </c>
      <c r="Q1875" s="1" t="s">
        <v>9399</v>
      </c>
      <c r="R1875" s="2" t="s">
        <v>9400</v>
      </c>
      <c r="S1875" s="1">
        <v>126</v>
      </c>
      <c r="T1875" s="1" t="s">
        <v>37</v>
      </c>
      <c r="U1875" s="1" t="s">
        <v>38</v>
      </c>
      <c r="V1875" s="1" t="s">
        <v>584</v>
      </c>
      <c r="W1875" s="1">
        <v>25000000</v>
      </c>
      <c r="X1875" s="1">
        <v>1992</v>
      </c>
      <c r="Y1875" s="1">
        <v>854</v>
      </c>
      <c r="Z1875" s="1">
        <v>6.1</v>
      </c>
      <c r="AA1875" s="1">
        <v>1.85</v>
      </c>
      <c r="AB1875" s="1">
        <v>0</v>
      </c>
    </row>
    <row r="1876" spans="1:28" x14ac:dyDescent="0.2">
      <c r="A1876" s="1" t="s">
        <v>746</v>
      </c>
      <c r="B1876" s="1" t="s">
        <v>388</v>
      </c>
      <c r="C1876" s="1">
        <v>174</v>
      </c>
      <c r="D1876" s="1">
        <v>185</v>
      </c>
      <c r="E1876" s="1">
        <v>14000</v>
      </c>
      <c r="F1876" s="1">
        <v>212</v>
      </c>
      <c r="G1876" s="1" t="s">
        <v>9401</v>
      </c>
      <c r="H1876" s="1">
        <v>14000</v>
      </c>
      <c r="I1876" s="1">
        <v>96067179</v>
      </c>
      <c r="J1876" s="1" t="s">
        <v>5939</v>
      </c>
      <c r="K1876" s="1" t="s">
        <v>227</v>
      </c>
      <c r="L1876" s="1" t="s">
        <v>9402</v>
      </c>
      <c r="M1876" s="1">
        <v>865020</v>
      </c>
      <c r="N1876" s="1">
        <v>15233</v>
      </c>
      <c r="O1876" s="1" t="s">
        <v>9403</v>
      </c>
      <c r="P1876" s="1">
        <v>0</v>
      </c>
      <c r="Q1876" s="1" t="s">
        <v>9404</v>
      </c>
      <c r="R1876" s="2" t="s">
        <v>9405</v>
      </c>
      <c r="S1876" s="1">
        <v>1273</v>
      </c>
      <c r="T1876" s="1" t="s">
        <v>37</v>
      </c>
      <c r="U1876" s="1" t="s">
        <v>38</v>
      </c>
      <c r="V1876" s="1" t="s">
        <v>584</v>
      </c>
      <c r="W1876" s="1">
        <v>22000000</v>
      </c>
      <c r="X1876" s="1">
        <v>1993</v>
      </c>
      <c r="Y1876" s="1">
        <v>795</v>
      </c>
      <c r="Z1876" s="1">
        <v>8.9</v>
      </c>
      <c r="AA1876" s="1">
        <v>1.85</v>
      </c>
      <c r="AB1876" s="1">
        <v>41000</v>
      </c>
    </row>
    <row r="1877" spans="1:28" x14ac:dyDescent="0.2">
      <c r="A1877" s="1" t="s">
        <v>28</v>
      </c>
      <c r="B1877" s="1" t="s">
        <v>3452</v>
      </c>
      <c r="C1877" s="1">
        <v>373</v>
      </c>
      <c r="D1877" s="1">
        <v>146</v>
      </c>
      <c r="E1877" s="1">
        <v>150</v>
      </c>
      <c r="F1877" s="1">
        <v>2000</v>
      </c>
      <c r="G1877" s="1" t="s">
        <v>234</v>
      </c>
      <c r="H1877" s="1">
        <v>15000</v>
      </c>
      <c r="I1877" s="1">
        <v>169705587</v>
      </c>
      <c r="J1877" s="1" t="s">
        <v>3408</v>
      </c>
      <c r="K1877" s="1" t="s">
        <v>181</v>
      </c>
      <c r="L1877" s="1" t="s">
        <v>9406</v>
      </c>
      <c r="M1877" s="1">
        <v>318955</v>
      </c>
      <c r="N1877" s="1">
        <v>23227</v>
      </c>
      <c r="O1877" s="1" t="s">
        <v>710</v>
      </c>
      <c r="P1877" s="1">
        <v>2</v>
      </c>
      <c r="Q1877" s="1" t="s">
        <v>9407</v>
      </c>
      <c r="R1877" s="2" t="s">
        <v>9408</v>
      </c>
      <c r="S1877" s="1">
        <v>460</v>
      </c>
      <c r="T1877" s="1" t="s">
        <v>37</v>
      </c>
      <c r="U1877" s="1" t="s">
        <v>38</v>
      </c>
      <c r="V1877" s="1" t="s">
        <v>39</v>
      </c>
      <c r="W1877" s="1">
        <v>25000000</v>
      </c>
      <c r="X1877" s="1">
        <v>2011</v>
      </c>
      <c r="Y1877" s="1">
        <v>3000</v>
      </c>
      <c r="Z1877" s="1">
        <v>8.1</v>
      </c>
      <c r="AA1877" s="1">
        <v>1.85</v>
      </c>
      <c r="AB1877" s="1">
        <v>75000</v>
      </c>
    </row>
    <row r="1878" spans="1:28" x14ac:dyDescent="0.2">
      <c r="A1878" s="1" t="s">
        <v>28</v>
      </c>
      <c r="B1878" s="1" t="s">
        <v>1103</v>
      </c>
      <c r="C1878" s="1">
        <v>224</v>
      </c>
      <c r="D1878" s="1">
        <v>128</v>
      </c>
      <c r="E1878" s="1">
        <v>386</v>
      </c>
      <c r="F1878" s="1">
        <v>203</v>
      </c>
      <c r="G1878" s="1" t="s">
        <v>341</v>
      </c>
      <c r="H1878" s="1">
        <v>19000</v>
      </c>
      <c r="I1878" s="1">
        <v>3254172</v>
      </c>
      <c r="J1878" s="1" t="s">
        <v>3580</v>
      </c>
      <c r="K1878" s="1" t="s">
        <v>352</v>
      </c>
      <c r="L1878" s="1" t="s">
        <v>9409</v>
      </c>
      <c r="M1878" s="1">
        <v>29282</v>
      </c>
      <c r="N1878" s="1">
        <v>36337</v>
      </c>
      <c r="O1878" s="1" t="s">
        <v>9410</v>
      </c>
      <c r="P1878" s="1">
        <v>1</v>
      </c>
      <c r="Q1878" s="1" t="s">
        <v>9411</v>
      </c>
      <c r="R1878" s="2" t="s">
        <v>9412</v>
      </c>
      <c r="S1878" s="1">
        <v>105</v>
      </c>
      <c r="T1878" s="1" t="s">
        <v>37</v>
      </c>
      <c r="U1878" s="1" t="s">
        <v>38</v>
      </c>
      <c r="V1878" s="1" t="s">
        <v>584</v>
      </c>
      <c r="W1878" s="1">
        <v>28000000</v>
      </c>
      <c r="X1878" s="1">
        <v>2013</v>
      </c>
      <c r="Y1878" s="1">
        <v>17000</v>
      </c>
      <c r="Z1878" s="1">
        <v>6.2</v>
      </c>
      <c r="AA1878" s="1">
        <v>2.35</v>
      </c>
      <c r="AB1878" s="1">
        <v>11000</v>
      </c>
    </row>
    <row r="1879" spans="1:28" x14ac:dyDescent="0.2">
      <c r="A1879" s="1" t="s">
        <v>28</v>
      </c>
      <c r="B1879" s="1" t="s">
        <v>1574</v>
      </c>
      <c r="C1879" s="1">
        <v>94</v>
      </c>
      <c r="D1879" s="1">
        <v>93</v>
      </c>
      <c r="E1879" s="1">
        <v>67</v>
      </c>
      <c r="F1879" s="1">
        <v>596</v>
      </c>
      <c r="G1879" s="1" t="s">
        <v>2474</v>
      </c>
      <c r="H1879" s="1">
        <v>4000</v>
      </c>
      <c r="I1879" s="1">
        <v>84185387</v>
      </c>
      <c r="J1879" s="1" t="s">
        <v>9413</v>
      </c>
      <c r="K1879" s="1" t="s">
        <v>2476</v>
      </c>
      <c r="L1879" s="1" t="s">
        <v>9414</v>
      </c>
      <c r="M1879" s="1">
        <v>33180</v>
      </c>
      <c r="N1879" s="1">
        <v>7800</v>
      </c>
      <c r="O1879" s="1" t="s">
        <v>1501</v>
      </c>
      <c r="P1879" s="1">
        <v>0</v>
      </c>
      <c r="Q1879" s="1" t="s">
        <v>9415</v>
      </c>
      <c r="R1879" s="2" t="s">
        <v>9416</v>
      </c>
      <c r="S1879" s="1">
        <v>149</v>
      </c>
      <c r="T1879" s="1" t="s">
        <v>37</v>
      </c>
      <c r="U1879" s="1" t="s">
        <v>38</v>
      </c>
      <c r="V1879" s="1" t="s">
        <v>94</v>
      </c>
      <c r="W1879" s="1">
        <v>80000000</v>
      </c>
      <c r="X1879" s="1">
        <v>2004</v>
      </c>
      <c r="Y1879" s="1">
        <v>2000</v>
      </c>
      <c r="Z1879" s="1">
        <v>4.9000000000000004</v>
      </c>
      <c r="AA1879" s="1">
        <v>1.85</v>
      </c>
      <c r="AB1879" s="1">
        <v>567</v>
      </c>
    </row>
    <row r="1880" spans="1:28" x14ac:dyDescent="0.2">
      <c r="A1880" s="1" t="s">
        <v>28</v>
      </c>
      <c r="B1880" s="1" t="s">
        <v>9417</v>
      </c>
      <c r="C1880" s="1">
        <v>25</v>
      </c>
      <c r="D1880" s="1">
        <v>107</v>
      </c>
      <c r="E1880" s="1">
        <v>0</v>
      </c>
      <c r="F1880" s="1">
        <v>48</v>
      </c>
      <c r="G1880" s="1" t="s">
        <v>9418</v>
      </c>
      <c r="H1880" s="1">
        <v>1000</v>
      </c>
      <c r="J1880" s="1" t="s">
        <v>9419</v>
      </c>
      <c r="K1880" s="1" t="s">
        <v>685</v>
      </c>
      <c r="L1880" s="1" t="s">
        <v>9420</v>
      </c>
      <c r="M1880" s="1">
        <v>3170</v>
      </c>
      <c r="N1880" s="1">
        <v>1166</v>
      </c>
      <c r="O1880" s="1" t="s">
        <v>9421</v>
      </c>
      <c r="P1880" s="1">
        <v>1</v>
      </c>
      <c r="Q1880" s="1" t="s">
        <v>9422</v>
      </c>
      <c r="R1880" s="2" t="s">
        <v>9423</v>
      </c>
      <c r="S1880" s="1">
        <v>18</v>
      </c>
      <c r="T1880" s="1" t="s">
        <v>5640</v>
      </c>
      <c r="U1880" s="1" t="s">
        <v>7169</v>
      </c>
      <c r="W1880" s="1">
        <v>26000000</v>
      </c>
      <c r="X1880" s="1">
        <v>2014</v>
      </c>
      <c r="Y1880" s="1">
        <v>65</v>
      </c>
      <c r="Z1880" s="1">
        <v>5.4</v>
      </c>
      <c r="AA1880" s="1">
        <v>1.85</v>
      </c>
      <c r="AB1880" s="1">
        <v>0</v>
      </c>
    </row>
    <row r="1881" spans="1:28" x14ac:dyDescent="0.2">
      <c r="A1881" s="1" t="s">
        <v>28</v>
      </c>
      <c r="B1881" s="1" t="s">
        <v>7686</v>
      </c>
      <c r="C1881" s="1">
        <v>273</v>
      </c>
      <c r="D1881" s="1">
        <v>97</v>
      </c>
      <c r="E1881" s="1">
        <v>31</v>
      </c>
      <c r="F1881" s="1">
        <v>662</v>
      </c>
      <c r="G1881" s="1" t="s">
        <v>9424</v>
      </c>
      <c r="H1881" s="1">
        <v>918</v>
      </c>
      <c r="I1881" s="1">
        <v>82163317</v>
      </c>
      <c r="J1881" s="1" t="s">
        <v>4903</v>
      </c>
      <c r="K1881" s="1" t="s">
        <v>9425</v>
      </c>
      <c r="L1881" s="1" t="s">
        <v>9426</v>
      </c>
      <c r="M1881" s="1">
        <v>89101</v>
      </c>
      <c r="N1881" s="1">
        <v>4692</v>
      </c>
      <c r="O1881" s="1" t="s">
        <v>755</v>
      </c>
      <c r="P1881" s="1">
        <v>0</v>
      </c>
      <c r="Q1881" s="1" t="s">
        <v>9427</v>
      </c>
      <c r="R1881" s="2" t="s">
        <v>9428</v>
      </c>
      <c r="S1881" s="1">
        <v>885</v>
      </c>
      <c r="T1881" s="1" t="s">
        <v>37</v>
      </c>
      <c r="U1881" s="1" t="s">
        <v>38</v>
      </c>
      <c r="V1881" s="1" t="s">
        <v>584</v>
      </c>
      <c r="W1881" s="1">
        <v>30000000</v>
      </c>
      <c r="X1881" s="1">
        <v>2003</v>
      </c>
      <c r="Y1881" s="1">
        <v>782</v>
      </c>
      <c r="Z1881" s="1">
        <v>5.8</v>
      </c>
      <c r="AA1881" s="1">
        <v>2.35</v>
      </c>
      <c r="AB1881" s="1">
        <v>3000</v>
      </c>
    </row>
    <row r="1882" spans="1:28" x14ac:dyDescent="0.2">
      <c r="A1882" s="1" t="s">
        <v>28</v>
      </c>
      <c r="B1882" s="1" t="s">
        <v>9429</v>
      </c>
      <c r="C1882" s="1">
        <v>78</v>
      </c>
      <c r="D1882" s="1">
        <v>101</v>
      </c>
      <c r="E1882" s="1">
        <v>187</v>
      </c>
      <c r="F1882" s="1">
        <v>127</v>
      </c>
      <c r="G1882" s="1" t="s">
        <v>9430</v>
      </c>
      <c r="H1882" s="1">
        <v>554</v>
      </c>
      <c r="J1882" s="1" t="s">
        <v>3408</v>
      </c>
      <c r="K1882" s="1" t="s">
        <v>940</v>
      </c>
      <c r="L1882" s="1" t="s">
        <v>9431</v>
      </c>
      <c r="M1882" s="1">
        <v>2863</v>
      </c>
      <c r="N1882" s="1">
        <v>1041</v>
      </c>
      <c r="O1882" s="1" t="s">
        <v>9432</v>
      </c>
      <c r="P1882" s="1">
        <v>2</v>
      </c>
      <c r="R1882" s="2" t="s">
        <v>9433</v>
      </c>
      <c r="S1882" s="1">
        <v>25</v>
      </c>
      <c r="T1882" s="1" t="s">
        <v>37</v>
      </c>
      <c r="U1882" s="1" t="s">
        <v>56</v>
      </c>
      <c r="V1882" s="1" t="s">
        <v>4829</v>
      </c>
      <c r="X1882" s="1">
        <v>2014</v>
      </c>
      <c r="Y1882" s="1">
        <v>213</v>
      </c>
      <c r="Z1882" s="1">
        <v>4.7</v>
      </c>
      <c r="AA1882" s="1">
        <v>2.35</v>
      </c>
      <c r="AB1882" s="1">
        <v>488</v>
      </c>
    </row>
    <row r="1883" spans="1:28" x14ac:dyDescent="0.2">
      <c r="A1883" s="1" t="s">
        <v>28</v>
      </c>
      <c r="B1883" s="1" t="s">
        <v>5872</v>
      </c>
      <c r="C1883" s="1">
        <v>66</v>
      </c>
      <c r="D1883" s="1">
        <v>82</v>
      </c>
      <c r="E1883" s="1">
        <v>8</v>
      </c>
      <c r="F1883" s="1">
        <v>179</v>
      </c>
      <c r="G1883" s="1" t="s">
        <v>4982</v>
      </c>
      <c r="H1883" s="1">
        <v>770</v>
      </c>
      <c r="I1883" s="1">
        <v>80920948</v>
      </c>
      <c r="J1883" s="1" t="s">
        <v>477</v>
      </c>
      <c r="K1883" s="1" t="s">
        <v>957</v>
      </c>
      <c r="L1883" s="1" t="s">
        <v>9434</v>
      </c>
      <c r="M1883" s="1">
        <v>23943</v>
      </c>
      <c r="N1883" s="1">
        <v>2251</v>
      </c>
      <c r="O1883" s="1" t="s">
        <v>8002</v>
      </c>
      <c r="P1883" s="1">
        <v>0</v>
      </c>
      <c r="Q1883" s="1" t="s">
        <v>9435</v>
      </c>
      <c r="R1883" s="2" t="s">
        <v>9436</v>
      </c>
      <c r="S1883" s="1">
        <v>118</v>
      </c>
      <c r="T1883" s="1" t="s">
        <v>37</v>
      </c>
      <c r="U1883" s="1" t="s">
        <v>38</v>
      </c>
      <c r="V1883" s="1" t="s">
        <v>276</v>
      </c>
      <c r="W1883" s="1">
        <v>30000000</v>
      </c>
      <c r="X1883" s="1">
        <v>2001</v>
      </c>
      <c r="Y1883" s="1">
        <v>677</v>
      </c>
      <c r="Z1883" s="1">
        <v>6</v>
      </c>
      <c r="AA1883" s="1">
        <v>1.85</v>
      </c>
      <c r="AB1883" s="1">
        <v>425</v>
      </c>
    </row>
    <row r="1884" spans="1:28" x14ac:dyDescent="0.2">
      <c r="A1884" s="1" t="s">
        <v>28</v>
      </c>
      <c r="B1884" s="1" t="s">
        <v>569</v>
      </c>
      <c r="C1884" s="1">
        <v>459</v>
      </c>
      <c r="D1884" s="1">
        <v>85</v>
      </c>
      <c r="E1884" s="1">
        <v>198</v>
      </c>
      <c r="F1884" s="1">
        <v>387</v>
      </c>
      <c r="G1884" s="1" t="s">
        <v>9437</v>
      </c>
      <c r="H1884" s="1">
        <v>2000</v>
      </c>
      <c r="I1884" s="1">
        <v>80034302</v>
      </c>
      <c r="J1884" s="1" t="s">
        <v>3445</v>
      </c>
      <c r="K1884" s="1" t="s">
        <v>710</v>
      </c>
      <c r="L1884" s="1" t="s">
        <v>9438</v>
      </c>
      <c r="M1884" s="1">
        <v>296787</v>
      </c>
      <c r="N1884" s="1">
        <v>3958</v>
      </c>
      <c r="O1884" s="1" t="s">
        <v>9439</v>
      </c>
      <c r="P1884" s="1">
        <v>0</v>
      </c>
      <c r="Q1884" s="1" t="s">
        <v>9440</v>
      </c>
      <c r="R1884" s="2" t="s">
        <v>9441</v>
      </c>
      <c r="S1884" s="1">
        <v>2192</v>
      </c>
      <c r="T1884" s="1" t="s">
        <v>37</v>
      </c>
      <c r="U1884" s="1" t="s">
        <v>38</v>
      </c>
      <c r="V1884" s="1" t="s">
        <v>39</v>
      </c>
      <c r="W1884" s="1">
        <v>25000000</v>
      </c>
      <c r="X1884" s="1">
        <v>2008</v>
      </c>
      <c r="Y1884" s="1">
        <v>1000</v>
      </c>
      <c r="Z1884" s="1">
        <v>7</v>
      </c>
      <c r="AA1884" s="1">
        <v>1.85</v>
      </c>
      <c r="AB1884" s="1">
        <v>0</v>
      </c>
    </row>
    <row r="1885" spans="1:28" x14ac:dyDescent="0.2">
      <c r="A1885" s="1" t="s">
        <v>28</v>
      </c>
      <c r="B1885" s="1" t="s">
        <v>9442</v>
      </c>
      <c r="C1885" s="1">
        <v>68</v>
      </c>
      <c r="D1885" s="1">
        <v>88</v>
      </c>
      <c r="E1885" s="1">
        <v>34</v>
      </c>
      <c r="F1885" s="1">
        <v>445</v>
      </c>
      <c r="G1885" s="1" t="s">
        <v>9443</v>
      </c>
      <c r="H1885" s="1">
        <v>642</v>
      </c>
      <c r="I1885" s="1">
        <v>78656813</v>
      </c>
      <c r="J1885" s="1" t="s">
        <v>3035</v>
      </c>
      <c r="K1885" s="1" t="s">
        <v>9444</v>
      </c>
      <c r="L1885" s="1" t="s">
        <v>9445</v>
      </c>
      <c r="M1885" s="1">
        <v>42765</v>
      </c>
      <c r="N1885" s="1">
        <v>2501</v>
      </c>
      <c r="O1885" s="1" t="s">
        <v>9446</v>
      </c>
      <c r="P1885" s="1">
        <v>0</v>
      </c>
      <c r="Q1885" s="1" t="s">
        <v>9447</v>
      </c>
      <c r="R1885" s="2" t="s">
        <v>9448</v>
      </c>
      <c r="S1885" s="1">
        <v>93</v>
      </c>
      <c r="T1885" s="1" t="s">
        <v>37</v>
      </c>
      <c r="U1885" s="1" t="s">
        <v>38</v>
      </c>
      <c r="V1885" s="1" t="s">
        <v>94</v>
      </c>
      <c r="W1885" s="1">
        <v>25000000</v>
      </c>
      <c r="X1885" s="1">
        <v>1991</v>
      </c>
      <c r="Y1885" s="1">
        <v>533</v>
      </c>
      <c r="Z1885" s="1">
        <v>6</v>
      </c>
      <c r="AA1885" s="1">
        <v>1.85</v>
      </c>
      <c r="AB1885" s="1">
        <v>0</v>
      </c>
    </row>
    <row r="1886" spans="1:28" x14ac:dyDescent="0.2">
      <c r="A1886" s="1" t="s">
        <v>28</v>
      </c>
      <c r="B1886" s="1" t="s">
        <v>2245</v>
      </c>
      <c r="C1886" s="1">
        <v>123</v>
      </c>
      <c r="D1886" s="1">
        <v>119</v>
      </c>
      <c r="E1886" s="1">
        <v>0</v>
      </c>
      <c r="F1886" s="1">
        <v>188</v>
      </c>
      <c r="G1886" s="1" t="s">
        <v>9449</v>
      </c>
      <c r="H1886" s="1">
        <v>22000</v>
      </c>
      <c r="I1886" s="1">
        <v>76270454</v>
      </c>
      <c r="J1886" s="1" t="s">
        <v>2124</v>
      </c>
      <c r="K1886" s="1" t="s">
        <v>1745</v>
      </c>
      <c r="L1886" s="1" t="s">
        <v>9450</v>
      </c>
      <c r="M1886" s="1">
        <v>219008</v>
      </c>
      <c r="N1886" s="1">
        <v>22767</v>
      </c>
      <c r="O1886" s="1" t="s">
        <v>7141</v>
      </c>
      <c r="P1886" s="1">
        <v>1</v>
      </c>
      <c r="Q1886" s="1" t="s">
        <v>9451</v>
      </c>
      <c r="R1886" s="2" t="s">
        <v>9452</v>
      </c>
      <c r="S1886" s="1">
        <v>418</v>
      </c>
      <c r="T1886" s="1" t="s">
        <v>37</v>
      </c>
      <c r="U1886" s="1" t="s">
        <v>38</v>
      </c>
      <c r="V1886" s="1" t="s">
        <v>584</v>
      </c>
      <c r="W1886" s="1">
        <v>25000000</v>
      </c>
      <c r="X1886" s="1">
        <v>1987</v>
      </c>
      <c r="Y1886" s="1">
        <v>371</v>
      </c>
      <c r="Z1886" s="1">
        <v>7.9</v>
      </c>
      <c r="AA1886" s="1">
        <v>2.35</v>
      </c>
      <c r="AB1886" s="1">
        <v>0</v>
      </c>
    </row>
    <row r="1887" spans="1:28" x14ac:dyDescent="0.2">
      <c r="A1887" s="1" t="s">
        <v>28</v>
      </c>
      <c r="B1887" s="1" t="s">
        <v>7112</v>
      </c>
      <c r="C1887" s="1">
        <v>488</v>
      </c>
      <c r="D1887" s="1">
        <v>122</v>
      </c>
      <c r="E1887" s="1">
        <v>1000</v>
      </c>
      <c r="F1887" s="1">
        <v>883</v>
      </c>
      <c r="G1887" s="1" t="s">
        <v>1146</v>
      </c>
      <c r="H1887" s="1">
        <v>2000</v>
      </c>
      <c r="I1887" s="1">
        <v>74273505</v>
      </c>
      <c r="J1887" s="1" t="s">
        <v>2124</v>
      </c>
      <c r="K1887" s="1" t="s">
        <v>402</v>
      </c>
      <c r="L1887" s="1" t="s">
        <v>9453</v>
      </c>
      <c r="M1887" s="1">
        <v>612060</v>
      </c>
      <c r="N1887" s="1">
        <v>4738</v>
      </c>
      <c r="O1887" s="1" t="s">
        <v>4544</v>
      </c>
      <c r="P1887" s="1">
        <v>0</v>
      </c>
      <c r="Q1887" s="1" t="s">
        <v>9454</v>
      </c>
      <c r="R1887" s="2" t="s">
        <v>9455</v>
      </c>
      <c r="S1887" s="1">
        <v>1518</v>
      </c>
      <c r="T1887" s="1" t="s">
        <v>37</v>
      </c>
      <c r="U1887" s="1" t="s">
        <v>38</v>
      </c>
      <c r="V1887" s="1" t="s">
        <v>584</v>
      </c>
      <c r="W1887" s="1">
        <v>25000000</v>
      </c>
      <c r="X1887" s="1">
        <v>2007</v>
      </c>
      <c r="Y1887" s="1">
        <v>939</v>
      </c>
      <c r="Z1887" s="1">
        <v>8.1</v>
      </c>
      <c r="AA1887" s="1">
        <v>2.35</v>
      </c>
      <c r="AB1887" s="1">
        <v>21000</v>
      </c>
    </row>
    <row r="1888" spans="1:28" x14ac:dyDescent="0.2">
      <c r="A1888" s="1" t="s">
        <v>28</v>
      </c>
      <c r="B1888" s="1" t="s">
        <v>1350</v>
      </c>
      <c r="C1888" s="1">
        <v>146</v>
      </c>
      <c r="D1888" s="1">
        <v>99</v>
      </c>
      <c r="E1888" s="1">
        <v>167</v>
      </c>
      <c r="F1888" s="1">
        <v>460</v>
      </c>
      <c r="G1888" s="1" t="s">
        <v>8471</v>
      </c>
      <c r="H1888" s="1">
        <v>655</v>
      </c>
      <c r="I1888" s="1">
        <v>134141530</v>
      </c>
      <c r="J1888" s="1" t="s">
        <v>5709</v>
      </c>
      <c r="K1888" s="1" t="s">
        <v>2282</v>
      </c>
      <c r="L1888" s="1" t="s">
        <v>9456</v>
      </c>
      <c r="M1888" s="1">
        <v>75903</v>
      </c>
      <c r="N1888" s="1">
        <v>2394</v>
      </c>
      <c r="O1888" s="1" t="s">
        <v>9457</v>
      </c>
      <c r="P1888" s="1">
        <v>1</v>
      </c>
      <c r="Q1888" s="1" t="s">
        <v>9458</v>
      </c>
      <c r="R1888" s="2" t="s">
        <v>9459</v>
      </c>
      <c r="S1888" s="1">
        <v>109</v>
      </c>
      <c r="T1888" s="1" t="s">
        <v>37</v>
      </c>
      <c r="U1888" s="1" t="s">
        <v>38</v>
      </c>
      <c r="V1888" s="1" t="s">
        <v>39</v>
      </c>
      <c r="W1888" s="1">
        <v>25000000</v>
      </c>
      <c r="X1888" s="1">
        <v>2014</v>
      </c>
      <c r="Y1888" s="1">
        <v>521</v>
      </c>
      <c r="Z1888" s="1">
        <v>6.2</v>
      </c>
      <c r="AA1888" s="1">
        <v>2.35</v>
      </c>
      <c r="AB1888" s="1">
        <v>0</v>
      </c>
    </row>
    <row r="1889" spans="1:28" x14ac:dyDescent="0.2">
      <c r="A1889" s="1" t="s">
        <v>28</v>
      </c>
      <c r="B1889" s="1" t="s">
        <v>9460</v>
      </c>
      <c r="C1889" s="1">
        <v>168</v>
      </c>
      <c r="D1889" s="1">
        <v>97</v>
      </c>
      <c r="E1889" s="1">
        <v>11</v>
      </c>
      <c r="F1889" s="1">
        <v>887</v>
      </c>
      <c r="G1889" s="1" t="s">
        <v>392</v>
      </c>
      <c r="H1889" s="1">
        <v>14000</v>
      </c>
      <c r="I1889" s="1">
        <v>71500556</v>
      </c>
      <c r="J1889" s="1" t="s">
        <v>1414</v>
      </c>
      <c r="K1889" s="1" t="s">
        <v>435</v>
      </c>
      <c r="L1889" s="1" t="s">
        <v>9461</v>
      </c>
      <c r="M1889" s="1">
        <v>171568</v>
      </c>
      <c r="N1889" s="1">
        <v>16999</v>
      </c>
      <c r="O1889" s="1" t="s">
        <v>2290</v>
      </c>
      <c r="P1889" s="1">
        <v>3</v>
      </c>
      <c r="Q1889" s="1" t="s">
        <v>9462</v>
      </c>
      <c r="R1889" s="2" t="s">
        <v>9463</v>
      </c>
      <c r="S1889" s="1">
        <v>571</v>
      </c>
      <c r="T1889" s="1" t="s">
        <v>37</v>
      </c>
      <c r="U1889" s="1" t="s">
        <v>56</v>
      </c>
      <c r="V1889" s="1" t="s">
        <v>584</v>
      </c>
      <c r="W1889" s="1">
        <v>26000000</v>
      </c>
      <c r="X1889" s="1">
        <v>2001</v>
      </c>
      <c r="Y1889" s="1">
        <v>1000</v>
      </c>
      <c r="Z1889" s="1">
        <v>6.7</v>
      </c>
      <c r="AA1889" s="1">
        <v>2.35</v>
      </c>
      <c r="AB1889" s="1">
        <v>0</v>
      </c>
    </row>
    <row r="1890" spans="1:28" x14ac:dyDescent="0.2">
      <c r="A1890" s="1" t="s">
        <v>28</v>
      </c>
      <c r="B1890" s="1" t="s">
        <v>7634</v>
      </c>
      <c r="C1890" s="1">
        <v>152</v>
      </c>
      <c r="D1890" s="1">
        <v>121</v>
      </c>
      <c r="E1890" s="1">
        <v>529</v>
      </c>
      <c r="F1890" s="1">
        <v>163</v>
      </c>
      <c r="G1890" s="1" t="s">
        <v>9464</v>
      </c>
      <c r="H1890" s="1">
        <v>541</v>
      </c>
      <c r="I1890" s="1">
        <v>71309760</v>
      </c>
      <c r="J1890" s="1" t="s">
        <v>213</v>
      </c>
      <c r="K1890" s="1" t="s">
        <v>3160</v>
      </c>
      <c r="L1890" s="1" t="s">
        <v>9465</v>
      </c>
      <c r="M1890" s="1">
        <v>150308</v>
      </c>
      <c r="N1890" s="1">
        <v>1323</v>
      </c>
      <c r="O1890" s="1" t="s">
        <v>9466</v>
      </c>
      <c r="P1890" s="1">
        <v>1</v>
      </c>
      <c r="Q1890" s="1" t="s">
        <v>9467</v>
      </c>
      <c r="R1890" s="2" t="s">
        <v>9468</v>
      </c>
      <c r="S1890" s="1">
        <v>498</v>
      </c>
      <c r="T1890" s="1" t="s">
        <v>37</v>
      </c>
      <c r="U1890" s="1" t="s">
        <v>56</v>
      </c>
      <c r="V1890" s="1" t="s">
        <v>39</v>
      </c>
      <c r="W1890" s="1">
        <v>25000000</v>
      </c>
      <c r="X1890" s="1">
        <v>2000</v>
      </c>
      <c r="Y1890" s="1">
        <v>399</v>
      </c>
      <c r="Z1890" s="1">
        <v>7.3</v>
      </c>
      <c r="AA1890" s="1">
        <v>1.85</v>
      </c>
      <c r="AB1890" s="1">
        <v>18000</v>
      </c>
    </row>
    <row r="1891" spans="1:28" x14ac:dyDescent="0.2">
      <c r="A1891" s="1" t="s">
        <v>28</v>
      </c>
      <c r="B1891" s="1" t="s">
        <v>9469</v>
      </c>
      <c r="C1891" s="1">
        <v>133</v>
      </c>
      <c r="D1891" s="1">
        <v>95</v>
      </c>
      <c r="E1891" s="1">
        <v>0</v>
      </c>
      <c r="F1891" s="1">
        <v>643</v>
      </c>
      <c r="G1891" s="1" t="s">
        <v>2282</v>
      </c>
      <c r="H1891" s="1">
        <v>934</v>
      </c>
      <c r="I1891" s="1">
        <v>89808372</v>
      </c>
      <c r="J1891" s="1" t="s">
        <v>1670</v>
      </c>
      <c r="K1891" s="1" t="s">
        <v>5205</v>
      </c>
      <c r="L1891" s="1" t="s">
        <v>9470</v>
      </c>
      <c r="M1891" s="1">
        <v>46417</v>
      </c>
      <c r="N1891" s="1">
        <v>3500</v>
      </c>
      <c r="O1891" s="1" t="s">
        <v>9471</v>
      </c>
      <c r="P1891" s="1">
        <v>2</v>
      </c>
      <c r="Q1891" s="1" t="s">
        <v>9472</v>
      </c>
      <c r="R1891" s="2" t="s">
        <v>9473</v>
      </c>
      <c r="S1891" s="1">
        <v>297</v>
      </c>
      <c r="T1891" s="1" t="s">
        <v>37</v>
      </c>
      <c r="U1891" s="1" t="s">
        <v>38</v>
      </c>
      <c r="V1891" s="1" t="s">
        <v>39</v>
      </c>
      <c r="W1891" s="1">
        <v>45000000</v>
      </c>
      <c r="X1891" s="1">
        <v>2003</v>
      </c>
      <c r="Y1891" s="1">
        <v>655</v>
      </c>
      <c r="Z1891" s="1">
        <v>4.5999999999999996</v>
      </c>
      <c r="AA1891" s="1">
        <v>1.85</v>
      </c>
      <c r="AB1891" s="1">
        <v>660</v>
      </c>
    </row>
    <row r="1892" spans="1:28" x14ac:dyDescent="0.2">
      <c r="A1892" s="1" t="s">
        <v>28</v>
      </c>
      <c r="B1892" s="1" t="s">
        <v>5132</v>
      </c>
      <c r="C1892" s="1">
        <v>139</v>
      </c>
      <c r="D1892" s="1">
        <v>105</v>
      </c>
      <c r="E1892" s="1">
        <v>99</v>
      </c>
      <c r="F1892" s="1">
        <v>433</v>
      </c>
      <c r="G1892" s="1" t="s">
        <v>9474</v>
      </c>
      <c r="H1892" s="1">
        <v>3000</v>
      </c>
      <c r="I1892" s="1">
        <v>77264926</v>
      </c>
      <c r="J1892" s="1" t="s">
        <v>3056</v>
      </c>
      <c r="K1892" s="1" t="s">
        <v>2623</v>
      </c>
      <c r="L1892" s="1" t="s">
        <v>9475</v>
      </c>
      <c r="M1892" s="1">
        <v>21176</v>
      </c>
      <c r="N1892" s="1">
        <v>5740</v>
      </c>
      <c r="O1892" s="1" t="s">
        <v>931</v>
      </c>
      <c r="P1892" s="1">
        <v>5</v>
      </c>
      <c r="Q1892" s="1" t="s">
        <v>9476</v>
      </c>
      <c r="R1892" s="2" t="s">
        <v>9477</v>
      </c>
      <c r="S1892" s="1">
        <v>107</v>
      </c>
      <c r="T1892" s="1" t="s">
        <v>37</v>
      </c>
      <c r="U1892" s="1" t="s">
        <v>38</v>
      </c>
      <c r="V1892" s="1" t="s">
        <v>94</v>
      </c>
      <c r="W1892" s="1">
        <v>25000000</v>
      </c>
      <c r="X1892" s="1">
        <v>2012</v>
      </c>
      <c r="Y1892" s="1">
        <v>448</v>
      </c>
      <c r="Z1892" s="1">
        <v>6.1</v>
      </c>
      <c r="AA1892" s="1">
        <v>1.85</v>
      </c>
      <c r="AB1892" s="1">
        <v>0</v>
      </c>
    </row>
    <row r="1893" spans="1:28" x14ac:dyDescent="0.2">
      <c r="A1893" s="1" t="s">
        <v>28</v>
      </c>
      <c r="B1893" s="1" t="s">
        <v>2697</v>
      </c>
      <c r="C1893" s="1">
        <v>245</v>
      </c>
      <c r="D1893" s="1">
        <v>108</v>
      </c>
      <c r="E1893" s="1">
        <v>425</v>
      </c>
      <c r="F1893" s="1">
        <v>766</v>
      </c>
      <c r="G1893" s="1" t="s">
        <v>9478</v>
      </c>
      <c r="H1893" s="1">
        <v>20000</v>
      </c>
      <c r="I1893" s="1">
        <v>70625986</v>
      </c>
      <c r="J1893" s="1" t="s">
        <v>1680</v>
      </c>
      <c r="K1893" s="1" t="s">
        <v>840</v>
      </c>
      <c r="L1893" s="1" t="s">
        <v>9479</v>
      </c>
      <c r="M1893" s="1">
        <v>168717</v>
      </c>
      <c r="N1893" s="1">
        <v>22739</v>
      </c>
      <c r="O1893" s="1" t="s">
        <v>540</v>
      </c>
      <c r="P1893" s="1">
        <v>1</v>
      </c>
      <c r="Q1893" s="1" t="s">
        <v>9480</v>
      </c>
      <c r="R1893" s="2" t="s">
        <v>9481</v>
      </c>
      <c r="S1893" s="1">
        <v>178</v>
      </c>
      <c r="T1893" s="1" t="s">
        <v>37</v>
      </c>
      <c r="U1893" s="1" t="s">
        <v>38</v>
      </c>
      <c r="V1893" s="1" t="s">
        <v>584</v>
      </c>
      <c r="W1893" s="1">
        <v>25000000</v>
      </c>
      <c r="X1893" s="1">
        <v>2011</v>
      </c>
      <c r="Y1893" s="1">
        <v>962</v>
      </c>
      <c r="Z1893" s="1">
        <v>6.2</v>
      </c>
      <c r="AA1893" s="1">
        <v>2.35</v>
      </c>
      <c r="AB1893" s="1">
        <v>24000</v>
      </c>
    </row>
    <row r="1894" spans="1:28" x14ac:dyDescent="0.2">
      <c r="A1894" s="1" t="s">
        <v>28</v>
      </c>
      <c r="B1894" s="1" t="s">
        <v>5984</v>
      </c>
      <c r="C1894" s="1">
        <v>84</v>
      </c>
      <c r="D1894" s="1">
        <v>134</v>
      </c>
      <c r="E1894" s="1">
        <v>170</v>
      </c>
      <c r="F1894" s="1">
        <v>472</v>
      </c>
      <c r="G1894" s="1" t="s">
        <v>9482</v>
      </c>
      <c r="H1894" s="1">
        <v>2000</v>
      </c>
      <c r="I1894" s="1">
        <v>56505065</v>
      </c>
      <c r="J1894" s="1" t="s">
        <v>9483</v>
      </c>
      <c r="K1894" s="1" t="s">
        <v>3006</v>
      </c>
      <c r="L1894" s="1" t="s">
        <v>9484</v>
      </c>
      <c r="M1894" s="1">
        <v>95241</v>
      </c>
      <c r="N1894" s="1">
        <v>4453</v>
      </c>
      <c r="O1894" s="1" t="s">
        <v>6359</v>
      </c>
      <c r="P1894" s="1">
        <v>0</v>
      </c>
      <c r="Q1894" s="1" t="s">
        <v>9485</v>
      </c>
      <c r="R1894" s="2" t="s">
        <v>9486</v>
      </c>
      <c r="S1894" s="1">
        <v>439</v>
      </c>
      <c r="T1894" s="1" t="s">
        <v>37</v>
      </c>
      <c r="U1894" s="1" t="s">
        <v>38</v>
      </c>
      <c r="V1894" s="1" t="s">
        <v>584</v>
      </c>
      <c r="W1894" s="1">
        <v>25000000</v>
      </c>
      <c r="X1894" s="1">
        <v>1993</v>
      </c>
      <c r="Y1894" s="1">
        <v>722</v>
      </c>
      <c r="Z1894" s="1">
        <v>7.8</v>
      </c>
      <c r="AA1894" s="1">
        <v>2.35</v>
      </c>
      <c r="AB1894" s="1">
        <v>11000</v>
      </c>
    </row>
    <row r="1895" spans="1:28" x14ac:dyDescent="0.2">
      <c r="A1895" s="1" t="s">
        <v>28</v>
      </c>
      <c r="B1895" s="1" t="s">
        <v>3443</v>
      </c>
      <c r="C1895" s="1">
        <v>70</v>
      </c>
      <c r="D1895" s="1">
        <v>115</v>
      </c>
      <c r="E1895" s="1">
        <v>43</v>
      </c>
      <c r="F1895" s="1">
        <v>775</v>
      </c>
      <c r="G1895" s="1" t="s">
        <v>469</v>
      </c>
      <c r="H1895" s="1">
        <v>5000</v>
      </c>
      <c r="I1895" s="1">
        <v>55973336</v>
      </c>
      <c r="J1895" s="1" t="s">
        <v>333</v>
      </c>
      <c r="K1895" s="1" t="s">
        <v>501</v>
      </c>
      <c r="L1895" s="1" t="s">
        <v>9487</v>
      </c>
      <c r="M1895" s="1">
        <v>57040</v>
      </c>
      <c r="N1895" s="1">
        <v>9082</v>
      </c>
      <c r="O1895" s="1" t="s">
        <v>7484</v>
      </c>
      <c r="P1895" s="1">
        <v>1</v>
      </c>
      <c r="Q1895" s="1" t="s">
        <v>9488</v>
      </c>
      <c r="R1895" s="2" t="s">
        <v>9489</v>
      </c>
      <c r="S1895" s="1">
        <v>365</v>
      </c>
      <c r="T1895" s="1" t="s">
        <v>37</v>
      </c>
      <c r="U1895" s="1" t="s">
        <v>38</v>
      </c>
      <c r="V1895" s="1" t="s">
        <v>584</v>
      </c>
      <c r="W1895" s="1">
        <v>25000000</v>
      </c>
      <c r="X1895" s="1">
        <v>2000</v>
      </c>
      <c r="Y1895" s="1">
        <v>848</v>
      </c>
      <c r="Z1895" s="1">
        <v>6.1</v>
      </c>
      <c r="AA1895" s="1">
        <v>2.35</v>
      </c>
      <c r="AB1895" s="1">
        <v>0</v>
      </c>
    </row>
    <row r="1896" spans="1:28" x14ac:dyDescent="0.2">
      <c r="A1896" s="1" t="s">
        <v>28</v>
      </c>
      <c r="B1896" s="1" t="s">
        <v>1057</v>
      </c>
      <c r="C1896" s="1">
        <v>154</v>
      </c>
      <c r="D1896" s="1">
        <v>107</v>
      </c>
      <c r="E1896" s="1">
        <v>503</v>
      </c>
      <c r="F1896" s="1">
        <v>108</v>
      </c>
      <c r="G1896" s="1" t="s">
        <v>9490</v>
      </c>
      <c r="H1896" s="1">
        <v>264</v>
      </c>
      <c r="J1896" s="1" t="s">
        <v>9491</v>
      </c>
      <c r="K1896" s="1" t="s">
        <v>9492</v>
      </c>
      <c r="L1896" s="1" t="s">
        <v>9493</v>
      </c>
      <c r="M1896" s="1">
        <v>80958</v>
      </c>
      <c r="N1896" s="1">
        <v>673</v>
      </c>
      <c r="O1896" s="1" t="s">
        <v>9494</v>
      </c>
      <c r="P1896" s="1">
        <v>2</v>
      </c>
      <c r="Q1896" s="1" t="s">
        <v>9495</v>
      </c>
      <c r="R1896" s="2" t="s">
        <v>9496</v>
      </c>
      <c r="S1896" s="1">
        <v>310</v>
      </c>
      <c r="T1896" s="1" t="s">
        <v>37</v>
      </c>
      <c r="U1896" s="1" t="s">
        <v>56</v>
      </c>
      <c r="V1896" s="1" t="s">
        <v>584</v>
      </c>
      <c r="W1896" s="1">
        <v>2800000</v>
      </c>
      <c r="X1896" s="1">
        <v>1976</v>
      </c>
      <c r="Y1896" s="1">
        <v>139</v>
      </c>
      <c r="Z1896" s="1">
        <v>7.6</v>
      </c>
      <c r="AA1896" s="1">
        <v>2.35</v>
      </c>
      <c r="AB1896" s="1">
        <v>7000</v>
      </c>
    </row>
    <row r="1897" spans="1:28" x14ac:dyDescent="0.2">
      <c r="A1897" s="1" t="s">
        <v>28</v>
      </c>
      <c r="B1897" s="1" t="s">
        <v>5494</v>
      </c>
      <c r="C1897" s="1">
        <v>216</v>
      </c>
      <c r="D1897" s="1">
        <v>86</v>
      </c>
      <c r="E1897" s="1">
        <v>70</v>
      </c>
      <c r="F1897" s="1">
        <v>318</v>
      </c>
      <c r="G1897" s="1" t="s">
        <v>9497</v>
      </c>
      <c r="H1897" s="1">
        <v>440</v>
      </c>
      <c r="I1897" s="1">
        <v>54098051</v>
      </c>
      <c r="J1897" s="1" t="s">
        <v>6402</v>
      </c>
      <c r="K1897" s="1" t="s">
        <v>9498</v>
      </c>
      <c r="L1897" s="1" t="s">
        <v>9499</v>
      </c>
      <c r="M1897" s="1">
        <v>102861</v>
      </c>
      <c r="N1897" s="1">
        <v>2420</v>
      </c>
      <c r="O1897" s="1" t="s">
        <v>5660</v>
      </c>
      <c r="P1897" s="1">
        <v>0</v>
      </c>
      <c r="Q1897" s="1" t="s">
        <v>9500</v>
      </c>
      <c r="R1897" s="2" t="s">
        <v>9501</v>
      </c>
      <c r="S1897" s="1">
        <v>571</v>
      </c>
      <c r="T1897" s="1" t="s">
        <v>37</v>
      </c>
      <c r="U1897" s="1" t="s">
        <v>766</v>
      </c>
      <c r="V1897" s="1" t="s">
        <v>584</v>
      </c>
      <c r="W1897" s="1">
        <v>25000000</v>
      </c>
      <c r="X1897" s="1">
        <v>2006</v>
      </c>
      <c r="Y1897" s="1">
        <v>346</v>
      </c>
      <c r="Z1897" s="1">
        <v>5.8</v>
      </c>
      <c r="AA1897" s="1">
        <v>2.35</v>
      </c>
      <c r="AB1897" s="1">
        <v>0</v>
      </c>
    </row>
    <row r="1898" spans="1:28" x14ac:dyDescent="0.2">
      <c r="A1898" s="1" t="s">
        <v>28</v>
      </c>
      <c r="B1898" s="1" t="s">
        <v>7203</v>
      </c>
      <c r="C1898" s="1">
        <v>170</v>
      </c>
      <c r="D1898" s="1">
        <v>101</v>
      </c>
      <c r="E1898" s="1">
        <v>96</v>
      </c>
      <c r="F1898" s="1">
        <v>204</v>
      </c>
      <c r="G1898" s="1" t="s">
        <v>9502</v>
      </c>
      <c r="H1898" s="1">
        <v>713</v>
      </c>
      <c r="I1898" s="1">
        <v>60443237</v>
      </c>
      <c r="J1898" s="1" t="s">
        <v>213</v>
      </c>
      <c r="K1898" s="1" t="s">
        <v>1744</v>
      </c>
      <c r="L1898" s="1" t="s">
        <v>9503</v>
      </c>
      <c r="M1898" s="1">
        <v>76882</v>
      </c>
      <c r="N1898" s="1">
        <v>1852</v>
      </c>
      <c r="O1898" s="1" t="s">
        <v>9504</v>
      </c>
      <c r="P1898" s="1">
        <v>0</v>
      </c>
      <c r="Q1898" s="1" t="s">
        <v>9505</v>
      </c>
      <c r="R1898" s="2" t="s">
        <v>9506</v>
      </c>
      <c r="S1898" s="1">
        <v>106</v>
      </c>
      <c r="T1898" s="1" t="s">
        <v>37</v>
      </c>
      <c r="U1898" s="1" t="s">
        <v>38</v>
      </c>
      <c r="V1898" s="1" t="s">
        <v>39</v>
      </c>
      <c r="W1898" s="1">
        <v>25000000</v>
      </c>
      <c r="X1898" s="1">
        <v>2012</v>
      </c>
      <c r="Y1898" s="1">
        <v>220</v>
      </c>
      <c r="Z1898" s="1">
        <v>6.5</v>
      </c>
      <c r="AA1898" s="1">
        <v>2.35</v>
      </c>
      <c r="AB1898" s="1">
        <v>29000</v>
      </c>
    </row>
    <row r="1899" spans="1:28" x14ac:dyDescent="0.2">
      <c r="A1899" s="1" t="s">
        <v>28</v>
      </c>
      <c r="B1899" s="1" t="s">
        <v>9507</v>
      </c>
      <c r="C1899" s="1">
        <v>181</v>
      </c>
      <c r="D1899" s="1">
        <v>96</v>
      </c>
      <c r="E1899" s="1">
        <v>47</v>
      </c>
      <c r="F1899" s="1">
        <v>3000</v>
      </c>
      <c r="G1899" s="1" t="s">
        <v>1947</v>
      </c>
      <c r="H1899" s="1">
        <v>14000</v>
      </c>
      <c r="I1899" s="1">
        <v>82234139</v>
      </c>
      <c r="J1899" s="1" t="s">
        <v>547</v>
      </c>
      <c r="K1899" s="1" t="s">
        <v>699</v>
      </c>
      <c r="L1899" s="1" t="s">
        <v>9508</v>
      </c>
      <c r="M1899" s="1">
        <v>110390</v>
      </c>
      <c r="N1899" s="1">
        <v>28071</v>
      </c>
      <c r="O1899" s="1" t="s">
        <v>2623</v>
      </c>
      <c r="P1899" s="1">
        <v>3</v>
      </c>
      <c r="Q1899" s="1" t="s">
        <v>9509</v>
      </c>
      <c r="R1899" s="2" t="s">
        <v>9510</v>
      </c>
      <c r="S1899" s="1">
        <v>522</v>
      </c>
      <c r="T1899" s="1" t="s">
        <v>37</v>
      </c>
      <c r="U1899" s="1" t="s">
        <v>38</v>
      </c>
      <c r="V1899" s="1" t="s">
        <v>94</v>
      </c>
      <c r="W1899" s="1">
        <v>17000000</v>
      </c>
      <c r="X1899" s="1">
        <v>2007</v>
      </c>
      <c r="Y1899" s="1">
        <v>11000</v>
      </c>
      <c r="Z1899" s="1">
        <v>7.2</v>
      </c>
      <c r="AA1899" s="1">
        <v>1.85</v>
      </c>
      <c r="AB1899" s="1">
        <v>6000</v>
      </c>
    </row>
    <row r="1900" spans="1:28" x14ac:dyDescent="0.2">
      <c r="A1900" s="1" t="s">
        <v>28</v>
      </c>
      <c r="B1900" s="1" t="s">
        <v>124</v>
      </c>
      <c r="C1900" s="1">
        <v>226</v>
      </c>
      <c r="D1900" s="1">
        <v>101</v>
      </c>
      <c r="E1900" s="1">
        <v>395</v>
      </c>
      <c r="F1900" s="1">
        <v>2000</v>
      </c>
      <c r="G1900" s="1" t="s">
        <v>212</v>
      </c>
      <c r="H1900" s="1">
        <v>40000</v>
      </c>
      <c r="I1900" s="1">
        <v>51676606</v>
      </c>
      <c r="J1900" s="1" t="s">
        <v>9511</v>
      </c>
      <c r="K1900" s="1" t="s">
        <v>43</v>
      </c>
      <c r="L1900" s="1" t="s">
        <v>9512</v>
      </c>
      <c r="M1900" s="1">
        <v>174591</v>
      </c>
      <c r="N1900" s="1">
        <v>58823</v>
      </c>
      <c r="O1900" s="1" t="s">
        <v>402</v>
      </c>
      <c r="P1900" s="1">
        <v>1</v>
      </c>
      <c r="Q1900" s="1" t="s">
        <v>9513</v>
      </c>
      <c r="R1900" s="2" t="s">
        <v>9514</v>
      </c>
      <c r="S1900" s="1">
        <v>632</v>
      </c>
      <c r="T1900" s="1" t="s">
        <v>37</v>
      </c>
      <c r="U1900" s="1" t="s">
        <v>38</v>
      </c>
      <c r="V1900" s="1" t="s">
        <v>94</v>
      </c>
      <c r="W1900" s="1">
        <v>25000000</v>
      </c>
      <c r="X1900" s="1">
        <v>2004</v>
      </c>
      <c r="Y1900" s="1">
        <v>14000</v>
      </c>
      <c r="Z1900" s="1">
        <v>7.8</v>
      </c>
      <c r="AA1900" s="1">
        <v>2.35</v>
      </c>
      <c r="AB1900" s="1">
        <v>0</v>
      </c>
    </row>
    <row r="1901" spans="1:28" x14ac:dyDescent="0.2">
      <c r="A1901" s="1" t="s">
        <v>28</v>
      </c>
      <c r="B1901" s="1" t="s">
        <v>9515</v>
      </c>
      <c r="C1901" s="1">
        <v>24</v>
      </c>
      <c r="D1901" s="1">
        <v>100</v>
      </c>
      <c r="E1901" s="1">
        <v>0</v>
      </c>
      <c r="F1901" s="1">
        <v>400</v>
      </c>
      <c r="G1901" s="1" t="s">
        <v>8471</v>
      </c>
      <c r="H1901" s="1">
        <v>975</v>
      </c>
      <c r="I1901" s="1">
        <v>52528330</v>
      </c>
      <c r="J1901" s="1" t="s">
        <v>2526</v>
      </c>
      <c r="K1901" s="1" t="s">
        <v>3998</v>
      </c>
      <c r="L1901" s="1" t="s">
        <v>9516</v>
      </c>
      <c r="M1901" s="1">
        <v>4265</v>
      </c>
      <c r="N1901" s="1">
        <v>3202</v>
      </c>
      <c r="O1901" s="1" t="s">
        <v>9517</v>
      </c>
      <c r="P1901" s="1">
        <v>0</v>
      </c>
      <c r="Q1901" s="1" t="s">
        <v>9518</v>
      </c>
      <c r="R1901" s="2" t="s">
        <v>9519</v>
      </c>
      <c r="S1901" s="1">
        <v>27</v>
      </c>
      <c r="T1901" s="1" t="s">
        <v>37</v>
      </c>
      <c r="U1901" s="1" t="s">
        <v>38</v>
      </c>
      <c r="V1901" s="1" t="s">
        <v>39</v>
      </c>
      <c r="W1901" s="1">
        <v>25000000</v>
      </c>
      <c r="X1901" s="1">
        <v>2013</v>
      </c>
      <c r="Y1901" s="1">
        <v>521</v>
      </c>
      <c r="Z1901" s="1">
        <v>4.7</v>
      </c>
      <c r="AA1901" s="1">
        <v>1.85</v>
      </c>
      <c r="AB1901" s="1">
        <v>0</v>
      </c>
    </row>
    <row r="1902" spans="1:28" x14ac:dyDescent="0.2">
      <c r="A1902" s="1" t="s">
        <v>28</v>
      </c>
      <c r="B1902" s="1" t="s">
        <v>9520</v>
      </c>
      <c r="C1902" s="1">
        <v>408</v>
      </c>
      <c r="D1902" s="1">
        <v>117</v>
      </c>
      <c r="E1902" s="1">
        <v>248</v>
      </c>
      <c r="F1902" s="1">
        <v>726</v>
      </c>
      <c r="G1902" s="1" t="s">
        <v>1697</v>
      </c>
      <c r="H1902" s="1">
        <v>14000</v>
      </c>
      <c r="I1902" s="1">
        <v>51533608</v>
      </c>
      <c r="J1902" s="1" t="s">
        <v>711</v>
      </c>
      <c r="K1902" s="1" t="s">
        <v>227</v>
      </c>
      <c r="L1902" s="1" t="s">
        <v>9521</v>
      </c>
      <c r="M1902" s="1">
        <v>203111</v>
      </c>
      <c r="N1902" s="1">
        <v>16606</v>
      </c>
      <c r="O1902" s="1" t="s">
        <v>5193</v>
      </c>
      <c r="P1902" s="1">
        <v>1</v>
      </c>
      <c r="Q1902" s="1" t="s">
        <v>9522</v>
      </c>
      <c r="R1902" s="2" t="s">
        <v>9523</v>
      </c>
      <c r="S1902" s="1">
        <v>755</v>
      </c>
      <c r="T1902" s="1" t="s">
        <v>37</v>
      </c>
      <c r="U1902" s="1" t="s">
        <v>38</v>
      </c>
      <c r="V1902" s="1" t="s">
        <v>584</v>
      </c>
      <c r="W1902" s="1">
        <v>25000000</v>
      </c>
      <c r="X1902" s="1">
        <v>2011</v>
      </c>
      <c r="Y1902" s="1">
        <v>798</v>
      </c>
      <c r="Z1902" s="1">
        <v>6.8</v>
      </c>
      <c r="AA1902" s="1">
        <v>2.35</v>
      </c>
      <c r="AB1902" s="1">
        <v>32000</v>
      </c>
    </row>
    <row r="1903" spans="1:28" x14ac:dyDescent="0.2">
      <c r="A1903" s="1" t="s">
        <v>28</v>
      </c>
      <c r="B1903" s="1" t="s">
        <v>9524</v>
      </c>
      <c r="C1903" s="1">
        <v>180</v>
      </c>
      <c r="D1903" s="1">
        <v>101</v>
      </c>
      <c r="E1903" s="1">
        <v>21</v>
      </c>
      <c r="F1903" s="1">
        <v>317</v>
      </c>
      <c r="G1903" s="1" t="s">
        <v>4638</v>
      </c>
      <c r="H1903" s="1">
        <v>22000</v>
      </c>
      <c r="I1903" s="1">
        <v>51097664</v>
      </c>
      <c r="J1903" s="1" t="s">
        <v>6131</v>
      </c>
      <c r="K1903" s="1" t="s">
        <v>1745</v>
      </c>
      <c r="L1903" s="1" t="s">
        <v>9525</v>
      </c>
      <c r="M1903" s="1">
        <v>70205</v>
      </c>
      <c r="N1903" s="1">
        <v>23328</v>
      </c>
      <c r="O1903" s="1" t="s">
        <v>7863</v>
      </c>
      <c r="P1903" s="1">
        <v>0</v>
      </c>
      <c r="Q1903" s="1" t="s">
        <v>9526</v>
      </c>
      <c r="R1903" s="2" t="s">
        <v>9527</v>
      </c>
      <c r="S1903" s="1">
        <v>450</v>
      </c>
      <c r="T1903" s="1" t="s">
        <v>37</v>
      </c>
      <c r="U1903" s="1" t="s">
        <v>38</v>
      </c>
      <c r="V1903" s="1" t="s">
        <v>584</v>
      </c>
      <c r="W1903" s="1">
        <v>30000000</v>
      </c>
      <c r="X1903" s="1">
        <v>2005</v>
      </c>
      <c r="Y1903" s="1">
        <v>812</v>
      </c>
      <c r="Z1903" s="1">
        <v>5.9</v>
      </c>
      <c r="AA1903" s="1">
        <v>2.35</v>
      </c>
      <c r="AB1903" s="1">
        <v>0</v>
      </c>
    </row>
    <row r="1904" spans="1:28" x14ac:dyDescent="0.2">
      <c r="A1904" s="1" t="s">
        <v>28</v>
      </c>
      <c r="B1904" s="1" t="s">
        <v>1750</v>
      </c>
      <c r="C1904" s="1">
        <v>181</v>
      </c>
      <c r="D1904" s="1">
        <v>98</v>
      </c>
      <c r="E1904" s="1">
        <v>285</v>
      </c>
      <c r="F1904" s="1">
        <v>7000</v>
      </c>
      <c r="G1904" s="1" t="s">
        <v>1248</v>
      </c>
      <c r="H1904" s="1">
        <v>640000</v>
      </c>
      <c r="I1904" s="1">
        <v>84136909</v>
      </c>
      <c r="J1904" s="1" t="s">
        <v>1670</v>
      </c>
      <c r="K1904" s="1" t="s">
        <v>9528</v>
      </c>
      <c r="L1904" s="1" t="s">
        <v>9529</v>
      </c>
      <c r="M1904" s="1">
        <v>267921</v>
      </c>
      <c r="N1904" s="1">
        <v>656730</v>
      </c>
      <c r="O1904" s="1" t="s">
        <v>517</v>
      </c>
      <c r="P1904" s="1">
        <v>5</v>
      </c>
      <c r="Q1904" s="1" t="s">
        <v>9530</v>
      </c>
      <c r="R1904" s="2" t="s">
        <v>9531</v>
      </c>
      <c r="S1904" s="1">
        <v>577</v>
      </c>
      <c r="T1904" s="1" t="s">
        <v>37</v>
      </c>
      <c r="U1904" s="1" t="s">
        <v>38</v>
      </c>
      <c r="V1904" s="1" t="s">
        <v>39</v>
      </c>
      <c r="W1904" s="1">
        <v>26000000</v>
      </c>
      <c r="X1904" s="1">
        <v>2004</v>
      </c>
      <c r="Y1904" s="1">
        <v>8000</v>
      </c>
      <c r="Z1904" s="1">
        <v>7.2</v>
      </c>
      <c r="AA1904" s="1">
        <v>1.85</v>
      </c>
      <c r="AB1904" s="1">
        <v>0</v>
      </c>
    </row>
    <row r="1905" spans="1:28" x14ac:dyDescent="0.2">
      <c r="A1905" s="1" t="s">
        <v>28</v>
      </c>
      <c r="B1905" s="1" t="s">
        <v>486</v>
      </c>
      <c r="C1905" s="1">
        <v>192</v>
      </c>
      <c r="D1905" s="1">
        <v>146</v>
      </c>
      <c r="E1905" s="1">
        <v>17000</v>
      </c>
      <c r="F1905" s="1">
        <v>635</v>
      </c>
      <c r="G1905" s="1" t="s">
        <v>3195</v>
      </c>
      <c r="H1905" s="1">
        <v>22000</v>
      </c>
      <c r="I1905" s="1">
        <v>46836394</v>
      </c>
      <c r="J1905" s="1" t="s">
        <v>1725</v>
      </c>
      <c r="K1905" s="1" t="s">
        <v>1745</v>
      </c>
      <c r="L1905" s="1" t="s">
        <v>9532</v>
      </c>
      <c r="M1905" s="1">
        <v>728685</v>
      </c>
      <c r="N1905" s="1">
        <v>24783</v>
      </c>
      <c r="O1905" s="1" t="s">
        <v>7658</v>
      </c>
      <c r="P1905" s="1">
        <v>3</v>
      </c>
      <c r="Q1905" s="1" t="s">
        <v>9533</v>
      </c>
      <c r="R1905" s="2" t="s">
        <v>9534</v>
      </c>
      <c r="S1905" s="1">
        <v>989</v>
      </c>
      <c r="T1905" s="1" t="s">
        <v>37</v>
      </c>
      <c r="U1905" s="1" t="s">
        <v>38</v>
      </c>
      <c r="V1905" s="1" t="s">
        <v>584</v>
      </c>
      <c r="W1905" s="1">
        <v>25000000</v>
      </c>
      <c r="X1905" s="1">
        <v>1990</v>
      </c>
      <c r="Y1905" s="1">
        <v>854</v>
      </c>
      <c r="Z1905" s="1">
        <v>8.6999999999999993</v>
      </c>
      <c r="AA1905" s="1">
        <v>1.85</v>
      </c>
      <c r="AB1905" s="1">
        <v>25000</v>
      </c>
    </row>
    <row r="1906" spans="1:28" x14ac:dyDescent="0.2">
      <c r="A1906" s="1" t="s">
        <v>28</v>
      </c>
      <c r="B1906" s="1" t="s">
        <v>4369</v>
      </c>
      <c r="C1906" s="1">
        <v>79</v>
      </c>
      <c r="D1906" s="1">
        <v>102</v>
      </c>
      <c r="E1906" s="1">
        <v>91</v>
      </c>
      <c r="F1906" s="1">
        <v>434</v>
      </c>
      <c r="G1906" s="1" t="s">
        <v>8304</v>
      </c>
      <c r="H1906" s="1">
        <v>1000</v>
      </c>
      <c r="I1906" s="1">
        <v>47285499</v>
      </c>
      <c r="J1906" s="1" t="s">
        <v>9535</v>
      </c>
      <c r="K1906" s="1" t="s">
        <v>6007</v>
      </c>
      <c r="L1906" s="1" t="s">
        <v>9536</v>
      </c>
      <c r="M1906" s="1">
        <v>26755</v>
      </c>
      <c r="N1906" s="1">
        <v>3037</v>
      </c>
      <c r="O1906" s="1" t="s">
        <v>9537</v>
      </c>
      <c r="P1906" s="1">
        <v>3</v>
      </c>
      <c r="Q1906" s="1" t="s">
        <v>9538</v>
      </c>
      <c r="R1906" s="2" t="s">
        <v>9539</v>
      </c>
      <c r="S1906" s="1">
        <v>104</v>
      </c>
      <c r="T1906" s="1" t="s">
        <v>37</v>
      </c>
      <c r="U1906" s="1" t="s">
        <v>38</v>
      </c>
      <c r="V1906" s="1" t="s">
        <v>94</v>
      </c>
      <c r="W1906" s="1">
        <v>26000000</v>
      </c>
      <c r="X1906" s="1">
        <v>2003</v>
      </c>
      <c r="Y1906" s="1">
        <v>934</v>
      </c>
      <c r="Z1906" s="1">
        <v>5</v>
      </c>
      <c r="AA1906" s="1">
        <v>2.35</v>
      </c>
      <c r="AB1906" s="1">
        <v>542</v>
      </c>
    </row>
    <row r="1907" spans="1:28" x14ac:dyDescent="0.2">
      <c r="A1907" s="1" t="s">
        <v>28</v>
      </c>
      <c r="B1907" s="1" t="s">
        <v>7108</v>
      </c>
      <c r="C1907" s="1">
        <v>128</v>
      </c>
      <c r="D1907" s="1">
        <v>97</v>
      </c>
      <c r="E1907" s="1">
        <v>52</v>
      </c>
      <c r="F1907" s="1">
        <v>579</v>
      </c>
      <c r="G1907" s="1" t="s">
        <v>402</v>
      </c>
      <c r="H1907" s="1">
        <v>14000</v>
      </c>
      <c r="I1907" s="1">
        <v>47124400</v>
      </c>
      <c r="J1907" s="1" t="s">
        <v>514</v>
      </c>
      <c r="K1907" s="1" t="s">
        <v>435</v>
      </c>
      <c r="L1907" s="1" t="s">
        <v>9540</v>
      </c>
      <c r="M1907" s="1">
        <v>49676</v>
      </c>
      <c r="N1907" s="1">
        <v>17278</v>
      </c>
      <c r="O1907" s="1" t="s">
        <v>2423</v>
      </c>
      <c r="P1907" s="1">
        <v>0</v>
      </c>
      <c r="Q1907" s="1" t="s">
        <v>9541</v>
      </c>
      <c r="R1907" s="2" t="s">
        <v>9542</v>
      </c>
      <c r="S1907" s="1">
        <v>181</v>
      </c>
      <c r="T1907" s="1" t="s">
        <v>37</v>
      </c>
      <c r="U1907" s="1" t="s">
        <v>38</v>
      </c>
      <c r="V1907" s="1" t="s">
        <v>94</v>
      </c>
      <c r="W1907" s="1">
        <v>25000000</v>
      </c>
      <c r="X1907" s="1">
        <v>2005</v>
      </c>
      <c r="Y1907" s="1">
        <v>2000</v>
      </c>
      <c r="Z1907" s="1">
        <v>6.6</v>
      </c>
      <c r="AA1907" s="1">
        <v>2.35</v>
      </c>
      <c r="AB1907" s="1">
        <v>0</v>
      </c>
    </row>
    <row r="1908" spans="1:28" x14ac:dyDescent="0.2">
      <c r="A1908" s="1" t="s">
        <v>28</v>
      </c>
      <c r="B1908" s="1" t="s">
        <v>2245</v>
      </c>
      <c r="C1908" s="1">
        <v>147</v>
      </c>
      <c r="D1908" s="1">
        <v>142</v>
      </c>
      <c r="E1908" s="1">
        <v>0</v>
      </c>
      <c r="F1908" s="1">
        <v>638</v>
      </c>
      <c r="G1908" s="1" t="s">
        <v>2407</v>
      </c>
      <c r="H1908" s="1">
        <v>14000</v>
      </c>
      <c r="I1908" s="1">
        <v>44700000</v>
      </c>
      <c r="J1908" s="1" t="s">
        <v>1934</v>
      </c>
      <c r="K1908" s="1" t="s">
        <v>2381</v>
      </c>
      <c r="L1908" s="1" t="s">
        <v>9543</v>
      </c>
      <c r="M1908" s="1">
        <v>537442</v>
      </c>
      <c r="N1908" s="1">
        <v>16464</v>
      </c>
      <c r="O1908" s="1" t="s">
        <v>1344</v>
      </c>
      <c r="P1908" s="1">
        <v>0</v>
      </c>
      <c r="Q1908" s="1" t="s">
        <v>9544</v>
      </c>
      <c r="R1908" s="2" t="s">
        <v>9545</v>
      </c>
      <c r="S1908" s="1">
        <v>851</v>
      </c>
      <c r="T1908" s="1" t="s">
        <v>37</v>
      </c>
      <c r="U1908" s="1" t="s">
        <v>38</v>
      </c>
      <c r="V1908" s="1" t="s">
        <v>584</v>
      </c>
      <c r="W1908" s="1">
        <v>25000000</v>
      </c>
      <c r="X1908" s="1">
        <v>1983</v>
      </c>
      <c r="Y1908" s="1">
        <v>670</v>
      </c>
      <c r="Z1908" s="1">
        <v>8.3000000000000007</v>
      </c>
      <c r="AA1908" s="1">
        <v>2.35</v>
      </c>
      <c r="AB1908" s="1">
        <v>19000</v>
      </c>
    </row>
    <row r="1909" spans="1:28" x14ac:dyDescent="0.2">
      <c r="A1909" s="1" t="s">
        <v>28</v>
      </c>
      <c r="B1909" s="1" t="s">
        <v>4981</v>
      </c>
      <c r="C1909" s="1">
        <v>49</v>
      </c>
      <c r="D1909" s="1">
        <v>98</v>
      </c>
      <c r="E1909" s="1">
        <v>176</v>
      </c>
      <c r="F1909" s="1">
        <v>468</v>
      </c>
      <c r="G1909" s="1" t="s">
        <v>2787</v>
      </c>
      <c r="H1909" s="1">
        <v>742</v>
      </c>
      <c r="I1909" s="1">
        <v>44455658</v>
      </c>
      <c r="J1909" s="1" t="s">
        <v>1373</v>
      </c>
      <c r="K1909" s="1" t="s">
        <v>1638</v>
      </c>
      <c r="L1909" s="1" t="s">
        <v>9546</v>
      </c>
      <c r="M1909" s="1">
        <v>36253</v>
      </c>
      <c r="N1909" s="1">
        <v>2457</v>
      </c>
      <c r="O1909" s="1" t="s">
        <v>9547</v>
      </c>
      <c r="P1909" s="1">
        <v>2</v>
      </c>
      <c r="Q1909" s="1" t="s">
        <v>9548</v>
      </c>
      <c r="R1909" s="2" t="s">
        <v>9549</v>
      </c>
      <c r="S1909" s="1">
        <v>92</v>
      </c>
      <c r="T1909" s="1" t="s">
        <v>37</v>
      </c>
      <c r="U1909" s="1" t="s">
        <v>38</v>
      </c>
      <c r="V1909" s="1" t="s">
        <v>584</v>
      </c>
      <c r="W1909" s="1">
        <v>25000000</v>
      </c>
      <c r="X1909" s="1">
        <v>1997</v>
      </c>
      <c r="Y1909" s="1">
        <v>658</v>
      </c>
      <c r="Z1909" s="1">
        <v>6.7</v>
      </c>
      <c r="AA1909" s="1">
        <v>1.85</v>
      </c>
      <c r="AB1909" s="1">
        <v>0</v>
      </c>
    </row>
    <row r="1910" spans="1:28" x14ac:dyDescent="0.2">
      <c r="A1910" s="1" t="s">
        <v>28</v>
      </c>
      <c r="B1910" s="1" t="s">
        <v>9550</v>
      </c>
      <c r="C1910" s="1">
        <v>75</v>
      </c>
      <c r="D1910" s="1">
        <v>219</v>
      </c>
      <c r="E1910" s="1">
        <v>973</v>
      </c>
      <c r="F1910" s="1">
        <v>400</v>
      </c>
      <c r="G1910" s="1" t="s">
        <v>5279</v>
      </c>
      <c r="H1910" s="1">
        <v>1000</v>
      </c>
      <c r="I1910" s="1">
        <v>43984230</v>
      </c>
      <c r="J1910" s="1" t="s">
        <v>5939</v>
      </c>
      <c r="K1910" s="1" t="s">
        <v>586</v>
      </c>
      <c r="L1910" s="1" t="s">
        <v>9551</v>
      </c>
      <c r="M1910" s="1">
        <v>70274</v>
      </c>
      <c r="N1910" s="1">
        <v>2451</v>
      </c>
      <c r="O1910" s="1" t="s">
        <v>3431</v>
      </c>
      <c r="P1910" s="1">
        <v>0</v>
      </c>
      <c r="Q1910" s="1" t="s">
        <v>9552</v>
      </c>
      <c r="R1910" s="2" t="s">
        <v>9553</v>
      </c>
      <c r="S1910" s="1">
        <v>133</v>
      </c>
      <c r="T1910" s="1" t="s">
        <v>37</v>
      </c>
      <c r="U1910" s="1" t="s">
        <v>891</v>
      </c>
      <c r="V1910" s="1" t="s">
        <v>39</v>
      </c>
      <c r="W1910" s="1">
        <v>23000000</v>
      </c>
      <c r="X1910" s="1">
        <v>1987</v>
      </c>
      <c r="Y1910" s="1">
        <v>643</v>
      </c>
      <c r="Z1910" s="1">
        <v>7.8</v>
      </c>
      <c r="AA1910" s="1">
        <v>2.35</v>
      </c>
      <c r="AB1910" s="1">
        <v>0</v>
      </c>
    </row>
    <row r="1911" spans="1:28" x14ac:dyDescent="0.2">
      <c r="A1911" s="1" t="s">
        <v>28</v>
      </c>
      <c r="B1911" s="1" t="s">
        <v>3835</v>
      </c>
      <c r="C1911" s="1">
        <v>270</v>
      </c>
      <c r="D1911" s="1">
        <v>109</v>
      </c>
      <c r="E1911" s="1">
        <v>175</v>
      </c>
      <c r="F1911" s="1">
        <v>733</v>
      </c>
      <c r="G1911" s="1" t="s">
        <v>9554</v>
      </c>
      <c r="H1911" s="1">
        <v>24000</v>
      </c>
      <c r="I1911" s="1">
        <v>66489425</v>
      </c>
      <c r="J1911" s="1" t="s">
        <v>463</v>
      </c>
      <c r="K1911" s="1" t="s">
        <v>81</v>
      </c>
      <c r="L1911" s="1" t="s">
        <v>9555</v>
      </c>
      <c r="M1911" s="1">
        <v>101977</v>
      </c>
      <c r="N1911" s="1">
        <v>26625</v>
      </c>
      <c r="O1911" s="1" t="s">
        <v>1135</v>
      </c>
      <c r="P1911" s="1">
        <v>3</v>
      </c>
      <c r="Q1911" s="1" t="s">
        <v>9556</v>
      </c>
      <c r="R1911" s="2" t="s">
        <v>9557</v>
      </c>
      <c r="S1911" s="1">
        <v>161</v>
      </c>
      <c r="T1911" s="1" t="s">
        <v>37</v>
      </c>
      <c r="U1911" s="1" t="s">
        <v>38</v>
      </c>
      <c r="V1911" s="1" t="s">
        <v>584</v>
      </c>
      <c r="W1911" s="1">
        <v>25000000</v>
      </c>
      <c r="X1911" s="1">
        <v>2012</v>
      </c>
      <c r="Y1911" s="1">
        <v>736</v>
      </c>
      <c r="Z1911" s="1">
        <v>6.5</v>
      </c>
      <c r="AA1911" s="1">
        <v>2.35</v>
      </c>
      <c r="AB1911" s="1">
        <v>0</v>
      </c>
    </row>
    <row r="1912" spans="1:28" x14ac:dyDescent="0.2">
      <c r="A1912" s="1" t="s">
        <v>28</v>
      </c>
      <c r="B1912" s="1" t="s">
        <v>259</v>
      </c>
      <c r="C1912" s="1">
        <v>29</v>
      </c>
      <c r="D1912" s="1">
        <v>97</v>
      </c>
      <c r="E1912" s="1">
        <v>420</v>
      </c>
      <c r="F1912" s="1">
        <v>585</v>
      </c>
      <c r="G1912" s="1" t="s">
        <v>7658</v>
      </c>
      <c r="H1912" s="1">
        <v>695</v>
      </c>
      <c r="I1912" s="1">
        <v>41067398</v>
      </c>
      <c r="J1912" s="1" t="s">
        <v>421</v>
      </c>
      <c r="K1912" s="1" t="s">
        <v>2845</v>
      </c>
      <c r="L1912" s="1" t="s">
        <v>9558</v>
      </c>
      <c r="M1912" s="1">
        <v>22748</v>
      </c>
      <c r="N1912" s="1">
        <v>2530</v>
      </c>
      <c r="O1912" s="1" t="s">
        <v>5226</v>
      </c>
      <c r="P1912" s="1">
        <v>2</v>
      </c>
      <c r="Q1912" s="1" t="s">
        <v>9559</v>
      </c>
      <c r="R1912" s="2" t="s">
        <v>9560</v>
      </c>
      <c r="S1912" s="1">
        <v>41</v>
      </c>
      <c r="T1912" s="1" t="s">
        <v>37</v>
      </c>
      <c r="U1912" s="1" t="s">
        <v>38</v>
      </c>
      <c r="V1912" s="1" t="s">
        <v>584</v>
      </c>
      <c r="W1912" s="1">
        <v>25000000</v>
      </c>
      <c r="X1912" s="1">
        <v>1997</v>
      </c>
      <c r="Y1912" s="1">
        <v>635</v>
      </c>
      <c r="Z1912" s="1">
        <v>6.1</v>
      </c>
      <c r="AA1912" s="1">
        <v>2.35</v>
      </c>
      <c r="AB1912" s="1">
        <v>666</v>
      </c>
    </row>
    <row r="1913" spans="1:28" x14ac:dyDescent="0.2">
      <c r="A1913" s="1" t="s">
        <v>28</v>
      </c>
      <c r="B1913" s="1" t="s">
        <v>7075</v>
      </c>
      <c r="C1913" s="1">
        <v>398</v>
      </c>
      <c r="D1913" s="1">
        <v>158</v>
      </c>
      <c r="E1913" s="1">
        <v>0</v>
      </c>
      <c r="F1913" s="1">
        <v>104</v>
      </c>
      <c r="G1913" s="1" t="s">
        <v>9561</v>
      </c>
      <c r="H1913" s="1">
        <v>272</v>
      </c>
      <c r="I1913" s="1">
        <v>40218903</v>
      </c>
      <c r="J1913" s="1" t="s">
        <v>3408</v>
      </c>
      <c r="K1913" s="1" t="s">
        <v>7130</v>
      </c>
      <c r="L1913" s="1" t="s">
        <v>9562</v>
      </c>
      <c r="M1913" s="1">
        <v>372990</v>
      </c>
      <c r="N1913" s="1">
        <v>533</v>
      </c>
      <c r="O1913" s="1" t="s">
        <v>9563</v>
      </c>
      <c r="P1913" s="1">
        <v>0</v>
      </c>
      <c r="Q1913" s="1" t="s">
        <v>9564</v>
      </c>
      <c r="R1913" s="2" t="s">
        <v>9565</v>
      </c>
      <c r="S1913" s="1">
        <v>1107</v>
      </c>
      <c r="T1913" s="1" t="s">
        <v>37</v>
      </c>
      <c r="U1913" s="1" t="s">
        <v>38</v>
      </c>
      <c r="V1913" s="1" t="s">
        <v>584</v>
      </c>
      <c r="W1913" s="1">
        <v>25000000</v>
      </c>
      <c r="X1913" s="1">
        <v>2007</v>
      </c>
      <c r="Y1913" s="1">
        <v>111</v>
      </c>
      <c r="Z1913" s="1">
        <v>8.1</v>
      </c>
      <c r="AA1913" s="1">
        <v>2.35</v>
      </c>
      <c r="AB1913" s="1">
        <v>16000</v>
      </c>
    </row>
    <row r="1914" spans="1:28" x14ac:dyDescent="0.2">
      <c r="A1914" s="1" t="s">
        <v>28</v>
      </c>
      <c r="B1914" s="1" t="s">
        <v>9566</v>
      </c>
      <c r="C1914" s="1">
        <v>38</v>
      </c>
      <c r="D1914" s="1">
        <v>85</v>
      </c>
      <c r="E1914" s="1">
        <v>0</v>
      </c>
      <c r="F1914" s="1">
        <v>503</v>
      </c>
      <c r="G1914" s="1" t="s">
        <v>9567</v>
      </c>
      <c r="H1914" s="1">
        <v>1000</v>
      </c>
      <c r="I1914" s="1">
        <v>39880476</v>
      </c>
      <c r="J1914" s="1" t="s">
        <v>270</v>
      </c>
      <c r="K1914" s="1" t="s">
        <v>1231</v>
      </c>
      <c r="L1914" s="1" t="s">
        <v>9568</v>
      </c>
      <c r="M1914" s="1">
        <v>12218</v>
      </c>
      <c r="N1914" s="1">
        <v>2908</v>
      </c>
      <c r="O1914" s="1" t="s">
        <v>2162</v>
      </c>
      <c r="P1914" s="1">
        <v>0</v>
      </c>
      <c r="Q1914" s="1" t="s">
        <v>9569</v>
      </c>
      <c r="R1914" s="2" t="s">
        <v>9570</v>
      </c>
      <c r="S1914" s="1">
        <v>33</v>
      </c>
      <c r="T1914" s="1" t="s">
        <v>37</v>
      </c>
      <c r="U1914" s="1" t="s">
        <v>38</v>
      </c>
      <c r="V1914" s="1" t="s">
        <v>94</v>
      </c>
      <c r="W1914" s="1">
        <v>25000000</v>
      </c>
      <c r="X1914" s="1">
        <v>2002</v>
      </c>
      <c r="Y1914" s="1">
        <v>535</v>
      </c>
      <c r="Z1914" s="1">
        <v>5.2</v>
      </c>
      <c r="AA1914" s="1">
        <v>2.35</v>
      </c>
      <c r="AB1914" s="1">
        <v>187</v>
      </c>
    </row>
    <row r="1915" spans="1:28" x14ac:dyDescent="0.2">
      <c r="A1915" s="1" t="s">
        <v>28</v>
      </c>
      <c r="B1915" s="1" t="s">
        <v>9571</v>
      </c>
      <c r="C1915" s="1">
        <v>45</v>
      </c>
      <c r="D1915" s="1">
        <v>80</v>
      </c>
      <c r="E1915" s="1">
        <v>0</v>
      </c>
      <c r="F1915" s="1">
        <v>362</v>
      </c>
      <c r="G1915" s="1" t="s">
        <v>2162</v>
      </c>
      <c r="H1915" s="1">
        <v>971</v>
      </c>
      <c r="I1915" s="1">
        <v>39399750</v>
      </c>
      <c r="J1915" s="1" t="s">
        <v>828</v>
      </c>
      <c r="K1915" s="1" t="s">
        <v>2314</v>
      </c>
      <c r="L1915" s="1" t="s">
        <v>9572</v>
      </c>
      <c r="M1915" s="1">
        <v>5674</v>
      </c>
      <c r="N1915" s="1">
        <v>3017</v>
      </c>
      <c r="O1915" s="1" t="s">
        <v>9573</v>
      </c>
      <c r="P1915" s="1">
        <v>0</v>
      </c>
      <c r="Q1915" s="1" t="s">
        <v>9574</v>
      </c>
      <c r="R1915" s="2" t="s">
        <v>9575</v>
      </c>
      <c r="S1915" s="1">
        <v>35</v>
      </c>
      <c r="T1915" s="1" t="s">
        <v>37</v>
      </c>
      <c r="U1915" s="1" t="s">
        <v>38</v>
      </c>
      <c r="V1915" s="1" t="s">
        <v>94</v>
      </c>
      <c r="W1915" s="1">
        <v>25000000</v>
      </c>
      <c r="X1915" s="1">
        <v>2003</v>
      </c>
      <c r="Y1915" s="1">
        <v>503</v>
      </c>
      <c r="Z1915" s="1">
        <v>5.6</v>
      </c>
      <c r="AA1915" s="1">
        <v>2.35</v>
      </c>
      <c r="AB1915" s="1">
        <v>329</v>
      </c>
    </row>
    <row r="1916" spans="1:28" x14ac:dyDescent="0.2">
      <c r="A1916" s="1" t="s">
        <v>28</v>
      </c>
      <c r="B1916" s="1" t="s">
        <v>6799</v>
      </c>
      <c r="C1916" s="1">
        <v>81</v>
      </c>
      <c r="D1916" s="1">
        <v>86</v>
      </c>
      <c r="E1916" s="1">
        <v>92</v>
      </c>
      <c r="F1916" s="1">
        <v>466</v>
      </c>
      <c r="G1916" s="1" t="s">
        <v>9576</v>
      </c>
      <c r="H1916" s="1">
        <v>744</v>
      </c>
      <c r="I1916" s="1">
        <v>38230435</v>
      </c>
      <c r="J1916" s="1" t="s">
        <v>2135</v>
      </c>
      <c r="K1916" s="1" t="s">
        <v>2637</v>
      </c>
      <c r="L1916" s="1" t="s">
        <v>9577</v>
      </c>
      <c r="M1916" s="1">
        <v>29661</v>
      </c>
      <c r="N1916" s="1">
        <v>3001</v>
      </c>
      <c r="O1916" s="1" t="s">
        <v>1645</v>
      </c>
      <c r="P1916" s="1">
        <v>3</v>
      </c>
      <c r="Q1916" s="1" t="s">
        <v>9578</v>
      </c>
      <c r="R1916" s="2" t="s">
        <v>9579</v>
      </c>
      <c r="S1916" s="1">
        <v>179</v>
      </c>
      <c r="T1916" s="1" t="s">
        <v>37</v>
      </c>
      <c r="U1916" s="1" t="s">
        <v>38</v>
      </c>
      <c r="V1916" s="1" t="s">
        <v>39</v>
      </c>
      <c r="W1916" s="1">
        <v>25000000</v>
      </c>
      <c r="X1916" s="1">
        <v>2002</v>
      </c>
      <c r="Y1916" s="1">
        <v>489</v>
      </c>
      <c r="Z1916" s="1">
        <v>5.8</v>
      </c>
      <c r="AA1916" s="1">
        <v>1.85</v>
      </c>
      <c r="AB1916" s="1">
        <v>0</v>
      </c>
    </row>
    <row r="1917" spans="1:28" x14ac:dyDescent="0.2">
      <c r="A1917" s="1" t="s">
        <v>28</v>
      </c>
      <c r="B1917" s="1" t="s">
        <v>6296</v>
      </c>
      <c r="C1917" s="1">
        <v>88</v>
      </c>
      <c r="D1917" s="1">
        <v>119</v>
      </c>
      <c r="E1917" s="1">
        <v>42</v>
      </c>
      <c r="F1917" s="1">
        <v>917</v>
      </c>
      <c r="G1917" s="1" t="s">
        <v>639</v>
      </c>
      <c r="H1917" s="1">
        <v>2000</v>
      </c>
      <c r="I1917" s="1">
        <v>39008741</v>
      </c>
      <c r="J1917" s="1" t="s">
        <v>9104</v>
      </c>
      <c r="K1917" s="1" t="s">
        <v>710</v>
      </c>
      <c r="L1917" s="1" t="s">
        <v>9580</v>
      </c>
      <c r="M1917" s="1">
        <v>44838</v>
      </c>
      <c r="N1917" s="1">
        <v>6862</v>
      </c>
      <c r="O1917" s="1" t="s">
        <v>7968</v>
      </c>
      <c r="P1917" s="1">
        <v>0</v>
      </c>
      <c r="Q1917" s="1" t="s">
        <v>9581</v>
      </c>
      <c r="R1917" s="2" t="s">
        <v>9582</v>
      </c>
      <c r="S1917" s="1">
        <v>223</v>
      </c>
      <c r="T1917" s="1" t="s">
        <v>37</v>
      </c>
      <c r="U1917" s="1" t="s">
        <v>38</v>
      </c>
      <c r="V1917" s="1" t="s">
        <v>94</v>
      </c>
      <c r="W1917" s="1">
        <v>25000000</v>
      </c>
      <c r="X1917" s="1">
        <v>2005</v>
      </c>
      <c r="Y1917" s="1">
        <v>953</v>
      </c>
      <c r="Z1917" s="1">
        <v>6.6</v>
      </c>
      <c r="AA1917" s="1">
        <v>2.35</v>
      </c>
      <c r="AB1917" s="1">
        <v>0</v>
      </c>
    </row>
    <row r="1918" spans="1:28" x14ac:dyDescent="0.2">
      <c r="A1918" s="1" t="s">
        <v>28</v>
      </c>
      <c r="B1918" s="1" t="s">
        <v>9583</v>
      </c>
      <c r="C1918" s="1">
        <v>116</v>
      </c>
      <c r="D1918" s="1">
        <v>98</v>
      </c>
      <c r="E1918" s="1">
        <v>20</v>
      </c>
      <c r="F1918" s="1">
        <v>872</v>
      </c>
      <c r="G1918" s="1" t="s">
        <v>3176</v>
      </c>
      <c r="H1918" s="1">
        <v>5000</v>
      </c>
      <c r="I1918" s="1">
        <v>36833473</v>
      </c>
      <c r="J1918" s="1" t="s">
        <v>463</v>
      </c>
      <c r="K1918" s="1" t="s">
        <v>501</v>
      </c>
      <c r="L1918" s="1" t="s">
        <v>9584</v>
      </c>
      <c r="M1918" s="1">
        <v>53126</v>
      </c>
      <c r="N1918" s="1">
        <v>7945</v>
      </c>
      <c r="O1918" s="1" t="s">
        <v>2971</v>
      </c>
      <c r="P1918" s="1">
        <v>1</v>
      </c>
      <c r="Q1918" s="1" t="s">
        <v>9585</v>
      </c>
      <c r="R1918" s="2" t="s">
        <v>9586</v>
      </c>
      <c r="S1918" s="1">
        <v>254</v>
      </c>
      <c r="T1918" s="1" t="s">
        <v>37</v>
      </c>
      <c r="U1918" s="1" t="s">
        <v>1464</v>
      </c>
      <c r="V1918" s="1" t="s">
        <v>584</v>
      </c>
      <c r="W1918" s="1">
        <v>25000000</v>
      </c>
      <c r="X1918" s="1">
        <v>2001</v>
      </c>
      <c r="Y1918" s="1">
        <v>888</v>
      </c>
      <c r="Z1918" s="1">
        <v>6.6</v>
      </c>
      <c r="AA1918" s="1">
        <v>2.35</v>
      </c>
      <c r="AB1918" s="1">
        <v>0</v>
      </c>
    </row>
    <row r="1919" spans="1:28" x14ac:dyDescent="0.2">
      <c r="A1919" s="1" t="s">
        <v>28</v>
      </c>
      <c r="B1919" s="1" t="s">
        <v>9587</v>
      </c>
      <c r="C1919" s="1">
        <v>129</v>
      </c>
      <c r="D1919" s="1">
        <v>97</v>
      </c>
      <c r="E1919" s="1">
        <v>29</v>
      </c>
      <c r="F1919" s="1">
        <v>816</v>
      </c>
      <c r="G1919" s="1" t="s">
        <v>9588</v>
      </c>
      <c r="H1919" s="1">
        <v>15000</v>
      </c>
      <c r="I1919" s="1">
        <v>48237389</v>
      </c>
      <c r="J1919" s="1" t="s">
        <v>1680</v>
      </c>
      <c r="K1919" s="1" t="s">
        <v>181</v>
      </c>
      <c r="L1919" s="1" t="s">
        <v>9589</v>
      </c>
      <c r="M1919" s="1">
        <v>63969</v>
      </c>
      <c r="N1919" s="1">
        <v>18789</v>
      </c>
      <c r="O1919" s="1" t="s">
        <v>7745</v>
      </c>
      <c r="P1919" s="1">
        <v>1</v>
      </c>
      <c r="Q1919" s="1" t="s">
        <v>9590</v>
      </c>
      <c r="R1919" s="2" t="s">
        <v>9591</v>
      </c>
      <c r="S1919" s="1">
        <v>126</v>
      </c>
      <c r="T1919" s="1" t="s">
        <v>37</v>
      </c>
      <c r="U1919" s="1" t="s">
        <v>38</v>
      </c>
      <c r="V1919" s="1" t="s">
        <v>39</v>
      </c>
      <c r="W1919" s="1">
        <v>25000000</v>
      </c>
      <c r="X1919" s="1">
        <v>2008</v>
      </c>
      <c r="Y1919" s="1">
        <v>852</v>
      </c>
      <c r="Z1919" s="1">
        <v>5.5</v>
      </c>
      <c r="AA1919" s="1">
        <v>2.35</v>
      </c>
      <c r="AB1919" s="1">
        <v>0</v>
      </c>
    </row>
    <row r="1920" spans="1:28" x14ac:dyDescent="0.2">
      <c r="A1920" s="1" t="s">
        <v>28</v>
      </c>
      <c r="B1920" s="1" t="s">
        <v>9592</v>
      </c>
      <c r="C1920" s="1">
        <v>72</v>
      </c>
      <c r="D1920" s="1">
        <v>105</v>
      </c>
      <c r="E1920" s="1">
        <v>23</v>
      </c>
      <c r="F1920" s="1">
        <v>485</v>
      </c>
      <c r="G1920" s="1" t="s">
        <v>9593</v>
      </c>
      <c r="H1920" s="1">
        <v>1000</v>
      </c>
      <c r="I1920" s="1">
        <v>36310118</v>
      </c>
      <c r="J1920" s="1" t="s">
        <v>1670</v>
      </c>
      <c r="K1920" s="1" t="s">
        <v>1231</v>
      </c>
      <c r="L1920" s="1" t="s">
        <v>9594</v>
      </c>
      <c r="M1920" s="1">
        <v>13194</v>
      </c>
      <c r="N1920" s="1">
        <v>3535</v>
      </c>
      <c r="O1920" s="1" t="s">
        <v>9595</v>
      </c>
      <c r="P1920" s="1">
        <v>1</v>
      </c>
      <c r="Q1920" s="1" t="s">
        <v>9596</v>
      </c>
      <c r="R1920" s="2" t="s">
        <v>9597</v>
      </c>
      <c r="S1920" s="1">
        <v>59</v>
      </c>
      <c r="T1920" s="1" t="s">
        <v>37</v>
      </c>
      <c r="U1920" s="1" t="s">
        <v>38</v>
      </c>
      <c r="V1920" s="1" t="s">
        <v>39</v>
      </c>
      <c r="X1920" s="1">
        <v>2005</v>
      </c>
      <c r="Y1920" s="1">
        <v>619</v>
      </c>
      <c r="Z1920" s="1">
        <v>5.5</v>
      </c>
      <c r="AA1920" s="1">
        <v>2.35</v>
      </c>
      <c r="AB1920" s="1">
        <v>671</v>
      </c>
    </row>
    <row r="1921" spans="1:28" x14ac:dyDescent="0.2">
      <c r="A1921" s="1" t="s">
        <v>28</v>
      </c>
      <c r="B1921" s="1" t="s">
        <v>3584</v>
      </c>
      <c r="C1921" s="1">
        <v>151</v>
      </c>
      <c r="D1921" s="1">
        <v>124</v>
      </c>
      <c r="E1921" s="1">
        <v>44</v>
      </c>
      <c r="F1921" s="1">
        <v>367</v>
      </c>
      <c r="G1921" s="1" t="s">
        <v>1356</v>
      </c>
      <c r="H1921" s="1">
        <v>4000</v>
      </c>
      <c r="I1921" s="1">
        <v>36447959</v>
      </c>
      <c r="J1921" s="1" t="s">
        <v>1633</v>
      </c>
      <c r="K1921" s="1" t="s">
        <v>598</v>
      </c>
      <c r="L1921" s="1" t="s">
        <v>9598</v>
      </c>
      <c r="M1921" s="1">
        <v>35833</v>
      </c>
      <c r="N1921" s="1">
        <v>6393</v>
      </c>
      <c r="O1921" s="1" t="s">
        <v>9599</v>
      </c>
      <c r="P1921" s="1">
        <v>0</v>
      </c>
      <c r="Q1921" s="1" t="s">
        <v>9600</v>
      </c>
      <c r="R1921" s="2" t="s">
        <v>9601</v>
      </c>
      <c r="S1921" s="1">
        <v>96</v>
      </c>
      <c r="T1921" s="1" t="s">
        <v>37</v>
      </c>
      <c r="U1921" s="1" t="s">
        <v>38</v>
      </c>
      <c r="V1921" s="1" t="s">
        <v>94</v>
      </c>
      <c r="W1921" s="1">
        <v>25000000</v>
      </c>
      <c r="X1921" s="1">
        <v>2014</v>
      </c>
      <c r="Y1921" s="1">
        <v>774</v>
      </c>
      <c r="Z1921" s="1">
        <v>7</v>
      </c>
      <c r="AA1921" s="1">
        <v>2.39</v>
      </c>
      <c r="AB1921" s="1">
        <v>10000</v>
      </c>
    </row>
    <row r="1922" spans="1:28" x14ac:dyDescent="0.2">
      <c r="A1922" s="1" t="s">
        <v>746</v>
      </c>
      <c r="B1922" s="1" t="s">
        <v>1197</v>
      </c>
      <c r="C1922" s="1">
        <v>198</v>
      </c>
      <c r="D1922" s="1">
        <v>97</v>
      </c>
      <c r="E1922" s="1">
        <v>176</v>
      </c>
      <c r="F1922" s="1">
        <v>10000</v>
      </c>
      <c r="G1922" s="1" t="s">
        <v>2376</v>
      </c>
      <c r="H1922" s="1">
        <v>12000</v>
      </c>
      <c r="I1922" s="1">
        <v>45089048</v>
      </c>
      <c r="J1922" s="1" t="s">
        <v>5498</v>
      </c>
      <c r="K1922" s="1" t="s">
        <v>300</v>
      </c>
      <c r="L1922" s="1" t="s">
        <v>9602</v>
      </c>
      <c r="M1922" s="1">
        <v>86251</v>
      </c>
      <c r="N1922" s="1">
        <v>36064</v>
      </c>
      <c r="O1922" s="1" t="s">
        <v>225</v>
      </c>
      <c r="P1922" s="1">
        <v>3</v>
      </c>
      <c r="Q1922" s="1" t="s">
        <v>9603</v>
      </c>
      <c r="R1922" s="2" t="s">
        <v>9604</v>
      </c>
      <c r="S1922" s="1">
        <v>260</v>
      </c>
      <c r="T1922" s="1" t="s">
        <v>37</v>
      </c>
      <c r="U1922" s="1" t="s">
        <v>8143</v>
      </c>
      <c r="V1922" s="1" t="s">
        <v>39</v>
      </c>
      <c r="W1922" s="1">
        <v>25000000</v>
      </c>
      <c r="X1922" s="1">
        <v>2014</v>
      </c>
      <c r="Y1922" s="1">
        <v>11000</v>
      </c>
      <c r="Z1922" s="1">
        <v>6.5</v>
      </c>
      <c r="AA1922" s="1">
        <v>2.35</v>
      </c>
      <c r="AB1922" s="1">
        <v>58000</v>
      </c>
    </row>
    <row r="1923" spans="1:28" x14ac:dyDescent="0.2">
      <c r="A1923" s="1" t="s">
        <v>28</v>
      </c>
      <c r="B1923" s="1" t="s">
        <v>6766</v>
      </c>
      <c r="C1923" s="1">
        <v>66</v>
      </c>
      <c r="D1923" s="1">
        <v>105</v>
      </c>
      <c r="E1923" s="1">
        <v>29</v>
      </c>
      <c r="F1923" s="1">
        <v>742</v>
      </c>
      <c r="G1923" s="1" t="s">
        <v>9605</v>
      </c>
      <c r="H1923" s="1">
        <v>14000</v>
      </c>
      <c r="I1923" s="1">
        <v>35990505</v>
      </c>
      <c r="J1923" s="1" t="s">
        <v>9104</v>
      </c>
      <c r="K1923" s="1" t="s">
        <v>435</v>
      </c>
      <c r="L1923" s="1" t="s">
        <v>9606</v>
      </c>
      <c r="M1923" s="1">
        <v>48095</v>
      </c>
      <c r="N1923" s="1">
        <v>16400</v>
      </c>
      <c r="O1923" s="1" t="s">
        <v>1638</v>
      </c>
      <c r="P1923" s="1">
        <v>1</v>
      </c>
      <c r="Q1923" s="1" t="s">
        <v>9607</v>
      </c>
      <c r="R1923" s="2" t="s">
        <v>9608</v>
      </c>
      <c r="S1923" s="1">
        <v>194</v>
      </c>
      <c r="T1923" s="1" t="s">
        <v>37</v>
      </c>
      <c r="U1923" s="1" t="s">
        <v>38</v>
      </c>
      <c r="V1923" s="1" t="s">
        <v>94</v>
      </c>
      <c r="W1923" s="1">
        <v>20000000</v>
      </c>
      <c r="X1923" s="1">
        <v>2003</v>
      </c>
      <c r="Y1923" s="1">
        <v>1000</v>
      </c>
      <c r="Z1923" s="1">
        <v>5.8</v>
      </c>
      <c r="AA1923" s="1">
        <v>2.35</v>
      </c>
      <c r="AB1923" s="1">
        <v>0</v>
      </c>
    </row>
    <row r="1924" spans="1:28" x14ac:dyDescent="0.2">
      <c r="A1924" s="1" t="s">
        <v>28</v>
      </c>
      <c r="B1924" s="1" t="s">
        <v>9609</v>
      </c>
      <c r="C1924" s="1">
        <v>167</v>
      </c>
      <c r="D1924" s="1">
        <v>104</v>
      </c>
      <c r="E1924" s="1">
        <v>108</v>
      </c>
      <c r="F1924" s="1">
        <v>177</v>
      </c>
      <c r="G1924" s="1" t="s">
        <v>9610</v>
      </c>
      <c r="H1924" s="1">
        <v>296</v>
      </c>
      <c r="I1924" s="1">
        <v>35143332</v>
      </c>
      <c r="J1924" s="1" t="s">
        <v>6402</v>
      </c>
      <c r="K1924" s="1" t="s">
        <v>7536</v>
      </c>
      <c r="L1924" s="1" t="s">
        <v>9611</v>
      </c>
      <c r="M1924" s="1">
        <v>45102</v>
      </c>
      <c r="N1924" s="1">
        <v>1340</v>
      </c>
      <c r="O1924" s="1" t="s">
        <v>9612</v>
      </c>
      <c r="P1924" s="1">
        <v>0</v>
      </c>
      <c r="Q1924" s="1" t="s">
        <v>9613</v>
      </c>
      <c r="R1924" s="2" t="s">
        <v>9614</v>
      </c>
      <c r="S1924" s="1">
        <v>316</v>
      </c>
      <c r="T1924" s="1" t="s">
        <v>37</v>
      </c>
      <c r="U1924" s="1" t="s">
        <v>38</v>
      </c>
      <c r="V1924" s="1" t="s">
        <v>584</v>
      </c>
      <c r="W1924" s="1">
        <v>17000000</v>
      </c>
      <c r="X1924" s="1">
        <v>2003</v>
      </c>
      <c r="Y1924" s="1">
        <v>270</v>
      </c>
      <c r="Z1924" s="1">
        <v>5.6</v>
      </c>
      <c r="AA1924" s="1">
        <v>2.35</v>
      </c>
      <c r="AB1924" s="1">
        <v>0</v>
      </c>
    </row>
    <row r="1925" spans="1:28" x14ac:dyDescent="0.2">
      <c r="A1925" s="1" t="s">
        <v>28</v>
      </c>
      <c r="B1925" s="1" t="s">
        <v>9615</v>
      </c>
      <c r="C1925" s="1">
        <v>127</v>
      </c>
      <c r="D1925" s="1">
        <v>101</v>
      </c>
      <c r="E1925" s="1">
        <v>7</v>
      </c>
      <c r="F1925" s="1">
        <v>440</v>
      </c>
      <c r="G1925" s="1" t="s">
        <v>928</v>
      </c>
      <c r="H1925" s="1">
        <v>1000</v>
      </c>
      <c r="I1925" s="1">
        <v>35000629</v>
      </c>
      <c r="J1925" s="1" t="s">
        <v>1680</v>
      </c>
      <c r="K1925" s="1" t="s">
        <v>6710</v>
      </c>
      <c r="L1925" s="1" t="s">
        <v>9616</v>
      </c>
      <c r="M1925" s="1">
        <v>74622</v>
      </c>
      <c r="N1925" s="1">
        <v>2822</v>
      </c>
      <c r="O1925" s="1" t="s">
        <v>9498</v>
      </c>
      <c r="P1925" s="1">
        <v>1</v>
      </c>
      <c r="Q1925" s="1" t="s">
        <v>9617</v>
      </c>
      <c r="R1925" s="2" t="s">
        <v>9618</v>
      </c>
      <c r="S1925" s="1">
        <v>150</v>
      </c>
      <c r="T1925" s="1" t="s">
        <v>37</v>
      </c>
      <c r="U1925" s="1" t="s">
        <v>38</v>
      </c>
      <c r="V1925" s="1" t="s">
        <v>584</v>
      </c>
      <c r="W1925" s="1">
        <v>25000000</v>
      </c>
      <c r="X1925" s="1">
        <v>2007</v>
      </c>
      <c r="Y1925" s="1">
        <v>562</v>
      </c>
      <c r="Z1925" s="1">
        <v>5.6</v>
      </c>
      <c r="AA1925" s="1">
        <v>1.85</v>
      </c>
      <c r="AB1925" s="1">
        <v>0</v>
      </c>
    </row>
    <row r="1926" spans="1:28" x14ac:dyDescent="0.2">
      <c r="A1926" s="1" t="s">
        <v>28</v>
      </c>
      <c r="B1926" s="1" t="s">
        <v>3443</v>
      </c>
      <c r="C1926" s="1">
        <v>109</v>
      </c>
      <c r="D1926" s="1">
        <v>101</v>
      </c>
      <c r="E1926" s="1">
        <v>43</v>
      </c>
      <c r="F1926" s="1">
        <v>432</v>
      </c>
      <c r="G1926" s="1" t="s">
        <v>1735</v>
      </c>
      <c r="H1926" s="1">
        <v>5000</v>
      </c>
      <c r="I1926" s="1">
        <v>34604054</v>
      </c>
      <c r="J1926" s="1" t="s">
        <v>463</v>
      </c>
      <c r="K1926" s="1" t="s">
        <v>501</v>
      </c>
      <c r="L1926" s="1" t="s">
        <v>9619</v>
      </c>
      <c r="M1926" s="1">
        <v>34942</v>
      </c>
      <c r="N1926" s="1">
        <v>6867</v>
      </c>
      <c r="O1926" s="1" t="s">
        <v>9620</v>
      </c>
      <c r="P1926" s="1">
        <v>2</v>
      </c>
      <c r="Q1926" s="1" t="s">
        <v>9621</v>
      </c>
      <c r="R1926" s="2" t="s">
        <v>9622</v>
      </c>
      <c r="S1926" s="1">
        <v>185</v>
      </c>
      <c r="T1926" s="1" t="s">
        <v>37</v>
      </c>
      <c r="U1926" s="1" t="s">
        <v>38</v>
      </c>
      <c r="V1926" s="1" t="s">
        <v>584</v>
      </c>
      <c r="W1926" s="1">
        <v>30000000</v>
      </c>
      <c r="X1926" s="1">
        <v>2003</v>
      </c>
      <c r="Y1926" s="1">
        <v>618</v>
      </c>
      <c r="Z1926" s="1">
        <v>5.8</v>
      </c>
      <c r="AA1926" s="1">
        <v>2.35</v>
      </c>
      <c r="AB1926" s="1">
        <v>1000</v>
      </c>
    </row>
    <row r="1927" spans="1:28" x14ac:dyDescent="0.2">
      <c r="A1927" s="1" t="s">
        <v>28</v>
      </c>
      <c r="B1927" s="1" t="s">
        <v>6619</v>
      </c>
      <c r="C1927" s="1">
        <v>174</v>
      </c>
      <c r="D1927" s="1">
        <v>114</v>
      </c>
      <c r="E1927" s="1">
        <v>335</v>
      </c>
      <c r="F1927" s="1">
        <v>530</v>
      </c>
      <c r="G1927" s="1" t="s">
        <v>2240</v>
      </c>
      <c r="H1927" s="1">
        <v>11000</v>
      </c>
      <c r="I1927" s="1">
        <v>41597830</v>
      </c>
      <c r="J1927" s="1" t="s">
        <v>213</v>
      </c>
      <c r="K1927" s="1" t="s">
        <v>2376</v>
      </c>
      <c r="L1927" s="1" t="s">
        <v>9623</v>
      </c>
      <c r="M1927" s="1">
        <v>102123</v>
      </c>
      <c r="N1927" s="1">
        <v>12624</v>
      </c>
      <c r="O1927" s="1" t="s">
        <v>4769</v>
      </c>
      <c r="P1927" s="1">
        <v>3</v>
      </c>
      <c r="Q1927" s="1" t="s">
        <v>9624</v>
      </c>
      <c r="R1927" s="2" t="s">
        <v>9625</v>
      </c>
      <c r="S1927" s="1">
        <v>660</v>
      </c>
      <c r="T1927" s="1" t="s">
        <v>37</v>
      </c>
      <c r="U1927" s="1" t="s">
        <v>38</v>
      </c>
      <c r="V1927" s="1" t="s">
        <v>39</v>
      </c>
      <c r="W1927" s="1">
        <v>25000000</v>
      </c>
      <c r="X1927" s="1">
        <v>2002</v>
      </c>
      <c r="Y1927" s="1">
        <v>577</v>
      </c>
      <c r="Z1927" s="1">
        <v>7.6</v>
      </c>
      <c r="AA1927" s="1">
        <v>1.85</v>
      </c>
      <c r="AB1927" s="1">
        <v>0</v>
      </c>
    </row>
    <row r="1928" spans="1:28" x14ac:dyDescent="0.2">
      <c r="A1928" s="1" t="s">
        <v>28</v>
      </c>
      <c r="B1928" s="1" t="s">
        <v>5132</v>
      </c>
      <c r="C1928" s="1">
        <v>91</v>
      </c>
      <c r="D1928" s="1">
        <v>105</v>
      </c>
      <c r="E1928" s="1">
        <v>99</v>
      </c>
      <c r="F1928" s="1">
        <v>960</v>
      </c>
      <c r="G1928" s="1" t="s">
        <v>9626</v>
      </c>
      <c r="H1928" s="1">
        <v>17000</v>
      </c>
      <c r="I1928" s="1">
        <v>33687630</v>
      </c>
      <c r="J1928" s="1" t="s">
        <v>1680</v>
      </c>
      <c r="K1928" s="1" t="s">
        <v>443</v>
      </c>
      <c r="L1928" s="1" t="s">
        <v>9627</v>
      </c>
      <c r="M1928" s="1">
        <v>116762</v>
      </c>
      <c r="N1928" s="1">
        <v>20109</v>
      </c>
      <c r="O1928" s="1" t="s">
        <v>9628</v>
      </c>
      <c r="P1928" s="1">
        <v>0</v>
      </c>
      <c r="Q1928" s="1" t="s">
        <v>9629</v>
      </c>
      <c r="R1928" s="2" t="s">
        <v>9630</v>
      </c>
      <c r="S1928" s="1">
        <v>261</v>
      </c>
      <c r="T1928" s="1" t="s">
        <v>37</v>
      </c>
      <c r="U1928" s="1" t="s">
        <v>38</v>
      </c>
      <c r="V1928" s="1" t="s">
        <v>39</v>
      </c>
      <c r="W1928" s="1">
        <v>20000000</v>
      </c>
      <c r="X1928" s="1">
        <v>2006</v>
      </c>
      <c r="Y1928" s="1">
        <v>1000</v>
      </c>
      <c r="Z1928" s="1">
        <v>6.4</v>
      </c>
      <c r="AA1928" s="1">
        <v>1.85</v>
      </c>
      <c r="AB1928" s="1">
        <v>0</v>
      </c>
    </row>
    <row r="1929" spans="1:28" x14ac:dyDescent="0.2">
      <c r="A1929" s="1" t="s">
        <v>28</v>
      </c>
      <c r="B1929" s="1" t="s">
        <v>9631</v>
      </c>
      <c r="C1929" s="1">
        <v>151</v>
      </c>
      <c r="D1929" s="1">
        <v>90</v>
      </c>
      <c r="E1929" s="1">
        <v>68</v>
      </c>
      <c r="F1929" s="1">
        <v>100</v>
      </c>
      <c r="G1929" s="1" t="s">
        <v>9632</v>
      </c>
      <c r="H1929" s="1">
        <v>328</v>
      </c>
      <c r="I1929" s="1">
        <v>32553210</v>
      </c>
      <c r="J1929" s="1" t="s">
        <v>3056</v>
      </c>
      <c r="K1929" s="1" t="s">
        <v>9633</v>
      </c>
      <c r="L1929" s="1" t="s">
        <v>9634</v>
      </c>
      <c r="M1929" s="1">
        <v>88714</v>
      </c>
      <c r="N1929" s="1">
        <v>794</v>
      </c>
      <c r="O1929" s="1" t="s">
        <v>9635</v>
      </c>
      <c r="P1929" s="1">
        <v>0</v>
      </c>
      <c r="Q1929" s="1" t="s">
        <v>9636</v>
      </c>
      <c r="R1929" s="2" t="s">
        <v>9637</v>
      </c>
      <c r="S1929" s="1">
        <v>235</v>
      </c>
      <c r="T1929" s="1" t="s">
        <v>37</v>
      </c>
      <c r="U1929" s="1" t="s">
        <v>56</v>
      </c>
      <c r="V1929" s="1" t="s">
        <v>94</v>
      </c>
      <c r="W1929" s="1">
        <v>25000000</v>
      </c>
      <c r="X1929" s="1">
        <v>2007</v>
      </c>
      <c r="Y1929" s="1">
        <v>132</v>
      </c>
      <c r="Z1929" s="1">
        <v>6.3</v>
      </c>
      <c r="AA1929" s="1">
        <v>1.85</v>
      </c>
      <c r="AB1929" s="1">
        <v>0</v>
      </c>
    </row>
    <row r="1930" spans="1:28" x14ac:dyDescent="0.2">
      <c r="A1930" s="1" t="s">
        <v>28</v>
      </c>
      <c r="B1930" s="1" t="s">
        <v>9638</v>
      </c>
      <c r="C1930" s="1">
        <v>94</v>
      </c>
      <c r="D1930" s="1">
        <v>97</v>
      </c>
      <c r="E1930" s="1">
        <v>27</v>
      </c>
      <c r="F1930" s="1">
        <v>522</v>
      </c>
      <c r="G1930" s="1" t="s">
        <v>9639</v>
      </c>
      <c r="H1930" s="1">
        <v>601</v>
      </c>
      <c r="I1930" s="1">
        <v>31526393</v>
      </c>
      <c r="J1930" s="1" t="s">
        <v>5781</v>
      </c>
      <c r="K1930" s="1" t="s">
        <v>9640</v>
      </c>
      <c r="L1930" s="1" t="s">
        <v>9641</v>
      </c>
      <c r="M1930" s="1">
        <v>22243</v>
      </c>
      <c r="N1930" s="1">
        <v>2730</v>
      </c>
      <c r="O1930" s="1" t="s">
        <v>9642</v>
      </c>
      <c r="P1930" s="1">
        <v>0</v>
      </c>
      <c r="Q1930" s="1" t="s">
        <v>9643</v>
      </c>
      <c r="R1930" s="2" t="s">
        <v>9644</v>
      </c>
      <c r="S1930" s="1">
        <v>144</v>
      </c>
      <c r="T1930" s="1" t="s">
        <v>37</v>
      </c>
      <c r="U1930" s="1" t="s">
        <v>38</v>
      </c>
      <c r="V1930" s="1" t="s">
        <v>39</v>
      </c>
      <c r="W1930" s="1">
        <v>25000000</v>
      </c>
      <c r="X1930" s="1">
        <v>2004</v>
      </c>
      <c r="Y1930" s="1">
        <v>543</v>
      </c>
      <c r="Z1930" s="1">
        <v>4.5999999999999996</v>
      </c>
      <c r="AA1930" s="1">
        <v>2.35</v>
      </c>
      <c r="AB1930" s="1">
        <v>686</v>
      </c>
    </row>
    <row r="1931" spans="1:28" x14ac:dyDescent="0.2">
      <c r="A1931" s="1" t="s">
        <v>28</v>
      </c>
      <c r="B1931" s="1" t="s">
        <v>9645</v>
      </c>
      <c r="C1931" s="1">
        <v>91</v>
      </c>
      <c r="D1931" s="1">
        <v>144</v>
      </c>
      <c r="E1931" s="1">
        <v>0</v>
      </c>
      <c r="F1931" s="1">
        <v>745</v>
      </c>
      <c r="G1931" s="1" t="s">
        <v>2662</v>
      </c>
      <c r="H1931" s="1">
        <v>15000</v>
      </c>
      <c r="I1931" s="1">
        <v>41229</v>
      </c>
      <c r="J1931" s="1" t="s">
        <v>2124</v>
      </c>
      <c r="K1931" s="1" t="s">
        <v>289</v>
      </c>
      <c r="L1931" s="1" t="s">
        <v>9646</v>
      </c>
      <c r="M1931" s="1">
        <v>14612</v>
      </c>
      <c r="N1931" s="1">
        <v>18442</v>
      </c>
      <c r="O1931" s="1" t="s">
        <v>1050</v>
      </c>
      <c r="P1931" s="1">
        <v>6</v>
      </c>
      <c r="Q1931" s="1" t="s">
        <v>9647</v>
      </c>
      <c r="R1931" s="2" t="s">
        <v>9648</v>
      </c>
      <c r="S1931" s="1">
        <v>41</v>
      </c>
      <c r="T1931" s="1" t="s">
        <v>37</v>
      </c>
      <c r="U1931" s="1" t="s">
        <v>1464</v>
      </c>
      <c r="V1931" s="1" t="s">
        <v>584</v>
      </c>
      <c r="W1931" s="1">
        <v>25500000</v>
      </c>
      <c r="X1931" s="1">
        <v>2013</v>
      </c>
      <c r="Y1931" s="1">
        <v>960</v>
      </c>
      <c r="Z1931" s="1">
        <v>6.5</v>
      </c>
      <c r="AA1931" s="1">
        <v>2.35</v>
      </c>
      <c r="AB1931" s="1">
        <v>0</v>
      </c>
    </row>
    <row r="1932" spans="1:28" x14ac:dyDescent="0.2">
      <c r="A1932" s="1" t="s">
        <v>28</v>
      </c>
      <c r="B1932" s="1" t="s">
        <v>9649</v>
      </c>
      <c r="C1932" s="1">
        <v>148</v>
      </c>
      <c r="D1932" s="1">
        <v>114</v>
      </c>
      <c r="E1932" s="1">
        <v>59</v>
      </c>
      <c r="F1932" s="1">
        <v>403</v>
      </c>
      <c r="G1932" s="1" t="s">
        <v>9650</v>
      </c>
      <c r="H1932" s="1">
        <v>49000</v>
      </c>
      <c r="I1932" s="1">
        <v>31655091</v>
      </c>
      <c r="J1932" s="1" t="s">
        <v>6198</v>
      </c>
      <c r="K1932" s="1" t="s">
        <v>810</v>
      </c>
      <c r="L1932" s="1" t="s">
        <v>9651</v>
      </c>
      <c r="M1932" s="1">
        <v>87331</v>
      </c>
      <c r="N1932" s="1">
        <v>50927</v>
      </c>
      <c r="O1932" s="1" t="s">
        <v>3718</v>
      </c>
      <c r="P1932" s="1">
        <v>0</v>
      </c>
      <c r="Q1932" s="1" t="s">
        <v>9652</v>
      </c>
      <c r="R1932" s="2" t="s">
        <v>9653</v>
      </c>
      <c r="S1932" s="1">
        <v>364</v>
      </c>
      <c r="T1932" s="1" t="s">
        <v>37</v>
      </c>
      <c r="U1932" s="1" t="s">
        <v>38</v>
      </c>
      <c r="V1932" s="1" t="s">
        <v>94</v>
      </c>
      <c r="W1932" s="1">
        <v>30000000</v>
      </c>
      <c r="X1932" s="1">
        <v>2007</v>
      </c>
      <c r="Y1932" s="1">
        <v>702</v>
      </c>
      <c r="Z1932" s="1">
        <v>7.5</v>
      </c>
      <c r="AA1932" s="1">
        <v>2.35</v>
      </c>
      <c r="AB1932" s="1">
        <v>18000</v>
      </c>
    </row>
    <row r="1933" spans="1:28" x14ac:dyDescent="0.2">
      <c r="A1933" s="1" t="s">
        <v>28</v>
      </c>
      <c r="B1933" s="1" t="s">
        <v>4772</v>
      </c>
      <c r="C1933" s="1">
        <v>141</v>
      </c>
      <c r="D1933" s="1">
        <v>124</v>
      </c>
      <c r="E1933" s="1">
        <v>159</v>
      </c>
      <c r="F1933" s="1">
        <v>240</v>
      </c>
      <c r="G1933" s="1" t="s">
        <v>3132</v>
      </c>
      <c r="H1933" s="1">
        <v>288</v>
      </c>
      <c r="I1933" s="1">
        <v>30012990</v>
      </c>
      <c r="J1933" s="1" t="s">
        <v>5939</v>
      </c>
      <c r="K1933" s="1" t="s">
        <v>9654</v>
      </c>
      <c r="L1933" s="1" t="s">
        <v>9655</v>
      </c>
      <c r="M1933" s="1">
        <v>75973</v>
      </c>
      <c r="N1933" s="1">
        <v>1006</v>
      </c>
      <c r="O1933" s="1" t="s">
        <v>9656</v>
      </c>
      <c r="P1933" s="1">
        <v>1</v>
      </c>
      <c r="Q1933" s="1" t="s">
        <v>9657</v>
      </c>
      <c r="R1933" s="2" t="s">
        <v>9658</v>
      </c>
      <c r="S1933" s="1">
        <v>409</v>
      </c>
      <c r="T1933" s="1" t="s">
        <v>37</v>
      </c>
      <c r="U1933" s="1" t="s">
        <v>56</v>
      </c>
      <c r="V1933" s="1" t="s">
        <v>584</v>
      </c>
      <c r="W1933" s="1">
        <v>25000000</v>
      </c>
      <c r="X1933" s="1">
        <v>1998</v>
      </c>
      <c r="Y1933" s="1">
        <v>249</v>
      </c>
      <c r="Z1933" s="1">
        <v>7.5</v>
      </c>
      <c r="AA1933" s="1">
        <v>1.85</v>
      </c>
      <c r="AB1933" s="1">
        <v>0</v>
      </c>
    </row>
    <row r="1934" spans="1:28" x14ac:dyDescent="0.2">
      <c r="A1934" s="1" t="s">
        <v>28</v>
      </c>
      <c r="B1934" s="1" t="s">
        <v>7686</v>
      </c>
      <c r="C1934" s="1">
        <v>114</v>
      </c>
      <c r="D1934" s="1">
        <v>89</v>
      </c>
      <c r="E1934" s="1">
        <v>31</v>
      </c>
      <c r="F1934" s="1">
        <v>71</v>
      </c>
      <c r="G1934" s="1" t="s">
        <v>9659</v>
      </c>
      <c r="H1934" s="1">
        <v>285</v>
      </c>
      <c r="I1934" s="1">
        <v>32368960</v>
      </c>
      <c r="J1934" s="1" t="s">
        <v>9660</v>
      </c>
      <c r="K1934" s="1" t="s">
        <v>9661</v>
      </c>
      <c r="L1934" s="1" t="s">
        <v>9662</v>
      </c>
      <c r="M1934" s="1">
        <v>39768</v>
      </c>
      <c r="N1934" s="1">
        <v>667</v>
      </c>
      <c r="O1934" s="1" t="s">
        <v>9663</v>
      </c>
      <c r="P1934" s="1">
        <v>0</v>
      </c>
      <c r="Q1934" s="1" t="s">
        <v>9664</v>
      </c>
      <c r="R1934" s="2" t="s">
        <v>9665</v>
      </c>
      <c r="S1934" s="1">
        <v>292</v>
      </c>
      <c r="T1934" s="1" t="s">
        <v>37</v>
      </c>
      <c r="U1934" s="1" t="s">
        <v>267</v>
      </c>
      <c r="V1934" s="1" t="s">
        <v>584</v>
      </c>
      <c r="W1934" s="1">
        <v>25000000</v>
      </c>
      <c r="X1934" s="1">
        <v>1998</v>
      </c>
      <c r="Y1934" s="1">
        <v>81</v>
      </c>
      <c r="Z1934" s="1">
        <v>5.3</v>
      </c>
      <c r="AA1934" s="1">
        <v>1.85</v>
      </c>
      <c r="AB1934" s="1">
        <v>0</v>
      </c>
    </row>
    <row r="1935" spans="1:28" x14ac:dyDescent="0.2">
      <c r="A1935" s="1" t="s">
        <v>28</v>
      </c>
      <c r="B1935" s="1" t="s">
        <v>9666</v>
      </c>
      <c r="C1935" s="1">
        <v>79</v>
      </c>
      <c r="D1935" s="1">
        <v>160</v>
      </c>
      <c r="E1935" s="1">
        <v>130</v>
      </c>
      <c r="F1935" s="1">
        <v>288</v>
      </c>
      <c r="G1935" s="1" t="s">
        <v>9667</v>
      </c>
      <c r="H1935" s="1">
        <v>469</v>
      </c>
      <c r="I1935" s="1">
        <v>14500000</v>
      </c>
      <c r="J1935" s="1" t="s">
        <v>1016</v>
      </c>
      <c r="K1935" s="1" t="s">
        <v>9668</v>
      </c>
      <c r="L1935" s="1" t="s">
        <v>9669</v>
      </c>
      <c r="M1935" s="1">
        <v>25019</v>
      </c>
      <c r="N1935" s="1">
        <v>1548</v>
      </c>
      <c r="O1935" s="1" t="s">
        <v>9670</v>
      </c>
      <c r="P1935" s="1">
        <v>0</v>
      </c>
      <c r="Q1935" s="1" t="s">
        <v>9671</v>
      </c>
      <c r="R1935" s="2" t="s">
        <v>9672</v>
      </c>
      <c r="S1935" s="1">
        <v>159</v>
      </c>
      <c r="T1935" s="1" t="s">
        <v>37</v>
      </c>
      <c r="U1935" s="1" t="s">
        <v>676</v>
      </c>
      <c r="V1935" s="1" t="s">
        <v>276</v>
      </c>
      <c r="W1935" s="1">
        <v>25000000</v>
      </c>
      <c r="X1935" s="1">
        <v>1970</v>
      </c>
      <c r="Y1935" s="1">
        <v>377</v>
      </c>
      <c r="Z1935" s="1">
        <v>7.5</v>
      </c>
      <c r="AA1935" s="1">
        <v>2.35</v>
      </c>
      <c r="AB1935" s="1">
        <v>0</v>
      </c>
    </row>
    <row r="1936" spans="1:28" x14ac:dyDescent="0.2">
      <c r="A1936" s="1" t="s">
        <v>28</v>
      </c>
      <c r="B1936" s="1" t="s">
        <v>9673</v>
      </c>
      <c r="C1936" s="1">
        <v>33</v>
      </c>
      <c r="D1936" s="1">
        <v>93</v>
      </c>
      <c r="E1936" s="1">
        <v>14</v>
      </c>
      <c r="F1936" s="1">
        <v>199</v>
      </c>
      <c r="G1936" s="1" t="s">
        <v>9674</v>
      </c>
      <c r="H1936" s="1">
        <v>1000</v>
      </c>
      <c r="I1936" s="1">
        <v>29247405</v>
      </c>
      <c r="J1936" s="1" t="s">
        <v>9675</v>
      </c>
      <c r="K1936" s="1" t="s">
        <v>685</v>
      </c>
      <c r="L1936" s="1" t="s">
        <v>9676</v>
      </c>
      <c r="M1936" s="1">
        <v>28377</v>
      </c>
      <c r="N1936" s="1">
        <v>2176</v>
      </c>
      <c r="O1936" s="1" t="s">
        <v>9677</v>
      </c>
      <c r="P1936" s="1">
        <v>1</v>
      </c>
      <c r="Q1936" s="1" t="s">
        <v>9678</v>
      </c>
      <c r="R1936" s="2" t="s">
        <v>9679</v>
      </c>
      <c r="S1936" s="1">
        <v>261</v>
      </c>
      <c r="T1936" s="1" t="s">
        <v>37</v>
      </c>
      <c r="U1936" s="1" t="s">
        <v>56</v>
      </c>
      <c r="V1936" s="1" t="s">
        <v>94</v>
      </c>
      <c r="W1936" s="1">
        <v>25000000</v>
      </c>
      <c r="X1936" s="1">
        <v>1997</v>
      </c>
      <c r="Y1936" s="1">
        <v>401</v>
      </c>
      <c r="Z1936" s="1">
        <v>3.3</v>
      </c>
      <c r="AA1936" s="1">
        <v>1.85</v>
      </c>
      <c r="AB1936" s="1">
        <v>0</v>
      </c>
    </row>
    <row r="1937" spans="1:28" x14ac:dyDescent="0.2">
      <c r="A1937" s="1" t="s">
        <v>28</v>
      </c>
      <c r="B1937" s="1" t="s">
        <v>5417</v>
      </c>
      <c r="C1937" s="1">
        <v>146</v>
      </c>
      <c r="D1937" s="1">
        <v>87</v>
      </c>
      <c r="E1937" s="1">
        <v>234</v>
      </c>
      <c r="F1937" s="1">
        <v>370</v>
      </c>
      <c r="G1937" s="1" t="s">
        <v>9680</v>
      </c>
      <c r="H1937" s="1">
        <v>904</v>
      </c>
      <c r="I1937" s="1">
        <v>30538669</v>
      </c>
      <c r="J1937" s="1" t="s">
        <v>1670</v>
      </c>
      <c r="K1937" s="1" t="s">
        <v>9681</v>
      </c>
      <c r="L1937" s="1" t="s">
        <v>9682</v>
      </c>
      <c r="M1937" s="1">
        <v>60202</v>
      </c>
      <c r="N1937" s="1">
        <v>3850</v>
      </c>
      <c r="O1937" s="1" t="s">
        <v>9683</v>
      </c>
      <c r="P1937" s="1">
        <v>3</v>
      </c>
      <c r="Q1937" s="1" t="s">
        <v>9684</v>
      </c>
      <c r="R1937" s="2" t="s">
        <v>9685</v>
      </c>
      <c r="S1937" s="1">
        <v>114</v>
      </c>
      <c r="T1937" s="1" t="s">
        <v>37</v>
      </c>
      <c r="U1937" s="1" t="s">
        <v>38</v>
      </c>
      <c r="V1937" s="1" t="s">
        <v>584</v>
      </c>
      <c r="X1937" s="1">
        <v>2011</v>
      </c>
      <c r="Y1937" s="1">
        <v>555</v>
      </c>
      <c r="Z1937" s="1">
        <v>5.7</v>
      </c>
      <c r="AA1937" s="1">
        <v>1.85</v>
      </c>
      <c r="AB1937" s="1">
        <v>0</v>
      </c>
    </row>
    <row r="1938" spans="1:28" x14ac:dyDescent="0.2">
      <c r="A1938" s="1" t="s">
        <v>28</v>
      </c>
      <c r="B1938" s="1" t="s">
        <v>9686</v>
      </c>
      <c r="C1938" s="1">
        <v>83</v>
      </c>
      <c r="D1938" s="1">
        <v>88</v>
      </c>
      <c r="E1938" s="1">
        <v>82</v>
      </c>
      <c r="F1938" s="1">
        <v>571</v>
      </c>
      <c r="G1938" s="1" t="s">
        <v>9687</v>
      </c>
      <c r="H1938" s="1">
        <v>756</v>
      </c>
      <c r="I1938" s="1">
        <v>25615792</v>
      </c>
      <c r="J1938" s="1" t="s">
        <v>9688</v>
      </c>
      <c r="K1938" s="1" t="s">
        <v>613</v>
      </c>
      <c r="L1938" s="1" t="s">
        <v>9689</v>
      </c>
      <c r="M1938" s="1">
        <v>10161</v>
      </c>
      <c r="N1938" s="1">
        <v>4378</v>
      </c>
      <c r="O1938" s="1" t="s">
        <v>2471</v>
      </c>
      <c r="P1938" s="1">
        <v>0</v>
      </c>
      <c r="Q1938" s="1" t="s">
        <v>9690</v>
      </c>
      <c r="R1938" s="2" t="s">
        <v>9691</v>
      </c>
      <c r="S1938" s="1">
        <v>50</v>
      </c>
      <c r="T1938" s="1" t="s">
        <v>37</v>
      </c>
      <c r="U1938" s="1" t="s">
        <v>38</v>
      </c>
      <c r="V1938" s="1" t="s">
        <v>39</v>
      </c>
      <c r="W1938" s="1">
        <v>25000000</v>
      </c>
      <c r="X1938" s="1">
        <v>2009</v>
      </c>
      <c r="Y1938" s="1">
        <v>713</v>
      </c>
      <c r="Z1938" s="1">
        <v>3.5</v>
      </c>
      <c r="AA1938" s="1">
        <v>1.85</v>
      </c>
      <c r="AB1938" s="1">
        <v>657</v>
      </c>
    </row>
    <row r="1939" spans="1:28" x14ac:dyDescent="0.2">
      <c r="A1939" s="1" t="s">
        <v>28</v>
      </c>
      <c r="B1939" s="1" t="s">
        <v>3258</v>
      </c>
      <c r="C1939" s="1">
        <v>199</v>
      </c>
      <c r="D1939" s="1">
        <v>142</v>
      </c>
      <c r="E1939" s="1">
        <v>0</v>
      </c>
      <c r="F1939" s="1">
        <v>461</v>
      </c>
      <c r="G1939" s="1" t="s">
        <v>3261</v>
      </c>
      <c r="H1939" s="1">
        <v>11000</v>
      </c>
      <c r="I1939" s="1">
        <v>28341469</v>
      </c>
      <c r="J1939" s="1" t="s">
        <v>1934</v>
      </c>
      <c r="K1939" s="1" t="s">
        <v>465</v>
      </c>
      <c r="L1939" s="1" t="s">
        <v>9692</v>
      </c>
      <c r="M1939" s="1">
        <v>1689764</v>
      </c>
      <c r="N1939" s="1">
        <v>13495</v>
      </c>
      <c r="O1939" s="1" t="s">
        <v>1347</v>
      </c>
      <c r="P1939" s="1">
        <v>0</v>
      </c>
      <c r="Q1939" s="1" t="s">
        <v>9693</v>
      </c>
      <c r="R1939" s="2" t="s">
        <v>9694</v>
      </c>
      <c r="S1939" s="1">
        <v>4144</v>
      </c>
      <c r="T1939" s="1" t="s">
        <v>37</v>
      </c>
      <c r="U1939" s="1" t="s">
        <v>38</v>
      </c>
      <c r="V1939" s="1" t="s">
        <v>584</v>
      </c>
      <c r="W1939" s="1">
        <v>25000000</v>
      </c>
      <c r="X1939" s="1">
        <v>1994</v>
      </c>
      <c r="Y1939" s="1">
        <v>745</v>
      </c>
      <c r="Z1939" s="1">
        <v>9.3000000000000007</v>
      </c>
      <c r="AA1939" s="1">
        <v>1.85</v>
      </c>
      <c r="AB1939" s="1">
        <v>108000</v>
      </c>
    </row>
    <row r="1940" spans="1:28" x14ac:dyDescent="0.2">
      <c r="A1940" s="1" t="s">
        <v>28</v>
      </c>
      <c r="B1940" s="1" t="s">
        <v>5929</v>
      </c>
      <c r="C1940" s="1">
        <v>71</v>
      </c>
      <c r="D1940" s="1">
        <v>92</v>
      </c>
      <c r="E1940" s="1">
        <v>23</v>
      </c>
      <c r="F1940" s="1">
        <v>162</v>
      </c>
      <c r="G1940" s="1" t="s">
        <v>9353</v>
      </c>
      <c r="H1940" s="1">
        <v>460</v>
      </c>
      <c r="I1940" s="1">
        <v>25590119</v>
      </c>
      <c r="J1940" s="1" t="s">
        <v>9695</v>
      </c>
      <c r="K1940" s="1" t="s">
        <v>9696</v>
      </c>
      <c r="L1940" s="1" t="s">
        <v>9697</v>
      </c>
      <c r="M1940" s="1">
        <v>19699</v>
      </c>
      <c r="N1940" s="1">
        <v>1315</v>
      </c>
      <c r="O1940" s="1" t="s">
        <v>9698</v>
      </c>
      <c r="P1940" s="1">
        <v>0</v>
      </c>
      <c r="Q1940" s="1" t="s">
        <v>9699</v>
      </c>
      <c r="R1940" s="2" t="s">
        <v>9700</v>
      </c>
      <c r="S1940" s="1">
        <v>119</v>
      </c>
      <c r="T1940" s="1" t="s">
        <v>37</v>
      </c>
      <c r="U1940" s="1" t="s">
        <v>369</v>
      </c>
      <c r="V1940" s="1" t="s">
        <v>94</v>
      </c>
      <c r="W1940" s="1">
        <v>21150000</v>
      </c>
      <c r="X1940" s="1">
        <v>2001</v>
      </c>
      <c r="Y1940" s="1">
        <v>442</v>
      </c>
      <c r="Z1940" s="1">
        <v>4.8</v>
      </c>
      <c r="AA1940" s="1">
        <v>1.85</v>
      </c>
      <c r="AB1940" s="1">
        <v>387</v>
      </c>
    </row>
    <row r="1941" spans="1:28" x14ac:dyDescent="0.2">
      <c r="A1941" s="1" t="s">
        <v>28</v>
      </c>
      <c r="B1941" s="1" t="s">
        <v>3493</v>
      </c>
      <c r="C1941" s="1">
        <v>62</v>
      </c>
      <c r="D1941" s="1">
        <v>117</v>
      </c>
      <c r="E1941" s="1">
        <v>101</v>
      </c>
      <c r="F1941" s="1">
        <v>743</v>
      </c>
      <c r="G1941" s="1" t="s">
        <v>7328</v>
      </c>
      <c r="H1941" s="1">
        <v>13000</v>
      </c>
      <c r="I1941" s="1">
        <v>24944213</v>
      </c>
      <c r="J1941" s="1" t="s">
        <v>3912</v>
      </c>
      <c r="K1941" s="1" t="s">
        <v>546</v>
      </c>
      <c r="L1941" s="1" t="s">
        <v>9701</v>
      </c>
      <c r="M1941" s="1">
        <v>63459</v>
      </c>
      <c r="N1941" s="1">
        <v>16937</v>
      </c>
      <c r="O1941" s="1" t="s">
        <v>2837</v>
      </c>
      <c r="P1941" s="1">
        <v>2</v>
      </c>
      <c r="Q1941" s="1" t="s">
        <v>9702</v>
      </c>
      <c r="R1941" s="2" t="s">
        <v>9703</v>
      </c>
      <c r="S1941" s="1">
        <v>185</v>
      </c>
      <c r="T1941" s="1" t="s">
        <v>37</v>
      </c>
      <c r="U1941" s="1" t="s">
        <v>38</v>
      </c>
      <c r="V1941" s="1" t="s">
        <v>39</v>
      </c>
      <c r="W1941" s="1">
        <v>27000000</v>
      </c>
      <c r="X1941" s="1">
        <v>1996</v>
      </c>
      <c r="Y1941" s="1">
        <v>852</v>
      </c>
      <c r="Z1941" s="1">
        <v>6.9</v>
      </c>
      <c r="AA1941" s="1">
        <v>2.35</v>
      </c>
      <c r="AB1941" s="1">
        <v>3000</v>
      </c>
    </row>
    <row r="1942" spans="1:28" x14ac:dyDescent="0.2">
      <c r="A1942" s="1" t="s">
        <v>28</v>
      </c>
      <c r="B1942" s="1" t="s">
        <v>2036</v>
      </c>
      <c r="C1942" s="1">
        <v>175</v>
      </c>
      <c r="D1942" s="1">
        <v>111</v>
      </c>
      <c r="E1942" s="1">
        <v>81</v>
      </c>
      <c r="F1942" s="1">
        <v>81</v>
      </c>
      <c r="G1942" s="1" t="s">
        <v>9704</v>
      </c>
      <c r="H1942" s="1">
        <v>3000</v>
      </c>
      <c r="I1942" s="1">
        <v>33631221</v>
      </c>
      <c r="J1942" s="1" t="s">
        <v>2124</v>
      </c>
      <c r="K1942" s="1" t="s">
        <v>8010</v>
      </c>
      <c r="L1942" s="1" t="s">
        <v>9705</v>
      </c>
      <c r="M1942" s="1">
        <v>48559</v>
      </c>
      <c r="N1942" s="1">
        <v>3784</v>
      </c>
      <c r="O1942" s="1" t="s">
        <v>9706</v>
      </c>
      <c r="P1942" s="1">
        <v>1</v>
      </c>
      <c r="Q1942" s="1" t="s">
        <v>9707</v>
      </c>
      <c r="R1942" s="2" t="s">
        <v>9708</v>
      </c>
      <c r="S1942" s="1">
        <v>145</v>
      </c>
      <c r="T1942" s="1" t="s">
        <v>37</v>
      </c>
      <c r="U1942" s="1" t="s">
        <v>38</v>
      </c>
      <c r="V1942" s="1" t="s">
        <v>584</v>
      </c>
      <c r="W1942" s="1">
        <v>25000000</v>
      </c>
      <c r="X1942" s="1">
        <v>2014</v>
      </c>
      <c r="Y1942" s="1">
        <v>571</v>
      </c>
      <c r="Z1942" s="1">
        <v>6</v>
      </c>
      <c r="AA1942" s="1">
        <v>2.35</v>
      </c>
      <c r="AB1942" s="1">
        <v>0</v>
      </c>
    </row>
    <row r="1943" spans="1:28" x14ac:dyDescent="0.2">
      <c r="A1943" s="1" t="s">
        <v>28</v>
      </c>
      <c r="B1943" s="1" t="s">
        <v>9709</v>
      </c>
      <c r="C1943" s="1">
        <v>322</v>
      </c>
      <c r="D1943" s="1">
        <v>121</v>
      </c>
      <c r="E1943" s="1">
        <v>53</v>
      </c>
      <c r="F1943" s="1">
        <v>8000</v>
      </c>
      <c r="G1943" s="1" t="s">
        <v>2376</v>
      </c>
      <c r="H1943" s="1">
        <v>19000</v>
      </c>
      <c r="I1943" s="1">
        <v>37738400</v>
      </c>
      <c r="J1943" s="1" t="s">
        <v>3408</v>
      </c>
      <c r="K1943" s="1" t="s">
        <v>352</v>
      </c>
      <c r="L1943" s="1" t="s">
        <v>9710</v>
      </c>
      <c r="M1943" s="1">
        <v>67797</v>
      </c>
      <c r="N1943" s="1">
        <v>39690</v>
      </c>
      <c r="O1943" s="1" t="s">
        <v>1526</v>
      </c>
      <c r="P1943" s="1">
        <v>3</v>
      </c>
      <c r="Q1943" s="1" t="s">
        <v>9711</v>
      </c>
      <c r="R1943" s="2" t="s">
        <v>9712</v>
      </c>
      <c r="S1943" s="1">
        <v>285</v>
      </c>
      <c r="T1943" s="1" t="s">
        <v>37</v>
      </c>
      <c r="U1943" s="1" t="s">
        <v>38</v>
      </c>
      <c r="V1943" s="1" t="s">
        <v>584</v>
      </c>
      <c r="W1943" s="1">
        <v>25000000</v>
      </c>
      <c r="X1943" s="1">
        <v>2013</v>
      </c>
      <c r="Y1943" s="1">
        <v>11000</v>
      </c>
      <c r="Z1943" s="1">
        <v>7.3</v>
      </c>
      <c r="AA1943" s="1">
        <v>2.35</v>
      </c>
      <c r="AB1943" s="1">
        <v>30000</v>
      </c>
    </row>
    <row r="1944" spans="1:28" x14ac:dyDescent="0.2">
      <c r="A1944" s="1" t="s">
        <v>28</v>
      </c>
      <c r="B1944" s="1" t="s">
        <v>9713</v>
      </c>
      <c r="C1944" s="1">
        <v>67</v>
      </c>
      <c r="D1944" s="1">
        <v>98</v>
      </c>
      <c r="E1944" s="1">
        <v>3</v>
      </c>
      <c r="F1944" s="1">
        <v>28</v>
      </c>
      <c r="G1944" s="1" t="s">
        <v>9714</v>
      </c>
      <c r="H1944" s="1">
        <v>90</v>
      </c>
      <c r="I1944" s="1">
        <v>24381334</v>
      </c>
      <c r="J1944" s="1" t="s">
        <v>7444</v>
      </c>
      <c r="K1944" s="1" t="s">
        <v>9715</v>
      </c>
      <c r="L1944" s="1" t="s">
        <v>9716</v>
      </c>
      <c r="M1944" s="1">
        <v>19737</v>
      </c>
      <c r="N1944" s="1">
        <v>235</v>
      </c>
      <c r="O1944" s="1" t="s">
        <v>9717</v>
      </c>
      <c r="P1944" s="1">
        <v>2</v>
      </c>
      <c r="Q1944" s="1" t="s">
        <v>9718</v>
      </c>
      <c r="R1944" s="2" t="s">
        <v>9719</v>
      </c>
      <c r="S1944" s="1">
        <v>81</v>
      </c>
      <c r="T1944" s="1" t="s">
        <v>37</v>
      </c>
      <c r="U1944" s="1" t="s">
        <v>38</v>
      </c>
      <c r="V1944" s="1" t="s">
        <v>276</v>
      </c>
      <c r="X1944" s="1">
        <v>2005</v>
      </c>
      <c r="Y1944" s="1">
        <v>89</v>
      </c>
      <c r="Z1944" s="1">
        <v>6</v>
      </c>
      <c r="AA1944" s="1">
        <v>1.85</v>
      </c>
      <c r="AB1944" s="1">
        <v>901</v>
      </c>
    </row>
    <row r="1945" spans="1:28" x14ac:dyDescent="0.2">
      <c r="A1945" s="1" t="s">
        <v>28</v>
      </c>
      <c r="B1945" s="1" t="s">
        <v>9720</v>
      </c>
      <c r="C1945" s="1">
        <v>112</v>
      </c>
      <c r="D1945" s="1">
        <v>107</v>
      </c>
      <c r="E1945" s="1">
        <v>13</v>
      </c>
      <c r="F1945" s="1">
        <v>165</v>
      </c>
      <c r="G1945" s="1" t="s">
        <v>9721</v>
      </c>
      <c r="H1945" s="1">
        <v>618</v>
      </c>
      <c r="I1945" s="1">
        <v>21835784</v>
      </c>
      <c r="J1945" s="1" t="s">
        <v>1414</v>
      </c>
      <c r="K1945" s="1" t="s">
        <v>7261</v>
      </c>
      <c r="L1945" s="1" t="s">
        <v>9722</v>
      </c>
      <c r="M1945" s="1">
        <v>58297</v>
      </c>
      <c r="N1945" s="1">
        <v>1095</v>
      </c>
      <c r="O1945" s="1" t="s">
        <v>9723</v>
      </c>
      <c r="P1945" s="1">
        <v>3</v>
      </c>
      <c r="Q1945" s="1" t="s">
        <v>9724</v>
      </c>
      <c r="R1945" s="2" t="s">
        <v>9725</v>
      </c>
      <c r="S1945" s="1">
        <v>161</v>
      </c>
      <c r="T1945" s="1" t="s">
        <v>37</v>
      </c>
      <c r="U1945" s="1" t="s">
        <v>38</v>
      </c>
      <c r="V1945" s="1" t="s">
        <v>39</v>
      </c>
      <c r="W1945" s="1">
        <v>30000000</v>
      </c>
      <c r="X1945" s="1">
        <v>2005</v>
      </c>
      <c r="Y1945" s="1">
        <v>172</v>
      </c>
      <c r="Z1945" s="1">
        <v>6.6</v>
      </c>
      <c r="AA1945" s="1">
        <v>1.85</v>
      </c>
      <c r="AB1945" s="1">
        <v>0</v>
      </c>
    </row>
    <row r="1946" spans="1:28" x14ac:dyDescent="0.2">
      <c r="A1946" s="1" t="s">
        <v>28</v>
      </c>
      <c r="B1946" s="1" t="s">
        <v>3447</v>
      </c>
      <c r="C1946" s="1">
        <v>216</v>
      </c>
      <c r="D1946" s="1">
        <v>106</v>
      </c>
      <c r="E1946" s="1">
        <v>452</v>
      </c>
      <c r="F1946" s="1">
        <v>141</v>
      </c>
      <c r="G1946" s="1" t="s">
        <v>9726</v>
      </c>
      <c r="H1946" s="1">
        <v>20000</v>
      </c>
      <c r="I1946" s="1">
        <v>15785632</v>
      </c>
      <c r="J1946" s="1" t="s">
        <v>9727</v>
      </c>
      <c r="K1946" s="1" t="s">
        <v>262</v>
      </c>
      <c r="L1946" s="1" t="s">
        <v>9728</v>
      </c>
      <c r="M1946" s="1">
        <v>32507</v>
      </c>
      <c r="N1946" s="1">
        <v>21195</v>
      </c>
      <c r="O1946" s="1" t="s">
        <v>5990</v>
      </c>
      <c r="P1946" s="1">
        <v>3</v>
      </c>
      <c r="Q1946" s="1" t="s">
        <v>9729</v>
      </c>
      <c r="R1946" s="2" t="s">
        <v>9730</v>
      </c>
      <c r="S1946" s="1">
        <v>119</v>
      </c>
      <c r="T1946" s="1" t="s">
        <v>37</v>
      </c>
      <c r="U1946" s="1" t="s">
        <v>56</v>
      </c>
      <c r="V1946" s="1" t="s">
        <v>39</v>
      </c>
      <c r="W1946" s="1">
        <v>23000000</v>
      </c>
      <c r="X1946" s="1">
        <v>2016</v>
      </c>
      <c r="Y1946" s="1">
        <v>732</v>
      </c>
      <c r="Z1946" s="1">
        <v>7.5</v>
      </c>
      <c r="AA1946" s="1">
        <v>2.35</v>
      </c>
      <c r="AB1946" s="1">
        <v>15000</v>
      </c>
    </row>
    <row r="1947" spans="1:28" x14ac:dyDescent="0.2">
      <c r="A1947" s="1" t="s">
        <v>28</v>
      </c>
      <c r="B1947" s="1" t="s">
        <v>5075</v>
      </c>
      <c r="C1947" s="1">
        <v>48</v>
      </c>
      <c r="D1947" s="1">
        <v>136</v>
      </c>
      <c r="E1947" s="1">
        <v>0</v>
      </c>
      <c r="F1947" s="1">
        <v>3000</v>
      </c>
      <c r="G1947" s="1" t="s">
        <v>1971</v>
      </c>
      <c r="H1947" s="1">
        <v>18000</v>
      </c>
      <c r="I1947" s="1">
        <v>21554585</v>
      </c>
      <c r="J1947" s="1" t="s">
        <v>3793</v>
      </c>
      <c r="K1947" s="1" t="s">
        <v>1726</v>
      </c>
      <c r="L1947" s="1" t="s">
        <v>9731</v>
      </c>
      <c r="M1947" s="1">
        <v>36108</v>
      </c>
      <c r="N1947" s="1">
        <v>37315</v>
      </c>
      <c r="O1947" s="1" t="s">
        <v>981</v>
      </c>
      <c r="P1947" s="1">
        <v>0</v>
      </c>
      <c r="Q1947" s="1" t="s">
        <v>9732</v>
      </c>
      <c r="R1947" s="2" t="s">
        <v>9733</v>
      </c>
      <c r="S1947" s="1">
        <v>109</v>
      </c>
      <c r="T1947" s="1" t="s">
        <v>37</v>
      </c>
      <c r="U1947" s="1" t="s">
        <v>38</v>
      </c>
      <c r="V1947" s="1" t="s">
        <v>584</v>
      </c>
      <c r="W1947" s="1">
        <v>25000000</v>
      </c>
      <c r="X1947" s="1">
        <v>1998</v>
      </c>
      <c r="Y1947" s="1">
        <v>14000</v>
      </c>
      <c r="Z1947" s="1">
        <v>6.9</v>
      </c>
      <c r="AA1947" s="1">
        <v>1.85</v>
      </c>
      <c r="AB1947" s="1">
        <v>0</v>
      </c>
    </row>
    <row r="1948" spans="1:28" x14ac:dyDescent="0.2">
      <c r="A1948" s="1" t="s">
        <v>28</v>
      </c>
      <c r="B1948" s="1" t="s">
        <v>9734</v>
      </c>
      <c r="C1948" s="1">
        <v>44</v>
      </c>
      <c r="D1948" s="1">
        <v>97</v>
      </c>
      <c r="E1948" s="1">
        <v>19</v>
      </c>
      <c r="F1948" s="1">
        <v>977</v>
      </c>
      <c r="G1948" s="1" t="s">
        <v>118</v>
      </c>
      <c r="H1948" s="1">
        <v>40000</v>
      </c>
      <c r="I1948" s="1">
        <v>22200000</v>
      </c>
      <c r="J1948" s="1" t="s">
        <v>1414</v>
      </c>
      <c r="K1948" s="1" t="s">
        <v>43</v>
      </c>
      <c r="L1948" s="1" t="s">
        <v>9735</v>
      </c>
      <c r="M1948" s="1">
        <v>41310</v>
      </c>
      <c r="N1948" s="1">
        <v>52122</v>
      </c>
      <c r="O1948" s="1" t="s">
        <v>5618</v>
      </c>
      <c r="P1948" s="1">
        <v>3</v>
      </c>
      <c r="Q1948" s="1" t="s">
        <v>9736</v>
      </c>
      <c r="R1948" s="2" t="s">
        <v>9737</v>
      </c>
      <c r="S1948" s="1">
        <v>117</v>
      </c>
      <c r="T1948" s="1" t="s">
        <v>37</v>
      </c>
      <c r="U1948" s="1" t="s">
        <v>38</v>
      </c>
      <c r="V1948" s="1" t="s">
        <v>39</v>
      </c>
      <c r="W1948" s="1">
        <v>25000000</v>
      </c>
      <c r="X1948" s="1">
        <v>1994</v>
      </c>
      <c r="Y1948" s="1">
        <v>10000</v>
      </c>
      <c r="Z1948" s="1">
        <v>6.8</v>
      </c>
      <c r="AA1948" s="1">
        <v>1.85</v>
      </c>
      <c r="AB1948" s="1">
        <v>0</v>
      </c>
    </row>
    <row r="1949" spans="1:28" x14ac:dyDescent="0.2">
      <c r="A1949" s="1" t="s">
        <v>28</v>
      </c>
      <c r="C1949" s="1">
        <v>12</v>
      </c>
      <c r="D1949" s="1">
        <v>7</v>
      </c>
      <c r="F1949" s="1">
        <v>3</v>
      </c>
      <c r="G1949" s="1" t="s">
        <v>9738</v>
      </c>
      <c r="H1949" s="1">
        <v>45</v>
      </c>
      <c r="J1949" s="1" t="s">
        <v>2965</v>
      </c>
      <c r="K1949" s="1" t="s">
        <v>9739</v>
      </c>
      <c r="L1949" s="1" t="s">
        <v>9740</v>
      </c>
      <c r="M1949" s="1">
        <v>7968</v>
      </c>
      <c r="N1949" s="1">
        <v>55</v>
      </c>
      <c r="O1949" s="1" t="s">
        <v>9741</v>
      </c>
      <c r="P1949" s="1">
        <v>0</v>
      </c>
      <c r="Q1949" s="1" t="s">
        <v>9742</v>
      </c>
      <c r="R1949" s="2" t="s">
        <v>9743</v>
      </c>
      <c r="S1949" s="1">
        <v>12</v>
      </c>
      <c r="T1949" s="1" t="s">
        <v>37</v>
      </c>
      <c r="U1949" s="1" t="s">
        <v>56</v>
      </c>
      <c r="V1949" s="1" t="s">
        <v>2748</v>
      </c>
      <c r="Y1949" s="1">
        <v>7</v>
      </c>
      <c r="Z1949" s="1">
        <v>8.3000000000000007</v>
      </c>
      <c r="AB1949" s="1">
        <v>834</v>
      </c>
    </row>
    <row r="1950" spans="1:28" x14ac:dyDescent="0.2">
      <c r="B1950" s="1" t="s">
        <v>7634</v>
      </c>
      <c r="C1950" s="1">
        <v>162</v>
      </c>
      <c r="D1950" s="1">
        <v>108</v>
      </c>
      <c r="E1950" s="1">
        <v>529</v>
      </c>
      <c r="F1950" s="1">
        <v>690</v>
      </c>
      <c r="G1950" s="1" t="s">
        <v>5935</v>
      </c>
      <c r="H1950" s="1">
        <v>17000</v>
      </c>
      <c r="I1950" s="1">
        <v>80014842</v>
      </c>
      <c r="J1950" s="1" t="s">
        <v>5604</v>
      </c>
      <c r="K1950" s="1" t="s">
        <v>443</v>
      </c>
      <c r="L1950" s="1" t="s">
        <v>9744</v>
      </c>
      <c r="M1950" s="1">
        <v>104356</v>
      </c>
      <c r="N1950" s="1">
        <v>19945</v>
      </c>
      <c r="O1950" s="1" t="s">
        <v>1407</v>
      </c>
      <c r="Q1950" s="1" t="s">
        <v>9745</v>
      </c>
      <c r="R1950" s="2" t="s">
        <v>9746</v>
      </c>
      <c r="S1950" s="1">
        <v>186</v>
      </c>
      <c r="T1950" s="1" t="s">
        <v>37</v>
      </c>
      <c r="U1950" s="1" t="s">
        <v>38</v>
      </c>
      <c r="V1950" s="1" t="s">
        <v>39</v>
      </c>
      <c r="W1950" s="1">
        <v>25000000</v>
      </c>
      <c r="X1950" s="1">
        <v>2010</v>
      </c>
      <c r="Y1950" s="1">
        <v>861</v>
      </c>
      <c r="Z1950" s="1">
        <v>6.3</v>
      </c>
      <c r="AA1950" s="1">
        <v>2.35</v>
      </c>
      <c r="AB1950" s="1">
        <v>14000</v>
      </c>
    </row>
    <row r="1951" spans="1:28" x14ac:dyDescent="0.2">
      <c r="A1951" s="1" t="s">
        <v>28</v>
      </c>
      <c r="B1951" s="1" t="s">
        <v>9747</v>
      </c>
      <c r="C1951" s="1">
        <v>213</v>
      </c>
      <c r="D1951" s="1">
        <v>97</v>
      </c>
      <c r="E1951" s="1">
        <v>41</v>
      </c>
      <c r="F1951" s="1">
        <v>619</v>
      </c>
      <c r="G1951" s="1" t="s">
        <v>1606</v>
      </c>
      <c r="H1951" s="1">
        <v>11000</v>
      </c>
      <c r="I1951" s="1">
        <v>23527955</v>
      </c>
      <c r="J1951" s="1" t="s">
        <v>1119</v>
      </c>
      <c r="K1951" s="1" t="s">
        <v>221</v>
      </c>
      <c r="L1951" s="1" t="s">
        <v>9748</v>
      </c>
      <c r="M1951" s="1">
        <v>74691</v>
      </c>
      <c r="N1951" s="1">
        <v>12841</v>
      </c>
      <c r="O1951" s="1" t="s">
        <v>9749</v>
      </c>
      <c r="P1951" s="1">
        <v>1</v>
      </c>
      <c r="Q1951" s="1" t="s">
        <v>9750</v>
      </c>
      <c r="R1951" s="2" t="s">
        <v>9751</v>
      </c>
      <c r="S1951" s="1">
        <v>165</v>
      </c>
      <c r="T1951" s="1" t="s">
        <v>37</v>
      </c>
      <c r="U1951" s="1" t="s">
        <v>38</v>
      </c>
      <c r="V1951" s="1" t="s">
        <v>39</v>
      </c>
      <c r="W1951" s="1">
        <v>25000000</v>
      </c>
      <c r="X1951" s="1">
        <v>2010</v>
      </c>
      <c r="Y1951" s="1">
        <v>673</v>
      </c>
      <c r="Z1951" s="1">
        <v>6.4</v>
      </c>
      <c r="AA1951" s="1">
        <v>2.35</v>
      </c>
      <c r="AB1951" s="1">
        <v>0</v>
      </c>
    </row>
    <row r="1952" spans="1:28" x14ac:dyDescent="0.2">
      <c r="A1952" s="1" t="s">
        <v>28</v>
      </c>
      <c r="B1952" s="1" t="s">
        <v>9752</v>
      </c>
      <c r="C1952" s="1">
        <v>298</v>
      </c>
      <c r="D1952" s="1">
        <v>99</v>
      </c>
      <c r="E1952" s="1">
        <v>24</v>
      </c>
      <c r="F1952" s="1">
        <v>155</v>
      </c>
      <c r="G1952" s="1" t="s">
        <v>4317</v>
      </c>
      <c r="H1952" s="1">
        <v>3000</v>
      </c>
      <c r="I1952" s="1">
        <v>24042490</v>
      </c>
      <c r="J1952" s="1" t="s">
        <v>9753</v>
      </c>
      <c r="K1952" s="1" t="s">
        <v>2623</v>
      </c>
      <c r="L1952" s="1" t="s">
        <v>9754</v>
      </c>
      <c r="M1952" s="1">
        <v>40776</v>
      </c>
      <c r="N1952" s="1">
        <v>3744</v>
      </c>
      <c r="O1952" s="1" t="s">
        <v>9316</v>
      </c>
      <c r="P1952" s="1">
        <v>1</v>
      </c>
      <c r="Q1952" s="1" t="s">
        <v>9755</v>
      </c>
      <c r="R1952" s="2" t="s">
        <v>9756</v>
      </c>
      <c r="S1952" s="1">
        <v>250</v>
      </c>
      <c r="T1952" s="1" t="s">
        <v>37</v>
      </c>
      <c r="U1952" s="1" t="s">
        <v>38</v>
      </c>
      <c r="V1952" s="1" t="s">
        <v>584</v>
      </c>
      <c r="W1952" s="1">
        <v>25000000</v>
      </c>
      <c r="X1952" s="1">
        <v>2010</v>
      </c>
      <c r="Y1952" s="1">
        <v>441</v>
      </c>
      <c r="Z1952" s="1">
        <v>5.6</v>
      </c>
      <c r="AA1952" s="1">
        <v>1.85</v>
      </c>
      <c r="AB1952" s="1">
        <v>10000</v>
      </c>
    </row>
    <row r="1953" spans="1:28" x14ac:dyDescent="0.2">
      <c r="A1953" s="1" t="s">
        <v>28</v>
      </c>
      <c r="B1953" s="1" t="s">
        <v>9757</v>
      </c>
      <c r="C1953" s="1">
        <v>119</v>
      </c>
      <c r="D1953" s="1">
        <v>103</v>
      </c>
      <c r="E1953" s="1">
        <v>5</v>
      </c>
      <c r="F1953" s="1">
        <v>874</v>
      </c>
      <c r="G1953" s="1" t="s">
        <v>501</v>
      </c>
      <c r="H1953" s="1">
        <v>26000</v>
      </c>
      <c r="I1953" s="1">
        <v>22466994</v>
      </c>
      <c r="J1953" s="1" t="s">
        <v>333</v>
      </c>
      <c r="K1953" s="1" t="s">
        <v>334</v>
      </c>
      <c r="L1953" s="1" t="s">
        <v>9758</v>
      </c>
      <c r="M1953" s="1">
        <v>72673</v>
      </c>
      <c r="N1953" s="1">
        <v>33565</v>
      </c>
      <c r="O1953" s="1" t="s">
        <v>6345</v>
      </c>
      <c r="P1953" s="1">
        <v>0</v>
      </c>
      <c r="Q1953" s="1" t="s">
        <v>9759</v>
      </c>
      <c r="R1953" s="2" t="s">
        <v>9760</v>
      </c>
      <c r="S1953" s="1">
        <v>166</v>
      </c>
      <c r="T1953" s="1" t="s">
        <v>37</v>
      </c>
      <c r="U1953" s="1" t="s">
        <v>38</v>
      </c>
      <c r="V1953" s="1" t="s">
        <v>584</v>
      </c>
      <c r="W1953" s="1">
        <v>25000000</v>
      </c>
      <c r="X1953" s="1">
        <v>2007</v>
      </c>
      <c r="Y1953" s="1">
        <v>5000</v>
      </c>
      <c r="Z1953" s="1">
        <v>6.3</v>
      </c>
      <c r="AA1953" s="1">
        <v>2.35</v>
      </c>
      <c r="AB1953" s="1">
        <v>0</v>
      </c>
    </row>
    <row r="1954" spans="1:28" x14ac:dyDescent="0.2">
      <c r="A1954" s="1" t="s">
        <v>28</v>
      </c>
      <c r="B1954" s="1" t="s">
        <v>7075</v>
      </c>
      <c r="C1954" s="1">
        <v>251</v>
      </c>
      <c r="D1954" s="1">
        <v>95</v>
      </c>
      <c r="E1954" s="1">
        <v>0</v>
      </c>
      <c r="F1954" s="1">
        <v>98</v>
      </c>
      <c r="G1954" s="1" t="s">
        <v>2932</v>
      </c>
      <c r="H1954" s="1">
        <v>11000</v>
      </c>
      <c r="I1954" s="1">
        <v>17791031</v>
      </c>
      <c r="J1954" s="1" t="s">
        <v>9761</v>
      </c>
      <c r="K1954" s="1" t="s">
        <v>2179</v>
      </c>
      <c r="L1954" s="1" t="s">
        <v>9762</v>
      </c>
      <c r="M1954" s="1">
        <v>109855</v>
      </c>
      <c r="N1954" s="1">
        <v>11994</v>
      </c>
      <c r="O1954" s="1" t="s">
        <v>9763</v>
      </c>
      <c r="P1954" s="1">
        <v>0</v>
      </c>
      <c r="Q1954" s="1" t="s">
        <v>9764</v>
      </c>
      <c r="R1954" s="2" t="s">
        <v>9765</v>
      </c>
      <c r="S1954" s="1">
        <v>888</v>
      </c>
      <c r="T1954" s="1" t="s">
        <v>37</v>
      </c>
      <c r="U1954" s="1" t="s">
        <v>38</v>
      </c>
      <c r="V1954" s="1" t="s">
        <v>584</v>
      </c>
      <c r="W1954" s="1">
        <v>25000000</v>
      </c>
      <c r="X1954" s="1">
        <v>2002</v>
      </c>
      <c r="Y1954" s="1">
        <v>876</v>
      </c>
      <c r="Z1954" s="1">
        <v>7.3</v>
      </c>
      <c r="AA1954" s="1">
        <v>2.35</v>
      </c>
      <c r="AB1954" s="1">
        <v>0</v>
      </c>
    </row>
    <row r="1955" spans="1:28" x14ac:dyDescent="0.2">
      <c r="A1955" s="1" t="s">
        <v>28</v>
      </c>
      <c r="B1955" s="1" t="s">
        <v>9766</v>
      </c>
      <c r="C1955" s="1">
        <v>92</v>
      </c>
      <c r="D1955" s="1">
        <v>93</v>
      </c>
      <c r="E1955" s="1">
        <v>17</v>
      </c>
      <c r="F1955" s="1">
        <v>360</v>
      </c>
      <c r="G1955" s="1" t="s">
        <v>9767</v>
      </c>
      <c r="H1955" s="1">
        <v>13000</v>
      </c>
      <c r="I1955" s="1">
        <v>17718223</v>
      </c>
      <c r="J1955" s="1" t="s">
        <v>1670</v>
      </c>
      <c r="K1955" s="1" t="s">
        <v>1156</v>
      </c>
      <c r="L1955" s="1" t="s">
        <v>9768</v>
      </c>
      <c r="M1955" s="1">
        <v>162067</v>
      </c>
      <c r="N1955" s="1">
        <v>14180</v>
      </c>
      <c r="O1955" s="1" t="s">
        <v>9769</v>
      </c>
      <c r="P1955" s="1">
        <v>5</v>
      </c>
      <c r="Q1955" s="1" t="s">
        <v>9770</v>
      </c>
      <c r="R1955" s="2" t="s">
        <v>9771</v>
      </c>
      <c r="S1955" s="1">
        <v>316</v>
      </c>
      <c r="T1955" s="1" t="s">
        <v>37</v>
      </c>
      <c r="U1955" s="1" t="s">
        <v>38</v>
      </c>
      <c r="V1955" s="1" t="s">
        <v>584</v>
      </c>
      <c r="W1955" s="1">
        <v>25000000</v>
      </c>
      <c r="X1955" s="1">
        <v>2004</v>
      </c>
      <c r="Y1955" s="1">
        <v>634</v>
      </c>
      <c r="Z1955" s="1">
        <v>6.6</v>
      </c>
      <c r="AA1955" s="1">
        <v>1.85</v>
      </c>
      <c r="AB1955" s="1">
        <v>0</v>
      </c>
    </row>
    <row r="1956" spans="1:28" x14ac:dyDescent="0.2">
      <c r="A1956" s="1" t="s">
        <v>28</v>
      </c>
      <c r="B1956" s="1" t="s">
        <v>9772</v>
      </c>
      <c r="C1956" s="1">
        <v>58</v>
      </c>
      <c r="D1956" s="1">
        <v>98</v>
      </c>
      <c r="E1956" s="1">
        <v>70</v>
      </c>
      <c r="F1956" s="1">
        <v>223</v>
      </c>
      <c r="G1956" s="1" t="s">
        <v>9773</v>
      </c>
      <c r="H1956" s="1">
        <v>462</v>
      </c>
      <c r="I1956" s="1">
        <v>15361537</v>
      </c>
      <c r="J1956" s="1" t="s">
        <v>333</v>
      </c>
      <c r="K1956" s="1" t="s">
        <v>9774</v>
      </c>
      <c r="L1956" s="1" t="s">
        <v>9775</v>
      </c>
      <c r="M1956" s="1">
        <v>12263</v>
      </c>
      <c r="N1956" s="1">
        <v>1855</v>
      </c>
      <c r="O1956" s="1" t="s">
        <v>9776</v>
      </c>
      <c r="P1956" s="1">
        <v>0</v>
      </c>
      <c r="Q1956" s="1" t="s">
        <v>9777</v>
      </c>
      <c r="R1956" s="2" t="s">
        <v>9778</v>
      </c>
      <c r="S1956" s="1">
        <v>132</v>
      </c>
      <c r="T1956" s="1" t="s">
        <v>37</v>
      </c>
      <c r="U1956" s="1" t="s">
        <v>766</v>
      </c>
      <c r="V1956" s="1" t="s">
        <v>39</v>
      </c>
      <c r="W1956" s="1">
        <v>13000000</v>
      </c>
      <c r="X1956" s="1">
        <v>2002</v>
      </c>
      <c r="Y1956" s="1">
        <v>444</v>
      </c>
      <c r="Z1956" s="1">
        <v>4.5999999999999996</v>
      </c>
      <c r="AA1956" s="1">
        <v>1.85</v>
      </c>
      <c r="AB1956" s="1">
        <v>564</v>
      </c>
    </row>
    <row r="1957" spans="1:28" x14ac:dyDescent="0.2">
      <c r="A1957" s="1" t="s">
        <v>28</v>
      </c>
      <c r="B1957" s="1" t="s">
        <v>968</v>
      </c>
      <c r="C1957" s="1">
        <v>73</v>
      </c>
      <c r="D1957" s="1">
        <v>90</v>
      </c>
      <c r="E1957" s="1">
        <v>176</v>
      </c>
      <c r="F1957" s="1">
        <v>825</v>
      </c>
      <c r="G1957" s="1" t="s">
        <v>4495</v>
      </c>
      <c r="H1957" s="1">
        <v>931</v>
      </c>
      <c r="I1957" s="1">
        <v>16647384</v>
      </c>
      <c r="J1957" s="1" t="s">
        <v>9779</v>
      </c>
      <c r="K1957" s="1" t="s">
        <v>9780</v>
      </c>
      <c r="L1957" s="1" t="s">
        <v>9781</v>
      </c>
      <c r="M1957" s="1">
        <v>8398</v>
      </c>
      <c r="N1957" s="1">
        <v>4431</v>
      </c>
      <c r="O1957" s="1" t="s">
        <v>295</v>
      </c>
      <c r="P1957" s="1">
        <v>1</v>
      </c>
      <c r="Q1957" s="1" t="s">
        <v>9782</v>
      </c>
      <c r="R1957" s="2" t="s">
        <v>9783</v>
      </c>
      <c r="S1957" s="1">
        <v>56</v>
      </c>
      <c r="T1957" s="1" t="s">
        <v>37</v>
      </c>
      <c r="U1957" s="1" t="s">
        <v>38</v>
      </c>
      <c r="V1957" s="1" t="s">
        <v>94</v>
      </c>
      <c r="W1957" s="1">
        <v>26000000</v>
      </c>
      <c r="X1957" s="1">
        <v>2006</v>
      </c>
      <c r="Y1957" s="1">
        <v>839</v>
      </c>
      <c r="Z1957" s="1">
        <v>5.0999999999999996</v>
      </c>
      <c r="AA1957" s="1">
        <v>2.35</v>
      </c>
      <c r="AB1957" s="1">
        <v>498</v>
      </c>
    </row>
    <row r="1958" spans="1:28" x14ac:dyDescent="0.2">
      <c r="A1958" s="1" t="s">
        <v>28</v>
      </c>
      <c r="B1958" s="1" t="s">
        <v>9784</v>
      </c>
      <c r="C1958" s="1">
        <v>28</v>
      </c>
      <c r="D1958" s="1">
        <v>107</v>
      </c>
      <c r="E1958" s="1">
        <v>21</v>
      </c>
      <c r="F1958" s="1">
        <v>418</v>
      </c>
      <c r="G1958" s="1" t="s">
        <v>5252</v>
      </c>
      <c r="H1958" s="1">
        <v>967</v>
      </c>
      <c r="I1958" s="1">
        <v>16118077</v>
      </c>
      <c r="J1958" s="1" t="s">
        <v>3408</v>
      </c>
      <c r="K1958" s="1" t="s">
        <v>4194</v>
      </c>
      <c r="L1958" s="1" t="s">
        <v>9785</v>
      </c>
      <c r="M1958" s="1">
        <v>5817</v>
      </c>
      <c r="N1958" s="1">
        <v>3067</v>
      </c>
      <c r="O1958" s="1" t="s">
        <v>5677</v>
      </c>
      <c r="P1958" s="1">
        <v>0</v>
      </c>
      <c r="Q1958" s="1" t="s">
        <v>9786</v>
      </c>
      <c r="R1958" s="2" t="s">
        <v>9787</v>
      </c>
      <c r="S1958" s="1">
        <v>37</v>
      </c>
      <c r="T1958" s="1" t="s">
        <v>37</v>
      </c>
      <c r="U1958" s="1" t="s">
        <v>38</v>
      </c>
      <c r="V1958" s="1" t="s">
        <v>584</v>
      </c>
      <c r="W1958" s="1">
        <v>25000000</v>
      </c>
      <c r="X1958" s="1">
        <v>1988</v>
      </c>
      <c r="Y1958" s="1">
        <v>767</v>
      </c>
      <c r="Z1958" s="1">
        <v>5.6</v>
      </c>
      <c r="AA1958" s="1">
        <v>1.85</v>
      </c>
      <c r="AB1958" s="1">
        <v>377</v>
      </c>
    </row>
    <row r="1959" spans="1:28" x14ac:dyDescent="0.2">
      <c r="A1959" s="1" t="s">
        <v>28</v>
      </c>
      <c r="B1959" s="1" t="s">
        <v>9788</v>
      </c>
      <c r="C1959" s="1">
        <v>19</v>
      </c>
      <c r="D1959" s="1">
        <v>90</v>
      </c>
      <c r="E1959" s="1">
        <v>48</v>
      </c>
      <c r="F1959" s="1">
        <v>376</v>
      </c>
      <c r="G1959" s="1" t="s">
        <v>1822</v>
      </c>
      <c r="H1959" s="1">
        <v>940</v>
      </c>
      <c r="I1959" s="1">
        <v>15091542</v>
      </c>
      <c r="J1959" s="1" t="s">
        <v>9789</v>
      </c>
      <c r="K1959" s="1" t="s">
        <v>3259</v>
      </c>
      <c r="L1959" s="1" t="s">
        <v>9790</v>
      </c>
      <c r="M1959" s="1">
        <v>4086</v>
      </c>
      <c r="N1959" s="1">
        <v>2465</v>
      </c>
      <c r="O1959" s="1" t="s">
        <v>9791</v>
      </c>
      <c r="P1959" s="1">
        <v>2</v>
      </c>
      <c r="Q1959" s="1" t="s">
        <v>9792</v>
      </c>
      <c r="R1959" s="2" t="s">
        <v>9793</v>
      </c>
      <c r="S1959" s="1">
        <v>22</v>
      </c>
      <c r="T1959" s="1" t="s">
        <v>9794</v>
      </c>
      <c r="U1959" s="1" t="s">
        <v>56</v>
      </c>
      <c r="V1959" s="1" t="s">
        <v>276</v>
      </c>
      <c r="W1959" s="1">
        <v>25000000</v>
      </c>
      <c r="X1959" s="1">
        <v>1996</v>
      </c>
      <c r="Y1959" s="1">
        <v>595</v>
      </c>
      <c r="Z1959" s="1">
        <v>5.3</v>
      </c>
      <c r="AA1959" s="1">
        <v>2.35</v>
      </c>
      <c r="AB1959" s="1">
        <v>246</v>
      </c>
    </row>
    <row r="1960" spans="1:28" x14ac:dyDescent="0.2">
      <c r="A1960" s="1" t="s">
        <v>28</v>
      </c>
      <c r="B1960" s="1" t="s">
        <v>9795</v>
      </c>
      <c r="C1960" s="1">
        <v>86</v>
      </c>
      <c r="D1960" s="1">
        <v>120</v>
      </c>
      <c r="E1960" s="1">
        <v>0</v>
      </c>
      <c r="F1960" s="1">
        <v>58</v>
      </c>
      <c r="G1960" s="1" t="s">
        <v>9796</v>
      </c>
      <c r="H1960" s="1">
        <v>577</v>
      </c>
      <c r="I1960" s="1">
        <v>15331289</v>
      </c>
      <c r="J1960" s="1" t="s">
        <v>2297</v>
      </c>
      <c r="K1960" s="1" t="s">
        <v>2240</v>
      </c>
      <c r="L1960" s="1" t="s">
        <v>9797</v>
      </c>
      <c r="M1960" s="1">
        <v>22289</v>
      </c>
      <c r="N1960" s="1">
        <v>1217</v>
      </c>
      <c r="O1960" s="1" t="s">
        <v>9798</v>
      </c>
      <c r="P1960" s="1">
        <v>1</v>
      </c>
      <c r="Q1960" s="1" t="s">
        <v>9799</v>
      </c>
      <c r="R1960" s="2" t="s">
        <v>9800</v>
      </c>
      <c r="S1960" s="1">
        <v>106</v>
      </c>
      <c r="T1960" s="1" t="s">
        <v>37</v>
      </c>
      <c r="U1960" s="1" t="s">
        <v>38</v>
      </c>
      <c r="V1960" s="1" t="s">
        <v>94</v>
      </c>
      <c r="X1960" s="1">
        <v>2005</v>
      </c>
      <c r="Y1960" s="1">
        <v>464</v>
      </c>
      <c r="Z1960" s="1">
        <v>7.5</v>
      </c>
      <c r="AA1960" s="1">
        <v>1.85</v>
      </c>
      <c r="AB1960" s="1">
        <v>0</v>
      </c>
    </row>
    <row r="1961" spans="1:28" x14ac:dyDescent="0.2">
      <c r="A1961" s="1" t="s">
        <v>28</v>
      </c>
      <c r="B1961" s="1" t="s">
        <v>9801</v>
      </c>
      <c r="C1961" s="1">
        <v>287</v>
      </c>
      <c r="D1961" s="1">
        <v>115</v>
      </c>
      <c r="E1961" s="1">
        <v>219</v>
      </c>
      <c r="F1961" s="1">
        <v>258</v>
      </c>
      <c r="G1961" s="1" t="s">
        <v>9802</v>
      </c>
      <c r="H1961" s="1">
        <v>902</v>
      </c>
      <c r="I1961" s="1">
        <v>15045676</v>
      </c>
      <c r="J1961" s="1" t="s">
        <v>3352</v>
      </c>
      <c r="K1961" s="1" t="s">
        <v>121</v>
      </c>
      <c r="L1961" s="1" t="s">
        <v>9803</v>
      </c>
      <c r="M1961" s="1">
        <v>76303</v>
      </c>
      <c r="N1961" s="1">
        <v>2466</v>
      </c>
      <c r="O1961" s="1" t="s">
        <v>1067</v>
      </c>
      <c r="P1961" s="1">
        <v>1</v>
      </c>
      <c r="Q1961" s="1" t="s">
        <v>9804</v>
      </c>
      <c r="R1961" s="2" t="s">
        <v>9805</v>
      </c>
      <c r="S1961" s="1">
        <v>376</v>
      </c>
      <c r="T1961" s="1" t="s">
        <v>37</v>
      </c>
      <c r="U1961" s="1" t="s">
        <v>38</v>
      </c>
      <c r="V1961" s="1" t="s">
        <v>39</v>
      </c>
      <c r="W1961" s="1">
        <v>16000000</v>
      </c>
      <c r="X1961" s="1">
        <v>2009</v>
      </c>
      <c r="Y1961" s="1">
        <v>837</v>
      </c>
      <c r="Z1961" s="1">
        <v>5.6</v>
      </c>
      <c r="AA1961" s="1">
        <v>2.35</v>
      </c>
      <c r="AB1961" s="1">
        <v>0</v>
      </c>
    </row>
    <row r="1962" spans="1:28" x14ac:dyDescent="0.2">
      <c r="A1962" s="1" t="s">
        <v>28</v>
      </c>
      <c r="B1962" s="1" t="s">
        <v>9806</v>
      </c>
      <c r="C1962" s="1">
        <v>233</v>
      </c>
      <c r="D1962" s="1">
        <v>93</v>
      </c>
      <c r="E1962" s="1">
        <v>27</v>
      </c>
      <c r="F1962" s="1">
        <v>49</v>
      </c>
      <c r="G1962" s="1" t="s">
        <v>9807</v>
      </c>
      <c r="H1962" s="1">
        <v>960</v>
      </c>
      <c r="I1962" s="1">
        <v>17427926</v>
      </c>
      <c r="J1962" s="1" t="s">
        <v>6402</v>
      </c>
      <c r="K1962" s="1" t="s">
        <v>9628</v>
      </c>
      <c r="L1962" s="1" t="s">
        <v>9808</v>
      </c>
      <c r="M1962" s="1">
        <v>60062</v>
      </c>
      <c r="N1962" s="1">
        <v>1749</v>
      </c>
      <c r="O1962" s="1" t="s">
        <v>9809</v>
      </c>
      <c r="P1962" s="1">
        <v>0</v>
      </c>
      <c r="Q1962" s="1" t="s">
        <v>9810</v>
      </c>
      <c r="R1962" s="2" t="s">
        <v>9811</v>
      </c>
      <c r="S1962" s="1">
        <v>351</v>
      </c>
      <c r="T1962" s="1" t="s">
        <v>37</v>
      </c>
      <c r="U1962" s="1" t="s">
        <v>38</v>
      </c>
      <c r="V1962" s="1" t="s">
        <v>584</v>
      </c>
      <c r="W1962" s="1">
        <v>8000000</v>
      </c>
      <c r="X1962" s="1">
        <v>2008</v>
      </c>
      <c r="Y1962" s="1">
        <v>664</v>
      </c>
      <c r="Z1962" s="1">
        <v>5.9</v>
      </c>
      <c r="AA1962" s="1">
        <v>2.35</v>
      </c>
      <c r="AB1962" s="1">
        <v>0</v>
      </c>
    </row>
    <row r="1963" spans="1:28" x14ac:dyDescent="0.2">
      <c r="A1963" s="1" t="s">
        <v>28</v>
      </c>
      <c r="B1963" s="1" t="s">
        <v>9812</v>
      </c>
      <c r="C1963" s="1">
        <v>86</v>
      </c>
      <c r="D1963" s="1">
        <v>99</v>
      </c>
      <c r="E1963" s="1">
        <v>154</v>
      </c>
      <c r="F1963" s="1">
        <v>347</v>
      </c>
      <c r="G1963" s="1" t="s">
        <v>724</v>
      </c>
      <c r="H1963" s="1">
        <v>774</v>
      </c>
      <c r="I1963" s="1">
        <v>14983572</v>
      </c>
      <c r="J1963" s="1" t="s">
        <v>1414</v>
      </c>
      <c r="K1963" s="1" t="s">
        <v>3421</v>
      </c>
      <c r="L1963" s="1" t="s">
        <v>9813</v>
      </c>
      <c r="M1963" s="1">
        <v>9361</v>
      </c>
      <c r="N1963" s="1">
        <v>2498</v>
      </c>
      <c r="O1963" s="1" t="s">
        <v>7943</v>
      </c>
      <c r="P1963" s="1">
        <v>1</v>
      </c>
      <c r="Q1963" s="1" t="s">
        <v>9814</v>
      </c>
      <c r="R1963" s="2" t="s">
        <v>9815</v>
      </c>
      <c r="S1963" s="1">
        <v>162</v>
      </c>
      <c r="T1963" s="1" t="s">
        <v>37</v>
      </c>
      <c r="U1963" s="1" t="s">
        <v>38</v>
      </c>
      <c r="V1963" s="1" t="s">
        <v>39</v>
      </c>
      <c r="W1963" s="1">
        <v>25000000</v>
      </c>
      <c r="X1963" s="1">
        <v>2000</v>
      </c>
      <c r="Y1963" s="1">
        <v>692</v>
      </c>
      <c r="Z1963" s="1">
        <v>4.7</v>
      </c>
      <c r="AA1963" s="1">
        <v>1.85</v>
      </c>
      <c r="AB1963" s="1">
        <v>378</v>
      </c>
    </row>
    <row r="1964" spans="1:28" x14ac:dyDescent="0.2">
      <c r="A1964" s="1" t="s">
        <v>28</v>
      </c>
      <c r="B1964" s="1" t="s">
        <v>6307</v>
      </c>
      <c r="C1964" s="1">
        <v>160</v>
      </c>
      <c r="D1964" s="1">
        <v>107</v>
      </c>
      <c r="E1964" s="1">
        <v>0</v>
      </c>
      <c r="F1964" s="1">
        <v>255</v>
      </c>
      <c r="G1964" s="1" t="s">
        <v>9816</v>
      </c>
      <c r="H1964" s="1">
        <v>798</v>
      </c>
      <c r="I1964" s="1">
        <v>14637490</v>
      </c>
      <c r="J1964" s="1" t="s">
        <v>3029</v>
      </c>
      <c r="K1964" s="1" t="s">
        <v>1697</v>
      </c>
      <c r="L1964" s="1" t="s">
        <v>9817</v>
      </c>
      <c r="M1964" s="1">
        <v>16411</v>
      </c>
      <c r="N1964" s="1">
        <v>2537</v>
      </c>
      <c r="O1964" s="1" t="s">
        <v>9818</v>
      </c>
      <c r="P1964" s="1">
        <v>2</v>
      </c>
      <c r="Q1964" s="1" t="s">
        <v>9819</v>
      </c>
      <c r="R1964" s="2" t="s">
        <v>9820</v>
      </c>
      <c r="S1964" s="1">
        <v>136</v>
      </c>
      <c r="T1964" s="1" t="s">
        <v>37</v>
      </c>
      <c r="U1964" s="1" t="s">
        <v>38</v>
      </c>
      <c r="V1964" s="1" t="s">
        <v>584</v>
      </c>
      <c r="W1964" s="1">
        <v>25000000</v>
      </c>
      <c r="X1964" s="1">
        <v>2010</v>
      </c>
      <c r="Y1964" s="1">
        <v>374</v>
      </c>
      <c r="Z1964" s="1">
        <v>4.8</v>
      </c>
      <c r="AA1964" s="1">
        <v>2.35</v>
      </c>
      <c r="AB1964" s="1">
        <v>0</v>
      </c>
    </row>
    <row r="1965" spans="1:28" x14ac:dyDescent="0.2">
      <c r="A1965" s="1" t="s">
        <v>28</v>
      </c>
      <c r="B1965" s="1" t="s">
        <v>7426</v>
      </c>
      <c r="C1965" s="1">
        <v>126</v>
      </c>
      <c r="D1965" s="1">
        <v>110</v>
      </c>
      <c r="E1965" s="1">
        <v>42</v>
      </c>
      <c r="F1965" s="1">
        <v>111</v>
      </c>
      <c r="G1965" s="1" t="s">
        <v>9821</v>
      </c>
      <c r="H1965" s="1">
        <v>355</v>
      </c>
      <c r="I1965" s="1">
        <v>14589444</v>
      </c>
      <c r="J1965" s="1" t="s">
        <v>1414</v>
      </c>
      <c r="K1965" s="1" t="s">
        <v>9822</v>
      </c>
      <c r="L1965" s="1" t="s">
        <v>9823</v>
      </c>
      <c r="M1965" s="1">
        <v>171151</v>
      </c>
      <c r="N1965" s="1">
        <v>911</v>
      </c>
      <c r="O1965" s="1" t="s">
        <v>9824</v>
      </c>
      <c r="P1965" s="1">
        <v>2</v>
      </c>
      <c r="Q1965" s="1" t="s">
        <v>9825</v>
      </c>
      <c r="R1965" s="2" t="s">
        <v>9826</v>
      </c>
      <c r="S1965" s="1">
        <v>513</v>
      </c>
      <c r="T1965" s="1" t="s">
        <v>37</v>
      </c>
      <c r="U1965" s="1" t="s">
        <v>38</v>
      </c>
      <c r="V1965" s="1" t="s">
        <v>584</v>
      </c>
      <c r="W1965" s="1">
        <v>25000000</v>
      </c>
      <c r="X1965" s="1">
        <v>2004</v>
      </c>
      <c r="Y1965" s="1">
        <v>155</v>
      </c>
      <c r="Z1965" s="1">
        <v>6.8</v>
      </c>
      <c r="AA1965" s="1">
        <v>1.85</v>
      </c>
      <c r="AB1965" s="1">
        <v>0</v>
      </c>
    </row>
    <row r="1966" spans="1:28" x14ac:dyDescent="0.2">
      <c r="A1966" s="1" t="s">
        <v>28</v>
      </c>
      <c r="B1966" s="1" t="s">
        <v>9827</v>
      </c>
      <c r="C1966" s="1">
        <v>50</v>
      </c>
      <c r="D1966" s="1">
        <v>101</v>
      </c>
      <c r="E1966" s="1">
        <v>17</v>
      </c>
      <c r="F1966" s="1">
        <v>218</v>
      </c>
      <c r="G1966" s="1" t="s">
        <v>9828</v>
      </c>
      <c r="H1966" s="1">
        <v>900</v>
      </c>
      <c r="I1966" s="1">
        <v>14095303</v>
      </c>
      <c r="J1966" s="1" t="s">
        <v>2688</v>
      </c>
      <c r="K1966" s="1" t="s">
        <v>7323</v>
      </c>
      <c r="L1966" s="1" t="s">
        <v>9829</v>
      </c>
      <c r="M1966" s="1">
        <v>15814</v>
      </c>
      <c r="N1966" s="1">
        <v>1634</v>
      </c>
      <c r="O1966" s="1" t="s">
        <v>9830</v>
      </c>
      <c r="P1966" s="1">
        <v>1</v>
      </c>
      <c r="Q1966" s="1" t="s">
        <v>9831</v>
      </c>
      <c r="R1966" s="2" t="s">
        <v>9832</v>
      </c>
      <c r="S1966" s="1">
        <v>68</v>
      </c>
      <c r="T1966" s="1" t="s">
        <v>37</v>
      </c>
      <c r="U1966" s="1" t="s">
        <v>38</v>
      </c>
      <c r="V1966" s="1" t="s">
        <v>584</v>
      </c>
      <c r="W1966" s="1">
        <v>25000000</v>
      </c>
      <c r="X1966" s="1">
        <v>1996</v>
      </c>
      <c r="Y1966" s="1">
        <v>246</v>
      </c>
      <c r="Z1966" s="1">
        <v>5.4</v>
      </c>
      <c r="AA1966" s="1">
        <v>2.35</v>
      </c>
      <c r="AB1966" s="1">
        <v>503</v>
      </c>
    </row>
    <row r="1967" spans="1:28" x14ac:dyDescent="0.2">
      <c r="A1967" s="1" t="s">
        <v>28</v>
      </c>
      <c r="B1967" s="1" t="s">
        <v>9833</v>
      </c>
      <c r="C1967" s="1">
        <v>52</v>
      </c>
      <c r="D1967" s="1">
        <v>85</v>
      </c>
      <c r="E1967" s="1">
        <v>54</v>
      </c>
      <c r="F1967" s="1">
        <v>455</v>
      </c>
      <c r="G1967" s="1" t="s">
        <v>3179</v>
      </c>
      <c r="H1967" s="1">
        <v>985</v>
      </c>
      <c r="I1967" s="1">
        <v>13973532</v>
      </c>
      <c r="J1967" s="1" t="s">
        <v>1008</v>
      </c>
      <c r="K1967" s="1" t="s">
        <v>9052</v>
      </c>
      <c r="L1967" s="1" t="s">
        <v>9834</v>
      </c>
      <c r="M1967" s="1">
        <v>11211</v>
      </c>
      <c r="N1967" s="1">
        <v>3065</v>
      </c>
      <c r="O1967" s="1" t="s">
        <v>4527</v>
      </c>
      <c r="P1967" s="1">
        <v>1</v>
      </c>
      <c r="Q1967" s="1" t="s">
        <v>9835</v>
      </c>
      <c r="R1967" s="2" t="s">
        <v>9836</v>
      </c>
      <c r="S1967" s="1">
        <v>92</v>
      </c>
      <c r="T1967" s="1" t="s">
        <v>37</v>
      </c>
      <c r="U1967" s="1" t="s">
        <v>38</v>
      </c>
      <c r="V1967" s="1" t="s">
        <v>39</v>
      </c>
      <c r="W1967" s="1">
        <v>25000000</v>
      </c>
      <c r="X1967" s="1">
        <v>2002</v>
      </c>
      <c r="Y1967" s="1">
        <v>637</v>
      </c>
      <c r="Z1967" s="1">
        <v>5.0999999999999996</v>
      </c>
      <c r="AA1967" s="1">
        <v>1.85</v>
      </c>
      <c r="AB1967" s="1">
        <v>215</v>
      </c>
    </row>
    <row r="1968" spans="1:28" x14ac:dyDescent="0.2">
      <c r="A1968" s="1" t="s">
        <v>28</v>
      </c>
      <c r="B1968" s="1" t="s">
        <v>5080</v>
      </c>
      <c r="C1968" s="1">
        <v>260</v>
      </c>
      <c r="D1968" s="1">
        <v>132</v>
      </c>
      <c r="E1968" s="1">
        <v>241</v>
      </c>
      <c r="F1968" s="1">
        <v>151</v>
      </c>
      <c r="G1968" s="1" t="s">
        <v>1296</v>
      </c>
      <c r="H1968" s="1">
        <v>27000</v>
      </c>
      <c r="I1968" s="1">
        <v>1865774</v>
      </c>
      <c r="J1968" s="1" t="s">
        <v>9837</v>
      </c>
      <c r="K1968" s="1" t="s">
        <v>60</v>
      </c>
      <c r="L1968" s="1" t="s">
        <v>9838</v>
      </c>
      <c r="M1968" s="1">
        <v>87682</v>
      </c>
      <c r="N1968" s="1">
        <v>27659</v>
      </c>
      <c r="O1968" s="1" t="s">
        <v>9839</v>
      </c>
      <c r="P1968" s="1">
        <v>2</v>
      </c>
      <c r="Q1968" s="1" t="s">
        <v>9840</v>
      </c>
      <c r="R1968" s="2" t="s">
        <v>9841</v>
      </c>
      <c r="S1968" s="1">
        <v>174</v>
      </c>
      <c r="T1968" s="1" t="s">
        <v>37</v>
      </c>
      <c r="U1968" s="1" t="s">
        <v>56</v>
      </c>
      <c r="V1968" s="1" t="s">
        <v>584</v>
      </c>
      <c r="W1968" s="1">
        <v>30000000</v>
      </c>
      <c r="X1968" s="1">
        <v>2015</v>
      </c>
      <c r="Y1968" s="1">
        <v>154</v>
      </c>
      <c r="Z1968" s="1">
        <v>7</v>
      </c>
      <c r="AA1968" s="1">
        <v>2.35</v>
      </c>
      <c r="AB1968" s="1">
        <v>43000</v>
      </c>
    </row>
    <row r="1969" spans="1:28" x14ac:dyDescent="0.2">
      <c r="A1969" s="1" t="s">
        <v>28</v>
      </c>
      <c r="B1969" s="1" t="s">
        <v>4727</v>
      </c>
      <c r="C1969" s="1">
        <v>111</v>
      </c>
      <c r="D1969" s="1">
        <v>88</v>
      </c>
      <c r="E1969" s="1">
        <v>82</v>
      </c>
      <c r="F1969" s="1">
        <v>432</v>
      </c>
      <c r="G1969" s="1" t="s">
        <v>9842</v>
      </c>
      <c r="H1969" s="1">
        <v>874</v>
      </c>
      <c r="I1969" s="1">
        <v>13920741</v>
      </c>
      <c r="J1969" s="1" t="s">
        <v>1670</v>
      </c>
      <c r="K1969" s="1" t="s">
        <v>5104</v>
      </c>
      <c r="L1969" s="1" t="s">
        <v>9843</v>
      </c>
      <c r="M1969" s="1">
        <v>59900</v>
      </c>
      <c r="N1969" s="1">
        <v>2062</v>
      </c>
      <c r="O1969" s="1" t="s">
        <v>9844</v>
      </c>
      <c r="P1969" s="1">
        <v>5</v>
      </c>
      <c r="Q1969" s="1" t="s">
        <v>9845</v>
      </c>
      <c r="R1969" s="2" t="s">
        <v>9846</v>
      </c>
      <c r="S1969" s="1">
        <v>149</v>
      </c>
      <c r="T1969" s="1" t="s">
        <v>37</v>
      </c>
      <c r="U1969" s="1" t="s">
        <v>38</v>
      </c>
      <c r="V1969" s="1" t="s">
        <v>39</v>
      </c>
      <c r="X1969" s="1">
        <v>2007</v>
      </c>
      <c r="Y1969" s="1">
        <v>434</v>
      </c>
      <c r="Z1969" s="1">
        <v>6.7</v>
      </c>
      <c r="AA1969" s="1">
        <v>2.35</v>
      </c>
      <c r="AB1969" s="1">
        <v>0</v>
      </c>
    </row>
    <row r="1970" spans="1:28" x14ac:dyDescent="0.2">
      <c r="A1970" s="1" t="s">
        <v>28</v>
      </c>
      <c r="B1970" s="1" t="s">
        <v>5860</v>
      </c>
      <c r="C1970" s="1">
        <v>231</v>
      </c>
      <c r="D1970" s="1">
        <v>90</v>
      </c>
      <c r="E1970" s="1">
        <v>160</v>
      </c>
      <c r="F1970" s="1">
        <v>852</v>
      </c>
      <c r="G1970" s="1" t="s">
        <v>30</v>
      </c>
      <c r="H1970" s="1">
        <v>963</v>
      </c>
      <c r="I1970" s="1">
        <v>18860403</v>
      </c>
      <c r="J1970" s="1" t="s">
        <v>5543</v>
      </c>
      <c r="K1970" s="1" t="s">
        <v>183</v>
      </c>
      <c r="L1970" s="1" t="s">
        <v>9847</v>
      </c>
      <c r="M1970" s="1">
        <v>20823</v>
      </c>
      <c r="N1970" s="1">
        <v>4952</v>
      </c>
      <c r="O1970" s="1" t="s">
        <v>9588</v>
      </c>
      <c r="P1970" s="1">
        <v>0</v>
      </c>
      <c r="Q1970" s="1" t="s">
        <v>9848</v>
      </c>
      <c r="R1970" s="2" t="s">
        <v>9849</v>
      </c>
      <c r="S1970" s="1">
        <v>130</v>
      </c>
      <c r="T1970" s="1" t="s">
        <v>37</v>
      </c>
      <c r="U1970" s="1" t="s">
        <v>38</v>
      </c>
      <c r="V1970" s="1" t="s">
        <v>39</v>
      </c>
      <c r="W1970" s="1">
        <v>25000000</v>
      </c>
      <c r="X1970" s="1">
        <v>2011</v>
      </c>
      <c r="Y1970" s="1">
        <v>936</v>
      </c>
      <c r="Z1970" s="1">
        <v>4</v>
      </c>
      <c r="AA1970" s="1">
        <v>1.85</v>
      </c>
      <c r="AB1970" s="1">
        <v>0</v>
      </c>
    </row>
    <row r="1971" spans="1:28" x14ac:dyDescent="0.2">
      <c r="A1971" s="1" t="s">
        <v>28</v>
      </c>
      <c r="B1971" s="1" t="s">
        <v>4703</v>
      </c>
      <c r="C1971" s="1">
        <v>99</v>
      </c>
      <c r="D1971" s="1">
        <v>145</v>
      </c>
      <c r="E1971" s="1">
        <v>317</v>
      </c>
      <c r="F1971" s="1">
        <v>70</v>
      </c>
      <c r="G1971" s="1" t="s">
        <v>9850</v>
      </c>
      <c r="H1971" s="1">
        <v>876</v>
      </c>
      <c r="I1971" s="1">
        <v>13038660</v>
      </c>
      <c r="J1971" s="1" t="s">
        <v>3408</v>
      </c>
      <c r="K1971" s="1" t="s">
        <v>2932</v>
      </c>
      <c r="L1971" s="1" t="s">
        <v>9851</v>
      </c>
      <c r="M1971" s="1">
        <v>16995</v>
      </c>
      <c r="N1971" s="1">
        <v>1282</v>
      </c>
      <c r="O1971" s="1" t="s">
        <v>9852</v>
      </c>
      <c r="P1971" s="1">
        <v>1</v>
      </c>
      <c r="Q1971" s="1" t="s">
        <v>9853</v>
      </c>
      <c r="R1971" s="2" t="s">
        <v>9854</v>
      </c>
      <c r="S1971" s="1">
        <v>163</v>
      </c>
      <c r="T1971" s="1" t="s">
        <v>37</v>
      </c>
      <c r="U1971" s="1" t="s">
        <v>38</v>
      </c>
      <c r="V1971" s="1" t="s">
        <v>584</v>
      </c>
      <c r="W1971" s="1">
        <v>25000000</v>
      </c>
      <c r="X1971" s="1">
        <v>1999</v>
      </c>
      <c r="Y1971" s="1">
        <v>219</v>
      </c>
      <c r="Z1971" s="1">
        <v>7.3</v>
      </c>
      <c r="AA1971" s="1">
        <v>1.85</v>
      </c>
      <c r="AB1971" s="1">
        <v>0</v>
      </c>
    </row>
    <row r="1972" spans="1:28" x14ac:dyDescent="0.2">
      <c r="A1972" s="1" t="s">
        <v>28</v>
      </c>
      <c r="B1972" s="1" t="s">
        <v>2697</v>
      </c>
      <c r="C1972" s="1">
        <v>159</v>
      </c>
      <c r="D1972" s="1">
        <v>110</v>
      </c>
      <c r="E1972" s="1">
        <v>425</v>
      </c>
      <c r="F1972" s="1">
        <v>148</v>
      </c>
      <c r="G1972" s="1" t="s">
        <v>1645</v>
      </c>
      <c r="H1972" s="1">
        <v>3000</v>
      </c>
      <c r="I1972" s="1">
        <v>28831145</v>
      </c>
      <c r="J1972" s="1" t="s">
        <v>3793</v>
      </c>
      <c r="K1972" s="1" t="s">
        <v>749</v>
      </c>
      <c r="L1972" s="1" t="s">
        <v>9855</v>
      </c>
      <c r="M1972" s="1">
        <v>39357</v>
      </c>
      <c r="N1972" s="1">
        <v>3757</v>
      </c>
      <c r="O1972" s="1" t="s">
        <v>9856</v>
      </c>
      <c r="P1972" s="1">
        <v>1</v>
      </c>
      <c r="Q1972" s="1" t="s">
        <v>9857</v>
      </c>
      <c r="R1972" s="2" t="s">
        <v>9858</v>
      </c>
      <c r="S1972" s="1">
        <v>113</v>
      </c>
      <c r="T1972" s="1" t="s">
        <v>37</v>
      </c>
      <c r="U1972" s="1" t="s">
        <v>38</v>
      </c>
      <c r="V1972" s="1" t="s">
        <v>584</v>
      </c>
      <c r="W1972" s="1">
        <v>25000000</v>
      </c>
      <c r="X1972" s="1">
        <v>2014</v>
      </c>
      <c r="Y1972" s="1">
        <v>466</v>
      </c>
      <c r="Z1972" s="1">
        <v>6.8</v>
      </c>
      <c r="AA1972" s="1">
        <v>2.35</v>
      </c>
      <c r="AB1972" s="1">
        <v>14000</v>
      </c>
    </row>
    <row r="1973" spans="1:28" x14ac:dyDescent="0.2">
      <c r="A1973" s="1" t="s">
        <v>28</v>
      </c>
      <c r="B1973" s="1" t="s">
        <v>7403</v>
      </c>
      <c r="C1973" s="1">
        <v>159</v>
      </c>
      <c r="D1973" s="1">
        <v>101</v>
      </c>
      <c r="E1973" s="1">
        <v>365</v>
      </c>
      <c r="F1973" s="1">
        <v>141</v>
      </c>
      <c r="G1973" s="1" t="s">
        <v>9859</v>
      </c>
      <c r="H1973" s="1">
        <v>338</v>
      </c>
      <c r="J1973" s="1" t="s">
        <v>2207</v>
      </c>
      <c r="K1973" s="1" t="s">
        <v>7455</v>
      </c>
      <c r="L1973" s="1" t="s">
        <v>9860</v>
      </c>
      <c r="M1973" s="1">
        <v>15531</v>
      </c>
      <c r="N1973" s="1">
        <v>1008</v>
      </c>
      <c r="O1973" s="1" t="s">
        <v>9861</v>
      </c>
      <c r="P1973" s="1">
        <v>0</v>
      </c>
      <c r="Q1973" s="1" t="s">
        <v>9862</v>
      </c>
      <c r="R1973" s="2" t="s">
        <v>9863</v>
      </c>
      <c r="S1973" s="1">
        <v>189</v>
      </c>
      <c r="T1973" s="1" t="s">
        <v>37</v>
      </c>
      <c r="U1973" s="1" t="s">
        <v>56</v>
      </c>
      <c r="V1973" s="1" t="s">
        <v>584</v>
      </c>
      <c r="W1973" s="1">
        <v>25000000</v>
      </c>
      <c r="X1973" s="1">
        <v>1985</v>
      </c>
      <c r="Y1973" s="1">
        <v>246</v>
      </c>
      <c r="Z1973" s="1">
        <v>6.1</v>
      </c>
      <c r="AA1973" s="1">
        <v>2.35</v>
      </c>
      <c r="AB1973" s="1">
        <v>0</v>
      </c>
    </row>
    <row r="1974" spans="1:28" x14ac:dyDescent="0.2">
      <c r="A1974" s="1" t="s">
        <v>28</v>
      </c>
      <c r="C1974" s="1">
        <v>7</v>
      </c>
      <c r="D1974" s="1">
        <v>30</v>
      </c>
      <c r="F1974" s="1">
        <v>265</v>
      </c>
      <c r="G1974" s="1" t="s">
        <v>9864</v>
      </c>
      <c r="H1974" s="1">
        <v>971</v>
      </c>
      <c r="J1974" s="1" t="s">
        <v>9865</v>
      </c>
      <c r="K1974" s="1" t="s">
        <v>2314</v>
      </c>
      <c r="L1974" s="1" t="s">
        <v>9866</v>
      </c>
      <c r="M1974" s="1">
        <v>23664</v>
      </c>
      <c r="N1974" s="1">
        <v>2346</v>
      </c>
      <c r="O1974" s="1" t="s">
        <v>8442</v>
      </c>
      <c r="P1974" s="1">
        <v>0</v>
      </c>
      <c r="Q1974" s="1" t="s">
        <v>9867</v>
      </c>
      <c r="R1974" s="2" t="s">
        <v>9868</v>
      </c>
      <c r="S1974" s="1">
        <v>60</v>
      </c>
      <c r="T1974" s="1" t="s">
        <v>37</v>
      </c>
      <c r="U1974" s="1" t="s">
        <v>38</v>
      </c>
      <c r="V1974" s="1" t="s">
        <v>9869</v>
      </c>
      <c r="Y1974" s="1">
        <v>918</v>
      </c>
      <c r="Z1974" s="1">
        <v>7.2</v>
      </c>
      <c r="AA1974" s="1">
        <v>4</v>
      </c>
      <c r="AB1974" s="1">
        <v>581</v>
      </c>
    </row>
    <row r="1975" spans="1:28" x14ac:dyDescent="0.2">
      <c r="A1975" s="1" t="s">
        <v>28</v>
      </c>
      <c r="B1975" s="1" t="s">
        <v>4040</v>
      </c>
      <c r="C1975" s="1">
        <v>199</v>
      </c>
      <c r="D1975" s="1">
        <v>122</v>
      </c>
      <c r="E1975" s="1">
        <v>0</v>
      </c>
      <c r="F1975" s="1">
        <v>939</v>
      </c>
      <c r="G1975" s="1" t="s">
        <v>137</v>
      </c>
      <c r="H1975" s="1">
        <v>18000</v>
      </c>
      <c r="I1975" s="1">
        <v>11538204</v>
      </c>
      <c r="J1975" s="1" t="s">
        <v>9870</v>
      </c>
      <c r="K1975" s="1" t="s">
        <v>437</v>
      </c>
      <c r="L1975" s="1" t="s">
        <v>9871</v>
      </c>
      <c r="M1975" s="1">
        <v>23696</v>
      </c>
      <c r="N1975" s="1">
        <v>21163</v>
      </c>
      <c r="O1975" s="1" t="s">
        <v>1146</v>
      </c>
      <c r="P1975" s="1">
        <v>0</v>
      </c>
      <c r="Q1975" s="1" t="s">
        <v>9872</v>
      </c>
      <c r="R1975" s="2" t="s">
        <v>9873</v>
      </c>
      <c r="S1975" s="1">
        <v>135</v>
      </c>
      <c r="T1975" s="1" t="s">
        <v>37</v>
      </c>
      <c r="U1975" s="1" t="s">
        <v>38</v>
      </c>
      <c r="V1975" s="1" t="s">
        <v>39</v>
      </c>
      <c r="W1975" s="1">
        <v>25000000</v>
      </c>
      <c r="X1975" s="1">
        <v>2010</v>
      </c>
      <c r="Y1975" s="1">
        <v>1000</v>
      </c>
      <c r="Z1975" s="1">
        <v>7</v>
      </c>
      <c r="AA1975" s="1">
        <v>2.35</v>
      </c>
      <c r="AB1975" s="1">
        <v>0</v>
      </c>
    </row>
    <row r="1976" spans="1:28" x14ac:dyDescent="0.2">
      <c r="A1976" s="1" t="s">
        <v>28</v>
      </c>
      <c r="B1976" s="1" t="s">
        <v>6147</v>
      </c>
      <c r="C1976" s="1">
        <v>119</v>
      </c>
      <c r="D1976" s="1">
        <v>107</v>
      </c>
      <c r="E1976" s="1">
        <v>308</v>
      </c>
      <c r="F1976" s="1">
        <v>872</v>
      </c>
      <c r="G1976" s="1" t="s">
        <v>2296</v>
      </c>
      <c r="H1976" s="1">
        <v>13000</v>
      </c>
      <c r="I1976" s="1">
        <v>11008432</v>
      </c>
      <c r="J1976" s="1" t="s">
        <v>1633</v>
      </c>
      <c r="K1976" s="1" t="s">
        <v>462</v>
      </c>
      <c r="L1976" s="1" t="s">
        <v>9874</v>
      </c>
      <c r="M1976" s="1">
        <v>43903</v>
      </c>
      <c r="N1976" s="1">
        <v>16651</v>
      </c>
      <c r="O1976" s="1" t="s">
        <v>8894</v>
      </c>
      <c r="P1976" s="1">
        <v>0</v>
      </c>
      <c r="Q1976" s="1" t="s">
        <v>9875</v>
      </c>
      <c r="R1976" s="2" t="s">
        <v>9876</v>
      </c>
      <c r="S1976" s="1">
        <v>194</v>
      </c>
      <c r="T1976" s="1" t="s">
        <v>37</v>
      </c>
      <c r="U1976" s="1" t="s">
        <v>38</v>
      </c>
      <c r="V1976" s="1" t="s">
        <v>39</v>
      </c>
      <c r="W1976" s="1">
        <v>25000000</v>
      </c>
      <c r="X1976" s="1">
        <v>2005</v>
      </c>
      <c r="Y1976" s="1">
        <v>947</v>
      </c>
      <c r="Z1976" s="1">
        <v>7.1</v>
      </c>
      <c r="AA1976" s="1">
        <v>1.85</v>
      </c>
      <c r="AB1976" s="1">
        <v>5000</v>
      </c>
    </row>
    <row r="1977" spans="1:28" x14ac:dyDescent="0.2">
      <c r="A1977" s="1" t="s">
        <v>28</v>
      </c>
      <c r="B1977" s="1" t="s">
        <v>9877</v>
      </c>
      <c r="C1977" s="1">
        <v>120</v>
      </c>
      <c r="D1977" s="1">
        <v>127</v>
      </c>
      <c r="E1977" s="1">
        <v>36</v>
      </c>
      <c r="F1977" s="1">
        <v>399</v>
      </c>
      <c r="G1977" s="1" t="s">
        <v>6870</v>
      </c>
      <c r="H1977" s="1">
        <v>562</v>
      </c>
      <c r="I1977" s="1">
        <v>12188642</v>
      </c>
      <c r="J1977" s="1" t="s">
        <v>5939</v>
      </c>
      <c r="K1977" s="1" t="s">
        <v>9878</v>
      </c>
      <c r="L1977" s="1" t="s">
        <v>9879</v>
      </c>
      <c r="M1977" s="1">
        <v>21098</v>
      </c>
      <c r="N1977" s="1">
        <v>2230</v>
      </c>
      <c r="O1977" s="1" t="s">
        <v>5514</v>
      </c>
      <c r="P1977" s="1">
        <v>7</v>
      </c>
      <c r="Q1977" s="1" t="s">
        <v>9880</v>
      </c>
      <c r="R1977" s="2" t="s">
        <v>9881</v>
      </c>
      <c r="S1977" s="1">
        <v>56</v>
      </c>
      <c r="T1977" s="1" t="s">
        <v>37</v>
      </c>
      <c r="U1977" s="1" t="s">
        <v>9882</v>
      </c>
      <c r="V1977" s="1" t="s">
        <v>39</v>
      </c>
      <c r="W1977" s="1">
        <v>26000000</v>
      </c>
      <c r="X1977" s="1">
        <v>2015</v>
      </c>
      <c r="Y1977" s="1">
        <v>499</v>
      </c>
      <c r="Z1977" s="1">
        <v>6.9</v>
      </c>
      <c r="AA1977" s="1">
        <v>2.35</v>
      </c>
      <c r="AB1977" s="1">
        <v>0</v>
      </c>
    </row>
    <row r="1978" spans="1:28" x14ac:dyDescent="0.2">
      <c r="A1978" s="1" t="s">
        <v>28</v>
      </c>
      <c r="B1978" s="1" t="s">
        <v>5366</v>
      </c>
      <c r="C1978" s="1">
        <v>180</v>
      </c>
      <c r="D1978" s="1">
        <v>99</v>
      </c>
      <c r="E1978" s="1">
        <v>0</v>
      </c>
      <c r="F1978" s="1">
        <v>52</v>
      </c>
      <c r="G1978" s="1" t="s">
        <v>9883</v>
      </c>
      <c r="H1978" s="1">
        <v>400</v>
      </c>
      <c r="I1978" s="1">
        <v>11100000</v>
      </c>
      <c r="J1978" s="1" t="s">
        <v>2406</v>
      </c>
      <c r="K1978" s="1" t="s">
        <v>3431</v>
      </c>
      <c r="L1978" s="1" t="s">
        <v>9884</v>
      </c>
      <c r="M1978" s="1">
        <v>92464</v>
      </c>
      <c r="N1978" s="1">
        <v>896</v>
      </c>
      <c r="O1978" s="1" t="s">
        <v>9885</v>
      </c>
      <c r="P1978" s="1">
        <v>1</v>
      </c>
      <c r="Q1978" s="1" t="s">
        <v>9886</v>
      </c>
      <c r="R1978" s="2" t="s">
        <v>9887</v>
      </c>
      <c r="S1978" s="1">
        <v>331</v>
      </c>
      <c r="T1978" s="1" t="s">
        <v>37</v>
      </c>
      <c r="U1978" s="1" t="s">
        <v>38</v>
      </c>
      <c r="V1978" s="1" t="s">
        <v>39</v>
      </c>
      <c r="W1978" s="1">
        <v>25000000</v>
      </c>
      <c r="X1978" s="1">
        <v>1986</v>
      </c>
      <c r="Y1978" s="1">
        <v>223</v>
      </c>
      <c r="Z1978" s="1">
        <v>7.3</v>
      </c>
      <c r="AA1978" s="1">
        <v>2.35</v>
      </c>
      <c r="AB1978" s="1">
        <v>19000</v>
      </c>
    </row>
    <row r="1979" spans="1:28" x14ac:dyDescent="0.2">
      <c r="A1979" s="1" t="s">
        <v>28</v>
      </c>
      <c r="B1979" s="1" t="s">
        <v>9888</v>
      </c>
      <c r="C1979" s="1">
        <v>58</v>
      </c>
      <c r="D1979" s="1">
        <v>104</v>
      </c>
      <c r="E1979" s="1">
        <v>8</v>
      </c>
      <c r="F1979" s="1">
        <v>8</v>
      </c>
      <c r="G1979" s="1" t="s">
        <v>9889</v>
      </c>
      <c r="H1979" s="1">
        <v>172</v>
      </c>
      <c r="J1979" s="1" t="s">
        <v>1680</v>
      </c>
      <c r="K1979" s="1" t="s">
        <v>6194</v>
      </c>
      <c r="L1979" s="1" t="s">
        <v>9890</v>
      </c>
      <c r="M1979" s="1">
        <v>5525</v>
      </c>
      <c r="N1979" s="1">
        <v>210</v>
      </c>
      <c r="O1979" s="1" t="s">
        <v>9891</v>
      </c>
      <c r="P1979" s="1">
        <v>2</v>
      </c>
      <c r="Q1979" s="1" t="s">
        <v>9892</v>
      </c>
      <c r="R1979" s="2" t="s">
        <v>9893</v>
      </c>
      <c r="S1979" s="1">
        <v>11</v>
      </c>
      <c r="T1979" s="1" t="s">
        <v>1463</v>
      </c>
      <c r="U1979" s="1" t="s">
        <v>1464</v>
      </c>
      <c r="W1979" s="1">
        <v>17000000</v>
      </c>
      <c r="X1979" s="1">
        <v>2012</v>
      </c>
      <c r="Y1979" s="1">
        <v>20</v>
      </c>
      <c r="Z1979" s="1">
        <v>6.3</v>
      </c>
      <c r="AA1979" s="1">
        <v>2.35</v>
      </c>
      <c r="AB1979" s="1">
        <v>853</v>
      </c>
    </row>
    <row r="1980" spans="1:28" x14ac:dyDescent="0.2">
      <c r="A1980" s="1" t="s">
        <v>28</v>
      </c>
      <c r="B1980" s="1" t="s">
        <v>8564</v>
      </c>
      <c r="C1980" s="1">
        <v>317</v>
      </c>
      <c r="D1980" s="1">
        <v>140</v>
      </c>
      <c r="E1980" s="1">
        <v>149</v>
      </c>
      <c r="F1980" s="1">
        <v>581</v>
      </c>
      <c r="G1980" s="1" t="s">
        <v>1697</v>
      </c>
      <c r="H1980" s="1">
        <v>27000</v>
      </c>
      <c r="I1980" s="1">
        <v>13651662</v>
      </c>
      <c r="J1980" s="1" t="s">
        <v>3793</v>
      </c>
      <c r="K1980" s="1" t="s">
        <v>60</v>
      </c>
      <c r="L1980" s="1" t="s">
        <v>9894</v>
      </c>
      <c r="M1980" s="1">
        <v>332276</v>
      </c>
      <c r="N1980" s="1">
        <v>29692</v>
      </c>
      <c r="O1980" s="1" t="s">
        <v>278</v>
      </c>
      <c r="P1980" s="1">
        <v>1</v>
      </c>
      <c r="Q1980" s="1" t="s">
        <v>9895</v>
      </c>
      <c r="R1980" s="2" t="s">
        <v>9896</v>
      </c>
      <c r="S1980" s="1">
        <v>514</v>
      </c>
      <c r="T1980" s="1" t="s">
        <v>37</v>
      </c>
      <c r="U1980" s="1" t="s">
        <v>38</v>
      </c>
      <c r="V1980" s="1" t="s">
        <v>39</v>
      </c>
      <c r="W1980" s="1">
        <v>25000000</v>
      </c>
      <c r="X1980" s="1">
        <v>2011</v>
      </c>
      <c r="Y1980" s="1">
        <v>798</v>
      </c>
      <c r="Z1980" s="1">
        <v>8.1999999999999993</v>
      </c>
      <c r="AA1980" s="1">
        <v>2.35</v>
      </c>
      <c r="AB1980" s="1">
        <v>77000</v>
      </c>
    </row>
    <row r="1981" spans="1:28" x14ac:dyDescent="0.2">
      <c r="A1981" s="1" t="s">
        <v>746</v>
      </c>
      <c r="B1981" s="1" t="s">
        <v>5049</v>
      </c>
      <c r="C1981" s="1">
        <v>44</v>
      </c>
      <c r="D1981" s="1">
        <v>133</v>
      </c>
      <c r="E1981" s="1">
        <v>277</v>
      </c>
      <c r="F1981" s="1">
        <v>8000</v>
      </c>
      <c r="G1981" s="1" t="s">
        <v>227</v>
      </c>
      <c r="H1981" s="1">
        <v>25000</v>
      </c>
      <c r="I1981" s="1">
        <v>11030963</v>
      </c>
      <c r="J1981" s="1" t="s">
        <v>9897</v>
      </c>
      <c r="K1981" s="1" t="s">
        <v>105</v>
      </c>
      <c r="L1981" s="1" t="s">
        <v>9898</v>
      </c>
      <c r="M1981" s="1">
        <v>24145</v>
      </c>
      <c r="N1981" s="1">
        <v>48482</v>
      </c>
      <c r="O1981" s="1" t="s">
        <v>1526</v>
      </c>
      <c r="P1981" s="1">
        <v>2</v>
      </c>
      <c r="Q1981" s="1" t="s">
        <v>9899</v>
      </c>
      <c r="R1981" s="2" t="s">
        <v>9900</v>
      </c>
      <c r="S1981" s="1">
        <v>93</v>
      </c>
      <c r="T1981" s="1" t="s">
        <v>37</v>
      </c>
      <c r="U1981" s="1" t="s">
        <v>56</v>
      </c>
      <c r="V1981" s="1" t="s">
        <v>584</v>
      </c>
      <c r="W1981" s="1">
        <v>28000000</v>
      </c>
      <c r="X1981" s="1">
        <v>1996</v>
      </c>
      <c r="Y1981" s="1">
        <v>14000</v>
      </c>
      <c r="Z1981" s="1">
        <v>7.1</v>
      </c>
      <c r="AA1981" s="1">
        <v>1.85</v>
      </c>
      <c r="AB1981" s="1">
        <v>0</v>
      </c>
    </row>
    <row r="1982" spans="1:28" x14ac:dyDescent="0.2">
      <c r="A1982" s="1" t="s">
        <v>28</v>
      </c>
      <c r="B1982" s="1" t="s">
        <v>4781</v>
      </c>
      <c r="C1982" s="1">
        <v>22</v>
      </c>
      <c r="D1982" s="1">
        <v>271</v>
      </c>
      <c r="E1982" s="1">
        <v>33</v>
      </c>
      <c r="F1982" s="1">
        <v>251</v>
      </c>
      <c r="G1982" s="1" t="s">
        <v>9901</v>
      </c>
      <c r="H1982" s="1">
        <v>854</v>
      </c>
      <c r="I1982" s="1">
        <v>10769960</v>
      </c>
      <c r="J1982" s="1" t="s">
        <v>1960</v>
      </c>
      <c r="K1982" s="1" t="s">
        <v>4831</v>
      </c>
      <c r="L1982" s="1" t="s">
        <v>9902</v>
      </c>
      <c r="M1982" s="1">
        <v>21940</v>
      </c>
      <c r="N1982" s="1">
        <v>2107</v>
      </c>
      <c r="O1982" s="1" t="s">
        <v>9903</v>
      </c>
      <c r="P1982" s="1">
        <v>0</v>
      </c>
      <c r="Q1982" s="1" t="s">
        <v>9904</v>
      </c>
      <c r="R1982" s="2" t="s">
        <v>9905</v>
      </c>
      <c r="S1982" s="1">
        <v>256</v>
      </c>
      <c r="T1982" s="1" t="s">
        <v>37</v>
      </c>
      <c r="U1982" s="1" t="s">
        <v>38</v>
      </c>
      <c r="V1982" s="1" t="s">
        <v>94</v>
      </c>
      <c r="W1982" s="1">
        <v>25000000</v>
      </c>
      <c r="X1982" s="1">
        <v>1993</v>
      </c>
      <c r="Y1982" s="1">
        <v>702</v>
      </c>
      <c r="Z1982" s="1">
        <v>7.7</v>
      </c>
      <c r="AA1982" s="1">
        <v>1.85</v>
      </c>
      <c r="AB1982" s="1">
        <v>0</v>
      </c>
    </row>
    <row r="1983" spans="1:28" x14ac:dyDescent="0.2">
      <c r="A1983" s="1" t="s">
        <v>28</v>
      </c>
      <c r="B1983" s="1" t="s">
        <v>8416</v>
      </c>
      <c r="C1983" s="1">
        <v>143</v>
      </c>
      <c r="D1983" s="1">
        <v>112</v>
      </c>
      <c r="E1983" s="1">
        <v>108</v>
      </c>
      <c r="F1983" s="1">
        <v>2000</v>
      </c>
      <c r="G1983" s="1" t="s">
        <v>443</v>
      </c>
      <c r="H1983" s="1">
        <v>23000</v>
      </c>
      <c r="I1983" s="1">
        <v>10911750</v>
      </c>
      <c r="J1983" s="1" t="s">
        <v>3395</v>
      </c>
      <c r="K1983" s="1" t="s">
        <v>62</v>
      </c>
      <c r="L1983" s="1" t="s">
        <v>9906</v>
      </c>
      <c r="M1983" s="1">
        <v>17757</v>
      </c>
      <c r="N1983" s="1">
        <v>43560</v>
      </c>
      <c r="O1983" s="1" t="s">
        <v>1399</v>
      </c>
      <c r="P1983" s="1">
        <v>2</v>
      </c>
      <c r="Q1983" s="1" t="s">
        <v>9907</v>
      </c>
      <c r="R1983" s="2" t="s">
        <v>9908</v>
      </c>
      <c r="S1983" s="1">
        <v>99</v>
      </c>
      <c r="T1983" s="1" t="s">
        <v>37</v>
      </c>
      <c r="U1983" s="1" t="s">
        <v>38</v>
      </c>
      <c r="V1983" s="1" t="s">
        <v>584</v>
      </c>
      <c r="W1983" s="1">
        <v>25000000</v>
      </c>
      <c r="X1983" s="1">
        <v>2008</v>
      </c>
      <c r="Y1983" s="1">
        <v>17000</v>
      </c>
      <c r="Z1983" s="1">
        <v>6.5</v>
      </c>
      <c r="AA1983" s="1">
        <v>1.85</v>
      </c>
      <c r="AB1983" s="1">
        <v>982</v>
      </c>
    </row>
    <row r="1984" spans="1:28" x14ac:dyDescent="0.2">
      <c r="A1984" s="1" t="s">
        <v>28</v>
      </c>
      <c r="B1984" s="1" t="s">
        <v>5187</v>
      </c>
      <c r="C1984" s="1">
        <v>72</v>
      </c>
      <c r="D1984" s="1">
        <v>99</v>
      </c>
      <c r="E1984" s="1">
        <v>79</v>
      </c>
      <c r="F1984" s="1">
        <v>956</v>
      </c>
      <c r="G1984" s="1" t="s">
        <v>1947</v>
      </c>
      <c r="H1984" s="1">
        <v>16000</v>
      </c>
      <c r="I1984" s="1">
        <v>10719367</v>
      </c>
      <c r="J1984" s="1" t="s">
        <v>9909</v>
      </c>
      <c r="K1984" s="1" t="s">
        <v>379</v>
      </c>
      <c r="L1984" s="1" t="s">
        <v>9910</v>
      </c>
      <c r="M1984" s="1">
        <v>7909</v>
      </c>
      <c r="N1984" s="1">
        <v>28987</v>
      </c>
      <c r="O1984" s="1" t="s">
        <v>1015</v>
      </c>
      <c r="P1984" s="1">
        <v>3</v>
      </c>
      <c r="Q1984" s="1" t="s">
        <v>9911</v>
      </c>
      <c r="R1984" s="2" t="s">
        <v>9912</v>
      </c>
      <c r="S1984" s="1">
        <v>157</v>
      </c>
      <c r="T1984" s="1" t="s">
        <v>37</v>
      </c>
      <c r="U1984" s="1" t="s">
        <v>38</v>
      </c>
      <c r="V1984" s="1" t="s">
        <v>39</v>
      </c>
      <c r="W1984" s="1">
        <v>25000000</v>
      </c>
      <c r="X1984" s="1">
        <v>2002</v>
      </c>
      <c r="Y1984" s="1">
        <v>11000</v>
      </c>
      <c r="Z1984" s="1">
        <v>4.9000000000000004</v>
      </c>
      <c r="AA1984" s="1">
        <v>2.35</v>
      </c>
      <c r="AB1984" s="1">
        <v>261</v>
      </c>
    </row>
    <row r="1985" spans="1:28" x14ac:dyDescent="0.2">
      <c r="A1985" s="1" t="s">
        <v>28</v>
      </c>
      <c r="B1985" s="1" t="s">
        <v>9913</v>
      </c>
      <c r="C1985" s="1">
        <v>70</v>
      </c>
      <c r="D1985" s="1">
        <v>100</v>
      </c>
      <c r="E1985" s="1">
        <v>57</v>
      </c>
      <c r="F1985" s="1">
        <v>92</v>
      </c>
      <c r="G1985" s="1" t="s">
        <v>9914</v>
      </c>
      <c r="H1985" s="1">
        <v>181</v>
      </c>
      <c r="I1985" s="1">
        <v>10114315</v>
      </c>
      <c r="J1985" s="1" t="s">
        <v>1923</v>
      </c>
      <c r="K1985" s="1" t="s">
        <v>9915</v>
      </c>
      <c r="L1985" s="1" t="s">
        <v>9916</v>
      </c>
      <c r="M1985" s="1">
        <v>18693</v>
      </c>
      <c r="N1985" s="1">
        <v>582</v>
      </c>
      <c r="O1985" s="1" t="s">
        <v>9917</v>
      </c>
      <c r="P1985" s="1">
        <v>0</v>
      </c>
      <c r="Q1985" s="1" t="s">
        <v>9918</v>
      </c>
      <c r="R1985" s="2" t="s">
        <v>9919</v>
      </c>
      <c r="S1985" s="1">
        <v>187</v>
      </c>
      <c r="T1985" s="1" t="s">
        <v>37</v>
      </c>
      <c r="U1985" s="1" t="s">
        <v>38</v>
      </c>
      <c r="V1985" s="1" t="s">
        <v>39</v>
      </c>
      <c r="W1985" s="1">
        <v>25000000</v>
      </c>
      <c r="X1985" s="1">
        <v>1999</v>
      </c>
      <c r="Y1985" s="1">
        <v>151</v>
      </c>
      <c r="Z1985" s="1">
        <v>6.4</v>
      </c>
      <c r="AA1985" s="1">
        <v>2.35</v>
      </c>
      <c r="AB1985" s="1">
        <v>0</v>
      </c>
    </row>
    <row r="1986" spans="1:28" x14ac:dyDescent="0.2">
      <c r="A1986" s="1" t="s">
        <v>28</v>
      </c>
      <c r="B1986" s="1" t="s">
        <v>9920</v>
      </c>
      <c r="C1986" s="1">
        <v>264</v>
      </c>
      <c r="D1986" s="1">
        <v>92</v>
      </c>
      <c r="E1986" s="1">
        <v>30</v>
      </c>
      <c r="F1986" s="1">
        <v>309</v>
      </c>
      <c r="G1986" s="1" t="s">
        <v>9921</v>
      </c>
      <c r="H1986" s="1">
        <v>941</v>
      </c>
      <c r="I1986" s="1">
        <v>49122319</v>
      </c>
      <c r="J1986" s="1" t="s">
        <v>5543</v>
      </c>
      <c r="K1986" s="1" t="s">
        <v>7891</v>
      </c>
      <c r="L1986" s="1" t="s">
        <v>9922</v>
      </c>
      <c r="M1986" s="1">
        <v>47169</v>
      </c>
      <c r="N1986" s="1">
        <v>2348</v>
      </c>
      <c r="O1986" s="1" t="s">
        <v>9923</v>
      </c>
      <c r="P1986" s="1">
        <v>0</v>
      </c>
      <c r="Q1986" s="1" t="s">
        <v>9924</v>
      </c>
      <c r="R1986" s="2" t="s">
        <v>9925</v>
      </c>
      <c r="S1986" s="1">
        <v>162</v>
      </c>
      <c r="T1986" s="1" t="s">
        <v>37</v>
      </c>
      <c r="U1986" s="1" t="s">
        <v>38</v>
      </c>
      <c r="V1986" s="1" t="s">
        <v>39</v>
      </c>
      <c r="W1986" s="1">
        <v>14000000</v>
      </c>
      <c r="X1986" s="1">
        <v>2012</v>
      </c>
      <c r="Y1986" s="1">
        <v>459</v>
      </c>
      <c r="Z1986" s="1">
        <v>5.9</v>
      </c>
      <c r="AA1986" s="1">
        <v>2.35</v>
      </c>
      <c r="AB1986" s="1">
        <v>17000</v>
      </c>
    </row>
    <row r="1987" spans="1:28" x14ac:dyDescent="0.2">
      <c r="A1987" s="1" t="s">
        <v>28</v>
      </c>
      <c r="B1987" s="1" t="s">
        <v>9926</v>
      </c>
      <c r="C1987" s="1">
        <v>20</v>
      </c>
      <c r="D1987" s="1">
        <v>105</v>
      </c>
      <c r="E1987" s="1">
        <v>121</v>
      </c>
      <c r="F1987" s="1">
        <v>354</v>
      </c>
      <c r="G1987" s="1" t="s">
        <v>2388</v>
      </c>
      <c r="H1987" s="1">
        <v>3000</v>
      </c>
      <c r="I1987" s="1">
        <v>10070000</v>
      </c>
      <c r="J1987" s="1" t="s">
        <v>1414</v>
      </c>
      <c r="K1987" s="1" t="s">
        <v>499</v>
      </c>
      <c r="L1987" s="1" t="s">
        <v>9927</v>
      </c>
      <c r="M1987" s="1">
        <v>5668</v>
      </c>
      <c r="N1987" s="1">
        <v>5023</v>
      </c>
      <c r="O1987" s="1" t="s">
        <v>9928</v>
      </c>
      <c r="P1987" s="1">
        <v>3</v>
      </c>
      <c r="Q1987" s="1" t="s">
        <v>9929</v>
      </c>
      <c r="R1987" s="2" t="s">
        <v>9930</v>
      </c>
      <c r="S1987" s="1">
        <v>50</v>
      </c>
      <c r="T1987" s="1" t="s">
        <v>37</v>
      </c>
      <c r="U1987" s="1" t="s">
        <v>38</v>
      </c>
      <c r="V1987" s="1" t="s">
        <v>39</v>
      </c>
      <c r="W1987" s="1">
        <v>25000000</v>
      </c>
      <c r="X1987" s="1">
        <v>1996</v>
      </c>
      <c r="Y1987" s="1">
        <v>624</v>
      </c>
      <c r="Z1987" s="1">
        <v>6.2</v>
      </c>
      <c r="AA1987" s="1">
        <v>1.85</v>
      </c>
      <c r="AB1987" s="1">
        <v>491</v>
      </c>
    </row>
    <row r="1988" spans="1:28" x14ac:dyDescent="0.2">
      <c r="A1988" s="1" t="s">
        <v>28</v>
      </c>
      <c r="B1988" s="1" t="s">
        <v>4350</v>
      </c>
      <c r="C1988" s="1">
        <v>190</v>
      </c>
      <c r="D1988" s="1">
        <v>110</v>
      </c>
      <c r="E1988" s="1">
        <v>37</v>
      </c>
      <c r="F1988" s="1">
        <v>268</v>
      </c>
      <c r="G1988" s="1" t="s">
        <v>5952</v>
      </c>
      <c r="H1988" s="1">
        <v>10000</v>
      </c>
      <c r="I1988" s="1">
        <v>10324441</v>
      </c>
      <c r="J1988" s="1" t="s">
        <v>922</v>
      </c>
      <c r="K1988" s="1" t="s">
        <v>225</v>
      </c>
      <c r="L1988" s="1" t="s">
        <v>9931</v>
      </c>
      <c r="M1988" s="1">
        <v>27117</v>
      </c>
      <c r="N1988" s="1">
        <v>11431</v>
      </c>
      <c r="O1988" s="1" t="s">
        <v>9932</v>
      </c>
      <c r="P1988" s="1">
        <v>1</v>
      </c>
      <c r="Q1988" s="1" t="s">
        <v>9933</v>
      </c>
      <c r="R1988" s="2" t="s">
        <v>9934</v>
      </c>
      <c r="S1988" s="1">
        <v>140</v>
      </c>
      <c r="T1988" s="1" t="s">
        <v>37</v>
      </c>
      <c r="U1988" s="1" t="s">
        <v>38</v>
      </c>
      <c r="V1988" s="1" t="s">
        <v>584</v>
      </c>
      <c r="W1988" s="1">
        <v>25000000</v>
      </c>
      <c r="X1988" s="1">
        <v>2011</v>
      </c>
      <c r="Y1988" s="1">
        <v>826</v>
      </c>
      <c r="Z1988" s="1">
        <v>5.8</v>
      </c>
      <c r="AA1988" s="1">
        <v>2.35</v>
      </c>
      <c r="AB1988" s="1">
        <v>7000</v>
      </c>
    </row>
    <row r="1989" spans="1:28" x14ac:dyDescent="0.2">
      <c r="A1989" s="1" t="s">
        <v>28</v>
      </c>
      <c r="B1989" s="1" t="s">
        <v>7634</v>
      </c>
      <c r="C1989" s="1">
        <v>142</v>
      </c>
      <c r="D1989" s="1">
        <v>116</v>
      </c>
      <c r="E1989" s="1">
        <v>529</v>
      </c>
      <c r="F1989" s="1">
        <v>174</v>
      </c>
      <c r="G1989" s="1" t="s">
        <v>9935</v>
      </c>
      <c r="H1989" s="1">
        <v>442</v>
      </c>
      <c r="I1989" s="1">
        <v>7156933</v>
      </c>
      <c r="J1989" s="1" t="s">
        <v>2526</v>
      </c>
      <c r="K1989" s="1" t="s">
        <v>8061</v>
      </c>
      <c r="L1989" s="1" t="s">
        <v>9936</v>
      </c>
      <c r="M1989" s="1">
        <v>14581</v>
      </c>
      <c r="N1989" s="1">
        <v>1134</v>
      </c>
      <c r="O1989" s="1" t="s">
        <v>8667</v>
      </c>
      <c r="P1989" s="1">
        <v>0</v>
      </c>
      <c r="Q1989" s="1" t="s">
        <v>9937</v>
      </c>
      <c r="R1989" s="2" t="s">
        <v>9938</v>
      </c>
      <c r="S1989" s="1">
        <v>74</v>
      </c>
      <c r="T1989" s="1" t="s">
        <v>37</v>
      </c>
      <c r="U1989" s="1" t="s">
        <v>38</v>
      </c>
      <c r="V1989" s="1" t="s">
        <v>584</v>
      </c>
      <c r="W1989" s="1">
        <v>25000000</v>
      </c>
      <c r="X1989" s="1">
        <v>2006</v>
      </c>
      <c r="Y1989" s="1">
        <v>252</v>
      </c>
      <c r="Z1989" s="1">
        <v>6.7</v>
      </c>
      <c r="AA1989" s="1">
        <v>1.85</v>
      </c>
      <c r="AB1989" s="1">
        <v>348</v>
      </c>
    </row>
    <row r="1990" spans="1:28" x14ac:dyDescent="0.2">
      <c r="A1990" s="1" t="s">
        <v>28</v>
      </c>
      <c r="B1990" s="1" t="s">
        <v>9939</v>
      </c>
      <c r="C1990" s="1">
        <v>27</v>
      </c>
      <c r="D1990" s="1">
        <v>88</v>
      </c>
      <c r="E1990" s="1">
        <v>22</v>
      </c>
      <c r="F1990" s="1">
        <v>120</v>
      </c>
      <c r="G1990" s="1" t="s">
        <v>9940</v>
      </c>
      <c r="H1990" s="1">
        <v>174</v>
      </c>
      <c r="I1990" s="1">
        <v>9286314</v>
      </c>
      <c r="J1990" s="1" t="s">
        <v>463</v>
      </c>
      <c r="K1990" s="1" t="s">
        <v>9941</v>
      </c>
      <c r="L1990" s="1" t="s">
        <v>9942</v>
      </c>
      <c r="M1990" s="1">
        <v>4972</v>
      </c>
      <c r="N1990" s="1">
        <v>583</v>
      </c>
      <c r="O1990" s="1" t="s">
        <v>9943</v>
      </c>
      <c r="P1990" s="1">
        <v>1</v>
      </c>
      <c r="Q1990" s="1" t="s">
        <v>9944</v>
      </c>
      <c r="R1990" s="2" t="s">
        <v>9945</v>
      </c>
      <c r="S1990" s="1">
        <v>62</v>
      </c>
      <c r="T1990" s="1" t="s">
        <v>37</v>
      </c>
      <c r="U1990" s="1" t="s">
        <v>38</v>
      </c>
      <c r="V1990" s="1" t="s">
        <v>584</v>
      </c>
      <c r="W1990" s="1">
        <v>17000000</v>
      </c>
      <c r="X1990" s="1">
        <v>1991</v>
      </c>
      <c r="Y1990" s="1">
        <v>132</v>
      </c>
      <c r="Z1990" s="1">
        <v>5.9</v>
      </c>
      <c r="AA1990" s="1">
        <v>1.85</v>
      </c>
      <c r="AB1990" s="1">
        <v>0</v>
      </c>
    </row>
    <row r="1991" spans="1:28" x14ac:dyDescent="0.2">
      <c r="A1991" s="1" t="s">
        <v>28</v>
      </c>
      <c r="B1991" s="1" t="s">
        <v>9946</v>
      </c>
      <c r="C1991" s="1">
        <v>355</v>
      </c>
      <c r="D1991" s="1">
        <v>111</v>
      </c>
      <c r="E1991" s="1">
        <v>214</v>
      </c>
      <c r="F1991" s="1">
        <v>3000</v>
      </c>
      <c r="G1991" s="1" t="s">
        <v>775</v>
      </c>
      <c r="H1991" s="1">
        <v>10000</v>
      </c>
      <c r="I1991" s="1">
        <v>56692</v>
      </c>
      <c r="J1991" s="1" t="s">
        <v>7042</v>
      </c>
      <c r="K1991" s="1" t="s">
        <v>2823</v>
      </c>
      <c r="L1991" s="1" t="s">
        <v>9947</v>
      </c>
      <c r="M1991" s="1">
        <v>177401</v>
      </c>
      <c r="N1991" s="1">
        <v>23566</v>
      </c>
      <c r="O1991" s="1" t="s">
        <v>1688</v>
      </c>
      <c r="P1991" s="1">
        <v>2</v>
      </c>
      <c r="Q1991" s="1" t="s">
        <v>9948</v>
      </c>
      <c r="R1991" s="2" t="s">
        <v>9949</v>
      </c>
      <c r="S1991" s="1">
        <v>504</v>
      </c>
      <c r="T1991" s="1" t="s">
        <v>37</v>
      </c>
      <c r="U1991" s="1" t="s">
        <v>38</v>
      </c>
      <c r="V1991" s="1" t="s">
        <v>584</v>
      </c>
      <c r="W1991" s="1">
        <v>25000000</v>
      </c>
      <c r="X1991" s="1">
        <v>2009</v>
      </c>
      <c r="Y1991" s="1">
        <v>9000</v>
      </c>
      <c r="Z1991" s="1">
        <v>7.3</v>
      </c>
      <c r="AA1991" s="1">
        <v>2.35</v>
      </c>
      <c r="AB1991" s="1">
        <v>32000</v>
      </c>
    </row>
    <row r="1992" spans="1:28" x14ac:dyDescent="0.2">
      <c r="A1992" s="1" t="s">
        <v>28</v>
      </c>
      <c r="B1992" s="1" t="s">
        <v>9950</v>
      </c>
      <c r="C1992" s="1">
        <v>21</v>
      </c>
      <c r="D1992" s="1">
        <v>117</v>
      </c>
      <c r="E1992" s="1">
        <v>71</v>
      </c>
      <c r="F1992" s="1">
        <v>42</v>
      </c>
      <c r="G1992" s="1" t="s">
        <v>9951</v>
      </c>
      <c r="H1992" s="1">
        <v>433</v>
      </c>
      <c r="J1992" s="1" t="s">
        <v>172</v>
      </c>
      <c r="K1992" s="1" t="s">
        <v>8289</v>
      </c>
      <c r="L1992" s="1" t="s">
        <v>9952</v>
      </c>
      <c r="M1992" s="1">
        <v>3334</v>
      </c>
      <c r="N1992" s="1">
        <v>611</v>
      </c>
      <c r="O1992" s="1" t="s">
        <v>9953</v>
      </c>
      <c r="P1992" s="1">
        <v>1</v>
      </c>
      <c r="Q1992" s="1" t="s">
        <v>9954</v>
      </c>
      <c r="R1992" s="2" t="s">
        <v>9955</v>
      </c>
      <c r="S1992" s="1">
        <v>52</v>
      </c>
      <c r="T1992" s="1" t="s">
        <v>37</v>
      </c>
      <c r="U1992" s="1" t="s">
        <v>56</v>
      </c>
      <c r="V1992" s="1" t="s">
        <v>94</v>
      </c>
      <c r="W1992" s="1">
        <v>25000000</v>
      </c>
      <c r="X1992" s="1">
        <v>1984</v>
      </c>
      <c r="Y1992" s="1">
        <v>54</v>
      </c>
      <c r="Z1992" s="1">
        <v>4.8</v>
      </c>
      <c r="AA1992" s="1">
        <v>2.35</v>
      </c>
      <c r="AB1992" s="1">
        <v>739</v>
      </c>
    </row>
    <row r="1993" spans="1:28" x14ac:dyDescent="0.2">
      <c r="A1993" s="1" t="s">
        <v>28</v>
      </c>
      <c r="B1993" s="1" t="s">
        <v>9956</v>
      </c>
      <c r="C1993" s="1">
        <v>31</v>
      </c>
      <c r="D1993" s="1">
        <v>95</v>
      </c>
      <c r="E1993" s="1">
        <v>32</v>
      </c>
      <c r="F1993" s="1">
        <v>324</v>
      </c>
      <c r="G1993" s="1" t="s">
        <v>6424</v>
      </c>
      <c r="H1993" s="1">
        <v>843</v>
      </c>
      <c r="I1993" s="1">
        <v>5654777</v>
      </c>
      <c r="J1993" s="1" t="s">
        <v>3553</v>
      </c>
      <c r="K1993" s="1" t="s">
        <v>3297</v>
      </c>
      <c r="L1993" s="1" t="s">
        <v>9957</v>
      </c>
      <c r="M1993" s="1">
        <v>4875</v>
      </c>
      <c r="N1993" s="1">
        <v>2165</v>
      </c>
      <c r="O1993" s="1" t="s">
        <v>9958</v>
      </c>
      <c r="P1993" s="1">
        <v>3</v>
      </c>
      <c r="Q1993" s="1" t="s">
        <v>9959</v>
      </c>
      <c r="R1993" s="2" t="s">
        <v>9960</v>
      </c>
      <c r="S1993" s="1">
        <v>26</v>
      </c>
      <c r="T1993" s="1" t="s">
        <v>37</v>
      </c>
      <c r="U1993" s="1" t="s">
        <v>38</v>
      </c>
      <c r="V1993" s="1" t="s">
        <v>39</v>
      </c>
      <c r="W1993" s="1">
        <v>25000000</v>
      </c>
      <c r="X1993" s="1">
        <v>2005</v>
      </c>
      <c r="Y1993" s="1">
        <v>593</v>
      </c>
      <c r="Z1993" s="1">
        <v>4.0999999999999996</v>
      </c>
      <c r="AA1993" s="1">
        <v>2.35</v>
      </c>
      <c r="AB1993" s="1">
        <v>206</v>
      </c>
    </row>
    <row r="1994" spans="1:28" x14ac:dyDescent="0.2">
      <c r="A1994" s="1" t="s">
        <v>28</v>
      </c>
      <c r="B1994" s="1" t="s">
        <v>8091</v>
      </c>
      <c r="C1994" s="1">
        <v>87</v>
      </c>
      <c r="D1994" s="1">
        <v>95</v>
      </c>
      <c r="E1994" s="1">
        <v>6</v>
      </c>
      <c r="F1994" s="1">
        <v>248</v>
      </c>
      <c r="G1994" s="1" t="s">
        <v>3368</v>
      </c>
      <c r="H1994" s="1">
        <v>849</v>
      </c>
      <c r="I1994" s="1">
        <v>5516708</v>
      </c>
      <c r="J1994" s="1" t="s">
        <v>1680</v>
      </c>
      <c r="K1994" s="1" t="s">
        <v>8570</v>
      </c>
      <c r="L1994" s="1" t="s">
        <v>9961</v>
      </c>
      <c r="M1994" s="1">
        <v>11375</v>
      </c>
      <c r="N1994" s="1">
        <v>2413</v>
      </c>
      <c r="O1994" s="1" t="s">
        <v>9962</v>
      </c>
      <c r="P1994" s="1">
        <v>2</v>
      </c>
      <c r="Q1994" s="1" t="s">
        <v>9963</v>
      </c>
      <c r="R1994" s="2" t="s">
        <v>9964</v>
      </c>
      <c r="S1994" s="1">
        <v>91</v>
      </c>
      <c r="T1994" s="1" t="s">
        <v>37</v>
      </c>
      <c r="U1994" s="1" t="s">
        <v>38</v>
      </c>
      <c r="V1994" s="1" t="s">
        <v>584</v>
      </c>
      <c r="W1994" s="1">
        <v>25000000</v>
      </c>
      <c r="X1994" s="1">
        <v>2001</v>
      </c>
      <c r="Y1994" s="1">
        <v>841</v>
      </c>
      <c r="Z1994" s="1">
        <v>4.9000000000000004</v>
      </c>
      <c r="AA1994" s="1">
        <v>1.85</v>
      </c>
      <c r="AB1994" s="1">
        <v>295</v>
      </c>
    </row>
    <row r="1995" spans="1:28" x14ac:dyDescent="0.2">
      <c r="A1995" s="1" t="s">
        <v>28</v>
      </c>
      <c r="B1995" s="1" t="s">
        <v>1488</v>
      </c>
      <c r="C1995" s="1">
        <v>126</v>
      </c>
      <c r="D1995" s="1">
        <v>127</v>
      </c>
      <c r="E1995" s="1">
        <v>79</v>
      </c>
      <c r="F1995" s="1">
        <v>50</v>
      </c>
      <c r="G1995" s="1" t="s">
        <v>8246</v>
      </c>
      <c r="H1995" s="1">
        <v>12000</v>
      </c>
      <c r="I1995" s="1">
        <v>5128124</v>
      </c>
      <c r="J1995" s="1" t="s">
        <v>1633</v>
      </c>
      <c r="K1995" s="1" t="s">
        <v>761</v>
      </c>
      <c r="L1995" s="1" t="s">
        <v>9965</v>
      </c>
      <c r="M1995" s="1">
        <v>44198</v>
      </c>
      <c r="N1995" s="1">
        <v>12574</v>
      </c>
      <c r="O1995" s="1" t="s">
        <v>9966</v>
      </c>
      <c r="P1995" s="1">
        <v>1</v>
      </c>
      <c r="Q1995" s="1" t="s">
        <v>9967</v>
      </c>
      <c r="R1995" s="2" t="s">
        <v>9968</v>
      </c>
      <c r="S1995" s="1">
        <v>251</v>
      </c>
      <c r="T1995" s="1" t="s">
        <v>37</v>
      </c>
      <c r="U1995" s="1" t="s">
        <v>178</v>
      </c>
      <c r="V1995" s="1" t="s">
        <v>39</v>
      </c>
      <c r="W1995" s="1">
        <v>25000000</v>
      </c>
      <c r="X1995" s="1">
        <v>2005</v>
      </c>
      <c r="Y1995" s="1">
        <v>506</v>
      </c>
      <c r="Z1995" s="1">
        <v>7.9</v>
      </c>
      <c r="AA1995" s="1">
        <v>2.35</v>
      </c>
      <c r="AB1995" s="1">
        <v>11000</v>
      </c>
    </row>
    <row r="1996" spans="1:28" x14ac:dyDescent="0.2">
      <c r="A1996" s="1" t="s">
        <v>28</v>
      </c>
      <c r="B1996" s="1" t="s">
        <v>5860</v>
      </c>
      <c r="C1996" s="1">
        <v>285</v>
      </c>
      <c r="D1996" s="1">
        <v>105</v>
      </c>
      <c r="E1996" s="1">
        <v>160</v>
      </c>
      <c r="F1996" s="1">
        <v>490</v>
      </c>
      <c r="G1996" s="1" t="s">
        <v>7221</v>
      </c>
      <c r="H1996" s="1">
        <v>852</v>
      </c>
      <c r="I1996" s="1">
        <v>34014398</v>
      </c>
      <c r="J1996" s="1" t="s">
        <v>7841</v>
      </c>
      <c r="K1996" s="1" t="s">
        <v>7328</v>
      </c>
      <c r="L1996" s="1" t="s">
        <v>7842</v>
      </c>
      <c r="M1996" s="1">
        <v>115650</v>
      </c>
      <c r="N1996" s="1">
        <v>2603</v>
      </c>
      <c r="O1996" s="1" t="s">
        <v>7843</v>
      </c>
      <c r="P1996" s="1">
        <v>0</v>
      </c>
      <c r="Q1996" s="1" t="s">
        <v>7844</v>
      </c>
      <c r="R1996" s="2" t="s">
        <v>7845</v>
      </c>
      <c r="S1996" s="1">
        <v>1033</v>
      </c>
      <c r="T1996" s="1" t="s">
        <v>37</v>
      </c>
      <c r="U1996" s="1" t="s">
        <v>766</v>
      </c>
      <c r="V1996" s="1" t="s">
        <v>584</v>
      </c>
      <c r="W1996" s="1">
        <v>33000000</v>
      </c>
      <c r="X1996" s="1">
        <v>2006</v>
      </c>
      <c r="Y1996" s="1">
        <v>521</v>
      </c>
      <c r="Z1996" s="1">
        <v>5.6</v>
      </c>
      <c r="AA1996" s="1">
        <v>2.35</v>
      </c>
      <c r="AB1996" s="1">
        <v>4000</v>
      </c>
    </row>
    <row r="1997" spans="1:28" x14ac:dyDescent="0.2">
      <c r="A1997" s="1" t="s">
        <v>28</v>
      </c>
      <c r="B1997" s="1" t="s">
        <v>9969</v>
      </c>
      <c r="C1997" s="1">
        <v>60</v>
      </c>
      <c r="D1997" s="1">
        <v>104</v>
      </c>
      <c r="E1997" s="1">
        <v>54</v>
      </c>
      <c r="F1997" s="1">
        <v>919</v>
      </c>
      <c r="G1997" s="1" t="s">
        <v>6281</v>
      </c>
      <c r="H1997" s="1">
        <v>6000</v>
      </c>
      <c r="I1997" s="1">
        <v>4064333</v>
      </c>
      <c r="J1997" s="1" t="s">
        <v>1903</v>
      </c>
      <c r="K1997" s="1" t="s">
        <v>207</v>
      </c>
      <c r="L1997" s="1" t="s">
        <v>9970</v>
      </c>
      <c r="M1997" s="1">
        <v>24790</v>
      </c>
      <c r="N1997" s="1">
        <v>9662</v>
      </c>
      <c r="O1997" s="1" t="s">
        <v>7000</v>
      </c>
      <c r="P1997" s="1">
        <v>0</v>
      </c>
      <c r="Q1997" s="1" t="s">
        <v>9971</v>
      </c>
      <c r="R1997" s="2" t="s">
        <v>9972</v>
      </c>
      <c r="S1997" s="1">
        <v>173</v>
      </c>
      <c r="T1997" s="1" t="s">
        <v>37</v>
      </c>
      <c r="U1997" s="1" t="s">
        <v>38</v>
      </c>
      <c r="V1997" s="1" t="s">
        <v>584</v>
      </c>
      <c r="W1997" s="1">
        <v>25000000</v>
      </c>
      <c r="X1997" s="1">
        <v>1995</v>
      </c>
      <c r="Y1997" s="1">
        <v>923</v>
      </c>
      <c r="Z1997" s="1">
        <v>5.2</v>
      </c>
      <c r="AA1997" s="1">
        <v>2.35</v>
      </c>
      <c r="AB1997" s="1">
        <v>0</v>
      </c>
    </row>
    <row r="1998" spans="1:28" x14ac:dyDescent="0.2">
      <c r="A1998" s="1" t="s">
        <v>28</v>
      </c>
      <c r="B1998" s="1" t="s">
        <v>9973</v>
      </c>
      <c r="C1998" s="1">
        <v>23</v>
      </c>
      <c r="D1998" s="1">
        <v>95</v>
      </c>
      <c r="E1998" s="1">
        <v>2</v>
      </c>
      <c r="F1998" s="1">
        <v>807</v>
      </c>
      <c r="G1998" s="1" t="s">
        <v>3076</v>
      </c>
      <c r="H1998" s="1">
        <v>927</v>
      </c>
      <c r="I1998" s="1">
        <v>4006906</v>
      </c>
      <c r="J1998" s="1" t="s">
        <v>1008</v>
      </c>
      <c r="K1998" s="1" t="s">
        <v>9031</v>
      </c>
      <c r="L1998" s="1" t="s">
        <v>9974</v>
      </c>
      <c r="M1998" s="1">
        <v>3229</v>
      </c>
      <c r="N1998" s="1">
        <v>4990</v>
      </c>
      <c r="O1998" s="1" t="s">
        <v>5703</v>
      </c>
      <c r="P1998" s="1">
        <v>7</v>
      </c>
      <c r="Q1998" s="1" t="s">
        <v>9975</v>
      </c>
      <c r="R1998" s="2" t="s">
        <v>9976</v>
      </c>
      <c r="S1998" s="1">
        <v>20</v>
      </c>
      <c r="T1998" s="1" t="s">
        <v>37</v>
      </c>
      <c r="U1998" s="1" t="s">
        <v>38</v>
      </c>
      <c r="V1998" s="1" t="s">
        <v>39</v>
      </c>
      <c r="W1998" s="1">
        <v>15000000</v>
      </c>
      <c r="X1998" s="1">
        <v>2005</v>
      </c>
      <c r="Y1998" s="1">
        <v>912</v>
      </c>
      <c r="Z1998" s="1">
        <v>4.0999999999999996</v>
      </c>
      <c r="AA1998" s="1">
        <v>1.85</v>
      </c>
      <c r="AB1998" s="1">
        <v>83</v>
      </c>
    </row>
    <row r="1999" spans="1:28" x14ac:dyDescent="0.2">
      <c r="A1999" s="1" t="s">
        <v>28</v>
      </c>
      <c r="B1999" s="1" t="s">
        <v>9361</v>
      </c>
      <c r="C1999" s="1">
        <v>229</v>
      </c>
      <c r="D1999" s="1">
        <v>121</v>
      </c>
      <c r="E1999" s="1">
        <v>353</v>
      </c>
      <c r="F1999" s="1">
        <v>18</v>
      </c>
      <c r="G1999" s="1" t="s">
        <v>9977</v>
      </c>
      <c r="H1999" s="1">
        <v>45</v>
      </c>
      <c r="I1999" s="1">
        <v>3073392</v>
      </c>
      <c r="J1999" s="1" t="s">
        <v>2201</v>
      </c>
      <c r="K1999" s="1" t="s">
        <v>9978</v>
      </c>
      <c r="L1999" s="1" t="s">
        <v>9979</v>
      </c>
      <c r="M1999" s="1">
        <v>59462</v>
      </c>
      <c r="N1999" s="1">
        <v>142</v>
      </c>
      <c r="O1999" s="1" t="s">
        <v>9980</v>
      </c>
      <c r="P1999" s="1">
        <v>0</v>
      </c>
      <c r="Q1999" s="1" t="s">
        <v>9981</v>
      </c>
      <c r="R1999" s="2" t="s">
        <v>9982</v>
      </c>
      <c r="S1999" s="1">
        <v>300</v>
      </c>
      <c r="T1999" s="1" t="s">
        <v>37</v>
      </c>
      <c r="U1999" s="1" t="s">
        <v>267</v>
      </c>
      <c r="V1999" s="1" t="s">
        <v>584</v>
      </c>
      <c r="W1999" s="1">
        <v>25000000</v>
      </c>
      <c r="X1999" s="1">
        <v>2008</v>
      </c>
      <c r="Y1999" s="1">
        <v>30</v>
      </c>
      <c r="Z1999" s="1">
        <v>6.6</v>
      </c>
      <c r="AA1999" s="1">
        <v>1.85</v>
      </c>
      <c r="AB1999" s="1">
        <v>0</v>
      </c>
    </row>
    <row r="2000" spans="1:28" x14ac:dyDescent="0.2">
      <c r="A2000" s="1" t="s">
        <v>28</v>
      </c>
      <c r="B2000" s="1" t="s">
        <v>4407</v>
      </c>
      <c r="C2000" s="1">
        <v>143</v>
      </c>
      <c r="D2000" s="1">
        <v>92</v>
      </c>
      <c r="E2000" s="1">
        <v>892</v>
      </c>
      <c r="F2000" s="1">
        <v>492</v>
      </c>
      <c r="G2000" s="1" t="s">
        <v>1822</v>
      </c>
      <c r="H2000" s="1">
        <v>783</v>
      </c>
      <c r="I2000" s="1">
        <v>1550000</v>
      </c>
      <c r="J2000" s="1" t="s">
        <v>9983</v>
      </c>
      <c r="K2000" s="1" t="s">
        <v>3787</v>
      </c>
      <c r="L2000" s="1" t="s">
        <v>9984</v>
      </c>
      <c r="M2000" s="1">
        <v>30628</v>
      </c>
      <c r="N2000" s="1">
        <v>2930</v>
      </c>
      <c r="O2000" s="1" t="s">
        <v>9985</v>
      </c>
      <c r="P2000" s="1">
        <v>2</v>
      </c>
      <c r="Q2000" s="1" t="s">
        <v>9986</v>
      </c>
      <c r="R2000" s="2" t="s">
        <v>9987</v>
      </c>
      <c r="S2000" s="1">
        <v>471</v>
      </c>
      <c r="T2000" s="1" t="s">
        <v>37</v>
      </c>
      <c r="U2000" s="1" t="s">
        <v>38</v>
      </c>
      <c r="V2000" s="1" t="s">
        <v>584</v>
      </c>
      <c r="W2000" s="1">
        <v>25000000</v>
      </c>
      <c r="X2000" s="1">
        <v>2005</v>
      </c>
      <c r="Y2000" s="1">
        <v>595</v>
      </c>
      <c r="Z2000" s="1">
        <v>2.9</v>
      </c>
      <c r="AA2000" s="1">
        <v>2.35</v>
      </c>
      <c r="AB2000" s="1">
        <v>937</v>
      </c>
    </row>
    <row r="2001" spans="1:28" x14ac:dyDescent="0.2">
      <c r="A2001" s="1" t="s">
        <v>28</v>
      </c>
      <c r="B2001" s="1" t="s">
        <v>3816</v>
      </c>
      <c r="C2001" s="1">
        <v>376</v>
      </c>
      <c r="D2001" s="1">
        <v>80</v>
      </c>
      <c r="E2001" s="1">
        <v>2000</v>
      </c>
      <c r="F2001" s="1">
        <v>132</v>
      </c>
      <c r="G2001" s="1" t="s">
        <v>51</v>
      </c>
      <c r="H2001" s="1">
        <v>14000</v>
      </c>
      <c r="J2001" s="1" t="s">
        <v>2526</v>
      </c>
      <c r="K2001" s="1" t="s">
        <v>212</v>
      </c>
      <c r="L2001" s="1" t="s">
        <v>9988</v>
      </c>
      <c r="M2001" s="1">
        <v>96480</v>
      </c>
      <c r="N2001" s="1">
        <v>25143</v>
      </c>
      <c r="O2001" s="1" t="s">
        <v>9989</v>
      </c>
      <c r="P2001" s="1">
        <v>3</v>
      </c>
      <c r="Q2001" s="1" t="s">
        <v>9990</v>
      </c>
      <c r="R2001" s="2" t="s">
        <v>9991</v>
      </c>
      <c r="S2001" s="1">
        <v>181</v>
      </c>
      <c r="T2001" s="1" t="s">
        <v>37</v>
      </c>
      <c r="U2001" s="1" t="s">
        <v>1464</v>
      </c>
      <c r="V2001" s="1" t="s">
        <v>584</v>
      </c>
      <c r="W2001" s="1">
        <v>25000000</v>
      </c>
      <c r="X2001" s="1">
        <v>2011</v>
      </c>
      <c r="Y2001" s="1">
        <v>11000</v>
      </c>
      <c r="Z2001" s="1">
        <v>7.2</v>
      </c>
      <c r="AA2001" s="1">
        <v>2.35</v>
      </c>
      <c r="AB2001" s="1">
        <v>21000</v>
      </c>
    </row>
    <row r="2002" spans="1:28" x14ac:dyDescent="0.2">
      <c r="A2002" s="1" t="s">
        <v>28</v>
      </c>
      <c r="B2002" s="1" t="s">
        <v>8637</v>
      </c>
      <c r="C2002" s="1">
        <v>97</v>
      </c>
      <c r="D2002" s="1">
        <v>107</v>
      </c>
      <c r="E2002" s="1">
        <v>460</v>
      </c>
      <c r="F2002" s="1">
        <v>490</v>
      </c>
      <c r="G2002" s="1" t="s">
        <v>3384</v>
      </c>
      <c r="H2002" s="1">
        <v>14000</v>
      </c>
      <c r="I2002" s="1">
        <v>871527</v>
      </c>
      <c r="J2002" s="1" t="s">
        <v>2141</v>
      </c>
      <c r="K2002" s="1" t="s">
        <v>435</v>
      </c>
      <c r="L2002" s="1" t="s">
        <v>9992</v>
      </c>
      <c r="M2002" s="1">
        <v>14982</v>
      </c>
      <c r="N2002" s="1">
        <v>16090</v>
      </c>
      <c r="O2002" s="1" t="s">
        <v>7843</v>
      </c>
      <c r="P2002" s="1">
        <v>2</v>
      </c>
      <c r="Q2002" s="1" t="s">
        <v>9993</v>
      </c>
      <c r="R2002" s="2" t="s">
        <v>9994</v>
      </c>
      <c r="S2002" s="1">
        <v>128</v>
      </c>
      <c r="T2002" s="1" t="s">
        <v>37</v>
      </c>
      <c r="U2002" s="1" t="s">
        <v>267</v>
      </c>
      <c r="V2002" s="1" t="s">
        <v>584</v>
      </c>
      <c r="W2002" s="1">
        <v>25000000</v>
      </c>
      <c r="X2002" s="1">
        <v>2005</v>
      </c>
      <c r="Y2002" s="1">
        <v>1000</v>
      </c>
      <c r="Z2002" s="1">
        <v>6.5</v>
      </c>
      <c r="AA2002" s="1">
        <v>2.35</v>
      </c>
      <c r="AB2002" s="1">
        <v>507</v>
      </c>
    </row>
    <row r="2003" spans="1:28" x14ac:dyDescent="0.2">
      <c r="A2003" s="1" t="s">
        <v>28</v>
      </c>
      <c r="B2003" s="1" t="s">
        <v>145</v>
      </c>
      <c r="C2003" s="1">
        <v>73</v>
      </c>
      <c r="D2003" s="1">
        <v>91</v>
      </c>
      <c r="E2003" s="1">
        <v>80</v>
      </c>
      <c r="F2003" s="1">
        <v>31</v>
      </c>
      <c r="G2003" s="1" t="s">
        <v>9995</v>
      </c>
      <c r="H2003" s="1">
        <v>473</v>
      </c>
      <c r="I2003" s="1">
        <v>12495865</v>
      </c>
      <c r="J2003" s="1" t="s">
        <v>1265</v>
      </c>
      <c r="K2003" s="1" t="s">
        <v>9996</v>
      </c>
      <c r="L2003" s="1" t="s">
        <v>9997</v>
      </c>
      <c r="M2003" s="1">
        <v>7100</v>
      </c>
      <c r="N2003" s="1">
        <v>539</v>
      </c>
      <c r="O2003" s="1" t="s">
        <v>9998</v>
      </c>
      <c r="P2003" s="1">
        <v>0</v>
      </c>
      <c r="Q2003" s="1" t="s">
        <v>9999</v>
      </c>
      <c r="R2003" s="2" t="s">
        <v>10000</v>
      </c>
      <c r="S2003" s="1">
        <v>35</v>
      </c>
      <c r="T2003" s="1" t="s">
        <v>37</v>
      </c>
      <c r="U2003" s="1" t="s">
        <v>38</v>
      </c>
      <c r="V2003" s="1" t="s">
        <v>94</v>
      </c>
      <c r="X2003" s="1">
        <v>2012</v>
      </c>
      <c r="Y2003" s="1">
        <v>31</v>
      </c>
      <c r="Z2003" s="1">
        <v>6.8</v>
      </c>
      <c r="AB2003" s="1">
        <v>0</v>
      </c>
    </row>
    <row r="2004" spans="1:28" x14ac:dyDescent="0.2">
      <c r="A2004" s="1" t="s">
        <v>28</v>
      </c>
      <c r="B2004" s="1" t="s">
        <v>10001</v>
      </c>
      <c r="C2004" s="1">
        <v>28</v>
      </c>
      <c r="D2004" s="1">
        <v>117</v>
      </c>
      <c r="E2004" s="1">
        <v>162</v>
      </c>
      <c r="F2004" s="1">
        <v>745</v>
      </c>
      <c r="G2004" s="1" t="s">
        <v>2635</v>
      </c>
      <c r="H2004" s="1">
        <v>2000</v>
      </c>
      <c r="I2004" s="1">
        <v>777423</v>
      </c>
      <c r="J2004" s="1" t="s">
        <v>1633</v>
      </c>
      <c r="K2004" s="1" t="s">
        <v>4053</v>
      </c>
      <c r="L2004" s="1" t="s">
        <v>10002</v>
      </c>
      <c r="M2004" s="1">
        <v>5841</v>
      </c>
      <c r="N2004" s="1">
        <v>4351</v>
      </c>
      <c r="O2004" s="1" t="s">
        <v>1050</v>
      </c>
      <c r="P2004" s="1">
        <v>0</v>
      </c>
      <c r="Q2004" s="1" t="s">
        <v>10003</v>
      </c>
      <c r="R2004" s="2" t="s">
        <v>10004</v>
      </c>
      <c r="S2004" s="1">
        <v>57</v>
      </c>
      <c r="T2004" s="1" t="s">
        <v>37</v>
      </c>
      <c r="U2004" s="1" t="s">
        <v>38</v>
      </c>
      <c r="V2004" s="1" t="s">
        <v>39</v>
      </c>
      <c r="W2004" s="1">
        <v>25000000</v>
      </c>
      <c r="X2004" s="1">
        <v>1998</v>
      </c>
      <c r="Y2004" s="1">
        <v>878</v>
      </c>
      <c r="Z2004" s="1">
        <v>7.2</v>
      </c>
      <c r="AA2004" s="1">
        <v>2.35</v>
      </c>
      <c r="AB2004" s="1">
        <v>942</v>
      </c>
    </row>
    <row r="2005" spans="1:28" x14ac:dyDescent="0.2">
      <c r="A2005" s="1" t="s">
        <v>28</v>
      </c>
      <c r="B2005" s="1" t="s">
        <v>9161</v>
      </c>
      <c r="C2005" s="1">
        <v>160</v>
      </c>
      <c r="D2005" s="1">
        <v>107</v>
      </c>
      <c r="E2005" s="1">
        <v>0</v>
      </c>
      <c r="F2005" s="1">
        <v>240</v>
      </c>
      <c r="G2005" s="1" t="s">
        <v>10005</v>
      </c>
      <c r="H2005" s="1">
        <v>962</v>
      </c>
      <c r="I2005" s="1">
        <v>1186957</v>
      </c>
      <c r="J2005" s="1" t="s">
        <v>3408</v>
      </c>
      <c r="K2005" s="1" t="s">
        <v>2378</v>
      </c>
      <c r="L2005" s="1" t="s">
        <v>10006</v>
      </c>
      <c r="M2005" s="1">
        <v>9264</v>
      </c>
      <c r="N2005" s="1">
        <v>1591</v>
      </c>
      <c r="O2005" s="1" t="s">
        <v>10007</v>
      </c>
      <c r="P2005" s="1">
        <v>3</v>
      </c>
      <c r="Q2005" s="1" t="s">
        <v>10008</v>
      </c>
      <c r="R2005" s="2" t="s">
        <v>10009</v>
      </c>
      <c r="S2005" s="1">
        <v>69</v>
      </c>
      <c r="T2005" s="1" t="s">
        <v>37</v>
      </c>
      <c r="U2005" s="1" t="s">
        <v>56</v>
      </c>
      <c r="V2005" s="1" t="s">
        <v>39</v>
      </c>
      <c r="W2005" s="1">
        <v>25000000</v>
      </c>
      <c r="X2005" s="1">
        <v>2008</v>
      </c>
      <c r="Y2005" s="1">
        <v>266</v>
      </c>
      <c r="Z2005" s="1">
        <v>6.8</v>
      </c>
      <c r="AA2005" s="1">
        <v>2.35</v>
      </c>
      <c r="AB2005" s="1">
        <v>0</v>
      </c>
    </row>
    <row r="2006" spans="1:28" x14ac:dyDescent="0.2">
      <c r="A2006" s="1" t="s">
        <v>28</v>
      </c>
      <c r="B2006" s="1" t="s">
        <v>10010</v>
      </c>
      <c r="C2006" s="1">
        <v>124</v>
      </c>
      <c r="D2006" s="1">
        <v>131</v>
      </c>
      <c r="E2006" s="1">
        <v>911</v>
      </c>
      <c r="F2006" s="1">
        <v>232</v>
      </c>
      <c r="G2006" s="1" t="s">
        <v>10011</v>
      </c>
      <c r="H2006" s="1">
        <v>5000</v>
      </c>
      <c r="I2006" s="1">
        <v>85433</v>
      </c>
      <c r="J2006" s="1" t="s">
        <v>10012</v>
      </c>
      <c r="K2006" s="1" t="s">
        <v>1847</v>
      </c>
      <c r="L2006" s="1" t="s">
        <v>10013</v>
      </c>
      <c r="M2006" s="1">
        <v>69676</v>
      </c>
      <c r="N2006" s="1">
        <v>5954</v>
      </c>
      <c r="O2006" s="1" t="s">
        <v>10014</v>
      </c>
      <c r="P2006" s="1">
        <v>2</v>
      </c>
      <c r="Q2006" s="1" t="s">
        <v>10015</v>
      </c>
      <c r="R2006" s="2" t="s">
        <v>10016</v>
      </c>
      <c r="S2006" s="1">
        <v>131</v>
      </c>
      <c r="T2006" s="1" t="s">
        <v>37</v>
      </c>
      <c r="U2006" s="1" t="s">
        <v>7089</v>
      </c>
      <c r="V2006" s="1" t="s">
        <v>584</v>
      </c>
      <c r="W2006" s="1">
        <v>13500000</v>
      </c>
      <c r="X2006" s="1">
        <v>2013</v>
      </c>
      <c r="Y2006" s="1">
        <v>234</v>
      </c>
      <c r="Z2006" s="1">
        <v>7.8</v>
      </c>
      <c r="AA2006" s="1">
        <v>2.35</v>
      </c>
      <c r="AB2006" s="1">
        <v>31000</v>
      </c>
    </row>
    <row r="2007" spans="1:28" x14ac:dyDescent="0.2">
      <c r="A2007" s="1" t="s">
        <v>28</v>
      </c>
      <c r="B2007" s="1" t="s">
        <v>10017</v>
      </c>
      <c r="C2007" s="1">
        <v>280</v>
      </c>
      <c r="D2007" s="1">
        <v>122</v>
      </c>
      <c r="E2007" s="1">
        <v>0</v>
      </c>
      <c r="F2007" s="1">
        <v>407</v>
      </c>
      <c r="G2007" s="1" t="s">
        <v>5854</v>
      </c>
      <c r="H2007" s="1">
        <v>12000</v>
      </c>
      <c r="I2007" s="1">
        <v>1697956</v>
      </c>
      <c r="J2007" s="1" t="s">
        <v>1934</v>
      </c>
      <c r="K2007" s="1" t="s">
        <v>704</v>
      </c>
      <c r="L2007" s="1" t="s">
        <v>10018</v>
      </c>
      <c r="M2007" s="1">
        <v>64944</v>
      </c>
      <c r="N2007" s="1">
        <v>13809</v>
      </c>
      <c r="O2007" s="1" t="s">
        <v>10019</v>
      </c>
      <c r="P2007" s="1">
        <v>2</v>
      </c>
      <c r="Q2007" s="1" t="s">
        <v>10020</v>
      </c>
      <c r="R2007" s="2" t="s">
        <v>10021</v>
      </c>
      <c r="S2007" s="1">
        <v>212</v>
      </c>
      <c r="T2007" s="1" t="s">
        <v>37</v>
      </c>
      <c r="U2007" s="1" t="s">
        <v>38</v>
      </c>
      <c r="V2007" s="1" t="s">
        <v>584</v>
      </c>
      <c r="W2007" s="1">
        <v>20000000</v>
      </c>
      <c r="X2007" s="1">
        <v>2009</v>
      </c>
      <c r="Y2007" s="1">
        <v>463</v>
      </c>
      <c r="Z2007" s="1">
        <v>6.7</v>
      </c>
      <c r="AA2007" s="1">
        <v>1.85</v>
      </c>
      <c r="AB2007" s="1">
        <v>6000</v>
      </c>
    </row>
    <row r="2008" spans="1:28" x14ac:dyDescent="0.2">
      <c r="A2008" s="1" t="s">
        <v>28</v>
      </c>
      <c r="B2008" s="1" t="s">
        <v>10022</v>
      </c>
      <c r="C2008" s="1">
        <v>56</v>
      </c>
      <c r="D2008" s="1">
        <v>88</v>
      </c>
      <c r="E2008" s="1">
        <v>4</v>
      </c>
      <c r="F2008" s="1">
        <v>602</v>
      </c>
      <c r="G2008" s="1" t="s">
        <v>5705</v>
      </c>
      <c r="H2008" s="1">
        <v>783</v>
      </c>
      <c r="J2008" s="1" t="s">
        <v>2830</v>
      </c>
      <c r="K2008" s="1" t="s">
        <v>971</v>
      </c>
      <c r="L2008" s="1" t="s">
        <v>10023</v>
      </c>
      <c r="M2008" s="1">
        <v>5385</v>
      </c>
      <c r="N2008" s="1">
        <v>3874</v>
      </c>
      <c r="O2008" s="1" t="s">
        <v>1320</v>
      </c>
      <c r="P2008" s="1">
        <v>2</v>
      </c>
      <c r="Q2008" s="1" t="s">
        <v>10024</v>
      </c>
      <c r="R2008" s="2" t="s">
        <v>10025</v>
      </c>
      <c r="S2008" s="1">
        <v>22</v>
      </c>
      <c r="T2008" s="1" t="s">
        <v>37</v>
      </c>
      <c r="U2008" s="1" t="s">
        <v>1464</v>
      </c>
      <c r="V2008" s="1" t="s">
        <v>94</v>
      </c>
      <c r="X2008" s="1">
        <v>2010</v>
      </c>
      <c r="Y2008" s="1">
        <v>749</v>
      </c>
      <c r="Z2008" s="1">
        <v>6.1</v>
      </c>
      <c r="AA2008" s="1">
        <v>2.35</v>
      </c>
      <c r="AB2008" s="1">
        <v>0</v>
      </c>
    </row>
    <row r="2009" spans="1:28" x14ac:dyDescent="0.2">
      <c r="A2009" s="1" t="s">
        <v>28</v>
      </c>
      <c r="B2009" s="1" t="s">
        <v>9645</v>
      </c>
      <c r="C2009" s="1">
        <v>118</v>
      </c>
      <c r="D2009" s="1">
        <v>134</v>
      </c>
      <c r="E2009" s="1">
        <v>0</v>
      </c>
      <c r="F2009" s="1">
        <v>92</v>
      </c>
      <c r="G2009" s="1" t="s">
        <v>10026</v>
      </c>
      <c r="H2009" s="1">
        <v>541</v>
      </c>
      <c r="I2009" s="1">
        <v>183662</v>
      </c>
      <c r="J2009" s="1" t="s">
        <v>2526</v>
      </c>
      <c r="K2009" s="1" t="s">
        <v>6897</v>
      </c>
      <c r="L2009" s="1" t="s">
        <v>10027</v>
      </c>
      <c r="M2009" s="1">
        <v>18395</v>
      </c>
      <c r="N2009" s="1">
        <v>890</v>
      </c>
      <c r="O2009" s="1" t="s">
        <v>10028</v>
      </c>
      <c r="P2009" s="1">
        <v>6</v>
      </c>
      <c r="Q2009" s="1" t="s">
        <v>10029</v>
      </c>
      <c r="R2009" s="2" t="s">
        <v>10030</v>
      </c>
      <c r="S2009" s="1">
        <v>48</v>
      </c>
      <c r="T2009" s="1" t="s">
        <v>1463</v>
      </c>
      <c r="U2009" s="1" t="s">
        <v>1464</v>
      </c>
      <c r="V2009" s="1" t="s">
        <v>4829</v>
      </c>
      <c r="W2009" s="1">
        <v>25000000</v>
      </c>
      <c r="X2009" s="1">
        <v>2010</v>
      </c>
      <c r="Y2009" s="1">
        <v>173</v>
      </c>
      <c r="Z2009" s="1">
        <v>7.1</v>
      </c>
      <c r="AA2009" s="1">
        <v>2.35</v>
      </c>
      <c r="AB2009" s="1">
        <v>0</v>
      </c>
    </row>
    <row r="2010" spans="1:28" x14ac:dyDescent="0.2">
      <c r="A2010" s="1" t="s">
        <v>28</v>
      </c>
      <c r="B2010" s="1" t="s">
        <v>3777</v>
      </c>
      <c r="C2010" s="1">
        <v>49</v>
      </c>
      <c r="D2010" s="1">
        <v>117</v>
      </c>
      <c r="E2010" s="1">
        <v>138</v>
      </c>
      <c r="F2010" s="1">
        <v>416</v>
      </c>
      <c r="G2010" s="1" t="s">
        <v>495</v>
      </c>
      <c r="H2010" s="1">
        <v>908</v>
      </c>
      <c r="I2010" s="1">
        <v>134904</v>
      </c>
      <c r="J2010" s="1" t="s">
        <v>4478</v>
      </c>
      <c r="K2010" s="1" t="s">
        <v>10031</v>
      </c>
      <c r="L2010" s="1" t="s">
        <v>10032</v>
      </c>
      <c r="M2010" s="1">
        <v>2395</v>
      </c>
      <c r="N2010" s="1">
        <v>3204</v>
      </c>
      <c r="O2010" s="1" t="s">
        <v>10033</v>
      </c>
      <c r="P2010" s="1">
        <v>9</v>
      </c>
      <c r="Q2010" s="1" t="s">
        <v>10034</v>
      </c>
      <c r="R2010" s="2" t="s">
        <v>10035</v>
      </c>
      <c r="S2010" s="1">
        <v>17</v>
      </c>
      <c r="T2010" s="1" t="s">
        <v>37</v>
      </c>
      <c r="U2010" s="1" t="s">
        <v>38</v>
      </c>
      <c r="V2010" s="1" t="s">
        <v>584</v>
      </c>
      <c r="W2010" s="1">
        <v>25000000</v>
      </c>
      <c r="X2010" s="1">
        <v>2010</v>
      </c>
      <c r="Y2010" s="1">
        <v>581</v>
      </c>
      <c r="Z2010" s="1">
        <v>5.7</v>
      </c>
      <c r="AA2010" s="1">
        <v>1.78</v>
      </c>
      <c r="AB2010" s="1">
        <v>636</v>
      </c>
    </row>
    <row r="2011" spans="1:28" x14ac:dyDescent="0.2">
      <c r="A2011" s="1" t="s">
        <v>28</v>
      </c>
      <c r="B2011" s="1" t="s">
        <v>10036</v>
      </c>
      <c r="C2011" s="1">
        <v>4</v>
      </c>
      <c r="D2011" s="1">
        <v>80</v>
      </c>
      <c r="E2011" s="1">
        <v>0</v>
      </c>
      <c r="F2011" s="1">
        <v>0</v>
      </c>
      <c r="G2011" s="1" t="s">
        <v>10037</v>
      </c>
      <c r="H2011" s="1">
        <v>44</v>
      </c>
      <c r="J2011" s="1" t="s">
        <v>3253</v>
      </c>
      <c r="K2011" s="1" t="s">
        <v>10038</v>
      </c>
      <c r="L2011" s="1" t="s">
        <v>10039</v>
      </c>
      <c r="M2011" s="1">
        <v>753</v>
      </c>
      <c r="N2011" s="1">
        <v>53</v>
      </c>
      <c r="O2011" s="1" t="s">
        <v>10036</v>
      </c>
      <c r="P2011" s="1">
        <v>0</v>
      </c>
      <c r="Q2011" s="1" t="s">
        <v>10040</v>
      </c>
      <c r="R2011" s="2" t="s">
        <v>10041</v>
      </c>
      <c r="S2011" s="1">
        <v>24</v>
      </c>
      <c r="T2011" s="1" t="s">
        <v>37</v>
      </c>
      <c r="U2011" s="1" t="s">
        <v>1464</v>
      </c>
      <c r="V2011" s="1" t="s">
        <v>276</v>
      </c>
      <c r="W2011" s="1">
        <v>25000000</v>
      </c>
      <c r="X2011" s="1">
        <v>2009</v>
      </c>
      <c r="Y2011" s="1">
        <v>9</v>
      </c>
      <c r="Z2011" s="1">
        <v>2.9</v>
      </c>
      <c r="AB2011" s="1">
        <v>90</v>
      </c>
    </row>
    <row r="2012" spans="1:28" x14ac:dyDescent="0.2">
      <c r="A2012" s="1" t="s">
        <v>28</v>
      </c>
      <c r="B2012" s="1" t="s">
        <v>10042</v>
      </c>
      <c r="C2012" s="1">
        <v>16</v>
      </c>
      <c r="D2012" s="1">
        <v>85</v>
      </c>
      <c r="E2012" s="1">
        <v>0</v>
      </c>
      <c r="F2012" s="1">
        <v>7</v>
      </c>
      <c r="G2012" s="1" t="s">
        <v>10043</v>
      </c>
      <c r="H2012" s="1">
        <v>21</v>
      </c>
      <c r="J2012" s="1" t="s">
        <v>470</v>
      </c>
      <c r="K2012" s="1" t="s">
        <v>8750</v>
      </c>
      <c r="L2012" s="1" t="s">
        <v>10044</v>
      </c>
      <c r="M2012" s="1">
        <v>891</v>
      </c>
      <c r="N2012" s="1">
        <v>48</v>
      </c>
      <c r="O2012" s="1" t="s">
        <v>10045</v>
      </c>
      <c r="P2012" s="1">
        <v>0</v>
      </c>
      <c r="Q2012" s="1" t="s">
        <v>10046</v>
      </c>
      <c r="R2012" s="2" t="s">
        <v>10047</v>
      </c>
      <c r="S2012" s="1">
        <v>8</v>
      </c>
      <c r="T2012" s="1" t="s">
        <v>5640</v>
      </c>
      <c r="U2012" s="1" t="s">
        <v>7169</v>
      </c>
      <c r="V2012" s="1" t="s">
        <v>276</v>
      </c>
      <c r="W2012" s="1">
        <v>25000000</v>
      </c>
      <c r="X2012" s="1">
        <v>2010</v>
      </c>
      <c r="Y2012" s="1">
        <v>15</v>
      </c>
      <c r="Z2012" s="1">
        <v>5.2</v>
      </c>
      <c r="AB2012" s="1">
        <v>200</v>
      </c>
    </row>
    <row r="2013" spans="1:28" x14ac:dyDescent="0.2">
      <c r="A2013" s="1" t="s">
        <v>28</v>
      </c>
      <c r="B2013" s="1" t="s">
        <v>186</v>
      </c>
      <c r="C2013" s="1">
        <v>336</v>
      </c>
      <c r="D2013" s="1">
        <v>138</v>
      </c>
      <c r="E2013" s="1">
        <v>0</v>
      </c>
      <c r="F2013" s="1">
        <v>1000</v>
      </c>
      <c r="G2013" s="1" t="s">
        <v>339</v>
      </c>
      <c r="H2013" s="1">
        <v>13000</v>
      </c>
      <c r="I2013" s="1">
        <v>16969390</v>
      </c>
      <c r="J2013" s="1" t="s">
        <v>2124</v>
      </c>
      <c r="K2013" s="1" t="s">
        <v>457</v>
      </c>
      <c r="L2013" s="1" t="s">
        <v>10048</v>
      </c>
      <c r="M2013" s="1">
        <v>80861</v>
      </c>
      <c r="N2013" s="1">
        <v>27797</v>
      </c>
      <c r="O2013" s="1" t="s">
        <v>2140</v>
      </c>
      <c r="P2013" s="1">
        <v>4</v>
      </c>
      <c r="Q2013" s="1" t="s">
        <v>10049</v>
      </c>
      <c r="R2013" s="2" t="s">
        <v>10050</v>
      </c>
      <c r="S2013" s="1">
        <v>431</v>
      </c>
      <c r="T2013" s="1" t="s">
        <v>37</v>
      </c>
      <c r="U2013" s="1" t="s">
        <v>38</v>
      </c>
      <c r="V2013" s="1" t="s">
        <v>584</v>
      </c>
      <c r="W2013" s="1">
        <v>25000000</v>
      </c>
      <c r="X2013" s="1">
        <v>2013</v>
      </c>
      <c r="Y2013" s="1">
        <v>11000</v>
      </c>
      <c r="Z2013" s="1">
        <v>5.3</v>
      </c>
      <c r="AA2013" s="1">
        <v>2.35</v>
      </c>
      <c r="AB2013" s="1">
        <v>24000</v>
      </c>
    </row>
    <row r="2014" spans="1:28" x14ac:dyDescent="0.2">
      <c r="A2014" s="1" t="s">
        <v>28</v>
      </c>
      <c r="B2014" s="1" t="s">
        <v>10051</v>
      </c>
      <c r="C2014" s="1">
        <v>91</v>
      </c>
      <c r="D2014" s="1">
        <v>121</v>
      </c>
      <c r="E2014" s="1">
        <v>9</v>
      </c>
      <c r="F2014" s="1">
        <v>520</v>
      </c>
      <c r="G2014" s="1" t="s">
        <v>1209</v>
      </c>
      <c r="H2014" s="1">
        <v>1000</v>
      </c>
      <c r="J2014" s="1" t="s">
        <v>10052</v>
      </c>
      <c r="K2014" s="1" t="s">
        <v>685</v>
      </c>
      <c r="L2014" s="1" t="s">
        <v>10053</v>
      </c>
      <c r="M2014" s="1">
        <v>34338</v>
      </c>
      <c r="N2014" s="1">
        <v>3287</v>
      </c>
      <c r="O2014" s="1" t="s">
        <v>1994</v>
      </c>
      <c r="P2014" s="1">
        <v>2</v>
      </c>
      <c r="Q2014" s="1" t="s">
        <v>10054</v>
      </c>
      <c r="R2014" s="2" t="s">
        <v>10055</v>
      </c>
      <c r="S2014" s="1">
        <v>103</v>
      </c>
      <c r="T2014" s="1" t="s">
        <v>37</v>
      </c>
      <c r="U2014" s="1" t="s">
        <v>56</v>
      </c>
      <c r="V2014" s="1" t="s">
        <v>584</v>
      </c>
      <c r="W2014" s="1">
        <v>25000000</v>
      </c>
      <c r="X2014" s="1">
        <v>2011</v>
      </c>
      <c r="Y2014" s="1">
        <v>870</v>
      </c>
      <c r="Z2014" s="1">
        <v>6.2</v>
      </c>
      <c r="AA2014" s="1">
        <v>2.35</v>
      </c>
      <c r="AB2014" s="1">
        <v>0</v>
      </c>
    </row>
    <row r="2015" spans="1:28" x14ac:dyDescent="0.2">
      <c r="A2015" s="1" t="s">
        <v>28</v>
      </c>
      <c r="B2015" s="1" t="s">
        <v>10056</v>
      </c>
      <c r="C2015" s="1">
        <v>16</v>
      </c>
      <c r="D2015" s="1">
        <v>134</v>
      </c>
      <c r="E2015" s="1">
        <v>27</v>
      </c>
      <c r="F2015" s="1">
        <v>87</v>
      </c>
      <c r="G2015" s="1" t="s">
        <v>10057</v>
      </c>
      <c r="H2015" s="1">
        <v>279</v>
      </c>
      <c r="J2015" s="1" t="s">
        <v>1016</v>
      </c>
      <c r="K2015" s="1" t="s">
        <v>5804</v>
      </c>
      <c r="L2015" s="1" t="s">
        <v>10058</v>
      </c>
      <c r="M2015" s="1">
        <v>5911</v>
      </c>
      <c r="N2015" s="1">
        <v>705</v>
      </c>
      <c r="O2015" s="1" t="s">
        <v>10059</v>
      </c>
      <c r="P2015" s="1">
        <v>2</v>
      </c>
      <c r="Q2015" s="1" t="s">
        <v>10060</v>
      </c>
      <c r="R2015" s="2" t="s">
        <v>10061</v>
      </c>
      <c r="S2015" s="1">
        <v>76</v>
      </c>
      <c r="T2015" s="1" t="s">
        <v>37</v>
      </c>
      <c r="U2015" s="1" t="s">
        <v>7089</v>
      </c>
      <c r="V2015" s="1" t="s">
        <v>276</v>
      </c>
      <c r="W2015" s="1">
        <v>25000000</v>
      </c>
      <c r="X2015" s="1">
        <v>1970</v>
      </c>
      <c r="Y2015" s="1">
        <v>128</v>
      </c>
      <c r="Z2015" s="1">
        <v>7.3</v>
      </c>
      <c r="AA2015" s="1">
        <v>2.35</v>
      </c>
      <c r="AB2015" s="1">
        <v>690</v>
      </c>
    </row>
    <row r="2016" spans="1:28" x14ac:dyDescent="0.2">
      <c r="A2016" s="1" t="s">
        <v>28</v>
      </c>
      <c r="B2016" s="1" t="s">
        <v>10062</v>
      </c>
      <c r="C2016" s="1">
        <v>65</v>
      </c>
      <c r="D2016" s="1">
        <v>100</v>
      </c>
      <c r="E2016" s="1">
        <v>3</v>
      </c>
      <c r="F2016" s="1">
        <v>55</v>
      </c>
      <c r="G2016" s="1" t="s">
        <v>5961</v>
      </c>
      <c r="H2016" s="1">
        <v>79</v>
      </c>
      <c r="I2016" s="1">
        <v>129115</v>
      </c>
      <c r="J2016" s="1" t="s">
        <v>776</v>
      </c>
      <c r="K2016" s="1" t="s">
        <v>10063</v>
      </c>
      <c r="L2016" s="1" t="s">
        <v>10064</v>
      </c>
      <c r="M2016" s="1">
        <v>5900</v>
      </c>
      <c r="N2016" s="1">
        <v>285</v>
      </c>
      <c r="O2016" s="1" t="s">
        <v>10065</v>
      </c>
      <c r="P2016" s="1">
        <v>2</v>
      </c>
      <c r="Q2016" s="1" t="s">
        <v>10066</v>
      </c>
      <c r="R2016" s="2" t="s">
        <v>10067</v>
      </c>
      <c r="S2016" s="1">
        <v>26</v>
      </c>
      <c r="T2016" s="1" t="s">
        <v>7240</v>
      </c>
      <c r="U2016" s="1" t="s">
        <v>891</v>
      </c>
      <c r="W2016" s="1">
        <v>25000000</v>
      </c>
      <c r="X2016" s="1">
        <v>2014</v>
      </c>
      <c r="Y2016" s="1">
        <v>68</v>
      </c>
      <c r="Z2016" s="1">
        <v>6.5</v>
      </c>
      <c r="AA2016" s="1">
        <v>2.35</v>
      </c>
      <c r="AB2016" s="1">
        <v>0</v>
      </c>
    </row>
    <row r="2017" spans="1:28" x14ac:dyDescent="0.2">
      <c r="B2017" s="1" t="s">
        <v>9329</v>
      </c>
      <c r="C2017" s="1">
        <v>7</v>
      </c>
      <c r="D2017" s="1">
        <v>100</v>
      </c>
      <c r="E2017" s="1">
        <v>535</v>
      </c>
      <c r="F2017" s="1">
        <v>399</v>
      </c>
      <c r="G2017" s="1" t="s">
        <v>9329</v>
      </c>
      <c r="H2017" s="1">
        <v>668</v>
      </c>
      <c r="J2017" s="1" t="s">
        <v>59</v>
      </c>
      <c r="K2017" s="1" t="s">
        <v>6020</v>
      </c>
      <c r="L2017" s="1" t="s">
        <v>10068</v>
      </c>
      <c r="M2017" s="1">
        <v>1084</v>
      </c>
      <c r="N2017" s="1">
        <v>2204</v>
      </c>
      <c r="O2017" s="1" t="s">
        <v>5514</v>
      </c>
      <c r="P2017" s="1">
        <v>0</v>
      </c>
      <c r="Q2017" s="1" t="s">
        <v>10069</v>
      </c>
      <c r="R2017" s="2" t="s">
        <v>10070</v>
      </c>
      <c r="S2017" s="1">
        <v>11</v>
      </c>
      <c r="T2017" s="1" t="s">
        <v>37</v>
      </c>
      <c r="U2017" s="1" t="s">
        <v>38</v>
      </c>
      <c r="V2017" s="1" t="s">
        <v>39</v>
      </c>
      <c r="W2017" s="1">
        <v>25000000</v>
      </c>
      <c r="X2017" s="1">
        <v>2014</v>
      </c>
      <c r="Y2017" s="1">
        <v>535</v>
      </c>
      <c r="Z2017" s="1">
        <v>4.0999999999999996</v>
      </c>
      <c r="AB2017" s="1">
        <v>437</v>
      </c>
    </row>
    <row r="2018" spans="1:28" x14ac:dyDescent="0.2">
      <c r="A2018" s="1" t="s">
        <v>28</v>
      </c>
      <c r="B2018" s="1" t="s">
        <v>5646</v>
      </c>
      <c r="C2018" s="1">
        <v>51</v>
      </c>
      <c r="D2018" s="1">
        <v>119</v>
      </c>
      <c r="E2018" s="1">
        <v>350</v>
      </c>
      <c r="F2018" s="1">
        <v>418</v>
      </c>
      <c r="G2018" s="1" t="s">
        <v>341</v>
      </c>
      <c r="H2018" s="1">
        <v>18000</v>
      </c>
      <c r="I2018" s="1">
        <v>34700000</v>
      </c>
      <c r="J2018" s="1" t="s">
        <v>213</v>
      </c>
      <c r="K2018" s="1" t="s">
        <v>587</v>
      </c>
      <c r="L2018" s="1" t="s">
        <v>10071</v>
      </c>
      <c r="M2018" s="1">
        <v>52846</v>
      </c>
      <c r="N2018" s="1">
        <v>35501</v>
      </c>
      <c r="O2018" s="1" t="s">
        <v>5677</v>
      </c>
      <c r="P2018" s="1">
        <v>2</v>
      </c>
      <c r="Q2018" s="1" t="s">
        <v>10072</v>
      </c>
      <c r="R2018" s="2" t="s">
        <v>10073</v>
      </c>
      <c r="S2018" s="1">
        <v>143</v>
      </c>
      <c r="T2018" s="1" t="s">
        <v>37</v>
      </c>
      <c r="U2018" s="1" t="s">
        <v>38</v>
      </c>
      <c r="V2018" s="1" t="s">
        <v>584</v>
      </c>
      <c r="W2018" s="1">
        <v>14000000</v>
      </c>
      <c r="X2018" s="1">
        <v>1988</v>
      </c>
      <c r="Y2018" s="1">
        <v>17000</v>
      </c>
      <c r="Z2018" s="1">
        <v>7.7</v>
      </c>
      <c r="AA2018" s="1">
        <v>1.85</v>
      </c>
      <c r="AB2018" s="1">
        <v>0</v>
      </c>
    </row>
    <row r="2019" spans="1:28" x14ac:dyDescent="0.2">
      <c r="A2019" s="1" t="s">
        <v>28</v>
      </c>
      <c r="B2019" s="1" t="s">
        <v>4381</v>
      </c>
      <c r="C2019" s="1">
        <v>252</v>
      </c>
      <c r="D2019" s="1">
        <v>137</v>
      </c>
      <c r="E2019" s="1">
        <v>179</v>
      </c>
      <c r="F2019" s="1">
        <v>4000</v>
      </c>
      <c r="G2019" s="1" t="s">
        <v>2823</v>
      </c>
      <c r="H2019" s="1">
        <v>17000</v>
      </c>
      <c r="I2019" s="1">
        <v>717753</v>
      </c>
      <c r="J2019" s="1" t="s">
        <v>7042</v>
      </c>
      <c r="K2019" s="1" t="s">
        <v>556</v>
      </c>
      <c r="L2019" s="1" t="s">
        <v>10074</v>
      </c>
      <c r="M2019" s="1">
        <v>33107</v>
      </c>
      <c r="N2019" s="1">
        <v>33747</v>
      </c>
      <c r="O2019" s="1" t="s">
        <v>83</v>
      </c>
      <c r="P2019" s="1">
        <v>4</v>
      </c>
      <c r="Q2019" s="1" t="s">
        <v>10075</v>
      </c>
      <c r="R2019" s="2" t="s">
        <v>10076</v>
      </c>
      <c r="S2019" s="1">
        <v>128</v>
      </c>
      <c r="T2019" s="1" t="s">
        <v>37</v>
      </c>
      <c r="U2019" s="1" t="s">
        <v>1464</v>
      </c>
      <c r="V2019" s="1" t="s">
        <v>584</v>
      </c>
      <c r="W2019" s="1">
        <v>25000000</v>
      </c>
      <c r="X2019" s="1">
        <v>2012</v>
      </c>
      <c r="Y2019" s="1">
        <v>10000</v>
      </c>
      <c r="Z2019" s="1">
        <v>6.1</v>
      </c>
      <c r="AA2019" s="1">
        <v>2.35</v>
      </c>
      <c r="AB2019" s="1">
        <v>27000</v>
      </c>
    </row>
    <row r="2020" spans="1:28" x14ac:dyDescent="0.2">
      <c r="A2020" s="1" t="s">
        <v>28</v>
      </c>
      <c r="B2020" s="1" t="s">
        <v>1027</v>
      </c>
      <c r="C2020" s="1">
        <v>106</v>
      </c>
      <c r="D2020" s="1">
        <v>119</v>
      </c>
      <c r="E2020" s="1">
        <v>12000</v>
      </c>
      <c r="F2020" s="1">
        <v>643</v>
      </c>
      <c r="G2020" s="1" t="s">
        <v>7281</v>
      </c>
      <c r="H2020" s="1">
        <v>12000</v>
      </c>
      <c r="I2020" s="1">
        <v>109713132</v>
      </c>
      <c r="J2020" s="1" t="s">
        <v>1874</v>
      </c>
      <c r="K2020" s="1" t="s">
        <v>1027</v>
      </c>
      <c r="L2020" s="1" t="s">
        <v>10077</v>
      </c>
      <c r="M2020" s="1">
        <v>61621</v>
      </c>
      <c r="N2020" s="1">
        <v>15449</v>
      </c>
      <c r="O2020" s="1" t="s">
        <v>7283</v>
      </c>
      <c r="P2020" s="1">
        <v>5</v>
      </c>
      <c r="Q2020" s="1" t="s">
        <v>10078</v>
      </c>
      <c r="R2020" s="2" t="s">
        <v>10079</v>
      </c>
      <c r="S2020" s="1">
        <v>219</v>
      </c>
      <c r="T2020" s="1" t="s">
        <v>37</v>
      </c>
      <c r="U2020" s="1" t="s">
        <v>38</v>
      </c>
      <c r="V2020" s="1" t="s">
        <v>94</v>
      </c>
      <c r="W2020" s="1">
        <v>25000000</v>
      </c>
      <c r="X2020" s="1">
        <v>1986</v>
      </c>
      <c r="Y2020" s="1">
        <v>664</v>
      </c>
      <c r="Z2020" s="1">
        <v>7.3</v>
      </c>
      <c r="AA2020" s="1">
        <v>2.35</v>
      </c>
      <c r="AB2020" s="1">
        <v>0</v>
      </c>
    </row>
    <row r="2021" spans="1:28" x14ac:dyDescent="0.2">
      <c r="A2021" s="1" t="s">
        <v>28</v>
      </c>
      <c r="B2021" s="1" t="s">
        <v>1783</v>
      </c>
      <c r="C2021" s="1">
        <v>285</v>
      </c>
      <c r="D2021" s="1">
        <v>139</v>
      </c>
      <c r="E2021" s="1">
        <v>13000</v>
      </c>
      <c r="F2021" s="1">
        <v>461</v>
      </c>
      <c r="G2021" s="1" t="s">
        <v>1905</v>
      </c>
      <c r="H2021" s="1">
        <v>13000</v>
      </c>
      <c r="I2021" s="1">
        <v>70269171</v>
      </c>
      <c r="J2021" s="1" t="s">
        <v>3793</v>
      </c>
      <c r="K2021" s="1" t="s">
        <v>1783</v>
      </c>
      <c r="L2021" s="1" t="s">
        <v>10080</v>
      </c>
      <c r="M2021" s="1">
        <v>162130</v>
      </c>
      <c r="N2021" s="1">
        <v>15111</v>
      </c>
      <c r="O2021" s="1" t="s">
        <v>2544</v>
      </c>
      <c r="P2021" s="1">
        <v>0</v>
      </c>
      <c r="Q2021" s="1" t="s">
        <v>10081</v>
      </c>
      <c r="R2021" s="2" t="s">
        <v>10082</v>
      </c>
      <c r="S2021" s="1">
        <v>962</v>
      </c>
      <c r="T2021" s="1" t="s">
        <v>37</v>
      </c>
      <c r="U2021" s="1" t="s">
        <v>38</v>
      </c>
      <c r="V2021" s="1" t="s">
        <v>94</v>
      </c>
      <c r="W2021" s="1">
        <v>24000000</v>
      </c>
      <c r="X2021" s="1">
        <v>2006</v>
      </c>
      <c r="Y2021" s="1">
        <v>683</v>
      </c>
      <c r="Z2021" s="1">
        <v>7.2</v>
      </c>
      <c r="AA2021" s="1">
        <v>1.85</v>
      </c>
      <c r="AB2021" s="1">
        <v>0</v>
      </c>
    </row>
    <row r="2022" spans="1:28" x14ac:dyDescent="0.2">
      <c r="A2022" s="1" t="s">
        <v>28</v>
      </c>
      <c r="B2022" s="1" t="s">
        <v>1883</v>
      </c>
      <c r="C2022" s="1">
        <v>163</v>
      </c>
      <c r="D2022" s="1">
        <v>114</v>
      </c>
      <c r="E2022" s="1">
        <v>19</v>
      </c>
      <c r="F2022" s="1">
        <v>848</v>
      </c>
      <c r="G2022" s="1" t="s">
        <v>876</v>
      </c>
      <c r="H2022" s="1">
        <v>1000</v>
      </c>
      <c r="I2022" s="1">
        <v>28772222</v>
      </c>
      <c r="J2022" s="1" t="s">
        <v>1884</v>
      </c>
      <c r="K2022" s="1" t="s">
        <v>389</v>
      </c>
      <c r="L2022" s="1" t="s">
        <v>1885</v>
      </c>
      <c r="M2022" s="1">
        <v>33958</v>
      </c>
      <c r="N2022" s="1">
        <v>3962</v>
      </c>
      <c r="O2022" s="1" t="s">
        <v>469</v>
      </c>
      <c r="P2022" s="1">
        <v>1</v>
      </c>
      <c r="Q2022" s="1" t="s">
        <v>1886</v>
      </c>
      <c r="R2022" s="2" t="s">
        <v>1887</v>
      </c>
      <c r="S2022" s="1">
        <v>163</v>
      </c>
      <c r="T2022" s="1" t="s">
        <v>37</v>
      </c>
      <c r="U2022" s="1" t="s">
        <v>38</v>
      </c>
      <c r="V2022" s="1" t="s">
        <v>39</v>
      </c>
      <c r="W2022" s="1">
        <v>105000000</v>
      </c>
      <c r="X2022" s="1">
        <v>2015</v>
      </c>
      <c r="Y2022" s="1">
        <v>897</v>
      </c>
      <c r="Z2022" s="1">
        <v>5.3</v>
      </c>
      <c r="AA2022" s="1">
        <v>2.35</v>
      </c>
      <c r="AB2022" s="1">
        <v>37000</v>
      </c>
    </row>
    <row r="2023" spans="1:28" x14ac:dyDescent="0.2">
      <c r="A2023" s="1" t="s">
        <v>28</v>
      </c>
      <c r="B2023" s="1" t="s">
        <v>6307</v>
      </c>
      <c r="C2023" s="1">
        <v>195</v>
      </c>
      <c r="D2023" s="1">
        <v>120</v>
      </c>
      <c r="E2023" s="1">
        <v>0</v>
      </c>
      <c r="F2023" s="1">
        <v>221</v>
      </c>
      <c r="G2023" s="1" t="s">
        <v>801</v>
      </c>
      <c r="H2023" s="1">
        <v>865</v>
      </c>
      <c r="I2023" s="1">
        <v>101334374</v>
      </c>
      <c r="J2023" s="1" t="s">
        <v>5102</v>
      </c>
      <c r="K2023" s="1" t="s">
        <v>5968</v>
      </c>
      <c r="L2023" s="1" t="s">
        <v>10083</v>
      </c>
      <c r="M2023" s="1">
        <v>124941</v>
      </c>
      <c r="N2023" s="1">
        <v>2321</v>
      </c>
      <c r="O2023" s="1" t="s">
        <v>10084</v>
      </c>
      <c r="P2023" s="1">
        <v>5</v>
      </c>
      <c r="Q2023" s="1" t="s">
        <v>10085</v>
      </c>
      <c r="R2023" s="2" t="s">
        <v>10086</v>
      </c>
      <c r="S2023" s="1">
        <v>488</v>
      </c>
      <c r="T2023" s="1" t="s">
        <v>37</v>
      </c>
      <c r="U2023" s="1" t="s">
        <v>38</v>
      </c>
      <c r="V2023" s="1" t="s">
        <v>584</v>
      </c>
      <c r="W2023" s="1">
        <v>24000000</v>
      </c>
      <c r="X2023" s="1">
        <v>1997</v>
      </c>
      <c r="Y2023" s="1">
        <v>851</v>
      </c>
      <c r="Z2023" s="1">
        <v>6.1</v>
      </c>
      <c r="AA2023" s="1">
        <v>2.35</v>
      </c>
      <c r="AB2023" s="1">
        <v>0</v>
      </c>
    </row>
    <row r="2024" spans="1:28" x14ac:dyDescent="0.2">
      <c r="A2024" s="1" t="s">
        <v>28</v>
      </c>
      <c r="B2024" s="1" t="s">
        <v>8564</v>
      </c>
      <c r="C2024" s="1">
        <v>123</v>
      </c>
      <c r="D2024" s="1">
        <v>98</v>
      </c>
      <c r="E2024" s="1">
        <v>149</v>
      </c>
      <c r="F2024" s="1">
        <v>439</v>
      </c>
      <c r="G2024" s="1" t="s">
        <v>1468</v>
      </c>
      <c r="H2024" s="1">
        <v>20000</v>
      </c>
      <c r="I2024" s="1">
        <v>1512815</v>
      </c>
      <c r="J2024" s="1" t="s">
        <v>10087</v>
      </c>
      <c r="K2024" s="1" t="s">
        <v>840</v>
      </c>
      <c r="L2024" s="1" t="s">
        <v>10088</v>
      </c>
      <c r="M2024" s="1">
        <v>8885</v>
      </c>
      <c r="N2024" s="1">
        <v>21414</v>
      </c>
      <c r="O2024" s="1" t="s">
        <v>9230</v>
      </c>
      <c r="P2024" s="1">
        <v>0</v>
      </c>
      <c r="Q2024" s="1" t="s">
        <v>10089</v>
      </c>
      <c r="R2024" s="2" t="s">
        <v>10090</v>
      </c>
      <c r="S2024" s="1">
        <v>56</v>
      </c>
      <c r="T2024" s="1" t="s">
        <v>37</v>
      </c>
      <c r="U2024" s="1" t="s">
        <v>38</v>
      </c>
      <c r="V2024" s="1" t="s">
        <v>584</v>
      </c>
      <c r="W2024" s="1">
        <v>25000000</v>
      </c>
      <c r="X2024" s="1">
        <v>2016</v>
      </c>
      <c r="Y2024" s="1">
        <v>617</v>
      </c>
      <c r="Z2024" s="1">
        <v>5.8</v>
      </c>
      <c r="AA2024" s="1">
        <v>2.35</v>
      </c>
      <c r="AB2024" s="1">
        <v>0</v>
      </c>
    </row>
    <row r="2025" spans="1:28" x14ac:dyDescent="0.2">
      <c r="A2025" s="1" t="s">
        <v>28</v>
      </c>
      <c r="B2025" s="1" t="s">
        <v>1350</v>
      </c>
      <c r="C2025" s="1">
        <v>52</v>
      </c>
      <c r="D2025" s="1">
        <v>106</v>
      </c>
      <c r="E2025" s="1">
        <v>167</v>
      </c>
      <c r="F2025" s="1">
        <v>676</v>
      </c>
      <c r="G2025" s="1" t="s">
        <v>5703</v>
      </c>
      <c r="H2025" s="1">
        <v>966</v>
      </c>
      <c r="I2025" s="1">
        <v>65182182</v>
      </c>
      <c r="J2025" s="1" t="s">
        <v>1680</v>
      </c>
      <c r="K2025" s="1" t="s">
        <v>3896</v>
      </c>
      <c r="L2025" s="1" t="s">
        <v>10091</v>
      </c>
      <c r="M2025" s="1">
        <v>15310</v>
      </c>
      <c r="N2025" s="1">
        <v>4830</v>
      </c>
      <c r="O2025" s="1" t="s">
        <v>4812</v>
      </c>
      <c r="P2025" s="1">
        <v>8</v>
      </c>
      <c r="Q2025" s="1" t="s">
        <v>10092</v>
      </c>
      <c r="R2025" s="2" t="s">
        <v>10093</v>
      </c>
      <c r="S2025" s="1">
        <v>38</v>
      </c>
      <c r="T2025" s="1" t="s">
        <v>37</v>
      </c>
      <c r="U2025" s="1" t="s">
        <v>38</v>
      </c>
      <c r="V2025" s="1" t="s">
        <v>39</v>
      </c>
      <c r="W2025" s="1">
        <v>24000000</v>
      </c>
      <c r="X2025" s="1">
        <v>2014</v>
      </c>
      <c r="Y2025" s="1">
        <v>807</v>
      </c>
      <c r="Z2025" s="1">
        <v>5.7</v>
      </c>
      <c r="AA2025" s="1">
        <v>2.35</v>
      </c>
      <c r="AB2025" s="1">
        <v>3000</v>
      </c>
    </row>
    <row r="2026" spans="1:28" x14ac:dyDescent="0.2">
      <c r="A2026" s="1" t="s">
        <v>28</v>
      </c>
      <c r="B2026" s="1" t="s">
        <v>6962</v>
      </c>
      <c r="C2026" s="1">
        <v>129</v>
      </c>
      <c r="D2026" s="1">
        <v>98</v>
      </c>
      <c r="E2026" s="1">
        <v>36</v>
      </c>
      <c r="F2026" s="1">
        <v>900</v>
      </c>
      <c r="G2026" s="1" t="s">
        <v>6391</v>
      </c>
      <c r="H2026" s="1">
        <v>13000</v>
      </c>
      <c r="I2026" s="1">
        <v>57262492</v>
      </c>
      <c r="J2026" s="1" t="s">
        <v>1008</v>
      </c>
      <c r="K2026" s="1" t="s">
        <v>976</v>
      </c>
      <c r="L2026" s="1" t="s">
        <v>10094</v>
      </c>
      <c r="M2026" s="1">
        <v>90374</v>
      </c>
      <c r="N2026" s="1">
        <v>17582</v>
      </c>
      <c r="O2026" s="1" t="s">
        <v>7323</v>
      </c>
      <c r="P2026" s="1">
        <v>4</v>
      </c>
      <c r="Q2026" s="1" t="s">
        <v>10095</v>
      </c>
      <c r="R2026" s="2" t="s">
        <v>10096</v>
      </c>
      <c r="S2026" s="1">
        <v>318</v>
      </c>
      <c r="T2026" s="1" t="s">
        <v>37</v>
      </c>
      <c r="U2026" s="1" t="s">
        <v>38</v>
      </c>
      <c r="V2026" s="1" t="s">
        <v>584</v>
      </c>
      <c r="W2026" s="1">
        <v>24000000</v>
      </c>
      <c r="X2026" s="1">
        <v>2000</v>
      </c>
      <c r="Y2026" s="1">
        <v>2000</v>
      </c>
      <c r="Z2026" s="1">
        <v>6.7</v>
      </c>
      <c r="AA2026" s="1">
        <v>1.85</v>
      </c>
      <c r="AB2026" s="1">
        <v>0</v>
      </c>
    </row>
    <row r="2027" spans="1:28" x14ac:dyDescent="0.2">
      <c r="A2027" s="1" t="s">
        <v>28</v>
      </c>
      <c r="B2027" s="1" t="s">
        <v>10097</v>
      </c>
      <c r="C2027" s="1">
        <v>60</v>
      </c>
      <c r="D2027" s="1">
        <v>107</v>
      </c>
      <c r="E2027" s="1">
        <v>71</v>
      </c>
      <c r="F2027" s="1">
        <v>304</v>
      </c>
      <c r="G2027" s="1" t="s">
        <v>4527</v>
      </c>
      <c r="H2027" s="1">
        <v>967</v>
      </c>
      <c r="I2027" s="1">
        <v>80000000</v>
      </c>
      <c r="J2027" s="1" t="s">
        <v>7836</v>
      </c>
      <c r="K2027" s="1" t="s">
        <v>4194</v>
      </c>
      <c r="L2027" s="1" t="s">
        <v>10098</v>
      </c>
      <c r="M2027" s="1">
        <v>51459</v>
      </c>
      <c r="N2027" s="1">
        <v>1962</v>
      </c>
      <c r="O2027" s="1" t="s">
        <v>10099</v>
      </c>
      <c r="P2027" s="1">
        <v>0</v>
      </c>
      <c r="Q2027" s="1" t="s">
        <v>10100</v>
      </c>
      <c r="R2027" s="2" t="s">
        <v>10101</v>
      </c>
      <c r="S2027" s="1">
        <v>113</v>
      </c>
      <c r="T2027" s="1" t="s">
        <v>37</v>
      </c>
      <c r="U2027" s="1" t="s">
        <v>38</v>
      </c>
      <c r="V2027" s="1" t="s">
        <v>94</v>
      </c>
      <c r="W2027" s="1">
        <v>8200000</v>
      </c>
      <c r="X2027" s="1">
        <v>1984</v>
      </c>
      <c r="Y2027" s="1">
        <v>455</v>
      </c>
      <c r="Z2027" s="1">
        <v>6.5</v>
      </c>
      <c r="AA2027" s="1">
        <v>1.85</v>
      </c>
      <c r="AB2027" s="1">
        <v>0</v>
      </c>
    </row>
    <row r="2028" spans="1:28" x14ac:dyDescent="0.2">
      <c r="A2028" s="1" t="s">
        <v>28</v>
      </c>
      <c r="B2028" s="1" t="s">
        <v>2541</v>
      </c>
      <c r="C2028" s="1">
        <v>123</v>
      </c>
      <c r="D2028" s="1">
        <v>88</v>
      </c>
      <c r="E2028" s="1">
        <v>480</v>
      </c>
      <c r="F2028" s="1">
        <v>497</v>
      </c>
      <c r="G2028" s="1" t="s">
        <v>10102</v>
      </c>
      <c r="H2028" s="1">
        <v>8000</v>
      </c>
      <c r="I2028" s="1">
        <v>74608545</v>
      </c>
      <c r="J2028" s="1" t="s">
        <v>1670</v>
      </c>
      <c r="K2028" s="1" t="s">
        <v>1248</v>
      </c>
      <c r="L2028" s="1" t="s">
        <v>10103</v>
      </c>
      <c r="M2028" s="1">
        <v>185258</v>
      </c>
      <c r="N2028" s="1">
        <v>10325</v>
      </c>
      <c r="O2028" s="1" t="s">
        <v>3983</v>
      </c>
      <c r="P2028" s="1">
        <v>4</v>
      </c>
      <c r="Q2028" s="1" t="s">
        <v>10104</v>
      </c>
      <c r="R2028" s="2" t="s">
        <v>10105</v>
      </c>
      <c r="S2028" s="1">
        <v>404</v>
      </c>
      <c r="T2028" s="1" t="s">
        <v>37</v>
      </c>
      <c r="U2028" s="1" t="s">
        <v>38</v>
      </c>
      <c r="V2028" s="1" t="s">
        <v>584</v>
      </c>
      <c r="W2028" s="1">
        <v>24000000</v>
      </c>
      <c r="X2028" s="1">
        <v>2003</v>
      </c>
      <c r="Y2028" s="1">
        <v>909</v>
      </c>
      <c r="Z2028" s="1">
        <v>7.2</v>
      </c>
      <c r="AA2028" s="1">
        <v>2.35</v>
      </c>
      <c r="AB2028" s="1">
        <v>0</v>
      </c>
    </row>
    <row r="2029" spans="1:28" x14ac:dyDescent="0.2">
      <c r="A2029" s="1" t="s">
        <v>28</v>
      </c>
      <c r="B2029" s="1" t="s">
        <v>2790</v>
      </c>
      <c r="C2029" s="1">
        <v>84</v>
      </c>
      <c r="D2029" s="1">
        <v>137</v>
      </c>
      <c r="E2029" s="1">
        <v>0</v>
      </c>
      <c r="F2029" s="1">
        <v>161</v>
      </c>
      <c r="G2029" s="1" t="s">
        <v>3390</v>
      </c>
      <c r="H2029" s="1">
        <v>12000</v>
      </c>
      <c r="I2029" s="1">
        <v>41895491</v>
      </c>
      <c r="J2029" s="1" t="s">
        <v>7900</v>
      </c>
      <c r="K2029" s="1" t="s">
        <v>300</v>
      </c>
      <c r="L2029" s="1" t="s">
        <v>10106</v>
      </c>
      <c r="M2029" s="1">
        <v>63274</v>
      </c>
      <c r="N2029" s="1">
        <v>12947</v>
      </c>
      <c r="O2029" s="1" t="s">
        <v>10107</v>
      </c>
      <c r="P2029" s="1">
        <v>1</v>
      </c>
      <c r="Q2029" s="1" t="s">
        <v>10108</v>
      </c>
      <c r="R2029" s="2" t="s">
        <v>10109</v>
      </c>
      <c r="S2029" s="1">
        <v>170</v>
      </c>
      <c r="T2029" s="1" t="s">
        <v>37</v>
      </c>
      <c r="U2029" s="1" t="s">
        <v>38</v>
      </c>
      <c r="V2029" s="1" t="s">
        <v>584</v>
      </c>
      <c r="W2029" s="1">
        <v>24000000</v>
      </c>
      <c r="X2029" s="1">
        <v>1991</v>
      </c>
      <c r="Y2029" s="1">
        <v>443</v>
      </c>
      <c r="Z2029" s="1">
        <v>7.6</v>
      </c>
      <c r="AA2029" s="1">
        <v>1.85</v>
      </c>
      <c r="AB2029" s="1">
        <v>12000</v>
      </c>
    </row>
    <row r="2030" spans="1:28" x14ac:dyDescent="0.2">
      <c r="A2030" s="1" t="s">
        <v>28</v>
      </c>
      <c r="B2030" s="1" t="s">
        <v>7857</v>
      </c>
      <c r="C2030" s="1">
        <v>125</v>
      </c>
      <c r="D2030" s="1">
        <v>100</v>
      </c>
      <c r="E2030" s="1">
        <v>41</v>
      </c>
      <c r="F2030" s="1">
        <v>970</v>
      </c>
      <c r="G2030" s="1" t="s">
        <v>1539</v>
      </c>
      <c r="H2030" s="1">
        <v>45000</v>
      </c>
      <c r="I2030" s="1">
        <v>39989008</v>
      </c>
      <c r="J2030" s="1" t="s">
        <v>5102</v>
      </c>
      <c r="K2030" s="1" t="s">
        <v>5332</v>
      </c>
      <c r="L2030" s="1" t="s">
        <v>10110</v>
      </c>
      <c r="M2030" s="1">
        <v>55398</v>
      </c>
      <c r="N2030" s="1">
        <v>49847</v>
      </c>
      <c r="O2030" s="1" t="s">
        <v>3832</v>
      </c>
      <c r="P2030" s="1">
        <v>2</v>
      </c>
      <c r="Q2030" s="1" t="s">
        <v>10111</v>
      </c>
      <c r="R2030" s="2" t="s">
        <v>10112</v>
      </c>
      <c r="S2030" s="1">
        <v>418</v>
      </c>
      <c r="T2030" s="1" t="s">
        <v>37</v>
      </c>
      <c r="U2030" s="1" t="s">
        <v>38</v>
      </c>
      <c r="V2030" s="1" t="s">
        <v>584</v>
      </c>
      <c r="W2030" s="1">
        <v>24000000</v>
      </c>
      <c r="X2030" s="1">
        <v>1998</v>
      </c>
      <c r="Y2030" s="1">
        <v>1000</v>
      </c>
      <c r="Z2030" s="1">
        <v>4.5999999999999996</v>
      </c>
      <c r="AA2030" s="1">
        <v>2.35</v>
      </c>
      <c r="AB2030" s="1">
        <v>891</v>
      </c>
    </row>
    <row r="2031" spans="1:28" x14ac:dyDescent="0.2">
      <c r="A2031" s="1" t="s">
        <v>28</v>
      </c>
      <c r="B2031" s="1" t="s">
        <v>5010</v>
      </c>
      <c r="C2031" s="1">
        <v>106</v>
      </c>
      <c r="D2031" s="1">
        <v>115</v>
      </c>
      <c r="E2031" s="1">
        <v>597</v>
      </c>
      <c r="F2031" s="1">
        <v>597</v>
      </c>
      <c r="G2031" s="1" t="s">
        <v>3502</v>
      </c>
      <c r="H2031" s="1">
        <v>893</v>
      </c>
      <c r="I2031" s="1">
        <v>32662299</v>
      </c>
      <c r="J2031" s="1" t="s">
        <v>1414</v>
      </c>
      <c r="K2031" s="1" t="s">
        <v>3489</v>
      </c>
      <c r="L2031" s="1" t="s">
        <v>10113</v>
      </c>
      <c r="M2031" s="1">
        <v>16469</v>
      </c>
      <c r="N2031" s="1">
        <v>3946</v>
      </c>
      <c r="O2031" s="1" t="s">
        <v>5010</v>
      </c>
      <c r="P2031" s="1">
        <v>1</v>
      </c>
      <c r="Q2031" s="1" t="s">
        <v>10114</v>
      </c>
      <c r="R2031" s="2" t="s">
        <v>10115</v>
      </c>
      <c r="S2031" s="1">
        <v>275</v>
      </c>
      <c r="T2031" s="1" t="s">
        <v>37</v>
      </c>
      <c r="U2031" s="1" t="s">
        <v>38</v>
      </c>
      <c r="V2031" s="1" t="s">
        <v>94</v>
      </c>
      <c r="W2031" s="1">
        <v>24000000</v>
      </c>
      <c r="X2031" s="1">
        <v>2000</v>
      </c>
      <c r="Y2031" s="1">
        <v>854</v>
      </c>
      <c r="Z2031" s="1">
        <v>6.9</v>
      </c>
      <c r="AA2031" s="1">
        <v>1.85</v>
      </c>
      <c r="AB2031" s="1">
        <v>0</v>
      </c>
    </row>
    <row r="2032" spans="1:28" x14ac:dyDescent="0.2">
      <c r="A2032" s="1" t="s">
        <v>28</v>
      </c>
      <c r="B2032" s="1" t="s">
        <v>7133</v>
      </c>
      <c r="C2032" s="1">
        <v>247</v>
      </c>
      <c r="D2032" s="1">
        <v>101</v>
      </c>
      <c r="E2032" s="1">
        <v>0</v>
      </c>
      <c r="F2032" s="1">
        <v>92</v>
      </c>
      <c r="G2032" s="1" t="s">
        <v>10116</v>
      </c>
      <c r="H2032" s="1">
        <v>218</v>
      </c>
      <c r="I2032" s="1">
        <v>31452765</v>
      </c>
      <c r="J2032" s="1" t="s">
        <v>1680</v>
      </c>
      <c r="K2032" s="1" t="s">
        <v>9222</v>
      </c>
      <c r="L2032" s="1" t="s">
        <v>10117</v>
      </c>
      <c r="M2032" s="1">
        <v>149835</v>
      </c>
      <c r="N2032" s="1">
        <v>638</v>
      </c>
      <c r="O2032" s="1" t="s">
        <v>10118</v>
      </c>
      <c r="P2032" s="1">
        <v>7</v>
      </c>
      <c r="Q2032" s="1" t="s">
        <v>10119</v>
      </c>
      <c r="R2032" s="2" t="s">
        <v>10120</v>
      </c>
      <c r="S2032" s="1">
        <v>243</v>
      </c>
      <c r="T2032" s="1" t="s">
        <v>37</v>
      </c>
      <c r="U2032" s="1" t="s">
        <v>38</v>
      </c>
      <c r="V2032" s="1" t="s">
        <v>584</v>
      </c>
      <c r="W2032" s="1">
        <v>24000000</v>
      </c>
      <c r="X2032" s="1">
        <v>2008</v>
      </c>
      <c r="Y2032" s="1">
        <v>216</v>
      </c>
      <c r="Z2032" s="1">
        <v>6.6</v>
      </c>
      <c r="AA2032" s="1">
        <v>1.85</v>
      </c>
      <c r="AB2032" s="1">
        <v>0</v>
      </c>
    </row>
    <row r="2033" spans="1:28" x14ac:dyDescent="0.2">
      <c r="A2033" s="1" t="s">
        <v>28</v>
      </c>
      <c r="B2033" s="1" t="s">
        <v>10121</v>
      </c>
      <c r="C2033" s="1">
        <v>156</v>
      </c>
      <c r="D2033" s="1">
        <v>110</v>
      </c>
      <c r="E2033" s="1">
        <v>119</v>
      </c>
      <c r="F2033" s="1">
        <v>265</v>
      </c>
      <c r="G2033" s="1" t="s">
        <v>5465</v>
      </c>
      <c r="H2033" s="1">
        <v>11000</v>
      </c>
      <c r="I2033" s="1">
        <v>25167270</v>
      </c>
      <c r="J2033" s="1" t="s">
        <v>9192</v>
      </c>
      <c r="K2033" s="1" t="s">
        <v>465</v>
      </c>
      <c r="L2033" s="1" t="s">
        <v>10122</v>
      </c>
      <c r="M2033" s="1">
        <v>30119</v>
      </c>
      <c r="N2033" s="1">
        <v>12254</v>
      </c>
      <c r="O2033" s="1" t="s">
        <v>10123</v>
      </c>
      <c r="P2033" s="1">
        <v>4</v>
      </c>
      <c r="Q2033" s="1" t="s">
        <v>10124</v>
      </c>
      <c r="R2033" s="2" t="s">
        <v>10125</v>
      </c>
      <c r="S2033" s="1">
        <v>263</v>
      </c>
      <c r="T2033" s="1" t="s">
        <v>37</v>
      </c>
      <c r="U2033" s="1" t="s">
        <v>766</v>
      </c>
      <c r="V2033" s="1" t="s">
        <v>584</v>
      </c>
      <c r="W2033" s="1">
        <v>24000000</v>
      </c>
      <c r="X2033" s="1">
        <v>2000</v>
      </c>
      <c r="Y2033" s="1">
        <v>592</v>
      </c>
      <c r="Z2033" s="1">
        <v>6.3</v>
      </c>
      <c r="AA2033" s="1">
        <v>2.35</v>
      </c>
      <c r="AB2033" s="1">
        <v>455</v>
      </c>
    </row>
    <row r="2034" spans="1:28" x14ac:dyDescent="0.2">
      <c r="A2034" s="1" t="s">
        <v>28</v>
      </c>
      <c r="B2034" s="1" t="s">
        <v>1489</v>
      </c>
      <c r="C2034" s="1">
        <v>271</v>
      </c>
      <c r="D2034" s="1">
        <v>94</v>
      </c>
      <c r="E2034" s="1">
        <v>293</v>
      </c>
      <c r="F2034" s="1">
        <v>939</v>
      </c>
      <c r="G2034" s="1" t="s">
        <v>300</v>
      </c>
      <c r="H2034" s="1">
        <v>18000</v>
      </c>
      <c r="I2034" s="1">
        <v>32416109</v>
      </c>
      <c r="J2034" s="1" t="s">
        <v>6189</v>
      </c>
      <c r="K2034" s="1" t="s">
        <v>119</v>
      </c>
      <c r="L2034" s="1" t="s">
        <v>10126</v>
      </c>
      <c r="M2034" s="1">
        <v>109620</v>
      </c>
      <c r="N2034" s="1">
        <v>32474</v>
      </c>
      <c r="O2034" s="1" t="s">
        <v>1146</v>
      </c>
      <c r="P2034" s="1">
        <v>0</v>
      </c>
      <c r="Q2034" s="1" t="s">
        <v>10127</v>
      </c>
      <c r="R2034" s="2" t="s">
        <v>10128</v>
      </c>
      <c r="S2034" s="1">
        <v>268</v>
      </c>
      <c r="T2034" s="1" t="s">
        <v>37</v>
      </c>
      <c r="U2034" s="1" t="s">
        <v>38</v>
      </c>
      <c r="V2034" s="1" t="s">
        <v>584</v>
      </c>
      <c r="W2034" s="1">
        <v>25000000</v>
      </c>
      <c r="X2034" s="1">
        <v>2009</v>
      </c>
      <c r="Y2034" s="1">
        <v>12000</v>
      </c>
      <c r="Z2034" s="1">
        <v>6.2</v>
      </c>
      <c r="AA2034" s="1">
        <v>2.35</v>
      </c>
      <c r="AB2034" s="1">
        <v>15000</v>
      </c>
    </row>
    <row r="2035" spans="1:28" x14ac:dyDescent="0.2">
      <c r="A2035" s="1" t="s">
        <v>28</v>
      </c>
      <c r="B2035" s="1" t="s">
        <v>10129</v>
      </c>
      <c r="C2035" s="1">
        <v>45</v>
      </c>
      <c r="D2035" s="1">
        <v>88</v>
      </c>
      <c r="E2035" s="1">
        <v>269</v>
      </c>
      <c r="F2035" s="1">
        <v>384</v>
      </c>
      <c r="G2035" s="1" t="s">
        <v>9576</v>
      </c>
      <c r="H2035" s="1">
        <v>1000</v>
      </c>
      <c r="I2035" s="1">
        <v>20218</v>
      </c>
      <c r="J2035" s="1" t="s">
        <v>421</v>
      </c>
      <c r="K2035" s="1" t="s">
        <v>6007</v>
      </c>
      <c r="L2035" s="1" t="s">
        <v>10130</v>
      </c>
      <c r="M2035" s="1">
        <v>5431</v>
      </c>
      <c r="N2035" s="1">
        <v>2557</v>
      </c>
      <c r="O2035" s="1" t="s">
        <v>3440</v>
      </c>
      <c r="P2035" s="1">
        <v>2</v>
      </c>
      <c r="Q2035" s="1" t="s">
        <v>10131</v>
      </c>
      <c r="R2035" s="2" t="s">
        <v>10132</v>
      </c>
      <c r="S2035" s="1">
        <v>50</v>
      </c>
      <c r="T2035" s="1" t="s">
        <v>37</v>
      </c>
      <c r="U2035" s="1" t="s">
        <v>38</v>
      </c>
      <c r="V2035" s="1" t="s">
        <v>39</v>
      </c>
      <c r="W2035" s="1">
        <v>24000000</v>
      </c>
      <c r="X2035" s="1">
        <v>2001</v>
      </c>
      <c r="Y2035" s="1">
        <v>489</v>
      </c>
      <c r="Z2035" s="1">
        <v>5.3</v>
      </c>
      <c r="AA2035" s="1">
        <v>2.35</v>
      </c>
      <c r="AB2035" s="1">
        <v>204</v>
      </c>
    </row>
    <row r="2036" spans="1:28" x14ac:dyDescent="0.2">
      <c r="A2036" s="1" t="s">
        <v>28</v>
      </c>
      <c r="B2036" s="1" t="s">
        <v>1420</v>
      </c>
      <c r="C2036" s="1">
        <v>133</v>
      </c>
      <c r="D2036" s="1">
        <v>127</v>
      </c>
      <c r="E2036" s="1">
        <v>446</v>
      </c>
      <c r="F2036" s="1">
        <v>898</v>
      </c>
      <c r="G2036" s="1" t="s">
        <v>6003</v>
      </c>
      <c r="H2036" s="1">
        <v>11000</v>
      </c>
      <c r="I2036" s="1">
        <v>28871190</v>
      </c>
      <c r="J2036" s="1" t="s">
        <v>1543</v>
      </c>
      <c r="K2036" s="1" t="s">
        <v>564</v>
      </c>
      <c r="L2036" s="1" t="s">
        <v>10133</v>
      </c>
      <c r="M2036" s="1">
        <v>125421</v>
      </c>
      <c r="N2036" s="1">
        <v>13433</v>
      </c>
      <c r="O2036" s="1" t="s">
        <v>2534</v>
      </c>
      <c r="P2036" s="1">
        <v>0</v>
      </c>
      <c r="Q2036" s="1" t="s">
        <v>10134</v>
      </c>
      <c r="R2036" s="2" t="s">
        <v>10135</v>
      </c>
      <c r="S2036" s="1">
        <v>385</v>
      </c>
      <c r="T2036" s="1" t="s">
        <v>37</v>
      </c>
      <c r="U2036" s="1" t="s">
        <v>38</v>
      </c>
      <c r="V2036" s="1" t="s">
        <v>584</v>
      </c>
      <c r="W2036" s="1">
        <v>24000000</v>
      </c>
      <c r="X2036" s="1">
        <v>1999</v>
      </c>
      <c r="Y2036" s="1">
        <v>1000</v>
      </c>
      <c r="Z2036" s="1">
        <v>7.3</v>
      </c>
      <c r="AA2036" s="1">
        <v>1.85</v>
      </c>
      <c r="AB2036" s="1">
        <v>0</v>
      </c>
    </row>
    <row r="2037" spans="1:28" x14ac:dyDescent="0.2">
      <c r="A2037" s="1" t="s">
        <v>28</v>
      </c>
      <c r="B2037" s="1" t="s">
        <v>3101</v>
      </c>
      <c r="C2037" s="1">
        <v>84</v>
      </c>
      <c r="D2037" s="1">
        <v>95</v>
      </c>
      <c r="E2037" s="1">
        <v>126</v>
      </c>
      <c r="F2037" s="1">
        <v>886</v>
      </c>
      <c r="G2037" s="1" t="s">
        <v>3229</v>
      </c>
      <c r="H2037" s="1">
        <v>2000</v>
      </c>
      <c r="I2037" s="1">
        <v>16964743</v>
      </c>
      <c r="J2037" s="1" t="s">
        <v>1680</v>
      </c>
      <c r="K2037" s="1" t="s">
        <v>6472</v>
      </c>
      <c r="L2037" s="1" t="s">
        <v>10136</v>
      </c>
      <c r="M2037" s="1">
        <v>22844</v>
      </c>
      <c r="N2037" s="1">
        <v>4681</v>
      </c>
      <c r="O2037" s="1" t="s">
        <v>1383</v>
      </c>
      <c r="P2037" s="1">
        <v>1</v>
      </c>
      <c r="Q2037" s="1" t="s">
        <v>10137</v>
      </c>
      <c r="R2037" s="2" t="s">
        <v>10138</v>
      </c>
      <c r="S2037" s="1">
        <v>140</v>
      </c>
      <c r="T2037" s="1" t="s">
        <v>37</v>
      </c>
      <c r="U2037" s="1" t="s">
        <v>38</v>
      </c>
      <c r="V2037" s="1" t="s">
        <v>39</v>
      </c>
      <c r="W2037" s="1">
        <v>24000000</v>
      </c>
      <c r="X2037" s="1">
        <v>2004</v>
      </c>
      <c r="Y2037" s="1">
        <v>989</v>
      </c>
      <c r="Z2037" s="1">
        <v>5.6</v>
      </c>
      <c r="AA2037" s="1">
        <v>2.35</v>
      </c>
      <c r="AB2037" s="1">
        <v>876</v>
      </c>
    </row>
    <row r="2038" spans="1:28" x14ac:dyDescent="0.2">
      <c r="A2038" s="1" t="s">
        <v>28</v>
      </c>
      <c r="B2038" s="1" t="s">
        <v>3916</v>
      </c>
      <c r="C2038" s="1">
        <v>70</v>
      </c>
      <c r="D2038" s="1">
        <v>87</v>
      </c>
      <c r="E2038" s="1">
        <v>25</v>
      </c>
      <c r="F2038" s="1">
        <v>611</v>
      </c>
      <c r="G2038" s="1" t="s">
        <v>2407</v>
      </c>
      <c r="H2038" s="1">
        <v>1000</v>
      </c>
      <c r="I2038" s="1">
        <v>16290976</v>
      </c>
      <c r="J2038" s="1" t="s">
        <v>10139</v>
      </c>
      <c r="K2038" s="1" t="s">
        <v>3334</v>
      </c>
      <c r="L2038" s="1" t="s">
        <v>10140</v>
      </c>
      <c r="M2038" s="1">
        <v>14637</v>
      </c>
      <c r="N2038" s="1">
        <v>3243</v>
      </c>
      <c r="O2038" s="1" t="s">
        <v>10141</v>
      </c>
      <c r="P2038" s="1">
        <v>0</v>
      </c>
      <c r="Q2038" s="1" t="s">
        <v>10142</v>
      </c>
      <c r="R2038" s="2" t="s">
        <v>10143</v>
      </c>
      <c r="S2038" s="1">
        <v>100</v>
      </c>
      <c r="T2038" s="1" t="s">
        <v>37</v>
      </c>
      <c r="U2038" s="1" t="s">
        <v>38</v>
      </c>
      <c r="V2038" s="1" t="s">
        <v>276</v>
      </c>
      <c r="W2038" s="1">
        <v>24000000</v>
      </c>
      <c r="X2038" s="1">
        <v>1999</v>
      </c>
      <c r="Y2038" s="1">
        <v>670</v>
      </c>
      <c r="Z2038" s="1">
        <v>6.2</v>
      </c>
      <c r="AA2038" s="1">
        <v>1.85</v>
      </c>
      <c r="AB2038" s="1">
        <v>619</v>
      </c>
    </row>
    <row r="2039" spans="1:28" x14ac:dyDescent="0.2">
      <c r="A2039" s="1" t="s">
        <v>28</v>
      </c>
      <c r="B2039" s="1" t="s">
        <v>10144</v>
      </c>
      <c r="C2039" s="1">
        <v>32</v>
      </c>
      <c r="D2039" s="1">
        <v>118</v>
      </c>
      <c r="E2039" s="1">
        <v>0</v>
      </c>
      <c r="F2039" s="1">
        <v>227</v>
      </c>
      <c r="G2039" s="1" t="s">
        <v>10145</v>
      </c>
      <c r="H2039" s="1">
        <v>738</v>
      </c>
      <c r="I2039" s="1">
        <v>13000000</v>
      </c>
      <c r="J2039" s="1" t="s">
        <v>10146</v>
      </c>
      <c r="K2039" s="1" t="s">
        <v>10147</v>
      </c>
      <c r="L2039" s="1" t="s">
        <v>10148</v>
      </c>
      <c r="M2039" s="1">
        <v>10895</v>
      </c>
      <c r="N2039" s="1">
        <v>1458</v>
      </c>
      <c r="O2039" s="1" t="s">
        <v>10149</v>
      </c>
      <c r="P2039" s="1">
        <v>0</v>
      </c>
      <c r="Q2039" s="1" t="s">
        <v>10150</v>
      </c>
      <c r="R2039" s="2" t="s">
        <v>10151</v>
      </c>
      <c r="S2039" s="1">
        <v>150</v>
      </c>
      <c r="T2039" s="1" t="s">
        <v>37</v>
      </c>
      <c r="U2039" s="1" t="s">
        <v>38</v>
      </c>
      <c r="V2039" s="1" t="s">
        <v>276</v>
      </c>
      <c r="W2039" s="1">
        <v>24000000</v>
      </c>
      <c r="X2039" s="1">
        <v>1978</v>
      </c>
      <c r="Y2039" s="1">
        <v>295</v>
      </c>
      <c r="Z2039" s="1">
        <v>5.2</v>
      </c>
      <c r="AA2039" s="1">
        <v>1.85</v>
      </c>
      <c r="AB2039" s="1">
        <v>0</v>
      </c>
    </row>
    <row r="2040" spans="1:28" x14ac:dyDescent="0.2">
      <c r="A2040" s="1" t="s">
        <v>28</v>
      </c>
      <c r="B2040" s="1" t="s">
        <v>4098</v>
      </c>
      <c r="C2040" s="1">
        <v>51</v>
      </c>
      <c r="D2040" s="1">
        <v>107</v>
      </c>
      <c r="E2040" s="1">
        <v>48</v>
      </c>
      <c r="F2040" s="1">
        <v>940</v>
      </c>
      <c r="G2040" s="1" t="s">
        <v>10152</v>
      </c>
      <c r="H2040" s="1">
        <v>1000</v>
      </c>
      <c r="I2040" s="1">
        <v>12372410</v>
      </c>
      <c r="J2040" s="1" t="s">
        <v>3912</v>
      </c>
      <c r="K2040" s="1" t="s">
        <v>429</v>
      </c>
      <c r="L2040" s="1" t="s">
        <v>10153</v>
      </c>
      <c r="M2040" s="1">
        <v>11709</v>
      </c>
      <c r="N2040" s="1">
        <v>4971</v>
      </c>
      <c r="O2040" s="1" t="s">
        <v>3259</v>
      </c>
      <c r="P2040" s="1">
        <v>1</v>
      </c>
      <c r="Q2040" s="1" t="s">
        <v>10154</v>
      </c>
      <c r="R2040" s="2" t="s">
        <v>10155</v>
      </c>
      <c r="S2040" s="1">
        <v>101</v>
      </c>
      <c r="T2040" s="1" t="s">
        <v>37</v>
      </c>
      <c r="U2040" s="1" t="s">
        <v>38</v>
      </c>
      <c r="V2040" s="1" t="s">
        <v>39</v>
      </c>
      <c r="W2040" s="1">
        <v>24000000</v>
      </c>
      <c r="X2040" s="1">
        <v>2000</v>
      </c>
      <c r="Y2040" s="1">
        <v>957</v>
      </c>
      <c r="Z2040" s="1">
        <v>5.3</v>
      </c>
      <c r="AA2040" s="1">
        <v>1.85</v>
      </c>
      <c r="AB2040" s="1">
        <v>650</v>
      </c>
    </row>
    <row r="2041" spans="1:28" x14ac:dyDescent="0.2">
      <c r="A2041" s="1" t="s">
        <v>28</v>
      </c>
      <c r="B2041" s="1" t="s">
        <v>3158</v>
      </c>
      <c r="C2041" s="1">
        <v>73</v>
      </c>
      <c r="D2041" s="1">
        <v>124</v>
      </c>
      <c r="E2041" s="1">
        <v>41</v>
      </c>
      <c r="F2041" s="1">
        <v>197</v>
      </c>
      <c r="G2041" s="1" t="s">
        <v>3851</v>
      </c>
      <c r="H2041" s="1">
        <v>512</v>
      </c>
      <c r="I2041" s="1">
        <v>8427204</v>
      </c>
      <c r="J2041" s="1" t="s">
        <v>6282</v>
      </c>
      <c r="K2041" s="1" t="s">
        <v>4462</v>
      </c>
      <c r="L2041" s="1" t="s">
        <v>10156</v>
      </c>
      <c r="M2041" s="1">
        <v>10100</v>
      </c>
      <c r="N2041" s="1">
        <v>1523</v>
      </c>
      <c r="O2041" s="1" t="s">
        <v>10157</v>
      </c>
      <c r="P2041" s="1">
        <v>0</v>
      </c>
      <c r="Q2041" s="1" t="s">
        <v>10158</v>
      </c>
      <c r="R2041" s="2" t="s">
        <v>10159</v>
      </c>
      <c r="S2041" s="1">
        <v>59</v>
      </c>
      <c r="T2041" s="1" t="s">
        <v>37</v>
      </c>
      <c r="U2041" s="1" t="s">
        <v>38</v>
      </c>
      <c r="V2041" s="1" t="s">
        <v>584</v>
      </c>
      <c r="W2041" s="1">
        <v>24000000</v>
      </c>
      <c r="X2041" s="1">
        <v>1999</v>
      </c>
      <c r="Y2041" s="1">
        <v>481</v>
      </c>
      <c r="Z2041" s="1">
        <v>5.4</v>
      </c>
      <c r="AA2041" s="1">
        <v>2.35</v>
      </c>
      <c r="AB2041" s="1">
        <v>153</v>
      </c>
    </row>
    <row r="2042" spans="1:28" x14ac:dyDescent="0.2">
      <c r="A2042" s="1" t="s">
        <v>28</v>
      </c>
      <c r="B2042" s="1" t="s">
        <v>10160</v>
      </c>
      <c r="C2042" s="1">
        <v>169</v>
      </c>
      <c r="D2042" s="1">
        <v>89</v>
      </c>
      <c r="E2042" s="1">
        <v>41</v>
      </c>
      <c r="F2042" s="1">
        <v>847</v>
      </c>
      <c r="G2042" s="1" t="s">
        <v>6501</v>
      </c>
      <c r="H2042" s="1">
        <v>2000</v>
      </c>
      <c r="I2042" s="1">
        <v>9639242</v>
      </c>
      <c r="J2042" s="1" t="s">
        <v>1680</v>
      </c>
      <c r="K2042" s="1" t="s">
        <v>4401</v>
      </c>
      <c r="L2042" s="1" t="s">
        <v>10161</v>
      </c>
      <c r="M2042" s="1">
        <v>16437</v>
      </c>
      <c r="N2042" s="1">
        <v>5470</v>
      </c>
      <c r="O2042" s="1" t="s">
        <v>4493</v>
      </c>
      <c r="P2042" s="1">
        <v>0</v>
      </c>
      <c r="Q2042" s="1" t="s">
        <v>10162</v>
      </c>
      <c r="R2042" s="2" t="s">
        <v>10163</v>
      </c>
      <c r="S2042" s="1">
        <v>68</v>
      </c>
      <c r="T2042" s="1" t="s">
        <v>37</v>
      </c>
      <c r="U2042" s="1" t="s">
        <v>38</v>
      </c>
      <c r="V2042" s="1" t="s">
        <v>39</v>
      </c>
      <c r="W2042" s="1">
        <v>24000000</v>
      </c>
      <c r="X2042" s="1">
        <v>2011</v>
      </c>
      <c r="Y2042" s="1">
        <v>1000</v>
      </c>
      <c r="Z2042" s="1">
        <v>4.9000000000000004</v>
      </c>
      <c r="AA2042" s="1">
        <v>1.85</v>
      </c>
      <c r="AB2042" s="1">
        <v>0</v>
      </c>
    </row>
    <row r="2043" spans="1:28" x14ac:dyDescent="0.2">
      <c r="A2043" s="1" t="s">
        <v>28</v>
      </c>
      <c r="B2043" s="1" t="s">
        <v>7479</v>
      </c>
      <c r="C2043" s="1">
        <v>365</v>
      </c>
      <c r="D2043" s="1">
        <v>88</v>
      </c>
      <c r="E2043" s="1">
        <v>192</v>
      </c>
      <c r="F2043" s="1">
        <v>847</v>
      </c>
      <c r="G2043" s="1" t="s">
        <v>10164</v>
      </c>
      <c r="H2043" s="1">
        <v>3000</v>
      </c>
      <c r="I2043" s="1">
        <v>25003072</v>
      </c>
      <c r="J2043" s="1" t="s">
        <v>7578</v>
      </c>
      <c r="K2043" s="1" t="s">
        <v>1542</v>
      </c>
      <c r="L2043" s="1" t="s">
        <v>10165</v>
      </c>
      <c r="M2043" s="1">
        <v>72552</v>
      </c>
      <c r="N2043" s="1">
        <v>5737</v>
      </c>
      <c r="O2043" s="1" t="s">
        <v>4493</v>
      </c>
      <c r="P2043" s="1">
        <v>0</v>
      </c>
      <c r="Q2043" s="1" t="s">
        <v>10166</v>
      </c>
      <c r="R2043" s="2" t="s">
        <v>10167</v>
      </c>
      <c r="S2043" s="1">
        <v>374</v>
      </c>
      <c r="T2043" s="1" t="s">
        <v>37</v>
      </c>
      <c r="U2043" s="1" t="s">
        <v>38</v>
      </c>
      <c r="V2043" s="1" t="s">
        <v>584</v>
      </c>
      <c r="W2043" s="1">
        <v>24000000</v>
      </c>
      <c r="X2043" s="1">
        <v>2010</v>
      </c>
      <c r="Y2043" s="1">
        <v>859</v>
      </c>
      <c r="Z2043" s="1">
        <v>5.5</v>
      </c>
      <c r="AA2043" s="1">
        <v>2.35</v>
      </c>
      <c r="AB2043" s="1">
        <v>13000</v>
      </c>
    </row>
    <row r="2044" spans="1:28" x14ac:dyDescent="0.2">
      <c r="A2044" s="1" t="s">
        <v>746</v>
      </c>
      <c r="B2044" s="1" t="s">
        <v>119</v>
      </c>
      <c r="C2044" s="1">
        <v>113</v>
      </c>
      <c r="D2044" s="1">
        <v>118</v>
      </c>
      <c r="E2044" s="1">
        <v>18000</v>
      </c>
      <c r="F2044" s="1">
        <v>286</v>
      </c>
      <c r="G2044" s="1" t="s">
        <v>2397</v>
      </c>
      <c r="H2044" s="1">
        <v>18000</v>
      </c>
      <c r="I2044" s="1">
        <v>6144806</v>
      </c>
      <c r="J2044" s="1" t="s">
        <v>6506</v>
      </c>
      <c r="K2044" s="1" t="s">
        <v>119</v>
      </c>
      <c r="L2044" s="1" t="s">
        <v>10168</v>
      </c>
      <c r="M2044" s="1">
        <v>12821</v>
      </c>
      <c r="N2044" s="1">
        <v>23689</v>
      </c>
      <c r="O2044" s="1" t="s">
        <v>8311</v>
      </c>
      <c r="P2044" s="1">
        <v>1</v>
      </c>
      <c r="Q2044" s="1" t="s">
        <v>10169</v>
      </c>
      <c r="R2044" s="2" t="s">
        <v>10170</v>
      </c>
      <c r="S2044" s="1">
        <v>248</v>
      </c>
      <c r="T2044" s="1" t="s">
        <v>37</v>
      </c>
      <c r="U2044" s="1" t="s">
        <v>38</v>
      </c>
      <c r="V2044" s="1" t="s">
        <v>39</v>
      </c>
      <c r="W2044" s="1">
        <v>23000000</v>
      </c>
      <c r="X2044" s="1">
        <v>2004</v>
      </c>
      <c r="Y2044" s="1">
        <v>5000</v>
      </c>
      <c r="Z2044" s="1">
        <v>6.7</v>
      </c>
      <c r="AA2044" s="1">
        <v>2.35</v>
      </c>
      <c r="AB2044" s="1">
        <v>0</v>
      </c>
    </row>
    <row r="2045" spans="1:28" x14ac:dyDescent="0.2">
      <c r="A2045" s="1" t="s">
        <v>28</v>
      </c>
      <c r="B2045" s="1" t="s">
        <v>8679</v>
      </c>
      <c r="C2045" s="1">
        <v>18</v>
      </c>
      <c r="D2045" s="1">
        <v>93</v>
      </c>
      <c r="E2045" s="1">
        <v>9</v>
      </c>
      <c r="F2045" s="1">
        <v>254</v>
      </c>
      <c r="G2045" s="1" t="s">
        <v>91</v>
      </c>
      <c r="H2045" s="1">
        <v>23000</v>
      </c>
      <c r="I2045" s="1">
        <v>4308981</v>
      </c>
      <c r="J2045" s="1" t="s">
        <v>3056</v>
      </c>
      <c r="K2045" s="1" t="s">
        <v>332</v>
      </c>
      <c r="L2045" s="1" t="s">
        <v>10171</v>
      </c>
      <c r="M2045" s="1">
        <v>2265</v>
      </c>
      <c r="N2045" s="1">
        <v>24436</v>
      </c>
      <c r="O2045" s="1" t="s">
        <v>10172</v>
      </c>
      <c r="P2045" s="1">
        <v>2</v>
      </c>
      <c r="Q2045" s="1" t="s">
        <v>10173</v>
      </c>
      <c r="R2045" s="2" t="s">
        <v>10174</v>
      </c>
      <c r="S2045" s="1">
        <v>37</v>
      </c>
      <c r="T2045" s="1" t="s">
        <v>37</v>
      </c>
      <c r="U2045" s="1" t="s">
        <v>38</v>
      </c>
      <c r="V2045" s="1" t="s">
        <v>94</v>
      </c>
      <c r="W2045" s="1">
        <v>24000000</v>
      </c>
      <c r="X2045" s="1">
        <v>1998</v>
      </c>
      <c r="Y2045" s="1">
        <v>284</v>
      </c>
      <c r="Z2045" s="1">
        <v>3.9</v>
      </c>
      <c r="AB2045" s="1">
        <v>839</v>
      </c>
    </row>
    <row r="2046" spans="1:28" x14ac:dyDescent="0.2">
      <c r="A2046" s="1" t="s">
        <v>28</v>
      </c>
      <c r="B2046" s="1" t="s">
        <v>10175</v>
      </c>
      <c r="C2046" s="1">
        <v>10</v>
      </c>
      <c r="D2046" s="1">
        <v>80</v>
      </c>
      <c r="E2046" s="1">
        <v>18</v>
      </c>
      <c r="F2046" s="1">
        <v>73</v>
      </c>
      <c r="G2046" s="1" t="s">
        <v>10176</v>
      </c>
      <c r="H2046" s="1">
        <v>742</v>
      </c>
      <c r="I2046" s="1">
        <v>669276</v>
      </c>
      <c r="J2046" s="1" t="s">
        <v>10177</v>
      </c>
      <c r="K2046" s="1" t="s">
        <v>10178</v>
      </c>
      <c r="L2046" s="1" t="s">
        <v>10179</v>
      </c>
      <c r="M2046" s="1">
        <v>2541</v>
      </c>
      <c r="N2046" s="1">
        <v>1088</v>
      </c>
      <c r="O2046" s="1" t="s">
        <v>10180</v>
      </c>
      <c r="P2046" s="1">
        <v>0</v>
      </c>
      <c r="Q2046" s="1" t="s">
        <v>10181</v>
      </c>
      <c r="R2046" s="2" t="s">
        <v>10182</v>
      </c>
      <c r="S2046" s="1">
        <v>47</v>
      </c>
      <c r="T2046" s="1" t="s">
        <v>37</v>
      </c>
      <c r="U2046" s="1" t="s">
        <v>56</v>
      </c>
      <c r="V2046" s="1" t="s">
        <v>276</v>
      </c>
      <c r="W2046" s="1">
        <v>28000000</v>
      </c>
      <c r="X2046" s="1">
        <v>1993</v>
      </c>
      <c r="Y2046" s="1">
        <v>83</v>
      </c>
      <c r="Z2046" s="1">
        <v>7.2</v>
      </c>
      <c r="AA2046" s="1">
        <v>2.35</v>
      </c>
      <c r="AB2046" s="1">
        <v>408</v>
      </c>
    </row>
    <row r="2047" spans="1:28" x14ac:dyDescent="0.2">
      <c r="A2047" s="1" t="s">
        <v>28</v>
      </c>
      <c r="B2047" s="1" t="s">
        <v>10183</v>
      </c>
      <c r="C2047" s="1">
        <v>16</v>
      </c>
      <c r="D2047" s="1">
        <v>120</v>
      </c>
      <c r="E2047" s="1">
        <v>6</v>
      </c>
      <c r="F2047" s="1">
        <v>382</v>
      </c>
      <c r="G2047" s="1" t="s">
        <v>2407</v>
      </c>
      <c r="H2047" s="1">
        <v>22000</v>
      </c>
      <c r="I2047" s="1">
        <v>42880</v>
      </c>
      <c r="J2047" s="1" t="s">
        <v>213</v>
      </c>
      <c r="K2047" s="1" t="s">
        <v>1745</v>
      </c>
      <c r="L2047" s="1" t="s">
        <v>10184</v>
      </c>
      <c r="M2047" s="1">
        <v>2919</v>
      </c>
      <c r="N2047" s="1">
        <v>23769</v>
      </c>
      <c r="O2047" s="1" t="s">
        <v>6736</v>
      </c>
      <c r="P2047" s="1">
        <v>3</v>
      </c>
      <c r="Q2047" s="1" t="s">
        <v>10185</v>
      </c>
      <c r="R2047" s="2" t="s">
        <v>10186</v>
      </c>
      <c r="S2047" s="1">
        <v>50</v>
      </c>
      <c r="T2047" s="1" t="s">
        <v>37</v>
      </c>
      <c r="U2047" s="1" t="s">
        <v>56</v>
      </c>
      <c r="V2047" s="1" t="s">
        <v>94</v>
      </c>
      <c r="W2047" s="1">
        <v>24000000</v>
      </c>
      <c r="X2047" s="1">
        <v>2004</v>
      </c>
      <c r="Y2047" s="1">
        <v>670</v>
      </c>
      <c r="Z2047" s="1">
        <v>5.0999999999999996</v>
      </c>
      <c r="AA2047" s="1">
        <v>1.85</v>
      </c>
      <c r="AB2047" s="1">
        <v>181</v>
      </c>
    </row>
    <row r="2048" spans="1:28" x14ac:dyDescent="0.2">
      <c r="A2048" s="1" t="s">
        <v>28</v>
      </c>
      <c r="B2048" s="1" t="s">
        <v>7784</v>
      </c>
      <c r="C2048" s="1">
        <v>196</v>
      </c>
      <c r="D2048" s="1">
        <v>98</v>
      </c>
      <c r="E2048" s="1">
        <v>88</v>
      </c>
      <c r="F2048" s="1">
        <v>706</v>
      </c>
      <c r="G2048" s="1" t="s">
        <v>4831</v>
      </c>
      <c r="H2048" s="1">
        <v>12000</v>
      </c>
      <c r="I2048" s="1">
        <v>23225911</v>
      </c>
      <c r="J2048" s="1" t="s">
        <v>463</v>
      </c>
      <c r="K2048" s="1" t="s">
        <v>1071</v>
      </c>
      <c r="L2048" s="1" t="s">
        <v>10187</v>
      </c>
      <c r="M2048" s="1">
        <v>80574</v>
      </c>
      <c r="N2048" s="1">
        <v>14699</v>
      </c>
      <c r="O2048" s="1" t="s">
        <v>5264</v>
      </c>
      <c r="P2048" s="1">
        <v>1</v>
      </c>
      <c r="Q2048" s="1" t="s">
        <v>10188</v>
      </c>
      <c r="R2048" s="2" t="s">
        <v>10189</v>
      </c>
      <c r="S2048" s="1">
        <v>157</v>
      </c>
      <c r="T2048" s="1" t="s">
        <v>37</v>
      </c>
      <c r="U2048" s="1" t="s">
        <v>38</v>
      </c>
      <c r="V2048" s="1" t="s">
        <v>584</v>
      </c>
      <c r="W2048" s="1">
        <v>24000000</v>
      </c>
      <c r="X2048" s="1">
        <v>2010</v>
      </c>
      <c r="Y2048" s="1">
        <v>854</v>
      </c>
      <c r="Z2048" s="1">
        <v>6.5</v>
      </c>
      <c r="AA2048" s="1">
        <v>2.35</v>
      </c>
      <c r="AB2048" s="1">
        <v>12000</v>
      </c>
    </row>
    <row r="2049" spans="1:28" x14ac:dyDescent="0.2">
      <c r="A2049" s="1" t="s">
        <v>28</v>
      </c>
      <c r="B2049" s="1" t="s">
        <v>7777</v>
      </c>
      <c r="C2049" s="1">
        <v>212</v>
      </c>
      <c r="D2049" s="1">
        <v>119</v>
      </c>
      <c r="E2049" s="1">
        <v>6000</v>
      </c>
      <c r="F2049" s="1">
        <v>422</v>
      </c>
      <c r="G2049" s="1" t="s">
        <v>1744</v>
      </c>
      <c r="H2049" s="1">
        <v>23000</v>
      </c>
      <c r="I2049" s="1">
        <v>4710455</v>
      </c>
      <c r="J2049" s="1" t="s">
        <v>627</v>
      </c>
      <c r="K2049" s="1" t="s">
        <v>58</v>
      </c>
      <c r="L2049" s="1" t="s">
        <v>10190</v>
      </c>
      <c r="M2049" s="1">
        <v>214091</v>
      </c>
      <c r="N2049" s="1">
        <v>24263</v>
      </c>
      <c r="O2049" s="1" t="s">
        <v>1084</v>
      </c>
      <c r="P2049" s="1">
        <v>0</v>
      </c>
      <c r="Q2049" s="1" t="s">
        <v>10191</v>
      </c>
      <c r="R2049" s="2" t="s">
        <v>10192</v>
      </c>
      <c r="S2049" s="1">
        <v>330</v>
      </c>
      <c r="T2049" s="1" t="s">
        <v>675</v>
      </c>
      <c r="U2049" s="1" t="s">
        <v>676</v>
      </c>
      <c r="V2049" s="1" t="s">
        <v>94</v>
      </c>
      <c r="W2049" s="1">
        <v>24000000</v>
      </c>
      <c r="X2049" s="1">
        <v>2004</v>
      </c>
      <c r="Y2049" s="1">
        <v>713</v>
      </c>
      <c r="Z2049" s="1">
        <v>8.1999999999999993</v>
      </c>
      <c r="AA2049" s="1">
        <v>1.85</v>
      </c>
      <c r="AB2049" s="1">
        <v>13000</v>
      </c>
    </row>
    <row r="2050" spans="1:28" x14ac:dyDescent="0.2">
      <c r="A2050" s="1" t="s">
        <v>28</v>
      </c>
      <c r="B2050" s="1" t="s">
        <v>4211</v>
      </c>
      <c r="C2050" s="1">
        <v>445</v>
      </c>
      <c r="D2050" s="1">
        <v>88</v>
      </c>
      <c r="E2050" s="1">
        <v>181</v>
      </c>
      <c r="F2050" s="1">
        <v>11</v>
      </c>
      <c r="G2050" s="1" t="s">
        <v>546</v>
      </c>
      <c r="H2050" s="1">
        <v>15000</v>
      </c>
      <c r="I2050" s="1">
        <v>75590286</v>
      </c>
      <c r="J2050" s="1" t="s">
        <v>10193</v>
      </c>
      <c r="K2050" s="1" t="s">
        <v>181</v>
      </c>
      <c r="L2050" s="1" t="s">
        <v>10194</v>
      </c>
      <c r="M2050" s="1">
        <v>386217</v>
      </c>
      <c r="N2050" s="1">
        <v>28011</v>
      </c>
      <c r="O2050" s="1" t="s">
        <v>10195</v>
      </c>
      <c r="P2050" s="1">
        <v>4</v>
      </c>
      <c r="Q2050" s="1" t="s">
        <v>10196</v>
      </c>
      <c r="R2050" s="2" t="s">
        <v>10197</v>
      </c>
      <c r="S2050" s="1">
        <v>553</v>
      </c>
      <c r="T2050" s="1" t="s">
        <v>37</v>
      </c>
      <c r="U2050" s="1" t="s">
        <v>38</v>
      </c>
      <c r="V2050" s="1" t="s">
        <v>584</v>
      </c>
      <c r="W2050" s="1">
        <v>23600000</v>
      </c>
      <c r="X2050" s="1">
        <v>2009</v>
      </c>
      <c r="Y2050" s="1">
        <v>13000</v>
      </c>
      <c r="Z2050" s="1">
        <v>7.7</v>
      </c>
      <c r="AA2050" s="1">
        <v>2.35</v>
      </c>
      <c r="AB2050" s="1">
        <v>26000</v>
      </c>
    </row>
    <row r="2051" spans="1:28" x14ac:dyDescent="0.2">
      <c r="A2051" s="1" t="s">
        <v>28</v>
      </c>
      <c r="B2051" s="1" t="s">
        <v>170</v>
      </c>
      <c r="C2051" s="1">
        <v>446</v>
      </c>
      <c r="D2051" s="1">
        <v>201</v>
      </c>
      <c r="E2051" s="1">
        <v>0</v>
      </c>
      <c r="F2051" s="1">
        <v>84</v>
      </c>
      <c r="G2051" s="1" t="s">
        <v>205</v>
      </c>
      <c r="H2051" s="1">
        <v>6000</v>
      </c>
      <c r="I2051" s="1">
        <v>218051260</v>
      </c>
      <c r="J2051" s="1" t="s">
        <v>206</v>
      </c>
      <c r="K2051" s="1" t="s">
        <v>207</v>
      </c>
      <c r="L2051" s="1" t="s">
        <v>208</v>
      </c>
      <c r="M2051" s="1">
        <v>316020</v>
      </c>
      <c r="N2051" s="1">
        <v>7122</v>
      </c>
      <c r="O2051" s="1" t="s">
        <v>209</v>
      </c>
      <c r="P2051" s="1">
        <v>0</v>
      </c>
      <c r="Q2051" s="1" t="s">
        <v>210</v>
      </c>
      <c r="R2051" s="2" t="s">
        <v>211</v>
      </c>
      <c r="S2051" s="1">
        <v>2618</v>
      </c>
      <c r="T2051" s="1" t="s">
        <v>37</v>
      </c>
      <c r="U2051" s="1" t="s">
        <v>178</v>
      </c>
      <c r="V2051" s="1" t="s">
        <v>39</v>
      </c>
      <c r="W2051" s="1">
        <v>207000000</v>
      </c>
      <c r="X2051" s="1">
        <v>2005</v>
      </c>
      <c r="Y2051" s="1">
        <v>918</v>
      </c>
      <c r="Z2051" s="1">
        <v>7.2</v>
      </c>
      <c r="AA2051" s="1">
        <v>2.35</v>
      </c>
      <c r="AB2051" s="1">
        <v>0</v>
      </c>
    </row>
    <row r="2052" spans="1:28" x14ac:dyDescent="0.2">
      <c r="A2052" s="1" t="s">
        <v>746</v>
      </c>
      <c r="B2052" s="1" t="s">
        <v>1626</v>
      </c>
      <c r="C2052" s="1">
        <v>108</v>
      </c>
      <c r="D2052" s="1">
        <v>90</v>
      </c>
      <c r="E2052" s="1">
        <v>153</v>
      </c>
      <c r="F2052" s="1">
        <v>427</v>
      </c>
      <c r="G2052" s="1" t="s">
        <v>1331</v>
      </c>
      <c r="H2052" s="1">
        <v>11000</v>
      </c>
      <c r="I2052" s="1">
        <v>161487252</v>
      </c>
      <c r="J2052" s="1" t="s">
        <v>3912</v>
      </c>
      <c r="K2052" s="1" t="s">
        <v>2179</v>
      </c>
      <c r="L2052" s="1" t="s">
        <v>10198</v>
      </c>
      <c r="M2052" s="1">
        <v>119450</v>
      </c>
      <c r="N2052" s="1">
        <v>13823</v>
      </c>
      <c r="O2052" s="1" t="s">
        <v>3016</v>
      </c>
      <c r="P2052" s="1">
        <v>0</v>
      </c>
      <c r="Q2052" s="1" t="s">
        <v>10199</v>
      </c>
      <c r="R2052" s="2" t="s">
        <v>10200</v>
      </c>
      <c r="S2052" s="1">
        <v>300</v>
      </c>
      <c r="T2052" s="1" t="s">
        <v>37</v>
      </c>
      <c r="U2052" s="1" t="s">
        <v>38</v>
      </c>
      <c r="V2052" s="1" t="s">
        <v>39</v>
      </c>
      <c r="W2052" s="1">
        <v>20000000</v>
      </c>
      <c r="X2052" s="1">
        <v>1998</v>
      </c>
      <c r="Y2052" s="1">
        <v>1000</v>
      </c>
      <c r="Z2052" s="1">
        <v>6.1</v>
      </c>
      <c r="AA2052" s="1">
        <v>1.85</v>
      </c>
      <c r="AB2052" s="1">
        <v>0</v>
      </c>
    </row>
    <row r="2053" spans="1:28" x14ac:dyDescent="0.2">
      <c r="A2053" s="1" t="s">
        <v>28</v>
      </c>
      <c r="B2053" s="1" t="s">
        <v>7173</v>
      </c>
      <c r="C2053" s="1">
        <v>223</v>
      </c>
      <c r="D2053" s="1">
        <v>127</v>
      </c>
      <c r="E2053" s="1">
        <v>883</v>
      </c>
      <c r="F2053" s="1">
        <v>441</v>
      </c>
      <c r="G2053" s="1" t="s">
        <v>7871</v>
      </c>
      <c r="H2053" s="1">
        <v>11000</v>
      </c>
      <c r="I2053" s="1">
        <v>290158751</v>
      </c>
      <c r="J2053" s="1" t="s">
        <v>31</v>
      </c>
      <c r="K2053" s="1" t="s">
        <v>390</v>
      </c>
      <c r="L2053" s="1" t="s">
        <v>10201</v>
      </c>
      <c r="M2053" s="1">
        <v>837759</v>
      </c>
      <c r="N2053" s="1">
        <v>12643</v>
      </c>
      <c r="O2053" s="1" t="s">
        <v>10202</v>
      </c>
      <c r="P2053" s="1">
        <v>0</v>
      </c>
      <c r="Q2053" s="1" t="s">
        <v>10203</v>
      </c>
      <c r="R2053" s="2" t="s">
        <v>10204</v>
      </c>
      <c r="S2053" s="1">
        <v>900</v>
      </c>
      <c r="T2053" s="1" t="s">
        <v>37</v>
      </c>
      <c r="U2053" s="1" t="s">
        <v>38</v>
      </c>
      <c r="V2053" s="1" t="s">
        <v>94</v>
      </c>
      <c r="W2053" s="1">
        <v>18000000</v>
      </c>
      <c r="X2053" s="1">
        <v>1980</v>
      </c>
      <c r="Y2053" s="1">
        <v>504</v>
      </c>
      <c r="Z2053" s="1">
        <v>8.8000000000000007</v>
      </c>
      <c r="AA2053" s="1">
        <v>2.35</v>
      </c>
      <c r="AB2053" s="1">
        <v>17000</v>
      </c>
    </row>
    <row r="2054" spans="1:28" x14ac:dyDescent="0.2">
      <c r="A2054" s="1" t="s">
        <v>28</v>
      </c>
      <c r="B2054" s="1" t="s">
        <v>277</v>
      </c>
      <c r="C2054" s="1">
        <v>63</v>
      </c>
      <c r="D2054" s="1">
        <v>119</v>
      </c>
      <c r="E2054" s="1">
        <v>0</v>
      </c>
      <c r="F2054" s="1">
        <v>244</v>
      </c>
      <c r="G2054" s="1" t="s">
        <v>2461</v>
      </c>
      <c r="H2054" s="1">
        <v>10000</v>
      </c>
      <c r="I2054" s="1">
        <v>65807024</v>
      </c>
      <c r="J2054" s="1" t="s">
        <v>3553</v>
      </c>
      <c r="K2054" s="1" t="s">
        <v>165</v>
      </c>
      <c r="L2054" s="1" t="s">
        <v>10205</v>
      </c>
      <c r="M2054" s="1">
        <v>172405</v>
      </c>
      <c r="N2054" s="1">
        <v>11013</v>
      </c>
      <c r="O2054" s="1" t="s">
        <v>10206</v>
      </c>
      <c r="P2054" s="1">
        <v>0</v>
      </c>
      <c r="Q2054" s="1" t="s">
        <v>10207</v>
      </c>
      <c r="R2054" s="2" t="s">
        <v>10208</v>
      </c>
      <c r="S2054" s="1">
        <v>203</v>
      </c>
      <c r="T2054" s="1" t="s">
        <v>37</v>
      </c>
      <c r="U2054" s="1" t="s">
        <v>38</v>
      </c>
      <c r="V2054" s="1" t="s">
        <v>584</v>
      </c>
      <c r="W2054" s="1">
        <v>19000000</v>
      </c>
      <c r="X2054" s="1">
        <v>1995</v>
      </c>
      <c r="Y2054" s="1">
        <v>345</v>
      </c>
      <c r="Z2054" s="1">
        <v>6.8</v>
      </c>
      <c r="AA2054" s="1">
        <v>1.85</v>
      </c>
      <c r="AB2054" s="1">
        <v>0</v>
      </c>
    </row>
    <row r="2055" spans="1:28" x14ac:dyDescent="0.2">
      <c r="A2055" s="1" t="s">
        <v>28</v>
      </c>
      <c r="B2055" s="1" t="s">
        <v>5701</v>
      </c>
      <c r="C2055" s="1">
        <v>43</v>
      </c>
      <c r="D2055" s="1">
        <v>85</v>
      </c>
      <c r="E2055" s="1">
        <v>119</v>
      </c>
      <c r="F2055" s="1">
        <v>144</v>
      </c>
      <c r="G2055" s="1" t="s">
        <v>8284</v>
      </c>
      <c r="H2055" s="1">
        <v>3000</v>
      </c>
      <c r="I2055" s="1">
        <v>86930411</v>
      </c>
      <c r="J2055" s="1" t="s">
        <v>1008</v>
      </c>
      <c r="K2055" s="1" t="s">
        <v>8010</v>
      </c>
      <c r="L2055" s="1" t="s">
        <v>10209</v>
      </c>
      <c r="M2055" s="1">
        <v>83269</v>
      </c>
      <c r="N2055" s="1">
        <v>3847</v>
      </c>
      <c r="O2055" s="1" t="s">
        <v>10210</v>
      </c>
      <c r="P2055" s="1">
        <v>6</v>
      </c>
      <c r="Q2055" s="1" t="s">
        <v>10211</v>
      </c>
      <c r="R2055" s="2" t="s">
        <v>10212</v>
      </c>
      <c r="S2055" s="1">
        <v>87</v>
      </c>
      <c r="T2055" s="1" t="s">
        <v>37</v>
      </c>
      <c r="U2055" s="1" t="s">
        <v>38</v>
      </c>
      <c r="V2055" s="1" t="s">
        <v>39</v>
      </c>
      <c r="W2055" s="1">
        <v>23000000</v>
      </c>
      <c r="X2055" s="1">
        <v>1991</v>
      </c>
      <c r="Y2055" s="1">
        <v>348</v>
      </c>
      <c r="Z2055" s="1">
        <v>6.8</v>
      </c>
      <c r="AA2055" s="1">
        <v>1.85</v>
      </c>
      <c r="AB2055" s="1">
        <v>0</v>
      </c>
    </row>
    <row r="2056" spans="1:28" x14ac:dyDescent="0.2">
      <c r="A2056" s="1" t="s">
        <v>28</v>
      </c>
      <c r="B2056" s="1" t="s">
        <v>5494</v>
      </c>
      <c r="C2056" s="1">
        <v>211</v>
      </c>
      <c r="D2056" s="1">
        <v>98</v>
      </c>
      <c r="E2056" s="1">
        <v>70</v>
      </c>
      <c r="F2056" s="1">
        <v>591</v>
      </c>
      <c r="G2056" s="1" t="s">
        <v>10213</v>
      </c>
      <c r="H2056" s="1">
        <v>1000</v>
      </c>
      <c r="I2056" s="1">
        <v>53302314</v>
      </c>
      <c r="J2056" s="1" t="s">
        <v>5543</v>
      </c>
      <c r="K2056" s="1" t="s">
        <v>6007</v>
      </c>
      <c r="L2056" s="1" t="s">
        <v>10214</v>
      </c>
      <c r="M2056" s="1">
        <v>181058</v>
      </c>
      <c r="N2056" s="1">
        <v>3345</v>
      </c>
      <c r="O2056" s="1" t="s">
        <v>10215</v>
      </c>
      <c r="P2056" s="1">
        <v>1</v>
      </c>
      <c r="Q2056" s="1" t="s">
        <v>10216</v>
      </c>
      <c r="R2056" s="2" t="s">
        <v>10217</v>
      </c>
      <c r="S2056" s="1">
        <v>674</v>
      </c>
      <c r="T2056" s="1" t="s">
        <v>37</v>
      </c>
      <c r="U2056" s="1" t="s">
        <v>38</v>
      </c>
      <c r="V2056" s="1" t="s">
        <v>584</v>
      </c>
      <c r="W2056" s="1">
        <v>23000000</v>
      </c>
      <c r="X2056" s="1">
        <v>2000</v>
      </c>
      <c r="Y2056" s="1">
        <v>847</v>
      </c>
      <c r="Z2056" s="1">
        <v>6.7</v>
      </c>
      <c r="AA2056" s="1">
        <v>1.85</v>
      </c>
      <c r="AB2056" s="1">
        <v>0</v>
      </c>
    </row>
    <row r="2057" spans="1:28" x14ac:dyDescent="0.2">
      <c r="A2057" s="1" t="s">
        <v>28</v>
      </c>
      <c r="B2057" s="1" t="s">
        <v>3400</v>
      </c>
      <c r="C2057" s="1">
        <v>421</v>
      </c>
      <c r="D2057" s="1">
        <v>101</v>
      </c>
      <c r="E2057" s="1">
        <v>0</v>
      </c>
      <c r="F2057" s="1">
        <v>1000</v>
      </c>
      <c r="G2057" s="1" t="s">
        <v>696</v>
      </c>
      <c r="H2057" s="1">
        <v>33000</v>
      </c>
      <c r="I2057" s="1">
        <v>40962534</v>
      </c>
      <c r="J2057" s="1" t="s">
        <v>3408</v>
      </c>
      <c r="K2057" s="1" t="s">
        <v>4212</v>
      </c>
      <c r="L2057" s="1" t="s">
        <v>10218</v>
      </c>
      <c r="M2057" s="1">
        <v>188652</v>
      </c>
      <c r="N2057" s="1">
        <v>57077</v>
      </c>
      <c r="O2057" s="1" t="s">
        <v>1402</v>
      </c>
      <c r="P2057" s="1">
        <v>1</v>
      </c>
      <c r="Q2057" s="1" t="s">
        <v>10219</v>
      </c>
      <c r="R2057" s="2" t="s">
        <v>10220</v>
      </c>
      <c r="S2057" s="1">
        <v>288</v>
      </c>
      <c r="T2057" s="1" t="s">
        <v>37</v>
      </c>
      <c r="U2057" s="1" t="s">
        <v>38</v>
      </c>
      <c r="V2057" s="1" t="s">
        <v>584</v>
      </c>
      <c r="W2057" s="1">
        <v>12500000</v>
      </c>
      <c r="X2057" s="1">
        <v>2011</v>
      </c>
      <c r="Y2057" s="1">
        <v>22000</v>
      </c>
      <c r="Z2057" s="1">
        <v>7.1</v>
      </c>
      <c r="AA2057" s="1">
        <v>2.35</v>
      </c>
      <c r="AB2057" s="1">
        <v>22000</v>
      </c>
    </row>
    <row r="2058" spans="1:28" x14ac:dyDescent="0.2">
      <c r="A2058" s="1" t="s">
        <v>28</v>
      </c>
      <c r="B2058" s="1" t="s">
        <v>1393</v>
      </c>
      <c r="C2058" s="1">
        <v>214</v>
      </c>
      <c r="D2058" s="1">
        <v>112</v>
      </c>
      <c r="E2058" s="1">
        <v>123</v>
      </c>
      <c r="F2058" s="1">
        <v>787</v>
      </c>
      <c r="G2058" s="1" t="s">
        <v>3372</v>
      </c>
      <c r="H2058" s="1">
        <v>14000</v>
      </c>
      <c r="I2058" s="1">
        <v>39235088</v>
      </c>
      <c r="J2058" s="1" t="s">
        <v>10221</v>
      </c>
      <c r="K2058" s="1" t="s">
        <v>336</v>
      </c>
      <c r="L2058" s="1" t="s">
        <v>10222</v>
      </c>
      <c r="M2058" s="1">
        <v>193962</v>
      </c>
      <c r="N2058" s="1">
        <v>16196</v>
      </c>
      <c r="O2058" s="1" t="s">
        <v>2048</v>
      </c>
      <c r="P2058" s="1">
        <v>0</v>
      </c>
      <c r="Q2058" s="1" t="s">
        <v>10223</v>
      </c>
      <c r="R2058" s="2" t="s">
        <v>10224</v>
      </c>
      <c r="S2058" s="1">
        <v>805</v>
      </c>
      <c r="T2058" s="1" t="s">
        <v>37</v>
      </c>
      <c r="U2058" s="1" t="s">
        <v>38</v>
      </c>
      <c r="V2058" s="1" t="s">
        <v>584</v>
      </c>
      <c r="W2058" s="1">
        <v>23000000</v>
      </c>
      <c r="X2058" s="1">
        <v>2000</v>
      </c>
      <c r="Y2058" s="1">
        <v>991</v>
      </c>
      <c r="Z2058" s="1">
        <v>7.1</v>
      </c>
      <c r="AA2058" s="1">
        <v>2.35</v>
      </c>
      <c r="AB2058" s="1">
        <v>5000</v>
      </c>
    </row>
    <row r="2059" spans="1:28" x14ac:dyDescent="0.2">
      <c r="A2059" s="1" t="s">
        <v>28</v>
      </c>
      <c r="B2059" s="1" t="s">
        <v>1015</v>
      </c>
      <c r="C2059" s="1">
        <v>92</v>
      </c>
      <c r="D2059" s="1">
        <v>97</v>
      </c>
      <c r="E2059" s="1">
        <v>956</v>
      </c>
      <c r="F2059" s="1">
        <v>99</v>
      </c>
      <c r="G2059" s="1" t="s">
        <v>4764</v>
      </c>
      <c r="H2059" s="1">
        <v>20000</v>
      </c>
      <c r="I2059" s="1">
        <v>27338033</v>
      </c>
      <c r="J2059" s="1" t="s">
        <v>1680</v>
      </c>
      <c r="K2059" s="1" t="s">
        <v>262</v>
      </c>
      <c r="L2059" s="1" t="s">
        <v>10225</v>
      </c>
      <c r="M2059" s="1">
        <v>19709</v>
      </c>
      <c r="N2059" s="1">
        <v>20798</v>
      </c>
      <c r="O2059" s="1" t="s">
        <v>10226</v>
      </c>
      <c r="P2059" s="1">
        <v>3</v>
      </c>
      <c r="Q2059" s="1" t="s">
        <v>10227</v>
      </c>
      <c r="R2059" s="2" t="s">
        <v>10228</v>
      </c>
      <c r="S2059" s="1">
        <v>167</v>
      </c>
      <c r="T2059" s="1" t="s">
        <v>37</v>
      </c>
      <c r="U2059" s="1" t="s">
        <v>38</v>
      </c>
      <c r="V2059" s="1" t="s">
        <v>39</v>
      </c>
      <c r="W2059" s="1">
        <v>23000000</v>
      </c>
      <c r="X2059" s="1">
        <v>2001</v>
      </c>
      <c r="Y2059" s="1">
        <v>551</v>
      </c>
      <c r="Z2059" s="1">
        <v>6.1</v>
      </c>
      <c r="AA2059" s="1">
        <v>1.85</v>
      </c>
      <c r="AB2059" s="1">
        <v>0</v>
      </c>
    </row>
    <row r="2060" spans="1:28" x14ac:dyDescent="0.2">
      <c r="A2060" s="1" t="s">
        <v>28</v>
      </c>
      <c r="B2060" s="1" t="s">
        <v>1799</v>
      </c>
      <c r="C2060" s="1">
        <v>574</v>
      </c>
      <c r="D2060" s="1">
        <v>126</v>
      </c>
      <c r="E2060" s="1">
        <v>0</v>
      </c>
      <c r="F2060" s="1">
        <v>105</v>
      </c>
      <c r="G2060" s="1" t="s">
        <v>10229</v>
      </c>
      <c r="H2060" s="1">
        <v>19000</v>
      </c>
      <c r="I2060" s="1">
        <v>25556065</v>
      </c>
      <c r="J2060" s="1" t="s">
        <v>5498</v>
      </c>
      <c r="K2060" s="1" t="s">
        <v>99</v>
      </c>
      <c r="L2060" s="1" t="s">
        <v>10230</v>
      </c>
      <c r="M2060" s="1">
        <v>355126</v>
      </c>
      <c r="N2060" s="1">
        <v>19359</v>
      </c>
      <c r="O2060" s="1" t="s">
        <v>10231</v>
      </c>
      <c r="P2060" s="1">
        <v>1</v>
      </c>
      <c r="Q2060" s="1" t="s">
        <v>10232</v>
      </c>
      <c r="R2060" s="2" t="s">
        <v>10233</v>
      </c>
      <c r="S2060" s="1">
        <v>748</v>
      </c>
      <c r="T2060" s="1" t="s">
        <v>37</v>
      </c>
      <c r="U2060" s="1" t="s">
        <v>38</v>
      </c>
      <c r="V2060" s="1" t="s">
        <v>584</v>
      </c>
      <c r="W2060" s="1">
        <v>23000000</v>
      </c>
      <c r="X2060" s="1">
        <v>2013</v>
      </c>
      <c r="Y2060" s="1">
        <v>128</v>
      </c>
      <c r="Z2060" s="1">
        <v>8</v>
      </c>
      <c r="AA2060" s="1">
        <v>1.85</v>
      </c>
      <c r="AB2060" s="1">
        <v>148000</v>
      </c>
    </row>
    <row r="2061" spans="1:28" x14ac:dyDescent="0.2">
      <c r="A2061" s="1" t="s">
        <v>28</v>
      </c>
      <c r="B2061" s="1" t="s">
        <v>3447</v>
      </c>
      <c r="C2061" s="1">
        <v>216</v>
      </c>
      <c r="D2061" s="1">
        <v>106</v>
      </c>
      <c r="E2061" s="1">
        <v>452</v>
      </c>
      <c r="F2061" s="1">
        <v>141</v>
      </c>
      <c r="G2061" s="1" t="s">
        <v>9726</v>
      </c>
      <c r="H2061" s="1">
        <v>20000</v>
      </c>
      <c r="I2061" s="1">
        <v>15785632</v>
      </c>
      <c r="J2061" s="1" t="s">
        <v>9727</v>
      </c>
      <c r="K2061" s="1" t="s">
        <v>262</v>
      </c>
      <c r="L2061" s="1" t="s">
        <v>9728</v>
      </c>
      <c r="M2061" s="1">
        <v>32513</v>
      </c>
      <c r="N2061" s="1">
        <v>21195</v>
      </c>
      <c r="O2061" s="1" t="s">
        <v>5990</v>
      </c>
      <c r="P2061" s="1">
        <v>3</v>
      </c>
      <c r="Q2061" s="1" t="s">
        <v>9729</v>
      </c>
      <c r="R2061" s="2" t="s">
        <v>9730</v>
      </c>
      <c r="S2061" s="1">
        <v>119</v>
      </c>
      <c r="T2061" s="1" t="s">
        <v>37</v>
      </c>
      <c r="U2061" s="1" t="s">
        <v>56</v>
      </c>
      <c r="V2061" s="1" t="s">
        <v>39</v>
      </c>
      <c r="W2061" s="1">
        <v>23000000</v>
      </c>
      <c r="X2061" s="1">
        <v>2016</v>
      </c>
      <c r="Y2061" s="1">
        <v>732</v>
      </c>
      <c r="Z2061" s="1">
        <v>7.5</v>
      </c>
      <c r="AA2061" s="1">
        <v>2.35</v>
      </c>
      <c r="AB2061" s="1">
        <v>15000</v>
      </c>
    </row>
    <row r="2062" spans="1:28" x14ac:dyDescent="0.2">
      <c r="A2062" s="1" t="s">
        <v>28</v>
      </c>
      <c r="B2062" s="1" t="s">
        <v>4422</v>
      </c>
      <c r="C2062" s="1">
        <v>140</v>
      </c>
      <c r="D2062" s="1">
        <v>97</v>
      </c>
      <c r="E2062" s="1">
        <v>131</v>
      </c>
      <c r="F2062" s="1">
        <v>62</v>
      </c>
      <c r="G2062" s="1" t="s">
        <v>10234</v>
      </c>
      <c r="H2062" s="1">
        <v>23000</v>
      </c>
      <c r="I2062" s="1">
        <v>21973182</v>
      </c>
      <c r="J2062" s="1" t="s">
        <v>851</v>
      </c>
      <c r="K2062" s="1" t="s">
        <v>332</v>
      </c>
      <c r="L2062" s="1" t="s">
        <v>10235</v>
      </c>
      <c r="M2062" s="1">
        <v>53415</v>
      </c>
      <c r="N2062" s="1">
        <v>23242</v>
      </c>
      <c r="O2062" s="1" t="s">
        <v>10236</v>
      </c>
      <c r="P2062" s="1">
        <v>2</v>
      </c>
      <c r="Q2062" s="1" t="s">
        <v>10237</v>
      </c>
      <c r="R2062" s="2" t="s">
        <v>10238</v>
      </c>
      <c r="S2062" s="1">
        <v>339</v>
      </c>
      <c r="T2062" s="1" t="s">
        <v>37</v>
      </c>
      <c r="U2062" s="1" t="s">
        <v>38</v>
      </c>
      <c r="V2062" s="1" t="s">
        <v>584</v>
      </c>
      <c r="W2062" s="1">
        <v>23000000</v>
      </c>
      <c r="X2062" s="1">
        <v>2001</v>
      </c>
      <c r="Y2062" s="1">
        <v>81</v>
      </c>
      <c r="Z2062" s="1">
        <v>6.6</v>
      </c>
      <c r="AA2062" s="1">
        <v>2.35</v>
      </c>
      <c r="AB2062" s="1">
        <v>0</v>
      </c>
    </row>
    <row r="2063" spans="1:28" x14ac:dyDescent="0.2">
      <c r="A2063" s="1" t="s">
        <v>28</v>
      </c>
      <c r="B2063" s="1" t="s">
        <v>10239</v>
      </c>
      <c r="C2063" s="1">
        <v>28</v>
      </c>
      <c r="D2063" s="1">
        <v>100</v>
      </c>
      <c r="E2063" s="1">
        <v>3</v>
      </c>
      <c r="F2063" s="1">
        <v>88</v>
      </c>
      <c r="G2063" s="1" t="s">
        <v>10240</v>
      </c>
      <c r="H2063" s="1">
        <v>2000</v>
      </c>
      <c r="I2063" s="1">
        <v>4756</v>
      </c>
      <c r="J2063" s="1" t="s">
        <v>199</v>
      </c>
      <c r="K2063" s="1" t="s">
        <v>1351</v>
      </c>
      <c r="L2063" s="1" t="s">
        <v>10241</v>
      </c>
      <c r="M2063" s="1">
        <v>4191</v>
      </c>
      <c r="N2063" s="1">
        <v>2450</v>
      </c>
      <c r="O2063" s="1" t="s">
        <v>10242</v>
      </c>
      <c r="P2063" s="1">
        <v>4</v>
      </c>
      <c r="Q2063" s="1" t="s">
        <v>10243</v>
      </c>
      <c r="R2063" s="2" t="s">
        <v>10244</v>
      </c>
      <c r="S2063" s="1">
        <v>32</v>
      </c>
      <c r="T2063" s="1" t="s">
        <v>37</v>
      </c>
      <c r="U2063" s="1" t="s">
        <v>56</v>
      </c>
      <c r="V2063" s="1" t="s">
        <v>94</v>
      </c>
      <c r="W2063" s="1">
        <v>25000000</v>
      </c>
      <c r="X2063" s="1">
        <v>2013</v>
      </c>
      <c r="Y2063" s="1">
        <v>228</v>
      </c>
      <c r="Z2063" s="1">
        <v>5.4</v>
      </c>
      <c r="AA2063" s="1">
        <v>2.35</v>
      </c>
      <c r="AB2063" s="1">
        <v>0</v>
      </c>
    </row>
    <row r="2064" spans="1:28" x14ac:dyDescent="0.2">
      <c r="A2064" s="1" t="s">
        <v>28</v>
      </c>
      <c r="B2064" s="1" t="s">
        <v>4618</v>
      </c>
      <c r="C2064" s="1">
        <v>36</v>
      </c>
      <c r="D2064" s="1">
        <v>114</v>
      </c>
      <c r="E2064" s="1">
        <v>61</v>
      </c>
      <c r="F2064" s="1">
        <v>407</v>
      </c>
      <c r="G2064" s="1" t="s">
        <v>10245</v>
      </c>
      <c r="H2064" s="1">
        <v>20000</v>
      </c>
      <c r="I2064" s="1">
        <v>18653615</v>
      </c>
      <c r="J2064" s="1" t="s">
        <v>2526</v>
      </c>
      <c r="K2064" s="1" t="s">
        <v>840</v>
      </c>
      <c r="L2064" s="1" t="s">
        <v>10246</v>
      </c>
      <c r="M2064" s="1">
        <v>14786</v>
      </c>
      <c r="N2064" s="1">
        <v>22040</v>
      </c>
      <c r="O2064" s="1" t="s">
        <v>10019</v>
      </c>
      <c r="P2064" s="1">
        <v>2</v>
      </c>
      <c r="Q2064" s="1" t="s">
        <v>10247</v>
      </c>
      <c r="R2064" s="2" t="s">
        <v>10248</v>
      </c>
      <c r="S2064" s="1">
        <v>103</v>
      </c>
      <c r="T2064" s="1" t="s">
        <v>37</v>
      </c>
      <c r="U2064" s="1" t="s">
        <v>38</v>
      </c>
      <c r="V2064" s="1" t="s">
        <v>39</v>
      </c>
      <c r="W2064" s="1">
        <v>23000000</v>
      </c>
      <c r="X2064" s="1">
        <v>1999</v>
      </c>
      <c r="Y2064" s="1">
        <v>797</v>
      </c>
      <c r="Z2064" s="1">
        <v>6.1</v>
      </c>
      <c r="AA2064" s="1">
        <v>2.35</v>
      </c>
      <c r="AB2064" s="1">
        <v>638</v>
      </c>
    </row>
    <row r="2065" spans="1:28" x14ac:dyDescent="0.2">
      <c r="A2065" s="1" t="s">
        <v>28</v>
      </c>
      <c r="B2065" s="1" t="s">
        <v>8617</v>
      </c>
      <c r="C2065" s="1">
        <v>65</v>
      </c>
      <c r="D2065" s="1">
        <v>101</v>
      </c>
      <c r="E2065" s="1">
        <v>3</v>
      </c>
      <c r="F2065" s="1">
        <v>120</v>
      </c>
      <c r="G2065" s="1" t="s">
        <v>8618</v>
      </c>
      <c r="H2065" s="1">
        <v>448</v>
      </c>
      <c r="I2065" s="1">
        <v>12189514</v>
      </c>
      <c r="J2065" s="1" t="s">
        <v>1680</v>
      </c>
      <c r="K2065" s="1" t="s">
        <v>2779</v>
      </c>
      <c r="L2065" s="1" t="s">
        <v>8619</v>
      </c>
      <c r="M2065" s="1">
        <v>30092</v>
      </c>
      <c r="N2065" s="1">
        <v>829</v>
      </c>
      <c r="O2065" s="1" t="s">
        <v>8620</v>
      </c>
      <c r="P2065" s="1">
        <v>0</v>
      </c>
      <c r="Q2065" s="1" t="s">
        <v>8621</v>
      </c>
      <c r="R2065" s="2" t="s">
        <v>8622</v>
      </c>
      <c r="S2065" s="1">
        <v>129</v>
      </c>
      <c r="T2065" s="1" t="s">
        <v>37</v>
      </c>
      <c r="U2065" s="1" t="s">
        <v>38</v>
      </c>
      <c r="V2065" s="1" t="s">
        <v>39</v>
      </c>
      <c r="W2065" s="1">
        <v>23000000</v>
      </c>
      <c r="X2065" s="1">
        <v>2004</v>
      </c>
      <c r="Y2065" s="1">
        <v>143</v>
      </c>
      <c r="Z2065" s="1">
        <v>6.1</v>
      </c>
      <c r="AA2065" s="1">
        <v>2.35</v>
      </c>
      <c r="AB2065" s="1">
        <v>0</v>
      </c>
    </row>
    <row r="2066" spans="1:28" x14ac:dyDescent="0.2">
      <c r="A2066" s="1" t="s">
        <v>28</v>
      </c>
      <c r="B2066" s="1" t="s">
        <v>10249</v>
      </c>
      <c r="C2066" s="1">
        <v>53</v>
      </c>
      <c r="D2066" s="1">
        <v>88</v>
      </c>
      <c r="E2066" s="1">
        <v>12</v>
      </c>
      <c r="F2066" s="1">
        <v>249</v>
      </c>
      <c r="G2066" s="1" t="s">
        <v>10250</v>
      </c>
      <c r="H2066" s="1">
        <v>327</v>
      </c>
      <c r="I2066" s="1">
        <v>13019253</v>
      </c>
      <c r="J2066" s="1" t="s">
        <v>1008</v>
      </c>
      <c r="K2066" s="1" t="s">
        <v>4744</v>
      </c>
      <c r="L2066" s="1" t="s">
        <v>10251</v>
      </c>
      <c r="M2066" s="1">
        <v>3914</v>
      </c>
      <c r="N2066" s="1">
        <v>1509</v>
      </c>
      <c r="O2066" s="1" t="s">
        <v>10252</v>
      </c>
      <c r="P2066" s="1">
        <v>4</v>
      </c>
      <c r="Q2066" s="1" t="s">
        <v>10253</v>
      </c>
      <c r="R2066" s="2" t="s">
        <v>10254</v>
      </c>
      <c r="S2066" s="1">
        <v>47</v>
      </c>
      <c r="T2066" s="1" t="s">
        <v>37</v>
      </c>
      <c r="U2066" s="1" t="s">
        <v>38</v>
      </c>
      <c r="V2066" s="1" t="s">
        <v>39</v>
      </c>
      <c r="W2066" s="1">
        <v>23000000</v>
      </c>
      <c r="X2066" s="1">
        <v>2000</v>
      </c>
      <c r="Y2066" s="1">
        <v>281</v>
      </c>
      <c r="Z2066" s="1">
        <v>5.6</v>
      </c>
      <c r="AA2066" s="1">
        <v>1.85</v>
      </c>
      <c r="AB2066" s="1">
        <v>153</v>
      </c>
    </row>
    <row r="2067" spans="1:28" x14ac:dyDescent="0.2">
      <c r="A2067" s="1" t="s">
        <v>28</v>
      </c>
      <c r="B2067" s="1" t="s">
        <v>1525</v>
      </c>
      <c r="C2067" s="1">
        <v>394</v>
      </c>
      <c r="D2067" s="1">
        <v>93</v>
      </c>
      <c r="E2067" s="1">
        <v>0</v>
      </c>
      <c r="F2067" s="1">
        <v>947</v>
      </c>
      <c r="G2067" s="1" t="s">
        <v>457</v>
      </c>
      <c r="H2067" s="1">
        <v>17000</v>
      </c>
      <c r="I2067" s="1">
        <v>18934858</v>
      </c>
      <c r="J2067" s="1" t="s">
        <v>59</v>
      </c>
      <c r="K2067" s="1" t="s">
        <v>443</v>
      </c>
      <c r="L2067" s="1" t="s">
        <v>10255</v>
      </c>
      <c r="M2067" s="1">
        <v>72646</v>
      </c>
      <c r="N2067" s="1">
        <v>31187</v>
      </c>
      <c r="O2067" s="1" t="s">
        <v>2296</v>
      </c>
      <c r="P2067" s="1">
        <v>5</v>
      </c>
      <c r="Q2067" s="1" t="s">
        <v>10256</v>
      </c>
      <c r="R2067" s="2" t="s">
        <v>10257</v>
      </c>
      <c r="S2067" s="1">
        <v>397</v>
      </c>
      <c r="T2067" s="1" t="s">
        <v>37</v>
      </c>
      <c r="U2067" s="1" t="s">
        <v>7986</v>
      </c>
      <c r="V2067" s="1" t="s">
        <v>584</v>
      </c>
      <c r="W2067" s="1">
        <v>23000000</v>
      </c>
      <c r="X2067" s="1">
        <v>2011</v>
      </c>
      <c r="Y2067" s="1">
        <v>13000</v>
      </c>
      <c r="Z2067" s="1">
        <v>5.8</v>
      </c>
      <c r="AA2067" s="1">
        <v>2.35</v>
      </c>
      <c r="AB2067" s="1">
        <v>0</v>
      </c>
    </row>
    <row r="2068" spans="1:28" x14ac:dyDescent="0.2">
      <c r="A2068" s="1" t="s">
        <v>28</v>
      </c>
      <c r="B2068" s="1" t="s">
        <v>10258</v>
      </c>
      <c r="C2068" s="1">
        <v>80</v>
      </c>
      <c r="D2068" s="1">
        <v>92</v>
      </c>
      <c r="E2068" s="1">
        <v>114</v>
      </c>
      <c r="F2068" s="1">
        <v>434</v>
      </c>
      <c r="G2068" s="1" t="s">
        <v>9329</v>
      </c>
      <c r="H2068" s="1">
        <v>912</v>
      </c>
      <c r="I2068" s="1">
        <v>20763013</v>
      </c>
      <c r="J2068" s="1" t="s">
        <v>8569</v>
      </c>
      <c r="K2068" s="1" t="s">
        <v>10259</v>
      </c>
      <c r="L2068" s="1" t="s">
        <v>10260</v>
      </c>
      <c r="M2068" s="1">
        <v>30840</v>
      </c>
      <c r="N2068" s="1">
        <v>2355</v>
      </c>
      <c r="O2068" s="1" t="s">
        <v>10261</v>
      </c>
      <c r="P2068" s="1">
        <v>0</v>
      </c>
      <c r="Q2068" s="1" t="s">
        <v>10262</v>
      </c>
      <c r="R2068" s="2" t="s">
        <v>10263</v>
      </c>
      <c r="S2068" s="1">
        <v>383</v>
      </c>
      <c r="T2068" s="1" t="s">
        <v>37</v>
      </c>
      <c r="U2068" s="1" t="s">
        <v>38</v>
      </c>
      <c r="V2068" s="1" t="s">
        <v>39</v>
      </c>
      <c r="W2068" s="1">
        <v>23000000</v>
      </c>
      <c r="X2068" s="1">
        <v>1987</v>
      </c>
      <c r="Y2068" s="1">
        <v>535</v>
      </c>
      <c r="Z2068" s="1">
        <v>2.8</v>
      </c>
      <c r="AA2068" s="1">
        <v>2.35</v>
      </c>
      <c r="AB2068" s="1">
        <v>0</v>
      </c>
    </row>
    <row r="2069" spans="1:28" x14ac:dyDescent="0.2">
      <c r="A2069" s="1" t="s">
        <v>28</v>
      </c>
      <c r="B2069" s="1" t="s">
        <v>10264</v>
      </c>
      <c r="C2069" s="1">
        <v>45</v>
      </c>
      <c r="D2069" s="1">
        <v>98</v>
      </c>
      <c r="E2069" s="1">
        <v>4</v>
      </c>
      <c r="F2069" s="1">
        <v>11000</v>
      </c>
      <c r="G2069" s="1" t="s">
        <v>1745</v>
      </c>
      <c r="H2069" s="1">
        <v>29000</v>
      </c>
      <c r="I2069" s="1">
        <v>12782508</v>
      </c>
      <c r="J2069" s="1" t="s">
        <v>3408</v>
      </c>
      <c r="K2069" s="1" t="s">
        <v>214</v>
      </c>
      <c r="L2069" s="1" t="s">
        <v>10265</v>
      </c>
      <c r="M2069" s="1">
        <v>20163</v>
      </c>
      <c r="N2069" s="1">
        <v>63194</v>
      </c>
      <c r="O2069" s="1" t="s">
        <v>2376</v>
      </c>
      <c r="P2069" s="1">
        <v>2</v>
      </c>
      <c r="Q2069" s="1" t="s">
        <v>10266</v>
      </c>
      <c r="R2069" s="2" t="s">
        <v>10267</v>
      </c>
      <c r="S2069" s="1">
        <v>71</v>
      </c>
      <c r="T2069" s="1" t="s">
        <v>37</v>
      </c>
      <c r="U2069" s="1" t="s">
        <v>38</v>
      </c>
      <c r="V2069" s="1" t="s">
        <v>39</v>
      </c>
      <c r="W2069" s="1">
        <v>23000000</v>
      </c>
      <c r="X2069" s="1">
        <v>1996</v>
      </c>
      <c r="Y2069" s="1">
        <v>22000</v>
      </c>
      <c r="Z2069" s="1">
        <v>6.7</v>
      </c>
      <c r="AA2069" s="1">
        <v>1.85</v>
      </c>
      <c r="AB2069" s="1">
        <v>1000</v>
      </c>
    </row>
    <row r="2070" spans="1:28" x14ac:dyDescent="0.2">
      <c r="A2070" s="1" t="s">
        <v>28</v>
      </c>
      <c r="B2070" s="1" t="s">
        <v>10268</v>
      </c>
      <c r="C2070" s="1">
        <v>47</v>
      </c>
      <c r="D2070" s="1">
        <v>94</v>
      </c>
      <c r="E2070" s="1">
        <v>258</v>
      </c>
      <c r="F2070" s="1">
        <v>424</v>
      </c>
      <c r="G2070" s="1" t="s">
        <v>4946</v>
      </c>
      <c r="H2070" s="1">
        <v>721</v>
      </c>
      <c r="I2070" s="1">
        <v>11508423</v>
      </c>
      <c r="J2070" s="1" t="s">
        <v>10269</v>
      </c>
      <c r="K2070" s="1" t="s">
        <v>4009</v>
      </c>
      <c r="L2070" s="1" t="s">
        <v>10270</v>
      </c>
      <c r="M2070" s="1">
        <v>3174</v>
      </c>
      <c r="N2070" s="1">
        <v>2453</v>
      </c>
      <c r="O2070" s="1" t="s">
        <v>10271</v>
      </c>
      <c r="P2070" s="1">
        <v>2</v>
      </c>
      <c r="Q2070" s="1" t="s">
        <v>10272</v>
      </c>
      <c r="R2070" s="2" t="s">
        <v>10273</v>
      </c>
      <c r="S2070" s="1">
        <v>19</v>
      </c>
      <c r="T2070" s="1" t="s">
        <v>37</v>
      </c>
      <c r="U2070" s="1" t="s">
        <v>38</v>
      </c>
      <c r="V2070" s="1" t="s">
        <v>94</v>
      </c>
      <c r="W2070" s="1">
        <v>23000000</v>
      </c>
      <c r="X2070" s="1">
        <v>2008</v>
      </c>
      <c r="Y2070" s="1">
        <v>463</v>
      </c>
      <c r="Z2070" s="1">
        <v>5.0999999999999996</v>
      </c>
      <c r="AA2070" s="1">
        <v>2.35</v>
      </c>
      <c r="AB2070" s="1">
        <v>376</v>
      </c>
    </row>
    <row r="2071" spans="1:28" x14ac:dyDescent="0.2">
      <c r="A2071" s="1" t="s">
        <v>28</v>
      </c>
      <c r="B2071" s="1" t="s">
        <v>5049</v>
      </c>
      <c r="C2071" s="1">
        <v>90</v>
      </c>
      <c r="D2071" s="1">
        <v>102</v>
      </c>
      <c r="E2071" s="1">
        <v>277</v>
      </c>
      <c r="F2071" s="1">
        <v>57</v>
      </c>
      <c r="G2071" s="1" t="s">
        <v>10274</v>
      </c>
      <c r="H2071" s="1">
        <v>327</v>
      </c>
      <c r="I2071" s="1">
        <v>10660147</v>
      </c>
      <c r="J2071" s="1" t="s">
        <v>213</v>
      </c>
      <c r="K2071" s="1" t="s">
        <v>3456</v>
      </c>
      <c r="L2071" s="1" t="s">
        <v>10275</v>
      </c>
      <c r="M2071" s="1">
        <v>17740</v>
      </c>
      <c r="N2071" s="1">
        <v>672</v>
      </c>
      <c r="O2071" s="1" t="s">
        <v>10276</v>
      </c>
      <c r="P2071" s="1">
        <v>0</v>
      </c>
      <c r="Q2071" s="1" t="s">
        <v>10277</v>
      </c>
      <c r="R2071" s="2" t="s">
        <v>10278</v>
      </c>
      <c r="S2071" s="1">
        <v>165</v>
      </c>
      <c r="T2071" s="1" t="s">
        <v>37</v>
      </c>
      <c r="U2071" s="1" t="s">
        <v>56</v>
      </c>
      <c r="V2071" s="1" t="s">
        <v>584</v>
      </c>
      <c r="W2071" s="1">
        <v>23000000</v>
      </c>
      <c r="X2071" s="1">
        <v>1999</v>
      </c>
      <c r="Y2071" s="1">
        <v>261</v>
      </c>
      <c r="Z2071" s="1">
        <v>7.2</v>
      </c>
      <c r="AA2071" s="1">
        <v>1.85</v>
      </c>
      <c r="AB2071" s="1">
        <v>0</v>
      </c>
    </row>
    <row r="2072" spans="1:28" x14ac:dyDescent="0.2">
      <c r="A2072" s="1" t="s">
        <v>28</v>
      </c>
      <c r="B2072" s="1" t="s">
        <v>5929</v>
      </c>
      <c r="C2072" s="1">
        <v>30</v>
      </c>
      <c r="D2072" s="1">
        <v>98</v>
      </c>
      <c r="E2072" s="1">
        <v>23</v>
      </c>
      <c r="F2072" s="1">
        <v>982</v>
      </c>
      <c r="G2072" s="1" t="s">
        <v>1731</v>
      </c>
      <c r="H2072" s="1">
        <v>1000</v>
      </c>
      <c r="I2072" s="1">
        <v>7434726</v>
      </c>
      <c r="J2072" s="1" t="s">
        <v>10279</v>
      </c>
      <c r="K2072" s="1" t="s">
        <v>1758</v>
      </c>
      <c r="L2072" s="1" t="s">
        <v>10280</v>
      </c>
      <c r="M2072" s="1">
        <v>14473</v>
      </c>
      <c r="N2072" s="1">
        <v>3671</v>
      </c>
      <c r="O2072" s="1" t="s">
        <v>1120</v>
      </c>
      <c r="P2072" s="1">
        <v>2</v>
      </c>
      <c r="Q2072" s="1" t="s">
        <v>10281</v>
      </c>
      <c r="R2072" s="2" t="s">
        <v>10282</v>
      </c>
      <c r="S2072" s="1">
        <v>81</v>
      </c>
      <c r="T2072" s="1" t="s">
        <v>37</v>
      </c>
      <c r="U2072" s="1" t="s">
        <v>38</v>
      </c>
      <c r="V2072" s="1" t="s">
        <v>584</v>
      </c>
      <c r="W2072" s="1">
        <v>23000000</v>
      </c>
      <c r="X2072" s="1">
        <v>1991</v>
      </c>
      <c r="Y2072" s="1">
        <v>1000</v>
      </c>
      <c r="Z2072" s="1">
        <v>6</v>
      </c>
      <c r="AA2072" s="1">
        <v>1.85</v>
      </c>
      <c r="AB2072" s="1">
        <v>0</v>
      </c>
    </row>
    <row r="2073" spans="1:28" x14ac:dyDescent="0.2">
      <c r="A2073" s="1" t="s">
        <v>28</v>
      </c>
      <c r="B2073" s="1" t="s">
        <v>8507</v>
      </c>
      <c r="C2073" s="1">
        <v>232</v>
      </c>
      <c r="D2073" s="1">
        <v>121</v>
      </c>
      <c r="E2073" s="1">
        <v>549</v>
      </c>
      <c r="F2073" s="1">
        <v>883</v>
      </c>
      <c r="G2073" s="1" t="s">
        <v>775</v>
      </c>
      <c r="H2073" s="1">
        <v>11000</v>
      </c>
      <c r="I2073" s="1">
        <v>6777589</v>
      </c>
      <c r="J2073" s="1" t="s">
        <v>2141</v>
      </c>
      <c r="K2073" s="1" t="s">
        <v>79</v>
      </c>
      <c r="L2073" s="1" t="s">
        <v>10283</v>
      </c>
      <c r="M2073" s="1">
        <v>60115</v>
      </c>
      <c r="N2073" s="1">
        <v>24248</v>
      </c>
      <c r="O2073" s="1" t="s">
        <v>4544</v>
      </c>
      <c r="P2073" s="1">
        <v>2</v>
      </c>
      <c r="Q2073" s="1" t="s">
        <v>10284</v>
      </c>
      <c r="R2073" s="2" t="s">
        <v>10285</v>
      </c>
      <c r="S2073" s="1">
        <v>224</v>
      </c>
      <c r="T2073" s="1" t="s">
        <v>37</v>
      </c>
      <c r="U2073" s="1" t="s">
        <v>38</v>
      </c>
      <c r="V2073" s="1" t="s">
        <v>584</v>
      </c>
      <c r="X2073" s="1">
        <v>2007</v>
      </c>
      <c r="Y2073" s="1">
        <v>9000</v>
      </c>
      <c r="Z2073" s="1">
        <v>7.2</v>
      </c>
      <c r="AA2073" s="1">
        <v>2.35</v>
      </c>
      <c r="AB2073" s="1">
        <v>0</v>
      </c>
    </row>
    <row r="2074" spans="1:28" x14ac:dyDescent="0.2">
      <c r="A2074" s="1" t="s">
        <v>28</v>
      </c>
      <c r="B2074" s="1" t="s">
        <v>10286</v>
      </c>
      <c r="C2074" s="1">
        <v>165</v>
      </c>
      <c r="D2074" s="1">
        <v>111</v>
      </c>
      <c r="E2074" s="1">
        <v>105</v>
      </c>
      <c r="F2074" s="1">
        <v>64</v>
      </c>
      <c r="G2074" s="1" t="s">
        <v>10287</v>
      </c>
      <c r="H2074" s="1">
        <v>527</v>
      </c>
      <c r="I2074" s="1">
        <v>6109075</v>
      </c>
      <c r="J2074" s="1" t="s">
        <v>1543</v>
      </c>
      <c r="K2074" s="1" t="s">
        <v>2033</v>
      </c>
      <c r="L2074" s="1" t="s">
        <v>10288</v>
      </c>
      <c r="M2074" s="1">
        <v>32003</v>
      </c>
      <c r="N2074" s="1">
        <v>735</v>
      </c>
      <c r="O2074" s="1" t="s">
        <v>10289</v>
      </c>
      <c r="P2074" s="1">
        <v>1</v>
      </c>
      <c r="Q2074" s="1" t="s">
        <v>10290</v>
      </c>
      <c r="R2074" s="2" t="s">
        <v>10291</v>
      </c>
      <c r="S2074" s="1">
        <v>65</v>
      </c>
      <c r="T2074" s="1" t="s">
        <v>1463</v>
      </c>
      <c r="U2074" s="1" t="s">
        <v>1464</v>
      </c>
      <c r="V2074" s="1" t="s">
        <v>39</v>
      </c>
      <c r="W2074" s="1">
        <v>19430000</v>
      </c>
      <c r="X2074" s="1">
        <v>2009</v>
      </c>
      <c r="Y2074" s="1">
        <v>86</v>
      </c>
      <c r="Z2074" s="1">
        <v>6.7</v>
      </c>
      <c r="AA2074" s="1">
        <v>2.35</v>
      </c>
      <c r="AB2074" s="1">
        <v>0</v>
      </c>
    </row>
    <row r="2075" spans="1:28" x14ac:dyDescent="0.2">
      <c r="A2075" s="1" t="s">
        <v>28</v>
      </c>
      <c r="B2075" s="1" t="s">
        <v>10292</v>
      </c>
      <c r="C2075" s="1">
        <v>45</v>
      </c>
      <c r="D2075" s="1">
        <v>90</v>
      </c>
      <c r="E2075" s="1">
        <v>78</v>
      </c>
      <c r="F2075" s="1">
        <v>720</v>
      </c>
      <c r="G2075" s="1" t="s">
        <v>10293</v>
      </c>
      <c r="H2075" s="1">
        <v>2000</v>
      </c>
      <c r="J2075" s="1" t="s">
        <v>1764</v>
      </c>
      <c r="K2075" s="1" t="s">
        <v>1374</v>
      </c>
      <c r="L2075" s="1" t="s">
        <v>10294</v>
      </c>
      <c r="M2075" s="1">
        <v>4693</v>
      </c>
      <c r="N2075" s="1">
        <v>4142</v>
      </c>
      <c r="O2075" s="1" t="s">
        <v>1869</v>
      </c>
      <c r="P2075" s="1">
        <v>1</v>
      </c>
      <c r="R2075" s="2" t="s">
        <v>10295</v>
      </c>
      <c r="S2075" s="1">
        <v>49</v>
      </c>
      <c r="T2075" s="1" t="s">
        <v>37</v>
      </c>
      <c r="U2075" s="1" t="s">
        <v>267</v>
      </c>
      <c r="V2075" s="1" t="s">
        <v>584</v>
      </c>
      <c r="W2075" s="1">
        <v>11000000</v>
      </c>
      <c r="X2075" s="1">
        <v>2015</v>
      </c>
      <c r="Y2075" s="1">
        <v>1000</v>
      </c>
      <c r="Z2075" s="1">
        <v>6.3</v>
      </c>
      <c r="AA2075" s="1">
        <v>2.35</v>
      </c>
      <c r="AB2075" s="1">
        <v>0</v>
      </c>
    </row>
    <row r="2076" spans="1:28" x14ac:dyDescent="0.2">
      <c r="A2076" s="1" t="s">
        <v>28</v>
      </c>
      <c r="B2076" s="1" t="s">
        <v>5646</v>
      </c>
      <c r="C2076" s="1">
        <v>155</v>
      </c>
      <c r="D2076" s="1">
        <v>100</v>
      </c>
      <c r="E2076" s="1">
        <v>350</v>
      </c>
      <c r="F2076" s="1">
        <v>30</v>
      </c>
      <c r="G2076" s="1" t="s">
        <v>10296</v>
      </c>
      <c r="H2076" s="1">
        <v>201</v>
      </c>
      <c r="I2076" s="1">
        <v>2708188</v>
      </c>
      <c r="J2076" s="1" t="s">
        <v>1414</v>
      </c>
      <c r="K2076" s="1" t="s">
        <v>10297</v>
      </c>
      <c r="L2076" s="1" t="s">
        <v>10298</v>
      </c>
      <c r="M2076" s="1">
        <v>8924</v>
      </c>
      <c r="N2076" s="1">
        <v>365</v>
      </c>
      <c r="O2076" s="1" t="s">
        <v>10299</v>
      </c>
      <c r="P2076" s="1">
        <v>1</v>
      </c>
      <c r="Q2076" s="1" t="s">
        <v>10300</v>
      </c>
      <c r="R2076" s="2" t="s">
        <v>10301</v>
      </c>
      <c r="S2076" s="1">
        <v>43</v>
      </c>
      <c r="T2076" s="1" t="s">
        <v>37</v>
      </c>
      <c r="U2076" s="1" t="s">
        <v>56</v>
      </c>
      <c r="V2076" s="1" t="s">
        <v>584</v>
      </c>
      <c r="W2076" s="1">
        <v>23000000</v>
      </c>
      <c r="X2076" s="1">
        <v>2009</v>
      </c>
      <c r="Y2076" s="1">
        <v>123</v>
      </c>
      <c r="Z2076" s="1">
        <v>6.2</v>
      </c>
      <c r="AA2076" s="1">
        <v>2.35</v>
      </c>
      <c r="AB2076" s="1">
        <v>0</v>
      </c>
    </row>
    <row r="2077" spans="1:28" x14ac:dyDescent="0.2">
      <c r="A2077" s="1" t="s">
        <v>28</v>
      </c>
      <c r="C2077" s="1">
        <v>6</v>
      </c>
      <c r="D2077" s="1">
        <v>50</v>
      </c>
      <c r="F2077" s="1">
        <v>543</v>
      </c>
      <c r="G2077" s="1" t="s">
        <v>8698</v>
      </c>
      <c r="H2077" s="1">
        <v>787</v>
      </c>
      <c r="J2077" s="1" t="s">
        <v>463</v>
      </c>
      <c r="K2077" s="1" t="s">
        <v>2048</v>
      </c>
      <c r="L2077" s="1" t="s">
        <v>10302</v>
      </c>
      <c r="M2077" s="1">
        <v>1781</v>
      </c>
      <c r="N2077" s="1">
        <v>3276</v>
      </c>
      <c r="O2077" s="1" t="s">
        <v>8335</v>
      </c>
      <c r="P2077" s="1">
        <v>0</v>
      </c>
      <c r="Q2077" s="1" t="s">
        <v>10303</v>
      </c>
      <c r="R2077" s="2" t="s">
        <v>10304</v>
      </c>
      <c r="S2077" s="1">
        <v>23</v>
      </c>
      <c r="T2077" s="1" t="s">
        <v>37</v>
      </c>
      <c r="U2077" s="1" t="s">
        <v>38</v>
      </c>
      <c r="Y2077" s="1">
        <v>748</v>
      </c>
      <c r="Z2077" s="1">
        <v>6.8</v>
      </c>
      <c r="AB2077" s="1">
        <v>532</v>
      </c>
    </row>
    <row r="2078" spans="1:28" x14ac:dyDescent="0.2">
      <c r="A2078" s="1" t="s">
        <v>28</v>
      </c>
      <c r="B2078" s="1" t="s">
        <v>10305</v>
      </c>
      <c r="C2078" s="1">
        <v>118</v>
      </c>
      <c r="D2078" s="1">
        <v>141</v>
      </c>
      <c r="E2078" s="1">
        <v>300</v>
      </c>
      <c r="F2078" s="1">
        <v>73</v>
      </c>
      <c r="G2078" s="1" t="s">
        <v>10306</v>
      </c>
      <c r="H2078" s="1">
        <v>805</v>
      </c>
      <c r="I2078" s="1">
        <v>16123851</v>
      </c>
      <c r="J2078" s="1" t="s">
        <v>3408</v>
      </c>
      <c r="K2078" s="1" t="s">
        <v>10307</v>
      </c>
      <c r="L2078" s="1" t="s">
        <v>10308</v>
      </c>
      <c r="M2078" s="1">
        <v>17373</v>
      </c>
      <c r="N2078" s="1">
        <v>1618</v>
      </c>
      <c r="O2078" s="1" t="s">
        <v>10309</v>
      </c>
      <c r="P2078" s="1">
        <v>2</v>
      </c>
      <c r="Q2078" s="1" t="s">
        <v>10310</v>
      </c>
      <c r="R2078" s="2" t="s">
        <v>10311</v>
      </c>
      <c r="S2078" s="1">
        <v>148</v>
      </c>
      <c r="T2078" s="1" t="s">
        <v>37</v>
      </c>
      <c r="U2078" s="1" t="s">
        <v>38</v>
      </c>
      <c r="V2078" s="1" t="s">
        <v>39</v>
      </c>
      <c r="W2078" s="1">
        <v>23000000</v>
      </c>
      <c r="X2078" s="1">
        <v>2004</v>
      </c>
      <c r="Y2078" s="1">
        <v>539</v>
      </c>
      <c r="Z2078" s="1">
        <v>6.2</v>
      </c>
      <c r="AA2078" s="1">
        <v>2.35</v>
      </c>
      <c r="AB2078" s="1">
        <v>767</v>
      </c>
    </row>
    <row r="2079" spans="1:28" x14ac:dyDescent="0.2">
      <c r="A2079" s="1" t="s">
        <v>28</v>
      </c>
      <c r="B2079" s="1" t="s">
        <v>10062</v>
      </c>
      <c r="C2079" s="1">
        <v>55</v>
      </c>
      <c r="D2079" s="1">
        <v>139</v>
      </c>
      <c r="E2079" s="1">
        <v>3</v>
      </c>
      <c r="F2079" s="1">
        <v>107</v>
      </c>
      <c r="G2079" s="1" t="s">
        <v>10312</v>
      </c>
      <c r="H2079" s="1">
        <v>556</v>
      </c>
      <c r="J2079" s="1" t="s">
        <v>10313</v>
      </c>
      <c r="K2079" s="1" t="s">
        <v>10314</v>
      </c>
      <c r="L2079" s="1" t="s">
        <v>10315</v>
      </c>
      <c r="M2079" s="1">
        <v>6263</v>
      </c>
      <c r="N2079" s="1">
        <v>1059</v>
      </c>
      <c r="O2079" s="1" t="s">
        <v>8692</v>
      </c>
      <c r="P2079" s="1">
        <v>0</v>
      </c>
      <c r="Q2079" s="1" t="s">
        <v>10316</v>
      </c>
      <c r="R2079" s="2" t="s">
        <v>10317</v>
      </c>
      <c r="S2079" s="1">
        <v>33</v>
      </c>
      <c r="T2079" s="1" t="s">
        <v>1945</v>
      </c>
      <c r="U2079" s="1" t="s">
        <v>891</v>
      </c>
      <c r="W2079" s="1">
        <v>23000000</v>
      </c>
      <c r="X2079" s="1">
        <v>2009</v>
      </c>
      <c r="Y2079" s="1">
        <v>155</v>
      </c>
      <c r="Z2079" s="1">
        <v>6.9</v>
      </c>
      <c r="AA2079" s="1">
        <v>2.35</v>
      </c>
      <c r="AB2079" s="1">
        <v>765</v>
      </c>
    </row>
    <row r="2080" spans="1:28" x14ac:dyDescent="0.2">
      <c r="A2080" s="1" t="s">
        <v>28</v>
      </c>
      <c r="B2080" s="1" t="s">
        <v>3522</v>
      </c>
      <c r="C2080" s="1">
        <v>314</v>
      </c>
      <c r="D2080" s="1">
        <v>114</v>
      </c>
      <c r="E2080" s="1">
        <v>101</v>
      </c>
      <c r="F2080" s="1">
        <v>23</v>
      </c>
      <c r="G2080" s="1" t="s">
        <v>10318</v>
      </c>
      <c r="H2080" s="1">
        <v>129</v>
      </c>
      <c r="I2080" s="1">
        <v>71975611</v>
      </c>
      <c r="J2080" s="1" t="s">
        <v>7405</v>
      </c>
      <c r="K2080" s="1" t="s">
        <v>10319</v>
      </c>
      <c r="L2080" s="1" t="s">
        <v>10320</v>
      </c>
      <c r="M2080" s="1">
        <v>209396</v>
      </c>
      <c r="N2080" s="1">
        <v>214</v>
      </c>
      <c r="O2080" s="1" t="s">
        <v>10321</v>
      </c>
      <c r="P2080" s="1">
        <v>0</v>
      </c>
      <c r="Q2080" s="1" t="s">
        <v>10322</v>
      </c>
      <c r="R2080" s="2" t="s">
        <v>10323</v>
      </c>
      <c r="S2080" s="1">
        <v>580</v>
      </c>
      <c r="T2080" s="1" t="s">
        <v>37</v>
      </c>
      <c r="U2080" s="1" t="s">
        <v>38</v>
      </c>
      <c r="V2080" s="1" t="s">
        <v>39</v>
      </c>
      <c r="W2080" s="1">
        <v>25000000</v>
      </c>
      <c r="X2080" s="1">
        <v>2007</v>
      </c>
      <c r="Y2080" s="1">
        <v>25</v>
      </c>
      <c r="Z2080" s="1">
        <v>6.8</v>
      </c>
      <c r="AA2080" s="1">
        <v>2.35</v>
      </c>
      <c r="AB2080" s="1">
        <v>11000</v>
      </c>
    </row>
    <row r="2081" spans="1:28" x14ac:dyDescent="0.2">
      <c r="A2081" s="1" t="s">
        <v>28</v>
      </c>
      <c r="B2081" s="1" t="s">
        <v>10324</v>
      </c>
      <c r="C2081" s="1">
        <v>103</v>
      </c>
      <c r="D2081" s="1">
        <v>96</v>
      </c>
      <c r="E2081" s="1">
        <v>0</v>
      </c>
      <c r="F2081" s="1">
        <v>542</v>
      </c>
      <c r="G2081" s="1" t="s">
        <v>10325</v>
      </c>
      <c r="H2081" s="1">
        <v>1000</v>
      </c>
      <c r="I2081" s="1">
        <v>38119483</v>
      </c>
      <c r="J2081" s="1" t="s">
        <v>1874</v>
      </c>
      <c r="K2081" s="1" t="s">
        <v>10326</v>
      </c>
      <c r="L2081" s="1" t="s">
        <v>10327</v>
      </c>
      <c r="M2081" s="1">
        <v>136667</v>
      </c>
      <c r="N2081" s="1">
        <v>2936</v>
      </c>
      <c r="O2081" s="1" t="s">
        <v>10328</v>
      </c>
      <c r="P2081" s="1">
        <v>2</v>
      </c>
      <c r="Q2081" s="1" t="s">
        <v>10329</v>
      </c>
      <c r="R2081" s="2" t="s">
        <v>10330</v>
      </c>
      <c r="S2081" s="1">
        <v>273</v>
      </c>
      <c r="T2081" s="1" t="s">
        <v>37</v>
      </c>
      <c r="U2081" s="1" t="s">
        <v>38</v>
      </c>
      <c r="V2081" s="1" t="s">
        <v>94</v>
      </c>
      <c r="W2081" s="1">
        <v>22700000</v>
      </c>
      <c r="X2081" s="1">
        <v>1987</v>
      </c>
      <c r="Y2081" s="1">
        <v>605</v>
      </c>
      <c r="Z2081" s="1">
        <v>7.1</v>
      </c>
      <c r="AA2081" s="1">
        <v>1.85</v>
      </c>
      <c r="AB2081" s="1">
        <v>13000</v>
      </c>
    </row>
    <row r="2082" spans="1:28" x14ac:dyDescent="0.2">
      <c r="A2082" s="1" t="s">
        <v>28</v>
      </c>
      <c r="B2082" s="1" t="s">
        <v>10331</v>
      </c>
      <c r="C2082" s="1">
        <v>183</v>
      </c>
      <c r="D2082" s="1">
        <v>111</v>
      </c>
      <c r="E2082" s="1">
        <v>0</v>
      </c>
      <c r="F2082" s="1">
        <v>234</v>
      </c>
      <c r="G2082" s="1" t="s">
        <v>1800</v>
      </c>
      <c r="H2082" s="1">
        <v>523</v>
      </c>
      <c r="I2082" s="1">
        <v>4190530</v>
      </c>
      <c r="J2082" s="1" t="s">
        <v>3395</v>
      </c>
      <c r="K2082" s="1" t="s">
        <v>10332</v>
      </c>
      <c r="L2082" s="1" t="s">
        <v>10333</v>
      </c>
      <c r="M2082" s="1">
        <v>53341</v>
      </c>
      <c r="N2082" s="1">
        <v>1795</v>
      </c>
      <c r="O2082" s="1" t="s">
        <v>835</v>
      </c>
      <c r="P2082" s="1">
        <v>0</v>
      </c>
      <c r="Q2082" s="1" t="s">
        <v>10334</v>
      </c>
      <c r="R2082" s="2" t="s">
        <v>10335</v>
      </c>
      <c r="S2082" s="1">
        <v>185</v>
      </c>
      <c r="T2082" s="1" t="s">
        <v>37</v>
      </c>
      <c r="U2082" s="1" t="s">
        <v>369</v>
      </c>
      <c r="V2082" s="1" t="s">
        <v>584</v>
      </c>
      <c r="W2082" s="1">
        <v>22500000</v>
      </c>
      <c r="X2082" s="1">
        <v>2014</v>
      </c>
      <c r="Y2082" s="1">
        <v>468</v>
      </c>
      <c r="Z2082" s="1">
        <v>7.1</v>
      </c>
      <c r="AA2082" s="1">
        <v>2.35</v>
      </c>
      <c r="AB2082" s="1">
        <v>18000</v>
      </c>
    </row>
    <row r="2083" spans="1:28" x14ac:dyDescent="0.2">
      <c r="A2083" s="1" t="s">
        <v>28</v>
      </c>
      <c r="B2083" s="1" t="s">
        <v>3128</v>
      </c>
      <c r="C2083" s="1">
        <v>77</v>
      </c>
      <c r="D2083" s="1">
        <v>127</v>
      </c>
      <c r="E2083" s="1">
        <v>109</v>
      </c>
      <c r="F2083" s="1">
        <v>71</v>
      </c>
      <c r="G2083" s="1" t="s">
        <v>1015</v>
      </c>
      <c r="H2083" s="1">
        <v>2000</v>
      </c>
      <c r="I2083" s="1">
        <v>217631306</v>
      </c>
      <c r="J2083" s="1" t="s">
        <v>10336</v>
      </c>
      <c r="K2083" s="1" t="s">
        <v>1374</v>
      </c>
      <c r="L2083" s="1" t="s">
        <v>10337</v>
      </c>
      <c r="M2083" s="1">
        <v>154199</v>
      </c>
      <c r="N2083" s="1">
        <v>3100</v>
      </c>
      <c r="O2083" s="1" t="s">
        <v>10338</v>
      </c>
      <c r="P2083" s="1">
        <v>0</v>
      </c>
      <c r="Q2083" s="1" t="s">
        <v>10339</v>
      </c>
      <c r="R2083" s="2" t="s">
        <v>10340</v>
      </c>
      <c r="S2083" s="1">
        <v>252</v>
      </c>
      <c r="T2083" s="1" t="s">
        <v>37</v>
      </c>
      <c r="U2083" s="1" t="s">
        <v>38</v>
      </c>
      <c r="V2083" s="1" t="s">
        <v>39</v>
      </c>
      <c r="W2083" s="1">
        <v>22000000</v>
      </c>
      <c r="X2083" s="1">
        <v>1990</v>
      </c>
      <c r="Y2083" s="1">
        <v>956</v>
      </c>
      <c r="Z2083" s="1">
        <v>7</v>
      </c>
      <c r="AA2083" s="1">
        <v>1.85</v>
      </c>
      <c r="AB2083" s="1">
        <v>0</v>
      </c>
    </row>
    <row r="2084" spans="1:28" x14ac:dyDescent="0.2">
      <c r="A2084" s="1" t="s">
        <v>28</v>
      </c>
      <c r="B2084" s="1" t="s">
        <v>3493</v>
      </c>
      <c r="C2084" s="1">
        <v>171</v>
      </c>
      <c r="D2084" s="1">
        <v>107</v>
      </c>
      <c r="E2084" s="1">
        <v>101</v>
      </c>
      <c r="F2084" s="1">
        <v>743</v>
      </c>
      <c r="G2084" s="1" t="s">
        <v>7328</v>
      </c>
      <c r="H2084" s="1">
        <v>931</v>
      </c>
      <c r="I2084" s="1">
        <v>176483808</v>
      </c>
      <c r="J2084" s="1" t="s">
        <v>1680</v>
      </c>
      <c r="K2084" s="1" t="s">
        <v>619</v>
      </c>
      <c r="L2084" s="1" t="s">
        <v>10341</v>
      </c>
      <c r="M2084" s="1">
        <v>247289</v>
      </c>
      <c r="N2084" s="1">
        <v>4664</v>
      </c>
      <c r="O2084" s="1" t="s">
        <v>2837</v>
      </c>
      <c r="P2084" s="1">
        <v>1</v>
      </c>
      <c r="Q2084" s="1" t="s">
        <v>10342</v>
      </c>
      <c r="R2084" s="2" t="s">
        <v>10343</v>
      </c>
      <c r="S2084" s="1">
        <v>611</v>
      </c>
      <c r="T2084" s="1" t="s">
        <v>37</v>
      </c>
      <c r="U2084" s="1" t="s">
        <v>38</v>
      </c>
      <c r="V2084" s="1" t="s">
        <v>584</v>
      </c>
      <c r="W2084" s="1">
        <v>23000000</v>
      </c>
      <c r="X2084" s="1">
        <v>1998</v>
      </c>
      <c r="Y2084" s="1">
        <v>852</v>
      </c>
      <c r="Z2084" s="1">
        <v>7.1</v>
      </c>
      <c r="AA2084" s="1">
        <v>1.85</v>
      </c>
      <c r="AB2084" s="1">
        <v>0</v>
      </c>
    </row>
    <row r="2085" spans="1:28" x14ac:dyDescent="0.2">
      <c r="A2085" s="1" t="s">
        <v>28</v>
      </c>
      <c r="B2085" s="1" t="s">
        <v>4202</v>
      </c>
      <c r="C2085" s="1">
        <v>64</v>
      </c>
      <c r="D2085" s="1">
        <v>97</v>
      </c>
      <c r="E2085" s="1">
        <v>11</v>
      </c>
      <c r="F2085" s="1">
        <v>595</v>
      </c>
      <c r="G2085" s="1" t="s">
        <v>3660</v>
      </c>
      <c r="H2085" s="1">
        <v>901</v>
      </c>
      <c r="I2085" s="1">
        <v>144833357</v>
      </c>
      <c r="J2085" s="1" t="s">
        <v>4794</v>
      </c>
      <c r="K2085" s="1" t="s">
        <v>3658</v>
      </c>
      <c r="L2085" s="1" t="s">
        <v>10344</v>
      </c>
      <c r="M2085" s="1">
        <v>64742</v>
      </c>
      <c r="N2085" s="1">
        <v>2790</v>
      </c>
      <c r="O2085" s="1" t="s">
        <v>3282</v>
      </c>
      <c r="P2085" s="1">
        <v>0</v>
      </c>
      <c r="Q2085" s="1" t="s">
        <v>10345</v>
      </c>
      <c r="R2085" s="2" t="s">
        <v>10346</v>
      </c>
      <c r="S2085" s="1">
        <v>111</v>
      </c>
      <c r="T2085" s="1" t="s">
        <v>37</v>
      </c>
      <c r="U2085" s="1" t="s">
        <v>38</v>
      </c>
      <c r="V2085" s="1" t="s">
        <v>94</v>
      </c>
      <c r="W2085" s="1">
        <v>22000000</v>
      </c>
      <c r="X2085" s="1">
        <v>1994</v>
      </c>
      <c r="Y2085" s="1">
        <v>775</v>
      </c>
      <c r="Z2085" s="1">
        <v>6.4</v>
      </c>
      <c r="AA2085" s="1">
        <v>1.85</v>
      </c>
      <c r="AB2085" s="1">
        <v>0</v>
      </c>
    </row>
    <row r="2086" spans="1:28" x14ac:dyDescent="0.2">
      <c r="A2086" s="1" t="s">
        <v>28</v>
      </c>
      <c r="B2086" s="1" t="s">
        <v>2053</v>
      </c>
      <c r="C2086" s="1">
        <v>92</v>
      </c>
      <c r="D2086" s="1">
        <v>127</v>
      </c>
      <c r="E2086" s="1">
        <v>102</v>
      </c>
      <c r="F2086" s="1">
        <v>1000</v>
      </c>
      <c r="G2086" s="1" t="s">
        <v>3713</v>
      </c>
      <c r="H2086" s="1">
        <v>2000</v>
      </c>
      <c r="I2086" s="1">
        <v>75597042</v>
      </c>
      <c r="J2086" s="1" t="s">
        <v>7962</v>
      </c>
      <c r="K2086" s="1" t="s">
        <v>535</v>
      </c>
      <c r="L2086" s="1" t="s">
        <v>10347</v>
      </c>
      <c r="M2086" s="1">
        <v>26434</v>
      </c>
      <c r="N2086" s="1">
        <v>6657</v>
      </c>
      <c r="O2086" s="1" t="s">
        <v>10348</v>
      </c>
      <c r="P2086" s="1">
        <v>0</v>
      </c>
      <c r="Q2086" s="1" t="s">
        <v>10349</v>
      </c>
      <c r="R2086" s="2" t="s">
        <v>10350</v>
      </c>
      <c r="S2086" s="1">
        <v>174</v>
      </c>
      <c r="T2086" s="1" t="s">
        <v>37</v>
      </c>
      <c r="U2086" s="1" t="s">
        <v>38</v>
      </c>
      <c r="V2086" s="1" t="s">
        <v>276</v>
      </c>
      <c r="W2086" s="1">
        <v>20000000</v>
      </c>
      <c r="X2086" s="1">
        <v>2002</v>
      </c>
      <c r="Y2086" s="1">
        <v>1000</v>
      </c>
      <c r="Z2086" s="1">
        <v>7</v>
      </c>
      <c r="AA2086" s="1">
        <v>2.35</v>
      </c>
      <c r="AB2086" s="1">
        <v>0</v>
      </c>
    </row>
    <row r="2087" spans="1:28" x14ac:dyDescent="0.2">
      <c r="A2087" s="1" t="s">
        <v>28</v>
      </c>
      <c r="B2087" s="1" t="s">
        <v>5132</v>
      </c>
      <c r="C2087" s="1">
        <v>112</v>
      </c>
      <c r="D2087" s="1">
        <v>110</v>
      </c>
      <c r="E2087" s="1">
        <v>99</v>
      </c>
      <c r="F2087" s="1">
        <v>835</v>
      </c>
      <c r="G2087" s="1" t="s">
        <v>7891</v>
      </c>
      <c r="H2087" s="1">
        <v>12000</v>
      </c>
      <c r="I2087" s="1">
        <v>90636983</v>
      </c>
      <c r="J2087" s="1" t="s">
        <v>7905</v>
      </c>
      <c r="K2087" s="1" t="s">
        <v>1071</v>
      </c>
      <c r="L2087" s="1" t="s">
        <v>10351</v>
      </c>
      <c r="M2087" s="1">
        <v>44021</v>
      </c>
      <c r="N2087" s="1">
        <v>15170</v>
      </c>
      <c r="O2087" s="1" t="s">
        <v>4841</v>
      </c>
      <c r="P2087" s="1">
        <v>0</v>
      </c>
      <c r="Q2087" s="1" t="s">
        <v>10352</v>
      </c>
      <c r="R2087" s="2" t="s">
        <v>10353</v>
      </c>
      <c r="S2087" s="1">
        <v>83</v>
      </c>
      <c r="T2087" s="1" t="s">
        <v>37</v>
      </c>
      <c r="U2087" s="1" t="s">
        <v>38</v>
      </c>
      <c r="V2087" s="1" t="s">
        <v>94</v>
      </c>
      <c r="W2087" s="1">
        <v>22000000</v>
      </c>
      <c r="X2087" s="1">
        <v>2007</v>
      </c>
      <c r="Y2087" s="1">
        <v>941</v>
      </c>
      <c r="Z2087" s="1">
        <v>6.2</v>
      </c>
      <c r="AA2087" s="1">
        <v>2.35</v>
      </c>
      <c r="AB2087" s="1">
        <v>0</v>
      </c>
    </row>
    <row r="2088" spans="1:28" x14ac:dyDescent="0.2">
      <c r="A2088" s="1" t="s">
        <v>28</v>
      </c>
      <c r="B2088" s="1" t="s">
        <v>3693</v>
      </c>
      <c r="C2088" s="1">
        <v>69</v>
      </c>
      <c r="D2088" s="1">
        <v>135</v>
      </c>
      <c r="E2088" s="1">
        <v>16000</v>
      </c>
      <c r="F2088" s="1">
        <v>86</v>
      </c>
      <c r="G2088" s="1" t="s">
        <v>2376</v>
      </c>
      <c r="H2088" s="1">
        <v>16000</v>
      </c>
      <c r="I2088" s="1">
        <v>70960517</v>
      </c>
      <c r="J2088" s="1" t="s">
        <v>213</v>
      </c>
      <c r="K2088" s="1" t="s">
        <v>3693</v>
      </c>
      <c r="L2088" s="1" t="s">
        <v>10354</v>
      </c>
      <c r="M2088" s="1">
        <v>54631</v>
      </c>
      <c r="N2088" s="1">
        <v>27237</v>
      </c>
      <c r="O2088" s="1" t="s">
        <v>10355</v>
      </c>
      <c r="P2088" s="1">
        <v>0</v>
      </c>
      <c r="Q2088" s="1" t="s">
        <v>10356</v>
      </c>
      <c r="R2088" s="2" t="s">
        <v>10357</v>
      </c>
      <c r="S2088" s="1">
        <v>192</v>
      </c>
      <c r="T2088" s="1" t="s">
        <v>37</v>
      </c>
      <c r="U2088" s="1" t="s">
        <v>38</v>
      </c>
      <c r="V2088" s="1" t="s">
        <v>39</v>
      </c>
      <c r="W2088" s="1">
        <v>35000000</v>
      </c>
      <c r="X2088" s="1">
        <v>1995</v>
      </c>
      <c r="Y2088" s="1">
        <v>11000</v>
      </c>
      <c r="Z2088" s="1">
        <v>7.5</v>
      </c>
      <c r="AA2088" s="1">
        <v>1.85</v>
      </c>
      <c r="AB2088" s="1">
        <v>0</v>
      </c>
    </row>
    <row r="2089" spans="1:28" x14ac:dyDescent="0.2">
      <c r="A2089" s="1" t="s">
        <v>28</v>
      </c>
      <c r="B2089" s="1" t="s">
        <v>7426</v>
      </c>
      <c r="C2089" s="1">
        <v>75</v>
      </c>
      <c r="D2089" s="1">
        <v>84</v>
      </c>
      <c r="E2089" s="1">
        <v>42</v>
      </c>
      <c r="F2089" s="1">
        <v>182</v>
      </c>
      <c r="G2089" s="1" t="s">
        <v>10358</v>
      </c>
      <c r="H2089" s="1">
        <v>436</v>
      </c>
      <c r="I2089" s="1">
        <v>55762229</v>
      </c>
      <c r="J2089" s="1" t="s">
        <v>5481</v>
      </c>
      <c r="K2089" s="1" t="s">
        <v>4397</v>
      </c>
      <c r="L2089" s="1" t="s">
        <v>10359</v>
      </c>
      <c r="M2089" s="1">
        <v>47383</v>
      </c>
      <c r="N2089" s="1">
        <v>1203</v>
      </c>
      <c r="O2089" s="1" t="s">
        <v>10360</v>
      </c>
      <c r="P2089" s="1">
        <v>1</v>
      </c>
      <c r="Q2089" s="1" t="s">
        <v>10361</v>
      </c>
      <c r="R2089" s="2" t="s">
        <v>10362</v>
      </c>
      <c r="S2089" s="1">
        <v>132</v>
      </c>
      <c r="T2089" s="1" t="s">
        <v>37</v>
      </c>
      <c r="U2089" s="1" t="s">
        <v>38</v>
      </c>
      <c r="V2089" s="1" t="s">
        <v>39</v>
      </c>
      <c r="W2089" s="1">
        <v>22000000</v>
      </c>
      <c r="X2089" s="1">
        <v>2001</v>
      </c>
      <c r="Y2089" s="1">
        <v>241</v>
      </c>
      <c r="Z2089" s="1">
        <v>4.8</v>
      </c>
      <c r="AA2089" s="1">
        <v>1.85</v>
      </c>
      <c r="AB2089" s="1">
        <v>1000</v>
      </c>
    </row>
    <row r="2090" spans="1:28" x14ac:dyDescent="0.2">
      <c r="A2090" s="1" t="s">
        <v>746</v>
      </c>
      <c r="B2090" s="1" t="s">
        <v>8806</v>
      </c>
      <c r="C2090" s="1">
        <v>95</v>
      </c>
      <c r="D2090" s="1">
        <v>240</v>
      </c>
      <c r="E2090" s="1">
        <v>0</v>
      </c>
      <c r="F2090" s="1">
        <v>249</v>
      </c>
      <c r="G2090" s="1" t="s">
        <v>8835</v>
      </c>
      <c r="H2090" s="1">
        <v>545</v>
      </c>
      <c r="J2090" s="1" t="s">
        <v>5939</v>
      </c>
      <c r="K2090" s="1" t="s">
        <v>5710</v>
      </c>
      <c r="L2090" s="1" t="s">
        <v>10363</v>
      </c>
      <c r="M2090" s="1">
        <v>171726</v>
      </c>
      <c r="N2090" s="1">
        <v>1943</v>
      </c>
      <c r="O2090" s="1" t="s">
        <v>3132</v>
      </c>
      <c r="P2090" s="1">
        <v>0</v>
      </c>
      <c r="Q2090" s="1" t="s">
        <v>10364</v>
      </c>
      <c r="R2090" s="2" t="s">
        <v>10365</v>
      </c>
      <c r="S2090" s="1">
        <v>256</v>
      </c>
      <c r="T2090" s="1" t="s">
        <v>37</v>
      </c>
      <c r="U2090" s="1" t="s">
        <v>56</v>
      </c>
      <c r="V2090" s="1" t="s">
        <v>94</v>
      </c>
      <c r="W2090" s="1">
        <v>22000000</v>
      </c>
      <c r="X2090" s="1">
        <v>1982</v>
      </c>
      <c r="Y2090" s="1">
        <v>429</v>
      </c>
      <c r="Z2090" s="1">
        <v>8.1</v>
      </c>
      <c r="AA2090" s="1">
        <v>2.35</v>
      </c>
      <c r="AB2090" s="1">
        <v>12000</v>
      </c>
    </row>
    <row r="2091" spans="1:28" x14ac:dyDescent="0.2">
      <c r="A2091" s="1" t="s">
        <v>28</v>
      </c>
      <c r="B2091" s="1" t="s">
        <v>7634</v>
      </c>
      <c r="C2091" s="1">
        <v>180</v>
      </c>
      <c r="D2091" s="1">
        <v>122</v>
      </c>
      <c r="E2091" s="1">
        <v>529</v>
      </c>
      <c r="F2091" s="1">
        <v>171</v>
      </c>
      <c r="G2091" s="1" t="s">
        <v>10366</v>
      </c>
      <c r="H2091" s="1">
        <v>820</v>
      </c>
      <c r="I2091" s="1">
        <v>54235441</v>
      </c>
      <c r="J2091" s="1" t="s">
        <v>2526</v>
      </c>
      <c r="K2091" s="1" t="s">
        <v>10367</v>
      </c>
      <c r="L2091" s="1" t="s">
        <v>10368</v>
      </c>
      <c r="M2091" s="1">
        <v>52894</v>
      </c>
      <c r="N2091" s="1">
        <v>1484</v>
      </c>
      <c r="O2091" s="1" t="s">
        <v>10369</v>
      </c>
      <c r="P2091" s="1">
        <v>3</v>
      </c>
      <c r="Q2091" s="1" t="s">
        <v>10370</v>
      </c>
      <c r="R2091" s="2" t="s">
        <v>10371</v>
      </c>
      <c r="S2091" s="1">
        <v>185</v>
      </c>
      <c r="T2091" s="1" t="s">
        <v>37</v>
      </c>
      <c r="U2091" s="1" t="s">
        <v>38</v>
      </c>
      <c r="V2091" s="1" t="s">
        <v>94</v>
      </c>
      <c r="W2091" s="1">
        <v>22000000</v>
      </c>
      <c r="X2091" s="1">
        <v>2014</v>
      </c>
      <c r="Y2091" s="1">
        <v>201</v>
      </c>
      <c r="Z2091" s="1">
        <v>7.3</v>
      </c>
      <c r="AA2091" s="1">
        <v>2.35</v>
      </c>
      <c r="AB2091" s="1">
        <v>55000</v>
      </c>
    </row>
    <row r="2092" spans="1:28" x14ac:dyDescent="0.2">
      <c r="A2092" s="1" t="s">
        <v>28</v>
      </c>
      <c r="B2092" s="1" t="s">
        <v>6703</v>
      </c>
      <c r="C2092" s="1">
        <v>53</v>
      </c>
      <c r="D2092" s="1">
        <v>114</v>
      </c>
      <c r="E2092" s="1">
        <v>34</v>
      </c>
      <c r="F2092" s="1">
        <v>287</v>
      </c>
      <c r="G2092" s="1" t="s">
        <v>2955</v>
      </c>
      <c r="H2092" s="1">
        <v>649</v>
      </c>
      <c r="I2092" s="1">
        <v>50728000</v>
      </c>
      <c r="J2092" s="1" t="s">
        <v>1119</v>
      </c>
      <c r="K2092" s="1" t="s">
        <v>7963</v>
      </c>
      <c r="L2092" s="1" t="s">
        <v>10372</v>
      </c>
      <c r="M2092" s="1">
        <v>48909</v>
      </c>
      <c r="N2092" s="1">
        <v>1725</v>
      </c>
      <c r="O2092" s="1" t="s">
        <v>10373</v>
      </c>
      <c r="P2092" s="1">
        <v>0</v>
      </c>
      <c r="Q2092" s="1" t="s">
        <v>10374</v>
      </c>
      <c r="R2092" s="2" t="s">
        <v>10375</v>
      </c>
      <c r="S2092" s="1">
        <v>166</v>
      </c>
      <c r="T2092" s="1" t="s">
        <v>37</v>
      </c>
      <c r="U2092" s="1" t="s">
        <v>38</v>
      </c>
      <c r="V2092" s="1" t="s">
        <v>39</v>
      </c>
      <c r="W2092" s="1">
        <v>22000000</v>
      </c>
      <c r="X2092" s="1">
        <v>1995</v>
      </c>
      <c r="Y2092" s="1">
        <v>327</v>
      </c>
      <c r="Z2092" s="1">
        <v>5.8</v>
      </c>
      <c r="AA2092" s="1">
        <v>1.85</v>
      </c>
      <c r="AB2092" s="1">
        <v>0</v>
      </c>
    </row>
    <row r="2093" spans="1:28" x14ac:dyDescent="0.2">
      <c r="A2093" s="1" t="s">
        <v>28</v>
      </c>
      <c r="B2093" s="1" t="s">
        <v>10376</v>
      </c>
      <c r="C2093" s="1">
        <v>129</v>
      </c>
      <c r="D2093" s="1">
        <v>132</v>
      </c>
      <c r="E2093" s="1">
        <v>24</v>
      </c>
      <c r="F2093" s="1">
        <v>506</v>
      </c>
      <c r="G2093" s="1" t="s">
        <v>3076</v>
      </c>
      <c r="H2093" s="1">
        <v>967</v>
      </c>
      <c r="I2093" s="1">
        <v>40270895</v>
      </c>
      <c r="J2093" s="1" t="s">
        <v>3408</v>
      </c>
      <c r="K2093" s="1" t="s">
        <v>4194</v>
      </c>
      <c r="L2093" s="1" t="s">
        <v>10377</v>
      </c>
      <c r="M2093" s="1">
        <v>121937</v>
      </c>
      <c r="N2093" s="1">
        <v>3152</v>
      </c>
      <c r="O2093" s="1" t="s">
        <v>2984</v>
      </c>
      <c r="P2093" s="1">
        <v>0</v>
      </c>
      <c r="Q2093" s="1" t="s">
        <v>10378</v>
      </c>
      <c r="R2093" s="2" t="s">
        <v>10379</v>
      </c>
      <c r="S2093" s="1">
        <v>431</v>
      </c>
      <c r="T2093" s="1" t="s">
        <v>37</v>
      </c>
      <c r="U2093" s="1" t="s">
        <v>38</v>
      </c>
      <c r="V2093" s="1" t="s">
        <v>39</v>
      </c>
      <c r="W2093" s="1">
        <v>22000000</v>
      </c>
      <c r="X2093" s="1">
        <v>2001</v>
      </c>
      <c r="Y2093" s="1">
        <v>912</v>
      </c>
      <c r="Z2093" s="1">
        <v>7.6</v>
      </c>
      <c r="AA2093" s="1">
        <v>1.85</v>
      </c>
      <c r="AB2093" s="1">
        <v>15000</v>
      </c>
    </row>
    <row r="2094" spans="1:28" x14ac:dyDescent="0.2">
      <c r="A2094" s="1" t="s">
        <v>28</v>
      </c>
      <c r="B2094" s="1" t="s">
        <v>10380</v>
      </c>
      <c r="C2094" s="1">
        <v>61</v>
      </c>
      <c r="D2094" s="1">
        <v>170</v>
      </c>
      <c r="E2094" s="1">
        <v>25</v>
      </c>
      <c r="F2094" s="1">
        <v>55</v>
      </c>
      <c r="G2094" s="1" t="s">
        <v>4965</v>
      </c>
      <c r="H2094" s="1">
        <v>329</v>
      </c>
      <c r="I2094" s="1">
        <v>59696176</v>
      </c>
      <c r="J2094" s="1" t="s">
        <v>5939</v>
      </c>
      <c r="K2094" s="1" t="s">
        <v>10381</v>
      </c>
      <c r="L2094" s="1" t="s">
        <v>10382</v>
      </c>
      <c r="M2094" s="1">
        <v>15448</v>
      </c>
      <c r="N2094" s="1">
        <v>775</v>
      </c>
      <c r="O2094" s="1" t="s">
        <v>10383</v>
      </c>
      <c r="P2094" s="1">
        <v>1</v>
      </c>
      <c r="Q2094" s="1" t="s">
        <v>10384</v>
      </c>
      <c r="R2094" s="2" t="s">
        <v>10385</v>
      </c>
      <c r="S2094" s="1">
        <v>174</v>
      </c>
      <c r="T2094" s="1" t="s">
        <v>37</v>
      </c>
      <c r="U2094" s="1" t="s">
        <v>38</v>
      </c>
      <c r="V2094" s="1" t="s">
        <v>39</v>
      </c>
      <c r="W2094" s="1">
        <v>22000000</v>
      </c>
      <c r="X2094" s="1">
        <v>2014</v>
      </c>
      <c r="Y2094" s="1">
        <v>134</v>
      </c>
      <c r="Z2094" s="1">
        <v>5.6</v>
      </c>
      <c r="AA2094" s="1">
        <v>2.35</v>
      </c>
      <c r="AB2094" s="1">
        <v>15000</v>
      </c>
    </row>
    <row r="2095" spans="1:28" x14ac:dyDescent="0.2">
      <c r="A2095" s="1" t="s">
        <v>28</v>
      </c>
      <c r="B2095" s="1" t="s">
        <v>1616</v>
      </c>
      <c r="C2095" s="1">
        <v>226</v>
      </c>
      <c r="D2095" s="1">
        <v>133</v>
      </c>
      <c r="E2095" s="1">
        <v>235</v>
      </c>
      <c r="F2095" s="1">
        <v>105</v>
      </c>
      <c r="G2095" s="1" t="s">
        <v>3810</v>
      </c>
      <c r="H2095" s="1">
        <v>955</v>
      </c>
      <c r="I2095" s="1">
        <v>51483949</v>
      </c>
      <c r="J2095" s="1" t="s">
        <v>1363</v>
      </c>
      <c r="K2095" s="1" t="s">
        <v>284</v>
      </c>
      <c r="L2095" s="1" t="s">
        <v>10386</v>
      </c>
      <c r="M2095" s="1">
        <v>208092</v>
      </c>
      <c r="N2095" s="1">
        <v>1777</v>
      </c>
      <c r="O2095" s="1" t="s">
        <v>10387</v>
      </c>
      <c r="P2095" s="1">
        <v>0</v>
      </c>
      <c r="Q2095" s="1" t="s">
        <v>10388</v>
      </c>
      <c r="R2095" s="2" t="s">
        <v>10389</v>
      </c>
      <c r="S2095" s="1">
        <v>806</v>
      </c>
      <c r="T2095" s="1" t="s">
        <v>37</v>
      </c>
      <c r="U2095" s="1" t="s">
        <v>56</v>
      </c>
      <c r="V2095" s="1" t="s">
        <v>584</v>
      </c>
      <c r="W2095" s="1">
        <v>22000000</v>
      </c>
      <c r="X2095" s="1">
        <v>2003</v>
      </c>
      <c r="Y2095" s="1">
        <v>593</v>
      </c>
      <c r="Z2095" s="1">
        <v>7</v>
      </c>
      <c r="AA2095" s="1">
        <v>2.35</v>
      </c>
      <c r="AB2095" s="1">
        <v>0</v>
      </c>
    </row>
    <row r="2096" spans="1:28" x14ac:dyDescent="0.2">
      <c r="A2096" s="1" t="s">
        <v>28</v>
      </c>
      <c r="B2096" s="1" t="s">
        <v>3522</v>
      </c>
      <c r="C2096" s="1">
        <v>116</v>
      </c>
      <c r="D2096" s="1">
        <v>112</v>
      </c>
      <c r="E2096" s="1">
        <v>101</v>
      </c>
      <c r="F2096" s="1">
        <v>218</v>
      </c>
      <c r="G2096" s="1" t="s">
        <v>1728</v>
      </c>
      <c r="H2096" s="1">
        <v>896</v>
      </c>
      <c r="I2096" s="1">
        <v>36020063</v>
      </c>
      <c r="J2096" s="1" t="s">
        <v>4074</v>
      </c>
      <c r="K2096" s="1" t="s">
        <v>4235</v>
      </c>
      <c r="L2096" s="1" t="s">
        <v>10390</v>
      </c>
      <c r="M2096" s="1">
        <v>62584</v>
      </c>
      <c r="N2096" s="1">
        <v>2019</v>
      </c>
      <c r="O2096" s="1" t="s">
        <v>4313</v>
      </c>
      <c r="P2096" s="1">
        <v>2</v>
      </c>
      <c r="Q2096" s="1" t="s">
        <v>10391</v>
      </c>
      <c r="R2096" s="2" t="s">
        <v>10392</v>
      </c>
      <c r="S2096" s="1">
        <v>375</v>
      </c>
      <c r="T2096" s="1" t="s">
        <v>37</v>
      </c>
      <c r="U2096" s="1" t="s">
        <v>38</v>
      </c>
      <c r="V2096" s="1" t="s">
        <v>584</v>
      </c>
      <c r="W2096" s="1">
        <v>22000000</v>
      </c>
      <c r="X2096" s="1">
        <v>2005</v>
      </c>
      <c r="Y2096" s="1">
        <v>561</v>
      </c>
      <c r="Z2096" s="1">
        <v>6.6</v>
      </c>
      <c r="AA2096" s="1">
        <v>2.35</v>
      </c>
      <c r="AB2096" s="1">
        <v>0</v>
      </c>
    </row>
    <row r="2097" spans="1:28" x14ac:dyDescent="0.2">
      <c r="A2097" s="1" t="s">
        <v>28</v>
      </c>
      <c r="B2097" s="1" t="s">
        <v>1525</v>
      </c>
      <c r="C2097" s="1">
        <v>248</v>
      </c>
      <c r="D2097" s="1">
        <v>108</v>
      </c>
      <c r="E2097" s="1">
        <v>0</v>
      </c>
      <c r="F2097" s="1">
        <v>690</v>
      </c>
      <c r="G2097" s="1" t="s">
        <v>5839</v>
      </c>
      <c r="H2097" s="1">
        <v>13000</v>
      </c>
      <c r="I2097" s="1">
        <v>33313582</v>
      </c>
      <c r="J2097" s="1" t="s">
        <v>5315</v>
      </c>
      <c r="K2097" s="1" t="s">
        <v>1156</v>
      </c>
      <c r="L2097" s="1" t="s">
        <v>10393</v>
      </c>
      <c r="M2097" s="1">
        <v>52888</v>
      </c>
      <c r="N2097" s="1">
        <v>16031</v>
      </c>
      <c r="O2097" s="1" t="s">
        <v>6255</v>
      </c>
      <c r="P2097" s="1">
        <v>1</v>
      </c>
      <c r="Q2097" s="1" t="s">
        <v>10394</v>
      </c>
      <c r="R2097" s="2" t="s">
        <v>10395</v>
      </c>
      <c r="S2097" s="1">
        <v>175</v>
      </c>
      <c r="T2097" s="1" t="s">
        <v>37</v>
      </c>
      <c r="U2097" s="1" t="s">
        <v>38</v>
      </c>
      <c r="V2097" s="1" t="s">
        <v>584</v>
      </c>
      <c r="W2097" s="1">
        <v>21000000</v>
      </c>
      <c r="X2097" s="1">
        <v>2009</v>
      </c>
      <c r="Y2097" s="1">
        <v>734</v>
      </c>
      <c r="Z2097" s="1">
        <v>6.5</v>
      </c>
      <c r="AA2097" s="1">
        <v>1.85</v>
      </c>
      <c r="AB2097" s="1">
        <v>0</v>
      </c>
    </row>
    <row r="2098" spans="1:28" x14ac:dyDescent="0.2">
      <c r="A2098" s="1" t="s">
        <v>28</v>
      </c>
      <c r="B2098" s="1" t="s">
        <v>8806</v>
      </c>
      <c r="C2098" s="1">
        <v>23</v>
      </c>
      <c r="D2098" s="1">
        <v>115</v>
      </c>
      <c r="E2098" s="1">
        <v>0</v>
      </c>
      <c r="F2098" s="1">
        <v>266</v>
      </c>
      <c r="G2098" s="1" t="s">
        <v>302</v>
      </c>
      <c r="H2098" s="1">
        <v>12000</v>
      </c>
      <c r="I2098" s="1">
        <v>25842000</v>
      </c>
      <c r="J2098" s="1" t="s">
        <v>6325</v>
      </c>
      <c r="K2098" s="1" t="s">
        <v>761</v>
      </c>
      <c r="L2098" s="1" t="s">
        <v>10396</v>
      </c>
      <c r="M2098" s="1">
        <v>13455</v>
      </c>
      <c r="N2098" s="1">
        <v>13619</v>
      </c>
      <c r="O2098" s="1" t="s">
        <v>10397</v>
      </c>
      <c r="P2098" s="1">
        <v>0</v>
      </c>
      <c r="Q2098" s="1" t="s">
        <v>10398</v>
      </c>
      <c r="R2098" s="2" t="s">
        <v>10399</v>
      </c>
      <c r="S2098" s="1">
        <v>87</v>
      </c>
      <c r="T2098" s="1" t="s">
        <v>37</v>
      </c>
      <c r="U2098" s="1" t="s">
        <v>56</v>
      </c>
      <c r="V2098" s="1" t="s">
        <v>94</v>
      </c>
      <c r="W2098" s="1">
        <v>22000000</v>
      </c>
      <c r="X2098" s="1">
        <v>1993</v>
      </c>
      <c r="Y2098" s="1">
        <v>1000</v>
      </c>
      <c r="Z2098" s="1">
        <v>7.4</v>
      </c>
      <c r="AA2098" s="1">
        <v>2.35</v>
      </c>
      <c r="AB2098" s="1">
        <v>2000</v>
      </c>
    </row>
    <row r="2099" spans="1:28" x14ac:dyDescent="0.2">
      <c r="A2099" s="1" t="s">
        <v>28</v>
      </c>
      <c r="B2099" s="1" t="s">
        <v>10400</v>
      </c>
      <c r="C2099" s="1">
        <v>98</v>
      </c>
      <c r="D2099" s="1">
        <v>83</v>
      </c>
      <c r="E2099" s="1">
        <v>2</v>
      </c>
      <c r="F2099" s="1">
        <v>137</v>
      </c>
      <c r="G2099" s="1" t="s">
        <v>9576</v>
      </c>
      <c r="H2099" s="1">
        <v>591</v>
      </c>
      <c r="I2099" s="1">
        <v>22264487</v>
      </c>
      <c r="J2099" s="1" t="s">
        <v>1670</v>
      </c>
      <c r="K2099" s="1" t="s">
        <v>4693</v>
      </c>
      <c r="L2099" s="1" t="s">
        <v>10401</v>
      </c>
      <c r="M2099" s="1">
        <v>41239</v>
      </c>
      <c r="N2099" s="1">
        <v>1729</v>
      </c>
      <c r="O2099" s="1" t="s">
        <v>10402</v>
      </c>
      <c r="P2099" s="1">
        <v>0</v>
      </c>
      <c r="Q2099" s="1" t="s">
        <v>10403</v>
      </c>
      <c r="R2099" s="2" t="s">
        <v>10404</v>
      </c>
      <c r="S2099" s="1">
        <v>166</v>
      </c>
      <c r="T2099" s="1" t="s">
        <v>37</v>
      </c>
      <c r="U2099" s="1" t="s">
        <v>38</v>
      </c>
      <c r="V2099" s="1" t="s">
        <v>584</v>
      </c>
      <c r="W2099" s="1">
        <v>22000000</v>
      </c>
      <c r="X2099" s="1">
        <v>2005</v>
      </c>
      <c r="Y2099" s="1">
        <v>489</v>
      </c>
      <c r="Z2099" s="1">
        <v>4.5999999999999996</v>
      </c>
      <c r="AA2099" s="1">
        <v>1.85</v>
      </c>
      <c r="AB2099" s="1">
        <v>887</v>
      </c>
    </row>
    <row r="2100" spans="1:28" x14ac:dyDescent="0.2">
      <c r="A2100" s="1" t="s">
        <v>28</v>
      </c>
      <c r="B2100" s="1" t="s">
        <v>7753</v>
      </c>
      <c r="C2100" s="1">
        <v>168</v>
      </c>
      <c r="D2100" s="1">
        <v>105</v>
      </c>
      <c r="E2100" s="1">
        <v>31</v>
      </c>
      <c r="F2100" s="1">
        <v>110</v>
      </c>
      <c r="G2100" s="1" t="s">
        <v>10405</v>
      </c>
      <c r="H2100" s="1">
        <v>390</v>
      </c>
      <c r="I2100" s="1">
        <v>30659817</v>
      </c>
      <c r="J2100" s="1" t="s">
        <v>2526</v>
      </c>
      <c r="K2100" s="1" t="s">
        <v>10406</v>
      </c>
      <c r="L2100" s="1" t="s">
        <v>10407</v>
      </c>
      <c r="M2100" s="1">
        <v>59805</v>
      </c>
      <c r="N2100" s="1">
        <v>1006</v>
      </c>
      <c r="O2100" s="1" t="s">
        <v>10408</v>
      </c>
      <c r="P2100" s="1">
        <v>10</v>
      </c>
      <c r="Q2100" s="1" t="s">
        <v>10409</v>
      </c>
      <c r="R2100" s="2" t="s">
        <v>10410</v>
      </c>
      <c r="S2100" s="1">
        <v>95</v>
      </c>
      <c r="T2100" s="1" t="s">
        <v>37</v>
      </c>
      <c r="U2100" s="1" t="s">
        <v>38</v>
      </c>
      <c r="V2100" s="1" t="s">
        <v>39</v>
      </c>
      <c r="W2100" s="1">
        <v>26000000</v>
      </c>
      <c r="X2100" s="1">
        <v>2013</v>
      </c>
      <c r="Y2100" s="1">
        <v>311</v>
      </c>
      <c r="Z2100" s="1">
        <v>6.4</v>
      </c>
      <c r="AA2100" s="1">
        <v>2.35</v>
      </c>
      <c r="AB2100" s="1">
        <v>0</v>
      </c>
    </row>
    <row r="2101" spans="1:28" x14ac:dyDescent="0.2">
      <c r="A2101" s="1" t="s">
        <v>28</v>
      </c>
      <c r="B2101" s="1" t="s">
        <v>6045</v>
      </c>
      <c r="C2101" s="1">
        <v>159</v>
      </c>
      <c r="D2101" s="1">
        <v>110</v>
      </c>
      <c r="E2101" s="1">
        <v>118</v>
      </c>
      <c r="F2101" s="1">
        <v>287</v>
      </c>
      <c r="G2101" s="1" t="s">
        <v>4531</v>
      </c>
      <c r="H2101" s="1">
        <v>11000</v>
      </c>
      <c r="I2101" s="1">
        <v>5773519</v>
      </c>
      <c r="J2101" s="1" t="s">
        <v>3170</v>
      </c>
      <c r="K2101" s="1" t="s">
        <v>103</v>
      </c>
      <c r="L2101" s="1" t="s">
        <v>6046</v>
      </c>
      <c r="M2101" s="1">
        <v>28621</v>
      </c>
      <c r="N2101" s="1">
        <v>12876</v>
      </c>
      <c r="O2101" s="1" t="s">
        <v>6047</v>
      </c>
      <c r="P2101" s="1">
        <v>2</v>
      </c>
      <c r="Q2101" s="1" t="s">
        <v>6048</v>
      </c>
      <c r="R2101" s="2" t="s">
        <v>6049</v>
      </c>
      <c r="S2101" s="1">
        <v>91</v>
      </c>
      <c r="T2101" s="1" t="s">
        <v>37</v>
      </c>
      <c r="U2101" s="1" t="s">
        <v>38</v>
      </c>
      <c r="V2101" s="1" t="s">
        <v>39</v>
      </c>
      <c r="W2101" s="1">
        <v>40000000</v>
      </c>
      <c r="X2101" s="1">
        <v>2015</v>
      </c>
      <c r="Y2101" s="1">
        <v>1000</v>
      </c>
      <c r="Z2101" s="1">
        <v>6</v>
      </c>
      <c r="AA2101" s="1">
        <v>2.35</v>
      </c>
      <c r="AB2101" s="1">
        <v>11000</v>
      </c>
    </row>
    <row r="2102" spans="1:28" x14ac:dyDescent="0.2">
      <c r="A2102" s="1" t="s">
        <v>28</v>
      </c>
      <c r="B2102" s="1" t="s">
        <v>7524</v>
      </c>
      <c r="C2102" s="1">
        <v>134</v>
      </c>
      <c r="D2102" s="1">
        <v>108</v>
      </c>
      <c r="E2102" s="1">
        <v>24</v>
      </c>
      <c r="F2102" s="1">
        <v>100</v>
      </c>
      <c r="G2102" s="1" t="s">
        <v>10411</v>
      </c>
      <c r="H2102" s="1">
        <v>150</v>
      </c>
      <c r="I2102" s="1">
        <v>3108216</v>
      </c>
      <c r="J2102" s="1" t="s">
        <v>10412</v>
      </c>
      <c r="K2102" s="1" t="s">
        <v>10413</v>
      </c>
      <c r="L2102" s="1" t="s">
        <v>10414</v>
      </c>
      <c r="M2102" s="1">
        <v>2587</v>
      </c>
      <c r="N2102" s="1">
        <v>540</v>
      </c>
      <c r="O2102" s="1" t="s">
        <v>10415</v>
      </c>
      <c r="P2102" s="1">
        <v>2</v>
      </c>
      <c r="Q2102" s="1" t="s">
        <v>10416</v>
      </c>
      <c r="R2102" s="2" t="s">
        <v>10417</v>
      </c>
      <c r="S2102" s="1">
        <v>21</v>
      </c>
      <c r="T2102" s="1" t="s">
        <v>37</v>
      </c>
      <c r="U2102" s="1" t="s">
        <v>56</v>
      </c>
      <c r="V2102" s="1" t="s">
        <v>584</v>
      </c>
      <c r="X2102" s="1">
        <v>2016</v>
      </c>
      <c r="Y2102" s="1">
        <v>104</v>
      </c>
      <c r="Z2102" s="1">
        <v>6.4</v>
      </c>
      <c r="AA2102" s="1">
        <v>2.35</v>
      </c>
      <c r="AB2102" s="1">
        <v>0</v>
      </c>
    </row>
    <row r="2103" spans="1:28" x14ac:dyDescent="0.2">
      <c r="A2103" s="1" t="s">
        <v>28</v>
      </c>
      <c r="B2103" s="1" t="s">
        <v>2177</v>
      </c>
      <c r="C2103" s="1">
        <v>97</v>
      </c>
      <c r="D2103" s="1">
        <v>96</v>
      </c>
      <c r="E2103" s="1">
        <v>221</v>
      </c>
      <c r="F2103" s="1">
        <v>110</v>
      </c>
      <c r="G2103" s="1" t="s">
        <v>10418</v>
      </c>
      <c r="H2103" s="1">
        <v>240</v>
      </c>
      <c r="I2103" s="1">
        <v>19351569</v>
      </c>
      <c r="J2103" s="1" t="s">
        <v>4261</v>
      </c>
      <c r="K2103" s="1" t="s">
        <v>4859</v>
      </c>
      <c r="L2103" s="1" t="s">
        <v>10419</v>
      </c>
      <c r="M2103" s="1">
        <v>33287</v>
      </c>
      <c r="N2103" s="1">
        <v>664</v>
      </c>
      <c r="O2103" s="1" t="s">
        <v>10420</v>
      </c>
      <c r="P2103" s="1">
        <v>1</v>
      </c>
      <c r="Q2103" s="1" t="s">
        <v>10421</v>
      </c>
      <c r="R2103" s="2" t="s">
        <v>10422</v>
      </c>
      <c r="S2103" s="1">
        <v>201</v>
      </c>
      <c r="T2103" s="1" t="s">
        <v>37</v>
      </c>
      <c r="U2103" s="1" t="s">
        <v>38</v>
      </c>
      <c r="V2103" s="1" t="s">
        <v>39</v>
      </c>
      <c r="W2103" s="1">
        <v>22000000</v>
      </c>
      <c r="X2103" s="1">
        <v>2001</v>
      </c>
      <c r="Y2103" s="1">
        <v>226</v>
      </c>
      <c r="Z2103" s="1">
        <v>5.9</v>
      </c>
      <c r="AA2103" s="1">
        <v>1.85</v>
      </c>
      <c r="AB2103" s="1">
        <v>739</v>
      </c>
    </row>
    <row r="2104" spans="1:28" x14ac:dyDescent="0.2">
      <c r="A2104" s="1" t="s">
        <v>28</v>
      </c>
      <c r="B2104" s="1" t="s">
        <v>934</v>
      </c>
      <c r="C2104" s="1">
        <v>88</v>
      </c>
      <c r="D2104" s="1">
        <v>94</v>
      </c>
      <c r="E2104" s="1">
        <v>42</v>
      </c>
      <c r="F2104" s="1">
        <v>517</v>
      </c>
      <c r="G2104" s="1" t="s">
        <v>2193</v>
      </c>
      <c r="H2104" s="1">
        <v>975</v>
      </c>
      <c r="I2104" s="1">
        <v>49002815</v>
      </c>
      <c r="J2104" s="1" t="s">
        <v>3056</v>
      </c>
      <c r="K2104" s="1" t="s">
        <v>10423</v>
      </c>
      <c r="L2104" s="1" t="s">
        <v>10424</v>
      </c>
      <c r="M2104" s="1">
        <v>15665</v>
      </c>
      <c r="N2104" s="1">
        <v>3153</v>
      </c>
      <c r="O2104" s="1" t="s">
        <v>949</v>
      </c>
      <c r="P2104" s="1">
        <v>2</v>
      </c>
      <c r="Q2104" s="1" t="s">
        <v>10425</v>
      </c>
      <c r="R2104" s="2" t="s">
        <v>10426</v>
      </c>
      <c r="S2104" s="1">
        <v>35</v>
      </c>
      <c r="T2104" s="1" t="s">
        <v>37</v>
      </c>
      <c r="U2104" s="1" t="s">
        <v>38</v>
      </c>
      <c r="V2104" s="1" t="s">
        <v>94</v>
      </c>
      <c r="W2104" s="1">
        <v>22000000</v>
      </c>
      <c r="X2104" s="1">
        <v>2012</v>
      </c>
      <c r="Y2104" s="1">
        <v>569</v>
      </c>
      <c r="Z2104" s="1">
        <v>6.4</v>
      </c>
      <c r="AA2104" s="1">
        <v>2.35</v>
      </c>
      <c r="AB2104" s="1">
        <v>0</v>
      </c>
    </row>
    <row r="2105" spans="1:28" x14ac:dyDescent="0.2">
      <c r="A2105" s="1" t="s">
        <v>28</v>
      </c>
      <c r="B2105" s="1" t="s">
        <v>5075</v>
      </c>
      <c r="C2105" s="1">
        <v>85</v>
      </c>
      <c r="D2105" s="1">
        <v>142</v>
      </c>
      <c r="E2105" s="1">
        <v>0</v>
      </c>
      <c r="F2105" s="1">
        <v>854</v>
      </c>
      <c r="G2105" s="1" t="s">
        <v>5164</v>
      </c>
      <c r="H2105" s="1">
        <v>978</v>
      </c>
      <c r="I2105" s="1">
        <v>19283782</v>
      </c>
      <c r="J2105" s="1" t="s">
        <v>5273</v>
      </c>
      <c r="K2105" s="1" t="s">
        <v>6704</v>
      </c>
      <c r="L2105" s="1" t="s">
        <v>10427</v>
      </c>
      <c r="M2105" s="1">
        <v>31227</v>
      </c>
      <c r="N2105" s="1">
        <v>5386</v>
      </c>
      <c r="O2105" s="1" t="s">
        <v>3195</v>
      </c>
      <c r="P2105" s="1">
        <v>0</v>
      </c>
      <c r="Q2105" s="1" t="s">
        <v>10428</v>
      </c>
      <c r="R2105" s="2" t="s">
        <v>10429</v>
      </c>
      <c r="S2105" s="1">
        <v>354</v>
      </c>
      <c r="T2105" s="1" t="s">
        <v>37</v>
      </c>
      <c r="U2105" s="1" t="s">
        <v>38</v>
      </c>
      <c r="V2105" s="1" t="s">
        <v>584</v>
      </c>
      <c r="W2105" s="1">
        <v>22000000</v>
      </c>
      <c r="X2105" s="1">
        <v>1999</v>
      </c>
      <c r="Y2105" s="1">
        <v>911</v>
      </c>
      <c r="Z2105" s="1">
        <v>6.6</v>
      </c>
      <c r="AA2105" s="1">
        <v>1.85</v>
      </c>
      <c r="AB2105" s="1">
        <v>0</v>
      </c>
    </row>
    <row r="2106" spans="1:28" x14ac:dyDescent="0.2">
      <c r="A2106" s="1" t="s">
        <v>28</v>
      </c>
      <c r="B2106" s="1" t="s">
        <v>7133</v>
      </c>
      <c r="C2106" s="1">
        <v>181</v>
      </c>
      <c r="D2106" s="1">
        <v>104</v>
      </c>
      <c r="E2106" s="1">
        <v>0</v>
      </c>
      <c r="F2106" s="1">
        <v>898</v>
      </c>
      <c r="G2106" s="1" t="s">
        <v>7579</v>
      </c>
      <c r="H2106" s="1">
        <v>8000</v>
      </c>
      <c r="I2106" s="1">
        <v>30059386</v>
      </c>
      <c r="J2106" s="1" t="s">
        <v>1670</v>
      </c>
      <c r="K2106" s="1" t="s">
        <v>1248</v>
      </c>
      <c r="L2106" s="1" t="s">
        <v>10430</v>
      </c>
      <c r="M2106" s="1">
        <v>128593</v>
      </c>
      <c r="N2106" s="1">
        <v>11632</v>
      </c>
      <c r="O2106" s="1" t="s">
        <v>10431</v>
      </c>
      <c r="P2106" s="1">
        <v>5</v>
      </c>
      <c r="Q2106" s="1" t="s">
        <v>10432</v>
      </c>
      <c r="R2106" s="2" t="s">
        <v>10433</v>
      </c>
      <c r="S2106" s="1">
        <v>867</v>
      </c>
      <c r="T2106" s="1" t="s">
        <v>37</v>
      </c>
      <c r="U2106" s="1" t="s">
        <v>38</v>
      </c>
      <c r="V2106" s="1" t="s">
        <v>584</v>
      </c>
      <c r="W2106" s="1">
        <v>22000000</v>
      </c>
      <c r="X2106" s="1">
        <v>2001</v>
      </c>
      <c r="Y2106" s="1">
        <v>1000</v>
      </c>
      <c r="Z2106" s="1">
        <v>6.9</v>
      </c>
      <c r="AA2106" s="1">
        <v>2.35</v>
      </c>
      <c r="AB2106" s="1">
        <v>0</v>
      </c>
    </row>
    <row r="2107" spans="1:28" x14ac:dyDescent="0.2">
      <c r="A2107" s="1" t="s">
        <v>28</v>
      </c>
      <c r="B2107" s="1" t="s">
        <v>277</v>
      </c>
      <c r="C2107" s="1">
        <v>257</v>
      </c>
      <c r="D2107" s="1">
        <v>136</v>
      </c>
      <c r="E2107" s="1">
        <v>0</v>
      </c>
      <c r="F2107" s="1">
        <v>3000</v>
      </c>
      <c r="G2107" s="1" t="s">
        <v>271</v>
      </c>
      <c r="H2107" s="1">
        <v>19000</v>
      </c>
      <c r="I2107" s="1">
        <v>35799026</v>
      </c>
      <c r="J2107" s="1" t="s">
        <v>1674</v>
      </c>
      <c r="K2107" s="1" t="s">
        <v>99</v>
      </c>
      <c r="L2107" s="1" t="s">
        <v>1675</v>
      </c>
      <c r="M2107" s="1">
        <v>263336</v>
      </c>
      <c r="N2107" s="1">
        <v>34838</v>
      </c>
      <c r="O2107" s="1" t="s">
        <v>655</v>
      </c>
      <c r="P2107" s="1">
        <v>1</v>
      </c>
      <c r="Q2107" s="1" t="s">
        <v>1676</v>
      </c>
      <c r="R2107" s="2" t="s">
        <v>1677</v>
      </c>
      <c r="S2107" s="1">
        <v>899</v>
      </c>
      <c r="T2107" s="1" t="s">
        <v>37</v>
      </c>
      <c r="U2107" s="1" t="s">
        <v>38</v>
      </c>
      <c r="V2107" s="1" t="s">
        <v>39</v>
      </c>
      <c r="W2107" s="1">
        <v>126000000</v>
      </c>
      <c r="X2107" s="1">
        <v>2005</v>
      </c>
      <c r="Y2107" s="1">
        <v>12000</v>
      </c>
      <c r="Z2107" s="1">
        <v>6.9</v>
      </c>
      <c r="AA2107" s="1">
        <v>2.35</v>
      </c>
      <c r="AB2107" s="1">
        <v>0</v>
      </c>
    </row>
    <row r="2108" spans="1:28" x14ac:dyDescent="0.2">
      <c r="A2108" s="1" t="s">
        <v>28</v>
      </c>
      <c r="B2108" s="1" t="s">
        <v>10434</v>
      </c>
      <c r="C2108" s="1">
        <v>95</v>
      </c>
      <c r="D2108" s="1">
        <v>106</v>
      </c>
      <c r="E2108" s="1">
        <v>12</v>
      </c>
      <c r="F2108" s="1">
        <v>595</v>
      </c>
      <c r="G2108" s="1" t="s">
        <v>10435</v>
      </c>
      <c r="H2108" s="1">
        <v>962</v>
      </c>
      <c r="I2108" s="1">
        <v>17951431</v>
      </c>
      <c r="J2108" s="1" t="s">
        <v>2141</v>
      </c>
      <c r="K2108" s="1" t="s">
        <v>1977</v>
      </c>
      <c r="L2108" s="1" t="s">
        <v>10436</v>
      </c>
      <c r="M2108" s="1">
        <v>25462</v>
      </c>
      <c r="N2108" s="1">
        <v>4239</v>
      </c>
      <c r="O2108" s="1" t="s">
        <v>2030</v>
      </c>
      <c r="P2108" s="1">
        <v>1</v>
      </c>
      <c r="Q2108" s="1" t="s">
        <v>10437</v>
      </c>
      <c r="R2108" s="2" t="s">
        <v>10438</v>
      </c>
      <c r="S2108" s="1">
        <v>200</v>
      </c>
      <c r="T2108" s="1" t="s">
        <v>37</v>
      </c>
      <c r="U2108" s="1" t="s">
        <v>38</v>
      </c>
      <c r="V2108" s="1" t="s">
        <v>39</v>
      </c>
      <c r="W2108" s="1">
        <v>30000000</v>
      </c>
      <c r="X2108" s="1">
        <v>2001</v>
      </c>
      <c r="Y2108" s="1">
        <v>844</v>
      </c>
      <c r="Z2108" s="1">
        <v>5.8</v>
      </c>
      <c r="AA2108" s="1">
        <v>2.35</v>
      </c>
      <c r="AB2108" s="1">
        <v>804</v>
      </c>
    </row>
    <row r="2109" spans="1:28" x14ac:dyDescent="0.2">
      <c r="A2109" s="1" t="s">
        <v>28</v>
      </c>
      <c r="B2109" s="1" t="s">
        <v>7112</v>
      </c>
      <c r="C2109" s="1">
        <v>423</v>
      </c>
      <c r="D2109" s="1">
        <v>106</v>
      </c>
      <c r="E2109" s="1">
        <v>1000</v>
      </c>
      <c r="F2109" s="1">
        <v>1000</v>
      </c>
      <c r="G2109" s="1" t="s">
        <v>443</v>
      </c>
      <c r="H2109" s="1">
        <v>19000</v>
      </c>
      <c r="I2109" s="1">
        <v>29997095</v>
      </c>
      <c r="J2109" s="1" t="s">
        <v>10439</v>
      </c>
      <c r="K2109" s="1" t="s">
        <v>99</v>
      </c>
      <c r="L2109" s="1" t="s">
        <v>10440</v>
      </c>
      <c r="M2109" s="1">
        <v>60926</v>
      </c>
      <c r="N2109" s="1">
        <v>38494</v>
      </c>
      <c r="O2109" s="1" t="s">
        <v>5463</v>
      </c>
      <c r="P2109" s="1">
        <v>5</v>
      </c>
      <c r="Q2109" s="1" t="s">
        <v>10441</v>
      </c>
      <c r="R2109" s="2" t="s">
        <v>10442</v>
      </c>
      <c r="S2109" s="1">
        <v>302</v>
      </c>
      <c r="T2109" s="1" t="s">
        <v>37</v>
      </c>
      <c r="U2109" s="1" t="s">
        <v>56</v>
      </c>
      <c r="V2109" s="1" t="s">
        <v>39</v>
      </c>
      <c r="W2109" s="1">
        <v>22000000</v>
      </c>
      <c r="X2109" s="1">
        <v>2016</v>
      </c>
      <c r="Y2109" s="1">
        <v>17000</v>
      </c>
      <c r="Z2109" s="1">
        <v>6.4</v>
      </c>
      <c r="AA2109" s="1">
        <v>1.85</v>
      </c>
      <c r="AB2109" s="1">
        <v>23000</v>
      </c>
    </row>
    <row r="2110" spans="1:28" x14ac:dyDescent="0.2">
      <c r="A2110" s="1" t="s">
        <v>28</v>
      </c>
      <c r="B2110" s="1" t="s">
        <v>10443</v>
      </c>
      <c r="C2110" s="1">
        <v>93</v>
      </c>
      <c r="D2110" s="1">
        <v>98</v>
      </c>
      <c r="E2110" s="1">
        <v>4</v>
      </c>
      <c r="F2110" s="1">
        <v>83</v>
      </c>
      <c r="G2110" s="1" t="s">
        <v>10444</v>
      </c>
      <c r="H2110" s="1">
        <v>3000</v>
      </c>
      <c r="I2110" s="1">
        <v>14252830</v>
      </c>
      <c r="J2110" s="1" t="s">
        <v>6418</v>
      </c>
      <c r="K2110" s="1" t="s">
        <v>981</v>
      </c>
      <c r="L2110" s="1" t="s">
        <v>10445</v>
      </c>
      <c r="M2110" s="1">
        <v>18900</v>
      </c>
      <c r="N2110" s="1">
        <v>3769</v>
      </c>
      <c r="O2110" s="1" t="s">
        <v>10446</v>
      </c>
      <c r="P2110" s="1">
        <v>0</v>
      </c>
      <c r="Q2110" s="1" t="s">
        <v>10447</v>
      </c>
      <c r="R2110" s="2" t="s">
        <v>10448</v>
      </c>
      <c r="S2110" s="1">
        <v>242</v>
      </c>
      <c r="T2110" s="1" t="s">
        <v>37</v>
      </c>
      <c r="U2110" s="1" t="s">
        <v>267</v>
      </c>
      <c r="V2110" s="1" t="s">
        <v>39</v>
      </c>
      <c r="W2110" s="1">
        <v>22000000</v>
      </c>
      <c r="X2110" s="1">
        <v>2001</v>
      </c>
      <c r="Y2110" s="1">
        <v>486</v>
      </c>
      <c r="Z2110" s="1">
        <v>5.3</v>
      </c>
      <c r="AA2110" s="1">
        <v>1.85</v>
      </c>
      <c r="AB2110" s="1">
        <v>0</v>
      </c>
    </row>
    <row r="2111" spans="1:28" x14ac:dyDescent="0.2">
      <c r="A2111" s="1" t="s">
        <v>28</v>
      </c>
      <c r="B2111" s="1" t="s">
        <v>5163</v>
      </c>
      <c r="C2111" s="1">
        <v>203</v>
      </c>
      <c r="D2111" s="1">
        <v>100</v>
      </c>
      <c r="E2111" s="1">
        <v>39</v>
      </c>
      <c r="F2111" s="1">
        <v>798</v>
      </c>
      <c r="G2111" s="1" t="s">
        <v>79</v>
      </c>
      <c r="H2111" s="1">
        <v>26000</v>
      </c>
      <c r="I2111" s="1">
        <v>19783777</v>
      </c>
      <c r="J2111" s="1" t="s">
        <v>463</v>
      </c>
      <c r="K2111" s="1" t="s">
        <v>334</v>
      </c>
      <c r="L2111" s="1" t="s">
        <v>10449</v>
      </c>
      <c r="M2111" s="1">
        <v>82804</v>
      </c>
      <c r="N2111" s="1">
        <v>39989</v>
      </c>
      <c r="O2111" s="1" t="s">
        <v>1697</v>
      </c>
      <c r="P2111" s="1">
        <v>1</v>
      </c>
      <c r="Q2111" s="1" t="s">
        <v>10450</v>
      </c>
      <c r="R2111" s="2" t="s">
        <v>10451</v>
      </c>
      <c r="S2111" s="1">
        <v>154</v>
      </c>
      <c r="T2111" s="1" t="s">
        <v>37</v>
      </c>
      <c r="U2111" s="1" t="s">
        <v>38</v>
      </c>
      <c r="V2111" s="1" t="s">
        <v>584</v>
      </c>
      <c r="W2111" s="1">
        <v>22000000</v>
      </c>
      <c r="X2111" s="1">
        <v>2013</v>
      </c>
      <c r="Y2111" s="1">
        <v>11000</v>
      </c>
      <c r="Z2111" s="1">
        <v>6.5</v>
      </c>
      <c r="AA2111" s="1">
        <v>2.35</v>
      </c>
      <c r="AB2111" s="1">
        <v>15000</v>
      </c>
    </row>
    <row r="2112" spans="1:28" x14ac:dyDescent="0.2">
      <c r="A2112" s="1" t="s">
        <v>28</v>
      </c>
      <c r="B2112" s="1" t="s">
        <v>10452</v>
      </c>
      <c r="C2112" s="1">
        <v>38</v>
      </c>
      <c r="D2112" s="1">
        <v>95</v>
      </c>
      <c r="E2112" s="1">
        <v>34</v>
      </c>
      <c r="F2112" s="1">
        <v>368</v>
      </c>
      <c r="G2112" s="1" t="s">
        <v>2359</v>
      </c>
      <c r="H2112" s="1">
        <v>554</v>
      </c>
      <c r="I2112" s="1">
        <v>13555988</v>
      </c>
      <c r="J2112" s="1" t="s">
        <v>786</v>
      </c>
      <c r="K2112" s="1" t="s">
        <v>2292</v>
      </c>
      <c r="L2112" s="1" t="s">
        <v>10453</v>
      </c>
      <c r="M2112" s="1">
        <v>7242</v>
      </c>
      <c r="N2112" s="1">
        <v>2216</v>
      </c>
      <c r="O2112" s="1" t="s">
        <v>5221</v>
      </c>
      <c r="P2112" s="1">
        <v>1</v>
      </c>
      <c r="Q2112" s="1" t="s">
        <v>10454</v>
      </c>
      <c r="R2112" s="2" t="s">
        <v>10455</v>
      </c>
      <c r="S2112" s="1">
        <v>38</v>
      </c>
      <c r="T2112" s="1" t="s">
        <v>37</v>
      </c>
      <c r="U2112" s="1" t="s">
        <v>766</v>
      </c>
      <c r="V2112" s="1" t="s">
        <v>94</v>
      </c>
      <c r="W2112" s="1">
        <v>22000000</v>
      </c>
      <c r="X2112" s="1">
        <v>2000</v>
      </c>
      <c r="Y2112" s="1">
        <v>439</v>
      </c>
      <c r="Z2112" s="1">
        <v>5.7</v>
      </c>
      <c r="AA2112" s="1">
        <v>1.85</v>
      </c>
      <c r="AB2112" s="1">
        <v>0</v>
      </c>
    </row>
    <row r="2113" spans="1:28" x14ac:dyDescent="0.2">
      <c r="A2113" s="1" t="s">
        <v>28</v>
      </c>
      <c r="B2113" s="1" t="s">
        <v>4165</v>
      </c>
      <c r="C2113" s="1">
        <v>183</v>
      </c>
      <c r="D2113" s="1">
        <v>107</v>
      </c>
      <c r="E2113" s="1">
        <v>737</v>
      </c>
      <c r="F2113" s="1">
        <v>678</v>
      </c>
      <c r="G2113" s="1" t="s">
        <v>3708</v>
      </c>
      <c r="H2113" s="1">
        <v>6000</v>
      </c>
      <c r="I2113" s="1">
        <v>12784713</v>
      </c>
      <c r="J2113" s="1" t="s">
        <v>1670</v>
      </c>
      <c r="K2113" s="1" t="s">
        <v>207</v>
      </c>
      <c r="L2113" s="1" t="s">
        <v>10456</v>
      </c>
      <c r="M2113" s="1">
        <v>56813</v>
      </c>
      <c r="N2113" s="1">
        <v>8094</v>
      </c>
      <c r="O2113" s="1" t="s">
        <v>6039</v>
      </c>
      <c r="P2113" s="1">
        <v>11</v>
      </c>
      <c r="Q2113" s="1" t="s">
        <v>10457</v>
      </c>
      <c r="R2113" s="2" t="s">
        <v>10458</v>
      </c>
      <c r="S2113" s="1">
        <v>381</v>
      </c>
      <c r="T2113" s="1" t="s">
        <v>37</v>
      </c>
      <c r="U2113" s="1" t="s">
        <v>38</v>
      </c>
      <c r="V2113" s="1" t="s">
        <v>584</v>
      </c>
      <c r="W2113" s="1">
        <v>22000000</v>
      </c>
      <c r="X2113" s="1">
        <v>2004</v>
      </c>
      <c r="Y2113" s="1">
        <v>718</v>
      </c>
      <c r="Z2113" s="1">
        <v>6.7</v>
      </c>
      <c r="AA2113" s="1">
        <v>2.35</v>
      </c>
      <c r="AB2113" s="1">
        <v>0</v>
      </c>
    </row>
    <row r="2114" spans="1:28" x14ac:dyDescent="0.2">
      <c r="A2114" s="1" t="s">
        <v>28</v>
      </c>
      <c r="B2114" s="1" t="s">
        <v>10459</v>
      </c>
      <c r="C2114" s="1">
        <v>75</v>
      </c>
      <c r="D2114" s="1">
        <v>104</v>
      </c>
      <c r="E2114" s="1">
        <v>87</v>
      </c>
      <c r="F2114" s="1">
        <v>691</v>
      </c>
      <c r="G2114" s="1" t="s">
        <v>903</v>
      </c>
      <c r="H2114" s="1">
        <v>1000</v>
      </c>
      <c r="I2114" s="1">
        <v>10696210</v>
      </c>
      <c r="J2114" s="1" t="s">
        <v>1400</v>
      </c>
      <c r="K2114" s="1" t="s">
        <v>32</v>
      </c>
      <c r="L2114" s="1" t="s">
        <v>10460</v>
      </c>
      <c r="M2114" s="1">
        <v>35018</v>
      </c>
      <c r="N2114" s="1">
        <v>3148</v>
      </c>
      <c r="O2114" s="1" t="s">
        <v>751</v>
      </c>
      <c r="P2114" s="1">
        <v>0</v>
      </c>
      <c r="Q2114" s="1" t="s">
        <v>10461</v>
      </c>
      <c r="R2114" s="2" t="s">
        <v>10462</v>
      </c>
      <c r="S2114" s="1">
        <v>180</v>
      </c>
      <c r="T2114" s="1" t="s">
        <v>37</v>
      </c>
      <c r="U2114" s="1" t="s">
        <v>38</v>
      </c>
      <c r="V2114" s="1" t="s">
        <v>39</v>
      </c>
      <c r="W2114" s="1">
        <v>23500000</v>
      </c>
      <c r="X2114" s="1">
        <v>1993</v>
      </c>
      <c r="Y2114" s="1">
        <v>826</v>
      </c>
      <c r="Z2114" s="1">
        <v>3.9</v>
      </c>
      <c r="AA2114" s="1">
        <v>1.85</v>
      </c>
      <c r="AB2114" s="1">
        <v>716</v>
      </c>
    </row>
    <row r="2115" spans="1:28" x14ac:dyDescent="0.2">
      <c r="A2115" s="1" t="s">
        <v>28</v>
      </c>
      <c r="B2115" s="1" t="s">
        <v>10463</v>
      </c>
      <c r="C2115" s="1">
        <v>18</v>
      </c>
      <c r="D2115" s="1">
        <v>104</v>
      </c>
      <c r="E2115" s="1">
        <v>53</v>
      </c>
      <c r="F2115" s="1">
        <v>576</v>
      </c>
      <c r="G2115" s="1" t="s">
        <v>1822</v>
      </c>
      <c r="H2115" s="1">
        <v>2000</v>
      </c>
      <c r="I2115" s="1">
        <v>5974653</v>
      </c>
      <c r="J2115" s="1" t="s">
        <v>261</v>
      </c>
      <c r="K2115" s="1" t="s">
        <v>3006</v>
      </c>
      <c r="L2115" s="1" t="s">
        <v>10464</v>
      </c>
      <c r="M2115" s="1">
        <v>2253</v>
      </c>
      <c r="N2115" s="1">
        <v>4221</v>
      </c>
      <c r="O2115" s="1" t="s">
        <v>3330</v>
      </c>
      <c r="P2115" s="1">
        <v>0</v>
      </c>
      <c r="Q2115" s="1" t="s">
        <v>10465</v>
      </c>
      <c r="R2115" s="2" t="s">
        <v>10466</v>
      </c>
      <c r="S2115" s="1">
        <v>111</v>
      </c>
      <c r="T2115" s="1" t="s">
        <v>37</v>
      </c>
      <c r="U2115" s="1" t="s">
        <v>38</v>
      </c>
      <c r="V2115" s="1" t="s">
        <v>39</v>
      </c>
      <c r="W2115" s="1">
        <v>22000000</v>
      </c>
      <c r="X2115" s="1">
        <v>2001</v>
      </c>
      <c r="Y2115" s="1">
        <v>595</v>
      </c>
      <c r="Z2115" s="1">
        <v>4.0999999999999996</v>
      </c>
      <c r="AA2115" s="1">
        <v>1.85</v>
      </c>
      <c r="AB2115" s="1">
        <v>158</v>
      </c>
    </row>
    <row r="2116" spans="1:28" x14ac:dyDescent="0.2">
      <c r="A2116" s="1" t="s">
        <v>28</v>
      </c>
      <c r="B2116" s="1" t="s">
        <v>10467</v>
      </c>
      <c r="C2116" s="1">
        <v>22</v>
      </c>
      <c r="D2116" s="1">
        <v>143</v>
      </c>
      <c r="E2116" s="1">
        <v>688</v>
      </c>
      <c r="F2116" s="1">
        <v>42</v>
      </c>
      <c r="G2116" s="1" t="s">
        <v>10468</v>
      </c>
      <c r="H2116" s="1">
        <v>638</v>
      </c>
      <c r="I2116" s="1">
        <v>5000000</v>
      </c>
      <c r="J2116" s="1" t="s">
        <v>10469</v>
      </c>
      <c r="K2116" s="1" t="s">
        <v>10470</v>
      </c>
      <c r="L2116" s="1" t="s">
        <v>10471</v>
      </c>
      <c r="M2116" s="1">
        <v>1547</v>
      </c>
      <c r="N2116" s="1">
        <v>788</v>
      </c>
      <c r="O2116" s="1" t="s">
        <v>10472</v>
      </c>
      <c r="P2116" s="1">
        <v>2</v>
      </c>
      <c r="Q2116" s="1" t="s">
        <v>10473</v>
      </c>
      <c r="R2116" s="2" t="s">
        <v>10474</v>
      </c>
      <c r="S2116" s="1">
        <v>50</v>
      </c>
      <c r="T2116" s="1" t="s">
        <v>37</v>
      </c>
      <c r="U2116" s="1" t="s">
        <v>38</v>
      </c>
      <c r="V2116" s="1" t="s">
        <v>276</v>
      </c>
      <c r="W2116" s="1">
        <v>25000000</v>
      </c>
      <c r="X2116" s="1">
        <v>1970</v>
      </c>
      <c r="Y2116" s="1">
        <v>50</v>
      </c>
      <c r="Z2116" s="1">
        <v>6.2</v>
      </c>
      <c r="AA2116" s="1">
        <v>2.35</v>
      </c>
      <c r="AB2116" s="1">
        <v>104</v>
      </c>
    </row>
    <row r="2117" spans="1:28" x14ac:dyDescent="0.2">
      <c r="A2117" s="1" t="s">
        <v>28</v>
      </c>
      <c r="B2117" s="1" t="s">
        <v>7497</v>
      </c>
      <c r="C2117" s="1">
        <v>41</v>
      </c>
      <c r="D2117" s="1">
        <v>77</v>
      </c>
      <c r="E2117" s="1">
        <v>37</v>
      </c>
      <c r="F2117" s="1">
        <v>795</v>
      </c>
      <c r="G2117" s="1" t="s">
        <v>8880</v>
      </c>
      <c r="H2117" s="1">
        <v>3000</v>
      </c>
      <c r="I2117" s="1">
        <v>9694105</v>
      </c>
      <c r="J2117" s="1" t="s">
        <v>2716</v>
      </c>
      <c r="K2117" s="1" t="s">
        <v>499</v>
      </c>
      <c r="L2117" s="1" t="s">
        <v>10475</v>
      </c>
      <c r="M2117" s="1">
        <v>8176</v>
      </c>
      <c r="N2117" s="1">
        <v>5568</v>
      </c>
      <c r="O2117" s="1" t="s">
        <v>721</v>
      </c>
      <c r="P2117" s="1">
        <v>0</v>
      </c>
      <c r="Q2117" s="1" t="s">
        <v>10476</v>
      </c>
      <c r="R2117" s="2" t="s">
        <v>10477</v>
      </c>
      <c r="S2117" s="1">
        <v>77</v>
      </c>
      <c r="T2117" s="1" t="s">
        <v>37</v>
      </c>
      <c r="U2117" s="1" t="s">
        <v>38</v>
      </c>
      <c r="V2117" s="1" t="s">
        <v>94</v>
      </c>
      <c r="W2117" s="1">
        <v>22000000</v>
      </c>
      <c r="X2117" s="1">
        <v>1999</v>
      </c>
      <c r="Y2117" s="1">
        <v>968</v>
      </c>
      <c r="Z2117" s="1">
        <v>3.8</v>
      </c>
      <c r="AA2117" s="1">
        <v>2.35</v>
      </c>
      <c r="AB2117" s="1">
        <v>272</v>
      </c>
    </row>
    <row r="2118" spans="1:28" x14ac:dyDescent="0.2">
      <c r="A2118" s="1" t="s">
        <v>28</v>
      </c>
      <c r="B2118" s="1" t="s">
        <v>9042</v>
      </c>
      <c r="C2118" s="1">
        <v>148</v>
      </c>
      <c r="D2118" s="1">
        <v>96</v>
      </c>
      <c r="E2118" s="1">
        <v>11</v>
      </c>
      <c r="F2118" s="1">
        <v>150</v>
      </c>
      <c r="G2118" s="1" t="s">
        <v>424</v>
      </c>
      <c r="H2118" s="1">
        <v>805</v>
      </c>
      <c r="I2118" s="1">
        <v>16027866</v>
      </c>
      <c r="J2118" s="1" t="s">
        <v>333</v>
      </c>
      <c r="K2118" s="1" t="s">
        <v>4430</v>
      </c>
      <c r="L2118" s="1" t="s">
        <v>10478</v>
      </c>
      <c r="M2118" s="1">
        <v>26767</v>
      </c>
      <c r="N2118" s="1">
        <v>1411</v>
      </c>
      <c r="O2118" s="1" t="s">
        <v>10413</v>
      </c>
      <c r="P2118" s="1">
        <v>0</v>
      </c>
      <c r="Q2118" s="1" t="s">
        <v>10479</v>
      </c>
      <c r="R2118" s="2" t="s">
        <v>10480</v>
      </c>
      <c r="S2118" s="1">
        <v>121</v>
      </c>
      <c r="T2118" s="1" t="s">
        <v>37</v>
      </c>
      <c r="U2118" s="1" t="s">
        <v>1464</v>
      </c>
      <c r="V2118" s="1" t="s">
        <v>39</v>
      </c>
      <c r="W2118" s="1">
        <v>25000000</v>
      </c>
      <c r="X2118" s="1">
        <v>2015</v>
      </c>
      <c r="Y2118" s="1">
        <v>173</v>
      </c>
      <c r="Z2118" s="1">
        <v>5.0999999999999996</v>
      </c>
      <c r="AA2118" s="1">
        <v>2.35</v>
      </c>
      <c r="AB2118" s="1">
        <v>0</v>
      </c>
    </row>
    <row r="2119" spans="1:28" x14ac:dyDescent="0.2">
      <c r="A2119" s="1" t="s">
        <v>28</v>
      </c>
      <c r="B2119" s="1" t="s">
        <v>10481</v>
      </c>
      <c r="C2119" s="1">
        <v>111</v>
      </c>
      <c r="D2119" s="1">
        <v>114</v>
      </c>
      <c r="E2119" s="1">
        <v>2</v>
      </c>
      <c r="F2119" s="1">
        <v>567</v>
      </c>
      <c r="G2119" s="1" t="s">
        <v>45</v>
      </c>
      <c r="H2119" s="1">
        <v>40000</v>
      </c>
      <c r="I2119" s="1">
        <v>4829497</v>
      </c>
      <c r="J2119" s="1" t="s">
        <v>213</v>
      </c>
      <c r="K2119" s="1" t="s">
        <v>43</v>
      </c>
      <c r="L2119" s="1" t="s">
        <v>10482</v>
      </c>
      <c r="M2119" s="1">
        <v>31433</v>
      </c>
      <c r="N2119" s="1">
        <v>42484</v>
      </c>
      <c r="O2119" s="1" t="s">
        <v>371</v>
      </c>
      <c r="P2119" s="1">
        <v>1</v>
      </c>
      <c r="Q2119" s="1" t="s">
        <v>10483</v>
      </c>
      <c r="R2119" s="2" t="s">
        <v>10484</v>
      </c>
      <c r="S2119" s="1">
        <v>260</v>
      </c>
      <c r="T2119" s="1" t="s">
        <v>37</v>
      </c>
      <c r="U2119" s="1" t="s">
        <v>56</v>
      </c>
      <c r="V2119" s="1" t="s">
        <v>584</v>
      </c>
      <c r="X2119" s="1">
        <v>2004</v>
      </c>
      <c r="Y2119" s="1">
        <v>1000</v>
      </c>
      <c r="Z2119" s="1">
        <v>6.4</v>
      </c>
      <c r="AA2119" s="1">
        <v>2.35</v>
      </c>
      <c r="AB2119" s="1">
        <v>0</v>
      </c>
    </row>
    <row r="2120" spans="1:28" x14ac:dyDescent="0.2">
      <c r="A2120" s="1" t="s">
        <v>28</v>
      </c>
      <c r="B2120" s="1" t="s">
        <v>1303</v>
      </c>
      <c r="C2120" s="1">
        <v>231</v>
      </c>
      <c r="D2120" s="1">
        <v>145</v>
      </c>
      <c r="E2120" s="1">
        <v>719</v>
      </c>
      <c r="F2120" s="1">
        <v>104</v>
      </c>
      <c r="G2120" s="1" t="s">
        <v>10485</v>
      </c>
      <c r="H2120" s="1">
        <v>2000</v>
      </c>
      <c r="I2120" s="1">
        <v>4398392</v>
      </c>
      <c r="J2120" s="1" t="s">
        <v>7621</v>
      </c>
      <c r="K2120" s="1" t="s">
        <v>7644</v>
      </c>
      <c r="L2120" s="1" t="s">
        <v>10486</v>
      </c>
      <c r="M2120" s="1">
        <v>59507</v>
      </c>
      <c r="N2120" s="1">
        <v>2590</v>
      </c>
      <c r="O2120" s="1" t="s">
        <v>3108</v>
      </c>
      <c r="P2120" s="1">
        <v>1</v>
      </c>
      <c r="Q2120" s="1" t="s">
        <v>10487</v>
      </c>
      <c r="R2120" s="2" t="s">
        <v>10488</v>
      </c>
      <c r="S2120" s="1">
        <v>232</v>
      </c>
      <c r="T2120" s="1" t="s">
        <v>10489</v>
      </c>
      <c r="U2120" s="1" t="s">
        <v>10490</v>
      </c>
      <c r="V2120" s="1" t="s">
        <v>584</v>
      </c>
      <c r="W2120" s="1">
        <v>21000000</v>
      </c>
      <c r="X2120" s="1">
        <v>2006</v>
      </c>
      <c r="Y2120" s="1">
        <v>380</v>
      </c>
      <c r="Z2120" s="1">
        <v>7.8</v>
      </c>
      <c r="AA2120" s="1">
        <v>2.35</v>
      </c>
      <c r="AB2120" s="1">
        <v>0</v>
      </c>
    </row>
    <row r="2121" spans="1:28" x14ac:dyDescent="0.2">
      <c r="A2121" s="1" t="s">
        <v>28</v>
      </c>
      <c r="B2121" s="1" t="s">
        <v>10491</v>
      </c>
      <c r="C2121" s="1">
        <v>115</v>
      </c>
      <c r="D2121" s="1">
        <v>116</v>
      </c>
      <c r="E2121" s="1">
        <v>13</v>
      </c>
      <c r="F2121" s="1">
        <v>140</v>
      </c>
      <c r="G2121" s="1" t="s">
        <v>6194</v>
      </c>
      <c r="H2121" s="1">
        <v>203</v>
      </c>
      <c r="I2121" s="1">
        <v>1050445</v>
      </c>
      <c r="J2121" s="1" t="s">
        <v>10492</v>
      </c>
      <c r="K2121" s="1" t="s">
        <v>1796</v>
      </c>
      <c r="L2121" s="1" t="s">
        <v>10493</v>
      </c>
      <c r="M2121" s="1">
        <v>21394</v>
      </c>
      <c r="N2121" s="1">
        <v>773</v>
      </c>
      <c r="O2121" s="1" t="s">
        <v>5801</v>
      </c>
      <c r="P2121" s="1">
        <v>0</v>
      </c>
      <c r="Q2121" s="1" t="s">
        <v>10494</v>
      </c>
      <c r="R2121" s="2" t="s">
        <v>10495</v>
      </c>
      <c r="S2121" s="1">
        <v>147</v>
      </c>
      <c r="T2121" s="1" t="s">
        <v>1463</v>
      </c>
      <c r="U2121" s="1" t="s">
        <v>1464</v>
      </c>
      <c r="V2121" s="1" t="s">
        <v>39</v>
      </c>
      <c r="W2121" s="1">
        <v>22000000</v>
      </c>
      <c r="X2121" s="1">
        <v>2005</v>
      </c>
      <c r="Y2121" s="1">
        <v>172</v>
      </c>
      <c r="Z2121" s="1">
        <v>7.8</v>
      </c>
      <c r="AA2121" s="1">
        <v>2.35</v>
      </c>
      <c r="AB2121" s="1">
        <v>11000</v>
      </c>
    </row>
    <row r="2122" spans="1:28" x14ac:dyDescent="0.2">
      <c r="A2122" s="1" t="s">
        <v>28</v>
      </c>
      <c r="B2122" s="1" t="s">
        <v>10496</v>
      </c>
      <c r="C2122" s="1">
        <v>176</v>
      </c>
      <c r="D2122" s="1">
        <v>100</v>
      </c>
      <c r="E2122" s="1">
        <v>21</v>
      </c>
      <c r="F2122" s="1">
        <v>552</v>
      </c>
      <c r="G2122" s="1" t="s">
        <v>1735</v>
      </c>
      <c r="H2122" s="1">
        <v>14000</v>
      </c>
      <c r="I2122" s="1">
        <v>13746550</v>
      </c>
      <c r="J2122" s="1" t="s">
        <v>1422</v>
      </c>
      <c r="K2122" s="1" t="s">
        <v>653</v>
      </c>
      <c r="L2122" s="1" t="s">
        <v>10497</v>
      </c>
      <c r="M2122" s="1">
        <v>29322</v>
      </c>
      <c r="N2122" s="1">
        <v>15922</v>
      </c>
      <c r="O2122" s="1" t="s">
        <v>7413</v>
      </c>
      <c r="P2122" s="1">
        <v>5</v>
      </c>
      <c r="Q2122" s="1" t="s">
        <v>10498</v>
      </c>
      <c r="R2122" s="2" t="s">
        <v>10499</v>
      </c>
      <c r="S2122" s="1">
        <v>104</v>
      </c>
      <c r="T2122" s="1" t="s">
        <v>37</v>
      </c>
      <c r="U2122" s="1" t="s">
        <v>38</v>
      </c>
      <c r="V2122" s="1" t="s">
        <v>584</v>
      </c>
      <c r="W2122" s="1">
        <v>2000000</v>
      </c>
      <c r="X2122" s="1">
        <v>2012</v>
      </c>
      <c r="Y2122" s="1">
        <v>618</v>
      </c>
      <c r="Z2122" s="1">
        <v>6.1</v>
      </c>
      <c r="AA2122" s="1">
        <v>2.35</v>
      </c>
      <c r="AB2122" s="1">
        <v>0</v>
      </c>
    </row>
    <row r="2123" spans="1:28" x14ac:dyDescent="0.2">
      <c r="A2123" s="1" t="s">
        <v>28</v>
      </c>
      <c r="B2123" s="1" t="s">
        <v>9088</v>
      </c>
      <c r="C2123" s="1">
        <v>98</v>
      </c>
      <c r="D2123" s="1">
        <v>104</v>
      </c>
      <c r="E2123" s="1">
        <v>144</v>
      </c>
      <c r="F2123" s="1">
        <v>290</v>
      </c>
      <c r="G2123" s="1" t="s">
        <v>2496</v>
      </c>
      <c r="H2123" s="1">
        <v>939</v>
      </c>
      <c r="I2123" s="1">
        <v>20668843</v>
      </c>
      <c r="J2123" s="1" t="s">
        <v>5966</v>
      </c>
      <c r="K2123" s="1" t="s">
        <v>1146</v>
      </c>
      <c r="L2123" s="1" t="s">
        <v>10500</v>
      </c>
      <c r="M2123" s="1">
        <v>16831</v>
      </c>
      <c r="N2123" s="1">
        <v>2453</v>
      </c>
      <c r="O2123" s="1" t="s">
        <v>10501</v>
      </c>
      <c r="P2123" s="1">
        <v>3</v>
      </c>
      <c r="Q2123" s="1" t="s">
        <v>10502</v>
      </c>
      <c r="R2123" s="2" t="s">
        <v>10503</v>
      </c>
      <c r="S2123" s="1">
        <v>54</v>
      </c>
      <c r="T2123" s="1" t="s">
        <v>37</v>
      </c>
      <c r="U2123" s="1" t="s">
        <v>38</v>
      </c>
      <c r="V2123" s="1" t="s">
        <v>39</v>
      </c>
      <c r="W2123" s="1">
        <v>22000000</v>
      </c>
      <c r="X2123" s="1">
        <v>2008</v>
      </c>
      <c r="Y2123" s="1">
        <v>875</v>
      </c>
      <c r="Z2123" s="1">
        <v>5.8</v>
      </c>
      <c r="AA2123" s="1">
        <v>2.35</v>
      </c>
      <c r="AB2123" s="1">
        <v>687</v>
      </c>
    </row>
    <row r="2124" spans="1:28" x14ac:dyDescent="0.2">
      <c r="A2124" s="1" t="s">
        <v>28</v>
      </c>
      <c r="B2124" s="1" t="s">
        <v>10504</v>
      </c>
      <c r="C2124" s="1">
        <v>149</v>
      </c>
      <c r="D2124" s="1">
        <v>92</v>
      </c>
      <c r="E2124" s="1">
        <v>17</v>
      </c>
      <c r="F2124" s="1">
        <v>231</v>
      </c>
      <c r="G2124" s="1" t="s">
        <v>10505</v>
      </c>
      <c r="H2124" s="1">
        <v>14000</v>
      </c>
      <c r="I2124" s="1">
        <v>2963012</v>
      </c>
      <c r="J2124" s="1" t="s">
        <v>1923</v>
      </c>
      <c r="K2124" s="1" t="s">
        <v>435</v>
      </c>
      <c r="L2124" s="1" t="s">
        <v>10506</v>
      </c>
      <c r="M2124" s="1">
        <v>48873</v>
      </c>
      <c r="N2124" s="1">
        <v>14617</v>
      </c>
      <c r="O2124" s="1" t="s">
        <v>10507</v>
      </c>
      <c r="P2124" s="1">
        <v>1</v>
      </c>
      <c r="Q2124" s="1" t="s">
        <v>10508</v>
      </c>
      <c r="R2124" s="2" t="s">
        <v>10509</v>
      </c>
      <c r="S2124" s="1">
        <v>105</v>
      </c>
      <c r="T2124" s="1" t="s">
        <v>37</v>
      </c>
      <c r="U2124" s="1" t="s">
        <v>56</v>
      </c>
      <c r="V2124" s="1" t="s">
        <v>584</v>
      </c>
      <c r="W2124" s="1">
        <v>22000000</v>
      </c>
      <c r="X2124" s="1">
        <v>2014</v>
      </c>
      <c r="Y2124" s="1">
        <v>257</v>
      </c>
      <c r="Z2124" s="1">
        <v>6.3</v>
      </c>
      <c r="AA2124" s="1">
        <v>2.35</v>
      </c>
      <c r="AB2124" s="1">
        <v>11000</v>
      </c>
    </row>
    <row r="2125" spans="1:28" x14ac:dyDescent="0.2">
      <c r="A2125" s="1" t="s">
        <v>28</v>
      </c>
      <c r="B2125" s="1" t="s">
        <v>4732</v>
      </c>
      <c r="C2125" s="1">
        <v>84</v>
      </c>
      <c r="D2125" s="1">
        <v>92</v>
      </c>
      <c r="E2125" s="1">
        <v>607</v>
      </c>
      <c r="F2125" s="1">
        <v>35</v>
      </c>
      <c r="G2125" s="1" t="s">
        <v>10510</v>
      </c>
      <c r="H2125" s="1">
        <v>813</v>
      </c>
      <c r="J2125" s="1" t="s">
        <v>1825</v>
      </c>
      <c r="K2125" s="1" t="s">
        <v>2442</v>
      </c>
      <c r="L2125" s="1" t="s">
        <v>10511</v>
      </c>
      <c r="M2125" s="1">
        <v>9513</v>
      </c>
      <c r="N2125" s="1">
        <v>1011</v>
      </c>
      <c r="O2125" s="1" t="s">
        <v>10512</v>
      </c>
      <c r="P2125" s="1">
        <v>0</v>
      </c>
      <c r="Q2125" s="1" t="s">
        <v>10513</v>
      </c>
      <c r="R2125" s="2" t="s">
        <v>10514</v>
      </c>
      <c r="S2125" s="1">
        <v>116</v>
      </c>
      <c r="T2125" s="1" t="s">
        <v>37</v>
      </c>
      <c r="U2125" s="1" t="s">
        <v>38</v>
      </c>
      <c r="V2125" s="1" t="s">
        <v>94</v>
      </c>
      <c r="W2125" s="1">
        <v>12000000</v>
      </c>
      <c r="X2125" s="1">
        <v>1977</v>
      </c>
      <c r="Y2125" s="1">
        <v>85</v>
      </c>
      <c r="Z2125" s="1">
        <v>7.7</v>
      </c>
      <c r="AA2125" s="1">
        <v>1.85</v>
      </c>
      <c r="AB2125" s="1">
        <v>0</v>
      </c>
    </row>
    <row r="2126" spans="1:28" x14ac:dyDescent="0.2">
      <c r="A2126" s="1" t="s">
        <v>28</v>
      </c>
      <c r="B2126" s="1" t="s">
        <v>10515</v>
      </c>
      <c r="C2126" s="1">
        <v>138</v>
      </c>
      <c r="D2126" s="1">
        <v>105</v>
      </c>
      <c r="E2126" s="1">
        <v>43</v>
      </c>
      <c r="F2126" s="1">
        <v>827</v>
      </c>
      <c r="G2126" s="1" t="s">
        <v>1971</v>
      </c>
      <c r="H2126" s="1">
        <v>22000</v>
      </c>
      <c r="I2126" s="1">
        <v>1796024</v>
      </c>
      <c r="J2126" s="1" t="s">
        <v>4074</v>
      </c>
      <c r="K2126" s="1" t="s">
        <v>1745</v>
      </c>
      <c r="L2126" s="1" t="s">
        <v>10516</v>
      </c>
      <c r="M2126" s="1">
        <v>34985</v>
      </c>
      <c r="N2126" s="1">
        <v>37766</v>
      </c>
      <c r="O2126" s="1" t="s">
        <v>1545</v>
      </c>
      <c r="P2126" s="1">
        <v>1</v>
      </c>
      <c r="Q2126" s="1" t="s">
        <v>10517</v>
      </c>
      <c r="R2126" s="2" t="s">
        <v>10518</v>
      </c>
      <c r="S2126" s="1">
        <v>135</v>
      </c>
      <c r="T2126" s="1" t="s">
        <v>37</v>
      </c>
      <c r="U2126" s="1" t="s">
        <v>38</v>
      </c>
      <c r="V2126" s="1" t="s">
        <v>584</v>
      </c>
      <c r="W2126" s="1">
        <v>22000000</v>
      </c>
      <c r="X2126" s="1">
        <v>2010</v>
      </c>
      <c r="Y2126" s="1">
        <v>14000</v>
      </c>
      <c r="Z2126" s="1">
        <v>5.4</v>
      </c>
      <c r="AA2126" s="1">
        <v>2.35</v>
      </c>
      <c r="AB2126" s="1">
        <v>0</v>
      </c>
    </row>
    <row r="2127" spans="1:28" x14ac:dyDescent="0.2">
      <c r="A2127" s="1" t="s">
        <v>28</v>
      </c>
      <c r="B2127" s="1" t="s">
        <v>8711</v>
      </c>
      <c r="C2127" s="1">
        <v>78</v>
      </c>
      <c r="D2127" s="1">
        <v>120</v>
      </c>
      <c r="E2127" s="1">
        <v>2</v>
      </c>
      <c r="F2127" s="1">
        <v>80</v>
      </c>
      <c r="G2127" s="1" t="s">
        <v>10519</v>
      </c>
      <c r="H2127" s="1">
        <v>809</v>
      </c>
      <c r="I2127" s="1">
        <v>634277</v>
      </c>
      <c r="J2127" s="1" t="s">
        <v>10520</v>
      </c>
      <c r="K2127" s="1" t="s">
        <v>10521</v>
      </c>
      <c r="L2127" s="1" t="s">
        <v>10522</v>
      </c>
      <c r="M2127" s="1">
        <v>5166</v>
      </c>
      <c r="N2127" s="1">
        <v>1651</v>
      </c>
      <c r="O2127" s="1" t="s">
        <v>10523</v>
      </c>
      <c r="P2127" s="1">
        <v>1</v>
      </c>
      <c r="Q2127" s="1" t="s">
        <v>10524</v>
      </c>
      <c r="R2127" s="2" t="s">
        <v>10525</v>
      </c>
      <c r="S2127" s="1">
        <v>27</v>
      </c>
      <c r="T2127" s="1" t="s">
        <v>1463</v>
      </c>
      <c r="U2127" s="1" t="s">
        <v>1464</v>
      </c>
      <c r="V2127" s="1" t="s">
        <v>39</v>
      </c>
      <c r="W2127" s="1">
        <v>16000000</v>
      </c>
      <c r="X2127" s="1">
        <v>2007</v>
      </c>
      <c r="Y2127" s="1">
        <v>521</v>
      </c>
      <c r="Z2127" s="1">
        <v>7.3</v>
      </c>
      <c r="AA2127" s="1">
        <v>2.35</v>
      </c>
      <c r="AB2127" s="1">
        <v>815</v>
      </c>
    </row>
    <row r="2128" spans="1:28" x14ac:dyDescent="0.2">
      <c r="A2128" s="1" t="s">
        <v>28</v>
      </c>
      <c r="B2128" s="1" t="s">
        <v>4892</v>
      </c>
      <c r="C2128" s="1">
        <v>288</v>
      </c>
      <c r="D2128" s="1">
        <v>116</v>
      </c>
      <c r="E2128" s="1">
        <v>108</v>
      </c>
      <c r="F2128" s="1">
        <v>120</v>
      </c>
      <c r="G2128" s="1" t="s">
        <v>1045</v>
      </c>
      <c r="H2128" s="1">
        <v>23000</v>
      </c>
      <c r="I2128" s="1">
        <v>11326836</v>
      </c>
      <c r="J2128" s="1" t="s">
        <v>2124</v>
      </c>
      <c r="K2128" s="1" t="s">
        <v>58</v>
      </c>
      <c r="L2128" s="1" t="s">
        <v>10526</v>
      </c>
      <c r="M2128" s="1">
        <v>83171</v>
      </c>
      <c r="N2128" s="1">
        <v>24134</v>
      </c>
      <c r="O2128" s="1" t="s">
        <v>10527</v>
      </c>
      <c r="P2128" s="1">
        <v>0</v>
      </c>
      <c r="Q2128" s="1" t="s">
        <v>10528</v>
      </c>
      <c r="R2128" s="2" t="s">
        <v>10529</v>
      </c>
      <c r="S2128" s="1">
        <v>231</v>
      </c>
      <c r="T2128" s="1" t="s">
        <v>37</v>
      </c>
      <c r="U2128" s="1" t="s">
        <v>38</v>
      </c>
      <c r="V2128" s="1" t="s">
        <v>584</v>
      </c>
      <c r="W2128" s="1">
        <v>22000000</v>
      </c>
      <c r="X2128" s="1">
        <v>2013</v>
      </c>
      <c r="Y2128" s="1">
        <v>820</v>
      </c>
      <c r="Z2128" s="1">
        <v>6.8</v>
      </c>
      <c r="AA2128" s="1">
        <v>2.35</v>
      </c>
      <c r="AB2128" s="1">
        <v>17000</v>
      </c>
    </row>
    <row r="2129" spans="1:28" x14ac:dyDescent="0.2">
      <c r="A2129" s="1" t="s">
        <v>28</v>
      </c>
      <c r="B2129" s="1" t="s">
        <v>1317</v>
      </c>
      <c r="C2129" s="1">
        <v>299</v>
      </c>
      <c r="D2129" s="1">
        <v>119</v>
      </c>
      <c r="E2129" s="1">
        <v>209</v>
      </c>
      <c r="F2129" s="1">
        <v>521</v>
      </c>
      <c r="G2129" s="1" t="s">
        <v>4235</v>
      </c>
      <c r="H2129" s="1">
        <v>1000</v>
      </c>
      <c r="I2129" s="1">
        <v>49024969</v>
      </c>
      <c r="J2129" s="1" t="s">
        <v>2141</v>
      </c>
      <c r="K2129" s="1" t="s">
        <v>137</v>
      </c>
      <c r="L2129" s="1" t="s">
        <v>10530</v>
      </c>
      <c r="M2129" s="1">
        <v>133367</v>
      </c>
      <c r="N2129" s="1">
        <v>3284</v>
      </c>
      <c r="O2129" s="1" t="s">
        <v>2212</v>
      </c>
      <c r="P2129" s="1">
        <v>0</v>
      </c>
      <c r="Q2129" s="1" t="s">
        <v>10531</v>
      </c>
      <c r="R2129" s="2" t="s">
        <v>10532</v>
      </c>
      <c r="S2129" s="1">
        <v>363</v>
      </c>
      <c r="T2129" s="1" t="s">
        <v>37</v>
      </c>
      <c r="U2129" s="1" t="s">
        <v>38</v>
      </c>
      <c r="V2129" s="1" t="s">
        <v>584</v>
      </c>
      <c r="W2129" s="1">
        <v>25000000</v>
      </c>
      <c r="X2129" s="1">
        <v>2007</v>
      </c>
      <c r="Y2129" s="1">
        <v>896</v>
      </c>
      <c r="Z2129" s="1">
        <v>7.3</v>
      </c>
      <c r="AA2129" s="1">
        <v>2.35</v>
      </c>
      <c r="AB2129" s="1">
        <v>0</v>
      </c>
    </row>
    <row r="2130" spans="1:28" x14ac:dyDescent="0.2">
      <c r="A2130" s="1" t="s">
        <v>28</v>
      </c>
      <c r="B2130" s="1" t="s">
        <v>2466</v>
      </c>
      <c r="C2130" s="1">
        <v>27</v>
      </c>
      <c r="D2130" s="1">
        <v>101</v>
      </c>
      <c r="E2130" s="1">
        <v>88</v>
      </c>
      <c r="F2130" s="1">
        <v>812</v>
      </c>
      <c r="G2130" s="1" t="s">
        <v>5571</v>
      </c>
      <c r="H2130" s="1">
        <v>957</v>
      </c>
      <c r="I2130" s="1">
        <v>22294341</v>
      </c>
      <c r="J2130" s="1" t="s">
        <v>4218</v>
      </c>
      <c r="K2130" s="1" t="s">
        <v>6070</v>
      </c>
      <c r="L2130" s="1" t="s">
        <v>10533</v>
      </c>
      <c r="M2130" s="1">
        <v>12278</v>
      </c>
      <c r="N2130" s="1">
        <v>4629</v>
      </c>
      <c r="O2130" s="1" t="s">
        <v>632</v>
      </c>
      <c r="P2130" s="1">
        <v>3</v>
      </c>
      <c r="Q2130" s="1" t="s">
        <v>10534</v>
      </c>
      <c r="R2130" s="2" t="s">
        <v>10535</v>
      </c>
      <c r="S2130" s="1">
        <v>71</v>
      </c>
      <c r="T2130" s="1" t="s">
        <v>37</v>
      </c>
      <c r="U2130" s="1" t="s">
        <v>38</v>
      </c>
      <c r="V2130" s="1" t="s">
        <v>39</v>
      </c>
      <c r="W2130" s="1">
        <v>21500000</v>
      </c>
      <c r="X2130" s="1">
        <v>1996</v>
      </c>
      <c r="Y2130" s="1">
        <v>821</v>
      </c>
      <c r="Z2130" s="1">
        <v>6.5</v>
      </c>
      <c r="AA2130" s="1">
        <v>1.85</v>
      </c>
      <c r="AB2130" s="1">
        <v>758</v>
      </c>
    </row>
    <row r="2131" spans="1:28" x14ac:dyDescent="0.2">
      <c r="A2131" s="1" t="s">
        <v>28</v>
      </c>
      <c r="B2131" s="1" t="s">
        <v>6130</v>
      </c>
      <c r="C2131" s="1">
        <v>155</v>
      </c>
      <c r="D2131" s="1">
        <v>117</v>
      </c>
      <c r="E2131" s="1">
        <v>89</v>
      </c>
      <c r="F2131" s="1">
        <v>442</v>
      </c>
      <c r="G2131" s="1" t="s">
        <v>8149</v>
      </c>
      <c r="H2131" s="1">
        <v>12000</v>
      </c>
      <c r="I2131" s="1">
        <v>24362501</v>
      </c>
      <c r="J2131" s="1" t="s">
        <v>2124</v>
      </c>
      <c r="K2131" s="1" t="s">
        <v>300</v>
      </c>
      <c r="L2131" s="1" t="s">
        <v>10536</v>
      </c>
      <c r="M2131" s="1">
        <v>69980</v>
      </c>
      <c r="N2131" s="1">
        <v>13576</v>
      </c>
      <c r="O2131" s="1" t="s">
        <v>8061</v>
      </c>
      <c r="P2131" s="1">
        <v>1</v>
      </c>
      <c r="Q2131" s="1" t="s">
        <v>10537</v>
      </c>
      <c r="R2131" s="2" t="s">
        <v>10538</v>
      </c>
      <c r="S2131" s="1">
        <v>591</v>
      </c>
      <c r="T2131" s="1" t="s">
        <v>37</v>
      </c>
      <c r="U2131" s="1" t="s">
        <v>38</v>
      </c>
      <c r="V2131" s="1" t="s">
        <v>584</v>
      </c>
      <c r="W2131" s="1">
        <v>21500000</v>
      </c>
      <c r="X2131" s="1">
        <v>1999</v>
      </c>
      <c r="Y2131" s="1">
        <v>541</v>
      </c>
      <c r="Z2131" s="1">
        <v>7.2</v>
      </c>
      <c r="AA2131" s="1">
        <v>2.35</v>
      </c>
      <c r="AB2131" s="1">
        <v>0</v>
      </c>
    </row>
    <row r="2132" spans="1:28" x14ac:dyDescent="0.2">
      <c r="A2132" s="1" t="s">
        <v>28</v>
      </c>
      <c r="B2132" s="1" t="s">
        <v>10539</v>
      </c>
      <c r="C2132" s="1">
        <v>82</v>
      </c>
      <c r="D2132" s="1">
        <v>106</v>
      </c>
      <c r="E2132" s="1">
        <v>195</v>
      </c>
      <c r="F2132" s="1">
        <v>0</v>
      </c>
      <c r="G2132" s="1" t="s">
        <v>10540</v>
      </c>
      <c r="H2132" s="1">
        <v>20</v>
      </c>
      <c r="J2132" s="1" t="s">
        <v>10541</v>
      </c>
      <c r="K2132" s="1" t="s">
        <v>10542</v>
      </c>
      <c r="L2132" s="1" t="s">
        <v>10543</v>
      </c>
      <c r="M2132" s="1">
        <v>6920</v>
      </c>
      <c r="N2132" s="1">
        <v>30</v>
      </c>
      <c r="O2132" s="1" t="s">
        <v>10544</v>
      </c>
      <c r="P2132" s="1">
        <v>4</v>
      </c>
      <c r="Q2132" s="1" t="s">
        <v>10545</v>
      </c>
      <c r="R2132" s="2" t="s">
        <v>10546</v>
      </c>
      <c r="S2132" s="1">
        <v>22</v>
      </c>
      <c r="T2132" s="1" t="s">
        <v>2777</v>
      </c>
      <c r="U2132" s="1" t="s">
        <v>3570</v>
      </c>
      <c r="V2132" s="1" t="s">
        <v>94</v>
      </c>
      <c r="W2132" s="1">
        <v>22000000</v>
      </c>
      <c r="X2132" s="1">
        <v>2013</v>
      </c>
      <c r="Y2132" s="1">
        <v>10</v>
      </c>
      <c r="Z2132" s="1">
        <v>6.7</v>
      </c>
      <c r="AA2132" s="1">
        <v>2.35</v>
      </c>
      <c r="AB2132" s="1">
        <v>0</v>
      </c>
    </row>
    <row r="2133" spans="1:28" x14ac:dyDescent="0.2">
      <c r="A2133" s="1" t="s">
        <v>28</v>
      </c>
      <c r="B2133" s="1" t="s">
        <v>4002</v>
      </c>
      <c r="C2133" s="1">
        <v>275</v>
      </c>
      <c r="D2133" s="1">
        <v>112</v>
      </c>
      <c r="E2133" s="1">
        <v>11000</v>
      </c>
      <c r="F2133" s="1">
        <v>159</v>
      </c>
      <c r="G2133" s="1" t="s">
        <v>7954</v>
      </c>
      <c r="H2133" s="1">
        <v>385</v>
      </c>
      <c r="I2133" s="1">
        <v>16684352</v>
      </c>
      <c r="J2133" s="1" t="s">
        <v>1680</v>
      </c>
      <c r="K2133" s="1" t="s">
        <v>10547</v>
      </c>
      <c r="L2133" s="1" t="s">
        <v>10548</v>
      </c>
      <c r="M2133" s="1">
        <v>67893</v>
      </c>
      <c r="N2133" s="1">
        <v>1205</v>
      </c>
      <c r="O2133" s="1" t="s">
        <v>10549</v>
      </c>
      <c r="P2133" s="1">
        <v>0</v>
      </c>
      <c r="Q2133" s="1" t="s">
        <v>10550</v>
      </c>
      <c r="R2133" s="2" t="s">
        <v>10551</v>
      </c>
      <c r="S2133" s="1">
        <v>163</v>
      </c>
      <c r="T2133" s="1" t="s">
        <v>37</v>
      </c>
      <c r="U2133" s="1" t="s">
        <v>38</v>
      </c>
      <c r="V2133" s="1" t="s">
        <v>584</v>
      </c>
      <c r="W2133" s="1">
        <v>17000000</v>
      </c>
      <c r="X2133" s="1">
        <v>2012</v>
      </c>
      <c r="Y2133" s="1">
        <v>223</v>
      </c>
      <c r="Z2133" s="1">
        <v>6.3</v>
      </c>
      <c r="AA2133" s="1">
        <v>1.85</v>
      </c>
      <c r="AB2133" s="1">
        <v>18000</v>
      </c>
    </row>
    <row r="2134" spans="1:28" x14ac:dyDescent="0.2">
      <c r="A2134" s="1" t="s">
        <v>28</v>
      </c>
      <c r="B2134" s="1" t="s">
        <v>3693</v>
      </c>
      <c r="C2134" s="1">
        <v>43</v>
      </c>
      <c r="D2134" s="1">
        <v>136</v>
      </c>
      <c r="E2134" s="1">
        <v>16000</v>
      </c>
      <c r="F2134" s="1">
        <v>216</v>
      </c>
      <c r="G2134" s="1" t="s">
        <v>10552</v>
      </c>
      <c r="H2134" s="1">
        <v>16000</v>
      </c>
      <c r="I2134" s="1">
        <v>46700000</v>
      </c>
      <c r="J2134" s="1" t="s">
        <v>50</v>
      </c>
      <c r="K2134" s="1" t="s">
        <v>3693</v>
      </c>
      <c r="L2134" s="1" t="s">
        <v>10553</v>
      </c>
      <c r="M2134" s="1">
        <v>19832</v>
      </c>
      <c r="N2134" s="1">
        <v>16805</v>
      </c>
      <c r="O2134" s="1" t="s">
        <v>10554</v>
      </c>
      <c r="P2134" s="1">
        <v>1</v>
      </c>
      <c r="Q2134" s="1" t="s">
        <v>10555</v>
      </c>
      <c r="R2134" s="2" t="s">
        <v>10556</v>
      </c>
      <c r="S2134" s="1">
        <v>98</v>
      </c>
      <c r="T2134" s="1" t="s">
        <v>37</v>
      </c>
      <c r="U2134" s="1" t="s">
        <v>38</v>
      </c>
      <c r="V2134" s="1" t="s">
        <v>94</v>
      </c>
      <c r="W2134" s="1">
        <v>21000000</v>
      </c>
      <c r="X2134" s="1">
        <v>1982</v>
      </c>
      <c r="Y2134" s="1">
        <v>281</v>
      </c>
      <c r="Z2134" s="1">
        <v>5.9</v>
      </c>
      <c r="AA2134" s="1">
        <v>2.35</v>
      </c>
      <c r="AB2134" s="1">
        <v>0</v>
      </c>
    </row>
    <row r="2135" spans="1:28" x14ac:dyDescent="0.2">
      <c r="A2135" s="1" t="s">
        <v>28</v>
      </c>
      <c r="B2135" s="1" t="s">
        <v>10557</v>
      </c>
      <c r="C2135" s="1">
        <v>163</v>
      </c>
      <c r="D2135" s="1">
        <v>81</v>
      </c>
      <c r="E2135" s="1">
        <v>406</v>
      </c>
      <c r="F2135" s="1">
        <v>406</v>
      </c>
      <c r="G2135" s="1" t="s">
        <v>721</v>
      </c>
      <c r="H2135" s="1">
        <v>893</v>
      </c>
      <c r="I2135" s="1">
        <v>52008288</v>
      </c>
      <c r="J2135" s="1" t="s">
        <v>10558</v>
      </c>
      <c r="K2135" s="1" t="s">
        <v>3489</v>
      </c>
      <c r="L2135" s="1" t="s">
        <v>10559</v>
      </c>
      <c r="M2135" s="1">
        <v>162037</v>
      </c>
      <c r="N2135" s="1">
        <v>3003</v>
      </c>
      <c r="O2135" s="1" t="s">
        <v>10557</v>
      </c>
      <c r="P2135" s="1">
        <v>1</v>
      </c>
      <c r="Q2135" s="1" t="s">
        <v>10560</v>
      </c>
      <c r="R2135" s="2" t="s">
        <v>10561</v>
      </c>
      <c r="S2135" s="1">
        <v>928</v>
      </c>
      <c r="T2135" s="1" t="s">
        <v>37</v>
      </c>
      <c r="U2135" s="1" t="s">
        <v>38</v>
      </c>
      <c r="V2135" s="1" t="s">
        <v>584</v>
      </c>
      <c r="W2135" s="1">
        <v>21000000</v>
      </c>
      <c r="X2135" s="1">
        <v>1999</v>
      </c>
      <c r="Y2135" s="1">
        <v>795</v>
      </c>
      <c r="Z2135" s="1">
        <v>7.8</v>
      </c>
      <c r="AA2135" s="1">
        <v>1.85</v>
      </c>
      <c r="AB2135" s="1">
        <v>0</v>
      </c>
    </row>
    <row r="2136" spans="1:28" x14ac:dyDescent="0.2">
      <c r="A2136" s="1" t="s">
        <v>28</v>
      </c>
      <c r="B2136" s="1" t="s">
        <v>1953</v>
      </c>
      <c r="C2136" s="1">
        <v>168</v>
      </c>
      <c r="D2136" s="1">
        <v>87</v>
      </c>
      <c r="E2136" s="1">
        <v>0</v>
      </c>
      <c r="F2136" s="1">
        <v>548</v>
      </c>
      <c r="G2136" s="1" t="s">
        <v>357</v>
      </c>
      <c r="H2136" s="1">
        <v>22000</v>
      </c>
      <c r="I2136" s="1">
        <v>8579684</v>
      </c>
      <c r="J2136" s="1" t="s">
        <v>1670</v>
      </c>
      <c r="K2136" s="1" t="s">
        <v>148</v>
      </c>
      <c r="L2136" s="1" t="s">
        <v>10562</v>
      </c>
      <c r="M2136" s="1">
        <v>89547</v>
      </c>
      <c r="N2136" s="1">
        <v>24324</v>
      </c>
      <c r="O2136" s="1" t="s">
        <v>5793</v>
      </c>
      <c r="P2136" s="1">
        <v>0</v>
      </c>
      <c r="Q2136" s="1" t="s">
        <v>10563</v>
      </c>
      <c r="R2136" s="2" t="s">
        <v>10564</v>
      </c>
      <c r="S2136" s="1">
        <v>199</v>
      </c>
      <c r="T2136" s="1" t="s">
        <v>37</v>
      </c>
      <c r="U2136" s="1" t="s">
        <v>38</v>
      </c>
      <c r="V2136" s="1" t="s">
        <v>584</v>
      </c>
      <c r="W2136" s="1">
        <v>9000000</v>
      </c>
      <c r="X2136" s="1">
        <v>2007</v>
      </c>
      <c r="Y2136" s="1">
        <v>557</v>
      </c>
      <c r="Z2136" s="1">
        <v>7.4</v>
      </c>
      <c r="AA2136" s="1">
        <v>1.85</v>
      </c>
      <c r="AB2136" s="1">
        <v>0</v>
      </c>
    </row>
    <row r="2137" spans="1:28" x14ac:dyDescent="0.2">
      <c r="A2137" s="1" t="s">
        <v>28</v>
      </c>
      <c r="B2137" s="1" t="s">
        <v>10565</v>
      </c>
      <c r="C2137" s="1">
        <v>60</v>
      </c>
      <c r="D2137" s="1">
        <v>96</v>
      </c>
      <c r="E2137" s="1">
        <v>8</v>
      </c>
      <c r="F2137" s="1">
        <v>199</v>
      </c>
      <c r="G2137" s="1" t="s">
        <v>6830</v>
      </c>
      <c r="H2137" s="1">
        <v>533</v>
      </c>
      <c r="I2137" s="1">
        <v>42660000</v>
      </c>
      <c r="J2137" s="1" t="s">
        <v>164</v>
      </c>
      <c r="K2137" s="1" t="s">
        <v>9443</v>
      </c>
      <c r="L2137" s="1" t="s">
        <v>10566</v>
      </c>
      <c r="M2137" s="1">
        <v>25086</v>
      </c>
      <c r="N2137" s="1">
        <v>1254</v>
      </c>
      <c r="O2137" s="1" t="s">
        <v>10567</v>
      </c>
      <c r="P2137" s="1">
        <v>0</v>
      </c>
      <c r="Q2137" s="1" t="s">
        <v>10568</v>
      </c>
      <c r="R2137" s="2" t="s">
        <v>10569</v>
      </c>
      <c r="S2137" s="1">
        <v>87</v>
      </c>
      <c r="T2137" s="1" t="s">
        <v>37</v>
      </c>
      <c r="U2137" s="1" t="s">
        <v>38</v>
      </c>
      <c r="V2137" s="1" t="s">
        <v>94</v>
      </c>
      <c r="W2137" s="1">
        <v>17000000</v>
      </c>
      <c r="X2137" s="1">
        <v>1993</v>
      </c>
      <c r="Y2137" s="1">
        <v>219</v>
      </c>
      <c r="Z2137" s="1">
        <v>4.8</v>
      </c>
      <c r="AA2137" s="1">
        <v>1.85</v>
      </c>
      <c r="AB2137" s="1">
        <v>1000</v>
      </c>
    </row>
    <row r="2138" spans="1:28" x14ac:dyDescent="0.2">
      <c r="A2138" s="1" t="s">
        <v>28</v>
      </c>
      <c r="B2138" s="1" t="s">
        <v>4098</v>
      </c>
      <c r="C2138" s="1">
        <v>85</v>
      </c>
      <c r="D2138" s="1">
        <v>106</v>
      </c>
      <c r="E2138" s="1">
        <v>48</v>
      </c>
      <c r="F2138" s="1">
        <v>39</v>
      </c>
      <c r="G2138" s="1" t="s">
        <v>1229</v>
      </c>
      <c r="H2138" s="1">
        <v>18000</v>
      </c>
      <c r="I2138" s="1">
        <v>40219708</v>
      </c>
      <c r="J2138" s="1" t="s">
        <v>3793</v>
      </c>
      <c r="K2138" s="1" t="s">
        <v>587</v>
      </c>
      <c r="L2138" s="1" t="s">
        <v>10570</v>
      </c>
      <c r="M2138" s="1">
        <v>22649</v>
      </c>
      <c r="N2138" s="1">
        <v>18630</v>
      </c>
      <c r="O2138" s="1" t="s">
        <v>10571</v>
      </c>
      <c r="P2138" s="1">
        <v>3</v>
      </c>
      <c r="Q2138" s="1" t="s">
        <v>10572</v>
      </c>
      <c r="R2138" s="2" t="s">
        <v>10573</v>
      </c>
      <c r="S2138" s="1">
        <v>131</v>
      </c>
      <c r="T2138" s="1" t="s">
        <v>37</v>
      </c>
      <c r="U2138" s="1" t="s">
        <v>38</v>
      </c>
      <c r="V2138" s="1" t="s">
        <v>39</v>
      </c>
      <c r="W2138" s="1">
        <v>21000000</v>
      </c>
      <c r="X2138" s="1">
        <v>2001</v>
      </c>
      <c r="Y2138" s="1">
        <v>558</v>
      </c>
      <c r="Z2138" s="1">
        <v>6.3</v>
      </c>
      <c r="AA2138" s="1">
        <v>1.85</v>
      </c>
      <c r="AB2138" s="1">
        <v>0</v>
      </c>
    </row>
    <row r="2139" spans="1:28" x14ac:dyDescent="0.2">
      <c r="A2139" s="1" t="s">
        <v>28</v>
      </c>
      <c r="B2139" s="1" t="s">
        <v>4165</v>
      </c>
      <c r="C2139" s="1">
        <v>539</v>
      </c>
      <c r="D2139" s="1">
        <v>122</v>
      </c>
      <c r="E2139" s="1">
        <v>737</v>
      </c>
      <c r="F2139" s="1">
        <v>14000</v>
      </c>
      <c r="G2139" s="1" t="s">
        <v>1745</v>
      </c>
      <c r="H2139" s="1">
        <v>34000</v>
      </c>
      <c r="I2139" s="1">
        <v>132088910</v>
      </c>
      <c r="J2139" s="1" t="s">
        <v>1414</v>
      </c>
      <c r="K2139" s="1" t="s">
        <v>346</v>
      </c>
      <c r="L2139" s="1" t="s">
        <v>10574</v>
      </c>
      <c r="M2139" s="1">
        <v>533607</v>
      </c>
      <c r="N2139" s="1">
        <v>72115</v>
      </c>
      <c r="O2139" s="1" t="s">
        <v>653</v>
      </c>
      <c r="P2139" s="1">
        <v>0</v>
      </c>
      <c r="Q2139" s="1" t="s">
        <v>10575</v>
      </c>
      <c r="R2139" s="2" t="s">
        <v>10576</v>
      </c>
      <c r="S2139" s="1">
        <v>692</v>
      </c>
      <c r="T2139" s="1" t="s">
        <v>37</v>
      </c>
      <c r="U2139" s="1" t="s">
        <v>38</v>
      </c>
      <c r="V2139" s="1" t="s">
        <v>584</v>
      </c>
      <c r="W2139" s="1">
        <v>21000000</v>
      </c>
      <c r="X2139" s="1">
        <v>2012</v>
      </c>
      <c r="Y2139" s="1">
        <v>22000</v>
      </c>
      <c r="Z2139" s="1">
        <v>7.8</v>
      </c>
      <c r="AA2139" s="1">
        <v>2.35</v>
      </c>
      <c r="AB2139" s="1">
        <v>117000</v>
      </c>
    </row>
    <row r="2140" spans="1:28" x14ac:dyDescent="0.2">
      <c r="A2140" s="1" t="s">
        <v>28</v>
      </c>
      <c r="B2140" s="1" t="s">
        <v>5461</v>
      </c>
      <c r="C2140" s="1">
        <v>84</v>
      </c>
      <c r="D2140" s="1">
        <v>123</v>
      </c>
      <c r="E2140" s="1">
        <v>98</v>
      </c>
      <c r="F2140" s="1">
        <v>579</v>
      </c>
      <c r="G2140" s="1" t="s">
        <v>1318</v>
      </c>
      <c r="H2140" s="1">
        <v>2000</v>
      </c>
      <c r="I2140" s="1">
        <v>36581633</v>
      </c>
      <c r="J2140" s="1" t="s">
        <v>1725</v>
      </c>
      <c r="K2140" s="1" t="s">
        <v>2375</v>
      </c>
      <c r="L2140" s="1" t="s">
        <v>10577</v>
      </c>
      <c r="M2140" s="1">
        <v>52533</v>
      </c>
      <c r="N2140" s="1">
        <v>3994</v>
      </c>
      <c r="O2140" s="1" t="s">
        <v>2423</v>
      </c>
      <c r="P2140" s="1">
        <v>1</v>
      </c>
      <c r="Q2140" s="1" t="s">
        <v>10578</v>
      </c>
      <c r="R2140" s="2" t="s">
        <v>10579</v>
      </c>
      <c r="S2140" s="1">
        <v>235</v>
      </c>
      <c r="T2140" s="1" t="s">
        <v>37</v>
      </c>
      <c r="U2140" s="1" t="s">
        <v>766</v>
      </c>
      <c r="V2140" s="1" t="s">
        <v>39</v>
      </c>
      <c r="W2140" s="1">
        <v>21000000</v>
      </c>
      <c r="X2140" s="1">
        <v>2007</v>
      </c>
      <c r="Y2140" s="1">
        <v>826</v>
      </c>
      <c r="Z2140" s="1">
        <v>7.5</v>
      </c>
      <c r="AA2140" s="1">
        <v>1.85</v>
      </c>
      <c r="AB2140" s="1">
        <v>10000</v>
      </c>
    </row>
    <row r="2141" spans="1:28" x14ac:dyDescent="0.2">
      <c r="A2141" s="1" t="s">
        <v>28</v>
      </c>
      <c r="B2141" s="1" t="s">
        <v>9515</v>
      </c>
      <c r="C2141" s="1">
        <v>75</v>
      </c>
      <c r="D2141" s="1">
        <v>133</v>
      </c>
      <c r="E2141" s="1">
        <v>0</v>
      </c>
      <c r="F2141" s="1">
        <v>637</v>
      </c>
      <c r="G2141" s="1" t="s">
        <v>3076</v>
      </c>
      <c r="H2141" s="1">
        <v>1000</v>
      </c>
      <c r="I2141" s="1">
        <v>37721949</v>
      </c>
      <c r="J2141" s="1" t="s">
        <v>3408</v>
      </c>
      <c r="K2141" s="1" t="s">
        <v>5949</v>
      </c>
      <c r="L2141" s="1" t="s">
        <v>10580</v>
      </c>
      <c r="M2141" s="1">
        <v>6067</v>
      </c>
      <c r="N2141" s="1">
        <v>6035</v>
      </c>
      <c r="O2141" s="1" t="s">
        <v>4907</v>
      </c>
      <c r="P2141" s="1">
        <v>0</v>
      </c>
      <c r="Q2141" s="1" t="s">
        <v>10581</v>
      </c>
      <c r="R2141" s="2" t="s">
        <v>10582</v>
      </c>
      <c r="S2141" s="1">
        <v>73</v>
      </c>
      <c r="T2141" s="1" t="s">
        <v>37</v>
      </c>
      <c r="U2141" s="1" t="s">
        <v>38</v>
      </c>
      <c r="V2141" s="1" t="s">
        <v>584</v>
      </c>
      <c r="X2141" s="1">
        <v>2010</v>
      </c>
      <c r="Y2141" s="1">
        <v>912</v>
      </c>
      <c r="Z2141" s="1">
        <v>6</v>
      </c>
      <c r="AA2141" s="1">
        <v>1.85</v>
      </c>
      <c r="AB2141" s="1">
        <v>0</v>
      </c>
    </row>
    <row r="2142" spans="1:28" x14ac:dyDescent="0.2">
      <c r="A2142" s="1" t="s">
        <v>28</v>
      </c>
      <c r="B2142" s="1" t="s">
        <v>1113</v>
      </c>
      <c r="C2142" s="1">
        <v>171</v>
      </c>
      <c r="D2142" s="1">
        <v>92</v>
      </c>
      <c r="E2142" s="1">
        <v>255</v>
      </c>
      <c r="F2142" s="1">
        <v>447</v>
      </c>
      <c r="G2142" s="1" t="s">
        <v>10583</v>
      </c>
      <c r="H2142" s="1">
        <v>26000</v>
      </c>
      <c r="I2142" s="1">
        <v>25296447</v>
      </c>
      <c r="J2142" s="1" t="s">
        <v>333</v>
      </c>
      <c r="K2142" s="1" t="s">
        <v>334</v>
      </c>
      <c r="L2142" s="1" t="s">
        <v>10584</v>
      </c>
      <c r="M2142" s="1">
        <v>237248</v>
      </c>
      <c r="N2142" s="1">
        <v>27572</v>
      </c>
      <c r="O2142" s="1" t="s">
        <v>10585</v>
      </c>
      <c r="P2142" s="1">
        <v>0</v>
      </c>
      <c r="Q2142" s="1" t="s">
        <v>10586</v>
      </c>
      <c r="R2142" s="2" t="s">
        <v>10587</v>
      </c>
      <c r="S2142" s="1">
        <v>460</v>
      </c>
      <c r="T2142" s="1" t="s">
        <v>37</v>
      </c>
      <c r="U2142" s="1" t="s">
        <v>1464</v>
      </c>
      <c r="V2142" s="1" t="s">
        <v>39</v>
      </c>
      <c r="W2142" s="1">
        <v>21000000</v>
      </c>
      <c r="X2142" s="1">
        <v>2002</v>
      </c>
      <c r="Y2142" s="1">
        <v>1000</v>
      </c>
      <c r="Z2142" s="1">
        <v>6.8</v>
      </c>
      <c r="AA2142" s="1">
        <v>2.35</v>
      </c>
      <c r="AB2142" s="1">
        <v>0</v>
      </c>
    </row>
    <row r="2143" spans="1:28" x14ac:dyDescent="0.2">
      <c r="A2143" s="1" t="s">
        <v>28</v>
      </c>
      <c r="B2143" s="1" t="s">
        <v>9030</v>
      </c>
      <c r="C2143" s="1">
        <v>140</v>
      </c>
      <c r="D2143" s="1">
        <v>110</v>
      </c>
      <c r="E2143" s="1">
        <v>65</v>
      </c>
      <c r="F2143" s="1">
        <v>149</v>
      </c>
      <c r="G2143" s="1" t="s">
        <v>8829</v>
      </c>
      <c r="H2143" s="1">
        <v>3000</v>
      </c>
      <c r="I2143" s="1">
        <v>24848292</v>
      </c>
      <c r="J2143" s="1" t="s">
        <v>3264</v>
      </c>
      <c r="K2143" s="1" t="s">
        <v>655</v>
      </c>
      <c r="L2143" s="1" t="s">
        <v>10588</v>
      </c>
      <c r="M2143" s="1">
        <v>80556</v>
      </c>
      <c r="N2143" s="1">
        <v>4089</v>
      </c>
      <c r="O2143" s="1" t="s">
        <v>10589</v>
      </c>
      <c r="P2143" s="1">
        <v>1</v>
      </c>
      <c r="Q2143" s="1" t="s">
        <v>10590</v>
      </c>
      <c r="R2143" s="2" t="s">
        <v>10591</v>
      </c>
      <c r="S2143" s="1">
        <v>184</v>
      </c>
      <c r="T2143" s="1" t="s">
        <v>37</v>
      </c>
      <c r="U2143" s="1" t="s">
        <v>38</v>
      </c>
      <c r="V2143" s="1" t="s">
        <v>39</v>
      </c>
      <c r="W2143" s="1">
        <v>20000000</v>
      </c>
      <c r="X2143" s="1">
        <v>2008</v>
      </c>
      <c r="Y2143" s="1">
        <v>427</v>
      </c>
      <c r="Z2143" s="1">
        <v>6.6</v>
      </c>
      <c r="AA2143" s="1">
        <v>2.35</v>
      </c>
      <c r="AB2143" s="1">
        <v>0</v>
      </c>
    </row>
    <row r="2144" spans="1:28" x14ac:dyDescent="0.2">
      <c r="A2144" s="1" t="s">
        <v>746</v>
      </c>
      <c r="B2144" s="1" t="s">
        <v>10592</v>
      </c>
      <c r="C2144" s="1">
        <v>85</v>
      </c>
      <c r="D2144" s="1">
        <v>104</v>
      </c>
      <c r="E2144" s="1">
        <v>52</v>
      </c>
      <c r="F2144" s="1">
        <v>484</v>
      </c>
      <c r="G2144" s="1" t="s">
        <v>7843</v>
      </c>
      <c r="H2144" s="1">
        <v>711</v>
      </c>
      <c r="I2144" s="1">
        <v>17757087</v>
      </c>
      <c r="J2144" s="1" t="s">
        <v>4331</v>
      </c>
      <c r="K2144" s="1" t="s">
        <v>10593</v>
      </c>
      <c r="L2144" s="1" t="s">
        <v>10594</v>
      </c>
      <c r="M2144" s="1">
        <v>13065</v>
      </c>
      <c r="N2144" s="1">
        <v>3162</v>
      </c>
      <c r="O2144" s="1" t="s">
        <v>10595</v>
      </c>
      <c r="P2144" s="1">
        <v>1</v>
      </c>
      <c r="Q2144" s="1" t="s">
        <v>10596</v>
      </c>
      <c r="R2144" s="2" t="s">
        <v>10597</v>
      </c>
      <c r="S2144" s="1">
        <v>253</v>
      </c>
      <c r="T2144" s="1" t="s">
        <v>37</v>
      </c>
      <c r="U2144" s="1" t="s">
        <v>38</v>
      </c>
      <c r="V2144" s="1" t="s">
        <v>584</v>
      </c>
      <c r="W2144" s="1">
        <v>21000000</v>
      </c>
      <c r="X2144" s="1">
        <v>1999</v>
      </c>
      <c r="Y2144" s="1">
        <v>490</v>
      </c>
      <c r="Z2144" s="1">
        <v>4.5999999999999996</v>
      </c>
      <c r="AA2144" s="1">
        <v>1.85</v>
      </c>
      <c r="AB2144" s="1">
        <v>897</v>
      </c>
    </row>
    <row r="2145" spans="1:28" x14ac:dyDescent="0.2">
      <c r="A2145" s="1" t="s">
        <v>28</v>
      </c>
      <c r="C2145" s="1">
        <v>5</v>
      </c>
      <c r="D2145" s="1">
        <v>60</v>
      </c>
      <c r="H2145" s="1">
        <v>98</v>
      </c>
      <c r="J2145" s="1" t="s">
        <v>10598</v>
      </c>
      <c r="K2145" s="1" t="s">
        <v>10599</v>
      </c>
      <c r="L2145" s="1" t="s">
        <v>10600</v>
      </c>
      <c r="M2145" s="1">
        <v>4398</v>
      </c>
      <c r="N2145" s="1">
        <v>98</v>
      </c>
      <c r="P2145" s="1">
        <v>0</v>
      </c>
      <c r="Q2145" s="1" t="s">
        <v>10601</v>
      </c>
      <c r="R2145" s="2" t="s">
        <v>10602</v>
      </c>
      <c r="S2145" s="1">
        <v>33</v>
      </c>
      <c r="T2145" s="1" t="s">
        <v>37</v>
      </c>
      <c r="U2145" s="1" t="s">
        <v>38</v>
      </c>
      <c r="W2145" s="1">
        <v>3000000</v>
      </c>
      <c r="Z2145" s="1">
        <v>2.9</v>
      </c>
      <c r="AB2145" s="1">
        <v>141</v>
      </c>
    </row>
    <row r="2146" spans="1:28" x14ac:dyDescent="0.2">
      <c r="A2146" s="1" t="s">
        <v>28</v>
      </c>
      <c r="B2146" s="1" t="s">
        <v>48</v>
      </c>
      <c r="C2146" s="1">
        <v>217</v>
      </c>
      <c r="D2146" s="1">
        <v>98</v>
      </c>
      <c r="E2146" s="1">
        <v>0</v>
      </c>
      <c r="F2146" s="1">
        <v>374</v>
      </c>
      <c r="G2146" s="1" t="s">
        <v>7587</v>
      </c>
      <c r="H2146" s="1">
        <v>925</v>
      </c>
      <c r="I2146" s="1">
        <v>9430988</v>
      </c>
      <c r="J2146" s="1" t="s">
        <v>1414</v>
      </c>
      <c r="K2146" s="1" t="s">
        <v>1801</v>
      </c>
      <c r="L2146" s="1" t="s">
        <v>10603</v>
      </c>
      <c r="M2146" s="1">
        <v>45992</v>
      </c>
      <c r="N2146" s="1">
        <v>1997</v>
      </c>
      <c r="O2146" s="1" t="s">
        <v>7513</v>
      </c>
      <c r="P2146" s="1">
        <v>2</v>
      </c>
      <c r="Q2146" s="1" t="s">
        <v>10604</v>
      </c>
      <c r="R2146" s="2" t="s">
        <v>10605</v>
      </c>
      <c r="S2146" s="1">
        <v>115</v>
      </c>
      <c r="T2146" s="1" t="s">
        <v>37</v>
      </c>
      <c r="U2146" s="1" t="s">
        <v>38</v>
      </c>
      <c r="V2146" s="1" t="s">
        <v>584</v>
      </c>
      <c r="W2146" s="1">
        <v>17000000</v>
      </c>
      <c r="X2146" s="1">
        <v>2009</v>
      </c>
      <c r="Y2146" s="1">
        <v>472</v>
      </c>
      <c r="Z2146" s="1">
        <v>7.1</v>
      </c>
      <c r="AA2146" s="1">
        <v>2.35</v>
      </c>
      <c r="AB2146" s="1">
        <v>7000</v>
      </c>
    </row>
    <row r="2147" spans="1:28" x14ac:dyDescent="0.2">
      <c r="A2147" s="1" t="s">
        <v>28</v>
      </c>
      <c r="B2147" s="1" t="s">
        <v>10606</v>
      </c>
      <c r="C2147" s="1">
        <v>131</v>
      </c>
      <c r="D2147" s="1">
        <v>120</v>
      </c>
      <c r="E2147" s="1">
        <v>0</v>
      </c>
      <c r="F2147" s="1">
        <v>886</v>
      </c>
      <c r="G2147" s="1" t="s">
        <v>3658</v>
      </c>
      <c r="H2147" s="1">
        <v>1000</v>
      </c>
      <c r="I2147" s="1">
        <v>16284360</v>
      </c>
      <c r="J2147" s="1" t="s">
        <v>2526</v>
      </c>
      <c r="K2147" s="1" t="s">
        <v>4684</v>
      </c>
      <c r="L2147" s="1" t="s">
        <v>10607</v>
      </c>
      <c r="M2147" s="1">
        <v>15079</v>
      </c>
      <c r="N2147" s="1">
        <v>6212</v>
      </c>
      <c r="O2147" s="1" t="s">
        <v>1383</v>
      </c>
      <c r="P2147" s="1">
        <v>1</v>
      </c>
      <c r="Q2147" s="1" t="s">
        <v>10608</v>
      </c>
      <c r="R2147" s="2" t="s">
        <v>10609</v>
      </c>
      <c r="S2147" s="1">
        <v>79</v>
      </c>
      <c r="T2147" s="1" t="s">
        <v>37</v>
      </c>
      <c r="U2147" s="1" t="s">
        <v>38</v>
      </c>
      <c r="V2147" s="1" t="s">
        <v>39</v>
      </c>
      <c r="W2147" s="1">
        <v>21000000</v>
      </c>
      <c r="X2147" s="1">
        <v>2008</v>
      </c>
      <c r="Y2147" s="1">
        <v>901</v>
      </c>
      <c r="Z2147" s="1">
        <v>6.1</v>
      </c>
      <c r="AA2147" s="1">
        <v>2.35</v>
      </c>
      <c r="AB2147" s="1">
        <v>1000</v>
      </c>
    </row>
    <row r="2148" spans="1:28" x14ac:dyDescent="0.2">
      <c r="A2148" s="1" t="s">
        <v>28</v>
      </c>
      <c r="B2148" s="1" t="s">
        <v>1872</v>
      </c>
      <c r="C2148" s="1">
        <v>111</v>
      </c>
      <c r="D2148" s="1">
        <v>112</v>
      </c>
      <c r="E2148" s="1">
        <v>52</v>
      </c>
      <c r="F2148" s="1">
        <v>347</v>
      </c>
      <c r="G2148" s="1" t="s">
        <v>2060</v>
      </c>
      <c r="H2148" s="1">
        <v>15000</v>
      </c>
      <c r="I2148" s="1">
        <v>6830957</v>
      </c>
      <c r="J2148" s="1" t="s">
        <v>213</v>
      </c>
      <c r="K2148" s="1" t="s">
        <v>372</v>
      </c>
      <c r="L2148" s="1" t="s">
        <v>10610</v>
      </c>
      <c r="M2148" s="1">
        <v>11983</v>
      </c>
      <c r="N2148" s="1">
        <v>16692</v>
      </c>
      <c r="O2148" s="1" t="s">
        <v>8978</v>
      </c>
      <c r="P2148" s="1">
        <v>3</v>
      </c>
      <c r="Q2148" s="1" t="s">
        <v>10611</v>
      </c>
      <c r="R2148" s="2" t="s">
        <v>10612</v>
      </c>
      <c r="S2148" s="1">
        <v>147</v>
      </c>
      <c r="T2148" s="1" t="s">
        <v>37</v>
      </c>
      <c r="U2148" s="1" t="s">
        <v>38</v>
      </c>
      <c r="V2148" s="1" t="s">
        <v>39</v>
      </c>
      <c r="W2148" s="1">
        <v>21000000</v>
      </c>
      <c r="X2148" s="1">
        <v>2002</v>
      </c>
      <c r="Y2148" s="1">
        <v>1000</v>
      </c>
      <c r="Z2148" s="1">
        <v>6.7</v>
      </c>
      <c r="AA2148" s="1">
        <v>2.35</v>
      </c>
      <c r="AB2148" s="1">
        <v>365</v>
      </c>
    </row>
    <row r="2149" spans="1:28" x14ac:dyDescent="0.2">
      <c r="A2149" s="1" t="s">
        <v>28</v>
      </c>
      <c r="B2149" s="1" t="s">
        <v>10613</v>
      </c>
      <c r="C2149" s="1">
        <v>466</v>
      </c>
      <c r="D2149" s="1">
        <v>127</v>
      </c>
      <c r="E2149" s="1">
        <v>140</v>
      </c>
      <c r="F2149" s="1">
        <v>10000</v>
      </c>
      <c r="G2149" s="1" t="s">
        <v>435</v>
      </c>
      <c r="H2149" s="1">
        <v>19000</v>
      </c>
      <c r="I2149" s="1">
        <v>24104113</v>
      </c>
      <c r="J2149" s="1" t="s">
        <v>1923</v>
      </c>
      <c r="K2149" s="1" t="s">
        <v>352</v>
      </c>
      <c r="L2149" s="1" t="s">
        <v>10614</v>
      </c>
      <c r="M2149" s="1">
        <v>149066</v>
      </c>
      <c r="N2149" s="1">
        <v>46241</v>
      </c>
      <c r="O2149" s="1" t="s">
        <v>439</v>
      </c>
      <c r="P2149" s="1">
        <v>1</v>
      </c>
      <c r="Q2149" s="1" t="s">
        <v>10615</v>
      </c>
      <c r="R2149" s="2" t="s">
        <v>10616</v>
      </c>
      <c r="S2149" s="1">
        <v>517</v>
      </c>
      <c r="T2149" s="1" t="s">
        <v>37</v>
      </c>
      <c r="U2149" s="1" t="s">
        <v>1464</v>
      </c>
      <c r="V2149" s="1" t="s">
        <v>584</v>
      </c>
      <c r="W2149" s="1">
        <v>20000000</v>
      </c>
      <c r="X2149" s="1">
        <v>2011</v>
      </c>
      <c r="Y2149" s="1">
        <v>14000</v>
      </c>
      <c r="Z2149" s="1">
        <v>7.1</v>
      </c>
      <c r="AA2149" s="1">
        <v>2.35</v>
      </c>
      <c r="AB2149" s="1">
        <v>24000</v>
      </c>
    </row>
    <row r="2150" spans="1:28" x14ac:dyDescent="0.2">
      <c r="A2150" s="1" t="s">
        <v>28</v>
      </c>
      <c r="B2150" s="1" t="s">
        <v>10617</v>
      </c>
      <c r="C2150" s="1">
        <v>16</v>
      </c>
      <c r="D2150" s="1">
        <v>102</v>
      </c>
      <c r="E2150" s="1">
        <v>18</v>
      </c>
      <c r="F2150" s="1">
        <v>186</v>
      </c>
      <c r="G2150" s="1" t="s">
        <v>3942</v>
      </c>
      <c r="H2150" s="1">
        <v>670</v>
      </c>
      <c r="I2150" s="1">
        <v>15593</v>
      </c>
      <c r="J2150" s="1" t="s">
        <v>1414</v>
      </c>
      <c r="K2150" s="1" t="s">
        <v>10618</v>
      </c>
      <c r="L2150" s="1" t="s">
        <v>10619</v>
      </c>
      <c r="M2150" s="1">
        <v>2295</v>
      </c>
      <c r="N2150" s="1">
        <v>1562</v>
      </c>
      <c r="O2150" s="1" t="s">
        <v>10620</v>
      </c>
      <c r="P2150" s="1">
        <v>1</v>
      </c>
      <c r="Q2150" s="1" t="s">
        <v>10621</v>
      </c>
      <c r="R2150" s="2" t="s">
        <v>10622</v>
      </c>
      <c r="S2150" s="1">
        <v>40</v>
      </c>
      <c r="T2150" s="1" t="s">
        <v>37</v>
      </c>
      <c r="U2150" s="1" t="s">
        <v>38</v>
      </c>
      <c r="V2150" s="1" t="s">
        <v>39</v>
      </c>
      <c r="W2150" s="1">
        <v>21000000</v>
      </c>
      <c r="X2150" s="1">
        <v>1999</v>
      </c>
      <c r="Y2150" s="1">
        <v>419</v>
      </c>
      <c r="Z2150" s="1">
        <v>5.8</v>
      </c>
      <c r="AA2150" s="1">
        <v>1.85</v>
      </c>
      <c r="AB2150" s="1">
        <v>284</v>
      </c>
    </row>
    <row r="2151" spans="1:28" x14ac:dyDescent="0.2">
      <c r="A2151" s="1" t="s">
        <v>28</v>
      </c>
      <c r="B2151" s="1" t="s">
        <v>9183</v>
      </c>
      <c r="C2151" s="1">
        <v>276</v>
      </c>
      <c r="D2151" s="1">
        <v>91</v>
      </c>
      <c r="E2151" s="1">
        <v>0</v>
      </c>
      <c r="F2151" s="1">
        <v>220</v>
      </c>
      <c r="G2151" s="1" t="s">
        <v>3288</v>
      </c>
      <c r="H2151" s="1">
        <v>34000</v>
      </c>
      <c r="I2151" s="1">
        <v>958319</v>
      </c>
      <c r="J2151" s="1" t="s">
        <v>3408</v>
      </c>
      <c r="K2151" s="1" t="s">
        <v>346</v>
      </c>
      <c r="L2151" s="1" t="s">
        <v>10623</v>
      </c>
      <c r="M2151" s="1">
        <v>39764</v>
      </c>
      <c r="N2151" s="1">
        <v>34705</v>
      </c>
      <c r="O2151" s="1" t="s">
        <v>9502</v>
      </c>
      <c r="P2151" s="1">
        <v>0</v>
      </c>
      <c r="Q2151" s="1" t="s">
        <v>10624</v>
      </c>
      <c r="R2151" s="2" t="s">
        <v>10625</v>
      </c>
      <c r="S2151" s="1">
        <v>148</v>
      </c>
      <c r="T2151" s="1" t="s">
        <v>37</v>
      </c>
      <c r="U2151" s="1" t="s">
        <v>38</v>
      </c>
      <c r="V2151" s="1" t="s">
        <v>39</v>
      </c>
      <c r="W2151" s="1">
        <v>21000000</v>
      </c>
      <c r="X2151" s="1">
        <v>2011</v>
      </c>
      <c r="Y2151" s="1">
        <v>242</v>
      </c>
      <c r="Z2151" s="1">
        <v>6.7</v>
      </c>
      <c r="AA2151" s="1">
        <v>2.35</v>
      </c>
      <c r="AB2151" s="1">
        <v>17000</v>
      </c>
    </row>
    <row r="2152" spans="1:28" x14ac:dyDescent="0.2">
      <c r="A2152" s="1" t="s">
        <v>28</v>
      </c>
      <c r="B2152" s="1" t="s">
        <v>10626</v>
      </c>
      <c r="C2152" s="1">
        <v>11</v>
      </c>
      <c r="D2152" s="1">
        <v>114</v>
      </c>
      <c r="E2152" s="1">
        <v>19</v>
      </c>
      <c r="F2152" s="1">
        <v>842</v>
      </c>
      <c r="G2152" s="1" t="s">
        <v>4544</v>
      </c>
      <c r="H2152" s="1">
        <v>1000</v>
      </c>
      <c r="I2152" s="1">
        <v>69700000</v>
      </c>
      <c r="J2152" s="1" t="s">
        <v>5925</v>
      </c>
      <c r="K2152" s="1" t="s">
        <v>9110</v>
      </c>
      <c r="L2152" s="1" t="s">
        <v>10627</v>
      </c>
      <c r="M2152" s="1">
        <v>7748</v>
      </c>
      <c r="N2152" s="1">
        <v>3688</v>
      </c>
      <c r="O2152" s="1" t="s">
        <v>10628</v>
      </c>
      <c r="P2152" s="1">
        <v>2</v>
      </c>
      <c r="Q2152" s="1" t="s">
        <v>10629</v>
      </c>
      <c r="R2152" s="2" t="s">
        <v>10630</v>
      </c>
      <c r="S2152" s="1">
        <v>48</v>
      </c>
      <c r="T2152" s="1" t="s">
        <v>37</v>
      </c>
      <c r="U2152" s="1" t="s">
        <v>38</v>
      </c>
      <c r="V2152" s="1" t="s">
        <v>584</v>
      </c>
      <c r="W2152" s="1">
        <v>35000000</v>
      </c>
      <c r="X2152" s="1">
        <v>1982</v>
      </c>
      <c r="Y2152" s="1">
        <v>883</v>
      </c>
      <c r="Z2152" s="1">
        <v>5.8</v>
      </c>
      <c r="AA2152" s="1">
        <v>2.35</v>
      </c>
      <c r="AB2152" s="1">
        <v>0</v>
      </c>
    </row>
    <row r="2153" spans="1:28" x14ac:dyDescent="0.2">
      <c r="A2153" s="1" t="s">
        <v>28</v>
      </c>
      <c r="B2153" s="1" t="s">
        <v>5402</v>
      </c>
      <c r="C2153" s="1">
        <v>196</v>
      </c>
      <c r="D2153" s="1">
        <v>115</v>
      </c>
      <c r="E2153" s="1">
        <v>0</v>
      </c>
      <c r="F2153" s="1">
        <v>716</v>
      </c>
      <c r="G2153" s="1" t="s">
        <v>8554</v>
      </c>
      <c r="H2153" s="1">
        <v>1000</v>
      </c>
      <c r="I2153" s="1">
        <v>2840417</v>
      </c>
      <c r="J2153" s="1" t="s">
        <v>4331</v>
      </c>
      <c r="K2153" s="1" t="s">
        <v>2618</v>
      </c>
      <c r="L2153" s="1" t="s">
        <v>10631</v>
      </c>
      <c r="M2153" s="1">
        <v>77493</v>
      </c>
      <c r="N2153" s="1">
        <v>2990</v>
      </c>
      <c r="O2153" s="1" t="s">
        <v>728</v>
      </c>
      <c r="P2153" s="1">
        <v>0</v>
      </c>
      <c r="Q2153" s="1" t="s">
        <v>10632</v>
      </c>
      <c r="R2153" s="2" t="s">
        <v>10633</v>
      </c>
      <c r="S2153" s="1">
        <v>527</v>
      </c>
      <c r="T2153" s="1" t="s">
        <v>37</v>
      </c>
      <c r="U2153" s="1" t="s">
        <v>267</v>
      </c>
      <c r="V2153" s="1" t="s">
        <v>584</v>
      </c>
      <c r="W2153" s="1">
        <v>31000000</v>
      </c>
      <c r="X2153" s="1">
        <v>1999</v>
      </c>
      <c r="Y2153" s="1">
        <v>900</v>
      </c>
      <c r="Z2153" s="1">
        <v>6.8</v>
      </c>
      <c r="AA2153" s="1">
        <v>1.85</v>
      </c>
      <c r="AB2153" s="1">
        <v>6000</v>
      </c>
    </row>
    <row r="2154" spans="1:28" x14ac:dyDescent="0.2">
      <c r="A2154" s="1" t="s">
        <v>28</v>
      </c>
      <c r="B2154" s="1" t="s">
        <v>388</v>
      </c>
      <c r="C2154" s="1">
        <v>234</v>
      </c>
      <c r="D2154" s="1">
        <v>115</v>
      </c>
      <c r="E2154" s="1">
        <v>14000</v>
      </c>
      <c r="F2154" s="1">
        <v>488</v>
      </c>
      <c r="G2154" s="1" t="s">
        <v>1345</v>
      </c>
      <c r="H2154" s="1">
        <v>11000</v>
      </c>
      <c r="I2154" s="1">
        <v>242374454</v>
      </c>
      <c r="J2154" s="1" t="s">
        <v>126</v>
      </c>
      <c r="K2154" s="1" t="s">
        <v>390</v>
      </c>
      <c r="L2154" s="1" t="s">
        <v>10634</v>
      </c>
      <c r="M2154" s="1">
        <v>661017</v>
      </c>
      <c r="N2154" s="1">
        <v>12906</v>
      </c>
      <c r="O2154" s="1" t="s">
        <v>7245</v>
      </c>
      <c r="P2154" s="1">
        <v>1</v>
      </c>
      <c r="Q2154" s="1" t="s">
        <v>10635</v>
      </c>
      <c r="R2154" s="2" t="s">
        <v>10636</v>
      </c>
      <c r="S2154" s="1">
        <v>771</v>
      </c>
      <c r="T2154" s="1" t="s">
        <v>37</v>
      </c>
      <c r="U2154" s="1" t="s">
        <v>38</v>
      </c>
      <c r="V2154" s="1" t="s">
        <v>94</v>
      </c>
      <c r="W2154" s="1">
        <v>18000000</v>
      </c>
      <c r="X2154" s="1">
        <v>1981</v>
      </c>
      <c r="Y2154" s="1">
        <v>783</v>
      </c>
      <c r="Z2154" s="1">
        <v>8.5</v>
      </c>
      <c r="AA2154" s="1">
        <v>2.35</v>
      </c>
      <c r="AB2154" s="1">
        <v>16000</v>
      </c>
    </row>
    <row r="2155" spans="1:28" x14ac:dyDescent="0.2">
      <c r="A2155" s="1" t="s">
        <v>28</v>
      </c>
      <c r="B2155" s="1" t="s">
        <v>1251</v>
      </c>
      <c r="C2155" s="1">
        <v>37</v>
      </c>
      <c r="D2155" s="1">
        <v>120</v>
      </c>
      <c r="E2155" s="1">
        <v>0</v>
      </c>
      <c r="F2155" s="1">
        <v>1000</v>
      </c>
      <c r="G2155" s="1" t="s">
        <v>2453</v>
      </c>
      <c r="H2155" s="1">
        <v>3000</v>
      </c>
      <c r="I2155" s="1">
        <v>173585516</v>
      </c>
      <c r="J2155" s="1" t="s">
        <v>2357</v>
      </c>
      <c r="K2155" s="1" t="s">
        <v>6536</v>
      </c>
      <c r="L2155" s="1" t="s">
        <v>10637</v>
      </c>
      <c r="M2155" s="1">
        <v>200077</v>
      </c>
      <c r="N2155" s="1">
        <v>7860</v>
      </c>
      <c r="O2155" s="1" t="s">
        <v>2811</v>
      </c>
      <c r="P2155" s="1">
        <v>2</v>
      </c>
      <c r="Q2155" s="1" t="s">
        <v>10638</v>
      </c>
      <c r="R2155" s="2" t="s">
        <v>10639</v>
      </c>
      <c r="S2155" s="1">
        <v>189</v>
      </c>
      <c r="T2155" s="1" t="s">
        <v>37</v>
      </c>
      <c r="U2155" s="1" t="s">
        <v>38</v>
      </c>
      <c r="V2155" s="1" t="s">
        <v>94</v>
      </c>
      <c r="W2155" s="1">
        <v>18000000</v>
      </c>
      <c r="X2155" s="1">
        <v>1992</v>
      </c>
      <c r="Y2155" s="1">
        <v>1000</v>
      </c>
      <c r="Z2155" s="1">
        <v>6.6</v>
      </c>
      <c r="AA2155" s="1">
        <v>1.85</v>
      </c>
      <c r="AB2155" s="1">
        <v>0</v>
      </c>
    </row>
    <row r="2156" spans="1:28" x14ac:dyDescent="0.2">
      <c r="A2156" s="1" t="s">
        <v>28</v>
      </c>
      <c r="B2156" s="1" t="s">
        <v>388</v>
      </c>
      <c r="C2156" s="1">
        <v>171</v>
      </c>
      <c r="D2156" s="1">
        <v>135</v>
      </c>
      <c r="E2156" s="1">
        <v>14000</v>
      </c>
      <c r="F2156" s="1">
        <v>252</v>
      </c>
      <c r="G2156" s="1" t="s">
        <v>10640</v>
      </c>
      <c r="H2156" s="1">
        <v>559</v>
      </c>
      <c r="I2156" s="1">
        <v>128300000</v>
      </c>
      <c r="J2156" s="1" t="s">
        <v>1848</v>
      </c>
      <c r="K2156" s="1" t="s">
        <v>3354</v>
      </c>
      <c r="L2156" s="1" t="s">
        <v>10641</v>
      </c>
      <c r="M2156" s="1">
        <v>139288</v>
      </c>
      <c r="N2156" s="1">
        <v>1591</v>
      </c>
      <c r="O2156" s="1" t="s">
        <v>8179</v>
      </c>
      <c r="P2156" s="1">
        <v>0</v>
      </c>
      <c r="Q2156" s="1" t="s">
        <v>10642</v>
      </c>
      <c r="R2156" s="2" t="s">
        <v>10643</v>
      </c>
      <c r="S2156" s="1">
        <v>339</v>
      </c>
      <c r="T2156" s="1" t="s">
        <v>37</v>
      </c>
      <c r="U2156" s="1" t="s">
        <v>38</v>
      </c>
      <c r="V2156" s="1" t="s">
        <v>94</v>
      </c>
      <c r="W2156" s="1">
        <v>19400870</v>
      </c>
      <c r="X2156" s="1">
        <v>1977</v>
      </c>
      <c r="Y2156" s="1">
        <v>481</v>
      </c>
      <c r="Z2156" s="1">
        <v>7.7</v>
      </c>
      <c r="AA2156" s="1">
        <v>2.35</v>
      </c>
      <c r="AB2156" s="1">
        <v>0</v>
      </c>
    </row>
    <row r="2157" spans="1:28" x14ac:dyDescent="0.2">
      <c r="A2157" s="1" t="s">
        <v>28</v>
      </c>
      <c r="B2157" s="1" t="s">
        <v>10644</v>
      </c>
      <c r="C2157" s="1">
        <v>148</v>
      </c>
      <c r="D2157" s="1">
        <v>90</v>
      </c>
      <c r="E2157" s="1">
        <v>2</v>
      </c>
      <c r="F2157" s="1">
        <v>807</v>
      </c>
      <c r="G2157" s="1" t="s">
        <v>3088</v>
      </c>
      <c r="H2157" s="1">
        <v>16000</v>
      </c>
      <c r="I2157" s="1">
        <v>20259297</v>
      </c>
      <c r="J2157" s="1" t="s">
        <v>3170</v>
      </c>
      <c r="K2157" s="1" t="s">
        <v>10645</v>
      </c>
      <c r="L2157" s="1" t="s">
        <v>10646</v>
      </c>
      <c r="M2157" s="1">
        <v>24969</v>
      </c>
      <c r="N2157" s="1">
        <v>19952</v>
      </c>
      <c r="O2157" s="1" t="s">
        <v>1184</v>
      </c>
      <c r="P2157" s="1">
        <v>0</v>
      </c>
      <c r="Q2157" s="1" t="s">
        <v>10647</v>
      </c>
      <c r="R2157" s="2" t="s">
        <v>10648</v>
      </c>
      <c r="S2157" s="1">
        <v>258</v>
      </c>
      <c r="T2157" s="1" t="s">
        <v>37</v>
      </c>
      <c r="U2157" s="1" t="s">
        <v>38</v>
      </c>
      <c r="V2157" s="1" t="s">
        <v>39</v>
      </c>
      <c r="W2157" s="1">
        <v>20000000</v>
      </c>
      <c r="X2157" s="1">
        <v>2006</v>
      </c>
      <c r="Y2157" s="1">
        <v>1000</v>
      </c>
      <c r="Z2157" s="1">
        <v>4.7</v>
      </c>
      <c r="AA2157" s="1">
        <v>2.35</v>
      </c>
      <c r="AB2157" s="1">
        <v>0</v>
      </c>
    </row>
    <row r="2158" spans="1:28" x14ac:dyDescent="0.2">
      <c r="A2158" s="1" t="s">
        <v>28</v>
      </c>
      <c r="B2158" s="1" t="s">
        <v>1738</v>
      </c>
      <c r="C2158" s="1">
        <v>50</v>
      </c>
      <c r="D2158" s="1">
        <v>100</v>
      </c>
      <c r="E2158" s="1">
        <v>12000</v>
      </c>
      <c r="F2158" s="1">
        <v>605</v>
      </c>
      <c r="G2158" s="1" t="s">
        <v>3658</v>
      </c>
      <c r="H2158" s="1">
        <v>936</v>
      </c>
      <c r="I2158" s="1">
        <v>153665036</v>
      </c>
      <c r="J2158" s="1" t="s">
        <v>421</v>
      </c>
      <c r="K2158" s="1" t="s">
        <v>2323</v>
      </c>
      <c r="L2158" s="1" t="s">
        <v>10649</v>
      </c>
      <c r="M2158" s="1">
        <v>84824</v>
      </c>
      <c r="N2158" s="1">
        <v>4121</v>
      </c>
      <c r="O2158" s="1" t="s">
        <v>1305</v>
      </c>
      <c r="P2158" s="1">
        <v>1</v>
      </c>
      <c r="Q2158" s="1" t="s">
        <v>10650</v>
      </c>
      <c r="R2158" s="2" t="s">
        <v>10651</v>
      </c>
      <c r="S2158" s="1">
        <v>95</v>
      </c>
      <c r="T2158" s="1" t="s">
        <v>37</v>
      </c>
      <c r="U2158" s="1" t="s">
        <v>38</v>
      </c>
      <c r="V2158" s="1" t="s">
        <v>584</v>
      </c>
      <c r="W2158" s="1">
        <v>28000000</v>
      </c>
      <c r="X2158" s="1">
        <v>1987</v>
      </c>
      <c r="Y2158" s="1">
        <v>901</v>
      </c>
      <c r="Z2158" s="1">
        <v>6.4</v>
      </c>
      <c r="AA2158" s="1">
        <v>2.35</v>
      </c>
      <c r="AB2158" s="1">
        <v>0</v>
      </c>
    </row>
    <row r="2159" spans="1:28" x14ac:dyDescent="0.2">
      <c r="A2159" s="1" t="s">
        <v>28</v>
      </c>
      <c r="B2159" s="1" t="s">
        <v>2611</v>
      </c>
      <c r="C2159" s="1">
        <v>121</v>
      </c>
      <c r="D2159" s="1">
        <v>105</v>
      </c>
      <c r="E2159" s="1">
        <v>163</v>
      </c>
      <c r="F2159" s="1">
        <v>338</v>
      </c>
      <c r="G2159" s="1" t="s">
        <v>10652</v>
      </c>
      <c r="H2159" s="1">
        <v>1000</v>
      </c>
      <c r="I2159" s="1">
        <v>132541238</v>
      </c>
      <c r="J2159" s="1" t="s">
        <v>1670</v>
      </c>
      <c r="K2159" s="1" t="s">
        <v>10348</v>
      </c>
      <c r="L2159" s="1" t="s">
        <v>10653</v>
      </c>
      <c r="M2159" s="1">
        <v>30058</v>
      </c>
      <c r="N2159" s="1">
        <v>2505</v>
      </c>
      <c r="O2159" s="1" t="s">
        <v>10654</v>
      </c>
      <c r="P2159" s="1">
        <v>2</v>
      </c>
      <c r="Q2159" s="1" t="s">
        <v>10655</v>
      </c>
      <c r="R2159" s="2" t="s">
        <v>10656</v>
      </c>
      <c r="S2159" s="1">
        <v>236</v>
      </c>
      <c r="T2159" s="1" t="s">
        <v>37</v>
      </c>
      <c r="U2159" s="1" t="s">
        <v>38</v>
      </c>
      <c r="V2159" s="1" t="s">
        <v>39</v>
      </c>
      <c r="W2159" s="1">
        <v>33000000</v>
      </c>
      <c r="X2159" s="1">
        <v>2003</v>
      </c>
      <c r="Y2159" s="1">
        <v>409</v>
      </c>
      <c r="Z2159" s="1">
        <v>5.5</v>
      </c>
      <c r="AA2159" s="1">
        <v>2.35</v>
      </c>
      <c r="AB2159" s="1">
        <v>800</v>
      </c>
    </row>
    <row r="2160" spans="1:28" x14ac:dyDescent="0.2">
      <c r="A2160" s="1" t="s">
        <v>28</v>
      </c>
      <c r="B2160" s="1" t="s">
        <v>2727</v>
      </c>
      <c r="C2160" s="1">
        <v>185</v>
      </c>
      <c r="D2160" s="1">
        <v>138</v>
      </c>
      <c r="E2160" s="1">
        <v>438</v>
      </c>
      <c r="F2160" s="1">
        <v>173</v>
      </c>
      <c r="G2160" s="1" t="s">
        <v>1318</v>
      </c>
      <c r="H2160" s="1">
        <v>12000</v>
      </c>
      <c r="I2160" s="1">
        <v>130727000</v>
      </c>
      <c r="J2160" s="1" t="s">
        <v>6647</v>
      </c>
      <c r="K2160" s="1" t="s">
        <v>761</v>
      </c>
      <c r="L2160" s="1" t="s">
        <v>10657</v>
      </c>
      <c r="M2160" s="1">
        <v>887467</v>
      </c>
      <c r="N2160" s="1">
        <v>13184</v>
      </c>
      <c r="O2160" s="1" t="s">
        <v>6566</v>
      </c>
      <c r="P2160" s="1">
        <v>0</v>
      </c>
      <c r="Q2160" s="1" t="s">
        <v>10658</v>
      </c>
      <c r="R2160" s="2" t="s">
        <v>10659</v>
      </c>
      <c r="S2160" s="1">
        <v>916</v>
      </c>
      <c r="T2160" s="1" t="s">
        <v>37</v>
      </c>
      <c r="U2160" s="1" t="s">
        <v>38</v>
      </c>
      <c r="V2160" s="1" t="s">
        <v>584</v>
      </c>
      <c r="W2160" s="1">
        <v>19000000</v>
      </c>
      <c r="X2160" s="1">
        <v>1991</v>
      </c>
      <c r="Y2160" s="1">
        <v>826</v>
      </c>
      <c r="Z2160" s="1">
        <v>8.6</v>
      </c>
      <c r="AA2160" s="1">
        <v>1.85</v>
      </c>
      <c r="AB2160" s="1">
        <v>40000</v>
      </c>
    </row>
    <row r="2161" spans="1:28" x14ac:dyDescent="0.2">
      <c r="A2161" s="1" t="s">
        <v>28</v>
      </c>
      <c r="B2161" s="1" t="s">
        <v>10660</v>
      </c>
      <c r="C2161" s="1">
        <v>61</v>
      </c>
      <c r="D2161" s="1">
        <v>94</v>
      </c>
      <c r="E2161" s="1">
        <v>122</v>
      </c>
      <c r="F2161" s="1">
        <v>617</v>
      </c>
      <c r="G2161" s="1" t="s">
        <v>5433</v>
      </c>
      <c r="H2161" s="1">
        <v>1000</v>
      </c>
      <c r="I2161" s="1">
        <v>121697350</v>
      </c>
      <c r="J2161" s="1" t="s">
        <v>6418</v>
      </c>
      <c r="K2161" s="1" t="s">
        <v>1731</v>
      </c>
      <c r="L2161" s="1" t="s">
        <v>10661</v>
      </c>
      <c r="M2161" s="1">
        <v>114610</v>
      </c>
      <c r="N2161" s="1">
        <v>4263</v>
      </c>
      <c r="O2161" s="1" t="s">
        <v>4628</v>
      </c>
      <c r="P2161" s="1">
        <v>2</v>
      </c>
      <c r="Q2161" s="1" t="s">
        <v>10662</v>
      </c>
      <c r="R2161" s="2" t="s">
        <v>10663</v>
      </c>
      <c r="S2161" s="1">
        <v>176</v>
      </c>
      <c r="T2161" s="1" t="s">
        <v>37</v>
      </c>
      <c r="U2161" s="1" t="s">
        <v>38</v>
      </c>
      <c r="V2161" s="1" t="s">
        <v>39</v>
      </c>
      <c r="W2161" s="1">
        <v>20000000</v>
      </c>
      <c r="X2161" s="1">
        <v>1992</v>
      </c>
      <c r="Y2161" s="1">
        <v>619</v>
      </c>
      <c r="Z2161" s="1">
        <v>7</v>
      </c>
      <c r="AA2161" s="1">
        <v>1.85</v>
      </c>
      <c r="AB2161" s="1">
        <v>0</v>
      </c>
    </row>
    <row r="2162" spans="1:28" x14ac:dyDescent="0.2">
      <c r="A2162" s="1" t="s">
        <v>28</v>
      </c>
      <c r="B2162" s="1" t="s">
        <v>10664</v>
      </c>
      <c r="C2162" s="1">
        <v>156</v>
      </c>
      <c r="D2162" s="1">
        <v>101</v>
      </c>
      <c r="E2162" s="1">
        <v>79</v>
      </c>
      <c r="F2162" s="1">
        <v>218</v>
      </c>
      <c r="G2162" s="1" t="s">
        <v>10665</v>
      </c>
      <c r="H2162" s="1">
        <v>608</v>
      </c>
      <c r="I2162" s="1">
        <v>117224271</v>
      </c>
      <c r="J2162" s="1" t="s">
        <v>10666</v>
      </c>
      <c r="K2162" s="1" t="s">
        <v>10667</v>
      </c>
      <c r="L2162" s="1" t="s">
        <v>10668</v>
      </c>
      <c r="M2162" s="1">
        <v>47794</v>
      </c>
      <c r="N2162" s="1">
        <v>1787</v>
      </c>
      <c r="O2162" s="1" t="s">
        <v>10669</v>
      </c>
      <c r="P2162" s="1">
        <v>1</v>
      </c>
      <c r="Q2162" s="1" t="s">
        <v>10670</v>
      </c>
      <c r="R2162" s="2" t="s">
        <v>10671</v>
      </c>
      <c r="S2162" s="1">
        <v>81</v>
      </c>
      <c r="T2162" s="1" t="s">
        <v>37</v>
      </c>
      <c r="U2162" s="1" t="s">
        <v>38</v>
      </c>
      <c r="V2162" s="1" t="s">
        <v>584</v>
      </c>
      <c r="W2162" s="1">
        <v>20000000</v>
      </c>
      <c r="X2162" s="1">
        <v>2010</v>
      </c>
      <c r="Y2162" s="1">
        <v>362</v>
      </c>
      <c r="Z2162" s="1">
        <v>7.1</v>
      </c>
      <c r="AA2162" s="1">
        <v>1.78</v>
      </c>
      <c r="AB2162" s="1">
        <v>0</v>
      </c>
    </row>
    <row r="2163" spans="1:28" x14ac:dyDescent="0.2">
      <c r="A2163" s="1" t="s">
        <v>28</v>
      </c>
      <c r="B2163" s="1" t="s">
        <v>10672</v>
      </c>
      <c r="C2163" s="1">
        <v>75</v>
      </c>
      <c r="D2163" s="1">
        <v>131</v>
      </c>
      <c r="E2163" s="1">
        <v>82</v>
      </c>
      <c r="F2163" s="1">
        <v>85</v>
      </c>
      <c r="G2163" s="1" t="s">
        <v>10673</v>
      </c>
      <c r="H2163" s="1">
        <v>813</v>
      </c>
      <c r="I2163" s="1">
        <v>102922376</v>
      </c>
      <c r="J2163" s="1" t="s">
        <v>8569</v>
      </c>
      <c r="K2163" s="1" t="s">
        <v>2442</v>
      </c>
      <c r="L2163" s="1" t="s">
        <v>10674</v>
      </c>
      <c r="M2163" s="1">
        <v>51314</v>
      </c>
      <c r="N2163" s="1">
        <v>1520</v>
      </c>
      <c r="O2163" s="1" t="s">
        <v>10675</v>
      </c>
      <c r="P2163" s="1">
        <v>0</v>
      </c>
      <c r="Q2163" s="1" t="s">
        <v>10676</v>
      </c>
      <c r="R2163" s="2" t="s">
        <v>10677</v>
      </c>
      <c r="S2163" s="1">
        <v>265</v>
      </c>
      <c r="T2163" s="1" t="s">
        <v>37</v>
      </c>
      <c r="U2163" s="1" t="s">
        <v>38</v>
      </c>
      <c r="V2163" s="1" t="s">
        <v>94</v>
      </c>
      <c r="W2163" s="1">
        <v>20000000</v>
      </c>
      <c r="X2163" s="1">
        <v>1978</v>
      </c>
      <c r="Y2163" s="1">
        <v>366</v>
      </c>
      <c r="Z2163" s="1">
        <v>5.7</v>
      </c>
      <c r="AA2163" s="1">
        <v>2.35</v>
      </c>
      <c r="AB2163" s="1">
        <v>0</v>
      </c>
    </row>
    <row r="2164" spans="1:28" x14ac:dyDescent="0.2">
      <c r="A2164" s="1" t="s">
        <v>28</v>
      </c>
      <c r="B2164" s="1" t="s">
        <v>1574</v>
      </c>
      <c r="C2164" s="1">
        <v>100</v>
      </c>
      <c r="D2164" s="1">
        <v>91</v>
      </c>
      <c r="E2164" s="1">
        <v>67</v>
      </c>
      <c r="F2164" s="1">
        <v>597</v>
      </c>
      <c r="G2164" s="1" t="s">
        <v>5829</v>
      </c>
      <c r="H2164" s="1">
        <v>2000</v>
      </c>
      <c r="I2164" s="1">
        <v>94497271</v>
      </c>
      <c r="J2164" s="1" t="s">
        <v>10678</v>
      </c>
      <c r="K2164" s="1" t="s">
        <v>1733</v>
      </c>
      <c r="L2164" s="1" t="s">
        <v>10679</v>
      </c>
      <c r="M2164" s="1">
        <v>17829</v>
      </c>
      <c r="N2164" s="1">
        <v>4729</v>
      </c>
      <c r="O2164" s="1" t="s">
        <v>10680</v>
      </c>
      <c r="P2164" s="1">
        <v>1</v>
      </c>
      <c r="Q2164" s="1" t="s">
        <v>10681</v>
      </c>
      <c r="R2164" s="2" t="s">
        <v>10682</v>
      </c>
      <c r="S2164" s="1">
        <v>99</v>
      </c>
      <c r="T2164" s="1" t="s">
        <v>37</v>
      </c>
      <c r="U2164" s="1" t="s">
        <v>38</v>
      </c>
      <c r="V2164" s="1" t="s">
        <v>94</v>
      </c>
      <c r="W2164" s="1">
        <v>20000000</v>
      </c>
      <c r="X2164" s="1">
        <v>2008</v>
      </c>
      <c r="Y2164" s="1">
        <v>641</v>
      </c>
      <c r="Z2164" s="1">
        <v>3.7</v>
      </c>
      <c r="AA2164" s="1">
        <v>2.35</v>
      </c>
      <c r="AB2164" s="1">
        <v>0</v>
      </c>
    </row>
    <row r="2165" spans="1:28" x14ac:dyDescent="0.2">
      <c r="A2165" s="1" t="s">
        <v>28</v>
      </c>
      <c r="B2165" s="1" t="s">
        <v>331</v>
      </c>
      <c r="C2165" s="1">
        <v>511</v>
      </c>
      <c r="D2165" s="1">
        <v>112</v>
      </c>
      <c r="E2165" s="1">
        <v>0</v>
      </c>
      <c r="F2165" s="1">
        <v>697</v>
      </c>
      <c r="G2165" s="1" t="s">
        <v>2662</v>
      </c>
      <c r="H2165" s="1">
        <v>6000</v>
      </c>
      <c r="I2165" s="1">
        <v>137387272</v>
      </c>
      <c r="J2165" s="1" t="s">
        <v>3029</v>
      </c>
      <c r="K2165" s="1" t="s">
        <v>661</v>
      </c>
      <c r="L2165" s="1" t="s">
        <v>10683</v>
      </c>
      <c r="M2165" s="1">
        <v>300110</v>
      </c>
      <c r="N2165" s="1">
        <v>9049</v>
      </c>
      <c r="O2165" s="1" t="s">
        <v>10684</v>
      </c>
      <c r="P2165" s="1">
        <v>0</v>
      </c>
      <c r="Q2165" s="1" t="s">
        <v>10685</v>
      </c>
      <c r="R2165" s="2" t="s">
        <v>10686</v>
      </c>
      <c r="S2165" s="1">
        <v>807</v>
      </c>
      <c r="T2165" s="1" t="s">
        <v>37</v>
      </c>
      <c r="U2165" s="1" t="s">
        <v>38</v>
      </c>
      <c r="V2165" s="1" t="s">
        <v>584</v>
      </c>
      <c r="W2165" s="1">
        <v>20000000</v>
      </c>
      <c r="X2165" s="1">
        <v>2013</v>
      </c>
      <c r="Y2165" s="1">
        <v>960</v>
      </c>
      <c r="Z2165" s="1">
        <v>7.5</v>
      </c>
      <c r="AA2165" s="1">
        <v>2.35</v>
      </c>
      <c r="AB2165" s="1">
        <v>131000</v>
      </c>
    </row>
    <row r="2166" spans="1:28" x14ac:dyDescent="0.2">
      <c r="A2166" s="1" t="s">
        <v>28</v>
      </c>
      <c r="B2166" s="1" t="s">
        <v>4106</v>
      </c>
      <c r="C2166" s="1">
        <v>75</v>
      </c>
      <c r="D2166" s="1">
        <v>95</v>
      </c>
      <c r="E2166" s="1">
        <v>32</v>
      </c>
      <c r="F2166" s="1">
        <v>563</v>
      </c>
      <c r="G2166" s="1" t="s">
        <v>4190</v>
      </c>
      <c r="H2166" s="1">
        <v>826</v>
      </c>
      <c r="I2166" s="1">
        <v>82301521</v>
      </c>
      <c r="J2166" s="1" t="s">
        <v>9779</v>
      </c>
      <c r="K2166" s="1" t="s">
        <v>6381</v>
      </c>
      <c r="L2166" s="1" t="s">
        <v>10687</v>
      </c>
      <c r="M2166" s="1">
        <v>22679</v>
      </c>
      <c r="N2166" s="1">
        <v>3558</v>
      </c>
      <c r="O2166" s="1" t="s">
        <v>5322</v>
      </c>
      <c r="P2166" s="1">
        <v>2</v>
      </c>
      <c r="Q2166" s="1" t="s">
        <v>10688</v>
      </c>
      <c r="R2166" s="2" t="s">
        <v>10689</v>
      </c>
      <c r="S2166" s="1">
        <v>149</v>
      </c>
      <c r="T2166" s="1" t="s">
        <v>37</v>
      </c>
      <c r="U2166" s="1" t="s">
        <v>38</v>
      </c>
      <c r="V2166" s="1" t="s">
        <v>94</v>
      </c>
      <c r="W2166" s="1">
        <v>32000000</v>
      </c>
      <c r="X2166" s="1">
        <v>2005</v>
      </c>
      <c r="Y2166" s="1">
        <v>642</v>
      </c>
      <c r="Z2166" s="1">
        <v>4.5999999999999996</v>
      </c>
      <c r="AA2166" s="1">
        <v>1.85</v>
      </c>
      <c r="AB2166" s="1">
        <v>773</v>
      </c>
    </row>
    <row r="2167" spans="1:28" x14ac:dyDescent="0.2">
      <c r="A2167" s="1" t="s">
        <v>28</v>
      </c>
      <c r="B2167" s="1" t="s">
        <v>4308</v>
      </c>
      <c r="C2167" s="1">
        <v>148</v>
      </c>
      <c r="D2167" s="1">
        <v>100</v>
      </c>
      <c r="E2167" s="1">
        <v>265</v>
      </c>
      <c r="F2167" s="1">
        <v>265</v>
      </c>
      <c r="G2167" s="1" t="s">
        <v>10690</v>
      </c>
      <c r="H2167" s="1">
        <v>989</v>
      </c>
      <c r="I2167" s="1">
        <v>84518155</v>
      </c>
      <c r="J2167" s="1" t="s">
        <v>1670</v>
      </c>
      <c r="K2167" s="1" t="s">
        <v>3229</v>
      </c>
      <c r="L2167" s="1" t="s">
        <v>10691</v>
      </c>
      <c r="M2167" s="1">
        <v>35965</v>
      </c>
      <c r="N2167" s="1">
        <v>2654</v>
      </c>
      <c r="O2167" s="1" t="s">
        <v>4308</v>
      </c>
      <c r="P2167" s="1">
        <v>0</v>
      </c>
      <c r="Q2167" s="1" t="s">
        <v>10692</v>
      </c>
      <c r="R2167" s="2" t="s">
        <v>10693</v>
      </c>
      <c r="S2167" s="1">
        <v>144</v>
      </c>
      <c r="T2167" s="1" t="s">
        <v>37</v>
      </c>
      <c r="U2167" s="1" t="s">
        <v>38</v>
      </c>
      <c r="V2167" s="1" t="s">
        <v>584</v>
      </c>
      <c r="W2167" s="1">
        <v>20000000</v>
      </c>
      <c r="X2167" s="1">
        <v>2014</v>
      </c>
      <c r="Y2167" s="1">
        <v>830</v>
      </c>
      <c r="Z2167" s="1">
        <v>4.9000000000000004</v>
      </c>
      <c r="AA2167" s="1">
        <v>1.85</v>
      </c>
      <c r="AB2167" s="1">
        <v>11000</v>
      </c>
    </row>
    <row r="2168" spans="1:28" x14ac:dyDescent="0.2">
      <c r="A2168" s="1" t="s">
        <v>28</v>
      </c>
      <c r="B2168" s="1" t="s">
        <v>2640</v>
      </c>
      <c r="C2168" s="1">
        <v>253</v>
      </c>
      <c r="D2168" s="1">
        <v>105</v>
      </c>
      <c r="E2168" s="1">
        <v>154</v>
      </c>
      <c r="F2168" s="1">
        <v>501</v>
      </c>
      <c r="G2168" s="1" t="s">
        <v>6859</v>
      </c>
      <c r="H2168" s="1">
        <v>884</v>
      </c>
      <c r="I2168" s="1">
        <v>80050171</v>
      </c>
      <c r="J2168" s="1" t="s">
        <v>1923</v>
      </c>
      <c r="K2168" s="1" t="s">
        <v>6860</v>
      </c>
      <c r="L2168" s="1" t="s">
        <v>6861</v>
      </c>
      <c r="M2168" s="1">
        <v>186984</v>
      </c>
      <c r="N2168" s="1">
        <v>2287</v>
      </c>
      <c r="O2168" s="1" t="s">
        <v>2730</v>
      </c>
      <c r="P2168" s="1">
        <v>0</v>
      </c>
      <c r="Q2168" s="1" t="s">
        <v>6862</v>
      </c>
      <c r="R2168" s="2" t="s">
        <v>6863</v>
      </c>
      <c r="S2168" s="1">
        <v>491</v>
      </c>
      <c r="T2168" s="1" t="s">
        <v>37</v>
      </c>
      <c r="U2168" s="1" t="s">
        <v>38</v>
      </c>
      <c r="V2168" s="1" t="s">
        <v>39</v>
      </c>
      <c r="W2168" s="1">
        <v>20000000</v>
      </c>
      <c r="X2168" s="1">
        <v>2007</v>
      </c>
      <c r="Y2168" s="1">
        <v>617</v>
      </c>
      <c r="Z2168" s="1">
        <v>6.9</v>
      </c>
      <c r="AA2168" s="1">
        <v>1.85</v>
      </c>
      <c r="AB2168" s="1">
        <v>0</v>
      </c>
    </row>
    <row r="2169" spans="1:28" x14ac:dyDescent="0.2">
      <c r="A2169" s="1" t="s">
        <v>28</v>
      </c>
      <c r="B2169" s="1" t="s">
        <v>9161</v>
      </c>
      <c r="C2169" s="1">
        <v>204</v>
      </c>
      <c r="D2169" s="1">
        <v>108</v>
      </c>
      <c r="E2169" s="1">
        <v>0</v>
      </c>
      <c r="F2169" s="1">
        <v>487</v>
      </c>
      <c r="G2169" s="1" t="s">
        <v>619</v>
      </c>
      <c r="H2169" s="1">
        <v>2000</v>
      </c>
      <c r="I2169" s="1">
        <v>81257845</v>
      </c>
      <c r="J2169" s="1" t="s">
        <v>6418</v>
      </c>
      <c r="K2169" s="1" t="s">
        <v>2976</v>
      </c>
      <c r="L2169" s="1" t="s">
        <v>10694</v>
      </c>
      <c r="M2169" s="1">
        <v>210680</v>
      </c>
      <c r="N2169" s="1">
        <v>4403</v>
      </c>
      <c r="O2169" s="1" t="s">
        <v>10695</v>
      </c>
      <c r="P2169" s="1">
        <v>1</v>
      </c>
      <c r="Q2169" s="1" t="s">
        <v>10696</v>
      </c>
      <c r="R2169" s="2" t="s">
        <v>10697</v>
      </c>
      <c r="S2169" s="1">
        <v>479</v>
      </c>
      <c r="T2169" s="1" t="s">
        <v>37</v>
      </c>
      <c r="U2169" s="1" t="s">
        <v>38</v>
      </c>
      <c r="V2169" s="1" t="s">
        <v>39</v>
      </c>
      <c r="W2169" s="1">
        <v>35000000</v>
      </c>
      <c r="X2169" s="1">
        <v>2003</v>
      </c>
      <c r="Y2169" s="1">
        <v>931</v>
      </c>
      <c r="Z2169" s="1">
        <v>7.1</v>
      </c>
      <c r="AA2169" s="1">
        <v>1.85</v>
      </c>
      <c r="AB2169" s="1">
        <v>0</v>
      </c>
    </row>
    <row r="2170" spans="1:28" x14ac:dyDescent="0.2">
      <c r="A2170" s="1" t="s">
        <v>28</v>
      </c>
      <c r="B2170" s="1" t="s">
        <v>2330</v>
      </c>
      <c r="C2170" s="1">
        <v>72</v>
      </c>
      <c r="D2170" s="1">
        <v>101</v>
      </c>
      <c r="E2170" s="1">
        <v>545</v>
      </c>
      <c r="F2170" s="1">
        <v>545</v>
      </c>
      <c r="G2170" s="1" t="s">
        <v>586</v>
      </c>
      <c r="H2170" s="1">
        <v>1000</v>
      </c>
      <c r="I2170" s="1">
        <v>70360285</v>
      </c>
      <c r="J2170" s="1" t="s">
        <v>261</v>
      </c>
      <c r="K2170" s="1" t="s">
        <v>4533</v>
      </c>
      <c r="L2170" s="1" t="s">
        <v>10698</v>
      </c>
      <c r="M2170" s="1">
        <v>81783</v>
      </c>
      <c r="N2170" s="1">
        <v>3816</v>
      </c>
      <c r="O2170" s="1" t="s">
        <v>6822</v>
      </c>
      <c r="P2170" s="1">
        <v>0</v>
      </c>
      <c r="Q2170" s="1" t="s">
        <v>10699</v>
      </c>
      <c r="R2170" s="2" t="s">
        <v>10700</v>
      </c>
      <c r="S2170" s="1">
        <v>283</v>
      </c>
      <c r="T2170" s="1" t="s">
        <v>37</v>
      </c>
      <c r="U2170" s="1" t="s">
        <v>38</v>
      </c>
      <c r="V2170" s="1" t="s">
        <v>39</v>
      </c>
      <c r="W2170" s="1">
        <v>18000000</v>
      </c>
      <c r="X2170" s="1">
        <v>1995</v>
      </c>
      <c r="Y2170" s="1">
        <v>1000</v>
      </c>
      <c r="Z2170" s="1">
        <v>5.8</v>
      </c>
      <c r="AA2170" s="1">
        <v>1.85</v>
      </c>
      <c r="AB2170" s="1">
        <v>0</v>
      </c>
    </row>
    <row r="2171" spans="1:28" x14ac:dyDescent="0.2">
      <c r="A2171" s="1" t="s">
        <v>28</v>
      </c>
      <c r="B2171" s="1" t="s">
        <v>6045</v>
      </c>
      <c r="C2171" s="1">
        <v>98</v>
      </c>
      <c r="D2171" s="1">
        <v>114</v>
      </c>
      <c r="E2171" s="1">
        <v>118</v>
      </c>
      <c r="F2171" s="1">
        <v>40</v>
      </c>
      <c r="G2171" s="1" t="s">
        <v>8579</v>
      </c>
      <c r="H2171" s="1">
        <v>489</v>
      </c>
      <c r="I2171" s="1">
        <v>12831121</v>
      </c>
      <c r="J2171" s="1" t="s">
        <v>3276</v>
      </c>
      <c r="K2171" s="1" t="s">
        <v>8580</v>
      </c>
      <c r="L2171" s="1" t="s">
        <v>8581</v>
      </c>
      <c r="M2171" s="1">
        <v>44979</v>
      </c>
      <c r="N2171" s="1">
        <v>679</v>
      </c>
      <c r="O2171" s="1" t="s">
        <v>8582</v>
      </c>
      <c r="P2171" s="1">
        <v>0</v>
      </c>
      <c r="Q2171" s="1" t="s">
        <v>8583</v>
      </c>
      <c r="R2171" s="2" t="s">
        <v>8584</v>
      </c>
      <c r="S2171" s="1">
        <v>298</v>
      </c>
      <c r="T2171" s="1" t="s">
        <v>37</v>
      </c>
      <c r="U2171" s="1" t="s">
        <v>38</v>
      </c>
      <c r="V2171" s="1" t="s">
        <v>39</v>
      </c>
      <c r="W2171" s="1">
        <v>30000000</v>
      </c>
      <c r="X2171" s="1">
        <v>2004</v>
      </c>
      <c r="Y2171" s="1">
        <v>93</v>
      </c>
      <c r="Z2171" s="1">
        <v>7</v>
      </c>
      <c r="AA2171" s="1">
        <v>2.35</v>
      </c>
      <c r="AB2171" s="1">
        <v>0</v>
      </c>
    </row>
    <row r="2172" spans="1:28" x14ac:dyDescent="0.2">
      <c r="A2172" s="1" t="s">
        <v>28</v>
      </c>
      <c r="B2172" s="1" t="s">
        <v>3879</v>
      </c>
      <c r="C2172" s="1">
        <v>62</v>
      </c>
      <c r="D2172" s="1">
        <v>109</v>
      </c>
      <c r="E2172" s="1">
        <v>322</v>
      </c>
      <c r="F2172" s="1">
        <v>861</v>
      </c>
      <c r="G2172" s="1" t="s">
        <v>747</v>
      </c>
      <c r="H2172" s="1">
        <v>1000</v>
      </c>
      <c r="I2172" s="1">
        <v>69148997</v>
      </c>
      <c r="J2172" s="1" t="s">
        <v>1008</v>
      </c>
      <c r="K2172" s="1" t="s">
        <v>6501</v>
      </c>
      <c r="L2172" s="1" t="s">
        <v>10701</v>
      </c>
      <c r="M2172" s="1">
        <v>98794</v>
      </c>
      <c r="N2172" s="1">
        <v>6313</v>
      </c>
      <c r="O2172" s="1" t="s">
        <v>3880</v>
      </c>
      <c r="P2172" s="1">
        <v>4</v>
      </c>
      <c r="Q2172" s="1" t="s">
        <v>10702</v>
      </c>
      <c r="R2172" s="2" t="s">
        <v>10703</v>
      </c>
      <c r="S2172" s="1">
        <v>251</v>
      </c>
      <c r="T2172" s="1" t="s">
        <v>37</v>
      </c>
      <c r="U2172" s="1" t="s">
        <v>38</v>
      </c>
      <c r="V2172" s="1" t="s">
        <v>39</v>
      </c>
      <c r="W2172" s="1">
        <v>37000000</v>
      </c>
      <c r="X2172" s="1">
        <v>2004</v>
      </c>
      <c r="Y2172" s="1">
        <v>960</v>
      </c>
      <c r="Z2172" s="1">
        <v>5.4</v>
      </c>
      <c r="AA2172" s="1">
        <v>1.85</v>
      </c>
      <c r="AB2172" s="1">
        <v>0</v>
      </c>
    </row>
    <row r="2173" spans="1:28" x14ac:dyDescent="0.2">
      <c r="A2173" s="1" t="s">
        <v>28</v>
      </c>
      <c r="B2173" s="1" t="s">
        <v>8190</v>
      </c>
      <c r="C2173" s="1">
        <v>549</v>
      </c>
      <c r="D2173" s="1">
        <v>115</v>
      </c>
      <c r="E2173" s="1">
        <v>729</v>
      </c>
      <c r="F2173" s="1">
        <v>552</v>
      </c>
      <c r="G2173" s="1" t="s">
        <v>10704</v>
      </c>
      <c r="H2173" s="1">
        <v>8000</v>
      </c>
      <c r="I2173" s="1">
        <v>82624961</v>
      </c>
      <c r="J2173" s="1" t="s">
        <v>2526</v>
      </c>
      <c r="K2173" s="1" t="s">
        <v>10705</v>
      </c>
      <c r="L2173" s="1" t="s">
        <v>10706</v>
      </c>
      <c r="M2173" s="1">
        <v>205284</v>
      </c>
      <c r="N2173" s="1">
        <v>9578</v>
      </c>
      <c r="O2173" s="1" t="s">
        <v>7413</v>
      </c>
      <c r="P2173" s="1">
        <v>0</v>
      </c>
      <c r="Q2173" s="1" t="s">
        <v>10707</v>
      </c>
      <c r="R2173" s="2" t="s">
        <v>10708</v>
      </c>
      <c r="S2173" s="1">
        <v>439</v>
      </c>
      <c r="T2173" s="1" t="s">
        <v>37</v>
      </c>
      <c r="U2173" s="1" t="s">
        <v>38</v>
      </c>
      <c r="V2173" s="1" t="s">
        <v>584</v>
      </c>
      <c r="W2173" s="1">
        <v>20000000</v>
      </c>
      <c r="X2173" s="1">
        <v>2011</v>
      </c>
      <c r="Y2173" s="1">
        <v>727</v>
      </c>
      <c r="Z2173" s="1">
        <v>7.3</v>
      </c>
      <c r="AA2173" s="1">
        <v>2.35</v>
      </c>
      <c r="AB2173" s="1">
        <v>22000</v>
      </c>
    </row>
    <row r="2174" spans="1:28" x14ac:dyDescent="0.2">
      <c r="A2174" s="1" t="s">
        <v>746</v>
      </c>
      <c r="B2174" s="1" t="s">
        <v>2432</v>
      </c>
      <c r="C2174" s="1">
        <v>106</v>
      </c>
      <c r="D2174" s="1">
        <v>117</v>
      </c>
      <c r="E2174" s="1">
        <v>99</v>
      </c>
      <c r="F2174" s="1">
        <v>165</v>
      </c>
      <c r="G2174" s="1" t="s">
        <v>10709</v>
      </c>
      <c r="H2174" s="1">
        <v>596</v>
      </c>
      <c r="I2174" s="1">
        <v>67325559</v>
      </c>
      <c r="J2174" s="1" t="s">
        <v>10710</v>
      </c>
      <c r="K2174" s="1" t="s">
        <v>1501</v>
      </c>
      <c r="L2174" s="1" t="s">
        <v>10711</v>
      </c>
      <c r="M2174" s="1">
        <v>58222</v>
      </c>
      <c r="N2174" s="1">
        <v>1293</v>
      </c>
      <c r="O2174" s="1" t="s">
        <v>10712</v>
      </c>
      <c r="P2174" s="1">
        <v>0</v>
      </c>
      <c r="Q2174" s="1" t="s">
        <v>10713</v>
      </c>
      <c r="R2174" s="2" t="s">
        <v>10714</v>
      </c>
      <c r="S2174" s="1">
        <v>331</v>
      </c>
      <c r="T2174" s="1" t="s">
        <v>37</v>
      </c>
      <c r="U2174" s="1" t="s">
        <v>38</v>
      </c>
      <c r="V2174" s="1" t="s">
        <v>94</v>
      </c>
      <c r="W2174" s="1">
        <v>20000000</v>
      </c>
      <c r="X2174" s="1">
        <v>2003</v>
      </c>
      <c r="Y2174" s="1">
        <v>265</v>
      </c>
      <c r="Z2174" s="1">
        <v>7.1</v>
      </c>
      <c r="AA2174" s="1">
        <v>1.85</v>
      </c>
      <c r="AB2174" s="1">
        <v>0</v>
      </c>
    </row>
    <row r="2175" spans="1:28" x14ac:dyDescent="0.2">
      <c r="A2175" s="1" t="s">
        <v>28</v>
      </c>
      <c r="B2175" s="1" t="s">
        <v>6170</v>
      </c>
      <c r="C2175" s="1">
        <v>123</v>
      </c>
      <c r="D2175" s="1">
        <v>107</v>
      </c>
      <c r="E2175" s="1">
        <v>30</v>
      </c>
      <c r="F2175" s="1">
        <v>318</v>
      </c>
      <c r="G2175" s="1" t="s">
        <v>10715</v>
      </c>
      <c r="H2175" s="1">
        <v>742</v>
      </c>
      <c r="I2175" s="1">
        <v>62933793</v>
      </c>
      <c r="J2175" s="1" t="s">
        <v>10716</v>
      </c>
      <c r="K2175" s="1" t="s">
        <v>1638</v>
      </c>
      <c r="L2175" s="1" t="s">
        <v>10717</v>
      </c>
      <c r="M2175" s="1">
        <v>62421</v>
      </c>
      <c r="N2175" s="1">
        <v>2341</v>
      </c>
      <c r="O2175" s="1" t="s">
        <v>10718</v>
      </c>
      <c r="P2175" s="1">
        <v>1</v>
      </c>
      <c r="Q2175" s="1" t="s">
        <v>10719</v>
      </c>
      <c r="R2175" s="2" t="s">
        <v>10720</v>
      </c>
      <c r="S2175" s="1">
        <v>185</v>
      </c>
      <c r="T2175" s="1" t="s">
        <v>37</v>
      </c>
      <c r="U2175" s="1" t="s">
        <v>38</v>
      </c>
      <c r="V2175" s="1" t="s">
        <v>94</v>
      </c>
      <c r="W2175" s="1">
        <v>20000000</v>
      </c>
      <c r="X2175" s="1">
        <v>2010</v>
      </c>
      <c r="Y2175" s="1">
        <v>360</v>
      </c>
      <c r="Z2175" s="1">
        <v>5.8</v>
      </c>
      <c r="AA2175" s="1">
        <v>2.35</v>
      </c>
      <c r="AB2175" s="1">
        <v>10000</v>
      </c>
    </row>
    <row r="2176" spans="1:28" x14ac:dyDescent="0.2">
      <c r="A2176" s="1" t="s">
        <v>28</v>
      </c>
      <c r="B2176" s="1" t="s">
        <v>10721</v>
      </c>
      <c r="C2176" s="1">
        <v>597</v>
      </c>
      <c r="D2176" s="1">
        <v>134</v>
      </c>
      <c r="E2176" s="1">
        <v>0</v>
      </c>
      <c r="F2176" s="1">
        <v>500</v>
      </c>
      <c r="G2176" s="1" t="s">
        <v>5129</v>
      </c>
      <c r="H2176" s="1">
        <v>2000</v>
      </c>
      <c r="I2176" s="1">
        <v>56667870</v>
      </c>
      <c r="J2176" s="1" t="s">
        <v>5939</v>
      </c>
      <c r="K2176" s="1" t="s">
        <v>3733</v>
      </c>
      <c r="L2176" s="1" t="s">
        <v>10722</v>
      </c>
      <c r="M2176" s="1">
        <v>439176</v>
      </c>
      <c r="N2176" s="1">
        <v>4251</v>
      </c>
      <c r="O2176" s="1" t="s">
        <v>10723</v>
      </c>
      <c r="P2176" s="1">
        <v>0</v>
      </c>
      <c r="Q2176" s="1" t="s">
        <v>10724</v>
      </c>
      <c r="R2176" s="2" t="s">
        <v>10725</v>
      </c>
      <c r="S2176" s="1">
        <v>695</v>
      </c>
      <c r="T2176" s="1" t="s">
        <v>37</v>
      </c>
      <c r="U2176" s="1" t="s">
        <v>38</v>
      </c>
      <c r="V2176" s="1" t="s">
        <v>584</v>
      </c>
      <c r="W2176" s="1">
        <v>20000000</v>
      </c>
      <c r="X2176" s="1">
        <v>2013</v>
      </c>
      <c r="Y2176" s="1">
        <v>660</v>
      </c>
      <c r="Z2176" s="1">
        <v>8.1</v>
      </c>
      <c r="AA2176" s="1">
        <v>2.35</v>
      </c>
      <c r="AB2176" s="1">
        <v>83000</v>
      </c>
    </row>
    <row r="2177" spans="1:28" x14ac:dyDescent="0.2">
      <c r="A2177" s="1" t="s">
        <v>28</v>
      </c>
      <c r="B2177" s="1" t="s">
        <v>8503</v>
      </c>
      <c r="C2177" s="1">
        <v>64</v>
      </c>
      <c r="D2177" s="1">
        <v>118</v>
      </c>
      <c r="E2177" s="1">
        <v>30</v>
      </c>
      <c r="F2177" s="1">
        <v>284</v>
      </c>
      <c r="G2177" s="1" t="s">
        <v>6424</v>
      </c>
      <c r="H2177" s="1">
        <v>962</v>
      </c>
      <c r="I2177" s="1">
        <v>56398162</v>
      </c>
      <c r="J2177" s="1" t="s">
        <v>5787</v>
      </c>
      <c r="K2177" s="1" t="s">
        <v>4442</v>
      </c>
      <c r="L2177" s="1" t="s">
        <v>10726</v>
      </c>
      <c r="M2177" s="1">
        <v>28649</v>
      </c>
      <c r="N2177" s="1">
        <v>2390</v>
      </c>
      <c r="O2177" s="1" t="s">
        <v>10727</v>
      </c>
      <c r="P2177" s="1">
        <v>0</v>
      </c>
      <c r="Q2177" s="1" t="s">
        <v>10728</v>
      </c>
      <c r="R2177" s="2" t="s">
        <v>10729</v>
      </c>
      <c r="S2177" s="1">
        <v>185</v>
      </c>
      <c r="T2177" s="1" t="s">
        <v>37</v>
      </c>
      <c r="U2177" s="1" t="s">
        <v>38</v>
      </c>
      <c r="V2177" s="1" t="s">
        <v>39</v>
      </c>
      <c r="W2177" s="1">
        <v>20000000</v>
      </c>
      <c r="X2177" s="1">
        <v>2002</v>
      </c>
      <c r="Y2177" s="1">
        <v>593</v>
      </c>
      <c r="Z2177" s="1">
        <v>5.7</v>
      </c>
      <c r="AA2177" s="1">
        <v>2.35</v>
      </c>
      <c r="AB2177" s="1">
        <v>2000</v>
      </c>
    </row>
    <row r="2178" spans="1:28" x14ac:dyDescent="0.2">
      <c r="A2178" s="1" t="s">
        <v>28</v>
      </c>
      <c r="B2178" s="1" t="s">
        <v>9515</v>
      </c>
      <c r="C2178" s="1">
        <v>40</v>
      </c>
      <c r="D2178" s="1">
        <v>121</v>
      </c>
      <c r="E2178" s="1">
        <v>0</v>
      </c>
      <c r="F2178" s="1">
        <v>721</v>
      </c>
      <c r="G2178" s="1" t="s">
        <v>7511</v>
      </c>
      <c r="H2178" s="1">
        <v>2000</v>
      </c>
      <c r="I2178" s="1">
        <v>60072596</v>
      </c>
      <c r="J2178" s="1" t="s">
        <v>1414</v>
      </c>
      <c r="K2178" s="1" t="s">
        <v>6432</v>
      </c>
      <c r="L2178" s="1" t="s">
        <v>10730</v>
      </c>
      <c r="M2178" s="1">
        <v>7664</v>
      </c>
      <c r="N2178" s="1">
        <v>6657</v>
      </c>
      <c r="O2178" s="1" t="s">
        <v>4009</v>
      </c>
      <c r="P2178" s="1">
        <v>8</v>
      </c>
      <c r="Q2178" s="1" t="s">
        <v>10731</v>
      </c>
      <c r="R2178" s="2" t="s">
        <v>10732</v>
      </c>
      <c r="S2178" s="1">
        <v>68</v>
      </c>
      <c r="T2178" s="1" t="s">
        <v>37</v>
      </c>
      <c r="U2178" s="1" t="s">
        <v>38</v>
      </c>
      <c r="V2178" s="1" t="s">
        <v>39</v>
      </c>
      <c r="W2178" s="1">
        <v>20000000</v>
      </c>
      <c r="X2178" s="1">
        <v>2010</v>
      </c>
      <c r="Y2178" s="1">
        <v>907</v>
      </c>
      <c r="Z2178" s="1">
        <v>4.4000000000000004</v>
      </c>
      <c r="AA2178" s="1">
        <v>1.85</v>
      </c>
      <c r="AB2178" s="1">
        <v>0</v>
      </c>
    </row>
    <row r="2179" spans="1:28" x14ac:dyDescent="0.2">
      <c r="A2179" s="1" t="s">
        <v>28</v>
      </c>
      <c r="B2179" s="1" t="s">
        <v>254</v>
      </c>
      <c r="C2179" s="1">
        <v>111</v>
      </c>
      <c r="D2179" s="1">
        <v>105</v>
      </c>
      <c r="E2179" s="1">
        <v>13000</v>
      </c>
      <c r="F2179" s="1">
        <v>658</v>
      </c>
      <c r="G2179" s="1" t="s">
        <v>4194</v>
      </c>
      <c r="H2179" s="1">
        <v>40000</v>
      </c>
      <c r="I2179" s="1">
        <v>56362352</v>
      </c>
      <c r="J2179" s="1" t="s">
        <v>10733</v>
      </c>
      <c r="K2179" s="1" t="s">
        <v>43</v>
      </c>
      <c r="L2179" s="1" t="s">
        <v>10734</v>
      </c>
      <c r="M2179" s="1">
        <v>357581</v>
      </c>
      <c r="N2179" s="1">
        <v>42330</v>
      </c>
      <c r="O2179" s="1" t="s">
        <v>5038</v>
      </c>
      <c r="P2179" s="1">
        <v>0</v>
      </c>
      <c r="Q2179" s="1" t="s">
        <v>10735</v>
      </c>
      <c r="R2179" s="2" t="s">
        <v>10736</v>
      </c>
      <c r="S2179" s="1">
        <v>588</v>
      </c>
      <c r="T2179" s="1" t="s">
        <v>37</v>
      </c>
      <c r="U2179" s="1" t="s">
        <v>38</v>
      </c>
      <c r="V2179" s="1" t="s">
        <v>39</v>
      </c>
      <c r="W2179" s="1">
        <v>20000000</v>
      </c>
      <c r="X2179" s="1">
        <v>1990</v>
      </c>
      <c r="Y2179" s="1">
        <v>967</v>
      </c>
      <c r="Z2179" s="1">
        <v>7.9</v>
      </c>
      <c r="AA2179" s="1">
        <v>1.85</v>
      </c>
      <c r="AB2179" s="1">
        <v>16000</v>
      </c>
    </row>
    <row r="2180" spans="1:28" x14ac:dyDescent="0.2">
      <c r="A2180" s="1" t="s">
        <v>28</v>
      </c>
      <c r="B2180" s="1" t="s">
        <v>10737</v>
      </c>
      <c r="C2180" s="1">
        <v>151</v>
      </c>
      <c r="D2180" s="1">
        <v>110</v>
      </c>
      <c r="E2180" s="1">
        <v>17</v>
      </c>
      <c r="F2180" s="1">
        <v>418</v>
      </c>
      <c r="G2180" s="1" t="s">
        <v>735</v>
      </c>
      <c r="H2180" s="1">
        <v>11000</v>
      </c>
      <c r="I2180" s="1">
        <v>56154094</v>
      </c>
      <c r="J2180" s="1" t="s">
        <v>213</v>
      </c>
      <c r="K2180" s="1" t="s">
        <v>157</v>
      </c>
      <c r="L2180" s="1" t="s">
        <v>10738</v>
      </c>
      <c r="M2180" s="1">
        <v>44723</v>
      </c>
      <c r="N2180" s="1">
        <v>21852</v>
      </c>
      <c r="O2180" s="1" t="s">
        <v>10739</v>
      </c>
      <c r="P2180" s="1">
        <v>0</v>
      </c>
      <c r="Q2180" s="1" t="s">
        <v>10740</v>
      </c>
      <c r="R2180" s="2" t="s">
        <v>10741</v>
      </c>
      <c r="S2180" s="1">
        <v>130</v>
      </c>
      <c r="T2180" s="1" t="s">
        <v>37</v>
      </c>
      <c r="U2180" s="1" t="s">
        <v>56</v>
      </c>
      <c r="V2180" s="1" t="s">
        <v>39</v>
      </c>
      <c r="W2180" s="1">
        <v>20000000</v>
      </c>
      <c r="X2180" s="1">
        <v>2016</v>
      </c>
      <c r="Y2180" s="1">
        <v>10000</v>
      </c>
      <c r="Z2180" s="1">
        <v>7.6</v>
      </c>
      <c r="AA2180" s="1">
        <v>2.35</v>
      </c>
      <c r="AB2180" s="1">
        <v>51000</v>
      </c>
    </row>
    <row r="2181" spans="1:28" x14ac:dyDescent="0.2">
      <c r="A2181" s="1" t="s">
        <v>28</v>
      </c>
      <c r="B2181" s="1" t="s">
        <v>9515</v>
      </c>
      <c r="C2181" s="1">
        <v>31</v>
      </c>
      <c r="D2181" s="1">
        <v>114</v>
      </c>
      <c r="E2181" s="1">
        <v>0</v>
      </c>
      <c r="F2181" s="1">
        <v>582</v>
      </c>
      <c r="G2181" s="1" t="s">
        <v>1735</v>
      </c>
      <c r="H2181" s="1">
        <v>982</v>
      </c>
      <c r="I2181" s="1">
        <v>65623128</v>
      </c>
      <c r="J2181" s="1" t="s">
        <v>9192</v>
      </c>
      <c r="K2181" s="1" t="s">
        <v>3328</v>
      </c>
      <c r="L2181" s="1" t="s">
        <v>10742</v>
      </c>
      <c r="M2181" s="1">
        <v>7354</v>
      </c>
      <c r="N2181" s="1">
        <v>2753</v>
      </c>
      <c r="O2181" s="1" t="s">
        <v>10743</v>
      </c>
      <c r="P2181" s="1">
        <v>5</v>
      </c>
      <c r="Q2181" s="1" t="s">
        <v>10744</v>
      </c>
      <c r="R2181" s="2" t="s">
        <v>10745</v>
      </c>
      <c r="S2181" s="1">
        <v>50</v>
      </c>
      <c r="T2181" s="1" t="s">
        <v>37</v>
      </c>
      <c r="U2181" s="1" t="s">
        <v>38</v>
      </c>
      <c r="V2181" s="1" t="s">
        <v>39</v>
      </c>
      <c r="W2181" s="1">
        <v>20000000</v>
      </c>
      <c r="X2181" s="1">
        <v>2012</v>
      </c>
      <c r="Y2181" s="1">
        <v>618</v>
      </c>
      <c r="Z2181" s="1">
        <v>4.8</v>
      </c>
      <c r="AA2181" s="1">
        <v>1.85</v>
      </c>
      <c r="AB2181" s="1">
        <v>0</v>
      </c>
    </row>
    <row r="2182" spans="1:28" x14ac:dyDescent="0.2">
      <c r="A2182" s="1" t="s">
        <v>28</v>
      </c>
      <c r="B2182" s="1" t="s">
        <v>4732</v>
      </c>
      <c r="C2182" s="1">
        <v>138</v>
      </c>
      <c r="D2182" s="1">
        <v>104</v>
      </c>
      <c r="E2182" s="1">
        <v>607</v>
      </c>
      <c r="F2182" s="1">
        <v>109</v>
      </c>
      <c r="G2182" s="1" t="s">
        <v>10746</v>
      </c>
      <c r="H2182" s="1">
        <v>813</v>
      </c>
      <c r="J2182" s="1" t="s">
        <v>463</v>
      </c>
      <c r="K2182" s="1" t="s">
        <v>2442</v>
      </c>
      <c r="L2182" s="1" t="s">
        <v>10747</v>
      </c>
      <c r="M2182" s="1">
        <v>82476</v>
      </c>
      <c r="N2182" s="1">
        <v>1196</v>
      </c>
      <c r="O2182" s="1" t="s">
        <v>10748</v>
      </c>
      <c r="P2182" s="1">
        <v>0</v>
      </c>
      <c r="Q2182" s="1" t="s">
        <v>10749</v>
      </c>
      <c r="R2182" s="2" t="s">
        <v>10750</v>
      </c>
      <c r="S2182" s="1">
        <v>280</v>
      </c>
      <c r="T2182" s="1" t="s">
        <v>37</v>
      </c>
      <c r="U2182" s="1" t="s">
        <v>38</v>
      </c>
      <c r="V2182" s="1" t="s">
        <v>584</v>
      </c>
      <c r="W2182" s="1">
        <v>1800000</v>
      </c>
      <c r="X2182" s="1">
        <v>1971</v>
      </c>
      <c r="Y2182" s="1">
        <v>165</v>
      </c>
      <c r="Z2182" s="1">
        <v>7.8</v>
      </c>
      <c r="AA2182" s="1">
        <v>1.85</v>
      </c>
      <c r="AB2182" s="1">
        <v>0</v>
      </c>
    </row>
    <row r="2183" spans="1:28" x14ac:dyDescent="0.2">
      <c r="A2183" s="1" t="s">
        <v>28</v>
      </c>
      <c r="B2183" s="1" t="s">
        <v>10751</v>
      </c>
      <c r="C2183" s="1">
        <v>81</v>
      </c>
      <c r="D2183" s="1">
        <v>100</v>
      </c>
      <c r="E2183" s="1">
        <v>24</v>
      </c>
      <c r="F2183" s="1">
        <v>851</v>
      </c>
      <c r="G2183" s="1" t="s">
        <v>3713</v>
      </c>
      <c r="H2183" s="1">
        <v>15000</v>
      </c>
      <c r="I2183" s="1">
        <v>55461307</v>
      </c>
      <c r="J2183" s="1" t="s">
        <v>1670</v>
      </c>
      <c r="K2183" s="1" t="s">
        <v>289</v>
      </c>
      <c r="L2183" s="1" t="s">
        <v>10752</v>
      </c>
      <c r="M2183" s="1">
        <v>4654</v>
      </c>
      <c r="N2183" s="1">
        <v>18786</v>
      </c>
      <c r="O2183" s="1" t="s">
        <v>801</v>
      </c>
      <c r="P2183" s="1">
        <v>9</v>
      </c>
      <c r="Q2183" s="1" t="s">
        <v>10753</v>
      </c>
      <c r="R2183" s="2" t="s">
        <v>10754</v>
      </c>
      <c r="S2183" s="1">
        <v>46</v>
      </c>
      <c r="T2183" s="1" t="s">
        <v>37</v>
      </c>
      <c r="U2183" s="1" t="s">
        <v>38</v>
      </c>
      <c r="V2183" s="1" t="s">
        <v>584</v>
      </c>
      <c r="W2183" s="1">
        <v>20000000</v>
      </c>
      <c r="X2183" s="1">
        <v>2016</v>
      </c>
      <c r="Y2183" s="1">
        <v>1000</v>
      </c>
      <c r="Z2183" s="1">
        <v>6.7</v>
      </c>
      <c r="AB2183" s="1">
        <v>18000</v>
      </c>
    </row>
    <row r="2184" spans="1:28" x14ac:dyDescent="0.2">
      <c r="A2184" s="1" t="s">
        <v>28</v>
      </c>
      <c r="B2184" s="1" t="s">
        <v>10755</v>
      </c>
      <c r="C2184" s="1">
        <v>99</v>
      </c>
      <c r="D2184" s="1">
        <v>85</v>
      </c>
      <c r="E2184" s="1">
        <v>64</v>
      </c>
      <c r="F2184" s="1">
        <v>729</v>
      </c>
      <c r="G2184" s="1" t="s">
        <v>2612</v>
      </c>
      <c r="H2184" s="1">
        <v>3000</v>
      </c>
      <c r="I2184" s="1">
        <v>48546578</v>
      </c>
      <c r="J2184" s="1" t="s">
        <v>1680</v>
      </c>
      <c r="K2184" s="1" t="s">
        <v>4598</v>
      </c>
      <c r="L2184" s="1" t="s">
        <v>10756</v>
      </c>
      <c r="M2184" s="1">
        <v>50415</v>
      </c>
      <c r="N2184" s="1">
        <v>6539</v>
      </c>
      <c r="O2184" s="1" t="s">
        <v>414</v>
      </c>
      <c r="P2184" s="1">
        <v>0</v>
      </c>
      <c r="Q2184" s="1" t="s">
        <v>10757</v>
      </c>
      <c r="R2184" s="2" t="s">
        <v>10758</v>
      </c>
      <c r="S2184" s="1">
        <v>613</v>
      </c>
      <c r="T2184" s="1" t="s">
        <v>37</v>
      </c>
      <c r="U2184" s="1" t="s">
        <v>38</v>
      </c>
      <c r="V2184" s="1" t="s">
        <v>39</v>
      </c>
      <c r="W2184" s="1">
        <v>20000000</v>
      </c>
      <c r="X2184" s="1">
        <v>2006</v>
      </c>
      <c r="Y2184" s="1">
        <v>869</v>
      </c>
      <c r="Z2184" s="1">
        <v>2.7</v>
      </c>
      <c r="AA2184" s="1">
        <v>1.85</v>
      </c>
      <c r="AB2184" s="1">
        <v>806</v>
      </c>
    </row>
    <row r="2185" spans="1:28" x14ac:dyDescent="0.2">
      <c r="A2185" s="1" t="s">
        <v>28</v>
      </c>
      <c r="B2185" s="1" t="s">
        <v>10759</v>
      </c>
      <c r="C2185" s="1">
        <v>80</v>
      </c>
      <c r="D2185" s="1">
        <v>72</v>
      </c>
      <c r="E2185" s="1">
        <v>2</v>
      </c>
      <c r="F2185" s="1">
        <v>434</v>
      </c>
      <c r="G2185" s="1" t="s">
        <v>4982</v>
      </c>
      <c r="H2185" s="1">
        <v>1000</v>
      </c>
      <c r="I2185" s="1">
        <v>48423368</v>
      </c>
      <c r="J2185" s="1" t="s">
        <v>627</v>
      </c>
      <c r="K2185" s="1" t="s">
        <v>2676</v>
      </c>
      <c r="L2185" s="1" t="s">
        <v>10760</v>
      </c>
      <c r="M2185" s="1">
        <v>13324</v>
      </c>
      <c r="N2185" s="1">
        <v>3402</v>
      </c>
      <c r="O2185" s="1" t="s">
        <v>1640</v>
      </c>
      <c r="P2185" s="1">
        <v>1</v>
      </c>
      <c r="Q2185" s="1" t="s">
        <v>10761</v>
      </c>
      <c r="R2185" s="2" t="s">
        <v>10762</v>
      </c>
      <c r="S2185" s="1">
        <v>79</v>
      </c>
      <c r="T2185" s="1" t="s">
        <v>37</v>
      </c>
      <c r="U2185" s="1" t="s">
        <v>38</v>
      </c>
      <c r="V2185" s="1" t="s">
        <v>276</v>
      </c>
      <c r="W2185" s="1">
        <v>20000000</v>
      </c>
      <c r="X2185" s="1">
        <v>2002</v>
      </c>
      <c r="Y2185" s="1">
        <v>677</v>
      </c>
      <c r="Z2185" s="1">
        <v>5.8</v>
      </c>
      <c r="AA2185" s="1">
        <v>1.66</v>
      </c>
      <c r="AB2185" s="1">
        <v>302</v>
      </c>
    </row>
    <row r="2186" spans="1:28" x14ac:dyDescent="0.2">
      <c r="A2186" s="1" t="s">
        <v>28</v>
      </c>
      <c r="B2186" s="1" t="s">
        <v>10763</v>
      </c>
      <c r="C2186" s="1">
        <v>364</v>
      </c>
      <c r="D2186" s="1">
        <v>128</v>
      </c>
      <c r="E2186" s="1">
        <v>151</v>
      </c>
      <c r="F2186" s="1">
        <v>852</v>
      </c>
      <c r="G2186" s="1" t="s">
        <v>137</v>
      </c>
      <c r="H2186" s="1">
        <v>1000</v>
      </c>
      <c r="I2186" s="1">
        <v>52066000</v>
      </c>
      <c r="J2186" s="1" t="s">
        <v>5939</v>
      </c>
      <c r="K2186" s="1" t="s">
        <v>2037</v>
      </c>
      <c r="L2186" s="1" t="s">
        <v>10764</v>
      </c>
      <c r="M2186" s="1">
        <v>61114</v>
      </c>
      <c r="N2186" s="1">
        <v>3869</v>
      </c>
      <c r="O2186" s="1" t="s">
        <v>900</v>
      </c>
      <c r="P2186" s="1">
        <v>0</v>
      </c>
      <c r="Q2186" s="1" t="s">
        <v>10765</v>
      </c>
      <c r="R2186" s="2" t="s">
        <v>10766</v>
      </c>
      <c r="S2186" s="1">
        <v>212</v>
      </c>
      <c r="T2186" s="1" t="s">
        <v>37</v>
      </c>
      <c r="U2186" s="1" t="s">
        <v>56</v>
      </c>
      <c r="V2186" s="1" t="s">
        <v>39</v>
      </c>
      <c r="W2186" s="1">
        <v>20000000</v>
      </c>
      <c r="X2186" s="1">
        <v>2014</v>
      </c>
      <c r="Y2186" s="1">
        <v>1000</v>
      </c>
      <c r="Z2186" s="1">
        <v>7.5</v>
      </c>
      <c r="AA2186" s="1">
        <v>2.35</v>
      </c>
      <c r="AB2186" s="1">
        <v>22000</v>
      </c>
    </row>
    <row r="2187" spans="1:28" x14ac:dyDescent="0.2">
      <c r="A2187" s="1" t="s">
        <v>28</v>
      </c>
      <c r="B2187" s="1" t="s">
        <v>10767</v>
      </c>
      <c r="C2187" s="1">
        <v>85</v>
      </c>
      <c r="D2187" s="1">
        <v>72</v>
      </c>
      <c r="E2187" s="1">
        <v>0</v>
      </c>
      <c r="F2187" s="1">
        <v>384</v>
      </c>
      <c r="G2187" s="1" t="s">
        <v>10768</v>
      </c>
      <c r="H2187" s="1">
        <v>3000</v>
      </c>
      <c r="I2187" s="1">
        <v>47887943</v>
      </c>
      <c r="J2187" s="1" t="s">
        <v>10769</v>
      </c>
      <c r="K2187" s="1" t="s">
        <v>2188</v>
      </c>
      <c r="L2187" s="1" t="s">
        <v>10770</v>
      </c>
      <c r="M2187" s="1">
        <v>11634</v>
      </c>
      <c r="N2187" s="1">
        <v>4480</v>
      </c>
      <c r="O2187" s="1" t="s">
        <v>10771</v>
      </c>
      <c r="P2187" s="1">
        <v>0</v>
      </c>
      <c r="Q2187" s="1" t="s">
        <v>10772</v>
      </c>
      <c r="R2187" s="2" t="s">
        <v>10773</v>
      </c>
      <c r="S2187" s="1">
        <v>58</v>
      </c>
      <c r="T2187" s="1" t="s">
        <v>37</v>
      </c>
      <c r="U2187" s="1" t="s">
        <v>38</v>
      </c>
      <c r="V2187" s="1" t="s">
        <v>276</v>
      </c>
      <c r="W2187" s="1">
        <v>20000000</v>
      </c>
      <c r="X2187" s="1">
        <v>2003</v>
      </c>
      <c r="Y2187" s="1">
        <v>455</v>
      </c>
      <c r="Z2187" s="1">
        <v>5.4</v>
      </c>
      <c r="AA2187" s="1">
        <v>1.85</v>
      </c>
      <c r="AB2187" s="1">
        <v>227</v>
      </c>
    </row>
    <row r="2188" spans="1:28" x14ac:dyDescent="0.2">
      <c r="A2188" s="1" t="s">
        <v>28</v>
      </c>
      <c r="B2188" s="1" t="s">
        <v>6730</v>
      </c>
      <c r="C2188" s="1">
        <v>140</v>
      </c>
      <c r="D2188" s="1">
        <v>89</v>
      </c>
      <c r="E2188" s="1">
        <v>19</v>
      </c>
      <c r="F2188" s="1">
        <v>349</v>
      </c>
      <c r="G2188" s="1" t="s">
        <v>10774</v>
      </c>
      <c r="H2188" s="1">
        <v>526</v>
      </c>
      <c r="I2188" s="1">
        <v>46363118</v>
      </c>
      <c r="J2188" s="1" t="s">
        <v>6131</v>
      </c>
      <c r="K2188" s="1" t="s">
        <v>10775</v>
      </c>
      <c r="L2188" s="1" t="s">
        <v>10776</v>
      </c>
      <c r="M2188" s="1">
        <v>25960</v>
      </c>
      <c r="N2188" s="1">
        <v>1383</v>
      </c>
      <c r="O2188" s="1" t="s">
        <v>10777</v>
      </c>
      <c r="P2188" s="1">
        <v>0</v>
      </c>
      <c r="Q2188" s="1" t="s">
        <v>10778</v>
      </c>
      <c r="R2188" s="2" t="s">
        <v>10779</v>
      </c>
      <c r="S2188" s="1">
        <v>389</v>
      </c>
      <c r="T2188" s="1" t="s">
        <v>37</v>
      </c>
      <c r="U2188" s="1" t="s">
        <v>38</v>
      </c>
      <c r="V2188" s="1" t="s">
        <v>39</v>
      </c>
      <c r="W2188" s="1">
        <v>20000000</v>
      </c>
      <c r="X2188" s="1">
        <v>2005</v>
      </c>
      <c r="Y2188" s="1">
        <v>392</v>
      </c>
      <c r="Z2188" s="1">
        <v>4.0999999999999996</v>
      </c>
      <c r="AA2188" s="1">
        <v>1.85</v>
      </c>
      <c r="AB2188" s="1">
        <v>1000</v>
      </c>
    </row>
    <row r="2189" spans="1:28" x14ac:dyDescent="0.2">
      <c r="A2189" s="1" t="s">
        <v>28</v>
      </c>
      <c r="B2189" s="1" t="s">
        <v>10780</v>
      </c>
      <c r="C2189" s="1">
        <v>184</v>
      </c>
      <c r="D2189" s="1">
        <v>96</v>
      </c>
      <c r="E2189" s="1">
        <v>9</v>
      </c>
      <c r="F2189" s="1">
        <v>107</v>
      </c>
      <c r="G2189" s="1" t="s">
        <v>2092</v>
      </c>
      <c r="H2189" s="1">
        <v>826</v>
      </c>
      <c r="I2189" s="1">
        <v>47852604</v>
      </c>
      <c r="J2189" s="1" t="s">
        <v>1923</v>
      </c>
      <c r="K2189" s="1" t="s">
        <v>6381</v>
      </c>
      <c r="L2189" s="1" t="s">
        <v>10781</v>
      </c>
      <c r="M2189" s="1">
        <v>62364</v>
      </c>
      <c r="N2189" s="1">
        <v>1825</v>
      </c>
      <c r="O2189" s="1" t="s">
        <v>10782</v>
      </c>
      <c r="P2189" s="1">
        <v>0</v>
      </c>
      <c r="Q2189" s="1" t="s">
        <v>10783</v>
      </c>
      <c r="R2189" s="2" t="s">
        <v>10784</v>
      </c>
      <c r="S2189" s="1">
        <v>337</v>
      </c>
      <c r="T2189" s="1" t="s">
        <v>37</v>
      </c>
      <c r="U2189" s="1" t="s">
        <v>38</v>
      </c>
      <c r="V2189" s="1" t="s">
        <v>39</v>
      </c>
      <c r="W2189" s="1">
        <v>20000000</v>
      </c>
      <c r="X2189" s="1">
        <v>2007</v>
      </c>
      <c r="Y2189" s="1">
        <v>626</v>
      </c>
      <c r="Z2189" s="1">
        <v>5.9</v>
      </c>
      <c r="AA2189" s="1">
        <v>2.35</v>
      </c>
      <c r="AB2189" s="1">
        <v>0</v>
      </c>
    </row>
    <row r="2190" spans="1:28" x14ac:dyDescent="0.2">
      <c r="A2190" s="1" t="s">
        <v>28</v>
      </c>
      <c r="B2190" s="1" t="s">
        <v>10785</v>
      </c>
      <c r="C2190" s="1">
        <v>89</v>
      </c>
      <c r="D2190" s="1">
        <v>77</v>
      </c>
      <c r="E2190" s="1">
        <v>25</v>
      </c>
      <c r="F2190" s="1">
        <v>16</v>
      </c>
      <c r="G2190" s="1" t="s">
        <v>1779</v>
      </c>
      <c r="H2190" s="1">
        <v>304</v>
      </c>
      <c r="I2190" s="1">
        <v>45542421</v>
      </c>
      <c r="J2190" s="1" t="s">
        <v>10786</v>
      </c>
      <c r="K2190" s="1" t="s">
        <v>10787</v>
      </c>
      <c r="L2190" s="1" t="s">
        <v>10788</v>
      </c>
      <c r="M2190" s="1">
        <v>13319</v>
      </c>
      <c r="N2190" s="1">
        <v>575</v>
      </c>
      <c r="O2190" s="1" t="s">
        <v>10789</v>
      </c>
      <c r="P2190" s="1">
        <v>0</v>
      </c>
      <c r="Q2190" s="1" t="s">
        <v>10790</v>
      </c>
      <c r="R2190" s="2" t="s">
        <v>10791</v>
      </c>
      <c r="S2190" s="1">
        <v>53</v>
      </c>
      <c r="T2190" s="1" t="s">
        <v>37</v>
      </c>
      <c r="U2190" s="1" t="s">
        <v>38</v>
      </c>
      <c r="V2190" s="1" t="s">
        <v>276</v>
      </c>
      <c r="W2190" s="1">
        <v>30000000</v>
      </c>
      <c r="X2190" s="1">
        <v>2000</v>
      </c>
      <c r="Y2190" s="1">
        <v>253</v>
      </c>
      <c r="Z2190" s="1">
        <v>6.3</v>
      </c>
      <c r="AA2190" s="1">
        <v>1.78</v>
      </c>
      <c r="AB2190" s="1">
        <v>347</v>
      </c>
    </row>
    <row r="2191" spans="1:28" x14ac:dyDescent="0.2">
      <c r="A2191" s="1" t="s">
        <v>28</v>
      </c>
      <c r="B2191" s="1" t="s">
        <v>5127</v>
      </c>
      <c r="C2191" s="1">
        <v>265</v>
      </c>
      <c r="D2191" s="1">
        <v>123</v>
      </c>
      <c r="E2191" s="1">
        <v>174</v>
      </c>
      <c r="F2191" s="1">
        <v>602</v>
      </c>
      <c r="G2191" s="1" t="s">
        <v>32</v>
      </c>
      <c r="H2191" s="1">
        <v>87000</v>
      </c>
      <c r="I2191" s="1">
        <v>41573740</v>
      </c>
      <c r="J2191" s="1" t="s">
        <v>3029</v>
      </c>
      <c r="K2191" s="1" t="s">
        <v>515</v>
      </c>
      <c r="L2191" s="1" t="s">
        <v>10792</v>
      </c>
      <c r="M2191" s="1">
        <v>141663</v>
      </c>
      <c r="N2191" s="1">
        <v>88953</v>
      </c>
      <c r="O2191" s="1" t="s">
        <v>10793</v>
      </c>
      <c r="P2191" s="1">
        <v>1</v>
      </c>
      <c r="Q2191" s="1" t="s">
        <v>10794</v>
      </c>
      <c r="R2191" s="2" t="s">
        <v>10795</v>
      </c>
      <c r="S2191" s="1">
        <v>383</v>
      </c>
      <c r="T2191" s="1" t="s">
        <v>37</v>
      </c>
      <c r="U2191" s="1" t="s">
        <v>38</v>
      </c>
      <c r="V2191" s="1" t="s">
        <v>584</v>
      </c>
      <c r="X2191" s="1">
        <v>2009</v>
      </c>
      <c r="Y2191" s="1">
        <v>1000</v>
      </c>
      <c r="Z2191" s="1">
        <v>7</v>
      </c>
      <c r="AA2191" s="1">
        <v>1.85</v>
      </c>
      <c r="AB2191" s="1">
        <v>20000</v>
      </c>
    </row>
    <row r="2192" spans="1:28" x14ac:dyDescent="0.2">
      <c r="A2192" s="1" t="s">
        <v>28</v>
      </c>
      <c r="B2192" s="1" t="s">
        <v>7861</v>
      </c>
      <c r="C2192" s="1">
        <v>61</v>
      </c>
      <c r="D2192" s="1">
        <v>111</v>
      </c>
      <c r="E2192" s="1">
        <v>132</v>
      </c>
      <c r="F2192" s="1">
        <v>455</v>
      </c>
      <c r="G2192" s="1" t="s">
        <v>10796</v>
      </c>
      <c r="H2192" s="1">
        <v>1000</v>
      </c>
      <c r="I2192" s="1">
        <v>42652003</v>
      </c>
      <c r="J2192" s="1" t="s">
        <v>9352</v>
      </c>
      <c r="K2192" s="1" t="s">
        <v>3713</v>
      </c>
      <c r="L2192" s="1" t="s">
        <v>10797</v>
      </c>
      <c r="M2192" s="1">
        <v>18915</v>
      </c>
      <c r="N2192" s="1">
        <v>2851</v>
      </c>
      <c r="O2192" s="1" t="s">
        <v>8339</v>
      </c>
      <c r="P2192" s="1">
        <v>0</v>
      </c>
      <c r="Q2192" s="1" t="s">
        <v>10798</v>
      </c>
      <c r="R2192" s="2" t="s">
        <v>10799</v>
      </c>
      <c r="S2192" s="1">
        <v>87</v>
      </c>
      <c r="T2192" s="1" t="s">
        <v>37</v>
      </c>
      <c r="U2192" s="1" t="s">
        <v>38</v>
      </c>
      <c r="V2192" s="1" t="s">
        <v>94</v>
      </c>
      <c r="W2192" s="1">
        <v>20000000</v>
      </c>
      <c r="X2192" s="1">
        <v>2015</v>
      </c>
      <c r="Y2192" s="1">
        <v>465</v>
      </c>
      <c r="Z2192" s="1">
        <v>6.8</v>
      </c>
      <c r="AA2192" s="1">
        <v>2.35</v>
      </c>
      <c r="AB2192" s="1">
        <v>33000</v>
      </c>
    </row>
    <row r="2193" spans="1:28" x14ac:dyDescent="0.2">
      <c r="A2193" s="1" t="s">
        <v>28</v>
      </c>
      <c r="C2193" s="1">
        <v>3</v>
      </c>
      <c r="D2193" s="1">
        <v>30</v>
      </c>
      <c r="F2193" s="1">
        <v>295</v>
      </c>
      <c r="G2193" s="1" t="s">
        <v>10800</v>
      </c>
      <c r="H2193" s="1">
        <v>607</v>
      </c>
      <c r="J2193" s="1" t="s">
        <v>1670</v>
      </c>
      <c r="K2193" s="1" t="s">
        <v>10801</v>
      </c>
      <c r="L2193" s="1" t="s">
        <v>10802</v>
      </c>
      <c r="M2193" s="1">
        <v>1922</v>
      </c>
      <c r="N2193" s="1">
        <v>1530</v>
      </c>
      <c r="O2193" s="1" t="s">
        <v>10803</v>
      </c>
      <c r="P2193" s="1">
        <v>2</v>
      </c>
      <c r="Q2193" s="1" t="s">
        <v>10804</v>
      </c>
      <c r="R2193" s="2" t="s">
        <v>10805</v>
      </c>
      <c r="S2193" s="1">
        <v>20</v>
      </c>
      <c r="T2193" s="1" t="s">
        <v>37</v>
      </c>
      <c r="U2193" s="1" t="s">
        <v>38</v>
      </c>
      <c r="Y2193" s="1">
        <v>378</v>
      </c>
      <c r="Z2193" s="1">
        <v>3.5</v>
      </c>
      <c r="AA2193" s="1">
        <v>1.85</v>
      </c>
      <c r="AB2193" s="1">
        <v>211</v>
      </c>
    </row>
    <row r="2194" spans="1:28" x14ac:dyDescent="0.2">
      <c r="A2194" s="1" t="s">
        <v>28</v>
      </c>
      <c r="B2194" s="1" t="s">
        <v>8381</v>
      </c>
      <c r="C2194" s="1">
        <v>112</v>
      </c>
      <c r="D2194" s="1">
        <v>93</v>
      </c>
      <c r="E2194" s="1">
        <v>82</v>
      </c>
      <c r="F2194" s="1">
        <v>729</v>
      </c>
      <c r="G2194" s="1" t="s">
        <v>2612</v>
      </c>
      <c r="H2194" s="1">
        <v>926</v>
      </c>
      <c r="I2194" s="1">
        <v>39737645</v>
      </c>
      <c r="J2194" s="1" t="s">
        <v>4218</v>
      </c>
      <c r="K2194" s="1" t="s">
        <v>4645</v>
      </c>
      <c r="L2194" s="1" t="s">
        <v>10806</v>
      </c>
      <c r="M2194" s="1">
        <v>89687</v>
      </c>
      <c r="N2194" s="1">
        <v>4293</v>
      </c>
      <c r="O2194" s="1" t="s">
        <v>414</v>
      </c>
      <c r="P2194" s="1">
        <v>11</v>
      </c>
      <c r="Q2194" s="1" t="s">
        <v>10807</v>
      </c>
      <c r="R2194" s="2" t="s">
        <v>10808</v>
      </c>
      <c r="S2194" s="1">
        <v>666</v>
      </c>
      <c r="T2194" s="1" t="s">
        <v>37</v>
      </c>
      <c r="U2194" s="1" t="s">
        <v>38</v>
      </c>
      <c r="V2194" s="1" t="s">
        <v>39</v>
      </c>
      <c r="W2194" s="1">
        <v>20000000</v>
      </c>
      <c r="X2194" s="1">
        <v>2007</v>
      </c>
      <c r="Y2194" s="1">
        <v>869</v>
      </c>
      <c r="Z2194" s="1">
        <v>2.2999999999999998</v>
      </c>
      <c r="AA2194" s="1">
        <v>1.85</v>
      </c>
      <c r="AB2194" s="1">
        <v>0</v>
      </c>
    </row>
    <row r="2195" spans="1:28" x14ac:dyDescent="0.2">
      <c r="A2195" s="1" t="s">
        <v>28</v>
      </c>
      <c r="B2195" s="1" t="s">
        <v>2276</v>
      </c>
      <c r="C2195" s="1">
        <v>166</v>
      </c>
      <c r="D2195" s="1">
        <v>129</v>
      </c>
      <c r="E2195" s="1">
        <v>468</v>
      </c>
      <c r="F2195" s="1">
        <v>183</v>
      </c>
      <c r="G2195" s="1" t="s">
        <v>751</v>
      </c>
      <c r="H2195" s="1">
        <v>919</v>
      </c>
      <c r="I2195" s="1">
        <v>37567440</v>
      </c>
      <c r="J2195" s="1" t="s">
        <v>172</v>
      </c>
      <c r="K2195" s="1" t="s">
        <v>2277</v>
      </c>
      <c r="L2195" s="1" t="s">
        <v>2278</v>
      </c>
      <c r="M2195" s="1">
        <v>113068</v>
      </c>
      <c r="N2195" s="1">
        <v>2024</v>
      </c>
      <c r="O2195" s="1" t="s">
        <v>2279</v>
      </c>
      <c r="P2195" s="1">
        <v>0</v>
      </c>
      <c r="Q2195" s="1" t="s">
        <v>2280</v>
      </c>
      <c r="R2195" s="2" t="s">
        <v>2281</v>
      </c>
      <c r="S2195" s="1">
        <v>337</v>
      </c>
      <c r="T2195" s="1" t="s">
        <v>37</v>
      </c>
      <c r="U2195" s="1" t="s">
        <v>38</v>
      </c>
      <c r="V2195" s="1" t="s">
        <v>584</v>
      </c>
      <c r="W2195" s="1">
        <v>20000000</v>
      </c>
      <c r="X2195" s="1">
        <v>1982</v>
      </c>
      <c r="Y2195" s="1">
        <v>691</v>
      </c>
      <c r="Z2195" s="1">
        <v>6.9</v>
      </c>
      <c r="AA2195" s="1">
        <v>2.35</v>
      </c>
      <c r="AB2195" s="1">
        <v>0</v>
      </c>
    </row>
    <row r="2196" spans="1:28" x14ac:dyDescent="0.2">
      <c r="A2196" s="1" t="s">
        <v>28</v>
      </c>
      <c r="B2196" s="1" t="s">
        <v>431</v>
      </c>
      <c r="C2196" s="1">
        <v>474</v>
      </c>
      <c r="D2196" s="1">
        <v>128</v>
      </c>
      <c r="E2196" s="1">
        <v>310</v>
      </c>
      <c r="F2196" s="1">
        <v>77</v>
      </c>
      <c r="G2196" s="1" t="s">
        <v>10809</v>
      </c>
      <c r="H2196" s="1">
        <v>745</v>
      </c>
      <c r="I2196" s="1">
        <v>44988180</v>
      </c>
      <c r="J2196" s="1" t="s">
        <v>10810</v>
      </c>
      <c r="K2196" s="1" t="s">
        <v>1050</v>
      </c>
      <c r="L2196" s="1" t="s">
        <v>10811</v>
      </c>
      <c r="M2196" s="1">
        <v>195333</v>
      </c>
      <c r="N2196" s="1">
        <v>1058</v>
      </c>
      <c r="O2196" s="1" t="s">
        <v>10812</v>
      </c>
      <c r="P2196" s="1">
        <v>2</v>
      </c>
      <c r="Q2196" s="1" t="s">
        <v>10813</v>
      </c>
      <c r="R2196" s="2" t="s">
        <v>10814</v>
      </c>
      <c r="S2196" s="1">
        <v>409</v>
      </c>
      <c r="T2196" s="1" t="s">
        <v>37</v>
      </c>
      <c r="U2196" s="1" t="s">
        <v>38</v>
      </c>
      <c r="V2196" s="1" t="s">
        <v>584</v>
      </c>
      <c r="W2196" s="1">
        <v>20000000</v>
      </c>
      <c r="X2196" s="1">
        <v>2015</v>
      </c>
      <c r="Y2196" s="1">
        <v>168</v>
      </c>
      <c r="Z2196" s="1">
        <v>8.1</v>
      </c>
      <c r="AA2196" s="1">
        <v>1.85</v>
      </c>
      <c r="AB2196" s="1">
        <v>80000</v>
      </c>
    </row>
    <row r="2197" spans="1:28" x14ac:dyDescent="0.2">
      <c r="A2197" s="1" t="s">
        <v>28</v>
      </c>
      <c r="B2197" s="1" t="s">
        <v>10121</v>
      </c>
      <c r="C2197" s="1">
        <v>165</v>
      </c>
      <c r="D2197" s="1">
        <v>110</v>
      </c>
      <c r="E2197" s="1">
        <v>119</v>
      </c>
      <c r="F2197" s="1">
        <v>332</v>
      </c>
      <c r="G2197" s="1" t="s">
        <v>6661</v>
      </c>
      <c r="H2197" s="1">
        <v>1000</v>
      </c>
      <c r="I2197" s="1">
        <v>39263506</v>
      </c>
      <c r="J2197" s="1" t="s">
        <v>2124</v>
      </c>
      <c r="K2197" s="1" t="s">
        <v>3713</v>
      </c>
      <c r="L2197" s="1" t="s">
        <v>10815</v>
      </c>
      <c r="M2197" s="1">
        <v>40469</v>
      </c>
      <c r="N2197" s="1">
        <v>2382</v>
      </c>
      <c r="O2197" s="1" t="s">
        <v>9264</v>
      </c>
      <c r="P2197" s="1">
        <v>1</v>
      </c>
      <c r="Q2197" s="1" t="s">
        <v>10816</v>
      </c>
      <c r="R2197" s="2" t="s">
        <v>10817</v>
      </c>
      <c r="S2197" s="1">
        <v>135</v>
      </c>
      <c r="T2197" s="1" t="s">
        <v>37</v>
      </c>
      <c r="U2197" s="1" t="s">
        <v>38</v>
      </c>
      <c r="V2197" s="1" t="s">
        <v>39</v>
      </c>
      <c r="W2197" s="1">
        <v>22000000</v>
      </c>
      <c r="X2197" s="1">
        <v>2008</v>
      </c>
      <c r="Y2197" s="1">
        <v>931</v>
      </c>
      <c r="Z2197" s="1">
        <v>6.1</v>
      </c>
      <c r="AA2197" s="1">
        <v>2.35</v>
      </c>
      <c r="AB2197" s="1">
        <v>0</v>
      </c>
    </row>
    <row r="2198" spans="1:28" x14ac:dyDescent="0.2">
      <c r="A2198" s="1" t="s">
        <v>28</v>
      </c>
      <c r="B2198" s="1" t="s">
        <v>10818</v>
      </c>
      <c r="C2198" s="1">
        <v>131</v>
      </c>
      <c r="D2198" s="1">
        <v>137</v>
      </c>
      <c r="E2198" s="1">
        <v>70</v>
      </c>
      <c r="F2198" s="1">
        <v>464</v>
      </c>
      <c r="G2198" s="1" t="s">
        <v>6860</v>
      </c>
      <c r="H2198" s="1">
        <v>4000</v>
      </c>
      <c r="I2198" s="1">
        <v>39143839</v>
      </c>
      <c r="J2198" s="1" t="s">
        <v>5543</v>
      </c>
      <c r="K2198" s="1" t="s">
        <v>2476</v>
      </c>
      <c r="L2198" s="1" t="s">
        <v>10819</v>
      </c>
      <c r="M2198" s="1">
        <v>38658</v>
      </c>
      <c r="N2198" s="1">
        <v>5746</v>
      </c>
      <c r="O2198" s="1" t="s">
        <v>9796</v>
      </c>
      <c r="P2198" s="1">
        <v>0</v>
      </c>
      <c r="Q2198" s="1" t="s">
        <v>10820</v>
      </c>
      <c r="R2198" s="2" t="s">
        <v>10821</v>
      </c>
      <c r="S2198" s="1">
        <v>284</v>
      </c>
      <c r="T2198" s="1" t="s">
        <v>37</v>
      </c>
      <c r="U2198" s="1" t="s">
        <v>38</v>
      </c>
      <c r="V2198" s="1" t="s">
        <v>39</v>
      </c>
      <c r="W2198" s="1">
        <v>20000000</v>
      </c>
      <c r="X2198" s="1">
        <v>2006</v>
      </c>
      <c r="Y2198" s="1">
        <v>884</v>
      </c>
      <c r="Z2198" s="1">
        <v>5</v>
      </c>
      <c r="AA2198" s="1">
        <v>1.85</v>
      </c>
      <c r="AB2198" s="1">
        <v>930</v>
      </c>
    </row>
    <row r="2199" spans="1:28" x14ac:dyDescent="0.2">
      <c r="A2199" s="1" t="s">
        <v>28</v>
      </c>
      <c r="B2199" s="1" t="s">
        <v>7301</v>
      </c>
      <c r="C2199" s="1">
        <v>29</v>
      </c>
      <c r="D2199" s="1">
        <v>124</v>
      </c>
      <c r="E2199" s="1">
        <v>8</v>
      </c>
      <c r="F2199" s="1">
        <v>232</v>
      </c>
      <c r="G2199" s="1" t="s">
        <v>3200</v>
      </c>
      <c r="H2199" s="1">
        <v>508</v>
      </c>
      <c r="I2199" s="1">
        <v>37672350</v>
      </c>
      <c r="J2199" s="1" t="s">
        <v>1414</v>
      </c>
      <c r="K2199" s="1" t="s">
        <v>10822</v>
      </c>
      <c r="L2199" s="1" t="s">
        <v>10823</v>
      </c>
      <c r="M2199" s="1">
        <v>5427</v>
      </c>
      <c r="N2199" s="1">
        <v>1660</v>
      </c>
      <c r="O2199" s="1" t="s">
        <v>3047</v>
      </c>
      <c r="P2199" s="1">
        <v>1</v>
      </c>
      <c r="Q2199" s="1" t="s">
        <v>10824</v>
      </c>
      <c r="R2199" s="2" t="s">
        <v>10825</v>
      </c>
      <c r="S2199" s="1">
        <v>51</v>
      </c>
      <c r="T2199" s="1" t="s">
        <v>37</v>
      </c>
      <c r="U2199" s="1" t="s">
        <v>38</v>
      </c>
      <c r="V2199" s="1" t="s">
        <v>584</v>
      </c>
      <c r="W2199" s="1">
        <v>20000000</v>
      </c>
      <c r="X2199" s="1">
        <v>1998</v>
      </c>
      <c r="Y2199" s="1">
        <v>270</v>
      </c>
      <c r="Z2199" s="1">
        <v>5.5</v>
      </c>
      <c r="AA2199" s="1">
        <v>1.85</v>
      </c>
      <c r="AB2199" s="1">
        <v>0</v>
      </c>
    </row>
    <row r="2200" spans="1:28" x14ac:dyDescent="0.2">
      <c r="A2200" s="1" t="s">
        <v>28</v>
      </c>
      <c r="B2200" s="1" t="s">
        <v>5110</v>
      </c>
      <c r="C2200" s="1">
        <v>43</v>
      </c>
      <c r="D2200" s="1">
        <v>93</v>
      </c>
      <c r="E2200" s="1">
        <v>12</v>
      </c>
      <c r="F2200" s="1">
        <v>636</v>
      </c>
      <c r="G2200" s="1" t="s">
        <v>3299</v>
      </c>
      <c r="H2200" s="1">
        <v>18000</v>
      </c>
      <c r="I2200" s="1">
        <v>38037513</v>
      </c>
      <c r="J2200" s="1" t="s">
        <v>10826</v>
      </c>
      <c r="K2200" s="1" t="s">
        <v>587</v>
      </c>
      <c r="L2200" s="1" t="s">
        <v>10827</v>
      </c>
      <c r="M2200" s="1">
        <v>49680</v>
      </c>
      <c r="N2200" s="1">
        <v>20188</v>
      </c>
      <c r="O2200" s="1" t="s">
        <v>10828</v>
      </c>
      <c r="P2200" s="1">
        <v>2</v>
      </c>
      <c r="Q2200" s="1" t="s">
        <v>10829</v>
      </c>
      <c r="R2200" s="2" t="s">
        <v>10830</v>
      </c>
      <c r="S2200" s="1">
        <v>117</v>
      </c>
      <c r="T2200" s="1" t="s">
        <v>37</v>
      </c>
      <c r="U2200" s="1" t="s">
        <v>38</v>
      </c>
      <c r="V2200" s="1" t="s">
        <v>94</v>
      </c>
      <c r="W2200" s="1">
        <v>20000000</v>
      </c>
      <c r="X2200" s="1">
        <v>1991</v>
      </c>
      <c r="Y2200" s="1">
        <v>769</v>
      </c>
      <c r="Z2200" s="1">
        <v>6.2</v>
      </c>
      <c r="AA2200" s="1">
        <v>1.85</v>
      </c>
      <c r="AB2200" s="1">
        <v>0</v>
      </c>
    </row>
    <row r="2201" spans="1:28" x14ac:dyDescent="0.2">
      <c r="A2201" s="1" t="s">
        <v>28</v>
      </c>
      <c r="B2201" s="1" t="s">
        <v>3121</v>
      </c>
      <c r="C2201" s="1">
        <v>111</v>
      </c>
      <c r="D2201" s="1">
        <v>115</v>
      </c>
      <c r="E2201" s="1">
        <v>272</v>
      </c>
      <c r="F2201" s="1">
        <v>1000</v>
      </c>
      <c r="G2201" s="1" t="s">
        <v>4798</v>
      </c>
      <c r="H2201" s="1">
        <v>49000</v>
      </c>
      <c r="I2201" s="1">
        <v>37442180</v>
      </c>
      <c r="J2201" s="1" t="s">
        <v>9761</v>
      </c>
      <c r="K2201" s="1" t="s">
        <v>810</v>
      </c>
      <c r="L2201" s="1" t="s">
        <v>10831</v>
      </c>
      <c r="M2201" s="1">
        <v>28005</v>
      </c>
      <c r="N2201" s="1">
        <v>52571</v>
      </c>
      <c r="O2201" s="1" t="s">
        <v>478</v>
      </c>
      <c r="P2201" s="1">
        <v>1</v>
      </c>
      <c r="Q2201" s="1" t="s">
        <v>10832</v>
      </c>
      <c r="R2201" s="2" t="s">
        <v>10833</v>
      </c>
      <c r="S2201" s="1">
        <v>236</v>
      </c>
      <c r="T2201" s="1" t="s">
        <v>37</v>
      </c>
      <c r="U2201" s="1" t="s">
        <v>38</v>
      </c>
      <c r="V2201" s="1" t="s">
        <v>39</v>
      </c>
      <c r="W2201" s="1">
        <v>20000000</v>
      </c>
      <c r="X2201" s="1">
        <v>2006</v>
      </c>
      <c r="Y2201" s="1">
        <v>2000</v>
      </c>
      <c r="Z2201" s="1">
        <v>6.2</v>
      </c>
      <c r="AA2201" s="1">
        <v>2.35</v>
      </c>
      <c r="AB2201" s="1">
        <v>0</v>
      </c>
    </row>
    <row r="2202" spans="1:28" x14ac:dyDescent="0.2">
      <c r="A2202" s="1" t="s">
        <v>28</v>
      </c>
      <c r="B2202" s="1" t="s">
        <v>10834</v>
      </c>
      <c r="C2202" s="1">
        <v>90</v>
      </c>
      <c r="D2202" s="1">
        <v>98</v>
      </c>
      <c r="E2202" s="1">
        <v>20</v>
      </c>
      <c r="F2202" s="1">
        <v>160</v>
      </c>
      <c r="G2202" s="1" t="s">
        <v>10835</v>
      </c>
      <c r="H2202" s="1">
        <v>889</v>
      </c>
      <c r="J2202" s="1" t="s">
        <v>646</v>
      </c>
      <c r="K2202" s="1" t="s">
        <v>4357</v>
      </c>
      <c r="L2202" s="1" t="s">
        <v>10836</v>
      </c>
      <c r="M2202" s="1">
        <v>18481</v>
      </c>
      <c r="N2202" s="1">
        <v>2110</v>
      </c>
      <c r="O2202" s="1" t="s">
        <v>10837</v>
      </c>
      <c r="P2202" s="1">
        <v>0</v>
      </c>
      <c r="Q2202" s="1" t="s">
        <v>10838</v>
      </c>
      <c r="R2202" s="2" t="s">
        <v>10839</v>
      </c>
      <c r="S2202" s="1">
        <v>230</v>
      </c>
      <c r="T2202" s="1" t="s">
        <v>37</v>
      </c>
      <c r="U2202" s="1" t="s">
        <v>38</v>
      </c>
      <c r="V2202" s="1" t="s">
        <v>94</v>
      </c>
      <c r="W2202" s="1">
        <v>20000000</v>
      </c>
      <c r="X2202" s="1">
        <v>1979</v>
      </c>
      <c r="Y2202" s="1">
        <v>877</v>
      </c>
      <c r="Z2202" s="1">
        <v>5.9</v>
      </c>
      <c r="AA2202" s="1">
        <v>2.35</v>
      </c>
      <c r="AB2202" s="1">
        <v>4000</v>
      </c>
    </row>
    <row r="2203" spans="1:28" x14ac:dyDescent="0.2">
      <c r="A2203" s="1" t="s">
        <v>28</v>
      </c>
      <c r="B2203" s="1" t="s">
        <v>10840</v>
      </c>
      <c r="C2203" s="1">
        <v>333</v>
      </c>
      <c r="D2203" s="1">
        <v>105</v>
      </c>
      <c r="E2203" s="1">
        <v>210</v>
      </c>
      <c r="F2203" s="1">
        <v>101</v>
      </c>
      <c r="G2203" s="1" t="s">
        <v>10841</v>
      </c>
      <c r="H2203" s="1">
        <v>978</v>
      </c>
      <c r="I2203" s="1">
        <v>35596227</v>
      </c>
      <c r="J2203" s="1" t="s">
        <v>2124</v>
      </c>
      <c r="K2203" s="1" t="s">
        <v>10842</v>
      </c>
      <c r="L2203" s="1" t="s">
        <v>10843</v>
      </c>
      <c r="M2203" s="1">
        <v>79461</v>
      </c>
      <c r="N2203" s="1">
        <v>1454</v>
      </c>
      <c r="O2203" s="1" t="s">
        <v>10844</v>
      </c>
      <c r="P2203" s="1">
        <v>1</v>
      </c>
      <c r="Q2203" s="1" t="s">
        <v>10845</v>
      </c>
      <c r="R2203" s="2" t="s">
        <v>10846</v>
      </c>
      <c r="S2203" s="1">
        <v>463</v>
      </c>
      <c r="T2203" s="1" t="s">
        <v>37</v>
      </c>
      <c r="U2203" s="1" t="s">
        <v>38</v>
      </c>
      <c r="V2203" s="1" t="s">
        <v>584</v>
      </c>
      <c r="W2203" s="1">
        <v>20000000</v>
      </c>
      <c r="X2203" s="1">
        <v>2010</v>
      </c>
      <c r="Y2203" s="1">
        <v>191</v>
      </c>
      <c r="Z2203" s="1">
        <v>6.3</v>
      </c>
      <c r="AA2203" s="1">
        <v>2.35</v>
      </c>
      <c r="AB2203" s="1">
        <v>10000</v>
      </c>
    </row>
    <row r="2204" spans="1:28" x14ac:dyDescent="0.2">
      <c r="A2204" s="1" t="s">
        <v>28</v>
      </c>
      <c r="B2204" s="1" t="s">
        <v>10847</v>
      </c>
      <c r="C2204" s="1">
        <v>37</v>
      </c>
      <c r="D2204" s="1">
        <v>127</v>
      </c>
      <c r="E2204" s="1">
        <v>16</v>
      </c>
      <c r="F2204" s="1">
        <v>399</v>
      </c>
      <c r="G2204" s="1" t="s">
        <v>1192</v>
      </c>
      <c r="H2204" s="1">
        <v>565</v>
      </c>
      <c r="I2204" s="1">
        <v>35422828</v>
      </c>
      <c r="J2204" s="1" t="s">
        <v>4295</v>
      </c>
      <c r="K2204" s="1" t="s">
        <v>4846</v>
      </c>
      <c r="L2204" s="1" t="s">
        <v>10848</v>
      </c>
      <c r="M2204" s="1">
        <v>19126</v>
      </c>
      <c r="N2204" s="1">
        <v>1735</v>
      </c>
      <c r="O2204" s="1" t="s">
        <v>5514</v>
      </c>
      <c r="P2204" s="1">
        <v>1</v>
      </c>
      <c r="Q2204" s="1" t="s">
        <v>10849</v>
      </c>
      <c r="R2204" s="2" t="s">
        <v>10850</v>
      </c>
      <c r="S2204" s="1">
        <v>155</v>
      </c>
      <c r="T2204" s="1" t="s">
        <v>37</v>
      </c>
      <c r="U2204" s="1" t="s">
        <v>38</v>
      </c>
      <c r="V2204" s="1" t="s">
        <v>94</v>
      </c>
      <c r="W2204" s="1">
        <v>20000000</v>
      </c>
      <c r="X2204" s="1">
        <v>1997</v>
      </c>
      <c r="Y2204" s="1">
        <v>441</v>
      </c>
      <c r="Z2204" s="1">
        <v>6.7</v>
      </c>
      <c r="AA2204" s="1">
        <v>2.35</v>
      </c>
      <c r="AB2204" s="1">
        <v>0</v>
      </c>
    </row>
    <row r="2205" spans="1:28" x14ac:dyDescent="0.2">
      <c r="A2205" s="1" t="s">
        <v>28</v>
      </c>
      <c r="B2205" s="1" t="s">
        <v>8381</v>
      </c>
      <c r="C2205" s="1">
        <v>122</v>
      </c>
      <c r="D2205" s="1">
        <v>82</v>
      </c>
      <c r="E2205" s="1">
        <v>82</v>
      </c>
      <c r="F2205" s="1">
        <v>354</v>
      </c>
      <c r="G2205" s="1" t="s">
        <v>10851</v>
      </c>
      <c r="H2205" s="1">
        <v>759</v>
      </c>
      <c r="I2205" s="1">
        <v>36658108</v>
      </c>
      <c r="J2205" s="1" t="s">
        <v>1670</v>
      </c>
      <c r="K2205" s="1" t="s">
        <v>861</v>
      </c>
      <c r="L2205" s="1" t="s">
        <v>10852</v>
      </c>
      <c r="M2205" s="1">
        <v>39095</v>
      </c>
      <c r="N2205" s="1">
        <v>2898</v>
      </c>
      <c r="O2205" s="1" t="s">
        <v>10853</v>
      </c>
      <c r="P2205" s="1">
        <v>7</v>
      </c>
      <c r="Q2205" s="1" t="s">
        <v>10854</v>
      </c>
      <c r="R2205" s="2" t="s">
        <v>10855</v>
      </c>
      <c r="S2205" s="1">
        <v>187</v>
      </c>
      <c r="T2205" s="1" t="s">
        <v>37</v>
      </c>
      <c r="U2205" s="1" t="s">
        <v>38</v>
      </c>
      <c r="V2205" s="1" t="s">
        <v>39</v>
      </c>
      <c r="W2205" s="1">
        <v>20000000</v>
      </c>
      <c r="X2205" s="1">
        <v>2010</v>
      </c>
      <c r="Y2205" s="1">
        <v>401</v>
      </c>
      <c r="Z2205" s="1">
        <v>3.5</v>
      </c>
      <c r="AA2205" s="1">
        <v>1.85</v>
      </c>
      <c r="AB2205" s="1">
        <v>16000</v>
      </c>
    </row>
    <row r="2206" spans="1:28" x14ac:dyDescent="0.2">
      <c r="A2206" s="1" t="s">
        <v>28</v>
      </c>
      <c r="B2206" s="1" t="s">
        <v>1132</v>
      </c>
      <c r="C2206" s="1">
        <v>285</v>
      </c>
      <c r="D2206" s="1">
        <v>143</v>
      </c>
      <c r="E2206" s="1">
        <v>0</v>
      </c>
      <c r="F2206" s="1">
        <v>51</v>
      </c>
      <c r="G2206" s="1" t="s">
        <v>10856</v>
      </c>
      <c r="H2206" s="1">
        <v>11000</v>
      </c>
      <c r="I2206" s="1">
        <v>34300771</v>
      </c>
      <c r="J2206" s="1" t="s">
        <v>3408</v>
      </c>
      <c r="K2206" s="1" t="s">
        <v>339</v>
      </c>
      <c r="L2206" s="1" t="s">
        <v>10857</v>
      </c>
      <c r="M2206" s="1">
        <v>243799</v>
      </c>
      <c r="N2206" s="1">
        <v>11248</v>
      </c>
      <c r="O2206" s="1" t="s">
        <v>10858</v>
      </c>
      <c r="P2206" s="1">
        <v>3</v>
      </c>
      <c r="Q2206" s="1" t="s">
        <v>10859</v>
      </c>
      <c r="R2206" s="2" t="s">
        <v>10860</v>
      </c>
      <c r="S2206" s="1">
        <v>908</v>
      </c>
      <c r="T2206" s="1" t="s">
        <v>37</v>
      </c>
      <c r="U2206" s="1" t="s">
        <v>1464</v>
      </c>
      <c r="V2206" s="1" t="s">
        <v>584</v>
      </c>
      <c r="W2206" s="1">
        <v>25000000</v>
      </c>
      <c r="X2206" s="1">
        <v>2006</v>
      </c>
      <c r="Y2206" s="1">
        <v>119</v>
      </c>
      <c r="Z2206" s="1">
        <v>7.5</v>
      </c>
      <c r="AA2206" s="1">
        <v>1.85</v>
      </c>
      <c r="AB2206" s="1">
        <v>0</v>
      </c>
    </row>
    <row r="2207" spans="1:28" x14ac:dyDescent="0.2">
      <c r="A2207" s="1" t="s">
        <v>28</v>
      </c>
      <c r="B2207" s="1" t="s">
        <v>808</v>
      </c>
      <c r="C2207" s="1">
        <v>156</v>
      </c>
      <c r="D2207" s="1">
        <v>103</v>
      </c>
      <c r="E2207" s="1">
        <v>189</v>
      </c>
      <c r="F2207" s="1">
        <v>949</v>
      </c>
      <c r="G2207" s="1" t="s">
        <v>3743</v>
      </c>
      <c r="H2207" s="1">
        <v>2000</v>
      </c>
      <c r="I2207" s="1">
        <v>34290142</v>
      </c>
      <c r="J2207" s="1" t="s">
        <v>2526</v>
      </c>
      <c r="K2207" s="1" t="s">
        <v>4798</v>
      </c>
      <c r="L2207" s="1" t="s">
        <v>10861</v>
      </c>
      <c r="M2207" s="1">
        <v>54242</v>
      </c>
      <c r="N2207" s="1">
        <v>4662</v>
      </c>
      <c r="O2207" s="1" t="s">
        <v>5738</v>
      </c>
      <c r="P2207" s="1">
        <v>8</v>
      </c>
      <c r="Q2207" s="1" t="s">
        <v>10862</v>
      </c>
      <c r="R2207" s="2" t="s">
        <v>10863</v>
      </c>
      <c r="S2207" s="1">
        <v>145</v>
      </c>
      <c r="T2207" s="1" t="s">
        <v>37</v>
      </c>
      <c r="U2207" s="1" t="s">
        <v>38</v>
      </c>
      <c r="V2207" s="1" t="s">
        <v>584</v>
      </c>
      <c r="W2207" s="1">
        <v>19800000</v>
      </c>
      <c r="X2207" s="1">
        <v>2014</v>
      </c>
      <c r="Y2207" s="1">
        <v>1000</v>
      </c>
      <c r="Z2207" s="1">
        <v>6.6</v>
      </c>
      <c r="AA2207" s="1">
        <v>2.35</v>
      </c>
      <c r="AB2207" s="1">
        <v>14000</v>
      </c>
    </row>
    <row r="2208" spans="1:28" x14ac:dyDescent="0.2">
      <c r="A2208" s="1" t="s">
        <v>28</v>
      </c>
      <c r="B2208" s="1" t="s">
        <v>10864</v>
      </c>
      <c r="C2208" s="1">
        <v>293</v>
      </c>
      <c r="D2208" s="1">
        <v>104</v>
      </c>
      <c r="E2208" s="1">
        <v>53</v>
      </c>
      <c r="F2208" s="1">
        <v>652</v>
      </c>
      <c r="G2208" s="1" t="s">
        <v>2376</v>
      </c>
      <c r="H2208" s="1">
        <v>22000</v>
      </c>
      <c r="I2208" s="1">
        <v>33422556</v>
      </c>
      <c r="J2208" s="1" t="s">
        <v>8059</v>
      </c>
      <c r="K2208" s="1" t="s">
        <v>696</v>
      </c>
      <c r="L2208" s="1" t="s">
        <v>10865</v>
      </c>
      <c r="M2208" s="1">
        <v>99236</v>
      </c>
      <c r="N2208" s="1">
        <v>33903</v>
      </c>
      <c r="O2208" s="1" t="s">
        <v>4292</v>
      </c>
      <c r="P2208" s="1">
        <v>0</v>
      </c>
      <c r="Q2208" s="1" t="s">
        <v>10866</v>
      </c>
      <c r="R2208" s="2" t="s">
        <v>10867</v>
      </c>
      <c r="S2208" s="1">
        <v>321</v>
      </c>
      <c r="T2208" s="1" t="s">
        <v>37</v>
      </c>
      <c r="U2208" s="1" t="s">
        <v>38</v>
      </c>
      <c r="V2208" s="1" t="s">
        <v>39</v>
      </c>
      <c r="W2208" s="1">
        <v>20000000</v>
      </c>
      <c r="X2208" s="1">
        <v>2008</v>
      </c>
      <c r="Y2208" s="1">
        <v>11000</v>
      </c>
      <c r="Z2208" s="1">
        <v>7.5</v>
      </c>
      <c r="AA2208" s="1">
        <v>1.85</v>
      </c>
      <c r="AB2208" s="1">
        <v>0</v>
      </c>
    </row>
    <row r="2209" spans="1:28" x14ac:dyDescent="0.2">
      <c r="A2209" s="1" t="s">
        <v>28</v>
      </c>
      <c r="B2209" s="1" t="s">
        <v>10557</v>
      </c>
      <c r="C2209" s="1">
        <v>233</v>
      </c>
      <c r="D2209" s="1">
        <v>98</v>
      </c>
      <c r="E2209" s="1">
        <v>406</v>
      </c>
      <c r="F2209" s="1">
        <v>406</v>
      </c>
      <c r="G2209" s="1" t="s">
        <v>827</v>
      </c>
      <c r="H2209" s="1">
        <v>860</v>
      </c>
      <c r="I2209" s="1">
        <v>32774834</v>
      </c>
      <c r="J2209" s="1" t="s">
        <v>2135</v>
      </c>
      <c r="K2209" s="1" t="s">
        <v>10868</v>
      </c>
      <c r="L2209" s="1" t="s">
        <v>10869</v>
      </c>
      <c r="M2209" s="1">
        <v>136048</v>
      </c>
      <c r="N2209" s="1">
        <v>2609</v>
      </c>
      <c r="O2209" s="1" t="s">
        <v>10557</v>
      </c>
      <c r="P2209" s="1">
        <v>5</v>
      </c>
      <c r="Q2209" s="1" t="s">
        <v>10870</v>
      </c>
      <c r="R2209" s="2" t="s">
        <v>10871</v>
      </c>
      <c r="S2209" s="1">
        <v>700</v>
      </c>
      <c r="T2209" s="1" t="s">
        <v>37</v>
      </c>
      <c r="U2209" s="1" t="s">
        <v>38</v>
      </c>
      <c r="V2209" s="1" t="s">
        <v>584</v>
      </c>
      <c r="W2209" s="1">
        <v>30000000</v>
      </c>
      <c r="X2209" s="1">
        <v>2004</v>
      </c>
      <c r="Y2209" s="1">
        <v>523</v>
      </c>
      <c r="Z2209" s="1">
        <v>7.2</v>
      </c>
      <c r="AA2209" s="1">
        <v>2.35</v>
      </c>
      <c r="AB2209" s="1">
        <v>0</v>
      </c>
    </row>
    <row r="2210" spans="1:28" x14ac:dyDescent="0.2">
      <c r="A2210" s="1" t="s">
        <v>28</v>
      </c>
      <c r="B2210" s="1" t="s">
        <v>7925</v>
      </c>
      <c r="C2210" s="1">
        <v>282</v>
      </c>
      <c r="D2210" s="1">
        <v>92</v>
      </c>
      <c r="E2210" s="1">
        <v>34</v>
      </c>
      <c r="F2210" s="1">
        <v>322</v>
      </c>
      <c r="G2210" s="1" t="s">
        <v>10872</v>
      </c>
      <c r="H2210" s="1">
        <v>383</v>
      </c>
      <c r="I2210" s="1">
        <v>34334256</v>
      </c>
      <c r="J2210" s="1" t="s">
        <v>5543</v>
      </c>
      <c r="K2210" s="1" t="s">
        <v>10873</v>
      </c>
      <c r="L2210" s="1" t="s">
        <v>10874</v>
      </c>
      <c r="M2210" s="1">
        <v>35131</v>
      </c>
      <c r="N2210" s="1">
        <v>1945</v>
      </c>
      <c r="O2210" s="1" t="s">
        <v>10875</v>
      </c>
      <c r="P2210" s="1">
        <v>0</v>
      </c>
      <c r="Q2210" s="1" t="s">
        <v>10876</v>
      </c>
      <c r="R2210" s="2" t="s">
        <v>10877</v>
      </c>
      <c r="S2210" s="1">
        <v>255</v>
      </c>
      <c r="T2210" s="1" t="s">
        <v>37</v>
      </c>
      <c r="U2210" s="1" t="s">
        <v>38</v>
      </c>
      <c r="V2210" s="1" t="s">
        <v>584</v>
      </c>
      <c r="W2210" s="1">
        <v>11000000</v>
      </c>
      <c r="X2210" s="1">
        <v>2013</v>
      </c>
      <c r="Y2210" s="1">
        <v>333</v>
      </c>
      <c r="Z2210" s="1">
        <v>4.8</v>
      </c>
      <c r="AA2210" s="1">
        <v>2.35</v>
      </c>
      <c r="AB2210" s="1">
        <v>16000</v>
      </c>
    </row>
    <row r="2211" spans="1:28" x14ac:dyDescent="0.2">
      <c r="A2211" s="1" t="s">
        <v>28</v>
      </c>
      <c r="B2211" s="1" t="s">
        <v>2460</v>
      </c>
      <c r="C2211" s="1">
        <v>57</v>
      </c>
      <c r="D2211" s="1">
        <v>123</v>
      </c>
      <c r="E2211" s="1">
        <v>36</v>
      </c>
      <c r="F2211" s="1">
        <v>631</v>
      </c>
      <c r="G2211" s="1" t="s">
        <v>2060</v>
      </c>
      <c r="H2211" s="1">
        <v>10000</v>
      </c>
      <c r="I2211" s="1">
        <v>32051917</v>
      </c>
      <c r="J2211" s="1" t="s">
        <v>2141</v>
      </c>
      <c r="K2211" s="1" t="s">
        <v>10878</v>
      </c>
      <c r="L2211" s="1" t="s">
        <v>10879</v>
      </c>
      <c r="M2211" s="1">
        <v>42315</v>
      </c>
      <c r="N2211" s="1">
        <v>12338</v>
      </c>
      <c r="O2211" s="1" t="s">
        <v>5354</v>
      </c>
      <c r="P2211" s="1">
        <v>0</v>
      </c>
      <c r="Q2211" s="1" t="s">
        <v>10880</v>
      </c>
      <c r="R2211" s="2" t="s">
        <v>10881</v>
      </c>
      <c r="S2211" s="1">
        <v>140</v>
      </c>
      <c r="T2211" s="1" t="s">
        <v>37</v>
      </c>
      <c r="U2211" s="1" t="s">
        <v>38</v>
      </c>
      <c r="V2211" s="1" t="s">
        <v>584</v>
      </c>
      <c r="W2211" s="1">
        <v>20000000</v>
      </c>
      <c r="X2211" s="1">
        <v>1995</v>
      </c>
      <c r="Y2211" s="1">
        <v>1000</v>
      </c>
      <c r="Z2211" s="1">
        <v>6.6</v>
      </c>
      <c r="AA2211" s="1">
        <v>2.35</v>
      </c>
      <c r="AB2211" s="1">
        <v>0</v>
      </c>
    </row>
    <row r="2212" spans="1:28" x14ac:dyDescent="0.2">
      <c r="A2212" s="1" t="s">
        <v>28</v>
      </c>
      <c r="B2212" s="1" t="s">
        <v>6799</v>
      </c>
      <c r="C2212" s="1">
        <v>153</v>
      </c>
      <c r="D2212" s="1">
        <v>88</v>
      </c>
      <c r="E2212" s="1">
        <v>92</v>
      </c>
      <c r="F2212" s="1">
        <v>636</v>
      </c>
      <c r="G2212" s="1" t="s">
        <v>1139</v>
      </c>
      <c r="H2212" s="1">
        <v>31000</v>
      </c>
      <c r="I2212" s="1">
        <v>32014289</v>
      </c>
      <c r="J2212" s="1" t="s">
        <v>1670</v>
      </c>
      <c r="K2212" s="1" t="s">
        <v>10882</v>
      </c>
      <c r="L2212" s="1" t="s">
        <v>10883</v>
      </c>
      <c r="M2212" s="1">
        <v>50337</v>
      </c>
      <c r="N2212" s="1">
        <v>34319</v>
      </c>
      <c r="O2212" s="1" t="s">
        <v>1333</v>
      </c>
      <c r="P2212" s="1">
        <v>8</v>
      </c>
      <c r="Q2212" s="1" t="s">
        <v>10884</v>
      </c>
      <c r="R2212" s="2" t="s">
        <v>10885</v>
      </c>
      <c r="S2212" s="1">
        <v>177</v>
      </c>
      <c r="T2212" s="1" t="s">
        <v>37</v>
      </c>
      <c r="U2212" s="1" t="s">
        <v>38</v>
      </c>
      <c r="V2212" s="1" t="s">
        <v>39</v>
      </c>
      <c r="W2212" s="1">
        <v>20000000</v>
      </c>
      <c r="X2212" s="1">
        <v>2013</v>
      </c>
      <c r="Y2212" s="1">
        <v>881</v>
      </c>
      <c r="Z2212" s="1">
        <v>3.5</v>
      </c>
      <c r="AA2212" s="1">
        <v>1.85</v>
      </c>
      <c r="AB2212" s="1">
        <v>13000</v>
      </c>
    </row>
    <row r="2213" spans="1:28" x14ac:dyDescent="0.2">
      <c r="A2213" s="1" t="s">
        <v>28</v>
      </c>
      <c r="B2213" s="1" t="s">
        <v>10886</v>
      </c>
      <c r="C2213" s="1">
        <v>20</v>
      </c>
      <c r="D2213" s="1">
        <v>158</v>
      </c>
      <c r="E2213" s="1">
        <v>32</v>
      </c>
      <c r="F2213" s="1">
        <v>417</v>
      </c>
      <c r="G2213" s="1" t="s">
        <v>10887</v>
      </c>
      <c r="H2213" s="1">
        <v>16000</v>
      </c>
      <c r="J2213" s="1" t="s">
        <v>10888</v>
      </c>
      <c r="K2213" s="1" t="s">
        <v>3693</v>
      </c>
      <c r="L2213" s="1" t="s">
        <v>10889</v>
      </c>
      <c r="M2213" s="1">
        <v>9352</v>
      </c>
      <c r="N2213" s="1">
        <v>17775</v>
      </c>
      <c r="O2213" s="1" t="s">
        <v>4239</v>
      </c>
      <c r="P2213" s="1">
        <v>3</v>
      </c>
      <c r="Q2213" s="1" t="s">
        <v>10890</v>
      </c>
      <c r="R2213" s="2" t="s">
        <v>10891</v>
      </c>
      <c r="S2213" s="1">
        <v>106</v>
      </c>
      <c r="T2213" s="1" t="s">
        <v>37</v>
      </c>
      <c r="U2213" s="1" t="s">
        <v>38</v>
      </c>
      <c r="V2213" s="1" t="s">
        <v>39</v>
      </c>
      <c r="W2213" s="1">
        <v>20000000</v>
      </c>
      <c r="X2213" s="1">
        <v>1969</v>
      </c>
      <c r="Y2213" s="1">
        <v>756</v>
      </c>
      <c r="Z2213" s="1">
        <v>6.7</v>
      </c>
      <c r="AA2213" s="1">
        <v>2.35</v>
      </c>
      <c r="AB2213" s="1">
        <v>0</v>
      </c>
    </row>
    <row r="2214" spans="1:28" x14ac:dyDescent="0.2">
      <c r="A2214" s="1" t="s">
        <v>28</v>
      </c>
      <c r="B2214" s="1" t="s">
        <v>6050</v>
      </c>
      <c r="C2214" s="1">
        <v>324</v>
      </c>
      <c r="D2214" s="1">
        <v>128</v>
      </c>
      <c r="E2214" s="1">
        <v>835</v>
      </c>
      <c r="F2214" s="1">
        <v>755</v>
      </c>
      <c r="G2214" s="1" t="s">
        <v>4235</v>
      </c>
      <c r="H2214" s="1">
        <v>11000</v>
      </c>
      <c r="I2214" s="1">
        <v>31838002</v>
      </c>
      <c r="J2214" s="1" t="s">
        <v>5939</v>
      </c>
      <c r="K2214" s="1" t="s">
        <v>79</v>
      </c>
      <c r="L2214" s="1" t="s">
        <v>10892</v>
      </c>
      <c r="M2214" s="1">
        <v>136673</v>
      </c>
      <c r="N2214" s="1">
        <v>13189</v>
      </c>
      <c r="O2214" s="1" t="s">
        <v>10893</v>
      </c>
      <c r="P2214" s="1">
        <v>1</v>
      </c>
      <c r="Q2214" s="1" t="s">
        <v>10894</v>
      </c>
      <c r="R2214" s="2" t="s">
        <v>10895</v>
      </c>
      <c r="S2214" s="1">
        <v>281</v>
      </c>
      <c r="T2214" s="1" t="s">
        <v>37</v>
      </c>
      <c r="U2214" s="1" t="s">
        <v>38</v>
      </c>
      <c r="V2214" s="1" t="s">
        <v>584</v>
      </c>
      <c r="W2214" s="1">
        <v>20000000</v>
      </c>
      <c r="X2214" s="1">
        <v>2008</v>
      </c>
      <c r="Y2214" s="1">
        <v>896</v>
      </c>
      <c r="Z2214" s="1">
        <v>7.6</v>
      </c>
      <c r="AA2214" s="1">
        <v>1.85</v>
      </c>
      <c r="AB2214" s="1">
        <v>10000</v>
      </c>
    </row>
    <row r="2215" spans="1:28" x14ac:dyDescent="0.2">
      <c r="A2215" s="1" t="s">
        <v>28</v>
      </c>
      <c r="B2215" s="1" t="s">
        <v>527</v>
      </c>
      <c r="C2215" s="1">
        <v>122</v>
      </c>
      <c r="D2215" s="1">
        <v>107</v>
      </c>
      <c r="E2215" s="1">
        <v>58</v>
      </c>
      <c r="F2215" s="1">
        <v>47</v>
      </c>
      <c r="G2215" s="1" t="s">
        <v>10896</v>
      </c>
      <c r="H2215" s="1">
        <v>141</v>
      </c>
      <c r="I2215" s="1">
        <v>36874745</v>
      </c>
      <c r="J2215" s="1" t="s">
        <v>10897</v>
      </c>
      <c r="K2215" s="1" t="s">
        <v>9861</v>
      </c>
      <c r="L2215" s="1" t="s">
        <v>10898</v>
      </c>
      <c r="M2215" s="1">
        <v>12276</v>
      </c>
      <c r="N2215" s="1">
        <v>389</v>
      </c>
      <c r="O2215" s="1" t="s">
        <v>10899</v>
      </c>
      <c r="P2215" s="1">
        <v>2</v>
      </c>
      <c r="Q2215" s="1" t="s">
        <v>10900</v>
      </c>
      <c r="R2215" s="2" t="s">
        <v>10901</v>
      </c>
      <c r="S2215" s="1">
        <v>117</v>
      </c>
      <c r="T2215" s="1" t="s">
        <v>37</v>
      </c>
      <c r="U2215" s="1" t="s">
        <v>38</v>
      </c>
      <c r="V2215" s="1" t="s">
        <v>39</v>
      </c>
      <c r="W2215" s="1">
        <v>20000000</v>
      </c>
      <c r="X2215" s="1">
        <v>2016</v>
      </c>
      <c r="Y2215" s="1">
        <v>76</v>
      </c>
      <c r="Z2215" s="1">
        <v>6.3</v>
      </c>
      <c r="AA2215" s="1">
        <v>2.35</v>
      </c>
      <c r="AB2215" s="1">
        <v>21000</v>
      </c>
    </row>
    <row r="2216" spans="1:28" x14ac:dyDescent="0.2">
      <c r="A2216" s="1" t="s">
        <v>28</v>
      </c>
      <c r="B2216" s="1" t="s">
        <v>10902</v>
      </c>
      <c r="C2216" s="1">
        <v>156</v>
      </c>
      <c r="D2216" s="1">
        <v>91</v>
      </c>
      <c r="E2216" s="1">
        <v>17</v>
      </c>
      <c r="F2216" s="1">
        <v>78</v>
      </c>
      <c r="G2216" s="1" t="s">
        <v>8993</v>
      </c>
      <c r="H2216" s="1">
        <v>534</v>
      </c>
      <c r="I2216" s="1">
        <v>30079316</v>
      </c>
      <c r="J2216" s="1" t="s">
        <v>6402</v>
      </c>
      <c r="K2216" s="1" t="s">
        <v>10903</v>
      </c>
      <c r="L2216" s="1" t="s">
        <v>10904</v>
      </c>
      <c r="M2216" s="1">
        <v>75920</v>
      </c>
      <c r="N2216" s="1">
        <v>1083</v>
      </c>
      <c r="O2216" s="1" t="s">
        <v>10905</v>
      </c>
      <c r="P2216" s="1">
        <v>0</v>
      </c>
      <c r="Q2216" s="1" t="s">
        <v>10906</v>
      </c>
      <c r="R2216" s="2" t="s">
        <v>10907</v>
      </c>
      <c r="S2216" s="1">
        <v>474</v>
      </c>
      <c r="T2216" s="1" t="s">
        <v>37</v>
      </c>
      <c r="U2216" s="1" t="s">
        <v>38</v>
      </c>
      <c r="V2216" s="1" t="s">
        <v>584</v>
      </c>
      <c r="W2216" s="1">
        <v>35000000</v>
      </c>
      <c r="X2216" s="1">
        <v>2002</v>
      </c>
      <c r="Y2216" s="1">
        <v>385</v>
      </c>
      <c r="Z2216" s="1">
        <v>5.5</v>
      </c>
      <c r="AA2216" s="1">
        <v>1.85</v>
      </c>
      <c r="AB2216" s="1">
        <v>0</v>
      </c>
    </row>
    <row r="2217" spans="1:28" x14ac:dyDescent="0.2">
      <c r="A2217" s="1" t="s">
        <v>28</v>
      </c>
      <c r="B2217" s="1" t="s">
        <v>10908</v>
      </c>
      <c r="C2217" s="1">
        <v>161</v>
      </c>
      <c r="D2217" s="1">
        <v>90</v>
      </c>
      <c r="E2217" s="1">
        <v>12</v>
      </c>
      <c r="F2217" s="1">
        <v>587</v>
      </c>
      <c r="G2217" s="1" t="s">
        <v>5042</v>
      </c>
      <c r="H2217" s="1">
        <v>786</v>
      </c>
      <c r="I2217" s="1">
        <v>35033759</v>
      </c>
      <c r="J2217" s="1" t="s">
        <v>4218</v>
      </c>
      <c r="K2217" s="1" t="s">
        <v>7128</v>
      </c>
      <c r="L2217" s="1" t="s">
        <v>10909</v>
      </c>
      <c r="M2217" s="1">
        <v>55008</v>
      </c>
      <c r="N2217" s="1">
        <v>2462</v>
      </c>
      <c r="O2217" s="1" t="s">
        <v>9289</v>
      </c>
      <c r="P2217" s="1">
        <v>4</v>
      </c>
      <c r="Q2217" s="1" t="s">
        <v>10910</v>
      </c>
      <c r="R2217" s="2" t="s">
        <v>10911</v>
      </c>
      <c r="S2217" s="1">
        <v>93</v>
      </c>
      <c r="T2217" s="1" t="s">
        <v>37</v>
      </c>
      <c r="U2217" s="1" t="s">
        <v>38</v>
      </c>
      <c r="V2217" s="1" t="s">
        <v>584</v>
      </c>
      <c r="W2217" s="1">
        <v>19000000</v>
      </c>
      <c r="X2217" s="1">
        <v>2011</v>
      </c>
      <c r="Y2217" s="1">
        <v>651</v>
      </c>
      <c r="Z2217" s="1">
        <v>6.3</v>
      </c>
      <c r="AA2217" s="1">
        <v>2.35</v>
      </c>
      <c r="AB2217" s="1">
        <v>21000</v>
      </c>
    </row>
    <row r="2218" spans="1:28" x14ac:dyDescent="0.2">
      <c r="A2218" s="1" t="s">
        <v>28</v>
      </c>
      <c r="B2218" s="1" t="s">
        <v>10912</v>
      </c>
      <c r="C2218" s="1">
        <v>69</v>
      </c>
      <c r="D2218" s="1">
        <v>115</v>
      </c>
      <c r="E2218" s="1">
        <v>39</v>
      </c>
      <c r="F2218" s="1">
        <v>254</v>
      </c>
      <c r="G2218" s="1" t="s">
        <v>3851</v>
      </c>
      <c r="H2218" s="1">
        <v>13000</v>
      </c>
      <c r="I2218" s="1">
        <v>29753944</v>
      </c>
      <c r="J2218" s="1" t="s">
        <v>2141</v>
      </c>
      <c r="K2218" s="1" t="s">
        <v>546</v>
      </c>
      <c r="L2218" s="1" t="s">
        <v>10913</v>
      </c>
      <c r="M2218" s="1">
        <v>90677</v>
      </c>
      <c r="N2218" s="1">
        <v>14275</v>
      </c>
      <c r="O2218" s="1" t="s">
        <v>10914</v>
      </c>
      <c r="P2218" s="1">
        <v>3</v>
      </c>
      <c r="Q2218" s="1" t="s">
        <v>10915</v>
      </c>
      <c r="R2218" s="2" t="s">
        <v>10916</v>
      </c>
      <c r="S2218" s="1">
        <v>389</v>
      </c>
      <c r="T2218" s="1" t="s">
        <v>37</v>
      </c>
      <c r="U2218" s="1" t="s">
        <v>38</v>
      </c>
      <c r="V2218" s="1" t="s">
        <v>584</v>
      </c>
      <c r="W2218" s="1">
        <v>20000000</v>
      </c>
      <c r="X2218" s="1">
        <v>1998</v>
      </c>
      <c r="Y2218" s="1">
        <v>481</v>
      </c>
      <c r="Z2218" s="1">
        <v>6.5</v>
      </c>
      <c r="AA2218" s="1">
        <v>2.35</v>
      </c>
      <c r="AB2218" s="1">
        <v>0</v>
      </c>
    </row>
    <row r="2219" spans="1:28" x14ac:dyDescent="0.2">
      <c r="A2219" s="1" t="s">
        <v>28</v>
      </c>
      <c r="B2219" s="1" t="s">
        <v>10917</v>
      </c>
      <c r="C2219" s="1">
        <v>121</v>
      </c>
      <c r="D2219" s="1">
        <v>101</v>
      </c>
      <c r="E2219" s="1">
        <v>29</v>
      </c>
      <c r="F2219" s="1">
        <v>429</v>
      </c>
      <c r="G2219" s="1" t="s">
        <v>9443</v>
      </c>
      <c r="H2219" s="1">
        <v>812</v>
      </c>
      <c r="I2219" s="1">
        <v>29062561</v>
      </c>
      <c r="J2219" s="1" t="s">
        <v>1527</v>
      </c>
      <c r="K2219" s="1" t="s">
        <v>632</v>
      </c>
      <c r="L2219" s="1" t="s">
        <v>10918</v>
      </c>
      <c r="M2219" s="1">
        <v>23424</v>
      </c>
      <c r="N2219" s="1">
        <v>3292</v>
      </c>
      <c r="O2219" s="1" t="s">
        <v>10919</v>
      </c>
      <c r="P2219" s="1">
        <v>0</v>
      </c>
      <c r="Q2219" s="1" t="s">
        <v>10920</v>
      </c>
      <c r="R2219" s="2" t="s">
        <v>10921</v>
      </c>
      <c r="S2219" s="1">
        <v>119</v>
      </c>
      <c r="T2219" s="1" t="s">
        <v>37</v>
      </c>
      <c r="U2219" s="1" t="s">
        <v>38</v>
      </c>
      <c r="V2219" s="1" t="s">
        <v>39</v>
      </c>
      <c r="X2219" s="1">
        <v>2009</v>
      </c>
      <c r="Y2219" s="1">
        <v>533</v>
      </c>
      <c r="Z2219" s="1">
        <v>5.6</v>
      </c>
      <c r="AA2219" s="1">
        <v>2.35</v>
      </c>
      <c r="AB2219" s="1">
        <v>0</v>
      </c>
    </row>
    <row r="2220" spans="1:28" x14ac:dyDescent="0.2">
      <c r="A2220" s="1" t="s">
        <v>28</v>
      </c>
      <c r="B2220" s="1" t="s">
        <v>4536</v>
      </c>
      <c r="C2220" s="1">
        <v>258</v>
      </c>
      <c r="D2220" s="1">
        <v>113</v>
      </c>
      <c r="E2220" s="1">
        <v>108</v>
      </c>
      <c r="F2220" s="1">
        <v>22</v>
      </c>
      <c r="G2220" s="1" t="s">
        <v>10922</v>
      </c>
      <c r="H2220" s="1">
        <v>1000</v>
      </c>
      <c r="I2220" s="1">
        <v>31146570</v>
      </c>
      <c r="J2220" s="1" t="s">
        <v>4074</v>
      </c>
      <c r="K2220" s="1" t="s">
        <v>137</v>
      </c>
      <c r="L2220" s="1" t="s">
        <v>10923</v>
      </c>
      <c r="M2220" s="1">
        <v>55441</v>
      </c>
      <c r="N2220" s="1">
        <v>1136</v>
      </c>
      <c r="O2220" s="1" t="s">
        <v>10924</v>
      </c>
      <c r="P2220" s="1">
        <v>3</v>
      </c>
      <c r="Q2220" s="1" t="s">
        <v>10925</v>
      </c>
      <c r="R2220" s="2" t="s">
        <v>10926</v>
      </c>
      <c r="S2220" s="1">
        <v>165</v>
      </c>
      <c r="T2220" s="1" t="s">
        <v>37</v>
      </c>
      <c r="U2220" s="1" t="s">
        <v>38</v>
      </c>
      <c r="V2220" s="1" t="s">
        <v>584</v>
      </c>
      <c r="W2220" s="1">
        <v>20000000</v>
      </c>
      <c r="X2220" s="1">
        <v>2010</v>
      </c>
      <c r="Y2220" s="1">
        <v>100</v>
      </c>
      <c r="Z2220" s="1">
        <v>6.9</v>
      </c>
      <c r="AA2220" s="1">
        <v>2.35</v>
      </c>
      <c r="AB2220" s="1">
        <v>0</v>
      </c>
    </row>
    <row r="2221" spans="1:28" x14ac:dyDescent="0.2">
      <c r="A2221" s="1" t="s">
        <v>28</v>
      </c>
      <c r="B2221" s="1" t="s">
        <v>5646</v>
      </c>
      <c r="C2221" s="1">
        <v>174</v>
      </c>
      <c r="D2221" s="1">
        <v>113</v>
      </c>
      <c r="E2221" s="1">
        <v>350</v>
      </c>
      <c r="F2221" s="1">
        <v>619</v>
      </c>
      <c r="G2221" s="1" t="s">
        <v>2662</v>
      </c>
      <c r="H2221" s="1">
        <v>1000</v>
      </c>
      <c r="I2221" s="1">
        <v>27277055</v>
      </c>
      <c r="J2221" s="1" t="s">
        <v>5787</v>
      </c>
      <c r="K2221" s="1" t="s">
        <v>7566</v>
      </c>
      <c r="L2221" s="1" t="s">
        <v>10927</v>
      </c>
      <c r="M2221" s="1">
        <v>143137</v>
      </c>
      <c r="N2221" s="1">
        <v>3141</v>
      </c>
      <c r="O2221" s="1" t="s">
        <v>2372</v>
      </c>
      <c r="P2221" s="1">
        <v>0</v>
      </c>
      <c r="Q2221" s="1" t="s">
        <v>10928</v>
      </c>
      <c r="R2221" s="2" t="s">
        <v>10929</v>
      </c>
      <c r="S2221" s="1">
        <v>602</v>
      </c>
      <c r="T2221" s="1" t="s">
        <v>37</v>
      </c>
      <c r="U2221" s="1" t="s">
        <v>56</v>
      </c>
      <c r="V2221" s="1" t="s">
        <v>584</v>
      </c>
      <c r="W2221" s="1">
        <v>20000000</v>
      </c>
      <c r="X2221" s="1">
        <v>2000</v>
      </c>
      <c r="Y2221" s="1">
        <v>960</v>
      </c>
      <c r="Z2221" s="1">
        <v>7.6</v>
      </c>
      <c r="AA2221" s="1">
        <v>1.85</v>
      </c>
      <c r="AB2221" s="1">
        <v>10000</v>
      </c>
    </row>
    <row r="2222" spans="1:28" x14ac:dyDescent="0.2">
      <c r="A2222" s="1" t="s">
        <v>28</v>
      </c>
      <c r="B2222" s="1" t="s">
        <v>10930</v>
      </c>
      <c r="C2222" s="1">
        <v>141</v>
      </c>
      <c r="D2222" s="1">
        <v>87</v>
      </c>
      <c r="E2222" s="1">
        <v>2</v>
      </c>
      <c r="F2222" s="1">
        <v>270</v>
      </c>
      <c r="G2222" s="1" t="s">
        <v>10931</v>
      </c>
      <c r="H2222" s="1">
        <v>741</v>
      </c>
      <c r="I2222" s="1">
        <v>26876529</v>
      </c>
      <c r="J2222" s="1" t="s">
        <v>5102</v>
      </c>
      <c r="K2222" s="1" t="s">
        <v>6529</v>
      </c>
      <c r="L2222" s="1" t="s">
        <v>10932</v>
      </c>
      <c r="M2222" s="1">
        <v>26624</v>
      </c>
      <c r="N2222" s="1">
        <v>1834</v>
      </c>
      <c r="O2222" s="1" t="s">
        <v>10933</v>
      </c>
      <c r="P2222" s="1">
        <v>1</v>
      </c>
      <c r="Q2222" s="1" t="s">
        <v>10934</v>
      </c>
      <c r="R2222" s="2" t="s">
        <v>10935</v>
      </c>
      <c r="S2222" s="1">
        <v>189</v>
      </c>
      <c r="T2222" s="1" t="s">
        <v>37</v>
      </c>
      <c r="U2222" s="1" t="s">
        <v>676</v>
      </c>
      <c r="V2222" s="1" t="s">
        <v>39</v>
      </c>
      <c r="W2222" s="1">
        <v>27000000</v>
      </c>
      <c r="X2222" s="1">
        <v>2008</v>
      </c>
      <c r="Y2222" s="1">
        <v>297</v>
      </c>
      <c r="Z2222" s="1">
        <v>3.9</v>
      </c>
      <c r="AA2222" s="1">
        <v>1.85</v>
      </c>
      <c r="AB2222" s="1">
        <v>0</v>
      </c>
    </row>
    <row r="2223" spans="1:28" x14ac:dyDescent="0.2">
      <c r="A2223" s="1" t="s">
        <v>28</v>
      </c>
      <c r="B2223" s="1" t="s">
        <v>9812</v>
      </c>
      <c r="C2223" s="1">
        <v>31</v>
      </c>
      <c r="D2223" s="1">
        <v>101</v>
      </c>
      <c r="E2223" s="1">
        <v>154</v>
      </c>
      <c r="F2223" s="1">
        <v>497</v>
      </c>
      <c r="G2223" s="1" t="s">
        <v>7745</v>
      </c>
      <c r="H2223" s="1">
        <v>1000</v>
      </c>
      <c r="I2223" s="1">
        <v>53146000</v>
      </c>
      <c r="J2223" s="1" t="s">
        <v>2124</v>
      </c>
      <c r="K2223" s="1" t="s">
        <v>307</v>
      </c>
      <c r="L2223" s="1" t="s">
        <v>10936</v>
      </c>
      <c r="M2223" s="1">
        <v>9845</v>
      </c>
      <c r="N2223" s="1">
        <v>3174</v>
      </c>
      <c r="O2223" s="1" t="s">
        <v>3537</v>
      </c>
      <c r="P2223" s="1">
        <v>1</v>
      </c>
      <c r="Q2223" s="1" t="s">
        <v>10937</v>
      </c>
      <c r="R2223" s="2" t="s">
        <v>10938</v>
      </c>
      <c r="S2223" s="1">
        <v>77</v>
      </c>
      <c r="T2223" s="1" t="s">
        <v>37</v>
      </c>
      <c r="U2223" s="1" t="s">
        <v>38</v>
      </c>
      <c r="V2223" s="1" t="s">
        <v>584</v>
      </c>
      <c r="W2223" s="1">
        <v>20000000</v>
      </c>
      <c r="X2223" s="1">
        <v>1996</v>
      </c>
      <c r="Y2223" s="1">
        <v>816</v>
      </c>
      <c r="Z2223" s="1">
        <v>6.1</v>
      </c>
      <c r="AA2223" s="1">
        <v>1.85</v>
      </c>
      <c r="AB2223" s="1">
        <v>613</v>
      </c>
    </row>
    <row r="2224" spans="1:28" x14ac:dyDescent="0.2">
      <c r="A2224" s="1" t="s">
        <v>28</v>
      </c>
      <c r="B2224" s="1" t="s">
        <v>1488</v>
      </c>
      <c r="C2224" s="1">
        <v>222</v>
      </c>
      <c r="D2224" s="1">
        <v>111</v>
      </c>
      <c r="E2224" s="1">
        <v>79</v>
      </c>
      <c r="F2224" s="1">
        <v>287</v>
      </c>
      <c r="G2224" s="1" t="s">
        <v>4062</v>
      </c>
      <c r="H2224" s="1">
        <v>26000</v>
      </c>
      <c r="I2224" s="1">
        <v>30028592</v>
      </c>
      <c r="J2224" s="1" t="s">
        <v>5273</v>
      </c>
      <c r="K2224" s="1" t="s">
        <v>334</v>
      </c>
      <c r="L2224" s="1" t="s">
        <v>10939</v>
      </c>
      <c r="M2224" s="1">
        <v>152247</v>
      </c>
      <c r="N2224" s="1">
        <v>27755</v>
      </c>
      <c r="O2224" s="1" t="s">
        <v>6047</v>
      </c>
      <c r="P2224" s="1">
        <v>0</v>
      </c>
      <c r="Q2224" s="1" t="s">
        <v>10940</v>
      </c>
      <c r="R2224" s="2" t="s">
        <v>10941</v>
      </c>
      <c r="S2224" s="1">
        <v>189</v>
      </c>
      <c r="T2224" s="1" t="s">
        <v>37</v>
      </c>
      <c r="U2224" s="1" t="s">
        <v>56</v>
      </c>
      <c r="V2224" s="1" t="s">
        <v>584</v>
      </c>
      <c r="W2224" s="1">
        <v>20000000</v>
      </c>
      <c r="X2224" s="1">
        <v>2008</v>
      </c>
      <c r="Y2224" s="1">
        <v>811</v>
      </c>
      <c r="Z2224" s="1">
        <v>7.3</v>
      </c>
      <c r="AA2224" s="1">
        <v>2.35</v>
      </c>
      <c r="AB2224" s="1">
        <v>0</v>
      </c>
    </row>
    <row r="2225" spans="1:28" x14ac:dyDescent="0.2">
      <c r="A2225" s="1" t="s">
        <v>28</v>
      </c>
      <c r="B2225" s="1" t="s">
        <v>1554</v>
      </c>
      <c r="C2225" s="1">
        <v>273</v>
      </c>
      <c r="D2225" s="1">
        <v>108</v>
      </c>
      <c r="E2225" s="1">
        <v>1000</v>
      </c>
      <c r="F2225" s="1">
        <v>1000</v>
      </c>
      <c r="G2225" s="1" t="s">
        <v>83</v>
      </c>
      <c r="H2225" s="1">
        <v>14000</v>
      </c>
      <c r="I2225" s="1">
        <v>34126138</v>
      </c>
      <c r="J2225" s="1" t="s">
        <v>6918</v>
      </c>
      <c r="K2225" s="1" t="s">
        <v>212</v>
      </c>
      <c r="L2225" s="1" t="s">
        <v>10942</v>
      </c>
      <c r="M2225" s="1">
        <v>666937</v>
      </c>
      <c r="N2225" s="1">
        <v>19364</v>
      </c>
      <c r="O2225" s="1" t="s">
        <v>137</v>
      </c>
      <c r="P2225" s="1">
        <v>1</v>
      </c>
      <c r="Q2225" s="1" t="s">
        <v>10943</v>
      </c>
      <c r="R2225" s="2" t="s">
        <v>10944</v>
      </c>
      <c r="S2225" s="1">
        <v>1514</v>
      </c>
      <c r="T2225" s="1" t="s">
        <v>37</v>
      </c>
      <c r="U2225" s="1" t="s">
        <v>38</v>
      </c>
      <c r="V2225" s="1" t="s">
        <v>584</v>
      </c>
      <c r="W2225" s="1">
        <v>20000000</v>
      </c>
      <c r="X2225" s="1">
        <v>2004</v>
      </c>
      <c r="Y2225" s="1">
        <v>4000</v>
      </c>
      <c r="Z2225" s="1">
        <v>8.3000000000000007</v>
      </c>
      <c r="AA2225" s="1">
        <v>1.85</v>
      </c>
      <c r="AB2225" s="1">
        <v>52000</v>
      </c>
    </row>
    <row r="2226" spans="1:28" x14ac:dyDescent="0.2">
      <c r="A2226" s="1" t="s">
        <v>28</v>
      </c>
      <c r="B2226" s="1" t="s">
        <v>5132</v>
      </c>
      <c r="C2226" s="1">
        <v>91</v>
      </c>
      <c r="D2226" s="1">
        <v>105</v>
      </c>
      <c r="E2226" s="1">
        <v>99</v>
      </c>
      <c r="F2226" s="1">
        <v>518</v>
      </c>
      <c r="G2226" s="1" t="s">
        <v>10945</v>
      </c>
      <c r="H2226" s="1">
        <v>2000</v>
      </c>
      <c r="I2226" s="1">
        <v>25677801</v>
      </c>
      <c r="J2226" s="1" t="s">
        <v>2716</v>
      </c>
      <c r="K2226" s="1" t="s">
        <v>1733</v>
      </c>
      <c r="L2226" s="1" t="s">
        <v>10946</v>
      </c>
      <c r="M2226" s="1">
        <v>41273</v>
      </c>
      <c r="N2226" s="1">
        <v>4813</v>
      </c>
      <c r="O2226" s="1" t="s">
        <v>10947</v>
      </c>
      <c r="P2226" s="1">
        <v>6</v>
      </c>
      <c r="Q2226" s="1" t="s">
        <v>10948</v>
      </c>
      <c r="R2226" s="2" t="s">
        <v>10949</v>
      </c>
      <c r="S2226" s="1">
        <v>136</v>
      </c>
      <c r="T2226" s="1" t="s">
        <v>37</v>
      </c>
      <c r="U2226" s="1" t="s">
        <v>38</v>
      </c>
      <c r="V2226" s="1" t="s">
        <v>94</v>
      </c>
      <c r="W2226" s="1">
        <v>20000000</v>
      </c>
      <c r="X2226" s="1">
        <v>2010</v>
      </c>
      <c r="Y2226" s="1">
        <v>938</v>
      </c>
      <c r="Z2226" s="1">
        <v>5.8</v>
      </c>
      <c r="AA2226" s="1">
        <v>2.35</v>
      </c>
      <c r="AB2226" s="1">
        <v>0</v>
      </c>
    </row>
    <row r="2227" spans="1:28" x14ac:dyDescent="0.2">
      <c r="A2227" s="1" t="s">
        <v>28</v>
      </c>
      <c r="B2227" s="1" t="s">
        <v>506</v>
      </c>
      <c r="C2227" s="1">
        <v>190</v>
      </c>
      <c r="D2227" s="1">
        <v>109</v>
      </c>
      <c r="E2227" s="1">
        <v>453</v>
      </c>
      <c r="F2227" s="1">
        <v>2000</v>
      </c>
      <c r="G2227" s="1" t="s">
        <v>221</v>
      </c>
      <c r="H2227" s="1">
        <v>18000</v>
      </c>
      <c r="I2227" s="1">
        <v>26415649</v>
      </c>
      <c r="J2227" s="1" t="s">
        <v>463</v>
      </c>
      <c r="K2227" s="1" t="s">
        <v>587</v>
      </c>
      <c r="L2227" s="1" t="s">
        <v>10950</v>
      </c>
      <c r="M2227" s="1">
        <v>94892</v>
      </c>
      <c r="N2227" s="1">
        <v>33878</v>
      </c>
      <c r="O2227" s="1" t="s">
        <v>5730</v>
      </c>
      <c r="P2227" s="1">
        <v>4</v>
      </c>
      <c r="Q2227" s="1" t="s">
        <v>10951</v>
      </c>
      <c r="R2227" s="2" t="s">
        <v>10952</v>
      </c>
      <c r="S2227" s="1">
        <v>189</v>
      </c>
      <c r="T2227" s="1" t="s">
        <v>37</v>
      </c>
      <c r="U2227" s="1" t="s">
        <v>38</v>
      </c>
      <c r="V2227" s="1" t="s">
        <v>584</v>
      </c>
      <c r="W2227" s="1">
        <v>20000000</v>
      </c>
      <c r="X2227" s="1">
        <v>2008</v>
      </c>
      <c r="Y2227" s="1">
        <v>11000</v>
      </c>
      <c r="Z2227" s="1">
        <v>6.8</v>
      </c>
      <c r="AA2227" s="1">
        <v>2.35</v>
      </c>
      <c r="AB2227" s="1">
        <v>0</v>
      </c>
    </row>
    <row r="2228" spans="1:28" x14ac:dyDescent="0.2">
      <c r="A2228" s="1" t="s">
        <v>28</v>
      </c>
      <c r="B2228" s="1" t="s">
        <v>2452</v>
      </c>
      <c r="C2228" s="1">
        <v>427</v>
      </c>
      <c r="D2228" s="1">
        <v>109</v>
      </c>
      <c r="E2228" s="1">
        <v>1000</v>
      </c>
      <c r="F2228" s="1">
        <v>24</v>
      </c>
      <c r="G2228" s="1" t="s">
        <v>10953</v>
      </c>
      <c r="H2228" s="1">
        <v>177</v>
      </c>
      <c r="I2228" s="1">
        <v>26003149</v>
      </c>
      <c r="J2228" s="1" t="s">
        <v>1903</v>
      </c>
      <c r="K2228" s="1" t="s">
        <v>3844</v>
      </c>
      <c r="L2228" s="1" t="s">
        <v>10954</v>
      </c>
      <c r="M2228" s="1">
        <v>185587</v>
      </c>
      <c r="N2228" s="1">
        <v>278</v>
      </c>
      <c r="O2228" s="1" t="s">
        <v>10955</v>
      </c>
      <c r="P2228" s="1">
        <v>6</v>
      </c>
      <c r="Q2228" s="1" t="s">
        <v>10956</v>
      </c>
      <c r="R2228" s="2" t="s">
        <v>10957</v>
      </c>
      <c r="S2228" s="1">
        <v>401</v>
      </c>
      <c r="T2228" s="1" t="s">
        <v>37</v>
      </c>
      <c r="U2228" s="1" t="s">
        <v>56</v>
      </c>
      <c r="V2228" s="1" t="s">
        <v>584</v>
      </c>
      <c r="W2228" s="1">
        <v>20000000</v>
      </c>
      <c r="X2228" s="1">
        <v>2013</v>
      </c>
      <c r="Y2228" s="1">
        <v>55</v>
      </c>
      <c r="Z2228" s="1">
        <v>7</v>
      </c>
      <c r="AA2228" s="1">
        <v>2.35</v>
      </c>
      <c r="AB2228" s="1">
        <v>49000</v>
      </c>
    </row>
    <row r="2229" spans="1:28" x14ac:dyDescent="0.2">
      <c r="A2229" s="1" t="s">
        <v>28</v>
      </c>
      <c r="B2229" s="1" t="s">
        <v>10958</v>
      </c>
      <c r="C2229" s="1">
        <v>93</v>
      </c>
      <c r="D2229" s="1">
        <v>99</v>
      </c>
      <c r="E2229" s="1">
        <v>26</v>
      </c>
      <c r="F2229" s="1">
        <v>650</v>
      </c>
      <c r="G2229" s="1" t="s">
        <v>7150</v>
      </c>
      <c r="H2229" s="1">
        <v>720</v>
      </c>
      <c r="I2229" s="1">
        <v>25584685</v>
      </c>
      <c r="J2229" s="1" t="s">
        <v>10959</v>
      </c>
      <c r="K2229" s="1" t="s">
        <v>10960</v>
      </c>
      <c r="L2229" s="1" t="s">
        <v>10961</v>
      </c>
      <c r="M2229" s="1">
        <v>15877</v>
      </c>
      <c r="N2229" s="1">
        <v>3327</v>
      </c>
      <c r="O2229" s="1" t="s">
        <v>4182</v>
      </c>
      <c r="P2229" s="1">
        <v>5</v>
      </c>
      <c r="Q2229" s="1" t="s">
        <v>10962</v>
      </c>
      <c r="R2229" s="2" t="s">
        <v>10963</v>
      </c>
      <c r="S2229" s="1">
        <v>102</v>
      </c>
      <c r="T2229" s="1" t="s">
        <v>37</v>
      </c>
      <c r="U2229" s="1" t="s">
        <v>38</v>
      </c>
      <c r="V2229" s="1" t="s">
        <v>94</v>
      </c>
      <c r="W2229" s="1">
        <v>20000000</v>
      </c>
      <c r="X2229" s="1">
        <v>2007</v>
      </c>
      <c r="Y2229" s="1">
        <v>669</v>
      </c>
      <c r="Z2229" s="1">
        <v>5.9</v>
      </c>
      <c r="AA2229" s="1">
        <v>2.35</v>
      </c>
      <c r="AB2229" s="1">
        <v>590</v>
      </c>
    </row>
    <row r="2230" spans="1:28" x14ac:dyDescent="0.2">
      <c r="A2230" s="1" t="s">
        <v>28</v>
      </c>
      <c r="B2230" s="1" t="s">
        <v>10964</v>
      </c>
      <c r="C2230" s="1">
        <v>292</v>
      </c>
      <c r="D2230" s="1">
        <v>98</v>
      </c>
      <c r="E2230" s="1">
        <v>35</v>
      </c>
      <c r="F2230" s="1">
        <v>16</v>
      </c>
      <c r="G2230" s="1" t="s">
        <v>10965</v>
      </c>
      <c r="H2230" s="1">
        <v>125</v>
      </c>
      <c r="I2230" s="1">
        <v>29975979</v>
      </c>
      <c r="J2230" s="1" t="s">
        <v>2207</v>
      </c>
      <c r="K2230" s="1" t="s">
        <v>10966</v>
      </c>
      <c r="L2230" s="1" t="s">
        <v>10967</v>
      </c>
      <c r="M2230" s="1">
        <v>105797</v>
      </c>
      <c r="N2230" s="1">
        <v>189</v>
      </c>
      <c r="O2230" s="1" t="s">
        <v>10968</v>
      </c>
      <c r="P2230" s="1">
        <v>0</v>
      </c>
      <c r="Q2230" s="1" t="s">
        <v>10969</v>
      </c>
      <c r="R2230" s="2" t="s">
        <v>10970</v>
      </c>
      <c r="S2230" s="1">
        <v>281</v>
      </c>
      <c r="T2230" s="1" t="s">
        <v>37</v>
      </c>
      <c r="U2230" s="1" t="s">
        <v>369</v>
      </c>
      <c r="V2230" s="1" t="s">
        <v>584</v>
      </c>
      <c r="W2230" s="1">
        <v>20000000</v>
      </c>
      <c r="X2230" s="1">
        <v>2009</v>
      </c>
      <c r="Y2230" s="1">
        <v>37</v>
      </c>
      <c r="Z2230" s="1">
        <v>6.5</v>
      </c>
      <c r="AA2230" s="1">
        <v>2.35</v>
      </c>
      <c r="AB2230" s="1">
        <v>0</v>
      </c>
    </row>
    <row r="2231" spans="1:28" x14ac:dyDescent="0.2">
      <c r="A2231" s="1" t="s">
        <v>28</v>
      </c>
      <c r="B2231" s="1" t="s">
        <v>10971</v>
      </c>
      <c r="C2231" s="1">
        <v>180</v>
      </c>
      <c r="D2231" s="1">
        <v>104</v>
      </c>
      <c r="E2231" s="1">
        <v>14</v>
      </c>
      <c r="F2231" s="1">
        <v>756</v>
      </c>
      <c r="G2231" s="1" t="s">
        <v>4488</v>
      </c>
      <c r="H2231" s="1">
        <v>2000</v>
      </c>
      <c r="I2231" s="1">
        <v>31584722</v>
      </c>
      <c r="J2231" s="1" t="s">
        <v>1680</v>
      </c>
      <c r="K2231" s="1" t="s">
        <v>710</v>
      </c>
      <c r="L2231" s="1" t="s">
        <v>10972</v>
      </c>
      <c r="M2231" s="1">
        <v>101730</v>
      </c>
      <c r="N2231" s="1">
        <v>5707</v>
      </c>
      <c r="O2231" s="1" t="s">
        <v>10973</v>
      </c>
      <c r="P2231" s="1">
        <v>1</v>
      </c>
      <c r="Q2231" s="1" t="s">
        <v>10974</v>
      </c>
      <c r="R2231" s="2" t="s">
        <v>10975</v>
      </c>
      <c r="S2231" s="1">
        <v>131</v>
      </c>
      <c r="T2231" s="1" t="s">
        <v>37</v>
      </c>
      <c r="U2231" s="1" t="s">
        <v>38</v>
      </c>
      <c r="V2231" s="1" t="s">
        <v>584</v>
      </c>
      <c r="W2231" s="1">
        <v>20000000</v>
      </c>
      <c r="X2231" s="1">
        <v>2010</v>
      </c>
      <c r="Y2231" s="1">
        <v>934</v>
      </c>
      <c r="Z2231" s="1">
        <v>6.4</v>
      </c>
      <c r="AA2231" s="1">
        <v>2.35</v>
      </c>
      <c r="AB2231" s="1">
        <v>0</v>
      </c>
    </row>
    <row r="2232" spans="1:28" x14ac:dyDescent="0.2">
      <c r="A2232" s="1" t="s">
        <v>28</v>
      </c>
      <c r="B2232" s="1" t="s">
        <v>10976</v>
      </c>
      <c r="C2232" s="1">
        <v>94</v>
      </c>
      <c r="D2232" s="1">
        <v>109</v>
      </c>
      <c r="E2232" s="1">
        <v>15</v>
      </c>
      <c r="F2232" s="1">
        <v>350</v>
      </c>
      <c r="G2232" s="1" t="s">
        <v>9392</v>
      </c>
      <c r="H2232" s="1">
        <v>3000</v>
      </c>
      <c r="I2232" s="1">
        <v>23179303</v>
      </c>
      <c r="J2232" s="1" t="s">
        <v>9779</v>
      </c>
      <c r="K2232" s="1" t="s">
        <v>4516</v>
      </c>
      <c r="L2232" s="1" t="s">
        <v>10977</v>
      </c>
      <c r="M2232" s="1">
        <v>32951</v>
      </c>
      <c r="N2232" s="1">
        <v>4257</v>
      </c>
      <c r="O2232" s="1" t="s">
        <v>10978</v>
      </c>
      <c r="P2232" s="1">
        <v>3</v>
      </c>
      <c r="Q2232" s="1" t="s">
        <v>10979</v>
      </c>
      <c r="R2232" s="2" t="s">
        <v>10980</v>
      </c>
      <c r="S2232" s="1">
        <v>44</v>
      </c>
      <c r="T2232" s="1" t="s">
        <v>37</v>
      </c>
      <c r="U2232" s="1" t="s">
        <v>10981</v>
      </c>
      <c r="V2232" s="1" t="s">
        <v>94</v>
      </c>
      <c r="W2232" s="1">
        <v>20000000</v>
      </c>
      <c r="X2232" s="1">
        <v>2011</v>
      </c>
      <c r="Y2232" s="1">
        <v>775</v>
      </c>
      <c r="Z2232" s="1">
        <v>5.8</v>
      </c>
      <c r="AA2232" s="1">
        <v>1.85</v>
      </c>
      <c r="AB2232" s="1">
        <v>6000</v>
      </c>
    </row>
    <row r="2233" spans="1:28" x14ac:dyDescent="0.2">
      <c r="A2233" s="1" t="s">
        <v>28</v>
      </c>
      <c r="B2233" s="1" t="s">
        <v>10982</v>
      </c>
      <c r="C2233" s="1">
        <v>112</v>
      </c>
      <c r="D2233" s="1">
        <v>75</v>
      </c>
      <c r="E2233" s="1">
        <v>19</v>
      </c>
      <c r="F2233" s="1">
        <v>806</v>
      </c>
      <c r="G2233" s="1" t="s">
        <v>8304</v>
      </c>
      <c r="H2233" s="1">
        <v>1000</v>
      </c>
      <c r="I2233" s="1">
        <v>23078294</v>
      </c>
      <c r="J2233" s="1" t="s">
        <v>5543</v>
      </c>
      <c r="K2233" s="1" t="s">
        <v>2864</v>
      </c>
      <c r="L2233" s="1" t="s">
        <v>10983</v>
      </c>
      <c r="M2233" s="1">
        <v>25870</v>
      </c>
      <c r="N2233" s="1">
        <v>3590</v>
      </c>
      <c r="O2233" s="1" t="s">
        <v>8987</v>
      </c>
      <c r="P2233" s="1">
        <v>0</v>
      </c>
      <c r="Q2233" s="1" t="s">
        <v>10984</v>
      </c>
      <c r="R2233" s="2" t="s">
        <v>10985</v>
      </c>
      <c r="S2233" s="1">
        <v>281</v>
      </c>
      <c r="T2233" s="1" t="s">
        <v>37</v>
      </c>
      <c r="U2233" s="1" t="s">
        <v>38</v>
      </c>
      <c r="V2233" s="1" t="s">
        <v>39</v>
      </c>
      <c r="W2233" s="1">
        <v>9000000</v>
      </c>
      <c r="X2233" s="1">
        <v>2006</v>
      </c>
      <c r="Y2233" s="1">
        <v>934</v>
      </c>
      <c r="Z2233" s="1">
        <v>5.0999999999999996</v>
      </c>
      <c r="AA2233" s="1">
        <v>2.35</v>
      </c>
      <c r="AB2233" s="1">
        <v>0</v>
      </c>
    </row>
    <row r="2234" spans="1:28" x14ac:dyDescent="0.2">
      <c r="A2234" s="1" t="s">
        <v>28</v>
      </c>
      <c r="B2234" s="1" t="s">
        <v>5929</v>
      </c>
      <c r="C2234" s="1">
        <v>20</v>
      </c>
      <c r="D2234" s="1">
        <v>119</v>
      </c>
      <c r="E2234" s="1">
        <v>23</v>
      </c>
      <c r="F2234" s="1">
        <v>748</v>
      </c>
      <c r="G2234" s="1" t="s">
        <v>3103</v>
      </c>
      <c r="H2234" s="1">
        <v>25000</v>
      </c>
      <c r="I2234" s="1">
        <v>21413105</v>
      </c>
      <c r="J2234" s="1" t="s">
        <v>10986</v>
      </c>
      <c r="K2234" s="1" t="s">
        <v>105</v>
      </c>
      <c r="L2234" s="1" t="s">
        <v>10987</v>
      </c>
      <c r="M2234" s="1">
        <v>15230</v>
      </c>
      <c r="N2234" s="1">
        <v>45841</v>
      </c>
      <c r="O2234" s="1" t="s">
        <v>1024</v>
      </c>
      <c r="P2234" s="1">
        <v>1</v>
      </c>
      <c r="Q2234" s="1" t="s">
        <v>10988</v>
      </c>
      <c r="R2234" s="2" t="s">
        <v>10989</v>
      </c>
      <c r="S2234" s="1">
        <v>97</v>
      </c>
      <c r="T2234" s="1" t="s">
        <v>37</v>
      </c>
      <c r="U2234" s="1" t="s">
        <v>369</v>
      </c>
      <c r="V2234" s="1" t="s">
        <v>39</v>
      </c>
      <c r="W2234" s="1">
        <v>20000000</v>
      </c>
      <c r="X2234" s="1">
        <v>1990</v>
      </c>
      <c r="Y2234" s="1">
        <v>19000</v>
      </c>
      <c r="Z2234" s="1">
        <v>6.8</v>
      </c>
      <c r="AA2234" s="1">
        <v>2.35</v>
      </c>
      <c r="AB2234" s="1">
        <v>0</v>
      </c>
    </row>
    <row r="2235" spans="1:28" x14ac:dyDescent="0.2">
      <c r="A2235" s="1" t="s">
        <v>28</v>
      </c>
      <c r="B2235" s="1" t="s">
        <v>10990</v>
      </c>
      <c r="C2235" s="1">
        <v>84</v>
      </c>
      <c r="D2235" s="1">
        <v>90</v>
      </c>
      <c r="E2235" s="1">
        <v>0</v>
      </c>
      <c r="F2235" s="1">
        <v>518</v>
      </c>
      <c r="G2235" s="1" t="s">
        <v>2469</v>
      </c>
      <c r="H2235" s="1">
        <v>681</v>
      </c>
      <c r="I2235" s="1">
        <v>25077977</v>
      </c>
      <c r="J2235" s="1" t="s">
        <v>1984</v>
      </c>
      <c r="K2235" s="1" t="s">
        <v>2190</v>
      </c>
      <c r="L2235" s="1" t="s">
        <v>10991</v>
      </c>
      <c r="M2235" s="1">
        <v>10986</v>
      </c>
      <c r="N2235" s="1">
        <v>2486</v>
      </c>
      <c r="O2235" s="1" t="s">
        <v>10947</v>
      </c>
      <c r="P2235" s="1">
        <v>0</v>
      </c>
      <c r="Q2235" s="1" t="s">
        <v>10992</v>
      </c>
      <c r="R2235" s="2" t="s">
        <v>10993</v>
      </c>
      <c r="S2235" s="1">
        <v>84</v>
      </c>
      <c r="T2235" s="1" t="s">
        <v>37</v>
      </c>
      <c r="U2235" s="1" t="s">
        <v>38</v>
      </c>
      <c r="V2235" s="1" t="s">
        <v>94</v>
      </c>
      <c r="W2235" s="1">
        <v>20000000</v>
      </c>
      <c r="X2235" s="1">
        <v>2010</v>
      </c>
      <c r="Y2235" s="1">
        <v>611</v>
      </c>
      <c r="Z2235" s="1">
        <v>5.3</v>
      </c>
      <c r="AA2235" s="1">
        <v>1.85</v>
      </c>
      <c r="AB2235" s="1">
        <v>0</v>
      </c>
    </row>
    <row r="2236" spans="1:28" x14ac:dyDescent="0.2">
      <c r="A2236" s="1" t="s">
        <v>28</v>
      </c>
      <c r="B2236" s="1" t="s">
        <v>2065</v>
      </c>
      <c r="C2236" s="1">
        <v>120</v>
      </c>
      <c r="D2236" s="1">
        <v>97</v>
      </c>
      <c r="E2236" s="1">
        <v>212</v>
      </c>
      <c r="F2236" s="1">
        <v>637</v>
      </c>
      <c r="G2236" s="1" t="s">
        <v>7968</v>
      </c>
      <c r="H2236" s="1">
        <v>960</v>
      </c>
      <c r="I2236" s="1">
        <v>23292105</v>
      </c>
      <c r="J2236" s="1" t="s">
        <v>8944</v>
      </c>
      <c r="K2236" s="1" t="s">
        <v>9628</v>
      </c>
      <c r="L2236" s="1" t="s">
        <v>10994</v>
      </c>
      <c r="M2236" s="1">
        <v>39541</v>
      </c>
      <c r="N2236" s="1">
        <v>3261</v>
      </c>
      <c r="O2236" s="1" t="s">
        <v>10995</v>
      </c>
      <c r="P2236" s="1">
        <v>0</v>
      </c>
      <c r="Q2236" s="1" t="s">
        <v>10996</v>
      </c>
      <c r="R2236" s="2" t="s">
        <v>10997</v>
      </c>
      <c r="S2236" s="1">
        <v>334</v>
      </c>
      <c r="T2236" s="1" t="s">
        <v>37</v>
      </c>
      <c r="U2236" s="1" t="s">
        <v>38</v>
      </c>
      <c r="V2236" s="1" t="s">
        <v>39</v>
      </c>
      <c r="W2236" s="1">
        <v>20000000</v>
      </c>
      <c r="X2236" s="1">
        <v>2006</v>
      </c>
      <c r="Y2236" s="1">
        <v>917</v>
      </c>
      <c r="Z2236" s="1">
        <v>5.3</v>
      </c>
      <c r="AA2236" s="1">
        <v>2.35</v>
      </c>
      <c r="AB2236" s="1">
        <v>3000</v>
      </c>
    </row>
    <row r="2237" spans="1:28" x14ac:dyDescent="0.2">
      <c r="A2237" s="1" t="s">
        <v>28</v>
      </c>
      <c r="B2237" s="1" t="s">
        <v>10998</v>
      </c>
      <c r="C2237" s="1">
        <v>90</v>
      </c>
      <c r="D2237" s="1">
        <v>103</v>
      </c>
      <c r="E2237" s="1">
        <v>31</v>
      </c>
      <c r="F2237" s="1">
        <v>733</v>
      </c>
      <c r="G2237" s="1" t="s">
        <v>10999</v>
      </c>
      <c r="H2237" s="1">
        <v>12000</v>
      </c>
      <c r="I2237" s="1">
        <v>26870825</v>
      </c>
      <c r="J2237" s="1" t="s">
        <v>6282</v>
      </c>
      <c r="K2237" s="1" t="s">
        <v>300</v>
      </c>
      <c r="L2237" s="1" t="s">
        <v>11000</v>
      </c>
      <c r="M2237" s="1">
        <v>22604</v>
      </c>
      <c r="N2237" s="1">
        <v>14903</v>
      </c>
      <c r="O2237" s="1" t="s">
        <v>11001</v>
      </c>
      <c r="P2237" s="1">
        <v>3</v>
      </c>
      <c r="Q2237" s="1" t="s">
        <v>11002</v>
      </c>
      <c r="R2237" s="2" t="s">
        <v>11003</v>
      </c>
      <c r="S2237" s="1">
        <v>124</v>
      </c>
      <c r="T2237" s="1" t="s">
        <v>37</v>
      </c>
      <c r="U2237" s="1" t="s">
        <v>766</v>
      </c>
      <c r="V2237" s="1" t="s">
        <v>39</v>
      </c>
      <c r="X2237" s="1">
        <v>2006</v>
      </c>
      <c r="Y2237" s="1">
        <v>804</v>
      </c>
      <c r="Z2237" s="1">
        <v>6.4</v>
      </c>
      <c r="AA2237" s="1">
        <v>1.85</v>
      </c>
      <c r="AB2237" s="1">
        <v>0</v>
      </c>
    </row>
    <row r="2238" spans="1:28" x14ac:dyDescent="0.2">
      <c r="A2238" s="1" t="s">
        <v>28</v>
      </c>
      <c r="B2238" s="1" t="s">
        <v>4902</v>
      </c>
      <c r="C2238" s="1">
        <v>103</v>
      </c>
      <c r="D2238" s="1">
        <v>89</v>
      </c>
      <c r="E2238" s="1">
        <v>0</v>
      </c>
      <c r="F2238" s="1">
        <v>470</v>
      </c>
      <c r="G2238" s="1" t="s">
        <v>537</v>
      </c>
      <c r="H2238" s="1">
        <v>87000</v>
      </c>
      <c r="I2238" s="1">
        <v>20916309</v>
      </c>
      <c r="J2238" s="1" t="s">
        <v>514</v>
      </c>
      <c r="K2238" s="1" t="s">
        <v>515</v>
      </c>
      <c r="L2238" s="1" t="s">
        <v>11004</v>
      </c>
      <c r="M2238" s="1">
        <v>5332</v>
      </c>
      <c r="N2238" s="1">
        <v>88422</v>
      </c>
      <c r="O2238" s="1" t="s">
        <v>11005</v>
      </c>
      <c r="P2238" s="1">
        <v>4</v>
      </c>
      <c r="Q2238" s="1" t="s">
        <v>11006</v>
      </c>
      <c r="R2238" s="2" t="s">
        <v>11007</v>
      </c>
      <c r="S2238" s="1">
        <v>37</v>
      </c>
      <c r="T2238" s="1" t="s">
        <v>37</v>
      </c>
      <c r="U2238" s="1" t="s">
        <v>38</v>
      </c>
      <c r="V2238" s="1" t="s">
        <v>94</v>
      </c>
      <c r="W2238" s="1">
        <v>40000000</v>
      </c>
      <c r="X2238" s="1">
        <v>2009</v>
      </c>
      <c r="Y2238" s="1">
        <v>570</v>
      </c>
      <c r="Z2238" s="1">
        <v>4.9000000000000004</v>
      </c>
      <c r="AA2238" s="1">
        <v>1.85</v>
      </c>
      <c r="AB2238" s="1">
        <v>431</v>
      </c>
    </row>
    <row r="2239" spans="1:28" x14ac:dyDescent="0.2">
      <c r="A2239" s="1" t="s">
        <v>28</v>
      </c>
      <c r="B2239" s="1" t="s">
        <v>6050</v>
      </c>
      <c r="C2239" s="1">
        <v>59</v>
      </c>
      <c r="D2239" s="1">
        <v>106</v>
      </c>
      <c r="E2239" s="1">
        <v>835</v>
      </c>
      <c r="F2239" s="1">
        <v>458</v>
      </c>
      <c r="G2239" s="1" t="s">
        <v>993</v>
      </c>
      <c r="H2239" s="1">
        <v>1000</v>
      </c>
      <c r="I2239" s="1">
        <v>21200000</v>
      </c>
      <c r="J2239" s="1" t="s">
        <v>9192</v>
      </c>
      <c r="K2239" s="1" t="s">
        <v>4471</v>
      </c>
      <c r="L2239" s="1" t="s">
        <v>11008</v>
      </c>
      <c r="M2239" s="1">
        <v>34774</v>
      </c>
      <c r="N2239" s="1">
        <v>3598</v>
      </c>
      <c r="O2239" s="1" t="s">
        <v>4593</v>
      </c>
      <c r="P2239" s="1">
        <v>0</v>
      </c>
      <c r="Q2239" s="1" t="s">
        <v>11009</v>
      </c>
      <c r="R2239" s="2" t="s">
        <v>11010</v>
      </c>
      <c r="S2239" s="1">
        <v>162</v>
      </c>
      <c r="T2239" s="1" t="s">
        <v>37</v>
      </c>
      <c r="U2239" s="1" t="s">
        <v>38</v>
      </c>
      <c r="V2239" s="1" t="s">
        <v>584</v>
      </c>
      <c r="W2239" s="1">
        <v>20000000</v>
      </c>
      <c r="X2239" s="1">
        <v>1995</v>
      </c>
      <c r="Y2239" s="1">
        <v>967</v>
      </c>
      <c r="Z2239" s="1">
        <v>6.8</v>
      </c>
      <c r="AA2239" s="1">
        <v>1.85</v>
      </c>
      <c r="AB2239" s="1">
        <v>1000</v>
      </c>
    </row>
    <row r="2240" spans="1:28" x14ac:dyDescent="0.2">
      <c r="A2240" s="1" t="s">
        <v>28</v>
      </c>
      <c r="B2240" s="1" t="s">
        <v>11011</v>
      </c>
      <c r="C2240" s="1">
        <v>86</v>
      </c>
      <c r="D2240" s="1">
        <v>96</v>
      </c>
      <c r="E2240" s="1">
        <v>24</v>
      </c>
      <c r="F2240" s="1">
        <v>374</v>
      </c>
      <c r="G2240" s="1" t="s">
        <v>2197</v>
      </c>
      <c r="H2240" s="1">
        <v>646</v>
      </c>
      <c r="I2240" s="1">
        <v>28876924</v>
      </c>
      <c r="J2240" s="1" t="s">
        <v>11012</v>
      </c>
      <c r="K2240" s="1" t="s">
        <v>11013</v>
      </c>
      <c r="L2240" s="1" t="s">
        <v>11014</v>
      </c>
      <c r="M2240" s="1">
        <v>4303</v>
      </c>
      <c r="N2240" s="1">
        <v>1780</v>
      </c>
      <c r="O2240" s="1" t="s">
        <v>9816</v>
      </c>
      <c r="P2240" s="1">
        <v>0</v>
      </c>
      <c r="Q2240" s="1" t="s">
        <v>11015</v>
      </c>
      <c r="R2240" s="2" t="s">
        <v>11016</v>
      </c>
      <c r="S2240" s="1">
        <v>35</v>
      </c>
      <c r="T2240" s="1" t="s">
        <v>37</v>
      </c>
      <c r="U2240" s="1" t="s">
        <v>38</v>
      </c>
      <c r="V2240" s="1" t="s">
        <v>39</v>
      </c>
      <c r="W2240" s="1">
        <v>20000000</v>
      </c>
      <c r="X2240" s="1">
        <v>2016</v>
      </c>
      <c r="Y2240" s="1">
        <v>441</v>
      </c>
      <c r="Z2240" s="1">
        <v>7.1</v>
      </c>
      <c r="AB2240" s="1">
        <v>0</v>
      </c>
    </row>
    <row r="2241" spans="1:28" x14ac:dyDescent="0.2">
      <c r="A2241" s="1" t="s">
        <v>28</v>
      </c>
      <c r="B2241" s="1" t="s">
        <v>11017</v>
      </c>
      <c r="C2241" s="1">
        <v>190</v>
      </c>
      <c r="D2241" s="1">
        <v>115</v>
      </c>
      <c r="E2241" s="1">
        <v>0</v>
      </c>
      <c r="F2241" s="1">
        <v>107</v>
      </c>
      <c r="G2241" s="1" t="s">
        <v>6753</v>
      </c>
      <c r="H2241" s="1">
        <v>10000</v>
      </c>
      <c r="I2241" s="1">
        <v>20207003</v>
      </c>
      <c r="J2241" s="1" t="s">
        <v>11018</v>
      </c>
      <c r="K2241" s="1" t="s">
        <v>2823</v>
      </c>
      <c r="L2241" s="1" t="s">
        <v>11019</v>
      </c>
      <c r="M2241" s="1">
        <v>50198</v>
      </c>
      <c r="N2241" s="1">
        <v>10507</v>
      </c>
      <c r="O2241" s="1" t="s">
        <v>11020</v>
      </c>
      <c r="P2241" s="1">
        <v>0</v>
      </c>
      <c r="Q2241" s="1" t="s">
        <v>11021</v>
      </c>
      <c r="R2241" s="2" t="s">
        <v>11022</v>
      </c>
      <c r="S2241" s="1">
        <v>202</v>
      </c>
      <c r="T2241" s="1" t="s">
        <v>37</v>
      </c>
      <c r="U2241" s="1" t="s">
        <v>38</v>
      </c>
      <c r="V2241" s="1" t="s">
        <v>584</v>
      </c>
      <c r="X2241" s="1">
        <v>2008</v>
      </c>
      <c r="Y2241" s="1">
        <v>311</v>
      </c>
      <c r="Z2241" s="1">
        <v>6.8</v>
      </c>
      <c r="AA2241" s="1">
        <v>2.35</v>
      </c>
      <c r="AB2241" s="1">
        <v>0</v>
      </c>
    </row>
    <row r="2242" spans="1:28" x14ac:dyDescent="0.2">
      <c r="A2242" s="1" t="s">
        <v>28</v>
      </c>
      <c r="B2242" s="1" t="s">
        <v>5366</v>
      </c>
      <c r="C2242" s="1">
        <v>114</v>
      </c>
      <c r="D2242" s="1">
        <v>104</v>
      </c>
      <c r="E2242" s="1">
        <v>0</v>
      </c>
      <c r="F2242" s="1">
        <v>877</v>
      </c>
      <c r="G2242" s="1" t="s">
        <v>586</v>
      </c>
      <c r="H2242" s="1">
        <v>2000</v>
      </c>
      <c r="I2242" s="1">
        <v>20241395</v>
      </c>
      <c r="J2242" s="1" t="s">
        <v>4903</v>
      </c>
      <c r="K2242" s="1" t="s">
        <v>11023</v>
      </c>
      <c r="L2242" s="1" t="s">
        <v>11024</v>
      </c>
      <c r="M2242" s="1">
        <v>42664</v>
      </c>
      <c r="N2242" s="1">
        <v>5123</v>
      </c>
      <c r="O2242" s="1" t="s">
        <v>10835</v>
      </c>
      <c r="P2242" s="1">
        <v>0</v>
      </c>
      <c r="Q2242" s="1" t="s">
        <v>11025</v>
      </c>
      <c r="R2242" s="2" t="s">
        <v>11026</v>
      </c>
      <c r="S2242" s="1">
        <v>403</v>
      </c>
      <c r="T2242" s="1" t="s">
        <v>37</v>
      </c>
      <c r="U2242" s="1" t="s">
        <v>38</v>
      </c>
      <c r="V2242" s="1" t="s">
        <v>584</v>
      </c>
      <c r="W2242" s="1">
        <v>20000000</v>
      </c>
      <c r="X2242" s="1">
        <v>1998</v>
      </c>
      <c r="Y2242" s="1">
        <v>1000</v>
      </c>
      <c r="Z2242" s="1">
        <v>6.1</v>
      </c>
      <c r="AA2242" s="1">
        <v>2.35</v>
      </c>
      <c r="AB2242" s="1">
        <v>0</v>
      </c>
    </row>
    <row r="2243" spans="1:28" x14ac:dyDescent="0.2">
      <c r="A2243" s="1" t="s">
        <v>28</v>
      </c>
      <c r="C2243" s="1">
        <v>6</v>
      </c>
      <c r="D2243" s="1">
        <v>24</v>
      </c>
      <c r="H2243" s="1">
        <v>0</v>
      </c>
      <c r="J2243" s="1" t="s">
        <v>1852</v>
      </c>
      <c r="K2243" s="1" t="s">
        <v>11027</v>
      </c>
      <c r="L2243" s="1" t="s">
        <v>11028</v>
      </c>
      <c r="M2243" s="1">
        <v>12417</v>
      </c>
      <c r="N2243" s="1">
        <v>0</v>
      </c>
      <c r="P2243" s="1">
        <v>0</v>
      </c>
      <c r="Q2243" s="1" t="s">
        <v>11029</v>
      </c>
      <c r="R2243" s="2" t="s">
        <v>11030</v>
      </c>
      <c r="S2243" s="1">
        <v>51</v>
      </c>
      <c r="T2243" s="1" t="s">
        <v>675</v>
      </c>
      <c r="U2243" s="1" t="s">
        <v>676</v>
      </c>
      <c r="Z2243" s="1">
        <v>7</v>
      </c>
      <c r="AB2243" s="1">
        <v>124</v>
      </c>
    </row>
    <row r="2244" spans="1:28" x14ac:dyDescent="0.2">
      <c r="A2244" s="1" t="s">
        <v>746</v>
      </c>
      <c r="B2244" s="1" t="s">
        <v>11031</v>
      </c>
      <c r="C2244" s="1">
        <v>290</v>
      </c>
      <c r="D2244" s="1">
        <v>108</v>
      </c>
      <c r="E2244" s="1">
        <v>13000</v>
      </c>
      <c r="F2244" s="1">
        <v>285</v>
      </c>
      <c r="G2244" s="1" t="s">
        <v>11032</v>
      </c>
      <c r="H2244" s="1">
        <v>606</v>
      </c>
      <c r="I2244" s="1">
        <v>32000000</v>
      </c>
      <c r="J2244" s="1" t="s">
        <v>3029</v>
      </c>
      <c r="K2244" s="1" t="s">
        <v>11033</v>
      </c>
      <c r="L2244" s="1" t="s">
        <v>11034</v>
      </c>
      <c r="M2244" s="1">
        <v>422432</v>
      </c>
      <c r="N2244" s="1">
        <v>1885</v>
      </c>
      <c r="O2244" s="1" t="s">
        <v>11035</v>
      </c>
      <c r="P2244" s="1">
        <v>2</v>
      </c>
      <c r="Q2244" s="1" t="s">
        <v>11036</v>
      </c>
      <c r="R2244" s="2" t="s">
        <v>11037</v>
      </c>
      <c r="S2244" s="1">
        <v>1040</v>
      </c>
      <c r="T2244" s="1" t="s">
        <v>37</v>
      </c>
      <c r="U2244" s="1" t="s">
        <v>38</v>
      </c>
      <c r="V2244" s="1" t="s">
        <v>584</v>
      </c>
      <c r="W2244" s="1">
        <v>806947</v>
      </c>
      <c r="X2244" s="1">
        <v>1960</v>
      </c>
      <c r="Y2244" s="1">
        <v>332</v>
      </c>
      <c r="Z2244" s="1">
        <v>8.5</v>
      </c>
      <c r="AA2244" s="1">
        <v>1.85</v>
      </c>
      <c r="AB2244" s="1">
        <v>18000</v>
      </c>
    </row>
    <row r="2245" spans="1:28" x14ac:dyDescent="0.2">
      <c r="A2245" s="1" t="s">
        <v>28</v>
      </c>
      <c r="B2245" s="1" t="s">
        <v>5224</v>
      </c>
      <c r="C2245" s="1">
        <v>80</v>
      </c>
      <c r="D2245" s="1">
        <v>112</v>
      </c>
      <c r="E2245" s="1">
        <v>41</v>
      </c>
      <c r="F2245" s="1">
        <v>490</v>
      </c>
      <c r="G2245" s="1" t="s">
        <v>10723</v>
      </c>
      <c r="H2245" s="1">
        <v>1000</v>
      </c>
      <c r="I2245" s="1">
        <v>19151864</v>
      </c>
      <c r="J2245" s="1" t="s">
        <v>1680</v>
      </c>
      <c r="K2245" s="1" t="s">
        <v>6710</v>
      </c>
      <c r="L2245" s="1" t="s">
        <v>11038</v>
      </c>
      <c r="M2245" s="1">
        <v>36983</v>
      </c>
      <c r="N2245" s="1">
        <v>3301</v>
      </c>
      <c r="O2245" s="1" t="s">
        <v>11039</v>
      </c>
      <c r="P2245" s="1">
        <v>3</v>
      </c>
      <c r="Q2245" s="1" t="s">
        <v>11040</v>
      </c>
      <c r="R2245" s="2" t="s">
        <v>11041</v>
      </c>
      <c r="S2245" s="1">
        <v>100</v>
      </c>
      <c r="T2245" s="1" t="s">
        <v>37</v>
      </c>
      <c r="U2245" s="1" t="s">
        <v>38</v>
      </c>
      <c r="V2245" s="1" t="s">
        <v>584</v>
      </c>
      <c r="W2245" s="1">
        <v>40000000</v>
      </c>
      <c r="X2245" s="1">
        <v>2008</v>
      </c>
      <c r="Y2245" s="1">
        <v>500</v>
      </c>
      <c r="Z2245" s="1">
        <v>5.9</v>
      </c>
      <c r="AA2245" s="1">
        <v>1.85</v>
      </c>
      <c r="AB2245" s="1">
        <v>0</v>
      </c>
    </row>
    <row r="2246" spans="1:28" x14ac:dyDescent="0.2">
      <c r="A2246" s="1" t="s">
        <v>28</v>
      </c>
      <c r="B2246" s="1" t="s">
        <v>11042</v>
      </c>
      <c r="C2246" s="1">
        <v>98</v>
      </c>
      <c r="D2246" s="1">
        <v>104</v>
      </c>
      <c r="E2246" s="1">
        <v>19</v>
      </c>
      <c r="F2246" s="1">
        <v>942</v>
      </c>
      <c r="G2246" s="1" t="s">
        <v>351</v>
      </c>
      <c r="H2246" s="1">
        <v>15000</v>
      </c>
      <c r="I2246" s="1">
        <v>23393765</v>
      </c>
      <c r="J2246" s="1" t="s">
        <v>213</v>
      </c>
      <c r="K2246" s="1" t="s">
        <v>5182</v>
      </c>
      <c r="L2246" s="1" t="s">
        <v>11043</v>
      </c>
      <c r="M2246" s="1">
        <v>31323</v>
      </c>
      <c r="N2246" s="1">
        <v>18760</v>
      </c>
      <c r="O2246" s="1" t="s">
        <v>8490</v>
      </c>
      <c r="P2246" s="1">
        <v>0</v>
      </c>
      <c r="Q2246" s="1" t="s">
        <v>11044</v>
      </c>
      <c r="R2246" s="2" t="s">
        <v>11045</v>
      </c>
      <c r="S2246" s="1">
        <v>76</v>
      </c>
      <c r="T2246" s="1" t="s">
        <v>37</v>
      </c>
      <c r="U2246" s="1" t="s">
        <v>38</v>
      </c>
      <c r="V2246" s="1" t="s">
        <v>39</v>
      </c>
      <c r="W2246" s="1">
        <v>20000000</v>
      </c>
      <c r="X2246" s="1">
        <v>2014</v>
      </c>
      <c r="Y2246" s="1">
        <v>989</v>
      </c>
      <c r="Z2246" s="1">
        <v>6.3</v>
      </c>
      <c r="AA2246" s="1">
        <v>2.35</v>
      </c>
      <c r="AB2246" s="1">
        <v>0</v>
      </c>
    </row>
    <row r="2247" spans="1:28" x14ac:dyDescent="0.2">
      <c r="A2247" s="1" t="s">
        <v>28</v>
      </c>
      <c r="B2247" s="1" t="s">
        <v>3302</v>
      </c>
      <c r="C2247" s="1">
        <v>88</v>
      </c>
      <c r="D2247" s="1">
        <v>113</v>
      </c>
      <c r="E2247" s="1">
        <v>0</v>
      </c>
      <c r="F2247" s="1">
        <v>949</v>
      </c>
      <c r="G2247" s="1" t="s">
        <v>10423</v>
      </c>
      <c r="H2247" s="1">
        <v>995</v>
      </c>
      <c r="I2247" s="1">
        <v>18882880</v>
      </c>
      <c r="J2247" s="1" t="s">
        <v>2526</v>
      </c>
      <c r="K2247" s="1" t="s">
        <v>3304</v>
      </c>
      <c r="L2247" s="1" t="s">
        <v>11046</v>
      </c>
      <c r="M2247" s="1">
        <v>20539</v>
      </c>
      <c r="N2247" s="1">
        <v>4039</v>
      </c>
      <c r="O2247" s="1" t="s">
        <v>5738</v>
      </c>
      <c r="P2247" s="1">
        <v>3</v>
      </c>
      <c r="Q2247" s="1" t="s">
        <v>11047</v>
      </c>
      <c r="R2247" s="2" t="s">
        <v>11048</v>
      </c>
      <c r="S2247" s="1">
        <v>125</v>
      </c>
      <c r="T2247" s="1" t="s">
        <v>37</v>
      </c>
      <c r="U2247" s="1" t="s">
        <v>38</v>
      </c>
      <c r="V2247" s="1" t="s">
        <v>584</v>
      </c>
      <c r="W2247" s="1">
        <v>20000000</v>
      </c>
      <c r="X2247" s="1">
        <v>2007</v>
      </c>
      <c r="Y2247" s="1">
        <v>975</v>
      </c>
      <c r="Z2247" s="1">
        <v>5.9</v>
      </c>
      <c r="AA2247" s="1">
        <v>2.35</v>
      </c>
      <c r="AB2247" s="1">
        <v>681</v>
      </c>
    </row>
    <row r="2248" spans="1:28" x14ac:dyDescent="0.2">
      <c r="A2248" s="1" t="s">
        <v>28</v>
      </c>
      <c r="B2248" s="1" t="s">
        <v>11049</v>
      </c>
      <c r="C2248" s="1">
        <v>13</v>
      </c>
      <c r="D2248" s="1">
        <v>98</v>
      </c>
      <c r="E2248" s="1">
        <v>15</v>
      </c>
      <c r="F2248" s="1">
        <v>281</v>
      </c>
      <c r="G2248" s="1" t="s">
        <v>3082</v>
      </c>
      <c r="H2248" s="1">
        <v>691</v>
      </c>
      <c r="I2248" s="1">
        <v>8500000</v>
      </c>
      <c r="J2248" s="1" t="s">
        <v>1670</v>
      </c>
      <c r="K2248" s="1" t="s">
        <v>751</v>
      </c>
      <c r="L2248" s="1" t="s">
        <v>11050</v>
      </c>
      <c r="M2248" s="1">
        <v>2061</v>
      </c>
      <c r="N2248" s="1">
        <v>1761</v>
      </c>
      <c r="O2248" s="1" t="s">
        <v>11051</v>
      </c>
      <c r="P2248" s="1">
        <v>0</v>
      </c>
      <c r="Q2248" s="1" t="s">
        <v>11052</v>
      </c>
      <c r="R2248" s="2" t="s">
        <v>11053</v>
      </c>
      <c r="S2248" s="1">
        <v>34</v>
      </c>
      <c r="T2248" s="1" t="s">
        <v>37</v>
      </c>
      <c r="U2248" s="1" t="s">
        <v>38</v>
      </c>
      <c r="V2248" s="1" t="s">
        <v>94</v>
      </c>
      <c r="W2248" s="1">
        <v>20000000</v>
      </c>
      <c r="X2248" s="1">
        <v>1981</v>
      </c>
      <c r="Y2248" s="1">
        <v>374</v>
      </c>
      <c r="Z2248" s="1">
        <v>5.4</v>
      </c>
      <c r="AA2248" s="1">
        <v>1.78</v>
      </c>
      <c r="AB2248" s="1">
        <v>501</v>
      </c>
    </row>
    <row r="2249" spans="1:28" x14ac:dyDescent="0.2">
      <c r="A2249" s="1" t="s">
        <v>28</v>
      </c>
      <c r="B2249" s="1" t="s">
        <v>1057</v>
      </c>
      <c r="C2249" s="1">
        <v>52</v>
      </c>
      <c r="D2249" s="1">
        <v>121</v>
      </c>
      <c r="E2249" s="1">
        <v>503</v>
      </c>
      <c r="F2249" s="1">
        <v>83</v>
      </c>
      <c r="G2249" s="1" t="s">
        <v>11054</v>
      </c>
      <c r="H2249" s="1">
        <v>2000</v>
      </c>
      <c r="J2249" s="1" t="s">
        <v>11055</v>
      </c>
      <c r="K2249" s="1" t="s">
        <v>901</v>
      </c>
      <c r="L2249" s="1" t="s">
        <v>11056</v>
      </c>
      <c r="M2249" s="1">
        <v>33597</v>
      </c>
      <c r="N2249" s="1">
        <v>2251</v>
      </c>
      <c r="O2249" s="1" t="s">
        <v>11057</v>
      </c>
      <c r="P2249" s="1">
        <v>2</v>
      </c>
      <c r="Q2249" s="1" t="s">
        <v>11058</v>
      </c>
      <c r="R2249" s="2" t="s">
        <v>11059</v>
      </c>
      <c r="S2249" s="1">
        <v>185</v>
      </c>
      <c r="T2249" s="1" t="s">
        <v>37</v>
      </c>
      <c r="U2249" s="1" t="s">
        <v>38</v>
      </c>
      <c r="V2249" s="1" t="s">
        <v>39</v>
      </c>
      <c r="W2249" s="1">
        <v>20000000</v>
      </c>
      <c r="X2249" s="1">
        <v>1985</v>
      </c>
      <c r="Y2249" s="1">
        <v>92</v>
      </c>
      <c r="Z2249" s="1">
        <v>7</v>
      </c>
      <c r="AA2249" s="1">
        <v>2.35</v>
      </c>
      <c r="AB2249" s="1">
        <v>0</v>
      </c>
    </row>
    <row r="2250" spans="1:28" x14ac:dyDescent="0.2">
      <c r="A2250" s="1" t="s">
        <v>28</v>
      </c>
      <c r="B2250" s="1" t="s">
        <v>1361</v>
      </c>
      <c r="C2250" s="1">
        <v>60</v>
      </c>
      <c r="D2250" s="1">
        <v>114</v>
      </c>
      <c r="E2250" s="1">
        <v>160</v>
      </c>
      <c r="F2250" s="1">
        <v>271</v>
      </c>
      <c r="G2250" s="1" t="s">
        <v>11060</v>
      </c>
      <c r="H2250" s="1">
        <v>1000</v>
      </c>
      <c r="I2250" s="1">
        <v>18252684</v>
      </c>
      <c r="J2250" s="1" t="s">
        <v>3931</v>
      </c>
      <c r="K2250" s="1" t="s">
        <v>429</v>
      </c>
      <c r="L2250" s="1" t="s">
        <v>11061</v>
      </c>
      <c r="M2250" s="1">
        <v>18366</v>
      </c>
      <c r="N2250" s="1">
        <v>1816</v>
      </c>
      <c r="O2250" s="1" t="s">
        <v>420</v>
      </c>
      <c r="P2250" s="1">
        <v>2</v>
      </c>
      <c r="Q2250" s="1" t="s">
        <v>11062</v>
      </c>
      <c r="R2250" s="2" t="s">
        <v>11063</v>
      </c>
      <c r="S2250" s="1">
        <v>219</v>
      </c>
      <c r="T2250" s="1" t="s">
        <v>37</v>
      </c>
      <c r="U2250" s="1" t="s">
        <v>38</v>
      </c>
      <c r="V2250" s="1" t="s">
        <v>94</v>
      </c>
      <c r="W2250" s="1">
        <v>30000000</v>
      </c>
      <c r="X2250" s="1">
        <v>1998</v>
      </c>
      <c r="Y2250" s="1">
        <v>367</v>
      </c>
      <c r="Z2250" s="1">
        <v>6.9</v>
      </c>
      <c r="AA2250" s="1">
        <v>1.85</v>
      </c>
      <c r="AB2250" s="1">
        <v>0</v>
      </c>
    </row>
    <row r="2251" spans="1:28" x14ac:dyDescent="0.2">
      <c r="A2251" s="1" t="s">
        <v>28</v>
      </c>
      <c r="B2251" s="1" t="s">
        <v>11064</v>
      </c>
      <c r="C2251" s="1">
        <v>154</v>
      </c>
      <c r="D2251" s="1">
        <v>124</v>
      </c>
      <c r="E2251" s="1">
        <v>57</v>
      </c>
      <c r="F2251" s="1">
        <v>905</v>
      </c>
      <c r="G2251" s="1" t="s">
        <v>251</v>
      </c>
      <c r="H2251" s="1">
        <v>11000</v>
      </c>
      <c r="I2251" s="1">
        <v>19661987</v>
      </c>
      <c r="J2251" s="1" t="s">
        <v>3408</v>
      </c>
      <c r="K2251" s="1" t="s">
        <v>2179</v>
      </c>
      <c r="L2251" s="1" t="s">
        <v>11065</v>
      </c>
      <c r="M2251" s="1">
        <v>83786</v>
      </c>
      <c r="N2251" s="1">
        <v>17050</v>
      </c>
      <c r="O2251" s="1" t="s">
        <v>5905</v>
      </c>
      <c r="P2251" s="1">
        <v>2</v>
      </c>
      <c r="Q2251" s="1" t="s">
        <v>11066</v>
      </c>
      <c r="R2251" s="2" t="s">
        <v>11067</v>
      </c>
      <c r="S2251" s="1">
        <v>231</v>
      </c>
      <c r="T2251" s="1" t="s">
        <v>37</v>
      </c>
      <c r="U2251" s="1" t="s">
        <v>38</v>
      </c>
      <c r="V2251" s="1" t="s">
        <v>584</v>
      </c>
      <c r="W2251" s="1">
        <v>20000000</v>
      </c>
      <c r="X2251" s="1">
        <v>2007</v>
      </c>
      <c r="Y2251" s="1">
        <v>3000</v>
      </c>
      <c r="Z2251" s="1">
        <v>7.5</v>
      </c>
      <c r="AA2251" s="1">
        <v>2.35</v>
      </c>
      <c r="AB2251" s="1">
        <v>0</v>
      </c>
    </row>
    <row r="2252" spans="1:28" x14ac:dyDescent="0.2">
      <c r="A2252" s="1" t="s">
        <v>28</v>
      </c>
      <c r="B2252" s="1" t="s">
        <v>5917</v>
      </c>
      <c r="C2252" s="1">
        <v>274</v>
      </c>
      <c r="D2252" s="1">
        <v>148</v>
      </c>
      <c r="E2252" s="1">
        <v>0</v>
      </c>
      <c r="F2252" s="1">
        <v>826</v>
      </c>
      <c r="G2252" s="1" t="s">
        <v>187</v>
      </c>
      <c r="H2252" s="1">
        <v>17000</v>
      </c>
      <c r="I2252" s="1">
        <v>18352454</v>
      </c>
      <c r="J2252" s="1" t="s">
        <v>11068</v>
      </c>
      <c r="K2252" s="1" t="s">
        <v>556</v>
      </c>
      <c r="L2252" s="1" t="s">
        <v>11069</v>
      </c>
      <c r="M2252" s="1">
        <v>426359</v>
      </c>
      <c r="N2252" s="1">
        <v>18752</v>
      </c>
      <c r="O2252" s="1" t="s">
        <v>2495</v>
      </c>
      <c r="P2252" s="1">
        <v>0</v>
      </c>
      <c r="Q2252" s="1" t="s">
        <v>11070</v>
      </c>
      <c r="R2252" s="2" t="s">
        <v>11071</v>
      </c>
      <c r="S2252" s="1">
        <v>760</v>
      </c>
      <c r="T2252" s="1" t="s">
        <v>37</v>
      </c>
      <c r="U2252" s="1" t="s">
        <v>38</v>
      </c>
      <c r="V2252" s="1" t="s">
        <v>584</v>
      </c>
      <c r="W2252" s="1">
        <v>15000000</v>
      </c>
      <c r="X2252" s="1">
        <v>2007</v>
      </c>
      <c r="Y2252" s="1">
        <v>882</v>
      </c>
      <c r="Z2252" s="1">
        <v>8.1999999999999993</v>
      </c>
      <c r="AA2252" s="1">
        <v>2.35</v>
      </c>
      <c r="AB2252" s="1">
        <v>76000</v>
      </c>
    </row>
    <row r="2253" spans="1:28" x14ac:dyDescent="0.2">
      <c r="A2253" s="1" t="s">
        <v>28</v>
      </c>
      <c r="B2253" s="1" t="s">
        <v>2541</v>
      </c>
      <c r="C2253" s="1">
        <v>110</v>
      </c>
      <c r="D2253" s="1">
        <v>108</v>
      </c>
      <c r="E2253" s="1">
        <v>480</v>
      </c>
      <c r="F2253" s="1">
        <v>579</v>
      </c>
      <c r="G2253" s="1" t="s">
        <v>619</v>
      </c>
      <c r="H2253" s="1">
        <v>970</v>
      </c>
      <c r="I2253" s="1">
        <v>17803796</v>
      </c>
      <c r="J2253" s="1" t="s">
        <v>1670</v>
      </c>
      <c r="K2253" s="1" t="s">
        <v>1950</v>
      </c>
      <c r="L2253" s="1" t="s">
        <v>11072</v>
      </c>
      <c r="M2253" s="1">
        <v>26100</v>
      </c>
      <c r="N2253" s="1">
        <v>4374</v>
      </c>
      <c r="O2253" s="1" t="s">
        <v>4055</v>
      </c>
      <c r="P2253" s="1">
        <v>1</v>
      </c>
      <c r="Q2253" s="1" t="s">
        <v>11073</v>
      </c>
      <c r="R2253" s="2" t="s">
        <v>11074</v>
      </c>
      <c r="S2253" s="1">
        <v>97</v>
      </c>
      <c r="T2253" s="1" t="s">
        <v>37</v>
      </c>
      <c r="U2253" s="1" t="s">
        <v>38</v>
      </c>
      <c r="V2253" s="1" t="s">
        <v>39</v>
      </c>
      <c r="W2253" s="1">
        <v>20000000</v>
      </c>
      <c r="X2253" s="1">
        <v>2006</v>
      </c>
      <c r="Y2253" s="1">
        <v>931</v>
      </c>
      <c r="Z2253" s="1">
        <v>5.9</v>
      </c>
      <c r="AA2253" s="1">
        <v>2.35</v>
      </c>
      <c r="AB2253" s="1">
        <v>484</v>
      </c>
    </row>
    <row r="2254" spans="1:28" x14ac:dyDescent="0.2">
      <c r="A2254" s="1" t="s">
        <v>28</v>
      </c>
      <c r="B2254" s="1" t="s">
        <v>11075</v>
      </c>
      <c r="C2254" s="1">
        <v>173</v>
      </c>
      <c r="D2254" s="1">
        <v>95</v>
      </c>
      <c r="E2254" s="1">
        <v>83</v>
      </c>
      <c r="F2254" s="1">
        <v>206</v>
      </c>
      <c r="G2254" s="1" t="s">
        <v>5081</v>
      </c>
      <c r="H2254" s="1">
        <v>991</v>
      </c>
      <c r="I2254" s="1">
        <v>17529157</v>
      </c>
      <c r="J2254" s="1" t="s">
        <v>11076</v>
      </c>
      <c r="K2254" s="1" t="s">
        <v>3372</v>
      </c>
      <c r="L2254" s="1" t="s">
        <v>11077</v>
      </c>
      <c r="M2254" s="1">
        <v>49888</v>
      </c>
      <c r="N2254" s="1">
        <v>2173</v>
      </c>
      <c r="O2254" s="1" t="s">
        <v>4248</v>
      </c>
      <c r="P2254" s="1">
        <v>0</v>
      </c>
      <c r="Q2254" s="1" t="s">
        <v>11078</v>
      </c>
      <c r="R2254" s="2" t="s">
        <v>11079</v>
      </c>
      <c r="S2254" s="1">
        <v>220</v>
      </c>
      <c r="T2254" s="1" t="s">
        <v>37</v>
      </c>
      <c r="U2254" s="1" t="s">
        <v>1464</v>
      </c>
      <c r="V2254" s="1" t="s">
        <v>584</v>
      </c>
      <c r="W2254" s="1">
        <v>20000000</v>
      </c>
      <c r="X2254" s="1">
        <v>2012</v>
      </c>
      <c r="Y2254" s="1">
        <v>494</v>
      </c>
      <c r="Z2254" s="1">
        <v>5</v>
      </c>
      <c r="AA2254" s="1">
        <v>2.35</v>
      </c>
      <c r="AB2254" s="1">
        <v>25000</v>
      </c>
    </row>
    <row r="2255" spans="1:28" x14ac:dyDescent="0.2">
      <c r="A2255" s="1" t="s">
        <v>28</v>
      </c>
      <c r="B2255" s="1" t="s">
        <v>4902</v>
      </c>
      <c r="C2255" s="1">
        <v>165</v>
      </c>
      <c r="D2255" s="1">
        <v>108</v>
      </c>
      <c r="E2255" s="1">
        <v>0</v>
      </c>
      <c r="F2255" s="1">
        <v>844</v>
      </c>
      <c r="G2255" s="1" t="s">
        <v>492</v>
      </c>
      <c r="H2255" s="1">
        <v>16000</v>
      </c>
      <c r="I2255" s="1">
        <v>25753840</v>
      </c>
      <c r="J2255" s="1" t="s">
        <v>11080</v>
      </c>
      <c r="K2255" s="1" t="s">
        <v>1763</v>
      </c>
      <c r="L2255" s="1" t="s">
        <v>11081</v>
      </c>
      <c r="M2255" s="1">
        <v>219091</v>
      </c>
      <c r="N2255" s="1">
        <v>23296</v>
      </c>
      <c r="O2255" s="1" t="s">
        <v>3297</v>
      </c>
      <c r="P2255" s="1">
        <v>2</v>
      </c>
      <c r="Q2255" s="1" t="s">
        <v>11082</v>
      </c>
      <c r="R2255" s="2" t="s">
        <v>11083</v>
      </c>
      <c r="S2255" s="1">
        <v>592</v>
      </c>
      <c r="T2255" s="1" t="s">
        <v>37</v>
      </c>
      <c r="U2255" s="1" t="s">
        <v>38</v>
      </c>
      <c r="V2255" s="1" t="s">
        <v>584</v>
      </c>
      <c r="W2255" s="1">
        <v>19000000</v>
      </c>
      <c r="X2255" s="1">
        <v>1996</v>
      </c>
      <c r="Y2255" s="1">
        <v>4000</v>
      </c>
      <c r="Z2255" s="1">
        <v>7.3</v>
      </c>
      <c r="AA2255" s="1">
        <v>1.85</v>
      </c>
      <c r="AB2255" s="1">
        <v>12000</v>
      </c>
    </row>
    <row r="2256" spans="1:28" x14ac:dyDescent="0.2">
      <c r="A2256" s="1" t="s">
        <v>28</v>
      </c>
      <c r="B2256" s="1" t="s">
        <v>11084</v>
      </c>
      <c r="C2256" s="1">
        <v>45</v>
      </c>
      <c r="D2256" s="1">
        <v>68</v>
      </c>
      <c r="E2256" s="1">
        <v>0</v>
      </c>
      <c r="F2256" s="1">
        <v>253</v>
      </c>
      <c r="G2256" s="1" t="s">
        <v>8311</v>
      </c>
      <c r="H2256" s="1">
        <v>304</v>
      </c>
      <c r="I2256" s="1">
        <v>18081626</v>
      </c>
      <c r="J2256" s="1" t="s">
        <v>11085</v>
      </c>
      <c r="K2256" s="1" t="s">
        <v>10787</v>
      </c>
      <c r="L2256" s="1" t="s">
        <v>11086</v>
      </c>
      <c r="M2256" s="1">
        <v>4180</v>
      </c>
      <c r="N2256" s="1">
        <v>861</v>
      </c>
      <c r="O2256" s="1" t="s">
        <v>1779</v>
      </c>
      <c r="P2256" s="1">
        <v>0</v>
      </c>
      <c r="Q2256" s="1" t="s">
        <v>11087</v>
      </c>
      <c r="R2256" s="2" t="s">
        <v>11088</v>
      </c>
      <c r="S2256" s="1">
        <v>32</v>
      </c>
      <c r="T2256" s="1" t="s">
        <v>37</v>
      </c>
      <c r="U2256" s="1" t="s">
        <v>38</v>
      </c>
      <c r="V2256" s="1" t="s">
        <v>276</v>
      </c>
      <c r="W2256" s="1">
        <v>20000000</v>
      </c>
      <c r="X2256" s="1">
        <v>2005</v>
      </c>
      <c r="Y2256" s="1">
        <v>286</v>
      </c>
      <c r="Z2256" s="1">
        <v>6.4</v>
      </c>
      <c r="AA2256" s="1">
        <v>1.85</v>
      </c>
      <c r="AB2256" s="1">
        <v>264</v>
      </c>
    </row>
    <row r="2257" spans="1:28" x14ac:dyDescent="0.2">
      <c r="A2257" s="1" t="s">
        <v>28</v>
      </c>
      <c r="B2257" s="1" t="s">
        <v>9183</v>
      </c>
      <c r="C2257" s="1">
        <v>45</v>
      </c>
      <c r="D2257" s="1">
        <v>103</v>
      </c>
      <c r="E2257" s="1">
        <v>0</v>
      </c>
      <c r="F2257" s="1">
        <v>801</v>
      </c>
      <c r="G2257" s="1" t="s">
        <v>2060</v>
      </c>
      <c r="H2257" s="1">
        <v>21000</v>
      </c>
      <c r="I2257" s="1">
        <v>17518220</v>
      </c>
      <c r="J2257" s="1" t="s">
        <v>1414</v>
      </c>
      <c r="K2257" s="1" t="s">
        <v>96</v>
      </c>
      <c r="L2257" s="1" t="s">
        <v>11089</v>
      </c>
      <c r="M2257" s="1">
        <v>9105</v>
      </c>
      <c r="N2257" s="1">
        <v>25263</v>
      </c>
      <c r="O2257" s="1" t="s">
        <v>11090</v>
      </c>
      <c r="P2257" s="1">
        <v>1</v>
      </c>
      <c r="Q2257" s="1" t="s">
        <v>11091</v>
      </c>
      <c r="R2257" s="2" t="s">
        <v>11092</v>
      </c>
      <c r="S2257" s="1">
        <v>76</v>
      </c>
      <c r="T2257" s="1" t="s">
        <v>37</v>
      </c>
      <c r="U2257" s="1" t="s">
        <v>38</v>
      </c>
      <c r="V2257" s="1" t="s">
        <v>39</v>
      </c>
      <c r="W2257" s="1">
        <v>20000000</v>
      </c>
      <c r="X2257" s="1">
        <v>1995</v>
      </c>
      <c r="Y2257" s="1">
        <v>1000</v>
      </c>
      <c r="Z2257" s="1">
        <v>6.6</v>
      </c>
      <c r="AA2257" s="1">
        <v>1.85</v>
      </c>
      <c r="AB2257" s="1">
        <v>0</v>
      </c>
    </row>
    <row r="2258" spans="1:28" x14ac:dyDescent="0.2">
      <c r="A2258" s="1" t="s">
        <v>28</v>
      </c>
      <c r="B2258" s="1" t="s">
        <v>11093</v>
      </c>
      <c r="C2258" s="1">
        <v>377</v>
      </c>
      <c r="D2258" s="1">
        <v>99</v>
      </c>
      <c r="E2258" s="1">
        <v>0</v>
      </c>
      <c r="F2258" s="1">
        <v>59</v>
      </c>
      <c r="G2258" s="1" t="s">
        <v>11094</v>
      </c>
      <c r="H2258" s="1">
        <v>264</v>
      </c>
      <c r="I2258" s="1">
        <v>17104669</v>
      </c>
      <c r="J2258" s="1" t="s">
        <v>11095</v>
      </c>
      <c r="K2258" s="1" t="s">
        <v>11096</v>
      </c>
      <c r="L2258" s="1" t="s">
        <v>11097</v>
      </c>
      <c r="M2258" s="1">
        <v>99353</v>
      </c>
      <c r="N2258" s="1">
        <v>537</v>
      </c>
      <c r="O2258" s="1" t="s">
        <v>11098</v>
      </c>
      <c r="P2258" s="1">
        <v>1</v>
      </c>
      <c r="Q2258" s="1" t="s">
        <v>11099</v>
      </c>
      <c r="R2258" s="2" t="s">
        <v>11100</v>
      </c>
      <c r="S2258" s="1">
        <v>354</v>
      </c>
      <c r="T2258" s="1" t="s">
        <v>7240</v>
      </c>
      <c r="U2258" s="1" t="s">
        <v>3858</v>
      </c>
      <c r="V2258" s="1" t="s">
        <v>584</v>
      </c>
      <c r="W2258" s="1">
        <v>20000000</v>
      </c>
      <c r="X2258" s="1">
        <v>2004</v>
      </c>
      <c r="Y2258" s="1">
        <v>62</v>
      </c>
      <c r="Z2258" s="1">
        <v>7.8</v>
      </c>
      <c r="AA2258" s="1">
        <v>2.35</v>
      </c>
      <c r="AB2258" s="1">
        <v>0</v>
      </c>
    </row>
    <row r="2259" spans="1:28" x14ac:dyDescent="0.2">
      <c r="A2259" s="1" t="s">
        <v>28</v>
      </c>
      <c r="D2259" s="1">
        <v>30</v>
      </c>
      <c r="F2259" s="1">
        <v>215</v>
      </c>
      <c r="G2259" s="1" t="s">
        <v>11101</v>
      </c>
      <c r="H2259" s="1">
        <v>909</v>
      </c>
      <c r="J2259" s="1" t="s">
        <v>1670</v>
      </c>
      <c r="K2259" s="1" t="s">
        <v>10102</v>
      </c>
      <c r="L2259" s="1" t="s">
        <v>11102</v>
      </c>
      <c r="M2259" s="1">
        <v>114</v>
      </c>
      <c r="N2259" s="1">
        <v>1557</v>
      </c>
      <c r="O2259" s="1" t="s">
        <v>11103</v>
      </c>
      <c r="P2259" s="1">
        <v>2</v>
      </c>
      <c r="Q2259" s="1" t="s">
        <v>11104</v>
      </c>
      <c r="R2259" s="2" t="s">
        <v>11105</v>
      </c>
      <c r="S2259" s="1">
        <v>6</v>
      </c>
      <c r="T2259" s="1" t="s">
        <v>37</v>
      </c>
      <c r="U2259" s="1" t="s">
        <v>38</v>
      </c>
      <c r="Y2259" s="1">
        <v>417</v>
      </c>
      <c r="Z2259" s="1">
        <v>6.7</v>
      </c>
      <c r="AA2259" s="1">
        <v>1.33</v>
      </c>
      <c r="AB2259" s="1">
        <v>4</v>
      </c>
    </row>
    <row r="2260" spans="1:28" x14ac:dyDescent="0.2">
      <c r="A2260" s="1" t="s">
        <v>28</v>
      </c>
      <c r="B2260" s="1" t="s">
        <v>11106</v>
      </c>
      <c r="C2260" s="1">
        <v>43</v>
      </c>
      <c r="D2260" s="1">
        <v>88</v>
      </c>
      <c r="E2260" s="1">
        <v>0</v>
      </c>
      <c r="F2260" s="1">
        <v>939</v>
      </c>
      <c r="G2260" s="1" t="s">
        <v>8880</v>
      </c>
      <c r="H2260" s="1">
        <v>3000</v>
      </c>
      <c r="I2260" s="1">
        <v>16988996</v>
      </c>
      <c r="J2260" s="1" t="s">
        <v>11107</v>
      </c>
      <c r="K2260" s="1" t="s">
        <v>2188</v>
      </c>
      <c r="L2260" s="1" t="s">
        <v>11108</v>
      </c>
      <c r="M2260" s="1">
        <v>3875</v>
      </c>
      <c r="N2260" s="1">
        <v>8189</v>
      </c>
      <c r="O2260" s="1" t="s">
        <v>1146</v>
      </c>
      <c r="P2260" s="1">
        <v>1</v>
      </c>
      <c r="Q2260" s="1" t="s">
        <v>11109</v>
      </c>
      <c r="R2260" s="2" t="s">
        <v>11110</v>
      </c>
      <c r="S2260" s="1">
        <v>75</v>
      </c>
      <c r="T2260" s="1" t="s">
        <v>37</v>
      </c>
      <c r="U2260" s="1" t="s">
        <v>38</v>
      </c>
      <c r="V2260" s="1" t="s">
        <v>276</v>
      </c>
      <c r="W2260" s="1">
        <v>35000000</v>
      </c>
      <c r="X2260" s="1">
        <v>2002</v>
      </c>
      <c r="Y2260" s="1">
        <v>968</v>
      </c>
      <c r="Z2260" s="1">
        <v>4</v>
      </c>
      <c r="AA2260" s="1">
        <v>1.85</v>
      </c>
      <c r="AB2260" s="1">
        <v>422</v>
      </c>
    </row>
    <row r="2261" spans="1:28" x14ac:dyDescent="0.2">
      <c r="A2261" s="1" t="s">
        <v>28</v>
      </c>
      <c r="B2261" s="1" t="s">
        <v>124</v>
      </c>
      <c r="C2261" s="1">
        <v>201</v>
      </c>
      <c r="D2261" s="1">
        <v>128</v>
      </c>
      <c r="E2261" s="1">
        <v>395</v>
      </c>
      <c r="F2261" s="1">
        <v>161</v>
      </c>
      <c r="G2261" s="1" t="s">
        <v>7464</v>
      </c>
      <c r="H2261" s="1">
        <v>283</v>
      </c>
      <c r="I2261" s="1">
        <v>15797907</v>
      </c>
      <c r="J2261" s="1" t="s">
        <v>3408</v>
      </c>
      <c r="K2261" s="1" t="s">
        <v>11111</v>
      </c>
      <c r="L2261" s="1" t="s">
        <v>11112</v>
      </c>
      <c r="M2261" s="1">
        <v>68119</v>
      </c>
      <c r="N2261" s="1">
        <v>904</v>
      </c>
      <c r="O2261" s="1" t="s">
        <v>11113</v>
      </c>
      <c r="P2261" s="1">
        <v>0</v>
      </c>
      <c r="Q2261" s="1" t="s">
        <v>11114</v>
      </c>
      <c r="R2261" s="2" t="s">
        <v>11115</v>
      </c>
      <c r="S2261" s="1">
        <v>230</v>
      </c>
      <c r="T2261" s="1" t="s">
        <v>11116</v>
      </c>
      <c r="U2261" s="1" t="s">
        <v>38</v>
      </c>
      <c r="V2261" s="1" t="s">
        <v>39</v>
      </c>
      <c r="W2261" s="1">
        <v>20000000</v>
      </c>
      <c r="X2261" s="1">
        <v>2007</v>
      </c>
      <c r="Y2261" s="1">
        <v>206</v>
      </c>
      <c r="Z2261" s="1">
        <v>7.6</v>
      </c>
      <c r="AA2261" s="1">
        <v>2.35</v>
      </c>
      <c r="AB2261" s="1">
        <v>0</v>
      </c>
    </row>
    <row r="2262" spans="1:28" x14ac:dyDescent="0.2">
      <c r="A2262" s="1" t="s">
        <v>28</v>
      </c>
      <c r="B2262" s="1" t="s">
        <v>1132</v>
      </c>
      <c r="C2262" s="1">
        <v>192</v>
      </c>
      <c r="D2262" s="1">
        <v>124</v>
      </c>
      <c r="E2262" s="1">
        <v>0</v>
      </c>
      <c r="F2262" s="1">
        <v>430</v>
      </c>
      <c r="G2262" s="1" t="s">
        <v>358</v>
      </c>
      <c r="H2262" s="1">
        <v>6000</v>
      </c>
      <c r="I2262" s="1">
        <v>16248701</v>
      </c>
      <c r="J2262" s="1" t="s">
        <v>3408</v>
      </c>
      <c r="K2262" s="1" t="s">
        <v>207</v>
      </c>
      <c r="L2262" s="1" t="s">
        <v>11117</v>
      </c>
      <c r="M2262" s="1">
        <v>189683</v>
      </c>
      <c r="N2262" s="1">
        <v>7567</v>
      </c>
      <c r="O2262" s="1" t="s">
        <v>2993</v>
      </c>
      <c r="P2262" s="1">
        <v>0</v>
      </c>
      <c r="Q2262" s="1" t="s">
        <v>11118</v>
      </c>
      <c r="R2262" s="2" t="s">
        <v>11119</v>
      </c>
      <c r="S2262" s="1">
        <v>559</v>
      </c>
      <c r="T2262" s="1" t="s">
        <v>37</v>
      </c>
      <c r="U2262" s="1" t="s">
        <v>38</v>
      </c>
      <c r="V2262" s="1" t="s">
        <v>584</v>
      </c>
      <c r="W2262" s="1">
        <v>20000000</v>
      </c>
      <c r="X2262" s="1">
        <v>2003</v>
      </c>
      <c r="Y2262" s="1">
        <v>979</v>
      </c>
      <c r="Z2262" s="1">
        <v>7.7</v>
      </c>
      <c r="AA2262" s="1">
        <v>1.85</v>
      </c>
      <c r="AB2262" s="1">
        <v>0</v>
      </c>
    </row>
    <row r="2263" spans="1:28" x14ac:dyDescent="0.2">
      <c r="A2263" s="1" t="s">
        <v>28</v>
      </c>
      <c r="B2263" s="1" t="s">
        <v>11120</v>
      </c>
      <c r="C2263" s="1">
        <v>77</v>
      </c>
      <c r="D2263" s="1">
        <v>84</v>
      </c>
      <c r="E2263" s="1">
        <v>2</v>
      </c>
      <c r="F2263" s="1">
        <v>472</v>
      </c>
      <c r="G2263" s="1" t="s">
        <v>11121</v>
      </c>
      <c r="H2263" s="1">
        <v>787</v>
      </c>
      <c r="I2263" s="1">
        <v>15712072</v>
      </c>
      <c r="J2263" s="1" t="s">
        <v>463</v>
      </c>
      <c r="K2263" s="1" t="s">
        <v>2048</v>
      </c>
      <c r="L2263" s="1" t="s">
        <v>11122</v>
      </c>
      <c r="M2263" s="1">
        <v>13210</v>
      </c>
      <c r="N2263" s="1">
        <v>2915</v>
      </c>
      <c r="O2263" s="1" t="s">
        <v>11123</v>
      </c>
      <c r="P2263" s="1">
        <v>0</v>
      </c>
      <c r="Q2263" s="1" t="s">
        <v>11124</v>
      </c>
      <c r="R2263" s="2" t="s">
        <v>11125</v>
      </c>
      <c r="S2263" s="1">
        <v>138</v>
      </c>
      <c r="T2263" s="1" t="s">
        <v>37</v>
      </c>
      <c r="U2263" s="1" t="s">
        <v>38</v>
      </c>
      <c r="V2263" s="1" t="s">
        <v>39</v>
      </c>
      <c r="W2263" s="1">
        <v>20000000</v>
      </c>
      <c r="X2263" s="1">
        <v>2004</v>
      </c>
      <c r="Y2263" s="1">
        <v>555</v>
      </c>
      <c r="Z2263" s="1">
        <v>5.8</v>
      </c>
      <c r="AA2263" s="1">
        <v>2.35</v>
      </c>
      <c r="AB2263" s="1">
        <v>269</v>
      </c>
    </row>
    <row r="2264" spans="1:28" x14ac:dyDescent="0.2">
      <c r="A2264" s="1" t="s">
        <v>28</v>
      </c>
      <c r="B2264" s="1" t="s">
        <v>6147</v>
      </c>
      <c r="C2264" s="1">
        <v>350</v>
      </c>
      <c r="D2264" s="1">
        <v>122</v>
      </c>
      <c r="E2264" s="1">
        <v>308</v>
      </c>
      <c r="F2264" s="1">
        <v>10000</v>
      </c>
      <c r="G2264" s="1" t="s">
        <v>1106</v>
      </c>
      <c r="H2264" s="1">
        <v>17000</v>
      </c>
      <c r="I2264" s="1">
        <v>191449475</v>
      </c>
      <c r="J2264" s="1" t="s">
        <v>686</v>
      </c>
      <c r="K2264" s="1" t="s">
        <v>556</v>
      </c>
      <c r="L2264" s="1" t="s">
        <v>7147</v>
      </c>
      <c r="M2264" s="1">
        <v>348010</v>
      </c>
      <c r="N2264" s="1">
        <v>44061</v>
      </c>
      <c r="O2264" s="1" t="s">
        <v>2455</v>
      </c>
      <c r="P2264" s="1">
        <v>1</v>
      </c>
      <c r="Q2264" s="1" t="s">
        <v>7148</v>
      </c>
      <c r="R2264" s="2" t="s">
        <v>7149</v>
      </c>
      <c r="S2264" s="1">
        <v>1535</v>
      </c>
      <c r="T2264" s="1" t="s">
        <v>37</v>
      </c>
      <c r="U2264" s="1" t="s">
        <v>38</v>
      </c>
      <c r="V2264" s="1" t="s">
        <v>39</v>
      </c>
      <c r="W2264" s="1">
        <v>37000000</v>
      </c>
      <c r="X2264" s="1">
        <v>2008</v>
      </c>
      <c r="Y2264" s="1">
        <v>12000</v>
      </c>
      <c r="Z2264" s="1">
        <v>5.2</v>
      </c>
      <c r="AA2264" s="1">
        <v>2.35</v>
      </c>
      <c r="AB2264" s="1">
        <v>19000</v>
      </c>
    </row>
    <row r="2265" spans="1:28" x14ac:dyDescent="0.2">
      <c r="A2265" s="1" t="s">
        <v>28</v>
      </c>
      <c r="B2265" s="1" t="s">
        <v>11126</v>
      </c>
      <c r="C2265" s="1">
        <v>81</v>
      </c>
      <c r="D2265" s="1">
        <v>101</v>
      </c>
      <c r="E2265" s="1">
        <v>13</v>
      </c>
      <c r="F2265" s="1">
        <v>499</v>
      </c>
      <c r="G2265" s="1" t="s">
        <v>5542</v>
      </c>
      <c r="H2265" s="1">
        <v>651</v>
      </c>
      <c r="I2265" s="1">
        <v>15408822</v>
      </c>
      <c r="J2265" s="1" t="s">
        <v>1680</v>
      </c>
      <c r="K2265" s="1" t="s">
        <v>5042</v>
      </c>
      <c r="L2265" s="1" t="s">
        <v>11127</v>
      </c>
      <c r="M2265" s="1">
        <v>14147</v>
      </c>
      <c r="N2265" s="1">
        <v>2698</v>
      </c>
      <c r="O2265" s="1" t="s">
        <v>6870</v>
      </c>
      <c r="P2265" s="1">
        <v>3</v>
      </c>
      <c r="Q2265" s="1" t="s">
        <v>11128</v>
      </c>
      <c r="R2265" s="2" t="s">
        <v>11129</v>
      </c>
      <c r="S2265" s="1">
        <v>92</v>
      </c>
      <c r="T2265" s="1" t="s">
        <v>37</v>
      </c>
      <c r="U2265" s="1" t="s">
        <v>38</v>
      </c>
      <c r="V2265" s="1" t="s">
        <v>39</v>
      </c>
      <c r="W2265" s="1">
        <v>20000000</v>
      </c>
      <c r="X2265" s="1">
        <v>2003</v>
      </c>
      <c r="Y2265" s="1">
        <v>555</v>
      </c>
      <c r="Z2265" s="1">
        <v>5.6</v>
      </c>
      <c r="AA2265" s="1">
        <v>1.85</v>
      </c>
      <c r="AB2265" s="1">
        <v>401</v>
      </c>
    </row>
    <row r="2266" spans="1:28" x14ac:dyDescent="0.2">
      <c r="A2266" s="1" t="s">
        <v>28</v>
      </c>
      <c r="B2266" s="1" t="s">
        <v>11130</v>
      </c>
      <c r="C2266" s="1">
        <v>81</v>
      </c>
      <c r="D2266" s="1">
        <v>98</v>
      </c>
      <c r="E2266" s="1">
        <v>143</v>
      </c>
      <c r="F2266" s="1">
        <v>153</v>
      </c>
      <c r="G2266" s="1" t="s">
        <v>11131</v>
      </c>
      <c r="H2266" s="1">
        <v>302</v>
      </c>
      <c r="I2266" s="1">
        <v>15464026</v>
      </c>
      <c r="J2266" s="1" t="s">
        <v>1680</v>
      </c>
      <c r="K2266" s="1" t="s">
        <v>5599</v>
      </c>
      <c r="L2266" s="1" t="s">
        <v>11132</v>
      </c>
      <c r="M2266" s="1">
        <v>23076</v>
      </c>
      <c r="N2266" s="1">
        <v>1189</v>
      </c>
      <c r="O2266" s="1" t="s">
        <v>11133</v>
      </c>
      <c r="P2266" s="1">
        <v>2</v>
      </c>
      <c r="Q2266" s="1" t="s">
        <v>11134</v>
      </c>
      <c r="R2266" s="2" t="s">
        <v>11135</v>
      </c>
      <c r="S2266" s="1">
        <v>158</v>
      </c>
      <c r="T2266" s="1" t="s">
        <v>37</v>
      </c>
      <c r="U2266" s="1" t="s">
        <v>38</v>
      </c>
      <c r="V2266" s="1" t="s">
        <v>39</v>
      </c>
      <c r="W2266" s="1">
        <v>20000000</v>
      </c>
      <c r="X2266" s="1">
        <v>2000</v>
      </c>
      <c r="Y2266" s="1">
        <v>216</v>
      </c>
      <c r="Z2266" s="1">
        <v>5.3</v>
      </c>
      <c r="AA2266" s="1">
        <v>1.85</v>
      </c>
      <c r="AB2266" s="1">
        <v>1000</v>
      </c>
    </row>
    <row r="2267" spans="1:28" x14ac:dyDescent="0.2">
      <c r="A2267" s="1" t="s">
        <v>28</v>
      </c>
      <c r="B2267" s="1" t="s">
        <v>3805</v>
      </c>
      <c r="C2267" s="1">
        <v>222</v>
      </c>
      <c r="D2267" s="1">
        <v>105</v>
      </c>
      <c r="E2267" s="1">
        <v>909</v>
      </c>
      <c r="F2267" s="1">
        <v>173</v>
      </c>
      <c r="G2267" s="1" t="s">
        <v>3805</v>
      </c>
      <c r="H2267" s="1">
        <v>1000</v>
      </c>
      <c r="I2267" s="1">
        <v>14359793</v>
      </c>
      <c r="J2267" s="1" t="s">
        <v>11136</v>
      </c>
      <c r="K2267" s="1" t="s">
        <v>11137</v>
      </c>
      <c r="L2267" s="1" t="s">
        <v>11138</v>
      </c>
      <c r="M2267" s="1">
        <v>35137</v>
      </c>
      <c r="N2267" s="1">
        <v>2327</v>
      </c>
      <c r="O2267" s="1" t="s">
        <v>11139</v>
      </c>
      <c r="P2267" s="1">
        <v>0</v>
      </c>
      <c r="Q2267" s="1" t="s">
        <v>11140</v>
      </c>
      <c r="R2267" s="2" t="s">
        <v>11141</v>
      </c>
      <c r="S2267" s="1">
        <v>188</v>
      </c>
      <c r="T2267" s="1" t="s">
        <v>37</v>
      </c>
      <c r="U2267" s="1" t="s">
        <v>38</v>
      </c>
      <c r="V2267" s="1" t="s">
        <v>584</v>
      </c>
      <c r="X2267" s="1">
        <v>2009</v>
      </c>
      <c r="Y2267" s="1">
        <v>909</v>
      </c>
      <c r="Z2267" s="1">
        <v>7.4</v>
      </c>
      <c r="AA2267" s="1">
        <v>1.85</v>
      </c>
      <c r="AB2267" s="1">
        <v>10000</v>
      </c>
    </row>
    <row r="2268" spans="1:28" x14ac:dyDescent="0.2">
      <c r="A2268" s="1" t="s">
        <v>28</v>
      </c>
      <c r="B2268" s="1" t="s">
        <v>11142</v>
      </c>
      <c r="C2268" s="1">
        <v>27</v>
      </c>
      <c r="D2268" s="1">
        <v>225</v>
      </c>
      <c r="E2268" s="1">
        <v>126</v>
      </c>
      <c r="F2268" s="1">
        <v>202</v>
      </c>
      <c r="G2268" s="1" t="s">
        <v>11143</v>
      </c>
      <c r="H2268" s="1">
        <v>940</v>
      </c>
      <c r="I2268" s="1">
        <v>8000000</v>
      </c>
      <c r="J2268" s="1" t="s">
        <v>5939</v>
      </c>
      <c r="K2268" s="1" t="s">
        <v>3259</v>
      </c>
      <c r="L2268" s="1" t="s">
        <v>11144</v>
      </c>
      <c r="M2268" s="1">
        <v>6484</v>
      </c>
      <c r="N2268" s="1">
        <v>1934</v>
      </c>
      <c r="O2268" s="1" t="s">
        <v>5878</v>
      </c>
      <c r="P2268" s="1">
        <v>6</v>
      </c>
      <c r="Q2268" s="1" t="s">
        <v>11145</v>
      </c>
      <c r="R2268" s="2" t="s">
        <v>11146</v>
      </c>
      <c r="S2268" s="1">
        <v>100</v>
      </c>
      <c r="T2268" s="1" t="s">
        <v>37</v>
      </c>
      <c r="U2268" s="1" t="s">
        <v>38</v>
      </c>
      <c r="V2268" s="1" t="s">
        <v>276</v>
      </c>
      <c r="W2268" s="1">
        <v>20000000</v>
      </c>
      <c r="X2268" s="1">
        <v>1965</v>
      </c>
      <c r="Y2268" s="1">
        <v>208</v>
      </c>
      <c r="Z2268" s="1">
        <v>6.6</v>
      </c>
      <c r="AA2268" s="1">
        <v>2.76</v>
      </c>
      <c r="AB2268" s="1">
        <v>1000</v>
      </c>
    </row>
    <row r="2269" spans="1:28" x14ac:dyDescent="0.2">
      <c r="A2269" s="1" t="s">
        <v>28</v>
      </c>
      <c r="B2269" s="1" t="s">
        <v>11147</v>
      </c>
      <c r="C2269" s="1">
        <v>155</v>
      </c>
      <c r="D2269" s="1">
        <v>111</v>
      </c>
      <c r="E2269" s="1">
        <v>53</v>
      </c>
      <c r="F2269" s="1">
        <v>233</v>
      </c>
      <c r="G2269" s="1" t="s">
        <v>3040</v>
      </c>
      <c r="H2269" s="1">
        <v>8000</v>
      </c>
      <c r="J2269" s="1" t="s">
        <v>2141</v>
      </c>
      <c r="K2269" s="1" t="s">
        <v>1526</v>
      </c>
      <c r="L2269" s="1" t="s">
        <v>11148</v>
      </c>
      <c r="M2269" s="1">
        <v>20186</v>
      </c>
      <c r="N2269" s="1">
        <v>9941</v>
      </c>
      <c r="O2269" s="1" t="s">
        <v>11149</v>
      </c>
      <c r="P2269" s="1">
        <v>0</v>
      </c>
      <c r="Q2269" s="1" t="s">
        <v>11150</v>
      </c>
      <c r="R2269" s="2" t="s">
        <v>11151</v>
      </c>
      <c r="S2269" s="1">
        <v>81</v>
      </c>
      <c r="T2269" s="1" t="s">
        <v>37</v>
      </c>
      <c r="U2269" s="1" t="s">
        <v>38</v>
      </c>
      <c r="V2269" s="1" t="s">
        <v>39</v>
      </c>
      <c r="W2269" s="1">
        <v>19500000</v>
      </c>
      <c r="X2269" s="1">
        <v>2015</v>
      </c>
      <c r="Y2269" s="1">
        <v>963</v>
      </c>
      <c r="Z2269" s="1">
        <v>6.2</v>
      </c>
      <c r="AA2269" s="1">
        <v>2.35</v>
      </c>
      <c r="AB2269" s="1">
        <v>0</v>
      </c>
    </row>
    <row r="2270" spans="1:28" x14ac:dyDescent="0.2">
      <c r="A2270" s="1" t="s">
        <v>28</v>
      </c>
      <c r="B2270" s="1" t="s">
        <v>8381</v>
      </c>
      <c r="C2270" s="1">
        <v>111</v>
      </c>
      <c r="D2270" s="1">
        <v>88</v>
      </c>
      <c r="E2270" s="1">
        <v>82</v>
      </c>
      <c r="F2270" s="1">
        <v>329</v>
      </c>
      <c r="G2270" s="1" t="s">
        <v>4976</v>
      </c>
      <c r="H2270" s="1">
        <v>869</v>
      </c>
      <c r="I2270" s="1">
        <v>14174654</v>
      </c>
      <c r="J2270" s="1" t="s">
        <v>1670</v>
      </c>
      <c r="K2270" s="1" t="s">
        <v>2612</v>
      </c>
      <c r="L2270" s="1" t="s">
        <v>11152</v>
      </c>
      <c r="M2270" s="1">
        <v>74945</v>
      </c>
      <c r="N2270" s="1">
        <v>2857</v>
      </c>
      <c r="O2270" s="1" t="s">
        <v>510</v>
      </c>
      <c r="P2270" s="1">
        <v>0</v>
      </c>
      <c r="Q2270" s="1" t="s">
        <v>11153</v>
      </c>
      <c r="R2270" s="2" t="s">
        <v>11154</v>
      </c>
      <c r="S2270" s="1">
        <v>359</v>
      </c>
      <c r="T2270" s="1" t="s">
        <v>37</v>
      </c>
      <c r="U2270" s="1" t="s">
        <v>38</v>
      </c>
      <c r="V2270" s="1" t="s">
        <v>39</v>
      </c>
      <c r="W2270" s="1">
        <v>25000000</v>
      </c>
      <c r="X2270" s="1">
        <v>2008</v>
      </c>
      <c r="Y2270" s="1">
        <v>624</v>
      </c>
      <c r="Z2270" s="1">
        <v>1.9</v>
      </c>
      <c r="AA2270" s="1">
        <v>1.85</v>
      </c>
      <c r="AB2270" s="1">
        <v>0</v>
      </c>
    </row>
    <row r="2271" spans="1:28" x14ac:dyDescent="0.2">
      <c r="A2271" s="1" t="s">
        <v>28</v>
      </c>
      <c r="B2271" s="1" t="s">
        <v>6471</v>
      </c>
      <c r="C2271" s="1">
        <v>107</v>
      </c>
      <c r="D2271" s="1">
        <v>88</v>
      </c>
      <c r="E2271" s="1">
        <v>190</v>
      </c>
      <c r="F2271" s="1">
        <v>163</v>
      </c>
      <c r="G2271" s="1" t="s">
        <v>3985</v>
      </c>
      <c r="H2271" s="1">
        <v>137000</v>
      </c>
      <c r="I2271" s="1">
        <v>15988876</v>
      </c>
      <c r="J2271" s="1" t="s">
        <v>333</v>
      </c>
      <c r="K2271" s="1" t="s">
        <v>6401</v>
      </c>
      <c r="L2271" s="1" t="s">
        <v>11155</v>
      </c>
      <c r="M2271" s="1">
        <v>26236</v>
      </c>
      <c r="N2271" s="1">
        <v>137712</v>
      </c>
      <c r="O2271" s="1" t="s">
        <v>11156</v>
      </c>
      <c r="P2271" s="1">
        <v>6</v>
      </c>
      <c r="Q2271" s="1" t="s">
        <v>11157</v>
      </c>
      <c r="R2271" s="2" t="s">
        <v>11158</v>
      </c>
      <c r="S2271" s="1">
        <v>110</v>
      </c>
      <c r="T2271" s="1" t="s">
        <v>37</v>
      </c>
      <c r="U2271" s="1" t="s">
        <v>38</v>
      </c>
      <c r="V2271" s="1" t="s">
        <v>39</v>
      </c>
      <c r="W2271" s="1">
        <v>27000000</v>
      </c>
      <c r="X2271" s="1">
        <v>2009</v>
      </c>
      <c r="Y2271" s="1">
        <v>459</v>
      </c>
      <c r="Z2271" s="1">
        <v>5.7</v>
      </c>
      <c r="AA2271" s="1">
        <v>2.35</v>
      </c>
      <c r="AB2271" s="1">
        <v>0</v>
      </c>
    </row>
    <row r="2272" spans="1:28" x14ac:dyDescent="0.2">
      <c r="A2272" s="1" t="s">
        <v>28</v>
      </c>
      <c r="B2272" s="1" t="s">
        <v>2460</v>
      </c>
      <c r="C2272" s="1">
        <v>34</v>
      </c>
      <c r="D2272" s="1">
        <v>94</v>
      </c>
      <c r="E2272" s="1">
        <v>36</v>
      </c>
      <c r="F2272" s="1">
        <v>507</v>
      </c>
      <c r="G2272" s="1" t="s">
        <v>4809</v>
      </c>
      <c r="H2272" s="1">
        <v>13000</v>
      </c>
      <c r="I2272" s="1">
        <v>13801755</v>
      </c>
      <c r="J2272" s="1" t="s">
        <v>421</v>
      </c>
      <c r="K2272" s="1" t="s">
        <v>546</v>
      </c>
      <c r="L2272" s="1" t="s">
        <v>11159</v>
      </c>
      <c r="M2272" s="1">
        <v>23928</v>
      </c>
      <c r="N2272" s="1">
        <v>15183</v>
      </c>
      <c r="O2272" s="1" t="s">
        <v>11160</v>
      </c>
      <c r="P2272" s="1">
        <v>1</v>
      </c>
      <c r="Q2272" s="1" t="s">
        <v>11161</v>
      </c>
      <c r="R2272" s="2" t="s">
        <v>11162</v>
      </c>
      <c r="S2272" s="1">
        <v>100</v>
      </c>
      <c r="T2272" s="1" t="s">
        <v>37</v>
      </c>
      <c r="U2272" s="1" t="s">
        <v>38</v>
      </c>
      <c r="V2272" s="1" t="s">
        <v>94</v>
      </c>
      <c r="W2272" s="1">
        <v>20000000</v>
      </c>
      <c r="X2272" s="1">
        <v>1997</v>
      </c>
      <c r="Y2272" s="1">
        <v>828</v>
      </c>
      <c r="Z2272" s="1">
        <v>6.6</v>
      </c>
      <c r="AA2272" s="1">
        <v>1.85</v>
      </c>
      <c r="AB2272" s="1">
        <v>0</v>
      </c>
    </row>
    <row r="2273" spans="1:28" x14ac:dyDescent="0.2">
      <c r="A2273" s="1" t="s">
        <v>28</v>
      </c>
      <c r="B2273" s="1" t="s">
        <v>11163</v>
      </c>
      <c r="C2273" s="1">
        <v>151</v>
      </c>
      <c r="D2273" s="1">
        <v>117</v>
      </c>
      <c r="E2273" s="1">
        <v>20</v>
      </c>
      <c r="F2273" s="1">
        <v>783</v>
      </c>
      <c r="G2273" s="1" t="s">
        <v>9681</v>
      </c>
      <c r="H2273" s="1">
        <v>11000</v>
      </c>
      <c r="I2273" s="1">
        <v>13987482</v>
      </c>
      <c r="J2273" s="1" t="s">
        <v>1680</v>
      </c>
      <c r="K2273" s="1" t="s">
        <v>221</v>
      </c>
      <c r="L2273" s="1" t="s">
        <v>11164</v>
      </c>
      <c r="M2273" s="1">
        <v>58957</v>
      </c>
      <c r="N2273" s="1">
        <v>15713</v>
      </c>
      <c r="O2273" s="1" t="s">
        <v>971</v>
      </c>
      <c r="P2273" s="1">
        <v>1</v>
      </c>
      <c r="Q2273" s="1" t="s">
        <v>11165</v>
      </c>
      <c r="R2273" s="2" t="s">
        <v>11166</v>
      </c>
      <c r="S2273" s="1">
        <v>91</v>
      </c>
      <c r="T2273" s="1" t="s">
        <v>37</v>
      </c>
      <c r="U2273" s="1" t="s">
        <v>38</v>
      </c>
      <c r="V2273" s="1" t="s">
        <v>584</v>
      </c>
      <c r="W2273" s="1">
        <v>20000000</v>
      </c>
      <c r="X2273" s="1">
        <v>2011</v>
      </c>
      <c r="Y2273" s="1">
        <v>904</v>
      </c>
      <c r="Z2273" s="1">
        <v>6</v>
      </c>
      <c r="AA2273" s="1">
        <v>1.85</v>
      </c>
      <c r="AB2273" s="1">
        <v>0</v>
      </c>
    </row>
    <row r="2274" spans="1:28" x14ac:dyDescent="0.2">
      <c r="A2274" s="1" t="s">
        <v>28</v>
      </c>
      <c r="B2274" s="1" t="s">
        <v>11167</v>
      </c>
      <c r="C2274" s="1">
        <v>289</v>
      </c>
      <c r="D2274" s="1">
        <v>95</v>
      </c>
      <c r="E2274" s="1">
        <v>4</v>
      </c>
      <c r="F2274" s="1">
        <v>80</v>
      </c>
      <c r="G2274" s="1" t="s">
        <v>3923</v>
      </c>
      <c r="H2274" s="1">
        <v>788</v>
      </c>
      <c r="I2274" s="1">
        <v>14291570</v>
      </c>
      <c r="J2274" s="1" t="s">
        <v>226</v>
      </c>
      <c r="K2274" s="1" t="s">
        <v>2869</v>
      </c>
      <c r="L2274" s="1" t="s">
        <v>11168</v>
      </c>
      <c r="M2274" s="1">
        <v>82082</v>
      </c>
      <c r="N2274" s="1">
        <v>1414</v>
      </c>
      <c r="O2274" s="1" t="s">
        <v>11169</v>
      </c>
      <c r="P2274" s="1">
        <v>2</v>
      </c>
      <c r="Q2274" s="1" t="s">
        <v>11170</v>
      </c>
      <c r="R2274" s="2" t="s">
        <v>11171</v>
      </c>
      <c r="S2274" s="1">
        <v>236</v>
      </c>
      <c r="T2274" s="1" t="s">
        <v>37</v>
      </c>
      <c r="U2274" s="1" t="s">
        <v>1464</v>
      </c>
      <c r="V2274" s="1" t="s">
        <v>39</v>
      </c>
      <c r="W2274" s="1">
        <v>20000000</v>
      </c>
      <c r="X2274" s="1">
        <v>2012</v>
      </c>
      <c r="Y2274" s="1">
        <v>447</v>
      </c>
      <c r="Z2274" s="1">
        <v>6.1</v>
      </c>
      <c r="AA2274" s="1">
        <v>2.35</v>
      </c>
      <c r="AB2274" s="1">
        <v>10000</v>
      </c>
    </row>
    <row r="2275" spans="1:28" x14ac:dyDescent="0.2">
      <c r="A2275" s="1" t="s">
        <v>28</v>
      </c>
      <c r="B2275" s="1" t="s">
        <v>3121</v>
      </c>
      <c r="C2275" s="1">
        <v>76</v>
      </c>
      <c r="D2275" s="1">
        <v>99</v>
      </c>
      <c r="E2275" s="1">
        <v>272</v>
      </c>
      <c r="F2275" s="1">
        <v>62</v>
      </c>
      <c r="G2275" s="1" t="s">
        <v>4385</v>
      </c>
      <c r="H2275" s="1">
        <v>1000</v>
      </c>
      <c r="I2275" s="1">
        <v>12181484</v>
      </c>
      <c r="J2275" s="1" t="s">
        <v>1670</v>
      </c>
      <c r="K2275" s="1" t="s">
        <v>478</v>
      </c>
      <c r="L2275" s="1" t="s">
        <v>11172</v>
      </c>
      <c r="M2275" s="1">
        <v>26390</v>
      </c>
      <c r="N2275" s="1">
        <v>1189</v>
      </c>
      <c r="O2275" s="1" t="s">
        <v>11173</v>
      </c>
      <c r="P2275" s="1">
        <v>1</v>
      </c>
      <c r="Q2275" s="1" t="s">
        <v>11174</v>
      </c>
      <c r="R2275" s="2" t="s">
        <v>11175</v>
      </c>
      <c r="S2275" s="1">
        <v>176</v>
      </c>
      <c r="T2275" s="1" t="s">
        <v>37</v>
      </c>
      <c r="U2275" s="1" t="s">
        <v>38</v>
      </c>
      <c r="V2275" s="1" t="s">
        <v>39</v>
      </c>
      <c r="W2275" s="1">
        <v>40000000</v>
      </c>
      <c r="X2275" s="1">
        <v>2004</v>
      </c>
      <c r="Y2275" s="1">
        <v>87</v>
      </c>
      <c r="Z2275" s="1">
        <v>4.8</v>
      </c>
      <c r="AA2275" s="1">
        <v>1.85</v>
      </c>
      <c r="AB2275" s="1">
        <v>713</v>
      </c>
    </row>
    <row r="2276" spans="1:28" x14ac:dyDescent="0.2">
      <c r="A2276" s="1" t="s">
        <v>28</v>
      </c>
      <c r="B2276" s="1" t="s">
        <v>4530</v>
      </c>
      <c r="C2276" s="1">
        <v>150</v>
      </c>
      <c r="D2276" s="1">
        <v>96</v>
      </c>
      <c r="E2276" s="1">
        <v>83</v>
      </c>
      <c r="F2276" s="1">
        <v>926</v>
      </c>
      <c r="G2276" s="1" t="s">
        <v>378</v>
      </c>
      <c r="H2276" s="1">
        <v>26000</v>
      </c>
      <c r="I2276" s="1">
        <v>13630226</v>
      </c>
      <c r="J2276" s="1" t="s">
        <v>1400</v>
      </c>
      <c r="K2276" s="1" t="s">
        <v>334</v>
      </c>
      <c r="L2276" s="1" t="s">
        <v>11176</v>
      </c>
      <c r="M2276" s="1">
        <v>112516</v>
      </c>
      <c r="N2276" s="1">
        <v>30541</v>
      </c>
      <c r="O2276" s="1" t="s">
        <v>4645</v>
      </c>
      <c r="P2276" s="1">
        <v>0</v>
      </c>
      <c r="Q2276" s="1" t="s">
        <v>11177</v>
      </c>
      <c r="R2276" s="2" t="s">
        <v>11178</v>
      </c>
      <c r="S2276" s="1">
        <v>223</v>
      </c>
      <c r="T2276" s="1" t="s">
        <v>37</v>
      </c>
      <c r="U2276" s="1" t="s">
        <v>38</v>
      </c>
      <c r="V2276" s="1" t="s">
        <v>584</v>
      </c>
      <c r="W2276" s="1">
        <v>20000000</v>
      </c>
      <c r="X2276" s="1">
        <v>2009</v>
      </c>
      <c r="Y2276" s="1">
        <v>968</v>
      </c>
      <c r="Z2276" s="1">
        <v>6.2</v>
      </c>
      <c r="AA2276" s="1">
        <v>1.85</v>
      </c>
      <c r="AB2276" s="1">
        <v>0</v>
      </c>
    </row>
    <row r="2277" spans="1:28" x14ac:dyDescent="0.2">
      <c r="A2277" s="1" t="s">
        <v>28</v>
      </c>
      <c r="B2277" s="1" t="s">
        <v>4002</v>
      </c>
      <c r="C2277" s="1">
        <v>67</v>
      </c>
      <c r="D2277" s="1">
        <v>98</v>
      </c>
      <c r="E2277" s="1">
        <v>11000</v>
      </c>
      <c r="F2277" s="1">
        <v>967</v>
      </c>
      <c r="G2277" s="1" t="s">
        <v>1652</v>
      </c>
      <c r="H2277" s="1">
        <v>1000</v>
      </c>
      <c r="I2277" s="1">
        <v>13383737</v>
      </c>
      <c r="J2277" s="1" t="s">
        <v>1008</v>
      </c>
      <c r="K2277" s="1" t="s">
        <v>392</v>
      </c>
      <c r="L2277" s="1" t="s">
        <v>11179</v>
      </c>
      <c r="M2277" s="1">
        <v>29385</v>
      </c>
      <c r="N2277" s="1">
        <v>4302</v>
      </c>
      <c r="O2277" s="1" t="s">
        <v>4194</v>
      </c>
      <c r="P2277" s="1">
        <v>4</v>
      </c>
      <c r="Q2277" s="1" t="s">
        <v>11180</v>
      </c>
      <c r="R2277" s="2" t="s">
        <v>11181</v>
      </c>
      <c r="S2277" s="1">
        <v>86</v>
      </c>
      <c r="T2277" s="1" t="s">
        <v>37</v>
      </c>
      <c r="U2277" s="1" t="s">
        <v>38</v>
      </c>
      <c r="V2277" s="1" t="s">
        <v>584</v>
      </c>
      <c r="W2277" s="1">
        <v>20000000</v>
      </c>
      <c r="X2277" s="1">
        <v>1994</v>
      </c>
      <c r="Y2277" s="1">
        <v>979</v>
      </c>
      <c r="Z2277" s="1">
        <v>7.5</v>
      </c>
      <c r="AA2277" s="1">
        <v>1.85</v>
      </c>
      <c r="AB2277" s="1">
        <v>979</v>
      </c>
    </row>
    <row r="2278" spans="1:28" x14ac:dyDescent="0.2">
      <c r="A2278" s="1" t="s">
        <v>28</v>
      </c>
      <c r="B2278" s="1" t="s">
        <v>11182</v>
      </c>
      <c r="C2278" s="1">
        <v>36</v>
      </c>
      <c r="D2278" s="1">
        <v>123</v>
      </c>
      <c r="E2278" s="1">
        <v>6</v>
      </c>
      <c r="F2278" s="1">
        <v>85</v>
      </c>
      <c r="G2278" s="1" t="s">
        <v>11183</v>
      </c>
      <c r="H2278" s="1">
        <v>541</v>
      </c>
      <c r="I2278" s="1">
        <v>13391174</v>
      </c>
      <c r="J2278" s="1" t="s">
        <v>5939</v>
      </c>
      <c r="K2278" s="1" t="s">
        <v>11184</v>
      </c>
      <c r="L2278" s="1" t="s">
        <v>11185</v>
      </c>
      <c r="M2278" s="1">
        <v>5796</v>
      </c>
      <c r="N2278" s="1">
        <v>908</v>
      </c>
      <c r="O2278" s="1" t="s">
        <v>11186</v>
      </c>
      <c r="P2278" s="1">
        <v>0</v>
      </c>
      <c r="Q2278" s="1" t="s">
        <v>11187</v>
      </c>
      <c r="R2278" s="2" t="s">
        <v>11188</v>
      </c>
      <c r="S2278" s="1">
        <v>177</v>
      </c>
      <c r="T2278" s="1" t="s">
        <v>37</v>
      </c>
      <c r="U2278" s="1" t="s">
        <v>38</v>
      </c>
      <c r="V2278" s="1" t="s">
        <v>94</v>
      </c>
      <c r="W2278" s="1">
        <v>20000000</v>
      </c>
      <c r="X2278" s="1">
        <v>2006</v>
      </c>
      <c r="Y2278" s="1">
        <v>249</v>
      </c>
      <c r="Z2278" s="1">
        <v>6.3</v>
      </c>
      <c r="AA2278" s="1">
        <v>2.35</v>
      </c>
      <c r="AB2278" s="1">
        <v>0</v>
      </c>
    </row>
    <row r="2279" spans="1:28" x14ac:dyDescent="0.2">
      <c r="A2279" s="1" t="s">
        <v>28</v>
      </c>
      <c r="B2279" s="1" t="s">
        <v>1197</v>
      </c>
      <c r="C2279" s="1">
        <v>149</v>
      </c>
      <c r="D2279" s="1">
        <v>101</v>
      </c>
      <c r="E2279" s="1">
        <v>176</v>
      </c>
      <c r="F2279" s="1">
        <v>83</v>
      </c>
      <c r="G2279" s="1" t="s">
        <v>422</v>
      </c>
      <c r="H2279" s="1">
        <v>3000</v>
      </c>
      <c r="I2279" s="1">
        <v>12987647</v>
      </c>
      <c r="J2279" s="1" t="s">
        <v>11189</v>
      </c>
      <c r="K2279" s="1" t="s">
        <v>499</v>
      </c>
      <c r="L2279" s="1" t="s">
        <v>11190</v>
      </c>
      <c r="M2279" s="1">
        <v>24019</v>
      </c>
      <c r="N2279" s="1">
        <v>3431</v>
      </c>
      <c r="O2279" s="1" t="s">
        <v>7965</v>
      </c>
      <c r="P2279" s="1">
        <v>2</v>
      </c>
      <c r="Q2279" s="1" t="s">
        <v>11191</v>
      </c>
      <c r="R2279" s="2" t="s">
        <v>11192</v>
      </c>
      <c r="S2279" s="1">
        <v>199</v>
      </c>
      <c r="T2279" s="1" t="s">
        <v>37</v>
      </c>
      <c r="U2279" s="1" t="s">
        <v>56</v>
      </c>
      <c r="V2279" s="1" t="s">
        <v>584</v>
      </c>
      <c r="W2279" s="1">
        <v>30000000</v>
      </c>
      <c r="X2279" s="1">
        <v>2002</v>
      </c>
      <c r="Y2279" s="1">
        <v>268</v>
      </c>
      <c r="Z2279" s="1">
        <v>7.1</v>
      </c>
      <c r="AA2279" s="1">
        <v>2.35</v>
      </c>
      <c r="AB2279" s="1">
        <v>983</v>
      </c>
    </row>
    <row r="2280" spans="1:28" x14ac:dyDescent="0.2">
      <c r="A2280" s="1" t="s">
        <v>28</v>
      </c>
      <c r="B2280" s="1" t="s">
        <v>40</v>
      </c>
      <c r="C2280" s="1">
        <v>156</v>
      </c>
      <c r="D2280" s="1">
        <v>102</v>
      </c>
      <c r="E2280" s="1">
        <v>563</v>
      </c>
      <c r="F2280" s="1">
        <v>385</v>
      </c>
      <c r="G2280" s="1" t="s">
        <v>8061</v>
      </c>
      <c r="H2280" s="1">
        <v>12000</v>
      </c>
      <c r="I2280" s="1">
        <v>12469811</v>
      </c>
      <c r="J2280" s="1" t="s">
        <v>2526</v>
      </c>
      <c r="K2280" s="1" t="s">
        <v>704</v>
      </c>
      <c r="L2280" s="1" t="s">
        <v>11193</v>
      </c>
      <c r="M2280" s="1">
        <v>69172</v>
      </c>
      <c r="N2280" s="1">
        <v>13156</v>
      </c>
      <c r="O2280" s="1" t="s">
        <v>1740</v>
      </c>
      <c r="P2280" s="1">
        <v>1</v>
      </c>
      <c r="Q2280" s="1" t="s">
        <v>11194</v>
      </c>
      <c r="R2280" s="2" t="s">
        <v>11195</v>
      </c>
      <c r="S2280" s="1">
        <v>316</v>
      </c>
      <c r="T2280" s="1" t="s">
        <v>37</v>
      </c>
      <c r="U2280" s="1" t="s">
        <v>38</v>
      </c>
      <c r="V2280" s="1" t="s">
        <v>584</v>
      </c>
      <c r="W2280" s="1">
        <v>22000000</v>
      </c>
      <c r="X2280" s="1">
        <v>2005</v>
      </c>
      <c r="Y2280" s="1">
        <v>442</v>
      </c>
      <c r="Z2280" s="1">
        <v>6.6</v>
      </c>
      <c r="AA2280" s="1">
        <v>1.85</v>
      </c>
      <c r="AB2280" s="1">
        <v>0</v>
      </c>
    </row>
    <row r="2281" spans="1:28" x14ac:dyDescent="0.2">
      <c r="A2281" s="1" t="s">
        <v>746</v>
      </c>
      <c r="B2281" s="1" t="s">
        <v>4355</v>
      </c>
      <c r="C2281" s="1">
        <v>64</v>
      </c>
      <c r="D2281" s="1">
        <v>94</v>
      </c>
      <c r="E2281" s="1">
        <v>394</v>
      </c>
      <c r="F2281" s="1">
        <v>565</v>
      </c>
      <c r="G2281" s="1" t="s">
        <v>34</v>
      </c>
      <c r="H2281" s="1">
        <v>922</v>
      </c>
      <c r="I2281" s="1">
        <v>12398628</v>
      </c>
      <c r="J2281" s="1" t="s">
        <v>11196</v>
      </c>
      <c r="K2281" s="1" t="s">
        <v>6156</v>
      </c>
      <c r="L2281" s="1" t="s">
        <v>11197</v>
      </c>
      <c r="M2281" s="1">
        <v>21542</v>
      </c>
      <c r="N2281" s="1">
        <v>2880</v>
      </c>
      <c r="O2281" s="1" t="s">
        <v>4846</v>
      </c>
      <c r="P2281" s="1">
        <v>2</v>
      </c>
      <c r="Q2281" s="1" t="s">
        <v>11198</v>
      </c>
      <c r="R2281" s="2" t="s">
        <v>11199</v>
      </c>
      <c r="S2281" s="1">
        <v>88</v>
      </c>
      <c r="T2281" s="1" t="s">
        <v>37</v>
      </c>
      <c r="U2281" s="1" t="s">
        <v>38</v>
      </c>
      <c r="V2281" s="1" t="s">
        <v>584</v>
      </c>
      <c r="W2281" s="1">
        <v>20000000</v>
      </c>
      <c r="X2281" s="1">
        <v>2002</v>
      </c>
      <c r="Y2281" s="1">
        <v>855</v>
      </c>
      <c r="Z2281" s="1">
        <v>6.1</v>
      </c>
      <c r="AA2281" s="1">
        <v>2.35</v>
      </c>
      <c r="AB2281" s="1">
        <v>977</v>
      </c>
    </row>
    <row r="2282" spans="1:28" x14ac:dyDescent="0.2">
      <c r="A2282" s="1" t="s">
        <v>28</v>
      </c>
      <c r="B2282" s="1" t="s">
        <v>4400</v>
      </c>
      <c r="C2282" s="1">
        <v>210</v>
      </c>
      <c r="D2282" s="1">
        <v>102</v>
      </c>
      <c r="E2282" s="1">
        <v>192</v>
      </c>
      <c r="F2282" s="1">
        <v>31</v>
      </c>
      <c r="G2282" s="1" t="s">
        <v>11200</v>
      </c>
      <c r="H2282" s="1">
        <v>346</v>
      </c>
      <c r="I2282" s="1">
        <v>13214030</v>
      </c>
      <c r="J2282" s="1" t="s">
        <v>2489</v>
      </c>
      <c r="K2282" s="1" t="s">
        <v>915</v>
      </c>
      <c r="L2282" s="1" t="s">
        <v>11201</v>
      </c>
      <c r="M2282" s="1">
        <v>60516</v>
      </c>
      <c r="N2282" s="1">
        <v>500</v>
      </c>
      <c r="O2282" s="1" t="s">
        <v>11202</v>
      </c>
      <c r="P2282" s="1">
        <v>3</v>
      </c>
      <c r="Q2282" s="1" t="s">
        <v>11203</v>
      </c>
      <c r="R2282" s="2" t="s">
        <v>11204</v>
      </c>
      <c r="S2282" s="1">
        <v>147</v>
      </c>
      <c r="T2282" s="1" t="s">
        <v>37</v>
      </c>
      <c r="U2282" s="1" t="s">
        <v>38</v>
      </c>
      <c r="V2282" s="1" t="s">
        <v>39</v>
      </c>
      <c r="W2282" s="1">
        <v>20000000</v>
      </c>
      <c r="X2282" s="1">
        <v>2008</v>
      </c>
      <c r="Y2282" s="1">
        <v>41</v>
      </c>
      <c r="Z2282" s="1">
        <v>6.7</v>
      </c>
      <c r="AA2282" s="1">
        <v>1.85</v>
      </c>
      <c r="AB2282" s="1">
        <v>0</v>
      </c>
    </row>
    <row r="2283" spans="1:28" x14ac:dyDescent="0.2">
      <c r="A2283" s="1" t="s">
        <v>28</v>
      </c>
      <c r="B2283" s="1" t="s">
        <v>2065</v>
      </c>
      <c r="C2283" s="1">
        <v>113</v>
      </c>
      <c r="D2283" s="1">
        <v>108</v>
      </c>
      <c r="E2283" s="1">
        <v>212</v>
      </c>
      <c r="F2283" s="1">
        <v>347</v>
      </c>
      <c r="G2283" s="1" t="s">
        <v>4554</v>
      </c>
      <c r="H2283" s="1">
        <v>969</v>
      </c>
      <c r="I2283" s="1">
        <v>12232937</v>
      </c>
      <c r="J2283" s="1" t="s">
        <v>333</v>
      </c>
      <c r="K2283" s="1" t="s">
        <v>11205</v>
      </c>
      <c r="L2283" s="1" t="s">
        <v>11206</v>
      </c>
      <c r="M2283" s="1">
        <v>22823</v>
      </c>
      <c r="N2283" s="1">
        <v>2799</v>
      </c>
      <c r="O2283" s="1" t="s">
        <v>11207</v>
      </c>
      <c r="P2283" s="1">
        <v>1</v>
      </c>
      <c r="Q2283" s="1" t="s">
        <v>11208</v>
      </c>
      <c r="R2283" s="2" t="s">
        <v>11209</v>
      </c>
      <c r="S2283" s="1">
        <v>113</v>
      </c>
      <c r="T2283" s="1" t="s">
        <v>37</v>
      </c>
      <c r="U2283" s="1" t="s">
        <v>38</v>
      </c>
      <c r="V2283" s="1" t="s">
        <v>39</v>
      </c>
      <c r="W2283" s="1">
        <v>22000000</v>
      </c>
      <c r="X2283" s="1">
        <v>2009</v>
      </c>
      <c r="Y2283" s="1">
        <v>794</v>
      </c>
      <c r="Z2283" s="1">
        <v>5.6</v>
      </c>
      <c r="AA2283" s="1">
        <v>2.35</v>
      </c>
      <c r="AB2283" s="1">
        <v>0</v>
      </c>
    </row>
    <row r="2284" spans="1:28" x14ac:dyDescent="0.2">
      <c r="A2284" s="1" t="s">
        <v>28</v>
      </c>
      <c r="B2284" s="1" t="s">
        <v>569</v>
      </c>
      <c r="C2284" s="1">
        <v>390</v>
      </c>
      <c r="D2284" s="1">
        <v>116</v>
      </c>
      <c r="E2284" s="1">
        <v>198</v>
      </c>
      <c r="F2284" s="1">
        <v>884</v>
      </c>
      <c r="G2284" s="1" t="s">
        <v>4448</v>
      </c>
      <c r="H2284" s="1">
        <v>17000</v>
      </c>
      <c r="I2284" s="1">
        <v>12134420</v>
      </c>
      <c r="J2284" s="1" t="s">
        <v>5978</v>
      </c>
      <c r="K2284" s="1" t="s">
        <v>488</v>
      </c>
      <c r="L2284" s="1" t="s">
        <v>11210</v>
      </c>
      <c r="M2284" s="1">
        <v>92237</v>
      </c>
      <c r="N2284" s="1">
        <v>20258</v>
      </c>
      <c r="O2284" s="1" t="s">
        <v>572</v>
      </c>
      <c r="P2284" s="1">
        <v>0</v>
      </c>
      <c r="Q2284" s="1" t="s">
        <v>11211</v>
      </c>
      <c r="R2284" s="2" t="s">
        <v>11212</v>
      </c>
      <c r="S2284" s="1">
        <v>366</v>
      </c>
      <c r="T2284" s="1" t="s">
        <v>37</v>
      </c>
      <c r="U2284" s="1" t="s">
        <v>56</v>
      </c>
      <c r="V2284" s="1" t="s">
        <v>584</v>
      </c>
      <c r="W2284" s="1">
        <v>20000000</v>
      </c>
      <c r="X2284" s="1">
        <v>2010</v>
      </c>
      <c r="Y2284" s="1">
        <v>1000</v>
      </c>
      <c r="Z2284" s="1">
        <v>7.2</v>
      </c>
      <c r="AA2284" s="1">
        <v>2.35</v>
      </c>
      <c r="AB2284" s="1">
        <v>25000</v>
      </c>
    </row>
    <row r="2285" spans="1:28" x14ac:dyDescent="0.2">
      <c r="A2285" s="1" t="s">
        <v>28</v>
      </c>
      <c r="B2285" s="1" t="s">
        <v>11213</v>
      </c>
      <c r="C2285" s="1">
        <v>5</v>
      </c>
      <c r="D2285" s="1">
        <v>93</v>
      </c>
      <c r="E2285" s="1">
        <v>18</v>
      </c>
      <c r="F2285" s="1">
        <v>181</v>
      </c>
      <c r="G2285" s="1" t="s">
        <v>11214</v>
      </c>
      <c r="H2285" s="1">
        <v>400</v>
      </c>
      <c r="I2285" s="1">
        <v>11784000</v>
      </c>
      <c r="J2285" s="1" t="s">
        <v>8996</v>
      </c>
      <c r="K2285" s="1" t="s">
        <v>3431</v>
      </c>
      <c r="L2285" s="1" t="s">
        <v>11215</v>
      </c>
      <c r="M2285" s="1">
        <v>6701</v>
      </c>
      <c r="N2285" s="1">
        <v>1151</v>
      </c>
      <c r="O2285" s="1" t="s">
        <v>11216</v>
      </c>
      <c r="P2285" s="1">
        <v>0</v>
      </c>
      <c r="Q2285" s="1" t="s">
        <v>11217</v>
      </c>
      <c r="R2285" s="2" t="s">
        <v>11218</v>
      </c>
      <c r="S2285" s="1">
        <v>26</v>
      </c>
      <c r="T2285" s="1" t="s">
        <v>37</v>
      </c>
      <c r="U2285" s="1" t="s">
        <v>38</v>
      </c>
      <c r="V2285" s="1" t="s">
        <v>94</v>
      </c>
      <c r="W2285" s="1">
        <v>20000000</v>
      </c>
      <c r="X2285" s="1">
        <v>1994</v>
      </c>
      <c r="Y2285" s="1">
        <v>220</v>
      </c>
      <c r="Z2285" s="1">
        <v>4.3</v>
      </c>
      <c r="AA2285" s="1">
        <v>1.85</v>
      </c>
      <c r="AB2285" s="1">
        <v>444</v>
      </c>
    </row>
    <row r="2286" spans="1:28" x14ac:dyDescent="0.2">
      <c r="A2286" s="1" t="s">
        <v>28</v>
      </c>
      <c r="B2286" s="1" t="s">
        <v>1554</v>
      </c>
      <c r="C2286" s="1">
        <v>248</v>
      </c>
      <c r="D2286" s="1">
        <v>102</v>
      </c>
      <c r="E2286" s="1">
        <v>1000</v>
      </c>
      <c r="F2286" s="1">
        <v>270</v>
      </c>
      <c r="G2286" s="1" t="s">
        <v>2882</v>
      </c>
      <c r="H2286" s="1">
        <v>734</v>
      </c>
      <c r="I2286" s="1">
        <v>11169531</v>
      </c>
      <c r="J2286" s="1" t="s">
        <v>1670</v>
      </c>
      <c r="K2286" s="1" t="s">
        <v>7256</v>
      </c>
      <c r="L2286" s="1" t="s">
        <v>11219</v>
      </c>
      <c r="M2286" s="1">
        <v>79855</v>
      </c>
      <c r="N2286" s="1">
        <v>1778</v>
      </c>
      <c r="O2286" s="1" t="s">
        <v>11220</v>
      </c>
      <c r="P2286" s="1">
        <v>2</v>
      </c>
      <c r="Q2286" s="1" t="s">
        <v>11221</v>
      </c>
      <c r="R2286" s="2" t="s">
        <v>11222</v>
      </c>
      <c r="S2286" s="1">
        <v>235</v>
      </c>
      <c r="T2286" s="1" t="s">
        <v>37</v>
      </c>
      <c r="U2286" s="1" t="s">
        <v>56</v>
      </c>
      <c r="V2286" s="1" t="s">
        <v>39</v>
      </c>
      <c r="W2286" s="1">
        <v>20000000</v>
      </c>
      <c r="X2286" s="1">
        <v>2008</v>
      </c>
      <c r="Y2286" s="1">
        <v>563</v>
      </c>
      <c r="Z2286" s="1">
        <v>6.4</v>
      </c>
      <c r="AA2286" s="1">
        <v>2.35</v>
      </c>
      <c r="AB2286" s="1">
        <v>0</v>
      </c>
    </row>
    <row r="2287" spans="1:28" x14ac:dyDescent="0.2">
      <c r="A2287" s="1" t="s">
        <v>28</v>
      </c>
      <c r="B2287" s="1" t="s">
        <v>5646</v>
      </c>
      <c r="C2287" s="1">
        <v>137</v>
      </c>
      <c r="D2287" s="1">
        <v>103</v>
      </c>
      <c r="E2287" s="1">
        <v>350</v>
      </c>
      <c r="F2287" s="1">
        <v>99</v>
      </c>
      <c r="G2287" s="1" t="s">
        <v>11223</v>
      </c>
      <c r="H2287" s="1">
        <v>5000</v>
      </c>
      <c r="I2287" s="1">
        <v>11034436</v>
      </c>
      <c r="J2287" s="1" t="s">
        <v>11224</v>
      </c>
      <c r="K2287" s="1" t="s">
        <v>2397</v>
      </c>
      <c r="L2287" s="1" t="s">
        <v>11225</v>
      </c>
      <c r="M2287" s="1">
        <v>13505</v>
      </c>
      <c r="N2287" s="1">
        <v>5637</v>
      </c>
      <c r="O2287" s="1" t="s">
        <v>11226</v>
      </c>
      <c r="P2287" s="1">
        <v>1</v>
      </c>
      <c r="Q2287" s="1" t="s">
        <v>11227</v>
      </c>
      <c r="R2287" s="2" t="s">
        <v>11228</v>
      </c>
      <c r="S2287" s="1">
        <v>180</v>
      </c>
      <c r="T2287" s="1" t="s">
        <v>37</v>
      </c>
      <c r="U2287" s="1" t="s">
        <v>56</v>
      </c>
      <c r="V2287" s="1" t="s">
        <v>584</v>
      </c>
      <c r="W2287" s="1">
        <v>20000000</v>
      </c>
      <c r="X2287" s="1">
        <v>2005</v>
      </c>
      <c r="Y2287" s="1">
        <v>378</v>
      </c>
      <c r="Z2287" s="1">
        <v>7.1</v>
      </c>
      <c r="AA2287" s="1">
        <v>1.85</v>
      </c>
      <c r="AB2287" s="1">
        <v>0</v>
      </c>
    </row>
    <row r="2288" spans="1:28" x14ac:dyDescent="0.2">
      <c r="A2288" s="1" t="s">
        <v>28</v>
      </c>
      <c r="B2288" s="1" t="s">
        <v>9946</v>
      </c>
      <c r="C2288" s="1">
        <v>214</v>
      </c>
      <c r="D2288" s="1">
        <v>115</v>
      </c>
      <c r="E2288" s="1">
        <v>214</v>
      </c>
      <c r="F2288" s="1">
        <v>968</v>
      </c>
      <c r="G2288" s="1" t="s">
        <v>4836</v>
      </c>
      <c r="H2288" s="1">
        <v>14000</v>
      </c>
      <c r="I2288" s="1">
        <v>12626905</v>
      </c>
      <c r="J2288" s="1" t="s">
        <v>463</v>
      </c>
      <c r="K2288" s="1" t="s">
        <v>212</v>
      </c>
      <c r="L2288" s="1" t="s">
        <v>11229</v>
      </c>
      <c r="M2288" s="1">
        <v>32567</v>
      </c>
      <c r="N2288" s="1">
        <v>27214</v>
      </c>
      <c r="O2288" s="1" t="s">
        <v>378</v>
      </c>
      <c r="P2288" s="1">
        <v>3</v>
      </c>
      <c r="Q2288" s="1" t="s">
        <v>11230</v>
      </c>
      <c r="R2288" s="2" t="s">
        <v>11231</v>
      </c>
      <c r="S2288" s="1">
        <v>106</v>
      </c>
      <c r="T2288" s="1" t="s">
        <v>37</v>
      </c>
      <c r="U2288" s="1" t="s">
        <v>38</v>
      </c>
      <c r="V2288" s="1" t="s">
        <v>584</v>
      </c>
      <c r="W2288" s="1">
        <v>20000000</v>
      </c>
      <c r="X2288" s="1">
        <v>2016</v>
      </c>
      <c r="Y2288" s="1">
        <v>12000</v>
      </c>
      <c r="Z2288" s="1">
        <v>6.3</v>
      </c>
      <c r="AA2288" s="1">
        <v>2.35</v>
      </c>
      <c r="AB2288" s="1">
        <v>0</v>
      </c>
    </row>
    <row r="2289" spans="1:28" x14ac:dyDescent="0.2">
      <c r="A2289" s="1" t="s">
        <v>28</v>
      </c>
      <c r="B2289" s="1" t="s">
        <v>4002</v>
      </c>
      <c r="C2289" s="1">
        <v>104</v>
      </c>
      <c r="D2289" s="1">
        <v>96</v>
      </c>
      <c r="E2289" s="1">
        <v>11000</v>
      </c>
      <c r="F2289" s="1">
        <v>223</v>
      </c>
      <c r="G2289" s="1" t="s">
        <v>11232</v>
      </c>
      <c r="H2289" s="1">
        <v>11000</v>
      </c>
      <c r="I2289" s="1">
        <v>10569071</v>
      </c>
      <c r="J2289" s="1" t="s">
        <v>1670</v>
      </c>
      <c r="K2289" s="1" t="s">
        <v>4002</v>
      </c>
      <c r="L2289" s="1" t="s">
        <v>11233</v>
      </c>
      <c r="M2289" s="1">
        <v>35586</v>
      </c>
      <c r="N2289" s="1">
        <v>11867</v>
      </c>
      <c r="O2289" s="1" t="s">
        <v>7954</v>
      </c>
      <c r="P2289" s="1">
        <v>2</v>
      </c>
      <c r="Q2289" s="1" t="s">
        <v>11234</v>
      </c>
      <c r="R2289" s="2" t="s">
        <v>11235</v>
      </c>
      <c r="S2289" s="1">
        <v>131</v>
      </c>
      <c r="T2289" s="1" t="s">
        <v>37</v>
      </c>
      <c r="U2289" s="1" t="s">
        <v>38</v>
      </c>
      <c r="V2289" s="1" t="s">
        <v>584</v>
      </c>
      <c r="W2289" s="1">
        <v>20000000</v>
      </c>
      <c r="X2289" s="1">
        <v>1997</v>
      </c>
      <c r="Y2289" s="1">
        <v>474</v>
      </c>
      <c r="Z2289" s="1">
        <v>7.4</v>
      </c>
      <c r="AA2289" s="1">
        <v>1.85</v>
      </c>
      <c r="AB2289" s="1">
        <v>0</v>
      </c>
    </row>
    <row r="2290" spans="1:28" x14ac:dyDescent="0.2">
      <c r="A2290" s="1" t="s">
        <v>28</v>
      </c>
      <c r="B2290" s="1" t="s">
        <v>11236</v>
      </c>
      <c r="C2290" s="1">
        <v>81</v>
      </c>
      <c r="D2290" s="1">
        <v>98</v>
      </c>
      <c r="E2290" s="1">
        <v>4</v>
      </c>
      <c r="F2290" s="1">
        <v>677</v>
      </c>
      <c r="G2290" s="1" t="s">
        <v>429</v>
      </c>
      <c r="H2290" s="1">
        <v>2000</v>
      </c>
      <c r="I2290" s="1">
        <v>10544143</v>
      </c>
      <c r="J2290" s="1" t="s">
        <v>1680</v>
      </c>
      <c r="K2290" s="1" t="s">
        <v>6391</v>
      </c>
      <c r="L2290" s="1" t="s">
        <v>11237</v>
      </c>
      <c r="M2290" s="1">
        <v>16372</v>
      </c>
      <c r="N2290" s="1">
        <v>4843</v>
      </c>
      <c r="O2290" s="1" t="s">
        <v>11238</v>
      </c>
      <c r="P2290" s="1">
        <v>2</v>
      </c>
      <c r="Q2290" s="1" t="s">
        <v>11239</v>
      </c>
      <c r="R2290" s="2" t="s">
        <v>11240</v>
      </c>
      <c r="S2290" s="1">
        <v>121</v>
      </c>
      <c r="T2290" s="1" t="s">
        <v>37</v>
      </c>
      <c r="U2290" s="1" t="s">
        <v>369</v>
      </c>
      <c r="V2290" s="1" t="s">
        <v>39</v>
      </c>
      <c r="W2290" s="1">
        <v>20000000</v>
      </c>
      <c r="X2290" s="1">
        <v>1999</v>
      </c>
      <c r="Y2290" s="1">
        <v>1000</v>
      </c>
      <c r="Z2290" s="1">
        <v>6.1</v>
      </c>
      <c r="AA2290" s="1">
        <v>1.37</v>
      </c>
      <c r="AB2290" s="1">
        <v>311</v>
      </c>
    </row>
    <row r="2291" spans="1:28" x14ac:dyDescent="0.2">
      <c r="A2291" s="1" t="s">
        <v>28</v>
      </c>
      <c r="B2291" s="1" t="s">
        <v>9709</v>
      </c>
      <c r="C2291" s="1">
        <v>175</v>
      </c>
      <c r="D2291" s="1">
        <v>101</v>
      </c>
      <c r="E2291" s="1">
        <v>53</v>
      </c>
      <c r="F2291" s="1">
        <v>580</v>
      </c>
      <c r="G2291" s="1" t="s">
        <v>236</v>
      </c>
      <c r="H2291" s="1">
        <v>14000</v>
      </c>
      <c r="I2291" s="1">
        <v>13650738</v>
      </c>
      <c r="J2291" s="1" t="s">
        <v>2526</v>
      </c>
      <c r="K2291" s="1" t="s">
        <v>653</v>
      </c>
      <c r="L2291" s="1" t="s">
        <v>11241</v>
      </c>
      <c r="M2291" s="1">
        <v>61360</v>
      </c>
      <c r="N2291" s="1">
        <v>16926</v>
      </c>
      <c r="O2291" s="1" t="s">
        <v>11242</v>
      </c>
      <c r="P2291" s="1">
        <v>1</v>
      </c>
      <c r="Q2291" s="1" t="s">
        <v>11243</v>
      </c>
      <c r="R2291" s="2" t="s">
        <v>11244</v>
      </c>
      <c r="S2291" s="1">
        <v>129</v>
      </c>
      <c r="T2291" s="1" t="s">
        <v>37</v>
      </c>
      <c r="U2291" s="1" t="s">
        <v>38</v>
      </c>
      <c r="V2291" s="1" t="s">
        <v>584</v>
      </c>
      <c r="W2291" s="1">
        <v>20000000</v>
      </c>
      <c r="X2291" s="1">
        <v>2015</v>
      </c>
      <c r="Y2291" s="1">
        <v>1000</v>
      </c>
      <c r="Z2291" s="1">
        <v>6.6</v>
      </c>
      <c r="AA2291" s="1">
        <v>2.35</v>
      </c>
      <c r="AB2291" s="1">
        <v>25000</v>
      </c>
    </row>
    <row r="2292" spans="1:28" x14ac:dyDescent="0.2">
      <c r="A2292" s="1" t="s">
        <v>28</v>
      </c>
      <c r="B2292" s="1" t="s">
        <v>5049</v>
      </c>
      <c r="C2292" s="1">
        <v>20</v>
      </c>
      <c r="D2292" s="1">
        <v>106</v>
      </c>
      <c r="E2292" s="1">
        <v>277</v>
      </c>
      <c r="F2292" s="1">
        <v>383</v>
      </c>
      <c r="G2292" s="1" t="s">
        <v>1374</v>
      </c>
      <c r="H2292" s="1">
        <v>22000</v>
      </c>
      <c r="I2292" s="1">
        <v>10555348</v>
      </c>
      <c r="J2292" s="1" t="s">
        <v>1008</v>
      </c>
      <c r="K2292" s="1" t="s">
        <v>1745</v>
      </c>
      <c r="L2292" s="1" t="s">
        <v>11245</v>
      </c>
      <c r="M2292" s="1">
        <v>17349</v>
      </c>
      <c r="N2292" s="1">
        <v>24887</v>
      </c>
      <c r="O2292" s="1" t="s">
        <v>11246</v>
      </c>
      <c r="P2292" s="1">
        <v>0</v>
      </c>
      <c r="Q2292" s="1" t="s">
        <v>11247</v>
      </c>
      <c r="R2292" s="2" t="s">
        <v>11248</v>
      </c>
      <c r="S2292" s="1">
        <v>42</v>
      </c>
      <c r="T2292" s="1" t="s">
        <v>37</v>
      </c>
      <c r="U2292" s="1" t="s">
        <v>38</v>
      </c>
      <c r="V2292" s="1" t="s">
        <v>39</v>
      </c>
      <c r="W2292" s="1">
        <v>20000000</v>
      </c>
      <c r="X2292" s="1">
        <v>1989</v>
      </c>
      <c r="Y2292" s="1">
        <v>2000</v>
      </c>
      <c r="Z2292" s="1">
        <v>6</v>
      </c>
      <c r="AA2292" s="1">
        <v>2.35</v>
      </c>
      <c r="AB2292" s="1">
        <v>855</v>
      </c>
    </row>
    <row r="2293" spans="1:28" x14ac:dyDescent="0.2">
      <c r="A2293" s="1" t="s">
        <v>28</v>
      </c>
      <c r="B2293" s="1" t="s">
        <v>4002</v>
      </c>
      <c r="C2293" s="1">
        <v>69</v>
      </c>
      <c r="D2293" s="1">
        <v>101</v>
      </c>
      <c r="E2293" s="1">
        <v>11000</v>
      </c>
      <c r="F2293" s="1">
        <v>2</v>
      </c>
      <c r="G2293" s="1" t="s">
        <v>2262</v>
      </c>
      <c r="H2293" s="1">
        <v>1000</v>
      </c>
      <c r="I2293" s="1">
        <v>9714482</v>
      </c>
      <c r="J2293" s="1" t="s">
        <v>11249</v>
      </c>
      <c r="K2293" s="1" t="s">
        <v>3749</v>
      </c>
      <c r="L2293" s="1" t="s">
        <v>11250</v>
      </c>
      <c r="M2293" s="1">
        <v>30083</v>
      </c>
      <c r="N2293" s="1">
        <v>1614</v>
      </c>
      <c r="O2293" s="1" t="s">
        <v>11251</v>
      </c>
      <c r="P2293" s="1">
        <v>0</v>
      </c>
      <c r="Q2293" s="1" t="s">
        <v>11252</v>
      </c>
      <c r="R2293" s="2" t="s">
        <v>11253</v>
      </c>
      <c r="S2293" s="1">
        <v>140</v>
      </c>
      <c r="T2293" s="1" t="s">
        <v>37</v>
      </c>
      <c r="U2293" s="1" t="s">
        <v>38</v>
      </c>
      <c r="V2293" s="1" t="s">
        <v>584</v>
      </c>
      <c r="W2293" s="1">
        <v>20000000</v>
      </c>
      <c r="X2293" s="1">
        <v>1996</v>
      </c>
      <c r="Y2293" s="1">
        <v>612</v>
      </c>
      <c r="Z2293" s="1">
        <v>6.8</v>
      </c>
      <c r="AA2293" s="1">
        <v>1.85</v>
      </c>
      <c r="AB2293" s="1">
        <v>0</v>
      </c>
    </row>
    <row r="2294" spans="1:28" x14ac:dyDescent="0.2">
      <c r="A2294" s="1" t="s">
        <v>28</v>
      </c>
      <c r="B2294" s="1" t="s">
        <v>1953</v>
      </c>
      <c r="C2294" s="1">
        <v>168</v>
      </c>
      <c r="D2294" s="1">
        <v>87</v>
      </c>
      <c r="E2294" s="1">
        <v>0</v>
      </c>
      <c r="F2294" s="1">
        <v>548</v>
      </c>
      <c r="G2294" s="1" t="s">
        <v>357</v>
      </c>
      <c r="H2294" s="1">
        <v>22000</v>
      </c>
      <c r="I2294" s="1">
        <v>8579684</v>
      </c>
      <c r="J2294" s="1" t="s">
        <v>1670</v>
      </c>
      <c r="K2294" s="1" t="s">
        <v>148</v>
      </c>
      <c r="L2294" s="1" t="s">
        <v>10562</v>
      </c>
      <c r="M2294" s="1">
        <v>89547</v>
      </c>
      <c r="N2294" s="1">
        <v>24324</v>
      </c>
      <c r="O2294" s="1" t="s">
        <v>5793</v>
      </c>
      <c r="P2294" s="1">
        <v>0</v>
      </c>
      <c r="Q2294" s="1" t="s">
        <v>10563</v>
      </c>
      <c r="R2294" s="2" t="s">
        <v>10564</v>
      </c>
      <c r="S2294" s="1">
        <v>199</v>
      </c>
      <c r="T2294" s="1" t="s">
        <v>37</v>
      </c>
      <c r="U2294" s="1" t="s">
        <v>38</v>
      </c>
      <c r="V2294" s="1" t="s">
        <v>584</v>
      </c>
      <c r="W2294" s="1">
        <v>9000000</v>
      </c>
      <c r="X2294" s="1">
        <v>2007</v>
      </c>
      <c r="Y2294" s="1">
        <v>557</v>
      </c>
      <c r="Z2294" s="1">
        <v>7.4</v>
      </c>
      <c r="AA2294" s="1">
        <v>1.85</v>
      </c>
      <c r="AB2294" s="1">
        <v>0</v>
      </c>
    </row>
    <row r="2295" spans="1:28" x14ac:dyDescent="0.2">
      <c r="A2295" s="1" t="s">
        <v>28</v>
      </c>
      <c r="B2295" s="1" t="s">
        <v>331</v>
      </c>
      <c r="C2295" s="1">
        <v>166</v>
      </c>
      <c r="D2295" s="1">
        <v>111</v>
      </c>
      <c r="E2295" s="1">
        <v>0</v>
      </c>
      <c r="F2295" s="1">
        <v>725</v>
      </c>
      <c r="G2295" s="1" t="s">
        <v>1638</v>
      </c>
      <c r="H2295" s="1">
        <v>856</v>
      </c>
      <c r="I2295" s="1">
        <v>9525276</v>
      </c>
      <c r="J2295" s="1" t="s">
        <v>333</v>
      </c>
      <c r="K2295" s="1" t="s">
        <v>3657</v>
      </c>
      <c r="L2295" s="1" t="s">
        <v>11254</v>
      </c>
      <c r="M2295" s="1">
        <v>60156</v>
      </c>
      <c r="N2295" s="1">
        <v>3309</v>
      </c>
      <c r="O2295" s="1" t="s">
        <v>11255</v>
      </c>
      <c r="P2295" s="1">
        <v>0</v>
      </c>
      <c r="Q2295" s="1" t="s">
        <v>11256</v>
      </c>
      <c r="R2295" s="2" t="s">
        <v>11257</v>
      </c>
      <c r="S2295" s="1">
        <v>299</v>
      </c>
      <c r="T2295" s="1" t="s">
        <v>37</v>
      </c>
      <c r="U2295" s="1" t="s">
        <v>38</v>
      </c>
      <c r="V2295" s="1" t="s">
        <v>584</v>
      </c>
      <c r="W2295" s="1">
        <v>20000000</v>
      </c>
      <c r="X2295" s="1">
        <v>2007</v>
      </c>
      <c r="Y2295" s="1">
        <v>742</v>
      </c>
      <c r="Z2295" s="1">
        <v>6.8</v>
      </c>
      <c r="AA2295" s="1">
        <v>2.35</v>
      </c>
      <c r="AB2295" s="1">
        <v>0</v>
      </c>
    </row>
    <row r="2296" spans="1:28" x14ac:dyDescent="0.2">
      <c r="A2296" s="1" t="s">
        <v>28</v>
      </c>
      <c r="B2296" s="1" t="s">
        <v>7108</v>
      </c>
      <c r="C2296" s="1">
        <v>160</v>
      </c>
      <c r="D2296" s="1">
        <v>99</v>
      </c>
      <c r="E2296" s="1">
        <v>52</v>
      </c>
      <c r="F2296" s="1">
        <v>148</v>
      </c>
      <c r="G2296" s="1" t="s">
        <v>302</v>
      </c>
      <c r="H2296" s="1">
        <v>22000</v>
      </c>
      <c r="I2296" s="1">
        <v>8855646</v>
      </c>
      <c r="J2296" s="1" t="s">
        <v>7042</v>
      </c>
      <c r="K2296" s="1" t="s">
        <v>1745</v>
      </c>
      <c r="L2296" s="1" t="s">
        <v>11258</v>
      </c>
      <c r="M2296" s="1">
        <v>49855</v>
      </c>
      <c r="N2296" s="1">
        <v>23409</v>
      </c>
      <c r="O2296" s="1" t="s">
        <v>11259</v>
      </c>
      <c r="P2296" s="1">
        <v>1</v>
      </c>
      <c r="Q2296" s="1" t="s">
        <v>11260</v>
      </c>
      <c r="R2296" s="2" t="s">
        <v>11261</v>
      </c>
      <c r="S2296" s="1">
        <v>117</v>
      </c>
      <c r="T2296" s="1" t="s">
        <v>37</v>
      </c>
      <c r="U2296" s="1" t="s">
        <v>38</v>
      </c>
      <c r="V2296" s="1" t="s">
        <v>39</v>
      </c>
      <c r="W2296" s="1">
        <v>21000000</v>
      </c>
      <c r="X2296" s="1">
        <v>2009</v>
      </c>
      <c r="Y2296" s="1">
        <v>1000</v>
      </c>
      <c r="Z2296" s="1">
        <v>7.2</v>
      </c>
      <c r="AA2296" s="1">
        <v>2.35</v>
      </c>
      <c r="AB2296" s="1">
        <v>10000</v>
      </c>
    </row>
    <row r="2297" spans="1:28" x14ac:dyDescent="0.2">
      <c r="A2297" s="1" t="s">
        <v>28</v>
      </c>
      <c r="B2297" s="1" t="s">
        <v>11262</v>
      </c>
      <c r="C2297" s="1">
        <v>32</v>
      </c>
      <c r="D2297" s="1">
        <v>88</v>
      </c>
      <c r="E2297" s="1">
        <v>84</v>
      </c>
      <c r="F2297" s="1">
        <v>177</v>
      </c>
      <c r="G2297" s="1" t="s">
        <v>11263</v>
      </c>
      <c r="H2297" s="1">
        <v>650</v>
      </c>
      <c r="I2297" s="1">
        <v>9109322</v>
      </c>
      <c r="J2297" s="1" t="s">
        <v>2657</v>
      </c>
      <c r="K2297" s="1" t="s">
        <v>11264</v>
      </c>
      <c r="L2297" s="1" t="s">
        <v>11265</v>
      </c>
      <c r="M2297" s="1">
        <v>25371</v>
      </c>
      <c r="N2297" s="1">
        <v>1343</v>
      </c>
      <c r="O2297" s="1" t="s">
        <v>11266</v>
      </c>
      <c r="P2297" s="1">
        <v>3</v>
      </c>
      <c r="Q2297" s="1" t="s">
        <v>11267</v>
      </c>
      <c r="R2297" s="2" t="s">
        <v>11268</v>
      </c>
      <c r="S2297" s="1">
        <v>129</v>
      </c>
      <c r="T2297" s="1" t="s">
        <v>37</v>
      </c>
      <c r="U2297" s="1" t="s">
        <v>766</v>
      </c>
      <c r="V2297" s="1" t="s">
        <v>94</v>
      </c>
      <c r="W2297" s="1">
        <v>20000000</v>
      </c>
      <c r="X2297" s="1">
        <v>2004</v>
      </c>
      <c r="Y2297" s="1">
        <v>384</v>
      </c>
      <c r="Z2297" s="1">
        <v>1.9</v>
      </c>
      <c r="AA2297" s="1">
        <v>2.35</v>
      </c>
      <c r="AB2297" s="1">
        <v>0</v>
      </c>
    </row>
    <row r="2298" spans="1:28" x14ac:dyDescent="0.2">
      <c r="A2298" s="1" t="s">
        <v>28</v>
      </c>
      <c r="B2298" s="1" t="s">
        <v>2655</v>
      </c>
      <c r="C2298" s="1">
        <v>72</v>
      </c>
      <c r="D2298" s="1">
        <v>83</v>
      </c>
      <c r="E2298" s="1">
        <v>10</v>
      </c>
      <c r="F2298" s="1">
        <v>69</v>
      </c>
      <c r="G2298" s="1" t="s">
        <v>11269</v>
      </c>
      <c r="H2298" s="1">
        <v>688</v>
      </c>
      <c r="I2298" s="1">
        <v>8326035</v>
      </c>
      <c r="J2298" s="1" t="s">
        <v>1751</v>
      </c>
      <c r="K2298" s="1" t="s">
        <v>1280</v>
      </c>
      <c r="L2298" s="1" t="s">
        <v>11270</v>
      </c>
      <c r="M2298" s="1">
        <v>21933</v>
      </c>
      <c r="N2298" s="1">
        <v>1019</v>
      </c>
      <c r="O2298" s="1" t="s">
        <v>11271</v>
      </c>
      <c r="P2298" s="1">
        <v>2</v>
      </c>
      <c r="Q2298" s="1" t="s">
        <v>11272</v>
      </c>
      <c r="R2298" s="2" t="s">
        <v>11273</v>
      </c>
      <c r="S2298" s="1">
        <v>76</v>
      </c>
      <c r="T2298" s="1" t="s">
        <v>37</v>
      </c>
      <c r="U2298" s="1" t="s">
        <v>766</v>
      </c>
      <c r="V2298" s="1" t="s">
        <v>39</v>
      </c>
      <c r="W2298" s="1">
        <v>33000000</v>
      </c>
      <c r="X2298" s="1">
        <v>2005</v>
      </c>
      <c r="Y2298" s="1">
        <v>99</v>
      </c>
      <c r="Z2298" s="1">
        <v>5.5</v>
      </c>
      <c r="AA2298" s="1">
        <v>1.85</v>
      </c>
      <c r="AB2298" s="1">
        <v>676</v>
      </c>
    </row>
    <row r="2299" spans="1:28" x14ac:dyDescent="0.2">
      <c r="A2299" s="1" t="s">
        <v>28</v>
      </c>
      <c r="B2299" s="1" t="s">
        <v>2655</v>
      </c>
      <c r="C2299" s="1">
        <v>53</v>
      </c>
      <c r="D2299" s="1">
        <v>91</v>
      </c>
      <c r="E2299" s="1">
        <v>10</v>
      </c>
      <c r="F2299" s="1">
        <v>436</v>
      </c>
      <c r="G2299" s="1" t="s">
        <v>978</v>
      </c>
      <c r="H2299" s="1">
        <v>716</v>
      </c>
      <c r="I2299" s="1">
        <v>8104069</v>
      </c>
      <c r="J2299" s="1" t="s">
        <v>1751</v>
      </c>
      <c r="K2299" s="1" t="s">
        <v>728</v>
      </c>
      <c r="L2299" s="1" t="s">
        <v>11274</v>
      </c>
      <c r="M2299" s="1">
        <v>9785</v>
      </c>
      <c r="N2299" s="1">
        <v>2700</v>
      </c>
      <c r="O2299" s="1" t="s">
        <v>805</v>
      </c>
      <c r="P2299" s="1">
        <v>3</v>
      </c>
      <c r="Q2299" s="1" t="s">
        <v>11275</v>
      </c>
      <c r="R2299" s="2" t="s">
        <v>11276</v>
      </c>
      <c r="S2299" s="1">
        <v>26</v>
      </c>
      <c r="T2299" s="1" t="s">
        <v>37</v>
      </c>
      <c r="U2299" s="1" t="s">
        <v>38</v>
      </c>
      <c r="V2299" s="1" t="s">
        <v>39</v>
      </c>
      <c r="W2299" s="1">
        <v>20000000</v>
      </c>
      <c r="X2299" s="1">
        <v>2007</v>
      </c>
      <c r="Y2299" s="1">
        <v>537</v>
      </c>
      <c r="Z2299" s="1">
        <v>4.5</v>
      </c>
      <c r="AA2299" s="1">
        <v>1.85</v>
      </c>
      <c r="AB2299" s="1">
        <v>233</v>
      </c>
    </row>
    <row r="2300" spans="1:28" x14ac:dyDescent="0.2">
      <c r="A2300" s="1" t="s">
        <v>28</v>
      </c>
      <c r="B2300" s="1" t="s">
        <v>3656</v>
      </c>
      <c r="C2300" s="1">
        <v>76</v>
      </c>
      <c r="D2300" s="1">
        <v>108</v>
      </c>
      <c r="E2300" s="1">
        <v>54</v>
      </c>
      <c r="F2300" s="1">
        <v>463</v>
      </c>
      <c r="G2300" s="1" t="s">
        <v>11277</v>
      </c>
      <c r="H2300" s="1">
        <v>786</v>
      </c>
      <c r="I2300" s="1">
        <v>8054280</v>
      </c>
      <c r="J2300" s="1" t="s">
        <v>3089</v>
      </c>
      <c r="K2300" s="1" t="s">
        <v>6171</v>
      </c>
      <c r="L2300" s="1" t="s">
        <v>11278</v>
      </c>
      <c r="M2300" s="1">
        <v>6838</v>
      </c>
      <c r="N2300" s="1">
        <v>2730</v>
      </c>
      <c r="O2300" s="1" t="s">
        <v>4946</v>
      </c>
      <c r="P2300" s="1">
        <v>3</v>
      </c>
      <c r="Q2300" s="1" t="s">
        <v>11279</v>
      </c>
      <c r="R2300" s="2" t="s">
        <v>11280</v>
      </c>
      <c r="S2300" s="1">
        <v>117</v>
      </c>
      <c r="T2300" s="1" t="s">
        <v>37</v>
      </c>
      <c r="U2300" s="1" t="s">
        <v>38</v>
      </c>
      <c r="V2300" s="1" t="s">
        <v>39</v>
      </c>
      <c r="W2300" s="1">
        <v>20000000</v>
      </c>
      <c r="X2300" s="1">
        <v>2004</v>
      </c>
      <c r="Y2300" s="1">
        <v>567</v>
      </c>
      <c r="Z2300" s="1">
        <v>6.3</v>
      </c>
      <c r="AA2300" s="1">
        <v>1.85</v>
      </c>
      <c r="AB2300" s="1">
        <v>924</v>
      </c>
    </row>
    <row r="2301" spans="1:28" x14ac:dyDescent="0.2">
      <c r="A2301" s="1" t="s">
        <v>28</v>
      </c>
      <c r="B2301" s="1" t="s">
        <v>2439</v>
      </c>
      <c r="C2301" s="1">
        <v>15</v>
      </c>
      <c r="D2301" s="1">
        <v>154</v>
      </c>
      <c r="E2301" s="1">
        <v>189</v>
      </c>
      <c r="F2301" s="1">
        <v>388</v>
      </c>
      <c r="G2301" s="1" t="s">
        <v>11281</v>
      </c>
      <c r="H2301" s="1">
        <v>683</v>
      </c>
      <c r="J2301" s="1" t="s">
        <v>11282</v>
      </c>
      <c r="K2301" s="1" t="s">
        <v>11283</v>
      </c>
      <c r="L2301" s="1" t="s">
        <v>11284</v>
      </c>
      <c r="M2301" s="1">
        <v>3454</v>
      </c>
      <c r="N2301" s="1">
        <v>2172</v>
      </c>
      <c r="O2301" s="1" t="s">
        <v>2440</v>
      </c>
      <c r="P2301" s="1">
        <v>0</v>
      </c>
      <c r="Q2301" s="1" t="s">
        <v>11285</v>
      </c>
      <c r="R2301" s="2" t="s">
        <v>11286</v>
      </c>
      <c r="S2301" s="1">
        <v>64</v>
      </c>
      <c r="T2301" s="1" t="s">
        <v>37</v>
      </c>
      <c r="U2301" s="1" t="s">
        <v>38</v>
      </c>
      <c r="V2301" s="1" t="s">
        <v>276</v>
      </c>
      <c r="W2301" s="1">
        <v>20000000</v>
      </c>
      <c r="X2301" s="1">
        <v>1969</v>
      </c>
      <c r="Y2301" s="1">
        <v>641</v>
      </c>
      <c r="Z2301" s="1">
        <v>7</v>
      </c>
      <c r="AA2301" s="1">
        <v>2.35</v>
      </c>
      <c r="AB2301" s="1">
        <v>548</v>
      </c>
    </row>
    <row r="2302" spans="1:28" x14ac:dyDescent="0.2">
      <c r="A2302" s="1" t="s">
        <v>28</v>
      </c>
      <c r="B2302" s="1" t="s">
        <v>7075</v>
      </c>
      <c r="C2302" s="1">
        <v>401</v>
      </c>
      <c r="D2302" s="1">
        <v>148</v>
      </c>
      <c r="E2302" s="1">
        <v>0</v>
      </c>
      <c r="F2302" s="1">
        <v>175</v>
      </c>
      <c r="G2302" s="1" t="s">
        <v>11287</v>
      </c>
      <c r="H2302" s="1">
        <v>204</v>
      </c>
      <c r="I2302" s="1">
        <v>8093318</v>
      </c>
      <c r="J2302" s="1" t="s">
        <v>11288</v>
      </c>
      <c r="K2302" s="1" t="s">
        <v>11289</v>
      </c>
      <c r="L2302" s="1" t="s">
        <v>11290</v>
      </c>
      <c r="M2302" s="1">
        <v>61935</v>
      </c>
      <c r="N2302" s="1">
        <v>707</v>
      </c>
      <c r="O2302" s="1" t="s">
        <v>11291</v>
      </c>
      <c r="P2302" s="1">
        <v>0</v>
      </c>
      <c r="Q2302" s="1" t="s">
        <v>11292</v>
      </c>
      <c r="R2302" s="2" t="s">
        <v>11293</v>
      </c>
      <c r="S2302" s="1">
        <v>242</v>
      </c>
      <c r="T2302" s="1" t="s">
        <v>37</v>
      </c>
      <c r="U2302" s="1" t="s">
        <v>38</v>
      </c>
      <c r="V2302" s="1" t="s">
        <v>584</v>
      </c>
      <c r="W2302" s="1">
        <v>20000000</v>
      </c>
      <c r="X2302" s="1">
        <v>2014</v>
      </c>
      <c r="Y2302" s="1">
        <v>178</v>
      </c>
      <c r="Z2302" s="1">
        <v>6.7</v>
      </c>
      <c r="AA2302" s="1">
        <v>1.85</v>
      </c>
      <c r="AB2302" s="1">
        <v>18000</v>
      </c>
    </row>
    <row r="2303" spans="1:28" x14ac:dyDescent="0.2">
      <c r="A2303" s="1" t="s">
        <v>28</v>
      </c>
      <c r="B2303" s="1" t="s">
        <v>11294</v>
      </c>
      <c r="C2303" s="1">
        <v>31</v>
      </c>
      <c r="D2303" s="1">
        <v>77</v>
      </c>
      <c r="E2303" s="1">
        <v>3</v>
      </c>
      <c r="F2303" s="1">
        <v>593</v>
      </c>
      <c r="G2303" s="1" t="s">
        <v>4884</v>
      </c>
      <c r="H2303" s="1">
        <v>787</v>
      </c>
      <c r="I2303" s="1">
        <v>7382993</v>
      </c>
      <c r="J2303" s="1" t="s">
        <v>270</v>
      </c>
      <c r="K2303" s="1" t="s">
        <v>6596</v>
      </c>
      <c r="L2303" s="1" t="s">
        <v>11295</v>
      </c>
      <c r="M2303" s="1">
        <v>3851</v>
      </c>
      <c r="N2303" s="1">
        <v>2185</v>
      </c>
      <c r="O2303" s="1" t="s">
        <v>5003</v>
      </c>
      <c r="P2303" s="1">
        <v>0</v>
      </c>
      <c r="Q2303" s="1" t="s">
        <v>11296</v>
      </c>
      <c r="R2303" s="2" t="s">
        <v>11297</v>
      </c>
      <c r="S2303" s="1">
        <v>114</v>
      </c>
      <c r="T2303" s="1" t="s">
        <v>37</v>
      </c>
      <c r="U2303" s="1" t="s">
        <v>38</v>
      </c>
      <c r="V2303" s="1" t="s">
        <v>276</v>
      </c>
      <c r="W2303" s="1">
        <v>20000000</v>
      </c>
      <c r="X2303" s="1">
        <v>2006</v>
      </c>
      <c r="Y2303" s="1">
        <v>690</v>
      </c>
      <c r="Z2303" s="1">
        <v>2.8</v>
      </c>
      <c r="AA2303" s="1">
        <v>1.85</v>
      </c>
      <c r="AB2303" s="1">
        <v>346</v>
      </c>
    </row>
    <row r="2304" spans="1:28" x14ac:dyDescent="0.2">
      <c r="A2304" s="1" t="s">
        <v>28</v>
      </c>
      <c r="B2304" s="1" t="s">
        <v>11298</v>
      </c>
      <c r="C2304" s="1">
        <v>65</v>
      </c>
      <c r="D2304" s="1">
        <v>110</v>
      </c>
      <c r="E2304" s="1">
        <v>9</v>
      </c>
      <c r="F2304" s="1">
        <v>826</v>
      </c>
      <c r="G2304" s="1" t="s">
        <v>11299</v>
      </c>
      <c r="H2304" s="1">
        <v>997</v>
      </c>
      <c r="I2304" s="1">
        <v>8888355</v>
      </c>
      <c r="J2304" s="1" t="s">
        <v>6198</v>
      </c>
      <c r="K2304" s="1" t="s">
        <v>11300</v>
      </c>
      <c r="L2304" s="1" t="s">
        <v>11301</v>
      </c>
      <c r="M2304" s="1">
        <v>7894</v>
      </c>
      <c r="N2304" s="1">
        <v>3177</v>
      </c>
      <c r="O2304" s="1" t="s">
        <v>5952</v>
      </c>
      <c r="P2304" s="1">
        <v>19</v>
      </c>
      <c r="Q2304" s="1" t="s">
        <v>11302</v>
      </c>
      <c r="R2304" s="2" t="s">
        <v>11303</v>
      </c>
      <c r="S2304" s="1">
        <v>25</v>
      </c>
      <c r="T2304" s="1" t="s">
        <v>37</v>
      </c>
      <c r="U2304" s="1" t="s">
        <v>38</v>
      </c>
      <c r="V2304" s="1" t="s">
        <v>39</v>
      </c>
      <c r="W2304" s="1">
        <v>20000000</v>
      </c>
      <c r="X2304" s="1">
        <v>2013</v>
      </c>
      <c r="Y2304" s="1">
        <v>941</v>
      </c>
      <c r="Z2304" s="1">
        <v>5</v>
      </c>
      <c r="AA2304" s="1">
        <v>1.85</v>
      </c>
      <c r="AB2304" s="1">
        <v>0</v>
      </c>
    </row>
    <row r="2305" spans="1:28" x14ac:dyDescent="0.2">
      <c r="A2305" s="1" t="s">
        <v>28</v>
      </c>
      <c r="C2305" s="1">
        <v>26</v>
      </c>
      <c r="D2305" s="1">
        <v>42</v>
      </c>
      <c r="F2305" s="1">
        <v>376</v>
      </c>
      <c r="G2305" s="1" t="s">
        <v>4439</v>
      </c>
      <c r="H2305" s="1">
        <v>1000</v>
      </c>
      <c r="J2305" s="1" t="s">
        <v>2141</v>
      </c>
      <c r="K2305" s="1" t="s">
        <v>3376</v>
      </c>
      <c r="L2305" s="1" t="s">
        <v>11304</v>
      </c>
      <c r="M2305" s="1">
        <v>15612</v>
      </c>
      <c r="N2305" s="1">
        <v>2240</v>
      </c>
      <c r="O2305" s="1" t="s">
        <v>11305</v>
      </c>
      <c r="P2305" s="1">
        <v>1</v>
      </c>
      <c r="R2305" s="2" t="s">
        <v>11306</v>
      </c>
      <c r="S2305" s="1">
        <v>29</v>
      </c>
      <c r="T2305" s="1" t="s">
        <v>37</v>
      </c>
      <c r="U2305" s="1" t="s">
        <v>38</v>
      </c>
      <c r="V2305" s="1" t="s">
        <v>1125</v>
      </c>
      <c r="Y2305" s="1">
        <v>440</v>
      </c>
      <c r="Z2305" s="1">
        <v>7.5</v>
      </c>
      <c r="AA2305" s="1">
        <v>16</v>
      </c>
      <c r="AB2305" s="1">
        <v>0</v>
      </c>
    </row>
    <row r="2306" spans="1:28" x14ac:dyDescent="0.2">
      <c r="A2306" s="1" t="s">
        <v>28</v>
      </c>
      <c r="B2306" s="1" t="s">
        <v>5701</v>
      </c>
      <c r="C2306" s="1">
        <v>45</v>
      </c>
      <c r="D2306" s="1">
        <v>83</v>
      </c>
      <c r="E2306" s="1">
        <v>119</v>
      </c>
      <c r="F2306" s="1">
        <v>633</v>
      </c>
      <c r="G2306" s="1" t="s">
        <v>11307</v>
      </c>
      <c r="H2306" s="1">
        <v>885</v>
      </c>
      <c r="I2306" s="1">
        <v>7001720</v>
      </c>
      <c r="J2306" s="1" t="s">
        <v>2785</v>
      </c>
      <c r="K2306" s="1" t="s">
        <v>11308</v>
      </c>
      <c r="L2306" s="1" t="s">
        <v>11309</v>
      </c>
      <c r="M2306" s="1">
        <v>8560</v>
      </c>
      <c r="N2306" s="1">
        <v>2907</v>
      </c>
      <c r="O2306" s="1" t="s">
        <v>11310</v>
      </c>
      <c r="P2306" s="1">
        <v>2</v>
      </c>
      <c r="Q2306" s="1" t="s">
        <v>11311</v>
      </c>
      <c r="R2306" s="2" t="s">
        <v>11312</v>
      </c>
      <c r="S2306" s="1">
        <v>205</v>
      </c>
      <c r="T2306" s="1" t="s">
        <v>37</v>
      </c>
      <c r="U2306" s="1" t="s">
        <v>38</v>
      </c>
      <c r="V2306" s="1" t="s">
        <v>39</v>
      </c>
      <c r="W2306" s="1">
        <v>12000000</v>
      </c>
      <c r="X2306" s="1">
        <v>2008</v>
      </c>
      <c r="Y2306" s="1">
        <v>816</v>
      </c>
      <c r="Z2306" s="1">
        <v>4.3</v>
      </c>
      <c r="AA2306" s="1">
        <v>2.35</v>
      </c>
      <c r="AB2306" s="1">
        <v>797</v>
      </c>
    </row>
    <row r="2307" spans="1:28" x14ac:dyDescent="0.2">
      <c r="A2307" s="1" t="s">
        <v>28</v>
      </c>
      <c r="B2307" s="1" t="s">
        <v>4902</v>
      </c>
      <c r="C2307" s="1">
        <v>260</v>
      </c>
      <c r="D2307" s="1">
        <v>107</v>
      </c>
      <c r="E2307" s="1">
        <v>0</v>
      </c>
      <c r="F2307" s="1">
        <v>99</v>
      </c>
      <c r="G2307" s="1" t="s">
        <v>5855</v>
      </c>
      <c r="H2307" s="1">
        <v>2000</v>
      </c>
      <c r="I2307" s="1">
        <v>7268659</v>
      </c>
      <c r="J2307" s="1" t="s">
        <v>421</v>
      </c>
      <c r="K2307" s="1" t="s">
        <v>5901</v>
      </c>
      <c r="L2307" s="1" t="s">
        <v>11313</v>
      </c>
      <c r="M2307" s="1">
        <v>59248</v>
      </c>
      <c r="N2307" s="1">
        <v>2848</v>
      </c>
      <c r="O2307" s="1" t="s">
        <v>11314</v>
      </c>
      <c r="P2307" s="1">
        <v>7</v>
      </c>
      <c r="Q2307" s="1" t="s">
        <v>11315</v>
      </c>
      <c r="R2307" s="2" t="s">
        <v>11316</v>
      </c>
      <c r="S2307" s="1">
        <v>164</v>
      </c>
      <c r="T2307" s="1" t="s">
        <v>37</v>
      </c>
      <c r="U2307" s="1" t="s">
        <v>7169</v>
      </c>
      <c r="V2307" s="1" t="s">
        <v>584</v>
      </c>
      <c r="W2307" s="1">
        <v>20000000</v>
      </c>
      <c r="X2307" s="1">
        <v>2013</v>
      </c>
      <c r="Y2307" s="1">
        <v>749</v>
      </c>
      <c r="Z2307" s="1">
        <v>5.6</v>
      </c>
      <c r="AA2307" s="1">
        <v>1.85</v>
      </c>
      <c r="AB2307" s="1">
        <v>48000</v>
      </c>
    </row>
    <row r="2308" spans="1:28" x14ac:dyDescent="0.2">
      <c r="A2308" s="1" t="s">
        <v>28</v>
      </c>
      <c r="B2308" s="1" t="s">
        <v>11317</v>
      </c>
      <c r="C2308" s="1">
        <v>129</v>
      </c>
      <c r="D2308" s="1">
        <v>100</v>
      </c>
      <c r="E2308" s="1">
        <v>17</v>
      </c>
      <c r="F2308" s="1">
        <v>86</v>
      </c>
      <c r="G2308" s="1" t="s">
        <v>9121</v>
      </c>
      <c r="H2308" s="1">
        <v>669</v>
      </c>
      <c r="I2308" s="1">
        <v>6852144</v>
      </c>
      <c r="J2308" s="1" t="s">
        <v>3170</v>
      </c>
      <c r="K2308" s="1" t="s">
        <v>7150</v>
      </c>
      <c r="L2308" s="1" t="s">
        <v>11318</v>
      </c>
      <c r="M2308" s="1">
        <v>15169</v>
      </c>
      <c r="N2308" s="1">
        <v>1267</v>
      </c>
      <c r="O2308" s="1" t="s">
        <v>11319</v>
      </c>
      <c r="P2308" s="1">
        <v>0</v>
      </c>
      <c r="Q2308" s="1" t="s">
        <v>11320</v>
      </c>
      <c r="R2308" s="2" t="s">
        <v>11321</v>
      </c>
      <c r="S2308" s="1">
        <v>213</v>
      </c>
      <c r="T2308" s="1" t="s">
        <v>37</v>
      </c>
      <c r="U2308" s="1" t="s">
        <v>267</v>
      </c>
      <c r="V2308" s="1" t="s">
        <v>39</v>
      </c>
      <c r="W2308" s="1">
        <v>22000000</v>
      </c>
      <c r="X2308" s="1">
        <v>2003</v>
      </c>
      <c r="Y2308" s="1">
        <v>429</v>
      </c>
      <c r="Z2308" s="1">
        <v>6.2</v>
      </c>
      <c r="AA2308" s="1">
        <v>2.35</v>
      </c>
      <c r="AB2308" s="1">
        <v>0</v>
      </c>
    </row>
    <row r="2309" spans="1:28" x14ac:dyDescent="0.2">
      <c r="A2309" s="1" t="s">
        <v>28</v>
      </c>
      <c r="B2309" s="1" t="s">
        <v>9587</v>
      </c>
      <c r="C2309" s="1">
        <v>58</v>
      </c>
      <c r="D2309" s="1">
        <v>87</v>
      </c>
      <c r="E2309" s="1">
        <v>29</v>
      </c>
      <c r="F2309" s="1">
        <v>522</v>
      </c>
      <c r="G2309" s="1" t="s">
        <v>4554</v>
      </c>
      <c r="H2309" s="1">
        <v>1000</v>
      </c>
      <c r="I2309" s="1">
        <v>6563357</v>
      </c>
      <c r="J2309" s="1" t="s">
        <v>4218</v>
      </c>
      <c r="K2309" s="1" t="s">
        <v>11322</v>
      </c>
      <c r="L2309" s="1" t="s">
        <v>11323</v>
      </c>
      <c r="M2309" s="1">
        <v>18571</v>
      </c>
      <c r="N2309" s="1">
        <v>4218</v>
      </c>
      <c r="O2309" s="1" t="s">
        <v>417</v>
      </c>
      <c r="P2309" s="1">
        <v>4</v>
      </c>
      <c r="Q2309" s="1" t="s">
        <v>11324</v>
      </c>
      <c r="R2309" s="2" t="s">
        <v>11325</v>
      </c>
      <c r="S2309" s="1">
        <v>120</v>
      </c>
      <c r="T2309" s="1" t="s">
        <v>37</v>
      </c>
      <c r="U2309" s="1" t="s">
        <v>38</v>
      </c>
      <c r="V2309" s="1" t="s">
        <v>584</v>
      </c>
      <c r="W2309" s="1">
        <v>20000000</v>
      </c>
      <c r="X2309" s="1">
        <v>2008</v>
      </c>
      <c r="Y2309" s="1">
        <v>794</v>
      </c>
      <c r="Z2309" s="1">
        <v>5.3</v>
      </c>
      <c r="AA2309" s="1">
        <v>2.35</v>
      </c>
      <c r="AB2309" s="1">
        <v>847</v>
      </c>
    </row>
    <row r="2310" spans="1:28" x14ac:dyDescent="0.2">
      <c r="A2310" s="1" t="s">
        <v>28</v>
      </c>
      <c r="B2310" s="1" t="s">
        <v>11326</v>
      </c>
      <c r="C2310" s="1">
        <v>103</v>
      </c>
      <c r="D2310" s="1">
        <v>154</v>
      </c>
      <c r="E2310" s="1">
        <v>608</v>
      </c>
      <c r="F2310" s="1">
        <v>149</v>
      </c>
      <c r="G2310" s="1" t="s">
        <v>3447</v>
      </c>
      <c r="H2310" s="1">
        <v>1000</v>
      </c>
      <c r="I2310" s="1">
        <v>6201757</v>
      </c>
      <c r="J2310" s="1" t="s">
        <v>11327</v>
      </c>
      <c r="K2310" s="1" t="s">
        <v>392</v>
      </c>
      <c r="L2310" s="1" t="s">
        <v>11328</v>
      </c>
      <c r="M2310" s="1">
        <v>10037</v>
      </c>
      <c r="N2310" s="1">
        <v>1690</v>
      </c>
      <c r="O2310" s="1" t="s">
        <v>11329</v>
      </c>
      <c r="P2310" s="1">
        <v>1</v>
      </c>
      <c r="Q2310" s="1" t="s">
        <v>11330</v>
      </c>
      <c r="R2310" s="2" t="s">
        <v>11331</v>
      </c>
      <c r="S2310" s="1">
        <v>202</v>
      </c>
      <c r="T2310" s="1" t="s">
        <v>37</v>
      </c>
      <c r="U2310" s="1" t="s">
        <v>56</v>
      </c>
      <c r="V2310" s="1" t="s">
        <v>584</v>
      </c>
      <c r="W2310" s="1">
        <v>10000000</v>
      </c>
      <c r="X2310" s="1">
        <v>1999</v>
      </c>
      <c r="Y2310" s="1">
        <v>452</v>
      </c>
      <c r="Z2310" s="1">
        <v>7.4</v>
      </c>
      <c r="AA2310" s="1">
        <v>1.66</v>
      </c>
      <c r="AB2310" s="1">
        <v>608</v>
      </c>
    </row>
    <row r="2311" spans="1:28" x14ac:dyDescent="0.2">
      <c r="A2311" s="1" t="s">
        <v>28</v>
      </c>
      <c r="B2311" s="1" t="s">
        <v>11332</v>
      </c>
      <c r="C2311" s="1">
        <v>45</v>
      </c>
      <c r="D2311" s="1">
        <v>106</v>
      </c>
      <c r="E2311" s="1">
        <v>38</v>
      </c>
      <c r="F2311" s="1">
        <v>975</v>
      </c>
      <c r="G2311" s="1" t="s">
        <v>586</v>
      </c>
      <c r="H2311" s="1">
        <v>1000</v>
      </c>
      <c r="I2311" s="1">
        <v>6420319</v>
      </c>
      <c r="J2311" s="1" t="s">
        <v>3395</v>
      </c>
      <c r="K2311" s="1" t="s">
        <v>137</v>
      </c>
      <c r="L2311" s="1" t="s">
        <v>11333</v>
      </c>
      <c r="M2311" s="1">
        <v>15978</v>
      </c>
      <c r="N2311" s="1">
        <v>5705</v>
      </c>
      <c r="O2311" s="1" t="s">
        <v>2522</v>
      </c>
      <c r="P2311" s="1">
        <v>0</v>
      </c>
      <c r="R2311" s="2" t="s">
        <v>11334</v>
      </c>
      <c r="S2311" s="1">
        <v>122</v>
      </c>
      <c r="T2311" s="1" t="s">
        <v>37</v>
      </c>
      <c r="U2311" s="1" t="s">
        <v>2912</v>
      </c>
      <c r="V2311" s="1" t="s">
        <v>39</v>
      </c>
      <c r="W2311" s="1">
        <v>20000000</v>
      </c>
      <c r="X2311" s="1">
        <v>2015</v>
      </c>
      <c r="Y2311" s="1">
        <v>1000</v>
      </c>
      <c r="Z2311" s="1">
        <v>7.4</v>
      </c>
      <c r="AA2311" s="1">
        <v>2.35</v>
      </c>
      <c r="AB2311" s="1">
        <v>15000</v>
      </c>
    </row>
    <row r="2312" spans="1:28" x14ac:dyDescent="0.2">
      <c r="A2312" s="1" t="s">
        <v>28</v>
      </c>
      <c r="B2312" s="1" t="s">
        <v>5402</v>
      </c>
      <c r="C2312" s="1">
        <v>345</v>
      </c>
      <c r="D2312" s="1">
        <v>99</v>
      </c>
      <c r="E2312" s="1">
        <v>0</v>
      </c>
      <c r="F2312" s="1">
        <v>691</v>
      </c>
      <c r="G2312" s="1" t="s">
        <v>2823</v>
      </c>
      <c r="H2312" s="1">
        <v>13000</v>
      </c>
      <c r="I2312" s="1">
        <v>5702083</v>
      </c>
      <c r="J2312" s="1" t="s">
        <v>3580</v>
      </c>
      <c r="K2312" s="1" t="s">
        <v>457</v>
      </c>
      <c r="L2312" s="1" t="s">
        <v>11335</v>
      </c>
      <c r="M2312" s="1">
        <v>80617</v>
      </c>
      <c r="N2312" s="1">
        <v>23755</v>
      </c>
      <c r="O2312" s="1" t="s">
        <v>3414</v>
      </c>
      <c r="P2312" s="1">
        <v>3</v>
      </c>
      <c r="Q2312" s="1" t="s">
        <v>11336</v>
      </c>
      <c r="R2312" s="2" t="s">
        <v>11337</v>
      </c>
      <c r="S2312" s="1">
        <v>190</v>
      </c>
      <c r="T2312" s="1" t="s">
        <v>37</v>
      </c>
      <c r="U2312" s="1" t="s">
        <v>56</v>
      </c>
      <c r="V2312" s="1" t="s">
        <v>584</v>
      </c>
      <c r="W2312" s="1">
        <v>15000000</v>
      </c>
      <c r="X2312" s="1">
        <v>2011</v>
      </c>
      <c r="Y2312" s="1">
        <v>10000</v>
      </c>
      <c r="Z2312" s="1">
        <v>6.5</v>
      </c>
      <c r="AA2312" s="1">
        <v>1.85</v>
      </c>
      <c r="AB2312" s="1">
        <v>36000</v>
      </c>
    </row>
    <row r="2313" spans="1:28" x14ac:dyDescent="0.2">
      <c r="A2313" s="1" t="s">
        <v>28</v>
      </c>
      <c r="B2313" s="1" t="s">
        <v>9161</v>
      </c>
      <c r="C2313" s="1">
        <v>232</v>
      </c>
      <c r="D2313" s="1">
        <v>100</v>
      </c>
      <c r="E2313" s="1">
        <v>0</v>
      </c>
      <c r="F2313" s="1">
        <v>407</v>
      </c>
      <c r="G2313" s="1" t="s">
        <v>587</v>
      </c>
      <c r="H2313" s="1">
        <v>21000</v>
      </c>
      <c r="I2313" s="1">
        <v>5480996</v>
      </c>
      <c r="J2313" s="1" t="s">
        <v>11338</v>
      </c>
      <c r="K2313" s="1" t="s">
        <v>96</v>
      </c>
      <c r="L2313" s="1" t="s">
        <v>11339</v>
      </c>
      <c r="M2313" s="1">
        <v>89383</v>
      </c>
      <c r="N2313" s="1">
        <v>39507</v>
      </c>
      <c r="O2313" s="1" t="s">
        <v>3471</v>
      </c>
      <c r="P2313" s="1">
        <v>0</v>
      </c>
      <c r="Q2313" s="1" t="s">
        <v>11340</v>
      </c>
      <c r="R2313" s="2" t="s">
        <v>11341</v>
      </c>
      <c r="S2313" s="1">
        <v>293</v>
      </c>
      <c r="T2313" s="1" t="s">
        <v>37</v>
      </c>
      <c r="U2313" s="1" t="s">
        <v>38</v>
      </c>
      <c r="V2313" s="1" t="s">
        <v>584</v>
      </c>
      <c r="W2313" s="1">
        <v>8700000</v>
      </c>
      <c r="X2313" s="1">
        <v>2006</v>
      </c>
      <c r="Y2313" s="1">
        <v>18000</v>
      </c>
      <c r="Z2313" s="1">
        <v>7.1</v>
      </c>
      <c r="AA2313" s="1">
        <v>1.85</v>
      </c>
      <c r="AB2313" s="1">
        <v>0</v>
      </c>
    </row>
    <row r="2314" spans="1:28" x14ac:dyDescent="0.2">
      <c r="A2314" s="1" t="s">
        <v>28</v>
      </c>
      <c r="B2314" s="1" t="s">
        <v>740</v>
      </c>
      <c r="C2314" s="1">
        <v>116</v>
      </c>
      <c r="D2314" s="1">
        <v>116</v>
      </c>
      <c r="E2314" s="1">
        <v>150</v>
      </c>
      <c r="F2314" s="1">
        <v>956</v>
      </c>
      <c r="G2314" s="1" t="s">
        <v>3743</v>
      </c>
      <c r="H2314" s="1">
        <v>18000</v>
      </c>
      <c r="I2314" s="1">
        <v>6002756</v>
      </c>
      <c r="J2314" s="1" t="s">
        <v>1633</v>
      </c>
      <c r="K2314" s="1" t="s">
        <v>640</v>
      </c>
      <c r="L2314" s="1" t="s">
        <v>11342</v>
      </c>
      <c r="M2314" s="1">
        <v>24997</v>
      </c>
      <c r="N2314" s="1">
        <v>21200</v>
      </c>
      <c r="O2314" s="1" t="s">
        <v>2222</v>
      </c>
      <c r="P2314" s="1">
        <v>2</v>
      </c>
      <c r="Q2314" s="1" t="s">
        <v>11343</v>
      </c>
      <c r="R2314" s="2" t="s">
        <v>11344</v>
      </c>
      <c r="S2314" s="1">
        <v>75</v>
      </c>
      <c r="T2314" s="1" t="s">
        <v>37</v>
      </c>
      <c r="U2314" s="1" t="s">
        <v>38</v>
      </c>
      <c r="V2314" s="1" t="s">
        <v>94</v>
      </c>
      <c r="W2314" s="1">
        <v>20000000</v>
      </c>
      <c r="X2314" s="1">
        <v>2012</v>
      </c>
      <c r="Y2314" s="1">
        <v>1000</v>
      </c>
      <c r="Z2314" s="1">
        <v>7.2</v>
      </c>
      <c r="AA2314" s="1">
        <v>1.85</v>
      </c>
      <c r="AB2314" s="1">
        <v>13000</v>
      </c>
    </row>
    <row r="2315" spans="1:28" x14ac:dyDescent="0.2">
      <c r="A2315" s="1" t="s">
        <v>28</v>
      </c>
      <c r="B2315" s="1" t="s">
        <v>4407</v>
      </c>
      <c r="C2315" s="1">
        <v>148</v>
      </c>
      <c r="D2315" s="1">
        <v>94</v>
      </c>
      <c r="E2315" s="1">
        <v>892</v>
      </c>
      <c r="F2315" s="1">
        <v>81</v>
      </c>
      <c r="G2315" s="1" t="s">
        <v>11345</v>
      </c>
      <c r="H2315" s="1">
        <v>310</v>
      </c>
      <c r="I2315" s="1">
        <v>5132655</v>
      </c>
      <c r="J2315" s="1" t="s">
        <v>10221</v>
      </c>
      <c r="K2315" s="1" t="s">
        <v>11346</v>
      </c>
      <c r="L2315" s="1" t="s">
        <v>11347</v>
      </c>
      <c r="M2315" s="1">
        <v>37626</v>
      </c>
      <c r="N2315" s="1">
        <v>838</v>
      </c>
      <c r="O2315" s="1" t="s">
        <v>11348</v>
      </c>
      <c r="P2315" s="1">
        <v>0</v>
      </c>
      <c r="Q2315" s="1" t="s">
        <v>11349</v>
      </c>
      <c r="R2315" s="2" t="s">
        <v>11350</v>
      </c>
      <c r="S2315" s="1">
        <v>521</v>
      </c>
      <c r="T2315" s="1" t="s">
        <v>37</v>
      </c>
      <c r="U2315" s="1" t="s">
        <v>267</v>
      </c>
      <c r="V2315" s="1" t="s">
        <v>584</v>
      </c>
      <c r="W2315" s="1">
        <v>20000000</v>
      </c>
      <c r="X2315" s="1">
        <v>2005</v>
      </c>
      <c r="Y2315" s="1">
        <v>294</v>
      </c>
      <c r="Z2315" s="1">
        <v>2.2999999999999998</v>
      </c>
      <c r="AA2315" s="1">
        <v>2.35</v>
      </c>
      <c r="AB2315" s="1">
        <v>1000</v>
      </c>
    </row>
    <row r="2316" spans="1:28" x14ac:dyDescent="0.2">
      <c r="A2316" s="1" t="s">
        <v>28</v>
      </c>
      <c r="B2316" s="1" t="s">
        <v>3404</v>
      </c>
      <c r="C2316" s="1">
        <v>79</v>
      </c>
      <c r="D2316" s="1">
        <v>111</v>
      </c>
      <c r="E2316" s="1">
        <v>650</v>
      </c>
      <c r="F2316" s="1">
        <v>181</v>
      </c>
      <c r="G2316" s="1" t="s">
        <v>11351</v>
      </c>
      <c r="H2316" s="1">
        <v>690</v>
      </c>
      <c r="I2316" s="1">
        <v>5205343</v>
      </c>
      <c r="J2316" s="1" t="s">
        <v>8169</v>
      </c>
      <c r="K2316" s="1" t="s">
        <v>1407</v>
      </c>
      <c r="L2316" s="1" t="s">
        <v>11352</v>
      </c>
      <c r="M2316" s="1">
        <v>11958</v>
      </c>
      <c r="N2316" s="1">
        <v>1573</v>
      </c>
      <c r="O2316" s="1" t="s">
        <v>11353</v>
      </c>
      <c r="P2316" s="1">
        <v>3</v>
      </c>
      <c r="Q2316" s="1" t="s">
        <v>11354</v>
      </c>
      <c r="R2316" s="2" t="s">
        <v>11355</v>
      </c>
      <c r="S2316" s="1">
        <v>39</v>
      </c>
      <c r="T2316" s="1" t="s">
        <v>37</v>
      </c>
      <c r="U2316" s="1" t="s">
        <v>38</v>
      </c>
      <c r="V2316" s="1" t="s">
        <v>94</v>
      </c>
      <c r="W2316" s="1">
        <v>20000000</v>
      </c>
      <c r="X2316" s="1">
        <v>2009</v>
      </c>
      <c r="Y2316" s="1">
        <v>224</v>
      </c>
      <c r="Z2316" s="1">
        <v>6.4</v>
      </c>
      <c r="AA2316" s="1">
        <v>2.35</v>
      </c>
      <c r="AB2316" s="1">
        <v>1000</v>
      </c>
    </row>
    <row r="2317" spans="1:28" x14ac:dyDescent="0.2">
      <c r="A2317" s="1" t="s">
        <v>28</v>
      </c>
      <c r="B2317" s="1" t="s">
        <v>11356</v>
      </c>
      <c r="C2317" s="1">
        <v>167</v>
      </c>
      <c r="D2317" s="1">
        <v>100</v>
      </c>
      <c r="E2317" s="1">
        <v>143</v>
      </c>
      <c r="F2317" s="1">
        <v>430</v>
      </c>
      <c r="G2317" s="1" t="s">
        <v>2260</v>
      </c>
      <c r="H2317" s="1">
        <v>829</v>
      </c>
      <c r="I2317" s="1">
        <v>5005883</v>
      </c>
      <c r="J2317" s="1" t="s">
        <v>3276</v>
      </c>
      <c r="K2317" s="1" t="s">
        <v>8514</v>
      </c>
      <c r="L2317" s="1" t="s">
        <v>11357</v>
      </c>
      <c r="M2317" s="1">
        <v>29649</v>
      </c>
      <c r="N2317" s="1">
        <v>2295</v>
      </c>
      <c r="O2317" s="1" t="s">
        <v>2993</v>
      </c>
      <c r="P2317" s="1">
        <v>1</v>
      </c>
      <c r="Q2317" s="1" t="s">
        <v>11358</v>
      </c>
      <c r="R2317" s="2" t="s">
        <v>11359</v>
      </c>
      <c r="S2317" s="1">
        <v>361</v>
      </c>
      <c r="T2317" s="1" t="s">
        <v>37</v>
      </c>
      <c r="U2317" s="1" t="s">
        <v>38</v>
      </c>
      <c r="V2317" s="1" t="s">
        <v>584</v>
      </c>
      <c r="W2317" s="1">
        <v>20000000</v>
      </c>
      <c r="X2317" s="1">
        <v>2004</v>
      </c>
      <c r="Y2317" s="1">
        <v>681</v>
      </c>
      <c r="Z2317" s="1">
        <v>6.1</v>
      </c>
      <c r="AA2317" s="1">
        <v>1.85</v>
      </c>
      <c r="AB2317" s="1">
        <v>0</v>
      </c>
    </row>
    <row r="2318" spans="1:28" x14ac:dyDescent="0.2">
      <c r="A2318" s="1" t="s">
        <v>28</v>
      </c>
      <c r="B2318" s="1" t="s">
        <v>11360</v>
      </c>
      <c r="C2318" s="1">
        <v>350</v>
      </c>
      <c r="D2318" s="1">
        <v>125</v>
      </c>
      <c r="E2318" s="1">
        <v>78</v>
      </c>
      <c r="F2318" s="1">
        <v>745</v>
      </c>
      <c r="G2318" s="1" t="s">
        <v>7428</v>
      </c>
      <c r="H2318" s="1">
        <v>1000</v>
      </c>
      <c r="I2318" s="1">
        <v>5749134</v>
      </c>
      <c r="J2318" s="1" t="s">
        <v>463</v>
      </c>
      <c r="K2318" s="1" t="s">
        <v>2037</v>
      </c>
      <c r="L2318" s="1" t="s">
        <v>11361</v>
      </c>
      <c r="M2318" s="1">
        <v>45799</v>
      </c>
      <c r="N2318" s="1">
        <v>3979</v>
      </c>
      <c r="O2318" s="1" t="s">
        <v>2967</v>
      </c>
      <c r="P2318" s="1">
        <v>0</v>
      </c>
      <c r="Q2318" s="1" t="s">
        <v>11362</v>
      </c>
      <c r="R2318" s="2" t="s">
        <v>11363</v>
      </c>
      <c r="S2318" s="1">
        <v>180</v>
      </c>
      <c r="T2318" s="1" t="s">
        <v>37</v>
      </c>
      <c r="U2318" s="1" t="s">
        <v>38</v>
      </c>
      <c r="V2318" s="1" t="s">
        <v>584</v>
      </c>
      <c r="W2318" s="1">
        <v>20000000</v>
      </c>
      <c r="X2318" s="1">
        <v>2014</v>
      </c>
      <c r="Y2318" s="1">
        <v>969</v>
      </c>
      <c r="Z2318" s="1">
        <v>7</v>
      </c>
      <c r="AA2318" s="1">
        <v>2.35</v>
      </c>
      <c r="AB2318" s="1">
        <v>0</v>
      </c>
    </row>
    <row r="2319" spans="1:28" x14ac:dyDescent="0.2">
      <c r="A2319" s="1" t="s">
        <v>28</v>
      </c>
      <c r="B2319" s="1" t="s">
        <v>8639</v>
      </c>
      <c r="C2319" s="1">
        <v>25</v>
      </c>
      <c r="D2319" s="1">
        <v>114</v>
      </c>
      <c r="E2319" s="1">
        <v>329</v>
      </c>
      <c r="F2319" s="1">
        <v>544</v>
      </c>
      <c r="G2319" s="1" t="s">
        <v>8591</v>
      </c>
      <c r="H2319" s="1">
        <v>1000</v>
      </c>
      <c r="J2319" s="1" t="s">
        <v>1940</v>
      </c>
      <c r="K2319" s="1" t="s">
        <v>10293</v>
      </c>
      <c r="L2319" s="1" t="s">
        <v>11364</v>
      </c>
      <c r="M2319" s="1">
        <v>6904</v>
      </c>
      <c r="N2319" s="1">
        <v>3493</v>
      </c>
      <c r="O2319" s="1" t="s">
        <v>2348</v>
      </c>
      <c r="P2319" s="1">
        <v>0</v>
      </c>
      <c r="Q2319" s="1" t="s">
        <v>11365</v>
      </c>
      <c r="R2319" s="2" t="s">
        <v>11366</v>
      </c>
      <c r="S2319" s="1">
        <v>102</v>
      </c>
      <c r="T2319" s="1" t="s">
        <v>37</v>
      </c>
      <c r="U2319" s="1" t="s">
        <v>267</v>
      </c>
      <c r="V2319" s="1" t="s">
        <v>584</v>
      </c>
      <c r="W2319" s="1">
        <v>20000000</v>
      </c>
      <c r="X2319" s="1">
        <v>2008</v>
      </c>
      <c r="Y2319" s="1">
        <v>912</v>
      </c>
      <c r="Z2319" s="1">
        <v>6.5</v>
      </c>
      <c r="AA2319" s="1">
        <v>2.35</v>
      </c>
      <c r="AB2319" s="1">
        <v>971</v>
      </c>
    </row>
    <row r="2320" spans="1:28" x14ac:dyDescent="0.2">
      <c r="A2320" s="1" t="s">
        <v>28</v>
      </c>
      <c r="B2320" s="1" t="s">
        <v>11367</v>
      </c>
      <c r="C2320" s="1">
        <v>99</v>
      </c>
      <c r="D2320" s="1">
        <v>119</v>
      </c>
      <c r="E2320" s="1">
        <v>18</v>
      </c>
      <c r="F2320" s="1">
        <v>9</v>
      </c>
      <c r="G2320" s="1" t="s">
        <v>11368</v>
      </c>
      <c r="H2320" s="1">
        <v>20</v>
      </c>
      <c r="I2320" s="1">
        <v>4234040</v>
      </c>
      <c r="J2320" s="1" t="s">
        <v>1543</v>
      </c>
      <c r="K2320" s="1" t="s">
        <v>11369</v>
      </c>
      <c r="L2320" s="1" t="s">
        <v>11370</v>
      </c>
      <c r="M2320" s="1">
        <v>14301</v>
      </c>
      <c r="N2320" s="1">
        <v>64</v>
      </c>
      <c r="O2320" s="1" t="s">
        <v>11371</v>
      </c>
      <c r="P2320" s="1">
        <v>0</v>
      </c>
      <c r="Q2320" s="1" t="s">
        <v>11372</v>
      </c>
      <c r="R2320" s="2" t="s">
        <v>11373</v>
      </c>
      <c r="S2320" s="1">
        <v>45</v>
      </c>
      <c r="T2320" s="1" t="s">
        <v>37</v>
      </c>
      <c r="U2320" s="1" t="s">
        <v>38</v>
      </c>
      <c r="V2320" s="1" t="s">
        <v>39</v>
      </c>
      <c r="W2320" s="1">
        <v>20000000</v>
      </c>
      <c r="X2320" s="1">
        <v>2008</v>
      </c>
      <c r="Y2320" s="1">
        <v>18</v>
      </c>
      <c r="Z2320" s="1">
        <v>7</v>
      </c>
      <c r="AA2320" s="1">
        <v>2.35</v>
      </c>
      <c r="AB2320" s="1">
        <v>0</v>
      </c>
    </row>
    <row r="2321" spans="1:28" x14ac:dyDescent="0.2">
      <c r="A2321" s="1" t="s">
        <v>746</v>
      </c>
      <c r="B2321" s="1" t="s">
        <v>11374</v>
      </c>
      <c r="C2321" s="1">
        <v>231</v>
      </c>
      <c r="D2321" s="1">
        <v>135</v>
      </c>
      <c r="E2321" s="1">
        <v>162</v>
      </c>
      <c r="F2321" s="1">
        <v>228</v>
      </c>
      <c r="G2321" s="1" t="s">
        <v>462</v>
      </c>
      <c r="H2321" s="1">
        <v>23000</v>
      </c>
      <c r="I2321" s="1">
        <v>4001121</v>
      </c>
      <c r="J2321" s="1" t="s">
        <v>4295</v>
      </c>
      <c r="K2321" s="1" t="s">
        <v>58</v>
      </c>
      <c r="L2321" s="1" t="s">
        <v>11375</v>
      </c>
      <c r="M2321" s="1">
        <v>48346</v>
      </c>
      <c r="N2321" s="1">
        <v>36398</v>
      </c>
      <c r="O2321" s="1" t="s">
        <v>11376</v>
      </c>
      <c r="P2321" s="1">
        <v>0</v>
      </c>
      <c r="Q2321" s="1" t="s">
        <v>11377</v>
      </c>
      <c r="R2321" s="2" t="s">
        <v>11378</v>
      </c>
      <c r="S2321" s="1">
        <v>230</v>
      </c>
      <c r="T2321" s="1" t="s">
        <v>37</v>
      </c>
      <c r="U2321" s="1" t="s">
        <v>38</v>
      </c>
      <c r="V2321" s="1" t="s">
        <v>584</v>
      </c>
      <c r="W2321" s="1">
        <v>20000000</v>
      </c>
      <c r="X2321" s="1">
        <v>2007</v>
      </c>
      <c r="Y2321" s="1">
        <v>13000</v>
      </c>
      <c r="Z2321" s="1">
        <v>7</v>
      </c>
      <c r="AA2321" s="1">
        <v>2.35</v>
      </c>
      <c r="AB2321" s="1">
        <v>0</v>
      </c>
    </row>
    <row r="2322" spans="1:28" x14ac:dyDescent="0.2">
      <c r="A2322" s="1" t="s">
        <v>28</v>
      </c>
      <c r="B2322" s="1" t="s">
        <v>11379</v>
      </c>
      <c r="C2322" s="1">
        <v>119</v>
      </c>
      <c r="D2322" s="1">
        <v>93</v>
      </c>
      <c r="E2322" s="1">
        <v>19</v>
      </c>
      <c r="F2322" s="1">
        <v>619</v>
      </c>
      <c r="G2322" s="1" t="s">
        <v>976</v>
      </c>
      <c r="H2322" s="1">
        <v>15000</v>
      </c>
      <c r="I2322" s="1">
        <v>3749061</v>
      </c>
      <c r="J2322" s="1" t="s">
        <v>59</v>
      </c>
      <c r="K2322" s="1" t="s">
        <v>112</v>
      </c>
      <c r="L2322" s="1" t="s">
        <v>11380</v>
      </c>
      <c r="M2322" s="1">
        <v>28629</v>
      </c>
      <c r="N2322" s="1">
        <v>30134</v>
      </c>
      <c r="O2322" s="1" t="s">
        <v>9749</v>
      </c>
      <c r="P2322" s="1">
        <v>3</v>
      </c>
      <c r="Q2322" s="1" t="s">
        <v>11381</v>
      </c>
      <c r="R2322" s="2" t="s">
        <v>11382</v>
      </c>
      <c r="S2322" s="1">
        <v>113</v>
      </c>
      <c r="T2322" s="1" t="s">
        <v>37</v>
      </c>
      <c r="U2322" s="1" t="s">
        <v>38</v>
      </c>
      <c r="V2322" s="1" t="s">
        <v>39</v>
      </c>
      <c r="W2322" s="1">
        <v>20000000</v>
      </c>
      <c r="X2322" s="1">
        <v>2012</v>
      </c>
      <c r="Y2322" s="1">
        <v>13000</v>
      </c>
      <c r="Z2322" s="1">
        <v>4.9000000000000004</v>
      </c>
      <c r="AA2322" s="1">
        <v>2.35</v>
      </c>
      <c r="AB2322" s="1">
        <v>0</v>
      </c>
    </row>
    <row r="2323" spans="1:28" x14ac:dyDescent="0.2">
      <c r="A2323" s="1" t="s">
        <v>28</v>
      </c>
      <c r="B2323" s="1" t="s">
        <v>8204</v>
      </c>
      <c r="C2323" s="1">
        <v>182</v>
      </c>
      <c r="D2323" s="1">
        <v>114</v>
      </c>
      <c r="E2323" s="1">
        <v>0</v>
      </c>
      <c r="F2323" s="1">
        <v>446</v>
      </c>
      <c r="G2323" s="1" t="s">
        <v>10835</v>
      </c>
      <c r="H2323" s="1">
        <v>975</v>
      </c>
      <c r="I2323" s="1">
        <v>3519627</v>
      </c>
      <c r="J2323" s="1" t="s">
        <v>11383</v>
      </c>
      <c r="K2323" s="1" t="s">
        <v>10423</v>
      </c>
      <c r="L2323" s="1" t="s">
        <v>11384</v>
      </c>
      <c r="M2323" s="1">
        <v>41737</v>
      </c>
      <c r="N2323" s="1">
        <v>3014</v>
      </c>
      <c r="O2323" s="1" t="s">
        <v>11385</v>
      </c>
      <c r="P2323" s="1">
        <v>4</v>
      </c>
      <c r="Q2323" s="1" t="s">
        <v>11386</v>
      </c>
      <c r="R2323" s="2" t="s">
        <v>11387</v>
      </c>
      <c r="S2323" s="1">
        <v>105</v>
      </c>
      <c r="T2323" s="1" t="s">
        <v>37</v>
      </c>
      <c r="U2323" s="1" t="s">
        <v>38</v>
      </c>
      <c r="V2323" s="1" t="s">
        <v>39</v>
      </c>
      <c r="W2323" s="1">
        <v>20000000</v>
      </c>
      <c r="X2323" s="1">
        <v>2008</v>
      </c>
      <c r="Y2323" s="1">
        <v>877</v>
      </c>
      <c r="Z2323" s="1">
        <v>6.9</v>
      </c>
      <c r="AA2323" s="1">
        <v>2.35</v>
      </c>
      <c r="AB2323" s="1">
        <v>0</v>
      </c>
    </row>
    <row r="2324" spans="1:28" x14ac:dyDescent="0.2">
      <c r="A2324" s="1" t="s">
        <v>28</v>
      </c>
      <c r="B2324" s="1" t="s">
        <v>11388</v>
      </c>
      <c r="C2324" s="1">
        <v>245</v>
      </c>
      <c r="D2324" s="1">
        <v>124</v>
      </c>
      <c r="E2324" s="1">
        <v>0</v>
      </c>
      <c r="F2324" s="1">
        <v>631</v>
      </c>
      <c r="G2324" s="1" t="s">
        <v>2618</v>
      </c>
      <c r="H2324" s="1">
        <v>22000</v>
      </c>
      <c r="I2324" s="1">
        <v>3081925</v>
      </c>
      <c r="J2324" s="1" t="s">
        <v>1414</v>
      </c>
      <c r="K2324" s="1" t="s">
        <v>696</v>
      </c>
      <c r="L2324" s="1" t="s">
        <v>11389</v>
      </c>
      <c r="M2324" s="1">
        <v>55842</v>
      </c>
      <c r="N2324" s="1">
        <v>24732</v>
      </c>
      <c r="O2324" s="1" t="s">
        <v>71</v>
      </c>
      <c r="P2324" s="1">
        <v>0</v>
      </c>
      <c r="Q2324" s="1" t="s">
        <v>11390</v>
      </c>
      <c r="R2324" s="2" t="s">
        <v>11391</v>
      </c>
      <c r="S2324" s="1">
        <v>274</v>
      </c>
      <c r="T2324" s="1" t="s">
        <v>37</v>
      </c>
      <c r="U2324" s="1" t="s">
        <v>38</v>
      </c>
      <c r="V2324" s="1" t="s">
        <v>584</v>
      </c>
      <c r="W2324" s="1">
        <v>21000000</v>
      </c>
      <c r="X2324" s="1">
        <v>2008</v>
      </c>
      <c r="Y2324" s="1">
        <v>1000</v>
      </c>
      <c r="Z2324" s="1">
        <v>7.5</v>
      </c>
      <c r="AA2324" s="1">
        <v>2.35</v>
      </c>
      <c r="AB2324" s="1">
        <v>13000</v>
      </c>
    </row>
    <row r="2325" spans="1:28" x14ac:dyDescent="0.2">
      <c r="A2325" s="1" t="s">
        <v>28</v>
      </c>
      <c r="B2325" s="1" t="s">
        <v>7777</v>
      </c>
      <c r="C2325" s="1">
        <v>174</v>
      </c>
      <c r="D2325" s="1">
        <v>134</v>
      </c>
      <c r="E2325" s="1">
        <v>6000</v>
      </c>
      <c r="F2325" s="1">
        <v>745</v>
      </c>
      <c r="G2325" s="1" t="s">
        <v>801</v>
      </c>
      <c r="H2325" s="1">
        <v>893</v>
      </c>
      <c r="I2325" s="1">
        <v>2298191</v>
      </c>
      <c r="J2325" s="1" t="s">
        <v>8747</v>
      </c>
      <c r="K2325" s="1" t="s">
        <v>3489</v>
      </c>
      <c r="L2325" s="1" t="s">
        <v>11392</v>
      </c>
      <c r="M2325" s="1">
        <v>221552</v>
      </c>
      <c r="N2325" s="1">
        <v>2710</v>
      </c>
      <c r="O2325" s="1" t="s">
        <v>1050</v>
      </c>
      <c r="P2325" s="1">
        <v>0</v>
      </c>
      <c r="Q2325" s="1" t="s">
        <v>11393</v>
      </c>
      <c r="R2325" s="2" t="s">
        <v>11394</v>
      </c>
      <c r="S2325" s="1">
        <v>570</v>
      </c>
      <c r="T2325" s="1" t="s">
        <v>675</v>
      </c>
      <c r="U2325" s="1" t="s">
        <v>676</v>
      </c>
      <c r="V2325" s="1" t="s">
        <v>39</v>
      </c>
      <c r="W2325" s="1">
        <v>2400000000</v>
      </c>
      <c r="X2325" s="1">
        <v>1997</v>
      </c>
      <c r="Y2325" s="1">
        <v>851</v>
      </c>
      <c r="Z2325" s="1">
        <v>8.4</v>
      </c>
      <c r="AA2325" s="1">
        <v>1.85</v>
      </c>
      <c r="AB2325" s="1">
        <v>11000</v>
      </c>
    </row>
    <row r="2326" spans="1:28" x14ac:dyDescent="0.2">
      <c r="A2326" s="1" t="s">
        <v>746</v>
      </c>
      <c r="B2326" s="1" t="s">
        <v>7720</v>
      </c>
      <c r="C2326" s="1">
        <v>69</v>
      </c>
      <c r="D2326" s="1">
        <v>114</v>
      </c>
      <c r="E2326" s="1">
        <v>22</v>
      </c>
      <c r="F2326" s="1">
        <v>413</v>
      </c>
      <c r="G2326" s="1" t="s">
        <v>3201</v>
      </c>
      <c r="H2326" s="1">
        <v>572</v>
      </c>
      <c r="I2326" s="1">
        <v>2353728</v>
      </c>
      <c r="J2326" s="1" t="s">
        <v>11395</v>
      </c>
      <c r="K2326" s="1" t="s">
        <v>6745</v>
      </c>
      <c r="L2326" s="1" t="s">
        <v>11396</v>
      </c>
      <c r="M2326" s="1">
        <v>4293</v>
      </c>
      <c r="N2326" s="1">
        <v>1776</v>
      </c>
      <c r="O2326" s="1" t="s">
        <v>5289</v>
      </c>
      <c r="P2326" s="1">
        <v>5</v>
      </c>
      <c r="Q2326" s="1" t="s">
        <v>11397</v>
      </c>
      <c r="R2326" s="2" t="s">
        <v>11398</v>
      </c>
      <c r="S2326" s="1">
        <v>53</v>
      </c>
      <c r="T2326" s="1" t="s">
        <v>1463</v>
      </c>
      <c r="U2326" s="1" t="s">
        <v>1464</v>
      </c>
      <c r="V2326" s="1" t="s">
        <v>39</v>
      </c>
      <c r="W2326" s="1">
        <v>20000000</v>
      </c>
      <c r="X2326" s="1">
        <v>2003</v>
      </c>
      <c r="Y2326" s="1">
        <v>548</v>
      </c>
      <c r="Z2326" s="1">
        <v>6.9</v>
      </c>
      <c r="AA2326" s="1">
        <v>2.35</v>
      </c>
      <c r="AB2326" s="1">
        <v>235</v>
      </c>
    </row>
    <row r="2327" spans="1:28" x14ac:dyDescent="0.2">
      <c r="A2327" s="1" t="s">
        <v>28</v>
      </c>
      <c r="B2327" s="1" t="s">
        <v>11399</v>
      </c>
      <c r="C2327" s="1">
        <v>26</v>
      </c>
      <c r="D2327" s="1">
        <v>124</v>
      </c>
      <c r="E2327" s="1">
        <v>42</v>
      </c>
      <c r="F2327" s="1">
        <v>161</v>
      </c>
      <c r="G2327" s="1" t="s">
        <v>11400</v>
      </c>
      <c r="H2327" s="1">
        <v>801</v>
      </c>
      <c r="I2327" s="1">
        <v>2000000</v>
      </c>
      <c r="J2327" s="1" t="s">
        <v>11401</v>
      </c>
      <c r="K2327" s="1" t="s">
        <v>11090</v>
      </c>
      <c r="L2327" s="1" t="s">
        <v>11402</v>
      </c>
      <c r="M2327" s="1">
        <v>2998</v>
      </c>
      <c r="N2327" s="1">
        <v>1462</v>
      </c>
      <c r="O2327" s="1" t="s">
        <v>11403</v>
      </c>
      <c r="P2327" s="1">
        <v>0</v>
      </c>
      <c r="Q2327" s="1" t="s">
        <v>11404</v>
      </c>
      <c r="R2327" s="2" t="s">
        <v>11405</v>
      </c>
      <c r="S2327" s="1">
        <v>74</v>
      </c>
      <c r="T2327" s="1" t="s">
        <v>37</v>
      </c>
      <c r="U2327" s="1" t="s">
        <v>38</v>
      </c>
      <c r="V2327" s="1" t="s">
        <v>94</v>
      </c>
      <c r="W2327" s="1">
        <v>20000000</v>
      </c>
      <c r="X2327" s="1">
        <v>1980</v>
      </c>
      <c r="Y2327" s="1">
        <v>174</v>
      </c>
      <c r="Z2327" s="1">
        <v>4.5</v>
      </c>
      <c r="AA2327" s="1">
        <v>2.35</v>
      </c>
      <c r="AB2327" s="1">
        <v>1000</v>
      </c>
    </row>
    <row r="2328" spans="1:28" x14ac:dyDescent="0.2">
      <c r="A2328" s="1" t="s">
        <v>28</v>
      </c>
      <c r="B2328" s="1" t="s">
        <v>9946</v>
      </c>
      <c r="C2328" s="1">
        <v>168</v>
      </c>
      <c r="D2328" s="1">
        <v>104</v>
      </c>
      <c r="E2328" s="1">
        <v>214</v>
      </c>
      <c r="F2328" s="1">
        <v>430</v>
      </c>
      <c r="G2328" s="1" t="s">
        <v>524</v>
      </c>
      <c r="H2328" s="1">
        <v>1000</v>
      </c>
      <c r="I2328" s="1">
        <v>1900725</v>
      </c>
      <c r="J2328" s="1" t="s">
        <v>11018</v>
      </c>
      <c r="K2328" s="1" t="s">
        <v>389</v>
      </c>
      <c r="L2328" s="1" t="s">
        <v>11406</v>
      </c>
      <c r="M2328" s="1">
        <v>43205</v>
      </c>
      <c r="N2328" s="1">
        <v>2129</v>
      </c>
      <c r="O2328" s="1" t="s">
        <v>2993</v>
      </c>
      <c r="P2328" s="1">
        <v>1</v>
      </c>
      <c r="Q2328" s="1" t="s">
        <v>11407</v>
      </c>
      <c r="R2328" s="2" t="s">
        <v>11408</v>
      </c>
      <c r="S2328" s="1">
        <v>232</v>
      </c>
      <c r="T2328" s="1" t="s">
        <v>37</v>
      </c>
      <c r="U2328" s="1" t="s">
        <v>369</v>
      </c>
      <c r="V2328" s="1" t="s">
        <v>584</v>
      </c>
      <c r="W2328" s="1">
        <v>2000000</v>
      </c>
      <c r="X2328" s="1">
        <v>2005</v>
      </c>
      <c r="Y2328" s="1">
        <v>509</v>
      </c>
      <c r="Z2328" s="1">
        <v>7.4</v>
      </c>
      <c r="AA2328" s="1">
        <v>2.35</v>
      </c>
      <c r="AB2328" s="1">
        <v>0</v>
      </c>
    </row>
    <row r="2329" spans="1:28" x14ac:dyDescent="0.2">
      <c r="A2329" s="1" t="s">
        <v>28</v>
      </c>
      <c r="B2329" s="1" t="s">
        <v>11409</v>
      </c>
      <c r="C2329" s="1">
        <v>27</v>
      </c>
      <c r="D2329" s="1">
        <v>118</v>
      </c>
      <c r="E2329" s="1">
        <v>14</v>
      </c>
      <c r="F2329" s="1">
        <v>400</v>
      </c>
      <c r="G2329" s="1" t="s">
        <v>3688</v>
      </c>
      <c r="H2329" s="1">
        <v>2000</v>
      </c>
      <c r="I2329" s="1">
        <v>2246000</v>
      </c>
      <c r="J2329" s="1" t="s">
        <v>1633</v>
      </c>
      <c r="K2329" s="1" t="s">
        <v>11410</v>
      </c>
      <c r="L2329" s="1" t="s">
        <v>11411</v>
      </c>
      <c r="M2329" s="1">
        <v>2302</v>
      </c>
      <c r="N2329" s="1">
        <v>3384</v>
      </c>
      <c r="O2329" s="1" t="s">
        <v>11412</v>
      </c>
      <c r="P2329" s="1">
        <v>4</v>
      </c>
      <c r="Q2329" s="1" t="s">
        <v>11413</v>
      </c>
      <c r="R2329" s="2" t="s">
        <v>11414</v>
      </c>
      <c r="S2329" s="1">
        <v>20</v>
      </c>
      <c r="T2329" s="1" t="s">
        <v>37</v>
      </c>
      <c r="U2329" s="1" t="s">
        <v>38</v>
      </c>
      <c r="V2329" s="1" t="s">
        <v>94</v>
      </c>
      <c r="W2329" s="1">
        <v>20000000</v>
      </c>
      <c r="X2329" s="1">
        <v>2015</v>
      </c>
      <c r="Y2329" s="1">
        <v>769</v>
      </c>
      <c r="Z2329" s="1">
        <v>7</v>
      </c>
      <c r="AA2329" s="1">
        <v>2.35</v>
      </c>
      <c r="AB2329" s="1">
        <v>0</v>
      </c>
    </row>
    <row r="2330" spans="1:28" x14ac:dyDescent="0.2">
      <c r="A2330" s="1" t="s">
        <v>28</v>
      </c>
      <c r="B2330" s="1" t="s">
        <v>9926</v>
      </c>
      <c r="C2330" s="1">
        <v>28</v>
      </c>
      <c r="D2330" s="1">
        <v>80</v>
      </c>
      <c r="E2330" s="1">
        <v>121</v>
      </c>
      <c r="F2330" s="1">
        <v>587</v>
      </c>
      <c r="G2330" s="1" t="s">
        <v>2388</v>
      </c>
      <c r="H2330" s="1">
        <v>836</v>
      </c>
      <c r="I2330" s="1">
        <v>1646664</v>
      </c>
      <c r="J2330" s="1" t="s">
        <v>6418</v>
      </c>
      <c r="K2330" s="1" t="s">
        <v>11415</v>
      </c>
      <c r="L2330" s="1" t="s">
        <v>11416</v>
      </c>
      <c r="M2330" s="1">
        <v>4518</v>
      </c>
      <c r="N2330" s="1">
        <v>2467</v>
      </c>
      <c r="O2330" s="1" t="s">
        <v>9289</v>
      </c>
      <c r="P2330" s="1">
        <v>2</v>
      </c>
      <c r="Q2330" s="1" t="s">
        <v>11417</v>
      </c>
      <c r="R2330" s="2" t="s">
        <v>11418</v>
      </c>
      <c r="S2330" s="1">
        <v>66</v>
      </c>
      <c r="T2330" s="1" t="s">
        <v>37</v>
      </c>
      <c r="U2330" s="1" t="s">
        <v>38</v>
      </c>
      <c r="V2330" s="1" t="s">
        <v>584</v>
      </c>
      <c r="W2330" s="1">
        <v>20000000</v>
      </c>
      <c r="X2330" s="1">
        <v>2003</v>
      </c>
      <c r="Y2330" s="1">
        <v>624</v>
      </c>
      <c r="Z2330" s="1">
        <v>2.8</v>
      </c>
      <c r="AA2330" s="1">
        <v>1.85</v>
      </c>
      <c r="AB2330" s="1">
        <v>241</v>
      </c>
    </row>
    <row r="2331" spans="1:28" x14ac:dyDescent="0.2">
      <c r="A2331" s="1" t="s">
        <v>28</v>
      </c>
      <c r="B2331" s="1" t="s">
        <v>8513</v>
      </c>
      <c r="C2331" s="1">
        <v>146</v>
      </c>
      <c r="D2331" s="1">
        <v>107</v>
      </c>
      <c r="E2331" s="1">
        <v>110</v>
      </c>
      <c r="F2331" s="1">
        <v>722</v>
      </c>
      <c r="G2331" s="1" t="s">
        <v>2932</v>
      </c>
      <c r="H2331" s="1">
        <v>23000</v>
      </c>
      <c r="I2331" s="1">
        <v>1190018</v>
      </c>
      <c r="J2331" s="1" t="s">
        <v>1389</v>
      </c>
      <c r="K2331" s="1" t="s">
        <v>58</v>
      </c>
      <c r="L2331" s="1" t="s">
        <v>11419</v>
      </c>
      <c r="M2331" s="1">
        <v>261317</v>
      </c>
      <c r="N2331" s="1">
        <v>25088</v>
      </c>
      <c r="O2331" s="1" t="s">
        <v>3163</v>
      </c>
      <c r="P2331" s="1">
        <v>2</v>
      </c>
      <c r="Q2331" s="1" t="s">
        <v>11420</v>
      </c>
      <c r="R2331" s="2" t="s">
        <v>11421</v>
      </c>
      <c r="S2331" s="1">
        <v>1137</v>
      </c>
      <c r="T2331" s="1" t="s">
        <v>37</v>
      </c>
      <c r="U2331" s="1" t="s">
        <v>38</v>
      </c>
      <c r="V2331" s="1" t="s">
        <v>584</v>
      </c>
      <c r="W2331" s="1">
        <v>20000000</v>
      </c>
      <c r="X2331" s="1">
        <v>2002</v>
      </c>
      <c r="Y2331" s="1">
        <v>876</v>
      </c>
      <c r="Z2331" s="1">
        <v>7.5</v>
      </c>
      <c r="AA2331" s="1">
        <v>2.35</v>
      </c>
      <c r="AB2331" s="1">
        <v>20000</v>
      </c>
    </row>
    <row r="2332" spans="1:28" x14ac:dyDescent="0.2">
      <c r="A2332" s="1" t="s">
        <v>28</v>
      </c>
      <c r="B2332" s="1" t="s">
        <v>1515</v>
      </c>
      <c r="C2332" s="1">
        <v>67</v>
      </c>
      <c r="D2332" s="1">
        <v>125</v>
      </c>
      <c r="E2332" s="1">
        <v>55</v>
      </c>
      <c r="F2332" s="1">
        <v>2</v>
      </c>
      <c r="G2332" s="1" t="s">
        <v>11422</v>
      </c>
      <c r="H2332" s="1">
        <v>991</v>
      </c>
      <c r="I2332" s="1">
        <v>1027749</v>
      </c>
      <c r="J2332" s="1" t="s">
        <v>3395</v>
      </c>
      <c r="K2332" s="1" t="s">
        <v>3372</v>
      </c>
      <c r="L2332" s="1" t="s">
        <v>11423</v>
      </c>
      <c r="M2332" s="1">
        <v>8087</v>
      </c>
      <c r="N2332" s="1">
        <v>1003</v>
      </c>
      <c r="O2332" s="1" t="s">
        <v>11424</v>
      </c>
      <c r="P2332" s="1">
        <v>4</v>
      </c>
      <c r="Q2332" s="1" t="s">
        <v>11425</v>
      </c>
      <c r="R2332" s="2" t="s">
        <v>11426</v>
      </c>
      <c r="S2332" s="1">
        <v>33</v>
      </c>
      <c r="T2332" s="1" t="s">
        <v>37</v>
      </c>
      <c r="U2332" s="1" t="s">
        <v>369</v>
      </c>
      <c r="V2332" s="1" t="s">
        <v>584</v>
      </c>
      <c r="W2332" s="1">
        <v>40000000</v>
      </c>
      <c r="X2332" s="1">
        <v>2008</v>
      </c>
      <c r="Y2332" s="1">
        <v>10</v>
      </c>
      <c r="Z2332" s="1">
        <v>7.1</v>
      </c>
      <c r="AA2332" s="1">
        <v>2.35</v>
      </c>
      <c r="AB2332" s="1">
        <v>1000</v>
      </c>
    </row>
    <row r="2333" spans="1:28" x14ac:dyDescent="0.2">
      <c r="A2333" s="1" t="s">
        <v>28</v>
      </c>
      <c r="B2333" s="1" t="s">
        <v>8971</v>
      </c>
      <c r="C2333" s="1">
        <v>93</v>
      </c>
      <c r="D2333" s="1">
        <v>115</v>
      </c>
      <c r="E2333" s="1">
        <v>115</v>
      </c>
      <c r="F2333" s="1">
        <v>977</v>
      </c>
      <c r="G2333" s="1" t="s">
        <v>7762</v>
      </c>
      <c r="H2333" s="1">
        <v>9000</v>
      </c>
      <c r="I2333" s="1">
        <v>882710</v>
      </c>
      <c r="J2333" s="1" t="s">
        <v>5273</v>
      </c>
      <c r="K2333" s="1" t="s">
        <v>775</v>
      </c>
      <c r="L2333" s="1" t="s">
        <v>11427</v>
      </c>
      <c r="M2333" s="1">
        <v>16215</v>
      </c>
      <c r="N2333" s="1">
        <v>11433</v>
      </c>
      <c r="O2333" s="1" t="s">
        <v>5618</v>
      </c>
      <c r="P2333" s="1">
        <v>2</v>
      </c>
      <c r="Q2333" s="1" t="s">
        <v>11428</v>
      </c>
      <c r="R2333" s="2" t="s">
        <v>11429</v>
      </c>
      <c r="S2333" s="1">
        <v>138</v>
      </c>
      <c r="T2333" s="1" t="s">
        <v>37</v>
      </c>
      <c r="U2333" s="1" t="s">
        <v>38</v>
      </c>
      <c r="V2333" s="1" t="s">
        <v>584</v>
      </c>
      <c r="W2333" s="1">
        <v>24000000</v>
      </c>
      <c r="X2333" s="1">
        <v>2000</v>
      </c>
      <c r="Y2333" s="1">
        <v>1000</v>
      </c>
      <c r="Z2333" s="1">
        <v>6.4</v>
      </c>
      <c r="AA2333" s="1">
        <v>2.35</v>
      </c>
      <c r="AB2333" s="1">
        <v>401</v>
      </c>
    </row>
    <row r="2334" spans="1:28" x14ac:dyDescent="0.2">
      <c r="A2334" s="1" t="s">
        <v>28</v>
      </c>
      <c r="B2334" s="1" t="s">
        <v>11430</v>
      </c>
      <c r="C2334" s="1">
        <v>28</v>
      </c>
      <c r="D2334" s="1">
        <v>88</v>
      </c>
      <c r="E2334" s="1">
        <v>12</v>
      </c>
      <c r="F2334" s="1">
        <v>231</v>
      </c>
      <c r="G2334" s="1" t="s">
        <v>11431</v>
      </c>
      <c r="H2334" s="1">
        <v>979</v>
      </c>
      <c r="I2334" s="1">
        <v>1064277</v>
      </c>
      <c r="J2334" s="1" t="s">
        <v>9789</v>
      </c>
      <c r="K2334" s="1" t="s">
        <v>1652</v>
      </c>
      <c r="L2334" s="1" t="s">
        <v>11432</v>
      </c>
      <c r="M2334" s="1">
        <v>14015</v>
      </c>
      <c r="N2334" s="1">
        <v>1978</v>
      </c>
      <c r="O2334" s="1" t="s">
        <v>11433</v>
      </c>
      <c r="P2334" s="1">
        <v>0</v>
      </c>
      <c r="Q2334" s="1" t="s">
        <v>11434</v>
      </c>
      <c r="R2334" s="2" t="s">
        <v>11435</v>
      </c>
      <c r="S2334" s="1">
        <v>83</v>
      </c>
      <c r="T2334" s="1" t="s">
        <v>37</v>
      </c>
      <c r="U2334" s="1" t="s">
        <v>38</v>
      </c>
      <c r="V2334" s="1" t="s">
        <v>276</v>
      </c>
      <c r="W2334" s="1">
        <v>20000000</v>
      </c>
      <c r="X2334" s="1">
        <v>2012</v>
      </c>
      <c r="Y2334" s="1">
        <v>532</v>
      </c>
      <c r="Z2334" s="1">
        <v>6.7</v>
      </c>
      <c r="AB2334" s="1">
        <v>831</v>
      </c>
    </row>
    <row r="2335" spans="1:28" x14ac:dyDescent="0.2">
      <c r="A2335" s="1" t="s">
        <v>28</v>
      </c>
      <c r="B2335" s="1" t="s">
        <v>564</v>
      </c>
      <c r="C2335" s="1">
        <v>131</v>
      </c>
      <c r="D2335" s="1">
        <v>122</v>
      </c>
      <c r="E2335" s="1">
        <v>11000</v>
      </c>
      <c r="F2335" s="1">
        <v>188</v>
      </c>
      <c r="G2335" s="1" t="s">
        <v>564</v>
      </c>
      <c r="H2335" s="1">
        <v>11000</v>
      </c>
      <c r="I2335" s="1">
        <v>531009</v>
      </c>
      <c r="J2335" s="1" t="s">
        <v>213</v>
      </c>
      <c r="K2335" s="1" t="s">
        <v>339</v>
      </c>
      <c r="L2335" s="1" t="s">
        <v>11436</v>
      </c>
      <c r="M2335" s="1">
        <v>7976</v>
      </c>
      <c r="N2335" s="1">
        <v>22319</v>
      </c>
      <c r="O2335" s="1" t="s">
        <v>11437</v>
      </c>
      <c r="P2335" s="1">
        <v>0</v>
      </c>
      <c r="Q2335" s="1" t="s">
        <v>11438</v>
      </c>
      <c r="R2335" s="2" t="s">
        <v>11439</v>
      </c>
      <c r="S2335" s="1">
        <v>61</v>
      </c>
      <c r="T2335" s="1" t="s">
        <v>37</v>
      </c>
      <c r="U2335" s="1" t="s">
        <v>38</v>
      </c>
      <c r="V2335" s="1" t="s">
        <v>584</v>
      </c>
      <c r="W2335" s="1">
        <v>10000000</v>
      </c>
      <c r="X2335" s="1">
        <v>2015</v>
      </c>
      <c r="Y2335" s="1">
        <v>11000</v>
      </c>
      <c r="Z2335" s="1">
        <v>5.3</v>
      </c>
      <c r="AA2335" s="1">
        <v>2.35</v>
      </c>
      <c r="AB2335" s="1">
        <v>0</v>
      </c>
    </row>
    <row r="2336" spans="1:28" x14ac:dyDescent="0.2">
      <c r="A2336" s="1" t="s">
        <v>28</v>
      </c>
      <c r="B2336" s="1" t="s">
        <v>11440</v>
      </c>
      <c r="C2336" s="1">
        <v>105</v>
      </c>
      <c r="D2336" s="1">
        <v>103</v>
      </c>
      <c r="E2336" s="1">
        <v>78</v>
      </c>
      <c r="F2336" s="1">
        <v>101</v>
      </c>
      <c r="G2336" s="1" t="s">
        <v>507</v>
      </c>
      <c r="H2336" s="1">
        <v>488</v>
      </c>
      <c r="I2336" s="1">
        <v>410388</v>
      </c>
      <c r="J2336" s="1" t="s">
        <v>11441</v>
      </c>
      <c r="K2336" s="1" t="s">
        <v>7245</v>
      </c>
      <c r="L2336" s="1" t="s">
        <v>11442</v>
      </c>
      <c r="M2336" s="1">
        <v>13727</v>
      </c>
      <c r="N2336" s="1">
        <v>991</v>
      </c>
      <c r="O2336" s="1" t="s">
        <v>11443</v>
      </c>
      <c r="P2336" s="1">
        <v>1</v>
      </c>
      <c r="Q2336" s="1" t="s">
        <v>11444</v>
      </c>
      <c r="R2336" s="2" t="s">
        <v>11445</v>
      </c>
      <c r="S2336" s="1">
        <v>79</v>
      </c>
      <c r="T2336" s="1" t="s">
        <v>675</v>
      </c>
      <c r="U2336" s="1" t="s">
        <v>676</v>
      </c>
      <c r="V2336" s="1" t="s">
        <v>39</v>
      </c>
      <c r="W2336" s="1">
        <v>2127519898</v>
      </c>
      <c r="X2336" s="1">
        <v>2004</v>
      </c>
      <c r="Y2336" s="1">
        <v>336</v>
      </c>
      <c r="Z2336" s="1">
        <v>6.9</v>
      </c>
      <c r="AA2336" s="1">
        <v>1.85</v>
      </c>
      <c r="AB2336" s="1">
        <v>973</v>
      </c>
    </row>
    <row r="2337" spans="1:28" x14ac:dyDescent="0.2">
      <c r="A2337" s="1" t="s">
        <v>28</v>
      </c>
      <c r="B2337" s="1" t="s">
        <v>11446</v>
      </c>
      <c r="C2337" s="1">
        <v>21</v>
      </c>
      <c r="D2337" s="1">
        <v>101</v>
      </c>
      <c r="E2337" s="1">
        <v>25</v>
      </c>
      <c r="F2337" s="1">
        <v>407</v>
      </c>
      <c r="G2337" s="1" t="s">
        <v>5919</v>
      </c>
      <c r="H2337" s="1">
        <v>18000</v>
      </c>
      <c r="I2337" s="1">
        <v>375474</v>
      </c>
      <c r="J2337" s="1" t="s">
        <v>2297</v>
      </c>
      <c r="K2337" s="1" t="s">
        <v>640</v>
      </c>
      <c r="L2337" s="1" t="s">
        <v>11447</v>
      </c>
      <c r="M2337" s="1">
        <v>2613</v>
      </c>
      <c r="N2337" s="1">
        <v>20354</v>
      </c>
      <c r="O2337" s="1" t="s">
        <v>11448</v>
      </c>
      <c r="P2337" s="1">
        <v>0</v>
      </c>
      <c r="Q2337" s="1" t="s">
        <v>11449</v>
      </c>
      <c r="R2337" s="2" t="s">
        <v>11450</v>
      </c>
      <c r="S2337" s="1">
        <v>46</v>
      </c>
      <c r="T2337" s="1" t="s">
        <v>37</v>
      </c>
      <c r="U2337" s="1" t="s">
        <v>38</v>
      </c>
      <c r="V2337" s="1" t="s">
        <v>94</v>
      </c>
      <c r="W2337" s="1">
        <v>20000000</v>
      </c>
      <c r="X2337" s="1">
        <v>2005</v>
      </c>
      <c r="Y2337" s="1">
        <v>723</v>
      </c>
      <c r="Z2337" s="1">
        <v>6.2</v>
      </c>
      <c r="AA2337" s="1">
        <v>2.35</v>
      </c>
      <c r="AB2337" s="1">
        <v>445</v>
      </c>
    </row>
    <row r="2338" spans="1:28" x14ac:dyDescent="0.2">
      <c r="A2338" s="1" t="s">
        <v>28</v>
      </c>
      <c r="B2338" s="1" t="s">
        <v>11451</v>
      </c>
      <c r="C2338" s="1">
        <v>140</v>
      </c>
      <c r="D2338" s="1">
        <v>101</v>
      </c>
      <c r="E2338" s="1">
        <v>46</v>
      </c>
      <c r="F2338" s="1">
        <v>902</v>
      </c>
      <c r="G2338" s="1" t="s">
        <v>83</v>
      </c>
      <c r="H2338" s="1">
        <v>33000</v>
      </c>
      <c r="I2338" s="1">
        <v>578382</v>
      </c>
      <c r="J2338" s="1" t="s">
        <v>11452</v>
      </c>
      <c r="K2338" s="1" t="s">
        <v>4212</v>
      </c>
      <c r="L2338" s="1" t="s">
        <v>11453</v>
      </c>
      <c r="M2338" s="1">
        <v>41249</v>
      </c>
      <c r="N2338" s="1">
        <v>39515</v>
      </c>
      <c r="O2338" s="1" t="s">
        <v>121</v>
      </c>
      <c r="P2338" s="1">
        <v>2</v>
      </c>
      <c r="Q2338" s="1" t="s">
        <v>11454</v>
      </c>
      <c r="R2338" s="2" t="s">
        <v>11455</v>
      </c>
      <c r="S2338" s="1">
        <v>67</v>
      </c>
      <c r="T2338" s="1" t="s">
        <v>37</v>
      </c>
      <c r="U2338" s="1" t="s">
        <v>38</v>
      </c>
      <c r="V2338" s="1" t="s">
        <v>584</v>
      </c>
      <c r="X2338" s="1">
        <v>2010</v>
      </c>
      <c r="Y2338" s="1">
        <v>4000</v>
      </c>
      <c r="Z2338" s="1">
        <v>6.3</v>
      </c>
      <c r="AA2338" s="1">
        <v>1.85</v>
      </c>
      <c r="AB2338" s="1">
        <v>0</v>
      </c>
    </row>
    <row r="2339" spans="1:28" x14ac:dyDescent="0.2">
      <c r="A2339" s="1" t="s">
        <v>28</v>
      </c>
      <c r="B2339" s="1" t="s">
        <v>527</v>
      </c>
      <c r="C2339" s="1">
        <v>9</v>
      </c>
      <c r="D2339" s="1">
        <v>107</v>
      </c>
      <c r="E2339" s="1">
        <v>58</v>
      </c>
      <c r="F2339" s="1">
        <v>324</v>
      </c>
      <c r="G2339" s="1" t="s">
        <v>2554</v>
      </c>
      <c r="H2339" s="1">
        <v>699</v>
      </c>
      <c r="I2339" s="1">
        <v>305070</v>
      </c>
      <c r="J2339" s="1" t="s">
        <v>2899</v>
      </c>
      <c r="K2339" s="1" t="s">
        <v>11456</v>
      </c>
      <c r="L2339" s="1" t="s">
        <v>11457</v>
      </c>
      <c r="M2339" s="1">
        <v>3843</v>
      </c>
      <c r="N2339" s="1">
        <v>1592</v>
      </c>
      <c r="O2339" s="1" t="s">
        <v>3459</v>
      </c>
      <c r="P2339" s="1">
        <v>1</v>
      </c>
      <c r="Q2339" s="1" t="s">
        <v>11458</v>
      </c>
      <c r="R2339" s="2" t="s">
        <v>11459</v>
      </c>
      <c r="S2339" s="1">
        <v>25</v>
      </c>
      <c r="T2339" s="1" t="s">
        <v>37</v>
      </c>
      <c r="U2339" s="1" t="s">
        <v>38</v>
      </c>
      <c r="V2339" s="1" t="s">
        <v>584</v>
      </c>
      <c r="W2339" s="1">
        <v>20000000</v>
      </c>
      <c r="X2339" s="1">
        <v>1994</v>
      </c>
      <c r="Y2339" s="1">
        <v>533</v>
      </c>
      <c r="Z2339" s="1">
        <v>6.4</v>
      </c>
      <c r="AA2339" s="1">
        <v>2.35</v>
      </c>
      <c r="AB2339" s="1">
        <v>399</v>
      </c>
    </row>
    <row r="2340" spans="1:28" x14ac:dyDescent="0.2">
      <c r="A2340" s="1" t="s">
        <v>28</v>
      </c>
      <c r="B2340" s="1" t="s">
        <v>11093</v>
      </c>
      <c r="C2340" s="1">
        <v>83</v>
      </c>
      <c r="D2340" s="1">
        <v>86</v>
      </c>
      <c r="E2340" s="1">
        <v>0</v>
      </c>
      <c r="F2340" s="1">
        <v>3</v>
      </c>
      <c r="G2340" s="1" t="s">
        <v>11460</v>
      </c>
      <c r="H2340" s="1">
        <v>46</v>
      </c>
      <c r="I2340" s="1">
        <v>206678</v>
      </c>
      <c r="J2340" s="1" t="s">
        <v>2657</v>
      </c>
      <c r="K2340" s="1" t="s">
        <v>6994</v>
      </c>
      <c r="L2340" s="1" t="s">
        <v>11461</v>
      </c>
      <c r="M2340" s="1">
        <v>11391</v>
      </c>
      <c r="N2340" s="1">
        <v>82</v>
      </c>
      <c r="O2340" s="1" t="s">
        <v>11462</v>
      </c>
      <c r="P2340" s="1">
        <v>1</v>
      </c>
      <c r="Q2340" s="1" t="s">
        <v>11463</v>
      </c>
      <c r="R2340" s="2" t="s">
        <v>11464</v>
      </c>
      <c r="S2340" s="1">
        <v>66</v>
      </c>
      <c r="T2340" s="1" t="s">
        <v>7240</v>
      </c>
      <c r="U2340" s="1" t="s">
        <v>3858</v>
      </c>
      <c r="V2340" s="1" t="s">
        <v>94</v>
      </c>
      <c r="X2340" s="1">
        <v>2008</v>
      </c>
      <c r="Y2340" s="1">
        <v>33</v>
      </c>
      <c r="Z2340" s="1">
        <v>6.5</v>
      </c>
      <c r="AA2340" s="1">
        <v>2.35</v>
      </c>
      <c r="AB2340" s="1">
        <v>1000</v>
      </c>
    </row>
    <row r="2341" spans="1:28" x14ac:dyDescent="0.2">
      <c r="A2341" s="1" t="s">
        <v>28</v>
      </c>
      <c r="B2341" s="1" t="s">
        <v>6826</v>
      </c>
      <c r="C2341" s="1">
        <v>8</v>
      </c>
      <c r="D2341" s="1">
        <v>118</v>
      </c>
      <c r="E2341" s="1">
        <v>8</v>
      </c>
      <c r="F2341" s="1">
        <v>11</v>
      </c>
      <c r="G2341" s="1" t="s">
        <v>11465</v>
      </c>
      <c r="H2341" s="1">
        <v>106</v>
      </c>
      <c r="I2341" s="1">
        <v>146072</v>
      </c>
      <c r="J2341" s="1" t="s">
        <v>11466</v>
      </c>
      <c r="K2341" s="1" t="s">
        <v>11467</v>
      </c>
      <c r="L2341" s="1" t="s">
        <v>11468</v>
      </c>
      <c r="M2341" s="1">
        <v>7147</v>
      </c>
      <c r="N2341" s="1">
        <v>182</v>
      </c>
      <c r="O2341" s="1" t="s">
        <v>11469</v>
      </c>
      <c r="P2341" s="1">
        <v>0</v>
      </c>
      <c r="Q2341" s="1" t="s">
        <v>11470</v>
      </c>
      <c r="R2341" s="2" t="s">
        <v>11471</v>
      </c>
      <c r="S2341" s="1">
        <v>16</v>
      </c>
      <c r="T2341" s="1" t="s">
        <v>1463</v>
      </c>
      <c r="U2341" s="1" t="s">
        <v>1464</v>
      </c>
      <c r="W2341" s="1">
        <v>140000000</v>
      </c>
      <c r="X2341" s="1">
        <v>1998</v>
      </c>
      <c r="Y2341" s="1">
        <v>56</v>
      </c>
      <c r="Z2341" s="1">
        <v>6</v>
      </c>
      <c r="AA2341" s="1">
        <v>2.35</v>
      </c>
      <c r="AB2341" s="1">
        <v>136</v>
      </c>
    </row>
    <row r="2342" spans="1:28" x14ac:dyDescent="0.2">
      <c r="A2342" s="1" t="s">
        <v>28</v>
      </c>
      <c r="B2342" s="1" t="s">
        <v>7347</v>
      </c>
      <c r="C2342" s="1">
        <v>138</v>
      </c>
      <c r="D2342" s="1">
        <v>107</v>
      </c>
      <c r="E2342" s="1">
        <v>14</v>
      </c>
      <c r="F2342" s="1">
        <v>311</v>
      </c>
      <c r="G2342" s="1" t="s">
        <v>11472</v>
      </c>
      <c r="H2342" s="1">
        <v>403</v>
      </c>
      <c r="I2342" s="1">
        <v>1183354</v>
      </c>
      <c r="J2342" s="1" t="s">
        <v>11473</v>
      </c>
      <c r="K2342" s="1" t="s">
        <v>7852</v>
      </c>
      <c r="L2342" s="1" t="s">
        <v>11474</v>
      </c>
      <c r="M2342" s="1">
        <v>13026</v>
      </c>
      <c r="N2342" s="1">
        <v>1577</v>
      </c>
      <c r="O2342" s="1" t="s">
        <v>5717</v>
      </c>
      <c r="P2342" s="1">
        <v>1</v>
      </c>
      <c r="Q2342" s="1" t="s">
        <v>11475</v>
      </c>
      <c r="R2342" s="2" t="s">
        <v>11476</v>
      </c>
      <c r="S2342" s="1">
        <v>75</v>
      </c>
      <c r="T2342" s="1" t="s">
        <v>37</v>
      </c>
      <c r="U2342" s="1" t="s">
        <v>38</v>
      </c>
      <c r="V2342" s="1" t="s">
        <v>39</v>
      </c>
      <c r="W2342" s="1">
        <v>20000000</v>
      </c>
      <c r="X2342" s="1">
        <v>2010</v>
      </c>
      <c r="Y2342" s="1">
        <v>368</v>
      </c>
      <c r="Z2342" s="1">
        <v>5.0999999999999996</v>
      </c>
      <c r="AA2342" s="1">
        <v>2.35</v>
      </c>
      <c r="AB2342" s="1">
        <v>0</v>
      </c>
    </row>
    <row r="2343" spans="1:28" x14ac:dyDescent="0.2">
      <c r="A2343" s="1" t="s">
        <v>28</v>
      </c>
      <c r="B2343" s="1" t="s">
        <v>11477</v>
      </c>
      <c r="C2343" s="1">
        <v>42</v>
      </c>
      <c r="D2343" s="1">
        <v>100</v>
      </c>
      <c r="E2343" s="1">
        <v>3</v>
      </c>
      <c r="F2343" s="1">
        <v>442</v>
      </c>
      <c r="G2343" s="1" t="s">
        <v>2984</v>
      </c>
      <c r="H2343" s="1">
        <v>14000</v>
      </c>
      <c r="I2343" s="1">
        <v>121972</v>
      </c>
      <c r="J2343" s="1" t="s">
        <v>3081</v>
      </c>
      <c r="K2343" s="1" t="s">
        <v>2381</v>
      </c>
      <c r="L2343" s="1" t="s">
        <v>11478</v>
      </c>
      <c r="M2343" s="1">
        <v>9868</v>
      </c>
      <c r="N2343" s="1">
        <v>15612</v>
      </c>
      <c r="O2343" s="1" t="s">
        <v>11479</v>
      </c>
      <c r="P2343" s="1">
        <v>3</v>
      </c>
      <c r="Q2343" s="1" t="s">
        <v>11480</v>
      </c>
      <c r="R2343" s="2" t="s">
        <v>11481</v>
      </c>
      <c r="S2343" s="1">
        <v>81</v>
      </c>
      <c r="T2343" s="1" t="s">
        <v>37</v>
      </c>
      <c r="U2343" s="1" t="s">
        <v>38</v>
      </c>
      <c r="V2343" s="1" t="s">
        <v>584</v>
      </c>
      <c r="W2343" s="1">
        <v>22000000</v>
      </c>
      <c r="X2343" s="1">
        <v>2002</v>
      </c>
      <c r="Y2343" s="1">
        <v>506</v>
      </c>
      <c r="Z2343" s="1">
        <v>5.5</v>
      </c>
      <c r="AA2343" s="1">
        <v>1.85</v>
      </c>
      <c r="AB2343" s="1">
        <v>217</v>
      </c>
    </row>
    <row r="2344" spans="1:28" x14ac:dyDescent="0.2">
      <c r="A2344" s="1" t="s">
        <v>28</v>
      </c>
      <c r="D2344" s="1">
        <v>30</v>
      </c>
      <c r="F2344" s="1">
        <v>9</v>
      </c>
      <c r="G2344" s="1" t="s">
        <v>11482</v>
      </c>
      <c r="H2344" s="1">
        <v>310</v>
      </c>
      <c r="J2344" s="1" t="s">
        <v>7143</v>
      </c>
      <c r="K2344" s="1" t="s">
        <v>11483</v>
      </c>
      <c r="L2344" s="1" t="s">
        <v>11484</v>
      </c>
      <c r="M2344" s="1">
        <v>18</v>
      </c>
      <c r="N2344" s="1">
        <v>344</v>
      </c>
      <c r="O2344" s="1" t="s">
        <v>11485</v>
      </c>
      <c r="P2344" s="1">
        <v>4</v>
      </c>
      <c r="R2344" s="2" t="s">
        <v>11486</v>
      </c>
      <c r="T2344" s="1" t="s">
        <v>37</v>
      </c>
      <c r="U2344" s="1" t="s">
        <v>56</v>
      </c>
      <c r="Y2344" s="1">
        <v>11</v>
      </c>
      <c r="Z2344" s="1">
        <v>7.2</v>
      </c>
      <c r="AB2344" s="1">
        <v>0</v>
      </c>
    </row>
    <row r="2345" spans="1:28" x14ac:dyDescent="0.2">
      <c r="A2345" s="1" t="s">
        <v>28</v>
      </c>
      <c r="B2345" s="1" t="s">
        <v>5881</v>
      </c>
      <c r="C2345" s="1">
        <v>92</v>
      </c>
      <c r="D2345" s="1">
        <v>110</v>
      </c>
      <c r="E2345" s="1">
        <v>278</v>
      </c>
      <c r="F2345" s="1">
        <v>181</v>
      </c>
      <c r="G2345" s="1" t="s">
        <v>7204</v>
      </c>
      <c r="H2345" s="1">
        <v>3000</v>
      </c>
      <c r="I2345" s="1">
        <v>263365</v>
      </c>
      <c r="J2345" s="1" t="s">
        <v>2489</v>
      </c>
      <c r="K2345" s="1" t="s">
        <v>655</v>
      </c>
      <c r="L2345" s="1" t="s">
        <v>11487</v>
      </c>
      <c r="M2345" s="1">
        <v>6147</v>
      </c>
      <c r="N2345" s="1">
        <v>3785</v>
      </c>
      <c r="O2345" s="1" t="s">
        <v>11488</v>
      </c>
      <c r="P2345" s="1">
        <v>2</v>
      </c>
      <c r="Q2345" s="1" t="s">
        <v>11489</v>
      </c>
      <c r="R2345" s="2" t="s">
        <v>11490</v>
      </c>
      <c r="S2345" s="1">
        <v>36</v>
      </c>
      <c r="T2345" s="1" t="s">
        <v>37</v>
      </c>
      <c r="U2345" s="1" t="s">
        <v>38</v>
      </c>
      <c r="V2345" s="1" t="s">
        <v>39</v>
      </c>
      <c r="W2345" s="1">
        <v>20000000</v>
      </c>
      <c r="X2345" s="1">
        <v>2010</v>
      </c>
      <c r="Y2345" s="1">
        <v>602</v>
      </c>
      <c r="Z2345" s="1">
        <v>5.4</v>
      </c>
      <c r="AA2345" s="1">
        <v>2.35</v>
      </c>
      <c r="AB2345" s="1">
        <v>0</v>
      </c>
    </row>
    <row r="2346" spans="1:28" x14ac:dyDescent="0.2">
      <c r="A2346" s="1" t="s">
        <v>28</v>
      </c>
      <c r="B2346" s="1" t="s">
        <v>3562</v>
      </c>
      <c r="C2346" s="1">
        <v>140</v>
      </c>
      <c r="D2346" s="1">
        <v>106</v>
      </c>
      <c r="E2346" s="1">
        <v>448</v>
      </c>
      <c r="F2346" s="1">
        <v>648</v>
      </c>
      <c r="G2346" s="1" t="s">
        <v>11491</v>
      </c>
      <c r="H2346" s="1">
        <v>9000</v>
      </c>
      <c r="I2346" s="1">
        <v>54734</v>
      </c>
      <c r="J2346" s="1" t="s">
        <v>2141</v>
      </c>
      <c r="K2346" s="1" t="s">
        <v>1204</v>
      </c>
      <c r="L2346" s="1" t="s">
        <v>11492</v>
      </c>
      <c r="M2346" s="1">
        <v>20821</v>
      </c>
      <c r="N2346" s="1">
        <v>10982</v>
      </c>
      <c r="O2346" s="1" t="s">
        <v>7951</v>
      </c>
      <c r="P2346" s="1">
        <v>1</v>
      </c>
      <c r="Q2346" s="1" t="s">
        <v>11493</v>
      </c>
      <c r="R2346" s="2" t="s">
        <v>11494</v>
      </c>
      <c r="S2346" s="1">
        <v>62</v>
      </c>
      <c r="T2346" s="1" t="s">
        <v>37</v>
      </c>
      <c r="U2346" s="1" t="s">
        <v>3570</v>
      </c>
      <c r="V2346" s="1" t="s">
        <v>584</v>
      </c>
      <c r="X2346" s="1">
        <v>2015</v>
      </c>
      <c r="Y2346" s="1">
        <v>750</v>
      </c>
      <c r="Z2346" s="1">
        <v>5.7</v>
      </c>
      <c r="AA2346" s="1">
        <v>2.35</v>
      </c>
      <c r="AB2346" s="1">
        <v>0</v>
      </c>
    </row>
    <row r="2347" spans="1:28" x14ac:dyDescent="0.2">
      <c r="A2347" s="1" t="s">
        <v>28</v>
      </c>
      <c r="B2347" s="1" t="s">
        <v>11495</v>
      </c>
      <c r="D2347" s="1">
        <v>7</v>
      </c>
      <c r="E2347" s="1">
        <v>23</v>
      </c>
      <c r="F2347" s="1">
        <v>51</v>
      </c>
      <c r="G2347" s="1" t="s">
        <v>11496</v>
      </c>
      <c r="H2347" s="1">
        <v>344</v>
      </c>
      <c r="J2347" s="1" t="s">
        <v>11497</v>
      </c>
      <c r="K2347" s="1" t="s">
        <v>11498</v>
      </c>
      <c r="L2347" s="1" t="s">
        <v>11499</v>
      </c>
      <c r="M2347" s="1">
        <v>118</v>
      </c>
      <c r="N2347" s="1">
        <v>726</v>
      </c>
      <c r="O2347" s="1" t="s">
        <v>11500</v>
      </c>
      <c r="P2347" s="1">
        <v>0</v>
      </c>
      <c r="Q2347" s="1" t="s">
        <v>11501</v>
      </c>
      <c r="R2347" s="2" t="s">
        <v>11502</v>
      </c>
      <c r="T2347" s="1" t="s">
        <v>37</v>
      </c>
      <c r="U2347" s="1" t="s">
        <v>38</v>
      </c>
      <c r="W2347" s="1">
        <v>13000</v>
      </c>
      <c r="X2347" s="1">
        <v>2007</v>
      </c>
      <c r="Y2347" s="1">
        <v>281</v>
      </c>
      <c r="Z2347" s="1">
        <v>5.2</v>
      </c>
      <c r="AA2347" s="1">
        <v>1.85</v>
      </c>
      <c r="AB2347" s="1">
        <v>30</v>
      </c>
    </row>
    <row r="2348" spans="1:28" x14ac:dyDescent="0.2">
      <c r="A2348" s="1" t="s">
        <v>28</v>
      </c>
      <c r="B2348" s="1" t="s">
        <v>3872</v>
      </c>
      <c r="C2348" s="1">
        <v>29</v>
      </c>
      <c r="D2348" s="1">
        <v>102</v>
      </c>
      <c r="E2348" s="1">
        <v>10</v>
      </c>
      <c r="F2348" s="1">
        <v>60</v>
      </c>
      <c r="G2348" s="1" t="s">
        <v>11503</v>
      </c>
      <c r="H2348" s="1">
        <v>483</v>
      </c>
      <c r="J2348" s="1" t="s">
        <v>1016</v>
      </c>
      <c r="K2348" s="1" t="s">
        <v>6882</v>
      </c>
      <c r="L2348" s="1" t="s">
        <v>11504</v>
      </c>
      <c r="M2348" s="1">
        <v>5154</v>
      </c>
      <c r="N2348" s="1">
        <v>1113</v>
      </c>
      <c r="O2348" s="1" t="s">
        <v>11505</v>
      </c>
      <c r="P2348" s="1">
        <v>3</v>
      </c>
      <c r="Q2348" s="1" t="s">
        <v>11506</v>
      </c>
      <c r="R2348" s="2" t="s">
        <v>11507</v>
      </c>
      <c r="S2348" s="1">
        <v>29</v>
      </c>
      <c r="T2348" s="1" t="s">
        <v>1945</v>
      </c>
      <c r="U2348" s="1" t="s">
        <v>891</v>
      </c>
      <c r="V2348" s="1" t="s">
        <v>584</v>
      </c>
      <c r="W2348" s="1">
        <v>25000000</v>
      </c>
      <c r="X2348" s="1">
        <v>2008</v>
      </c>
      <c r="Y2348" s="1">
        <v>472</v>
      </c>
      <c r="Z2348" s="1">
        <v>6.2</v>
      </c>
      <c r="AA2348" s="1">
        <v>2.35</v>
      </c>
      <c r="AB2348" s="1">
        <v>314</v>
      </c>
    </row>
    <row r="2349" spans="1:28" x14ac:dyDescent="0.2">
      <c r="A2349" s="1" t="s">
        <v>28</v>
      </c>
      <c r="B2349" s="1" t="s">
        <v>11508</v>
      </c>
      <c r="C2349" s="1">
        <v>29</v>
      </c>
      <c r="D2349" s="1">
        <v>98</v>
      </c>
      <c r="E2349" s="1">
        <v>5</v>
      </c>
      <c r="F2349" s="1">
        <v>716</v>
      </c>
      <c r="G2349" s="1" t="s">
        <v>3061</v>
      </c>
      <c r="H2349" s="1">
        <v>18000</v>
      </c>
      <c r="J2349" s="1" t="s">
        <v>2124</v>
      </c>
      <c r="K2349" s="1" t="s">
        <v>640</v>
      </c>
      <c r="L2349" s="1" t="s">
        <v>11509</v>
      </c>
      <c r="M2349" s="1">
        <v>25450</v>
      </c>
      <c r="N2349" s="1">
        <v>20472</v>
      </c>
      <c r="O2349" s="1" t="s">
        <v>728</v>
      </c>
      <c r="P2349" s="1">
        <v>1</v>
      </c>
      <c r="Q2349" s="1" t="s">
        <v>11510</v>
      </c>
      <c r="R2349" s="2" t="s">
        <v>11511</v>
      </c>
      <c r="S2349" s="1">
        <v>118</v>
      </c>
      <c r="T2349" s="1" t="s">
        <v>37</v>
      </c>
      <c r="U2349" s="1" t="s">
        <v>56</v>
      </c>
      <c r="V2349" s="1" t="s">
        <v>584</v>
      </c>
      <c r="W2349" s="1">
        <v>20000000</v>
      </c>
      <c r="X2349" s="1">
        <v>2007</v>
      </c>
      <c r="Y2349" s="1">
        <v>867</v>
      </c>
      <c r="Z2349" s="1">
        <v>6.7</v>
      </c>
      <c r="AA2349" s="1">
        <v>2.35</v>
      </c>
      <c r="AB2349" s="1">
        <v>0</v>
      </c>
    </row>
    <row r="2350" spans="1:28" x14ac:dyDescent="0.2">
      <c r="A2350" s="1" t="s">
        <v>28</v>
      </c>
      <c r="B2350" s="1" t="s">
        <v>11512</v>
      </c>
      <c r="C2350" s="1">
        <v>39</v>
      </c>
      <c r="D2350" s="1">
        <v>83</v>
      </c>
      <c r="E2350" s="1">
        <v>0</v>
      </c>
      <c r="F2350" s="1">
        <v>700</v>
      </c>
      <c r="G2350" s="1" t="s">
        <v>8624</v>
      </c>
      <c r="H2350" s="1">
        <v>12000</v>
      </c>
      <c r="J2350" s="1" t="s">
        <v>470</v>
      </c>
      <c r="K2350" s="1" t="s">
        <v>1027</v>
      </c>
      <c r="L2350" s="1" t="s">
        <v>11513</v>
      </c>
      <c r="M2350" s="1">
        <v>5203</v>
      </c>
      <c r="N2350" s="1">
        <v>15680</v>
      </c>
      <c r="O2350" s="1" t="s">
        <v>4543</v>
      </c>
      <c r="P2350" s="1">
        <v>0</v>
      </c>
      <c r="Q2350" s="1" t="s">
        <v>11514</v>
      </c>
      <c r="R2350" s="2" t="s">
        <v>11515</v>
      </c>
      <c r="S2350" s="1">
        <v>11</v>
      </c>
      <c r="T2350" s="1" t="s">
        <v>37</v>
      </c>
      <c r="U2350" s="1" t="s">
        <v>8143</v>
      </c>
      <c r="V2350" s="1" t="s">
        <v>276</v>
      </c>
      <c r="W2350" s="1">
        <v>20000000</v>
      </c>
      <c r="X2350" s="1">
        <v>2012</v>
      </c>
      <c r="Y2350" s="1">
        <v>857</v>
      </c>
      <c r="Z2350" s="1">
        <v>5.8</v>
      </c>
      <c r="AA2350" s="1">
        <v>1.78</v>
      </c>
      <c r="AB2350" s="1">
        <v>1000</v>
      </c>
    </row>
    <row r="2351" spans="1:28" x14ac:dyDescent="0.2">
      <c r="A2351" s="1" t="s">
        <v>28</v>
      </c>
      <c r="B2351" s="1" t="s">
        <v>11516</v>
      </c>
      <c r="C2351" s="1">
        <v>2</v>
      </c>
      <c r="D2351" s="1">
        <v>153</v>
      </c>
      <c r="E2351" s="1">
        <v>0</v>
      </c>
      <c r="F2351" s="1">
        <v>7</v>
      </c>
      <c r="G2351" s="1" t="s">
        <v>11517</v>
      </c>
      <c r="H2351" s="1">
        <v>109</v>
      </c>
      <c r="J2351" s="1" t="s">
        <v>5939</v>
      </c>
      <c r="K2351" s="1" t="s">
        <v>11518</v>
      </c>
      <c r="L2351" s="1" t="s">
        <v>11519</v>
      </c>
      <c r="M2351" s="1">
        <v>102</v>
      </c>
      <c r="N2351" s="1">
        <v>164</v>
      </c>
      <c r="O2351" s="1" t="s">
        <v>11520</v>
      </c>
      <c r="P2351" s="1">
        <v>0</v>
      </c>
      <c r="Q2351" s="1" t="s">
        <v>11521</v>
      </c>
      <c r="R2351" s="2" t="s">
        <v>11522</v>
      </c>
      <c r="S2351" s="1">
        <v>1</v>
      </c>
      <c r="T2351" s="1" t="s">
        <v>37</v>
      </c>
      <c r="U2351" s="1" t="s">
        <v>5611</v>
      </c>
      <c r="X2351" s="1">
        <v>2014</v>
      </c>
      <c r="Y2351" s="1">
        <v>36</v>
      </c>
      <c r="Z2351" s="1">
        <v>7</v>
      </c>
      <c r="AA2351" s="1">
        <v>2.35</v>
      </c>
      <c r="AB2351" s="1">
        <v>58</v>
      </c>
    </row>
    <row r="2352" spans="1:28" x14ac:dyDescent="0.2">
      <c r="A2352" s="1" t="s">
        <v>28</v>
      </c>
      <c r="B2352" s="1" t="s">
        <v>11523</v>
      </c>
      <c r="C2352" s="1">
        <v>2</v>
      </c>
      <c r="D2352" s="1">
        <v>98</v>
      </c>
      <c r="E2352" s="1">
        <v>2</v>
      </c>
      <c r="F2352" s="1">
        <v>53</v>
      </c>
      <c r="G2352" s="1" t="s">
        <v>11524</v>
      </c>
      <c r="H2352" s="1">
        <v>729</v>
      </c>
      <c r="J2352" s="1" t="s">
        <v>11525</v>
      </c>
      <c r="K2352" s="1" t="s">
        <v>11526</v>
      </c>
      <c r="L2352" s="1" t="s">
        <v>11527</v>
      </c>
      <c r="M2352" s="1">
        <v>50</v>
      </c>
      <c r="N2352" s="1">
        <v>1092</v>
      </c>
      <c r="O2352" s="1" t="s">
        <v>11528</v>
      </c>
      <c r="P2352" s="1">
        <v>4</v>
      </c>
      <c r="Q2352" s="1" t="s">
        <v>11529</v>
      </c>
      <c r="R2352" s="2" t="s">
        <v>11530</v>
      </c>
      <c r="S2352" s="1">
        <v>3</v>
      </c>
      <c r="T2352" s="1" t="s">
        <v>37</v>
      </c>
      <c r="U2352" s="1" t="s">
        <v>38</v>
      </c>
      <c r="V2352" s="1" t="s">
        <v>94</v>
      </c>
      <c r="W2352" s="1">
        <v>20000000</v>
      </c>
      <c r="X2352" s="1">
        <v>2014</v>
      </c>
      <c r="Y2352" s="1">
        <v>282</v>
      </c>
      <c r="Z2352" s="1">
        <v>4.8</v>
      </c>
      <c r="AB2352" s="1">
        <v>70</v>
      </c>
    </row>
    <row r="2353" spans="1:28" x14ac:dyDescent="0.2">
      <c r="A2353" s="1" t="s">
        <v>28</v>
      </c>
      <c r="B2353" s="1" t="s">
        <v>11531</v>
      </c>
      <c r="D2353" s="1">
        <v>105</v>
      </c>
      <c r="E2353" s="1">
        <v>23</v>
      </c>
      <c r="F2353" s="1">
        <v>897</v>
      </c>
      <c r="G2353" s="1" t="s">
        <v>8430</v>
      </c>
      <c r="H2353" s="1">
        <v>22000</v>
      </c>
      <c r="J2353" s="1" t="s">
        <v>7122</v>
      </c>
      <c r="K2353" s="1" t="s">
        <v>1745</v>
      </c>
      <c r="L2353" s="1" t="s">
        <v>11532</v>
      </c>
      <c r="M2353" s="1">
        <v>178</v>
      </c>
      <c r="N2353" s="1">
        <v>27425</v>
      </c>
      <c r="O2353" s="1" t="s">
        <v>876</v>
      </c>
      <c r="P2353" s="1">
        <v>0</v>
      </c>
      <c r="Q2353" s="1" t="s">
        <v>11533</v>
      </c>
      <c r="R2353" s="2" t="s">
        <v>11534</v>
      </c>
      <c r="S2353" s="1">
        <v>1</v>
      </c>
      <c r="T2353" s="1" t="s">
        <v>37</v>
      </c>
      <c r="U2353" s="1" t="s">
        <v>11535</v>
      </c>
      <c r="V2353" s="1" t="s">
        <v>584</v>
      </c>
      <c r="W2353" s="1">
        <v>20000000</v>
      </c>
      <c r="X2353" s="1">
        <v>2016</v>
      </c>
      <c r="Y2353" s="1">
        <v>2000</v>
      </c>
      <c r="Z2353" s="1">
        <v>7.2</v>
      </c>
      <c r="AB2353" s="1">
        <v>0</v>
      </c>
    </row>
    <row r="2354" spans="1:28" x14ac:dyDescent="0.2">
      <c r="A2354" s="1" t="s">
        <v>28</v>
      </c>
      <c r="B2354" s="1" t="s">
        <v>5138</v>
      </c>
      <c r="C2354" s="1">
        <v>64</v>
      </c>
      <c r="D2354" s="1">
        <v>96</v>
      </c>
      <c r="E2354" s="1">
        <v>160</v>
      </c>
      <c r="F2354" s="1">
        <v>889</v>
      </c>
      <c r="G2354" s="1" t="s">
        <v>2676</v>
      </c>
      <c r="H2354" s="1">
        <v>14000</v>
      </c>
      <c r="J2354" s="1" t="s">
        <v>333</v>
      </c>
      <c r="K2354" s="1" t="s">
        <v>1971</v>
      </c>
      <c r="L2354" s="1" t="s">
        <v>11536</v>
      </c>
      <c r="M2354" s="1">
        <v>21833</v>
      </c>
      <c r="N2354" s="1">
        <v>17957</v>
      </c>
      <c r="O2354" s="1" t="s">
        <v>4357</v>
      </c>
      <c r="P2354" s="1">
        <v>2</v>
      </c>
      <c r="Q2354" s="1" t="s">
        <v>11537</v>
      </c>
      <c r="R2354" s="2" t="s">
        <v>11538</v>
      </c>
      <c r="S2354" s="1">
        <v>101</v>
      </c>
      <c r="T2354" s="1" t="s">
        <v>37</v>
      </c>
      <c r="U2354" s="1" t="s">
        <v>38</v>
      </c>
      <c r="V2354" s="1" t="s">
        <v>39</v>
      </c>
      <c r="W2354" s="1">
        <v>20000000</v>
      </c>
      <c r="X2354" s="1">
        <v>2015</v>
      </c>
      <c r="Y2354" s="1">
        <v>1000</v>
      </c>
      <c r="Z2354" s="1">
        <v>5.6</v>
      </c>
      <c r="AA2354" s="1">
        <v>2.35</v>
      </c>
      <c r="AB2354" s="1">
        <v>0</v>
      </c>
    </row>
    <row r="2355" spans="1:28" x14ac:dyDescent="0.2">
      <c r="A2355" s="1" t="s">
        <v>28</v>
      </c>
      <c r="B2355" s="1" t="s">
        <v>11539</v>
      </c>
      <c r="C2355" s="1">
        <v>120</v>
      </c>
      <c r="D2355" s="1">
        <v>105</v>
      </c>
      <c r="E2355" s="1">
        <v>17</v>
      </c>
      <c r="F2355" s="1">
        <v>897</v>
      </c>
      <c r="G2355" s="1" t="s">
        <v>3372</v>
      </c>
      <c r="H2355" s="1">
        <v>12000</v>
      </c>
      <c r="J2355" s="1" t="s">
        <v>2141</v>
      </c>
      <c r="K2355" s="1" t="s">
        <v>704</v>
      </c>
      <c r="L2355" s="1" t="s">
        <v>11540</v>
      </c>
      <c r="M2355" s="1">
        <v>43879</v>
      </c>
      <c r="N2355" s="1">
        <v>16355</v>
      </c>
      <c r="O2355" s="1" t="s">
        <v>7433</v>
      </c>
      <c r="P2355" s="1">
        <v>3</v>
      </c>
      <c r="Q2355" s="1" t="s">
        <v>11541</v>
      </c>
      <c r="R2355" s="2" t="s">
        <v>11542</v>
      </c>
      <c r="S2355" s="1">
        <v>133</v>
      </c>
      <c r="T2355" s="1" t="s">
        <v>37</v>
      </c>
      <c r="U2355" s="1" t="s">
        <v>38</v>
      </c>
      <c r="V2355" s="1" t="s">
        <v>584</v>
      </c>
      <c r="W2355" s="1">
        <v>27220000</v>
      </c>
      <c r="X2355" s="1">
        <v>2013</v>
      </c>
      <c r="Y2355" s="1">
        <v>991</v>
      </c>
      <c r="Z2355" s="1">
        <v>6.4</v>
      </c>
      <c r="AA2355" s="1">
        <v>2.35</v>
      </c>
      <c r="AB2355" s="1">
        <v>11000</v>
      </c>
    </row>
    <row r="2356" spans="1:28" x14ac:dyDescent="0.2">
      <c r="A2356" s="1" t="s">
        <v>28</v>
      </c>
      <c r="B2356" s="1" t="s">
        <v>10515</v>
      </c>
      <c r="C2356" s="1">
        <v>143</v>
      </c>
      <c r="D2356" s="1">
        <v>125</v>
      </c>
      <c r="E2356" s="1">
        <v>43</v>
      </c>
      <c r="F2356" s="1">
        <v>7</v>
      </c>
      <c r="G2356" s="1" t="s">
        <v>4724</v>
      </c>
      <c r="H2356" s="1">
        <v>2000</v>
      </c>
      <c r="I2356" s="1">
        <v>8047690</v>
      </c>
      <c r="J2356" s="1" t="s">
        <v>213</v>
      </c>
      <c r="K2356" s="1" t="s">
        <v>1211</v>
      </c>
      <c r="L2356" s="1" t="s">
        <v>11543</v>
      </c>
      <c r="M2356" s="1">
        <v>77656</v>
      </c>
      <c r="N2356" s="1">
        <v>2608</v>
      </c>
      <c r="O2356" s="1" t="s">
        <v>11544</v>
      </c>
      <c r="P2356" s="1">
        <v>0</v>
      </c>
      <c r="Q2356" s="1" t="s">
        <v>11545</v>
      </c>
      <c r="R2356" s="2" t="s">
        <v>11546</v>
      </c>
      <c r="S2356" s="1">
        <v>220</v>
      </c>
      <c r="T2356" s="1" t="s">
        <v>1945</v>
      </c>
      <c r="U2356" s="1" t="s">
        <v>891</v>
      </c>
      <c r="V2356" s="1" t="s">
        <v>39</v>
      </c>
      <c r="W2356" s="1">
        <v>19400000</v>
      </c>
      <c r="X2356" s="1">
        <v>2006</v>
      </c>
      <c r="Y2356" s="1">
        <v>594</v>
      </c>
      <c r="Z2356" s="1">
        <v>7.5</v>
      </c>
      <c r="AA2356" s="1">
        <v>2.35</v>
      </c>
      <c r="AB2356" s="1">
        <v>0</v>
      </c>
    </row>
    <row r="2357" spans="1:28" x14ac:dyDescent="0.2">
      <c r="A2357" s="1" t="s">
        <v>28</v>
      </c>
      <c r="B2357" s="1" t="s">
        <v>10452</v>
      </c>
      <c r="C2357" s="1">
        <v>160</v>
      </c>
      <c r="D2357" s="1">
        <v>184</v>
      </c>
      <c r="E2357" s="1">
        <v>34</v>
      </c>
      <c r="F2357" s="1">
        <v>155</v>
      </c>
      <c r="G2357" s="1" t="s">
        <v>7124</v>
      </c>
      <c r="H2357" s="1">
        <v>486</v>
      </c>
      <c r="I2357" s="1">
        <v>476270</v>
      </c>
      <c r="J2357" s="1" t="s">
        <v>8721</v>
      </c>
      <c r="K2357" s="1" t="s">
        <v>3093</v>
      </c>
      <c r="L2357" s="1" t="s">
        <v>11547</v>
      </c>
      <c r="M2357" s="1">
        <v>29602</v>
      </c>
      <c r="N2357" s="1">
        <v>1601</v>
      </c>
      <c r="O2357" s="1" t="s">
        <v>11548</v>
      </c>
      <c r="P2357" s="1">
        <v>2</v>
      </c>
      <c r="Q2357" s="1" t="s">
        <v>11549</v>
      </c>
      <c r="R2357" s="2" t="s">
        <v>11550</v>
      </c>
      <c r="S2357" s="1">
        <v>110</v>
      </c>
      <c r="T2357" s="1" t="s">
        <v>8730</v>
      </c>
      <c r="U2357" s="1" t="s">
        <v>766</v>
      </c>
      <c r="V2357" s="1" t="s">
        <v>584</v>
      </c>
      <c r="W2357" s="1">
        <v>20000000</v>
      </c>
      <c r="X2357" s="1">
        <v>2008</v>
      </c>
      <c r="Y2357" s="1">
        <v>471</v>
      </c>
      <c r="Z2357" s="1">
        <v>7.4</v>
      </c>
      <c r="AA2357" s="1">
        <v>1.85</v>
      </c>
      <c r="AB2357" s="1">
        <v>0</v>
      </c>
    </row>
    <row r="2358" spans="1:28" x14ac:dyDescent="0.2">
      <c r="A2358" s="1" t="s">
        <v>28</v>
      </c>
      <c r="B2358" s="1" t="s">
        <v>2858</v>
      </c>
      <c r="C2358" s="1">
        <v>92</v>
      </c>
      <c r="D2358" s="1">
        <v>236</v>
      </c>
      <c r="E2358" s="1">
        <v>0</v>
      </c>
      <c r="F2358" s="1">
        <v>232</v>
      </c>
      <c r="G2358" s="1" t="s">
        <v>11551</v>
      </c>
      <c r="H2358" s="1">
        <v>933</v>
      </c>
      <c r="I2358" s="1">
        <v>184208848</v>
      </c>
      <c r="J2358" s="1" t="s">
        <v>6037</v>
      </c>
      <c r="K2358" s="1" t="s">
        <v>2981</v>
      </c>
      <c r="L2358" s="1" t="s">
        <v>11552</v>
      </c>
      <c r="M2358" s="1">
        <v>186485</v>
      </c>
      <c r="N2358" s="1">
        <v>2398</v>
      </c>
      <c r="O2358" s="1" t="s">
        <v>3604</v>
      </c>
      <c r="P2358" s="1">
        <v>1</v>
      </c>
      <c r="Q2358" s="1" t="s">
        <v>11553</v>
      </c>
      <c r="R2358" s="2" t="s">
        <v>11554</v>
      </c>
      <c r="S2358" s="1">
        <v>382</v>
      </c>
      <c r="T2358" s="1" t="s">
        <v>37</v>
      </c>
      <c r="U2358" s="1" t="s">
        <v>38</v>
      </c>
      <c r="V2358" s="1" t="s">
        <v>39</v>
      </c>
      <c r="W2358" s="1">
        <v>22000000</v>
      </c>
      <c r="X2358" s="1">
        <v>1990</v>
      </c>
      <c r="Y2358" s="1">
        <v>839</v>
      </c>
      <c r="Z2358" s="1">
        <v>8</v>
      </c>
      <c r="AA2358" s="1">
        <v>2.35</v>
      </c>
      <c r="AB2358" s="1">
        <v>0</v>
      </c>
    </row>
    <row r="2359" spans="1:28" x14ac:dyDescent="0.2">
      <c r="A2359" s="1" t="s">
        <v>28</v>
      </c>
      <c r="B2359" s="1" t="s">
        <v>6572</v>
      </c>
      <c r="C2359" s="1">
        <v>286</v>
      </c>
      <c r="D2359" s="1">
        <v>97</v>
      </c>
      <c r="E2359" s="1">
        <v>52</v>
      </c>
      <c r="F2359" s="1">
        <v>384</v>
      </c>
      <c r="G2359" s="1" t="s">
        <v>1009</v>
      </c>
      <c r="H2359" s="1">
        <v>3000</v>
      </c>
      <c r="I2359" s="1">
        <v>100292856</v>
      </c>
      <c r="J2359" s="1" t="s">
        <v>1670</v>
      </c>
      <c r="K2359" s="1" t="s">
        <v>722</v>
      </c>
      <c r="L2359" s="1" t="s">
        <v>11555</v>
      </c>
      <c r="M2359" s="1">
        <v>160418</v>
      </c>
      <c r="N2359" s="1">
        <v>5547</v>
      </c>
      <c r="O2359" s="1" t="s">
        <v>543</v>
      </c>
      <c r="P2359" s="1">
        <v>0</v>
      </c>
      <c r="Q2359" s="1" t="s">
        <v>11556</v>
      </c>
      <c r="R2359" s="2" t="s">
        <v>11557</v>
      </c>
      <c r="S2359" s="1">
        <v>296</v>
      </c>
      <c r="T2359" s="1" t="s">
        <v>37</v>
      </c>
      <c r="U2359" s="1" t="s">
        <v>38</v>
      </c>
      <c r="V2359" s="1" t="s">
        <v>584</v>
      </c>
      <c r="W2359" s="1">
        <v>20000000</v>
      </c>
      <c r="X2359" s="1">
        <v>2011</v>
      </c>
      <c r="Y2359" s="1">
        <v>957</v>
      </c>
      <c r="Z2359" s="1">
        <v>5.7</v>
      </c>
      <c r="AA2359" s="1">
        <v>1.85</v>
      </c>
      <c r="AB2359" s="1">
        <v>16000</v>
      </c>
    </row>
    <row r="2360" spans="1:28" x14ac:dyDescent="0.2">
      <c r="A2360" s="1" t="s">
        <v>28</v>
      </c>
      <c r="B2360" s="1" t="s">
        <v>4290</v>
      </c>
      <c r="C2360" s="1">
        <v>43</v>
      </c>
      <c r="D2360" s="1">
        <v>113</v>
      </c>
      <c r="E2360" s="1">
        <v>17</v>
      </c>
      <c r="F2360" s="1">
        <v>551</v>
      </c>
      <c r="G2360" s="1" t="s">
        <v>754</v>
      </c>
      <c r="H2360" s="1">
        <v>14000</v>
      </c>
      <c r="I2360" s="1">
        <v>58571513</v>
      </c>
      <c r="J2360" s="1" t="s">
        <v>2141</v>
      </c>
      <c r="K2360" s="1" t="s">
        <v>2381</v>
      </c>
      <c r="L2360" s="1" t="s">
        <v>11558</v>
      </c>
      <c r="M2360" s="1">
        <v>30213</v>
      </c>
      <c r="N2360" s="1">
        <v>15914</v>
      </c>
      <c r="O2360" s="1" t="s">
        <v>4764</v>
      </c>
      <c r="P2360" s="1">
        <v>1</v>
      </c>
      <c r="Q2360" s="1" t="s">
        <v>11559</v>
      </c>
      <c r="R2360" s="2" t="s">
        <v>11560</v>
      </c>
      <c r="S2360" s="1">
        <v>112</v>
      </c>
      <c r="T2360" s="1" t="s">
        <v>37</v>
      </c>
      <c r="U2360" s="1" t="s">
        <v>38</v>
      </c>
      <c r="V2360" s="1" t="s">
        <v>584</v>
      </c>
      <c r="W2360" s="1">
        <v>19000000</v>
      </c>
      <c r="X2360" s="1">
        <v>1989</v>
      </c>
      <c r="Y2360" s="1">
        <v>599</v>
      </c>
      <c r="Z2360" s="1">
        <v>6.8</v>
      </c>
      <c r="AA2360" s="1">
        <v>1.85</v>
      </c>
      <c r="AB2360" s="1">
        <v>0</v>
      </c>
    </row>
    <row r="2361" spans="1:28" x14ac:dyDescent="0.2">
      <c r="A2361" s="1" t="s">
        <v>28</v>
      </c>
      <c r="B2361" s="1" t="s">
        <v>11561</v>
      </c>
      <c r="C2361" s="1">
        <v>69</v>
      </c>
      <c r="D2361" s="1">
        <v>95</v>
      </c>
      <c r="E2361" s="1">
        <v>15</v>
      </c>
      <c r="F2361" s="1">
        <v>528</v>
      </c>
      <c r="G2361" s="1" t="s">
        <v>7328</v>
      </c>
      <c r="H2361" s="1">
        <v>1000</v>
      </c>
      <c r="I2361" s="1">
        <v>51431160</v>
      </c>
      <c r="J2361" s="1" t="s">
        <v>2716</v>
      </c>
      <c r="K2361" s="1" t="s">
        <v>11562</v>
      </c>
      <c r="L2361" s="1" t="s">
        <v>11563</v>
      </c>
      <c r="M2361" s="1">
        <v>62861</v>
      </c>
      <c r="N2361" s="1">
        <v>3092</v>
      </c>
      <c r="O2361" s="1" t="s">
        <v>9216</v>
      </c>
      <c r="P2361" s="1">
        <v>2</v>
      </c>
      <c r="Q2361" s="1" t="s">
        <v>11564</v>
      </c>
      <c r="R2361" s="2" t="s">
        <v>11565</v>
      </c>
      <c r="S2361" s="1">
        <v>232</v>
      </c>
      <c r="T2361" s="1" t="s">
        <v>37</v>
      </c>
      <c r="U2361" s="1" t="s">
        <v>38</v>
      </c>
      <c r="V2361" s="1" t="s">
        <v>94</v>
      </c>
      <c r="W2361" s="1">
        <v>20000000</v>
      </c>
      <c r="X2361" s="1">
        <v>2004</v>
      </c>
      <c r="Y2361" s="1">
        <v>852</v>
      </c>
      <c r="Z2361" s="1">
        <v>5.9</v>
      </c>
      <c r="AA2361" s="1">
        <v>1.85</v>
      </c>
      <c r="AB2361" s="1">
        <v>0</v>
      </c>
    </row>
    <row r="2362" spans="1:28" x14ac:dyDescent="0.2">
      <c r="A2362" s="1" t="s">
        <v>28</v>
      </c>
      <c r="B2362" s="1" t="s">
        <v>6307</v>
      </c>
      <c r="C2362" s="1">
        <v>242</v>
      </c>
      <c r="D2362" s="1">
        <v>103</v>
      </c>
      <c r="E2362" s="1">
        <v>0</v>
      </c>
      <c r="F2362" s="1">
        <v>157</v>
      </c>
      <c r="G2362" s="1" t="s">
        <v>11566</v>
      </c>
      <c r="H2362" s="1">
        <v>611</v>
      </c>
      <c r="I2362" s="1">
        <v>103001286</v>
      </c>
      <c r="J2362" s="1" t="s">
        <v>5102</v>
      </c>
      <c r="K2362" s="1" t="s">
        <v>10141</v>
      </c>
      <c r="L2362" s="1" t="s">
        <v>11567</v>
      </c>
      <c r="M2362" s="1">
        <v>222018</v>
      </c>
      <c r="N2362" s="1">
        <v>1212</v>
      </c>
      <c r="O2362" s="1" t="s">
        <v>6308</v>
      </c>
      <c r="P2362" s="1">
        <v>0</v>
      </c>
      <c r="Q2362" s="1" t="s">
        <v>11568</v>
      </c>
      <c r="R2362" s="2" t="s">
        <v>11569</v>
      </c>
      <c r="S2362" s="1">
        <v>869</v>
      </c>
      <c r="T2362" s="1" t="s">
        <v>37</v>
      </c>
      <c r="U2362" s="1" t="s">
        <v>38</v>
      </c>
      <c r="V2362" s="1" t="s">
        <v>584</v>
      </c>
      <c r="W2362" s="1">
        <v>15000000</v>
      </c>
      <c r="X2362" s="1">
        <v>1996</v>
      </c>
      <c r="Y2362" s="1">
        <v>422</v>
      </c>
      <c r="Z2362" s="1">
        <v>7.2</v>
      </c>
      <c r="AA2362" s="1">
        <v>2.35</v>
      </c>
      <c r="AB2362" s="1">
        <v>11000</v>
      </c>
    </row>
    <row r="2363" spans="1:28" x14ac:dyDescent="0.2">
      <c r="A2363" s="1" t="s">
        <v>28</v>
      </c>
      <c r="B2363" s="1" t="s">
        <v>10902</v>
      </c>
      <c r="C2363" s="1">
        <v>149</v>
      </c>
      <c r="D2363" s="1">
        <v>91</v>
      </c>
      <c r="E2363" s="1">
        <v>17</v>
      </c>
      <c r="F2363" s="1">
        <v>670</v>
      </c>
      <c r="G2363" s="1" t="s">
        <v>9401</v>
      </c>
      <c r="H2363" s="1">
        <v>1000</v>
      </c>
      <c r="I2363" s="1">
        <v>41867960</v>
      </c>
      <c r="J2363" s="1" t="s">
        <v>6402</v>
      </c>
      <c r="K2363" s="1" t="s">
        <v>7579</v>
      </c>
      <c r="L2363" s="1" t="s">
        <v>11570</v>
      </c>
      <c r="M2363" s="1">
        <v>65512</v>
      </c>
      <c r="N2363" s="1">
        <v>3023</v>
      </c>
      <c r="O2363" s="1" t="s">
        <v>2407</v>
      </c>
      <c r="P2363" s="1">
        <v>0</v>
      </c>
      <c r="Q2363" s="1" t="s">
        <v>11571</v>
      </c>
      <c r="R2363" s="2" t="s">
        <v>11572</v>
      </c>
      <c r="S2363" s="1">
        <v>478</v>
      </c>
      <c r="T2363" s="1" t="s">
        <v>37</v>
      </c>
      <c r="U2363" s="1" t="s">
        <v>38</v>
      </c>
      <c r="V2363" s="1" t="s">
        <v>584</v>
      </c>
      <c r="W2363" s="1">
        <v>20000000</v>
      </c>
      <c r="X2363" s="1">
        <v>2001</v>
      </c>
      <c r="Y2363" s="1">
        <v>795</v>
      </c>
      <c r="Z2363" s="1">
        <v>5.5</v>
      </c>
      <c r="AA2363" s="1">
        <v>1.33</v>
      </c>
      <c r="AB2363" s="1">
        <v>0</v>
      </c>
    </row>
    <row r="2364" spans="1:28" x14ac:dyDescent="0.2">
      <c r="A2364" s="1" t="s">
        <v>28</v>
      </c>
      <c r="B2364" s="1" t="s">
        <v>3726</v>
      </c>
      <c r="C2364" s="1">
        <v>253</v>
      </c>
      <c r="D2364" s="1">
        <v>146</v>
      </c>
      <c r="E2364" s="1">
        <v>0</v>
      </c>
      <c r="F2364" s="1">
        <v>413</v>
      </c>
      <c r="G2364" s="1" t="s">
        <v>11573</v>
      </c>
      <c r="H2364" s="1">
        <v>888</v>
      </c>
      <c r="J2364" s="1" t="s">
        <v>11574</v>
      </c>
      <c r="K2364" s="1" t="s">
        <v>11575</v>
      </c>
      <c r="L2364" s="1" t="s">
        <v>11576</v>
      </c>
      <c r="M2364" s="1">
        <v>610333</v>
      </c>
      <c r="N2364" s="1">
        <v>2560</v>
      </c>
      <c r="O2364" s="1" t="s">
        <v>11577</v>
      </c>
      <c r="P2364" s="1">
        <v>0</v>
      </c>
      <c r="Q2364" s="1" t="s">
        <v>11578</v>
      </c>
      <c r="R2364" s="2" t="s">
        <v>11579</v>
      </c>
      <c r="S2364" s="1">
        <v>1320</v>
      </c>
      <c r="T2364" s="1" t="s">
        <v>37</v>
      </c>
      <c r="U2364" s="1" t="s">
        <v>38</v>
      </c>
      <c r="V2364" s="1" t="s">
        <v>584</v>
      </c>
      <c r="W2364" s="1">
        <v>19000000</v>
      </c>
      <c r="X2364" s="1">
        <v>1980</v>
      </c>
      <c r="Y2364" s="1">
        <v>629</v>
      </c>
      <c r="Z2364" s="1">
        <v>8.4</v>
      </c>
      <c r="AA2364" s="1">
        <v>1.37</v>
      </c>
      <c r="AB2364" s="1">
        <v>37000</v>
      </c>
    </row>
    <row r="2365" spans="1:28" x14ac:dyDescent="0.2">
      <c r="A2365" s="1" t="s">
        <v>28</v>
      </c>
      <c r="B2365" s="1" t="s">
        <v>434</v>
      </c>
      <c r="C2365" s="1">
        <v>198</v>
      </c>
      <c r="D2365" s="1">
        <v>116</v>
      </c>
      <c r="E2365" s="1">
        <v>0</v>
      </c>
      <c r="F2365" s="1">
        <v>459</v>
      </c>
      <c r="G2365" s="1" t="s">
        <v>6255</v>
      </c>
      <c r="H2365" s="1">
        <v>1000</v>
      </c>
      <c r="I2365" s="1">
        <v>210609762</v>
      </c>
      <c r="J2365" s="1" t="s">
        <v>1874</v>
      </c>
      <c r="K2365" s="1" t="s">
        <v>3755</v>
      </c>
      <c r="L2365" s="1" t="s">
        <v>11580</v>
      </c>
      <c r="M2365" s="1">
        <v>732212</v>
      </c>
      <c r="N2365" s="1">
        <v>3230</v>
      </c>
      <c r="O2365" s="1" t="s">
        <v>11581</v>
      </c>
      <c r="P2365" s="1">
        <v>0</v>
      </c>
      <c r="Q2365" s="1" t="s">
        <v>11582</v>
      </c>
      <c r="R2365" s="2" t="s">
        <v>11583</v>
      </c>
      <c r="S2365" s="1">
        <v>809</v>
      </c>
      <c r="T2365" s="1" t="s">
        <v>37</v>
      </c>
      <c r="U2365" s="1" t="s">
        <v>38</v>
      </c>
      <c r="V2365" s="1" t="s">
        <v>94</v>
      </c>
      <c r="W2365" s="1">
        <v>19000000</v>
      </c>
      <c r="X2365" s="1">
        <v>1985</v>
      </c>
      <c r="Y2365" s="1">
        <v>690</v>
      </c>
      <c r="Z2365" s="1">
        <v>8.5</v>
      </c>
      <c r="AA2365" s="1">
        <v>1.18</v>
      </c>
      <c r="AB2365" s="1">
        <v>39000</v>
      </c>
    </row>
    <row r="2366" spans="1:28" x14ac:dyDescent="0.2">
      <c r="A2366" s="1" t="s">
        <v>28</v>
      </c>
      <c r="B2366" s="1" t="s">
        <v>6787</v>
      </c>
      <c r="C2366" s="1">
        <v>147</v>
      </c>
      <c r="D2366" s="1">
        <v>93</v>
      </c>
      <c r="E2366" s="1">
        <v>37</v>
      </c>
      <c r="F2366" s="1">
        <v>545</v>
      </c>
      <c r="G2366" s="1" t="s">
        <v>4809</v>
      </c>
      <c r="H2366" s="1">
        <v>885</v>
      </c>
      <c r="I2366" s="1">
        <v>40846082</v>
      </c>
      <c r="J2366" s="1" t="s">
        <v>3029</v>
      </c>
      <c r="K2366" s="1" t="s">
        <v>6788</v>
      </c>
      <c r="L2366" s="1" t="s">
        <v>11584</v>
      </c>
      <c r="M2366" s="1">
        <v>45317</v>
      </c>
      <c r="N2366" s="1">
        <v>2872</v>
      </c>
      <c r="O2366" s="1" t="s">
        <v>6822</v>
      </c>
      <c r="P2366" s="1">
        <v>0</v>
      </c>
      <c r="Q2366" s="1" t="s">
        <v>11585</v>
      </c>
      <c r="R2366" s="2" t="s">
        <v>11586</v>
      </c>
      <c r="S2366" s="1">
        <v>536</v>
      </c>
      <c r="T2366" s="1" t="s">
        <v>37</v>
      </c>
      <c r="U2366" s="1" t="s">
        <v>38</v>
      </c>
      <c r="V2366" s="1" t="s">
        <v>584</v>
      </c>
      <c r="W2366" s="1">
        <v>19000000</v>
      </c>
      <c r="X2366" s="1">
        <v>1999</v>
      </c>
      <c r="Y2366" s="1">
        <v>828</v>
      </c>
      <c r="Z2366" s="1">
        <v>5.6</v>
      </c>
      <c r="AA2366" s="1">
        <v>1.37</v>
      </c>
      <c r="AB2366" s="1">
        <v>0</v>
      </c>
    </row>
    <row r="2367" spans="1:28" x14ac:dyDescent="0.2">
      <c r="A2367" s="1" t="s">
        <v>28</v>
      </c>
      <c r="B2367" s="1" t="s">
        <v>9515</v>
      </c>
      <c r="C2367" s="1">
        <v>36</v>
      </c>
      <c r="D2367" s="1">
        <v>113</v>
      </c>
      <c r="E2367" s="1">
        <v>0</v>
      </c>
      <c r="F2367" s="1">
        <v>256</v>
      </c>
      <c r="G2367" s="1" t="s">
        <v>11587</v>
      </c>
      <c r="H2367" s="1">
        <v>607</v>
      </c>
      <c r="I2367" s="1">
        <v>51697449</v>
      </c>
      <c r="J2367" s="1" t="s">
        <v>2526</v>
      </c>
      <c r="K2367" s="1" t="s">
        <v>11588</v>
      </c>
      <c r="L2367" s="1" t="s">
        <v>11589</v>
      </c>
      <c r="M2367" s="1">
        <v>8346</v>
      </c>
      <c r="N2367" s="1">
        <v>1465</v>
      </c>
      <c r="O2367" s="1" t="s">
        <v>11590</v>
      </c>
      <c r="P2367" s="1">
        <v>6</v>
      </c>
      <c r="Q2367" s="1" t="s">
        <v>11591</v>
      </c>
      <c r="R2367" s="2" t="s">
        <v>11592</v>
      </c>
      <c r="S2367" s="1">
        <v>59</v>
      </c>
      <c r="T2367" s="1" t="s">
        <v>37</v>
      </c>
      <c r="U2367" s="1" t="s">
        <v>38</v>
      </c>
      <c r="V2367" s="1" t="s">
        <v>39</v>
      </c>
      <c r="W2367" s="1">
        <v>13000000</v>
      </c>
      <c r="X2367" s="1">
        <v>2009</v>
      </c>
      <c r="Y2367" s="1">
        <v>269</v>
      </c>
      <c r="Z2367" s="1">
        <v>4.0999999999999996</v>
      </c>
      <c r="AA2367" s="1">
        <v>1.85</v>
      </c>
      <c r="AB2367" s="1">
        <v>1000</v>
      </c>
    </row>
    <row r="2368" spans="1:28" x14ac:dyDescent="0.2">
      <c r="A2368" s="1" t="s">
        <v>28</v>
      </c>
      <c r="B2368" s="1" t="s">
        <v>11593</v>
      </c>
      <c r="C2368" s="1">
        <v>6</v>
      </c>
      <c r="D2368" s="1">
        <v>90</v>
      </c>
      <c r="E2368" s="1">
        <v>97</v>
      </c>
      <c r="F2368" s="1">
        <v>319</v>
      </c>
      <c r="G2368" s="1" t="s">
        <v>11594</v>
      </c>
      <c r="H2368" s="1">
        <v>731</v>
      </c>
      <c r="J2368" s="1" t="s">
        <v>776</v>
      </c>
      <c r="K2368" s="1" t="s">
        <v>11595</v>
      </c>
      <c r="L2368" s="1" t="s">
        <v>11596</v>
      </c>
      <c r="M2368" s="1">
        <v>60</v>
      </c>
      <c r="N2368" s="1">
        <v>2374</v>
      </c>
      <c r="O2368" s="1" t="s">
        <v>11597</v>
      </c>
      <c r="P2368" s="1">
        <v>4</v>
      </c>
      <c r="R2368" s="2" t="s">
        <v>11598</v>
      </c>
      <c r="S2368" s="1">
        <v>6</v>
      </c>
      <c r="T2368" s="1" t="s">
        <v>37</v>
      </c>
      <c r="U2368" s="1" t="s">
        <v>38</v>
      </c>
      <c r="W2368" s="1">
        <v>27000000</v>
      </c>
      <c r="X2368" s="1">
        <v>2016</v>
      </c>
      <c r="Y2368" s="1">
        <v>634</v>
      </c>
      <c r="Z2368" s="1">
        <v>5</v>
      </c>
      <c r="AB2368" s="1">
        <v>1000</v>
      </c>
    </row>
    <row r="2369" spans="1:28" x14ac:dyDescent="0.2">
      <c r="A2369" s="1" t="s">
        <v>28</v>
      </c>
      <c r="B2369" s="1" t="s">
        <v>3911</v>
      </c>
      <c r="C2369" s="1">
        <v>181</v>
      </c>
      <c r="D2369" s="1">
        <v>101</v>
      </c>
      <c r="E2369" s="1">
        <v>8</v>
      </c>
      <c r="F2369" s="1">
        <v>110</v>
      </c>
      <c r="G2369" s="1" t="s">
        <v>6274</v>
      </c>
      <c r="H2369" s="1">
        <v>544</v>
      </c>
      <c r="I2369" s="1">
        <v>27758465</v>
      </c>
      <c r="J2369" s="1" t="s">
        <v>1414</v>
      </c>
      <c r="K2369" s="1" t="s">
        <v>2348</v>
      </c>
      <c r="L2369" s="1" t="s">
        <v>11599</v>
      </c>
      <c r="M2369" s="1">
        <v>77987</v>
      </c>
      <c r="N2369" s="1">
        <v>1292</v>
      </c>
      <c r="O2369" s="1" t="s">
        <v>11600</v>
      </c>
      <c r="P2369" s="1">
        <v>2</v>
      </c>
      <c r="Q2369" s="1" t="s">
        <v>11601</v>
      </c>
      <c r="R2369" s="2" t="s">
        <v>11602</v>
      </c>
      <c r="S2369" s="1">
        <v>120</v>
      </c>
      <c r="T2369" s="1" t="s">
        <v>37</v>
      </c>
      <c r="U2369" s="1" t="s">
        <v>38</v>
      </c>
      <c r="V2369" s="1" t="s">
        <v>39</v>
      </c>
      <c r="W2369" s="1">
        <v>19000000</v>
      </c>
      <c r="X2369" s="1">
        <v>2010</v>
      </c>
      <c r="Y2369" s="1">
        <v>449</v>
      </c>
      <c r="Z2369" s="1">
        <v>6.1</v>
      </c>
      <c r="AA2369" s="1">
        <v>2.35</v>
      </c>
      <c r="AB2369" s="1">
        <v>0</v>
      </c>
    </row>
    <row r="2370" spans="1:28" x14ac:dyDescent="0.2">
      <c r="A2370" s="1" t="s">
        <v>28</v>
      </c>
      <c r="B2370" s="1" t="s">
        <v>808</v>
      </c>
      <c r="C2370" s="1">
        <v>97</v>
      </c>
      <c r="D2370" s="1">
        <v>95</v>
      </c>
      <c r="E2370" s="1">
        <v>189</v>
      </c>
      <c r="F2370" s="1">
        <v>306</v>
      </c>
      <c r="G2370" s="1" t="s">
        <v>11603</v>
      </c>
      <c r="H2370" s="1">
        <v>500</v>
      </c>
      <c r="I2370" s="1">
        <v>56127162</v>
      </c>
      <c r="J2370" s="1" t="s">
        <v>1680</v>
      </c>
      <c r="K2370" s="1" t="s">
        <v>10723</v>
      </c>
      <c r="L2370" s="1" t="s">
        <v>11604</v>
      </c>
      <c r="M2370" s="1">
        <v>57479</v>
      </c>
      <c r="N2370" s="1">
        <v>2020</v>
      </c>
      <c r="O2370" s="1" t="s">
        <v>11605</v>
      </c>
      <c r="P2370" s="1">
        <v>2</v>
      </c>
      <c r="Q2370" s="1" t="s">
        <v>11606</v>
      </c>
      <c r="R2370" s="2" t="s">
        <v>11607</v>
      </c>
      <c r="S2370" s="1">
        <v>205</v>
      </c>
      <c r="T2370" s="1" t="s">
        <v>37</v>
      </c>
      <c r="U2370" s="1" t="s">
        <v>38</v>
      </c>
      <c r="V2370" s="1" t="s">
        <v>39</v>
      </c>
      <c r="W2370" s="1">
        <v>18000000</v>
      </c>
      <c r="X2370" s="1">
        <v>2003</v>
      </c>
      <c r="Y2370" s="1">
        <v>308</v>
      </c>
      <c r="Z2370" s="1">
        <v>5.4</v>
      </c>
      <c r="AA2370" s="1">
        <v>1.85</v>
      </c>
      <c r="AB2370" s="1">
        <v>0</v>
      </c>
    </row>
    <row r="2371" spans="1:28" x14ac:dyDescent="0.2">
      <c r="A2371" s="1" t="s">
        <v>28</v>
      </c>
      <c r="B2371" s="1" t="s">
        <v>961</v>
      </c>
      <c r="C2371" s="1">
        <v>167</v>
      </c>
      <c r="D2371" s="1">
        <v>109</v>
      </c>
      <c r="E2371" s="1">
        <v>93</v>
      </c>
      <c r="F2371" s="1">
        <v>521</v>
      </c>
      <c r="G2371" s="1" t="s">
        <v>729</v>
      </c>
      <c r="H2371" s="1">
        <v>31000</v>
      </c>
      <c r="I2371" s="1">
        <v>1357042</v>
      </c>
      <c r="J2371" s="1" t="s">
        <v>3580</v>
      </c>
      <c r="K2371" s="1" t="s">
        <v>11608</v>
      </c>
      <c r="L2371" s="1" t="s">
        <v>11609</v>
      </c>
      <c r="M2371" s="1">
        <v>53977</v>
      </c>
      <c r="N2371" s="1">
        <v>35561</v>
      </c>
      <c r="O2371" s="1" t="s">
        <v>10519</v>
      </c>
      <c r="P2371" s="1">
        <v>1</v>
      </c>
      <c r="Q2371" s="1" t="s">
        <v>11610</v>
      </c>
      <c r="R2371" s="2" t="s">
        <v>11611</v>
      </c>
      <c r="S2371" s="1">
        <v>125</v>
      </c>
      <c r="T2371" s="1" t="s">
        <v>37</v>
      </c>
      <c r="U2371" s="1" t="s">
        <v>583</v>
      </c>
      <c r="V2371" s="1" t="s">
        <v>584</v>
      </c>
      <c r="W2371" s="1">
        <v>15000000</v>
      </c>
      <c r="X2371" s="1">
        <v>2011</v>
      </c>
      <c r="Y2371" s="1">
        <v>3000</v>
      </c>
      <c r="Z2371" s="1">
        <v>7.1</v>
      </c>
      <c r="AA2371" s="1">
        <v>2.35</v>
      </c>
      <c r="AB2371" s="1">
        <v>14000</v>
      </c>
    </row>
    <row r="2372" spans="1:28" x14ac:dyDescent="0.2">
      <c r="A2372" s="1" t="s">
        <v>28</v>
      </c>
      <c r="D2372" s="1">
        <v>43</v>
      </c>
      <c r="F2372" s="1">
        <v>211</v>
      </c>
      <c r="G2372" s="1" t="s">
        <v>11612</v>
      </c>
      <c r="H2372" s="1">
        <v>341</v>
      </c>
      <c r="J2372" s="1" t="s">
        <v>11613</v>
      </c>
      <c r="K2372" s="1" t="s">
        <v>11614</v>
      </c>
      <c r="L2372" s="1" t="s">
        <v>11615</v>
      </c>
      <c r="M2372" s="1">
        <v>29</v>
      </c>
      <c r="N2372" s="1">
        <v>1462</v>
      </c>
      <c r="O2372" s="1" t="s">
        <v>11616</v>
      </c>
      <c r="P2372" s="1">
        <v>1</v>
      </c>
      <c r="Q2372" s="1" t="s">
        <v>11617</v>
      </c>
      <c r="R2372" s="2" t="s">
        <v>11618</v>
      </c>
      <c r="T2372" s="1" t="s">
        <v>37</v>
      </c>
      <c r="V2372" s="1" t="s">
        <v>1125</v>
      </c>
      <c r="Y2372" s="1">
        <v>230</v>
      </c>
      <c r="Z2372" s="1">
        <v>6.6</v>
      </c>
      <c r="AA2372" s="1">
        <v>1.33</v>
      </c>
      <c r="AB2372" s="1">
        <v>0</v>
      </c>
    </row>
    <row r="2373" spans="1:28" x14ac:dyDescent="0.2">
      <c r="A2373" s="1" t="s">
        <v>28</v>
      </c>
      <c r="B2373" s="1" t="s">
        <v>11619</v>
      </c>
      <c r="C2373" s="1">
        <v>47</v>
      </c>
      <c r="D2373" s="1">
        <v>85</v>
      </c>
      <c r="E2373" s="1">
        <v>2</v>
      </c>
      <c r="F2373" s="1">
        <v>402</v>
      </c>
      <c r="G2373" s="1" t="s">
        <v>4160</v>
      </c>
      <c r="H2373" s="1">
        <v>1000</v>
      </c>
      <c r="I2373" s="1">
        <v>15911333</v>
      </c>
      <c r="J2373" s="1" t="s">
        <v>2448</v>
      </c>
      <c r="K2373" s="1" t="s">
        <v>9002</v>
      </c>
      <c r="L2373" s="1" t="s">
        <v>11620</v>
      </c>
      <c r="M2373" s="1">
        <v>2855</v>
      </c>
      <c r="N2373" s="1">
        <v>2429</v>
      </c>
      <c r="O2373" s="1" t="s">
        <v>1365</v>
      </c>
      <c r="P2373" s="1">
        <v>1</v>
      </c>
      <c r="Q2373" s="1" t="s">
        <v>11621</v>
      </c>
      <c r="R2373" s="2" t="s">
        <v>11622</v>
      </c>
      <c r="S2373" s="1">
        <v>119</v>
      </c>
      <c r="T2373" s="1" t="s">
        <v>37</v>
      </c>
      <c r="U2373" s="1" t="s">
        <v>56</v>
      </c>
      <c r="V2373" s="1" t="s">
        <v>276</v>
      </c>
      <c r="W2373" s="1">
        <v>19000000</v>
      </c>
      <c r="X2373" s="1">
        <v>2000</v>
      </c>
      <c r="Y2373" s="1">
        <v>539</v>
      </c>
      <c r="Z2373" s="1">
        <v>3.6</v>
      </c>
      <c r="AA2373" s="1">
        <v>1.85</v>
      </c>
      <c r="AB2373" s="1">
        <v>663</v>
      </c>
    </row>
    <row r="2374" spans="1:28" x14ac:dyDescent="0.2">
      <c r="A2374" s="1" t="s">
        <v>28</v>
      </c>
      <c r="B2374" s="1" t="s">
        <v>1075</v>
      </c>
      <c r="C2374" s="1">
        <v>308</v>
      </c>
      <c r="D2374" s="1">
        <v>101</v>
      </c>
      <c r="E2374" s="1">
        <v>42</v>
      </c>
      <c r="F2374" s="1">
        <v>219</v>
      </c>
      <c r="G2374" s="1" t="s">
        <v>279</v>
      </c>
      <c r="H2374" s="1">
        <v>991</v>
      </c>
      <c r="I2374" s="1">
        <v>39103378</v>
      </c>
      <c r="J2374" s="1" t="s">
        <v>5543</v>
      </c>
      <c r="K2374" s="1" t="s">
        <v>3372</v>
      </c>
      <c r="L2374" s="1" t="s">
        <v>11623</v>
      </c>
      <c r="M2374" s="1">
        <v>93272</v>
      </c>
      <c r="N2374" s="1">
        <v>2609</v>
      </c>
      <c r="O2374" s="1" t="s">
        <v>6830</v>
      </c>
      <c r="P2374" s="1">
        <v>0</v>
      </c>
      <c r="Q2374" s="1" t="s">
        <v>11624</v>
      </c>
      <c r="R2374" s="2" t="s">
        <v>11625</v>
      </c>
      <c r="S2374" s="1">
        <v>251</v>
      </c>
      <c r="T2374" s="1" t="s">
        <v>37</v>
      </c>
      <c r="U2374" s="1" t="s">
        <v>38</v>
      </c>
      <c r="V2374" s="1" t="s">
        <v>584</v>
      </c>
      <c r="W2374" s="1">
        <v>20000000</v>
      </c>
      <c r="X2374" s="1">
        <v>2010</v>
      </c>
      <c r="Y2374" s="1">
        <v>894</v>
      </c>
      <c r="Z2374" s="1">
        <v>6.5</v>
      </c>
      <c r="AA2374" s="1">
        <v>2.35</v>
      </c>
      <c r="AB2374" s="1">
        <v>0</v>
      </c>
    </row>
    <row r="2375" spans="1:28" x14ac:dyDescent="0.2">
      <c r="A2375" s="1" t="s">
        <v>28</v>
      </c>
      <c r="B2375" s="1" t="s">
        <v>7777</v>
      </c>
      <c r="C2375" s="1">
        <v>246</v>
      </c>
      <c r="D2375" s="1">
        <v>125</v>
      </c>
      <c r="E2375" s="1">
        <v>6000</v>
      </c>
      <c r="F2375" s="1">
        <v>7</v>
      </c>
      <c r="G2375" s="1" t="s">
        <v>11626</v>
      </c>
      <c r="H2375" s="1">
        <v>17</v>
      </c>
      <c r="I2375" s="1">
        <v>10049886</v>
      </c>
      <c r="J2375" s="1" t="s">
        <v>627</v>
      </c>
      <c r="K2375" s="1" t="s">
        <v>11627</v>
      </c>
      <c r="L2375" s="1" t="s">
        <v>11628</v>
      </c>
      <c r="M2375" s="1">
        <v>417971</v>
      </c>
      <c r="N2375" s="1">
        <v>44</v>
      </c>
      <c r="O2375" s="1" t="s">
        <v>11629</v>
      </c>
      <c r="P2375" s="1">
        <v>0</v>
      </c>
      <c r="Q2375" s="1" t="s">
        <v>11630</v>
      </c>
      <c r="R2375" s="2" t="s">
        <v>11631</v>
      </c>
      <c r="S2375" s="1">
        <v>902</v>
      </c>
      <c r="T2375" s="1" t="s">
        <v>675</v>
      </c>
      <c r="U2375" s="1" t="s">
        <v>676</v>
      </c>
      <c r="V2375" s="1" t="s">
        <v>94</v>
      </c>
      <c r="W2375" s="1">
        <v>19000000</v>
      </c>
      <c r="X2375" s="1">
        <v>2001</v>
      </c>
      <c r="Y2375" s="1">
        <v>10</v>
      </c>
      <c r="Z2375" s="1">
        <v>8.6</v>
      </c>
      <c r="AA2375" s="1">
        <v>1.85</v>
      </c>
      <c r="AB2375" s="1">
        <v>28000</v>
      </c>
    </row>
    <row r="2376" spans="1:28" x14ac:dyDescent="0.2">
      <c r="A2376" s="1" t="s">
        <v>28</v>
      </c>
      <c r="B2376" s="1" t="s">
        <v>11632</v>
      </c>
      <c r="C2376" s="1">
        <v>23</v>
      </c>
      <c r="D2376" s="1">
        <v>118</v>
      </c>
      <c r="E2376" s="1">
        <v>0</v>
      </c>
      <c r="F2376" s="1">
        <v>30</v>
      </c>
      <c r="G2376" s="1" t="s">
        <v>11633</v>
      </c>
      <c r="H2376" s="1">
        <v>483</v>
      </c>
      <c r="J2376" s="1" t="s">
        <v>333</v>
      </c>
      <c r="K2376" s="1" t="s">
        <v>6882</v>
      </c>
      <c r="L2376" s="1" t="s">
        <v>11634</v>
      </c>
      <c r="M2376" s="1">
        <v>1904</v>
      </c>
      <c r="N2376" s="1">
        <v>635</v>
      </c>
      <c r="O2376" s="1" t="s">
        <v>11635</v>
      </c>
      <c r="P2376" s="1">
        <v>1</v>
      </c>
      <c r="Q2376" s="1" t="s">
        <v>11636</v>
      </c>
      <c r="R2376" s="2" t="s">
        <v>11637</v>
      </c>
      <c r="S2376" s="1">
        <v>12</v>
      </c>
      <c r="T2376" s="1" t="s">
        <v>1945</v>
      </c>
      <c r="U2376" s="1" t="s">
        <v>891</v>
      </c>
      <c r="X2376" s="1">
        <v>2013</v>
      </c>
      <c r="Y2376" s="1">
        <v>91</v>
      </c>
      <c r="Z2376" s="1">
        <v>6.2</v>
      </c>
      <c r="AA2376" s="1">
        <v>2.35</v>
      </c>
      <c r="AB2376" s="1">
        <v>332</v>
      </c>
    </row>
    <row r="2377" spans="1:28" x14ac:dyDescent="0.2">
      <c r="A2377" s="1" t="s">
        <v>28</v>
      </c>
      <c r="B2377" s="1" t="s">
        <v>1488</v>
      </c>
      <c r="C2377" s="1">
        <v>29</v>
      </c>
      <c r="D2377" s="1">
        <v>132</v>
      </c>
      <c r="E2377" s="1">
        <v>79</v>
      </c>
      <c r="F2377" s="1">
        <v>1000</v>
      </c>
      <c r="G2377" s="1" t="s">
        <v>761</v>
      </c>
      <c r="H2377" s="1">
        <v>14000</v>
      </c>
      <c r="I2377" s="1">
        <v>8600000</v>
      </c>
      <c r="J2377" s="1" t="s">
        <v>2899</v>
      </c>
      <c r="K2377" s="1" t="s">
        <v>227</v>
      </c>
      <c r="L2377" s="1" t="s">
        <v>11638</v>
      </c>
      <c r="M2377" s="1">
        <v>17982</v>
      </c>
      <c r="N2377" s="1">
        <v>28094</v>
      </c>
      <c r="O2377" s="1" t="s">
        <v>3511</v>
      </c>
      <c r="P2377" s="1">
        <v>2</v>
      </c>
      <c r="Q2377" s="1" t="s">
        <v>11639</v>
      </c>
      <c r="R2377" s="2" t="s">
        <v>11640</v>
      </c>
      <c r="S2377" s="1">
        <v>95</v>
      </c>
      <c r="T2377" s="1" t="s">
        <v>37</v>
      </c>
      <c r="U2377" s="1" t="s">
        <v>56</v>
      </c>
      <c r="V2377" s="1" t="s">
        <v>94</v>
      </c>
      <c r="W2377" s="1">
        <v>25000000</v>
      </c>
      <c r="X2377" s="1">
        <v>1984</v>
      </c>
      <c r="Y2377" s="1">
        <v>12000</v>
      </c>
      <c r="Z2377" s="1">
        <v>7</v>
      </c>
      <c r="AA2377" s="1">
        <v>2.35</v>
      </c>
      <c r="AB2377" s="1">
        <v>1000</v>
      </c>
    </row>
    <row r="2378" spans="1:28" x14ac:dyDescent="0.2">
      <c r="A2378" s="1" t="s">
        <v>28</v>
      </c>
      <c r="B2378" s="1" t="s">
        <v>11641</v>
      </c>
      <c r="C2378" s="1">
        <v>252</v>
      </c>
      <c r="D2378" s="1">
        <v>131</v>
      </c>
      <c r="E2378" s="1">
        <v>33</v>
      </c>
      <c r="F2378" s="1">
        <v>326</v>
      </c>
      <c r="G2378" s="1" t="s">
        <v>11642</v>
      </c>
      <c r="H2378" s="1">
        <v>876</v>
      </c>
      <c r="I2378" s="1">
        <v>21483154</v>
      </c>
      <c r="J2378" s="1" t="s">
        <v>3395</v>
      </c>
      <c r="K2378" s="1" t="s">
        <v>2932</v>
      </c>
      <c r="L2378" s="1" t="s">
        <v>11643</v>
      </c>
      <c r="M2378" s="1">
        <v>98741</v>
      </c>
      <c r="N2378" s="1">
        <v>1985</v>
      </c>
      <c r="O2378" s="1" t="s">
        <v>11644</v>
      </c>
      <c r="P2378" s="1">
        <v>1</v>
      </c>
      <c r="Q2378" s="1" t="s">
        <v>11645</v>
      </c>
      <c r="R2378" s="2" t="s">
        <v>11646</v>
      </c>
      <c r="S2378" s="1">
        <v>236</v>
      </c>
      <c r="T2378" s="1" t="s">
        <v>37</v>
      </c>
      <c r="U2378" s="1" t="s">
        <v>38</v>
      </c>
      <c r="V2378" s="1" t="s">
        <v>39</v>
      </c>
      <c r="W2378" s="1">
        <v>19000000</v>
      </c>
      <c r="X2378" s="1">
        <v>2013</v>
      </c>
      <c r="Y2378" s="1">
        <v>526</v>
      </c>
      <c r="Z2378" s="1">
        <v>7.6</v>
      </c>
      <c r="AA2378" s="1">
        <v>2.35</v>
      </c>
      <c r="AB2378" s="1">
        <v>53000</v>
      </c>
    </row>
    <row r="2379" spans="1:28" x14ac:dyDescent="0.2">
      <c r="A2379" s="1" t="s">
        <v>28</v>
      </c>
      <c r="B2379" s="1" t="s">
        <v>4515</v>
      </c>
      <c r="C2379" s="1">
        <v>102</v>
      </c>
      <c r="D2379" s="1">
        <v>129</v>
      </c>
      <c r="E2379" s="1">
        <v>51</v>
      </c>
      <c r="F2379" s="1">
        <v>630</v>
      </c>
      <c r="G2379" s="1" t="s">
        <v>5234</v>
      </c>
      <c r="H2379" s="1">
        <v>948</v>
      </c>
      <c r="I2379" s="1">
        <v>8396942</v>
      </c>
      <c r="J2379" s="1" t="s">
        <v>11647</v>
      </c>
      <c r="K2379" s="1" t="s">
        <v>11648</v>
      </c>
      <c r="L2379" s="1" t="s">
        <v>11649</v>
      </c>
      <c r="M2379" s="1">
        <v>72715</v>
      </c>
      <c r="N2379" s="1">
        <v>4324</v>
      </c>
      <c r="O2379" s="1" t="s">
        <v>4940</v>
      </c>
      <c r="P2379" s="1">
        <v>1</v>
      </c>
      <c r="Q2379" s="1" t="s">
        <v>11650</v>
      </c>
      <c r="R2379" s="2" t="s">
        <v>11651</v>
      </c>
      <c r="S2379" s="1">
        <v>103</v>
      </c>
      <c r="T2379" s="1" t="s">
        <v>37</v>
      </c>
      <c r="U2379" s="1" t="s">
        <v>38</v>
      </c>
      <c r="V2379" s="1" t="s">
        <v>584</v>
      </c>
      <c r="W2379" s="1">
        <v>19000000</v>
      </c>
      <c r="X2379" s="1">
        <v>2008</v>
      </c>
      <c r="Y2379" s="1">
        <v>822</v>
      </c>
      <c r="Z2379" s="1">
        <v>6.5</v>
      </c>
      <c r="AA2379" s="1">
        <v>1.85</v>
      </c>
      <c r="AB2379" s="1">
        <v>0</v>
      </c>
    </row>
    <row r="2380" spans="1:28" x14ac:dyDescent="0.2">
      <c r="A2380" s="1" t="s">
        <v>28</v>
      </c>
      <c r="B2380" s="1" t="s">
        <v>11652</v>
      </c>
      <c r="C2380" s="1">
        <v>134</v>
      </c>
      <c r="D2380" s="1">
        <v>100</v>
      </c>
      <c r="E2380" s="1">
        <v>14</v>
      </c>
      <c r="F2380" s="1">
        <v>356</v>
      </c>
      <c r="G2380" s="1" t="s">
        <v>9251</v>
      </c>
      <c r="H2380" s="1">
        <v>3000</v>
      </c>
      <c r="I2380" s="1">
        <v>12561</v>
      </c>
      <c r="J2380" s="1" t="s">
        <v>1680</v>
      </c>
      <c r="K2380" s="1" t="s">
        <v>1542</v>
      </c>
      <c r="L2380" s="1" t="s">
        <v>11653</v>
      </c>
      <c r="M2380" s="1">
        <v>71276</v>
      </c>
      <c r="N2380" s="1">
        <v>4094</v>
      </c>
      <c r="O2380" s="1" t="s">
        <v>11654</v>
      </c>
      <c r="P2380" s="1">
        <v>2</v>
      </c>
      <c r="Q2380" s="1" t="s">
        <v>11655</v>
      </c>
      <c r="R2380" s="2" t="s">
        <v>11656</v>
      </c>
      <c r="S2380" s="1">
        <v>181</v>
      </c>
      <c r="T2380" s="1" t="s">
        <v>37</v>
      </c>
      <c r="U2380" s="1" t="s">
        <v>38</v>
      </c>
      <c r="V2380" s="1" t="s">
        <v>94</v>
      </c>
      <c r="W2380" s="1">
        <v>19000000</v>
      </c>
      <c r="X2380" s="1">
        <v>2010</v>
      </c>
      <c r="Y2380" s="1">
        <v>547</v>
      </c>
      <c r="Z2380" s="1">
        <v>6.4</v>
      </c>
      <c r="AA2380" s="1">
        <v>2.35</v>
      </c>
      <c r="AB2380" s="1">
        <v>13000</v>
      </c>
    </row>
    <row r="2381" spans="1:28" x14ac:dyDescent="0.2">
      <c r="A2381" s="1" t="s">
        <v>28</v>
      </c>
      <c r="B2381" s="1" t="s">
        <v>11657</v>
      </c>
      <c r="C2381" s="1">
        <v>30</v>
      </c>
      <c r="D2381" s="1">
        <v>172</v>
      </c>
      <c r="E2381" s="1">
        <v>75</v>
      </c>
      <c r="F2381" s="1">
        <v>102</v>
      </c>
      <c r="G2381" s="1" t="s">
        <v>11658</v>
      </c>
      <c r="H2381" s="1">
        <v>617</v>
      </c>
      <c r="J2381" s="1" t="s">
        <v>1960</v>
      </c>
      <c r="K2381" s="1" t="s">
        <v>4824</v>
      </c>
      <c r="L2381" s="1" t="s">
        <v>11659</v>
      </c>
      <c r="M2381" s="1">
        <v>6156</v>
      </c>
      <c r="N2381" s="1">
        <v>1131</v>
      </c>
      <c r="O2381" s="1" t="s">
        <v>11660</v>
      </c>
      <c r="P2381" s="1">
        <v>0</v>
      </c>
      <c r="Q2381" s="1" t="s">
        <v>11661</v>
      </c>
      <c r="R2381" s="2" t="s">
        <v>11662</v>
      </c>
      <c r="S2381" s="1">
        <v>91</v>
      </c>
      <c r="T2381" s="1" t="s">
        <v>37</v>
      </c>
      <c r="U2381" s="1" t="s">
        <v>38</v>
      </c>
      <c r="V2381" s="1" t="s">
        <v>6035</v>
      </c>
      <c r="W2381" s="1">
        <v>19000000</v>
      </c>
      <c r="X2381" s="1">
        <v>1964</v>
      </c>
      <c r="Y2381" s="1">
        <v>134</v>
      </c>
      <c r="Z2381" s="1">
        <v>6.7</v>
      </c>
      <c r="AA2381" s="1">
        <v>2.2000000000000002</v>
      </c>
      <c r="AB2381" s="1">
        <v>560</v>
      </c>
    </row>
    <row r="2382" spans="1:28" x14ac:dyDescent="0.2">
      <c r="A2382" s="1" t="s">
        <v>28</v>
      </c>
      <c r="B2382" s="1" t="s">
        <v>11663</v>
      </c>
      <c r="C2382" s="1">
        <v>136</v>
      </c>
      <c r="D2382" s="1">
        <v>97</v>
      </c>
      <c r="E2382" s="1">
        <v>31</v>
      </c>
      <c r="F2382" s="1">
        <v>562</v>
      </c>
      <c r="G2382" s="1" t="s">
        <v>3006</v>
      </c>
      <c r="H2382" s="1">
        <v>2000</v>
      </c>
      <c r="I2382" s="1">
        <v>6923891</v>
      </c>
      <c r="J2382" s="1" t="s">
        <v>1414</v>
      </c>
      <c r="K2382" s="1" t="s">
        <v>6472</v>
      </c>
      <c r="L2382" s="1" t="s">
        <v>11664</v>
      </c>
      <c r="M2382" s="1">
        <v>43867</v>
      </c>
      <c r="N2382" s="1">
        <v>5519</v>
      </c>
      <c r="O2382" s="1" t="s">
        <v>928</v>
      </c>
      <c r="P2382" s="1">
        <v>4</v>
      </c>
      <c r="Q2382" s="1" t="s">
        <v>11665</v>
      </c>
      <c r="R2382" s="2" t="s">
        <v>11666</v>
      </c>
      <c r="S2382" s="1">
        <v>83</v>
      </c>
      <c r="T2382" s="1" t="s">
        <v>37</v>
      </c>
      <c r="U2382" s="1" t="s">
        <v>38</v>
      </c>
      <c r="V2382" s="1" t="s">
        <v>584</v>
      </c>
      <c r="W2382" s="1">
        <v>23000000</v>
      </c>
      <c r="X2382" s="1">
        <v>2011</v>
      </c>
      <c r="Y2382" s="1">
        <v>2000</v>
      </c>
      <c r="Z2382" s="1">
        <v>6.3</v>
      </c>
      <c r="AA2382" s="1">
        <v>2.35</v>
      </c>
      <c r="AB2382" s="1">
        <v>0</v>
      </c>
    </row>
    <row r="2383" spans="1:28" x14ac:dyDescent="0.2">
      <c r="A2383" s="1" t="s">
        <v>28</v>
      </c>
      <c r="B2383" s="1" t="s">
        <v>11667</v>
      </c>
      <c r="C2383" s="1">
        <v>102</v>
      </c>
      <c r="D2383" s="1">
        <v>121</v>
      </c>
      <c r="E2383" s="1">
        <v>33</v>
      </c>
      <c r="F2383" s="1">
        <v>505</v>
      </c>
      <c r="G2383" s="1" t="s">
        <v>1983</v>
      </c>
      <c r="H2383" s="1">
        <v>1000</v>
      </c>
      <c r="I2383" s="1">
        <v>5308553</v>
      </c>
      <c r="J2383" s="1" t="s">
        <v>3408</v>
      </c>
      <c r="K2383" s="1" t="s">
        <v>2060</v>
      </c>
      <c r="L2383" s="1" t="s">
        <v>11668</v>
      </c>
      <c r="M2383" s="1">
        <v>5147</v>
      </c>
      <c r="N2383" s="1">
        <v>3260</v>
      </c>
      <c r="O2383" s="1" t="s">
        <v>11669</v>
      </c>
      <c r="P2383" s="1">
        <v>2</v>
      </c>
      <c r="Q2383" s="1" t="s">
        <v>11670</v>
      </c>
      <c r="R2383" s="2" t="s">
        <v>11671</v>
      </c>
      <c r="S2383" s="1">
        <v>37</v>
      </c>
      <c r="T2383" s="1" t="s">
        <v>37</v>
      </c>
      <c r="U2383" s="1" t="s">
        <v>38</v>
      </c>
      <c r="V2383" s="1" t="s">
        <v>94</v>
      </c>
      <c r="X2383" s="1">
        <v>2012</v>
      </c>
      <c r="Y2383" s="1">
        <v>919</v>
      </c>
      <c r="Z2383" s="1">
        <v>6.4</v>
      </c>
      <c r="AA2383" s="1">
        <v>2.35</v>
      </c>
      <c r="AB2383" s="1">
        <v>0</v>
      </c>
    </row>
    <row r="2384" spans="1:28" x14ac:dyDescent="0.2">
      <c r="A2384" s="1" t="s">
        <v>28</v>
      </c>
      <c r="B2384" s="1" t="s">
        <v>11672</v>
      </c>
      <c r="C2384" s="1">
        <v>10</v>
      </c>
      <c r="D2384" s="1">
        <v>92</v>
      </c>
      <c r="E2384" s="1">
        <v>22</v>
      </c>
      <c r="F2384" s="1">
        <v>0</v>
      </c>
      <c r="G2384" s="1" t="s">
        <v>11673</v>
      </c>
      <c r="H2384" s="1">
        <v>2</v>
      </c>
      <c r="I2384" s="1">
        <v>2119994</v>
      </c>
      <c r="J2384" s="1" t="s">
        <v>11674</v>
      </c>
      <c r="K2384" s="1" t="s">
        <v>11675</v>
      </c>
      <c r="L2384" s="1" t="s">
        <v>11676</v>
      </c>
      <c r="M2384" s="1">
        <v>1153</v>
      </c>
      <c r="N2384" s="1">
        <v>2</v>
      </c>
      <c r="O2384" s="1" t="s">
        <v>11677</v>
      </c>
      <c r="P2384" s="1">
        <v>0</v>
      </c>
      <c r="Q2384" s="1" t="s">
        <v>11678</v>
      </c>
      <c r="R2384" s="2" t="s">
        <v>11679</v>
      </c>
      <c r="S2384" s="1">
        <v>15</v>
      </c>
      <c r="T2384" s="1" t="s">
        <v>37</v>
      </c>
      <c r="U2384" s="1" t="s">
        <v>38</v>
      </c>
      <c r="V2384" s="1" t="s">
        <v>276</v>
      </c>
      <c r="W2384" s="1">
        <v>19000000</v>
      </c>
      <c r="X2384" s="1">
        <v>1993</v>
      </c>
      <c r="Y2384" s="1">
        <v>0</v>
      </c>
      <c r="Z2384" s="1">
        <v>5.7</v>
      </c>
      <c r="AA2384" s="1">
        <v>1.85</v>
      </c>
      <c r="AB2384" s="1">
        <v>238</v>
      </c>
    </row>
    <row r="2385" spans="1:28" x14ac:dyDescent="0.2">
      <c r="A2385" s="1" t="s">
        <v>28</v>
      </c>
      <c r="B2385" s="1" t="s">
        <v>11680</v>
      </c>
      <c r="C2385" s="1">
        <v>31</v>
      </c>
      <c r="D2385" s="1">
        <v>116</v>
      </c>
      <c r="E2385" s="1">
        <v>500</v>
      </c>
      <c r="F2385" s="1">
        <v>530</v>
      </c>
      <c r="G2385" s="1" t="s">
        <v>2618</v>
      </c>
      <c r="H2385" s="1">
        <v>12000</v>
      </c>
      <c r="I2385" s="1">
        <v>1292527</v>
      </c>
      <c r="J2385" s="1" t="s">
        <v>11681</v>
      </c>
      <c r="K2385" s="1" t="s">
        <v>271</v>
      </c>
      <c r="L2385" s="1" t="s">
        <v>11682</v>
      </c>
      <c r="M2385" s="1">
        <v>3536</v>
      </c>
      <c r="N2385" s="1">
        <v>14579</v>
      </c>
      <c r="O2385" s="1" t="s">
        <v>4769</v>
      </c>
      <c r="P2385" s="1">
        <v>2</v>
      </c>
      <c r="Q2385" s="1" t="s">
        <v>11683</v>
      </c>
      <c r="R2385" s="2" t="s">
        <v>11684</v>
      </c>
      <c r="S2385" s="1">
        <v>44</v>
      </c>
      <c r="T2385" s="1" t="s">
        <v>37</v>
      </c>
      <c r="U2385" s="1" t="s">
        <v>1464</v>
      </c>
      <c r="V2385" s="1" t="s">
        <v>584</v>
      </c>
      <c r="W2385" s="1">
        <v>19000000</v>
      </c>
      <c r="X2385" s="1">
        <v>1996</v>
      </c>
      <c r="Y2385" s="1">
        <v>1000</v>
      </c>
      <c r="Z2385" s="1">
        <v>6.3</v>
      </c>
      <c r="AA2385" s="1">
        <v>1.85</v>
      </c>
      <c r="AB2385" s="1">
        <v>228</v>
      </c>
    </row>
    <row r="2386" spans="1:28" x14ac:dyDescent="0.2">
      <c r="A2386" s="1" t="s">
        <v>28</v>
      </c>
      <c r="B2386" s="1" t="s">
        <v>11685</v>
      </c>
      <c r="C2386" s="1">
        <v>63</v>
      </c>
      <c r="D2386" s="1">
        <v>110</v>
      </c>
      <c r="E2386" s="1">
        <v>44</v>
      </c>
      <c r="F2386" s="1">
        <v>85</v>
      </c>
      <c r="G2386" s="1" t="s">
        <v>3414</v>
      </c>
      <c r="H2386" s="1">
        <v>8000</v>
      </c>
      <c r="I2386" s="1">
        <v>560512</v>
      </c>
      <c r="J2386" s="1" t="s">
        <v>3408</v>
      </c>
      <c r="K2386" s="1" t="s">
        <v>1206</v>
      </c>
      <c r="L2386" s="1" t="s">
        <v>11686</v>
      </c>
      <c r="M2386" s="1">
        <v>550</v>
      </c>
      <c r="N2386" s="1">
        <v>8972</v>
      </c>
      <c r="O2386" s="1" t="s">
        <v>11687</v>
      </c>
      <c r="P2386" s="1">
        <v>0</v>
      </c>
      <c r="Q2386" s="1" t="s">
        <v>7746</v>
      </c>
      <c r="R2386" s="2" t="s">
        <v>11688</v>
      </c>
      <c r="S2386" s="1">
        <v>3</v>
      </c>
      <c r="T2386" s="1" t="s">
        <v>11689</v>
      </c>
      <c r="U2386" s="1" t="s">
        <v>38</v>
      </c>
      <c r="V2386" s="1" t="s">
        <v>584</v>
      </c>
      <c r="X2386" s="1">
        <v>2016</v>
      </c>
      <c r="Y2386" s="1">
        <v>691</v>
      </c>
      <c r="Z2386" s="1">
        <v>7.8</v>
      </c>
      <c r="AA2386" s="1">
        <v>2</v>
      </c>
      <c r="AB2386" s="1">
        <v>599</v>
      </c>
    </row>
    <row r="2387" spans="1:28" x14ac:dyDescent="0.2">
      <c r="A2387" s="1" t="s">
        <v>28</v>
      </c>
      <c r="B2387" s="1" t="s">
        <v>11690</v>
      </c>
      <c r="C2387" s="1">
        <v>220</v>
      </c>
      <c r="D2387" s="1">
        <v>90</v>
      </c>
      <c r="E2387" s="1">
        <v>15</v>
      </c>
      <c r="F2387" s="1">
        <v>16000</v>
      </c>
      <c r="G2387" s="1" t="s">
        <v>488</v>
      </c>
      <c r="H2387" s="1">
        <v>87000</v>
      </c>
      <c r="I2387" s="1">
        <v>64255243</v>
      </c>
      <c r="J2387" s="1" t="s">
        <v>6131</v>
      </c>
      <c r="K2387" s="1" t="s">
        <v>515</v>
      </c>
      <c r="L2387" s="1" t="s">
        <v>11691</v>
      </c>
      <c r="M2387" s="1">
        <v>80903</v>
      </c>
      <c r="N2387" s="1">
        <v>120797</v>
      </c>
      <c r="O2387" s="1" t="s">
        <v>314</v>
      </c>
      <c r="P2387" s="1">
        <v>0</v>
      </c>
      <c r="Q2387" s="1" t="s">
        <v>11692</v>
      </c>
      <c r="R2387" s="2" t="s">
        <v>11693</v>
      </c>
      <c r="S2387" s="1">
        <v>518</v>
      </c>
      <c r="T2387" s="1" t="s">
        <v>37</v>
      </c>
      <c r="U2387" s="1" t="s">
        <v>38</v>
      </c>
      <c r="V2387" s="1" t="s">
        <v>584</v>
      </c>
      <c r="W2387" s="1">
        <v>19000000</v>
      </c>
      <c r="X2387" s="1">
        <v>2005</v>
      </c>
      <c r="Y2387" s="1">
        <v>17000</v>
      </c>
      <c r="Z2387" s="1">
        <v>6</v>
      </c>
      <c r="AA2387" s="1">
        <v>2.35</v>
      </c>
      <c r="AB2387" s="1">
        <v>0</v>
      </c>
    </row>
    <row r="2388" spans="1:28" x14ac:dyDescent="0.2">
      <c r="A2388" s="1" t="s">
        <v>28</v>
      </c>
      <c r="B2388" s="1" t="s">
        <v>1799</v>
      </c>
      <c r="C2388" s="1">
        <v>241</v>
      </c>
      <c r="D2388" s="1">
        <v>81</v>
      </c>
      <c r="E2388" s="1">
        <v>0</v>
      </c>
      <c r="F2388" s="1">
        <v>836</v>
      </c>
      <c r="G2388" s="1" t="s">
        <v>2376</v>
      </c>
      <c r="H2388" s="1">
        <v>12000</v>
      </c>
      <c r="I2388" s="1">
        <v>22245861</v>
      </c>
      <c r="J2388" s="1" t="s">
        <v>2526</v>
      </c>
      <c r="K2388" s="1" t="s">
        <v>704</v>
      </c>
      <c r="L2388" s="1" t="s">
        <v>11694</v>
      </c>
      <c r="M2388" s="1">
        <v>143251</v>
      </c>
      <c r="N2388" s="1">
        <v>25489</v>
      </c>
      <c r="O2388" s="1" t="s">
        <v>1465</v>
      </c>
      <c r="P2388" s="1">
        <v>0</v>
      </c>
      <c r="Q2388" s="1" t="s">
        <v>11695</v>
      </c>
      <c r="R2388" s="2" t="s">
        <v>11696</v>
      </c>
      <c r="S2388" s="1">
        <v>710</v>
      </c>
      <c r="T2388" s="1" t="s">
        <v>37</v>
      </c>
      <c r="U2388" s="1" t="s">
        <v>38</v>
      </c>
      <c r="V2388" s="1" t="s">
        <v>584</v>
      </c>
      <c r="W2388" s="1">
        <v>19000000</v>
      </c>
      <c r="X2388" s="1">
        <v>2002</v>
      </c>
      <c r="Y2388" s="1">
        <v>11000</v>
      </c>
      <c r="Z2388" s="1">
        <v>7.7</v>
      </c>
      <c r="AA2388" s="1">
        <v>1.85</v>
      </c>
      <c r="AB2388" s="1">
        <v>0</v>
      </c>
    </row>
    <row r="2389" spans="1:28" x14ac:dyDescent="0.2">
      <c r="A2389" s="1" t="s">
        <v>746</v>
      </c>
      <c r="B2389" s="1" t="s">
        <v>2494</v>
      </c>
      <c r="C2389" s="1">
        <v>252</v>
      </c>
      <c r="D2389" s="1">
        <v>97</v>
      </c>
      <c r="E2389" s="1">
        <v>0</v>
      </c>
      <c r="F2389" s="1">
        <v>233</v>
      </c>
      <c r="G2389" s="1" t="s">
        <v>4499</v>
      </c>
      <c r="H2389" s="1">
        <v>654</v>
      </c>
      <c r="I2389" s="1">
        <v>20433940</v>
      </c>
      <c r="J2389" s="1" t="s">
        <v>6402</v>
      </c>
      <c r="K2389" s="1" t="s">
        <v>8229</v>
      </c>
      <c r="L2389" s="1" t="s">
        <v>11697</v>
      </c>
      <c r="M2389" s="1">
        <v>78883</v>
      </c>
      <c r="N2389" s="1">
        <v>1876</v>
      </c>
      <c r="O2389" s="1" t="s">
        <v>11698</v>
      </c>
      <c r="P2389" s="1">
        <v>8</v>
      </c>
      <c r="Q2389" s="1" t="s">
        <v>11699</v>
      </c>
      <c r="R2389" s="2" t="s">
        <v>11700</v>
      </c>
      <c r="S2389" s="1">
        <v>662</v>
      </c>
      <c r="T2389" s="1" t="s">
        <v>37</v>
      </c>
      <c r="U2389" s="1" t="s">
        <v>267</v>
      </c>
      <c r="V2389" s="1" t="s">
        <v>584</v>
      </c>
      <c r="W2389" s="1">
        <v>15000000</v>
      </c>
      <c r="X2389" s="1">
        <v>2005</v>
      </c>
      <c r="Y2389" s="1">
        <v>529</v>
      </c>
      <c r="Z2389" s="1">
        <v>6.2</v>
      </c>
      <c r="AA2389" s="1">
        <v>2.35</v>
      </c>
      <c r="AB2389" s="1">
        <v>0</v>
      </c>
    </row>
    <row r="2390" spans="1:28" x14ac:dyDescent="0.2">
      <c r="A2390" s="1" t="s">
        <v>28</v>
      </c>
      <c r="B2390" s="1" t="s">
        <v>5960</v>
      </c>
      <c r="C2390" s="1">
        <v>23</v>
      </c>
      <c r="D2390" s="1">
        <v>107</v>
      </c>
      <c r="E2390" s="1">
        <v>15</v>
      </c>
      <c r="F2390" s="1">
        <v>27</v>
      </c>
      <c r="G2390" s="1" t="s">
        <v>11701</v>
      </c>
      <c r="H2390" s="1">
        <v>82</v>
      </c>
      <c r="J2390" s="1" t="s">
        <v>1324</v>
      </c>
      <c r="K2390" s="1" t="s">
        <v>11702</v>
      </c>
      <c r="L2390" s="1" t="s">
        <v>11703</v>
      </c>
      <c r="M2390" s="1">
        <v>625</v>
      </c>
      <c r="N2390" s="1">
        <v>151</v>
      </c>
      <c r="O2390" s="1" t="s">
        <v>11704</v>
      </c>
      <c r="P2390" s="1">
        <v>2</v>
      </c>
      <c r="R2390" s="2" t="s">
        <v>11705</v>
      </c>
      <c r="S2390" s="1">
        <v>4</v>
      </c>
      <c r="T2390" s="1" t="s">
        <v>11706</v>
      </c>
      <c r="U2390" s="1" t="s">
        <v>891</v>
      </c>
      <c r="V2390" s="1" t="s">
        <v>39</v>
      </c>
      <c r="X2390" s="1">
        <v>2013</v>
      </c>
      <c r="Y2390" s="1">
        <v>39</v>
      </c>
      <c r="Z2390" s="1">
        <v>5.7</v>
      </c>
      <c r="AA2390" s="1">
        <v>1.85</v>
      </c>
      <c r="AB2390" s="1">
        <v>124</v>
      </c>
    </row>
    <row r="2391" spans="1:28" x14ac:dyDescent="0.2">
      <c r="A2391" s="1" t="s">
        <v>28</v>
      </c>
      <c r="B2391" s="1" t="s">
        <v>2790</v>
      </c>
      <c r="C2391" s="1">
        <v>156</v>
      </c>
      <c r="D2391" s="1">
        <v>118</v>
      </c>
      <c r="E2391" s="1">
        <v>0</v>
      </c>
      <c r="F2391" s="1">
        <v>551</v>
      </c>
      <c r="G2391" s="1" t="s">
        <v>2031</v>
      </c>
      <c r="H2391" s="1">
        <v>40000</v>
      </c>
      <c r="I2391" s="1">
        <v>10562387</v>
      </c>
      <c r="J2391" s="1" t="s">
        <v>5382</v>
      </c>
      <c r="K2391" s="1" t="s">
        <v>43</v>
      </c>
      <c r="L2391" s="1" t="s">
        <v>11707</v>
      </c>
      <c r="M2391" s="1">
        <v>213226</v>
      </c>
      <c r="N2391" s="1">
        <v>43105</v>
      </c>
      <c r="O2391" s="1" t="s">
        <v>4764</v>
      </c>
      <c r="P2391" s="1">
        <v>0</v>
      </c>
      <c r="Q2391" s="1" t="s">
        <v>11708</v>
      </c>
      <c r="R2391" s="2" t="s">
        <v>11709</v>
      </c>
      <c r="S2391" s="1">
        <v>648</v>
      </c>
      <c r="T2391" s="1" t="s">
        <v>37</v>
      </c>
      <c r="U2391" s="1" t="s">
        <v>38</v>
      </c>
      <c r="V2391" s="1" t="s">
        <v>584</v>
      </c>
      <c r="W2391" s="1">
        <v>18500000</v>
      </c>
      <c r="X2391" s="1">
        <v>1998</v>
      </c>
      <c r="Y2391" s="1">
        <v>693</v>
      </c>
      <c r="Z2391" s="1">
        <v>7.7</v>
      </c>
      <c r="AA2391" s="1">
        <v>2.35</v>
      </c>
      <c r="AB2391" s="1">
        <v>15000</v>
      </c>
    </row>
    <row r="2392" spans="1:28" x14ac:dyDescent="0.2">
      <c r="A2392" s="1" t="s">
        <v>28</v>
      </c>
      <c r="B2392" s="1" t="s">
        <v>11710</v>
      </c>
      <c r="C2392" s="1">
        <v>192</v>
      </c>
      <c r="D2392" s="1">
        <v>100</v>
      </c>
      <c r="E2392" s="1">
        <v>0</v>
      </c>
      <c r="F2392" s="1">
        <v>985</v>
      </c>
      <c r="G2392" s="1" t="s">
        <v>4798</v>
      </c>
      <c r="H2392" s="1">
        <v>3000</v>
      </c>
      <c r="I2392" s="1">
        <v>18439082</v>
      </c>
      <c r="J2392" s="1" t="s">
        <v>3631</v>
      </c>
      <c r="K2392" s="1" t="s">
        <v>749</v>
      </c>
      <c r="L2392" s="1" t="s">
        <v>11711</v>
      </c>
      <c r="M2392" s="1">
        <v>94292</v>
      </c>
      <c r="N2392" s="1">
        <v>7252</v>
      </c>
      <c r="O2392" s="1" t="s">
        <v>9052</v>
      </c>
      <c r="P2392" s="1">
        <v>3</v>
      </c>
      <c r="Q2392" s="1" t="s">
        <v>11712</v>
      </c>
      <c r="R2392" s="2" t="s">
        <v>11713</v>
      </c>
      <c r="S2392" s="1">
        <v>287</v>
      </c>
      <c r="T2392" s="1" t="s">
        <v>37</v>
      </c>
      <c r="U2392" s="1" t="s">
        <v>38</v>
      </c>
      <c r="V2392" s="1" t="s">
        <v>39</v>
      </c>
      <c r="W2392" s="1">
        <v>18500000</v>
      </c>
      <c r="X2392" s="1">
        <v>2009</v>
      </c>
      <c r="Y2392" s="1">
        <v>2000</v>
      </c>
      <c r="Z2392" s="1">
        <v>6.4</v>
      </c>
      <c r="AA2392" s="1">
        <v>1.85</v>
      </c>
      <c r="AB2392" s="1">
        <v>13000</v>
      </c>
    </row>
    <row r="2393" spans="1:28" x14ac:dyDescent="0.2">
      <c r="A2393" s="1" t="s">
        <v>28</v>
      </c>
      <c r="B2393" s="1" t="s">
        <v>6416</v>
      </c>
      <c r="C2393" s="1">
        <v>351</v>
      </c>
      <c r="D2393" s="1">
        <v>97</v>
      </c>
      <c r="E2393" s="1">
        <v>89</v>
      </c>
      <c r="F2393" s="1">
        <v>329</v>
      </c>
      <c r="G2393" s="1" t="s">
        <v>11714</v>
      </c>
      <c r="H2393" s="1">
        <v>920</v>
      </c>
      <c r="I2393" s="1">
        <v>150056505</v>
      </c>
      <c r="J2393" s="1" t="s">
        <v>1670</v>
      </c>
      <c r="K2393" s="1" t="s">
        <v>5045</v>
      </c>
      <c r="L2393" s="1" t="s">
        <v>11715</v>
      </c>
      <c r="M2393" s="1">
        <v>216581</v>
      </c>
      <c r="N2393" s="1">
        <v>2771</v>
      </c>
      <c r="O2393" s="1" t="s">
        <v>510</v>
      </c>
      <c r="P2393" s="1">
        <v>3</v>
      </c>
      <c r="Q2393" s="1" t="s">
        <v>11716</v>
      </c>
      <c r="R2393" s="2" t="s">
        <v>11717</v>
      </c>
      <c r="S2393" s="1">
        <v>397</v>
      </c>
      <c r="T2393" s="1" t="s">
        <v>37</v>
      </c>
      <c r="U2393" s="1" t="s">
        <v>38</v>
      </c>
      <c r="V2393" s="1" t="s">
        <v>584</v>
      </c>
      <c r="W2393" s="1">
        <v>18000000</v>
      </c>
      <c r="X2393" s="1">
        <v>2014</v>
      </c>
      <c r="Y2393" s="1">
        <v>798</v>
      </c>
      <c r="Z2393" s="1">
        <v>6.4</v>
      </c>
      <c r="AA2393" s="1">
        <v>2.35</v>
      </c>
      <c r="AB2393" s="1">
        <v>21000</v>
      </c>
    </row>
    <row r="2394" spans="1:28" x14ac:dyDescent="0.2">
      <c r="A2394" s="1" t="s">
        <v>28</v>
      </c>
      <c r="B2394" s="1" t="s">
        <v>1756</v>
      </c>
      <c r="C2394" s="1">
        <v>57</v>
      </c>
      <c r="D2394" s="1">
        <v>114</v>
      </c>
      <c r="E2394" s="1">
        <v>55</v>
      </c>
      <c r="F2394" s="1">
        <v>360</v>
      </c>
      <c r="G2394" s="1" t="s">
        <v>11718</v>
      </c>
      <c r="H2394" s="1">
        <v>789</v>
      </c>
      <c r="I2394" s="1">
        <v>119938730</v>
      </c>
      <c r="J2394" s="1" t="s">
        <v>11095</v>
      </c>
      <c r="K2394" s="1" t="s">
        <v>4155</v>
      </c>
      <c r="L2394" s="1" t="s">
        <v>11719</v>
      </c>
      <c r="M2394" s="1">
        <v>265818</v>
      </c>
      <c r="N2394" s="1">
        <v>2085</v>
      </c>
      <c r="O2394" s="1" t="s">
        <v>1500</v>
      </c>
      <c r="P2394" s="1">
        <v>0</v>
      </c>
      <c r="Q2394" s="1" t="s">
        <v>11720</v>
      </c>
      <c r="R2394" s="2" t="s">
        <v>11721</v>
      </c>
      <c r="S2394" s="1">
        <v>213</v>
      </c>
      <c r="T2394" s="1" t="s">
        <v>37</v>
      </c>
      <c r="U2394" s="1" t="s">
        <v>38</v>
      </c>
      <c r="V2394" s="1" t="s">
        <v>39</v>
      </c>
      <c r="W2394" s="1">
        <v>18000000</v>
      </c>
      <c r="X2394" s="1">
        <v>1994</v>
      </c>
      <c r="Y2394" s="1">
        <v>424</v>
      </c>
      <c r="Z2394" s="1">
        <v>6.9</v>
      </c>
      <c r="AA2394" s="1">
        <v>1.85</v>
      </c>
      <c r="AB2394" s="1">
        <v>0</v>
      </c>
    </row>
    <row r="2395" spans="1:28" x14ac:dyDescent="0.2">
      <c r="A2395" s="1" t="s">
        <v>28</v>
      </c>
      <c r="B2395" s="1" t="s">
        <v>5623</v>
      </c>
      <c r="C2395" s="1">
        <v>99</v>
      </c>
      <c r="D2395" s="1">
        <v>130</v>
      </c>
      <c r="E2395" s="1">
        <v>545</v>
      </c>
      <c r="F2395" s="1">
        <v>697</v>
      </c>
      <c r="G2395" s="1" t="s">
        <v>1955</v>
      </c>
      <c r="H2395" s="1">
        <v>15000</v>
      </c>
      <c r="I2395" s="1">
        <v>114968774</v>
      </c>
      <c r="J2395" s="1" t="s">
        <v>6390</v>
      </c>
      <c r="K2395" s="1" t="s">
        <v>321</v>
      </c>
      <c r="L2395" s="1" t="s">
        <v>11722</v>
      </c>
      <c r="M2395" s="1">
        <v>153468</v>
      </c>
      <c r="N2395" s="1">
        <v>28018</v>
      </c>
      <c r="O2395" s="1" t="s">
        <v>3197</v>
      </c>
      <c r="P2395" s="1">
        <v>1</v>
      </c>
      <c r="Q2395" s="1" t="s">
        <v>11723</v>
      </c>
      <c r="R2395" s="2" t="s">
        <v>11724</v>
      </c>
      <c r="S2395" s="1">
        <v>204</v>
      </c>
      <c r="T2395" s="1" t="s">
        <v>37</v>
      </c>
      <c r="U2395" s="1" t="s">
        <v>38</v>
      </c>
      <c r="V2395" s="1" t="s">
        <v>94</v>
      </c>
      <c r="W2395" s="1">
        <v>18000000</v>
      </c>
      <c r="X2395" s="1">
        <v>1988</v>
      </c>
      <c r="Y2395" s="1">
        <v>11000</v>
      </c>
      <c r="Z2395" s="1">
        <v>7.3</v>
      </c>
      <c r="AA2395" s="1">
        <v>1.85</v>
      </c>
      <c r="AB2395" s="1">
        <v>0</v>
      </c>
    </row>
    <row r="2396" spans="1:28" x14ac:dyDescent="0.2">
      <c r="A2396" s="1" t="s">
        <v>28</v>
      </c>
      <c r="B2396" s="1" t="s">
        <v>3721</v>
      </c>
      <c r="C2396" s="1">
        <v>343</v>
      </c>
      <c r="D2396" s="1">
        <v>82</v>
      </c>
      <c r="E2396" s="1">
        <v>119</v>
      </c>
      <c r="F2396" s="1">
        <v>6</v>
      </c>
      <c r="G2396" s="1" t="s">
        <v>11725</v>
      </c>
      <c r="H2396" s="1">
        <v>332</v>
      </c>
      <c r="I2396" s="1">
        <v>128505958</v>
      </c>
      <c r="J2396" s="1" t="s">
        <v>1670</v>
      </c>
      <c r="K2396" s="1" t="s">
        <v>11726</v>
      </c>
      <c r="L2396" s="1" t="s">
        <v>11727</v>
      </c>
      <c r="M2396" s="1">
        <v>297014</v>
      </c>
      <c r="N2396" s="1">
        <v>505</v>
      </c>
      <c r="O2396" s="1" t="s">
        <v>11728</v>
      </c>
      <c r="P2396" s="1">
        <v>1</v>
      </c>
      <c r="Q2396" s="1" t="s">
        <v>11729</v>
      </c>
      <c r="R2396" s="2" t="s">
        <v>11730</v>
      </c>
      <c r="S2396" s="1">
        <v>1198</v>
      </c>
      <c r="T2396" s="1" t="s">
        <v>37</v>
      </c>
      <c r="U2396" s="1" t="s">
        <v>38</v>
      </c>
      <c r="V2396" s="1" t="s">
        <v>584</v>
      </c>
      <c r="W2396" s="1">
        <v>18000000</v>
      </c>
      <c r="X2396" s="1">
        <v>2006</v>
      </c>
      <c r="Y2396" s="1">
        <v>165</v>
      </c>
      <c r="Z2396" s="1">
        <v>7.3</v>
      </c>
      <c r="AA2396" s="1">
        <v>1.85</v>
      </c>
      <c r="AB2396" s="1">
        <v>0</v>
      </c>
    </row>
    <row r="2397" spans="1:28" x14ac:dyDescent="0.2">
      <c r="A2397" s="1" t="s">
        <v>28</v>
      </c>
      <c r="B2397" s="1" t="s">
        <v>3101</v>
      </c>
      <c r="C2397" s="1">
        <v>163</v>
      </c>
      <c r="D2397" s="1">
        <v>96</v>
      </c>
      <c r="E2397" s="1">
        <v>126</v>
      </c>
      <c r="F2397" s="1">
        <v>584</v>
      </c>
      <c r="G2397" s="1" t="s">
        <v>11731</v>
      </c>
      <c r="H2397" s="1">
        <v>2000</v>
      </c>
      <c r="I2397" s="1">
        <v>95001351</v>
      </c>
      <c r="J2397" s="1" t="s">
        <v>1680</v>
      </c>
      <c r="K2397" s="1" t="s">
        <v>2474</v>
      </c>
      <c r="L2397" s="1" t="s">
        <v>11732</v>
      </c>
      <c r="M2397" s="1">
        <v>131801</v>
      </c>
      <c r="N2397" s="1">
        <v>4380</v>
      </c>
      <c r="O2397" s="1" t="s">
        <v>11733</v>
      </c>
      <c r="P2397" s="1">
        <v>1</v>
      </c>
      <c r="Q2397" s="1" t="s">
        <v>11734</v>
      </c>
      <c r="R2397" s="2" t="s">
        <v>11735</v>
      </c>
      <c r="S2397" s="1">
        <v>548</v>
      </c>
      <c r="T2397" s="1" t="s">
        <v>37</v>
      </c>
      <c r="U2397" s="1" t="s">
        <v>38</v>
      </c>
      <c r="V2397" s="1" t="s">
        <v>39</v>
      </c>
      <c r="W2397" s="1">
        <v>18000000</v>
      </c>
      <c r="X2397" s="1">
        <v>2001</v>
      </c>
      <c r="Y2397" s="1">
        <v>788</v>
      </c>
      <c r="Z2397" s="1">
        <v>6.2</v>
      </c>
      <c r="AA2397" s="1">
        <v>2.35</v>
      </c>
      <c r="AB2397" s="1">
        <v>0</v>
      </c>
    </row>
    <row r="2398" spans="1:28" x14ac:dyDescent="0.2">
      <c r="A2398" s="1" t="s">
        <v>28</v>
      </c>
      <c r="B2398" s="1" t="s">
        <v>1027</v>
      </c>
      <c r="C2398" s="1">
        <v>110</v>
      </c>
      <c r="D2398" s="1">
        <v>105</v>
      </c>
      <c r="E2398" s="1">
        <v>12000</v>
      </c>
      <c r="F2398" s="1">
        <v>643</v>
      </c>
      <c r="G2398" s="1" t="s">
        <v>7281</v>
      </c>
      <c r="H2398" s="1">
        <v>12000</v>
      </c>
      <c r="I2398" s="1">
        <v>76400000</v>
      </c>
      <c r="J2398" s="1" t="s">
        <v>72</v>
      </c>
      <c r="K2398" s="1" t="s">
        <v>1027</v>
      </c>
      <c r="L2398" s="1" t="s">
        <v>11736</v>
      </c>
      <c r="M2398" s="1">
        <v>58743</v>
      </c>
      <c r="N2398" s="1">
        <v>14762</v>
      </c>
      <c r="O2398" s="1" t="s">
        <v>7283</v>
      </c>
      <c r="P2398" s="1">
        <v>1</v>
      </c>
      <c r="Q2398" s="1" t="s">
        <v>11737</v>
      </c>
      <c r="R2398" s="2" t="s">
        <v>11738</v>
      </c>
      <c r="S2398" s="1">
        <v>192</v>
      </c>
      <c r="T2398" s="1" t="s">
        <v>37</v>
      </c>
      <c r="U2398" s="1" t="s">
        <v>38</v>
      </c>
      <c r="V2398" s="1" t="s">
        <v>94</v>
      </c>
      <c r="W2398" s="1">
        <v>17000000</v>
      </c>
      <c r="X2398" s="1">
        <v>1984</v>
      </c>
      <c r="Y2398" s="1">
        <v>664</v>
      </c>
      <c r="Z2398" s="1">
        <v>6.6</v>
      </c>
      <c r="AA2398" s="1">
        <v>2.35</v>
      </c>
      <c r="AB2398" s="1">
        <v>0</v>
      </c>
    </row>
    <row r="2399" spans="1:28" x14ac:dyDescent="0.2">
      <c r="A2399" s="1" t="s">
        <v>28</v>
      </c>
      <c r="B2399" s="1" t="s">
        <v>2681</v>
      </c>
      <c r="C2399" s="1">
        <v>233</v>
      </c>
      <c r="D2399" s="1">
        <v>122</v>
      </c>
      <c r="E2399" s="1">
        <v>301</v>
      </c>
      <c r="F2399" s="1">
        <v>457</v>
      </c>
      <c r="G2399" s="1" t="s">
        <v>4160</v>
      </c>
      <c r="H2399" s="1">
        <v>1000</v>
      </c>
      <c r="I2399" s="1">
        <v>75072454</v>
      </c>
      <c r="J2399" s="1" t="s">
        <v>4383</v>
      </c>
      <c r="K2399" s="1" t="s">
        <v>137</v>
      </c>
      <c r="L2399" s="1" t="s">
        <v>11739</v>
      </c>
      <c r="M2399" s="1">
        <v>96569</v>
      </c>
      <c r="N2399" s="1">
        <v>2759</v>
      </c>
      <c r="O2399" s="1" t="s">
        <v>11740</v>
      </c>
      <c r="P2399" s="1">
        <v>0</v>
      </c>
      <c r="Q2399" s="1" t="s">
        <v>11741</v>
      </c>
      <c r="R2399" s="2" t="s">
        <v>11742</v>
      </c>
      <c r="S2399" s="1">
        <v>522</v>
      </c>
      <c r="T2399" s="1" t="s">
        <v>37</v>
      </c>
      <c r="U2399" s="1" t="s">
        <v>38</v>
      </c>
      <c r="V2399" s="1" t="s">
        <v>39</v>
      </c>
      <c r="W2399" s="1">
        <v>20000000</v>
      </c>
      <c r="X2399" s="1">
        <v>2005</v>
      </c>
      <c r="Y2399" s="1">
        <v>539</v>
      </c>
      <c r="Z2399" s="1">
        <v>6.7</v>
      </c>
      <c r="AA2399" s="1">
        <v>2.35</v>
      </c>
      <c r="AB2399" s="1">
        <v>0</v>
      </c>
    </row>
    <row r="2400" spans="1:28" x14ac:dyDescent="0.2">
      <c r="A2400" s="1" t="s">
        <v>28</v>
      </c>
      <c r="B2400" s="1" t="s">
        <v>596</v>
      </c>
      <c r="C2400" s="1">
        <v>91</v>
      </c>
      <c r="D2400" s="1">
        <v>88</v>
      </c>
      <c r="E2400" s="1">
        <v>31</v>
      </c>
      <c r="F2400" s="1">
        <v>489</v>
      </c>
      <c r="G2400" s="1" t="s">
        <v>9576</v>
      </c>
      <c r="H2400" s="1">
        <v>1000</v>
      </c>
      <c r="I2400" s="1">
        <v>65535067</v>
      </c>
      <c r="J2400" s="1" t="s">
        <v>1680</v>
      </c>
      <c r="K2400" s="1" t="s">
        <v>478</v>
      </c>
      <c r="L2400" s="1" t="s">
        <v>11743</v>
      </c>
      <c r="M2400" s="1">
        <v>59380</v>
      </c>
      <c r="N2400" s="1">
        <v>2604</v>
      </c>
      <c r="O2400" s="1" t="s">
        <v>11744</v>
      </c>
      <c r="P2400" s="1">
        <v>1</v>
      </c>
      <c r="Q2400" s="1" t="s">
        <v>11745</v>
      </c>
      <c r="R2400" s="2" t="s">
        <v>11746</v>
      </c>
      <c r="S2400" s="1">
        <v>202</v>
      </c>
      <c r="T2400" s="1" t="s">
        <v>37</v>
      </c>
      <c r="U2400" s="1" t="s">
        <v>38</v>
      </c>
      <c r="V2400" s="1" t="s">
        <v>584</v>
      </c>
      <c r="W2400" s="1">
        <v>17000000</v>
      </c>
      <c r="X2400" s="1">
        <v>1999</v>
      </c>
      <c r="Y2400" s="1">
        <v>489</v>
      </c>
      <c r="Z2400" s="1">
        <v>5.7</v>
      </c>
      <c r="AA2400" s="1">
        <v>1.85</v>
      </c>
      <c r="AB2400" s="1">
        <v>0</v>
      </c>
    </row>
    <row r="2401" spans="1:28" x14ac:dyDescent="0.2">
      <c r="A2401" s="1" t="s">
        <v>28</v>
      </c>
      <c r="B2401" s="1" t="s">
        <v>11747</v>
      </c>
      <c r="C2401" s="1">
        <v>169</v>
      </c>
      <c r="D2401" s="1">
        <v>110</v>
      </c>
      <c r="E2401" s="1">
        <v>179</v>
      </c>
      <c r="F2401" s="1">
        <v>734</v>
      </c>
      <c r="G2401" s="1" t="s">
        <v>3755</v>
      </c>
      <c r="H2401" s="1">
        <v>12000</v>
      </c>
      <c r="I2401" s="1">
        <v>13998282</v>
      </c>
      <c r="J2401" s="1" t="s">
        <v>11748</v>
      </c>
      <c r="K2401" s="1" t="s">
        <v>704</v>
      </c>
      <c r="L2401" s="1" t="s">
        <v>11749</v>
      </c>
      <c r="M2401" s="1">
        <v>24854</v>
      </c>
      <c r="N2401" s="1">
        <v>15044</v>
      </c>
      <c r="O2401" s="1" t="s">
        <v>7256</v>
      </c>
      <c r="P2401" s="1">
        <v>1</v>
      </c>
      <c r="Q2401" s="1" t="s">
        <v>11750</v>
      </c>
      <c r="R2401" s="2" t="s">
        <v>11751</v>
      </c>
      <c r="S2401" s="1">
        <v>374</v>
      </c>
      <c r="T2401" s="1" t="s">
        <v>37</v>
      </c>
      <c r="U2401" s="1" t="s">
        <v>38</v>
      </c>
      <c r="V2401" s="1" t="s">
        <v>39</v>
      </c>
      <c r="W2401" s="1">
        <v>16000000</v>
      </c>
      <c r="X2401" s="1">
        <v>2014</v>
      </c>
      <c r="Y2401" s="1">
        <v>1000</v>
      </c>
      <c r="Z2401" s="1">
        <v>3.1</v>
      </c>
      <c r="AA2401" s="1">
        <v>2.35</v>
      </c>
      <c r="AB2401" s="1">
        <v>31000</v>
      </c>
    </row>
    <row r="2402" spans="1:28" x14ac:dyDescent="0.2">
      <c r="A2402" s="1" t="s">
        <v>28</v>
      </c>
      <c r="B2402" s="1" t="s">
        <v>10976</v>
      </c>
      <c r="C2402" s="1">
        <v>142</v>
      </c>
      <c r="D2402" s="1">
        <v>103</v>
      </c>
      <c r="E2402" s="1">
        <v>15</v>
      </c>
      <c r="F2402" s="1">
        <v>172</v>
      </c>
      <c r="G2402" s="1" t="s">
        <v>11752</v>
      </c>
      <c r="H2402" s="1">
        <v>723</v>
      </c>
      <c r="I2402" s="1">
        <v>6061759</v>
      </c>
      <c r="J2402" s="1" t="s">
        <v>1414</v>
      </c>
      <c r="K2402" s="1" t="s">
        <v>2058</v>
      </c>
      <c r="L2402" s="1" t="s">
        <v>11753</v>
      </c>
      <c r="M2402" s="1">
        <v>49077</v>
      </c>
      <c r="N2402" s="1">
        <v>1615</v>
      </c>
      <c r="O2402" s="1" t="s">
        <v>9721</v>
      </c>
      <c r="P2402" s="1">
        <v>0</v>
      </c>
      <c r="Q2402" s="1" t="s">
        <v>11754</v>
      </c>
      <c r="R2402" s="2" t="s">
        <v>11755</v>
      </c>
      <c r="S2402" s="1">
        <v>475</v>
      </c>
      <c r="T2402" s="1" t="s">
        <v>37</v>
      </c>
      <c r="U2402" s="1" t="s">
        <v>38</v>
      </c>
      <c r="V2402" s="1" t="s">
        <v>39</v>
      </c>
      <c r="W2402" s="1">
        <v>17000000</v>
      </c>
      <c r="X2402" s="1">
        <v>2005</v>
      </c>
      <c r="Y2402" s="1">
        <v>552</v>
      </c>
      <c r="Z2402" s="1">
        <v>6.3</v>
      </c>
      <c r="AA2402" s="1">
        <v>1.85</v>
      </c>
      <c r="AB2402" s="1">
        <v>0</v>
      </c>
    </row>
    <row r="2403" spans="1:28" x14ac:dyDescent="0.2">
      <c r="A2403" s="1" t="s">
        <v>746</v>
      </c>
      <c r="B2403" s="1" t="s">
        <v>7301</v>
      </c>
      <c r="C2403" s="1">
        <v>50</v>
      </c>
      <c r="D2403" s="1">
        <v>106</v>
      </c>
      <c r="E2403" s="1">
        <v>8</v>
      </c>
      <c r="F2403" s="1">
        <v>521</v>
      </c>
      <c r="G2403" s="1" t="s">
        <v>11756</v>
      </c>
      <c r="H2403" s="1">
        <v>748</v>
      </c>
      <c r="I2403" s="1">
        <v>64955956</v>
      </c>
      <c r="J2403" s="1" t="s">
        <v>2526</v>
      </c>
      <c r="K2403" s="1" t="s">
        <v>142</v>
      </c>
      <c r="L2403" s="1" t="s">
        <v>11757</v>
      </c>
      <c r="M2403" s="1">
        <v>10104</v>
      </c>
      <c r="N2403" s="1">
        <v>3956</v>
      </c>
      <c r="O2403" s="1" t="s">
        <v>7221</v>
      </c>
      <c r="P2403" s="1">
        <v>4</v>
      </c>
      <c r="Q2403" s="1" t="s">
        <v>11758</v>
      </c>
      <c r="R2403" s="2" t="s">
        <v>11759</v>
      </c>
      <c r="S2403" s="1">
        <v>69</v>
      </c>
      <c r="T2403" s="1" t="s">
        <v>37</v>
      </c>
      <c r="U2403" s="1" t="s">
        <v>38</v>
      </c>
      <c r="V2403" s="1" t="s">
        <v>39</v>
      </c>
      <c r="W2403" s="1">
        <v>18000000</v>
      </c>
      <c r="X2403" s="1">
        <v>2004</v>
      </c>
      <c r="Y2403" s="1">
        <v>656</v>
      </c>
      <c r="Z2403" s="1">
        <v>5.7</v>
      </c>
      <c r="AA2403" s="1">
        <v>1.85</v>
      </c>
      <c r="AB2403" s="1">
        <v>265</v>
      </c>
    </row>
    <row r="2404" spans="1:28" x14ac:dyDescent="0.2">
      <c r="A2404" s="1" t="s">
        <v>28</v>
      </c>
      <c r="B2404" s="1" t="s">
        <v>11760</v>
      </c>
      <c r="C2404" s="1">
        <v>195</v>
      </c>
      <c r="D2404" s="1">
        <v>98</v>
      </c>
      <c r="E2404" s="1">
        <v>72</v>
      </c>
      <c r="F2404" s="1">
        <v>566</v>
      </c>
      <c r="G2404" s="1" t="s">
        <v>4976</v>
      </c>
      <c r="H2404" s="1">
        <v>1000</v>
      </c>
      <c r="I2404" s="1">
        <v>60057639</v>
      </c>
      <c r="J2404" s="1" t="s">
        <v>9192</v>
      </c>
      <c r="K2404" s="1" t="s">
        <v>803</v>
      </c>
      <c r="L2404" s="1" t="s">
        <v>11761</v>
      </c>
      <c r="M2404" s="1">
        <v>107815</v>
      </c>
      <c r="N2404" s="1">
        <v>3151</v>
      </c>
      <c r="O2404" s="1" t="s">
        <v>1861</v>
      </c>
      <c r="P2404" s="1">
        <v>2</v>
      </c>
      <c r="Q2404" s="1" t="s">
        <v>11762</v>
      </c>
      <c r="R2404" s="2" t="s">
        <v>11763</v>
      </c>
      <c r="S2404" s="1">
        <v>485</v>
      </c>
      <c r="T2404" s="1" t="s">
        <v>37</v>
      </c>
      <c r="U2404" s="1" t="s">
        <v>38</v>
      </c>
      <c r="V2404" s="1" t="s">
        <v>584</v>
      </c>
      <c r="W2404" s="1">
        <v>18000000</v>
      </c>
      <c r="X2404" s="1">
        <v>2003</v>
      </c>
      <c r="Y2404" s="1">
        <v>624</v>
      </c>
      <c r="Z2404" s="1">
        <v>7.1</v>
      </c>
      <c r="AA2404" s="1">
        <v>1.85</v>
      </c>
      <c r="AB2404" s="1">
        <v>10000</v>
      </c>
    </row>
    <row r="2405" spans="1:28" x14ac:dyDescent="0.2">
      <c r="A2405" s="1" t="s">
        <v>28</v>
      </c>
      <c r="B2405" s="1" t="s">
        <v>1964</v>
      </c>
      <c r="C2405" s="1">
        <v>129</v>
      </c>
      <c r="D2405" s="1">
        <v>68</v>
      </c>
      <c r="E2405" s="1">
        <v>116</v>
      </c>
      <c r="F2405" s="1">
        <v>481</v>
      </c>
      <c r="G2405" s="1" t="s">
        <v>2709</v>
      </c>
      <c r="H2405" s="1">
        <v>8000</v>
      </c>
      <c r="I2405" s="1">
        <v>53868030</v>
      </c>
      <c r="J2405" s="1" t="s">
        <v>1008</v>
      </c>
      <c r="K2405" s="1" t="s">
        <v>1248</v>
      </c>
      <c r="L2405" s="1" t="s">
        <v>11764</v>
      </c>
      <c r="M2405" s="1">
        <v>183425</v>
      </c>
      <c r="N2405" s="1">
        <v>10557</v>
      </c>
      <c r="O2405" s="1" t="s">
        <v>3851</v>
      </c>
      <c r="P2405" s="1">
        <v>2</v>
      </c>
      <c r="Q2405" s="1" t="s">
        <v>11765</v>
      </c>
      <c r="R2405" s="2" t="s">
        <v>11766</v>
      </c>
      <c r="S2405" s="1">
        <v>425</v>
      </c>
      <c r="T2405" s="1" t="s">
        <v>37</v>
      </c>
      <c r="U2405" s="1" t="s">
        <v>38</v>
      </c>
      <c r="V2405" s="1" t="s">
        <v>39</v>
      </c>
      <c r="W2405" s="1">
        <v>17000000</v>
      </c>
      <c r="X2405" s="1">
        <v>1997</v>
      </c>
      <c r="Y2405" s="1">
        <v>503</v>
      </c>
      <c r="Z2405" s="1">
        <v>7</v>
      </c>
      <c r="AA2405" s="1">
        <v>2.35</v>
      </c>
      <c r="AB2405" s="1">
        <v>0</v>
      </c>
    </row>
    <row r="2406" spans="1:28" x14ac:dyDescent="0.2">
      <c r="A2406" s="1" t="s">
        <v>28</v>
      </c>
      <c r="B2406" s="1" t="s">
        <v>7108</v>
      </c>
      <c r="C2406" s="1">
        <v>156</v>
      </c>
      <c r="D2406" s="1">
        <v>94</v>
      </c>
      <c r="E2406" s="1">
        <v>52</v>
      </c>
      <c r="F2406" s="1">
        <v>261</v>
      </c>
      <c r="G2406" s="1" t="s">
        <v>11767</v>
      </c>
      <c r="H2406" s="1">
        <v>567</v>
      </c>
      <c r="I2406" s="1">
        <v>59573085</v>
      </c>
      <c r="J2406" s="1" t="s">
        <v>2716</v>
      </c>
      <c r="K2406" s="1" t="s">
        <v>11277</v>
      </c>
      <c r="L2406" s="1" t="s">
        <v>11768</v>
      </c>
      <c r="M2406" s="1">
        <v>13562</v>
      </c>
      <c r="N2406" s="1">
        <v>2259</v>
      </c>
      <c r="O2406" s="1" t="s">
        <v>11769</v>
      </c>
      <c r="P2406" s="1">
        <v>10</v>
      </c>
      <c r="Q2406" s="1" t="s">
        <v>11770</v>
      </c>
      <c r="R2406" s="2" t="s">
        <v>11771</v>
      </c>
      <c r="S2406" s="1">
        <v>103</v>
      </c>
      <c r="T2406" s="1" t="s">
        <v>37</v>
      </c>
      <c r="U2406" s="1" t="s">
        <v>38</v>
      </c>
      <c r="V2406" s="1" t="s">
        <v>39</v>
      </c>
      <c r="W2406" s="1">
        <v>18000000</v>
      </c>
      <c r="X2406" s="1">
        <v>2016</v>
      </c>
      <c r="Y2406" s="1">
        <v>312</v>
      </c>
      <c r="Z2406" s="1">
        <v>6.1</v>
      </c>
      <c r="AA2406" s="1">
        <v>2.35</v>
      </c>
      <c r="AB2406" s="1">
        <v>19000</v>
      </c>
    </row>
    <row r="2407" spans="1:28" x14ac:dyDescent="0.2">
      <c r="A2407" s="1" t="s">
        <v>28</v>
      </c>
      <c r="B2407" s="1" t="s">
        <v>934</v>
      </c>
      <c r="C2407" s="1">
        <v>103</v>
      </c>
      <c r="D2407" s="1">
        <v>99</v>
      </c>
      <c r="E2407" s="1">
        <v>42</v>
      </c>
      <c r="F2407" s="1">
        <v>557</v>
      </c>
      <c r="G2407" s="1" t="s">
        <v>2193</v>
      </c>
      <c r="H2407" s="1">
        <v>975</v>
      </c>
      <c r="I2407" s="1">
        <v>52691009</v>
      </c>
      <c r="J2407" s="1" t="s">
        <v>3056</v>
      </c>
      <c r="K2407" s="1" t="s">
        <v>10423</v>
      </c>
      <c r="L2407" s="1" t="s">
        <v>11772</v>
      </c>
      <c r="M2407" s="1">
        <v>18727</v>
      </c>
      <c r="N2407" s="1">
        <v>3567</v>
      </c>
      <c r="O2407" s="1" t="s">
        <v>11773</v>
      </c>
      <c r="P2407" s="1">
        <v>2</v>
      </c>
      <c r="Q2407" s="1" t="s">
        <v>11774</v>
      </c>
      <c r="R2407" s="2" t="s">
        <v>11775</v>
      </c>
      <c r="S2407" s="1">
        <v>45</v>
      </c>
      <c r="T2407" s="1" t="s">
        <v>37</v>
      </c>
      <c r="U2407" s="1" t="s">
        <v>38</v>
      </c>
      <c r="V2407" s="1" t="s">
        <v>94</v>
      </c>
      <c r="W2407" s="1">
        <v>21000000</v>
      </c>
      <c r="X2407" s="1">
        <v>2011</v>
      </c>
      <c r="Y2407" s="1">
        <v>569</v>
      </c>
      <c r="Z2407" s="1">
        <v>6.6</v>
      </c>
      <c r="AA2407" s="1">
        <v>2.35</v>
      </c>
      <c r="AB2407" s="1">
        <v>0</v>
      </c>
    </row>
    <row r="2408" spans="1:28" x14ac:dyDescent="0.2">
      <c r="A2408" s="1" t="s">
        <v>28</v>
      </c>
      <c r="B2408" s="1" t="s">
        <v>1310</v>
      </c>
      <c r="C2408" s="1">
        <v>217</v>
      </c>
      <c r="D2408" s="1">
        <v>107</v>
      </c>
      <c r="E2408" s="1">
        <v>323</v>
      </c>
      <c r="F2408" s="1">
        <v>794</v>
      </c>
      <c r="G2408" s="1" t="s">
        <v>5082</v>
      </c>
      <c r="H2408" s="1">
        <v>1000</v>
      </c>
      <c r="I2408" s="1">
        <v>59735548</v>
      </c>
      <c r="J2408" s="1" t="s">
        <v>4176</v>
      </c>
      <c r="K2408" s="1" t="s">
        <v>248</v>
      </c>
      <c r="L2408" s="1" t="s">
        <v>11776</v>
      </c>
      <c r="M2408" s="1">
        <v>290949</v>
      </c>
      <c r="N2408" s="1">
        <v>4223</v>
      </c>
      <c r="O2408" s="1" t="s">
        <v>11777</v>
      </c>
      <c r="P2408" s="1">
        <v>1</v>
      </c>
      <c r="Q2408" s="1" t="s">
        <v>11778</v>
      </c>
      <c r="R2408" s="2" t="s">
        <v>11779</v>
      </c>
      <c r="S2408" s="1">
        <v>629</v>
      </c>
      <c r="T2408" s="1" t="s">
        <v>37</v>
      </c>
      <c r="U2408" s="1" t="s">
        <v>38</v>
      </c>
      <c r="V2408" s="1" t="s">
        <v>584</v>
      </c>
      <c r="W2408" s="1">
        <v>15000000</v>
      </c>
      <c r="X2408" s="1">
        <v>1987</v>
      </c>
      <c r="Y2408" s="1">
        <v>1000</v>
      </c>
      <c r="Z2408" s="1">
        <v>7.8</v>
      </c>
      <c r="AA2408" s="1">
        <v>1.85</v>
      </c>
      <c r="AB2408" s="1">
        <v>13000</v>
      </c>
    </row>
    <row r="2409" spans="1:28" x14ac:dyDescent="0.2">
      <c r="A2409" s="1" t="s">
        <v>28</v>
      </c>
      <c r="B2409" s="1" t="s">
        <v>4954</v>
      </c>
      <c r="C2409" s="1">
        <v>134</v>
      </c>
      <c r="D2409" s="1">
        <v>180</v>
      </c>
      <c r="E2409" s="1">
        <v>869</v>
      </c>
      <c r="F2409" s="1">
        <v>521</v>
      </c>
      <c r="G2409" s="1" t="s">
        <v>2407</v>
      </c>
      <c r="H2409" s="1">
        <v>692</v>
      </c>
      <c r="I2409" s="1">
        <v>51600000</v>
      </c>
      <c r="J2409" s="1" t="s">
        <v>11780</v>
      </c>
      <c r="K2409" s="1" t="s">
        <v>1654</v>
      </c>
      <c r="L2409" s="1" t="s">
        <v>11781</v>
      </c>
      <c r="M2409" s="1">
        <v>270790</v>
      </c>
      <c r="N2409" s="1">
        <v>3076</v>
      </c>
      <c r="O2409" s="1" t="s">
        <v>2507</v>
      </c>
      <c r="P2409" s="1">
        <v>0</v>
      </c>
      <c r="Q2409" s="1" t="s">
        <v>11782</v>
      </c>
      <c r="R2409" s="2" t="s">
        <v>11783</v>
      </c>
      <c r="S2409" s="1">
        <v>549</v>
      </c>
      <c r="T2409" s="1" t="s">
        <v>37</v>
      </c>
      <c r="U2409" s="1" t="s">
        <v>38</v>
      </c>
      <c r="V2409" s="1" t="s">
        <v>584</v>
      </c>
      <c r="W2409" s="1">
        <v>18000000</v>
      </c>
      <c r="X2409" s="1">
        <v>1984</v>
      </c>
      <c r="Y2409" s="1">
        <v>670</v>
      </c>
      <c r="Z2409" s="1">
        <v>8.3000000000000007</v>
      </c>
      <c r="AA2409" s="1">
        <v>2.35</v>
      </c>
      <c r="AB2409" s="1">
        <v>16000</v>
      </c>
    </row>
    <row r="2410" spans="1:28" x14ac:dyDescent="0.2">
      <c r="A2410" s="1" t="s">
        <v>28</v>
      </c>
      <c r="B2410" s="1" t="s">
        <v>10917</v>
      </c>
      <c r="C2410" s="1">
        <v>146</v>
      </c>
      <c r="D2410" s="1">
        <v>89</v>
      </c>
      <c r="E2410" s="1">
        <v>29</v>
      </c>
      <c r="F2410" s="1">
        <v>458</v>
      </c>
      <c r="G2410" s="1" t="s">
        <v>1407</v>
      </c>
      <c r="H2410" s="1">
        <v>2000</v>
      </c>
      <c r="I2410" s="1">
        <v>43818159</v>
      </c>
      <c r="J2410" s="1" t="s">
        <v>5102</v>
      </c>
      <c r="K2410" s="1" t="s">
        <v>1081</v>
      </c>
      <c r="L2410" s="1" t="s">
        <v>11784</v>
      </c>
      <c r="M2410" s="1">
        <v>27664</v>
      </c>
      <c r="N2410" s="1">
        <v>4867</v>
      </c>
      <c r="O2410" s="1" t="s">
        <v>11785</v>
      </c>
      <c r="P2410" s="1">
        <v>0</v>
      </c>
      <c r="Q2410" s="1" t="s">
        <v>11786</v>
      </c>
      <c r="R2410" s="2" t="s">
        <v>11787</v>
      </c>
      <c r="S2410" s="1">
        <v>260</v>
      </c>
      <c r="T2410" s="1" t="s">
        <v>37</v>
      </c>
      <c r="U2410" s="1" t="s">
        <v>38</v>
      </c>
      <c r="V2410" s="1" t="s">
        <v>39</v>
      </c>
      <c r="W2410" s="1">
        <v>20000000</v>
      </c>
      <c r="X2410" s="1">
        <v>2008</v>
      </c>
      <c r="Y2410" s="1">
        <v>690</v>
      </c>
      <c r="Z2410" s="1">
        <v>3.9</v>
      </c>
      <c r="AA2410" s="1">
        <v>2.35</v>
      </c>
      <c r="AB2410" s="1">
        <v>1000</v>
      </c>
    </row>
    <row r="2411" spans="1:28" x14ac:dyDescent="0.2">
      <c r="A2411" s="1" t="s">
        <v>28</v>
      </c>
      <c r="B2411" s="1" t="s">
        <v>2041</v>
      </c>
      <c r="C2411" s="1">
        <v>159</v>
      </c>
      <c r="D2411" s="1">
        <v>97</v>
      </c>
      <c r="E2411" s="1">
        <v>70</v>
      </c>
      <c r="F2411" s="1">
        <v>625</v>
      </c>
      <c r="G2411" s="1" t="s">
        <v>478</v>
      </c>
      <c r="H2411" s="1">
        <v>2000</v>
      </c>
      <c r="I2411" s="1">
        <v>86049418</v>
      </c>
      <c r="J2411" s="1" t="s">
        <v>1670</v>
      </c>
      <c r="K2411" s="1" t="s">
        <v>4798</v>
      </c>
      <c r="L2411" s="1" t="s">
        <v>11788</v>
      </c>
      <c r="M2411" s="1">
        <v>245989</v>
      </c>
      <c r="N2411" s="1">
        <v>5032</v>
      </c>
      <c r="O2411" s="1" t="s">
        <v>7127</v>
      </c>
      <c r="P2411" s="1">
        <v>4</v>
      </c>
      <c r="Q2411" s="1" t="s">
        <v>11789</v>
      </c>
      <c r="R2411" s="2" t="s">
        <v>11790</v>
      </c>
      <c r="S2411" s="1">
        <v>554</v>
      </c>
      <c r="T2411" s="1" t="s">
        <v>37</v>
      </c>
      <c r="U2411" s="1" t="s">
        <v>38</v>
      </c>
      <c r="V2411" s="1" t="s">
        <v>39</v>
      </c>
      <c r="W2411" s="1">
        <v>17000000</v>
      </c>
      <c r="X2411" s="1">
        <v>2004</v>
      </c>
      <c r="Y2411" s="1">
        <v>1000</v>
      </c>
      <c r="Z2411" s="1">
        <v>7</v>
      </c>
      <c r="AA2411" s="1">
        <v>1.85</v>
      </c>
      <c r="AB2411" s="1">
        <v>0</v>
      </c>
    </row>
    <row r="2412" spans="1:28" x14ac:dyDescent="0.2">
      <c r="A2412" s="1" t="s">
        <v>28</v>
      </c>
      <c r="B2412" s="1" t="s">
        <v>11791</v>
      </c>
      <c r="C2412" s="1">
        <v>111</v>
      </c>
      <c r="D2412" s="1">
        <v>113</v>
      </c>
      <c r="E2412" s="1">
        <v>22</v>
      </c>
      <c r="F2412" s="1">
        <v>148</v>
      </c>
      <c r="G2412" s="1" t="s">
        <v>11792</v>
      </c>
      <c r="H2412" s="1">
        <v>727</v>
      </c>
      <c r="I2412" s="1">
        <v>43601508</v>
      </c>
      <c r="J2412" s="1" t="s">
        <v>1414</v>
      </c>
      <c r="K2412" s="1" t="s">
        <v>3358</v>
      </c>
      <c r="L2412" s="1" t="s">
        <v>11793</v>
      </c>
      <c r="M2412" s="1">
        <v>35718</v>
      </c>
      <c r="N2412" s="1">
        <v>1310</v>
      </c>
      <c r="O2412" s="1" t="s">
        <v>11794</v>
      </c>
      <c r="P2412" s="1">
        <v>1</v>
      </c>
      <c r="Q2412" s="1" t="s">
        <v>11795</v>
      </c>
      <c r="R2412" s="2" t="s">
        <v>11796</v>
      </c>
      <c r="S2412" s="1">
        <v>317</v>
      </c>
      <c r="T2412" s="1" t="s">
        <v>37</v>
      </c>
      <c r="U2412" s="1" t="s">
        <v>38</v>
      </c>
      <c r="V2412" s="1" t="s">
        <v>39</v>
      </c>
      <c r="W2412" s="1">
        <v>18000000</v>
      </c>
      <c r="X2412" s="1">
        <v>2003</v>
      </c>
      <c r="Y2412" s="1">
        <v>171</v>
      </c>
      <c r="Z2412" s="1">
        <v>6.7</v>
      </c>
      <c r="AA2412" s="1">
        <v>1.85</v>
      </c>
      <c r="AB2412" s="1">
        <v>0</v>
      </c>
    </row>
    <row r="2413" spans="1:28" x14ac:dyDescent="0.2">
      <c r="A2413" s="1" t="s">
        <v>28</v>
      </c>
      <c r="B2413" s="1" t="s">
        <v>11680</v>
      </c>
      <c r="C2413" s="1">
        <v>187</v>
      </c>
      <c r="D2413" s="1">
        <v>131</v>
      </c>
      <c r="E2413" s="1">
        <v>500</v>
      </c>
      <c r="F2413" s="1">
        <v>555</v>
      </c>
      <c r="G2413" s="1" t="s">
        <v>3354</v>
      </c>
      <c r="H2413" s="1">
        <v>1000</v>
      </c>
      <c r="I2413" s="1">
        <v>41300105</v>
      </c>
      <c r="J2413" s="1" t="s">
        <v>8059</v>
      </c>
      <c r="K2413" s="1" t="s">
        <v>202</v>
      </c>
      <c r="L2413" s="1" t="s">
        <v>11797</v>
      </c>
      <c r="M2413" s="1">
        <v>65201</v>
      </c>
      <c r="N2413" s="1">
        <v>3261</v>
      </c>
      <c r="O2413" s="1" t="s">
        <v>11121</v>
      </c>
      <c r="P2413" s="1">
        <v>0</v>
      </c>
      <c r="Q2413" s="1" t="s">
        <v>11798</v>
      </c>
      <c r="R2413" s="2" t="s">
        <v>11799</v>
      </c>
      <c r="S2413" s="1">
        <v>651</v>
      </c>
      <c r="T2413" s="1" t="s">
        <v>37</v>
      </c>
      <c r="U2413" s="1" t="s">
        <v>56</v>
      </c>
      <c r="V2413" s="1" t="s">
        <v>584</v>
      </c>
      <c r="W2413" s="1">
        <v>19800000</v>
      </c>
      <c r="X2413" s="1">
        <v>2001</v>
      </c>
      <c r="Y2413" s="1">
        <v>559</v>
      </c>
      <c r="Z2413" s="1">
        <v>7.3</v>
      </c>
      <c r="AA2413" s="1">
        <v>2.35</v>
      </c>
      <c r="AB2413" s="1">
        <v>0</v>
      </c>
    </row>
    <row r="2414" spans="1:28" x14ac:dyDescent="0.2">
      <c r="A2414" s="1" t="s">
        <v>28</v>
      </c>
      <c r="C2414" s="1">
        <v>20</v>
      </c>
      <c r="D2414" s="1">
        <v>44</v>
      </c>
      <c r="F2414" s="1">
        <v>650</v>
      </c>
      <c r="G2414" s="1" t="s">
        <v>11800</v>
      </c>
      <c r="H2414" s="1">
        <v>828</v>
      </c>
      <c r="J2414" s="1" t="s">
        <v>1414</v>
      </c>
      <c r="K2414" s="1" t="s">
        <v>4809</v>
      </c>
      <c r="L2414" s="1" t="s">
        <v>11801</v>
      </c>
      <c r="M2414" s="1">
        <v>65785</v>
      </c>
      <c r="N2414" s="1">
        <v>2546</v>
      </c>
      <c r="O2414" s="1" t="s">
        <v>4182</v>
      </c>
      <c r="P2414" s="1">
        <v>8</v>
      </c>
      <c r="Q2414" s="1" t="s">
        <v>11802</v>
      </c>
      <c r="R2414" s="2" t="s">
        <v>11803</v>
      </c>
      <c r="S2414" s="1">
        <v>281</v>
      </c>
      <c r="T2414" s="1" t="s">
        <v>37</v>
      </c>
      <c r="U2414" s="1" t="s">
        <v>38</v>
      </c>
      <c r="V2414" s="1" t="s">
        <v>1567</v>
      </c>
      <c r="Y2414" s="1">
        <v>787</v>
      </c>
      <c r="Z2414" s="1">
        <v>7.5</v>
      </c>
      <c r="AA2414" s="1">
        <v>1.78</v>
      </c>
      <c r="AB2414" s="1">
        <v>0</v>
      </c>
    </row>
    <row r="2415" spans="1:28" x14ac:dyDescent="0.2">
      <c r="A2415" s="1" t="s">
        <v>28</v>
      </c>
      <c r="B2415" s="1" t="s">
        <v>4849</v>
      </c>
      <c r="C2415" s="1">
        <v>44</v>
      </c>
      <c r="D2415" s="1">
        <v>103</v>
      </c>
      <c r="E2415" s="1">
        <v>0</v>
      </c>
      <c r="F2415" s="1">
        <v>805</v>
      </c>
      <c r="G2415" s="1" t="s">
        <v>3930</v>
      </c>
      <c r="H2415" s="1">
        <v>12000</v>
      </c>
      <c r="I2415" s="1">
        <v>41382841</v>
      </c>
      <c r="J2415" s="1" t="s">
        <v>2489</v>
      </c>
      <c r="K2415" s="1" t="s">
        <v>704</v>
      </c>
      <c r="L2415" s="1" t="s">
        <v>11804</v>
      </c>
      <c r="M2415" s="1">
        <v>27149</v>
      </c>
      <c r="N2415" s="1">
        <v>14672</v>
      </c>
      <c r="O2415" s="1" t="s">
        <v>2317</v>
      </c>
      <c r="P2415" s="1">
        <v>0</v>
      </c>
      <c r="Q2415" s="1" t="s">
        <v>11805</v>
      </c>
      <c r="R2415" s="2" t="s">
        <v>11806</v>
      </c>
      <c r="S2415" s="1">
        <v>96</v>
      </c>
      <c r="T2415" s="1" t="s">
        <v>37</v>
      </c>
      <c r="U2415" s="1" t="s">
        <v>38</v>
      </c>
      <c r="V2415" s="1" t="s">
        <v>39</v>
      </c>
      <c r="W2415" s="1">
        <v>18000000</v>
      </c>
      <c r="X2415" s="1">
        <v>1986</v>
      </c>
      <c r="Y2415" s="1">
        <v>899</v>
      </c>
      <c r="Z2415" s="1">
        <v>6.3</v>
      </c>
      <c r="AA2415" s="1">
        <v>1.85</v>
      </c>
      <c r="AB2415" s="1">
        <v>0</v>
      </c>
    </row>
    <row r="2416" spans="1:28" x14ac:dyDescent="0.2">
      <c r="A2416" s="1" t="s">
        <v>28</v>
      </c>
      <c r="B2416" s="1" t="s">
        <v>1132</v>
      </c>
      <c r="C2416" s="1">
        <v>588</v>
      </c>
      <c r="D2416" s="1">
        <v>119</v>
      </c>
      <c r="E2416" s="1">
        <v>0</v>
      </c>
      <c r="F2416" s="1">
        <v>529</v>
      </c>
      <c r="G2416" s="1" t="s">
        <v>207</v>
      </c>
      <c r="H2416" s="1">
        <v>15000</v>
      </c>
      <c r="I2416" s="1">
        <v>42335698</v>
      </c>
      <c r="J2416" s="1" t="s">
        <v>1414</v>
      </c>
      <c r="K2416" s="1" t="s">
        <v>181</v>
      </c>
      <c r="L2416" s="1" t="s">
        <v>11807</v>
      </c>
      <c r="M2416" s="1">
        <v>395087</v>
      </c>
      <c r="N2416" s="1">
        <v>21668</v>
      </c>
      <c r="O2416" s="1" t="s">
        <v>3285</v>
      </c>
      <c r="P2416" s="1">
        <v>8</v>
      </c>
      <c r="Q2416" s="1" t="s">
        <v>11808</v>
      </c>
      <c r="R2416" s="2" t="s">
        <v>11809</v>
      </c>
      <c r="S2416" s="1">
        <v>1101</v>
      </c>
      <c r="T2416" s="1" t="s">
        <v>37</v>
      </c>
      <c r="U2416" s="1" t="s">
        <v>38</v>
      </c>
      <c r="V2416" s="1" t="s">
        <v>584</v>
      </c>
      <c r="W2416" s="1">
        <v>18000000</v>
      </c>
      <c r="X2416" s="1">
        <v>2014</v>
      </c>
      <c r="Y2416" s="1">
        <v>6000</v>
      </c>
      <c r="Z2416" s="1">
        <v>7.8</v>
      </c>
      <c r="AA2416" s="1">
        <v>1.85</v>
      </c>
      <c r="AB2416" s="1">
        <v>114000</v>
      </c>
    </row>
    <row r="2417" spans="1:28" x14ac:dyDescent="0.2">
      <c r="A2417" s="1" t="s">
        <v>28</v>
      </c>
      <c r="B2417" s="1" t="s">
        <v>4002</v>
      </c>
      <c r="C2417" s="1">
        <v>415</v>
      </c>
      <c r="D2417" s="1">
        <v>98</v>
      </c>
      <c r="E2417" s="1">
        <v>11000</v>
      </c>
      <c r="F2417" s="1">
        <v>218</v>
      </c>
      <c r="G2417" s="1" t="s">
        <v>6074</v>
      </c>
      <c r="H2417" s="1">
        <v>594</v>
      </c>
      <c r="I2417" s="1">
        <v>33404871</v>
      </c>
      <c r="J2417" s="1" t="s">
        <v>3408</v>
      </c>
      <c r="K2417" s="1" t="s">
        <v>4724</v>
      </c>
      <c r="L2417" s="1" t="s">
        <v>11810</v>
      </c>
      <c r="M2417" s="1">
        <v>150082</v>
      </c>
      <c r="N2417" s="1">
        <v>1353</v>
      </c>
      <c r="O2417" s="1" t="s">
        <v>11811</v>
      </c>
      <c r="P2417" s="1">
        <v>1</v>
      </c>
      <c r="Q2417" s="1" t="s">
        <v>11812</v>
      </c>
      <c r="R2417" s="2" t="s">
        <v>11813</v>
      </c>
      <c r="S2417" s="1">
        <v>384</v>
      </c>
      <c r="T2417" s="1" t="s">
        <v>37</v>
      </c>
      <c r="U2417" s="1" t="s">
        <v>38</v>
      </c>
      <c r="V2417" s="1" t="s">
        <v>39</v>
      </c>
      <c r="W2417" s="1">
        <v>18000000</v>
      </c>
      <c r="X2417" s="1">
        <v>2013</v>
      </c>
      <c r="Y2417" s="1">
        <v>268</v>
      </c>
      <c r="Z2417" s="1">
        <v>7.3</v>
      </c>
      <c r="AA2417" s="1">
        <v>2.35</v>
      </c>
      <c r="AB2417" s="1">
        <v>36000</v>
      </c>
    </row>
    <row r="2418" spans="1:28" x14ac:dyDescent="0.2">
      <c r="A2418" s="1" t="s">
        <v>28</v>
      </c>
      <c r="B2418" s="1" t="s">
        <v>1154</v>
      </c>
      <c r="C2418" s="1">
        <v>279</v>
      </c>
      <c r="D2418" s="1">
        <v>111</v>
      </c>
      <c r="E2418" s="1">
        <v>521</v>
      </c>
      <c r="F2418" s="1">
        <v>64</v>
      </c>
      <c r="G2418" s="1" t="s">
        <v>11814</v>
      </c>
      <c r="H2418" s="1">
        <v>97</v>
      </c>
      <c r="I2418" s="1">
        <v>31471430</v>
      </c>
      <c r="J2418" s="1" t="s">
        <v>2818</v>
      </c>
      <c r="K2418" s="1" t="s">
        <v>11815</v>
      </c>
      <c r="L2418" s="1" t="s">
        <v>11816</v>
      </c>
      <c r="M2418" s="1">
        <v>83374</v>
      </c>
      <c r="N2418" s="1">
        <v>313</v>
      </c>
      <c r="O2418" s="1" t="s">
        <v>11817</v>
      </c>
      <c r="P2418" s="1">
        <v>0</v>
      </c>
      <c r="Q2418" s="1" t="s">
        <v>11818</v>
      </c>
      <c r="R2418" s="2" t="s">
        <v>11819</v>
      </c>
      <c r="S2418" s="1">
        <v>828</v>
      </c>
      <c r="T2418" s="1" t="s">
        <v>37</v>
      </c>
      <c r="U2418" s="1" t="s">
        <v>38</v>
      </c>
      <c r="V2418" s="1" t="s">
        <v>584</v>
      </c>
      <c r="W2418" s="1">
        <v>15000000</v>
      </c>
      <c r="X2418" s="1">
        <v>2006</v>
      </c>
      <c r="Y2418" s="1">
        <v>68</v>
      </c>
      <c r="Z2418" s="1">
        <v>7.6</v>
      </c>
      <c r="AA2418" s="1">
        <v>2.35</v>
      </c>
      <c r="AB2418" s="1">
        <v>0</v>
      </c>
    </row>
    <row r="2419" spans="1:28" x14ac:dyDescent="0.2">
      <c r="A2419" s="1" t="s">
        <v>28</v>
      </c>
      <c r="B2419" s="1" t="s">
        <v>9592</v>
      </c>
      <c r="C2419" s="1">
        <v>97</v>
      </c>
      <c r="D2419" s="1">
        <v>94</v>
      </c>
      <c r="E2419" s="1">
        <v>23</v>
      </c>
      <c r="F2419" s="1">
        <v>582</v>
      </c>
      <c r="G2419" s="1" t="s">
        <v>1539</v>
      </c>
      <c r="H2419" s="1">
        <v>2000</v>
      </c>
      <c r="I2419" s="1">
        <v>30222640</v>
      </c>
      <c r="J2419" s="1" t="s">
        <v>7836</v>
      </c>
      <c r="K2419" s="1" t="s">
        <v>11820</v>
      </c>
      <c r="L2419" s="1" t="s">
        <v>11821</v>
      </c>
      <c r="M2419" s="1">
        <v>36666</v>
      </c>
      <c r="N2419" s="1">
        <v>4868</v>
      </c>
      <c r="O2419" s="1" t="s">
        <v>10743</v>
      </c>
      <c r="P2419" s="1">
        <v>2</v>
      </c>
      <c r="Q2419" s="1" t="s">
        <v>11822</v>
      </c>
      <c r="R2419" s="2" t="s">
        <v>11823</v>
      </c>
      <c r="S2419" s="1">
        <v>144</v>
      </c>
      <c r="T2419" s="1" t="s">
        <v>37</v>
      </c>
      <c r="U2419" s="1" t="s">
        <v>38</v>
      </c>
      <c r="V2419" s="1" t="s">
        <v>39</v>
      </c>
      <c r="W2419" s="1">
        <v>25000000</v>
      </c>
      <c r="X2419" s="1">
        <v>2003</v>
      </c>
      <c r="Y2419" s="1">
        <v>1000</v>
      </c>
      <c r="Z2419" s="1">
        <v>5.3</v>
      </c>
      <c r="AA2419" s="1">
        <v>1.85</v>
      </c>
      <c r="AB2419" s="1">
        <v>0</v>
      </c>
    </row>
    <row r="2420" spans="1:28" x14ac:dyDescent="0.2">
      <c r="A2420" s="1" t="s">
        <v>28</v>
      </c>
      <c r="B2420" s="1" t="s">
        <v>1014</v>
      </c>
      <c r="C2420" s="1">
        <v>60</v>
      </c>
      <c r="D2420" s="1">
        <v>122</v>
      </c>
      <c r="E2420" s="1">
        <v>380</v>
      </c>
      <c r="F2420" s="1">
        <v>2000</v>
      </c>
      <c r="G2420" s="1" t="s">
        <v>465</v>
      </c>
      <c r="H2420" s="1">
        <v>18000</v>
      </c>
      <c r="I2420" s="1">
        <v>26830000</v>
      </c>
      <c r="J2420" s="1" t="s">
        <v>1960</v>
      </c>
      <c r="K2420" s="1" t="s">
        <v>1726</v>
      </c>
      <c r="L2420" s="1" t="s">
        <v>8658</v>
      </c>
      <c r="M2420" s="1">
        <v>101889</v>
      </c>
      <c r="N2420" s="1">
        <v>32930</v>
      </c>
      <c r="O2420" s="1" t="s">
        <v>901</v>
      </c>
      <c r="P2420" s="1">
        <v>3</v>
      </c>
      <c r="Q2420" s="1" t="s">
        <v>8659</v>
      </c>
      <c r="R2420" s="2" t="s">
        <v>8660</v>
      </c>
      <c r="S2420" s="1">
        <v>365</v>
      </c>
      <c r="T2420" s="1" t="s">
        <v>37</v>
      </c>
      <c r="U2420" s="1" t="s">
        <v>38</v>
      </c>
      <c r="V2420" s="1" t="s">
        <v>584</v>
      </c>
      <c r="W2420" s="1">
        <v>18000000</v>
      </c>
      <c r="X2420" s="1">
        <v>1989</v>
      </c>
      <c r="Y2420" s="1">
        <v>11000</v>
      </c>
      <c r="Z2420" s="1">
        <v>7.9</v>
      </c>
      <c r="AA2420" s="1">
        <v>1.85</v>
      </c>
      <c r="AB2420" s="1">
        <v>0</v>
      </c>
    </row>
    <row r="2421" spans="1:28" x14ac:dyDescent="0.2">
      <c r="A2421" s="1" t="s">
        <v>28</v>
      </c>
      <c r="B2421" s="1" t="s">
        <v>11824</v>
      </c>
      <c r="C2421" s="1">
        <v>27</v>
      </c>
      <c r="D2421" s="1">
        <v>81</v>
      </c>
      <c r="E2421" s="1">
        <v>8</v>
      </c>
      <c r="F2421" s="1">
        <v>341</v>
      </c>
      <c r="G2421" s="1" t="s">
        <v>11825</v>
      </c>
      <c r="H2421" s="1">
        <v>844</v>
      </c>
      <c r="I2421" s="1">
        <v>26906039</v>
      </c>
      <c r="J2421" s="1" t="s">
        <v>2135</v>
      </c>
      <c r="K2421" s="1" t="s">
        <v>11826</v>
      </c>
      <c r="L2421" s="1" t="s">
        <v>11827</v>
      </c>
      <c r="M2421" s="1">
        <v>29621</v>
      </c>
      <c r="N2421" s="1">
        <v>2653</v>
      </c>
      <c r="O2421" s="1" t="s">
        <v>11828</v>
      </c>
      <c r="P2421" s="1">
        <v>2</v>
      </c>
      <c r="Q2421" s="1" t="s">
        <v>11829</v>
      </c>
      <c r="R2421" s="2" t="s">
        <v>11830</v>
      </c>
      <c r="S2421" s="1">
        <v>76</v>
      </c>
      <c r="T2421" s="1" t="s">
        <v>37</v>
      </c>
      <c r="U2421" s="1" t="s">
        <v>38</v>
      </c>
      <c r="V2421" s="1" t="s">
        <v>39</v>
      </c>
      <c r="W2421" s="1">
        <v>18000000</v>
      </c>
      <c r="X2421" s="1">
        <v>1996</v>
      </c>
      <c r="Y2421" s="1">
        <v>456</v>
      </c>
      <c r="Z2421" s="1">
        <v>5.3</v>
      </c>
      <c r="AA2421" s="1">
        <v>1.85</v>
      </c>
      <c r="AB2421" s="1">
        <v>588</v>
      </c>
    </row>
    <row r="2422" spans="1:28" x14ac:dyDescent="0.2">
      <c r="A2422" s="1" t="s">
        <v>28</v>
      </c>
      <c r="B2422" s="1" t="s">
        <v>5366</v>
      </c>
      <c r="C2422" s="1">
        <v>212</v>
      </c>
      <c r="D2422" s="1">
        <v>89</v>
      </c>
      <c r="E2422" s="1">
        <v>0</v>
      </c>
      <c r="F2422" s="1">
        <v>606</v>
      </c>
      <c r="G2422" s="1" t="s">
        <v>2495</v>
      </c>
      <c r="H2422" s="1">
        <v>2000</v>
      </c>
      <c r="I2422" s="1">
        <v>21378000</v>
      </c>
      <c r="J2422" s="1" t="s">
        <v>7405</v>
      </c>
      <c r="K2422" s="1" t="s">
        <v>1733</v>
      </c>
      <c r="L2422" s="1" t="s">
        <v>11831</v>
      </c>
      <c r="M2422" s="1">
        <v>46492</v>
      </c>
      <c r="N2422" s="1">
        <v>4877</v>
      </c>
      <c r="O2422" s="1" t="s">
        <v>11033</v>
      </c>
      <c r="P2422" s="1">
        <v>0</v>
      </c>
      <c r="Q2422" s="1" t="s">
        <v>11832</v>
      </c>
      <c r="R2422" s="2" t="s">
        <v>11833</v>
      </c>
      <c r="S2422" s="1">
        <v>335</v>
      </c>
      <c r="T2422" s="1" t="s">
        <v>37</v>
      </c>
      <c r="U2422" s="1" t="s">
        <v>38</v>
      </c>
      <c r="V2422" s="1" t="s">
        <v>584</v>
      </c>
      <c r="W2422" s="1">
        <v>1000000</v>
      </c>
      <c r="X2422" s="1">
        <v>1980</v>
      </c>
      <c r="Y2422" s="1">
        <v>826</v>
      </c>
      <c r="Z2422" s="1">
        <v>6.8</v>
      </c>
      <c r="AA2422" s="1">
        <v>2.35</v>
      </c>
      <c r="AB2422" s="1">
        <v>7000</v>
      </c>
    </row>
    <row r="2423" spans="1:28" x14ac:dyDescent="0.2">
      <c r="A2423" s="1" t="s">
        <v>28</v>
      </c>
      <c r="B2423" s="1" t="s">
        <v>11834</v>
      </c>
      <c r="C2423" s="1">
        <v>110</v>
      </c>
      <c r="D2423" s="1">
        <v>106</v>
      </c>
      <c r="E2423" s="1">
        <v>80</v>
      </c>
      <c r="F2423" s="1">
        <v>723</v>
      </c>
      <c r="G2423" s="1" t="s">
        <v>11835</v>
      </c>
      <c r="H2423" s="1">
        <v>2000</v>
      </c>
      <c r="I2423" s="1">
        <v>43853424</v>
      </c>
      <c r="J2423" s="1" t="s">
        <v>11836</v>
      </c>
      <c r="K2423" s="1" t="s">
        <v>535</v>
      </c>
      <c r="L2423" s="1" t="s">
        <v>11837</v>
      </c>
      <c r="M2423" s="1">
        <v>35514</v>
      </c>
      <c r="N2423" s="1">
        <v>5024</v>
      </c>
      <c r="O2423" s="1" t="s">
        <v>2058</v>
      </c>
      <c r="P2423" s="1">
        <v>1</v>
      </c>
      <c r="Q2423" s="1" t="s">
        <v>11838</v>
      </c>
      <c r="R2423" s="2" t="s">
        <v>11839</v>
      </c>
      <c r="S2423" s="1">
        <v>114</v>
      </c>
      <c r="T2423" s="1" t="s">
        <v>37</v>
      </c>
      <c r="U2423" s="1" t="s">
        <v>38</v>
      </c>
      <c r="V2423" s="1" t="s">
        <v>94</v>
      </c>
      <c r="W2423" s="1">
        <v>18000000</v>
      </c>
      <c r="X2423" s="1">
        <v>2011</v>
      </c>
      <c r="Y2423" s="1">
        <v>795</v>
      </c>
      <c r="Z2423" s="1">
        <v>7.1</v>
      </c>
      <c r="AA2423" s="1">
        <v>2.35</v>
      </c>
      <c r="AB2423" s="1">
        <v>15000</v>
      </c>
    </row>
    <row r="2424" spans="1:28" x14ac:dyDescent="0.2">
      <c r="A2424" s="1" t="s">
        <v>28</v>
      </c>
      <c r="B2424" s="1" t="s">
        <v>3065</v>
      </c>
      <c r="C2424" s="1">
        <v>45</v>
      </c>
      <c r="D2424" s="1">
        <v>122</v>
      </c>
      <c r="E2424" s="1">
        <v>0</v>
      </c>
      <c r="F2424" s="1">
        <v>191</v>
      </c>
      <c r="G2424" s="1" t="s">
        <v>3354</v>
      </c>
      <c r="H2424" s="1">
        <v>643</v>
      </c>
      <c r="J2424" s="1" t="s">
        <v>11840</v>
      </c>
      <c r="K2424" s="1" t="s">
        <v>9471</v>
      </c>
      <c r="L2424" s="1" t="s">
        <v>11841</v>
      </c>
      <c r="M2424" s="1">
        <v>17277</v>
      </c>
      <c r="N2424" s="1">
        <v>2032</v>
      </c>
      <c r="O2424" s="1" t="s">
        <v>11842</v>
      </c>
      <c r="P2424" s="1">
        <v>0</v>
      </c>
      <c r="Q2424" s="1" t="s">
        <v>11843</v>
      </c>
      <c r="R2424" s="2" t="s">
        <v>11844</v>
      </c>
      <c r="S2424" s="1">
        <v>124</v>
      </c>
      <c r="T2424" s="1" t="s">
        <v>37</v>
      </c>
      <c r="U2424" s="1" t="s">
        <v>38</v>
      </c>
      <c r="V2424" s="1" t="s">
        <v>584</v>
      </c>
      <c r="W2424" s="1">
        <v>18000000</v>
      </c>
      <c r="X2424" s="1">
        <v>1970</v>
      </c>
      <c r="Y2424" s="1">
        <v>559</v>
      </c>
      <c r="Z2424" s="1">
        <v>7.2</v>
      </c>
      <c r="AA2424" s="1">
        <v>2.35</v>
      </c>
      <c r="AB2424" s="1">
        <v>0</v>
      </c>
    </row>
    <row r="2425" spans="1:28" x14ac:dyDescent="0.2">
      <c r="A2425" s="1" t="s">
        <v>28</v>
      </c>
      <c r="B2425" s="1" t="s">
        <v>11845</v>
      </c>
      <c r="C2425" s="1">
        <v>190</v>
      </c>
      <c r="D2425" s="1">
        <v>86</v>
      </c>
      <c r="E2425" s="1">
        <v>62</v>
      </c>
      <c r="F2425" s="1">
        <v>59</v>
      </c>
      <c r="G2425" s="1" t="s">
        <v>1067</v>
      </c>
      <c r="H2425" s="1">
        <v>390</v>
      </c>
      <c r="I2425" s="1">
        <v>23993605</v>
      </c>
      <c r="J2425" s="1" t="s">
        <v>9192</v>
      </c>
      <c r="K2425" s="1" t="s">
        <v>7181</v>
      </c>
      <c r="L2425" s="1" t="s">
        <v>11846</v>
      </c>
      <c r="M2425" s="1">
        <v>52467</v>
      </c>
      <c r="N2425" s="1">
        <v>727</v>
      </c>
      <c r="O2425" s="1" t="s">
        <v>11847</v>
      </c>
      <c r="P2425" s="1">
        <v>1</v>
      </c>
      <c r="Q2425" s="1" t="s">
        <v>11848</v>
      </c>
      <c r="R2425" s="2" t="s">
        <v>11849</v>
      </c>
      <c r="S2425" s="1">
        <v>248</v>
      </c>
      <c r="T2425" s="1" t="s">
        <v>37</v>
      </c>
      <c r="U2425" s="1" t="s">
        <v>38</v>
      </c>
      <c r="V2425" s="1" t="s">
        <v>584</v>
      </c>
      <c r="W2425" s="1">
        <v>18000000</v>
      </c>
      <c r="X2425" s="1">
        <v>2009</v>
      </c>
      <c r="Y2425" s="1">
        <v>258</v>
      </c>
      <c r="Z2425" s="1">
        <v>5.8</v>
      </c>
      <c r="AA2425" s="1">
        <v>2.35</v>
      </c>
      <c r="AB2425" s="1">
        <v>0</v>
      </c>
    </row>
    <row r="2426" spans="1:28" x14ac:dyDescent="0.2">
      <c r="A2426" s="1" t="s">
        <v>28</v>
      </c>
      <c r="B2426" s="1" t="s">
        <v>9666</v>
      </c>
      <c r="C2426" s="1">
        <v>77</v>
      </c>
      <c r="D2426" s="1">
        <v>103</v>
      </c>
      <c r="E2426" s="1">
        <v>130</v>
      </c>
      <c r="F2426" s="1">
        <v>406</v>
      </c>
      <c r="G2426" s="1" t="s">
        <v>11850</v>
      </c>
      <c r="H2426" s="1">
        <v>691</v>
      </c>
      <c r="I2426" s="1">
        <v>26400000</v>
      </c>
      <c r="J2426" s="1" t="s">
        <v>42</v>
      </c>
      <c r="K2426" s="1" t="s">
        <v>751</v>
      </c>
      <c r="L2426" s="1" t="s">
        <v>11851</v>
      </c>
      <c r="M2426" s="1">
        <v>62009</v>
      </c>
      <c r="N2426" s="1">
        <v>2481</v>
      </c>
      <c r="O2426" s="1" t="s">
        <v>11852</v>
      </c>
      <c r="P2426" s="1">
        <v>1</v>
      </c>
      <c r="Q2426" s="1" t="s">
        <v>11853</v>
      </c>
      <c r="R2426" s="2" t="s">
        <v>11854</v>
      </c>
      <c r="S2426" s="1">
        <v>109</v>
      </c>
      <c r="T2426" s="1" t="s">
        <v>37</v>
      </c>
      <c r="U2426" s="1" t="s">
        <v>38</v>
      </c>
      <c r="V2426" s="1" t="s">
        <v>94</v>
      </c>
      <c r="W2426" s="1">
        <v>18000000</v>
      </c>
      <c r="X2426" s="1">
        <v>1984</v>
      </c>
      <c r="Y2426" s="1">
        <v>476</v>
      </c>
      <c r="Z2426" s="1">
        <v>5.8</v>
      </c>
      <c r="AA2426" s="1">
        <v>2.35</v>
      </c>
      <c r="AB2426" s="1">
        <v>2000</v>
      </c>
    </row>
    <row r="2427" spans="1:28" x14ac:dyDescent="0.2">
      <c r="A2427" s="1" t="s">
        <v>746</v>
      </c>
      <c r="B2427" s="1" t="s">
        <v>486</v>
      </c>
      <c r="C2427" s="1">
        <v>151</v>
      </c>
      <c r="D2427" s="1">
        <v>121</v>
      </c>
      <c r="E2427" s="1">
        <v>17000</v>
      </c>
      <c r="F2427" s="1">
        <v>356</v>
      </c>
      <c r="G2427" s="1" t="s">
        <v>4282</v>
      </c>
      <c r="H2427" s="1">
        <v>22000</v>
      </c>
      <c r="I2427" s="1">
        <v>45250</v>
      </c>
      <c r="J2427" s="1" t="s">
        <v>1633</v>
      </c>
      <c r="K2427" s="1" t="s">
        <v>1745</v>
      </c>
      <c r="L2427" s="1" t="s">
        <v>11855</v>
      </c>
      <c r="M2427" s="1">
        <v>235133</v>
      </c>
      <c r="N2427" s="1">
        <v>23008</v>
      </c>
      <c r="O2427" s="1" t="s">
        <v>11856</v>
      </c>
      <c r="P2427" s="1">
        <v>1</v>
      </c>
      <c r="Q2427" s="1" t="s">
        <v>11857</v>
      </c>
      <c r="R2427" s="2" t="s">
        <v>11858</v>
      </c>
      <c r="S2427" s="1">
        <v>494</v>
      </c>
      <c r="T2427" s="1" t="s">
        <v>37</v>
      </c>
      <c r="U2427" s="1" t="s">
        <v>38</v>
      </c>
      <c r="V2427" s="1" t="s">
        <v>584</v>
      </c>
      <c r="W2427" s="1">
        <v>18000000</v>
      </c>
      <c r="X2427" s="1">
        <v>1980</v>
      </c>
      <c r="Y2427" s="1">
        <v>394</v>
      </c>
      <c r="Z2427" s="1">
        <v>8.3000000000000007</v>
      </c>
      <c r="AA2427" s="1">
        <v>1.85</v>
      </c>
      <c r="AB2427" s="1">
        <v>0</v>
      </c>
    </row>
    <row r="2428" spans="1:28" x14ac:dyDescent="0.2">
      <c r="A2428" s="1" t="s">
        <v>28</v>
      </c>
      <c r="B2428" s="1" t="s">
        <v>11859</v>
      </c>
      <c r="C2428" s="1">
        <v>111</v>
      </c>
      <c r="D2428" s="1">
        <v>109</v>
      </c>
      <c r="E2428" s="1">
        <v>7</v>
      </c>
      <c r="F2428" s="1">
        <v>827</v>
      </c>
      <c r="G2428" s="1" t="s">
        <v>11860</v>
      </c>
      <c r="H2428" s="1">
        <v>2000</v>
      </c>
      <c r="I2428" s="1">
        <v>22927390</v>
      </c>
      <c r="J2428" s="1" t="s">
        <v>213</v>
      </c>
      <c r="K2428" s="1" t="s">
        <v>233</v>
      </c>
      <c r="L2428" s="1" t="s">
        <v>11861</v>
      </c>
      <c r="M2428" s="1">
        <v>25344</v>
      </c>
      <c r="N2428" s="1">
        <v>4947</v>
      </c>
      <c r="O2428" s="1" t="s">
        <v>1545</v>
      </c>
      <c r="P2428" s="1">
        <v>0</v>
      </c>
      <c r="Q2428" s="1" t="s">
        <v>11862</v>
      </c>
      <c r="R2428" s="2" t="s">
        <v>11863</v>
      </c>
      <c r="S2428" s="1">
        <v>77</v>
      </c>
      <c r="T2428" s="1" t="s">
        <v>37</v>
      </c>
      <c r="U2428" s="1" t="s">
        <v>38</v>
      </c>
      <c r="V2428" s="1" t="s">
        <v>39</v>
      </c>
      <c r="W2428" s="1">
        <v>18000000</v>
      </c>
      <c r="X2428" s="1">
        <v>2009</v>
      </c>
      <c r="Y2428" s="1">
        <v>980</v>
      </c>
      <c r="Z2428" s="1">
        <v>5.6</v>
      </c>
      <c r="AA2428" s="1">
        <v>1.85</v>
      </c>
      <c r="AB2428" s="1">
        <v>0</v>
      </c>
    </row>
    <row r="2429" spans="1:28" x14ac:dyDescent="0.2">
      <c r="A2429" s="1" t="s">
        <v>28</v>
      </c>
      <c r="B2429" s="1" t="s">
        <v>3121</v>
      </c>
      <c r="C2429" s="1">
        <v>64</v>
      </c>
      <c r="D2429" s="1">
        <v>109</v>
      </c>
      <c r="E2429" s="1">
        <v>272</v>
      </c>
      <c r="F2429" s="1">
        <v>124</v>
      </c>
      <c r="G2429" s="1" t="s">
        <v>11864</v>
      </c>
      <c r="H2429" s="1">
        <v>155</v>
      </c>
      <c r="I2429" s="1">
        <v>4250320</v>
      </c>
      <c r="J2429" s="1" t="s">
        <v>9419</v>
      </c>
      <c r="K2429" s="1" t="s">
        <v>11865</v>
      </c>
      <c r="L2429" s="1" t="s">
        <v>11866</v>
      </c>
      <c r="M2429" s="1">
        <v>14870</v>
      </c>
      <c r="N2429" s="1">
        <v>605</v>
      </c>
      <c r="O2429" s="1" t="s">
        <v>11867</v>
      </c>
      <c r="P2429" s="1">
        <v>1</v>
      </c>
      <c r="Q2429" s="1" t="s">
        <v>11868</v>
      </c>
      <c r="R2429" s="2" t="s">
        <v>11869</v>
      </c>
      <c r="S2429" s="1">
        <v>86</v>
      </c>
      <c r="T2429" s="1" t="s">
        <v>37</v>
      </c>
      <c r="U2429" s="1" t="s">
        <v>38</v>
      </c>
      <c r="V2429" s="1" t="s">
        <v>39</v>
      </c>
      <c r="W2429" s="1">
        <v>18000000</v>
      </c>
      <c r="X2429" s="1">
        <v>1985</v>
      </c>
      <c r="Y2429" s="1">
        <v>144</v>
      </c>
      <c r="Z2429" s="1">
        <v>6.8</v>
      </c>
      <c r="AA2429" s="1">
        <v>1.85</v>
      </c>
      <c r="AB2429" s="1">
        <v>0</v>
      </c>
    </row>
    <row r="2430" spans="1:28" x14ac:dyDescent="0.2">
      <c r="A2430" s="1" t="s">
        <v>28</v>
      </c>
      <c r="B2430" s="1" t="s">
        <v>11870</v>
      </c>
      <c r="C2430" s="1">
        <v>134</v>
      </c>
      <c r="D2430" s="1">
        <v>123</v>
      </c>
      <c r="E2430" s="1">
        <v>64</v>
      </c>
      <c r="F2430" s="1">
        <v>637</v>
      </c>
      <c r="G2430" s="1" t="s">
        <v>10960</v>
      </c>
      <c r="H2430" s="1">
        <v>808</v>
      </c>
      <c r="I2430" s="1">
        <v>22452209</v>
      </c>
      <c r="J2430" s="1" t="s">
        <v>3463</v>
      </c>
      <c r="K2430" s="1" t="s">
        <v>260</v>
      </c>
      <c r="L2430" s="1" t="s">
        <v>11871</v>
      </c>
      <c r="M2430" s="1">
        <v>14062</v>
      </c>
      <c r="N2430" s="1">
        <v>5734</v>
      </c>
      <c r="O2430" s="1" t="s">
        <v>3179</v>
      </c>
      <c r="P2430" s="1">
        <v>0</v>
      </c>
      <c r="Q2430" s="1" t="s">
        <v>11872</v>
      </c>
      <c r="R2430" s="2" t="s">
        <v>11873</v>
      </c>
      <c r="S2430" s="1">
        <v>82</v>
      </c>
      <c r="T2430" s="1" t="s">
        <v>37</v>
      </c>
      <c r="U2430" s="1" t="s">
        <v>38</v>
      </c>
      <c r="V2430" s="1" t="s">
        <v>94</v>
      </c>
      <c r="W2430" s="1">
        <v>18000000</v>
      </c>
      <c r="X2430" s="1">
        <v>2009</v>
      </c>
      <c r="Y2430" s="1">
        <v>720</v>
      </c>
      <c r="Z2430" s="1">
        <v>5</v>
      </c>
      <c r="AA2430" s="1">
        <v>2.35</v>
      </c>
      <c r="AB2430" s="1">
        <v>0</v>
      </c>
    </row>
    <row r="2431" spans="1:28" x14ac:dyDescent="0.2">
      <c r="A2431" s="1" t="s">
        <v>28</v>
      </c>
      <c r="B2431" s="1" t="s">
        <v>5288</v>
      </c>
      <c r="C2431" s="1">
        <v>450</v>
      </c>
      <c r="D2431" s="1">
        <v>94</v>
      </c>
      <c r="E2431" s="1">
        <v>0</v>
      </c>
      <c r="F2431" s="1">
        <v>223</v>
      </c>
      <c r="G2431" s="1" t="s">
        <v>4205</v>
      </c>
      <c r="H2431" s="1">
        <v>11000</v>
      </c>
      <c r="I2431" s="1">
        <v>18329466</v>
      </c>
      <c r="J2431" s="1" t="s">
        <v>7681</v>
      </c>
      <c r="K2431" s="1" t="s">
        <v>79</v>
      </c>
      <c r="L2431" s="1" t="s">
        <v>11874</v>
      </c>
      <c r="M2431" s="1">
        <v>279179</v>
      </c>
      <c r="N2431" s="1">
        <v>11984</v>
      </c>
      <c r="O2431" s="1" t="s">
        <v>9883</v>
      </c>
      <c r="P2431" s="1">
        <v>0</v>
      </c>
      <c r="Q2431" s="1" t="s">
        <v>11875</v>
      </c>
      <c r="R2431" s="2" t="s">
        <v>11876</v>
      </c>
      <c r="S2431" s="1">
        <v>440</v>
      </c>
      <c r="T2431" s="1" t="s">
        <v>37</v>
      </c>
      <c r="U2431" s="1" t="s">
        <v>38</v>
      </c>
      <c r="V2431" s="1" t="s">
        <v>584</v>
      </c>
      <c r="W2431" s="1">
        <v>18000000</v>
      </c>
      <c r="X2431" s="1">
        <v>2010</v>
      </c>
      <c r="Y2431" s="1">
        <v>642</v>
      </c>
      <c r="Z2431" s="1">
        <v>7.6</v>
      </c>
      <c r="AA2431" s="1">
        <v>1.85</v>
      </c>
      <c r="AB2431" s="1">
        <v>63000</v>
      </c>
    </row>
    <row r="2432" spans="1:28" x14ac:dyDescent="0.2">
      <c r="A2432" s="1" t="s">
        <v>28</v>
      </c>
      <c r="B2432" s="1" t="s">
        <v>4002</v>
      </c>
      <c r="C2432" s="1">
        <v>128</v>
      </c>
      <c r="D2432" s="1">
        <v>94</v>
      </c>
      <c r="E2432" s="1">
        <v>11000</v>
      </c>
      <c r="F2432" s="1">
        <v>975</v>
      </c>
      <c r="G2432" s="1" t="s">
        <v>1955</v>
      </c>
      <c r="H2432" s="1">
        <v>11000</v>
      </c>
      <c r="I2432" s="1">
        <v>17071230</v>
      </c>
      <c r="J2432" s="1" t="s">
        <v>1008</v>
      </c>
      <c r="K2432" s="1" t="s">
        <v>4002</v>
      </c>
      <c r="L2432" s="1" t="s">
        <v>11877</v>
      </c>
      <c r="M2432" s="1">
        <v>31169</v>
      </c>
      <c r="N2432" s="1">
        <v>23283</v>
      </c>
      <c r="O2432" s="1" t="s">
        <v>2522</v>
      </c>
      <c r="P2432" s="1">
        <v>0</v>
      </c>
      <c r="Q2432" s="1" t="s">
        <v>11878</v>
      </c>
      <c r="R2432" s="2" t="s">
        <v>11879</v>
      </c>
      <c r="S2432" s="1">
        <v>192</v>
      </c>
      <c r="T2432" s="1" t="s">
        <v>37</v>
      </c>
      <c r="U2432" s="1" t="s">
        <v>38</v>
      </c>
      <c r="V2432" s="1" t="s">
        <v>94</v>
      </c>
      <c r="W2432" s="1">
        <v>18000000</v>
      </c>
      <c r="X2432" s="1">
        <v>2000</v>
      </c>
      <c r="Y2432" s="1">
        <v>11000</v>
      </c>
      <c r="Z2432" s="1">
        <v>6.7</v>
      </c>
      <c r="AA2432" s="1">
        <v>1.85</v>
      </c>
      <c r="AB2432" s="1">
        <v>812</v>
      </c>
    </row>
    <row r="2433" spans="1:28" x14ac:dyDescent="0.2">
      <c r="A2433" s="1" t="s">
        <v>28</v>
      </c>
      <c r="B2433" s="1" t="s">
        <v>11880</v>
      </c>
      <c r="C2433" s="1">
        <v>68</v>
      </c>
      <c r="D2433" s="1">
        <v>115</v>
      </c>
      <c r="E2433" s="1">
        <v>13</v>
      </c>
      <c r="F2433" s="1">
        <v>111</v>
      </c>
      <c r="G2433" s="1" t="s">
        <v>11881</v>
      </c>
      <c r="H2433" s="1">
        <v>757</v>
      </c>
      <c r="I2433" s="1">
        <v>17174870</v>
      </c>
      <c r="J2433" s="1" t="s">
        <v>7836</v>
      </c>
      <c r="K2433" s="1" t="s">
        <v>8777</v>
      </c>
      <c r="L2433" s="1" t="s">
        <v>11882</v>
      </c>
      <c r="M2433" s="1">
        <v>15817</v>
      </c>
      <c r="N2433" s="1">
        <v>1201</v>
      </c>
      <c r="O2433" s="1" t="s">
        <v>11883</v>
      </c>
      <c r="P2433" s="1">
        <v>2</v>
      </c>
      <c r="Q2433" s="1" t="s">
        <v>11884</v>
      </c>
      <c r="R2433" s="2" t="s">
        <v>11885</v>
      </c>
      <c r="S2433" s="1">
        <v>210</v>
      </c>
      <c r="T2433" s="1" t="s">
        <v>37</v>
      </c>
      <c r="U2433" s="1" t="s">
        <v>38</v>
      </c>
      <c r="V2433" s="1" t="s">
        <v>39</v>
      </c>
      <c r="W2433" s="1">
        <v>18000000</v>
      </c>
      <c r="X2433" s="1">
        <v>2000</v>
      </c>
      <c r="Y2433" s="1">
        <v>220</v>
      </c>
      <c r="Z2433" s="1">
        <v>6.7</v>
      </c>
      <c r="AA2433" s="1">
        <v>2.35</v>
      </c>
      <c r="AB2433" s="1">
        <v>0</v>
      </c>
    </row>
    <row r="2434" spans="1:28" x14ac:dyDescent="0.2">
      <c r="A2434" s="1" t="s">
        <v>28</v>
      </c>
      <c r="B2434" s="1" t="s">
        <v>10376</v>
      </c>
      <c r="C2434" s="1">
        <v>97</v>
      </c>
      <c r="D2434" s="1">
        <v>107</v>
      </c>
      <c r="E2434" s="1">
        <v>24</v>
      </c>
      <c r="F2434" s="1">
        <v>85</v>
      </c>
      <c r="G2434" s="1" t="s">
        <v>1861</v>
      </c>
      <c r="H2434" s="1">
        <v>10000</v>
      </c>
      <c r="I2434" s="1">
        <v>26284475</v>
      </c>
      <c r="J2434" s="1" t="s">
        <v>1670</v>
      </c>
      <c r="K2434" s="1" t="s">
        <v>299</v>
      </c>
      <c r="L2434" s="1" t="s">
        <v>11886</v>
      </c>
      <c r="M2434" s="1">
        <v>9051</v>
      </c>
      <c r="N2434" s="1">
        <v>10691</v>
      </c>
      <c r="O2434" s="1" t="s">
        <v>11887</v>
      </c>
      <c r="P2434" s="1">
        <v>13</v>
      </c>
      <c r="Q2434" s="1" t="s">
        <v>11888</v>
      </c>
      <c r="R2434" s="2" t="s">
        <v>11889</v>
      </c>
      <c r="S2434" s="1">
        <v>68</v>
      </c>
      <c r="T2434" s="1" t="s">
        <v>37</v>
      </c>
      <c r="U2434" s="1" t="s">
        <v>38</v>
      </c>
      <c r="V2434" s="1" t="s">
        <v>39</v>
      </c>
      <c r="W2434" s="1">
        <v>17000000</v>
      </c>
      <c r="X2434" s="1">
        <v>2015</v>
      </c>
      <c r="Y2434" s="1">
        <v>566</v>
      </c>
      <c r="Z2434" s="1">
        <v>5.7</v>
      </c>
      <c r="AA2434" s="1">
        <v>2.35</v>
      </c>
      <c r="AB2434" s="1">
        <v>0</v>
      </c>
    </row>
    <row r="2435" spans="1:28" x14ac:dyDescent="0.2">
      <c r="A2435" s="1" t="s">
        <v>28</v>
      </c>
      <c r="B2435" s="1" t="s">
        <v>11890</v>
      </c>
      <c r="C2435" s="1">
        <v>54</v>
      </c>
      <c r="D2435" s="1">
        <v>91</v>
      </c>
      <c r="E2435" s="1">
        <v>38</v>
      </c>
      <c r="F2435" s="1">
        <v>362</v>
      </c>
      <c r="G2435" s="1" t="s">
        <v>11891</v>
      </c>
      <c r="H2435" s="1">
        <v>17000</v>
      </c>
      <c r="I2435" s="1">
        <v>16702864</v>
      </c>
      <c r="J2435" s="1" t="s">
        <v>1008</v>
      </c>
      <c r="K2435" s="1" t="s">
        <v>556</v>
      </c>
      <c r="L2435" s="1" t="s">
        <v>11892</v>
      </c>
      <c r="M2435" s="1">
        <v>8023</v>
      </c>
      <c r="N2435" s="1">
        <v>18711</v>
      </c>
      <c r="O2435" s="1" t="s">
        <v>11893</v>
      </c>
      <c r="P2435" s="1">
        <v>0</v>
      </c>
      <c r="Q2435" s="1" t="s">
        <v>11894</v>
      </c>
      <c r="R2435" s="2" t="s">
        <v>11895</v>
      </c>
      <c r="S2435" s="1">
        <v>49</v>
      </c>
      <c r="T2435" s="1" t="s">
        <v>37</v>
      </c>
      <c r="U2435" s="1" t="s">
        <v>38</v>
      </c>
      <c r="V2435" s="1" t="s">
        <v>94</v>
      </c>
      <c r="W2435" s="1">
        <v>18000000</v>
      </c>
      <c r="X2435" s="1">
        <v>2004</v>
      </c>
      <c r="Y2435" s="1">
        <v>632</v>
      </c>
      <c r="Z2435" s="1">
        <v>5.2</v>
      </c>
      <c r="AA2435" s="1">
        <v>1.85</v>
      </c>
      <c r="AB2435" s="1">
        <v>591</v>
      </c>
    </row>
    <row r="2436" spans="1:28" x14ac:dyDescent="0.2">
      <c r="A2436" s="1" t="s">
        <v>28</v>
      </c>
      <c r="B2436" s="1" t="s">
        <v>6703</v>
      </c>
      <c r="C2436" s="1">
        <v>99</v>
      </c>
      <c r="D2436" s="1">
        <v>125</v>
      </c>
      <c r="E2436" s="1">
        <v>34</v>
      </c>
      <c r="F2436" s="1">
        <v>1000</v>
      </c>
      <c r="G2436" s="1" t="s">
        <v>1433</v>
      </c>
      <c r="H2436" s="1">
        <v>16000</v>
      </c>
      <c r="I2436" s="1">
        <v>15561627</v>
      </c>
      <c r="J2436" s="1" t="s">
        <v>3408</v>
      </c>
      <c r="K2436" s="1" t="s">
        <v>10645</v>
      </c>
      <c r="L2436" s="1" t="s">
        <v>11896</v>
      </c>
      <c r="M2436" s="1">
        <v>39105</v>
      </c>
      <c r="N2436" s="1">
        <v>21622</v>
      </c>
      <c r="O2436" s="1" t="s">
        <v>202</v>
      </c>
      <c r="P2436" s="1">
        <v>0</v>
      </c>
      <c r="Q2436" s="1" t="s">
        <v>11897</v>
      </c>
      <c r="R2436" s="2" t="s">
        <v>11898</v>
      </c>
      <c r="S2436" s="1">
        <v>359</v>
      </c>
      <c r="T2436" s="1" t="s">
        <v>37</v>
      </c>
      <c r="U2436" s="1" t="s">
        <v>38</v>
      </c>
      <c r="V2436" s="1" t="s">
        <v>584</v>
      </c>
      <c r="W2436" s="1">
        <v>18000000</v>
      </c>
      <c r="X2436" s="1">
        <v>2001</v>
      </c>
      <c r="Y2436" s="1">
        <v>4000</v>
      </c>
      <c r="Z2436" s="1">
        <v>7.5</v>
      </c>
      <c r="AA2436" s="1">
        <v>2.35</v>
      </c>
      <c r="AB2436" s="1">
        <v>0</v>
      </c>
    </row>
    <row r="2437" spans="1:28" x14ac:dyDescent="0.2">
      <c r="A2437" s="1" t="s">
        <v>28</v>
      </c>
      <c r="B2437" s="1" t="s">
        <v>5288</v>
      </c>
      <c r="C2437" s="1">
        <v>412</v>
      </c>
      <c r="D2437" s="1">
        <v>122</v>
      </c>
      <c r="E2437" s="1">
        <v>0</v>
      </c>
      <c r="F2437" s="1">
        <v>816</v>
      </c>
      <c r="G2437" s="1" t="s">
        <v>457</v>
      </c>
      <c r="H2437" s="1">
        <v>14000</v>
      </c>
      <c r="I2437" s="1">
        <v>17750583</v>
      </c>
      <c r="J2437" s="1" t="s">
        <v>1543</v>
      </c>
      <c r="K2437" s="1" t="s">
        <v>212</v>
      </c>
      <c r="L2437" s="1" t="s">
        <v>11899</v>
      </c>
      <c r="M2437" s="1">
        <v>93548</v>
      </c>
      <c r="N2437" s="1">
        <v>28933</v>
      </c>
      <c r="O2437" s="1" t="s">
        <v>163</v>
      </c>
      <c r="P2437" s="1">
        <v>0</v>
      </c>
      <c r="Q2437" s="1" t="s">
        <v>11900</v>
      </c>
      <c r="R2437" s="2" t="s">
        <v>11901</v>
      </c>
      <c r="S2437" s="1">
        <v>307</v>
      </c>
      <c r="T2437" s="1" t="s">
        <v>37</v>
      </c>
      <c r="U2437" s="1" t="s">
        <v>56</v>
      </c>
      <c r="V2437" s="1" t="s">
        <v>584</v>
      </c>
      <c r="W2437" s="1">
        <v>30000000</v>
      </c>
      <c r="X2437" s="1">
        <v>2015</v>
      </c>
      <c r="Y2437" s="1">
        <v>13000</v>
      </c>
      <c r="Z2437" s="1">
        <v>7.2</v>
      </c>
      <c r="AA2437" s="1">
        <v>2.35</v>
      </c>
      <c r="AB2437" s="1">
        <v>23000</v>
      </c>
    </row>
    <row r="2438" spans="1:28" x14ac:dyDescent="0.2">
      <c r="A2438" s="1" t="s">
        <v>28</v>
      </c>
      <c r="B2438" s="1" t="s">
        <v>1251</v>
      </c>
      <c r="C2438" s="1">
        <v>107</v>
      </c>
      <c r="D2438" s="1">
        <v>102</v>
      </c>
      <c r="E2438" s="1">
        <v>0</v>
      </c>
      <c r="F2438" s="1">
        <v>529</v>
      </c>
      <c r="G2438" s="1" t="s">
        <v>11902</v>
      </c>
      <c r="H2438" s="1">
        <v>946</v>
      </c>
      <c r="I2438" s="1">
        <v>14793904</v>
      </c>
      <c r="J2438" s="1" t="s">
        <v>1680</v>
      </c>
      <c r="K2438" s="1" t="s">
        <v>2301</v>
      </c>
      <c r="L2438" s="1" t="s">
        <v>11903</v>
      </c>
      <c r="M2438" s="1">
        <v>28209</v>
      </c>
      <c r="N2438" s="1">
        <v>4072</v>
      </c>
      <c r="O2438" s="1" t="s">
        <v>4499</v>
      </c>
      <c r="P2438" s="1">
        <v>1</v>
      </c>
      <c r="Q2438" s="1" t="s">
        <v>11904</v>
      </c>
      <c r="R2438" s="2" t="s">
        <v>11905</v>
      </c>
      <c r="S2438" s="1">
        <v>80</v>
      </c>
      <c r="T2438" s="1" t="s">
        <v>37</v>
      </c>
      <c r="U2438" s="1" t="s">
        <v>267</v>
      </c>
      <c r="V2438" s="1" t="s">
        <v>39</v>
      </c>
      <c r="W2438" s="1">
        <v>18000000</v>
      </c>
      <c r="X2438" s="1">
        <v>2009</v>
      </c>
      <c r="Y2438" s="1">
        <v>800</v>
      </c>
      <c r="Z2438" s="1">
        <v>5.3</v>
      </c>
      <c r="AA2438" s="1">
        <v>1.85</v>
      </c>
      <c r="AB2438" s="1">
        <v>0</v>
      </c>
    </row>
    <row r="2439" spans="1:28" x14ac:dyDescent="0.2">
      <c r="A2439" s="1" t="s">
        <v>28</v>
      </c>
      <c r="B2439" s="1" t="s">
        <v>8949</v>
      </c>
      <c r="C2439" s="1">
        <v>192</v>
      </c>
      <c r="D2439" s="1">
        <v>90</v>
      </c>
      <c r="E2439" s="1">
        <v>44</v>
      </c>
      <c r="F2439" s="1">
        <v>729</v>
      </c>
      <c r="G2439" s="1" t="s">
        <v>9681</v>
      </c>
      <c r="H2439" s="1">
        <v>12000</v>
      </c>
      <c r="I2439" s="1">
        <v>15281286</v>
      </c>
      <c r="J2439" s="1" t="s">
        <v>1414</v>
      </c>
      <c r="K2439" s="1" t="s">
        <v>271</v>
      </c>
      <c r="L2439" s="1" t="s">
        <v>11906</v>
      </c>
      <c r="M2439" s="1">
        <v>64646</v>
      </c>
      <c r="N2439" s="1">
        <v>16004</v>
      </c>
      <c r="O2439" s="1" t="s">
        <v>414</v>
      </c>
      <c r="P2439" s="1">
        <v>2</v>
      </c>
      <c r="Q2439" s="1" t="s">
        <v>11907</v>
      </c>
      <c r="R2439" s="2" t="s">
        <v>11908</v>
      </c>
      <c r="S2439" s="1">
        <v>105</v>
      </c>
      <c r="T2439" s="1" t="s">
        <v>37</v>
      </c>
      <c r="U2439" s="1" t="s">
        <v>38</v>
      </c>
      <c r="V2439" s="1" t="s">
        <v>584</v>
      </c>
      <c r="W2439" s="1">
        <v>18000000</v>
      </c>
      <c r="X2439" s="1">
        <v>2009</v>
      </c>
      <c r="Y2439" s="1">
        <v>904</v>
      </c>
      <c r="Z2439" s="1">
        <v>6.5</v>
      </c>
      <c r="AA2439" s="1">
        <v>1.85</v>
      </c>
      <c r="AB2439" s="1">
        <v>0</v>
      </c>
    </row>
    <row r="2440" spans="1:28" x14ac:dyDescent="0.2">
      <c r="A2440" s="1" t="s">
        <v>28</v>
      </c>
      <c r="B2440" s="1" t="s">
        <v>11909</v>
      </c>
      <c r="C2440" s="1">
        <v>25</v>
      </c>
      <c r="D2440" s="1">
        <v>98</v>
      </c>
      <c r="E2440" s="1">
        <v>28</v>
      </c>
      <c r="F2440" s="1">
        <v>102</v>
      </c>
      <c r="G2440" s="1" t="s">
        <v>11910</v>
      </c>
      <c r="H2440" s="1">
        <v>372</v>
      </c>
      <c r="I2440" s="1">
        <v>8000000</v>
      </c>
      <c r="J2440" s="1" t="s">
        <v>135</v>
      </c>
      <c r="K2440" s="1" t="s">
        <v>6804</v>
      </c>
      <c r="L2440" s="1" t="s">
        <v>11911</v>
      </c>
      <c r="M2440" s="1">
        <v>1400</v>
      </c>
      <c r="N2440" s="1">
        <v>927</v>
      </c>
      <c r="O2440" s="1" t="s">
        <v>11912</v>
      </c>
      <c r="P2440" s="1">
        <v>0</v>
      </c>
      <c r="Q2440" s="1" t="s">
        <v>11913</v>
      </c>
      <c r="R2440" s="2" t="s">
        <v>11914</v>
      </c>
      <c r="S2440" s="1">
        <v>41</v>
      </c>
      <c r="T2440" s="1" t="s">
        <v>37</v>
      </c>
      <c r="U2440" s="1" t="s">
        <v>38</v>
      </c>
      <c r="V2440" s="1" t="s">
        <v>94</v>
      </c>
      <c r="W2440" s="1">
        <v>18000000</v>
      </c>
      <c r="X2440" s="1">
        <v>1981</v>
      </c>
      <c r="Y2440" s="1">
        <v>262</v>
      </c>
      <c r="Z2440" s="1">
        <v>5</v>
      </c>
      <c r="AA2440" s="1">
        <v>2.35</v>
      </c>
      <c r="AB2440" s="1">
        <v>346</v>
      </c>
    </row>
    <row r="2441" spans="1:28" x14ac:dyDescent="0.2">
      <c r="A2441" s="1" t="s">
        <v>28</v>
      </c>
      <c r="B2441" s="1" t="s">
        <v>11915</v>
      </c>
      <c r="C2441" s="1">
        <v>104</v>
      </c>
      <c r="D2441" s="1">
        <v>109</v>
      </c>
      <c r="E2441" s="1">
        <v>128</v>
      </c>
      <c r="F2441" s="1">
        <v>1000</v>
      </c>
      <c r="G2441" s="1" t="s">
        <v>1733</v>
      </c>
      <c r="H2441" s="1">
        <v>11000</v>
      </c>
      <c r="I2441" s="1">
        <v>13491653</v>
      </c>
      <c r="J2441" s="1" t="s">
        <v>4074</v>
      </c>
      <c r="K2441" s="1" t="s">
        <v>103</v>
      </c>
      <c r="L2441" s="1" t="s">
        <v>11916</v>
      </c>
      <c r="M2441" s="1">
        <v>23728</v>
      </c>
      <c r="N2441" s="1">
        <v>14995</v>
      </c>
      <c r="O2441" s="1" t="s">
        <v>1819</v>
      </c>
      <c r="P2441" s="1">
        <v>0</v>
      </c>
      <c r="Q2441" s="1" t="s">
        <v>11917</v>
      </c>
      <c r="R2441" s="2" t="s">
        <v>11918</v>
      </c>
      <c r="S2441" s="1">
        <v>213</v>
      </c>
      <c r="T2441" s="1" t="s">
        <v>37</v>
      </c>
      <c r="U2441" s="1" t="s">
        <v>38</v>
      </c>
      <c r="V2441" s="1" t="s">
        <v>584</v>
      </c>
      <c r="W2441" s="1">
        <v>18000000</v>
      </c>
      <c r="X2441" s="1">
        <v>2001</v>
      </c>
      <c r="Y2441" s="1">
        <v>2000</v>
      </c>
      <c r="Z2441" s="1">
        <v>6.1</v>
      </c>
      <c r="AA2441" s="1">
        <v>2.35</v>
      </c>
      <c r="AB2441" s="1">
        <v>813</v>
      </c>
    </row>
    <row r="2442" spans="1:28" x14ac:dyDescent="0.2">
      <c r="A2442" s="1" t="s">
        <v>28</v>
      </c>
      <c r="B2442" s="1" t="s">
        <v>2245</v>
      </c>
      <c r="C2442" s="1">
        <v>120</v>
      </c>
      <c r="D2442" s="1">
        <v>107</v>
      </c>
      <c r="E2442" s="1">
        <v>0</v>
      </c>
      <c r="F2442" s="1">
        <v>101</v>
      </c>
      <c r="G2442" s="1" t="s">
        <v>11919</v>
      </c>
      <c r="H2442" s="1">
        <v>517</v>
      </c>
      <c r="J2442" s="1" t="s">
        <v>851</v>
      </c>
      <c r="K2442" s="1" t="s">
        <v>11920</v>
      </c>
      <c r="L2442" s="1" t="s">
        <v>11921</v>
      </c>
      <c r="M2442" s="1">
        <v>27629</v>
      </c>
      <c r="N2442" s="1">
        <v>1067</v>
      </c>
      <c r="O2442" s="1" t="s">
        <v>11922</v>
      </c>
      <c r="P2442" s="1">
        <v>0</v>
      </c>
      <c r="Q2442" s="1" t="s">
        <v>11923</v>
      </c>
      <c r="R2442" s="2" t="s">
        <v>11924</v>
      </c>
      <c r="S2442" s="1">
        <v>149</v>
      </c>
      <c r="T2442" s="1" t="s">
        <v>37</v>
      </c>
      <c r="U2442" s="1" t="s">
        <v>38</v>
      </c>
      <c r="V2442" s="1" t="s">
        <v>584</v>
      </c>
      <c r="W2442" s="1">
        <v>18000000</v>
      </c>
      <c r="X2442" s="1">
        <v>1981</v>
      </c>
      <c r="Y2442" s="1">
        <v>376</v>
      </c>
      <c r="Z2442" s="1">
        <v>7.4</v>
      </c>
      <c r="AA2442" s="1">
        <v>2.35</v>
      </c>
      <c r="AB2442" s="1">
        <v>2000</v>
      </c>
    </row>
    <row r="2443" spans="1:28" x14ac:dyDescent="0.2">
      <c r="A2443" s="1" t="s">
        <v>28</v>
      </c>
      <c r="B2443" s="1" t="s">
        <v>11925</v>
      </c>
      <c r="C2443" s="1">
        <v>146</v>
      </c>
      <c r="D2443" s="1">
        <v>90</v>
      </c>
      <c r="E2443" s="1">
        <v>31</v>
      </c>
      <c r="F2443" s="1">
        <v>179</v>
      </c>
      <c r="G2443" s="1" t="s">
        <v>11926</v>
      </c>
      <c r="H2443" s="1">
        <v>210</v>
      </c>
      <c r="I2443" s="1">
        <v>10494494</v>
      </c>
      <c r="J2443" s="1" t="s">
        <v>333</v>
      </c>
      <c r="K2443" s="1" t="s">
        <v>11927</v>
      </c>
      <c r="L2443" s="1" t="s">
        <v>11928</v>
      </c>
      <c r="M2443" s="1">
        <v>19586</v>
      </c>
      <c r="N2443" s="1">
        <v>676</v>
      </c>
      <c r="O2443" s="1" t="s">
        <v>11929</v>
      </c>
      <c r="P2443" s="1">
        <v>1</v>
      </c>
      <c r="Q2443" s="1" t="s">
        <v>11930</v>
      </c>
      <c r="R2443" s="2" t="s">
        <v>11931</v>
      </c>
      <c r="S2443" s="1">
        <v>109</v>
      </c>
      <c r="T2443" s="1" t="s">
        <v>37</v>
      </c>
      <c r="U2443" s="1" t="s">
        <v>38</v>
      </c>
      <c r="V2443" s="1" t="s">
        <v>39</v>
      </c>
      <c r="W2443" s="1">
        <v>18000000</v>
      </c>
      <c r="X2443" s="1">
        <v>2013</v>
      </c>
      <c r="Y2443" s="1">
        <v>193</v>
      </c>
      <c r="Z2443" s="1">
        <v>4.4000000000000004</v>
      </c>
      <c r="AA2443" s="1">
        <v>2.35</v>
      </c>
      <c r="AB2443" s="1">
        <v>4000</v>
      </c>
    </row>
    <row r="2444" spans="1:28" x14ac:dyDescent="0.2">
      <c r="A2444" s="1" t="s">
        <v>28</v>
      </c>
      <c r="B2444" s="1" t="s">
        <v>1063</v>
      </c>
      <c r="C2444" s="1">
        <v>124</v>
      </c>
      <c r="D2444" s="1">
        <v>112</v>
      </c>
      <c r="E2444" s="1">
        <v>0</v>
      </c>
      <c r="F2444" s="1">
        <v>177</v>
      </c>
      <c r="G2444" s="1" t="s">
        <v>9883</v>
      </c>
      <c r="H2444" s="1">
        <v>805</v>
      </c>
      <c r="I2444" s="1">
        <v>7837632</v>
      </c>
      <c r="J2444" s="1" t="s">
        <v>3408</v>
      </c>
      <c r="K2444" s="1" t="s">
        <v>2317</v>
      </c>
      <c r="L2444" s="1" t="s">
        <v>11932</v>
      </c>
      <c r="M2444" s="1">
        <v>46396</v>
      </c>
      <c r="N2444" s="1">
        <v>1466</v>
      </c>
      <c r="O2444" s="1" t="s">
        <v>2674</v>
      </c>
      <c r="P2444" s="1">
        <v>0</v>
      </c>
      <c r="Q2444" s="1" t="s">
        <v>11933</v>
      </c>
      <c r="R2444" s="2" t="s">
        <v>11934</v>
      </c>
      <c r="S2444" s="1">
        <v>287</v>
      </c>
      <c r="T2444" s="1" t="s">
        <v>37</v>
      </c>
      <c r="U2444" s="1" t="s">
        <v>38</v>
      </c>
      <c r="V2444" s="1" t="s">
        <v>584</v>
      </c>
      <c r="W2444" s="1">
        <v>18000000</v>
      </c>
      <c r="X2444" s="1">
        <v>1997</v>
      </c>
      <c r="Y2444" s="1">
        <v>223</v>
      </c>
      <c r="Z2444" s="1">
        <v>7.5</v>
      </c>
      <c r="AA2444" s="1">
        <v>1.85</v>
      </c>
      <c r="AB2444" s="1">
        <v>0</v>
      </c>
    </row>
    <row r="2445" spans="1:28" x14ac:dyDescent="0.2">
      <c r="A2445" s="1" t="s">
        <v>28</v>
      </c>
      <c r="B2445" s="1" t="s">
        <v>3890</v>
      </c>
      <c r="C2445" s="1">
        <v>107</v>
      </c>
      <c r="D2445" s="1">
        <v>94</v>
      </c>
      <c r="E2445" s="1">
        <v>0</v>
      </c>
      <c r="F2445" s="1">
        <v>197</v>
      </c>
      <c r="G2445" s="1" t="s">
        <v>1790</v>
      </c>
      <c r="H2445" s="1">
        <v>712</v>
      </c>
      <c r="I2445" s="1">
        <v>15155772</v>
      </c>
      <c r="J2445" s="1" t="s">
        <v>1414</v>
      </c>
      <c r="K2445" s="1" t="s">
        <v>8421</v>
      </c>
      <c r="L2445" s="1" t="s">
        <v>11935</v>
      </c>
      <c r="M2445" s="1">
        <v>8895</v>
      </c>
      <c r="N2445" s="1">
        <v>1673</v>
      </c>
      <c r="O2445" s="1" t="s">
        <v>11936</v>
      </c>
      <c r="P2445" s="1">
        <v>2</v>
      </c>
      <c r="Q2445" s="1" t="s">
        <v>11937</v>
      </c>
      <c r="R2445" s="2" t="s">
        <v>11938</v>
      </c>
      <c r="S2445" s="1">
        <v>48</v>
      </c>
      <c r="T2445" s="1" t="s">
        <v>37</v>
      </c>
      <c r="U2445" s="1" t="s">
        <v>38</v>
      </c>
      <c r="V2445" s="1" t="s">
        <v>39</v>
      </c>
      <c r="W2445" s="1">
        <v>18000000</v>
      </c>
      <c r="X2445" s="1">
        <v>2014</v>
      </c>
      <c r="Y2445" s="1">
        <v>341</v>
      </c>
      <c r="Z2445" s="1">
        <v>5.7</v>
      </c>
      <c r="AA2445" s="1">
        <v>2.35</v>
      </c>
      <c r="AB2445" s="1">
        <v>3000</v>
      </c>
    </row>
    <row r="2446" spans="1:28" x14ac:dyDescent="0.2">
      <c r="A2446" s="1" t="s">
        <v>28</v>
      </c>
      <c r="B2446" s="1" t="s">
        <v>11939</v>
      </c>
      <c r="C2446" s="1">
        <v>11</v>
      </c>
      <c r="D2446" s="1">
        <v>105</v>
      </c>
      <c r="E2446" s="1">
        <v>6</v>
      </c>
      <c r="F2446" s="1">
        <v>371</v>
      </c>
      <c r="G2446" s="1" t="s">
        <v>11940</v>
      </c>
      <c r="H2446" s="1">
        <v>723</v>
      </c>
      <c r="I2446" s="1">
        <v>8508843</v>
      </c>
      <c r="J2446" s="1" t="s">
        <v>4218</v>
      </c>
      <c r="K2446" s="1" t="s">
        <v>2058</v>
      </c>
      <c r="L2446" s="1" t="s">
        <v>11941</v>
      </c>
      <c r="M2446" s="1">
        <v>7470</v>
      </c>
      <c r="N2446" s="1">
        <v>2368</v>
      </c>
      <c r="O2446" s="1" t="s">
        <v>11942</v>
      </c>
      <c r="P2446" s="1">
        <v>1</v>
      </c>
      <c r="Q2446" s="1" t="s">
        <v>11943</v>
      </c>
      <c r="R2446" s="2" t="s">
        <v>11944</v>
      </c>
      <c r="S2446" s="1">
        <v>35</v>
      </c>
      <c r="T2446" s="1" t="s">
        <v>37</v>
      </c>
      <c r="U2446" s="1" t="s">
        <v>38</v>
      </c>
      <c r="V2446" s="1" t="s">
        <v>94</v>
      </c>
      <c r="W2446" s="1">
        <v>18000000</v>
      </c>
      <c r="X2446" s="1">
        <v>1989</v>
      </c>
      <c r="Y2446" s="1">
        <v>422</v>
      </c>
      <c r="Z2446" s="1">
        <v>5.5</v>
      </c>
      <c r="AA2446" s="1">
        <v>1.37</v>
      </c>
      <c r="AB2446" s="1">
        <v>0</v>
      </c>
    </row>
    <row r="2447" spans="1:28" x14ac:dyDescent="0.2">
      <c r="A2447" s="1" t="s">
        <v>28</v>
      </c>
      <c r="B2447" s="1" t="s">
        <v>11945</v>
      </c>
      <c r="C2447" s="1">
        <v>93</v>
      </c>
      <c r="D2447" s="1">
        <v>104</v>
      </c>
      <c r="E2447" s="1">
        <v>109</v>
      </c>
      <c r="F2447" s="1">
        <v>202</v>
      </c>
      <c r="G2447" s="1" t="s">
        <v>11946</v>
      </c>
      <c r="H2447" s="1">
        <v>405</v>
      </c>
      <c r="I2447" s="1">
        <v>7739049</v>
      </c>
      <c r="J2447" s="1" t="s">
        <v>1414</v>
      </c>
      <c r="K2447" s="1" t="s">
        <v>3990</v>
      </c>
      <c r="L2447" s="1" t="s">
        <v>11947</v>
      </c>
      <c r="M2447" s="1">
        <v>10680</v>
      </c>
      <c r="N2447" s="1">
        <v>847</v>
      </c>
      <c r="O2447" s="1" t="s">
        <v>11948</v>
      </c>
      <c r="P2447" s="1">
        <v>2</v>
      </c>
      <c r="Q2447" s="1" t="s">
        <v>11949</v>
      </c>
      <c r="R2447" s="2" t="s">
        <v>11950</v>
      </c>
      <c r="S2447" s="1">
        <v>112</v>
      </c>
      <c r="T2447" s="1" t="s">
        <v>37</v>
      </c>
      <c r="U2447" s="1" t="s">
        <v>267</v>
      </c>
      <c r="V2447" s="1" t="s">
        <v>584</v>
      </c>
      <c r="W2447" s="1">
        <v>18000000</v>
      </c>
      <c r="X2447" s="1">
        <v>2004</v>
      </c>
      <c r="Y2447" s="1">
        <v>204</v>
      </c>
      <c r="Z2447" s="1">
        <v>7.1</v>
      </c>
      <c r="AA2447" s="1">
        <v>1.85</v>
      </c>
      <c r="AB2447" s="1">
        <v>562</v>
      </c>
    </row>
    <row r="2448" spans="1:28" x14ac:dyDescent="0.2">
      <c r="A2448" s="1" t="s">
        <v>28</v>
      </c>
      <c r="B2448" s="1" t="s">
        <v>5174</v>
      </c>
      <c r="C2448" s="1">
        <v>38</v>
      </c>
      <c r="D2448" s="1">
        <v>112</v>
      </c>
      <c r="E2448" s="1">
        <v>213</v>
      </c>
      <c r="F2448" s="1">
        <v>45</v>
      </c>
      <c r="G2448" s="1" t="s">
        <v>11951</v>
      </c>
      <c r="H2448" s="1">
        <v>567</v>
      </c>
      <c r="I2448" s="1">
        <v>6734844</v>
      </c>
      <c r="J2448" s="1" t="s">
        <v>213</v>
      </c>
      <c r="K2448" s="1" t="s">
        <v>11952</v>
      </c>
      <c r="L2448" s="1" t="s">
        <v>11953</v>
      </c>
      <c r="M2448" s="1">
        <v>29591</v>
      </c>
      <c r="N2448" s="1">
        <v>711</v>
      </c>
      <c r="O2448" s="1" t="s">
        <v>11954</v>
      </c>
      <c r="P2448" s="1">
        <v>0</v>
      </c>
      <c r="Q2448" s="1" t="s">
        <v>11955</v>
      </c>
      <c r="R2448" s="2" t="s">
        <v>11956</v>
      </c>
      <c r="S2448" s="1">
        <v>118</v>
      </c>
      <c r="T2448" s="1" t="s">
        <v>37</v>
      </c>
      <c r="U2448" s="1" t="s">
        <v>38</v>
      </c>
      <c r="V2448" s="1" t="s">
        <v>584</v>
      </c>
      <c r="W2448" s="1">
        <v>17000000</v>
      </c>
      <c r="X2448" s="1">
        <v>1986</v>
      </c>
      <c r="Y2448" s="1">
        <v>67</v>
      </c>
      <c r="Z2448" s="1">
        <v>5.9</v>
      </c>
      <c r="AA2448" s="1">
        <v>1.85</v>
      </c>
      <c r="AB2448" s="1">
        <v>0</v>
      </c>
    </row>
    <row r="2449" spans="1:28" x14ac:dyDescent="0.2">
      <c r="A2449" s="1" t="s">
        <v>28</v>
      </c>
      <c r="B2449" s="1" t="s">
        <v>11957</v>
      </c>
      <c r="C2449" s="1">
        <v>60</v>
      </c>
      <c r="D2449" s="1">
        <v>108</v>
      </c>
      <c r="E2449" s="1">
        <v>25</v>
      </c>
      <c r="F2449" s="1">
        <v>94</v>
      </c>
      <c r="G2449" s="1" t="s">
        <v>11958</v>
      </c>
      <c r="H2449" s="1">
        <v>1000</v>
      </c>
      <c r="I2449" s="1">
        <v>6000000</v>
      </c>
      <c r="J2449" s="1" t="s">
        <v>42</v>
      </c>
      <c r="K2449" s="1" t="s">
        <v>1449</v>
      </c>
      <c r="L2449" s="1" t="s">
        <v>11959</v>
      </c>
      <c r="M2449" s="1">
        <v>10832</v>
      </c>
      <c r="N2449" s="1">
        <v>1263</v>
      </c>
      <c r="O2449" s="1" t="s">
        <v>11960</v>
      </c>
      <c r="P2449" s="1">
        <v>0</v>
      </c>
      <c r="Q2449" s="1" t="s">
        <v>11961</v>
      </c>
      <c r="R2449" s="2" t="s">
        <v>11962</v>
      </c>
      <c r="S2449" s="1">
        <v>102</v>
      </c>
      <c r="T2449" s="1" t="s">
        <v>37</v>
      </c>
      <c r="U2449" s="1" t="s">
        <v>38</v>
      </c>
      <c r="V2449" s="1" t="s">
        <v>94</v>
      </c>
      <c r="W2449" s="1">
        <v>18000000</v>
      </c>
      <c r="X2449" s="1">
        <v>1981</v>
      </c>
      <c r="Y2449" s="1">
        <v>115</v>
      </c>
      <c r="Z2449" s="1">
        <v>6.7</v>
      </c>
      <c r="AA2449" s="1">
        <v>2.35</v>
      </c>
      <c r="AB2449" s="1">
        <v>0</v>
      </c>
    </row>
    <row r="2450" spans="1:28" x14ac:dyDescent="0.2">
      <c r="A2450" s="1" t="s">
        <v>28</v>
      </c>
      <c r="B2450" s="1" t="s">
        <v>9391</v>
      </c>
      <c r="C2450" s="1">
        <v>184</v>
      </c>
      <c r="D2450" s="1">
        <v>112</v>
      </c>
      <c r="E2450" s="1">
        <v>97</v>
      </c>
      <c r="F2450" s="1">
        <v>231</v>
      </c>
      <c r="G2450" s="1" t="s">
        <v>11963</v>
      </c>
      <c r="H2450" s="1">
        <v>577</v>
      </c>
      <c r="I2450" s="1">
        <v>6615578</v>
      </c>
      <c r="J2450" s="1" t="s">
        <v>6325</v>
      </c>
      <c r="K2450" s="1" t="s">
        <v>11964</v>
      </c>
      <c r="L2450" s="1" t="s">
        <v>11965</v>
      </c>
      <c r="M2450" s="1">
        <v>15352</v>
      </c>
      <c r="N2450" s="1">
        <v>1341</v>
      </c>
      <c r="O2450" s="1" t="s">
        <v>10507</v>
      </c>
      <c r="P2450" s="1">
        <v>2</v>
      </c>
      <c r="Q2450" s="1" t="s">
        <v>11966</v>
      </c>
      <c r="R2450" s="2" t="s">
        <v>11967</v>
      </c>
      <c r="S2450" s="1">
        <v>82</v>
      </c>
      <c r="T2450" s="1" t="s">
        <v>37</v>
      </c>
      <c r="U2450" s="1" t="s">
        <v>766</v>
      </c>
      <c r="V2450" s="1" t="s">
        <v>584</v>
      </c>
      <c r="W2450" s="1">
        <v>13000000</v>
      </c>
      <c r="X2450" s="1">
        <v>2009</v>
      </c>
      <c r="Y2450" s="1">
        <v>416</v>
      </c>
      <c r="Z2450" s="1">
        <v>7</v>
      </c>
      <c r="AA2450" s="1">
        <v>2.35</v>
      </c>
      <c r="AB2450" s="1">
        <v>0</v>
      </c>
    </row>
    <row r="2451" spans="1:28" x14ac:dyDescent="0.2">
      <c r="A2451" s="1" t="s">
        <v>746</v>
      </c>
      <c r="B2451" s="1" t="s">
        <v>254</v>
      </c>
      <c r="C2451" s="1">
        <v>148</v>
      </c>
      <c r="D2451" s="1">
        <v>127</v>
      </c>
      <c r="E2451" s="1">
        <v>13000</v>
      </c>
      <c r="F2451" s="1">
        <v>940</v>
      </c>
      <c r="G2451" s="1" t="s">
        <v>546</v>
      </c>
      <c r="H2451" s="1">
        <v>40000</v>
      </c>
      <c r="I2451" s="1">
        <v>5887457</v>
      </c>
      <c r="J2451" s="1" t="s">
        <v>4166</v>
      </c>
      <c r="K2451" s="1" t="s">
        <v>43</v>
      </c>
      <c r="L2451" s="1" t="s">
        <v>11968</v>
      </c>
      <c r="M2451" s="1">
        <v>142416</v>
      </c>
      <c r="N2451" s="1">
        <v>56585</v>
      </c>
      <c r="O2451" s="1" t="s">
        <v>3259</v>
      </c>
      <c r="P2451" s="1">
        <v>1</v>
      </c>
      <c r="Q2451" s="1" t="s">
        <v>11969</v>
      </c>
      <c r="R2451" s="2" t="s">
        <v>11970</v>
      </c>
      <c r="S2451" s="1">
        <v>420</v>
      </c>
      <c r="T2451" s="1" t="s">
        <v>37</v>
      </c>
      <c r="U2451" s="1" t="s">
        <v>38</v>
      </c>
      <c r="V2451" s="1" t="s">
        <v>584</v>
      </c>
      <c r="W2451" s="1">
        <v>18000000</v>
      </c>
      <c r="X2451" s="1">
        <v>1994</v>
      </c>
      <c r="Y2451" s="1">
        <v>13000</v>
      </c>
      <c r="Z2451" s="1">
        <v>7.9</v>
      </c>
      <c r="AA2451" s="1">
        <v>1.85</v>
      </c>
      <c r="AB2451" s="1">
        <v>0</v>
      </c>
    </row>
    <row r="2452" spans="1:28" x14ac:dyDescent="0.2">
      <c r="A2452" s="1" t="s">
        <v>28</v>
      </c>
      <c r="B2452" s="1" t="s">
        <v>8185</v>
      </c>
      <c r="C2452" s="1">
        <v>217</v>
      </c>
      <c r="D2452" s="1">
        <v>111</v>
      </c>
      <c r="E2452" s="1">
        <v>655</v>
      </c>
      <c r="F2452" s="1">
        <v>405</v>
      </c>
      <c r="G2452" s="1" t="s">
        <v>212</v>
      </c>
      <c r="H2452" s="1">
        <v>24000</v>
      </c>
      <c r="I2452" s="1">
        <v>13362308</v>
      </c>
      <c r="J2452" s="1" t="s">
        <v>3408</v>
      </c>
      <c r="K2452" s="1" t="s">
        <v>81</v>
      </c>
      <c r="L2452" s="1" t="s">
        <v>11971</v>
      </c>
      <c r="M2452" s="1">
        <v>31898</v>
      </c>
      <c r="N2452" s="1">
        <v>39307</v>
      </c>
      <c r="O2452" s="1" t="s">
        <v>3438</v>
      </c>
      <c r="P2452" s="1">
        <v>1</v>
      </c>
      <c r="Q2452" s="1" t="s">
        <v>11972</v>
      </c>
      <c r="R2452" s="2" t="s">
        <v>11973</v>
      </c>
      <c r="S2452" s="1">
        <v>111</v>
      </c>
      <c r="T2452" s="1" t="s">
        <v>37</v>
      </c>
      <c r="U2452" s="1" t="s">
        <v>38</v>
      </c>
      <c r="V2452" s="1" t="s">
        <v>39</v>
      </c>
      <c r="W2452" s="1">
        <v>18000000</v>
      </c>
      <c r="X2452" s="1">
        <v>2013</v>
      </c>
      <c r="Y2452" s="1">
        <v>14000</v>
      </c>
      <c r="Z2452" s="1">
        <v>6.9</v>
      </c>
      <c r="AA2452" s="1">
        <v>2.35</v>
      </c>
      <c r="AB2452" s="1">
        <v>0</v>
      </c>
    </row>
    <row r="2453" spans="1:28" x14ac:dyDescent="0.2">
      <c r="A2453" s="1" t="s">
        <v>28</v>
      </c>
      <c r="B2453" s="1" t="s">
        <v>2016</v>
      </c>
      <c r="C2453" s="1">
        <v>160</v>
      </c>
      <c r="D2453" s="1">
        <v>126</v>
      </c>
      <c r="E2453" s="1">
        <v>44</v>
      </c>
      <c r="F2453" s="1">
        <v>9</v>
      </c>
      <c r="G2453" s="1" t="s">
        <v>11974</v>
      </c>
      <c r="H2453" s="1">
        <v>627</v>
      </c>
      <c r="I2453" s="1">
        <v>5701643</v>
      </c>
      <c r="J2453" s="1" t="s">
        <v>3429</v>
      </c>
      <c r="K2453" s="1" t="s">
        <v>229</v>
      </c>
      <c r="L2453" s="1" t="s">
        <v>11975</v>
      </c>
      <c r="M2453" s="1">
        <v>37635</v>
      </c>
      <c r="N2453" s="1">
        <v>653</v>
      </c>
      <c r="O2453" s="1" t="s">
        <v>11976</v>
      </c>
      <c r="P2453" s="1">
        <v>0</v>
      </c>
      <c r="Q2453" s="1" t="s">
        <v>11977</v>
      </c>
      <c r="R2453" s="2" t="s">
        <v>11978</v>
      </c>
      <c r="S2453" s="1">
        <v>165</v>
      </c>
      <c r="T2453" s="1" t="s">
        <v>11979</v>
      </c>
      <c r="U2453" s="1" t="s">
        <v>7169</v>
      </c>
      <c r="V2453" s="1" t="s">
        <v>584</v>
      </c>
      <c r="W2453" s="1">
        <v>20000000</v>
      </c>
      <c r="X2453" s="1">
        <v>2007</v>
      </c>
      <c r="Y2453" s="1">
        <v>12</v>
      </c>
      <c r="Z2453" s="1">
        <v>7.3</v>
      </c>
      <c r="AA2453" s="1">
        <v>2.35</v>
      </c>
      <c r="AB2453" s="1">
        <v>0</v>
      </c>
    </row>
    <row r="2454" spans="1:28" x14ac:dyDescent="0.2">
      <c r="A2454" s="1" t="s">
        <v>28</v>
      </c>
      <c r="B2454" s="1" t="s">
        <v>1293</v>
      </c>
      <c r="C2454" s="1">
        <v>209</v>
      </c>
      <c r="D2454" s="1">
        <v>114</v>
      </c>
      <c r="E2454" s="1">
        <v>0</v>
      </c>
      <c r="F2454" s="1">
        <v>1000</v>
      </c>
      <c r="G2454" s="1" t="s">
        <v>640</v>
      </c>
      <c r="H2454" s="1">
        <v>27000</v>
      </c>
      <c r="I2454" s="1">
        <v>5694401</v>
      </c>
      <c r="J2454" s="1" t="s">
        <v>333</v>
      </c>
      <c r="K2454" s="1" t="s">
        <v>60</v>
      </c>
      <c r="L2454" s="1" t="s">
        <v>11980</v>
      </c>
      <c r="M2454" s="1">
        <v>194489</v>
      </c>
      <c r="N2454" s="1">
        <v>46944</v>
      </c>
      <c r="O2454" s="1" t="s">
        <v>137</v>
      </c>
      <c r="P2454" s="1">
        <v>4</v>
      </c>
      <c r="Q2454" s="1" t="s">
        <v>11981</v>
      </c>
      <c r="R2454" s="2" t="s">
        <v>11982</v>
      </c>
      <c r="S2454" s="1">
        <v>192</v>
      </c>
      <c r="T2454" s="1" t="s">
        <v>37</v>
      </c>
      <c r="U2454" s="1" t="s">
        <v>56</v>
      </c>
      <c r="V2454" s="1" t="s">
        <v>584</v>
      </c>
      <c r="W2454" s="1">
        <v>18000000</v>
      </c>
      <c r="X2454" s="1">
        <v>2008</v>
      </c>
      <c r="Y2454" s="1">
        <v>18000</v>
      </c>
      <c r="Z2454" s="1">
        <v>7.3</v>
      </c>
      <c r="AA2454" s="1">
        <v>2.35</v>
      </c>
      <c r="AB2454" s="1">
        <v>12000</v>
      </c>
    </row>
    <row r="2455" spans="1:28" x14ac:dyDescent="0.2">
      <c r="A2455" s="1" t="s">
        <v>28</v>
      </c>
      <c r="B2455" s="1" t="s">
        <v>11983</v>
      </c>
      <c r="C2455" s="1">
        <v>40</v>
      </c>
      <c r="D2455" s="1">
        <v>99</v>
      </c>
      <c r="E2455" s="1">
        <v>379</v>
      </c>
      <c r="F2455" s="1">
        <v>251</v>
      </c>
      <c r="G2455" s="1" t="s">
        <v>11984</v>
      </c>
      <c r="H2455" s="1">
        <v>456</v>
      </c>
      <c r="I2455" s="1">
        <v>5333658</v>
      </c>
      <c r="J2455" s="1" t="s">
        <v>646</v>
      </c>
      <c r="K2455" s="1" t="s">
        <v>11825</v>
      </c>
      <c r="L2455" s="1" t="s">
        <v>11985</v>
      </c>
      <c r="M2455" s="1">
        <v>2541</v>
      </c>
      <c r="N2455" s="1">
        <v>1356</v>
      </c>
      <c r="O2455" s="1" t="s">
        <v>11986</v>
      </c>
      <c r="P2455" s="1">
        <v>2</v>
      </c>
      <c r="Q2455" s="1" t="s">
        <v>11987</v>
      </c>
      <c r="R2455" s="2" t="s">
        <v>11988</v>
      </c>
      <c r="S2455" s="1">
        <v>54</v>
      </c>
      <c r="T2455" s="1" t="s">
        <v>37</v>
      </c>
      <c r="U2455" s="1" t="s">
        <v>38</v>
      </c>
      <c r="V2455" s="1" t="s">
        <v>94</v>
      </c>
      <c r="W2455" s="1">
        <v>20000000</v>
      </c>
      <c r="X2455" s="1">
        <v>1982</v>
      </c>
      <c r="Y2455" s="1">
        <v>278</v>
      </c>
      <c r="Z2455" s="1">
        <v>3.5</v>
      </c>
      <c r="AA2455" s="1">
        <v>1.85</v>
      </c>
      <c r="AB2455" s="1">
        <v>0</v>
      </c>
    </row>
    <row r="2456" spans="1:28" x14ac:dyDescent="0.2">
      <c r="A2456" s="1" t="s">
        <v>28</v>
      </c>
      <c r="B2456" s="1" t="s">
        <v>856</v>
      </c>
      <c r="C2456" s="1">
        <v>85</v>
      </c>
      <c r="D2456" s="1">
        <v>150</v>
      </c>
      <c r="E2456" s="1">
        <v>0</v>
      </c>
      <c r="F2456" s="1">
        <v>401</v>
      </c>
      <c r="G2456" s="1" t="s">
        <v>763</v>
      </c>
      <c r="H2456" s="1">
        <v>597</v>
      </c>
      <c r="I2456" s="1">
        <v>4414535</v>
      </c>
      <c r="J2456" s="1" t="s">
        <v>3408</v>
      </c>
      <c r="K2456" s="1" t="s">
        <v>11989</v>
      </c>
      <c r="L2456" s="1" t="s">
        <v>11990</v>
      </c>
      <c r="M2456" s="1">
        <v>30618</v>
      </c>
      <c r="N2456" s="1">
        <v>1645</v>
      </c>
      <c r="O2456" s="1" t="s">
        <v>9674</v>
      </c>
      <c r="P2456" s="1">
        <v>0</v>
      </c>
      <c r="Q2456" s="1" t="s">
        <v>11991</v>
      </c>
      <c r="R2456" s="2" t="s">
        <v>11992</v>
      </c>
      <c r="S2456" s="1">
        <v>224</v>
      </c>
      <c r="T2456" s="1" t="s">
        <v>37</v>
      </c>
      <c r="U2456" s="1" t="s">
        <v>56</v>
      </c>
      <c r="V2456" s="1" t="s">
        <v>39</v>
      </c>
      <c r="W2456" s="1">
        <v>18000000</v>
      </c>
      <c r="X2456" s="1">
        <v>1996</v>
      </c>
      <c r="Y2456" s="1">
        <v>591</v>
      </c>
      <c r="Z2456" s="1">
        <v>7.8</v>
      </c>
      <c r="AA2456" s="1">
        <v>2.2000000000000002</v>
      </c>
      <c r="AB2456" s="1">
        <v>0</v>
      </c>
    </row>
    <row r="2457" spans="1:28" x14ac:dyDescent="0.2">
      <c r="A2457" s="1" t="s">
        <v>28</v>
      </c>
      <c r="B2457" s="1" t="s">
        <v>6247</v>
      </c>
      <c r="C2457" s="1">
        <v>83</v>
      </c>
      <c r="D2457" s="1">
        <v>117</v>
      </c>
      <c r="E2457" s="1">
        <v>78</v>
      </c>
      <c r="F2457" s="1">
        <v>238</v>
      </c>
      <c r="G2457" s="1" t="s">
        <v>11993</v>
      </c>
      <c r="H2457" s="1">
        <v>989</v>
      </c>
      <c r="I2457" s="1">
        <v>4806750</v>
      </c>
      <c r="J2457" s="1" t="s">
        <v>8770</v>
      </c>
      <c r="K2457" s="1" t="s">
        <v>351</v>
      </c>
      <c r="L2457" s="1" t="s">
        <v>11994</v>
      </c>
      <c r="M2457" s="1">
        <v>6091</v>
      </c>
      <c r="N2457" s="1">
        <v>1598</v>
      </c>
      <c r="O2457" s="1" t="s">
        <v>11995</v>
      </c>
      <c r="P2457" s="1">
        <v>0</v>
      </c>
      <c r="Q2457" s="1" t="s">
        <v>11996</v>
      </c>
      <c r="R2457" s="2" t="s">
        <v>11997</v>
      </c>
      <c r="S2457" s="1">
        <v>53</v>
      </c>
      <c r="T2457" s="1" t="s">
        <v>37</v>
      </c>
      <c r="U2457" s="1" t="s">
        <v>369</v>
      </c>
      <c r="V2457" s="1" t="s">
        <v>94</v>
      </c>
      <c r="X2457" s="1">
        <v>2009</v>
      </c>
      <c r="Y2457" s="1">
        <v>258</v>
      </c>
      <c r="Z2457" s="1">
        <v>7.4</v>
      </c>
      <c r="AA2457" s="1">
        <v>1.85</v>
      </c>
      <c r="AB2457" s="1">
        <v>0</v>
      </c>
    </row>
    <row r="2458" spans="1:28" x14ac:dyDescent="0.2">
      <c r="A2458" s="1" t="s">
        <v>28</v>
      </c>
      <c r="B2458" s="1" t="s">
        <v>11998</v>
      </c>
      <c r="C2458" s="1">
        <v>263</v>
      </c>
      <c r="D2458" s="1">
        <v>112</v>
      </c>
      <c r="E2458" s="1">
        <v>337</v>
      </c>
      <c r="F2458" s="1">
        <v>201</v>
      </c>
      <c r="G2458" s="1" t="s">
        <v>1045</v>
      </c>
      <c r="H2458" s="1">
        <v>4000</v>
      </c>
      <c r="I2458" s="1">
        <v>3707794</v>
      </c>
      <c r="J2458" s="1" t="s">
        <v>1482</v>
      </c>
      <c r="K2458" s="1" t="s">
        <v>83</v>
      </c>
      <c r="L2458" s="1" t="s">
        <v>11999</v>
      </c>
      <c r="M2458" s="1">
        <v>31359</v>
      </c>
      <c r="N2458" s="1">
        <v>5671</v>
      </c>
      <c r="O2458" s="1" t="s">
        <v>12000</v>
      </c>
      <c r="P2458" s="1">
        <v>0</v>
      </c>
      <c r="Q2458" s="1" t="s">
        <v>12001</v>
      </c>
      <c r="R2458" s="2" t="s">
        <v>12002</v>
      </c>
      <c r="S2458" s="1">
        <v>156</v>
      </c>
      <c r="T2458" s="1" t="s">
        <v>37</v>
      </c>
      <c r="U2458" s="1" t="s">
        <v>12003</v>
      </c>
      <c r="V2458" s="1" t="s">
        <v>39</v>
      </c>
      <c r="W2458" s="1">
        <v>18000000</v>
      </c>
      <c r="X2458" s="1">
        <v>2016</v>
      </c>
      <c r="Y2458" s="1">
        <v>820</v>
      </c>
      <c r="Z2458" s="1">
        <v>6.7</v>
      </c>
      <c r="AA2458" s="1">
        <v>2.35</v>
      </c>
      <c r="AB2458" s="1">
        <v>0</v>
      </c>
    </row>
    <row r="2459" spans="1:28" x14ac:dyDescent="0.2">
      <c r="A2459" s="1" t="s">
        <v>28</v>
      </c>
      <c r="B2459" s="1" t="s">
        <v>4002</v>
      </c>
      <c r="C2459" s="1">
        <v>128</v>
      </c>
      <c r="D2459" s="1">
        <v>108</v>
      </c>
      <c r="E2459" s="1">
        <v>11000</v>
      </c>
      <c r="F2459" s="1">
        <v>922</v>
      </c>
      <c r="G2459" s="1" t="s">
        <v>4134</v>
      </c>
      <c r="H2459" s="1">
        <v>11000</v>
      </c>
      <c r="I2459" s="1">
        <v>3203044</v>
      </c>
      <c r="J2459" s="1" t="s">
        <v>1680</v>
      </c>
      <c r="K2459" s="1" t="s">
        <v>4002</v>
      </c>
      <c r="L2459" s="1" t="s">
        <v>12004</v>
      </c>
      <c r="M2459" s="1">
        <v>25165</v>
      </c>
      <c r="N2459" s="1">
        <v>14843</v>
      </c>
      <c r="O2459" s="1" t="s">
        <v>6156</v>
      </c>
      <c r="P2459" s="1">
        <v>2</v>
      </c>
      <c r="Q2459" s="1" t="s">
        <v>12005</v>
      </c>
      <c r="R2459" s="2" t="s">
        <v>12006</v>
      </c>
      <c r="S2459" s="1">
        <v>155</v>
      </c>
      <c r="T2459" s="1" t="s">
        <v>37</v>
      </c>
      <c r="U2459" s="1" t="s">
        <v>38</v>
      </c>
      <c r="V2459" s="1" t="s">
        <v>584</v>
      </c>
      <c r="W2459" s="1">
        <v>18000000</v>
      </c>
      <c r="X2459" s="1">
        <v>2003</v>
      </c>
      <c r="Y2459" s="1">
        <v>944</v>
      </c>
      <c r="Z2459" s="1">
        <v>6.4</v>
      </c>
      <c r="AA2459" s="1">
        <v>2.35</v>
      </c>
      <c r="AB2459" s="1">
        <v>827</v>
      </c>
    </row>
    <row r="2460" spans="1:28" x14ac:dyDescent="0.2">
      <c r="A2460" s="1" t="s">
        <v>28</v>
      </c>
      <c r="B2460" s="1" t="s">
        <v>12007</v>
      </c>
      <c r="C2460" s="1">
        <v>186</v>
      </c>
      <c r="D2460" s="1">
        <v>116</v>
      </c>
      <c r="E2460" s="1">
        <v>6</v>
      </c>
      <c r="F2460" s="1">
        <v>212</v>
      </c>
      <c r="G2460" s="1" t="s">
        <v>435</v>
      </c>
      <c r="H2460" s="1">
        <v>25000</v>
      </c>
      <c r="I2460" s="1">
        <v>4435083</v>
      </c>
      <c r="J2460" s="1" t="s">
        <v>12008</v>
      </c>
      <c r="K2460" s="1" t="s">
        <v>3396</v>
      </c>
      <c r="L2460" s="1" t="s">
        <v>12009</v>
      </c>
      <c r="M2460" s="1">
        <v>27882</v>
      </c>
      <c r="N2460" s="1">
        <v>39463</v>
      </c>
      <c r="O2460" s="1" t="s">
        <v>12010</v>
      </c>
      <c r="P2460" s="1">
        <v>2</v>
      </c>
      <c r="Q2460" s="1" t="s">
        <v>12011</v>
      </c>
      <c r="R2460" s="2" t="s">
        <v>12012</v>
      </c>
      <c r="S2460" s="1">
        <v>119</v>
      </c>
      <c r="T2460" s="1" t="s">
        <v>37</v>
      </c>
      <c r="U2460" s="1" t="s">
        <v>369</v>
      </c>
      <c r="V2460" s="1" t="s">
        <v>584</v>
      </c>
      <c r="W2460" s="1">
        <v>18000000</v>
      </c>
      <c r="X2460" s="1">
        <v>2013</v>
      </c>
      <c r="Y2460" s="1">
        <v>14000</v>
      </c>
      <c r="Z2460" s="1">
        <v>7.1</v>
      </c>
      <c r="AA2460" s="1">
        <v>2.35</v>
      </c>
      <c r="AB2460" s="1">
        <v>18000</v>
      </c>
    </row>
    <row r="2461" spans="1:28" x14ac:dyDescent="0.2">
      <c r="C2461" s="1">
        <v>14</v>
      </c>
      <c r="D2461" s="1">
        <v>60</v>
      </c>
      <c r="F2461" s="1">
        <v>405</v>
      </c>
      <c r="G2461" s="1" t="s">
        <v>5087</v>
      </c>
      <c r="H2461" s="1">
        <v>654</v>
      </c>
      <c r="J2461" s="1" t="s">
        <v>8059</v>
      </c>
      <c r="K2461" s="1" t="s">
        <v>12013</v>
      </c>
      <c r="L2461" s="1" t="s">
        <v>12014</v>
      </c>
      <c r="M2461" s="1">
        <v>12854</v>
      </c>
      <c r="N2461" s="1">
        <v>1906</v>
      </c>
      <c r="O2461" s="1" t="s">
        <v>8769</v>
      </c>
      <c r="P2461" s="1">
        <v>1</v>
      </c>
      <c r="Q2461" s="1" t="s">
        <v>12015</v>
      </c>
      <c r="R2461" s="2" t="s">
        <v>12016</v>
      </c>
      <c r="S2461" s="1">
        <v>44</v>
      </c>
      <c r="U2461" s="1" t="s">
        <v>38</v>
      </c>
      <c r="Y2461" s="1">
        <v>426</v>
      </c>
      <c r="Z2461" s="1">
        <v>6.7</v>
      </c>
      <c r="AB2461" s="1">
        <v>0</v>
      </c>
    </row>
    <row r="2462" spans="1:28" x14ac:dyDescent="0.2">
      <c r="A2462" s="1" t="s">
        <v>746</v>
      </c>
      <c r="B2462" s="1" t="s">
        <v>12017</v>
      </c>
      <c r="C2462" s="1">
        <v>292</v>
      </c>
      <c r="D2462" s="1">
        <v>144</v>
      </c>
      <c r="E2462" s="1">
        <v>0</v>
      </c>
      <c r="F2462" s="1">
        <v>16</v>
      </c>
      <c r="G2462" s="1" t="s">
        <v>12018</v>
      </c>
      <c r="H2462" s="1">
        <v>63</v>
      </c>
      <c r="I2462" s="1">
        <v>2222647</v>
      </c>
      <c r="J2462" s="1" t="s">
        <v>8059</v>
      </c>
      <c r="K2462" s="1" t="s">
        <v>12019</v>
      </c>
      <c r="L2462" s="1" t="s">
        <v>12020</v>
      </c>
      <c r="M2462" s="1">
        <v>52958</v>
      </c>
      <c r="N2462" s="1">
        <v>167</v>
      </c>
      <c r="O2462" s="1" t="s">
        <v>12021</v>
      </c>
      <c r="P2462" s="1">
        <v>0</v>
      </c>
      <c r="Q2462" s="1" t="s">
        <v>12022</v>
      </c>
      <c r="R2462" s="2" t="s">
        <v>12023</v>
      </c>
      <c r="S2462" s="1">
        <v>193</v>
      </c>
      <c r="T2462" s="1" t="s">
        <v>8730</v>
      </c>
      <c r="U2462" s="1" t="s">
        <v>766</v>
      </c>
      <c r="V2462" s="1" t="s">
        <v>584</v>
      </c>
      <c r="W2462" s="1">
        <v>12000000</v>
      </c>
      <c r="X2462" s="1">
        <v>2009</v>
      </c>
      <c r="Y2462" s="1">
        <v>43</v>
      </c>
      <c r="Z2462" s="1">
        <v>7.8</v>
      </c>
      <c r="AA2462" s="1">
        <v>1.85</v>
      </c>
      <c r="AB2462" s="1">
        <v>0</v>
      </c>
    </row>
    <row r="2463" spans="1:28" x14ac:dyDescent="0.2">
      <c r="A2463" s="1" t="s">
        <v>28</v>
      </c>
      <c r="B2463" s="1" t="s">
        <v>755</v>
      </c>
      <c r="C2463" s="1">
        <v>15</v>
      </c>
      <c r="D2463" s="1">
        <v>92</v>
      </c>
      <c r="E2463" s="1">
        <v>662</v>
      </c>
      <c r="F2463" s="1">
        <v>161</v>
      </c>
      <c r="G2463" s="1" t="s">
        <v>12024</v>
      </c>
      <c r="H2463" s="1">
        <v>662</v>
      </c>
      <c r="J2463" s="1" t="s">
        <v>6402</v>
      </c>
      <c r="K2463" s="1" t="s">
        <v>755</v>
      </c>
      <c r="L2463" s="1" t="s">
        <v>12025</v>
      </c>
      <c r="M2463" s="1">
        <v>436</v>
      </c>
      <c r="N2463" s="1">
        <v>1498</v>
      </c>
      <c r="O2463" s="1" t="s">
        <v>12026</v>
      </c>
      <c r="P2463" s="1">
        <v>0</v>
      </c>
      <c r="R2463" s="2" t="s">
        <v>12027</v>
      </c>
      <c r="S2463" s="1">
        <v>6</v>
      </c>
      <c r="T2463" s="1" t="s">
        <v>37</v>
      </c>
      <c r="U2463" s="1" t="s">
        <v>38</v>
      </c>
      <c r="X2463" s="1">
        <v>2016</v>
      </c>
      <c r="Y2463" s="1">
        <v>290</v>
      </c>
      <c r="Z2463" s="1">
        <v>4</v>
      </c>
      <c r="AB2463" s="1">
        <v>378</v>
      </c>
    </row>
    <row r="2464" spans="1:28" x14ac:dyDescent="0.2">
      <c r="A2464" s="1" t="s">
        <v>28</v>
      </c>
      <c r="B2464" s="1" t="s">
        <v>12028</v>
      </c>
      <c r="C2464" s="1">
        <v>70</v>
      </c>
      <c r="D2464" s="1">
        <v>93</v>
      </c>
      <c r="E2464" s="1">
        <v>28</v>
      </c>
      <c r="F2464" s="1">
        <v>415</v>
      </c>
      <c r="G2464" s="1" t="s">
        <v>1902</v>
      </c>
      <c r="H2464" s="1">
        <v>1000</v>
      </c>
      <c r="I2464" s="1">
        <v>3500000</v>
      </c>
      <c r="J2464" s="1" t="s">
        <v>12029</v>
      </c>
      <c r="K2464" s="1" t="s">
        <v>1331</v>
      </c>
      <c r="L2464" s="1" t="s">
        <v>12030</v>
      </c>
      <c r="M2464" s="1">
        <v>10082</v>
      </c>
      <c r="N2464" s="1">
        <v>2319</v>
      </c>
      <c r="O2464" s="1" t="s">
        <v>6395</v>
      </c>
      <c r="P2464" s="1">
        <v>2</v>
      </c>
      <c r="Q2464" s="1" t="s">
        <v>12031</v>
      </c>
      <c r="R2464" s="2" t="s">
        <v>12032</v>
      </c>
      <c r="S2464" s="1">
        <v>100</v>
      </c>
      <c r="T2464" s="1" t="s">
        <v>37</v>
      </c>
      <c r="U2464" s="1" t="s">
        <v>38</v>
      </c>
      <c r="V2464" s="1" t="s">
        <v>584</v>
      </c>
      <c r="W2464" s="1">
        <v>2700000</v>
      </c>
      <c r="X2464" s="1">
        <v>1986</v>
      </c>
      <c r="Y2464" s="1">
        <v>695</v>
      </c>
      <c r="Z2464" s="1">
        <v>5.9</v>
      </c>
      <c r="AA2464" s="1">
        <v>1.85</v>
      </c>
      <c r="AB2464" s="1">
        <v>0</v>
      </c>
    </row>
    <row r="2465" spans="1:28" x14ac:dyDescent="0.2">
      <c r="A2465" s="1" t="s">
        <v>28</v>
      </c>
      <c r="B2465" s="1" t="s">
        <v>2640</v>
      </c>
      <c r="C2465" s="1">
        <v>79</v>
      </c>
      <c r="D2465" s="1">
        <v>103</v>
      </c>
      <c r="E2465" s="1">
        <v>154</v>
      </c>
      <c r="F2465" s="1">
        <v>576</v>
      </c>
      <c r="G2465" s="1" t="s">
        <v>3787</v>
      </c>
      <c r="H2465" s="1">
        <v>1000</v>
      </c>
      <c r="I2465" s="1">
        <v>676698</v>
      </c>
      <c r="J2465" s="1" t="s">
        <v>2141</v>
      </c>
      <c r="K2465" s="1" t="s">
        <v>2864</v>
      </c>
      <c r="L2465" s="1" t="s">
        <v>12033</v>
      </c>
      <c r="M2465" s="1">
        <v>26730</v>
      </c>
      <c r="N2465" s="1">
        <v>4094</v>
      </c>
      <c r="O2465" s="1" t="s">
        <v>1854</v>
      </c>
      <c r="P2465" s="1">
        <v>0</v>
      </c>
      <c r="Q2465" s="1" t="s">
        <v>12034</v>
      </c>
      <c r="R2465" s="2" t="s">
        <v>12035</v>
      </c>
      <c r="S2465" s="1">
        <v>180</v>
      </c>
      <c r="T2465" s="1" t="s">
        <v>37</v>
      </c>
      <c r="U2465" s="1" t="s">
        <v>38</v>
      </c>
      <c r="V2465" s="1" t="s">
        <v>584</v>
      </c>
      <c r="W2465" s="1">
        <v>18000000</v>
      </c>
      <c r="X2465" s="1">
        <v>2002</v>
      </c>
      <c r="Y2465" s="1">
        <v>783</v>
      </c>
      <c r="Z2465" s="1">
        <v>7.2</v>
      </c>
      <c r="AA2465" s="1">
        <v>1.85</v>
      </c>
      <c r="AB2465" s="1">
        <v>2000</v>
      </c>
    </row>
    <row r="2466" spans="1:28" x14ac:dyDescent="0.2">
      <c r="A2466" s="1" t="s">
        <v>28</v>
      </c>
      <c r="B2466" s="1" t="s">
        <v>6471</v>
      </c>
      <c r="C2466" s="1">
        <v>103</v>
      </c>
      <c r="D2466" s="1">
        <v>93</v>
      </c>
      <c r="E2466" s="1">
        <v>190</v>
      </c>
      <c r="F2466" s="1">
        <v>151</v>
      </c>
      <c r="G2466" s="1" t="s">
        <v>12036</v>
      </c>
      <c r="H2466" s="1">
        <v>364</v>
      </c>
      <c r="I2466" s="1">
        <v>3419967</v>
      </c>
      <c r="J2466" s="1" t="s">
        <v>12037</v>
      </c>
      <c r="K2466" s="1" t="s">
        <v>12038</v>
      </c>
      <c r="L2466" s="1" t="s">
        <v>12039</v>
      </c>
      <c r="M2466" s="1">
        <v>13359</v>
      </c>
      <c r="N2466" s="1">
        <v>1083</v>
      </c>
      <c r="O2466" s="1" t="s">
        <v>12040</v>
      </c>
      <c r="P2466" s="1">
        <v>0</v>
      </c>
      <c r="Q2466" s="1" t="s">
        <v>12041</v>
      </c>
      <c r="R2466" s="2" t="s">
        <v>12042</v>
      </c>
      <c r="S2466" s="1">
        <v>56</v>
      </c>
      <c r="T2466" s="1" t="s">
        <v>37</v>
      </c>
      <c r="U2466" s="1" t="s">
        <v>38</v>
      </c>
      <c r="V2466" s="1" t="s">
        <v>584</v>
      </c>
      <c r="X2466" s="1">
        <v>2013</v>
      </c>
      <c r="Y2466" s="1">
        <v>253</v>
      </c>
      <c r="Z2466" s="1">
        <v>7.2</v>
      </c>
      <c r="AA2466" s="1">
        <v>2.35</v>
      </c>
      <c r="AB2466" s="1">
        <v>19000</v>
      </c>
    </row>
    <row r="2467" spans="1:28" x14ac:dyDescent="0.2">
      <c r="A2467" s="1" t="s">
        <v>28</v>
      </c>
      <c r="B2467" s="1" t="s">
        <v>12043</v>
      </c>
      <c r="C2467" s="1">
        <v>97</v>
      </c>
      <c r="D2467" s="1">
        <v>98</v>
      </c>
      <c r="E2467" s="1">
        <v>34</v>
      </c>
      <c r="F2467" s="1">
        <v>394</v>
      </c>
      <c r="G2467" s="1" t="s">
        <v>5727</v>
      </c>
      <c r="H2467" s="1">
        <v>663</v>
      </c>
      <c r="J2467" s="1" t="s">
        <v>2124</v>
      </c>
      <c r="K2467" s="1" t="s">
        <v>7602</v>
      </c>
      <c r="L2467" s="1" t="s">
        <v>12044</v>
      </c>
      <c r="M2467" s="1">
        <v>14324</v>
      </c>
      <c r="N2467" s="1">
        <v>2215</v>
      </c>
      <c r="O2467" s="1" t="s">
        <v>3172</v>
      </c>
      <c r="P2467" s="1">
        <v>1</v>
      </c>
      <c r="Q2467" s="1" t="s">
        <v>12045</v>
      </c>
      <c r="R2467" s="2" t="s">
        <v>12046</v>
      </c>
      <c r="S2467" s="1">
        <v>93</v>
      </c>
      <c r="T2467" s="1" t="s">
        <v>37</v>
      </c>
      <c r="U2467" s="1" t="s">
        <v>766</v>
      </c>
      <c r="V2467" s="1" t="s">
        <v>584</v>
      </c>
      <c r="W2467" s="1">
        <v>18000000</v>
      </c>
      <c r="X2467" s="1">
        <v>2008</v>
      </c>
      <c r="Y2467" s="1">
        <v>551</v>
      </c>
      <c r="Z2467" s="1">
        <v>5.0999999999999996</v>
      </c>
      <c r="AA2467" s="1">
        <v>2.35</v>
      </c>
      <c r="AB2467" s="1">
        <v>1000</v>
      </c>
    </row>
    <row r="2468" spans="1:28" x14ac:dyDescent="0.2">
      <c r="A2468" s="1" t="s">
        <v>28</v>
      </c>
      <c r="C2468" s="1">
        <v>108</v>
      </c>
      <c r="D2468" s="1">
        <v>334</v>
      </c>
      <c r="F2468" s="1">
        <v>30</v>
      </c>
      <c r="G2468" s="1" t="s">
        <v>12047</v>
      </c>
      <c r="H2468" s="1">
        <v>897</v>
      </c>
      <c r="I2468" s="1">
        <v>145118</v>
      </c>
      <c r="J2468" s="1" t="s">
        <v>5684</v>
      </c>
      <c r="K2468" s="1" t="s">
        <v>876</v>
      </c>
      <c r="L2468" s="1" t="s">
        <v>12048</v>
      </c>
      <c r="M2468" s="1">
        <v>10111</v>
      </c>
      <c r="N2468" s="1">
        <v>1032</v>
      </c>
      <c r="O2468" s="1" t="s">
        <v>12049</v>
      </c>
      <c r="P2468" s="1">
        <v>0</v>
      </c>
      <c r="Q2468" s="1" t="s">
        <v>12050</v>
      </c>
      <c r="R2468" s="2" t="s">
        <v>12051</v>
      </c>
      <c r="S2468" s="1">
        <v>36</v>
      </c>
      <c r="T2468" s="1" t="s">
        <v>37</v>
      </c>
      <c r="U2468" s="1" t="s">
        <v>1464</v>
      </c>
      <c r="V2468" s="1" t="s">
        <v>4829</v>
      </c>
      <c r="Y2468" s="1">
        <v>30</v>
      </c>
      <c r="Z2468" s="1">
        <v>7.7</v>
      </c>
      <c r="AA2468" s="1">
        <v>2.35</v>
      </c>
      <c r="AB2468" s="1">
        <v>0</v>
      </c>
    </row>
    <row r="2469" spans="1:28" x14ac:dyDescent="0.2">
      <c r="A2469" s="1" t="s">
        <v>28</v>
      </c>
      <c r="B2469" s="1" t="s">
        <v>12052</v>
      </c>
      <c r="C2469" s="1">
        <v>59</v>
      </c>
      <c r="D2469" s="1">
        <v>114</v>
      </c>
      <c r="E2469" s="1">
        <v>157</v>
      </c>
      <c r="F2469" s="1">
        <v>32</v>
      </c>
      <c r="G2469" s="1" t="s">
        <v>12053</v>
      </c>
      <c r="H2469" s="1">
        <v>84</v>
      </c>
      <c r="J2469" s="1" t="s">
        <v>10412</v>
      </c>
      <c r="K2469" s="1" t="s">
        <v>12054</v>
      </c>
      <c r="L2469" s="1" t="s">
        <v>12055</v>
      </c>
      <c r="M2469" s="1">
        <v>2541</v>
      </c>
      <c r="N2469" s="1">
        <v>198</v>
      </c>
      <c r="O2469" s="1" t="s">
        <v>12056</v>
      </c>
      <c r="P2469" s="1">
        <v>0</v>
      </c>
      <c r="Q2469" s="1" t="s">
        <v>12057</v>
      </c>
      <c r="R2469" s="2" t="s">
        <v>12058</v>
      </c>
      <c r="S2469" s="1">
        <v>20</v>
      </c>
      <c r="T2469" s="1" t="s">
        <v>37</v>
      </c>
      <c r="U2469" s="1" t="s">
        <v>1464</v>
      </c>
      <c r="V2469" s="1" t="s">
        <v>4829</v>
      </c>
      <c r="W2469" s="1">
        <v>18000000</v>
      </c>
      <c r="X2469" s="1">
        <v>2009</v>
      </c>
      <c r="Y2469" s="1">
        <v>35</v>
      </c>
      <c r="Z2469" s="1">
        <v>5.5</v>
      </c>
      <c r="AA2469" s="1">
        <v>2.35</v>
      </c>
      <c r="AB2469" s="1">
        <v>342</v>
      </c>
    </row>
    <row r="2470" spans="1:28" x14ac:dyDescent="0.2">
      <c r="A2470" s="1" t="s">
        <v>28</v>
      </c>
      <c r="B2470" s="1" t="s">
        <v>12059</v>
      </c>
      <c r="C2470" s="1">
        <v>10</v>
      </c>
      <c r="D2470" s="1">
        <v>121</v>
      </c>
      <c r="E2470" s="1">
        <v>0</v>
      </c>
      <c r="F2470" s="1">
        <v>353</v>
      </c>
      <c r="G2470" s="1" t="s">
        <v>6411</v>
      </c>
      <c r="H2470" s="1">
        <v>854</v>
      </c>
      <c r="I2470" s="1">
        <v>229311</v>
      </c>
      <c r="J2470" s="1" t="s">
        <v>12060</v>
      </c>
      <c r="K2470" s="1" t="s">
        <v>4831</v>
      </c>
      <c r="L2470" s="1" t="s">
        <v>12061</v>
      </c>
      <c r="M2470" s="1">
        <v>899</v>
      </c>
      <c r="N2470" s="1">
        <v>2705</v>
      </c>
      <c r="O2470" s="1" t="s">
        <v>12062</v>
      </c>
      <c r="P2470" s="1">
        <v>2</v>
      </c>
      <c r="Q2470" s="1" t="s">
        <v>12063</v>
      </c>
      <c r="R2470" s="2" t="s">
        <v>12064</v>
      </c>
      <c r="S2470" s="1">
        <v>42</v>
      </c>
      <c r="T2470" s="1" t="s">
        <v>37</v>
      </c>
      <c r="U2470" s="1" t="s">
        <v>3570</v>
      </c>
      <c r="V2470" s="1" t="s">
        <v>584</v>
      </c>
      <c r="W2470" s="1">
        <v>11350000</v>
      </c>
      <c r="X2470" s="1">
        <v>1999</v>
      </c>
      <c r="Y2470" s="1">
        <v>578</v>
      </c>
      <c r="Z2470" s="1">
        <v>6.2</v>
      </c>
      <c r="AA2470" s="1">
        <v>2.35</v>
      </c>
      <c r="AB2470" s="1">
        <v>271</v>
      </c>
    </row>
    <row r="2471" spans="1:28" x14ac:dyDescent="0.2">
      <c r="A2471" s="1" t="s">
        <v>28</v>
      </c>
      <c r="B2471" s="1" t="s">
        <v>2494</v>
      </c>
      <c r="C2471" s="1">
        <v>184</v>
      </c>
      <c r="D2471" s="1">
        <v>87</v>
      </c>
      <c r="E2471" s="1">
        <v>0</v>
      </c>
      <c r="F2471" s="1">
        <v>83</v>
      </c>
      <c r="G2471" s="1" t="s">
        <v>12065</v>
      </c>
      <c r="H2471" s="1">
        <v>1000</v>
      </c>
      <c r="J2471" s="1" t="s">
        <v>6402</v>
      </c>
      <c r="K2471" s="1" t="s">
        <v>12066</v>
      </c>
      <c r="L2471" s="1" t="s">
        <v>12067</v>
      </c>
      <c r="M2471" s="1">
        <v>49669</v>
      </c>
      <c r="N2471" s="1">
        <v>1592</v>
      </c>
      <c r="O2471" s="1" t="s">
        <v>12068</v>
      </c>
      <c r="P2471" s="1">
        <v>1</v>
      </c>
      <c r="Q2471" s="1" t="s">
        <v>12069</v>
      </c>
      <c r="R2471" s="2" t="s">
        <v>12070</v>
      </c>
      <c r="S2471" s="1">
        <v>419</v>
      </c>
      <c r="T2471" s="1" t="s">
        <v>37</v>
      </c>
      <c r="U2471" s="1" t="s">
        <v>38</v>
      </c>
      <c r="V2471" s="1" t="s">
        <v>5612</v>
      </c>
      <c r="W2471" s="1">
        <v>3500000</v>
      </c>
      <c r="X2471" s="1">
        <v>1985</v>
      </c>
      <c r="Y2471" s="1">
        <v>177</v>
      </c>
      <c r="Z2471" s="1">
        <v>7.2</v>
      </c>
      <c r="AA2471" s="1">
        <v>1.85</v>
      </c>
      <c r="AB2471" s="1">
        <v>3000</v>
      </c>
    </row>
    <row r="2472" spans="1:28" x14ac:dyDescent="0.2">
      <c r="A2472" s="1" t="s">
        <v>28</v>
      </c>
      <c r="B2472" s="1" t="s">
        <v>1756</v>
      </c>
      <c r="C2472" s="1">
        <v>23</v>
      </c>
      <c r="D2472" s="1">
        <v>92</v>
      </c>
      <c r="E2472" s="1">
        <v>55</v>
      </c>
      <c r="F2472" s="1">
        <v>757</v>
      </c>
      <c r="G2472" s="1" t="s">
        <v>8894</v>
      </c>
      <c r="H2472" s="1">
        <v>1000</v>
      </c>
      <c r="J2472" s="1" t="s">
        <v>463</v>
      </c>
      <c r="K2472" s="1" t="s">
        <v>6530</v>
      </c>
      <c r="L2472" s="1" t="s">
        <v>12071</v>
      </c>
      <c r="M2472" s="1">
        <v>4510</v>
      </c>
      <c r="N2472" s="1">
        <v>3212</v>
      </c>
      <c r="O2472" s="1" t="s">
        <v>8777</v>
      </c>
      <c r="P2472" s="1">
        <v>1</v>
      </c>
      <c r="Q2472" s="1" t="s">
        <v>12072</v>
      </c>
      <c r="R2472" s="2" t="s">
        <v>12073</v>
      </c>
      <c r="S2472" s="1">
        <v>50</v>
      </c>
      <c r="T2472" s="1" t="s">
        <v>37</v>
      </c>
      <c r="U2472" s="1" t="s">
        <v>38</v>
      </c>
      <c r="V2472" s="1" t="s">
        <v>584</v>
      </c>
      <c r="W2472" s="1">
        <v>18000000</v>
      </c>
      <c r="X2472" s="1">
        <v>2016</v>
      </c>
      <c r="Y2472" s="1">
        <v>872</v>
      </c>
      <c r="Z2472" s="1">
        <v>5.2</v>
      </c>
      <c r="AB2472" s="1">
        <v>0</v>
      </c>
    </row>
    <row r="2473" spans="1:28" x14ac:dyDescent="0.2">
      <c r="A2473" s="1" t="s">
        <v>28</v>
      </c>
      <c r="B2473" s="1" t="s">
        <v>12074</v>
      </c>
      <c r="C2473" s="1">
        <v>112</v>
      </c>
      <c r="D2473" s="1">
        <v>105</v>
      </c>
      <c r="E2473" s="1">
        <v>2</v>
      </c>
      <c r="F2473" s="1">
        <v>69</v>
      </c>
      <c r="G2473" s="1" t="s">
        <v>2242</v>
      </c>
      <c r="H2473" s="1">
        <v>805</v>
      </c>
      <c r="I2473" s="1">
        <v>63260</v>
      </c>
      <c r="J2473" s="1" t="s">
        <v>12075</v>
      </c>
      <c r="K2473" s="1" t="s">
        <v>10307</v>
      </c>
      <c r="L2473" s="1" t="s">
        <v>12076</v>
      </c>
      <c r="M2473" s="1">
        <v>14325</v>
      </c>
      <c r="N2473" s="1">
        <v>1185</v>
      </c>
      <c r="O2473" s="1" t="s">
        <v>12077</v>
      </c>
      <c r="P2473" s="1">
        <v>0</v>
      </c>
      <c r="Q2473" s="1" t="s">
        <v>12078</v>
      </c>
      <c r="R2473" s="2" t="s">
        <v>12079</v>
      </c>
      <c r="S2473" s="1">
        <v>90</v>
      </c>
      <c r="T2473" s="1" t="s">
        <v>37</v>
      </c>
      <c r="U2473" s="1" t="s">
        <v>1464</v>
      </c>
      <c r="V2473" s="1" t="s">
        <v>584</v>
      </c>
      <c r="W2473" s="1">
        <v>14000000</v>
      </c>
      <c r="X2473" s="1">
        <v>2006</v>
      </c>
      <c r="Y2473" s="1">
        <v>306</v>
      </c>
      <c r="Z2473" s="1">
        <v>6.7</v>
      </c>
      <c r="AA2473" s="1">
        <v>2.35</v>
      </c>
      <c r="AB2473" s="1">
        <v>0</v>
      </c>
    </row>
    <row r="2474" spans="1:28" x14ac:dyDescent="0.2">
      <c r="A2474" s="1" t="s">
        <v>28</v>
      </c>
      <c r="B2474" s="1" t="s">
        <v>10292</v>
      </c>
      <c r="C2474" s="1">
        <v>45</v>
      </c>
      <c r="D2474" s="1">
        <v>90</v>
      </c>
      <c r="E2474" s="1">
        <v>78</v>
      </c>
      <c r="F2474" s="1">
        <v>720</v>
      </c>
      <c r="G2474" s="1" t="s">
        <v>10293</v>
      </c>
      <c r="H2474" s="1">
        <v>2000</v>
      </c>
      <c r="J2474" s="1" t="s">
        <v>1764</v>
      </c>
      <c r="K2474" s="1" t="s">
        <v>1374</v>
      </c>
      <c r="L2474" s="1" t="s">
        <v>10294</v>
      </c>
      <c r="M2474" s="1">
        <v>4693</v>
      </c>
      <c r="N2474" s="1">
        <v>4142</v>
      </c>
      <c r="O2474" s="1" t="s">
        <v>1869</v>
      </c>
      <c r="P2474" s="1">
        <v>1</v>
      </c>
      <c r="R2474" s="2" t="s">
        <v>10295</v>
      </c>
      <c r="S2474" s="1">
        <v>49</v>
      </c>
      <c r="T2474" s="1" t="s">
        <v>37</v>
      </c>
      <c r="U2474" s="1" t="s">
        <v>267</v>
      </c>
      <c r="V2474" s="1" t="s">
        <v>584</v>
      </c>
      <c r="W2474" s="1">
        <v>11000000</v>
      </c>
      <c r="X2474" s="1">
        <v>2015</v>
      </c>
      <c r="Y2474" s="1">
        <v>1000</v>
      </c>
      <c r="Z2474" s="1">
        <v>6.3</v>
      </c>
      <c r="AA2474" s="1">
        <v>2.35</v>
      </c>
      <c r="AB2474" s="1">
        <v>0</v>
      </c>
    </row>
    <row r="2475" spans="1:28" x14ac:dyDescent="0.2">
      <c r="A2475" s="1" t="s">
        <v>28</v>
      </c>
      <c r="B2475" s="1" t="s">
        <v>9666</v>
      </c>
      <c r="C2475" s="1">
        <v>59</v>
      </c>
      <c r="D2475" s="1">
        <v>89</v>
      </c>
      <c r="E2475" s="1">
        <v>130</v>
      </c>
      <c r="F2475" s="1">
        <v>183</v>
      </c>
      <c r="G2475" s="1" t="s">
        <v>12080</v>
      </c>
      <c r="H2475" s="1">
        <v>444</v>
      </c>
      <c r="J2475" s="1" t="s">
        <v>42</v>
      </c>
      <c r="K2475" s="1" t="s">
        <v>9446</v>
      </c>
      <c r="L2475" s="1" t="s">
        <v>12081</v>
      </c>
      <c r="M2475" s="1">
        <v>30215</v>
      </c>
      <c r="N2475" s="1">
        <v>1243</v>
      </c>
      <c r="O2475" s="1" t="s">
        <v>2279</v>
      </c>
      <c r="P2475" s="1">
        <v>1</v>
      </c>
      <c r="Q2475" s="1" t="s">
        <v>12082</v>
      </c>
      <c r="R2475" s="2" t="s">
        <v>12083</v>
      </c>
      <c r="S2475" s="1">
        <v>95</v>
      </c>
      <c r="T2475" s="1" t="s">
        <v>37</v>
      </c>
      <c r="U2475" s="1" t="s">
        <v>10490</v>
      </c>
      <c r="V2475" s="1" t="s">
        <v>39</v>
      </c>
      <c r="W2475" s="1">
        <v>17900000</v>
      </c>
      <c r="X2475" s="1">
        <v>1985</v>
      </c>
      <c r="Y2475" s="1">
        <v>312</v>
      </c>
      <c r="Z2475" s="1">
        <v>5</v>
      </c>
      <c r="AA2475" s="1">
        <v>2.35</v>
      </c>
      <c r="AB2475" s="1">
        <v>0</v>
      </c>
    </row>
    <row r="2476" spans="1:28" x14ac:dyDescent="0.2">
      <c r="A2476" s="1" t="s">
        <v>28</v>
      </c>
      <c r="B2476" s="1" t="s">
        <v>12084</v>
      </c>
      <c r="C2476" s="1">
        <v>195</v>
      </c>
      <c r="D2476" s="1">
        <v>114</v>
      </c>
      <c r="E2476" s="1">
        <v>89</v>
      </c>
      <c r="F2476" s="1">
        <v>920</v>
      </c>
      <c r="G2476" s="1" t="s">
        <v>1211</v>
      </c>
      <c r="H2476" s="1">
        <v>22000</v>
      </c>
      <c r="J2476" s="1" t="s">
        <v>6131</v>
      </c>
      <c r="K2476" s="1" t="s">
        <v>1745</v>
      </c>
      <c r="L2476" s="1" t="s">
        <v>12085</v>
      </c>
      <c r="M2476" s="1">
        <v>48162</v>
      </c>
      <c r="N2476" s="1">
        <v>25804</v>
      </c>
      <c r="O2476" s="1" t="s">
        <v>5045</v>
      </c>
      <c r="P2476" s="1">
        <v>2</v>
      </c>
      <c r="Q2476" s="1" t="s">
        <v>12086</v>
      </c>
      <c r="R2476" s="2" t="s">
        <v>12087</v>
      </c>
      <c r="S2476" s="1">
        <v>140</v>
      </c>
      <c r="T2476" s="1" t="s">
        <v>37</v>
      </c>
      <c r="U2476" s="1" t="s">
        <v>3570</v>
      </c>
      <c r="V2476" s="1" t="s">
        <v>584</v>
      </c>
      <c r="W2476" s="1">
        <v>14000000</v>
      </c>
      <c r="X2476" s="1">
        <v>2012</v>
      </c>
      <c r="Y2476" s="1">
        <v>2000</v>
      </c>
      <c r="Z2476" s="1">
        <v>6.2</v>
      </c>
      <c r="AA2476" s="1">
        <v>2.35</v>
      </c>
      <c r="AB2476" s="1">
        <v>10000</v>
      </c>
    </row>
    <row r="2477" spans="1:28" x14ac:dyDescent="0.2">
      <c r="A2477" s="1" t="s">
        <v>28</v>
      </c>
      <c r="B2477" s="1" t="s">
        <v>6548</v>
      </c>
      <c r="C2477" s="1">
        <v>256</v>
      </c>
      <c r="D2477" s="1">
        <v>119</v>
      </c>
      <c r="E2477" s="1">
        <v>99</v>
      </c>
      <c r="F2477" s="1">
        <v>778</v>
      </c>
      <c r="G2477" s="1" t="s">
        <v>623</v>
      </c>
      <c r="H2477" s="1">
        <v>15000</v>
      </c>
      <c r="I2477" s="1">
        <v>121463226</v>
      </c>
      <c r="J2477" s="1" t="s">
        <v>1670</v>
      </c>
      <c r="K2477" s="1" t="s">
        <v>181</v>
      </c>
      <c r="L2477" s="1" t="s">
        <v>12088</v>
      </c>
      <c r="M2477" s="1">
        <v>422606</v>
      </c>
      <c r="N2477" s="1">
        <v>17584</v>
      </c>
      <c r="O2477" s="1" t="s">
        <v>4366</v>
      </c>
      <c r="P2477" s="1">
        <v>2</v>
      </c>
      <c r="Q2477" s="1" t="s">
        <v>12089</v>
      </c>
      <c r="R2477" s="2" t="s">
        <v>12090</v>
      </c>
      <c r="S2477" s="1">
        <v>555</v>
      </c>
      <c r="T2477" s="1" t="s">
        <v>37</v>
      </c>
      <c r="U2477" s="1" t="s">
        <v>38</v>
      </c>
      <c r="V2477" s="1" t="s">
        <v>584</v>
      </c>
      <c r="W2477" s="1">
        <v>20000000</v>
      </c>
      <c r="X2477" s="1">
        <v>2007</v>
      </c>
      <c r="Y2477" s="1">
        <v>833</v>
      </c>
      <c r="Z2477" s="1">
        <v>7.6</v>
      </c>
      <c r="AA2477" s="1">
        <v>1.85</v>
      </c>
      <c r="AB2477" s="1">
        <v>0</v>
      </c>
    </row>
    <row r="2478" spans="1:28" x14ac:dyDescent="0.2">
      <c r="A2478" s="1" t="s">
        <v>28</v>
      </c>
      <c r="B2478" s="1" t="s">
        <v>9515</v>
      </c>
      <c r="C2478" s="1">
        <v>44</v>
      </c>
      <c r="D2478" s="1">
        <v>103</v>
      </c>
      <c r="E2478" s="1">
        <v>0</v>
      </c>
      <c r="F2478" s="1">
        <v>543</v>
      </c>
      <c r="G2478" s="1" t="s">
        <v>9593</v>
      </c>
      <c r="H2478" s="1">
        <v>923</v>
      </c>
      <c r="I2478" s="1">
        <v>90485233</v>
      </c>
      <c r="J2478" s="1" t="s">
        <v>9192</v>
      </c>
      <c r="K2478" s="1" t="s">
        <v>5395</v>
      </c>
      <c r="L2478" s="1" t="s">
        <v>12091</v>
      </c>
      <c r="M2478" s="1">
        <v>9544</v>
      </c>
      <c r="N2478" s="1">
        <v>3699</v>
      </c>
      <c r="O2478" s="1" t="s">
        <v>8335</v>
      </c>
      <c r="P2478" s="1">
        <v>0</v>
      </c>
      <c r="Q2478" s="1" t="s">
        <v>12092</v>
      </c>
      <c r="R2478" s="2" t="s">
        <v>12093</v>
      </c>
      <c r="S2478" s="1">
        <v>45</v>
      </c>
      <c r="T2478" s="1" t="s">
        <v>37</v>
      </c>
      <c r="U2478" s="1" t="s">
        <v>38</v>
      </c>
      <c r="V2478" s="1" t="s">
        <v>39</v>
      </c>
      <c r="X2478" s="1">
        <v>2009</v>
      </c>
      <c r="Y2478" s="1">
        <v>619</v>
      </c>
      <c r="Z2478" s="1">
        <v>4.0999999999999996</v>
      </c>
      <c r="AA2478" s="1">
        <v>1.85</v>
      </c>
      <c r="AB2478" s="1">
        <v>804</v>
      </c>
    </row>
    <row r="2479" spans="1:28" x14ac:dyDescent="0.2">
      <c r="A2479" s="1" t="s">
        <v>28</v>
      </c>
      <c r="B2479" s="1" t="s">
        <v>12094</v>
      </c>
      <c r="C2479" s="1">
        <v>59</v>
      </c>
      <c r="D2479" s="1">
        <v>91</v>
      </c>
      <c r="E2479" s="1">
        <v>512</v>
      </c>
      <c r="F2479" s="1">
        <v>413</v>
      </c>
      <c r="G2479" s="1" t="s">
        <v>9864</v>
      </c>
      <c r="H2479" s="1">
        <v>11000</v>
      </c>
      <c r="J2479" s="1" t="s">
        <v>5764</v>
      </c>
      <c r="K2479" s="1" t="s">
        <v>4844</v>
      </c>
      <c r="L2479" s="1" t="s">
        <v>12095</v>
      </c>
      <c r="M2479" s="1">
        <v>5693</v>
      </c>
      <c r="N2479" s="1">
        <v>13545</v>
      </c>
      <c r="O2479" s="1" t="s">
        <v>1054</v>
      </c>
      <c r="P2479" s="1">
        <v>2</v>
      </c>
      <c r="Q2479" s="1" t="s">
        <v>12096</v>
      </c>
      <c r="R2479" s="2" t="s">
        <v>12097</v>
      </c>
      <c r="S2479" s="1">
        <v>34</v>
      </c>
      <c r="T2479" s="1" t="s">
        <v>37</v>
      </c>
      <c r="U2479" s="1" t="s">
        <v>1464</v>
      </c>
      <c r="V2479" s="1" t="s">
        <v>584</v>
      </c>
      <c r="W2479" s="1">
        <v>18000000</v>
      </c>
      <c r="X2479" s="1">
        <v>2014</v>
      </c>
      <c r="Y2479" s="1">
        <v>918</v>
      </c>
      <c r="Z2479" s="1">
        <v>5.3</v>
      </c>
      <c r="AA2479" s="1">
        <v>2.35</v>
      </c>
      <c r="AB2479" s="1">
        <v>0</v>
      </c>
    </row>
    <row r="2480" spans="1:28" x14ac:dyDescent="0.2">
      <c r="A2480" s="1" t="s">
        <v>28</v>
      </c>
      <c r="B2480" s="1" t="s">
        <v>1070</v>
      </c>
      <c r="C2480" s="1">
        <v>97</v>
      </c>
      <c r="D2480" s="1">
        <v>98</v>
      </c>
      <c r="E2480" s="1">
        <v>209</v>
      </c>
      <c r="F2480" s="1">
        <v>129</v>
      </c>
      <c r="G2480" s="1" t="s">
        <v>12098</v>
      </c>
      <c r="H2480" s="1">
        <v>158</v>
      </c>
      <c r="I2480" s="1">
        <v>58006147</v>
      </c>
      <c r="J2480" s="1" t="s">
        <v>4810</v>
      </c>
      <c r="K2480" s="1" t="s">
        <v>12099</v>
      </c>
      <c r="L2480" s="1" t="s">
        <v>12100</v>
      </c>
      <c r="M2480" s="1">
        <v>67653</v>
      </c>
      <c r="N2480" s="1">
        <v>816</v>
      </c>
      <c r="O2480" s="1" t="s">
        <v>12101</v>
      </c>
      <c r="P2480" s="1">
        <v>2</v>
      </c>
      <c r="Q2480" s="1" t="s">
        <v>12102</v>
      </c>
      <c r="R2480" s="2" t="s">
        <v>12103</v>
      </c>
      <c r="S2480" s="1">
        <v>108</v>
      </c>
      <c r="T2480" s="1" t="s">
        <v>37</v>
      </c>
      <c r="U2480" s="1" t="s">
        <v>38</v>
      </c>
      <c r="V2480" s="1" t="s">
        <v>39</v>
      </c>
      <c r="W2480" s="1">
        <v>23000000</v>
      </c>
      <c r="X2480" s="1">
        <v>2008</v>
      </c>
      <c r="Y2480" s="1">
        <v>152</v>
      </c>
      <c r="Z2480" s="1">
        <v>6.2</v>
      </c>
      <c r="AA2480" s="1">
        <v>1.85</v>
      </c>
      <c r="AB2480" s="1">
        <v>0</v>
      </c>
    </row>
    <row r="2481" spans="1:28" x14ac:dyDescent="0.2">
      <c r="A2481" s="1" t="s">
        <v>28</v>
      </c>
      <c r="B2481" s="1" t="s">
        <v>12104</v>
      </c>
      <c r="C2481" s="1">
        <v>142</v>
      </c>
      <c r="D2481" s="1">
        <v>80</v>
      </c>
      <c r="E2481" s="1">
        <v>19</v>
      </c>
      <c r="F2481" s="1">
        <v>854</v>
      </c>
      <c r="G2481" s="1" t="s">
        <v>1652</v>
      </c>
      <c r="H2481" s="1">
        <v>11000</v>
      </c>
      <c r="I2481" s="1">
        <v>51053787</v>
      </c>
      <c r="J2481" s="1" t="s">
        <v>12105</v>
      </c>
      <c r="K2481" s="1" t="s">
        <v>256</v>
      </c>
      <c r="L2481" s="1" t="s">
        <v>12106</v>
      </c>
      <c r="M2481" s="1">
        <v>45900</v>
      </c>
      <c r="N2481" s="1">
        <v>14385</v>
      </c>
      <c r="O2481" s="1" t="s">
        <v>3502</v>
      </c>
      <c r="P2481" s="1">
        <v>1</v>
      </c>
      <c r="Q2481" s="1" t="s">
        <v>12107</v>
      </c>
      <c r="R2481" s="2" t="s">
        <v>12108</v>
      </c>
      <c r="S2481" s="1">
        <v>247</v>
      </c>
      <c r="T2481" s="1" t="s">
        <v>37</v>
      </c>
      <c r="U2481" s="1" t="s">
        <v>38</v>
      </c>
      <c r="V2481" s="1" t="s">
        <v>94</v>
      </c>
      <c r="W2481" s="1">
        <v>17500000</v>
      </c>
      <c r="X2481" s="1">
        <v>2005</v>
      </c>
      <c r="Y2481" s="1">
        <v>979</v>
      </c>
      <c r="Z2481" s="1">
        <v>6.5</v>
      </c>
      <c r="AA2481" s="1">
        <v>1.85</v>
      </c>
      <c r="AB2481" s="1">
        <v>0</v>
      </c>
    </row>
    <row r="2482" spans="1:28" x14ac:dyDescent="0.2">
      <c r="A2482" s="1" t="s">
        <v>28</v>
      </c>
      <c r="B2482" s="1" t="s">
        <v>12109</v>
      </c>
      <c r="C2482" s="1">
        <v>187</v>
      </c>
      <c r="D2482" s="1">
        <v>121</v>
      </c>
      <c r="E2482" s="1">
        <v>83</v>
      </c>
      <c r="F2482" s="1">
        <v>242</v>
      </c>
      <c r="G2482" s="1" t="s">
        <v>4127</v>
      </c>
      <c r="H2482" s="1">
        <v>3000</v>
      </c>
      <c r="I2482" s="1">
        <v>23472900</v>
      </c>
      <c r="J2482" s="1" t="s">
        <v>1960</v>
      </c>
      <c r="K2482" s="1" t="s">
        <v>251</v>
      </c>
      <c r="L2482" s="1" t="s">
        <v>12110</v>
      </c>
      <c r="M2482" s="1">
        <v>264533</v>
      </c>
      <c r="N2482" s="1">
        <v>4142</v>
      </c>
      <c r="O2482" s="1" t="s">
        <v>12111</v>
      </c>
      <c r="P2482" s="1">
        <v>1</v>
      </c>
      <c r="Q2482" s="1" t="s">
        <v>12112</v>
      </c>
      <c r="R2482" s="2" t="s">
        <v>12113</v>
      </c>
      <c r="S2482" s="1">
        <v>609</v>
      </c>
      <c r="T2482" s="1" t="s">
        <v>37</v>
      </c>
      <c r="U2482" s="1" t="s">
        <v>56</v>
      </c>
      <c r="V2482" s="1" t="s">
        <v>39</v>
      </c>
      <c r="W2482" s="1">
        <v>17500000</v>
      </c>
      <c r="X2482" s="1">
        <v>2004</v>
      </c>
      <c r="Y2482" s="1">
        <v>460</v>
      </c>
      <c r="Z2482" s="1">
        <v>8.1</v>
      </c>
      <c r="AA2482" s="1">
        <v>2.35</v>
      </c>
      <c r="AB2482" s="1">
        <v>12000</v>
      </c>
    </row>
    <row r="2483" spans="1:28" x14ac:dyDescent="0.2">
      <c r="A2483" s="1" t="s">
        <v>28</v>
      </c>
      <c r="B2483" s="1" t="s">
        <v>12114</v>
      </c>
      <c r="C2483" s="1">
        <v>193</v>
      </c>
      <c r="D2483" s="1">
        <v>94</v>
      </c>
      <c r="E2483" s="1">
        <v>87</v>
      </c>
      <c r="F2483" s="1">
        <v>280</v>
      </c>
      <c r="G2483" s="1" t="s">
        <v>1340</v>
      </c>
      <c r="H2483" s="1">
        <v>866</v>
      </c>
      <c r="I2483" s="1">
        <v>39687528</v>
      </c>
      <c r="J2483" s="1" t="s">
        <v>463</v>
      </c>
      <c r="K2483" s="1" t="s">
        <v>12115</v>
      </c>
      <c r="L2483" s="1" t="s">
        <v>12116</v>
      </c>
      <c r="M2483" s="1">
        <v>140780</v>
      </c>
      <c r="N2483" s="1">
        <v>2124</v>
      </c>
      <c r="O2483" s="1" t="s">
        <v>4404</v>
      </c>
      <c r="P2483" s="1">
        <v>1</v>
      </c>
      <c r="Q2483" s="1" t="s">
        <v>12117</v>
      </c>
      <c r="R2483" s="2" t="s">
        <v>12118</v>
      </c>
      <c r="S2483" s="1">
        <v>376</v>
      </c>
      <c r="T2483" s="1" t="s">
        <v>37</v>
      </c>
      <c r="U2483" s="1" t="s">
        <v>1464</v>
      </c>
      <c r="V2483" s="1" t="s">
        <v>584</v>
      </c>
      <c r="W2483" s="1">
        <v>24000000</v>
      </c>
      <c r="X2483" s="1">
        <v>2007</v>
      </c>
      <c r="Y2483" s="1">
        <v>794</v>
      </c>
      <c r="Z2483" s="1">
        <v>6.3</v>
      </c>
      <c r="AA2483" s="1">
        <v>2.35</v>
      </c>
      <c r="AB2483" s="1">
        <v>0</v>
      </c>
    </row>
    <row r="2484" spans="1:28" x14ac:dyDescent="0.2">
      <c r="A2484" s="1" t="s">
        <v>28</v>
      </c>
      <c r="B2484" s="1" t="s">
        <v>12119</v>
      </c>
      <c r="C2484" s="1">
        <v>40</v>
      </c>
      <c r="D2484" s="1">
        <v>93</v>
      </c>
      <c r="E2484" s="1">
        <v>148</v>
      </c>
      <c r="F2484" s="1">
        <v>170</v>
      </c>
      <c r="G2484" s="1" t="s">
        <v>11587</v>
      </c>
      <c r="H2484" s="1">
        <v>549</v>
      </c>
      <c r="I2484" s="1">
        <v>7017178</v>
      </c>
      <c r="J2484" s="1" t="s">
        <v>12120</v>
      </c>
      <c r="K2484" s="1" t="s">
        <v>3074</v>
      </c>
      <c r="L2484" s="1" t="s">
        <v>12121</v>
      </c>
      <c r="M2484" s="1">
        <v>1633</v>
      </c>
      <c r="N2484" s="1">
        <v>1373</v>
      </c>
      <c r="O2484" s="1" t="s">
        <v>12122</v>
      </c>
      <c r="P2484" s="1">
        <v>5</v>
      </c>
      <c r="Q2484" s="1" t="s">
        <v>12123</v>
      </c>
      <c r="R2484" s="2" t="s">
        <v>12124</v>
      </c>
      <c r="S2484" s="1">
        <v>17</v>
      </c>
      <c r="T2484" s="1" t="s">
        <v>37</v>
      </c>
      <c r="U2484" s="1" t="s">
        <v>38</v>
      </c>
      <c r="V2484" s="1" t="s">
        <v>94</v>
      </c>
      <c r="W2484" s="1">
        <v>17500000</v>
      </c>
      <c r="X2484" s="1">
        <v>2013</v>
      </c>
      <c r="Y2484" s="1">
        <v>269</v>
      </c>
      <c r="Z2484" s="1">
        <v>4.4000000000000004</v>
      </c>
      <c r="AA2484" s="1">
        <v>2.35</v>
      </c>
      <c r="AB2484" s="1">
        <v>0</v>
      </c>
    </row>
    <row r="2485" spans="1:28" x14ac:dyDescent="0.2">
      <c r="A2485" s="1" t="s">
        <v>28</v>
      </c>
      <c r="B2485" s="1" t="s">
        <v>12125</v>
      </c>
      <c r="C2485" s="1">
        <v>46</v>
      </c>
      <c r="D2485" s="1">
        <v>93</v>
      </c>
      <c r="E2485" s="1">
        <v>32</v>
      </c>
      <c r="F2485" s="1">
        <v>1000</v>
      </c>
      <c r="G2485" s="1" t="s">
        <v>3523</v>
      </c>
      <c r="H2485" s="1">
        <v>13000</v>
      </c>
      <c r="J2485" s="1" t="s">
        <v>59</v>
      </c>
      <c r="K2485" s="1" t="s">
        <v>976</v>
      </c>
      <c r="L2485" s="1" t="s">
        <v>12126</v>
      </c>
      <c r="M2485" s="1">
        <v>13133</v>
      </c>
      <c r="N2485" s="1">
        <v>16735</v>
      </c>
      <c r="O2485" s="1" t="s">
        <v>12127</v>
      </c>
      <c r="P2485" s="1">
        <v>4</v>
      </c>
      <c r="Q2485" s="1" t="s">
        <v>12128</v>
      </c>
      <c r="R2485" s="2" t="s">
        <v>12129</v>
      </c>
      <c r="S2485" s="1">
        <v>101</v>
      </c>
      <c r="T2485" s="1" t="s">
        <v>37</v>
      </c>
      <c r="U2485" s="1" t="s">
        <v>38</v>
      </c>
      <c r="V2485" s="1" t="s">
        <v>584</v>
      </c>
      <c r="W2485" s="1">
        <v>18000000</v>
      </c>
      <c r="X2485" s="1">
        <v>2014</v>
      </c>
      <c r="Y2485" s="1">
        <v>1000</v>
      </c>
      <c r="Z2485" s="1">
        <v>4.5999999999999996</v>
      </c>
      <c r="AA2485" s="1">
        <v>2.35</v>
      </c>
      <c r="AB2485" s="1">
        <v>0</v>
      </c>
    </row>
    <row r="2486" spans="1:28" x14ac:dyDescent="0.2">
      <c r="A2486" s="1" t="s">
        <v>28</v>
      </c>
      <c r="B2486" s="1" t="s">
        <v>12130</v>
      </c>
      <c r="C2486" s="1">
        <v>38</v>
      </c>
      <c r="D2486" s="1">
        <v>116</v>
      </c>
      <c r="E2486" s="1">
        <v>0</v>
      </c>
      <c r="F2486" s="1">
        <v>50</v>
      </c>
      <c r="G2486" s="1" t="s">
        <v>12131</v>
      </c>
      <c r="H2486" s="1">
        <v>109</v>
      </c>
      <c r="I2486" s="1">
        <v>325491</v>
      </c>
      <c r="J2486" s="1" t="s">
        <v>2124</v>
      </c>
      <c r="K2486" s="1" t="s">
        <v>12132</v>
      </c>
      <c r="L2486" s="1" t="s">
        <v>12133</v>
      </c>
      <c r="M2486" s="1">
        <v>4387</v>
      </c>
      <c r="N2486" s="1">
        <v>245</v>
      </c>
      <c r="O2486" s="1" t="s">
        <v>12134</v>
      </c>
      <c r="P2486" s="1">
        <v>0</v>
      </c>
      <c r="Q2486" s="1" t="s">
        <v>12135</v>
      </c>
      <c r="R2486" s="2" t="s">
        <v>12136</v>
      </c>
      <c r="S2486" s="1">
        <v>67</v>
      </c>
      <c r="T2486" s="1" t="s">
        <v>37</v>
      </c>
      <c r="U2486" s="1" t="s">
        <v>38</v>
      </c>
      <c r="V2486" s="1" t="s">
        <v>584</v>
      </c>
      <c r="W2486" s="1">
        <v>17500000</v>
      </c>
      <c r="X2486" s="1">
        <v>2002</v>
      </c>
      <c r="Y2486" s="1">
        <v>67</v>
      </c>
      <c r="Z2486" s="1">
        <v>6</v>
      </c>
      <c r="AA2486" s="1">
        <v>1.85</v>
      </c>
      <c r="AB2486" s="1">
        <v>204</v>
      </c>
    </row>
    <row r="2487" spans="1:28" x14ac:dyDescent="0.2">
      <c r="A2487" s="1" t="s">
        <v>28</v>
      </c>
      <c r="B2487" s="1" t="s">
        <v>3562</v>
      </c>
      <c r="C2487" s="1">
        <v>239</v>
      </c>
      <c r="D2487" s="1">
        <v>101</v>
      </c>
      <c r="E2487" s="1">
        <v>448</v>
      </c>
      <c r="F2487" s="1">
        <v>83</v>
      </c>
      <c r="G2487" s="1" t="s">
        <v>12137</v>
      </c>
      <c r="H2487" s="1">
        <v>482</v>
      </c>
      <c r="I2487" s="1">
        <v>96471845</v>
      </c>
      <c r="J2487" s="1" t="s">
        <v>9753</v>
      </c>
      <c r="K2487" s="1" t="s">
        <v>8231</v>
      </c>
      <c r="L2487" s="1" t="s">
        <v>12138</v>
      </c>
      <c r="M2487" s="1">
        <v>268581</v>
      </c>
      <c r="N2487" s="1">
        <v>956</v>
      </c>
      <c r="O2487" s="1" t="s">
        <v>12139</v>
      </c>
      <c r="P2487" s="1">
        <v>0</v>
      </c>
      <c r="Q2487" s="1" t="s">
        <v>12140</v>
      </c>
      <c r="R2487" s="2" t="s">
        <v>12141</v>
      </c>
      <c r="S2487" s="1">
        <v>1109</v>
      </c>
      <c r="T2487" s="1" t="s">
        <v>37</v>
      </c>
      <c r="U2487" s="1" t="s">
        <v>38</v>
      </c>
      <c r="V2487" s="1" t="s">
        <v>39</v>
      </c>
      <c r="W2487" s="1">
        <v>17000000</v>
      </c>
      <c r="X2487" s="1">
        <v>2001</v>
      </c>
      <c r="Y2487" s="1">
        <v>203</v>
      </c>
      <c r="Z2487" s="1">
        <v>7.6</v>
      </c>
      <c r="AA2487" s="1">
        <v>1.85</v>
      </c>
      <c r="AB2487" s="1">
        <v>20000</v>
      </c>
    </row>
    <row r="2488" spans="1:28" x14ac:dyDescent="0.2">
      <c r="A2488" s="1" t="s">
        <v>28</v>
      </c>
      <c r="B2488" s="1" t="s">
        <v>29</v>
      </c>
      <c r="C2488" s="1">
        <v>250</v>
      </c>
      <c r="D2488" s="1">
        <v>154</v>
      </c>
      <c r="E2488" s="1">
        <v>0</v>
      </c>
      <c r="F2488" s="1">
        <v>604</v>
      </c>
      <c r="G2488" s="1" t="s">
        <v>12142</v>
      </c>
      <c r="H2488" s="1">
        <v>2000</v>
      </c>
      <c r="I2488" s="1">
        <v>85200000</v>
      </c>
      <c r="J2488" s="1" t="s">
        <v>72</v>
      </c>
      <c r="K2488" s="1" t="s">
        <v>3006</v>
      </c>
      <c r="L2488" s="1" t="s">
        <v>12143</v>
      </c>
      <c r="M2488" s="1">
        <v>488537</v>
      </c>
      <c r="N2488" s="1">
        <v>4228</v>
      </c>
      <c r="O2488" s="1" t="s">
        <v>1715</v>
      </c>
      <c r="P2488" s="1">
        <v>1</v>
      </c>
      <c r="Q2488" s="1" t="s">
        <v>12144</v>
      </c>
      <c r="R2488" s="2" t="s">
        <v>12145</v>
      </c>
      <c r="S2488" s="1">
        <v>1076</v>
      </c>
      <c r="T2488" s="1" t="s">
        <v>37</v>
      </c>
      <c r="U2488" s="1" t="s">
        <v>38</v>
      </c>
      <c r="V2488" s="1" t="s">
        <v>584</v>
      </c>
      <c r="W2488" s="1">
        <v>18500000</v>
      </c>
      <c r="X2488" s="1">
        <v>1986</v>
      </c>
      <c r="Y2488" s="1">
        <v>626</v>
      </c>
      <c r="Z2488" s="1">
        <v>8.4</v>
      </c>
      <c r="AA2488" s="1">
        <v>1.85</v>
      </c>
      <c r="AB2488" s="1">
        <v>18000</v>
      </c>
    </row>
    <row r="2489" spans="1:28" x14ac:dyDescent="0.2">
      <c r="A2489" s="1" t="s">
        <v>28</v>
      </c>
      <c r="B2489" s="1" t="s">
        <v>12146</v>
      </c>
      <c r="C2489" s="1">
        <v>82</v>
      </c>
      <c r="D2489" s="1">
        <v>170</v>
      </c>
      <c r="E2489" s="1">
        <v>165</v>
      </c>
      <c r="F2489" s="1">
        <v>244</v>
      </c>
      <c r="G2489" s="1" t="s">
        <v>12147</v>
      </c>
      <c r="H2489" s="1">
        <v>453</v>
      </c>
      <c r="I2489" s="1">
        <v>72000000</v>
      </c>
      <c r="J2489" s="1" t="s">
        <v>12148</v>
      </c>
      <c r="K2489" s="1" t="s">
        <v>12149</v>
      </c>
      <c r="L2489" s="1" t="s">
        <v>12150</v>
      </c>
      <c r="M2489" s="1">
        <v>66959</v>
      </c>
      <c r="N2489" s="1">
        <v>1164</v>
      </c>
      <c r="O2489" s="1" t="s">
        <v>12151</v>
      </c>
      <c r="P2489" s="1">
        <v>1</v>
      </c>
      <c r="Q2489" s="1" t="s">
        <v>12152</v>
      </c>
      <c r="R2489" s="2" t="s">
        <v>12153</v>
      </c>
      <c r="S2489" s="1">
        <v>258</v>
      </c>
      <c r="T2489" s="1" t="s">
        <v>37</v>
      </c>
      <c r="U2489" s="1" t="s">
        <v>38</v>
      </c>
      <c r="V2489" s="1" t="s">
        <v>6035</v>
      </c>
      <c r="W2489" s="1">
        <v>17000000</v>
      </c>
      <c r="X2489" s="1">
        <v>1964</v>
      </c>
      <c r="Y2489" s="1">
        <v>272</v>
      </c>
      <c r="Z2489" s="1">
        <v>7.9</v>
      </c>
      <c r="AA2489" s="1">
        <v>2.2000000000000002</v>
      </c>
      <c r="AB2489" s="1">
        <v>0</v>
      </c>
    </row>
    <row r="2490" spans="1:28" x14ac:dyDescent="0.2">
      <c r="A2490" s="1" t="s">
        <v>28</v>
      </c>
      <c r="B2490" s="1" t="s">
        <v>4830</v>
      </c>
      <c r="C2490" s="1">
        <v>140</v>
      </c>
      <c r="D2490" s="1">
        <v>99</v>
      </c>
      <c r="E2490" s="1">
        <v>13</v>
      </c>
      <c r="F2490" s="1">
        <v>681</v>
      </c>
      <c r="G2490" s="1" t="s">
        <v>2476</v>
      </c>
      <c r="H2490" s="1">
        <v>45000</v>
      </c>
      <c r="I2490" s="1">
        <v>72219395</v>
      </c>
      <c r="J2490" s="1" t="s">
        <v>3029</v>
      </c>
      <c r="K2490" s="1" t="s">
        <v>5332</v>
      </c>
      <c r="L2490" s="1" t="s">
        <v>12154</v>
      </c>
      <c r="M2490" s="1">
        <v>105585</v>
      </c>
      <c r="N2490" s="1">
        <v>50284</v>
      </c>
      <c r="O2490" s="1" t="s">
        <v>2260</v>
      </c>
      <c r="P2490" s="1">
        <v>1</v>
      </c>
      <c r="Q2490" s="1" t="s">
        <v>12155</v>
      </c>
      <c r="R2490" s="2" t="s">
        <v>12156</v>
      </c>
      <c r="S2490" s="1">
        <v>419</v>
      </c>
      <c r="T2490" s="1" t="s">
        <v>37</v>
      </c>
      <c r="U2490" s="1" t="s">
        <v>38</v>
      </c>
      <c r="V2490" s="1" t="s">
        <v>584</v>
      </c>
      <c r="W2490" s="1">
        <v>17000000</v>
      </c>
      <c r="X2490" s="1">
        <v>1997</v>
      </c>
      <c r="Y2490" s="1">
        <v>4000</v>
      </c>
      <c r="Z2490" s="1">
        <v>5.6</v>
      </c>
      <c r="AA2490" s="1">
        <v>2.35</v>
      </c>
      <c r="AB2490" s="1">
        <v>0</v>
      </c>
    </row>
    <row r="2491" spans="1:28" x14ac:dyDescent="0.2">
      <c r="A2491" s="1" t="s">
        <v>28</v>
      </c>
      <c r="B2491" s="1" t="s">
        <v>7426</v>
      </c>
      <c r="C2491" s="1">
        <v>129</v>
      </c>
      <c r="D2491" s="1">
        <v>104</v>
      </c>
      <c r="E2491" s="1">
        <v>42</v>
      </c>
      <c r="F2491" s="1">
        <v>613</v>
      </c>
      <c r="G2491" s="1" t="s">
        <v>613</v>
      </c>
      <c r="H2491" s="1">
        <v>839</v>
      </c>
      <c r="I2491" s="1">
        <v>82389560</v>
      </c>
      <c r="J2491" s="1" t="s">
        <v>1670</v>
      </c>
      <c r="K2491" s="1" t="s">
        <v>4495</v>
      </c>
      <c r="L2491" s="1" t="s">
        <v>12157</v>
      </c>
      <c r="M2491" s="1">
        <v>106820</v>
      </c>
      <c r="N2491" s="1">
        <v>3627</v>
      </c>
      <c r="O2491" s="1" t="s">
        <v>1098</v>
      </c>
      <c r="P2491" s="1">
        <v>1</v>
      </c>
      <c r="Q2491" s="1" t="s">
        <v>12158</v>
      </c>
      <c r="R2491" s="2" t="s">
        <v>12159</v>
      </c>
      <c r="S2491" s="1">
        <v>147</v>
      </c>
      <c r="T2491" s="1" t="s">
        <v>37</v>
      </c>
      <c r="U2491" s="1" t="s">
        <v>38</v>
      </c>
      <c r="V2491" s="1" t="s">
        <v>584</v>
      </c>
      <c r="W2491" s="1">
        <v>17000000</v>
      </c>
      <c r="X2491" s="1">
        <v>2014</v>
      </c>
      <c r="Y2491" s="1">
        <v>756</v>
      </c>
      <c r="Z2491" s="1">
        <v>6.5</v>
      </c>
      <c r="AA2491" s="1">
        <v>1.85</v>
      </c>
      <c r="AB2491" s="1">
        <v>14000</v>
      </c>
    </row>
    <row r="2492" spans="1:28" x14ac:dyDescent="0.2">
      <c r="A2492" s="1" t="s">
        <v>28</v>
      </c>
      <c r="B2492" s="1" t="s">
        <v>8190</v>
      </c>
      <c r="C2492" s="1">
        <v>285</v>
      </c>
      <c r="D2492" s="1">
        <v>126</v>
      </c>
      <c r="E2492" s="1">
        <v>729</v>
      </c>
      <c r="F2492" s="1">
        <v>284</v>
      </c>
      <c r="G2492" s="1" t="s">
        <v>12160</v>
      </c>
      <c r="H2492" s="1">
        <v>912</v>
      </c>
      <c r="I2492" s="1">
        <v>71502303</v>
      </c>
      <c r="J2492" s="1" t="s">
        <v>11383</v>
      </c>
      <c r="K2492" s="1" t="s">
        <v>2665</v>
      </c>
      <c r="L2492" s="1" t="s">
        <v>12161</v>
      </c>
      <c r="M2492" s="1">
        <v>149966</v>
      </c>
      <c r="N2492" s="1">
        <v>2170</v>
      </c>
      <c r="O2492" s="1" t="s">
        <v>91</v>
      </c>
      <c r="P2492" s="1">
        <v>0</v>
      </c>
      <c r="Q2492" s="1" t="s">
        <v>12162</v>
      </c>
      <c r="R2492" s="2" t="s">
        <v>12163</v>
      </c>
      <c r="S2492" s="1">
        <v>835</v>
      </c>
      <c r="T2492" s="1" t="s">
        <v>37</v>
      </c>
      <c r="U2492" s="1" t="s">
        <v>38</v>
      </c>
      <c r="V2492" s="1" t="s">
        <v>584</v>
      </c>
      <c r="W2492" s="1">
        <v>12000000</v>
      </c>
      <c r="X2492" s="1">
        <v>2004</v>
      </c>
      <c r="Y2492" s="1">
        <v>306</v>
      </c>
      <c r="Z2492" s="1">
        <v>7.5</v>
      </c>
      <c r="AA2492" s="1">
        <v>1.85</v>
      </c>
      <c r="AB2492" s="1">
        <v>0</v>
      </c>
    </row>
    <row r="2493" spans="1:28" x14ac:dyDescent="0.2">
      <c r="A2493" s="1" t="s">
        <v>28</v>
      </c>
      <c r="B2493" s="1" t="s">
        <v>4938</v>
      </c>
      <c r="C2493" s="1">
        <v>91</v>
      </c>
      <c r="D2493" s="1">
        <v>110</v>
      </c>
      <c r="E2493" s="1">
        <v>422</v>
      </c>
      <c r="F2493" s="1">
        <v>422</v>
      </c>
      <c r="G2493" s="1" t="s">
        <v>12164</v>
      </c>
      <c r="H2493" s="1">
        <v>33000</v>
      </c>
      <c r="I2493" s="1">
        <v>19179969</v>
      </c>
      <c r="J2493" s="1" t="s">
        <v>1670</v>
      </c>
      <c r="K2493" s="1" t="s">
        <v>12165</v>
      </c>
      <c r="L2493" s="1" t="s">
        <v>12166</v>
      </c>
      <c r="M2493" s="1">
        <v>54710</v>
      </c>
      <c r="N2493" s="1">
        <v>35345</v>
      </c>
      <c r="O2493" s="1" t="s">
        <v>4938</v>
      </c>
      <c r="P2493" s="1">
        <v>2</v>
      </c>
      <c r="Q2493" s="1" t="s">
        <v>12167</v>
      </c>
      <c r="R2493" s="2" t="s">
        <v>12168</v>
      </c>
      <c r="S2493" s="1">
        <v>177</v>
      </c>
      <c r="T2493" s="1" t="s">
        <v>37</v>
      </c>
      <c r="U2493" s="1" t="s">
        <v>38</v>
      </c>
      <c r="V2493" s="1" t="s">
        <v>584</v>
      </c>
      <c r="W2493" s="1">
        <v>17500000</v>
      </c>
      <c r="X2493" s="1">
        <v>2006</v>
      </c>
      <c r="Y2493" s="1">
        <v>459</v>
      </c>
      <c r="Z2493" s="1">
        <v>6.3</v>
      </c>
      <c r="AA2493" s="1">
        <v>2.35</v>
      </c>
      <c r="AB2493" s="1">
        <v>0</v>
      </c>
    </row>
    <row r="2494" spans="1:28" x14ac:dyDescent="0.2">
      <c r="A2494" s="1" t="s">
        <v>28</v>
      </c>
      <c r="B2494" s="1" t="s">
        <v>5366</v>
      </c>
      <c r="C2494" s="1">
        <v>318</v>
      </c>
      <c r="D2494" s="1">
        <v>101</v>
      </c>
      <c r="E2494" s="1">
        <v>0</v>
      </c>
      <c r="F2494" s="1">
        <v>598</v>
      </c>
      <c r="G2494" s="1" t="s">
        <v>10178</v>
      </c>
      <c r="H2494" s="1">
        <v>2000</v>
      </c>
      <c r="I2494" s="1">
        <v>47000000</v>
      </c>
      <c r="J2494" s="1" t="s">
        <v>5543</v>
      </c>
      <c r="K2494" s="1" t="s">
        <v>1733</v>
      </c>
      <c r="L2494" s="1" t="s">
        <v>12169</v>
      </c>
      <c r="M2494" s="1">
        <v>157857</v>
      </c>
      <c r="N2494" s="1">
        <v>4400</v>
      </c>
      <c r="O2494" s="1" t="s">
        <v>5544</v>
      </c>
      <c r="P2494" s="1">
        <v>0</v>
      </c>
      <c r="Q2494" s="1" t="s">
        <v>12170</v>
      </c>
      <c r="R2494" s="2" t="s">
        <v>12171</v>
      </c>
      <c r="S2494" s="1">
        <v>1191</v>
      </c>
      <c r="T2494" s="1" t="s">
        <v>37</v>
      </c>
      <c r="U2494" s="1" t="s">
        <v>38</v>
      </c>
      <c r="V2494" s="1" t="s">
        <v>584</v>
      </c>
      <c r="W2494" s="1">
        <v>300000</v>
      </c>
      <c r="X2494" s="1">
        <v>1978</v>
      </c>
      <c r="Y2494" s="1">
        <v>742</v>
      </c>
      <c r="Z2494" s="1">
        <v>7.9</v>
      </c>
      <c r="AA2494" s="1">
        <v>2.35</v>
      </c>
      <c r="AB2494" s="1">
        <v>12000</v>
      </c>
    </row>
    <row r="2495" spans="1:28" x14ac:dyDescent="0.2">
      <c r="A2495" s="1" t="s">
        <v>746</v>
      </c>
      <c r="B2495" s="1" t="s">
        <v>1938</v>
      </c>
      <c r="C2495" s="1">
        <v>283</v>
      </c>
      <c r="D2495" s="1">
        <v>80</v>
      </c>
      <c r="E2495" s="1">
        <v>611</v>
      </c>
      <c r="F2495" s="1">
        <v>576</v>
      </c>
      <c r="G2495" s="1" t="s">
        <v>6165</v>
      </c>
      <c r="H2495" s="1">
        <v>5000</v>
      </c>
      <c r="I2495" s="1">
        <v>84961</v>
      </c>
      <c r="J2495" s="1" t="s">
        <v>1312</v>
      </c>
      <c r="K2495" s="1" t="s">
        <v>501</v>
      </c>
      <c r="L2495" s="1" t="s">
        <v>6166</v>
      </c>
      <c r="M2495" s="1">
        <v>149414</v>
      </c>
      <c r="N2495" s="1">
        <v>6229</v>
      </c>
      <c r="O2495" s="1" t="s">
        <v>6167</v>
      </c>
      <c r="P2495" s="1">
        <v>4</v>
      </c>
      <c r="Q2495" s="1" t="s">
        <v>6168</v>
      </c>
      <c r="R2495" s="2" t="s">
        <v>6169</v>
      </c>
      <c r="S2495" s="1">
        <v>841</v>
      </c>
      <c r="T2495" s="1" t="s">
        <v>1945</v>
      </c>
      <c r="U2495" s="1" t="s">
        <v>891</v>
      </c>
      <c r="V2495" s="1" t="s">
        <v>39</v>
      </c>
      <c r="W2495" s="1">
        <v>31000000</v>
      </c>
      <c r="X2495" s="1">
        <v>2002</v>
      </c>
      <c r="Y2495" s="1">
        <v>643</v>
      </c>
      <c r="Z2495" s="1">
        <v>7.9</v>
      </c>
      <c r="AA2495" s="1">
        <v>2.35</v>
      </c>
      <c r="AB2495" s="1">
        <v>0</v>
      </c>
    </row>
    <row r="2496" spans="1:28" x14ac:dyDescent="0.2">
      <c r="A2496" s="1" t="s">
        <v>28</v>
      </c>
      <c r="B2496" s="1" t="s">
        <v>12172</v>
      </c>
      <c r="C2496" s="1">
        <v>52</v>
      </c>
      <c r="D2496" s="1">
        <v>87</v>
      </c>
      <c r="E2496" s="1">
        <v>9</v>
      </c>
      <c r="F2496" s="1">
        <v>503</v>
      </c>
      <c r="G2496" s="1" t="s">
        <v>1333</v>
      </c>
      <c r="H2496" s="1">
        <v>818</v>
      </c>
      <c r="I2496" s="1">
        <v>37566230</v>
      </c>
      <c r="J2496" s="1" t="s">
        <v>12173</v>
      </c>
      <c r="K2496" s="1" t="s">
        <v>2620</v>
      </c>
      <c r="L2496" s="1" t="s">
        <v>12174</v>
      </c>
      <c r="M2496" s="1">
        <v>3407</v>
      </c>
      <c r="N2496" s="1">
        <v>2164</v>
      </c>
      <c r="O2496" s="1" t="s">
        <v>2181</v>
      </c>
      <c r="P2496" s="1">
        <v>1</v>
      </c>
      <c r="Q2496" s="1" t="s">
        <v>12175</v>
      </c>
      <c r="R2496" s="2" t="s">
        <v>12176</v>
      </c>
      <c r="S2496" s="1">
        <v>48</v>
      </c>
      <c r="T2496" s="1" t="s">
        <v>37</v>
      </c>
      <c r="U2496" s="1" t="s">
        <v>38</v>
      </c>
      <c r="V2496" s="1" t="s">
        <v>94</v>
      </c>
      <c r="W2496" s="1">
        <v>17000000</v>
      </c>
      <c r="X2496" s="1">
        <v>2003</v>
      </c>
      <c r="Y2496" s="1">
        <v>636</v>
      </c>
      <c r="Z2496" s="1">
        <v>5.0999999999999996</v>
      </c>
      <c r="AA2496" s="1">
        <v>1.85</v>
      </c>
      <c r="AB2496" s="1">
        <v>309</v>
      </c>
    </row>
    <row r="2497" spans="1:28" x14ac:dyDescent="0.2">
      <c r="A2497" s="1" t="s">
        <v>28</v>
      </c>
      <c r="B2497" s="1" t="s">
        <v>6799</v>
      </c>
      <c r="C2497" s="1">
        <v>56</v>
      </c>
      <c r="D2497" s="1">
        <v>123</v>
      </c>
      <c r="E2497" s="1">
        <v>92</v>
      </c>
      <c r="F2497" s="1">
        <v>849</v>
      </c>
      <c r="G2497" s="1" t="s">
        <v>2231</v>
      </c>
      <c r="H2497" s="1">
        <v>1000</v>
      </c>
      <c r="I2497" s="1">
        <v>70492685</v>
      </c>
      <c r="J2497" s="1" t="s">
        <v>2526</v>
      </c>
      <c r="K2497" s="1" t="s">
        <v>2806</v>
      </c>
      <c r="L2497" s="1" t="s">
        <v>12177</v>
      </c>
      <c r="M2497" s="1">
        <v>11600</v>
      </c>
      <c r="N2497" s="1">
        <v>5306</v>
      </c>
      <c r="O2497" s="1" t="s">
        <v>8570</v>
      </c>
      <c r="P2497" s="1">
        <v>5</v>
      </c>
      <c r="Q2497" s="1" t="s">
        <v>12178</v>
      </c>
      <c r="R2497" s="2" t="s">
        <v>12179</v>
      </c>
      <c r="S2497" s="1">
        <v>64</v>
      </c>
      <c r="T2497" s="1" t="s">
        <v>37</v>
      </c>
      <c r="U2497" s="1" t="s">
        <v>38</v>
      </c>
      <c r="V2497" s="1" t="s">
        <v>584</v>
      </c>
      <c r="W2497" s="1">
        <v>17000000</v>
      </c>
      <c r="X2497" s="1">
        <v>2013</v>
      </c>
      <c r="Y2497" s="1">
        <v>886</v>
      </c>
      <c r="Z2497" s="1">
        <v>6.7</v>
      </c>
      <c r="AA2497" s="1">
        <v>2.35</v>
      </c>
      <c r="AB2497" s="1">
        <v>7000</v>
      </c>
    </row>
    <row r="2498" spans="1:28" x14ac:dyDescent="0.2">
      <c r="A2498" s="1" t="s">
        <v>28</v>
      </c>
      <c r="B2498" s="1" t="s">
        <v>9520</v>
      </c>
      <c r="C2498" s="1">
        <v>186</v>
      </c>
      <c r="D2498" s="1">
        <v>109</v>
      </c>
      <c r="E2498" s="1">
        <v>248</v>
      </c>
      <c r="F2498" s="1">
        <v>968</v>
      </c>
      <c r="G2498" s="1" t="s">
        <v>328</v>
      </c>
      <c r="H2498" s="1">
        <v>16000</v>
      </c>
      <c r="I2498" s="1">
        <v>35635046</v>
      </c>
      <c r="J2498" s="1" t="s">
        <v>463</v>
      </c>
      <c r="K2498" s="1" t="s">
        <v>314</v>
      </c>
      <c r="L2498" s="1" t="s">
        <v>12180</v>
      </c>
      <c r="M2498" s="1">
        <v>121058</v>
      </c>
      <c r="N2498" s="1">
        <v>19410</v>
      </c>
      <c r="O2498" s="1" t="s">
        <v>8880</v>
      </c>
      <c r="P2498" s="1">
        <v>0</v>
      </c>
      <c r="Q2498" s="1" t="s">
        <v>12181</v>
      </c>
      <c r="R2498" s="2" t="s">
        <v>12182</v>
      </c>
      <c r="S2498" s="1">
        <v>482</v>
      </c>
      <c r="T2498" s="1" t="s">
        <v>37</v>
      </c>
      <c r="U2498" s="1" t="s">
        <v>56</v>
      </c>
      <c r="V2498" s="1" t="s">
        <v>584</v>
      </c>
      <c r="W2498" s="1">
        <v>17000000</v>
      </c>
      <c r="X2498" s="1">
        <v>2006</v>
      </c>
      <c r="Y2498" s="1">
        <v>988</v>
      </c>
      <c r="Z2498" s="1">
        <v>6.7</v>
      </c>
      <c r="AA2498" s="1">
        <v>2.35</v>
      </c>
      <c r="AB2498" s="1">
        <v>3000</v>
      </c>
    </row>
    <row r="2499" spans="1:28" x14ac:dyDescent="0.2">
      <c r="A2499" s="1" t="s">
        <v>28</v>
      </c>
      <c r="B2499" s="1" t="s">
        <v>12183</v>
      </c>
      <c r="C2499" s="1">
        <v>178</v>
      </c>
      <c r="D2499" s="1">
        <v>90</v>
      </c>
      <c r="E2499" s="1">
        <v>52</v>
      </c>
      <c r="F2499" s="1">
        <v>298</v>
      </c>
      <c r="G2499" s="1" t="s">
        <v>9497</v>
      </c>
      <c r="H2499" s="1">
        <v>723</v>
      </c>
      <c r="I2499" s="1">
        <v>45670855</v>
      </c>
      <c r="J2499" s="1" t="s">
        <v>5102</v>
      </c>
      <c r="K2499" s="1" t="s">
        <v>5919</v>
      </c>
      <c r="L2499" s="1" t="s">
        <v>12184</v>
      </c>
      <c r="M2499" s="1">
        <v>67978</v>
      </c>
      <c r="N2499" s="1">
        <v>1978</v>
      </c>
      <c r="O2499" s="1" t="s">
        <v>12185</v>
      </c>
      <c r="P2499" s="1">
        <v>0</v>
      </c>
      <c r="Q2499" s="1" t="s">
        <v>12186</v>
      </c>
      <c r="R2499" s="2" t="s">
        <v>12187</v>
      </c>
      <c r="S2499" s="1">
        <v>279</v>
      </c>
      <c r="T2499" s="1" t="s">
        <v>37</v>
      </c>
      <c r="U2499" s="1" t="s">
        <v>267</v>
      </c>
      <c r="V2499" s="1" t="s">
        <v>584</v>
      </c>
      <c r="W2499" s="1">
        <v>20000000</v>
      </c>
      <c r="X2499" s="1">
        <v>2010</v>
      </c>
      <c r="Y2499" s="1">
        <v>346</v>
      </c>
      <c r="Z2499" s="1">
        <v>5.6</v>
      </c>
      <c r="AA2499" s="1">
        <v>1.85</v>
      </c>
      <c r="AB2499" s="1">
        <v>12000</v>
      </c>
    </row>
    <row r="2500" spans="1:28" x14ac:dyDescent="0.2">
      <c r="A2500" s="1" t="s">
        <v>28</v>
      </c>
      <c r="B2500" s="1" t="s">
        <v>3801</v>
      </c>
      <c r="C2500" s="1">
        <v>140</v>
      </c>
      <c r="D2500" s="1">
        <v>96</v>
      </c>
      <c r="E2500" s="1">
        <v>36</v>
      </c>
      <c r="F2500" s="1">
        <v>486</v>
      </c>
      <c r="G2500" s="1" t="s">
        <v>3727</v>
      </c>
      <c r="H2500" s="1">
        <v>1000</v>
      </c>
      <c r="I2500" s="1">
        <v>37939782</v>
      </c>
      <c r="J2500" s="1" t="s">
        <v>1680</v>
      </c>
      <c r="K2500" s="1" t="s">
        <v>8356</v>
      </c>
      <c r="L2500" s="1" t="s">
        <v>12188</v>
      </c>
      <c r="M2500" s="1">
        <v>62272</v>
      </c>
      <c r="N2500" s="1">
        <v>3294</v>
      </c>
      <c r="O2500" s="1" t="s">
        <v>10444</v>
      </c>
      <c r="P2500" s="1">
        <v>0</v>
      </c>
      <c r="Q2500" s="1" t="s">
        <v>12189</v>
      </c>
      <c r="R2500" s="2" t="s">
        <v>12190</v>
      </c>
      <c r="S2500" s="1">
        <v>207</v>
      </c>
      <c r="T2500" s="1" t="s">
        <v>37</v>
      </c>
      <c r="U2500" s="1" t="s">
        <v>38</v>
      </c>
      <c r="V2500" s="1" t="s">
        <v>584</v>
      </c>
      <c r="W2500" s="1">
        <v>17000000</v>
      </c>
      <c r="X2500" s="1">
        <v>2002</v>
      </c>
      <c r="Y2500" s="1">
        <v>580</v>
      </c>
      <c r="Z2500" s="1">
        <v>5.6</v>
      </c>
      <c r="AA2500" s="1">
        <v>1.85</v>
      </c>
      <c r="AB2500" s="1">
        <v>2000</v>
      </c>
    </row>
    <row r="2501" spans="1:28" x14ac:dyDescent="0.2">
      <c r="A2501" s="1" t="s">
        <v>28</v>
      </c>
      <c r="B2501" s="1" t="s">
        <v>298</v>
      </c>
      <c r="C2501" s="1">
        <v>469</v>
      </c>
      <c r="D2501" s="1">
        <v>125</v>
      </c>
      <c r="E2501" s="1">
        <v>364</v>
      </c>
      <c r="F2501" s="1">
        <v>1000</v>
      </c>
      <c r="G2501" s="1" t="s">
        <v>299</v>
      </c>
      <c r="H2501" s="1">
        <v>12000</v>
      </c>
      <c r="I2501" s="1">
        <v>172051787</v>
      </c>
      <c r="J2501" s="1" t="s">
        <v>72</v>
      </c>
      <c r="K2501" s="1" t="s">
        <v>300</v>
      </c>
      <c r="L2501" s="1" t="s">
        <v>301</v>
      </c>
      <c r="M2501" s="1">
        <v>264186</v>
      </c>
      <c r="N2501" s="1">
        <v>25549</v>
      </c>
      <c r="O2501" s="1" t="s">
        <v>302</v>
      </c>
      <c r="P2501" s="1">
        <v>0</v>
      </c>
      <c r="Q2501" s="1" t="s">
        <v>303</v>
      </c>
      <c r="R2501" s="2" t="s">
        <v>304</v>
      </c>
      <c r="S2501" s="1">
        <v>665</v>
      </c>
      <c r="T2501" s="1" t="s">
        <v>37</v>
      </c>
      <c r="U2501" s="1" t="s">
        <v>38</v>
      </c>
      <c r="V2501" s="1" t="s">
        <v>94</v>
      </c>
      <c r="W2501" s="1">
        <v>170000000</v>
      </c>
      <c r="X2501" s="1">
        <v>2010</v>
      </c>
      <c r="Y2501" s="1">
        <v>10000</v>
      </c>
      <c r="Z2501" s="1">
        <v>6.8</v>
      </c>
      <c r="AA2501" s="1">
        <v>2.35</v>
      </c>
      <c r="AB2501" s="1">
        <v>30000</v>
      </c>
    </row>
    <row r="2502" spans="1:28" x14ac:dyDescent="0.2">
      <c r="A2502" s="1" t="s">
        <v>28</v>
      </c>
      <c r="B2502" s="1" t="s">
        <v>12191</v>
      </c>
      <c r="C2502" s="1">
        <v>63</v>
      </c>
      <c r="D2502" s="1">
        <v>82</v>
      </c>
      <c r="E2502" s="1">
        <v>12</v>
      </c>
      <c r="F2502" s="1">
        <v>281</v>
      </c>
      <c r="G2502" s="1" t="s">
        <v>12192</v>
      </c>
      <c r="H2502" s="1">
        <v>8000</v>
      </c>
      <c r="I2502" s="1">
        <v>30324946</v>
      </c>
      <c r="J2502" s="1" t="s">
        <v>6544</v>
      </c>
      <c r="K2502" s="1" t="s">
        <v>1248</v>
      </c>
      <c r="L2502" s="1" t="s">
        <v>12193</v>
      </c>
      <c r="M2502" s="1">
        <v>48458</v>
      </c>
      <c r="N2502" s="1">
        <v>9271</v>
      </c>
      <c r="O2502" s="1" t="s">
        <v>10250</v>
      </c>
      <c r="P2502" s="1">
        <v>2</v>
      </c>
      <c r="Q2502" s="1" t="s">
        <v>12194</v>
      </c>
      <c r="R2502" s="2" t="s">
        <v>12195</v>
      </c>
      <c r="S2502" s="1">
        <v>239</v>
      </c>
      <c r="T2502" s="1" t="s">
        <v>37</v>
      </c>
      <c r="U2502" s="1" t="s">
        <v>38</v>
      </c>
      <c r="V2502" s="1" t="s">
        <v>39</v>
      </c>
      <c r="W2502" s="1">
        <v>17000000</v>
      </c>
      <c r="X2502" s="1">
        <v>1998</v>
      </c>
      <c r="Y2502" s="1">
        <v>357</v>
      </c>
      <c r="Z2502" s="1">
        <v>6.2</v>
      </c>
      <c r="AA2502" s="1">
        <v>1.85</v>
      </c>
      <c r="AB2502" s="1">
        <v>0</v>
      </c>
    </row>
    <row r="2503" spans="1:28" x14ac:dyDescent="0.2">
      <c r="A2503" s="1" t="s">
        <v>28</v>
      </c>
      <c r="B2503" s="1" t="s">
        <v>11667</v>
      </c>
      <c r="C2503" s="1">
        <v>148</v>
      </c>
      <c r="D2503" s="1">
        <v>86</v>
      </c>
      <c r="E2503" s="1">
        <v>33</v>
      </c>
      <c r="F2503" s="1">
        <v>583</v>
      </c>
      <c r="G2503" s="1" t="s">
        <v>6769</v>
      </c>
      <c r="H2503" s="1">
        <v>15000</v>
      </c>
      <c r="I2503" s="1">
        <v>27854896</v>
      </c>
      <c r="J2503" s="1" t="s">
        <v>686</v>
      </c>
      <c r="K2503" s="1" t="s">
        <v>5182</v>
      </c>
      <c r="L2503" s="1" t="s">
        <v>12196</v>
      </c>
      <c r="M2503" s="1">
        <v>64190</v>
      </c>
      <c r="N2503" s="1">
        <v>17396</v>
      </c>
      <c r="O2503" s="1" t="s">
        <v>12197</v>
      </c>
      <c r="P2503" s="1">
        <v>1</v>
      </c>
      <c r="Q2503" s="1" t="s">
        <v>12198</v>
      </c>
      <c r="R2503" s="2" t="s">
        <v>12199</v>
      </c>
      <c r="S2503" s="1">
        <v>129</v>
      </c>
      <c r="T2503" s="1" t="s">
        <v>37</v>
      </c>
      <c r="U2503" s="1" t="s">
        <v>38</v>
      </c>
      <c r="V2503" s="1" t="s">
        <v>39</v>
      </c>
      <c r="W2503" s="1">
        <v>17000000</v>
      </c>
      <c r="X2503" s="1">
        <v>2011</v>
      </c>
      <c r="Y2503" s="1">
        <v>976</v>
      </c>
      <c r="Z2503" s="1">
        <v>5.6</v>
      </c>
      <c r="AA2503" s="1">
        <v>2.35</v>
      </c>
      <c r="AB2503" s="1">
        <v>16000</v>
      </c>
    </row>
    <row r="2504" spans="1:28" x14ac:dyDescent="0.2">
      <c r="A2504" s="1" t="s">
        <v>28</v>
      </c>
      <c r="B2504" s="1" t="s">
        <v>7479</v>
      </c>
      <c r="C2504" s="1">
        <v>265</v>
      </c>
      <c r="D2504" s="1">
        <v>108</v>
      </c>
      <c r="E2504" s="1">
        <v>192</v>
      </c>
      <c r="F2504" s="1">
        <v>580</v>
      </c>
      <c r="G2504" s="1" t="s">
        <v>12066</v>
      </c>
      <c r="H2504" s="1">
        <v>1000</v>
      </c>
      <c r="I2504" s="1">
        <v>41777564</v>
      </c>
      <c r="J2504" s="1" t="s">
        <v>6402</v>
      </c>
      <c r="K2504" s="1" t="s">
        <v>11562</v>
      </c>
      <c r="L2504" s="1" t="s">
        <v>12200</v>
      </c>
      <c r="M2504" s="1">
        <v>129719</v>
      </c>
      <c r="N2504" s="1">
        <v>4500</v>
      </c>
      <c r="O2504" s="1" t="s">
        <v>3727</v>
      </c>
      <c r="P2504" s="1">
        <v>0</v>
      </c>
      <c r="Q2504" s="1" t="s">
        <v>12201</v>
      </c>
      <c r="R2504" s="2" t="s">
        <v>12202</v>
      </c>
      <c r="S2504" s="1">
        <v>855</v>
      </c>
      <c r="T2504" s="1" t="s">
        <v>37</v>
      </c>
      <c r="U2504" s="1" t="s">
        <v>38</v>
      </c>
      <c r="V2504" s="1" t="s">
        <v>584</v>
      </c>
      <c r="W2504" s="1">
        <v>15000000</v>
      </c>
      <c r="X2504" s="1">
        <v>2006</v>
      </c>
      <c r="Y2504" s="1">
        <v>1000</v>
      </c>
      <c r="Z2504" s="1">
        <v>6.4</v>
      </c>
      <c r="AA2504" s="1">
        <v>2.35</v>
      </c>
      <c r="AB2504" s="1">
        <v>0</v>
      </c>
    </row>
    <row r="2505" spans="1:28" x14ac:dyDescent="0.2">
      <c r="A2505" s="1" t="s">
        <v>28</v>
      </c>
      <c r="B2505" s="1" t="s">
        <v>4590</v>
      </c>
      <c r="C2505" s="1">
        <v>75</v>
      </c>
      <c r="D2505" s="1">
        <v>98</v>
      </c>
      <c r="E2505" s="1">
        <v>39</v>
      </c>
      <c r="F2505" s="1">
        <v>428</v>
      </c>
      <c r="G2505" s="1" t="s">
        <v>4733</v>
      </c>
      <c r="H2505" s="1">
        <v>593</v>
      </c>
      <c r="I2505" s="1">
        <v>22734486</v>
      </c>
      <c r="J2505" s="1" t="s">
        <v>1670</v>
      </c>
      <c r="K2505" s="1" t="s">
        <v>3810</v>
      </c>
      <c r="L2505" s="1" t="s">
        <v>12203</v>
      </c>
      <c r="M2505" s="1">
        <v>11815</v>
      </c>
      <c r="N2505" s="1">
        <v>2713</v>
      </c>
      <c r="O2505" s="1" t="s">
        <v>8991</v>
      </c>
      <c r="P2505" s="1">
        <v>1</v>
      </c>
      <c r="Q2505" s="1" t="s">
        <v>12204</v>
      </c>
      <c r="R2505" s="2" t="s">
        <v>12205</v>
      </c>
      <c r="S2505" s="1">
        <v>117</v>
      </c>
      <c r="T2505" s="1" t="s">
        <v>37</v>
      </c>
      <c r="U2505" s="1" t="s">
        <v>38</v>
      </c>
      <c r="V2505" s="1" t="s">
        <v>39</v>
      </c>
      <c r="W2505" s="1">
        <v>17000000</v>
      </c>
      <c r="X2505" s="1">
        <v>2003</v>
      </c>
      <c r="Y2505" s="1">
        <v>517</v>
      </c>
      <c r="Z2505" s="1">
        <v>5.6</v>
      </c>
      <c r="AA2505" s="1">
        <v>2.35</v>
      </c>
      <c r="AB2505" s="1">
        <v>320</v>
      </c>
    </row>
    <row r="2506" spans="1:28" x14ac:dyDescent="0.2">
      <c r="A2506" s="1" t="s">
        <v>28</v>
      </c>
      <c r="B2506" s="1" t="s">
        <v>8545</v>
      </c>
      <c r="C2506" s="1">
        <v>113</v>
      </c>
      <c r="D2506" s="1">
        <v>129</v>
      </c>
      <c r="E2506" s="1">
        <v>51</v>
      </c>
      <c r="F2506" s="1">
        <v>89</v>
      </c>
      <c r="G2506" s="1" t="s">
        <v>12206</v>
      </c>
      <c r="H2506" s="1">
        <v>427</v>
      </c>
      <c r="I2506" s="1">
        <v>44469602</v>
      </c>
      <c r="J2506" s="1" t="s">
        <v>1633</v>
      </c>
      <c r="K2506" s="1" t="s">
        <v>12207</v>
      </c>
      <c r="L2506" s="1" t="s">
        <v>12208</v>
      </c>
      <c r="M2506" s="1">
        <v>23480</v>
      </c>
      <c r="N2506" s="1">
        <v>952</v>
      </c>
      <c r="O2506" s="1" t="s">
        <v>12209</v>
      </c>
      <c r="P2506" s="1">
        <v>0</v>
      </c>
      <c r="Q2506" s="1" t="s">
        <v>12210</v>
      </c>
      <c r="R2506" s="2" t="s">
        <v>12211</v>
      </c>
      <c r="S2506" s="1">
        <v>83</v>
      </c>
      <c r="T2506" s="1" t="s">
        <v>37</v>
      </c>
      <c r="U2506" s="1" t="s">
        <v>38</v>
      </c>
      <c r="V2506" s="1" t="s">
        <v>94</v>
      </c>
      <c r="W2506" s="1">
        <v>17000000</v>
      </c>
      <c r="X2506" s="1">
        <v>2015</v>
      </c>
      <c r="Y2506" s="1">
        <v>234</v>
      </c>
      <c r="Z2506" s="1">
        <v>7.4</v>
      </c>
      <c r="AA2506" s="1">
        <v>2.35</v>
      </c>
      <c r="AB2506" s="1">
        <v>21000</v>
      </c>
    </row>
    <row r="2507" spans="1:28" x14ac:dyDescent="0.2">
      <c r="A2507" s="1" t="s">
        <v>28</v>
      </c>
      <c r="B2507" s="1" t="s">
        <v>12212</v>
      </c>
      <c r="C2507" s="1">
        <v>62</v>
      </c>
      <c r="D2507" s="1">
        <v>99</v>
      </c>
      <c r="E2507" s="1">
        <v>17</v>
      </c>
      <c r="F2507" s="1">
        <v>826</v>
      </c>
      <c r="G2507" s="1" t="s">
        <v>3076</v>
      </c>
      <c r="H2507" s="1">
        <v>918</v>
      </c>
      <c r="I2507" s="1">
        <v>24708699</v>
      </c>
      <c r="J2507" s="1" t="s">
        <v>1670</v>
      </c>
      <c r="K2507" s="1" t="s">
        <v>2137</v>
      </c>
      <c r="L2507" s="1" t="s">
        <v>12213</v>
      </c>
      <c r="M2507" s="1">
        <v>7991</v>
      </c>
      <c r="N2507" s="1">
        <v>4797</v>
      </c>
      <c r="O2507" s="1" t="s">
        <v>12214</v>
      </c>
      <c r="P2507" s="1">
        <v>7</v>
      </c>
      <c r="Q2507" s="1" t="s">
        <v>12215</v>
      </c>
      <c r="R2507" s="2" t="s">
        <v>12216</v>
      </c>
      <c r="S2507" s="1">
        <v>30</v>
      </c>
      <c r="T2507" s="1" t="s">
        <v>37</v>
      </c>
      <c r="U2507" s="1" t="s">
        <v>38</v>
      </c>
      <c r="V2507" s="1" t="s">
        <v>39</v>
      </c>
      <c r="X2507" s="1">
        <v>2010</v>
      </c>
      <c r="Y2507" s="1">
        <v>912</v>
      </c>
      <c r="Z2507" s="1">
        <v>4.9000000000000004</v>
      </c>
      <c r="AA2507" s="1">
        <v>2.35</v>
      </c>
      <c r="AB2507" s="1">
        <v>0</v>
      </c>
    </row>
    <row r="2508" spans="1:28" x14ac:dyDescent="0.2">
      <c r="A2508" s="1" t="s">
        <v>28</v>
      </c>
      <c r="B2508" s="1" t="s">
        <v>12217</v>
      </c>
      <c r="C2508" s="1">
        <v>54</v>
      </c>
      <c r="D2508" s="1">
        <v>105</v>
      </c>
      <c r="E2508" s="1">
        <v>49</v>
      </c>
      <c r="F2508" s="1">
        <v>104</v>
      </c>
      <c r="G2508" s="1" t="s">
        <v>12218</v>
      </c>
      <c r="H2508" s="1">
        <v>680</v>
      </c>
      <c r="I2508" s="1">
        <v>21160089</v>
      </c>
      <c r="J2508" s="1" t="s">
        <v>12219</v>
      </c>
      <c r="K2508" s="1" t="s">
        <v>1166</v>
      </c>
      <c r="L2508" s="1" t="s">
        <v>12220</v>
      </c>
      <c r="M2508" s="1">
        <v>8522</v>
      </c>
      <c r="N2508" s="1">
        <v>1538</v>
      </c>
      <c r="O2508" s="1" t="s">
        <v>12221</v>
      </c>
      <c r="P2508" s="1">
        <v>0</v>
      </c>
      <c r="Q2508" s="1" t="s">
        <v>12222</v>
      </c>
      <c r="R2508" s="2" t="s">
        <v>12223</v>
      </c>
      <c r="S2508" s="1">
        <v>92</v>
      </c>
      <c r="T2508" s="1" t="s">
        <v>37</v>
      </c>
      <c r="U2508" s="1" t="s">
        <v>38</v>
      </c>
      <c r="V2508" s="1" t="s">
        <v>39</v>
      </c>
      <c r="X2508" s="1">
        <v>2006</v>
      </c>
      <c r="Y2508" s="1">
        <v>503</v>
      </c>
      <c r="Z2508" s="1">
        <v>6</v>
      </c>
      <c r="AA2508" s="1">
        <v>2.35</v>
      </c>
      <c r="AB2508" s="1">
        <v>874</v>
      </c>
    </row>
    <row r="2509" spans="1:28" x14ac:dyDescent="0.2">
      <c r="A2509" s="1" t="s">
        <v>28</v>
      </c>
      <c r="B2509" s="1" t="s">
        <v>12224</v>
      </c>
      <c r="C2509" s="1">
        <v>223</v>
      </c>
      <c r="D2509" s="1">
        <v>112</v>
      </c>
      <c r="E2509" s="1">
        <v>36</v>
      </c>
      <c r="F2509" s="1">
        <v>746</v>
      </c>
      <c r="G2509" s="1" t="s">
        <v>8766</v>
      </c>
      <c r="H2509" s="1">
        <v>10000</v>
      </c>
      <c r="I2509" s="1">
        <v>64998368</v>
      </c>
      <c r="J2509" s="1" t="s">
        <v>6544</v>
      </c>
      <c r="K2509" s="1" t="s">
        <v>2455</v>
      </c>
      <c r="L2509" s="1" t="s">
        <v>12225</v>
      </c>
      <c r="M2509" s="1">
        <v>213898</v>
      </c>
      <c r="N2509" s="1">
        <v>12676</v>
      </c>
      <c r="O2509" s="1" t="s">
        <v>12226</v>
      </c>
      <c r="P2509" s="1">
        <v>4</v>
      </c>
      <c r="Q2509" s="1" t="s">
        <v>12227</v>
      </c>
      <c r="R2509" s="2" t="s">
        <v>12228</v>
      </c>
      <c r="S2509" s="1">
        <v>250</v>
      </c>
      <c r="T2509" s="1" t="s">
        <v>37</v>
      </c>
      <c r="U2509" s="1" t="s">
        <v>38</v>
      </c>
      <c r="V2509" s="1" t="s">
        <v>39</v>
      </c>
      <c r="W2509" s="1">
        <v>17000000</v>
      </c>
      <c r="X2509" s="1">
        <v>2012</v>
      </c>
      <c r="Y2509" s="1">
        <v>751</v>
      </c>
      <c r="Z2509" s="1">
        <v>7.2</v>
      </c>
      <c r="AA2509" s="1">
        <v>1.85</v>
      </c>
      <c r="AB2509" s="1">
        <v>36000</v>
      </c>
    </row>
    <row r="2510" spans="1:28" x14ac:dyDescent="0.2">
      <c r="A2510" s="1" t="s">
        <v>28</v>
      </c>
      <c r="B2510" s="1" t="s">
        <v>7351</v>
      </c>
      <c r="C2510" s="1">
        <v>50</v>
      </c>
      <c r="D2510" s="1">
        <v>108</v>
      </c>
      <c r="E2510" s="1">
        <v>19</v>
      </c>
      <c r="F2510" s="1">
        <v>505</v>
      </c>
      <c r="G2510" s="1" t="s">
        <v>794</v>
      </c>
      <c r="H2510" s="1">
        <v>973</v>
      </c>
      <c r="I2510" s="1">
        <v>19693891</v>
      </c>
      <c r="J2510" s="1" t="s">
        <v>4478</v>
      </c>
      <c r="K2510" s="1" t="s">
        <v>1421</v>
      </c>
      <c r="L2510" s="1" t="s">
        <v>12229</v>
      </c>
      <c r="M2510" s="1">
        <v>12993</v>
      </c>
      <c r="N2510" s="1">
        <v>3344</v>
      </c>
      <c r="O2510" s="1" t="s">
        <v>1285</v>
      </c>
      <c r="P2510" s="1">
        <v>2</v>
      </c>
      <c r="Q2510" s="1" t="s">
        <v>12230</v>
      </c>
      <c r="R2510" s="2" t="s">
        <v>12231</v>
      </c>
      <c r="S2510" s="1">
        <v>107</v>
      </c>
      <c r="T2510" s="1" t="s">
        <v>37</v>
      </c>
      <c r="U2510" s="1" t="s">
        <v>38</v>
      </c>
      <c r="V2510" s="1" t="s">
        <v>39</v>
      </c>
      <c r="W2510" s="1">
        <v>34000000</v>
      </c>
      <c r="X2510" s="1">
        <v>2001</v>
      </c>
      <c r="Y2510" s="1">
        <v>954</v>
      </c>
      <c r="Z2510" s="1">
        <v>4.9000000000000004</v>
      </c>
      <c r="AA2510" s="1">
        <v>1.85</v>
      </c>
      <c r="AB2510" s="1">
        <v>476</v>
      </c>
    </row>
    <row r="2511" spans="1:28" x14ac:dyDescent="0.2">
      <c r="A2511" s="1" t="s">
        <v>28</v>
      </c>
      <c r="B2511" s="1" t="s">
        <v>78</v>
      </c>
      <c r="C2511" s="1">
        <v>125</v>
      </c>
      <c r="D2511" s="1">
        <v>121</v>
      </c>
      <c r="E2511" s="1">
        <v>0</v>
      </c>
      <c r="F2511" s="1">
        <v>244</v>
      </c>
      <c r="G2511" s="1" t="s">
        <v>3176</v>
      </c>
      <c r="H2511" s="1">
        <v>989</v>
      </c>
      <c r="I2511" s="1">
        <v>16311763</v>
      </c>
      <c r="J2511" s="1" t="s">
        <v>2124</v>
      </c>
      <c r="K2511" s="1" t="s">
        <v>3229</v>
      </c>
      <c r="L2511" s="1" t="s">
        <v>12232</v>
      </c>
      <c r="M2511" s="1">
        <v>50656</v>
      </c>
      <c r="N2511" s="1">
        <v>2365</v>
      </c>
      <c r="O2511" s="1" t="s">
        <v>3435</v>
      </c>
      <c r="P2511" s="1">
        <v>1</v>
      </c>
      <c r="Q2511" s="1" t="s">
        <v>12233</v>
      </c>
      <c r="R2511" s="2" t="s">
        <v>12234</v>
      </c>
      <c r="S2511" s="1">
        <v>416</v>
      </c>
      <c r="T2511" s="1" t="s">
        <v>37</v>
      </c>
      <c r="U2511" s="1" t="s">
        <v>56</v>
      </c>
      <c r="V2511" s="1" t="s">
        <v>584</v>
      </c>
      <c r="W2511" s="1">
        <v>17000000</v>
      </c>
      <c r="X2511" s="1">
        <v>1998</v>
      </c>
      <c r="Y2511" s="1">
        <v>888</v>
      </c>
      <c r="Z2511" s="1">
        <v>7.5</v>
      </c>
      <c r="AA2511" s="1">
        <v>1.85</v>
      </c>
      <c r="AB2511" s="1">
        <v>0</v>
      </c>
    </row>
    <row r="2512" spans="1:28" x14ac:dyDescent="0.2">
      <c r="A2512" s="1" t="s">
        <v>28</v>
      </c>
      <c r="B2512" s="1" t="s">
        <v>12235</v>
      </c>
      <c r="C2512" s="1">
        <v>81</v>
      </c>
      <c r="D2512" s="1">
        <v>89</v>
      </c>
      <c r="E2512" s="1">
        <v>11</v>
      </c>
      <c r="F2512" s="1">
        <v>973</v>
      </c>
      <c r="G2512" s="1" t="s">
        <v>2641</v>
      </c>
      <c r="H2512" s="1">
        <v>1000</v>
      </c>
      <c r="I2512" s="1">
        <v>12693621</v>
      </c>
      <c r="J2512" s="1" t="s">
        <v>3029</v>
      </c>
      <c r="K2512" s="1" t="s">
        <v>2005</v>
      </c>
      <c r="L2512" s="1" t="s">
        <v>12236</v>
      </c>
      <c r="M2512" s="1">
        <v>10885</v>
      </c>
      <c r="N2512" s="1">
        <v>4060</v>
      </c>
      <c r="O2512" s="1" t="s">
        <v>1421</v>
      </c>
      <c r="P2512" s="1">
        <v>0</v>
      </c>
      <c r="Q2512" s="1" t="s">
        <v>12237</v>
      </c>
      <c r="R2512" s="2" t="s">
        <v>12238</v>
      </c>
      <c r="S2512" s="1">
        <v>271</v>
      </c>
      <c r="T2512" s="1" t="s">
        <v>37</v>
      </c>
      <c r="U2512" s="1" t="s">
        <v>38</v>
      </c>
      <c r="V2512" s="1" t="s">
        <v>39</v>
      </c>
      <c r="W2512" s="1">
        <v>17000000</v>
      </c>
      <c r="X2512" s="1">
        <v>2002</v>
      </c>
      <c r="Y2512" s="1">
        <v>982</v>
      </c>
      <c r="Z2512" s="1">
        <v>4.8</v>
      </c>
      <c r="AA2512" s="1">
        <v>2.35</v>
      </c>
      <c r="AB2512" s="1">
        <v>814</v>
      </c>
    </row>
    <row r="2513" spans="1:28" x14ac:dyDescent="0.2">
      <c r="A2513" s="1" t="s">
        <v>28</v>
      </c>
      <c r="B2513" s="1" t="s">
        <v>12239</v>
      </c>
      <c r="C2513" s="1">
        <v>37</v>
      </c>
      <c r="D2513" s="1">
        <v>89</v>
      </c>
      <c r="E2513" s="1">
        <v>0</v>
      </c>
      <c r="F2513" s="1">
        <v>323</v>
      </c>
      <c r="G2513" s="1" t="s">
        <v>9517</v>
      </c>
      <c r="H2513" s="1">
        <v>690</v>
      </c>
      <c r="I2513" s="1">
        <v>15655665</v>
      </c>
      <c r="J2513" s="1" t="s">
        <v>1680</v>
      </c>
      <c r="K2513" s="1" t="s">
        <v>6255</v>
      </c>
      <c r="L2513" s="1" t="s">
        <v>12240</v>
      </c>
      <c r="M2513" s="1">
        <v>9104</v>
      </c>
      <c r="N2513" s="1">
        <v>2135</v>
      </c>
      <c r="O2513" s="1" t="s">
        <v>12241</v>
      </c>
      <c r="P2513" s="1">
        <v>2</v>
      </c>
      <c r="Q2513" s="1" t="s">
        <v>12242</v>
      </c>
      <c r="R2513" s="2" t="s">
        <v>12243</v>
      </c>
      <c r="S2513" s="1">
        <v>112</v>
      </c>
      <c r="T2513" s="1" t="s">
        <v>37</v>
      </c>
      <c r="U2513" s="1" t="s">
        <v>38</v>
      </c>
      <c r="V2513" s="1" t="s">
        <v>39</v>
      </c>
      <c r="W2513" s="1">
        <v>4000000</v>
      </c>
      <c r="X2513" s="1">
        <v>2006</v>
      </c>
      <c r="Y2513" s="1">
        <v>400</v>
      </c>
      <c r="Z2513" s="1">
        <v>3.1</v>
      </c>
      <c r="AA2513" s="1">
        <v>1.33</v>
      </c>
      <c r="AB2513" s="1">
        <v>110</v>
      </c>
    </row>
    <row r="2514" spans="1:28" x14ac:dyDescent="0.2">
      <c r="A2514" s="1" t="s">
        <v>28</v>
      </c>
      <c r="B2514" s="1" t="s">
        <v>12244</v>
      </c>
      <c r="C2514" s="1">
        <v>44</v>
      </c>
      <c r="D2514" s="1">
        <v>73</v>
      </c>
      <c r="E2514" s="1">
        <v>11</v>
      </c>
      <c r="F2514" s="1">
        <v>142</v>
      </c>
      <c r="G2514" s="1" t="s">
        <v>12245</v>
      </c>
      <c r="H2514" s="1">
        <v>1000</v>
      </c>
      <c r="I2514" s="1">
        <v>11634458</v>
      </c>
      <c r="J2514" s="1" t="s">
        <v>12246</v>
      </c>
      <c r="K2514" s="1" t="s">
        <v>1758</v>
      </c>
      <c r="L2514" s="1" t="s">
        <v>12247</v>
      </c>
      <c r="M2514" s="1">
        <v>2045</v>
      </c>
      <c r="N2514" s="1">
        <v>2020</v>
      </c>
      <c r="O2514" s="1" t="s">
        <v>12248</v>
      </c>
      <c r="P2514" s="1">
        <v>0</v>
      </c>
      <c r="Q2514" s="1" t="s">
        <v>12249</v>
      </c>
      <c r="R2514" s="2" t="s">
        <v>12250</v>
      </c>
      <c r="S2514" s="1">
        <v>37</v>
      </c>
      <c r="T2514" s="1" t="s">
        <v>37</v>
      </c>
      <c r="U2514" s="1" t="s">
        <v>38</v>
      </c>
      <c r="V2514" s="1" t="s">
        <v>276</v>
      </c>
      <c r="W2514" s="1">
        <v>17000000</v>
      </c>
      <c r="X2514" s="1">
        <v>1999</v>
      </c>
      <c r="Y2514" s="1">
        <v>436</v>
      </c>
      <c r="Z2514" s="1">
        <v>5.8</v>
      </c>
      <c r="AA2514" s="1">
        <v>1.85</v>
      </c>
      <c r="AB2514" s="1">
        <v>339</v>
      </c>
    </row>
    <row r="2515" spans="1:28" x14ac:dyDescent="0.2">
      <c r="A2515" s="1" t="s">
        <v>28</v>
      </c>
      <c r="B2515" s="1" t="s">
        <v>3097</v>
      </c>
      <c r="C2515" s="1">
        <v>197</v>
      </c>
      <c r="D2515" s="1">
        <v>132</v>
      </c>
      <c r="E2515" s="1">
        <v>847</v>
      </c>
      <c r="F2515" s="1">
        <v>625</v>
      </c>
      <c r="G2515" s="1" t="s">
        <v>2662</v>
      </c>
      <c r="H2515" s="1">
        <v>3000</v>
      </c>
      <c r="I2515" s="1">
        <v>27154426</v>
      </c>
      <c r="J2515" s="1" t="s">
        <v>2124</v>
      </c>
      <c r="K2515" s="1" t="s">
        <v>251</v>
      </c>
      <c r="L2515" s="1" t="s">
        <v>12251</v>
      </c>
      <c r="M2515" s="1">
        <v>52852</v>
      </c>
      <c r="N2515" s="1">
        <v>6317</v>
      </c>
      <c r="O2515" s="1" t="s">
        <v>1787</v>
      </c>
      <c r="P2515" s="1">
        <v>1</v>
      </c>
      <c r="Q2515" s="1" t="s">
        <v>12252</v>
      </c>
      <c r="R2515" s="2" t="s">
        <v>12253</v>
      </c>
      <c r="S2515" s="1">
        <v>138</v>
      </c>
      <c r="T2515" s="1" t="s">
        <v>37</v>
      </c>
      <c r="U2515" s="1" t="s">
        <v>38</v>
      </c>
      <c r="V2515" s="1" t="s">
        <v>584</v>
      </c>
      <c r="W2515" s="1">
        <v>17000000</v>
      </c>
      <c r="X2515" s="1">
        <v>2009</v>
      </c>
      <c r="Y2515" s="1">
        <v>960</v>
      </c>
      <c r="Z2515" s="1">
        <v>6.7</v>
      </c>
      <c r="AA2515" s="1">
        <v>2.35</v>
      </c>
      <c r="AB2515" s="1">
        <v>4000</v>
      </c>
    </row>
    <row r="2516" spans="1:28" x14ac:dyDescent="0.2">
      <c r="A2516" s="1" t="s">
        <v>28</v>
      </c>
      <c r="B2516" s="1" t="s">
        <v>12254</v>
      </c>
      <c r="C2516" s="1">
        <v>15</v>
      </c>
      <c r="D2516" s="1">
        <v>154</v>
      </c>
      <c r="E2516" s="1">
        <v>117</v>
      </c>
      <c r="F2516" s="1">
        <v>86</v>
      </c>
      <c r="G2516" s="1" t="s">
        <v>12255</v>
      </c>
      <c r="H2516" s="1">
        <v>715</v>
      </c>
      <c r="J2516" s="1" t="s">
        <v>1097</v>
      </c>
      <c r="K2516" s="1" t="s">
        <v>12256</v>
      </c>
      <c r="L2516" s="1" t="s">
        <v>12257</v>
      </c>
      <c r="M2516" s="1">
        <v>4550</v>
      </c>
      <c r="N2516" s="1">
        <v>1567</v>
      </c>
      <c r="O2516" s="1" t="s">
        <v>12258</v>
      </c>
      <c r="P2516" s="1">
        <v>3</v>
      </c>
      <c r="Q2516" s="1" t="s">
        <v>12259</v>
      </c>
      <c r="R2516" s="2" t="s">
        <v>12260</v>
      </c>
      <c r="S2516" s="1">
        <v>50</v>
      </c>
      <c r="T2516" s="1" t="s">
        <v>37</v>
      </c>
      <c r="U2516" s="1" t="s">
        <v>38</v>
      </c>
      <c r="V2516" s="1" t="s">
        <v>5612</v>
      </c>
      <c r="W2516" s="1">
        <v>9000000</v>
      </c>
      <c r="X2516" s="1">
        <v>1963</v>
      </c>
      <c r="Y2516" s="1">
        <v>490</v>
      </c>
      <c r="Z2516" s="1">
        <v>6.8</v>
      </c>
      <c r="AA2516" s="1">
        <v>2.2000000000000002</v>
      </c>
      <c r="AB2516" s="1">
        <v>419</v>
      </c>
    </row>
    <row r="2517" spans="1:28" x14ac:dyDescent="0.2">
      <c r="A2517" s="1" t="s">
        <v>28</v>
      </c>
      <c r="B2517" s="1" t="s">
        <v>12261</v>
      </c>
      <c r="C2517" s="1">
        <v>543</v>
      </c>
      <c r="D2517" s="1">
        <v>96</v>
      </c>
      <c r="E2517" s="1">
        <v>201</v>
      </c>
      <c r="F2517" s="1">
        <v>58</v>
      </c>
      <c r="G2517" s="1" t="s">
        <v>12262</v>
      </c>
      <c r="H2517" s="1">
        <v>394</v>
      </c>
      <c r="I2517" s="1">
        <v>54239856</v>
      </c>
      <c r="J2517" s="1" t="s">
        <v>6402</v>
      </c>
      <c r="K2517" s="1" t="s">
        <v>3172</v>
      </c>
      <c r="L2517" s="1" t="s">
        <v>12263</v>
      </c>
      <c r="M2517" s="1">
        <v>125016</v>
      </c>
      <c r="N2517" s="1">
        <v>673</v>
      </c>
      <c r="O2517" s="1" t="s">
        <v>12264</v>
      </c>
      <c r="P2517" s="1">
        <v>0</v>
      </c>
      <c r="Q2517" s="1" t="s">
        <v>12265</v>
      </c>
      <c r="R2517" s="2" t="s">
        <v>12266</v>
      </c>
      <c r="S2517" s="1">
        <v>789</v>
      </c>
      <c r="T2517" s="1" t="s">
        <v>37</v>
      </c>
      <c r="U2517" s="1" t="s">
        <v>38</v>
      </c>
      <c r="V2517" s="1" t="s">
        <v>584</v>
      </c>
      <c r="W2517" s="1">
        <v>17000000</v>
      </c>
      <c r="X2517" s="1">
        <v>2013</v>
      </c>
      <c r="Y2517" s="1">
        <v>150</v>
      </c>
      <c r="Z2517" s="1">
        <v>6.5</v>
      </c>
      <c r="AA2517" s="1">
        <v>2.35</v>
      </c>
      <c r="AB2517" s="1">
        <v>70000</v>
      </c>
    </row>
    <row r="2518" spans="1:28" x14ac:dyDescent="0.2">
      <c r="A2518" s="1" t="s">
        <v>28</v>
      </c>
      <c r="B2518" s="1" t="s">
        <v>4238</v>
      </c>
      <c r="C2518" s="1">
        <v>112</v>
      </c>
      <c r="D2518" s="1">
        <v>98</v>
      </c>
      <c r="E2518" s="1">
        <v>80</v>
      </c>
      <c r="F2518" s="1">
        <v>399</v>
      </c>
      <c r="G2518" s="1" t="s">
        <v>12267</v>
      </c>
      <c r="H2518" s="1">
        <v>567</v>
      </c>
      <c r="I2518" s="1">
        <v>8662318</v>
      </c>
      <c r="J2518" s="1" t="s">
        <v>1680</v>
      </c>
      <c r="K2518" s="1" t="s">
        <v>11277</v>
      </c>
      <c r="L2518" s="1" t="s">
        <v>12268</v>
      </c>
      <c r="M2518" s="1">
        <v>15033</v>
      </c>
      <c r="N2518" s="1">
        <v>2016</v>
      </c>
      <c r="O2518" s="1" t="s">
        <v>12269</v>
      </c>
      <c r="P2518" s="1">
        <v>1</v>
      </c>
      <c r="Q2518" s="1" t="s">
        <v>12270</v>
      </c>
      <c r="R2518" s="2" t="s">
        <v>12271</v>
      </c>
      <c r="S2518" s="1">
        <v>75</v>
      </c>
      <c r="T2518" s="1" t="s">
        <v>37</v>
      </c>
      <c r="U2518" s="1" t="s">
        <v>38</v>
      </c>
      <c r="V2518" s="1" t="s">
        <v>39</v>
      </c>
      <c r="W2518" s="1">
        <v>17000000</v>
      </c>
      <c r="X2518" s="1">
        <v>2009</v>
      </c>
      <c r="Y2518" s="1">
        <v>503</v>
      </c>
      <c r="Z2518" s="1">
        <v>5.9</v>
      </c>
      <c r="AA2518" s="1">
        <v>1.85</v>
      </c>
      <c r="AB2518" s="1">
        <v>0</v>
      </c>
    </row>
    <row r="2519" spans="1:28" x14ac:dyDescent="0.2">
      <c r="A2519" s="1" t="s">
        <v>28</v>
      </c>
      <c r="B2519" s="1" t="s">
        <v>1743</v>
      </c>
      <c r="C2519" s="1">
        <v>153</v>
      </c>
      <c r="D2519" s="1">
        <v>107</v>
      </c>
      <c r="E2519" s="1">
        <v>80</v>
      </c>
      <c r="F2519" s="1">
        <v>841</v>
      </c>
      <c r="G2519" s="1" t="s">
        <v>535</v>
      </c>
      <c r="H2519" s="1">
        <v>2000</v>
      </c>
      <c r="I2519" s="1">
        <v>7156725</v>
      </c>
      <c r="J2519" s="1" t="s">
        <v>6418</v>
      </c>
      <c r="K2519" s="1" t="s">
        <v>233</v>
      </c>
      <c r="L2519" s="1" t="s">
        <v>12272</v>
      </c>
      <c r="M2519" s="1">
        <v>22639</v>
      </c>
      <c r="N2519" s="1">
        <v>5992</v>
      </c>
      <c r="O2519" s="1" t="s">
        <v>3368</v>
      </c>
      <c r="P2519" s="1">
        <v>6</v>
      </c>
      <c r="Q2519" s="1" t="s">
        <v>12273</v>
      </c>
      <c r="R2519" s="2" t="s">
        <v>12274</v>
      </c>
      <c r="S2519" s="1">
        <v>217</v>
      </c>
      <c r="T2519" s="1" t="s">
        <v>37</v>
      </c>
      <c r="U2519" s="1" t="s">
        <v>38</v>
      </c>
      <c r="V2519" s="1" t="s">
        <v>39</v>
      </c>
      <c r="W2519" s="1">
        <v>19000000</v>
      </c>
      <c r="X2519" s="1">
        <v>2006</v>
      </c>
      <c r="Y2519" s="1">
        <v>2000</v>
      </c>
      <c r="Z2519" s="1">
        <v>5.5</v>
      </c>
      <c r="AA2519" s="1">
        <v>1.85</v>
      </c>
      <c r="AB2519" s="1">
        <v>300</v>
      </c>
    </row>
    <row r="2520" spans="1:28" x14ac:dyDescent="0.2">
      <c r="A2520" s="1" t="s">
        <v>28</v>
      </c>
      <c r="B2520" s="1" t="s">
        <v>12275</v>
      </c>
      <c r="C2520" s="1">
        <v>94</v>
      </c>
      <c r="D2520" s="1">
        <v>134</v>
      </c>
      <c r="E2520" s="1">
        <v>22</v>
      </c>
      <c r="F2520" s="1">
        <v>488</v>
      </c>
      <c r="G2520" s="1" t="s">
        <v>4579</v>
      </c>
      <c r="H2520" s="1">
        <v>1000</v>
      </c>
      <c r="I2520" s="1">
        <v>15681020</v>
      </c>
      <c r="J2520" s="1" t="s">
        <v>7676</v>
      </c>
      <c r="K2520" s="1" t="s">
        <v>392</v>
      </c>
      <c r="L2520" s="1" t="s">
        <v>12276</v>
      </c>
      <c r="M2520" s="1">
        <v>33570</v>
      </c>
      <c r="N2520" s="1">
        <v>3007</v>
      </c>
      <c r="O2520" s="1" t="s">
        <v>7245</v>
      </c>
      <c r="P2520" s="1">
        <v>6</v>
      </c>
      <c r="Q2520" s="1" t="s">
        <v>12277</v>
      </c>
      <c r="R2520" s="2" t="s">
        <v>12278</v>
      </c>
      <c r="S2520" s="1">
        <v>259</v>
      </c>
      <c r="T2520" s="1" t="s">
        <v>37</v>
      </c>
      <c r="U2520" s="1" t="s">
        <v>56</v>
      </c>
      <c r="V2520" s="1" t="s">
        <v>94</v>
      </c>
      <c r="W2520" s="1">
        <v>17000000</v>
      </c>
      <c r="X2520" s="1">
        <v>1987</v>
      </c>
      <c r="Y2520" s="1">
        <v>593</v>
      </c>
      <c r="Z2520" s="1">
        <v>3.6</v>
      </c>
      <c r="AA2520" s="1">
        <v>2.35</v>
      </c>
      <c r="AB2520" s="1">
        <v>1000</v>
      </c>
    </row>
    <row r="2521" spans="1:28" x14ac:dyDescent="0.2">
      <c r="A2521" s="1" t="s">
        <v>28</v>
      </c>
      <c r="B2521" s="1" t="s">
        <v>12279</v>
      </c>
      <c r="C2521" s="1">
        <v>62</v>
      </c>
      <c r="D2521" s="1">
        <v>94</v>
      </c>
      <c r="E2521" s="1">
        <v>8</v>
      </c>
      <c r="F2521" s="1">
        <v>66</v>
      </c>
      <c r="G2521" s="1" t="s">
        <v>12280</v>
      </c>
      <c r="H2521" s="1">
        <v>328</v>
      </c>
      <c r="I2521" s="1">
        <v>7070459</v>
      </c>
      <c r="J2521" s="1" t="s">
        <v>3408</v>
      </c>
      <c r="K2521" s="1" t="s">
        <v>12281</v>
      </c>
      <c r="L2521" s="1" t="s">
        <v>12282</v>
      </c>
      <c r="M2521" s="1">
        <v>4600</v>
      </c>
      <c r="N2521" s="1">
        <v>760</v>
      </c>
      <c r="O2521" s="1" t="s">
        <v>12283</v>
      </c>
      <c r="P2521" s="1">
        <v>0</v>
      </c>
      <c r="Q2521" s="1" t="s">
        <v>12284</v>
      </c>
      <c r="R2521" s="2" t="s">
        <v>12285</v>
      </c>
      <c r="S2521" s="1">
        <v>18</v>
      </c>
      <c r="T2521" s="1" t="s">
        <v>37</v>
      </c>
      <c r="U2521" s="1" t="s">
        <v>267</v>
      </c>
      <c r="V2521" s="1" t="s">
        <v>39</v>
      </c>
      <c r="X2521" s="1">
        <v>2007</v>
      </c>
      <c r="Y2521" s="1">
        <v>122</v>
      </c>
      <c r="Z2521" s="1">
        <v>3.3</v>
      </c>
      <c r="AA2521" s="1">
        <v>1.85</v>
      </c>
      <c r="AB2521" s="1">
        <v>238</v>
      </c>
    </row>
    <row r="2522" spans="1:28" x14ac:dyDescent="0.2">
      <c r="A2522" s="1" t="s">
        <v>28</v>
      </c>
      <c r="B2522" s="1" t="s">
        <v>12286</v>
      </c>
      <c r="C2522" s="1">
        <v>157</v>
      </c>
      <c r="D2522" s="1">
        <v>122</v>
      </c>
      <c r="E2522" s="1">
        <v>47</v>
      </c>
      <c r="F2522" s="1">
        <v>834</v>
      </c>
      <c r="G2522" s="1" t="s">
        <v>1652</v>
      </c>
      <c r="H2522" s="1">
        <v>23000</v>
      </c>
      <c r="I2522" s="1">
        <v>6855137</v>
      </c>
      <c r="J2522" s="1" t="s">
        <v>463</v>
      </c>
      <c r="K2522" s="1" t="s">
        <v>332</v>
      </c>
      <c r="L2522" s="1" t="s">
        <v>12287</v>
      </c>
      <c r="M2522" s="1">
        <v>88590</v>
      </c>
      <c r="N2522" s="1">
        <v>27381</v>
      </c>
      <c r="O2522" s="1" t="s">
        <v>1707</v>
      </c>
      <c r="P2522" s="1">
        <v>2</v>
      </c>
      <c r="Q2522" s="1" t="s">
        <v>12288</v>
      </c>
      <c r="R2522" s="2" t="s">
        <v>12289</v>
      </c>
      <c r="S2522" s="1">
        <v>419</v>
      </c>
      <c r="T2522" s="1" t="s">
        <v>37</v>
      </c>
      <c r="U2522" s="1" t="s">
        <v>766</v>
      </c>
      <c r="V2522" s="1" t="s">
        <v>584</v>
      </c>
      <c r="W2522" s="1">
        <v>17000000</v>
      </c>
      <c r="X2522" s="1">
        <v>2006</v>
      </c>
      <c r="Y2522" s="1">
        <v>979</v>
      </c>
      <c r="Z2522" s="1">
        <v>7.4</v>
      </c>
      <c r="AA2522" s="1">
        <v>2.35</v>
      </c>
      <c r="AB2522" s="1">
        <v>0</v>
      </c>
    </row>
    <row r="2523" spans="1:28" x14ac:dyDescent="0.2">
      <c r="A2523" s="1" t="s">
        <v>28</v>
      </c>
      <c r="B2523" s="1" t="s">
        <v>12290</v>
      </c>
      <c r="C2523" s="1">
        <v>35</v>
      </c>
      <c r="D2523" s="1">
        <v>128</v>
      </c>
      <c r="E2523" s="1">
        <v>9</v>
      </c>
      <c r="F2523" s="1">
        <v>193</v>
      </c>
      <c r="G2523" s="1" t="s">
        <v>2955</v>
      </c>
      <c r="H2523" s="1">
        <v>767</v>
      </c>
      <c r="I2523" s="1">
        <v>2694071</v>
      </c>
      <c r="J2523" s="1" t="s">
        <v>6938</v>
      </c>
      <c r="K2523" s="1" t="s">
        <v>6445</v>
      </c>
      <c r="L2523" s="1" t="s">
        <v>12291</v>
      </c>
      <c r="M2523" s="1">
        <v>3222</v>
      </c>
      <c r="N2523" s="1">
        <v>1727</v>
      </c>
      <c r="O2523" s="1" t="s">
        <v>11926</v>
      </c>
      <c r="P2523" s="1">
        <v>3</v>
      </c>
      <c r="Q2523" s="1" t="s">
        <v>12292</v>
      </c>
      <c r="R2523" s="2" t="s">
        <v>12293</v>
      </c>
      <c r="S2523" s="1">
        <v>64</v>
      </c>
      <c r="T2523" s="1" t="s">
        <v>37</v>
      </c>
      <c r="U2523" s="1" t="s">
        <v>38</v>
      </c>
      <c r="V2523" s="1" t="s">
        <v>94</v>
      </c>
      <c r="X2523" s="1">
        <v>2004</v>
      </c>
      <c r="Y2523" s="1">
        <v>327</v>
      </c>
      <c r="Z2523" s="1">
        <v>6.7</v>
      </c>
      <c r="AA2523" s="1">
        <v>2.35</v>
      </c>
      <c r="AB2523" s="1">
        <v>352</v>
      </c>
    </row>
    <row r="2524" spans="1:28" x14ac:dyDescent="0.2">
      <c r="A2524" s="1" t="s">
        <v>28</v>
      </c>
      <c r="B2524" s="1" t="s">
        <v>12294</v>
      </c>
      <c r="C2524" s="1">
        <v>21</v>
      </c>
      <c r="D2524" s="1">
        <v>97</v>
      </c>
      <c r="E2524" s="1">
        <v>3</v>
      </c>
      <c r="F2524" s="1">
        <v>161</v>
      </c>
      <c r="G2524" s="1" t="s">
        <v>11926</v>
      </c>
      <c r="H2524" s="1">
        <v>400</v>
      </c>
      <c r="I2524" s="1">
        <v>2315683</v>
      </c>
      <c r="J2524" s="1" t="s">
        <v>12295</v>
      </c>
      <c r="K2524" s="1" t="s">
        <v>3431</v>
      </c>
      <c r="L2524" s="1" t="s">
        <v>12296</v>
      </c>
      <c r="M2524" s="1">
        <v>4081</v>
      </c>
      <c r="N2524" s="1">
        <v>805</v>
      </c>
      <c r="O2524" s="1" t="s">
        <v>12297</v>
      </c>
      <c r="P2524" s="1">
        <v>0</v>
      </c>
      <c r="Q2524" s="1" t="s">
        <v>12298</v>
      </c>
      <c r="R2524" s="2" t="s">
        <v>12299</v>
      </c>
      <c r="S2524" s="1">
        <v>28</v>
      </c>
      <c r="T2524" s="1" t="s">
        <v>37</v>
      </c>
      <c r="U2524" s="1" t="s">
        <v>56</v>
      </c>
      <c r="V2524" s="1" t="s">
        <v>39</v>
      </c>
      <c r="W2524" s="1">
        <v>17000000</v>
      </c>
      <c r="X2524" s="1">
        <v>1986</v>
      </c>
      <c r="Y2524" s="1">
        <v>193</v>
      </c>
      <c r="Z2524" s="1">
        <v>3</v>
      </c>
      <c r="AA2524" s="1">
        <v>1.85</v>
      </c>
      <c r="AB2524" s="1">
        <v>154</v>
      </c>
    </row>
    <row r="2525" spans="1:28" x14ac:dyDescent="0.2">
      <c r="A2525" s="1" t="s">
        <v>28</v>
      </c>
      <c r="B2525" s="1" t="s">
        <v>2391</v>
      </c>
      <c r="C2525" s="1">
        <v>236</v>
      </c>
      <c r="D2525" s="1">
        <v>110</v>
      </c>
      <c r="E2525" s="1">
        <v>168</v>
      </c>
      <c r="F2525" s="1">
        <v>96</v>
      </c>
      <c r="G2525" s="1" t="s">
        <v>358</v>
      </c>
      <c r="H2525" s="1">
        <v>3000</v>
      </c>
      <c r="I2525" s="1">
        <v>39825798</v>
      </c>
      <c r="J2525" s="1" t="s">
        <v>3276</v>
      </c>
      <c r="K2525" s="1" t="s">
        <v>1815</v>
      </c>
      <c r="L2525" s="1" t="s">
        <v>12300</v>
      </c>
      <c r="M2525" s="1">
        <v>295375</v>
      </c>
      <c r="N2525" s="1">
        <v>4210</v>
      </c>
      <c r="O2525" s="1" t="s">
        <v>12301</v>
      </c>
      <c r="P2525" s="1">
        <v>3</v>
      </c>
      <c r="Q2525" s="1" t="s">
        <v>12302</v>
      </c>
      <c r="R2525" s="2" t="s">
        <v>12303</v>
      </c>
      <c r="S2525" s="1">
        <v>645</v>
      </c>
      <c r="T2525" s="1" t="s">
        <v>37</v>
      </c>
      <c r="U2525" s="1" t="s">
        <v>38</v>
      </c>
      <c r="V2525" s="1" t="s">
        <v>39</v>
      </c>
      <c r="W2525" s="1">
        <v>16000000</v>
      </c>
      <c r="X2525" s="1">
        <v>2006</v>
      </c>
      <c r="Y2525" s="1">
        <v>979</v>
      </c>
      <c r="Z2525" s="1">
        <v>7.6</v>
      </c>
      <c r="AA2525" s="1">
        <v>1.85</v>
      </c>
      <c r="AB2525" s="1">
        <v>15000</v>
      </c>
    </row>
    <row r="2526" spans="1:28" x14ac:dyDescent="0.2">
      <c r="A2526" s="1" t="s">
        <v>28</v>
      </c>
      <c r="B2526" s="1" t="s">
        <v>12304</v>
      </c>
      <c r="C2526" s="1">
        <v>50</v>
      </c>
      <c r="D2526" s="1">
        <v>102</v>
      </c>
      <c r="E2526" s="1">
        <v>4</v>
      </c>
      <c r="F2526" s="1">
        <v>60</v>
      </c>
      <c r="G2526" s="1" t="s">
        <v>1385</v>
      </c>
      <c r="H2526" s="1">
        <v>634</v>
      </c>
      <c r="I2526" s="1">
        <v>2000000</v>
      </c>
      <c r="J2526" s="1" t="s">
        <v>8569</v>
      </c>
      <c r="K2526" s="1" t="s">
        <v>12305</v>
      </c>
      <c r="L2526" s="1" t="s">
        <v>12306</v>
      </c>
      <c r="M2526" s="1">
        <v>1275</v>
      </c>
      <c r="N2526" s="1">
        <v>1262</v>
      </c>
      <c r="O2526" s="1" t="s">
        <v>531</v>
      </c>
      <c r="P2526" s="1">
        <v>0</v>
      </c>
      <c r="Q2526" s="1" t="s">
        <v>12307</v>
      </c>
      <c r="R2526" s="2" t="s">
        <v>12308</v>
      </c>
      <c r="S2526" s="1">
        <v>27</v>
      </c>
      <c r="T2526" s="1" t="s">
        <v>37</v>
      </c>
      <c r="U2526" s="1" t="s">
        <v>38</v>
      </c>
      <c r="V2526" s="1" t="s">
        <v>94</v>
      </c>
      <c r="W2526" s="1">
        <v>17000000</v>
      </c>
      <c r="X2526" s="1">
        <v>1981</v>
      </c>
      <c r="Y2526" s="1">
        <v>537</v>
      </c>
      <c r="Z2526" s="1">
        <v>6.4</v>
      </c>
      <c r="AA2526" s="1">
        <v>2.35</v>
      </c>
      <c r="AB2526" s="1">
        <v>0</v>
      </c>
    </row>
    <row r="2527" spans="1:28" x14ac:dyDescent="0.2">
      <c r="A2527" s="1" t="s">
        <v>28</v>
      </c>
      <c r="B2527" s="1" t="s">
        <v>1323</v>
      </c>
      <c r="C2527" s="1">
        <v>106</v>
      </c>
      <c r="D2527" s="1">
        <v>98</v>
      </c>
      <c r="E2527" s="1">
        <v>541</v>
      </c>
      <c r="F2527" s="1">
        <v>71</v>
      </c>
      <c r="G2527" s="1" t="s">
        <v>12309</v>
      </c>
      <c r="H2527" s="1">
        <v>214</v>
      </c>
      <c r="I2527" s="1">
        <v>1569918</v>
      </c>
      <c r="J2527" s="1" t="s">
        <v>5684</v>
      </c>
      <c r="K2527" s="1" t="s">
        <v>12310</v>
      </c>
      <c r="L2527" s="1" t="s">
        <v>12311</v>
      </c>
      <c r="M2527" s="1">
        <v>16234</v>
      </c>
      <c r="N2527" s="1">
        <v>409</v>
      </c>
      <c r="O2527" s="1" t="s">
        <v>12312</v>
      </c>
      <c r="P2527" s="1">
        <v>1</v>
      </c>
      <c r="Q2527" s="1" t="s">
        <v>12313</v>
      </c>
      <c r="R2527" s="2" t="s">
        <v>12314</v>
      </c>
      <c r="S2527" s="1">
        <v>113</v>
      </c>
      <c r="T2527" s="1" t="s">
        <v>37</v>
      </c>
      <c r="U2527" s="1" t="s">
        <v>7986</v>
      </c>
      <c r="V2527" s="1" t="s">
        <v>584</v>
      </c>
      <c r="W2527" s="1">
        <v>17000000</v>
      </c>
      <c r="X2527" s="1">
        <v>2003</v>
      </c>
      <c r="Y2527" s="1">
        <v>96</v>
      </c>
      <c r="Z2527" s="1">
        <v>6.9</v>
      </c>
      <c r="AA2527" s="1">
        <v>2.35</v>
      </c>
      <c r="AB2527" s="1">
        <v>0</v>
      </c>
    </row>
    <row r="2528" spans="1:28" x14ac:dyDescent="0.2">
      <c r="A2528" s="1" t="s">
        <v>28</v>
      </c>
      <c r="B2528" s="1" t="s">
        <v>2852</v>
      </c>
      <c r="C2528" s="1">
        <v>106</v>
      </c>
      <c r="D2528" s="1">
        <v>120</v>
      </c>
      <c r="E2528" s="1">
        <v>30</v>
      </c>
      <c r="F2528" s="1">
        <v>55</v>
      </c>
      <c r="G2528" s="1" t="s">
        <v>4805</v>
      </c>
      <c r="H2528" s="1">
        <v>14000</v>
      </c>
      <c r="I2528" s="1">
        <v>106869</v>
      </c>
      <c r="J2528" s="1" t="s">
        <v>5273</v>
      </c>
      <c r="K2528" s="1" t="s">
        <v>699</v>
      </c>
      <c r="L2528" s="1" t="s">
        <v>12315</v>
      </c>
      <c r="M2528" s="1">
        <v>13762</v>
      </c>
      <c r="N2528" s="1">
        <v>14492</v>
      </c>
      <c r="O2528" s="1" t="s">
        <v>12316</v>
      </c>
      <c r="P2528" s="1">
        <v>1</v>
      </c>
      <c r="Q2528" s="1" t="s">
        <v>12317</v>
      </c>
      <c r="R2528" s="2" t="s">
        <v>12318</v>
      </c>
      <c r="S2528" s="1">
        <v>39</v>
      </c>
      <c r="T2528" s="1" t="s">
        <v>37</v>
      </c>
      <c r="U2528" s="1" t="s">
        <v>1464</v>
      </c>
      <c r="V2528" s="1" t="s">
        <v>584</v>
      </c>
      <c r="W2528" s="1">
        <v>17000000</v>
      </c>
      <c r="X2528" s="1">
        <v>2014</v>
      </c>
      <c r="Y2528" s="1">
        <v>287</v>
      </c>
      <c r="Z2528" s="1">
        <v>6.6</v>
      </c>
      <c r="AB2528" s="1">
        <v>0</v>
      </c>
    </row>
    <row r="2529" spans="1:28" x14ac:dyDescent="0.2">
      <c r="A2529" s="1" t="s">
        <v>28</v>
      </c>
      <c r="B2529" s="1" t="s">
        <v>9801</v>
      </c>
      <c r="C2529" s="1">
        <v>173</v>
      </c>
      <c r="D2529" s="1">
        <v>160</v>
      </c>
      <c r="E2529" s="1">
        <v>219</v>
      </c>
      <c r="F2529" s="1">
        <v>215</v>
      </c>
      <c r="G2529" s="1" t="s">
        <v>6355</v>
      </c>
      <c r="H2529" s="1">
        <v>1000</v>
      </c>
      <c r="I2529" s="1">
        <v>273420</v>
      </c>
      <c r="J2529" s="1" t="s">
        <v>12319</v>
      </c>
      <c r="K2529" s="1" t="s">
        <v>792</v>
      </c>
      <c r="L2529" s="1" t="s">
        <v>12320</v>
      </c>
      <c r="M2529" s="1">
        <v>32671</v>
      </c>
      <c r="N2529" s="1">
        <v>2340</v>
      </c>
      <c r="O2529" s="1" t="s">
        <v>12321</v>
      </c>
      <c r="P2529" s="1">
        <v>6</v>
      </c>
      <c r="Q2529" s="1" t="s">
        <v>12322</v>
      </c>
      <c r="R2529" s="2" t="s">
        <v>12323</v>
      </c>
      <c r="S2529" s="1">
        <v>238</v>
      </c>
      <c r="T2529" s="1" t="s">
        <v>37</v>
      </c>
      <c r="U2529" s="1" t="s">
        <v>1464</v>
      </c>
      <c r="V2529" s="1" t="s">
        <v>584</v>
      </c>
      <c r="W2529" s="1">
        <v>17000000</v>
      </c>
      <c r="X2529" s="1">
        <v>2006</v>
      </c>
      <c r="Y2529" s="1">
        <v>876</v>
      </c>
      <c r="Z2529" s="1">
        <v>5.5</v>
      </c>
      <c r="AA2529" s="1">
        <v>2.35</v>
      </c>
      <c r="AB2529" s="1">
        <v>0</v>
      </c>
    </row>
    <row r="2530" spans="1:28" x14ac:dyDescent="0.2">
      <c r="A2530" s="1" t="s">
        <v>28</v>
      </c>
      <c r="B2530" s="1" t="s">
        <v>12324</v>
      </c>
      <c r="C2530" s="1">
        <v>41</v>
      </c>
      <c r="D2530" s="1">
        <v>80</v>
      </c>
      <c r="E2530" s="1">
        <v>0</v>
      </c>
      <c r="F2530" s="1">
        <v>168</v>
      </c>
      <c r="G2530" s="1" t="s">
        <v>472</v>
      </c>
      <c r="H2530" s="1">
        <v>677</v>
      </c>
      <c r="J2530" s="1" t="s">
        <v>627</v>
      </c>
      <c r="K2530" s="1" t="s">
        <v>4982</v>
      </c>
      <c r="L2530" s="1" t="s">
        <v>12325</v>
      </c>
      <c r="M2530" s="1">
        <v>10706</v>
      </c>
      <c r="N2530" s="1">
        <v>1364</v>
      </c>
      <c r="O2530" s="1" t="s">
        <v>12326</v>
      </c>
      <c r="P2530" s="1">
        <v>0</v>
      </c>
      <c r="Q2530" s="1" t="s">
        <v>12327</v>
      </c>
      <c r="R2530" s="2" t="s">
        <v>12328</v>
      </c>
      <c r="S2530" s="1">
        <v>39</v>
      </c>
      <c r="T2530" s="1" t="s">
        <v>1463</v>
      </c>
      <c r="U2530" s="1" t="s">
        <v>1464</v>
      </c>
      <c r="V2530" s="1" t="s">
        <v>94</v>
      </c>
      <c r="W2530" s="1">
        <v>11000000</v>
      </c>
      <c r="X2530" s="1">
        <v>2008</v>
      </c>
      <c r="Y2530" s="1">
        <v>262</v>
      </c>
      <c r="Z2530" s="1">
        <v>6.6</v>
      </c>
      <c r="AB2530" s="1">
        <v>0</v>
      </c>
    </row>
    <row r="2531" spans="1:28" x14ac:dyDescent="0.2">
      <c r="A2531" s="1" t="s">
        <v>28</v>
      </c>
      <c r="B2531" s="1" t="s">
        <v>12329</v>
      </c>
      <c r="C2531" s="1">
        <v>41</v>
      </c>
      <c r="D2531" s="1">
        <v>91</v>
      </c>
      <c r="E2531" s="1">
        <v>22</v>
      </c>
      <c r="F2531" s="1">
        <v>255</v>
      </c>
      <c r="G2531" s="1" t="s">
        <v>12330</v>
      </c>
      <c r="H2531" s="1">
        <v>669</v>
      </c>
      <c r="J2531" s="1" t="s">
        <v>12331</v>
      </c>
      <c r="K2531" s="1" t="s">
        <v>1562</v>
      </c>
      <c r="L2531" s="1" t="s">
        <v>12332</v>
      </c>
      <c r="M2531" s="1">
        <v>3701</v>
      </c>
      <c r="N2531" s="1">
        <v>1769</v>
      </c>
      <c r="O2531" s="1" t="s">
        <v>12333</v>
      </c>
      <c r="P2531" s="1">
        <v>0</v>
      </c>
      <c r="Q2531" s="1" t="s">
        <v>12334</v>
      </c>
      <c r="R2531" s="2" t="s">
        <v>12335</v>
      </c>
      <c r="S2531" s="1">
        <v>71</v>
      </c>
      <c r="T2531" s="1" t="s">
        <v>37</v>
      </c>
      <c r="U2531" s="1" t="s">
        <v>38</v>
      </c>
      <c r="V2531" s="1" t="s">
        <v>94</v>
      </c>
      <c r="W2531" s="1">
        <v>17000000</v>
      </c>
      <c r="X2531" s="1">
        <v>1977</v>
      </c>
      <c r="Y2531" s="1">
        <v>642</v>
      </c>
      <c r="Z2531" s="1">
        <v>5.2</v>
      </c>
      <c r="AA2531" s="1">
        <v>2.35</v>
      </c>
      <c r="AB2531" s="1">
        <v>903</v>
      </c>
    </row>
    <row r="2532" spans="1:28" x14ac:dyDescent="0.2">
      <c r="A2532" s="1" t="s">
        <v>28</v>
      </c>
      <c r="B2532" s="1" t="s">
        <v>12336</v>
      </c>
      <c r="C2532" s="1">
        <v>145</v>
      </c>
      <c r="D2532" s="1">
        <v>83</v>
      </c>
      <c r="E2532" s="1">
        <v>57</v>
      </c>
      <c r="F2532" s="1">
        <v>62</v>
      </c>
      <c r="G2532" s="1" t="s">
        <v>12337</v>
      </c>
      <c r="H2532" s="1">
        <v>465</v>
      </c>
      <c r="I2532" s="1">
        <v>4930798</v>
      </c>
      <c r="J2532" s="1" t="s">
        <v>5543</v>
      </c>
      <c r="K2532" s="1" t="s">
        <v>12338</v>
      </c>
      <c r="L2532" s="1" t="s">
        <v>12339</v>
      </c>
      <c r="M2532" s="1">
        <v>16268</v>
      </c>
      <c r="N2532" s="1">
        <v>730</v>
      </c>
      <c r="O2532" s="1" t="s">
        <v>12340</v>
      </c>
      <c r="P2532" s="1">
        <v>1</v>
      </c>
      <c r="Q2532" s="1" t="s">
        <v>12341</v>
      </c>
      <c r="R2532" s="2" t="s">
        <v>12342</v>
      </c>
      <c r="S2532" s="1">
        <v>108</v>
      </c>
      <c r="T2532" s="1" t="s">
        <v>37</v>
      </c>
      <c r="U2532" s="1" t="s">
        <v>38</v>
      </c>
      <c r="V2532" s="1" t="s">
        <v>39</v>
      </c>
      <c r="W2532" s="1">
        <v>17000000</v>
      </c>
      <c r="X2532" s="1">
        <v>2012</v>
      </c>
      <c r="Y2532" s="1">
        <v>152</v>
      </c>
      <c r="Z2532" s="1">
        <v>4.0999999999999996</v>
      </c>
      <c r="AA2532" s="1">
        <v>2.35</v>
      </c>
      <c r="AB2532" s="1">
        <v>0</v>
      </c>
    </row>
    <row r="2533" spans="1:28" x14ac:dyDescent="0.2">
      <c r="A2533" s="1" t="s">
        <v>28</v>
      </c>
      <c r="B2533" s="1" t="s">
        <v>12343</v>
      </c>
      <c r="C2533" s="1">
        <v>31</v>
      </c>
      <c r="D2533" s="1">
        <v>102</v>
      </c>
      <c r="E2533" s="1">
        <v>6</v>
      </c>
      <c r="F2533" s="1">
        <v>165</v>
      </c>
      <c r="G2533" s="1" t="s">
        <v>1733</v>
      </c>
      <c r="H2533" s="1">
        <v>3000</v>
      </c>
      <c r="I2533" s="1">
        <v>59847242</v>
      </c>
      <c r="J2533" s="1" t="s">
        <v>9104</v>
      </c>
      <c r="K2533" s="1" t="s">
        <v>6536</v>
      </c>
      <c r="L2533" s="1" t="s">
        <v>12344</v>
      </c>
      <c r="M2533" s="1">
        <v>55895</v>
      </c>
      <c r="N2533" s="1">
        <v>5433</v>
      </c>
      <c r="O2533" s="1" t="s">
        <v>4193</v>
      </c>
      <c r="P2533" s="1">
        <v>1</v>
      </c>
      <c r="Q2533" s="1" t="s">
        <v>12345</v>
      </c>
      <c r="R2533" s="2" t="s">
        <v>12346</v>
      </c>
      <c r="S2533" s="1">
        <v>115</v>
      </c>
      <c r="T2533" s="1" t="s">
        <v>37</v>
      </c>
      <c r="U2533" s="1" t="s">
        <v>38</v>
      </c>
      <c r="V2533" s="1" t="s">
        <v>39</v>
      </c>
      <c r="W2533" s="1">
        <v>16500000</v>
      </c>
      <c r="X2533" s="1">
        <v>1991</v>
      </c>
      <c r="Y2533" s="1">
        <v>2000</v>
      </c>
      <c r="Z2533" s="1">
        <v>6.8</v>
      </c>
      <c r="AA2533" s="1">
        <v>1.85</v>
      </c>
      <c r="AB2533" s="1">
        <v>0</v>
      </c>
    </row>
    <row r="2534" spans="1:28" x14ac:dyDescent="0.2">
      <c r="A2534" s="1" t="s">
        <v>28</v>
      </c>
      <c r="B2534" s="1" t="s">
        <v>12347</v>
      </c>
      <c r="C2534" s="1">
        <v>105</v>
      </c>
      <c r="D2534" s="1">
        <v>122</v>
      </c>
      <c r="E2534" s="1">
        <v>30</v>
      </c>
      <c r="F2534" s="1">
        <v>260</v>
      </c>
      <c r="G2534" s="1" t="s">
        <v>947</v>
      </c>
      <c r="H2534" s="1">
        <v>21000</v>
      </c>
      <c r="I2534" s="1">
        <v>220914</v>
      </c>
      <c r="J2534" s="1" t="s">
        <v>6325</v>
      </c>
      <c r="K2534" s="1" t="s">
        <v>96</v>
      </c>
      <c r="L2534" s="1" t="s">
        <v>12348</v>
      </c>
      <c r="M2534" s="1">
        <v>13239</v>
      </c>
      <c r="N2534" s="1">
        <v>25173</v>
      </c>
      <c r="O2534" s="1" t="s">
        <v>12349</v>
      </c>
      <c r="P2534" s="1">
        <v>2</v>
      </c>
      <c r="Q2534" s="1" t="s">
        <v>12350</v>
      </c>
      <c r="R2534" s="2" t="s">
        <v>12351</v>
      </c>
      <c r="S2534" s="1">
        <v>97</v>
      </c>
      <c r="T2534" s="1" t="s">
        <v>37</v>
      </c>
      <c r="U2534" s="1" t="s">
        <v>38</v>
      </c>
      <c r="V2534" s="1" t="s">
        <v>584</v>
      </c>
      <c r="W2534" s="1">
        <v>16800000</v>
      </c>
      <c r="X2534" s="1">
        <v>2006</v>
      </c>
      <c r="Y2534" s="1">
        <v>3000</v>
      </c>
      <c r="Z2534" s="1">
        <v>6.5</v>
      </c>
      <c r="AA2534" s="1">
        <v>1.85</v>
      </c>
      <c r="AB2534" s="1">
        <v>0</v>
      </c>
    </row>
    <row r="2535" spans="1:28" x14ac:dyDescent="0.2">
      <c r="A2535" s="1" t="s">
        <v>28</v>
      </c>
      <c r="B2535" s="1" t="s">
        <v>2391</v>
      </c>
      <c r="C2535" s="1">
        <v>236</v>
      </c>
      <c r="D2535" s="1">
        <v>110</v>
      </c>
      <c r="E2535" s="1">
        <v>168</v>
      </c>
      <c r="F2535" s="1">
        <v>96</v>
      </c>
      <c r="G2535" s="1" t="s">
        <v>358</v>
      </c>
      <c r="H2535" s="1">
        <v>3000</v>
      </c>
      <c r="I2535" s="1">
        <v>39825798</v>
      </c>
      <c r="J2535" s="1" t="s">
        <v>3276</v>
      </c>
      <c r="K2535" s="1" t="s">
        <v>1815</v>
      </c>
      <c r="L2535" s="1" t="s">
        <v>12300</v>
      </c>
      <c r="M2535" s="1">
        <v>295375</v>
      </c>
      <c r="N2535" s="1">
        <v>4210</v>
      </c>
      <c r="O2535" s="1" t="s">
        <v>12301</v>
      </c>
      <c r="P2535" s="1">
        <v>3</v>
      </c>
      <c r="Q2535" s="1" t="s">
        <v>12302</v>
      </c>
      <c r="R2535" s="2" t="s">
        <v>12303</v>
      </c>
      <c r="S2535" s="1">
        <v>645</v>
      </c>
      <c r="T2535" s="1" t="s">
        <v>37</v>
      </c>
      <c r="U2535" s="1" t="s">
        <v>38</v>
      </c>
      <c r="V2535" s="1" t="s">
        <v>39</v>
      </c>
      <c r="W2535" s="1">
        <v>16000000</v>
      </c>
      <c r="X2535" s="1">
        <v>2006</v>
      </c>
      <c r="Y2535" s="1">
        <v>979</v>
      </c>
      <c r="Z2535" s="1">
        <v>7.6</v>
      </c>
      <c r="AA2535" s="1">
        <v>1.85</v>
      </c>
      <c r="AB2535" s="1">
        <v>15000</v>
      </c>
    </row>
    <row r="2536" spans="1:28" x14ac:dyDescent="0.2">
      <c r="A2536" s="1" t="s">
        <v>28</v>
      </c>
      <c r="B2536" s="1" t="s">
        <v>759</v>
      </c>
      <c r="C2536" s="1">
        <v>114</v>
      </c>
      <c r="D2536" s="1">
        <v>126</v>
      </c>
      <c r="E2536" s="1">
        <v>0</v>
      </c>
      <c r="F2536" s="1">
        <v>168</v>
      </c>
      <c r="G2536" s="1" t="s">
        <v>12352</v>
      </c>
      <c r="H2536" s="1">
        <v>826</v>
      </c>
      <c r="I2536" s="1">
        <v>43848100</v>
      </c>
      <c r="J2536" s="1" t="s">
        <v>1934</v>
      </c>
      <c r="K2536" s="1" t="s">
        <v>2495</v>
      </c>
      <c r="L2536" s="1" t="s">
        <v>12353</v>
      </c>
      <c r="M2536" s="1">
        <v>119150</v>
      </c>
      <c r="N2536" s="1">
        <v>1607</v>
      </c>
      <c r="O2536" s="1" t="s">
        <v>4630</v>
      </c>
      <c r="P2536" s="1">
        <v>2</v>
      </c>
      <c r="Q2536" s="1" t="s">
        <v>12354</v>
      </c>
      <c r="R2536" s="2" t="s">
        <v>12355</v>
      </c>
      <c r="S2536" s="1">
        <v>219</v>
      </c>
      <c r="T2536" s="1" t="s">
        <v>37</v>
      </c>
      <c r="U2536" s="1" t="s">
        <v>38</v>
      </c>
      <c r="V2536" s="1" t="s">
        <v>584</v>
      </c>
      <c r="W2536" s="1">
        <v>15000000</v>
      </c>
      <c r="X2536" s="1">
        <v>1987</v>
      </c>
      <c r="Y2536" s="1">
        <v>508</v>
      </c>
      <c r="Z2536" s="1">
        <v>7.4</v>
      </c>
      <c r="AA2536" s="1">
        <v>1.85</v>
      </c>
      <c r="AB2536" s="1">
        <v>0</v>
      </c>
    </row>
    <row r="2537" spans="1:28" x14ac:dyDescent="0.2">
      <c r="A2537" s="1" t="s">
        <v>28</v>
      </c>
      <c r="B2537" s="1" t="s">
        <v>1063</v>
      </c>
      <c r="C2537" s="1">
        <v>69</v>
      </c>
      <c r="D2537" s="1">
        <v>136</v>
      </c>
      <c r="E2537" s="1">
        <v>0</v>
      </c>
      <c r="F2537" s="1">
        <v>1000</v>
      </c>
      <c r="G2537" s="1" t="s">
        <v>212</v>
      </c>
      <c r="H2537" s="1">
        <v>25000</v>
      </c>
      <c r="I2537" s="1">
        <v>42700000</v>
      </c>
      <c r="J2537" s="1" t="s">
        <v>213</v>
      </c>
      <c r="K2537" s="1" t="s">
        <v>105</v>
      </c>
      <c r="L2537" s="1" t="s">
        <v>12356</v>
      </c>
      <c r="M2537" s="1">
        <v>78392</v>
      </c>
      <c r="N2537" s="1">
        <v>41059</v>
      </c>
      <c r="O2537" s="1" t="s">
        <v>137</v>
      </c>
      <c r="P2537" s="1">
        <v>2</v>
      </c>
      <c r="Q2537" s="1" t="s">
        <v>12357</v>
      </c>
      <c r="R2537" s="2" t="s">
        <v>12358</v>
      </c>
      <c r="S2537" s="1">
        <v>196</v>
      </c>
      <c r="T2537" s="1" t="s">
        <v>37</v>
      </c>
      <c r="U2537" s="1" t="s">
        <v>38</v>
      </c>
      <c r="V2537" s="1" t="s">
        <v>94</v>
      </c>
      <c r="W2537" s="1">
        <v>16500000</v>
      </c>
      <c r="X2537" s="1">
        <v>1995</v>
      </c>
      <c r="Y2537" s="1">
        <v>14000</v>
      </c>
      <c r="Z2537" s="1">
        <v>7.7</v>
      </c>
      <c r="AA2537" s="1">
        <v>1.85</v>
      </c>
      <c r="AB2537" s="1">
        <v>0</v>
      </c>
    </row>
    <row r="2538" spans="1:28" x14ac:dyDescent="0.2">
      <c r="A2538" s="1" t="s">
        <v>28</v>
      </c>
      <c r="B2538" s="1" t="s">
        <v>12359</v>
      </c>
      <c r="C2538" s="1">
        <v>150</v>
      </c>
      <c r="D2538" s="1">
        <v>120</v>
      </c>
      <c r="E2538" s="1">
        <v>11</v>
      </c>
      <c r="F2538" s="1">
        <v>281</v>
      </c>
      <c r="G2538" s="1" t="s">
        <v>404</v>
      </c>
      <c r="H2538" s="1">
        <v>11000</v>
      </c>
      <c r="I2538" s="1">
        <v>18663911</v>
      </c>
      <c r="J2538" s="1" t="s">
        <v>6325</v>
      </c>
      <c r="K2538" s="1" t="s">
        <v>256</v>
      </c>
      <c r="L2538" s="1" t="s">
        <v>12360</v>
      </c>
      <c r="M2538" s="1">
        <v>46204</v>
      </c>
      <c r="N2538" s="1">
        <v>12554</v>
      </c>
      <c r="O2538" s="1" t="s">
        <v>12361</v>
      </c>
      <c r="P2538" s="1">
        <v>1</v>
      </c>
      <c r="Q2538" s="1" t="s">
        <v>12362</v>
      </c>
      <c r="R2538" s="2" t="s">
        <v>12363</v>
      </c>
      <c r="S2538" s="1">
        <v>151</v>
      </c>
      <c r="T2538" s="1" t="s">
        <v>37</v>
      </c>
      <c r="U2538" s="1" t="s">
        <v>56</v>
      </c>
      <c r="V2538" s="1" t="s">
        <v>94</v>
      </c>
      <c r="W2538" s="1">
        <v>16500000</v>
      </c>
      <c r="X2538" s="1">
        <v>2007</v>
      </c>
      <c r="Y2538" s="1">
        <v>838</v>
      </c>
      <c r="Z2538" s="1">
        <v>7.1</v>
      </c>
      <c r="AA2538" s="1">
        <v>2.35</v>
      </c>
      <c r="AB2538" s="1">
        <v>0</v>
      </c>
    </row>
    <row r="2539" spans="1:28" x14ac:dyDescent="0.2">
      <c r="A2539" s="1" t="s">
        <v>28</v>
      </c>
      <c r="B2539" s="1" t="s">
        <v>12364</v>
      </c>
      <c r="C2539" s="1">
        <v>72</v>
      </c>
      <c r="D2539" s="1">
        <v>108</v>
      </c>
      <c r="E2539" s="1">
        <v>18</v>
      </c>
      <c r="F2539" s="1">
        <v>433</v>
      </c>
      <c r="G2539" s="1" t="s">
        <v>1362</v>
      </c>
      <c r="H2539" s="1">
        <v>714</v>
      </c>
      <c r="I2539" s="1">
        <v>11702090</v>
      </c>
      <c r="J2539" s="1" t="s">
        <v>1680</v>
      </c>
      <c r="K2539" s="1" t="s">
        <v>12365</v>
      </c>
      <c r="L2539" s="1" t="s">
        <v>12366</v>
      </c>
      <c r="M2539" s="1">
        <v>37700</v>
      </c>
      <c r="N2539" s="1">
        <v>2785</v>
      </c>
      <c r="O2539" s="1" t="s">
        <v>12367</v>
      </c>
      <c r="P2539" s="1">
        <v>2</v>
      </c>
      <c r="Q2539" s="1" t="s">
        <v>12368</v>
      </c>
      <c r="R2539" s="2" t="s">
        <v>12369</v>
      </c>
      <c r="S2539" s="1">
        <v>50</v>
      </c>
      <c r="T2539" s="1" t="s">
        <v>37</v>
      </c>
      <c r="U2539" s="1" t="s">
        <v>38</v>
      </c>
      <c r="V2539" s="1" t="s">
        <v>39</v>
      </c>
      <c r="W2539" s="1">
        <v>16500000</v>
      </c>
      <c r="X2539" s="1">
        <v>2007</v>
      </c>
      <c r="Y2539" s="1">
        <v>701</v>
      </c>
      <c r="Z2539" s="1">
        <v>6.3</v>
      </c>
      <c r="AA2539" s="1">
        <v>2.35</v>
      </c>
      <c r="AB2539" s="1">
        <v>0</v>
      </c>
    </row>
    <row r="2540" spans="1:28" x14ac:dyDescent="0.2">
      <c r="A2540" s="1" t="s">
        <v>28</v>
      </c>
      <c r="B2540" s="1" t="s">
        <v>12370</v>
      </c>
      <c r="C2540" s="1">
        <v>158</v>
      </c>
      <c r="D2540" s="1">
        <v>126</v>
      </c>
      <c r="E2540" s="1">
        <v>26</v>
      </c>
      <c r="F2540" s="1">
        <v>385</v>
      </c>
      <c r="G2540" s="1" t="s">
        <v>2206</v>
      </c>
      <c r="H2540" s="1">
        <v>638</v>
      </c>
      <c r="I2540" s="1">
        <v>13005485</v>
      </c>
      <c r="J2540" s="1" t="s">
        <v>3408</v>
      </c>
      <c r="K2540" s="1" t="s">
        <v>3222</v>
      </c>
      <c r="L2540" s="1" t="s">
        <v>12371</v>
      </c>
      <c r="M2540" s="1">
        <v>56665</v>
      </c>
      <c r="N2540" s="1">
        <v>2282</v>
      </c>
      <c r="O2540" s="1" t="s">
        <v>8993</v>
      </c>
      <c r="P2540" s="1">
        <v>0</v>
      </c>
      <c r="Q2540" s="1" t="s">
        <v>12372</v>
      </c>
      <c r="R2540" s="2" t="s">
        <v>12373</v>
      </c>
      <c r="S2540" s="1">
        <v>469</v>
      </c>
      <c r="T2540" s="1" t="s">
        <v>37</v>
      </c>
      <c r="U2540" s="1" t="s">
        <v>38</v>
      </c>
      <c r="V2540" s="1" t="s">
        <v>584</v>
      </c>
      <c r="W2540" s="1">
        <v>15000000</v>
      </c>
      <c r="X2540" s="1">
        <v>2003</v>
      </c>
      <c r="Y2540" s="1">
        <v>624</v>
      </c>
      <c r="Z2540" s="1">
        <v>7.6</v>
      </c>
      <c r="AA2540" s="1">
        <v>1.85</v>
      </c>
      <c r="AB2540" s="1">
        <v>0</v>
      </c>
    </row>
    <row r="2541" spans="1:28" x14ac:dyDescent="0.2">
      <c r="A2541" s="1" t="s">
        <v>28</v>
      </c>
      <c r="B2541" s="1" t="s">
        <v>1095</v>
      </c>
      <c r="C2541" s="1">
        <v>96</v>
      </c>
      <c r="D2541" s="1">
        <v>128</v>
      </c>
      <c r="E2541" s="1">
        <v>608</v>
      </c>
      <c r="F2541" s="1">
        <v>1000</v>
      </c>
      <c r="G2541" s="1" t="s">
        <v>3334</v>
      </c>
      <c r="H2541" s="1">
        <v>49000</v>
      </c>
      <c r="I2541" s="1">
        <v>95860116</v>
      </c>
      <c r="J2541" s="1" t="s">
        <v>2526</v>
      </c>
      <c r="K2541" s="1" t="s">
        <v>810</v>
      </c>
      <c r="L2541" s="1" t="s">
        <v>12374</v>
      </c>
      <c r="M2541" s="1">
        <v>277451</v>
      </c>
      <c r="N2541" s="1">
        <v>51609</v>
      </c>
      <c r="O2541" s="1" t="s">
        <v>4471</v>
      </c>
      <c r="P2541" s="1">
        <v>0</v>
      </c>
      <c r="Q2541" s="1" t="s">
        <v>12375</v>
      </c>
      <c r="R2541" s="2" t="s">
        <v>12376</v>
      </c>
      <c r="S2541" s="1">
        <v>491</v>
      </c>
      <c r="T2541" s="1" t="s">
        <v>37</v>
      </c>
      <c r="U2541" s="1" t="s">
        <v>38</v>
      </c>
      <c r="V2541" s="1" t="s">
        <v>94</v>
      </c>
      <c r="W2541" s="1">
        <v>16400000</v>
      </c>
      <c r="X2541" s="1">
        <v>1989</v>
      </c>
      <c r="Y2541" s="1">
        <v>1000</v>
      </c>
      <c r="Z2541" s="1">
        <v>8</v>
      </c>
      <c r="AA2541" s="1">
        <v>1.85</v>
      </c>
      <c r="AB2541" s="1">
        <v>23000</v>
      </c>
    </row>
    <row r="2542" spans="1:28" x14ac:dyDescent="0.2">
      <c r="A2542" s="1" t="s">
        <v>28</v>
      </c>
      <c r="B2542" s="1" t="s">
        <v>12377</v>
      </c>
      <c r="C2542" s="1">
        <v>84</v>
      </c>
      <c r="D2542" s="1">
        <v>113</v>
      </c>
      <c r="E2542" s="1">
        <v>137</v>
      </c>
      <c r="F2542" s="1">
        <v>481</v>
      </c>
      <c r="G2542" s="1" t="s">
        <v>3195</v>
      </c>
      <c r="H2542" s="1">
        <v>879</v>
      </c>
      <c r="I2542" s="1">
        <v>127175354</v>
      </c>
      <c r="J2542" s="1" t="s">
        <v>1670</v>
      </c>
      <c r="K2542" s="1" t="s">
        <v>4789</v>
      </c>
      <c r="L2542" s="1" t="s">
        <v>12378</v>
      </c>
      <c r="M2542" s="1">
        <v>288451</v>
      </c>
      <c r="N2542" s="1">
        <v>2985</v>
      </c>
      <c r="O2542" s="1" t="s">
        <v>10640</v>
      </c>
      <c r="P2542" s="1">
        <v>2</v>
      </c>
      <c r="Q2542" s="1" t="s">
        <v>12379</v>
      </c>
      <c r="R2542" s="2" t="s">
        <v>12380</v>
      </c>
      <c r="S2542" s="1">
        <v>438</v>
      </c>
      <c r="T2542" s="1" t="s">
        <v>37</v>
      </c>
      <c r="U2542" s="1" t="s">
        <v>38</v>
      </c>
      <c r="V2542" s="1" t="s">
        <v>39</v>
      </c>
      <c r="W2542" s="1">
        <v>16000000</v>
      </c>
      <c r="X2542" s="1">
        <v>1994</v>
      </c>
      <c r="Y2542" s="1">
        <v>854</v>
      </c>
      <c r="Z2542" s="1">
        <v>7.3</v>
      </c>
      <c r="AA2542" s="1">
        <v>1.85</v>
      </c>
      <c r="AB2542" s="1">
        <v>0</v>
      </c>
    </row>
    <row r="2543" spans="1:28" x14ac:dyDescent="0.2">
      <c r="A2543" s="1" t="s">
        <v>28</v>
      </c>
      <c r="B2543" s="1" t="s">
        <v>3890</v>
      </c>
      <c r="C2543" s="1">
        <v>114</v>
      </c>
      <c r="D2543" s="1">
        <v>89</v>
      </c>
      <c r="E2543" s="1">
        <v>0</v>
      </c>
      <c r="F2543" s="1">
        <v>62</v>
      </c>
      <c r="G2543" s="1" t="s">
        <v>12381</v>
      </c>
      <c r="H2543" s="1">
        <v>227</v>
      </c>
      <c r="I2543" s="1">
        <v>92823600</v>
      </c>
      <c r="J2543" s="1" t="s">
        <v>1414</v>
      </c>
      <c r="K2543" s="1" t="s">
        <v>12382</v>
      </c>
      <c r="L2543" s="1" t="s">
        <v>12383</v>
      </c>
      <c r="M2543" s="1">
        <v>149108</v>
      </c>
      <c r="N2543" s="1">
        <v>485</v>
      </c>
      <c r="O2543" s="1" t="s">
        <v>12384</v>
      </c>
      <c r="P2543" s="1">
        <v>0</v>
      </c>
      <c r="Q2543" s="1" t="s">
        <v>12385</v>
      </c>
      <c r="R2543" s="2" t="s">
        <v>12386</v>
      </c>
      <c r="S2543" s="1">
        <v>273</v>
      </c>
      <c r="T2543" s="1" t="s">
        <v>37</v>
      </c>
      <c r="U2543" s="1" t="s">
        <v>38</v>
      </c>
      <c r="V2543" s="1" t="s">
        <v>584</v>
      </c>
      <c r="W2543" s="1">
        <v>16000000</v>
      </c>
      <c r="X2543" s="1">
        <v>1989</v>
      </c>
      <c r="Y2543" s="1">
        <v>73</v>
      </c>
      <c r="Z2543" s="1">
        <v>7.6</v>
      </c>
      <c r="AA2543" s="1">
        <v>1.85</v>
      </c>
      <c r="AB2543" s="1">
        <v>0</v>
      </c>
    </row>
    <row r="2544" spans="1:28" x14ac:dyDescent="0.2">
      <c r="A2544" s="1" t="s">
        <v>28</v>
      </c>
      <c r="B2544" s="1" t="s">
        <v>10144</v>
      </c>
      <c r="C2544" s="1">
        <v>79</v>
      </c>
      <c r="D2544" s="1">
        <v>129</v>
      </c>
      <c r="E2544" s="1">
        <v>0</v>
      </c>
      <c r="F2544" s="1">
        <v>359</v>
      </c>
      <c r="G2544" s="1" t="s">
        <v>4824</v>
      </c>
      <c r="H2544" s="1">
        <v>844</v>
      </c>
      <c r="I2544" s="1">
        <v>54000000</v>
      </c>
      <c r="J2544" s="1" t="s">
        <v>3408</v>
      </c>
      <c r="K2544" s="1" t="s">
        <v>3517</v>
      </c>
      <c r="L2544" s="1" t="s">
        <v>12387</v>
      </c>
      <c r="M2544" s="1">
        <v>26310</v>
      </c>
      <c r="N2544" s="1">
        <v>2330</v>
      </c>
      <c r="O2544" s="1" t="s">
        <v>12388</v>
      </c>
      <c r="P2544" s="1">
        <v>0</v>
      </c>
      <c r="Q2544" s="1" t="s">
        <v>12389</v>
      </c>
      <c r="R2544" s="2" t="s">
        <v>12390</v>
      </c>
      <c r="S2544" s="1">
        <v>154</v>
      </c>
      <c r="T2544" s="1" t="s">
        <v>37</v>
      </c>
      <c r="U2544" s="1" t="s">
        <v>38</v>
      </c>
      <c r="V2544" s="1" t="s">
        <v>584</v>
      </c>
      <c r="W2544" s="1">
        <v>16000000</v>
      </c>
      <c r="X2544" s="1">
        <v>1982</v>
      </c>
      <c r="Y2544" s="1">
        <v>617</v>
      </c>
      <c r="Z2544" s="1">
        <v>7.8</v>
      </c>
      <c r="AA2544" s="1">
        <v>1.85</v>
      </c>
      <c r="AB2544" s="1">
        <v>0</v>
      </c>
    </row>
    <row r="2545" spans="1:28" x14ac:dyDescent="0.2">
      <c r="A2545" s="1" t="s">
        <v>28</v>
      </c>
      <c r="B2545" s="1" t="s">
        <v>2541</v>
      </c>
      <c r="C2545" s="1">
        <v>103</v>
      </c>
      <c r="D2545" s="1">
        <v>94</v>
      </c>
      <c r="E2545" s="1">
        <v>480</v>
      </c>
      <c r="F2545" s="1">
        <v>486</v>
      </c>
      <c r="G2545" s="1" t="s">
        <v>7843</v>
      </c>
      <c r="H2545" s="1">
        <v>1000</v>
      </c>
      <c r="I2545" s="1">
        <v>68525609</v>
      </c>
      <c r="J2545" s="1" t="s">
        <v>1670</v>
      </c>
      <c r="K2545" s="1" t="s">
        <v>2083</v>
      </c>
      <c r="L2545" s="1" t="s">
        <v>12391</v>
      </c>
      <c r="M2545" s="1">
        <v>132963</v>
      </c>
      <c r="N2545" s="1">
        <v>3889</v>
      </c>
      <c r="O2545" s="1" t="s">
        <v>10444</v>
      </c>
      <c r="P2545" s="1">
        <v>5</v>
      </c>
      <c r="Q2545" s="1" t="s">
        <v>12392</v>
      </c>
      <c r="R2545" s="2" t="s">
        <v>12393</v>
      </c>
      <c r="S2545" s="1">
        <v>302</v>
      </c>
      <c r="T2545" s="1" t="s">
        <v>37</v>
      </c>
      <c r="U2545" s="1" t="s">
        <v>38</v>
      </c>
      <c r="V2545" s="1" t="s">
        <v>584</v>
      </c>
      <c r="W2545" s="1">
        <v>15600000</v>
      </c>
      <c r="X2545" s="1">
        <v>2000</v>
      </c>
      <c r="Y2545" s="1">
        <v>490</v>
      </c>
      <c r="Z2545" s="1">
        <v>6.5</v>
      </c>
      <c r="AA2545" s="1">
        <v>1.85</v>
      </c>
      <c r="AB2545" s="1">
        <v>0</v>
      </c>
    </row>
    <row r="2546" spans="1:28" x14ac:dyDescent="0.2">
      <c r="A2546" s="1" t="s">
        <v>28</v>
      </c>
      <c r="B2546" s="1" t="s">
        <v>4098</v>
      </c>
      <c r="C2546" s="1">
        <v>67</v>
      </c>
      <c r="D2546" s="1">
        <v>106</v>
      </c>
      <c r="E2546" s="1">
        <v>48</v>
      </c>
      <c r="F2546" s="1">
        <v>35</v>
      </c>
      <c r="G2546" s="1" t="s">
        <v>12394</v>
      </c>
      <c r="H2546" s="1">
        <v>23000</v>
      </c>
      <c r="I2546" s="1">
        <v>52885587</v>
      </c>
      <c r="J2546" s="1" t="s">
        <v>4478</v>
      </c>
      <c r="K2546" s="1" t="s">
        <v>332</v>
      </c>
      <c r="L2546" s="1" t="s">
        <v>12395</v>
      </c>
      <c r="M2546" s="1">
        <v>35312</v>
      </c>
      <c r="N2546" s="1">
        <v>23369</v>
      </c>
      <c r="O2546" s="1" t="s">
        <v>12396</v>
      </c>
      <c r="P2546" s="1">
        <v>0</v>
      </c>
      <c r="Q2546" s="1" t="s">
        <v>12397</v>
      </c>
      <c r="R2546" s="2" t="s">
        <v>12398</v>
      </c>
      <c r="S2546" s="1">
        <v>267</v>
      </c>
      <c r="T2546" s="1" t="s">
        <v>37</v>
      </c>
      <c r="U2546" s="1" t="s">
        <v>38</v>
      </c>
      <c r="V2546" s="1" t="s">
        <v>584</v>
      </c>
      <c r="W2546" s="1">
        <v>16000000</v>
      </c>
      <c r="X2546" s="1">
        <v>1999</v>
      </c>
      <c r="Y2546" s="1">
        <v>255</v>
      </c>
      <c r="Z2546" s="1">
        <v>6.4</v>
      </c>
      <c r="AA2546" s="1">
        <v>1.85</v>
      </c>
      <c r="AB2546" s="1">
        <v>0</v>
      </c>
    </row>
    <row r="2547" spans="1:28" x14ac:dyDescent="0.2">
      <c r="A2547" s="1" t="s">
        <v>746</v>
      </c>
      <c r="B2547" s="1" t="s">
        <v>12399</v>
      </c>
      <c r="C2547" s="1">
        <v>576</v>
      </c>
      <c r="D2547" s="1">
        <v>100</v>
      </c>
      <c r="E2547" s="1">
        <v>405</v>
      </c>
      <c r="F2547" s="1">
        <v>628</v>
      </c>
      <c r="G2547" s="1" t="s">
        <v>4267</v>
      </c>
      <c r="H2547" s="1">
        <v>996</v>
      </c>
      <c r="I2547" s="1">
        <v>44667095</v>
      </c>
      <c r="J2547" s="1" t="s">
        <v>1414</v>
      </c>
      <c r="K2547" s="1" t="s">
        <v>6210</v>
      </c>
      <c r="L2547" s="1" t="s">
        <v>12400</v>
      </c>
      <c r="M2547" s="1">
        <v>190030</v>
      </c>
      <c r="N2547" s="1">
        <v>4606</v>
      </c>
      <c r="O2547" s="1" t="s">
        <v>7031</v>
      </c>
      <c r="P2547" s="1">
        <v>0</v>
      </c>
      <c r="Q2547" s="1" t="s">
        <v>12401</v>
      </c>
      <c r="R2547" s="2" t="s">
        <v>12402</v>
      </c>
      <c r="S2547" s="1">
        <v>583</v>
      </c>
      <c r="T2547" s="1" t="s">
        <v>37</v>
      </c>
      <c r="U2547" s="1" t="s">
        <v>1464</v>
      </c>
      <c r="V2547" s="1" t="s">
        <v>39</v>
      </c>
      <c r="W2547" s="1">
        <v>15000000</v>
      </c>
      <c r="X2547" s="1">
        <v>2011</v>
      </c>
      <c r="Y2547" s="1">
        <v>897</v>
      </c>
      <c r="Z2547" s="1">
        <v>8</v>
      </c>
      <c r="AA2547" s="1">
        <v>1.33</v>
      </c>
      <c r="AB2547" s="1">
        <v>30000</v>
      </c>
    </row>
    <row r="2548" spans="1:28" x14ac:dyDescent="0.2">
      <c r="A2548" s="1" t="s">
        <v>28</v>
      </c>
      <c r="B2548" s="1" t="s">
        <v>3748</v>
      </c>
      <c r="C2548" s="1">
        <v>178</v>
      </c>
      <c r="D2548" s="1">
        <v>89</v>
      </c>
      <c r="E2548" s="1">
        <v>687</v>
      </c>
      <c r="F2548" s="1">
        <v>389</v>
      </c>
      <c r="G2548" s="1" t="s">
        <v>6930</v>
      </c>
      <c r="H2548" s="1">
        <v>10000</v>
      </c>
      <c r="I2548" s="1">
        <v>42638165</v>
      </c>
      <c r="J2548" s="1" t="s">
        <v>2093</v>
      </c>
      <c r="K2548" s="1" t="s">
        <v>439</v>
      </c>
      <c r="L2548" s="1" t="s">
        <v>12403</v>
      </c>
      <c r="M2548" s="1">
        <v>42182</v>
      </c>
      <c r="N2548" s="1">
        <v>12183</v>
      </c>
      <c r="O2548" s="1" t="s">
        <v>12404</v>
      </c>
      <c r="P2548" s="1">
        <v>1</v>
      </c>
      <c r="Q2548" s="1" t="s">
        <v>12405</v>
      </c>
      <c r="R2548" s="2" t="s">
        <v>12406</v>
      </c>
      <c r="S2548" s="1">
        <v>230</v>
      </c>
      <c r="T2548" s="1" t="s">
        <v>37</v>
      </c>
      <c r="U2548" s="1" t="s">
        <v>38</v>
      </c>
      <c r="V2548" s="1" t="s">
        <v>39</v>
      </c>
      <c r="W2548" s="1">
        <v>16000000</v>
      </c>
      <c r="X2548" s="1">
        <v>2009</v>
      </c>
      <c r="Y2548" s="1">
        <v>787</v>
      </c>
      <c r="Z2548" s="1">
        <v>4.8</v>
      </c>
      <c r="AA2548" s="1">
        <v>2.35</v>
      </c>
      <c r="AB2548" s="1">
        <v>0</v>
      </c>
    </row>
    <row r="2549" spans="1:28" x14ac:dyDescent="0.2">
      <c r="A2549" s="1" t="s">
        <v>28</v>
      </c>
      <c r="B2549" s="1" t="s">
        <v>5381</v>
      </c>
      <c r="C2549" s="1">
        <v>487</v>
      </c>
      <c r="D2549" s="1">
        <v>94</v>
      </c>
      <c r="E2549" s="1">
        <v>0</v>
      </c>
      <c r="F2549" s="1">
        <v>559</v>
      </c>
      <c r="G2549" s="1" t="s">
        <v>546</v>
      </c>
      <c r="H2549" s="1">
        <v>13000</v>
      </c>
      <c r="I2549" s="1">
        <v>45507053</v>
      </c>
      <c r="J2549" s="1" t="s">
        <v>11383</v>
      </c>
      <c r="K2549" s="1" t="s">
        <v>976</v>
      </c>
      <c r="L2549" s="1" t="s">
        <v>12407</v>
      </c>
      <c r="M2549" s="1">
        <v>237848</v>
      </c>
      <c r="N2549" s="1">
        <v>27911</v>
      </c>
      <c r="O2549" s="1" t="s">
        <v>3354</v>
      </c>
      <c r="P2549" s="1">
        <v>2</v>
      </c>
      <c r="Q2549" s="1" t="s">
        <v>12408</v>
      </c>
      <c r="R2549" s="2" t="s">
        <v>12409</v>
      </c>
      <c r="S2549" s="1">
        <v>377</v>
      </c>
      <c r="T2549" s="1" t="s">
        <v>37</v>
      </c>
      <c r="U2549" s="1" t="s">
        <v>38</v>
      </c>
      <c r="V2549" s="1" t="s">
        <v>39</v>
      </c>
      <c r="W2549" s="1">
        <v>16000000</v>
      </c>
      <c r="X2549" s="1">
        <v>2012</v>
      </c>
      <c r="Y2549" s="1">
        <v>13000</v>
      </c>
      <c r="Z2549" s="1">
        <v>7.8</v>
      </c>
      <c r="AA2549" s="1">
        <v>1.85</v>
      </c>
      <c r="AB2549" s="1">
        <v>71000</v>
      </c>
    </row>
    <row r="2550" spans="1:28" x14ac:dyDescent="0.2">
      <c r="A2550" s="1" t="s">
        <v>28</v>
      </c>
      <c r="B2550" s="1" t="s">
        <v>875</v>
      </c>
      <c r="C2550" s="1">
        <v>196</v>
      </c>
      <c r="D2550" s="1">
        <v>83</v>
      </c>
      <c r="E2550" s="1">
        <v>473</v>
      </c>
      <c r="F2550" s="1">
        <v>597</v>
      </c>
      <c r="G2550" s="1" t="s">
        <v>681</v>
      </c>
      <c r="H2550" s="1">
        <v>20000</v>
      </c>
      <c r="I2550" s="1">
        <v>39511038</v>
      </c>
      <c r="J2550" s="1" t="s">
        <v>6402</v>
      </c>
      <c r="K2550" s="1" t="s">
        <v>4364</v>
      </c>
      <c r="L2550" s="1" t="s">
        <v>12410</v>
      </c>
      <c r="M2550" s="1">
        <v>56269</v>
      </c>
      <c r="N2550" s="1">
        <v>26402</v>
      </c>
      <c r="O2550" s="1" t="s">
        <v>9162</v>
      </c>
      <c r="P2550" s="1">
        <v>0</v>
      </c>
      <c r="Q2550" s="1" t="s">
        <v>12411</v>
      </c>
      <c r="R2550" s="2" t="s">
        <v>12412</v>
      </c>
      <c r="S2550" s="1">
        <v>366</v>
      </c>
      <c r="T2550" s="1" t="s">
        <v>37</v>
      </c>
      <c r="U2550" s="1" t="s">
        <v>38</v>
      </c>
      <c r="V2550" s="1" t="s">
        <v>584</v>
      </c>
      <c r="W2550" s="1">
        <v>16000000</v>
      </c>
      <c r="X2550" s="1">
        <v>2006</v>
      </c>
      <c r="Y2550" s="1">
        <v>4000</v>
      </c>
      <c r="Z2550" s="1">
        <v>5.9</v>
      </c>
      <c r="AA2550" s="1">
        <v>1.85</v>
      </c>
      <c r="AB2550" s="1">
        <v>0</v>
      </c>
    </row>
    <row r="2551" spans="1:28" x14ac:dyDescent="0.2">
      <c r="A2551" s="1" t="s">
        <v>28</v>
      </c>
      <c r="B2551" s="1" t="s">
        <v>12413</v>
      </c>
      <c r="C2551" s="1">
        <v>24</v>
      </c>
      <c r="D2551" s="1">
        <v>111</v>
      </c>
      <c r="E2551" s="1">
        <v>19</v>
      </c>
      <c r="F2551" s="1">
        <v>107</v>
      </c>
      <c r="G2551" s="1" t="s">
        <v>12414</v>
      </c>
      <c r="H2551" s="1">
        <v>241</v>
      </c>
      <c r="I2551" s="1">
        <v>6462576</v>
      </c>
      <c r="J2551" s="1" t="s">
        <v>3408</v>
      </c>
      <c r="K2551" s="1" t="s">
        <v>1314</v>
      </c>
      <c r="L2551" s="1" t="s">
        <v>12415</v>
      </c>
      <c r="M2551" s="1">
        <v>1449</v>
      </c>
      <c r="N2551" s="1">
        <v>824</v>
      </c>
      <c r="O2551" s="1" t="s">
        <v>12416</v>
      </c>
      <c r="P2551" s="1">
        <v>0</v>
      </c>
      <c r="Q2551" s="1" t="s">
        <v>7746</v>
      </c>
      <c r="R2551" s="2" t="s">
        <v>12417</v>
      </c>
      <c r="S2551" s="1">
        <v>30</v>
      </c>
      <c r="T2551" s="1" t="s">
        <v>37</v>
      </c>
      <c r="U2551" s="1" t="s">
        <v>38</v>
      </c>
      <c r="V2551" s="1" t="s">
        <v>39</v>
      </c>
      <c r="W2551" s="1">
        <v>18500000</v>
      </c>
      <c r="X2551" s="1">
        <v>2016</v>
      </c>
      <c r="Y2551" s="1">
        <v>118</v>
      </c>
      <c r="Z2551" s="1">
        <v>5.4</v>
      </c>
      <c r="AA2551" s="1">
        <v>2.35</v>
      </c>
      <c r="AB2551" s="1">
        <v>0</v>
      </c>
    </row>
    <row r="2552" spans="1:28" x14ac:dyDescent="0.2">
      <c r="A2552" s="1" t="s">
        <v>28</v>
      </c>
      <c r="B2552" s="1" t="s">
        <v>12418</v>
      </c>
      <c r="C2552" s="1">
        <v>56</v>
      </c>
      <c r="D2552" s="1">
        <v>80</v>
      </c>
      <c r="E2552" s="1">
        <v>11</v>
      </c>
      <c r="F2552" s="1">
        <v>499</v>
      </c>
      <c r="G2552" s="1" t="s">
        <v>7221</v>
      </c>
      <c r="H2552" s="1">
        <v>911</v>
      </c>
      <c r="I2552" s="1">
        <v>40363530</v>
      </c>
      <c r="J2552" s="1" t="s">
        <v>3056</v>
      </c>
      <c r="K2552" s="1" t="s">
        <v>5164</v>
      </c>
      <c r="L2552" s="1" t="s">
        <v>12419</v>
      </c>
      <c r="M2552" s="1">
        <v>18254</v>
      </c>
      <c r="N2552" s="1">
        <v>3058</v>
      </c>
      <c r="O2552" s="1" t="s">
        <v>6870</v>
      </c>
      <c r="P2552" s="1">
        <v>2</v>
      </c>
      <c r="Q2552" s="1" t="s">
        <v>12420</v>
      </c>
      <c r="R2552" s="2" t="s">
        <v>12421</v>
      </c>
      <c r="S2552" s="1">
        <v>307</v>
      </c>
      <c r="T2552" s="1" t="s">
        <v>37</v>
      </c>
      <c r="U2552" s="1" t="s">
        <v>38</v>
      </c>
      <c r="V2552" s="1" t="s">
        <v>94</v>
      </c>
      <c r="W2552" s="1">
        <v>16000000</v>
      </c>
      <c r="X2552" s="1">
        <v>2002</v>
      </c>
      <c r="Y2552" s="1">
        <v>521</v>
      </c>
      <c r="Z2552" s="1">
        <v>3.3</v>
      </c>
      <c r="AA2552" s="1">
        <v>1.85</v>
      </c>
      <c r="AB2552" s="1">
        <v>1000</v>
      </c>
    </row>
    <row r="2553" spans="1:28" x14ac:dyDescent="0.2">
      <c r="A2553" s="1" t="s">
        <v>28</v>
      </c>
      <c r="B2553" s="1" t="s">
        <v>377</v>
      </c>
      <c r="C2553" s="1">
        <v>406</v>
      </c>
      <c r="D2553" s="1">
        <v>112</v>
      </c>
      <c r="E2553" s="1">
        <v>0</v>
      </c>
      <c r="F2553" s="1">
        <v>250</v>
      </c>
      <c r="G2553" s="1" t="s">
        <v>12422</v>
      </c>
      <c r="H2553" s="1">
        <v>634</v>
      </c>
      <c r="I2553" s="1">
        <v>37623143</v>
      </c>
      <c r="J2553" s="1" t="s">
        <v>12423</v>
      </c>
      <c r="K2553" s="1" t="s">
        <v>12424</v>
      </c>
      <c r="L2553" s="1" t="s">
        <v>12425</v>
      </c>
      <c r="M2553" s="1">
        <v>467234</v>
      </c>
      <c r="N2553" s="1">
        <v>1322</v>
      </c>
      <c r="O2553" s="1" t="s">
        <v>12426</v>
      </c>
      <c r="P2553" s="1">
        <v>0</v>
      </c>
      <c r="Q2553" s="1" t="s">
        <v>12427</v>
      </c>
      <c r="R2553" s="2" t="s">
        <v>12428</v>
      </c>
      <c r="S2553" s="1">
        <v>1083</v>
      </c>
      <c r="T2553" s="1" t="s">
        <v>2777</v>
      </c>
      <c r="U2553" s="1" t="s">
        <v>3570</v>
      </c>
      <c r="V2553" s="1" t="s">
        <v>584</v>
      </c>
      <c r="W2553" s="1">
        <v>13500000</v>
      </c>
      <c r="X2553" s="1">
        <v>2006</v>
      </c>
      <c r="Y2553" s="1">
        <v>269</v>
      </c>
      <c r="Z2553" s="1">
        <v>8.1999999999999993</v>
      </c>
      <c r="AA2553" s="1">
        <v>1.85</v>
      </c>
      <c r="AB2553" s="1">
        <v>27000</v>
      </c>
    </row>
    <row r="2554" spans="1:28" x14ac:dyDescent="0.2">
      <c r="A2554" s="1" t="s">
        <v>28</v>
      </c>
      <c r="C2554" s="1">
        <v>3</v>
      </c>
      <c r="D2554" s="1">
        <v>60</v>
      </c>
      <c r="F2554" s="1">
        <v>762</v>
      </c>
      <c r="G2554" s="1" t="s">
        <v>12429</v>
      </c>
      <c r="H2554" s="1">
        <v>1000</v>
      </c>
      <c r="J2554" s="1" t="s">
        <v>3352</v>
      </c>
      <c r="K2554" s="1" t="s">
        <v>5032</v>
      </c>
      <c r="L2554" s="1" t="s">
        <v>12430</v>
      </c>
      <c r="M2554" s="1">
        <v>7210</v>
      </c>
      <c r="N2554" s="1">
        <v>4561</v>
      </c>
      <c r="O2554" s="1" t="s">
        <v>6771</v>
      </c>
      <c r="P2554" s="1">
        <v>0</v>
      </c>
      <c r="R2554" s="2" t="s">
        <v>12431</v>
      </c>
      <c r="S2554" s="1">
        <v>57</v>
      </c>
      <c r="T2554" s="1" t="s">
        <v>37</v>
      </c>
      <c r="U2554" s="1" t="s">
        <v>38</v>
      </c>
      <c r="Y2554" s="1">
        <v>921</v>
      </c>
      <c r="Z2554" s="1">
        <v>6.6</v>
      </c>
      <c r="AA2554" s="1">
        <v>16</v>
      </c>
      <c r="AB2554" s="1">
        <v>0</v>
      </c>
    </row>
    <row r="2555" spans="1:28" x14ac:dyDescent="0.2">
      <c r="A2555" s="1" t="s">
        <v>28</v>
      </c>
      <c r="B2555" s="1" t="s">
        <v>4986</v>
      </c>
      <c r="C2555" s="1">
        <v>51</v>
      </c>
      <c r="D2555" s="1">
        <v>94</v>
      </c>
      <c r="E2555" s="1">
        <v>14</v>
      </c>
      <c r="F2555" s="1">
        <v>635</v>
      </c>
      <c r="G2555" s="1" t="s">
        <v>10348</v>
      </c>
      <c r="H2555" s="1">
        <v>1000</v>
      </c>
      <c r="I2555" s="1">
        <v>33357476</v>
      </c>
      <c r="J2555" s="1" t="s">
        <v>12432</v>
      </c>
      <c r="K2555" s="1" t="s">
        <v>2715</v>
      </c>
      <c r="L2555" s="1" t="s">
        <v>12433</v>
      </c>
      <c r="M2555" s="1">
        <v>7392</v>
      </c>
      <c r="N2555" s="1">
        <v>4194</v>
      </c>
      <c r="O2555" s="1" t="s">
        <v>7658</v>
      </c>
      <c r="P2555" s="1">
        <v>0</v>
      </c>
      <c r="Q2555" s="1" t="s">
        <v>12434</v>
      </c>
      <c r="R2555" s="2" t="s">
        <v>12435</v>
      </c>
      <c r="S2555" s="1">
        <v>53</v>
      </c>
      <c r="T2555" s="1" t="s">
        <v>37</v>
      </c>
      <c r="U2555" s="1" t="s">
        <v>38</v>
      </c>
      <c r="V2555" s="1" t="s">
        <v>94</v>
      </c>
      <c r="W2555" s="1">
        <v>35000000</v>
      </c>
      <c r="X2555" s="1">
        <v>2001</v>
      </c>
      <c r="Y2555" s="1">
        <v>1000</v>
      </c>
      <c r="Z2555" s="1">
        <v>5.4</v>
      </c>
      <c r="AA2555" s="1">
        <v>1.85</v>
      </c>
      <c r="AB2555" s="1">
        <v>393</v>
      </c>
    </row>
    <row r="2556" spans="1:28" x14ac:dyDescent="0.2">
      <c r="A2556" s="1" t="s">
        <v>746</v>
      </c>
      <c r="B2556" s="1" t="s">
        <v>2942</v>
      </c>
      <c r="C2556" s="1">
        <v>41</v>
      </c>
      <c r="D2556" s="1">
        <v>130</v>
      </c>
      <c r="E2556" s="1">
        <v>309</v>
      </c>
      <c r="F2556" s="1">
        <v>522</v>
      </c>
      <c r="G2556" s="1" t="s">
        <v>1139</v>
      </c>
      <c r="H2556" s="1">
        <v>939</v>
      </c>
      <c r="I2556" s="1">
        <v>28734552</v>
      </c>
      <c r="J2556" s="1" t="s">
        <v>5273</v>
      </c>
      <c r="K2556" s="1" t="s">
        <v>5449</v>
      </c>
      <c r="L2556" s="1" t="s">
        <v>12436</v>
      </c>
      <c r="M2556" s="1">
        <v>9566</v>
      </c>
      <c r="N2556" s="1">
        <v>3107</v>
      </c>
      <c r="O2556" s="1" t="s">
        <v>12437</v>
      </c>
      <c r="P2556" s="1">
        <v>2</v>
      </c>
      <c r="Q2556" s="1" t="s">
        <v>12438</v>
      </c>
      <c r="R2556" s="2" t="s">
        <v>12439</v>
      </c>
      <c r="S2556" s="1">
        <v>81</v>
      </c>
      <c r="T2556" s="1" t="s">
        <v>37</v>
      </c>
      <c r="U2556" s="1" t="s">
        <v>38</v>
      </c>
      <c r="V2556" s="1" t="s">
        <v>584</v>
      </c>
      <c r="W2556" s="1">
        <v>16000000</v>
      </c>
      <c r="X2556" s="1">
        <v>2001</v>
      </c>
      <c r="Y2556" s="1">
        <v>881</v>
      </c>
      <c r="Z2556" s="1">
        <v>6.4</v>
      </c>
      <c r="AA2556" s="1">
        <v>1.85</v>
      </c>
      <c r="AB2556" s="1">
        <v>1000</v>
      </c>
    </row>
    <row r="2557" spans="1:28" x14ac:dyDescent="0.2">
      <c r="A2557" s="1" t="s">
        <v>28</v>
      </c>
      <c r="B2557" s="1" t="s">
        <v>12440</v>
      </c>
      <c r="C2557" s="1">
        <v>138</v>
      </c>
      <c r="D2557" s="1">
        <v>91</v>
      </c>
      <c r="E2557" s="1">
        <v>26</v>
      </c>
      <c r="F2557" s="1">
        <v>638</v>
      </c>
      <c r="G2557" s="1" t="s">
        <v>7422</v>
      </c>
      <c r="H2557" s="1">
        <v>3000</v>
      </c>
      <c r="I2557" s="1">
        <v>37300107</v>
      </c>
      <c r="J2557" s="1" t="s">
        <v>4383</v>
      </c>
      <c r="K2557" s="1" t="s">
        <v>4516</v>
      </c>
      <c r="L2557" s="1" t="s">
        <v>12441</v>
      </c>
      <c r="M2557" s="1">
        <v>29147</v>
      </c>
      <c r="N2557" s="1">
        <v>5349</v>
      </c>
      <c r="O2557" s="1" t="s">
        <v>3222</v>
      </c>
      <c r="P2557" s="1">
        <v>1</v>
      </c>
      <c r="Q2557" s="1" t="s">
        <v>12442</v>
      </c>
      <c r="R2557" s="2" t="s">
        <v>12443</v>
      </c>
      <c r="S2557" s="1">
        <v>115</v>
      </c>
      <c r="T2557" s="1" t="s">
        <v>37</v>
      </c>
      <c r="U2557" s="1" t="s">
        <v>38</v>
      </c>
      <c r="V2557" s="1" t="s">
        <v>39</v>
      </c>
      <c r="W2557" s="1">
        <v>16000000</v>
      </c>
      <c r="X2557" s="1">
        <v>2011</v>
      </c>
      <c r="Y2557" s="1">
        <v>1000</v>
      </c>
      <c r="Z2557" s="1">
        <v>4.8</v>
      </c>
      <c r="AA2557" s="1">
        <v>2.35</v>
      </c>
      <c r="AB2557" s="1">
        <v>0</v>
      </c>
    </row>
    <row r="2558" spans="1:28" x14ac:dyDescent="0.2">
      <c r="A2558" s="1" t="s">
        <v>28</v>
      </c>
      <c r="B2558" s="1" t="s">
        <v>6766</v>
      </c>
      <c r="C2558" s="1">
        <v>78</v>
      </c>
      <c r="D2558" s="1">
        <v>91</v>
      </c>
      <c r="E2558" s="1">
        <v>29</v>
      </c>
      <c r="F2558" s="1">
        <v>459</v>
      </c>
      <c r="G2558" s="1" t="s">
        <v>5175</v>
      </c>
      <c r="H2558" s="1">
        <v>861</v>
      </c>
      <c r="I2558" s="1">
        <v>27087695</v>
      </c>
      <c r="J2558" s="1" t="s">
        <v>5382</v>
      </c>
      <c r="K2558" s="1" t="s">
        <v>3880</v>
      </c>
      <c r="L2558" s="1" t="s">
        <v>12444</v>
      </c>
      <c r="M2558" s="1">
        <v>41664</v>
      </c>
      <c r="N2558" s="1">
        <v>2543</v>
      </c>
      <c r="O2558" s="1" t="s">
        <v>3985</v>
      </c>
      <c r="P2558" s="1">
        <v>0</v>
      </c>
      <c r="Q2558" s="1" t="s">
        <v>12445</v>
      </c>
      <c r="R2558" s="2" t="s">
        <v>12446</v>
      </c>
      <c r="S2558" s="1">
        <v>205</v>
      </c>
      <c r="T2558" s="1" t="s">
        <v>37</v>
      </c>
      <c r="U2558" s="1" t="s">
        <v>38</v>
      </c>
      <c r="V2558" s="1" t="s">
        <v>39</v>
      </c>
      <c r="W2558" s="1">
        <v>17700000</v>
      </c>
      <c r="X2558" s="1">
        <v>2001</v>
      </c>
      <c r="Y2558" s="1">
        <v>593</v>
      </c>
      <c r="Z2558" s="1">
        <v>5.9</v>
      </c>
      <c r="AA2558" s="1">
        <v>1.85</v>
      </c>
      <c r="AB2558" s="1">
        <v>0</v>
      </c>
    </row>
    <row r="2559" spans="1:28" x14ac:dyDescent="0.2">
      <c r="A2559" s="1" t="s">
        <v>28</v>
      </c>
      <c r="B2559" s="1" t="s">
        <v>12447</v>
      </c>
      <c r="C2559" s="1">
        <v>40</v>
      </c>
      <c r="D2559" s="1">
        <v>110</v>
      </c>
      <c r="E2559" s="1">
        <v>23</v>
      </c>
      <c r="F2559" s="1">
        <v>51</v>
      </c>
      <c r="G2559" s="1" t="s">
        <v>12448</v>
      </c>
      <c r="H2559" s="1">
        <v>633</v>
      </c>
      <c r="I2559" s="1">
        <v>30102717</v>
      </c>
      <c r="J2559" s="1" t="s">
        <v>4555</v>
      </c>
      <c r="K2559" s="1" t="s">
        <v>12449</v>
      </c>
      <c r="L2559" s="1" t="s">
        <v>12450</v>
      </c>
      <c r="M2559" s="1">
        <v>28736</v>
      </c>
      <c r="N2559" s="1">
        <v>874</v>
      </c>
      <c r="O2559" s="1" t="s">
        <v>12451</v>
      </c>
      <c r="P2559" s="1">
        <v>2</v>
      </c>
      <c r="Q2559" s="1" t="s">
        <v>12452</v>
      </c>
      <c r="R2559" s="2" t="s">
        <v>12453</v>
      </c>
      <c r="S2559" s="1">
        <v>72</v>
      </c>
      <c r="T2559" s="1" t="s">
        <v>37</v>
      </c>
      <c r="U2559" s="1" t="s">
        <v>38</v>
      </c>
      <c r="V2559" s="1" t="s">
        <v>584</v>
      </c>
      <c r="W2559" s="1">
        <v>15000000</v>
      </c>
      <c r="X2559" s="1">
        <v>1991</v>
      </c>
      <c r="Y2559" s="1">
        <v>67</v>
      </c>
      <c r="Z2559" s="1">
        <v>5.5</v>
      </c>
      <c r="AA2559" s="1">
        <v>1.85</v>
      </c>
      <c r="AB2559" s="1">
        <v>0</v>
      </c>
    </row>
    <row r="2560" spans="1:28" x14ac:dyDescent="0.2">
      <c r="A2560" s="1" t="s">
        <v>28</v>
      </c>
      <c r="B2560" s="1" t="s">
        <v>2452</v>
      </c>
      <c r="C2560" s="1">
        <v>285</v>
      </c>
      <c r="D2560" s="1">
        <v>121</v>
      </c>
      <c r="E2560" s="1">
        <v>1000</v>
      </c>
      <c r="F2560" s="1">
        <v>108</v>
      </c>
      <c r="G2560" s="1" t="s">
        <v>12454</v>
      </c>
      <c r="H2560" s="1">
        <v>175</v>
      </c>
      <c r="I2560" s="1">
        <v>23618786</v>
      </c>
      <c r="J2560" s="1" t="s">
        <v>12455</v>
      </c>
      <c r="K2560" s="1" t="s">
        <v>7525</v>
      </c>
      <c r="L2560" s="1" t="s">
        <v>12456</v>
      </c>
      <c r="M2560" s="1">
        <v>352695</v>
      </c>
      <c r="N2560" s="1">
        <v>485</v>
      </c>
      <c r="O2560" s="1" t="s">
        <v>9494</v>
      </c>
      <c r="P2560" s="1">
        <v>1</v>
      </c>
      <c r="Q2560" s="1" t="s">
        <v>12457</v>
      </c>
      <c r="R2560" s="2" t="s">
        <v>12458</v>
      </c>
      <c r="S2560" s="1">
        <v>687</v>
      </c>
      <c r="T2560" s="1" t="s">
        <v>37</v>
      </c>
      <c r="U2560" s="1" t="s">
        <v>56</v>
      </c>
      <c r="V2560" s="1" t="s">
        <v>584</v>
      </c>
      <c r="W2560" s="1">
        <v>8000000</v>
      </c>
      <c r="X2560" s="1">
        <v>2007</v>
      </c>
      <c r="Y2560" s="1">
        <v>115</v>
      </c>
      <c r="Z2560" s="1">
        <v>7.9</v>
      </c>
      <c r="AA2560" s="1">
        <v>2.35</v>
      </c>
      <c r="AB2560" s="1">
        <v>17000</v>
      </c>
    </row>
    <row r="2561" spans="1:28" x14ac:dyDescent="0.2">
      <c r="A2561" s="1" t="s">
        <v>28</v>
      </c>
      <c r="B2561" s="1" t="s">
        <v>12459</v>
      </c>
      <c r="C2561" s="1">
        <v>124</v>
      </c>
      <c r="D2561" s="1">
        <v>114</v>
      </c>
      <c r="E2561" s="1">
        <v>15</v>
      </c>
      <c r="F2561" s="1">
        <v>650</v>
      </c>
      <c r="G2561" s="1" t="s">
        <v>1836</v>
      </c>
      <c r="H2561" s="1">
        <v>851</v>
      </c>
      <c r="I2561" s="1">
        <v>26896744</v>
      </c>
      <c r="J2561" s="1" t="s">
        <v>2526</v>
      </c>
      <c r="K2561" s="1" t="s">
        <v>801</v>
      </c>
      <c r="L2561" s="1" t="s">
        <v>12460</v>
      </c>
      <c r="M2561" s="1">
        <v>16582</v>
      </c>
      <c r="N2561" s="1">
        <v>3485</v>
      </c>
      <c r="O2561" s="1" t="s">
        <v>2386</v>
      </c>
      <c r="P2561" s="1">
        <v>4</v>
      </c>
      <c r="Q2561" s="1" t="s">
        <v>12461</v>
      </c>
      <c r="R2561" s="2" t="s">
        <v>12462</v>
      </c>
      <c r="S2561" s="1">
        <v>125</v>
      </c>
      <c r="T2561" s="1" t="s">
        <v>37</v>
      </c>
      <c r="U2561" s="1" t="s">
        <v>38</v>
      </c>
      <c r="V2561" s="1" t="s">
        <v>39</v>
      </c>
      <c r="W2561" s="1">
        <v>16500000</v>
      </c>
      <c r="X2561" s="1">
        <v>2008</v>
      </c>
      <c r="Y2561" s="1">
        <v>680</v>
      </c>
      <c r="Z2561" s="1">
        <v>4.9000000000000004</v>
      </c>
      <c r="AA2561" s="1">
        <v>1.85</v>
      </c>
      <c r="AB2561" s="1">
        <v>0</v>
      </c>
    </row>
    <row r="2562" spans="1:28" x14ac:dyDescent="0.2">
      <c r="A2562" s="1" t="s">
        <v>28</v>
      </c>
      <c r="B2562" s="1" t="s">
        <v>4002</v>
      </c>
      <c r="C2562" s="1">
        <v>275</v>
      </c>
      <c r="D2562" s="1">
        <v>96</v>
      </c>
      <c r="E2562" s="1">
        <v>11000</v>
      </c>
      <c r="F2562" s="1">
        <v>252</v>
      </c>
      <c r="G2562" s="1" t="s">
        <v>278</v>
      </c>
      <c r="H2562" s="1">
        <v>19000</v>
      </c>
      <c r="I2562" s="1">
        <v>23213577</v>
      </c>
      <c r="J2562" s="1" t="s">
        <v>213</v>
      </c>
      <c r="K2562" s="1" t="s">
        <v>99</v>
      </c>
      <c r="L2562" s="1" t="s">
        <v>12463</v>
      </c>
      <c r="M2562" s="1">
        <v>198111</v>
      </c>
      <c r="N2562" s="1">
        <v>19894</v>
      </c>
      <c r="O2562" s="1" t="s">
        <v>9935</v>
      </c>
      <c r="P2562" s="1">
        <v>0</v>
      </c>
      <c r="Q2562" s="1" t="s">
        <v>12464</v>
      </c>
      <c r="R2562" s="2" t="s">
        <v>12465</v>
      </c>
      <c r="S2562" s="1">
        <v>365</v>
      </c>
      <c r="T2562" s="1" t="s">
        <v>37</v>
      </c>
      <c r="U2562" s="1" t="s">
        <v>3570</v>
      </c>
      <c r="V2562" s="1" t="s">
        <v>39</v>
      </c>
      <c r="W2562" s="1">
        <v>15500000</v>
      </c>
      <c r="X2562" s="1">
        <v>2008</v>
      </c>
      <c r="Y2562" s="1">
        <v>581</v>
      </c>
      <c r="Z2562" s="1">
        <v>7.2</v>
      </c>
      <c r="AA2562" s="1">
        <v>1.85</v>
      </c>
      <c r="AB2562" s="1">
        <v>14000</v>
      </c>
    </row>
    <row r="2563" spans="1:28" x14ac:dyDescent="0.2">
      <c r="A2563" s="1" t="s">
        <v>28</v>
      </c>
      <c r="B2563" s="1" t="s">
        <v>12466</v>
      </c>
      <c r="C2563" s="1">
        <v>34</v>
      </c>
      <c r="D2563" s="1">
        <v>270</v>
      </c>
      <c r="E2563" s="1">
        <v>5</v>
      </c>
      <c r="F2563" s="1">
        <v>292</v>
      </c>
      <c r="G2563" s="1" t="s">
        <v>997</v>
      </c>
      <c r="H2563" s="1">
        <v>908</v>
      </c>
      <c r="J2563" s="1" t="s">
        <v>6350</v>
      </c>
      <c r="K2563" s="1" t="s">
        <v>12467</v>
      </c>
      <c r="L2563" s="1" t="s">
        <v>12468</v>
      </c>
      <c r="M2563" s="1">
        <v>18041</v>
      </c>
      <c r="N2563" s="1">
        <v>2762</v>
      </c>
      <c r="O2563" s="1" t="s">
        <v>7798</v>
      </c>
      <c r="P2563" s="1">
        <v>1</v>
      </c>
      <c r="Q2563" s="1" t="s">
        <v>12469</v>
      </c>
      <c r="R2563" s="2" t="s">
        <v>12470</v>
      </c>
      <c r="S2563" s="1">
        <v>54</v>
      </c>
      <c r="T2563" s="1" t="s">
        <v>12471</v>
      </c>
      <c r="U2563" s="1" t="s">
        <v>12472</v>
      </c>
      <c r="W2563" s="1">
        <v>25000000</v>
      </c>
      <c r="X2563" s="1">
        <v>2007</v>
      </c>
      <c r="Y2563" s="1">
        <v>690</v>
      </c>
      <c r="Z2563" s="1">
        <v>6.6</v>
      </c>
      <c r="AA2563" s="1">
        <v>2.35</v>
      </c>
      <c r="AB2563" s="1">
        <v>0</v>
      </c>
    </row>
    <row r="2564" spans="1:28" x14ac:dyDescent="0.2">
      <c r="A2564" s="1" t="s">
        <v>28</v>
      </c>
      <c r="B2564" s="1" t="s">
        <v>10751</v>
      </c>
      <c r="C2564" s="1">
        <v>81</v>
      </c>
      <c r="D2564" s="1">
        <v>100</v>
      </c>
      <c r="E2564" s="1">
        <v>24</v>
      </c>
      <c r="F2564" s="1">
        <v>851</v>
      </c>
      <c r="G2564" s="1" t="s">
        <v>3713</v>
      </c>
      <c r="H2564" s="1">
        <v>15000</v>
      </c>
      <c r="I2564" s="1">
        <v>55461307</v>
      </c>
      <c r="J2564" s="1" t="s">
        <v>1670</v>
      </c>
      <c r="K2564" s="1" t="s">
        <v>289</v>
      </c>
      <c r="L2564" s="1" t="s">
        <v>10752</v>
      </c>
      <c r="M2564" s="1">
        <v>4654</v>
      </c>
      <c r="N2564" s="1">
        <v>18786</v>
      </c>
      <c r="O2564" s="1" t="s">
        <v>801</v>
      </c>
      <c r="P2564" s="1">
        <v>9</v>
      </c>
      <c r="Q2564" s="1" t="s">
        <v>10753</v>
      </c>
      <c r="R2564" s="2" t="s">
        <v>10754</v>
      </c>
      <c r="S2564" s="1">
        <v>46</v>
      </c>
      <c r="T2564" s="1" t="s">
        <v>37</v>
      </c>
      <c r="U2564" s="1" t="s">
        <v>38</v>
      </c>
      <c r="V2564" s="1" t="s">
        <v>584</v>
      </c>
      <c r="W2564" s="1">
        <v>20000000</v>
      </c>
      <c r="X2564" s="1">
        <v>2016</v>
      </c>
      <c r="Y2564" s="1">
        <v>1000</v>
      </c>
      <c r="Z2564" s="1">
        <v>6.7</v>
      </c>
      <c r="AB2564" s="1">
        <v>18000</v>
      </c>
    </row>
    <row r="2565" spans="1:28" x14ac:dyDescent="0.2">
      <c r="A2565" s="1" t="s">
        <v>28</v>
      </c>
      <c r="B2565" s="1" t="s">
        <v>12473</v>
      </c>
      <c r="C2565" s="1">
        <v>67</v>
      </c>
      <c r="D2565" s="1">
        <v>94</v>
      </c>
      <c r="E2565" s="1">
        <v>7</v>
      </c>
      <c r="F2565" s="1">
        <v>95</v>
      </c>
      <c r="G2565" s="1" t="s">
        <v>4859</v>
      </c>
      <c r="H2565" s="1">
        <v>3000</v>
      </c>
      <c r="I2565" s="1">
        <v>20627372</v>
      </c>
      <c r="J2565" s="1" t="s">
        <v>1414</v>
      </c>
      <c r="K2565" s="1" t="s">
        <v>4598</v>
      </c>
      <c r="L2565" s="1" t="s">
        <v>12474</v>
      </c>
      <c r="M2565" s="1">
        <v>13661</v>
      </c>
      <c r="N2565" s="1">
        <v>3451</v>
      </c>
      <c r="O2565" s="1" t="s">
        <v>12475</v>
      </c>
      <c r="P2565" s="1">
        <v>3</v>
      </c>
      <c r="Q2565" s="1" t="s">
        <v>12476</v>
      </c>
      <c r="R2565" s="2" t="s">
        <v>12477</v>
      </c>
      <c r="S2565" s="1">
        <v>134</v>
      </c>
      <c r="T2565" s="1" t="s">
        <v>37</v>
      </c>
      <c r="U2565" s="1" t="s">
        <v>38</v>
      </c>
      <c r="V2565" s="1" t="s">
        <v>39</v>
      </c>
      <c r="W2565" s="1">
        <v>16000000</v>
      </c>
      <c r="X2565" s="1">
        <v>2000</v>
      </c>
      <c r="Y2565" s="1">
        <v>240</v>
      </c>
      <c r="Z2565" s="1">
        <v>5.3</v>
      </c>
      <c r="AA2565" s="1">
        <v>1.85</v>
      </c>
      <c r="AB2565" s="1">
        <v>487</v>
      </c>
    </row>
    <row r="2566" spans="1:28" x14ac:dyDescent="0.2">
      <c r="A2566" s="1" t="s">
        <v>28</v>
      </c>
      <c r="B2566" s="1" t="s">
        <v>12478</v>
      </c>
      <c r="C2566" s="1">
        <v>103</v>
      </c>
      <c r="D2566" s="1">
        <v>109</v>
      </c>
      <c r="E2566" s="1">
        <v>7</v>
      </c>
      <c r="F2566" s="1">
        <v>450</v>
      </c>
      <c r="G2566" s="1" t="s">
        <v>2048</v>
      </c>
      <c r="H2566" s="1">
        <v>835</v>
      </c>
      <c r="I2566" s="1">
        <v>16346122</v>
      </c>
      <c r="J2566" s="1" t="s">
        <v>3408</v>
      </c>
      <c r="K2566" s="1" t="s">
        <v>3950</v>
      </c>
      <c r="L2566" s="1" t="s">
        <v>12479</v>
      </c>
      <c r="M2566" s="1">
        <v>25549</v>
      </c>
      <c r="N2566" s="1">
        <v>2572</v>
      </c>
      <c r="O2566" s="1" t="s">
        <v>12480</v>
      </c>
      <c r="P2566" s="1">
        <v>0</v>
      </c>
      <c r="Q2566" s="1" t="s">
        <v>12481</v>
      </c>
      <c r="R2566" s="2" t="s">
        <v>12482</v>
      </c>
      <c r="S2566" s="1">
        <v>171</v>
      </c>
      <c r="T2566" s="1" t="s">
        <v>37</v>
      </c>
      <c r="U2566" s="1" t="s">
        <v>38</v>
      </c>
      <c r="V2566" s="1" t="s">
        <v>39</v>
      </c>
      <c r="W2566" s="1">
        <v>16000000</v>
      </c>
      <c r="X2566" s="1">
        <v>2002</v>
      </c>
      <c r="Y2566" s="1">
        <v>787</v>
      </c>
      <c r="Z2566" s="1">
        <v>7.2</v>
      </c>
      <c r="AA2566" s="1">
        <v>1.85</v>
      </c>
      <c r="AB2566" s="1">
        <v>0</v>
      </c>
    </row>
    <row r="2567" spans="1:28" x14ac:dyDescent="0.2">
      <c r="A2567" s="1" t="s">
        <v>28</v>
      </c>
      <c r="B2567" s="1" t="s">
        <v>4776</v>
      </c>
      <c r="C2567" s="1">
        <v>300</v>
      </c>
      <c r="D2567" s="1">
        <v>107</v>
      </c>
      <c r="E2567" s="1">
        <v>45</v>
      </c>
      <c r="F2567" s="1">
        <v>271</v>
      </c>
      <c r="G2567" s="1" t="s">
        <v>1194</v>
      </c>
      <c r="H2567" s="1">
        <v>24000</v>
      </c>
      <c r="I2567" s="1">
        <v>16204793</v>
      </c>
      <c r="J2567" s="1" t="s">
        <v>881</v>
      </c>
      <c r="K2567" s="1" t="s">
        <v>81</v>
      </c>
      <c r="L2567" s="1" t="s">
        <v>12483</v>
      </c>
      <c r="M2567" s="1">
        <v>92712</v>
      </c>
      <c r="N2567" s="1">
        <v>24805</v>
      </c>
      <c r="O2567" s="1" t="s">
        <v>12484</v>
      </c>
      <c r="P2567" s="1">
        <v>1</v>
      </c>
      <c r="Q2567" s="1" t="s">
        <v>12485</v>
      </c>
      <c r="R2567" s="2" t="s">
        <v>12486</v>
      </c>
      <c r="S2567" s="1">
        <v>294</v>
      </c>
      <c r="T2567" s="1" t="s">
        <v>37</v>
      </c>
      <c r="U2567" s="1" t="s">
        <v>38</v>
      </c>
      <c r="V2567" s="1" t="s">
        <v>584</v>
      </c>
      <c r="W2567" s="1">
        <v>16000000</v>
      </c>
      <c r="X2567" s="1">
        <v>2009</v>
      </c>
      <c r="Y2567" s="1">
        <v>396</v>
      </c>
      <c r="Z2567" s="1">
        <v>5.0999999999999996</v>
      </c>
      <c r="AA2567" s="1">
        <v>1.85</v>
      </c>
      <c r="AB2567" s="1">
        <v>6000</v>
      </c>
    </row>
    <row r="2568" spans="1:28" x14ac:dyDescent="0.2">
      <c r="A2568" s="1" t="s">
        <v>28</v>
      </c>
      <c r="B2568" s="1" t="s">
        <v>11207</v>
      </c>
      <c r="C2568" s="1">
        <v>84</v>
      </c>
      <c r="D2568" s="1">
        <v>96</v>
      </c>
      <c r="E2568" s="1">
        <v>22</v>
      </c>
      <c r="F2568" s="1">
        <v>324</v>
      </c>
      <c r="G2568" s="1" t="s">
        <v>1733</v>
      </c>
      <c r="H2568" s="1">
        <v>8000</v>
      </c>
      <c r="I2568" s="1">
        <v>15427192</v>
      </c>
      <c r="J2568" s="1" t="s">
        <v>12487</v>
      </c>
      <c r="K2568" s="1" t="s">
        <v>1248</v>
      </c>
      <c r="L2568" s="1" t="s">
        <v>12488</v>
      </c>
      <c r="M2568" s="1">
        <v>11768</v>
      </c>
      <c r="N2568" s="1">
        <v>11078</v>
      </c>
      <c r="O2568" s="1" t="s">
        <v>12489</v>
      </c>
      <c r="P2568" s="1">
        <v>0</v>
      </c>
      <c r="Q2568" s="1" t="s">
        <v>12490</v>
      </c>
      <c r="R2568" s="2" t="s">
        <v>12491</v>
      </c>
      <c r="S2568" s="1">
        <v>148</v>
      </c>
      <c r="T2568" s="1" t="s">
        <v>37</v>
      </c>
      <c r="U2568" s="1" t="s">
        <v>38</v>
      </c>
      <c r="V2568" s="1" t="s">
        <v>39</v>
      </c>
      <c r="W2568" s="1">
        <v>16000000</v>
      </c>
      <c r="X2568" s="1">
        <v>2000</v>
      </c>
      <c r="Y2568" s="1">
        <v>2000</v>
      </c>
      <c r="Z2568" s="1">
        <v>5.6</v>
      </c>
      <c r="AA2568" s="1">
        <v>1.85</v>
      </c>
      <c r="AB2568" s="1">
        <v>492</v>
      </c>
    </row>
    <row r="2569" spans="1:28" x14ac:dyDescent="0.2">
      <c r="A2569" s="1" t="s">
        <v>28</v>
      </c>
      <c r="B2569" s="1" t="s">
        <v>4002</v>
      </c>
      <c r="C2569" s="1">
        <v>64</v>
      </c>
      <c r="D2569" s="1">
        <v>88</v>
      </c>
      <c r="E2569" s="1">
        <v>11000</v>
      </c>
      <c r="F2569" s="1">
        <v>233</v>
      </c>
      <c r="G2569" s="1" t="s">
        <v>12492</v>
      </c>
      <c r="H2569" s="1">
        <v>854</v>
      </c>
      <c r="I2569" s="1">
        <v>14792779</v>
      </c>
      <c r="J2569" s="1" t="s">
        <v>1670</v>
      </c>
      <c r="K2569" s="1" t="s">
        <v>3195</v>
      </c>
      <c r="L2569" s="1" t="s">
        <v>12493</v>
      </c>
      <c r="M2569" s="1">
        <v>24256</v>
      </c>
      <c r="N2569" s="1">
        <v>1653</v>
      </c>
      <c r="O2569" s="1" t="s">
        <v>2491</v>
      </c>
      <c r="P2569" s="1">
        <v>0</v>
      </c>
      <c r="Q2569" s="1" t="s">
        <v>12494</v>
      </c>
      <c r="R2569" s="2" t="s">
        <v>12495</v>
      </c>
      <c r="S2569" s="1">
        <v>91</v>
      </c>
      <c r="T2569" s="1" t="s">
        <v>37</v>
      </c>
      <c r="U2569" s="1" t="s">
        <v>38</v>
      </c>
      <c r="V2569" s="1" t="s">
        <v>94</v>
      </c>
      <c r="W2569" s="1">
        <v>16000000</v>
      </c>
      <c r="X2569" s="1">
        <v>1987</v>
      </c>
      <c r="Y2569" s="1">
        <v>410</v>
      </c>
      <c r="Z2569" s="1">
        <v>7.6</v>
      </c>
      <c r="AA2569" s="1">
        <v>1.85</v>
      </c>
      <c r="AB2569" s="1">
        <v>0</v>
      </c>
    </row>
    <row r="2570" spans="1:28" x14ac:dyDescent="0.2">
      <c r="A2570" s="1" t="s">
        <v>28</v>
      </c>
      <c r="B2570" s="1" t="s">
        <v>11747</v>
      </c>
      <c r="C2570" s="1">
        <v>169</v>
      </c>
      <c r="D2570" s="1">
        <v>110</v>
      </c>
      <c r="E2570" s="1">
        <v>179</v>
      </c>
      <c r="F2570" s="1">
        <v>734</v>
      </c>
      <c r="G2570" s="1" t="s">
        <v>3755</v>
      </c>
      <c r="H2570" s="1">
        <v>12000</v>
      </c>
      <c r="I2570" s="1">
        <v>13998282</v>
      </c>
      <c r="J2570" s="1" t="s">
        <v>11748</v>
      </c>
      <c r="K2570" s="1" t="s">
        <v>704</v>
      </c>
      <c r="L2570" s="1" t="s">
        <v>11749</v>
      </c>
      <c r="M2570" s="1">
        <v>24854</v>
      </c>
      <c r="N2570" s="1">
        <v>15044</v>
      </c>
      <c r="O2570" s="1" t="s">
        <v>7256</v>
      </c>
      <c r="P2570" s="1">
        <v>1</v>
      </c>
      <c r="Q2570" s="1" t="s">
        <v>11750</v>
      </c>
      <c r="R2570" s="2" t="s">
        <v>11751</v>
      </c>
      <c r="S2570" s="1">
        <v>374</v>
      </c>
      <c r="T2570" s="1" t="s">
        <v>37</v>
      </c>
      <c r="U2570" s="1" t="s">
        <v>38</v>
      </c>
      <c r="V2570" s="1" t="s">
        <v>39</v>
      </c>
      <c r="W2570" s="1">
        <v>16000000</v>
      </c>
      <c r="X2570" s="1">
        <v>2014</v>
      </c>
      <c r="Y2570" s="1">
        <v>1000</v>
      </c>
      <c r="Z2570" s="1">
        <v>3.1</v>
      </c>
      <c r="AA2570" s="1">
        <v>2.35</v>
      </c>
      <c r="AB2570" s="1">
        <v>31000</v>
      </c>
    </row>
    <row r="2571" spans="1:28" x14ac:dyDescent="0.2">
      <c r="A2571" s="1" t="s">
        <v>28</v>
      </c>
      <c r="B2571" s="1" t="s">
        <v>12496</v>
      </c>
      <c r="C2571" s="1">
        <v>158</v>
      </c>
      <c r="D2571" s="1">
        <v>113</v>
      </c>
      <c r="E2571" s="1">
        <v>47</v>
      </c>
      <c r="F2571" s="1">
        <v>238</v>
      </c>
      <c r="G2571" s="1" t="s">
        <v>3160</v>
      </c>
      <c r="H2571" s="1">
        <v>21000</v>
      </c>
      <c r="I2571" s="1">
        <v>19057024</v>
      </c>
      <c r="J2571" s="1" t="s">
        <v>213</v>
      </c>
      <c r="K2571" s="1" t="s">
        <v>767</v>
      </c>
      <c r="L2571" s="1" t="s">
        <v>12497</v>
      </c>
      <c r="M2571" s="1">
        <v>113963</v>
      </c>
      <c r="N2571" s="1">
        <v>22088</v>
      </c>
      <c r="O2571" s="1" t="s">
        <v>12498</v>
      </c>
      <c r="P2571" s="1">
        <v>0</v>
      </c>
      <c r="Q2571" s="1" t="s">
        <v>12499</v>
      </c>
      <c r="R2571" s="2" t="s">
        <v>12500</v>
      </c>
      <c r="S2571" s="1">
        <v>361</v>
      </c>
      <c r="T2571" s="1" t="s">
        <v>37</v>
      </c>
      <c r="U2571" s="1" t="s">
        <v>38</v>
      </c>
      <c r="V2571" s="1" t="s">
        <v>39</v>
      </c>
      <c r="W2571" s="1">
        <v>16000000</v>
      </c>
      <c r="X2571" s="1">
        <v>2010</v>
      </c>
      <c r="Y2571" s="1">
        <v>541</v>
      </c>
      <c r="Z2571" s="1">
        <v>7.2</v>
      </c>
      <c r="AA2571" s="1">
        <v>1.85</v>
      </c>
      <c r="AB2571" s="1">
        <v>24000</v>
      </c>
    </row>
    <row r="2572" spans="1:28" x14ac:dyDescent="0.2">
      <c r="A2572" s="1" t="s">
        <v>28</v>
      </c>
      <c r="B2572" s="1" t="s">
        <v>12501</v>
      </c>
      <c r="C2572" s="1">
        <v>46</v>
      </c>
      <c r="D2572" s="1">
        <v>101</v>
      </c>
      <c r="E2572" s="1">
        <v>6</v>
      </c>
      <c r="F2572" s="1">
        <v>258</v>
      </c>
      <c r="G2572" s="1" t="s">
        <v>12502</v>
      </c>
      <c r="H2572" s="1">
        <v>812</v>
      </c>
      <c r="I2572" s="1">
        <v>14108518</v>
      </c>
      <c r="J2572" s="1" t="s">
        <v>1414</v>
      </c>
      <c r="K2572" s="1" t="s">
        <v>4638</v>
      </c>
      <c r="L2572" s="1" t="s">
        <v>12503</v>
      </c>
      <c r="M2572" s="1">
        <v>8215</v>
      </c>
      <c r="N2572" s="1">
        <v>1882</v>
      </c>
      <c r="O2572" s="1" t="s">
        <v>12504</v>
      </c>
      <c r="P2572" s="1">
        <v>1</v>
      </c>
      <c r="Q2572" s="1" t="s">
        <v>12505</v>
      </c>
      <c r="R2572" s="2" t="s">
        <v>12506</v>
      </c>
      <c r="S2572" s="1">
        <v>95</v>
      </c>
      <c r="T2572" s="1" t="s">
        <v>37</v>
      </c>
      <c r="U2572" s="1" t="s">
        <v>38</v>
      </c>
      <c r="V2572" s="1" t="s">
        <v>39</v>
      </c>
      <c r="W2572" s="1">
        <v>16000000</v>
      </c>
      <c r="X2572" s="1">
        <v>2003</v>
      </c>
      <c r="Y2572" s="1">
        <v>326</v>
      </c>
      <c r="Z2572" s="1">
        <v>5.7</v>
      </c>
      <c r="AA2572" s="1">
        <v>1.85</v>
      </c>
      <c r="AB2572" s="1">
        <v>371</v>
      </c>
    </row>
    <row r="2573" spans="1:28" x14ac:dyDescent="0.2">
      <c r="A2573" s="1" t="s">
        <v>28</v>
      </c>
      <c r="B2573" s="1" t="s">
        <v>9926</v>
      </c>
      <c r="C2573" s="1">
        <v>15</v>
      </c>
      <c r="D2573" s="1">
        <v>105</v>
      </c>
      <c r="E2573" s="1">
        <v>121</v>
      </c>
      <c r="F2573" s="1">
        <v>384</v>
      </c>
      <c r="G2573" s="1" t="s">
        <v>4598</v>
      </c>
      <c r="H2573" s="1">
        <v>11000</v>
      </c>
      <c r="I2573" s="1">
        <v>13854000</v>
      </c>
      <c r="J2573" s="1" t="s">
        <v>2468</v>
      </c>
      <c r="K2573" s="1" t="s">
        <v>1955</v>
      </c>
      <c r="L2573" s="1" t="s">
        <v>12507</v>
      </c>
      <c r="M2573" s="1">
        <v>21079</v>
      </c>
      <c r="N2573" s="1">
        <v>14677</v>
      </c>
      <c r="O2573" s="1" t="s">
        <v>10771</v>
      </c>
      <c r="P2573" s="1">
        <v>0</v>
      </c>
      <c r="Q2573" s="1" t="s">
        <v>12508</v>
      </c>
      <c r="R2573" s="2" t="s">
        <v>12509</v>
      </c>
      <c r="S2573" s="1">
        <v>55</v>
      </c>
      <c r="T2573" s="1" t="s">
        <v>37</v>
      </c>
      <c r="U2573" s="1" t="s">
        <v>38</v>
      </c>
      <c r="V2573" s="1" t="s">
        <v>39</v>
      </c>
      <c r="W2573" s="1">
        <v>20000000</v>
      </c>
      <c r="X2573" s="1">
        <v>1988</v>
      </c>
      <c r="Y2573" s="1">
        <v>3000</v>
      </c>
      <c r="Z2573" s="1">
        <v>5.2</v>
      </c>
      <c r="AA2573" s="1">
        <v>1.85</v>
      </c>
      <c r="AB2573" s="1">
        <v>818</v>
      </c>
    </row>
    <row r="2574" spans="1:28" x14ac:dyDescent="0.2">
      <c r="A2574" s="1" t="s">
        <v>28</v>
      </c>
      <c r="B2574" s="1" t="s">
        <v>2727</v>
      </c>
      <c r="C2574" s="1">
        <v>68</v>
      </c>
      <c r="D2574" s="1">
        <v>125</v>
      </c>
      <c r="E2574" s="1">
        <v>438</v>
      </c>
      <c r="F2574" s="1">
        <v>372</v>
      </c>
      <c r="G2574" s="1" t="s">
        <v>321</v>
      </c>
      <c r="H2574" s="1">
        <v>18000</v>
      </c>
      <c r="I2574" s="1">
        <v>77324422</v>
      </c>
      <c r="J2574" s="1" t="s">
        <v>3408</v>
      </c>
      <c r="K2574" s="1" t="s">
        <v>1726</v>
      </c>
      <c r="L2574" s="1" t="s">
        <v>12510</v>
      </c>
      <c r="M2574" s="1">
        <v>178731</v>
      </c>
      <c r="N2574" s="1">
        <v>33865</v>
      </c>
      <c r="O2574" s="1" t="s">
        <v>6804</v>
      </c>
      <c r="P2574" s="1">
        <v>2</v>
      </c>
      <c r="Q2574" s="1" t="s">
        <v>12511</v>
      </c>
      <c r="R2574" s="2" t="s">
        <v>12512</v>
      </c>
      <c r="S2574" s="1">
        <v>261</v>
      </c>
      <c r="T2574" s="1" t="s">
        <v>37</v>
      </c>
      <c r="U2574" s="1" t="s">
        <v>38</v>
      </c>
      <c r="V2574" s="1" t="s">
        <v>39</v>
      </c>
      <c r="W2574" s="1">
        <v>26000000</v>
      </c>
      <c r="X2574" s="1">
        <v>1993</v>
      </c>
      <c r="Y2574" s="1">
        <v>15000</v>
      </c>
      <c r="Z2574" s="1">
        <v>7.7</v>
      </c>
      <c r="AA2574" s="1">
        <v>1.85</v>
      </c>
      <c r="AB2574" s="1">
        <v>0</v>
      </c>
    </row>
    <row r="2575" spans="1:28" x14ac:dyDescent="0.2">
      <c r="A2575" s="1" t="s">
        <v>28</v>
      </c>
      <c r="B2575" s="1" t="s">
        <v>12513</v>
      </c>
      <c r="C2575" s="1">
        <v>111</v>
      </c>
      <c r="D2575" s="1">
        <v>100</v>
      </c>
      <c r="E2575" s="1">
        <v>9</v>
      </c>
      <c r="F2575" s="1">
        <v>363</v>
      </c>
      <c r="G2575" s="1" t="s">
        <v>3771</v>
      </c>
      <c r="H2575" s="1">
        <v>599</v>
      </c>
      <c r="I2575" s="1">
        <v>15500000</v>
      </c>
      <c r="J2575" s="1" t="s">
        <v>5031</v>
      </c>
      <c r="K2575" s="1" t="s">
        <v>5585</v>
      </c>
      <c r="L2575" s="1" t="s">
        <v>12514</v>
      </c>
      <c r="M2575" s="1">
        <v>51996</v>
      </c>
      <c r="N2575" s="1">
        <v>2389</v>
      </c>
      <c r="O2575" s="1" t="s">
        <v>12515</v>
      </c>
      <c r="P2575" s="1">
        <v>0</v>
      </c>
      <c r="Q2575" s="1" t="s">
        <v>12516</v>
      </c>
      <c r="R2575" s="2" t="s">
        <v>12517</v>
      </c>
      <c r="S2575" s="1">
        <v>302</v>
      </c>
      <c r="T2575" s="1" t="s">
        <v>37</v>
      </c>
      <c r="U2575" s="1" t="s">
        <v>766</v>
      </c>
      <c r="V2575" s="1" t="s">
        <v>584</v>
      </c>
      <c r="W2575" s="1">
        <v>16000000</v>
      </c>
      <c r="X2575" s="1">
        <v>1999</v>
      </c>
      <c r="Y2575" s="1">
        <v>380</v>
      </c>
      <c r="Z2575" s="1">
        <v>7</v>
      </c>
      <c r="AA2575" s="1">
        <v>2.35</v>
      </c>
      <c r="AB2575" s="1">
        <v>0</v>
      </c>
    </row>
    <row r="2576" spans="1:28" x14ac:dyDescent="0.2">
      <c r="A2576" s="1" t="s">
        <v>28</v>
      </c>
      <c r="B2576" s="1" t="s">
        <v>12518</v>
      </c>
      <c r="C2576" s="1">
        <v>21</v>
      </c>
      <c r="D2576" s="1">
        <v>97</v>
      </c>
      <c r="E2576" s="1">
        <v>3</v>
      </c>
      <c r="F2576" s="1">
        <v>578</v>
      </c>
      <c r="G2576" s="1" t="s">
        <v>3554</v>
      </c>
      <c r="H2576" s="1">
        <v>1000</v>
      </c>
      <c r="I2576" s="1">
        <v>11540112</v>
      </c>
      <c r="J2576" s="1" t="s">
        <v>1670</v>
      </c>
      <c r="K2576" s="1" t="s">
        <v>12519</v>
      </c>
      <c r="L2576" s="1" t="s">
        <v>12520</v>
      </c>
      <c r="M2576" s="1">
        <v>2385</v>
      </c>
      <c r="N2576" s="1">
        <v>3835</v>
      </c>
      <c r="O2576" s="1" t="s">
        <v>1658</v>
      </c>
      <c r="P2576" s="1">
        <v>1</v>
      </c>
      <c r="Q2576" s="1" t="s">
        <v>12521</v>
      </c>
      <c r="R2576" s="2" t="s">
        <v>12522</v>
      </c>
      <c r="S2576" s="1">
        <v>20</v>
      </c>
      <c r="T2576" s="1" t="s">
        <v>37</v>
      </c>
      <c r="U2576" s="1" t="s">
        <v>38</v>
      </c>
      <c r="V2576" s="1" t="s">
        <v>39</v>
      </c>
      <c r="X2576" s="1">
        <v>2004</v>
      </c>
      <c r="Y2576" s="1">
        <v>584</v>
      </c>
      <c r="Z2576" s="1">
        <v>3.6</v>
      </c>
      <c r="AA2576" s="1">
        <v>1.85</v>
      </c>
      <c r="AB2576" s="1">
        <v>177</v>
      </c>
    </row>
    <row r="2577" spans="1:28" x14ac:dyDescent="0.2">
      <c r="A2577" s="1" t="s">
        <v>28</v>
      </c>
      <c r="B2577" s="1" t="s">
        <v>12523</v>
      </c>
      <c r="C2577" s="1">
        <v>42</v>
      </c>
      <c r="D2577" s="1">
        <v>108</v>
      </c>
      <c r="E2577" s="1">
        <v>38</v>
      </c>
      <c r="F2577" s="1">
        <v>316</v>
      </c>
      <c r="G2577" s="1" t="s">
        <v>12524</v>
      </c>
      <c r="H2577" s="1">
        <v>940</v>
      </c>
      <c r="J2577" s="1" t="s">
        <v>1389</v>
      </c>
      <c r="K2577" s="1" t="s">
        <v>3259</v>
      </c>
      <c r="L2577" s="1" t="s">
        <v>12525</v>
      </c>
      <c r="M2577" s="1">
        <v>5237</v>
      </c>
      <c r="N2577" s="1">
        <v>1945</v>
      </c>
      <c r="O2577" s="1" t="s">
        <v>12526</v>
      </c>
      <c r="P2577" s="1">
        <v>7</v>
      </c>
      <c r="Q2577" s="1" t="s">
        <v>12527</v>
      </c>
      <c r="R2577" s="2" t="s">
        <v>12528</v>
      </c>
      <c r="S2577" s="1">
        <v>90</v>
      </c>
      <c r="T2577" s="1" t="s">
        <v>37</v>
      </c>
      <c r="U2577" s="1" t="s">
        <v>38</v>
      </c>
      <c r="V2577" s="1" t="s">
        <v>94</v>
      </c>
      <c r="W2577" s="1">
        <v>16000000</v>
      </c>
      <c r="X2577" s="1">
        <v>1979</v>
      </c>
      <c r="Y2577" s="1">
        <v>416</v>
      </c>
      <c r="Z2577" s="1">
        <v>4.9000000000000004</v>
      </c>
      <c r="AA2577" s="1">
        <v>2.35</v>
      </c>
      <c r="AB2577" s="1">
        <v>392</v>
      </c>
    </row>
    <row r="2578" spans="1:28" x14ac:dyDescent="0.2">
      <c r="A2578" s="1" t="s">
        <v>28</v>
      </c>
      <c r="B2578" s="1" t="s">
        <v>12529</v>
      </c>
      <c r="C2578" s="1">
        <v>65</v>
      </c>
      <c r="D2578" s="1">
        <v>112</v>
      </c>
      <c r="E2578" s="1">
        <v>28</v>
      </c>
      <c r="F2578" s="1">
        <v>215</v>
      </c>
      <c r="G2578" s="1" t="s">
        <v>3718</v>
      </c>
      <c r="H2578" s="1">
        <v>555</v>
      </c>
      <c r="I2578" s="1">
        <v>4734235</v>
      </c>
      <c r="J2578" s="1" t="s">
        <v>5509</v>
      </c>
      <c r="K2578" s="1" t="s">
        <v>5542</v>
      </c>
      <c r="L2578" s="1" t="s">
        <v>12530</v>
      </c>
      <c r="M2578" s="1">
        <v>8217</v>
      </c>
      <c r="N2578" s="1">
        <v>1227</v>
      </c>
      <c r="O2578" s="1" t="s">
        <v>3203</v>
      </c>
      <c r="P2578" s="1">
        <v>0</v>
      </c>
      <c r="Q2578" s="1" t="s">
        <v>12531</v>
      </c>
      <c r="R2578" s="2" t="s">
        <v>12532</v>
      </c>
      <c r="S2578" s="1">
        <v>123</v>
      </c>
      <c r="T2578" s="1" t="s">
        <v>37</v>
      </c>
      <c r="U2578" s="1" t="s">
        <v>38</v>
      </c>
      <c r="V2578" s="1" t="s">
        <v>584</v>
      </c>
      <c r="W2578" s="1">
        <v>15000000</v>
      </c>
      <c r="X2578" s="1">
        <v>2000</v>
      </c>
      <c r="Y2578" s="1">
        <v>403</v>
      </c>
      <c r="Z2578" s="1">
        <v>6</v>
      </c>
      <c r="AA2578" s="1">
        <v>1.85</v>
      </c>
      <c r="AB2578" s="1">
        <v>573</v>
      </c>
    </row>
    <row r="2579" spans="1:28" x14ac:dyDescent="0.2">
      <c r="A2579" s="1" t="s">
        <v>28</v>
      </c>
      <c r="B2579" s="1" t="s">
        <v>4002</v>
      </c>
      <c r="C2579" s="1">
        <v>109</v>
      </c>
      <c r="D2579" s="1">
        <v>112</v>
      </c>
      <c r="E2579" s="1">
        <v>11000</v>
      </c>
      <c r="F2579" s="1">
        <v>642</v>
      </c>
      <c r="G2579" s="1" t="s">
        <v>2386</v>
      </c>
      <c r="H2579" s="1">
        <v>11000</v>
      </c>
      <c r="I2579" s="1">
        <v>4839383</v>
      </c>
      <c r="J2579" s="1" t="s">
        <v>1680</v>
      </c>
      <c r="K2579" s="1" t="s">
        <v>4002</v>
      </c>
      <c r="L2579" s="1" t="s">
        <v>12533</v>
      </c>
      <c r="M2579" s="1">
        <v>21613</v>
      </c>
      <c r="N2579" s="1">
        <v>12766</v>
      </c>
      <c r="O2579" s="1" t="s">
        <v>4205</v>
      </c>
      <c r="P2579" s="1">
        <v>0</v>
      </c>
      <c r="Q2579" s="1" t="s">
        <v>12534</v>
      </c>
      <c r="R2579" s="2" t="s">
        <v>12535</v>
      </c>
      <c r="S2579" s="1">
        <v>148</v>
      </c>
      <c r="T2579" s="1" t="s">
        <v>37</v>
      </c>
      <c r="U2579" s="1" t="s">
        <v>38</v>
      </c>
      <c r="V2579" s="1" t="s">
        <v>39</v>
      </c>
      <c r="W2579" s="1">
        <v>16000000</v>
      </c>
      <c r="X2579" s="1">
        <v>2002</v>
      </c>
      <c r="Y2579" s="1">
        <v>650</v>
      </c>
      <c r="Z2579" s="1">
        <v>6.6</v>
      </c>
      <c r="AA2579" s="1">
        <v>1.85</v>
      </c>
      <c r="AB2579" s="1">
        <v>762</v>
      </c>
    </row>
    <row r="2580" spans="1:28" x14ac:dyDescent="0.2">
      <c r="A2580" s="1" t="s">
        <v>28</v>
      </c>
      <c r="B2580" s="1" t="s">
        <v>12536</v>
      </c>
      <c r="C2580" s="1">
        <v>42</v>
      </c>
      <c r="D2580" s="1">
        <v>95</v>
      </c>
      <c r="E2580" s="1">
        <v>89</v>
      </c>
      <c r="F2580" s="1">
        <v>322</v>
      </c>
      <c r="G2580" s="1" t="s">
        <v>7328</v>
      </c>
      <c r="H2580" s="1">
        <v>1000</v>
      </c>
      <c r="I2580" s="1">
        <v>4193025</v>
      </c>
      <c r="J2580" s="1" t="s">
        <v>6418</v>
      </c>
      <c r="K2580" s="1" t="s">
        <v>3749</v>
      </c>
      <c r="L2580" s="1" t="s">
        <v>12537</v>
      </c>
      <c r="M2580" s="1">
        <v>30682</v>
      </c>
      <c r="N2580" s="1">
        <v>2518</v>
      </c>
      <c r="O2580" s="1" t="s">
        <v>12538</v>
      </c>
      <c r="P2580" s="1">
        <v>0</v>
      </c>
      <c r="Q2580" s="1" t="s">
        <v>12539</v>
      </c>
      <c r="R2580" s="2" t="s">
        <v>12540</v>
      </c>
      <c r="S2580" s="1">
        <v>194</v>
      </c>
      <c r="T2580" s="1" t="s">
        <v>37</v>
      </c>
      <c r="U2580" s="1" t="s">
        <v>38</v>
      </c>
      <c r="V2580" s="1" t="s">
        <v>584</v>
      </c>
      <c r="W2580" s="1">
        <v>15000000</v>
      </c>
      <c r="X2580" s="1">
        <v>1999</v>
      </c>
      <c r="Y2580" s="1">
        <v>852</v>
      </c>
      <c r="Z2580" s="1">
        <v>6.8</v>
      </c>
      <c r="AA2580" s="1">
        <v>2.35</v>
      </c>
      <c r="AB2580" s="1">
        <v>0</v>
      </c>
    </row>
    <row r="2581" spans="1:28" x14ac:dyDescent="0.2">
      <c r="A2581" s="1" t="s">
        <v>28</v>
      </c>
      <c r="B2581" s="1" t="s">
        <v>5833</v>
      </c>
      <c r="C2581" s="1">
        <v>112</v>
      </c>
      <c r="D2581" s="1">
        <v>110</v>
      </c>
      <c r="E2581" s="1">
        <v>85</v>
      </c>
      <c r="F2581" s="1">
        <v>186</v>
      </c>
      <c r="G2581" s="1" t="s">
        <v>12541</v>
      </c>
      <c r="H2581" s="1">
        <v>1000</v>
      </c>
      <c r="I2581" s="1">
        <v>5900000</v>
      </c>
      <c r="J2581" s="1" t="s">
        <v>42</v>
      </c>
      <c r="K2581" s="1" t="s">
        <v>4533</v>
      </c>
      <c r="L2581" s="1" t="s">
        <v>12542</v>
      </c>
      <c r="M2581" s="1">
        <v>98629</v>
      </c>
      <c r="N2581" s="1">
        <v>1852</v>
      </c>
      <c r="O2581" s="1" t="s">
        <v>5269</v>
      </c>
      <c r="P2581" s="1">
        <v>1</v>
      </c>
      <c r="Q2581" s="1" t="s">
        <v>12543</v>
      </c>
      <c r="R2581" s="2" t="s">
        <v>12544</v>
      </c>
      <c r="S2581" s="1">
        <v>316</v>
      </c>
      <c r="T2581" s="1" t="s">
        <v>37</v>
      </c>
      <c r="U2581" s="1" t="s">
        <v>56</v>
      </c>
      <c r="V2581" s="1" t="s">
        <v>584</v>
      </c>
      <c r="W2581" s="1">
        <v>16000000</v>
      </c>
      <c r="X2581" s="1">
        <v>1986</v>
      </c>
      <c r="Y2581" s="1">
        <v>309</v>
      </c>
      <c r="Z2581" s="1">
        <v>7.2</v>
      </c>
      <c r="AA2581" s="1">
        <v>1.85</v>
      </c>
      <c r="AB2581" s="1">
        <v>0</v>
      </c>
    </row>
    <row r="2582" spans="1:28" x14ac:dyDescent="0.2">
      <c r="A2582" s="1" t="s">
        <v>28</v>
      </c>
      <c r="B2582" s="1" t="s">
        <v>12545</v>
      </c>
      <c r="C2582" s="1">
        <v>146</v>
      </c>
      <c r="D2582" s="1">
        <v>118</v>
      </c>
      <c r="E2582" s="1">
        <v>369</v>
      </c>
      <c r="F2582" s="1">
        <v>295</v>
      </c>
      <c r="G2582" s="1" t="s">
        <v>703</v>
      </c>
      <c r="H2582" s="1">
        <v>1000</v>
      </c>
      <c r="I2582" s="1">
        <v>2849142</v>
      </c>
      <c r="J2582" s="1" t="s">
        <v>3408</v>
      </c>
      <c r="K2582" s="1" t="s">
        <v>3384</v>
      </c>
      <c r="L2582" s="1" t="s">
        <v>12546</v>
      </c>
      <c r="M2582" s="1">
        <v>24104</v>
      </c>
      <c r="N2582" s="1">
        <v>1889</v>
      </c>
      <c r="O2582" s="1" t="s">
        <v>12547</v>
      </c>
      <c r="P2582" s="1">
        <v>1</v>
      </c>
      <c r="Q2582" s="1" t="s">
        <v>12548</v>
      </c>
      <c r="R2582" s="2" t="s">
        <v>12549</v>
      </c>
      <c r="S2582" s="1">
        <v>88</v>
      </c>
      <c r="T2582" s="1" t="s">
        <v>37</v>
      </c>
      <c r="U2582" s="1" t="s">
        <v>38</v>
      </c>
      <c r="V2582" s="1" t="s">
        <v>584</v>
      </c>
      <c r="W2582" s="1">
        <v>16000000</v>
      </c>
      <c r="X2582" s="1">
        <v>2007</v>
      </c>
      <c r="Y2582" s="1">
        <v>418</v>
      </c>
      <c r="Z2582" s="1">
        <v>7.2</v>
      </c>
      <c r="AA2582" s="1">
        <v>2.35</v>
      </c>
      <c r="AB2582" s="1">
        <v>0</v>
      </c>
    </row>
    <row r="2583" spans="1:28" x14ac:dyDescent="0.2">
      <c r="A2583" s="1" t="s">
        <v>28</v>
      </c>
      <c r="B2583" s="1" t="s">
        <v>12550</v>
      </c>
      <c r="C2583" s="1">
        <v>36</v>
      </c>
      <c r="D2583" s="1">
        <v>97</v>
      </c>
      <c r="E2583" s="1">
        <v>34</v>
      </c>
      <c r="F2583" s="1">
        <v>465</v>
      </c>
      <c r="G2583" s="1" t="s">
        <v>6248</v>
      </c>
      <c r="H2583" s="1">
        <v>503</v>
      </c>
      <c r="I2583" s="1">
        <v>1686429</v>
      </c>
      <c r="J2583" s="1" t="s">
        <v>12551</v>
      </c>
      <c r="K2583" s="1" t="s">
        <v>2709</v>
      </c>
      <c r="L2583" s="1" t="s">
        <v>12552</v>
      </c>
      <c r="M2583" s="1">
        <v>8687</v>
      </c>
      <c r="N2583" s="1">
        <v>3100</v>
      </c>
      <c r="O2583" s="1" t="s">
        <v>4910</v>
      </c>
      <c r="P2583" s="1">
        <v>1</v>
      </c>
      <c r="Q2583" s="1" t="s">
        <v>12553</v>
      </c>
      <c r="R2583" s="2" t="s">
        <v>12554</v>
      </c>
      <c r="S2583" s="1">
        <v>62</v>
      </c>
      <c r="T2583" s="1" t="s">
        <v>37</v>
      </c>
      <c r="U2583" s="1" t="s">
        <v>38</v>
      </c>
      <c r="V2583" s="1" t="s">
        <v>39</v>
      </c>
      <c r="W2583" s="1">
        <v>16000000</v>
      </c>
      <c r="X2583" s="1">
        <v>1997</v>
      </c>
      <c r="Y2583" s="1">
        <v>489</v>
      </c>
      <c r="Z2583" s="1">
        <v>2.8</v>
      </c>
      <c r="AA2583" s="1">
        <v>1.85</v>
      </c>
      <c r="AB2583" s="1">
        <v>0</v>
      </c>
    </row>
    <row r="2584" spans="1:28" x14ac:dyDescent="0.2">
      <c r="A2584" s="1" t="s">
        <v>28</v>
      </c>
      <c r="B2584" s="1" t="s">
        <v>8971</v>
      </c>
      <c r="C2584" s="1">
        <v>230</v>
      </c>
      <c r="D2584" s="1">
        <v>120</v>
      </c>
      <c r="E2584" s="1">
        <v>115</v>
      </c>
      <c r="F2584" s="1">
        <v>310</v>
      </c>
      <c r="G2584" s="1" t="s">
        <v>7030</v>
      </c>
      <c r="H2584" s="1">
        <v>10000</v>
      </c>
      <c r="I2584" s="1">
        <v>1984743</v>
      </c>
      <c r="J2584" s="1" t="s">
        <v>213</v>
      </c>
      <c r="K2584" s="1" t="s">
        <v>886</v>
      </c>
      <c r="L2584" s="1" t="s">
        <v>12555</v>
      </c>
      <c r="M2584" s="1">
        <v>20616</v>
      </c>
      <c r="N2584" s="1">
        <v>11019</v>
      </c>
      <c r="O2584" s="1" t="s">
        <v>12556</v>
      </c>
      <c r="P2584" s="1">
        <v>3</v>
      </c>
      <c r="Q2584" s="1" t="s">
        <v>12557</v>
      </c>
      <c r="R2584" s="2" t="s">
        <v>12558</v>
      </c>
      <c r="S2584" s="1">
        <v>70</v>
      </c>
      <c r="T2584" s="1" t="s">
        <v>37</v>
      </c>
      <c r="U2584" s="1" t="s">
        <v>38</v>
      </c>
      <c r="V2584" s="1" t="s">
        <v>584</v>
      </c>
      <c r="W2584" s="1">
        <v>16000000</v>
      </c>
      <c r="X2584" s="1">
        <v>2013</v>
      </c>
      <c r="Y2584" s="1">
        <v>316</v>
      </c>
      <c r="Z2584" s="1">
        <v>6.6</v>
      </c>
      <c r="AA2584" s="1">
        <v>2.35</v>
      </c>
      <c r="AB2584" s="1">
        <v>0</v>
      </c>
    </row>
    <row r="2585" spans="1:28" x14ac:dyDescent="0.2">
      <c r="A2585" s="1" t="s">
        <v>28</v>
      </c>
      <c r="B2585" s="1" t="s">
        <v>12559</v>
      </c>
      <c r="C2585" s="1">
        <v>64</v>
      </c>
      <c r="D2585" s="1">
        <v>135</v>
      </c>
      <c r="E2585" s="1">
        <v>133</v>
      </c>
      <c r="F2585" s="1">
        <v>258</v>
      </c>
      <c r="G2585" s="1" t="s">
        <v>4620</v>
      </c>
      <c r="H2585" s="1">
        <v>898</v>
      </c>
      <c r="I2585" s="1">
        <v>1666262</v>
      </c>
      <c r="J2585" s="1" t="s">
        <v>1940</v>
      </c>
      <c r="K2585" s="1" t="s">
        <v>2534</v>
      </c>
      <c r="L2585" s="1" t="s">
        <v>12560</v>
      </c>
      <c r="M2585" s="1">
        <v>5321</v>
      </c>
      <c r="N2585" s="1">
        <v>2096</v>
      </c>
      <c r="O2585" s="1" t="s">
        <v>12561</v>
      </c>
      <c r="P2585" s="1">
        <v>0</v>
      </c>
      <c r="Q2585" s="1" t="s">
        <v>12562</v>
      </c>
      <c r="R2585" s="2" t="s">
        <v>12563</v>
      </c>
      <c r="S2585" s="1">
        <v>78</v>
      </c>
      <c r="T2585" s="1" t="s">
        <v>37</v>
      </c>
      <c r="U2585" s="1" t="s">
        <v>56</v>
      </c>
      <c r="V2585" s="1" t="s">
        <v>39</v>
      </c>
      <c r="W2585" s="1">
        <v>16000000</v>
      </c>
      <c r="X2585" s="1">
        <v>2005</v>
      </c>
      <c r="Y2585" s="1">
        <v>708</v>
      </c>
      <c r="Z2585" s="1">
        <v>6.7</v>
      </c>
      <c r="AA2585" s="1">
        <v>1.66</v>
      </c>
      <c r="AB2585" s="1">
        <v>356</v>
      </c>
    </row>
    <row r="2586" spans="1:28" x14ac:dyDescent="0.2">
      <c r="A2586" s="1" t="s">
        <v>28</v>
      </c>
      <c r="B2586" s="1" t="s">
        <v>5288</v>
      </c>
      <c r="C2586" s="1">
        <v>393</v>
      </c>
      <c r="D2586" s="1">
        <v>101</v>
      </c>
      <c r="E2586" s="1">
        <v>0</v>
      </c>
      <c r="F2586" s="1">
        <v>888</v>
      </c>
      <c r="G2586" s="1" t="s">
        <v>4531</v>
      </c>
      <c r="H2586" s="1">
        <v>3000</v>
      </c>
      <c r="I2586" s="1">
        <v>2319187</v>
      </c>
      <c r="J2586" s="1" t="s">
        <v>2141</v>
      </c>
      <c r="K2586" s="1" t="s">
        <v>981</v>
      </c>
      <c r="L2586" s="1" t="s">
        <v>12564</v>
      </c>
      <c r="M2586" s="1">
        <v>92640</v>
      </c>
      <c r="N2586" s="1">
        <v>5056</v>
      </c>
      <c r="O2586" s="1" t="s">
        <v>12565</v>
      </c>
      <c r="P2586" s="1">
        <v>0</v>
      </c>
      <c r="Q2586" s="1" t="s">
        <v>12566</v>
      </c>
      <c r="R2586" s="2" t="s">
        <v>12567</v>
      </c>
      <c r="S2586" s="1">
        <v>212</v>
      </c>
      <c r="T2586" s="1" t="s">
        <v>37</v>
      </c>
      <c r="U2586" s="1" t="s">
        <v>56</v>
      </c>
      <c r="V2586" s="1" t="s">
        <v>584</v>
      </c>
      <c r="W2586" s="1">
        <v>20000000</v>
      </c>
      <c r="X2586" s="1">
        <v>2013</v>
      </c>
      <c r="Y2586" s="1">
        <v>1000</v>
      </c>
      <c r="Z2586" s="1">
        <v>7</v>
      </c>
      <c r="AA2586" s="1">
        <v>2.35</v>
      </c>
      <c r="AB2586" s="1">
        <v>23000</v>
      </c>
    </row>
    <row r="2587" spans="1:28" x14ac:dyDescent="0.2">
      <c r="A2587" s="1" t="s">
        <v>28</v>
      </c>
      <c r="B2587" s="1" t="s">
        <v>12568</v>
      </c>
      <c r="C2587" s="1">
        <v>75</v>
      </c>
      <c r="D2587" s="1">
        <v>92</v>
      </c>
      <c r="E2587" s="1">
        <v>29</v>
      </c>
      <c r="F2587" s="1">
        <v>618</v>
      </c>
      <c r="G2587" s="1" t="s">
        <v>1139</v>
      </c>
      <c r="H2587" s="1">
        <v>939</v>
      </c>
      <c r="I2587" s="1">
        <v>13922211</v>
      </c>
      <c r="J2587" s="1" t="s">
        <v>1670</v>
      </c>
      <c r="K2587" s="1" t="s">
        <v>5449</v>
      </c>
      <c r="L2587" s="1" t="s">
        <v>12569</v>
      </c>
      <c r="M2587" s="1">
        <v>18271</v>
      </c>
      <c r="N2587" s="1">
        <v>3935</v>
      </c>
      <c r="O2587" s="1" t="s">
        <v>1735</v>
      </c>
      <c r="P2587" s="1">
        <v>9</v>
      </c>
      <c r="Q2587" s="1" t="s">
        <v>12570</v>
      </c>
      <c r="R2587" s="2" t="s">
        <v>12571</v>
      </c>
      <c r="S2587" s="1">
        <v>150</v>
      </c>
      <c r="T2587" s="1" t="s">
        <v>37</v>
      </c>
      <c r="U2587" s="1" t="s">
        <v>38</v>
      </c>
      <c r="V2587" s="1" t="s">
        <v>584</v>
      </c>
      <c r="W2587" s="1">
        <v>16000000</v>
      </c>
      <c r="X2587" s="1">
        <v>2004</v>
      </c>
      <c r="Y2587" s="1">
        <v>881</v>
      </c>
      <c r="Z2587" s="1">
        <v>4.4000000000000004</v>
      </c>
      <c r="AA2587" s="1">
        <v>1.85</v>
      </c>
      <c r="AB2587" s="1">
        <v>0</v>
      </c>
    </row>
    <row r="2588" spans="1:28" x14ac:dyDescent="0.2">
      <c r="A2588" s="1" t="s">
        <v>28</v>
      </c>
      <c r="B2588" s="1" t="s">
        <v>6194</v>
      </c>
      <c r="C2588" s="1">
        <v>78</v>
      </c>
      <c r="D2588" s="1">
        <v>106</v>
      </c>
      <c r="E2588" s="1">
        <v>172</v>
      </c>
      <c r="F2588" s="1">
        <v>27</v>
      </c>
      <c r="G2588" s="1" t="s">
        <v>8715</v>
      </c>
      <c r="H2588" s="1">
        <v>172</v>
      </c>
      <c r="J2588" s="1" t="s">
        <v>1680</v>
      </c>
      <c r="K2588" s="1" t="s">
        <v>6194</v>
      </c>
      <c r="L2588" s="1" t="s">
        <v>12572</v>
      </c>
      <c r="M2588" s="1">
        <v>30587</v>
      </c>
      <c r="N2588" s="1">
        <v>329</v>
      </c>
      <c r="O2588" s="1" t="s">
        <v>12573</v>
      </c>
      <c r="P2588" s="1">
        <v>2</v>
      </c>
      <c r="Q2588" s="1" t="s">
        <v>12574</v>
      </c>
      <c r="R2588" s="2" t="s">
        <v>12575</v>
      </c>
      <c r="S2588" s="1">
        <v>49</v>
      </c>
      <c r="T2588" s="1" t="s">
        <v>1463</v>
      </c>
      <c r="U2588" s="1" t="s">
        <v>1464</v>
      </c>
      <c r="W2588" s="1">
        <v>11000000</v>
      </c>
      <c r="X2588" s="1">
        <v>2008</v>
      </c>
      <c r="Y2588" s="1">
        <v>55</v>
      </c>
      <c r="Z2588" s="1">
        <v>7.1</v>
      </c>
      <c r="AA2588" s="1">
        <v>2.35</v>
      </c>
      <c r="AB2588" s="1">
        <v>3000</v>
      </c>
    </row>
    <row r="2589" spans="1:28" x14ac:dyDescent="0.2">
      <c r="A2589" s="1" t="s">
        <v>28</v>
      </c>
      <c r="B2589" s="1" t="s">
        <v>12576</v>
      </c>
      <c r="C2589" s="1">
        <v>67</v>
      </c>
      <c r="D2589" s="1">
        <v>92</v>
      </c>
      <c r="E2589" s="1">
        <v>6</v>
      </c>
      <c r="F2589" s="1">
        <v>227</v>
      </c>
      <c r="G2589" s="1" t="s">
        <v>12577</v>
      </c>
      <c r="H2589" s="1">
        <v>10000</v>
      </c>
      <c r="I2589" s="1">
        <v>23091</v>
      </c>
      <c r="J2589" s="1" t="s">
        <v>5604</v>
      </c>
      <c r="K2589" s="1" t="s">
        <v>2823</v>
      </c>
      <c r="L2589" s="1" t="s">
        <v>12578</v>
      </c>
      <c r="M2589" s="1">
        <v>5664</v>
      </c>
      <c r="N2589" s="1">
        <v>11091</v>
      </c>
      <c r="O2589" s="1" t="s">
        <v>7381</v>
      </c>
      <c r="P2589" s="1">
        <v>1</v>
      </c>
      <c r="Q2589" s="1" t="s">
        <v>12579</v>
      </c>
      <c r="R2589" s="2" t="s">
        <v>12580</v>
      </c>
      <c r="S2589" s="1">
        <v>42</v>
      </c>
      <c r="T2589" s="1" t="s">
        <v>37</v>
      </c>
      <c r="U2589" s="1" t="s">
        <v>56</v>
      </c>
      <c r="V2589" s="1" t="s">
        <v>584</v>
      </c>
      <c r="W2589" s="1">
        <v>15000000</v>
      </c>
      <c r="X2589" s="1">
        <v>2008</v>
      </c>
      <c r="Y2589" s="1">
        <v>304</v>
      </c>
      <c r="Z2589" s="1">
        <v>6.2</v>
      </c>
      <c r="AA2589" s="1">
        <v>2.35</v>
      </c>
      <c r="AB2589" s="1">
        <v>921</v>
      </c>
    </row>
    <row r="2590" spans="1:28" x14ac:dyDescent="0.2">
      <c r="A2590" s="1" t="s">
        <v>28</v>
      </c>
      <c r="B2590" s="1" t="s">
        <v>12581</v>
      </c>
      <c r="C2590" s="1">
        <v>216</v>
      </c>
      <c r="D2590" s="1">
        <v>161</v>
      </c>
      <c r="E2590" s="1">
        <v>929</v>
      </c>
      <c r="F2590" s="1">
        <v>116</v>
      </c>
      <c r="G2590" s="1" t="s">
        <v>12582</v>
      </c>
      <c r="H2590" s="1">
        <v>488</v>
      </c>
      <c r="I2590" s="1">
        <v>336467</v>
      </c>
      <c r="J2590" s="1" t="s">
        <v>5323</v>
      </c>
      <c r="K2590" s="1" t="s">
        <v>12583</v>
      </c>
      <c r="L2590" s="1" t="s">
        <v>12584</v>
      </c>
      <c r="M2590" s="1">
        <v>45449</v>
      </c>
      <c r="N2590" s="1">
        <v>943</v>
      </c>
      <c r="O2590" s="1" t="s">
        <v>1551</v>
      </c>
      <c r="P2590" s="1">
        <v>0</v>
      </c>
      <c r="Q2590" s="1" t="s">
        <v>12585</v>
      </c>
      <c r="R2590" s="2" t="s">
        <v>12586</v>
      </c>
      <c r="S2590" s="1">
        <v>192</v>
      </c>
      <c r="T2590" s="1" t="s">
        <v>37</v>
      </c>
      <c r="U2590" s="1" t="s">
        <v>1464</v>
      </c>
      <c r="V2590" s="1" t="s">
        <v>4829</v>
      </c>
      <c r="W2590" s="1">
        <v>13000000</v>
      </c>
      <c r="X2590" s="1">
        <v>2009</v>
      </c>
      <c r="Y2590" s="1">
        <v>289</v>
      </c>
      <c r="Z2590" s="1">
        <v>7.3</v>
      </c>
      <c r="AA2590" s="1">
        <v>2.35</v>
      </c>
      <c r="AB2590" s="1">
        <v>23000</v>
      </c>
    </row>
    <row r="2591" spans="1:28" x14ac:dyDescent="0.2">
      <c r="A2591" s="1" t="s">
        <v>28</v>
      </c>
      <c r="B2591" s="1" t="s">
        <v>11130</v>
      </c>
      <c r="C2591" s="1">
        <v>54</v>
      </c>
      <c r="D2591" s="1">
        <v>92</v>
      </c>
      <c r="E2591" s="1">
        <v>143</v>
      </c>
      <c r="F2591" s="1">
        <v>613</v>
      </c>
      <c r="G2591" s="1" t="s">
        <v>12587</v>
      </c>
      <c r="H2591" s="1">
        <v>1000</v>
      </c>
      <c r="I2591" s="1">
        <v>2964</v>
      </c>
      <c r="J2591" s="1" t="s">
        <v>8198</v>
      </c>
      <c r="K2591" s="1" t="s">
        <v>4466</v>
      </c>
      <c r="L2591" s="1" t="s">
        <v>12588</v>
      </c>
      <c r="M2591" s="1">
        <v>7444</v>
      </c>
      <c r="N2591" s="1">
        <v>3086</v>
      </c>
      <c r="O2591" s="1" t="s">
        <v>12589</v>
      </c>
      <c r="P2591" s="1">
        <v>2</v>
      </c>
      <c r="Q2591" s="1" t="s">
        <v>12590</v>
      </c>
      <c r="R2591" s="2" t="s">
        <v>12591</v>
      </c>
      <c r="S2591" s="1">
        <v>42</v>
      </c>
      <c r="T2591" s="1" t="s">
        <v>37</v>
      </c>
      <c r="U2591" s="1" t="s">
        <v>38</v>
      </c>
      <c r="V2591" s="1" t="s">
        <v>39</v>
      </c>
      <c r="W2591" s="1">
        <v>16000000</v>
      </c>
      <c r="X2591" s="1">
        <v>2012</v>
      </c>
      <c r="Y2591" s="1">
        <v>945</v>
      </c>
      <c r="Z2591" s="1">
        <v>5.0999999999999996</v>
      </c>
      <c r="AA2591" s="1">
        <v>1.78</v>
      </c>
      <c r="AB2591" s="1">
        <v>0</v>
      </c>
    </row>
    <row r="2592" spans="1:28" x14ac:dyDescent="0.2">
      <c r="A2592" s="1" t="s">
        <v>28</v>
      </c>
      <c r="B2592" s="1" t="s">
        <v>7634</v>
      </c>
      <c r="C2592" s="1">
        <v>84</v>
      </c>
      <c r="D2592" s="1">
        <v>93</v>
      </c>
      <c r="E2592" s="1">
        <v>529</v>
      </c>
      <c r="F2592" s="1">
        <v>805</v>
      </c>
      <c r="G2592" s="1" t="s">
        <v>6860</v>
      </c>
      <c r="H2592" s="1">
        <v>1000</v>
      </c>
      <c r="J2592" s="1" t="s">
        <v>7143</v>
      </c>
      <c r="K2592" s="1" t="s">
        <v>586</v>
      </c>
      <c r="L2592" s="1" t="s">
        <v>12592</v>
      </c>
      <c r="M2592" s="1">
        <v>155249</v>
      </c>
      <c r="N2592" s="1">
        <v>4453</v>
      </c>
      <c r="O2592" s="1" t="s">
        <v>2317</v>
      </c>
      <c r="P2592" s="1">
        <v>0</v>
      </c>
      <c r="Q2592" s="1" t="s">
        <v>12593</v>
      </c>
      <c r="R2592" s="2" t="s">
        <v>12594</v>
      </c>
      <c r="S2592" s="1">
        <v>304</v>
      </c>
      <c r="T2592" s="1" t="s">
        <v>37</v>
      </c>
      <c r="U2592" s="1" t="s">
        <v>38</v>
      </c>
      <c r="V2592" s="1" t="s">
        <v>276</v>
      </c>
      <c r="W2592" s="1">
        <v>16000000</v>
      </c>
      <c r="X2592" s="1">
        <v>2009</v>
      </c>
      <c r="Y2592" s="1">
        <v>884</v>
      </c>
      <c r="Z2592" s="1">
        <v>8.1</v>
      </c>
      <c r="AA2592" s="1">
        <v>1.85</v>
      </c>
      <c r="AB2592" s="1">
        <v>115000</v>
      </c>
    </row>
    <row r="2593" spans="1:28" x14ac:dyDescent="0.2">
      <c r="A2593" s="1" t="s">
        <v>28</v>
      </c>
      <c r="B2593" s="1" t="s">
        <v>12595</v>
      </c>
      <c r="C2593" s="1">
        <v>69</v>
      </c>
      <c r="D2593" s="1">
        <v>110</v>
      </c>
      <c r="E2593" s="1">
        <v>22</v>
      </c>
      <c r="F2593" s="1">
        <v>44</v>
      </c>
      <c r="G2593" s="1" t="s">
        <v>12596</v>
      </c>
      <c r="H2593" s="1">
        <v>5000</v>
      </c>
      <c r="J2593" s="1" t="s">
        <v>2124</v>
      </c>
      <c r="K2593" s="1" t="s">
        <v>41</v>
      </c>
      <c r="L2593" s="1" t="s">
        <v>12597</v>
      </c>
      <c r="M2593" s="1">
        <v>12817</v>
      </c>
      <c r="N2593" s="1">
        <v>5273</v>
      </c>
      <c r="O2593" s="1" t="s">
        <v>12598</v>
      </c>
      <c r="P2593" s="1">
        <v>0</v>
      </c>
      <c r="Q2593" s="1" t="s">
        <v>12599</v>
      </c>
      <c r="R2593" s="2" t="s">
        <v>12600</v>
      </c>
      <c r="S2593" s="1">
        <v>43</v>
      </c>
      <c r="T2593" s="1" t="s">
        <v>37</v>
      </c>
      <c r="U2593" s="1" t="s">
        <v>1464</v>
      </c>
      <c r="V2593" s="1" t="s">
        <v>584</v>
      </c>
      <c r="W2593" s="1">
        <v>16000000</v>
      </c>
      <c r="X2593" s="1">
        <v>2013</v>
      </c>
      <c r="Y2593" s="1">
        <v>170</v>
      </c>
      <c r="Z2593" s="1">
        <v>6.7</v>
      </c>
      <c r="AA2593" s="1">
        <v>2.35</v>
      </c>
      <c r="AB2593" s="1">
        <v>0</v>
      </c>
    </row>
    <row r="2594" spans="1:28" x14ac:dyDescent="0.2">
      <c r="A2594" s="1" t="s">
        <v>28</v>
      </c>
      <c r="B2594" s="1" t="s">
        <v>12601</v>
      </c>
      <c r="C2594" s="1">
        <v>208</v>
      </c>
      <c r="D2594" s="1">
        <v>122</v>
      </c>
      <c r="E2594" s="1">
        <v>0</v>
      </c>
      <c r="F2594" s="1">
        <v>567</v>
      </c>
      <c r="G2594" s="1" t="s">
        <v>1501</v>
      </c>
      <c r="H2594" s="1">
        <v>883</v>
      </c>
      <c r="I2594" s="1">
        <v>2428883</v>
      </c>
      <c r="J2594" s="1" t="s">
        <v>1764</v>
      </c>
      <c r="K2594" s="1" t="s">
        <v>4544</v>
      </c>
      <c r="L2594" s="1" t="s">
        <v>12602</v>
      </c>
      <c r="M2594" s="1">
        <v>21370</v>
      </c>
      <c r="N2594" s="1">
        <v>2896</v>
      </c>
      <c r="O2594" s="1" t="s">
        <v>2095</v>
      </c>
      <c r="P2594" s="1">
        <v>1</v>
      </c>
      <c r="Q2594" s="1" t="s">
        <v>12603</v>
      </c>
      <c r="R2594" s="2" t="s">
        <v>12604</v>
      </c>
      <c r="S2594" s="1">
        <v>132</v>
      </c>
      <c r="T2594" s="1" t="s">
        <v>37</v>
      </c>
      <c r="U2594" s="1" t="s">
        <v>38</v>
      </c>
      <c r="V2594" s="1" t="s">
        <v>584</v>
      </c>
      <c r="W2594" s="1">
        <v>16000000</v>
      </c>
      <c r="X2594" s="1">
        <v>2014</v>
      </c>
      <c r="Y2594" s="1">
        <v>596</v>
      </c>
      <c r="Z2594" s="1">
        <v>6.6</v>
      </c>
      <c r="AA2594" s="1">
        <v>2.35</v>
      </c>
      <c r="AB2594" s="1">
        <v>0</v>
      </c>
    </row>
    <row r="2595" spans="1:28" x14ac:dyDescent="0.2">
      <c r="A2595" s="1" t="s">
        <v>28</v>
      </c>
      <c r="B2595" s="1" t="s">
        <v>12605</v>
      </c>
      <c r="C2595" s="1">
        <v>32</v>
      </c>
      <c r="D2595" s="1">
        <v>91</v>
      </c>
      <c r="E2595" s="1">
        <v>10</v>
      </c>
      <c r="F2595" s="1">
        <v>574</v>
      </c>
      <c r="G2595" s="1" t="s">
        <v>1658</v>
      </c>
      <c r="H2595" s="1">
        <v>890</v>
      </c>
      <c r="I2595" s="1">
        <v>13571817</v>
      </c>
      <c r="J2595" s="1" t="s">
        <v>4478</v>
      </c>
      <c r="K2595" s="1" t="s">
        <v>633</v>
      </c>
      <c r="L2595" s="1" t="s">
        <v>12606</v>
      </c>
      <c r="M2595" s="1">
        <v>5312</v>
      </c>
      <c r="N2595" s="1">
        <v>3104</v>
      </c>
      <c r="O2595" s="1" t="s">
        <v>3235</v>
      </c>
      <c r="P2595" s="1">
        <v>3</v>
      </c>
      <c r="Q2595" s="1" t="s">
        <v>12607</v>
      </c>
      <c r="R2595" s="2" t="s">
        <v>12608</v>
      </c>
      <c r="S2595" s="1">
        <v>40</v>
      </c>
      <c r="T2595" s="1" t="s">
        <v>37</v>
      </c>
      <c r="U2595" s="1" t="s">
        <v>38</v>
      </c>
      <c r="V2595" s="1" t="s">
        <v>39</v>
      </c>
      <c r="W2595" s="1">
        <v>15600000</v>
      </c>
      <c r="X2595" s="1">
        <v>2002</v>
      </c>
      <c r="Y2595" s="1">
        <v>578</v>
      </c>
      <c r="Z2595" s="1">
        <v>4.5</v>
      </c>
      <c r="AA2595" s="1">
        <v>1.85</v>
      </c>
      <c r="AB2595" s="1">
        <v>939</v>
      </c>
    </row>
    <row r="2596" spans="1:28" x14ac:dyDescent="0.2">
      <c r="A2596" s="1" t="s">
        <v>28</v>
      </c>
      <c r="C2596" s="1">
        <v>20</v>
      </c>
      <c r="D2596" s="1">
        <v>45</v>
      </c>
      <c r="F2596" s="1">
        <v>15</v>
      </c>
      <c r="G2596" s="1" t="s">
        <v>12609</v>
      </c>
      <c r="H2596" s="1">
        <v>422</v>
      </c>
      <c r="J2596" s="1" t="s">
        <v>9192</v>
      </c>
      <c r="K2596" s="1" t="s">
        <v>12610</v>
      </c>
      <c r="L2596" s="1" t="s">
        <v>12611</v>
      </c>
      <c r="M2596" s="1">
        <v>19164</v>
      </c>
      <c r="N2596" s="1">
        <v>537</v>
      </c>
      <c r="O2596" s="1" t="s">
        <v>12612</v>
      </c>
      <c r="P2596" s="1">
        <v>0</v>
      </c>
      <c r="Q2596" s="1" t="s">
        <v>12613</v>
      </c>
      <c r="R2596" s="2" t="s">
        <v>12614</v>
      </c>
      <c r="S2596" s="1">
        <v>79</v>
      </c>
      <c r="T2596" s="1" t="s">
        <v>37</v>
      </c>
      <c r="U2596" s="1" t="s">
        <v>12615</v>
      </c>
      <c r="V2596" s="1" t="s">
        <v>2634</v>
      </c>
      <c r="W2596" s="1">
        <v>34000000</v>
      </c>
      <c r="Y2596" s="1">
        <v>57</v>
      </c>
      <c r="Z2596" s="1">
        <v>8.1</v>
      </c>
      <c r="AA2596" s="1">
        <v>16</v>
      </c>
      <c r="AB2596" s="1">
        <v>16000</v>
      </c>
    </row>
    <row r="2597" spans="1:28" x14ac:dyDescent="0.2">
      <c r="A2597" s="1" t="s">
        <v>28</v>
      </c>
      <c r="B2597" s="1" t="s">
        <v>8637</v>
      </c>
      <c r="C2597" s="1">
        <v>78</v>
      </c>
      <c r="D2597" s="1">
        <v>115</v>
      </c>
      <c r="E2597" s="1">
        <v>460</v>
      </c>
      <c r="F2597" s="1">
        <v>125</v>
      </c>
      <c r="G2597" s="1" t="s">
        <v>12616</v>
      </c>
      <c r="H2597" s="1">
        <v>232</v>
      </c>
      <c r="I2597" s="1">
        <v>1554566</v>
      </c>
      <c r="J2597" s="1" t="s">
        <v>3395</v>
      </c>
      <c r="K2597" s="1" t="s">
        <v>12617</v>
      </c>
      <c r="L2597" s="1" t="s">
        <v>12618</v>
      </c>
      <c r="M2597" s="1">
        <v>8624</v>
      </c>
      <c r="N2597" s="1">
        <v>699</v>
      </c>
      <c r="O2597" s="1" t="s">
        <v>12619</v>
      </c>
      <c r="P2597" s="1">
        <v>1</v>
      </c>
      <c r="Q2597" s="1" t="s">
        <v>12620</v>
      </c>
      <c r="R2597" s="2" t="s">
        <v>12621</v>
      </c>
      <c r="S2597" s="1">
        <v>180</v>
      </c>
      <c r="T2597" s="1" t="s">
        <v>37</v>
      </c>
      <c r="U2597" s="1" t="s">
        <v>267</v>
      </c>
      <c r="V2597" s="1" t="s">
        <v>584</v>
      </c>
      <c r="X2597" s="1">
        <v>2002</v>
      </c>
      <c r="Y2597" s="1">
        <v>150</v>
      </c>
      <c r="Z2597" s="1">
        <v>6.6</v>
      </c>
      <c r="AA2597" s="1">
        <v>1.66</v>
      </c>
      <c r="AB2597" s="1">
        <v>824</v>
      </c>
    </row>
    <row r="2598" spans="1:28" x14ac:dyDescent="0.2">
      <c r="A2598" s="1" t="s">
        <v>28</v>
      </c>
      <c r="B2598" s="1" t="s">
        <v>12622</v>
      </c>
      <c r="C2598" s="1">
        <v>21</v>
      </c>
      <c r="D2598" s="1">
        <v>94</v>
      </c>
      <c r="E2598" s="1">
        <v>4</v>
      </c>
      <c r="F2598" s="1">
        <v>518</v>
      </c>
      <c r="G2598" s="1" t="s">
        <v>4109</v>
      </c>
      <c r="H2598" s="1">
        <v>844</v>
      </c>
      <c r="I2598" s="1">
        <v>508867</v>
      </c>
      <c r="J2598" s="1" t="s">
        <v>3793</v>
      </c>
      <c r="K2598" s="1" t="s">
        <v>10435</v>
      </c>
      <c r="L2598" s="1" t="s">
        <v>12623</v>
      </c>
      <c r="M2598" s="1">
        <v>1033</v>
      </c>
      <c r="N2598" s="1">
        <v>3583</v>
      </c>
      <c r="O2598" s="1" t="s">
        <v>12624</v>
      </c>
      <c r="P2598" s="1">
        <v>0</v>
      </c>
      <c r="Q2598" s="1" t="s">
        <v>12625</v>
      </c>
      <c r="R2598" s="2" t="s">
        <v>12626</v>
      </c>
      <c r="S2598" s="1">
        <v>26</v>
      </c>
      <c r="T2598" s="1" t="s">
        <v>37</v>
      </c>
      <c r="U2598" s="1" t="s">
        <v>38</v>
      </c>
      <c r="V2598" s="1" t="s">
        <v>94</v>
      </c>
      <c r="X2598" s="1">
        <v>2001</v>
      </c>
      <c r="Y2598" s="1">
        <v>626</v>
      </c>
      <c r="Z2598" s="1">
        <v>6.5</v>
      </c>
      <c r="AA2598" s="1">
        <v>2.35</v>
      </c>
      <c r="AB2598" s="1">
        <v>282</v>
      </c>
    </row>
    <row r="2599" spans="1:28" x14ac:dyDescent="0.2">
      <c r="A2599" s="1" t="s">
        <v>28</v>
      </c>
      <c r="B2599" s="1" t="s">
        <v>12627</v>
      </c>
      <c r="C2599" s="1">
        <v>40</v>
      </c>
      <c r="D2599" s="1">
        <v>93</v>
      </c>
      <c r="E2599" s="1">
        <v>7</v>
      </c>
      <c r="F2599" s="1">
        <v>922</v>
      </c>
      <c r="G2599" s="1" t="s">
        <v>2118</v>
      </c>
      <c r="H2599" s="1">
        <v>1000</v>
      </c>
      <c r="I2599" s="1">
        <v>1181197</v>
      </c>
      <c r="J2599" s="1" t="s">
        <v>1923</v>
      </c>
      <c r="K2599" s="1" t="s">
        <v>1539</v>
      </c>
      <c r="L2599" s="1" t="s">
        <v>12628</v>
      </c>
      <c r="M2599" s="1">
        <v>3299</v>
      </c>
      <c r="N2599" s="1">
        <v>4329</v>
      </c>
      <c r="O2599" s="1" t="s">
        <v>6156</v>
      </c>
      <c r="P2599" s="1">
        <v>0</v>
      </c>
      <c r="Q2599" s="1" t="s">
        <v>12629</v>
      </c>
      <c r="R2599" s="2" t="s">
        <v>12630</v>
      </c>
      <c r="S2599" s="1">
        <v>24</v>
      </c>
      <c r="T2599" s="1" t="s">
        <v>37</v>
      </c>
      <c r="U2599" s="1" t="s">
        <v>38</v>
      </c>
      <c r="V2599" s="1" t="s">
        <v>584</v>
      </c>
      <c r="W2599" s="1">
        <v>15500000</v>
      </c>
      <c r="X2599" s="1">
        <v>2005</v>
      </c>
      <c r="Y2599" s="1">
        <v>1000</v>
      </c>
      <c r="Z2599" s="1">
        <v>5.9</v>
      </c>
      <c r="AA2599" s="1">
        <v>1.85</v>
      </c>
      <c r="AB2599" s="1">
        <v>191</v>
      </c>
    </row>
    <row r="2600" spans="1:28" x14ac:dyDescent="0.2">
      <c r="A2600" s="1" t="s">
        <v>28</v>
      </c>
      <c r="B2600" s="1" t="s">
        <v>12631</v>
      </c>
      <c r="C2600" s="1">
        <v>40</v>
      </c>
      <c r="D2600" s="1">
        <v>94</v>
      </c>
      <c r="E2600" s="1">
        <v>7</v>
      </c>
      <c r="F2600" s="1">
        <v>17</v>
      </c>
      <c r="G2600" s="1" t="s">
        <v>12632</v>
      </c>
      <c r="H2600" s="1">
        <v>235</v>
      </c>
      <c r="I2600" s="1">
        <v>81525</v>
      </c>
      <c r="J2600" s="1" t="s">
        <v>3553</v>
      </c>
      <c r="K2600" s="1" t="s">
        <v>12633</v>
      </c>
      <c r="L2600" s="1" t="s">
        <v>12634</v>
      </c>
      <c r="M2600" s="1">
        <v>29392</v>
      </c>
      <c r="N2600" s="1">
        <v>303</v>
      </c>
      <c r="O2600" s="1" t="s">
        <v>12635</v>
      </c>
      <c r="P2600" s="1">
        <v>1</v>
      </c>
      <c r="Q2600" s="1" t="s">
        <v>12636</v>
      </c>
      <c r="R2600" s="2" t="s">
        <v>12637</v>
      </c>
      <c r="S2600" s="1">
        <v>91</v>
      </c>
      <c r="T2600" s="1" t="s">
        <v>1463</v>
      </c>
      <c r="U2600" s="1" t="s">
        <v>1464</v>
      </c>
      <c r="V2600" s="1" t="s">
        <v>584</v>
      </c>
      <c r="W2600" s="1">
        <v>15300000</v>
      </c>
      <c r="X2600" s="1">
        <v>2001</v>
      </c>
      <c r="Y2600" s="1">
        <v>46</v>
      </c>
      <c r="Z2600" s="1">
        <v>6.6</v>
      </c>
      <c r="AA2600" s="1">
        <v>2.35</v>
      </c>
      <c r="AB2600" s="1">
        <v>0</v>
      </c>
    </row>
    <row r="2601" spans="1:28" x14ac:dyDescent="0.2">
      <c r="A2601" s="1" t="s">
        <v>28</v>
      </c>
      <c r="B2601" s="1" t="s">
        <v>652</v>
      </c>
      <c r="C2601" s="1">
        <v>251</v>
      </c>
      <c r="D2601" s="1">
        <v>95</v>
      </c>
      <c r="E2601" s="1">
        <v>571</v>
      </c>
      <c r="F2601" s="1">
        <v>102</v>
      </c>
      <c r="G2601" s="1" t="s">
        <v>3485</v>
      </c>
      <c r="H2601" s="1">
        <v>499</v>
      </c>
      <c r="I2601" s="1">
        <v>7774730</v>
      </c>
      <c r="J2601" s="1" t="s">
        <v>12638</v>
      </c>
      <c r="K2601" s="1" t="s">
        <v>12639</v>
      </c>
      <c r="L2601" s="1" t="s">
        <v>12640</v>
      </c>
      <c r="M2601" s="1">
        <v>61912</v>
      </c>
      <c r="N2601" s="1">
        <v>1120</v>
      </c>
      <c r="O2601" s="1" t="s">
        <v>4410</v>
      </c>
      <c r="P2601" s="1">
        <v>0</v>
      </c>
      <c r="Q2601" s="1" t="s">
        <v>12641</v>
      </c>
      <c r="R2601" s="2" t="s">
        <v>12642</v>
      </c>
      <c r="S2601" s="1">
        <v>352</v>
      </c>
      <c r="T2601" s="1" t="s">
        <v>37</v>
      </c>
      <c r="U2601" s="1" t="s">
        <v>267</v>
      </c>
      <c r="V2601" s="1" t="s">
        <v>584</v>
      </c>
      <c r="W2601" s="1">
        <v>15500000</v>
      </c>
      <c r="X2601" s="1">
        <v>2006</v>
      </c>
      <c r="Y2601" s="1">
        <v>298</v>
      </c>
      <c r="Z2601" s="1">
        <v>6.5</v>
      </c>
      <c r="AA2601" s="1">
        <v>1.85</v>
      </c>
      <c r="AB2601" s="1">
        <v>0</v>
      </c>
    </row>
    <row r="2602" spans="1:28" x14ac:dyDescent="0.2">
      <c r="A2602" s="1" t="s">
        <v>28</v>
      </c>
      <c r="B2602" s="1" t="s">
        <v>2428</v>
      </c>
      <c r="C2602" s="1">
        <v>94</v>
      </c>
      <c r="D2602" s="1">
        <v>105</v>
      </c>
      <c r="E2602" s="1">
        <v>102</v>
      </c>
      <c r="F2602" s="1">
        <v>383</v>
      </c>
      <c r="G2602" s="1" t="s">
        <v>1305</v>
      </c>
      <c r="H2602" s="1">
        <v>901</v>
      </c>
      <c r="I2602" s="1">
        <v>234760500</v>
      </c>
      <c r="J2602" s="1" t="s">
        <v>1751</v>
      </c>
      <c r="K2602" s="1" t="s">
        <v>3658</v>
      </c>
      <c r="L2602" s="1" t="s">
        <v>12643</v>
      </c>
      <c r="M2602" s="1">
        <v>126464</v>
      </c>
      <c r="N2602" s="1">
        <v>3464</v>
      </c>
      <c r="O2602" s="1" t="s">
        <v>11246</v>
      </c>
      <c r="P2602" s="1">
        <v>1</v>
      </c>
      <c r="Q2602" s="1" t="s">
        <v>12644</v>
      </c>
      <c r="R2602" s="2" t="s">
        <v>12645</v>
      </c>
      <c r="S2602" s="1">
        <v>175</v>
      </c>
      <c r="T2602" s="1" t="s">
        <v>37</v>
      </c>
      <c r="U2602" s="1" t="s">
        <v>38</v>
      </c>
      <c r="V2602" s="1" t="s">
        <v>584</v>
      </c>
      <c r="W2602" s="1">
        <v>14000000</v>
      </c>
      <c r="X2602" s="1">
        <v>1984</v>
      </c>
      <c r="Y2602" s="1">
        <v>605</v>
      </c>
      <c r="Z2602" s="1">
        <v>7.3</v>
      </c>
      <c r="AA2602" s="1">
        <v>1.85</v>
      </c>
      <c r="AB2602" s="1">
        <v>0</v>
      </c>
    </row>
    <row r="2603" spans="1:28" x14ac:dyDescent="0.2">
      <c r="A2603" s="1" t="s">
        <v>28</v>
      </c>
      <c r="B2603" s="1" t="s">
        <v>1251</v>
      </c>
      <c r="C2603" s="1">
        <v>102</v>
      </c>
      <c r="D2603" s="1">
        <v>103</v>
      </c>
      <c r="E2603" s="1">
        <v>0</v>
      </c>
      <c r="F2603" s="1">
        <v>925</v>
      </c>
      <c r="G2603" s="1" t="s">
        <v>2811</v>
      </c>
      <c r="H2603" s="1">
        <v>3000</v>
      </c>
      <c r="I2603" s="1">
        <v>285761243</v>
      </c>
      <c r="J2603" s="1" t="s">
        <v>3056</v>
      </c>
      <c r="K2603" s="1" t="s">
        <v>6536</v>
      </c>
      <c r="L2603" s="1" t="s">
        <v>12646</v>
      </c>
      <c r="M2603" s="1">
        <v>311075</v>
      </c>
      <c r="N2603" s="1">
        <v>7521</v>
      </c>
      <c r="O2603" s="1" t="s">
        <v>1801</v>
      </c>
      <c r="P2603" s="1">
        <v>5</v>
      </c>
      <c r="Q2603" s="1" t="s">
        <v>12647</v>
      </c>
      <c r="R2603" s="2" t="s">
        <v>12648</v>
      </c>
      <c r="S2603" s="1">
        <v>305</v>
      </c>
      <c r="T2603" s="1" t="s">
        <v>37</v>
      </c>
      <c r="U2603" s="1" t="s">
        <v>38</v>
      </c>
      <c r="V2603" s="1" t="s">
        <v>94</v>
      </c>
      <c r="W2603" s="1">
        <v>18000000</v>
      </c>
      <c r="X2603" s="1">
        <v>1990</v>
      </c>
      <c r="Y2603" s="1">
        <v>1000</v>
      </c>
      <c r="Z2603" s="1">
        <v>7.5</v>
      </c>
      <c r="AA2603" s="1">
        <v>1.85</v>
      </c>
      <c r="AB2603" s="1">
        <v>20000</v>
      </c>
    </row>
    <row r="2604" spans="1:28" x14ac:dyDescent="0.2">
      <c r="A2604" s="1" t="s">
        <v>28</v>
      </c>
      <c r="B2604" s="1" t="s">
        <v>1027</v>
      </c>
      <c r="C2604" s="1">
        <v>21</v>
      </c>
      <c r="D2604" s="1">
        <v>102</v>
      </c>
      <c r="E2604" s="1">
        <v>12000</v>
      </c>
      <c r="F2604" s="1">
        <v>801</v>
      </c>
      <c r="G2604" s="1" t="s">
        <v>2496</v>
      </c>
      <c r="H2604" s="1">
        <v>19000</v>
      </c>
      <c r="I2604" s="1">
        <v>167780960</v>
      </c>
      <c r="J2604" s="1" t="s">
        <v>3931</v>
      </c>
      <c r="K2604" s="1" t="s">
        <v>3103</v>
      </c>
      <c r="L2604" s="1" t="s">
        <v>12649</v>
      </c>
      <c r="M2604" s="1">
        <v>36918</v>
      </c>
      <c r="N2604" s="1">
        <v>21499</v>
      </c>
      <c r="O2604" s="1" t="s">
        <v>11090</v>
      </c>
      <c r="P2604" s="1">
        <v>4</v>
      </c>
      <c r="Q2604" s="1" t="s">
        <v>12650</v>
      </c>
      <c r="R2604" s="2" t="s">
        <v>12651</v>
      </c>
      <c r="S2604" s="1">
        <v>42</v>
      </c>
      <c r="T2604" s="1" t="s">
        <v>37</v>
      </c>
      <c r="U2604" s="1" t="s">
        <v>38</v>
      </c>
      <c r="V2604" s="1" t="s">
        <v>94</v>
      </c>
      <c r="W2604" s="1">
        <v>11000000</v>
      </c>
      <c r="X2604" s="1">
        <v>1987</v>
      </c>
      <c r="Y2604" s="1">
        <v>875</v>
      </c>
      <c r="Z2604" s="1">
        <v>5.9</v>
      </c>
      <c r="AA2604" s="1">
        <v>1.85</v>
      </c>
      <c r="AB2604" s="1">
        <v>3000</v>
      </c>
    </row>
    <row r="2605" spans="1:28" x14ac:dyDescent="0.2">
      <c r="A2605" s="1" t="s">
        <v>28</v>
      </c>
      <c r="B2605" s="1" t="s">
        <v>2212</v>
      </c>
      <c r="C2605" s="1">
        <v>94</v>
      </c>
      <c r="D2605" s="1">
        <v>116</v>
      </c>
      <c r="E2605" s="1">
        <v>521</v>
      </c>
      <c r="F2605" s="1">
        <v>481</v>
      </c>
      <c r="G2605" s="1" t="s">
        <v>2212</v>
      </c>
      <c r="H2605" s="1">
        <v>13000</v>
      </c>
      <c r="I2605" s="1">
        <v>177200000</v>
      </c>
      <c r="J2605" s="1" t="s">
        <v>1414</v>
      </c>
      <c r="K2605" s="1" t="s">
        <v>546</v>
      </c>
      <c r="L2605" s="1" t="s">
        <v>12652</v>
      </c>
      <c r="M2605" s="1">
        <v>77366</v>
      </c>
      <c r="N2605" s="1">
        <v>14701</v>
      </c>
      <c r="O2605" s="1" t="s">
        <v>10640</v>
      </c>
      <c r="P2605" s="1">
        <v>1</v>
      </c>
      <c r="Q2605" s="1" t="s">
        <v>12653</v>
      </c>
      <c r="R2605" s="2" t="s">
        <v>12654</v>
      </c>
      <c r="S2605" s="1">
        <v>194</v>
      </c>
      <c r="T2605" s="1" t="s">
        <v>37</v>
      </c>
      <c r="U2605" s="1" t="s">
        <v>38</v>
      </c>
      <c r="V2605" s="1" t="s">
        <v>94</v>
      </c>
      <c r="W2605" s="1">
        <v>22000000</v>
      </c>
      <c r="X2605" s="1">
        <v>1982</v>
      </c>
      <c r="Y2605" s="1">
        <v>521</v>
      </c>
      <c r="Z2605" s="1">
        <v>7.4</v>
      </c>
      <c r="AA2605" s="1">
        <v>2.35</v>
      </c>
      <c r="AB2605" s="1">
        <v>0</v>
      </c>
    </row>
    <row r="2606" spans="1:28" x14ac:dyDescent="0.2">
      <c r="A2606" s="1" t="s">
        <v>28</v>
      </c>
      <c r="B2606" s="1" t="s">
        <v>1738</v>
      </c>
      <c r="C2606" s="1">
        <v>173</v>
      </c>
      <c r="D2606" s="1">
        <v>110</v>
      </c>
      <c r="E2606" s="1">
        <v>12000</v>
      </c>
      <c r="F2606" s="1">
        <v>555</v>
      </c>
      <c r="G2606" s="1" t="s">
        <v>2200</v>
      </c>
      <c r="H2606" s="1">
        <v>10000</v>
      </c>
      <c r="I2606" s="1">
        <v>176781728</v>
      </c>
      <c r="J2606" s="1" t="s">
        <v>1692</v>
      </c>
      <c r="K2606" s="1" t="s">
        <v>522</v>
      </c>
      <c r="L2606" s="1" t="s">
        <v>12655</v>
      </c>
      <c r="M2606" s="1">
        <v>219171</v>
      </c>
      <c r="N2606" s="1">
        <v>13069</v>
      </c>
      <c r="O2606" s="1" t="s">
        <v>12656</v>
      </c>
      <c r="P2606" s="1">
        <v>2</v>
      </c>
      <c r="Q2606" s="1" t="s">
        <v>12657</v>
      </c>
      <c r="R2606" s="2" t="s">
        <v>12658</v>
      </c>
      <c r="S2606" s="1">
        <v>388</v>
      </c>
      <c r="T2606" s="1" t="s">
        <v>37</v>
      </c>
      <c r="U2606" s="1" t="s">
        <v>38</v>
      </c>
      <c r="V2606" s="1" t="s">
        <v>94</v>
      </c>
      <c r="W2606" s="1">
        <v>15000000</v>
      </c>
      <c r="X2606" s="1">
        <v>1986</v>
      </c>
      <c r="Y2606" s="1">
        <v>1000</v>
      </c>
      <c r="Z2606" s="1">
        <v>6.9</v>
      </c>
      <c r="AA2606" s="1">
        <v>1.33</v>
      </c>
      <c r="AB2606" s="1">
        <v>19000</v>
      </c>
    </row>
    <row r="2607" spans="1:28" x14ac:dyDescent="0.2">
      <c r="A2607" s="1" t="s">
        <v>28</v>
      </c>
      <c r="B2607" s="1" t="s">
        <v>1063</v>
      </c>
      <c r="C2607" s="1">
        <v>287</v>
      </c>
      <c r="D2607" s="1">
        <v>120</v>
      </c>
      <c r="E2607" s="1">
        <v>0</v>
      </c>
      <c r="F2607" s="1">
        <v>5</v>
      </c>
      <c r="G2607" s="1" t="s">
        <v>12659</v>
      </c>
      <c r="H2607" s="1">
        <v>103</v>
      </c>
      <c r="I2607" s="1">
        <v>128067808</v>
      </c>
      <c r="J2607" s="1" t="s">
        <v>1692</v>
      </c>
      <c r="K2607" s="1" t="s">
        <v>12660</v>
      </c>
      <c r="L2607" s="1" t="s">
        <v>12661</v>
      </c>
      <c r="M2607" s="1">
        <v>217740</v>
      </c>
      <c r="N2607" s="1">
        <v>129</v>
      </c>
      <c r="O2607" s="1" t="s">
        <v>12662</v>
      </c>
      <c r="P2607" s="1">
        <v>3</v>
      </c>
      <c r="Q2607" s="1" t="s">
        <v>12663</v>
      </c>
      <c r="R2607" s="2" t="s">
        <v>12664</v>
      </c>
      <c r="S2607" s="1">
        <v>1641</v>
      </c>
      <c r="T2607" s="1" t="s">
        <v>1945</v>
      </c>
      <c r="U2607" s="1" t="s">
        <v>12665</v>
      </c>
      <c r="V2607" s="1" t="s">
        <v>39</v>
      </c>
      <c r="W2607" s="1">
        <v>15000000</v>
      </c>
      <c r="X2607" s="1">
        <v>2000</v>
      </c>
      <c r="Y2607" s="1">
        <v>21</v>
      </c>
      <c r="Z2607" s="1">
        <v>7.9</v>
      </c>
      <c r="AA2607" s="1">
        <v>2.35</v>
      </c>
      <c r="AB2607" s="1">
        <v>0</v>
      </c>
    </row>
    <row r="2608" spans="1:28" x14ac:dyDescent="0.2">
      <c r="A2608" s="1" t="s">
        <v>28</v>
      </c>
      <c r="B2608" s="1" t="s">
        <v>48</v>
      </c>
      <c r="C2608" s="1">
        <v>176</v>
      </c>
      <c r="D2608" s="1">
        <v>122</v>
      </c>
      <c r="E2608" s="1">
        <v>0</v>
      </c>
      <c r="F2608" s="1">
        <v>158</v>
      </c>
      <c r="G2608" s="1" t="s">
        <v>4809</v>
      </c>
      <c r="H2608" s="1">
        <v>18000</v>
      </c>
      <c r="I2608" s="1">
        <v>130058047</v>
      </c>
      <c r="J2608" s="1" t="s">
        <v>3408</v>
      </c>
      <c r="K2608" s="1" t="s">
        <v>119</v>
      </c>
      <c r="L2608" s="1" t="s">
        <v>12666</v>
      </c>
      <c r="M2608" s="1">
        <v>822500</v>
      </c>
      <c r="N2608" s="1">
        <v>19078</v>
      </c>
      <c r="O2608" s="1" t="s">
        <v>12667</v>
      </c>
      <c r="P2608" s="1">
        <v>0</v>
      </c>
      <c r="Q2608" s="1" t="s">
        <v>12668</v>
      </c>
      <c r="R2608" s="2" t="s">
        <v>12669</v>
      </c>
      <c r="S2608" s="1">
        <v>2715</v>
      </c>
      <c r="T2608" s="1" t="s">
        <v>37</v>
      </c>
      <c r="U2608" s="1" t="s">
        <v>38</v>
      </c>
      <c r="V2608" s="1" t="s">
        <v>584</v>
      </c>
      <c r="W2608" s="1">
        <v>15000000</v>
      </c>
      <c r="X2608" s="1">
        <v>1999</v>
      </c>
      <c r="Y2608" s="1">
        <v>828</v>
      </c>
      <c r="Z2608" s="1">
        <v>8.4</v>
      </c>
      <c r="AA2608" s="1">
        <v>2.35</v>
      </c>
      <c r="AB2608" s="1">
        <v>22000</v>
      </c>
    </row>
    <row r="2609" spans="1:28" x14ac:dyDescent="0.2">
      <c r="A2609" s="1" t="s">
        <v>28</v>
      </c>
      <c r="B2609" s="1" t="s">
        <v>3663</v>
      </c>
      <c r="C2609" s="1">
        <v>479</v>
      </c>
      <c r="D2609" s="1">
        <v>118</v>
      </c>
      <c r="E2609" s="1">
        <v>0</v>
      </c>
      <c r="F2609" s="1">
        <v>520</v>
      </c>
      <c r="G2609" s="1" t="s">
        <v>1402</v>
      </c>
      <c r="H2609" s="1">
        <v>14000</v>
      </c>
      <c r="I2609" s="1">
        <v>138795342</v>
      </c>
      <c r="J2609" s="1" t="s">
        <v>6112</v>
      </c>
      <c r="K2609" s="1" t="s">
        <v>435</v>
      </c>
      <c r="L2609" s="1" t="s">
        <v>12670</v>
      </c>
      <c r="M2609" s="1">
        <v>503631</v>
      </c>
      <c r="N2609" s="1">
        <v>15732</v>
      </c>
      <c r="O2609" s="1" t="s">
        <v>1994</v>
      </c>
      <c r="P2609" s="1">
        <v>0</v>
      </c>
      <c r="Q2609" s="1" t="s">
        <v>12671</v>
      </c>
      <c r="R2609" s="2" t="s">
        <v>12672</v>
      </c>
      <c r="S2609" s="1">
        <v>636</v>
      </c>
      <c r="T2609" s="1" t="s">
        <v>37</v>
      </c>
      <c r="U2609" s="1" t="s">
        <v>56</v>
      </c>
      <c r="V2609" s="1" t="s">
        <v>584</v>
      </c>
      <c r="W2609" s="1">
        <v>15000000</v>
      </c>
      <c r="X2609" s="1">
        <v>2010</v>
      </c>
      <c r="Y2609" s="1">
        <v>1000</v>
      </c>
      <c r="Z2609" s="1">
        <v>8</v>
      </c>
      <c r="AA2609" s="1">
        <v>1.85</v>
      </c>
      <c r="AB2609" s="1">
        <v>64000</v>
      </c>
    </row>
    <row r="2610" spans="1:28" x14ac:dyDescent="0.2">
      <c r="A2610" s="1" t="s">
        <v>28</v>
      </c>
      <c r="B2610" s="1" t="s">
        <v>2697</v>
      </c>
      <c r="C2610" s="1">
        <v>27</v>
      </c>
      <c r="D2610" s="1">
        <v>107</v>
      </c>
      <c r="E2610" s="1">
        <v>425</v>
      </c>
      <c r="F2610" s="1">
        <v>247</v>
      </c>
      <c r="G2610" s="1" t="s">
        <v>10771</v>
      </c>
      <c r="H2610" s="1">
        <v>742</v>
      </c>
      <c r="I2610" s="1">
        <v>111936400</v>
      </c>
      <c r="J2610" s="1" t="s">
        <v>1008</v>
      </c>
      <c r="K2610" s="1" t="s">
        <v>1638</v>
      </c>
      <c r="L2610" s="1" t="s">
        <v>12673</v>
      </c>
      <c r="M2610" s="1">
        <v>87538</v>
      </c>
      <c r="N2610" s="1">
        <v>2151</v>
      </c>
      <c r="O2610" s="1" t="s">
        <v>12674</v>
      </c>
      <c r="P2610" s="1">
        <v>1</v>
      </c>
      <c r="Q2610" s="1" t="s">
        <v>12675</v>
      </c>
      <c r="R2610" s="2" t="s">
        <v>12676</v>
      </c>
      <c r="S2610" s="1">
        <v>79</v>
      </c>
      <c r="T2610" s="1" t="s">
        <v>37</v>
      </c>
      <c r="U2610" s="1" t="s">
        <v>38</v>
      </c>
      <c r="V2610" s="1" t="s">
        <v>94</v>
      </c>
      <c r="W2610" s="1">
        <v>15000000</v>
      </c>
      <c r="X2610" s="1">
        <v>1988</v>
      </c>
      <c r="Y2610" s="1">
        <v>384</v>
      </c>
      <c r="Z2610" s="1">
        <v>6</v>
      </c>
      <c r="AA2610" s="1">
        <v>1.85</v>
      </c>
      <c r="AB2610" s="1">
        <v>0</v>
      </c>
    </row>
    <row r="2611" spans="1:28" x14ac:dyDescent="0.2">
      <c r="A2611" s="1" t="s">
        <v>28</v>
      </c>
      <c r="C2611" s="1">
        <v>20</v>
      </c>
      <c r="D2611" s="1">
        <v>45</v>
      </c>
      <c r="F2611" s="1">
        <v>260</v>
      </c>
      <c r="G2611" s="1" t="s">
        <v>12677</v>
      </c>
      <c r="H2611" s="1">
        <v>460</v>
      </c>
      <c r="J2611" s="1" t="s">
        <v>2347</v>
      </c>
      <c r="K2611" s="1" t="s">
        <v>12678</v>
      </c>
      <c r="L2611" s="1" t="s">
        <v>12679</v>
      </c>
      <c r="M2611" s="1">
        <v>18058</v>
      </c>
      <c r="N2611" s="1">
        <v>2380</v>
      </c>
      <c r="O2611" s="1" t="s">
        <v>12680</v>
      </c>
      <c r="P2611" s="1">
        <v>0</v>
      </c>
      <c r="Q2611" s="1" t="s">
        <v>12681</v>
      </c>
      <c r="R2611" s="2" t="s">
        <v>12682</v>
      </c>
      <c r="S2611" s="1">
        <v>68</v>
      </c>
      <c r="T2611" s="1" t="s">
        <v>37</v>
      </c>
      <c r="U2611" s="1" t="s">
        <v>38</v>
      </c>
      <c r="V2611" s="1" t="s">
        <v>1125</v>
      </c>
      <c r="Y2611" s="1">
        <v>292</v>
      </c>
      <c r="Z2611" s="1">
        <v>7.3</v>
      </c>
      <c r="AA2611" s="1">
        <v>16</v>
      </c>
      <c r="AB2611" s="1">
        <v>0</v>
      </c>
    </row>
    <row r="2612" spans="1:28" x14ac:dyDescent="0.2">
      <c r="A2612" s="1" t="s">
        <v>28</v>
      </c>
      <c r="B2612" s="1" t="s">
        <v>12683</v>
      </c>
      <c r="C2612" s="1">
        <v>60</v>
      </c>
      <c r="D2612" s="1">
        <v>102</v>
      </c>
      <c r="E2612" s="1">
        <v>4</v>
      </c>
      <c r="F2612" s="1">
        <v>882</v>
      </c>
      <c r="G2612" s="1" t="s">
        <v>445</v>
      </c>
      <c r="H2612" s="1">
        <v>17000</v>
      </c>
      <c r="I2612" s="1">
        <v>317040</v>
      </c>
      <c r="J2612" s="1" t="s">
        <v>213</v>
      </c>
      <c r="K2612" s="1" t="s">
        <v>556</v>
      </c>
      <c r="L2612" s="1" t="s">
        <v>12684</v>
      </c>
      <c r="M2612" s="1">
        <v>6723</v>
      </c>
      <c r="N2612" s="1">
        <v>30978</v>
      </c>
      <c r="O2612" s="1" t="s">
        <v>187</v>
      </c>
      <c r="P2612" s="1">
        <v>1</v>
      </c>
      <c r="Q2612" s="1" t="s">
        <v>12685</v>
      </c>
      <c r="R2612" s="2" t="s">
        <v>12686</v>
      </c>
      <c r="S2612" s="1">
        <v>36</v>
      </c>
      <c r="T2612" s="1" t="s">
        <v>37</v>
      </c>
      <c r="U2612" s="1" t="s">
        <v>38</v>
      </c>
      <c r="V2612" s="1" t="s">
        <v>39</v>
      </c>
      <c r="W2612" s="1">
        <v>15500000</v>
      </c>
      <c r="X2612" s="1">
        <v>2008</v>
      </c>
      <c r="Y2612" s="1">
        <v>13000</v>
      </c>
      <c r="Z2612" s="1">
        <v>6.8</v>
      </c>
      <c r="AA2612" s="1">
        <v>2.35</v>
      </c>
      <c r="AB2612" s="1">
        <v>1000</v>
      </c>
    </row>
    <row r="2613" spans="1:28" x14ac:dyDescent="0.2">
      <c r="A2613" s="1" t="s">
        <v>28</v>
      </c>
      <c r="B2613" s="1" t="s">
        <v>388</v>
      </c>
      <c r="C2613" s="1">
        <v>70</v>
      </c>
      <c r="D2613" s="1">
        <v>154</v>
      </c>
      <c r="E2613" s="1">
        <v>14000</v>
      </c>
      <c r="F2613" s="1">
        <v>271</v>
      </c>
      <c r="G2613" s="1" t="s">
        <v>12687</v>
      </c>
      <c r="H2613" s="1">
        <v>852</v>
      </c>
      <c r="I2613" s="1">
        <v>94175854</v>
      </c>
      <c r="J2613" s="1" t="s">
        <v>3408</v>
      </c>
      <c r="K2613" s="1" t="s">
        <v>900</v>
      </c>
      <c r="L2613" s="1" t="s">
        <v>12688</v>
      </c>
      <c r="M2613" s="1">
        <v>60988</v>
      </c>
      <c r="N2613" s="1">
        <v>2592</v>
      </c>
      <c r="O2613" s="1" t="s">
        <v>420</v>
      </c>
      <c r="P2613" s="1">
        <v>0</v>
      </c>
      <c r="Q2613" s="1" t="s">
        <v>12689</v>
      </c>
      <c r="R2613" s="2" t="s">
        <v>12690</v>
      </c>
      <c r="S2613" s="1">
        <v>199</v>
      </c>
      <c r="T2613" s="1" t="s">
        <v>37</v>
      </c>
      <c r="U2613" s="1" t="s">
        <v>38</v>
      </c>
      <c r="V2613" s="1" t="s">
        <v>39</v>
      </c>
      <c r="W2613" s="1">
        <v>15000000</v>
      </c>
      <c r="X2613" s="1">
        <v>1985</v>
      </c>
      <c r="Y2613" s="1">
        <v>581</v>
      </c>
      <c r="Z2613" s="1">
        <v>7.8</v>
      </c>
      <c r="AA2613" s="1">
        <v>1.85</v>
      </c>
      <c r="AB2613" s="1">
        <v>6000</v>
      </c>
    </row>
    <row r="2614" spans="1:28" x14ac:dyDescent="0.2">
      <c r="A2614" s="1" t="s">
        <v>28</v>
      </c>
      <c r="B2614" s="1" t="s">
        <v>12691</v>
      </c>
      <c r="C2614" s="1">
        <v>43</v>
      </c>
      <c r="D2614" s="1">
        <v>103</v>
      </c>
      <c r="E2614" s="1">
        <v>2</v>
      </c>
      <c r="F2614" s="1">
        <v>13</v>
      </c>
      <c r="G2614" s="1" t="s">
        <v>12692</v>
      </c>
      <c r="H2614" s="1">
        <v>94</v>
      </c>
      <c r="J2614" s="1" t="s">
        <v>12693</v>
      </c>
      <c r="K2614" s="1" t="s">
        <v>12694</v>
      </c>
      <c r="L2614" s="1" t="s">
        <v>12695</v>
      </c>
      <c r="M2614" s="1">
        <v>2659</v>
      </c>
      <c r="N2614" s="1">
        <v>213</v>
      </c>
      <c r="O2614" s="1" t="s">
        <v>12696</v>
      </c>
      <c r="P2614" s="1">
        <v>2</v>
      </c>
      <c r="Q2614" s="1" t="s">
        <v>12697</v>
      </c>
      <c r="R2614" s="2" t="s">
        <v>12698</v>
      </c>
      <c r="S2614" s="1">
        <v>25</v>
      </c>
      <c r="T2614" s="1" t="s">
        <v>12699</v>
      </c>
      <c r="U2614" s="1" t="s">
        <v>5693</v>
      </c>
      <c r="V2614" s="1" t="s">
        <v>584</v>
      </c>
      <c r="X2614" s="1">
        <v>2009</v>
      </c>
      <c r="Y2614" s="1">
        <v>80</v>
      </c>
      <c r="Z2614" s="1">
        <v>5.7</v>
      </c>
      <c r="AA2614" s="1">
        <v>2.35</v>
      </c>
      <c r="AB2614" s="1">
        <v>558</v>
      </c>
    </row>
    <row r="2615" spans="1:28" x14ac:dyDescent="0.2">
      <c r="A2615" s="1" t="s">
        <v>28</v>
      </c>
      <c r="B2615" s="1" t="s">
        <v>2155</v>
      </c>
      <c r="C2615" s="1">
        <v>1</v>
      </c>
      <c r="D2615" s="1">
        <v>141</v>
      </c>
      <c r="E2615" s="1">
        <v>335</v>
      </c>
      <c r="F2615" s="1">
        <v>635</v>
      </c>
      <c r="G2615" s="1" t="s">
        <v>850</v>
      </c>
      <c r="H2615" s="1">
        <v>11000</v>
      </c>
      <c r="J2615" s="1" t="s">
        <v>2156</v>
      </c>
      <c r="K2615" s="1" t="s">
        <v>465</v>
      </c>
      <c r="L2615" s="1" t="s">
        <v>2157</v>
      </c>
      <c r="M2615" s="1">
        <v>62</v>
      </c>
      <c r="N2615" s="1">
        <v>13390</v>
      </c>
      <c r="O2615" s="1" t="s">
        <v>1611</v>
      </c>
      <c r="P2615" s="1">
        <v>2</v>
      </c>
      <c r="Q2615" s="1" t="s">
        <v>12700</v>
      </c>
      <c r="R2615" s="2" t="s">
        <v>2158</v>
      </c>
      <c r="S2615" s="1">
        <v>1</v>
      </c>
      <c r="T2615" s="1" t="s">
        <v>37</v>
      </c>
      <c r="U2615" s="1" t="s">
        <v>38</v>
      </c>
      <c r="V2615" s="1" t="s">
        <v>39</v>
      </c>
      <c r="W2615" s="1">
        <v>100000000</v>
      </c>
      <c r="X2615" s="1">
        <v>2016</v>
      </c>
      <c r="Y2615" s="1">
        <v>744</v>
      </c>
      <c r="Z2615" s="1">
        <v>6.1</v>
      </c>
      <c r="AA2615" s="1">
        <v>2.35</v>
      </c>
      <c r="AB2615" s="1">
        <v>0</v>
      </c>
    </row>
    <row r="2616" spans="1:28" x14ac:dyDescent="0.2">
      <c r="A2616" s="1" t="s">
        <v>28</v>
      </c>
      <c r="B2616" s="1" t="s">
        <v>12701</v>
      </c>
      <c r="C2616" s="1">
        <v>454</v>
      </c>
      <c r="D2616" s="1">
        <v>114</v>
      </c>
      <c r="E2616" s="1">
        <v>77</v>
      </c>
      <c r="F2616" s="1">
        <v>305</v>
      </c>
      <c r="G2616" s="1" t="s">
        <v>49</v>
      </c>
      <c r="H2616" s="1">
        <v>19000</v>
      </c>
      <c r="I2616" s="1">
        <v>91121452</v>
      </c>
      <c r="J2616" s="1" t="s">
        <v>9897</v>
      </c>
      <c r="K2616" s="1" t="s">
        <v>352</v>
      </c>
      <c r="L2616" s="1" t="s">
        <v>12702</v>
      </c>
      <c r="M2616" s="1">
        <v>467613</v>
      </c>
      <c r="N2616" s="1">
        <v>20295</v>
      </c>
      <c r="O2616" s="1" t="s">
        <v>12703</v>
      </c>
      <c r="P2616" s="1">
        <v>1</v>
      </c>
      <c r="Q2616" s="1" t="s">
        <v>12704</v>
      </c>
      <c r="R2616" s="2" t="s">
        <v>12705</v>
      </c>
      <c r="S2616" s="1">
        <v>608</v>
      </c>
      <c r="T2616" s="1" t="s">
        <v>37</v>
      </c>
      <c r="U2616" s="1" t="s">
        <v>56</v>
      </c>
      <c r="V2616" s="1" t="s">
        <v>39</v>
      </c>
      <c r="W2616" s="1">
        <v>14000000</v>
      </c>
      <c r="X2616" s="1">
        <v>2014</v>
      </c>
      <c r="Y2616" s="1">
        <v>393</v>
      </c>
      <c r="Z2616" s="1">
        <v>8.1</v>
      </c>
      <c r="AA2616" s="1">
        <v>2.35</v>
      </c>
      <c r="AB2616" s="1">
        <v>165000</v>
      </c>
    </row>
    <row r="2617" spans="1:28" x14ac:dyDescent="0.2">
      <c r="A2617" s="1" t="s">
        <v>28</v>
      </c>
      <c r="B2617" s="1" t="s">
        <v>12343</v>
      </c>
      <c r="C2617" s="1">
        <v>25</v>
      </c>
      <c r="D2617" s="1">
        <v>109</v>
      </c>
      <c r="E2617" s="1">
        <v>6</v>
      </c>
      <c r="F2617" s="1">
        <v>271</v>
      </c>
      <c r="G2617" s="1" t="s">
        <v>2967</v>
      </c>
      <c r="H2617" s="1">
        <v>1000</v>
      </c>
      <c r="I2617" s="1">
        <v>69800000</v>
      </c>
      <c r="J2617" s="1" t="s">
        <v>6189</v>
      </c>
      <c r="K2617" s="1" t="s">
        <v>4203</v>
      </c>
      <c r="L2617" s="1" t="s">
        <v>12706</v>
      </c>
      <c r="M2617" s="1">
        <v>18140</v>
      </c>
      <c r="N2617" s="1">
        <v>2419</v>
      </c>
      <c r="O2617" s="1" t="s">
        <v>8439</v>
      </c>
      <c r="P2617" s="1">
        <v>1</v>
      </c>
      <c r="Q2617" s="1" t="s">
        <v>12707</v>
      </c>
      <c r="R2617" s="2" t="s">
        <v>12708</v>
      </c>
      <c r="S2617" s="1">
        <v>60</v>
      </c>
      <c r="T2617" s="1" t="s">
        <v>37</v>
      </c>
      <c r="U2617" s="1" t="s">
        <v>38</v>
      </c>
      <c r="V2617" s="1" t="s">
        <v>584</v>
      </c>
      <c r="W2617" s="1">
        <v>10000000</v>
      </c>
      <c r="X2617" s="1">
        <v>1980</v>
      </c>
      <c r="Y2617" s="1">
        <v>745</v>
      </c>
      <c r="Z2617" s="1">
        <v>6.1</v>
      </c>
      <c r="AA2617" s="1">
        <v>1.85</v>
      </c>
      <c r="AB2617" s="1">
        <v>855</v>
      </c>
    </row>
    <row r="2618" spans="1:28" x14ac:dyDescent="0.2">
      <c r="A2618" s="1" t="s">
        <v>28</v>
      </c>
      <c r="B2618" s="1" t="s">
        <v>740</v>
      </c>
      <c r="C2618" s="1">
        <v>46</v>
      </c>
      <c r="D2618" s="1">
        <v>124</v>
      </c>
      <c r="E2618" s="1">
        <v>150</v>
      </c>
      <c r="F2618" s="1">
        <v>572</v>
      </c>
      <c r="G2618" s="1" t="s">
        <v>7745</v>
      </c>
      <c r="H2618" s="1">
        <v>874</v>
      </c>
      <c r="I2618" s="1">
        <v>79900000</v>
      </c>
      <c r="J2618" s="1" t="s">
        <v>6506</v>
      </c>
      <c r="K2618" s="1" t="s">
        <v>5104</v>
      </c>
      <c r="L2618" s="1" t="s">
        <v>12709</v>
      </c>
      <c r="M2618" s="1">
        <v>12974</v>
      </c>
      <c r="N2618" s="1">
        <v>2667</v>
      </c>
      <c r="O2618" s="1" t="s">
        <v>12710</v>
      </c>
      <c r="P2618" s="1">
        <v>0</v>
      </c>
      <c r="Q2618" s="1" t="s">
        <v>12711</v>
      </c>
      <c r="R2618" s="2" t="s">
        <v>12712</v>
      </c>
      <c r="S2618" s="1">
        <v>84</v>
      </c>
      <c r="T2618" s="1" t="s">
        <v>37</v>
      </c>
      <c r="U2618" s="1" t="s">
        <v>38</v>
      </c>
      <c r="V2618" s="1" t="s">
        <v>94</v>
      </c>
      <c r="X2618" s="1">
        <v>1980</v>
      </c>
      <c r="Y2618" s="1">
        <v>816</v>
      </c>
      <c r="Z2618" s="1">
        <v>7.5</v>
      </c>
      <c r="AA2618" s="1">
        <v>1.85</v>
      </c>
      <c r="AB2618" s="1">
        <v>0</v>
      </c>
    </row>
    <row r="2619" spans="1:28" x14ac:dyDescent="0.2">
      <c r="A2619" s="1" t="s">
        <v>28</v>
      </c>
      <c r="B2619" s="1" t="s">
        <v>2221</v>
      </c>
      <c r="C2619" s="1">
        <v>111</v>
      </c>
      <c r="D2619" s="1">
        <v>94</v>
      </c>
      <c r="E2619" s="1">
        <v>87</v>
      </c>
      <c r="F2619" s="1">
        <v>569</v>
      </c>
      <c r="G2619" s="1" t="s">
        <v>10423</v>
      </c>
      <c r="H2619" s="1">
        <v>17000</v>
      </c>
      <c r="I2619" s="1">
        <v>64001297</v>
      </c>
      <c r="J2619" s="1" t="s">
        <v>3056</v>
      </c>
      <c r="K2619" s="1" t="s">
        <v>488</v>
      </c>
      <c r="L2619" s="1" t="s">
        <v>12713</v>
      </c>
      <c r="M2619" s="1">
        <v>32002</v>
      </c>
      <c r="N2619" s="1">
        <v>20154</v>
      </c>
      <c r="O2619" s="1" t="s">
        <v>2193</v>
      </c>
      <c r="P2619" s="1">
        <v>1</v>
      </c>
      <c r="Q2619" s="1" t="s">
        <v>12714</v>
      </c>
      <c r="R2619" s="2" t="s">
        <v>12715</v>
      </c>
      <c r="S2619" s="1">
        <v>103</v>
      </c>
      <c r="T2619" s="1" t="s">
        <v>37</v>
      </c>
      <c r="U2619" s="1" t="s">
        <v>38</v>
      </c>
      <c r="V2619" s="1" t="s">
        <v>94</v>
      </c>
      <c r="W2619" s="1">
        <v>15000000</v>
      </c>
      <c r="X2619" s="1">
        <v>2010</v>
      </c>
      <c r="Y2619" s="1">
        <v>975</v>
      </c>
      <c r="Z2619" s="1">
        <v>6.2</v>
      </c>
      <c r="AA2619" s="1">
        <v>1.85</v>
      </c>
      <c r="AB2619" s="1">
        <v>0</v>
      </c>
    </row>
    <row r="2620" spans="1:28" x14ac:dyDescent="0.2">
      <c r="A2620" s="1" t="s">
        <v>28</v>
      </c>
      <c r="B2620" s="1" t="s">
        <v>12716</v>
      </c>
      <c r="C2620" s="1">
        <v>393</v>
      </c>
      <c r="D2620" s="1">
        <v>100</v>
      </c>
      <c r="E2620" s="1">
        <v>127</v>
      </c>
      <c r="F2620" s="1">
        <v>250</v>
      </c>
      <c r="G2620" s="1" t="s">
        <v>12717</v>
      </c>
      <c r="H2620" s="1">
        <v>1000</v>
      </c>
      <c r="I2620" s="1">
        <v>71588220</v>
      </c>
      <c r="J2620" s="1" t="s">
        <v>7405</v>
      </c>
      <c r="K2620" s="1" t="s">
        <v>6287</v>
      </c>
      <c r="L2620" s="1" t="s">
        <v>12718</v>
      </c>
      <c r="M2620" s="1">
        <v>134869</v>
      </c>
      <c r="N2620" s="1">
        <v>1949</v>
      </c>
      <c r="O2620" s="1" t="s">
        <v>12719</v>
      </c>
      <c r="P2620" s="1">
        <v>1</v>
      </c>
      <c r="Q2620" s="1" t="s">
        <v>12720</v>
      </c>
      <c r="R2620" s="2" t="s">
        <v>12721</v>
      </c>
      <c r="S2620" s="1">
        <v>304</v>
      </c>
      <c r="T2620" s="1" t="s">
        <v>37</v>
      </c>
      <c r="U2620" s="1" t="s">
        <v>267</v>
      </c>
      <c r="V2620" s="1" t="s">
        <v>39</v>
      </c>
      <c r="W2620" s="1">
        <v>20000000</v>
      </c>
      <c r="X2620" s="1">
        <v>2013</v>
      </c>
      <c r="Y2620" s="1">
        <v>340</v>
      </c>
      <c r="Z2620" s="1">
        <v>6.2</v>
      </c>
      <c r="AA2620" s="1">
        <v>1.85</v>
      </c>
      <c r="AB2620" s="1">
        <v>57000</v>
      </c>
    </row>
    <row r="2621" spans="1:28" x14ac:dyDescent="0.2">
      <c r="A2621" s="1" t="s">
        <v>28</v>
      </c>
      <c r="B2621" s="1" t="s">
        <v>5366</v>
      </c>
      <c r="C2621" s="1">
        <v>318</v>
      </c>
      <c r="D2621" s="1">
        <v>101</v>
      </c>
      <c r="E2621" s="1">
        <v>0</v>
      </c>
      <c r="F2621" s="1">
        <v>598</v>
      </c>
      <c r="G2621" s="1" t="s">
        <v>10178</v>
      </c>
      <c r="H2621" s="1">
        <v>2000</v>
      </c>
      <c r="I2621" s="1">
        <v>47000000</v>
      </c>
      <c r="J2621" s="1" t="s">
        <v>5543</v>
      </c>
      <c r="K2621" s="1" t="s">
        <v>1733</v>
      </c>
      <c r="L2621" s="1" t="s">
        <v>12169</v>
      </c>
      <c r="M2621" s="1">
        <v>157857</v>
      </c>
      <c r="N2621" s="1">
        <v>4400</v>
      </c>
      <c r="O2621" s="1" t="s">
        <v>5544</v>
      </c>
      <c r="P2621" s="1">
        <v>0</v>
      </c>
      <c r="Q2621" s="1" t="s">
        <v>12170</v>
      </c>
      <c r="R2621" s="2" t="s">
        <v>12171</v>
      </c>
      <c r="S2621" s="1">
        <v>1191</v>
      </c>
      <c r="T2621" s="1" t="s">
        <v>37</v>
      </c>
      <c r="U2621" s="1" t="s">
        <v>38</v>
      </c>
      <c r="V2621" s="1" t="s">
        <v>584</v>
      </c>
      <c r="W2621" s="1">
        <v>300000</v>
      </c>
      <c r="X2621" s="1">
        <v>1978</v>
      </c>
      <c r="Y2621" s="1">
        <v>742</v>
      </c>
      <c r="Z2621" s="1">
        <v>7.9</v>
      </c>
      <c r="AA2621" s="1">
        <v>2.35</v>
      </c>
      <c r="AB2621" s="1">
        <v>12000</v>
      </c>
    </row>
    <row r="2622" spans="1:28" x14ac:dyDescent="0.2">
      <c r="A2622" s="1" t="s">
        <v>28</v>
      </c>
      <c r="B2622" s="1" t="s">
        <v>4217</v>
      </c>
      <c r="C2622" s="1">
        <v>55</v>
      </c>
      <c r="D2622" s="1">
        <v>98</v>
      </c>
      <c r="E2622" s="1">
        <v>11000</v>
      </c>
      <c r="F2622" s="1">
        <v>624</v>
      </c>
      <c r="G2622" s="1" t="s">
        <v>1902</v>
      </c>
      <c r="H2622" s="1">
        <v>816</v>
      </c>
      <c r="I2622" s="1">
        <v>61400000</v>
      </c>
      <c r="J2622" s="1" t="s">
        <v>4218</v>
      </c>
      <c r="K2622" s="1" t="s">
        <v>7745</v>
      </c>
      <c r="L2622" s="1" t="s">
        <v>12722</v>
      </c>
      <c r="M2622" s="1">
        <v>71183</v>
      </c>
      <c r="N2622" s="1">
        <v>3617</v>
      </c>
      <c r="O2622" s="1" t="s">
        <v>2388</v>
      </c>
      <c r="P2622" s="1">
        <v>1</v>
      </c>
      <c r="Q2622" s="1" t="s">
        <v>12723</v>
      </c>
      <c r="R2622" s="2" t="s">
        <v>12724</v>
      </c>
      <c r="S2622" s="1">
        <v>183</v>
      </c>
      <c r="T2622" s="1" t="s">
        <v>37</v>
      </c>
      <c r="U2622" s="1" t="s">
        <v>38</v>
      </c>
      <c r="V2622" s="1" t="s">
        <v>584</v>
      </c>
      <c r="W2622" s="1">
        <v>15000000</v>
      </c>
      <c r="X2622" s="1">
        <v>1983</v>
      </c>
      <c r="Y2622" s="1">
        <v>695</v>
      </c>
      <c r="Z2622" s="1">
        <v>7.4</v>
      </c>
      <c r="AA2622" s="1">
        <v>1.85</v>
      </c>
      <c r="AB2622" s="1">
        <v>0</v>
      </c>
    </row>
    <row r="2623" spans="1:28" x14ac:dyDescent="0.2">
      <c r="A2623" s="1" t="s">
        <v>28</v>
      </c>
      <c r="B2623" s="1" t="s">
        <v>10664</v>
      </c>
      <c r="C2623" s="1">
        <v>157</v>
      </c>
      <c r="D2623" s="1">
        <v>102</v>
      </c>
      <c r="E2623" s="1">
        <v>79</v>
      </c>
      <c r="F2623" s="1">
        <v>27</v>
      </c>
      <c r="G2623" s="1" t="s">
        <v>12725</v>
      </c>
      <c r="H2623" s="1">
        <v>925</v>
      </c>
      <c r="I2623" s="1">
        <v>101978840</v>
      </c>
      <c r="J2623" s="1" t="s">
        <v>1670</v>
      </c>
      <c r="K2623" s="1" t="s">
        <v>12726</v>
      </c>
      <c r="L2623" s="1" t="s">
        <v>12727</v>
      </c>
      <c r="M2623" s="1">
        <v>77724</v>
      </c>
      <c r="N2623" s="1">
        <v>1018</v>
      </c>
      <c r="O2623" s="1" t="s">
        <v>12728</v>
      </c>
      <c r="P2623" s="1">
        <v>0</v>
      </c>
      <c r="Q2623" s="1" t="s">
        <v>12729</v>
      </c>
      <c r="R2623" s="2" t="s">
        <v>12730</v>
      </c>
      <c r="S2623" s="1">
        <v>162</v>
      </c>
      <c r="T2623" s="1" t="s">
        <v>37</v>
      </c>
      <c r="U2623" s="1" t="s">
        <v>38</v>
      </c>
      <c r="V2623" s="1" t="s">
        <v>584</v>
      </c>
      <c r="W2623" s="1">
        <v>15000000</v>
      </c>
      <c r="X2623" s="1">
        <v>2013</v>
      </c>
      <c r="Y2623" s="1">
        <v>38</v>
      </c>
      <c r="Z2623" s="1">
        <v>6.6</v>
      </c>
      <c r="AA2623" s="1">
        <v>1.85</v>
      </c>
      <c r="AB2623" s="1">
        <v>26000</v>
      </c>
    </row>
    <row r="2624" spans="1:28" x14ac:dyDescent="0.2">
      <c r="A2624" s="1" t="s">
        <v>28</v>
      </c>
      <c r="B2624" s="1" t="s">
        <v>5646</v>
      </c>
      <c r="C2624" s="1">
        <v>280</v>
      </c>
      <c r="D2624" s="1">
        <v>94</v>
      </c>
      <c r="E2624" s="1">
        <v>350</v>
      </c>
      <c r="F2624" s="1">
        <v>39</v>
      </c>
      <c r="G2624" s="1" t="s">
        <v>12731</v>
      </c>
      <c r="H2624" s="1">
        <v>326</v>
      </c>
      <c r="I2624" s="1">
        <v>56437947</v>
      </c>
      <c r="J2624" s="1" t="s">
        <v>1543</v>
      </c>
      <c r="K2624" s="1" t="s">
        <v>11644</v>
      </c>
      <c r="L2624" s="1" t="s">
        <v>12732</v>
      </c>
      <c r="M2624" s="1">
        <v>85333</v>
      </c>
      <c r="N2624" s="1">
        <v>486</v>
      </c>
      <c r="O2624" s="1" t="s">
        <v>7594</v>
      </c>
      <c r="P2624" s="1">
        <v>0</v>
      </c>
      <c r="Q2624" s="1" t="s">
        <v>12733</v>
      </c>
      <c r="R2624" s="2" t="s">
        <v>12734</v>
      </c>
      <c r="S2624" s="1">
        <v>421</v>
      </c>
      <c r="T2624" s="1" t="s">
        <v>37</v>
      </c>
      <c r="U2624" s="1" t="s">
        <v>56</v>
      </c>
      <c r="V2624" s="1" t="s">
        <v>39</v>
      </c>
      <c r="W2624" s="1">
        <v>9800000</v>
      </c>
      <c r="X2624" s="1">
        <v>2006</v>
      </c>
      <c r="Y2624" s="1">
        <v>48</v>
      </c>
      <c r="Z2624" s="1">
        <v>7.3</v>
      </c>
      <c r="AA2624" s="1">
        <v>1.85</v>
      </c>
      <c r="AB2624" s="1">
        <v>0</v>
      </c>
    </row>
    <row r="2625" spans="1:28" x14ac:dyDescent="0.2">
      <c r="A2625" s="1" t="s">
        <v>28</v>
      </c>
      <c r="B2625" s="1" t="s">
        <v>254</v>
      </c>
      <c r="C2625" s="1">
        <v>109</v>
      </c>
      <c r="D2625" s="1">
        <v>92</v>
      </c>
      <c r="E2625" s="1">
        <v>13000</v>
      </c>
      <c r="F2625" s="1">
        <v>217</v>
      </c>
      <c r="G2625" s="1" t="s">
        <v>1654</v>
      </c>
      <c r="H2625" s="1">
        <v>925</v>
      </c>
      <c r="I2625" s="1">
        <v>73326666</v>
      </c>
      <c r="J2625" s="1" t="s">
        <v>2785</v>
      </c>
      <c r="K2625" s="1" t="s">
        <v>1801</v>
      </c>
      <c r="L2625" s="1" t="s">
        <v>12735</v>
      </c>
      <c r="M2625" s="1">
        <v>189413</v>
      </c>
      <c r="N2625" s="1">
        <v>1953</v>
      </c>
      <c r="O2625" s="1" t="s">
        <v>12736</v>
      </c>
      <c r="P2625" s="1">
        <v>3</v>
      </c>
      <c r="Q2625" s="1" t="s">
        <v>12737</v>
      </c>
      <c r="R2625" s="2" t="s">
        <v>12738</v>
      </c>
      <c r="S2625" s="1">
        <v>306</v>
      </c>
      <c r="T2625" s="1" t="s">
        <v>37</v>
      </c>
      <c r="U2625" s="1" t="s">
        <v>38</v>
      </c>
      <c r="V2625" s="1" t="s">
        <v>94</v>
      </c>
      <c r="W2625" s="1">
        <v>15000000</v>
      </c>
      <c r="X2625" s="1">
        <v>1988</v>
      </c>
      <c r="Y2625" s="1">
        <v>692</v>
      </c>
      <c r="Z2625" s="1">
        <v>7.5</v>
      </c>
      <c r="AA2625" s="1">
        <v>1.85</v>
      </c>
      <c r="AB2625" s="1">
        <v>15000</v>
      </c>
    </row>
    <row r="2626" spans="1:28" x14ac:dyDescent="0.2">
      <c r="A2626" s="1" t="s">
        <v>28</v>
      </c>
      <c r="B2626" s="1" t="s">
        <v>9515</v>
      </c>
      <c r="C2626" s="1">
        <v>41</v>
      </c>
      <c r="D2626" s="1">
        <v>113</v>
      </c>
      <c r="E2626" s="1">
        <v>0</v>
      </c>
      <c r="F2626" s="1">
        <v>607</v>
      </c>
      <c r="G2626" s="1" t="s">
        <v>4009</v>
      </c>
      <c r="H2626" s="1">
        <v>2000</v>
      </c>
      <c r="I2626" s="1">
        <v>55184721</v>
      </c>
      <c r="J2626" s="1" t="s">
        <v>2526</v>
      </c>
      <c r="K2626" s="1" t="s">
        <v>6432</v>
      </c>
      <c r="L2626" s="1" t="s">
        <v>12739</v>
      </c>
      <c r="M2626" s="1">
        <v>9811</v>
      </c>
      <c r="N2626" s="1">
        <v>6510</v>
      </c>
      <c r="O2626" s="1" t="s">
        <v>10801</v>
      </c>
      <c r="P2626" s="1">
        <v>8</v>
      </c>
      <c r="Q2626" s="1" t="s">
        <v>12740</v>
      </c>
      <c r="R2626" s="2" t="s">
        <v>12741</v>
      </c>
      <c r="S2626" s="1">
        <v>100</v>
      </c>
      <c r="T2626" s="1" t="s">
        <v>37</v>
      </c>
      <c r="U2626" s="1" t="s">
        <v>38</v>
      </c>
      <c r="V2626" s="1" t="s">
        <v>39</v>
      </c>
      <c r="W2626" s="1">
        <v>15000000</v>
      </c>
      <c r="X2626" s="1">
        <v>2007</v>
      </c>
      <c r="Y2626" s="1">
        <v>721</v>
      </c>
      <c r="Z2626" s="1">
        <v>5.6</v>
      </c>
      <c r="AA2626" s="1">
        <v>1.85</v>
      </c>
      <c r="AB2626" s="1">
        <v>1000</v>
      </c>
    </row>
    <row r="2627" spans="1:28" x14ac:dyDescent="0.2">
      <c r="A2627" s="1" t="s">
        <v>28</v>
      </c>
      <c r="B2627" s="1" t="s">
        <v>12742</v>
      </c>
      <c r="C2627" s="1">
        <v>27</v>
      </c>
      <c r="D2627" s="1">
        <v>115</v>
      </c>
      <c r="E2627" s="1">
        <v>44</v>
      </c>
      <c r="F2627" s="1">
        <v>902</v>
      </c>
      <c r="G2627" s="1" t="s">
        <v>83</v>
      </c>
      <c r="H2627" s="1">
        <v>23000</v>
      </c>
      <c r="I2627" s="1">
        <v>50003300</v>
      </c>
      <c r="J2627" s="1" t="s">
        <v>12743</v>
      </c>
      <c r="K2627" s="1" t="s">
        <v>58</v>
      </c>
      <c r="L2627" s="1" t="s">
        <v>12744</v>
      </c>
      <c r="M2627" s="1">
        <v>36624</v>
      </c>
      <c r="N2627" s="1">
        <v>29370</v>
      </c>
      <c r="O2627" s="1" t="s">
        <v>5780</v>
      </c>
      <c r="P2627" s="1">
        <v>4</v>
      </c>
      <c r="Q2627" s="1" t="s">
        <v>12745</v>
      </c>
      <c r="R2627" s="2" t="s">
        <v>12746</v>
      </c>
      <c r="S2627" s="1">
        <v>132</v>
      </c>
      <c r="T2627" s="1" t="s">
        <v>37</v>
      </c>
      <c r="U2627" s="1" t="s">
        <v>38</v>
      </c>
      <c r="V2627" s="1" t="s">
        <v>94</v>
      </c>
      <c r="W2627" s="1">
        <v>15000000</v>
      </c>
      <c r="X2627" s="1">
        <v>1994</v>
      </c>
      <c r="Y2627" s="1">
        <v>4000</v>
      </c>
      <c r="Z2627" s="1">
        <v>7.3</v>
      </c>
      <c r="AA2627" s="1">
        <v>1.85</v>
      </c>
      <c r="AB2627" s="1">
        <v>0</v>
      </c>
    </row>
    <row r="2628" spans="1:28" x14ac:dyDescent="0.2">
      <c r="A2628" s="1" t="s">
        <v>28</v>
      </c>
      <c r="B2628" s="1" t="s">
        <v>12747</v>
      </c>
      <c r="C2628" s="1">
        <v>462</v>
      </c>
      <c r="D2628" s="1">
        <v>95</v>
      </c>
      <c r="E2628" s="1">
        <v>43</v>
      </c>
      <c r="F2628" s="1">
        <v>259</v>
      </c>
      <c r="G2628" s="1" t="s">
        <v>11644</v>
      </c>
      <c r="H2628" s="1">
        <v>11000</v>
      </c>
      <c r="I2628" s="1">
        <v>54322273</v>
      </c>
      <c r="J2628" s="1" t="s">
        <v>894</v>
      </c>
      <c r="K2628" s="1" t="s">
        <v>103</v>
      </c>
      <c r="L2628" s="1" t="s">
        <v>12748</v>
      </c>
      <c r="M2628" s="1">
        <v>139749</v>
      </c>
      <c r="N2628" s="1">
        <v>11946</v>
      </c>
      <c r="O2628" s="1" t="s">
        <v>12749</v>
      </c>
      <c r="P2628" s="1">
        <v>0</v>
      </c>
      <c r="Q2628" s="1" t="s">
        <v>12750</v>
      </c>
      <c r="R2628" s="2" t="s">
        <v>12751</v>
      </c>
      <c r="S2628" s="1">
        <v>509</v>
      </c>
      <c r="T2628" s="1" t="s">
        <v>37</v>
      </c>
      <c r="U2628" s="1" t="s">
        <v>56</v>
      </c>
      <c r="V2628" s="1" t="s">
        <v>39</v>
      </c>
      <c r="W2628" s="1">
        <v>17000000</v>
      </c>
      <c r="X2628" s="1">
        <v>2012</v>
      </c>
      <c r="Y2628" s="1">
        <v>326</v>
      </c>
      <c r="Z2628" s="1">
        <v>6.4</v>
      </c>
      <c r="AA2628" s="1">
        <v>2.35</v>
      </c>
      <c r="AB2628" s="1">
        <v>29000</v>
      </c>
    </row>
    <row r="2629" spans="1:28" x14ac:dyDescent="0.2">
      <c r="A2629" s="1" t="s">
        <v>28</v>
      </c>
      <c r="B2629" s="1" t="s">
        <v>1782</v>
      </c>
      <c r="C2629" s="1">
        <v>152</v>
      </c>
      <c r="D2629" s="1">
        <v>87</v>
      </c>
      <c r="E2629" s="1">
        <v>165</v>
      </c>
      <c r="F2629" s="1">
        <v>383</v>
      </c>
      <c r="G2629" s="1" t="s">
        <v>12752</v>
      </c>
      <c r="H2629" s="1">
        <v>1000</v>
      </c>
      <c r="I2629" s="1">
        <v>47860214</v>
      </c>
      <c r="J2629" s="1" t="s">
        <v>5543</v>
      </c>
      <c r="K2629" s="1" t="s">
        <v>4684</v>
      </c>
      <c r="L2629" s="1" t="s">
        <v>12753</v>
      </c>
      <c r="M2629" s="1">
        <v>34711</v>
      </c>
      <c r="N2629" s="1">
        <v>2452</v>
      </c>
      <c r="O2629" s="1" t="s">
        <v>3246</v>
      </c>
      <c r="P2629" s="1">
        <v>0</v>
      </c>
      <c r="Q2629" s="1" t="s">
        <v>12754</v>
      </c>
      <c r="R2629" s="2" t="s">
        <v>12755</v>
      </c>
      <c r="S2629" s="1">
        <v>468</v>
      </c>
      <c r="T2629" s="1" t="s">
        <v>37</v>
      </c>
      <c r="U2629" s="1" t="s">
        <v>38</v>
      </c>
      <c r="V2629" s="1" t="s">
        <v>39</v>
      </c>
      <c r="W2629" s="1">
        <v>15000000</v>
      </c>
      <c r="X2629" s="1">
        <v>2006</v>
      </c>
      <c r="Y2629" s="1">
        <v>431</v>
      </c>
      <c r="Z2629" s="1">
        <v>5</v>
      </c>
      <c r="AA2629" s="1">
        <v>2.35</v>
      </c>
      <c r="AB2629" s="1">
        <v>0</v>
      </c>
    </row>
    <row r="2630" spans="1:28" x14ac:dyDescent="0.2">
      <c r="A2630" s="1" t="s">
        <v>28</v>
      </c>
      <c r="B2630" s="1" t="s">
        <v>808</v>
      </c>
      <c r="C2630" s="1">
        <v>69</v>
      </c>
      <c r="D2630" s="1">
        <v>88</v>
      </c>
      <c r="E2630" s="1">
        <v>189</v>
      </c>
      <c r="F2630" s="1">
        <v>799</v>
      </c>
      <c r="G2630" s="1" t="s">
        <v>9031</v>
      </c>
      <c r="H2630" s="1">
        <v>934</v>
      </c>
      <c r="I2630" s="1">
        <v>47811275</v>
      </c>
      <c r="J2630" s="1" t="s">
        <v>2357</v>
      </c>
      <c r="K2630" s="1" t="s">
        <v>8304</v>
      </c>
      <c r="L2630" s="1" t="s">
        <v>12756</v>
      </c>
      <c r="M2630" s="1">
        <v>29008</v>
      </c>
      <c r="N2630" s="1">
        <v>3707</v>
      </c>
      <c r="O2630" s="1" t="s">
        <v>12757</v>
      </c>
      <c r="P2630" s="1">
        <v>1</v>
      </c>
      <c r="Q2630" s="1" t="s">
        <v>12758</v>
      </c>
      <c r="R2630" s="2" t="s">
        <v>12759</v>
      </c>
      <c r="S2630" s="1">
        <v>99</v>
      </c>
      <c r="T2630" s="1" t="s">
        <v>37</v>
      </c>
      <c r="U2630" s="1" t="s">
        <v>38</v>
      </c>
      <c r="V2630" s="1" t="s">
        <v>94</v>
      </c>
      <c r="W2630" s="1">
        <v>15000000</v>
      </c>
      <c r="X2630" s="1">
        <v>2002</v>
      </c>
      <c r="Y2630" s="1">
        <v>927</v>
      </c>
      <c r="Z2630" s="1">
        <v>5.4</v>
      </c>
      <c r="AA2630" s="1">
        <v>1.85</v>
      </c>
      <c r="AB2630" s="1">
        <v>896</v>
      </c>
    </row>
    <row r="2631" spans="1:28" x14ac:dyDescent="0.2">
      <c r="A2631" s="1" t="s">
        <v>28</v>
      </c>
      <c r="B2631" s="1" t="s">
        <v>6036</v>
      </c>
      <c r="C2631" s="1">
        <v>140</v>
      </c>
      <c r="D2631" s="1">
        <v>183</v>
      </c>
      <c r="E2631" s="1">
        <v>517</v>
      </c>
      <c r="F2631" s="1">
        <v>652</v>
      </c>
      <c r="G2631" s="1" t="s">
        <v>2376</v>
      </c>
      <c r="H2631" s="1">
        <v>22000</v>
      </c>
      <c r="J2631" s="1" t="s">
        <v>3395</v>
      </c>
      <c r="K2631" s="1" t="s">
        <v>1745</v>
      </c>
      <c r="L2631" s="1" t="s">
        <v>12760</v>
      </c>
      <c r="M2631" s="1">
        <v>232577</v>
      </c>
      <c r="N2631" s="1">
        <v>34025</v>
      </c>
      <c r="O2631" s="1" t="s">
        <v>8268</v>
      </c>
      <c r="P2631" s="1">
        <v>2</v>
      </c>
      <c r="Q2631" s="1" t="s">
        <v>12761</v>
      </c>
      <c r="R2631" s="2" t="s">
        <v>12762</v>
      </c>
      <c r="S2631" s="1">
        <v>1026</v>
      </c>
      <c r="T2631" s="1" t="s">
        <v>37</v>
      </c>
      <c r="U2631" s="1" t="s">
        <v>56</v>
      </c>
      <c r="V2631" s="1" t="s">
        <v>584</v>
      </c>
      <c r="W2631" s="1">
        <v>15000000</v>
      </c>
      <c r="X2631" s="1">
        <v>1978</v>
      </c>
      <c r="Y2631" s="1">
        <v>11000</v>
      </c>
      <c r="Z2631" s="1">
        <v>8.1999999999999993</v>
      </c>
      <c r="AA2631" s="1">
        <v>2.35</v>
      </c>
      <c r="AB2631" s="1">
        <v>11000</v>
      </c>
    </row>
    <row r="2632" spans="1:28" x14ac:dyDescent="0.2">
      <c r="A2632" s="1" t="s">
        <v>28</v>
      </c>
      <c r="B2632" s="1" t="s">
        <v>3121</v>
      </c>
      <c r="C2632" s="1">
        <v>130</v>
      </c>
      <c r="D2632" s="1">
        <v>97</v>
      </c>
      <c r="E2632" s="1">
        <v>272</v>
      </c>
      <c r="F2632" s="1">
        <v>957</v>
      </c>
      <c r="G2632" s="1" t="s">
        <v>83</v>
      </c>
      <c r="H2632" s="1">
        <v>22000</v>
      </c>
      <c r="I2632" s="1">
        <v>43022524</v>
      </c>
      <c r="J2632" s="1" t="s">
        <v>2526</v>
      </c>
      <c r="K2632" s="1" t="s">
        <v>1745</v>
      </c>
      <c r="L2632" s="1" t="s">
        <v>12763</v>
      </c>
      <c r="M2632" s="1">
        <v>67604</v>
      </c>
      <c r="N2632" s="1">
        <v>29252</v>
      </c>
      <c r="O2632" s="1" t="s">
        <v>1009</v>
      </c>
      <c r="P2632" s="1">
        <v>0</v>
      </c>
      <c r="Q2632" s="1" t="s">
        <v>12764</v>
      </c>
      <c r="R2632" s="2" t="s">
        <v>12765</v>
      </c>
      <c r="S2632" s="1">
        <v>218</v>
      </c>
      <c r="T2632" s="1" t="s">
        <v>37</v>
      </c>
      <c r="U2632" s="1" t="s">
        <v>38</v>
      </c>
      <c r="V2632" s="1" t="s">
        <v>584</v>
      </c>
      <c r="W2632" s="1">
        <v>15000000</v>
      </c>
      <c r="X2632" s="1">
        <v>1997</v>
      </c>
      <c r="Y2632" s="1">
        <v>4000</v>
      </c>
      <c r="Z2632" s="1">
        <v>7.1</v>
      </c>
      <c r="AA2632" s="1">
        <v>1.85</v>
      </c>
      <c r="AB2632" s="1">
        <v>12000</v>
      </c>
    </row>
    <row r="2633" spans="1:28" x14ac:dyDescent="0.2">
      <c r="A2633" s="1" t="s">
        <v>28</v>
      </c>
      <c r="B2633" s="1" t="s">
        <v>12766</v>
      </c>
      <c r="C2633" s="1">
        <v>66</v>
      </c>
      <c r="D2633" s="1">
        <v>94</v>
      </c>
      <c r="E2633" s="1">
        <v>13</v>
      </c>
      <c r="F2633" s="1">
        <v>566</v>
      </c>
      <c r="G2633" s="1" t="s">
        <v>12767</v>
      </c>
      <c r="H2633" s="1">
        <v>925</v>
      </c>
      <c r="I2633" s="1">
        <v>42672630</v>
      </c>
      <c r="J2633" s="1" t="s">
        <v>12768</v>
      </c>
      <c r="K2633" s="1" t="s">
        <v>12769</v>
      </c>
      <c r="L2633" s="1" t="s">
        <v>12770</v>
      </c>
      <c r="M2633" s="1">
        <v>27580</v>
      </c>
      <c r="N2633" s="1">
        <v>3423</v>
      </c>
      <c r="O2633" s="1" t="s">
        <v>1861</v>
      </c>
      <c r="P2633" s="1">
        <v>1</v>
      </c>
      <c r="Q2633" s="1" t="s">
        <v>12771</v>
      </c>
      <c r="R2633" s="2" t="s">
        <v>12772</v>
      </c>
      <c r="S2633" s="1">
        <v>172</v>
      </c>
      <c r="T2633" s="1" t="s">
        <v>37</v>
      </c>
      <c r="U2633" s="1" t="s">
        <v>38</v>
      </c>
      <c r="V2633" s="1" t="s">
        <v>94</v>
      </c>
      <c r="W2633" s="1">
        <v>17000000</v>
      </c>
      <c r="X2633" s="1">
        <v>2003</v>
      </c>
      <c r="Y2633" s="1">
        <v>738</v>
      </c>
      <c r="Z2633" s="1">
        <v>5.3</v>
      </c>
      <c r="AA2633" s="1">
        <v>2.35</v>
      </c>
      <c r="AB2633" s="1">
        <v>0</v>
      </c>
    </row>
    <row r="2634" spans="1:28" x14ac:dyDescent="0.2">
      <c r="A2634" s="1" t="s">
        <v>28</v>
      </c>
      <c r="B2634" s="1" t="s">
        <v>12773</v>
      </c>
      <c r="C2634" s="1">
        <v>238</v>
      </c>
      <c r="D2634" s="1">
        <v>112</v>
      </c>
      <c r="E2634" s="1">
        <v>29</v>
      </c>
      <c r="F2634" s="1">
        <v>874</v>
      </c>
      <c r="G2634" s="1" t="s">
        <v>2806</v>
      </c>
      <c r="H2634" s="1">
        <v>12000</v>
      </c>
      <c r="I2634" s="1">
        <v>42919096</v>
      </c>
      <c r="J2634" s="1" t="s">
        <v>922</v>
      </c>
      <c r="K2634" s="1" t="s">
        <v>1071</v>
      </c>
      <c r="L2634" s="1" t="s">
        <v>12774</v>
      </c>
      <c r="M2634" s="1">
        <v>64747</v>
      </c>
      <c r="N2634" s="1">
        <v>15800</v>
      </c>
      <c r="O2634" s="1" t="s">
        <v>6345</v>
      </c>
      <c r="P2634" s="1">
        <v>1</v>
      </c>
      <c r="Q2634" s="1" t="s">
        <v>12775</v>
      </c>
      <c r="R2634" s="2" t="s">
        <v>12776</v>
      </c>
      <c r="S2634" s="1">
        <v>122</v>
      </c>
      <c r="T2634" s="1" t="s">
        <v>37</v>
      </c>
      <c r="U2634" s="1" t="s">
        <v>38</v>
      </c>
      <c r="V2634" s="1" t="s">
        <v>39</v>
      </c>
      <c r="W2634" s="1">
        <v>15000000</v>
      </c>
      <c r="X2634" s="1">
        <v>2013</v>
      </c>
      <c r="Y2634" s="1">
        <v>1000</v>
      </c>
      <c r="Z2634" s="1">
        <v>6.5</v>
      </c>
      <c r="AA2634" s="1">
        <v>2.35</v>
      </c>
      <c r="AB2634" s="1">
        <v>12000</v>
      </c>
    </row>
    <row r="2635" spans="1:28" x14ac:dyDescent="0.2">
      <c r="A2635" s="1" t="s">
        <v>28</v>
      </c>
      <c r="B2635" s="1" t="s">
        <v>12777</v>
      </c>
      <c r="C2635" s="1">
        <v>198</v>
      </c>
      <c r="D2635" s="1">
        <v>98</v>
      </c>
      <c r="E2635" s="1">
        <v>66</v>
      </c>
      <c r="F2635" s="1">
        <v>562</v>
      </c>
      <c r="G2635" s="1" t="s">
        <v>5038</v>
      </c>
      <c r="H2635" s="1">
        <v>3000</v>
      </c>
      <c r="I2635" s="1">
        <v>42592530</v>
      </c>
      <c r="J2635" s="1" t="s">
        <v>881</v>
      </c>
      <c r="K2635" s="1" t="s">
        <v>1542</v>
      </c>
      <c r="L2635" s="1" t="s">
        <v>12778</v>
      </c>
      <c r="M2635" s="1">
        <v>29867</v>
      </c>
      <c r="N2635" s="1">
        <v>4567</v>
      </c>
      <c r="O2635" s="1" t="s">
        <v>12779</v>
      </c>
      <c r="P2635" s="1">
        <v>0</v>
      </c>
      <c r="Q2635" s="1" t="s">
        <v>12780</v>
      </c>
      <c r="R2635" s="2" t="s">
        <v>12781</v>
      </c>
      <c r="S2635" s="1">
        <v>181</v>
      </c>
      <c r="T2635" s="1" t="s">
        <v>37</v>
      </c>
      <c r="U2635" s="1" t="s">
        <v>38</v>
      </c>
      <c r="V2635" s="1" t="s">
        <v>39</v>
      </c>
      <c r="W2635" s="1">
        <v>15000000</v>
      </c>
      <c r="X2635" s="1">
        <v>2015</v>
      </c>
      <c r="Y2635" s="1">
        <v>658</v>
      </c>
      <c r="Z2635" s="1">
        <v>6.2</v>
      </c>
      <c r="AA2635" s="1">
        <v>2.35</v>
      </c>
      <c r="AB2635" s="1">
        <v>27000</v>
      </c>
    </row>
    <row r="2636" spans="1:28" x14ac:dyDescent="0.2">
      <c r="A2636" s="1" t="s">
        <v>28</v>
      </c>
      <c r="B2636" s="1" t="s">
        <v>4902</v>
      </c>
      <c r="C2636" s="1">
        <v>154</v>
      </c>
      <c r="D2636" s="1">
        <v>104</v>
      </c>
      <c r="E2636" s="1">
        <v>0</v>
      </c>
      <c r="F2636" s="1">
        <v>1000</v>
      </c>
      <c r="G2636" s="1" t="s">
        <v>492</v>
      </c>
      <c r="H2636" s="1">
        <v>4000</v>
      </c>
      <c r="I2636" s="1">
        <v>40064955</v>
      </c>
      <c r="J2636" s="1" t="s">
        <v>7047</v>
      </c>
      <c r="K2636" s="1" t="s">
        <v>681</v>
      </c>
      <c r="L2636" s="1" t="s">
        <v>12782</v>
      </c>
      <c r="M2636" s="1">
        <v>92074</v>
      </c>
      <c r="N2636" s="1">
        <v>12170</v>
      </c>
      <c r="O2636" s="1" t="s">
        <v>6003</v>
      </c>
      <c r="P2636" s="1">
        <v>1</v>
      </c>
      <c r="Q2636" s="1" t="s">
        <v>12783</v>
      </c>
      <c r="R2636" s="2" t="s">
        <v>12784</v>
      </c>
      <c r="S2636" s="1">
        <v>502</v>
      </c>
      <c r="T2636" s="1" t="s">
        <v>37</v>
      </c>
      <c r="U2636" s="1" t="s">
        <v>38</v>
      </c>
      <c r="V2636" s="1" t="s">
        <v>584</v>
      </c>
      <c r="W2636" s="1">
        <v>15000000</v>
      </c>
      <c r="X2636" s="1">
        <v>1998</v>
      </c>
      <c r="Y2636" s="1">
        <v>4000</v>
      </c>
      <c r="Z2636" s="1">
        <v>6.4</v>
      </c>
      <c r="AA2636" s="1">
        <v>1.85</v>
      </c>
      <c r="AB2636" s="1">
        <v>0</v>
      </c>
    </row>
    <row r="2637" spans="1:28" x14ac:dyDescent="0.2">
      <c r="A2637" s="1" t="s">
        <v>28</v>
      </c>
      <c r="B2637" s="1" t="s">
        <v>6023</v>
      </c>
      <c r="C2637" s="1">
        <v>19</v>
      </c>
      <c r="D2637" s="1">
        <v>118</v>
      </c>
      <c r="E2637" s="1">
        <v>13</v>
      </c>
      <c r="F2637" s="1">
        <v>2</v>
      </c>
      <c r="G2637" s="1" t="s">
        <v>12785</v>
      </c>
      <c r="H2637" s="1">
        <v>90</v>
      </c>
      <c r="I2637" s="1">
        <v>39100956</v>
      </c>
      <c r="J2637" s="1" t="s">
        <v>4295</v>
      </c>
      <c r="K2637" s="1" t="s">
        <v>12786</v>
      </c>
      <c r="L2637" s="1" t="s">
        <v>12787</v>
      </c>
      <c r="M2637" s="1">
        <v>13442</v>
      </c>
      <c r="N2637" s="1">
        <v>114</v>
      </c>
      <c r="O2637" s="1" t="s">
        <v>12788</v>
      </c>
      <c r="P2637" s="1">
        <v>0</v>
      </c>
      <c r="Q2637" s="1" t="s">
        <v>12789</v>
      </c>
      <c r="R2637" s="2" t="s">
        <v>12790</v>
      </c>
      <c r="S2637" s="1">
        <v>59</v>
      </c>
      <c r="T2637" s="1" t="s">
        <v>37</v>
      </c>
      <c r="U2637" s="1" t="s">
        <v>38</v>
      </c>
      <c r="V2637" s="1" t="s">
        <v>584</v>
      </c>
      <c r="X2637" s="1">
        <v>1993</v>
      </c>
      <c r="Y2637" s="1">
        <v>22</v>
      </c>
      <c r="Z2637" s="1">
        <v>7.2</v>
      </c>
      <c r="AA2637" s="1">
        <v>1.85</v>
      </c>
      <c r="AB2637" s="1">
        <v>0</v>
      </c>
    </row>
    <row r="2638" spans="1:28" x14ac:dyDescent="0.2">
      <c r="A2638" s="1" t="s">
        <v>28</v>
      </c>
      <c r="B2638" s="1" t="s">
        <v>1420</v>
      </c>
      <c r="C2638" s="1">
        <v>131</v>
      </c>
      <c r="D2638" s="1">
        <v>120</v>
      </c>
      <c r="E2638" s="1">
        <v>446</v>
      </c>
      <c r="F2638" s="1">
        <v>1000</v>
      </c>
      <c r="G2638" s="1" t="s">
        <v>1783</v>
      </c>
      <c r="H2638" s="1">
        <v>22000</v>
      </c>
      <c r="I2638" s="1">
        <v>44886089</v>
      </c>
      <c r="J2638" s="1" t="s">
        <v>2124</v>
      </c>
      <c r="K2638" s="1" t="s">
        <v>1745</v>
      </c>
      <c r="L2638" s="1" t="s">
        <v>12791</v>
      </c>
      <c r="M2638" s="1">
        <v>69576</v>
      </c>
      <c r="N2638" s="1">
        <v>40117</v>
      </c>
      <c r="O2638" s="1" t="s">
        <v>792</v>
      </c>
      <c r="P2638" s="1">
        <v>3</v>
      </c>
      <c r="Q2638" s="1" t="s">
        <v>12792</v>
      </c>
      <c r="R2638" s="2" t="s">
        <v>12793</v>
      </c>
      <c r="S2638" s="1">
        <v>207</v>
      </c>
      <c r="T2638" s="1" t="s">
        <v>37</v>
      </c>
      <c r="U2638" s="1" t="s">
        <v>38</v>
      </c>
      <c r="V2638" s="1" t="s">
        <v>584</v>
      </c>
      <c r="W2638" s="1">
        <v>10000000</v>
      </c>
      <c r="X2638" s="1">
        <v>1997</v>
      </c>
      <c r="Y2638" s="1">
        <v>13000</v>
      </c>
      <c r="Z2638" s="1">
        <v>6.9</v>
      </c>
      <c r="AA2638" s="1">
        <v>1.85</v>
      </c>
      <c r="AB2638" s="1">
        <v>2000</v>
      </c>
    </row>
    <row r="2639" spans="1:28" x14ac:dyDescent="0.2">
      <c r="A2639" s="1" t="s">
        <v>28</v>
      </c>
      <c r="B2639" s="1" t="s">
        <v>12794</v>
      </c>
      <c r="C2639" s="1">
        <v>97</v>
      </c>
      <c r="D2639" s="1">
        <v>99</v>
      </c>
      <c r="E2639" s="1">
        <v>11</v>
      </c>
      <c r="F2639" s="1">
        <v>971</v>
      </c>
      <c r="G2639" s="1" t="s">
        <v>12795</v>
      </c>
      <c r="H2639" s="1">
        <v>11000</v>
      </c>
      <c r="I2639" s="1">
        <v>37882551</v>
      </c>
      <c r="J2639" s="1" t="s">
        <v>1670</v>
      </c>
      <c r="K2639" s="1" t="s">
        <v>221</v>
      </c>
      <c r="L2639" s="1" t="s">
        <v>12796</v>
      </c>
      <c r="M2639" s="1">
        <v>80305</v>
      </c>
      <c r="N2639" s="1">
        <v>15369</v>
      </c>
      <c r="O2639" s="1" t="s">
        <v>4340</v>
      </c>
      <c r="P2639" s="1">
        <v>0</v>
      </c>
      <c r="Q2639" s="1" t="s">
        <v>12797</v>
      </c>
      <c r="R2639" s="2" t="s">
        <v>12798</v>
      </c>
      <c r="S2639" s="1">
        <v>393</v>
      </c>
      <c r="T2639" s="1" t="s">
        <v>37</v>
      </c>
      <c r="U2639" s="1" t="s">
        <v>38</v>
      </c>
      <c r="V2639" s="1" t="s">
        <v>584</v>
      </c>
      <c r="W2639" s="1">
        <v>16000000</v>
      </c>
      <c r="X2639" s="1">
        <v>2001</v>
      </c>
      <c r="Y2639" s="1">
        <v>983</v>
      </c>
      <c r="Z2639" s="1">
        <v>5.7</v>
      </c>
      <c r="AA2639" s="1">
        <v>1.85</v>
      </c>
      <c r="AB2639" s="1">
        <v>0</v>
      </c>
    </row>
    <row r="2640" spans="1:28" x14ac:dyDescent="0.2">
      <c r="A2640" s="1" t="s">
        <v>28</v>
      </c>
      <c r="B2640" s="1" t="s">
        <v>506</v>
      </c>
      <c r="C2640" s="1">
        <v>355</v>
      </c>
      <c r="D2640" s="1">
        <v>109</v>
      </c>
      <c r="E2640" s="1">
        <v>453</v>
      </c>
      <c r="F2640" s="1">
        <v>953</v>
      </c>
      <c r="G2640" s="1" t="s">
        <v>2455</v>
      </c>
      <c r="H2640" s="1">
        <v>15000</v>
      </c>
      <c r="I2640" s="1">
        <v>40983001</v>
      </c>
      <c r="J2640" s="1" t="s">
        <v>2124</v>
      </c>
      <c r="K2640" s="1" t="s">
        <v>372</v>
      </c>
      <c r="L2640" s="1" t="s">
        <v>12799</v>
      </c>
      <c r="M2640" s="1">
        <v>181025</v>
      </c>
      <c r="N2640" s="1">
        <v>27788</v>
      </c>
      <c r="O2640" s="1" t="s">
        <v>639</v>
      </c>
      <c r="P2640" s="1">
        <v>2</v>
      </c>
      <c r="Q2640" s="1" t="s">
        <v>12800</v>
      </c>
      <c r="R2640" s="2" t="s">
        <v>12801</v>
      </c>
      <c r="S2640" s="1">
        <v>336</v>
      </c>
      <c r="T2640" s="1" t="s">
        <v>37</v>
      </c>
      <c r="U2640" s="1" t="s">
        <v>38</v>
      </c>
      <c r="V2640" s="1" t="s">
        <v>584</v>
      </c>
      <c r="W2640" s="1">
        <v>7000000</v>
      </c>
      <c r="X2640" s="1">
        <v>2012</v>
      </c>
      <c r="Y2640" s="1">
        <v>10000</v>
      </c>
      <c r="Z2640" s="1">
        <v>7.7</v>
      </c>
      <c r="AA2640" s="1">
        <v>1.85</v>
      </c>
      <c r="AB2640" s="1">
        <v>38000</v>
      </c>
    </row>
    <row r="2641" spans="1:28" x14ac:dyDescent="0.2">
      <c r="A2641" s="1" t="s">
        <v>28</v>
      </c>
      <c r="B2641" s="1" t="s">
        <v>3346</v>
      </c>
      <c r="C2641" s="1">
        <v>138</v>
      </c>
      <c r="D2641" s="1">
        <v>105</v>
      </c>
      <c r="E2641" s="1">
        <v>488</v>
      </c>
      <c r="F2641" s="1">
        <v>13000</v>
      </c>
      <c r="G2641" s="1" t="s">
        <v>653</v>
      </c>
      <c r="H2641" s="1">
        <v>15000</v>
      </c>
      <c r="I2641" s="1">
        <v>20991497</v>
      </c>
      <c r="J2641" s="1" t="s">
        <v>1414</v>
      </c>
      <c r="K2641" s="1" t="s">
        <v>181</v>
      </c>
      <c r="L2641" s="1" t="s">
        <v>7197</v>
      </c>
      <c r="M2641" s="1">
        <v>39782</v>
      </c>
      <c r="N2641" s="1">
        <v>44037</v>
      </c>
      <c r="O2641" s="1" t="s">
        <v>546</v>
      </c>
      <c r="P2641" s="1">
        <v>1</v>
      </c>
      <c r="Q2641" s="1" t="s">
        <v>7198</v>
      </c>
      <c r="R2641" s="2" t="s">
        <v>7199</v>
      </c>
      <c r="S2641" s="1">
        <v>172</v>
      </c>
      <c r="T2641" s="1" t="s">
        <v>37</v>
      </c>
      <c r="U2641" s="1" t="s">
        <v>38</v>
      </c>
      <c r="V2641" s="1" t="s">
        <v>39</v>
      </c>
      <c r="W2641" s="1">
        <v>37000000</v>
      </c>
      <c r="X2641" s="1">
        <v>2015</v>
      </c>
      <c r="Y2641" s="1">
        <v>14000</v>
      </c>
      <c r="Z2641" s="1">
        <v>5.4</v>
      </c>
      <c r="AA2641" s="1">
        <v>1.85</v>
      </c>
      <c r="AB2641" s="1">
        <v>11000</v>
      </c>
    </row>
    <row r="2642" spans="1:28" x14ac:dyDescent="0.2">
      <c r="A2642" s="1" t="s">
        <v>28</v>
      </c>
      <c r="B2642" s="1" t="s">
        <v>498</v>
      </c>
      <c r="C2642" s="1">
        <v>102</v>
      </c>
      <c r="D2642" s="1">
        <v>106</v>
      </c>
      <c r="E2642" s="1">
        <v>357</v>
      </c>
      <c r="F2642" s="1">
        <v>883</v>
      </c>
      <c r="G2642" s="1" t="s">
        <v>2715</v>
      </c>
      <c r="H2642" s="1">
        <v>23000</v>
      </c>
      <c r="I2642" s="1">
        <v>35007180</v>
      </c>
      <c r="J2642" s="1" t="s">
        <v>463</v>
      </c>
      <c r="K2642" s="1" t="s">
        <v>332</v>
      </c>
      <c r="L2642" s="1" t="s">
        <v>12802</v>
      </c>
      <c r="M2642" s="1">
        <v>26846</v>
      </c>
      <c r="N2642" s="1">
        <v>26652</v>
      </c>
      <c r="O2642" s="1" t="s">
        <v>12803</v>
      </c>
      <c r="P2642" s="1">
        <v>0</v>
      </c>
      <c r="Q2642" s="1" t="s">
        <v>12804</v>
      </c>
      <c r="R2642" s="2" t="s">
        <v>12805</v>
      </c>
      <c r="S2642" s="1">
        <v>193</v>
      </c>
      <c r="T2642" s="1" t="s">
        <v>37</v>
      </c>
      <c r="U2642" s="1" t="s">
        <v>38</v>
      </c>
      <c r="V2642" s="1" t="s">
        <v>39</v>
      </c>
      <c r="W2642" s="1">
        <v>15000000</v>
      </c>
      <c r="X2642" s="1">
        <v>2000</v>
      </c>
      <c r="Y2642" s="1">
        <v>1000</v>
      </c>
      <c r="Z2642" s="1">
        <v>5.6</v>
      </c>
      <c r="AA2642" s="1">
        <v>1.85</v>
      </c>
      <c r="AB2642" s="1">
        <v>0</v>
      </c>
    </row>
    <row r="2643" spans="1:28" x14ac:dyDescent="0.2">
      <c r="A2643" s="1" t="s">
        <v>28</v>
      </c>
      <c r="B2643" s="1" t="s">
        <v>12806</v>
      </c>
      <c r="C2643" s="1">
        <v>419</v>
      </c>
      <c r="D2643" s="1">
        <v>123</v>
      </c>
      <c r="E2643" s="1">
        <v>120</v>
      </c>
      <c r="F2643" s="1">
        <v>149</v>
      </c>
      <c r="G2643" s="1" t="s">
        <v>2932</v>
      </c>
      <c r="H2643" s="1">
        <v>13000</v>
      </c>
      <c r="I2643" s="1">
        <v>35887263</v>
      </c>
      <c r="J2643" s="1" t="s">
        <v>6325</v>
      </c>
      <c r="K2643" s="1" t="s">
        <v>445</v>
      </c>
      <c r="L2643" s="1" t="s">
        <v>12807</v>
      </c>
      <c r="M2643" s="1">
        <v>265507</v>
      </c>
      <c r="N2643" s="1">
        <v>14100</v>
      </c>
      <c r="O2643" s="1" t="s">
        <v>3591</v>
      </c>
      <c r="P2643" s="1">
        <v>0</v>
      </c>
      <c r="Q2643" s="1" t="s">
        <v>12808</v>
      </c>
      <c r="R2643" s="2" t="s">
        <v>12809</v>
      </c>
      <c r="S2643" s="1">
        <v>388</v>
      </c>
      <c r="T2643" s="1" t="s">
        <v>37</v>
      </c>
      <c r="U2643" s="1" t="s">
        <v>56</v>
      </c>
      <c r="V2643" s="1" t="s">
        <v>39</v>
      </c>
      <c r="W2643" s="1">
        <v>15000000</v>
      </c>
      <c r="X2643" s="1">
        <v>2014</v>
      </c>
      <c r="Y2643" s="1">
        <v>876</v>
      </c>
      <c r="Z2643" s="1">
        <v>7.7</v>
      </c>
      <c r="AA2643" s="1">
        <v>2.35</v>
      </c>
      <c r="AB2643" s="1">
        <v>90000</v>
      </c>
    </row>
    <row r="2644" spans="1:28" x14ac:dyDescent="0.2">
      <c r="A2644" s="1" t="s">
        <v>28</v>
      </c>
      <c r="B2644" s="1" t="s">
        <v>4986</v>
      </c>
      <c r="C2644" s="1">
        <v>37</v>
      </c>
      <c r="D2644" s="1">
        <v>86</v>
      </c>
      <c r="E2644" s="1">
        <v>14</v>
      </c>
      <c r="F2644" s="1">
        <v>685</v>
      </c>
      <c r="G2644" s="1" t="s">
        <v>5703</v>
      </c>
      <c r="H2644" s="1">
        <v>833</v>
      </c>
      <c r="I2644" s="1">
        <v>34308901</v>
      </c>
      <c r="J2644" s="1" t="s">
        <v>1008</v>
      </c>
      <c r="K2644" s="1" t="s">
        <v>2208</v>
      </c>
      <c r="L2644" s="1" t="s">
        <v>12810</v>
      </c>
      <c r="M2644" s="1">
        <v>15939</v>
      </c>
      <c r="N2644" s="1">
        <v>4435</v>
      </c>
      <c r="O2644" s="1" t="s">
        <v>7212</v>
      </c>
      <c r="P2644" s="1">
        <v>3</v>
      </c>
      <c r="Q2644" s="1" t="s">
        <v>12811</v>
      </c>
      <c r="R2644" s="2" t="s">
        <v>12812</v>
      </c>
      <c r="S2644" s="1">
        <v>87</v>
      </c>
      <c r="T2644" s="1" t="s">
        <v>37</v>
      </c>
      <c r="U2644" s="1" t="s">
        <v>38</v>
      </c>
      <c r="V2644" s="1" t="s">
        <v>39</v>
      </c>
      <c r="W2644" s="1">
        <v>16000000</v>
      </c>
      <c r="X2644" s="1">
        <v>2003</v>
      </c>
      <c r="Y2644" s="1">
        <v>807</v>
      </c>
      <c r="Z2644" s="1">
        <v>5.0999999999999996</v>
      </c>
      <c r="AA2644" s="1">
        <v>2.35</v>
      </c>
      <c r="AB2644" s="1">
        <v>0</v>
      </c>
    </row>
    <row r="2645" spans="1:28" x14ac:dyDescent="0.2">
      <c r="A2645" s="1" t="s">
        <v>28</v>
      </c>
      <c r="B2645" s="1" t="s">
        <v>12813</v>
      </c>
      <c r="C2645" s="1">
        <v>78</v>
      </c>
      <c r="D2645" s="1">
        <v>120</v>
      </c>
      <c r="E2645" s="1">
        <v>18</v>
      </c>
      <c r="F2645" s="1">
        <v>944</v>
      </c>
      <c r="G2645" s="1" t="s">
        <v>302</v>
      </c>
      <c r="H2645" s="1">
        <v>20000</v>
      </c>
      <c r="I2645" s="1">
        <v>33771174</v>
      </c>
      <c r="J2645" s="1" t="s">
        <v>1414</v>
      </c>
      <c r="K2645" s="1" t="s">
        <v>840</v>
      </c>
      <c r="L2645" s="1" t="s">
        <v>12814</v>
      </c>
      <c r="M2645" s="1">
        <v>27044</v>
      </c>
      <c r="N2645" s="1">
        <v>22383</v>
      </c>
      <c r="O2645" s="1" t="s">
        <v>4134</v>
      </c>
      <c r="P2645" s="1">
        <v>2</v>
      </c>
      <c r="Q2645" s="1" t="s">
        <v>12815</v>
      </c>
      <c r="R2645" s="2" t="s">
        <v>12816</v>
      </c>
      <c r="S2645" s="1">
        <v>240</v>
      </c>
      <c r="T2645" s="1" t="s">
        <v>37</v>
      </c>
      <c r="U2645" s="1" t="s">
        <v>38</v>
      </c>
      <c r="V2645" s="1" t="s">
        <v>39</v>
      </c>
      <c r="W2645" s="1">
        <v>15000000</v>
      </c>
      <c r="X2645" s="1">
        <v>2000</v>
      </c>
      <c r="Y2645" s="1">
        <v>1000</v>
      </c>
      <c r="Z2645" s="1">
        <v>6.8</v>
      </c>
      <c r="AA2645" s="1">
        <v>1.85</v>
      </c>
      <c r="AB2645" s="1">
        <v>0</v>
      </c>
    </row>
    <row r="2646" spans="1:28" x14ac:dyDescent="0.2">
      <c r="A2646" s="1" t="s">
        <v>28</v>
      </c>
      <c r="B2646" s="1" t="s">
        <v>9064</v>
      </c>
      <c r="C2646" s="1">
        <v>181</v>
      </c>
      <c r="D2646" s="1">
        <v>227</v>
      </c>
      <c r="E2646" s="1">
        <v>767</v>
      </c>
      <c r="F2646" s="1">
        <v>87</v>
      </c>
      <c r="G2646" s="1" t="s">
        <v>5878</v>
      </c>
      <c r="H2646" s="1">
        <v>607</v>
      </c>
      <c r="I2646" s="1">
        <v>6000000</v>
      </c>
      <c r="J2646" s="1" t="s">
        <v>3429</v>
      </c>
      <c r="K2646" s="1" t="s">
        <v>12817</v>
      </c>
      <c r="L2646" s="1" t="s">
        <v>12818</v>
      </c>
      <c r="M2646" s="1">
        <v>192775</v>
      </c>
      <c r="N2646" s="1">
        <v>1076</v>
      </c>
      <c r="O2646" s="1" t="s">
        <v>10059</v>
      </c>
      <c r="P2646" s="1">
        <v>8</v>
      </c>
      <c r="Q2646" s="1" t="s">
        <v>12819</v>
      </c>
      <c r="R2646" s="2" t="s">
        <v>12820</v>
      </c>
      <c r="S2646" s="1">
        <v>559</v>
      </c>
      <c r="T2646" s="1" t="s">
        <v>37</v>
      </c>
      <c r="U2646" s="1" t="s">
        <v>56</v>
      </c>
      <c r="V2646" s="1" t="s">
        <v>94</v>
      </c>
      <c r="W2646" s="1">
        <v>15000000</v>
      </c>
      <c r="X2646" s="1">
        <v>1962</v>
      </c>
      <c r="Y2646" s="1">
        <v>202</v>
      </c>
      <c r="Z2646" s="1">
        <v>8.4</v>
      </c>
      <c r="AA2646" s="1">
        <v>2.2000000000000002</v>
      </c>
      <c r="AB2646" s="1">
        <v>11000</v>
      </c>
    </row>
    <row r="2647" spans="1:28" x14ac:dyDescent="0.2">
      <c r="A2647" s="1" t="s">
        <v>28</v>
      </c>
      <c r="B2647" s="1" t="s">
        <v>12821</v>
      </c>
      <c r="C2647" s="1">
        <v>220</v>
      </c>
      <c r="D2647" s="1">
        <v>119</v>
      </c>
      <c r="E2647" s="1">
        <v>0</v>
      </c>
      <c r="F2647" s="1">
        <v>593</v>
      </c>
      <c r="G2647" s="1" t="s">
        <v>2998</v>
      </c>
      <c r="H2647" s="1">
        <v>908</v>
      </c>
      <c r="I2647" s="1">
        <v>33386128</v>
      </c>
      <c r="J2647" s="1" t="s">
        <v>6402</v>
      </c>
      <c r="K2647" s="1" t="s">
        <v>10031</v>
      </c>
      <c r="L2647" s="1" t="s">
        <v>12822</v>
      </c>
      <c r="M2647" s="1">
        <v>36372</v>
      </c>
      <c r="N2647" s="1">
        <v>3226</v>
      </c>
      <c r="O2647" s="1" t="s">
        <v>4579</v>
      </c>
      <c r="P2647" s="1">
        <v>0</v>
      </c>
      <c r="Q2647" s="1" t="s">
        <v>12823</v>
      </c>
      <c r="R2647" s="2" t="s">
        <v>12824</v>
      </c>
      <c r="S2647" s="1">
        <v>491</v>
      </c>
      <c r="T2647" s="1" t="s">
        <v>37</v>
      </c>
      <c r="U2647" s="1" t="s">
        <v>38</v>
      </c>
      <c r="V2647" s="1" t="s">
        <v>584</v>
      </c>
      <c r="W2647" s="1">
        <v>15000000</v>
      </c>
      <c r="X2647" s="1">
        <v>2009</v>
      </c>
      <c r="Y2647" s="1">
        <v>764</v>
      </c>
      <c r="Z2647" s="1">
        <v>4.9000000000000004</v>
      </c>
      <c r="AA2647" s="1">
        <v>1.85</v>
      </c>
      <c r="AB2647" s="1">
        <v>3000</v>
      </c>
    </row>
    <row r="2648" spans="1:28" x14ac:dyDescent="0.2">
      <c r="A2648" s="1" t="s">
        <v>28</v>
      </c>
      <c r="B2648" s="1" t="s">
        <v>7643</v>
      </c>
      <c r="C2648" s="1">
        <v>349</v>
      </c>
      <c r="D2648" s="1">
        <v>115</v>
      </c>
      <c r="E2648" s="1">
        <v>212</v>
      </c>
      <c r="F2648" s="1">
        <v>612</v>
      </c>
      <c r="G2648" s="1" t="s">
        <v>1065</v>
      </c>
      <c r="H2648" s="1">
        <v>2000</v>
      </c>
      <c r="I2648" s="1">
        <v>37877959</v>
      </c>
      <c r="J2648" s="1" t="s">
        <v>11068</v>
      </c>
      <c r="K2648" s="1" t="s">
        <v>7644</v>
      </c>
      <c r="L2648" s="1" t="s">
        <v>12825</v>
      </c>
      <c r="M2648" s="1">
        <v>86664</v>
      </c>
      <c r="N2648" s="1">
        <v>4896</v>
      </c>
      <c r="O2648" s="1" t="s">
        <v>2262</v>
      </c>
      <c r="P2648" s="1">
        <v>1</v>
      </c>
      <c r="Q2648" s="1" t="s">
        <v>12826</v>
      </c>
      <c r="R2648" s="2" t="s">
        <v>12827</v>
      </c>
      <c r="S2648" s="1">
        <v>252</v>
      </c>
      <c r="T2648" s="1" t="s">
        <v>37</v>
      </c>
      <c r="U2648" s="1" t="s">
        <v>38</v>
      </c>
      <c r="V2648" s="1" t="s">
        <v>584</v>
      </c>
      <c r="W2648" s="1">
        <v>15000000</v>
      </c>
      <c r="X2648" s="1">
        <v>2014</v>
      </c>
      <c r="Y2648" s="1">
        <v>820</v>
      </c>
      <c r="Z2648" s="1">
        <v>7.1</v>
      </c>
      <c r="AA2648" s="1">
        <v>2.35</v>
      </c>
      <c r="AB2648" s="1">
        <v>38000</v>
      </c>
    </row>
    <row r="2649" spans="1:28" x14ac:dyDescent="0.2">
      <c r="A2649" s="1" t="s">
        <v>28</v>
      </c>
      <c r="B2649" s="1" t="s">
        <v>12828</v>
      </c>
      <c r="C2649" s="1">
        <v>241</v>
      </c>
      <c r="D2649" s="1">
        <v>114</v>
      </c>
      <c r="E2649" s="1">
        <v>29</v>
      </c>
      <c r="F2649" s="1">
        <v>616</v>
      </c>
      <c r="G2649" s="1" t="s">
        <v>2635</v>
      </c>
      <c r="H2649" s="1">
        <v>956</v>
      </c>
      <c r="I2649" s="1">
        <v>32721635</v>
      </c>
      <c r="J2649" s="1" t="s">
        <v>6789</v>
      </c>
      <c r="K2649" s="1" t="s">
        <v>1015</v>
      </c>
      <c r="L2649" s="1" t="s">
        <v>12829</v>
      </c>
      <c r="M2649" s="1">
        <v>67822</v>
      </c>
      <c r="N2649" s="1">
        <v>3861</v>
      </c>
      <c r="O2649" s="1" t="s">
        <v>12830</v>
      </c>
      <c r="P2649" s="1">
        <v>0</v>
      </c>
      <c r="Q2649" s="1" t="s">
        <v>12831</v>
      </c>
      <c r="R2649" s="2" t="s">
        <v>12832</v>
      </c>
      <c r="S2649" s="1">
        <v>279</v>
      </c>
      <c r="T2649" s="1" t="s">
        <v>37</v>
      </c>
      <c r="U2649" s="1" t="s">
        <v>38</v>
      </c>
      <c r="V2649" s="1" t="s">
        <v>584</v>
      </c>
      <c r="W2649" s="1">
        <v>15000000</v>
      </c>
      <c r="X2649" s="1">
        <v>2009</v>
      </c>
      <c r="Y2649" s="1">
        <v>878</v>
      </c>
      <c r="Z2649" s="1">
        <v>6.6</v>
      </c>
      <c r="AA2649" s="1">
        <v>1.85</v>
      </c>
      <c r="AB2649" s="1">
        <v>0</v>
      </c>
    </row>
    <row r="2650" spans="1:28" x14ac:dyDescent="0.2">
      <c r="A2650" s="1" t="s">
        <v>28</v>
      </c>
      <c r="B2650" s="1" t="s">
        <v>12501</v>
      </c>
      <c r="C2650" s="1">
        <v>103</v>
      </c>
      <c r="D2650" s="1">
        <v>90</v>
      </c>
      <c r="E2650" s="1">
        <v>6</v>
      </c>
      <c r="F2650" s="1">
        <v>458</v>
      </c>
      <c r="G2650" s="1" t="s">
        <v>2386</v>
      </c>
      <c r="H2650" s="1">
        <v>1000</v>
      </c>
      <c r="I2650" s="1">
        <v>31585300</v>
      </c>
      <c r="J2650" s="1" t="s">
        <v>1680</v>
      </c>
      <c r="K2650" s="1" t="s">
        <v>45</v>
      </c>
      <c r="L2650" s="1" t="s">
        <v>12833</v>
      </c>
      <c r="M2650" s="1">
        <v>38248</v>
      </c>
      <c r="N2650" s="1">
        <v>2666</v>
      </c>
      <c r="O2650" s="1" t="s">
        <v>4593</v>
      </c>
      <c r="P2650" s="1">
        <v>0</v>
      </c>
      <c r="Q2650" s="1" t="s">
        <v>12834</v>
      </c>
      <c r="R2650" s="2" t="s">
        <v>12835</v>
      </c>
      <c r="S2650" s="1">
        <v>250</v>
      </c>
      <c r="T2650" s="1" t="s">
        <v>37</v>
      </c>
      <c r="U2650" s="1" t="s">
        <v>38</v>
      </c>
      <c r="V2650" s="1" t="s">
        <v>39</v>
      </c>
      <c r="W2650" s="1">
        <v>15000000</v>
      </c>
      <c r="X2650" s="1">
        <v>2005</v>
      </c>
      <c r="Y2650" s="1">
        <v>650</v>
      </c>
      <c r="Z2650" s="1">
        <v>6.1</v>
      </c>
      <c r="AA2650" s="1">
        <v>1.85</v>
      </c>
      <c r="AB2650" s="1">
        <v>0</v>
      </c>
    </row>
    <row r="2651" spans="1:28" x14ac:dyDescent="0.2">
      <c r="A2651" s="1" t="s">
        <v>28</v>
      </c>
      <c r="B2651" s="1" t="s">
        <v>12836</v>
      </c>
      <c r="C2651" s="1">
        <v>151</v>
      </c>
      <c r="D2651" s="1">
        <v>94</v>
      </c>
      <c r="E2651" s="1">
        <v>28</v>
      </c>
      <c r="F2651" s="1">
        <v>731</v>
      </c>
      <c r="G2651" s="1" t="s">
        <v>4597</v>
      </c>
      <c r="H2651" s="1">
        <v>2000</v>
      </c>
      <c r="I2651" s="1">
        <v>30259652</v>
      </c>
      <c r="J2651" s="1" t="s">
        <v>12837</v>
      </c>
      <c r="K2651" s="1" t="s">
        <v>1733</v>
      </c>
      <c r="L2651" s="1" t="s">
        <v>12838</v>
      </c>
      <c r="M2651" s="1">
        <v>26905</v>
      </c>
      <c r="N2651" s="1">
        <v>5440</v>
      </c>
      <c r="O2651" s="1" t="s">
        <v>4143</v>
      </c>
      <c r="P2651" s="1">
        <v>5</v>
      </c>
      <c r="Q2651" s="1" t="s">
        <v>12839</v>
      </c>
      <c r="R2651" s="2" t="s">
        <v>12840</v>
      </c>
      <c r="S2651" s="1">
        <v>614</v>
      </c>
      <c r="T2651" s="1" t="s">
        <v>37</v>
      </c>
      <c r="U2651" s="1" t="s">
        <v>38</v>
      </c>
      <c r="V2651" s="1" t="s">
        <v>584</v>
      </c>
      <c r="W2651" s="1">
        <v>15000000</v>
      </c>
      <c r="X2651" s="1">
        <v>2002</v>
      </c>
      <c r="Y2651" s="1">
        <v>864</v>
      </c>
      <c r="Z2651" s="1">
        <v>4.0999999999999996</v>
      </c>
      <c r="AA2651" s="1">
        <v>2.35</v>
      </c>
      <c r="AB2651" s="1">
        <v>0</v>
      </c>
    </row>
    <row r="2652" spans="1:28" x14ac:dyDescent="0.2">
      <c r="A2652" s="1" t="s">
        <v>28</v>
      </c>
      <c r="B2652" s="1" t="s">
        <v>1113</v>
      </c>
      <c r="C2652" s="1">
        <v>344</v>
      </c>
      <c r="D2652" s="1">
        <v>106</v>
      </c>
      <c r="E2652" s="1">
        <v>255</v>
      </c>
      <c r="F2652" s="1">
        <v>850</v>
      </c>
      <c r="G2652" s="1" t="s">
        <v>685</v>
      </c>
      <c r="H2652" s="1">
        <v>14000</v>
      </c>
      <c r="I2652" s="1">
        <v>163192114</v>
      </c>
      <c r="J2652" s="1" t="s">
        <v>42</v>
      </c>
      <c r="K2652" s="1" t="s">
        <v>227</v>
      </c>
      <c r="L2652" s="1" t="s">
        <v>1299</v>
      </c>
      <c r="M2652" s="1">
        <v>229687</v>
      </c>
      <c r="N2652" s="1">
        <v>18003</v>
      </c>
      <c r="O2652" s="1" t="s">
        <v>1300</v>
      </c>
      <c r="P2652" s="1">
        <v>0</v>
      </c>
      <c r="Q2652" s="1" t="s">
        <v>1301</v>
      </c>
      <c r="R2652" s="2" t="s">
        <v>1302</v>
      </c>
      <c r="S2652" s="1">
        <v>637</v>
      </c>
      <c r="T2652" s="1" t="s">
        <v>37</v>
      </c>
      <c r="U2652" s="1" t="s">
        <v>38</v>
      </c>
      <c r="V2652" s="1" t="s">
        <v>39</v>
      </c>
      <c r="W2652" s="1">
        <v>125000000</v>
      </c>
      <c r="X2652" s="1">
        <v>2010</v>
      </c>
      <c r="Y2652" s="1">
        <v>1000</v>
      </c>
      <c r="Z2652" s="1">
        <v>5.8</v>
      </c>
      <c r="AA2652" s="1">
        <v>2.35</v>
      </c>
      <c r="AB2652" s="1">
        <v>15000</v>
      </c>
    </row>
    <row r="2653" spans="1:28" x14ac:dyDescent="0.2">
      <c r="A2653" s="1" t="s">
        <v>28</v>
      </c>
      <c r="B2653" s="1" t="s">
        <v>3890</v>
      </c>
      <c r="C2653" s="1">
        <v>185</v>
      </c>
      <c r="D2653" s="1">
        <v>98</v>
      </c>
      <c r="E2653" s="1">
        <v>0</v>
      </c>
      <c r="F2653" s="1">
        <v>594</v>
      </c>
      <c r="G2653" s="1" t="s">
        <v>6743</v>
      </c>
      <c r="H2653" s="1">
        <v>18000</v>
      </c>
      <c r="I2653" s="1">
        <v>30857814</v>
      </c>
      <c r="J2653" s="1" t="s">
        <v>3424</v>
      </c>
      <c r="K2653" s="1" t="s">
        <v>437</v>
      </c>
      <c r="L2653" s="1" t="s">
        <v>12841</v>
      </c>
      <c r="M2653" s="1">
        <v>294163</v>
      </c>
      <c r="N2653" s="1">
        <v>20060</v>
      </c>
      <c r="O2653" s="1" t="s">
        <v>12842</v>
      </c>
      <c r="P2653" s="1">
        <v>0</v>
      </c>
      <c r="Q2653" s="1" t="s">
        <v>12843</v>
      </c>
      <c r="R2653" s="2" t="s">
        <v>12844</v>
      </c>
      <c r="S2653" s="1">
        <v>718</v>
      </c>
      <c r="T2653" s="1" t="s">
        <v>37</v>
      </c>
      <c r="U2653" s="1" t="s">
        <v>38</v>
      </c>
      <c r="V2653" s="1" t="s">
        <v>94</v>
      </c>
      <c r="W2653" s="1">
        <v>16000000</v>
      </c>
      <c r="X2653" s="1">
        <v>1987</v>
      </c>
      <c r="Y2653" s="1">
        <v>636</v>
      </c>
      <c r="Z2653" s="1">
        <v>8.1</v>
      </c>
      <c r="AA2653" s="1">
        <v>1.85</v>
      </c>
      <c r="AB2653" s="1">
        <v>33000</v>
      </c>
    </row>
    <row r="2654" spans="1:28" x14ac:dyDescent="0.2">
      <c r="A2654" s="1" t="s">
        <v>28</v>
      </c>
      <c r="B2654" s="1" t="s">
        <v>1726</v>
      </c>
      <c r="C2654" s="1">
        <v>112</v>
      </c>
      <c r="D2654" s="1">
        <v>126</v>
      </c>
      <c r="E2654" s="1">
        <v>18000</v>
      </c>
      <c r="F2654" s="1">
        <v>697</v>
      </c>
      <c r="G2654" s="1" t="s">
        <v>8430</v>
      </c>
      <c r="H2654" s="1">
        <v>18000</v>
      </c>
      <c r="I2654" s="1">
        <v>30226144</v>
      </c>
      <c r="J2654" s="1" t="s">
        <v>1543</v>
      </c>
      <c r="K2654" s="1" t="s">
        <v>1726</v>
      </c>
      <c r="L2654" s="1" t="s">
        <v>12845</v>
      </c>
      <c r="M2654" s="1">
        <v>47626</v>
      </c>
      <c r="N2654" s="1">
        <v>22745</v>
      </c>
      <c r="O2654" s="1" t="s">
        <v>3197</v>
      </c>
      <c r="P2654" s="1">
        <v>1</v>
      </c>
      <c r="Q2654" s="1" t="s">
        <v>12846</v>
      </c>
      <c r="R2654" s="2" t="s">
        <v>12847</v>
      </c>
      <c r="S2654" s="1">
        <v>118</v>
      </c>
      <c r="T2654" s="1" t="s">
        <v>37</v>
      </c>
      <c r="U2654" s="1" t="s">
        <v>38</v>
      </c>
      <c r="V2654" s="1" t="s">
        <v>39</v>
      </c>
      <c r="W2654" s="1">
        <v>15000000</v>
      </c>
      <c r="X2654" s="1">
        <v>2007</v>
      </c>
      <c r="Y2654" s="1">
        <v>2000</v>
      </c>
      <c r="Z2654" s="1">
        <v>7.6</v>
      </c>
      <c r="AA2654" s="1">
        <v>2.35</v>
      </c>
      <c r="AB2654" s="1">
        <v>0</v>
      </c>
    </row>
    <row r="2655" spans="1:28" x14ac:dyDescent="0.2">
      <c r="A2655" s="1" t="s">
        <v>28</v>
      </c>
      <c r="B2655" s="1" t="s">
        <v>12848</v>
      </c>
      <c r="C2655" s="1">
        <v>676</v>
      </c>
      <c r="D2655" s="1">
        <v>100</v>
      </c>
      <c r="E2655" s="1">
        <v>0</v>
      </c>
      <c r="F2655" s="1">
        <v>228</v>
      </c>
      <c r="G2655" s="1" t="s">
        <v>2967</v>
      </c>
      <c r="H2655" s="1">
        <v>33000</v>
      </c>
      <c r="I2655" s="1">
        <v>35054909</v>
      </c>
      <c r="J2655" s="1" t="s">
        <v>1934</v>
      </c>
      <c r="K2655" s="1" t="s">
        <v>4212</v>
      </c>
      <c r="L2655" s="1" t="s">
        <v>12849</v>
      </c>
      <c r="M2655" s="1">
        <v>431578</v>
      </c>
      <c r="N2655" s="1">
        <v>34337</v>
      </c>
      <c r="O2655" s="1" t="s">
        <v>12850</v>
      </c>
      <c r="P2655" s="1">
        <v>0</v>
      </c>
      <c r="Q2655" s="1" t="s">
        <v>12851</v>
      </c>
      <c r="R2655" s="2" t="s">
        <v>12852</v>
      </c>
      <c r="S2655" s="1">
        <v>1264</v>
      </c>
      <c r="T2655" s="1" t="s">
        <v>37</v>
      </c>
      <c r="U2655" s="1" t="s">
        <v>38</v>
      </c>
      <c r="V2655" s="1" t="s">
        <v>584</v>
      </c>
      <c r="W2655" s="1">
        <v>15000000</v>
      </c>
      <c r="X2655" s="1">
        <v>2011</v>
      </c>
      <c r="Y2655" s="1">
        <v>745</v>
      </c>
      <c r="Z2655" s="1">
        <v>7.8</v>
      </c>
      <c r="AA2655" s="1">
        <v>2.35</v>
      </c>
      <c r="AB2655" s="1">
        <v>81000</v>
      </c>
    </row>
    <row r="2656" spans="1:28" x14ac:dyDescent="0.2">
      <c r="A2656" s="1" t="s">
        <v>28</v>
      </c>
      <c r="B2656" s="1" t="s">
        <v>12853</v>
      </c>
      <c r="C2656" s="1">
        <v>74</v>
      </c>
      <c r="D2656" s="1">
        <v>89</v>
      </c>
      <c r="E2656" s="1">
        <v>10</v>
      </c>
      <c r="F2656" s="1">
        <v>231</v>
      </c>
      <c r="G2656" s="1" t="s">
        <v>6743</v>
      </c>
      <c r="H2656" s="1">
        <v>811</v>
      </c>
      <c r="I2656" s="1">
        <v>29302097</v>
      </c>
      <c r="J2656" s="1" t="s">
        <v>12854</v>
      </c>
      <c r="K2656" s="1" t="s">
        <v>5624</v>
      </c>
      <c r="L2656" s="1" t="s">
        <v>12855</v>
      </c>
      <c r="M2656" s="1">
        <v>23408</v>
      </c>
      <c r="N2656" s="1">
        <v>2167</v>
      </c>
      <c r="O2656" s="1" t="s">
        <v>2866</v>
      </c>
      <c r="P2656" s="1">
        <v>8</v>
      </c>
      <c r="Q2656" s="1" t="s">
        <v>12856</v>
      </c>
      <c r="R2656" s="2" t="s">
        <v>12857</v>
      </c>
      <c r="S2656" s="1">
        <v>105</v>
      </c>
      <c r="T2656" s="1" t="s">
        <v>37</v>
      </c>
      <c r="U2656" s="1" t="s">
        <v>766</v>
      </c>
      <c r="V2656" s="1" t="s">
        <v>94</v>
      </c>
      <c r="W2656" s="1">
        <v>15000000</v>
      </c>
      <c r="X2656" s="1">
        <v>2004</v>
      </c>
      <c r="Y2656" s="1">
        <v>636</v>
      </c>
      <c r="Z2656" s="1">
        <v>4.5999999999999996</v>
      </c>
      <c r="AA2656" s="1">
        <v>1.85</v>
      </c>
      <c r="AB2656" s="1">
        <v>810</v>
      </c>
    </row>
    <row r="2657" spans="1:28" x14ac:dyDescent="0.2">
      <c r="A2657" s="1" t="s">
        <v>28</v>
      </c>
      <c r="B2657" s="1" t="s">
        <v>11880</v>
      </c>
      <c r="C2657" s="1">
        <v>65</v>
      </c>
      <c r="D2657" s="1">
        <v>111</v>
      </c>
      <c r="E2657" s="1">
        <v>13</v>
      </c>
      <c r="F2657" s="1">
        <v>106</v>
      </c>
      <c r="G2657" s="1" t="s">
        <v>5356</v>
      </c>
      <c r="H2657" s="1">
        <v>818</v>
      </c>
      <c r="I2657" s="1">
        <v>29106737</v>
      </c>
      <c r="J2657" s="1" t="s">
        <v>1414</v>
      </c>
      <c r="K2657" s="1" t="s">
        <v>2620</v>
      </c>
      <c r="L2657" s="1" t="s">
        <v>12858</v>
      </c>
      <c r="M2657" s="1">
        <v>15582</v>
      </c>
      <c r="N2657" s="1">
        <v>1450</v>
      </c>
      <c r="O2657" s="1" t="s">
        <v>12859</v>
      </c>
      <c r="P2657" s="1">
        <v>0</v>
      </c>
      <c r="Q2657" s="1" t="s">
        <v>12860</v>
      </c>
      <c r="R2657" s="2" t="s">
        <v>12861</v>
      </c>
      <c r="S2657" s="1">
        <v>132</v>
      </c>
      <c r="T2657" s="1" t="s">
        <v>37</v>
      </c>
      <c r="U2657" s="1" t="s">
        <v>38</v>
      </c>
      <c r="V2657" s="1" t="s">
        <v>584</v>
      </c>
      <c r="W2657" s="1">
        <v>15000000</v>
      </c>
      <c r="X2657" s="1">
        <v>1998</v>
      </c>
      <c r="Y2657" s="1">
        <v>511</v>
      </c>
      <c r="Z2657" s="1">
        <v>6</v>
      </c>
      <c r="AA2657" s="1">
        <v>1.85</v>
      </c>
      <c r="AB2657" s="1">
        <v>849</v>
      </c>
    </row>
    <row r="2658" spans="1:28" x14ac:dyDescent="0.2">
      <c r="A2658" s="1" t="s">
        <v>28</v>
      </c>
      <c r="B2658" s="1" t="s">
        <v>12862</v>
      </c>
      <c r="C2658" s="1">
        <v>274</v>
      </c>
      <c r="D2658" s="1">
        <v>100</v>
      </c>
      <c r="E2658" s="1">
        <v>35</v>
      </c>
      <c r="F2658" s="1">
        <v>306</v>
      </c>
      <c r="G2658" s="1" t="s">
        <v>2806</v>
      </c>
      <c r="H2658" s="1">
        <v>10000</v>
      </c>
      <c r="I2658" s="1">
        <v>28637507</v>
      </c>
      <c r="J2658" s="1" t="s">
        <v>781</v>
      </c>
      <c r="K2658" s="1" t="s">
        <v>886</v>
      </c>
      <c r="L2658" s="1" t="s">
        <v>12863</v>
      </c>
      <c r="M2658" s="1">
        <v>212167</v>
      </c>
      <c r="N2658" s="1">
        <v>11471</v>
      </c>
      <c r="O2658" s="1" t="s">
        <v>2242</v>
      </c>
      <c r="P2658" s="1">
        <v>1</v>
      </c>
      <c r="Q2658" s="1" t="s">
        <v>12864</v>
      </c>
      <c r="R2658" s="2" t="s">
        <v>12865</v>
      </c>
      <c r="S2658" s="1">
        <v>713</v>
      </c>
      <c r="T2658" s="1" t="s">
        <v>37</v>
      </c>
      <c r="U2658" s="1" t="s">
        <v>56</v>
      </c>
      <c r="V2658" s="1" t="s">
        <v>584</v>
      </c>
      <c r="W2658" s="1">
        <v>15000000</v>
      </c>
      <c r="X2658" s="1">
        <v>2007</v>
      </c>
      <c r="Y2658" s="1">
        <v>1000</v>
      </c>
      <c r="Z2658" s="1">
        <v>7</v>
      </c>
      <c r="AA2658" s="1">
        <v>1.85</v>
      </c>
      <c r="AB2658" s="1">
        <v>0</v>
      </c>
    </row>
    <row r="2659" spans="1:28" x14ac:dyDescent="0.2">
      <c r="A2659" s="1" t="s">
        <v>28</v>
      </c>
      <c r="B2659" s="1" t="s">
        <v>5768</v>
      </c>
      <c r="C2659" s="1">
        <v>50</v>
      </c>
      <c r="D2659" s="1">
        <v>115</v>
      </c>
      <c r="E2659" s="1">
        <v>49</v>
      </c>
      <c r="F2659" s="1">
        <v>100</v>
      </c>
      <c r="G2659" s="1" t="s">
        <v>10408</v>
      </c>
      <c r="H2659" s="1">
        <v>116</v>
      </c>
      <c r="I2659" s="1">
        <v>30127963</v>
      </c>
      <c r="J2659" s="1" t="s">
        <v>7962</v>
      </c>
      <c r="K2659" s="1" t="s">
        <v>12866</v>
      </c>
      <c r="L2659" s="1" t="s">
        <v>12867</v>
      </c>
      <c r="M2659" s="1">
        <v>12596</v>
      </c>
      <c r="N2659" s="1">
        <v>525</v>
      </c>
      <c r="O2659" s="1" t="s">
        <v>12868</v>
      </c>
      <c r="P2659" s="1">
        <v>0</v>
      </c>
      <c r="Q2659" s="1" t="s">
        <v>12869</v>
      </c>
      <c r="R2659" s="2" t="s">
        <v>12870</v>
      </c>
      <c r="S2659" s="1">
        <v>64</v>
      </c>
      <c r="T2659" s="1" t="s">
        <v>37</v>
      </c>
      <c r="U2659" s="1" t="s">
        <v>38</v>
      </c>
      <c r="V2659" s="1" t="s">
        <v>94</v>
      </c>
      <c r="W2659" s="1">
        <v>15000000</v>
      </c>
      <c r="X2659" s="1">
        <v>2014</v>
      </c>
      <c r="Y2659" s="1">
        <v>110</v>
      </c>
      <c r="Z2659" s="1">
        <v>6.7</v>
      </c>
      <c r="AA2659" s="1">
        <v>1.85</v>
      </c>
      <c r="AB2659" s="1">
        <v>0</v>
      </c>
    </row>
    <row r="2660" spans="1:28" x14ac:dyDescent="0.2">
      <c r="A2660" s="1" t="s">
        <v>28</v>
      </c>
      <c r="B2660" s="1" t="s">
        <v>4618</v>
      </c>
      <c r="C2660" s="1">
        <v>96</v>
      </c>
      <c r="D2660" s="1">
        <v>106</v>
      </c>
      <c r="E2660" s="1">
        <v>61</v>
      </c>
      <c r="F2660" s="1">
        <v>649</v>
      </c>
      <c r="G2660" s="1" t="s">
        <v>12871</v>
      </c>
      <c r="H2660" s="1">
        <v>907</v>
      </c>
      <c r="I2660" s="1">
        <v>32645546</v>
      </c>
      <c r="J2660" s="1" t="s">
        <v>3931</v>
      </c>
      <c r="K2660" s="1" t="s">
        <v>7511</v>
      </c>
      <c r="L2660" s="1" t="s">
        <v>12872</v>
      </c>
      <c r="M2660" s="1">
        <v>8427</v>
      </c>
      <c r="N2660" s="1">
        <v>3462</v>
      </c>
      <c r="O2660" s="1" t="s">
        <v>7796</v>
      </c>
      <c r="P2660" s="1">
        <v>5</v>
      </c>
      <c r="Q2660" s="1" t="s">
        <v>12873</v>
      </c>
      <c r="R2660" s="2" t="s">
        <v>12874</v>
      </c>
      <c r="S2660" s="1">
        <v>88</v>
      </c>
      <c r="T2660" s="1" t="s">
        <v>37</v>
      </c>
      <c r="U2660" s="1" t="s">
        <v>38</v>
      </c>
      <c r="V2660" s="1" t="s">
        <v>94</v>
      </c>
      <c r="W2660" s="1">
        <v>14000000</v>
      </c>
      <c r="X2660" s="1">
        <v>2005</v>
      </c>
      <c r="Y2660" s="1">
        <v>807</v>
      </c>
      <c r="Z2660" s="1">
        <v>6.4</v>
      </c>
      <c r="AA2660" s="1">
        <v>1.85</v>
      </c>
      <c r="AB2660" s="1">
        <v>1000</v>
      </c>
    </row>
    <row r="2661" spans="1:28" x14ac:dyDescent="0.2">
      <c r="A2661" s="1" t="s">
        <v>28</v>
      </c>
      <c r="B2661" s="1" t="s">
        <v>12875</v>
      </c>
      <c r="C2661" s="1">
        <v>68</v>
      </c>
      <c r="D2661" s="1">
        <v>124</v>
      </c>
      <c r="E2661" s="1">
        <v>107</v>
      </c>
      <c r="F2661" s="1">
        <v>865</v>
      </c>
      <c r="G2661" s="1" t="s">
        <v>2231</v>
      </c>
      <c r="H2661" s="1">
        <v>1000</v>
      </c>
      <c r="I2661" s="1">
        <v>27441122</v>
      </c>
      <c r="J2661" s="1" t="s">
        <v>4914</v>
      </c>
      <c r="K2661" s="1" t="s">
        <v>1231</v>
      </c>
      <c r="L2661" s="1" t="s">
        <v>12876</v>
      </c>
      <c r="M2661" s="1">
        <v>14322</v>
      </c>
      <c r="N2661" s="1">
        <v>5135</v>
      </c>
      <c r="O2661" s="1" t="s">
        <v>5968</v>
      </c>
      <c r="P2661" s="1">
        <v>0</v>
      </c>
      <c r="Q2661" s="1" t="s">
        <v>12877</v>
      </c>
      <c r="R2661" s="2" t="s">
        <v>12878</v>
      </c>
      <c r="S2661" s="1">
        <v>116</v>
      </c>
      <c r="T2661" s="1" t="s">
        <v>37</v>
      </c>
      <c r="U2661" s="1" t="s">
        <v>38</v>
      </c>
      <c r="V2661" s="1" t="s">
        <v>39</v>
      </c>
      <c r="W2661" s="1">
        <v>15000000</v>
      </c>
      <c r="X2661" s="1">
        <v>2000</v>
      </c>
      <c r="Y2661" s="1">
        <v>886</v>
      </c>
      <c r="Z2661" s="1">
        <v>7.2</v>
      </c>
      <c r="AA2661" s="1">
        <v>1.85</v>
      </c>
      <c r="AB2661" s="1">
        <v>0</v>
      </c>
    </row>
    <row r="2662" spans="1:28" x14ac:dyDescent="0.2">
      <c r="A2662" s="1" t="s">
        <v>28</v>
      </c>
      <c r="B2662" s="1" t="s">
        <v>5475</v>
      </c>
      <c r="C2662" s="1">
        <v>111</v>
      </c>
      <c r="D2662" s="1">
        <v>107</v>
      </c>
      <c r="E2662" s="1">
        <v>5</v>
      </c>
      <c r="F2662" s="1">
        <v>141</v>
      </c>
      <c r="G2662" s="1" t="s">
        <v>5234</v>
      </c>
      <c r="H2662" s="1">
        <v>893</v>
      </c>
      <c r="I2662" s="1">
        <v>28014536</v>
      </c>
      <c r="J2662" s="1" t="s">
        <v>1532</v>
      </c>
      <c r="K2662" s="1" t="s">
        <v>3489</v>
      </c>
      <c r="L2662" s="1" t="s">
        <v>12879</v>
      </c>
      <c r="M2662" s="1">
        <v>73347</v>
      </c>
      <c r="N2662" s="1">
        <v>2044</v>
      </c>
      <c r="O2662" s="1" t="s">
        <v>12880</v>
      </c>
      <c r="P2662" s="1">
        <v>1</v>
      </c>
      <c r="Q2662" s="1" t="s">
        <v>12881</v>
      </c>
      <c r="R2662" s="2" t="s">
        <v>12882</v>
      </c>
      <c r="S2662" s="1">
        <v>296</v>
      </c>
      <c r="T2662" s="1" t="s">
        <v>37</v>
      </c>
      <c r="U2662" s="1" t="s">
        <v>38</v>
      </c>
      <c r="V2662" s="1" t="s">
        <v>584</v>
      </c>
      <c r="W2662" s="1">
        <v>15000000</v>
      </c>
      <c r="X2662" s="1">
        <v>1997</v>
      </c>
      <c r="Y2662" s="1">
        <v>822</v>
      </c>
      <c r="Z2662" s="1">
        <v>7.4</v>
      </c>
      <c r="AA2662" s="1">
        <v>1.85</v>
      </c>
      <c r="AB2662" s="1">
        <v>0</v>
      </c>
    </row>
    <row r="2663" spans="1:28" x14ac:dyDescent="0.2">
      <c r="A2663" s="1" t="s">
        <v>28</v>
      </c>
      <c r="B2663" s="1" t="s">
        <v>12883</v>
      </c>
      <c r="C2663" s="1">
        <v>128</v>
      </c>
      <c r="D2663" s="1">
        <v>99</v>
      </c>
      <c r="E2663" s="1">
        <v>3</v>
      </c>
      <c r="F2663" s="1">
        <v>628</v>
      </c>
      <c r="G2663" s="1" t="s">
        <v>2600</v>
      </c>
      <c r="H2663" s="1">
        <v>14000</v>
      </c>
      <c r="I2663" s="1">
        <v>33860010</v>
      </c>
      <c r="J2663" s="1" t="s">
        <v>1680</v>
      </c>
      <c r="K2663" s="1" t="s">
        <v>653</v>
      </c>
      <c r="L2663" s="1" t="s">
        <v>12884</v>
      </c>
      <c r="M2663" s="1">
        <v>33088</v>
      </c>
      <c r="N2663" s="1">
        <v>16461</v>
      </c>
      <c r="O2663" s="1" t="s">
        <v>7031</v>
      </c>
      <c r="P2663" s="1">
        <v>3</v>
      </c>
      <c r="Q2663" s="1" t="s">
        <v>12885</v>
      </c>
      <c r="R2663" s="2" t="s">
        <v>12886</v>
      </c>
      <c r="S2663" s="1">
        <v>143</v>
      </c>
      <c r="T2663" s="1" t="s">
        <v>37</v>
      </c>
      <c r="U2663" s="1" t="s">
        <v>38</v>
      </c>
      <c r="V2663" s="1" t="s">
        <v>39</v>
      </c>
      <c r="W2663" s="1">
        <v>15000000</v>
      </c>
      <c r="X2663" s="1">
        <v>2009</v>
      </c>
      <c r="Y2663" s="1">
        <v>982</v>
      </c>
      <c r="Z2663" s="1">
        <v>4.8</v>
      </c>
      <c r="AA2663" s="1">
        <v>1.85</v>
      </c>
      <c r="AB2663" s="1">
        <v>0</v>
      </c>
    </row>
    <row r="2664" spans="1:28" x14ac:dyDescent="0.2">
      <c r="A2664" s="1" t="s">
        <v>28</v>
      </c>
      <c r="B2664" s="1" t="s">
        <v>12887</v>
      </c>
      <c r="C2664" s="1">
        <v>160</v>
      </c>
      <c r="D2664" s="1">
        <v>90</v>
      </c>
      <c r="E2664" s="1">
        <v>31</v>
      </c>
      <c r="F2664" s="1">
        <v>162</v>
      </c>
      <c r="G2664" s="1" t="s">
        <v>12888</v>
      </c>
      <c r="H2664" s="1">
        <v>193</v>
      </c>
      <c r="I2664" s="1">
        <v>26421314</v>
      </c>
      <c r="J2664" s="1" t="s">
        <v>12889</v>
      </c>
      <c r="K2664" s="1" t="s">
        <v>12890</v>
      </c>
      <c r="L2664" s="1" t="s">
        <v>12891</v>
      </c>
      <c r="M2664" s="1">
        <v>28964</v>
      </c>
      <c r="N2664" s="1">
        <v>608</v>
      </c>
      <c r="O2664" s="1" t="s">
        <v>12892</v>
      </c>
      <c r="P2664" s="1">
        <v>0</v>
      </c>
      <c r="Q2664" s="1" t="s">
        <v>12893</v>
      </c>
      <c r="R2664" s="2" t="s">
        <v>12894</v>
      </c>
      <c r="S2664" s="1">
        <v>457</v>
      </c>
      <c r="T2664" s="1" t="s">
        <v>37</v>
      </c>
      <c r="U2664" s="1" t="s">
        <v>38</v>
      </c>
      <c r="V2664" s="1" t="s">
        <v>584</v>
      </c>
      <c r="W2664" s="1">
        <v>15000000</v>
      </c>
      <c r="X2664" s="1">
        <v>2000</v>
      </c>
      <c r="Y2664" s="1">
        <v>184</v>
      </c>
      <c r="Z2664" s="1">
        <v>4</v>
      </c>
      <c r="AA2664" s="1">
        <v>1.85</v>
      </c>
      <c r="AB2664" s="1">
        <v>949</v>
      </c>
    </row>
    <row r="2665" spans="1:28" x14ac:dyDescent="0.2">
      <c r="A2665" s="1" t="s">
        <v>28</v>
      </c>
      <c r="B2665" s="1" t="s">
        <v>10958</v>
      </c>
      <c r="C2665" s="1">
        <v>93</v>
      </c>
      <c r="D2665" s="1">
        <v>101</v>
      </c>
      <c r="E2665" s="1">
        <v>26</v>
      </c>
      <c r="F2665" s="1">
        <v>266</v>
      </c>
      <c r="G2665" s="1" t="s">
        <v>12895</v>
      </c>
      <c r="H2665" s="1">
        <v>838</v>
      </c>
      <c r="I2665" s="1">
        <v>24881000</v>
      </c>
      <c r="J2665" s="1" t="s">
        <v>894</v>
      </c>
      <c r="K2665" s="1" t="s">
        <v>7384</v>
      </c>
      <c r="L2665" s="1" t="s">
        <v>12896</v>
      </c>
      <c r="M2665" s="1">
        <v>57140</v>
      </c>
      <c r="N2665" s="1">
        <v>1812</v>
      </c>
      <c r="O2665" s="1" t="s">
        <v>12897</v>
      </c>
      <c r="P2665" s="1">
        <v>0</v>
      </c>
      <c r="Q2665" s="1" t="s">
        <v>12898</v>
      </c>
      <c r="R2665" s="2" t="s">
        <v>12899</v>
      </c>
      <c r="S2665" s="1">
        <v>195</v>
      </c>
      <c r="T2665" s="1" t="s">
        <v>37</v>
      </c>
      <c r="U2665" s="1" t="s">
        <v>38</v>
      </c>
      <c r="V2665" s="1" t="s">
        <v>584</v>
      </c>
      <c r="W2665" s="1">
        <v>15000000</v>
      </c>
      <c r="X2665" s="1">
        <v>1996</v>
      </c>
      <c r="Y2665" s="1">
        <v>328</v>
      </c>
      <c r="Z2665" s="1">
        <v>6.2</v>
      </c>
      <c r="AA2665" s="1">
        <v>1.85</v>
      </c>
      <c r="AB2665" s="1">
        <v>6000</v>
      </c>
    </row>
    <row r="2666" spans="1:28" x14ac:dyDescent="0.2">
      <c r="A2666" s="1" t="s">
        <v>28</v>
      </c>
      <c r="B2666" s="1" t="s">
        <v>4002</v>
      </c>
      <c r="C2666" s="1">
        <v>278</v>
      </c>
      <c r="D2666" s="1">
        <v>119</v>
      </c>
      <c r="E2666" s="1">
        <v>11000</v>
      </c>
      <c r="F2666" s="1">
        <v>400</v>
      </c>
      <c r="G2666" s="1" t="s">
        <v>8295</v>
      </c>
      <c r="H2666" s="1">
        <v>19000</v>
      </c>
      <c r="I2666" s="1">
        <v>23089926</v>
      </c>
      <c r="J2666" s="1" t="s">
        <v>8920</v>
      </c>
      <c r="K2666" s="1" t="s">
        <v>99</v>
      </c>
      <c r="L2666" s="1" t="s">
        <v>12900</v>
      </c>
      <c r="M2666" s="1">
        <v>166269</v>
      </c>
      <c r="N2666" s="1">
        <v>20391</v>
      </c>
      <c r="O2666" s="1" t="s">
        <v>1126</v>
      </c>
      <c r="P2666" s="1">
        <v>3</v>
      </c>
      <c r="Q2666" s="1" t="s">
        <v>12901</v>
      </c>
      <c r="R2666" s="2" t="s">
        <v>12902</v>
      </c>
      <c r="S2666" s="1">
        <v>735</v>
      </c>
      <c r="T2666" s="1" t="s">
        <v>37</v>
      </c>
      <c r="U2666" s="1" t="s">
        <v>56</v>
      </c>
      <c r="V2666" s="1" t="s">
        <v>584</v>
      </c>
      <c r="W2666" s="1">
        <v>15000000</v>
      </c>
      <c r="X2666" s="1">
        <v>2005</v>
      </c>
      <c r="Y2666" s="1">
        <v>567</v>
      </c>
      <c r="Z2666" s="1">
        <v>7.7</v>
      </c>
      <c r="AA2666" s="1">
        <v>1.85</v>
      </c>
      <c r="AB2666" s="1">
        <v>0</v>
      </c>
    </row>
    <row r="2667" spans="1:28" x14ac:dyDescent="0.2">
      <c r="A2667" s="1" t="s">
        <v>28</v>
      </c>
      <c r="B2667" s="1" t="s">
        <v>12903</v>
      </c>
      <c r="C2667" s="1">
        <v>81</v>
      </c>
      <c r="D2667" s="1">
        <v>103</v>
      </c>
      <c r="E2667" s="1">
        <v>20</v>
      </c>
      <c r="F2667" s="1">
        <v>125</v>
      </c>
      <c r="G2667" s="1" t="s">
        <v>12904</v>
      </c>
      <c r="H2667" s="1">
        <v>512</v>
      </c>
      <c r="I2667" s="1">
        <v>26161406</v>
      </c>
      <c r="J2667" s="1" t="s">
        <v>786</v>
      </c>
      <c r="K2667" s="1" t="s">
        <v>12905</v>
      </c>
      <c r="L2667" s="1" t="s">
        <v>12906</v>
      </c>
      <c r="M2667" s="1">
        <v>13874</v>
      </c>
      <c r="N2667" s="1">
        <v>1002</v>
      </c>
      <c r="O2667" s="1" t="s">
        <v>12907</v>
      </c>
      <c r="P2667" s="1">
        <v>2</v>
      </c>
      <c r="Q2667" s="1" t="s">
        <v>12908</v>
      </c>
      <c r="R2667" s="2" t="s">
        <v>12909</v>
      </c>
      <c r="S2667" s="1">
        <v>52</v>
      </c>
      <c r="T2667" s="1" t="s">
        <v>37</v>
      </c>
      <c r="U2667" s="1" t="s">
        <v>38</v>
      </c>
      <c r="V2667" s="1" t="s">
        <v>276</v>
      </c>
      <c r="W2667" s="1">
        <v>15000000</v>
      </c>
      <c r="X2667" s="1">
        <v>2010</v>
      </c>
      <c r="Y2667" s="1">
        <v>316</v>
      </c>
      <c r="Z2667" s="1">
        <v>6.7</v>
      </c>
      <c r="AA2667" s="1">
        <v>2.35</v>
      </c>
      <c r="AB2667" s="1">
        <v>0</v>
      </c>
    </row>
    <row r="2668" spans="1:28" x14ac:dyDescent="0.2">
      <c r="A2668" s="1" t="s">
        <v>28</v>
      </c>
      <c r="B2668" s="1" t="s">
        <v>12559</v>
      </c>
      <c r="C2668" s="1">
        <v>58</v>
      </c>
      <c r="D2668" s="1">
        <v>134</v>
      </c>
      <c r="E2668" s="1">
        <v>133</v>
      </c>
      <c r="F2668" s="1">
        <v>258</v>
      </c>
      <c r="G2668" s="1" t="s">
        <v>11483</v>
      </c>
      <c r="H2668" s="1">
        <v>12000</v>
      </c>
      <c r="I2668" s="1">
        <v>22954968</v>
      </c>
      <c r="J2668" s="1" t="s">
        <v>213</v>
      </c>
      <c r="K2668" s="1" t="s">
        <v>761</v>
      </c>
      <c r="L2668" s="1" t="s">
        <v>12910</v>
      </c>
      <c r="M2668" s="1">
        <v>45703</v>
      </c>
      <c r="N2668" s="1">
        <v>12749</v>
      </c>
      <c r="O2668" s="1" t="s">
        <v>8980</v>
      </c>
      <c r="P2668" s="1">
        <v>1</v>
      </c>
      <c r="Q2668" s="1" t="s">
        <v>12911</v>
      </c>
      <c r="R2668" s="2" t="s">
        <v>12912</v>
      </c>
      <c r="S2668" s="1">
        <v>156</v>
      </c>
      <c r="T2668" s="1" t="s">
        <v>37</v>
      </c>
      <c r="U2668" s="1" t="s">
        <v>56</v>
      </c>
      <c r="V2668" s="1" t="s">
        <v>94</v>
      </c>
      <c r="W2668" s="1">
        <v>11500000</v>
      </c>
      <c r="X2668" s="1">
        <v>1993</v>
      </c>
      <c r="Y2668" s="1">
        <v>310</v>
      </c>
      <c r="Z2668" s="1">
        <v>7.9</v>
      </c>
      <c r="AA2668" s="1">
        <v>2.35</v>
      </c>
      <c r="AB2668" s="1">
        <v>0</v>
      </c>
    </row>
    <row r="2669" spans="1:28" x14ac:dyDescent="0.2">
      <c r="A2669" s="1" t="s">
        <v>28</v>
      </c>
      <c r="B2669" s="1" t="s">
        <v>7075</v>
      </c>
      <c r="C2669" s="1">
        <v>153</v>
      </c>
      <c r="D2669" s="1">
        <v>155</v>
      </c>
      <c r="E2669" s="1">
        <v>0</v>
      </c>
      <c r="F2669" s="1">
        <v>170</v>
      </c>
      <c r="G2669" s="1" t="s">
        <v>12913</v>
      </c>
      <c r="H2669" s="1">
        <v>3000</v>
      </c>
      <c r="I2669" s="1">
        <v>26384919</v>
      </c>
      <c r="J2669" s="1" t="s">
        <v>3408</v>
      </c>
      <c r="K2669" s="1" t="s">
        <v>251</v>
      </c>
      <c r="L2669" s="1" t="s">
        <v>12914</v>
      </c>
      <c r="M2669" s="1">
        <v>189032</v>
      </c>
      <c r="N2669" s="1">
        <v>3677</v>
      </c>
      <c r="O2669" s="1" t="s">
        <v>12915</v>
      </c>
      <c r="P2669" s="1">
        <v>15</v>
      </c>
      <c r="Q2669" s="1" t="s">
        <v>12916</v>
      </c>
      <c r="R2669" s="2" t="s">
        <v>12917</v>
      </c>
      <c r="S2669" s="1">
        <v>560</v>
      </c>
      <c r="T2669" s="1" t="s">
        <v>37</v>
      </c>
      <c r="U2669" s="1" t="s">
        <v>38</v>
      </c>
      <c r="V2669" s="1" t="s">
        <v>584</v>
      </c>
      <c r="W2669" s="1">
        <v>15000000</v>
      </c>
      <c r="X2669" s="1">
        <v>1997</v>
      </c>
      <c r="Y2669" s="1">
        <v>360</v>
      </c>
      <c r="Z2669" s="1">
        <v>7.9</v>
      </c>
      <c r="AA2669" s="1">
        <v>2.35</v>
      </c>
      <c r="AB2669" s="1">
        <v>0</v>
      </c>
    </row>
    <row r="2670" spans="1:28" x14ac:dyDescent="0.2">
      <c r="A2670" s="1" t="s">
        <v>28</v>
      </c>
      <c r="B2670" s="1" t="s">
        <v>12235</v>
      </c>
      <c r="C2670" s="1">
        <v>25</v>
      </c>
      <c r="D2670" s="1">
        <v>94</v>
      </c>
      <c r="E2670" s="1">
        <v>11</v>
      </c>
      <c r="F2670" s="1">
        <v>232</v>
      </c>
      <c r="G2670" s="1" t="s">
        <v>7626</v>
      </c>
      <c r="H2670" s="1">
        <v>1000</v>
      </c>
      <c r="I2670" s="1">
        <v>22189039</v>
      </c>
      <c r="J2670" s="1" t="s">
        <v>5805</v>
      </c>
      <c r="K2670" s="1" t="s">
        <v>2453</v>
      </c>
      <c r="L2670" s="1" t="s">
        <v>12918</v>
      </c>
      <c r="M2670" s="1">
        <v>17074</v>
      </c>
      <c r="N2670" s="1">
        <v>2210</v>
      </c>
      <c r="O2670" s="1" t="s">
        <v>12919</v>
      </c>
      <c r="P2670" s="1">
        <v>0</v>
      </c>
      <c r="Q2670" s="1" t="s">
        <v>12920</v>
      </c>
      <c r="R2670" s="2" t="s">
        <v>12921</v>
      </c>
      <c r="S2670" s="1">
        <v>55</v>
      </c>
      <c r="T2670" s="1" t="s">
        <v>37</v>
      </c>
      <c r="U2670" s="1" t="s">
        <v>38</v>
      </c>
      <c r="V2670" s="1" t="s">
        <v>584</v>
      </c>
      <c r="W2670" s="1">
        <v>15000000</v>
      </c>
      <c r="X2670" s="1">
        <v>1993</v>
      </c>
      <c r="Y2670" s="1">
        <v>605</v>
      </c>
      <c r="Z2670" s="1">
        <v>5.5</v>
      </c>
      <c r="AA2670" s="1">
        <v>1.85</v>
      </c>
      <c r="AB2670" s="1">
        <v>466</v>
      </c>
    </row>
    <row r="2671" spans="1:28" x14ac:dyDescent="0.2">
      <c r="A2671" s="1" t="s">
        <v>28</v>
      </c>
      <c r="B2671" s="1" t="s">
        <v>12922</v>
      </c>
      <c r="C2671" s="1">
        <v>46</v>
      </c>
      <c r="D2671" s="1">
        <v>95</v>
      </c>
      <c r="E2671" s="1">
        <v>15</v>
      </c>
      <c r="F2671" s="1">
        <v>461</v>
      </c>
      <c r="G2671" s="1" t="s">
        <v>12923</v>
      </c>
      <c r="H2671" s="1">
        <v>1000</v>
      </c>
      <c r="I2671" s="1">
        <v>20998709</v>
      </c>
      <c r="J2671" s="1" t="s">
        <v>3270</v>
      </c>
      <c r="K2671" s="1" t="s">
        <v>3384</v>
      </c>
      <c r="L2671" s="1" t="s">
        <v>12924</v>
      </c>
      <c r="M2671" s="1">
        <v>6095</v>
      </c>
      <c r="N2671" s="1">
        <v>3845</v>
      </c>
      <c r="O2671" s="1" t="s">
        <v>3224</v>
      </c>
      <c r="P2671" s="1">
        <v>0</v>
      </c>
      <c r="Q2671" s="1" t="s">
        <v>12925</v>
      </c>
      <c r="R2671" s="2" t="s">
        <v>12926</v>
      </c>
      <c r="S2671" s="1">
        <v>76</v>
      </c>
      <c r="T2671" s="1" t="s">
        <v>37</v>
      </c>
      <c r="U2671" s="1" t="s">
        <v>38</v>
      </c>
      <c r="V2671" s="1" t="s">
        <v>94</v>
      </c>
      <c r="W2671" s="1">
        <v>15000000</v>
      </c>
      <c r="X2671" s="1">
        <v>2006</v>
      </c>
      <c r="Y2671" s="1">
        <v>786</v>
      </c>
      <c r="Z2671" s="1">
        <v>6.2</v>
      </c>
      <c r="AA2671" s="1">
        <v>2.35</v>
      </c>
      <c r="AB2671" s="1">
        <v>1000</v>
      </c>
    </row>
    <row r="2672" spans="1:28" x14ac:dyDescent="0.2">
      <c r="A2672" s="1" t="s">
        <v>28</v>
      </c>
      <c r="B2672" s="1" t="s">
        <v>12927</v>
      </c>
      <c r="C2672" s="1">
        <v>161</v>
      </c>
      <c r="D2672" s="1">
        <v>89</v>
      </c>
      <c r="E2672" s="1">
        <v>7</v>
      </c>
      <c r="F2672" s="1">
        <v>399</v>
      </c>
      <c r="G2672" s="1" t="s">
        <v>7008</v>
      </c>
      <c r="H2672" s="1">
        <v>919</v>
      </c>
      <c r="I2672" s="1">
        <v>20801344</v>
      </c>
      <c r="J2672" s="1" t="s">
        <v>6402</v>
      </c>
      <c r="K2672" s="1" t="s">
        <v>7000</v>
      </c>
      <c r="L2672" s="1" t="s">
        <v>12928</v>
      </c>
      <c r="M2672" s="1">
        <v>49721</v>
      </c>
      <c r="N2672" s="1">
        <v>2559</v>
      </c>
      <c r="O2672" s="1" t="s">
        <v>5514</v>
      </c>
      <c r="P2672" s="1">
        <v>0</v>
      </c>
      <c r="Q2672" s="1" t="s">
        <v>12929</v>
      </c>
      <c r="R2672" s="2" t="s">
        <v>12930</v>
      </c>
      <c r="S2672" s="1">
        <v>211</v>
      </c>
      <c r="T2672" s="1" t="s">
        <v>37</v>
      </c>
      <c r="U2672" s="1" t="s">
        <v>38</v>
      </c>
      <c r="V2672" s="1" t="s">
        <v>584</v>
      </c>
      <c r="W2672" s="1">
        <v>15000000</v>
      </c>
      <c r="X2672" s="1">
        <v>2007</v>
      </c>
      <c r="Y2672" s="1">
        <v>557</v>
      </c>
      <c r="Z2672" s="1">
        <v>5.0999999999999996</v>
      </c>
      <c r="AA2672" s="1">
        <v>2.35</v>
      </c>
      <c r="AB2672" s="1">
        <v>0</v>
      </c>
    </row>
    <row r="2673" spans="1:28" x14ac:dyDescent="0.2">
      <c r="A2673" s="1" t="s">
        <v>28</v>
      </c>
      <c r="B2673" s="1" t="s">
        <v>12931</v>
      </c>
      <c r="C2673" s="1">
        <v>108</v>
      </c>
      <c r="D2673" s="1">
        <v>97</v>
      </c>
      <c r="E2673" s="1">
        <v>83</v>
      </c>
      <c r="F2673" s="1">
        <v>579</v>
      </c>
      <c r="G2673" s="1" t="s">
        <v>12932</v>
      </c>
      <c r="H2673" s="1">
        <v>912</v>
      </c>
      <c r="I2673" s="1">
        <v>21468807</v>
      </c>
      <c r="J2673" s="1" t="s">
        <v>3029</v>
      </c>
      <c r="K2673" s="1" t="s">
        <v>3076</v>
      </c>
      <c r="L2673" s="1" t="s">
        <v>12933</v>
      </c>
      <c r="M2673" s="1">
        <v>13048</v>
      </c>
      <c r="N2673" s="1">
        <v>2682</v>
      </c>
      <c r="O2673" s="1" t="s">
        <v>4055</v>
      </c>
      <c r="P2673" s="1">
        <v>2</v>
      </c>
      <c r="Q2673" s="1" t="s">
        <v>12934</v>
      </c>
      <c r="R2673" s="2" t="s">
        <v>12935</v>
      </c>
      <c r="S2673" s="1">
        <v>227</v>
      </c>
      <c r="T2673" s="1" t="s">
        <v>37</v>
      </c>
      <c r="U2673" s="1" t="s">
        <v>38</v>
      </c>
      <c r="V2673" s="1" t="s">
        <v>584</v>
      </c>
      <c r="W2673" s="1">
        <v>14000000</v>
      </c>
      <c r="X2673" s="1">
        <v>2000</v>
      </c>
      <c r="Y2673" s="1">
        <v>786</v>
      </c>
      <c r="Z2673" s="1">
        <v>4.0999999999999996</v>
      </c>
      <c r="AA2673" s="1">
        <v>2.35</v>
      </c>
      <c r="AB2673" s="1">
        <v>243</v>
      </c>
    </row>
    <row r="2674" spans="1:28" x14ac:dyDescent="0.2">
      <c r="A2674" s="1" t="s">
        <v>28</v>
      </c>
      <c r="B2674" s="1" t="s">
        <v>4052</v>
      </c>
      <c r="C2674" s="1">
        <v>69</v>
      </c>
      <c r="D2674" s="1">
        <v>90</v>
      </c>
      <c r="E2674" s="1">
        <v>13</v>
      </c>
      <c r="F2674" s="1">
        <v>613</v>
      </c>
      <c r="G2674" s="1" t="s">
        <v>5104</v>
      </c>
      <c r="H2674" s="1">
        <v>882</v>
      </c>
      <c r="I2674" s="1">
        <v>19158074</v>
      </c>
      <c r="J2674" s="1" t="s">
        <v>1995</v>
      </c>
      <c r="K2674" s="1" t="s">
        <v>187</v>
      </c>
      <c r="L2674" s="1" t="s">
        <v>12936</v>
      </c>
      <c r="M2674" s="1">
        <v>17983</v>
      </c>
      <c r="N2674" s="1">
        <v>2661</v>
      </c>
      <c r="O2674" s="1" t="s">
        <v>6784</v>
      </c>
      <c r="P2674" s="1">
        <v>2</v>
      </c>
      <c r="Q2674" s="1" t="s">
        <v>12937</v>
      </c>
      <c r="R2674" s="2" t="s">
        <v>12938</v>
      </c>
      <c r="S2674" s="1">
        <v>127</v>
      </c>
      <c r="T2674" s="1" t="s">
        <v>37</v>
      </c>
      <c r="U2674" s="1" t="s">
        <v>38</v>
      </c>
      <c r="V2674" s="1" t="s">
        <v>94</v>
      </c>
      <c r="W2674" s="1">
        <v>15000000</v>
      </c>
      <c r="X2674" s="1">
        <v>2002</v>
      </c>
      <c r="Y2674" s="1">
        <v>874</v>
      </c>
      <c r="Z2674" s="1">
        <v>6.7</v>
      </c>
      <c r="AA2674" s="1">
        <v>2.35</v>
      </c>
      <c r="AB2674" s="1">
        <v>0</v>
      </c>
    </row>
    <row r="2675" spans="1:28" x14ac:dyDescent="0.2">
      <c r="A2675" s="1" t="s">
        <v>28</v>
      </c>
      <c r="B2675" s="1" t="s">
        <v>12939</v>
      </c>
      <c r="C2675" s="1">
        <v>78</v>
      </c>
      <c r="D2675" s="1">
        <v>92</v>
      </c>
      <c r="E2675" s="1">
        <v>8</v>
      </c>
      <c r="F2675" s="1">
        <v>129</v>
      </c>
      <c r="G2675" s="1" t="s">
        <v>12940</v>
      </c>
      <c r="H2675" s="1">
        <v>472</v>
      </c>
      <c r="I2675" s="1">
        <v>18843314</v>
      </c>
      <c r="J2675" s="1" t="s">
        <v>922</v>
      </c>
      <c r="K2675" s="1" t="s">
        <v>11123</v>
      </c>
      <c r="L2675" s="1" t="s">
        <v>12941</v>
      </c>
      <c r="M2675" s="1">
        <v>27486</v>
      </c>
      <c r="N2675" s="1">
        <v>1045</v>
      </c>
      <c r="O2675" s="1" t="s">
        <v>10319</v>
      </c>
      <c r="P2675" s="1">
        <v>1</v>
      </c>
      <c r="Q2675" s="1" t="s">
        <v>12942</v>
      </c>
      <c r="R2675" s="2" t="s">
        <v>12943</v>
      </c>
      <c r="S2675" s="1">
        <v>284</v>
      </c>
      <c r="T2675" s="1" t="s">
        <v>37</v>
      </c>
      <c r="U2675" s="1" t="s">
        <v>38</v>
      </c>
      <c r="V2675" s="1" t="s">
        <v>39</v>
      </c>
      <c r="W2675" s="1">
        <v>20000000</v>
      </c>
      <c r="X2675" s="1">
        <v>2006</v>
      </c>
      <c r="Y2675" s="1">
        <v>239</v>
      </c>
      <c r="Z2675" s="1">
        <v>4.7</v>
      </c>
      <c r="AA2675" s="1">
        <v>1.85</v>
      </c>
      <c r="AB2675" s="1">
        <v>0</v>
      </c>
    </row>
    <row r="2676" spans="1:28" x14ac:dyDescent="0.2">
      <c r="A2676" s="1" t="s">
        <v>28</v>
      </c>
      <c r="B2676" s="1" t="s">
        <v>12944</v>
      </c>
      <c r="C2676" s="1">
        <v>129</v>
      </c>
      <c r="D2676" s="1">
        <v>100</v>
      </c>
      <c r="E2676" s="1">
        <v>10</v>
      </c>
      <c r="F2676" s="1">
        <v>415</v>
      </c>
      <c r="G2676" s="1" t="s">
        <v>2100</v>
      </c>
      <c r="H2676" s="1">
        <v>826</v>
      </c>
      <c r="I2676" s="1">
        <v>20566327</v>
      </c>
      <c r="J2676" s="1" t="s">
        <v>2135</v>
      </c>
      <c r="K2676" s="1" t="s">
        <v>6381</v>
      </c>
      <c r="L2676" s="1" t="s">
        <v>12945</v>
      </c>
      <c r="M2676" s="1">
        <v>15385</v>
      </c>
      <c r="N2676" s="1">
        <v>2958</v>
      </c>
      <c r="O2676" s="1" t="s">
        <v>3209</v>
      </c>
      <c r="P2676" s="1">
        <v>2</v>
      </c>
      <c r="Q2676" s="1" t="s">
        <v>12946</v>
      </c>
      <c r="R2676" s="2" t="s">
        <v>12947</v>
      </c>
      <c r="S2676" s="1">
        <v>84</v>
      </c>
      <c r="T2676" s="1" t="s">
        <v>37</v>
      </c>
      <c r="U2676" s="1" t="s">
        <v>38</v>
      </c>
      <c r="V2676" s="1" t="s">
        <v>584</v>
      </c>
      <c r="W2676" s="1">
        <v>15000000</v>
      </c>
      <c r="X2676" s="1">
        <v>2016</v>
      </c>
      <c r="Y2676" s="1">
        <v>622</v>
      </c>
      <c r="Z2676" s="1">
        <v>6.4</v>
      </c>
      <c r="AA2676" s="1">
        <v>2.35</v>
      </c>
      <c r="AB2676" s="1">
        <v>0</v>
      </c>
    </row>
    <row r="2677" spans="1:28" x14ac:dyDescent="0.2">
      <c r="A2677" s="1" t="s">
        <v>28</v>
      </c>
      <c r="B2677" s="1" t="s">
        <v>11042</v>
      </c>
      <c r="C2677" s="1">
        <v>135</v>
      </c>
      <c r="D2677" s="1">
        <v>117</v>
      </c>
      <c r="E2677" s="1">
        <v>19</v>
      </c>
      <c r="F2677" s="1">
        <v>461</v>
      </c>
      <c r="G2677" s="1" t="s">
        <v>12948</v>
      </c>
      <c r="H2677" s="1">
        <v>3000</v>
      </c>
      <c r="I2677" s="1">
        <v>20218921</v>
      </c>
      <c r="J2677" s="1" t="s">
        <v>6198</v>
      </c>
      <c r="K2677" s="1" t="s">
        <v>4516</v>
      </c>
      <c r="L2677" s="1" t="s">
        <v>12949</v>
      </c>
      <c r="M2677" s="1">
        <v>14814</v>
      </c>
      <c r="N2677" s="1">
        <v>4204</v>
      </c>
      <c r="O2677" s="1" t="s">
        <v>3224</v>
      </c>
      <c r="P2677" s="1">
        <v>4</v>
      </c>
      <c r="Q2677" s="1" t="s">
        <v>12950</v>
      </c>
      <c r="R2677" s="2" t="s">
        <v>12951</v>
      </c>
      <c r="S2677" s="1">
        <v>114</v>
      </c>
      <c r="T2677" s="1" t="s">
        <v>37</v>
      </c>
      <c r="U2677" s="1" t="s">
        <v>12952</v>
      </c>
      <c r="V2677" s="1" t="s">
        <v>39</v>
      </c>
      <c r="W2677" s="1">
        <v>15000000</v>
      </c>
      <c r="X2677" s="1">
        <v>2010</v>
      </c>
      <c r="Y2677" s="1">
        <v>646</v>
      </c>
      <c r="Z2677" s="1">
        <v>6.3</v>
      </c>
      <c r="AA2677" s="1">
        <v>2.35</v>
      </c>
      <c r="AB2677" s="1">
        <v>0</v>
      </c>
    </row>
    <row r="2678" spans="1:28" x14ac:dyDescent="0.2">
      <c r="A2678" s="1" t="s">
        <v>28</v>
      </c>
      <c r="B2678" s="1" t="s">
        <v>12953</v>
      </c>
      <c r="C2678" s="1">
        <v>96</v>
      </c>
      <c r="D2678" s="1">
        <v>84</v>
      </c>
      <c r="E2678" s="1">
        <v>119</v>
      </c>
      <c r="F2678" s="1">
        <v>918</v>
      </c>
      <c r="G2678" s="1" t="s">
        <v>2641</v>
      </c>
      <c r="H2678" s="1">
        <v>989</v>
      </c>
      <c r="I2678" s="1">
        <v>17411331</v>
      </c>
      <c r="J2678" s="1" t="s">
        <v>4276</v>
      </c>
      <c r="K2678" s="1" t="s">
        <v>351</v>
      </c>
      <c r="L2678" s="1" t="s">
        <v>12954</v>
      </c>
      <c r="M2678" s="1">
        <v>17328</v>
      </c>
      <c r="N2678" s="1">
        <v>4660</v>
      </c>
      <c r="O2678" s="1" t="s">
        <v>9425</v>
      </c>
      <c r="P2678" s="1">
        <v>3</v>
      </c>
      <c r="Q2678" s="1" t="s">
        <v>12955</v>
      </c>
      <c r="R2678" s="2" t="s">
        <v>12956</v>
      </c>
      <c r="S2678" s="1">
        <v>237</v>
      </c>
      <c r="T2678" s="1" t="s">
        <v>37</v>
      </c>
      <c r="U2678" s="1" t="s">
        <v>369</v>
      </c>
      <c r="V2678" s="1" t="s">
        <v>584</v>
      </c>
      <c r="W2678" s="1">
        <v>15000000</v>
      </c>
      <c r="X2678" s="1">
        <v>1998</v>
      </c>
      <c r="Y2678" s="1">
        <v>982</v>
      </c>
      <c r="Z2678" s="1">
        <v>5.5</v>
      </c>
      <c r="AA2678" s="1">
        <v>1.85</v>
      </c>
      <c r="AB2678" s="1">
        <v>673</v>
      </c>
    </row>
    <row r="2679" spans="1:28" x14ac:dyDescent="0.2">
      <c r="A2679" s="1" t="s">
        <v>28</v>
      </c>
      <c r="B2679" s="1" t="s">
        <v>12957</v>
      </c>
      <c r="C2679" s="1">
        <v>417</v>
      </c>
      <c r="D2679" s="1">
        <v>140</v>
      </c>
      <c r="E2679" s="1">
        <v>310</v>
      </c>
      <c r="F2679" s="1">
        <v>619</v>
      </c>
      <c r="G2679" s="1" t="s">
        <v>1024</v>
      </c>
      <c r="H2679" s="1">
        <v>33000</v>
      </c>
      <c r="I2679" s="1">
        <v>21383298</v>
      </c>
      <c r="J2679" s="1" t="s">
        <v>2124</v>
      </c>
      <c r="K2679" s="1" t="s">
        <v>4212</v>
      </c>
      <c r="L2679" s="1" t="s">
        <v>12958</v>
      </c>
      <c r="M2679" s="1">
        <v>187170</v>
      </c>
      <c r="N2679" s="1">
        <v>34413</v>
      </c>
      <c r="O2679" s="1" t="s">
        <v>12959</v>
      </c>
      <c r="P2679" s="1">
        <v>3</v>
      </c>
      <c r="Q2679" s="1" t="s">
        <v>12960</v>
      </c>
      <c r="R2679" s="2" t="s">
        <v>12961</v>
      </c>
      <c r="S2679" s="1">
        <v>376</v>
      </c>
      <c r="T2679" s="1" t="s">
        <v>37</v>
      </c>
      <c r="U2679" s="1" t="s">
        <v>38</v>
      </c>
      <c r="V2679" s="1" t="s">
        <v>584</v>
      </c>
      <c r="W2679" s="1">
        <v>15000000</v>
      </c>
      <c r="X2679" s="1">
        <v>2012</v>
      </c>
      <c r="Y2679" s="1">
        <v>748</v>
      </c>
      <c r="Z2679" s="1">
        <v>7.3</v>
      </c>
      <c r="AA2679" s="1">
        <v>2.35</v>
      </c>
      <c r="AB2679" s="1">
        <v>47000</v>
      </c>
    </row>
    <row r="2680" spans="1:28" x14ac:dyDescent="0.2">
      <c r="A2680" s="1" t="s">
        <v>28</v>
      </c>
      <c r="B2680" s="1" t="s">
        <v>1488</v>
      </c>
      <c r="C2680" s="1">
        <v>172</v>
      </c>
      <c r="D2680" s="1">
        <v>108</v>
      </c>
      <c r="E2680" s="1">
        <v>79</v>
      </c>
      <c r="F2680" s="1">
        <v>537</v>
      </c>
      <c r="G2680" s="1" t="s">
        <v>12962</v>
      </c>
      <c r="H2680" s="1">
        <v>775</v>
      </c>
      <c r="I2680" s="1">
        <v>24984868</v>
      </c>
      <c r="J2680" s="1" t="s">
        <v>333</v>
      </c>
      <c r="K2680" s="1" t="s">
        <v>9392</v>
      </c>
      <c r="L2680" s="1" t="s">
        <v>12963</v>
      </c>
      <c r="M2680" s="1">
        <v>50056</v>
      </c>
      <c r="N2680" s="1">
        <v>3033</v>
      </c>
      <c r="O2680" s="1" t="s">
        <v>978</v>
      </c>
      <c r="P2680" s="1">
        <v>2</v>
      </c>
      <c r="Q2680" s="1" t="s">
        <v>12964</v>
      </c>
      <c r="R2680" s="2" t="s">
        <v>12965</v>
      </c>
      <c r="S2680" s="1">
        <v>152</v>
      </c>
      <c r="T2680" s="1" t="s">
        <v>37</v>
      </c>
      <c r="U2680" s="1" t="s">
        <v>38</v>
      </c>
      <c r="V2680" s="1" t="s">
        <v>584</v>
      </c>
      <c r="W2680" s="1">
        <v>15000000</v>
      </c>
      <c r="X2680" s="1">
        <v>2014</v>
      </c>
      <c r="Y2680" s="1">
        <v>614</v>
      </c>
      <c r="Z2680" s="1">
        <v>6.3</v>
      </c>
      <c r="AA2680" s="1">
        <v>2.35</v>
      </c>
      <c r="AB2680" s="1">
        <v>0</v>
      </c>
    </row>
    <row r="2681" spans="1:28" x14ac:dyDescent="0.2">
      <c r="A2681" s="1" t="s">
        <v>28</v>
      </c>
      <c r="B2681" s="1" t="s">
        <v>12966</v>
      </c>
      <c r="C2681" s="1">
        <v>88</v>
      </c>
      <c r="D2681" s="1">
        <v>109</v>
      </c>
      <c r="E2681" s="1">
        <v>11</v>
      </c>
      <c r="F2681" s="1">
        <v>159</v>
      </c>
      <c r="G2681" s="1" t="s">
        <v>5735</v>
      </c>
      <c r="H2681" s="1">
        <v>471</v>
      </c>
      <c r="I2681" s="1">
        <v>16459004</v>
      </c>
      <c r="J2681" s="1" t="s">
        <v>1923</v>
      </c>
      <c r="K2681" s="1" t="s">
        <v>12967</v>
      </c>
      <c r="L2681" s="1" t="s">
        <v>12968</v>
      </c>
      <c r="M2681" s="1">
        <v>13320</v>
      </c>
      <c r="N2681" s="1">
        <v>1069</v>
      </c>
      <c r="O2681" s="1" t="s">
        <v>12969</v>
      </c>
      <c r="P2681" s="1">
        <v>1</v>
      </c>
      <c r="Q2681" s="1" t="s">
        <v>12970</v>
      </c>
      <c r="R2681" s="2" t="s">
        <v>12971</v>
      </c>
      <c r="S2681" s="1">
        <v>415</v>
      </c>
      <c r="T2681" s="1" t="s">
        <v>37</v>
      </c>
      <c r="U2681" s="1" t="s">
        <v>267</v>
      </c>
      <c r="V2681" s="1" t="s">
        <v>584</v>
      </c>
      <c r="W2681" s="1">
        <v>15000000</v>
      </c>
      <c r="X2681" s="1">
        <v>1999</v>
      </c>
      <c r="Y2681" s="1">
        <v>308</v>
      </c>
      <c r="Z2681" s="1">
        <v>4.9000000000000004</v>
      </c>
      <c r="AA2681" s="1">
        <v>2.35</v>
      </c>
      <c r="AB2681" s="1">
        <v>327</v>
      </c>
    </row>
    <row r="2682" spans="1:28" x14ac:dyDescent="0.2">
      <c r="A2682" s="1" t="s">
        <v>28</v>
      </c>
      <c r="B2682" s="1" t="s">
        <v>2270</v>
      </c>
      <c r="C2682" s="1">
        <v>388</v>
      </c>
      <c r="D2682" s="1">
        <v>131</v>
      </c>
      <c r="E2682" s="1">
        <v>0</v>
      </c>
      <c r="F2682" s="1">
        <v>383</v>
      </c>
      <c r="G2682" s="1" t="s">
        <v>2271</v>
      </c>
      <c r="H2682" s="1">
        <v>10000</v>
      </c>
      <c r="I2682" s="1">
        <v>15700000</v>
      </c>
      <c r="J2682" s="1" t="s">
        <v>2173</v>
      </c>
      <c r="K2682" s="1" t="s">
        <v>886</v>
      </c>
      <c r="L2682" s="1" t="s">
        <v>12972</v>
      </c>
      <c r="M2682" s="1">
        <v>332065</v>
      </c>
      <c r="N2682" s="1">
        <v>11114</v>
      </c>
      <c r="O2682" s="1" t="s">
        <v>3246</v>
      </c>
      <c r="P2682" s="1">
        <v>0</v>
      </c>
      <c r="Q2682" s="1" t="s">
        <v>12973</v>
      </c>
      <c r="R2682" s="2" t="s">
        <v>12974</v>
      </c>
      <c r="S2682" s="1">
        <v>876</v>
      </c>
      <c r="T2682" s="1" t="s">
        <v>37</v>
      </c>
      <c r="U2682" s="1" t="s">
        <v>38</v>
      </c>
      <c r="V2682" s="1" t="s">
        <v>584</v>
      </c>
      <c r="W2682" s="1">
        <v>15000000</v>
      </c>
      <c r="X2682" s="1">
        <v>2008</v>
      </c>
      <c r="Y2682" s="1">
        <v>602</v>
      </c>
      <c r="Z2682" s="1">
        <v>7.6</v>
      </c>
      <c r="AA2682" s="1">
        <v>1.85</v>
      </c>
      <c r="AB2682" s="1">
        <v>16000</v>
      </c>
    </row>
    <row r="2683" spans="1:28" x14ac:dyDescent="0.2">
      <c r="A2683" s="1" t="s">
        <v>28</v>
      </c>
      <c r="B2683" s="1" t="s">
        <v>12975</v>
      </c>
      <c r="C2683" s="1">
        <v>45</v>
      </c>
      <c r="D2683" s="1">
        <v>114</v>
      </c>
      <c r="E2683" s="1">
        <v>73</v>
      </c>
      <c r="F2683" s="1">
        <v>563</v>
      </c>
      <c r="G2683" s="1" t="s">
        <v>12976</v>
      </c>
      <c r="H2683" s="1">
        <v>695</v>
      </c>
      <c r="I2683" s="1">
        <v>15100000</v>
      </c>
      <c r="J2683" s="1" t="s">
        <v>2207</v>
      </c>
      <c r="K2683" s="1" t="s">
        <v>2845</v>
      </c>
      <c r="L2683" s="1" t="s">
        <v>12977</v>
      </c>
      <c r="M2683" s="1">
        <v>22797</v>
      </c>
      <c r="N2683" s="1">
        <v>3444</v>
      </c>
      <c r="O2683" s="1" t="s">
        <v>3887</v>
      </c>
      <c r="P2683" s="1">
        <v>1</v>
      </c>
      <c r="Q2683" s="1" t="s">
        <v>12978</v>
      </c>
      <c r="R2683" s="2" t="s">
        <v>12979</v>
      </c>
      <c r="S2683" s="1">
        <v>96</v>
      </c>
      <c r="T2683" s="1" t="s">
        <v>37</v>
      </c>
      <c r="U2683" s="1" t="s">
        <v>38</v>
      </c>
      <c r="V2683" s="1" t="s">
        <v>584</v>
      </c>
      <c r="W2683" s="1">
        <v>15000000</v>
      </c>
      <c r="X2683" s="1">
        <v>1984</v>
      </c>
      <c r="Y2683" s="1">
        <v>654</v>
      </c>
      <c r="Z2683" s="1">
        <v>6</v>
      </c>
      <c r="AA2683" s="1">
        <v>2.35</v>
      </c>
      <c r="AB2683" s="1">
        <v>0</v>
      </c>
    </row>
    <row r="2684" spans="1:28" x14ac:dyDescent="0.2">
      <c r="A2684" s="1" t="s">
        <v>28</v>
      </c>
      <c r="B2684" s="1" t="s">
        <v>8701</v>
      </c>
      <c r="C2684" s="1">
        <v>414</v>
      </c>
      <c r="D2684" s="1">
        <v>97</v>
      </c>
      <c r="E2684" s="1">
        <v>181</v>
      </c>
      <c r="F2684" s="1">
        <v>748</v>
      </c>
      <c r="G2684" s="1" t="s">
        <v>1045</v>
      </c>
      <c r="H2684" s="1">
        <v>11000</v>
      </c>
      <c r="I2684" s="1">
        <v>14938570</v>
      </c>
      <c r="J2684" s="1" t="s">
        <v>1527</v>
      </c>
      <c r="K2684" s="1" t="s">
        <v>339</v>
      </c>
      <c r="L2684" s="1" t="s">
        <v>12980</v>
      </c>
      <c r="M2684" s="1">
        <v>111625</v>
      </c>
      <c r="N2684" s="1">
        <v>14025</v>
      </c>
      <c r="O2684" s="1" t="s">
        <v>1024</v>
      </c>
      <c r="P2684" s="1">
        <v>1</v>
      </c>
      <c r="Q2684" s="1" t="s">
        <v>12981</v>
      </c>
      <c r="R2684" s="2" t="s">
        <v>12982</v>
      </c>
      <c r="S2684" s="1">
        <v>369</v>
      </c>
      <c r="T2684" s="1" t="s">
        <v>37</v>
      </c>
      <c r="U2684" s="1" t="s">
        <v>38</v>
      </c>
      <c r="V2684" s="1" t="s">
        <v>584</v>
      </c>
      <c r="W2684" s="1">
        <v>15000000</v>
      </c>
      <c r="X2684" s="1">
        <v>2012</v>
      </c>
      <c r="Y2684" s="1">
        <v>820</v>
      </c>
      <c r="Z2684" s="1">
        <v>6.2</v>
      </c>
      <c r="AA2684" s="1">
        <v>2.35</v>
      </c>
      <c r="AB2684" s="1">
        <v>20000</v>
      </c>
    </row>
    <row r="2685" spans="1:28" x14ac:dyDescent="0.2">
      <c r="A2685" s="1" t="s">
        <v>28</v>
      </c>
      <c r="B2685" s="1" t="s">
        <v>10840</v>
      </c>
      <c r="C2685" s="1">
        <v>291</v>
      </c>
      <c r="D2685" s="1">
        <v>122</v>
      </c>
      <c r="E2685" s="1">
        <v>210</v>
      </c>
      <c r="F2685" s="1">
        <v>123</v>
      </c>
      <c r="G2685" s="1" t="s">
        <v>12983</v>
      </c>
      <c r="H2685" s="1">
        <v>22000</v>
      </c>
      <c r="I2685" s="1">
        <v>17237244</v>
      </c>
      <c r="J2685" s="1" t="s">
        <v>2124</v>
      </c>
      <c r="K2685" s="1" t="s">
        <v>696</v>
      </c>
      <c r="L2685" s="1" t="s">
        <v>12984</v>
      </c>
      <c r="M2685" s="1">
        <v>57210</v>
      </c>
      <c r="N2685" s="1">
        <v>22574</v>
      </c>
      <c r="O2685" s="1" t="s">
        <v>12985</v>
      </c>
      <c r="P2685" s="1">
        <v>3</v>
      </c>
      <c r="Q2685" s="1" t="s">
        <v>12986</v>
      </c>
      <c r="R2685" s="2" t="s">
        <v>12987</v>
      </c>
      <c r="S2685" s="1">
        <v>158</v>
      </c>
      <c r="T2685" s="1" t="s">
        <v>37</v>
      </c>
      <c r="U2685" s="1" t="s">
        <v>56</v>
      </c>
      <c r="V2685" s="1" t="s">
        <v>584</v>
      </c>
      <c r="W2685" s="1">
        <v>15000000</v>
      </c>
      <c r="X2685" s="1">
        <v>2014</v>
      </c>
      <c r="Y2685" s="1">
        <v>164</v>
      </c>
      <c r="Z2685" s="1">
        <v>6.8</v>
      </c>
      <c r="AA2685" s="1">
        <v>2.35</v>
      </c>
      <c r="AB2685" s="1">
        <v>13000</v>
      </c>
    </row>
    <row r="2686" spans="1:28" x14ac:dyDescent="0.2">
      <c r="A2686" s="1" t="s">
        <v>28</v>
      </c>
      <c r="B2686" s="1" t="s">
        <v>12988</v>
      </c>
      <c r="C2686" s="1">
        <v>97</v>
      </c>
      <c r="D2686" s="1">
        <v>87</v>
      </c>
      <c r="E2686" s="1">
        <v>374</v>
      </c>
      <c r="F2686" s="1">
        <v>484</v>
      </c>
      <c r="G2686" s="1" t="s">
        <v>12267</v>
      </c>
      <c r="H2686" s="1">
        <v>826</v>
      </c>
      <c r="I2686" s="1">
        <v>14249005</v>
      </c>
      <c r="J2686" s="1" t="s">
        <v>1670</v>
      </c>
      <c r="K2686" s="1" t="s">
        <v>903</v>
      </c>
      <c r="L2686" s="1" t="s">
        <v>12989</v>
      </c>
      <c r="M2686" s="1">
        <v>39788</v>
      </c>
      <c r="N2686" s="1">
        <v>2689</v>
      </c>
      <c r="O2686" s="1" t="s">
        <v>10595</v>
      </c>
      <c r="P2686" s="1">
        <v>1</v>
      </c>
      <c r="Q2686" s="1" t="s">
        <v>12990</v>
      </c>
      <c r="R2686" s="2" t="s">
        <v>12991</v>
      </c>
      <c r="S2686" s="1">
        <v>619</v>
      </c>
      <c r="T2686" s="1" t="s">
        <v>37</v>
      </c>
      <c r="U2686" s="1" t="s">
        <v>38</v>
      </c>
      <c r="V2686" s="1" t="s">
        <v>584</v>
      </c>
      <c r="W2686" s="1">
        <v>15000000</v>
      </c>
      <c r="X2686" s="1">
        <v>2001</v>
      </c>
      <c r="Y2686" s="1">
        <v>503</v>
      </c>
      <c r="Z2686" s="1">
        <v>4.5</v>
      </c>
      <c r="AA2686" s="1">
        <v>1.85</v>
      </c>
      <c r="AB2686" s="1">
        <v>0</v>
      </c>
    </row>
    <row r="2687" spans="1:28" x14ac:dyDescent="0.2">
      <c r="A2687" s="1" t="s">
        <v>28</v>
      </c>
      <c r="B2687" s="1" t="s">
        <v>12992</v>
      </c>
      <c r="C2687" s="1">
        <v>37</v>
      </c>
      <c r="D2687" s="1">
        <v>85</v>
      </c>
      <c r="E2687" s="1">
        <v>12</v>
      </c>
      <c r="F2687" s="1">
        <v>23</v>
      </c>
      <c r="G2687" s="1" t="s">
        <v>12993</v>
      </c>
      <c r="H2687" s="1">
        <v>354</v>
      </c>
      <c r="I2687" s="1">
        <v>12701880</v>
      </c>
      <c r="J2687" s="1" t="s">
        <v>470</v>
      </c>
      <c r="K2687" s="1" t="s">
        <v>12994</v>
      </c>
      <c r="L2687" s="1" t="s">
        <v>12995</v>
      </c>
      <c r="M2687" s="1">
        <v>2037</v>
      </c>
      <c r="N2687" s="1">
        <v>568</v>
      </c>
      <c r="O2687" s="1" t="s">
        <v>12996</v>
      </c>
      <c r="P2687" s="1">
        <v>0</v>
      </c>
      <c r="Q2687" s="1" t="s">
        <v>12997</v>
      </c>
      <c r="R2687" s="2" t="s">
        <v>12998</v>
      </c>
      <c r="S2687" s="1">
        <v>22</v>
      </c>
      <c r="T2687" s="1" t="s">
        <v>37</v>
      </c>
      <c r="U2687" s="1" t="s">
        <v>38</v>
      </c>
      <c r="V2687" s="1" t="s">
        <v>276</v>
      </c>
      <c r="W2687" s="1">
        <v>15000000</v>
      </c>
      <c r="X2687" s="1">
        <v>2008</v>
      </c>
      <c r="Y2687" s="1">
        <v>173</v>
      </c>
      <c r="Z2687" s="1">
        <v>5.7</v>
      </c>
      <c r="AA2687" s="1">
        <v>1.85</v>
      </c>
      <c r="AB2687" s="1">
        <v>175</v>
      </c>
    </row>
    <row r="2688" spans="1:28" x14ac:dyDescent="0.2">
      <c r="A2688" s="1" t="s">
        <v>28</v>
      </c>
      <c r="B2688" s="1" t="s">
        <v>12999</v>
      </c>
      <c r="C2688" s="1">
        <v>68</v>
      </c>
      <c r="D2688" s="1">
        <v>85</v>
      </c>
      <c r="E2688" s="1">
        <v>0</v>
      </c>
      <c r="F2688" s="1">
        <v>44</v>
      </c>
      <c r="G2688" s="1" t="s">
        <v>13000</v>
      </c>
      <c r="H2688" s="1">
        <v>468</v>
      </c>
      <c r="I2688" s="1">
        <v>10353690</v>
      </c>
      <c r="J2688" s="1" t="s">
        <v>4067</v>
      </c>
      <c r="K2688" s="1" t="s">
        <v>6136</v>
      </c>
      <c r="L2688" s="1" t="s">
        <v>13001</v>
      </c>
      <c r="M2688" s="1">
        <v>2673</v>
      </c>
      <c r="N2688" s="1">
        <v>646</v>
      </c>
      <c r="O2688" s="1" t="s">
        <v>13002</v>
      </c>
      <c r="P2688" s="1">
        <v>0</v>
      </c>
      <c r="Q2688" s="1" t="s">
        <v>13003</v>
      </c>
      <c r="R2688" s="2" t="s">
        <v>13004</v>
      </c>
      <c r="S2688" s="1">
        <v>31</v>
      </c>
      <c r="T2688" s="1" t="s">
        <v>37</v>
      </c>
      <c r="U2688" s="1" t="s">
        <v>38</v>
      </c>
      <c r="V2688" s="1" t="s">
        <v>276</v>
      </c>
      <c r="X2688" s="1">
        <v>2007</v>
      </c>
      <c r="Y2688" s="1">
        <v>67</v>
      </c>
      <c r="Z2688" s="1">
        <v>8.4</v>
      </c>
      <c r="AA2688" s="1">
        <v>1.78</v>
      </c>
      <c r="AB2688" s="1">
        <v>116</v>
      </c>
    </row>
    <row r="2689" spans="1:28" x14ac:dyDescent="0.2">
      <c r="A2689" s="1" t="s">
        <v>28</v>
      </c>
      <c r="B2689" s="1" t="s">
        <v>13005</v>
      </c>
      <c r="C2689" s="1">
        <v>90</v>
      </c>
      <c r="D2689" s="1">
        <v>101</v>
      </c>
      <c r="E2689" s="1">
        <v>36</v>
      </c>
      <c r="F2689" s="1">
        <v>377</v>
      </c>
      <c r="G2689" s="1" t="s">
        <v>13006</v>
      </c>
      <c r="H2689" s="1">
        <v>1000</v>
      </c>
      <c r="I2689" s="1">
        <v>12801190</v>
      </c>
      <c r="J2689" s="1" t="s">
        <v>31</v>
      </c>
      <c r="K2689" s="1" t="s">
        <v>4533</v>
      </c>
      <c r="L2689" s="1" t="s">
        <v>13007</v>
      </c>
      <c r="M2689" s="1">
        <v>16340</v>
      </c>
      <c r="N2689" s="1">
        <v>2764</v>
      </c>
      <c r="O2689" s="1" t="s">
        <v>13008</v>
      </c>
      <c r="P2689" s="1">
        <v>1</v>
      </c>
      <c r="Q2689" s="1" t="s">
        <v>13009</v>
      </c>
      <c r="R2689" s="2" t="s">
        <v>13010</v>
      </c>
      <c r="S2689" s="1">
        <v>355</v>
      </c>
      <c r="T2689" s="1" t="s">
        <v>37</v>
      </c>
      <c r="U2689" s="1" t="s">
        <v>38</v>
      </c>
      <c r="V2689" s="1" t="s">
        <v>584</v>
      </c>
      <c r="W2689" s="1">
        <v>15000000</v>
      </c>
      <c r="X2689" s="1">
        <v>2000</v>
      </c>
      <c r="Y2689" s="1">
        <v>786</v>
      </c>
      <c r="Z2689" s="1">
        <v>4.5999999999999996</v>
      </c>
      <c r="AA2689" s="1">
        <v>2.35</v>
      </c>
      <c r="AB2689" s="1">
        <v>356</v>
      </c>
    </row>
    <row r="2690" spans="1:28" x14ac:dyDescent="0.2">
      <c r="A2690" s="1" t="s">
        <v>28</v>
      </c>
      <c r="B2690" s="1" t="s">
        <v>13011</v>
      </c>
      <c r="C2690" s="1">
        <v>81</v>
      </c>
      <c r="D2690" s="1">
        <v>121</v>
      </c>
      <c r="E2690" s="1">
        <v>16</v>
      </c>
      <c r="F2690" s="1">
        <v>526</v>
      </c>
      <c r="G2690" s="1" t="s">
        <v>5226</v>
      </c>
      <c r="H2690" s="1">
        <v>907</v>
      </c>
      <c r="I2690" s="1">
        <v>12549485</v>
      </c>
      <c r="J2690" s="1" t="s">
        <v>13012</v>
      </c>
      <c r="K2690" s="1" t="s">
        <v>7511</v>
      </c>
      <c r="L2690" s="1" t="s">
        <v>13013</v>
      </c>
      <c r="M2690" s="1">
        <v>4603</v>
      </c>
      <c r="N2690" s="1">
        <v>3633</v>
      </c>
      <c r="O2690" s="1" t="s">
        <v>1876</v>
      </c>
      <c r="P2690" s="1">
        <v>4</v>
      </c>
      <c r="Q2690" s="1" t="s">
        <v>13014</v>
      </c>
      <c r="R2690" s="2" t="s">
        <v>13015</v>
      </c>
      <c r="S2690" s="1">
        <v>91</v>
      </c>
      <c r="T2690" s="1" t="s">
        <v>37</v>
      </c>
      <c r="U2690" s="1" t="s">
        <v>38</v>
      </c>
      <c r="V2690" s="1" t="s">
        <v>584</v>
      </c>
      <c r="W2690" s="1">
        <v>15000000</v>
      </c>
      <c r="X2690" s="1">
        <v>2006</v>
      </c>
      <c r="Y2690" s="1">
        <v>585</v>
      </c>
      <c r="Z2690" s="1">
        <v>6.2</v>
      </c>
      <c r="AA2690" s="1">
        <v>2.35</v>
      </c>
      <c r="AB2690" s="1">
        <v>489</v>
      </c>
    </row>
    <row r="2691" spans="1:28" x14ac:dyDescent="0.2">
      <c r="A2691" s="1" t="s">
        <v>28</v>
      </c>
      <c r="B2691" s="1" t="s">
        <v>13016</v>
      </c>
      <c r="C2691" s="1">
        <v>221</v>
      </c>
      <c r="D2691" s="1">
        <v>107</v>
      </c>
      <c r="E2691" s="1">
        <v>92</v>
      </c>
      <c r="F2691" s="1">
        <v>358</v>
      </c>
      <c r="G2691" s="1" t="s">
        <v>1847</v>
      </c>
      <c r="H2691" s="1">
        <v>11000</v>
      </c>
      <c r="I2691" s="1">
        <v>13766014</v>
      </c>
      <c r="J2691" s="1" t="s">
        <v>213</v>
      </c>
      <c r="K2691" s="1" t="s">
        <v>256</v>
      </c>
      <c r="L2691" s="1" t="s">
        <v>13017</v>
      </c>
      <c r="M2691" s="1">
        <v>106111</v>
      </c>
      <c r="N2691" s="1">
        <v>17627</v>
      </c>
      <c r="O2691" s="1" t="s">
        <v>1129</v>
      </c>
      <c r="P2691" s="1">
        <v>0</v>
      </c>
      <c r="Q2691" s="1" t="s">
        <v>13018</v>
      </c>
      <c r="R2691" s="2" t="s">
        <v>13019</v>
      </c>
      <c r="S2691" s="1">
        <v>181</v>
      </c>
      <c r="T2691" s="1" t="s">
        <v>37</v>
      </c>
      <c r="U2691" s="1" t="s">
        <v>38</v>
      </c>
      <c r="V2691" s="1" t="s">
        <v>39</v>
      </c>
      <c r="W2691" s="1">
        <v>15000000</v>
      </c>
      <c r="X2691" s="1">
        <v>2011</v>
      </c>
      <c r="Y2691" s="1">
        <v>5000</v>
      </c>
      <c r="Z2691" s="1">
        <v>7</v>
      </c>
      <c r="AA2691" s="1">
        <v>2.35</v>
      </c>
      <c r="AB2691" s="1">
        <v>49000</v>
      </c>
    </row>
    <row r="2692" spans="1:28" x14ac:dyDescent="0.2">
      <c r="A2692" s="1" t="s">
        <v>28</v>
      </c>
      <c r="B2692" s="1" t="s">
        <v>13020</v>
      </c>
      <c r="C2692" s="1">
        <v>230</v>
      </c>
      <c r="D2692" s="1">
        <v>111</v>
      </c>
      <c r="E2692" s="1">
        <v>0</v>
      </c>
      <c r="F2692" s="1">
        <v>727</v>
      </c>
      <c r="G2692" s="1" t="s">
        <v>6596</v>
      </c>
      <c r="H2692" s="1">
        <v>796</v>
      </c>
      <c r="I2692" s="1">
        <v>13034417</v>
      </c>
      <c r="J2692" s="1" t="s">
        <v>3793</v>
      </c>
      <c r="K2692" s="1" t="s">
        <v>8508</v>
      </c>
      <c r="L2692" s="1" t="s">
        <v>13021</v>
      </c>
      <c r="M2692" s="1">
        <v>55665</v>
      </c>
      <c r="N2692" s="1">
        <v>2633</v>
      </c>
      <c r="O2692" s="1" t="s">
        <v>4989</v>
      </c>
      <c r="P2692" s="1">
        <v>1</v>
      </c>
      <c r="Q2692" s="1" t="s">
        <v>13022</v>
      </c>
      <c r="R2692" s="2" t="s">
        <v>13023</v>
      </c>
      <c r="S2692" s="1">
        <v>118</v>
      </c>
      <c r="T2692" s="1" t="s">
        <v>37</v>
      </c>
      <c r="U2692" s="1" t="s">
        <v>38</v>
      </c>
      <c r="V2692" s="1" t="s">
        <v>39</v>
      </c>
      <c r="W2692" s="1">
        <v>15000000</v>
      </c>
      <c r="X2692" s="1">
        <v>2009</v>
      </c>
      <c r="Y2692" s="1">
        <v>787</v>
      </c>
      <c r="Z2692" s="1">
        <v>6.9</v>
      </c>
      <c r="AA2692" s="1">
        <v>2.35</v>
      </c>
      <c r="AB2692" s="1">
        <v>10000</v>
      </c>
    </row>
    <row r="2693" spans="1:28" x14ac:dyDescent="0.2">
      <c r="A2693" s="1" t="s">
        <v>28</v>
      </c>
      <c r="B2693" s="1" t="s">
        <v>13024</v>
      </c>
      <c r="C2693" s="1">
        <v>57</v>
      </c>
      <c r="D2693" s="1">
        <v>92</v>
      </c>
      <c r="E2693" s="1">
        <v>34</v>
      </c>
      <c r="F2693" s="1">
        <v>366</v>
      </c>
      <c r="G2693" s="1" t="s">
        <v>2405</v>
      </c>
      <c r="H2693" s="1">
        <v>14000</v>
      </c>
      <c r="I2693" s="1">
        <v>11632420</v>
      </c>
      <c r="J2693" s="1" t="s">
        <v>2124</v>
      </c>
      <c r="K2693" s="1" t="s">
        <v>336</v>
      </c>
      <c r="L2693" s="1" t="s">
        <v>13025</v>
      </c>
      <c r="M2693" s="1">
        <v>19768</v>
      </c>
      <c r="N2693" s="1">
        <v>15644</v>
      </c>
      <c r="O2693" s="1" t="s">
        <v>13026</v>
      </c>
      <c r="P2693" s="1">
        <v>1</v>
      </c>
      <c r="Q2693" s="1" t="s">
        <v>13027</v>
      </c>
      <c r="R2693" s="2" t="s">
        <v>13028</v>
      </c>
      <c r="S2693" s="1">
        <v>135</v>
      </c>
      <c r="T2693" s="1" t="s">
        <v>37</v>
      </c>
      <c r="U2693" s="1" t="s">
        <v>38</v>
      </c>
      <c r="V2693" s="1" t="s">
        <v>584</v>
      </c>
      <c r="X2693" s="1">
        <v>2001</v>
      </c>
      <c r="Y2693" s="1">
        <v>442</v>
      </c>
      <c r="Z2693" s="1">
        <v>6.1</v>
      </c>
      <c r="AA2693" s="1">
        <v>2.35</v>
      </c>
      <c r="AB2693" s="1">
        <v>566</v>
      </c>
    </row>
    <row r="2694" spans="1:28" x14ac:dyDescent="0.2">
      <c r="A2694" s="1" t="s">
        <v>28</v>
      </c>
      <c r="B2694" s="1" t="s">
        <v>13029</v>
      </c>
      <c r="C2694" s="1">
        <v>119</v>
      </c>
      <c r="D2694" s="1">
        <v>97</v>
      </c>
      <c r="E2694" s="1">
        <v>164</v>
      </c>
      <c r="F2694" s="1">
        <v>308</v>
      </c>
      <c r="G2694" s="1" t="s">
        <v>7469</v>
      </c>
      <c r="H2694" s="1">
        <v>436</v>
      </c>
      <c r="I2694" s="1">
        <v>12212417</v>
      </c>
      <c r="J2694" s="1" t="s">
        <v>1527</v>
      </c>
      <c r="K2694" s="1" t="s">
        <v>4397</v>
      </c>
      <c r="L2694" s="1" t="s">
        <v>13030</v>
      </c>
      <c r="M2694" s="1">
        <v>30643</v>
      </c>
      <c r="N2694" s="1">
        <v>1172</v>
      </c>
      <c r="O2694" s="1" t="s">
        <v>5533</v>
      </c>
      <c r="P2694" s="1">
        <v>3</v>
      </c>
      <c r="Q2694" s="1" t="s">
        <v>13031</v>
      </c>
      <c r="R2694" s="2" t="s">
        <v>13032</v>
      </c>
      <c r="S2694" s="1">
        <v>144</v>
      </c>
      <c r="T2694" s="1" t="s">
        <v>37</v>
      </c>
      <c r="U2694" s="1" t="s">
        <v>38</v>
      </c>
      <c r="V2694" s="1" t="s">
        <v>584</v>
      </c>
      <c r="W2694" s="1">
        <v>15000000</v>
      </c>
      <c r="X2694" s="1">
        <v>2003</v>
      </c>
      <c r="Y2694" s="1">
        <v>324</v>
      </c>
      <c r="Z2694" s="1">
        <v>6.7</v>
      </c>
      <c r="AA2694" s="1">
        <v>2.35</v>
      </c>
      <c r="AB2694" s="1">
        <v>622</v>
      </c>
    </row>
    <row r="2695" spans="1:28" x14ac:dyDescent="0.2">
      <c r="A2695" s="1" t="s">
        <v>28</v>
      </c>
      <c r="B2695" s="1" t="s">
        <v>2967</v>
      </c>
      <c r="C2695" s="1">
        <v>97</v>
      </c>
      <c r="D2695" s="1">
        <v>97</v>
      </c>
      <c r="E2695" s="1">
        <v>745</v>
      </c>
      <c r="F2695" s="1">
        <v>745</v>
      </c>
      <c r="G2695" s="1" t="s">
        <v>5571</v>
      </c>
      <c r="H2695" s="1">
        <v>12000</v>
      </c>
      <c r="I2695" s="1">
        <v>11614236</v>
      </c>
      <c r="J2695" s="1" t="s">
        <v>1670</v>
      </c>
      <c r="K2695" s="1" t="s">
        <v>300</v>
      </c>
      <c r="L2695" s="1" t="s">
        <v>13033</v>
      </c>
      <c r="M2695" s="1">
        <v>9294</v>
      </c>
      <c r="N2695" s="1">
        <v>15209</v>
      </c>
      <c r="O2695" s="1" t="s">
        <v>2967</v>
      </c>
      <c r="P2695" s="1">
        <v>2</v>
      </c>
      <c r="Q2695" s="1" t="s">
        <v>13034</v>
      </c>
      <c r="R2695" s="2" t="s">
        <v>13035</v>
      </c>
      <c r="S2695" s="1">
        <v>140</v>
      </c>
      <c r="T2695" s="1" t="s">
        <v>37</v>
      </c>
      <c r="U2695" s="1" t="s">
        <v>38</v>
      </c>
      <c r="V2695" s="1" t="s">
        <v>39</v>
      </c>
      <c r="W2695" s="1">
        <v>15000000</v>
      </c>
      <c r="X2695" s="1">
        <v>1999</v>
      </c>
      <c r="Y2695" s="1">
        <v>821</v>
      </c>
      <c r="Z2695" s="1">
        <v>5.6</v>
      </c>
      <c r="AA2695" s="1">
        <v>1.37</v>
      </c>
      <c r="AB2695" s="1">
        <v>251</v>
      </c>
    </row>
    <row r="2696" spans="1:28" x14ac:dyDescent="0.2">
      <c r="A2696" s="1" t="s">
        <v>746</v>
      </c>
      <c r="B2696" s="1" t="s">
        <v>6703</v>
      </c>
      <c r="C2696" s="1">
        <v>119</v>
      </c>
      <c r="D2696" s="1">
        <v>125</v>
      </c>
      <c r="E2696" s="1">
        <v>34</v>
      </c>
      <c r="F2696" s="1">
        <v>65</v>
      </c>
      <c r="G2696" s="1" t="s">
        <v>13036</v>
      </c>
      <c r="H2696" s="1">
        <v>427</v>
      </c>
      <c r="I2696" s="1">
        <v>13337299</v>
      </c>
      <c r="J2696" s="1" t="s">
        <v>6506</v>
      </c>
      <c r="K2696" s="1" t="s">
        <v>3602</v>
      </c>
      <c r="L2696" s="1" t="s">
        <v>13037</v>
      </c>
      <c r="M2696" s="1">
        <v>9649</v>
      </c>
      <c r="N2696" s="1">
        <v>729</v>
      </c>
      <c r="O2696" s="1" t="s">
        <v>13038</v>
      </c>
      <c r="P2696" s="1">
        <v>7</v>
      </c>
      <c r="Q2696" s="1" t="s">
        <v>13039</v>
      </c>
      <c r="R2696" s="2" t="s">
        <v>13040</v>
      </c>
      <c r="S2696" s="1">
        <v>226</v>
      </c>
      <c r="T2696" s="1" t="s">
        <v>37</v>
      </c>
      <c r="U2696" s="1" t="s">
        <v>38</v>
      </c>
      <c r="V2696" s="1" t="s">
        <v>39</v>
      </c>
      <c r="W2696" s="1">
        <v>20000000</v>
      </c>
      <c r="X2696" s="1">
        <v>2004</v>
      </c>
      <c r="Y2696" s="1">
        <v>66</v>
      </c>
      <c r="Z2696" s="1">
        <v>6.6</v>
      </c>
      <c r="AA2696" s="1">
        <v>2.35</v>
      </c>
      <c r="AB2696" s="1">
        <v>1000</v>
      </c>
    </row>
    <row r="2697" spans="1:28" x14ac:dyDescent="0.2">
      <c r="A2697" s="1" t="s">
        <v>28</v>
      </c>
      <c r="B2697" s="1" t="s">
        <v>4002</v>
      </c>
      <c r="C2697" s="1">
        <v>42</v>
      </c>
      <c r="D2697" s="1">
        <v>124</v>
      </c>
      <c r="E2697" s="1">
        <v>11000</v>
      </c>
      <c r="F2697" s="1">
        <v>563</v>
      </c>
      <c r="G2697" s="1" t="s">
        <v>8324</v>
      </c>
      <c r="H2697" s="1">
        <v>11000</v>
      </c>
      <c r="I2697" s="1">
        <v>10763469</v>
      </c>
      <c r="J2697" s="1" t="s">
        <v>1414</v>
      </c>
      <c r="K2697" s="1" t="s">
        <v>4002</v>
      </c>
      <c r="L2697" s="1" t="s">
        <v>13041</v>
      </c>
      <c r="M2697" s="1">
        <v>13692</v>
      </c>
      <c r="N2697" s="1">
        <v>12685</v>
      </c>
      <c r="O2697" s="1" t="s">
        <v>2882</v>
      </c>
      <c r="P2697" s="1">
        <v>0</v>
      </c>
      <c r="Q2697" s="1" t="s">
        <v>13042</v>
      </c>
      <c r="R2697" s="2" t="s">
        <v>13043</v>
      </c>
      <c r="S2697" s="1">
        <v>55</v>
      </c>
      <c r="T2697" s="1" t="s">
        <v>37</v>
      </c>
      <c r="U2697" s="1" t="s">
        <v>38</v>
      </c>
      <c r="V2697" s="1" t="s">
        <v>94</v>
      </c>
      <c r="W2697" s="1">
        <v>15000000</v>
      </c>
      <c r="X2697" s="1">
        <v>1989</v>
      </c>
      <c r="Y2697" s="1">
        <v>860</v>
      </c>
      <c r="Z2697" s="1">
        <v>6.4</v>
      </c>
      <c r="AA2697" s="1">
        <v>1.85</v>
      </c>
      <c r="AB2697" s="1">
        <v>877</v>
      </c>
    </row>
    <row r="2698" spans="1:28" x14ac:dyDescent="0.2">
      <c r="A2698" s="1" t="s">
        <v>28</v>
      </c>
      <c r="B2698" s="1" t="s">
        <v>13044</v>
      </c>
      <c r="C2698" s="1">
        <v>24</v>
      </c>
      <c r="D2698" s="1">
        <v>76</v>
      </c>
      <c r="E2698" s="1">
        <v>9</v>
      </c>
      <c r="F2698" s="1">
        <v>47</v>
      </c>
      <c r="G2698" s="1" t="s">
        <v>13045</v>
      </c>
      <c r="H2698" s="1">
        <v>595</v>
      </c>
      <c r="I2698" s="1">
        <v>11144518</v>
      </c>
      <c r="J2698" s="1" t="s">
        <v>9352</v>
      </c>
      <c r="K2698" s="1" t="s">
        <v>2030</v>
      </c>
      <c r="L2698" s="1" t="s">
        <v>13046</v>
      </c>
      <c r="M2698" s="1">
        <v>2724</v>
      </c>
      <c r="N2698" s="1">
        <v>1139</v>
      </c>
      <c r="O2698" s="1" t="s">
        <v>13047</v>
      </c>
      <c r="P2698" s="1">
        <v>0</v>
      </c>
      <c r="Q2698" s="1" t="s">
        <v>13048</v>
      </c>
      <c r="R2698" s="2" t="s">
        <v>13049</v>
      </c>
      <c r="S2698" s="1">
        <v>53</v>
      </c>
      <c r="T2698" s="1" t="s">
        <v>37</v>
      </c>
      <c r="U2698" s="1" t="s">
        <v>267</v>
      </c>
      <c r="V2698" s="1" t="s">
        <v>276</v>
      </c>
      <c r="W2698" s="1">
        <v>15000000</v>
      </c>
      <c r="X2698" s="1">
        <v>1998</v>
      </c>
      <c r="Y2698" s="1">
        <v>417</v>
      </c>
      <c r="Z2698" s="1">
        <v>2.8</v>
      </c>
      <c r="AA2698" s="1">
        <v>1.85</v>
      </c>
      <c r="AB2698" s="1">
        <v>436</v>
      </c>
    </row>
    <row r="2699" spans="1:28" x14ac:dyDescent="0.2">
      <c r="A2699" s="1" t="s">
        <v>28</v>
      </c>
      <c r="B2699" s="1" t="s">
        <v>1728</v>
      </c>
      <c r="C2699" s="1">
        <v>208</v>
      </c>
      <c r="D2699" s="1">
        <v>107</v>
      </c>
      <c r="E2699" s="1">
        <v>561</v>
      </c>
      <c r="F2699" s="1">
        <v>353</v>
      </c>
      <c r="G2699" s="1" t="s">
        <v>1728</v>
      </c>
      <c r="H2699" s="1">
        <v>746</v>
      </c>
      <c r="I2699" s="1">
        <v>15608545</v>
      </c>
      <c r="J2699" s="1" t="s">
        <v>1324</v>
      </c>
      <c r="K2699" s="1" t="s">
        <v>965</v>
      </c>
      <c r="L2699" s="1" t="s">
        <v>13050</v>
      </c>
      <c r="M2699" s="1">
        <v>53471</v>
      </c>
      <c r="N2699" s="1">
        <v>2377</v>
      </c>
      <c r="O2699" s="1" t="s">
        <v>13051</v>
      </c>
      <c r="P2699" s="1">
        <v>3</v>
      </c>
      <c r="Q2699" s="1" t="s">
        <v>13052</v>
      </c>
      <c r="R2699" s="2" t="s">
        <v>13053</v>
      </c>
      <c r="S2699" s="1">
        <v>224</v>
      </c>
      <c r="T2699" s="1" t="s">
        <v>37</v>
      </c>
      <c r="U2699" s="1" t="s">
        <v>38</v>
      </c>
      <c r="V2699" s="1" t="s">
        <v>584</v>
      </c>
      <c r="W2699" s="1">
        <v>15000000</v>
      </c>
      <c r="X2699" s="1">
        <v>2012</v>
      </c>
      <c r="Y2699" s="1">
        <v>561</v>
      </c>
      <c r="Z2699" s="1">
        <v>5.4</v>
      </c>
      <c r="AA2699" s="1">
        <v>2.35</v>
      </c>
      <c r="AB2699" s="1">
        <v>29000</v>
      </c>
    </row>
    <row r="2700" spans="1:28" x14ac:dyDescent="0.2">
      <c r="A2700" s="1" t="s">
        <v>28</v>
      </c>
      <c r="B2700" s="1" t="s">
        <v>1006</v>
      </c>
      <c r="C2700" s="1">
        <v>42</v>
      </c>
      <c r="D2700" s="1">
        <v>91</v>
      </c>
      <c r="E2700" s="1">
        <v>23</v>
      </c>
      <c r="F2700" s="1">
        <v>629</v>
      </c>
      <c r="G2700" s="1" t="s">
        <v>1841</v>
      </c>
      <c r="H2700" s="1">
        <v>925</v>
      </c>
      <c r="I2700" s="1">
        <v>10443316</v>
      </c>
      <c r="J2700" s="1" t="s">
        <v>1414</v>
      </c>
      <c r="K2700" s="1" t="s">
        <v>1801</v>
      </c>
      <c r="L2700" s="1" t="s">
        <v>13054</v>
      </c>
      <c r="M2700" s="1">
        <v>7159</v>
      </c>
      <c r="N2700" s="1">
        <v>2913</v>
      </c>
      <c r="O2700" s="1" t="s">
        <v>11573</v>
      </c>
      <c r="P2700" s="1">
        <v>2</v>
      </c>
      <c r="Q2700" s="1" t="s">
        <v>13055</v>
      </c>
      <c r="R2700" s="2" t="s">
        <v>13056</v>
      </c>
      <c r="S2700" s="1">
        <v>88</v>
      </c>
      <c r="T2700" s="1" t="s">
        <v>37</v>
      </c>
      <c r="U2700" s="1" t="s">
        <v>38</v>
      </c>
      <c r="V2700" s="1" t="s">
        <v>39</v>
      </c>
      <c r="W2700" s="1">
        <v>15000000</v>
      </c>
      <c r="X2700" s="1">
        <v>1998</v>
      </c>
      <c r="Y2700" s="1">
        <v>660</v>
      </c>
      <c r="Z2700" s="1">
        <v>5</v>
      </c>
      <c r="AA2700" s="1">
        <v>1.85</v>
      </c>
      <c r="AB2700" s="1">
        <v>247</v>
      </c>
    </row>
    <row r="2701" spans="1:28" x14ac:dyDescent="0.2">
      <c r="A2701" s="1" t="s">
        <v>28</v>
      </c>
      <c r="B2701" s="1" t="s">
        <v>13057</v>
      </c>
      <c r="C2701" s="1">
        <v>44</v>
      </c>
      <c r="D2701" s="1">
        <v>96</v>
      </c>
      <c r="E2701" s="1">
        <v>4</v>
      </c>
      <c r="F2701" s="1">
        <v>670</v>
      </c>
      <c r="G2701" s="1" t="s">
        <v>3368</v>
      </c>
      <c r="H2701" s="1">
        <v>989</v>
      </c>
      <c r="I2701" s="1">
        <v>10494147</v>
      </c>
      <c r="J2701" s="1" t="s">
        <v>213</v>
      </c>
      <c r="K2701" s="1" t="s">
        <v>351</v>
      </c>
      <c r="L2701" s="1" t="s">
        <v>13058</v>
      </c>
      <c r="M2701" s="1">
        <v>7403</v>
      </c>
      <c r="N2701" s="1">
        <v>3142</v>
      </c>
      <c r="O2701" s="1" t="s">
        <v>10618</v>
      </c>
      <c r="P2701" s="1">
        <v>1</v>
      </c>
      <c r="Q2701" s="1" t="s">
        <v>13059</v>
      </c>
      <c r="R2701" s="2" t="s">
        <v>13060</v>
      </c>
      <c r="S2701" s="1">
        <v>162</v>
      </c>
      <c r="T2701" s="1" t="s">
        <v>37</v>
      </c>
      <c r="U2701" s="1" t="s">
        <v>38</v>
      </c>
      <c r="V2701" s="1" t="s">
        <v>39</v>
      </c>
      <c r="W2701" s="1">
        <v>15000000</v>
      </c>
      <c r="X2701" s="1">
        <v>2000</v>
      </c>
      <c r="Y2701" s="1">
        <v>841</v>
      </c>
      <c r="Z2701" s="1">
        <v>5.0999999999999996</v>
      </c>
      <c r="AA2701" s="1">
        <v>1.85</v>
      </c>
      <c r="AB2701" s="1">
        <v>648</v>
      </c>
    </row>
    <row r="2702" spans="1:28" x14ac:dyDescent="0.2">
      <c r="A2702" s="1" t="s">
        <v>28</v>
      </c>
      <c r="B2702" s="1" t="s">
        <v>2790</v>
      </c>
      <c r="C2702" s="1">
        <v>230</v>
      </c>
      <c r="D2702" s="1">
        <v>142</v>
      </c>
      <c r="E2702" s="1">
        <v>0</v>
      </c>
      <c r="F2702" s="1">
        <v>1000</v>
      </c>
      <c r="G2702" s="1" t="s">
        <v>2397</v>
      </c>
      <c r="H2702" s="1">
        <v>22000</v>
      </c>
      <c r="I2702" s="1">
        <v>9929000</v>
      </c>
      <c r="J2702" s="1" t="s">
        <v>1848</v>
      </c>
      <c r="K2702" s="1" t="s">
        <v>1745</v>
      </c>
      <c r="L2702" s="1" t="s">
        <v>13061</v>
      </c>
      <c r="M2702" s="1">
        <v>152306</v>
      </c>
      <c r="N2702" s="1">
        <v>29475</v>
      </c>
      <c r="O2702" s="1" t="s">
        <v>392</v>
      </c>
      <c r="P2702" s="1">
        <v>0</v>
      </c>
      <c r="Q2702" s="1" t="s">
        <v>13062</v>
      </c>
      <c r="R2702" s="2" t="s">
        <v>13063</v>
      </c>
      <c r="S2702" s="1">
        <v>513</v>
      </c>
      <c r="T2702" s="1" t="s">
        <v>37</v>
      </c>
      <c r="U2702" s="1" t="s">
        <v>56</v>
      </c>
      <c r="V2702" s="1" t="s">
        <v>584</v>
      </c>
      <c r="W2702" s="1">
        <v>15000000</v>
      </c>
      <c r="X2702" s="1">
        <v>1985</v>
      </c>
      <c r="Y2702" s="1">
        <v>5000</v>
      </c>
      <c r="Z2702" s="1">
        <v>8</v>
      </c>
      <c r="AA2702" s="1">
        <v>1.85</v>
      </c>
      <c r="AB2702" s="1">
        <v>16000</v>
      </c>
    </row>
    <row r="2703" spans="1:28" x14ac:dyDescent="0.2">
      <c r="A2703" s="1" t="s">
        <v>28</v>
      </c>
      <c r="B2703" s="1" t="s">
        <v>11834</v>
      </c>
      <c r="C2703" s="1">
        <v>46</v>
      </c>
      <c r="D2703" s="1">
        <v>103</v>
      </c>
      <c r="E2703" s="1">
        <v>80</v>
      </c>
      <c r="F2703" s="1">
        <v>782</v>
      </c>
      <c r="G2703" s="1" t="s">
        <v>8894</v>
      </c>
      <c r="H2703" s="1">
        <v>1000</v>
      </c>
      <c r="I2703" s="1">
        <v>10411980</v>
      </c>
      <c r="J2703" s="1" t="s">
        <v>13064</v>
      </c>
      <c r="K2703" s="1" t="s">
        <v>9605</v>
      </c>
      <c r="L2703" s="1" t="s">
        <v>13065</v>
      </c>
      <c r="M2703" s="1">
        <v>22649</v>
      </c>
      <c r="N2703" s="1">
        <v>4676</v>
      </c>
      <c r="O2703" s="1" t="s">
        <v>9424</v>
      </c>
      <c r="P2703" s="1">
        <v>0</v>
      </c>
      <c r="Q2703" s="1" t="s">
        <v>13066</v>
      </c>
      <c r="R2703" s="2" t="s">
        <v>13067</v>
      </c>
      <c r="S2703" s="1">
        <v>212</v>
      </c>
      <c r="T2703" s="1" t="s">
        <v>37</v>
      </c>
      <c r="U2703" s="1" t="s">
        <v>38</v>
      </c>
      <c r="V2703" s="1" t="s">
        <v>94</v>
      </c>
      <c r="W2703" s="1">
        <v>15000000</v>
      </c>
      <c r="X2703" s="1">
        <v>2004</v>
      </c>
      <c r="Y2703" s="1">
        <v>872</v>
      </c>
      <c r="Z2703" s="1">
        <v>5.9</v>
      </c>
      <c r="AA2703" s="1">
        <v>2.35</v>
      </c>
      <c r="AB2703" s="1">
        <v>1000</v>
      </c>
    </row>
    <row r="2704" spans="1:28" x14ac:dyDescent="0.2">
      <c r="A2704" s="1" t="s">
        <v>28</v>
      </c>
      <c r="C2704" s="1">
        <v>18</v>
      </c>
      <c r="D2704" s="1">
        <v>60</v>
      </c>
      <c r="F2704" s="1">
        <v>186</v>
      </c>
      <c r="G2704" s="1" t="s">
        <v>13068</v>
      </c>
      <c r="H2704" s="1">
        <v>443</v>
      </c>
      <c r="J2704" s="1" t="s">
        <v>13069</v>
      </c>
      <c r="K2704" s="1" t="s">
        <v>2557</v>
      </c>
      <c r="L2704" s="1" t="s">
        <v>13070</v>
      </c>
      <c r="M2704" s="1">
        <v>7122</v>
      </c>
      <c r="N2704" s="1">
        <v>981</v>
      </c>
      <c r="O2704" s="1" t="s">
        <v>13071</v>
      </c>
      <c r="P2704" s="1">
        <v>1</v>
      </c>
      <c r="Q2704" s="1" t="s">
        <v>13072</v>
      </c>
      <c r="R2704" s="2" t="s">
        <v>13073</v>
      </c>
      <c r="S2704" s="1">
        <v>77</v>
      </c>
      <c r="T2704" s="1" t="s">
        <v>37</v>
      </c>
      <c r="U2704" s="1" t="s">
        <v>267</v>
      </c>
      <c r="V2704" s="1" t="s">
        <v>1125</v>
      </c>
      <c r="Y2704" s="1">
        <v>319</v>
      </c>
      <c r="Z2704" s="1">
        <v>7.5</v>
      </c>
      <c r="AB2704" s="1">
        <v>576</v>
      </c>
    </row>
    <row r="2705" spans="1:28" x14ac:dyDescent="0.2">
      <c r="A2705" s="1" t="s">
        <v>28</v>
      </c>
      <c r="B2705" s="1" t="s">
        <v>4259</v>
      </c>
      <c r="C2705" s="1">
        <v>249</v>
      </c>
      <c r="D2705" s="1">
        <v>117</v>
      </c>
      <c r="E2705" s="1">
        <v>0</v>
      </c>
      <c r="F2705" s="1">
        <v>12000</v>
      </c>
      <c r="G2705" s="1" t="s">
        <v>300</v>
      </c>
      <c r="H2705" s="1">
        <v>22000</v>
      </c>
      <c r="I2705" s="1">
        <v>17439163</v>
      </c>
      <c r="J2705" s="1" t="s">
        <v>1008</v>
      </c>
      <c r="K2705" s="1" t="s">
        <v>696</v>
      </c>
      <c r="L2705" s="1" t="s">
        <v>13074</v>
      </c>
      <c r="M2705" s="1">
        <v>537419</v>
      </c>
      <c r="N2705" s="1">
        <v>47728</v>
      </c>
      <c r="O2705" s="1" t="s">
        <v>271</v>
      </c>
      <c r="P2705" s="1">
        <v>1</v>
      </c>
      <c r="Q2705" s="1" t="s">
        <v>13075</v>
      </c>
      <c r="R2705" s="2" t="s">
        <v>13076</v>
      </c>
      <c r="S2705" s="1">
        <v>1028</v>
      </c>
      <c r="T2705" s="1" t="s">
        <v>37</v>
      </c>
      <c r="U2705" s="1" t="s">
        <v>38</v>
      </c>
      <c r="V2705" s="1" t="s">
        <v>584</v>
      </c>
      <c r="W2705" s="1">
        <v>15000000</v>
      </c>
      <c r="X2705" s="1">
        <v>1998</v>
      </c>
      <c r="Y2705" s="1">
        <v>12000</v>
      </c>
      <c r="Z2705" s="1">
        <v>8.1999999999999993</v>
      </c>
      <c r="AA2705" s="1">
        <v>1.85</v>
      </c>
      <c r="AB2705" s="1">
        <v>35000</v>
      </c>
    </row>
    <row r="2706" spans="1:28" x14ac:dyDescent="0.2">
      <c r="A2706" s="1" t="s">
        <v>746</v>
      </c>
      <c r="B2706" s="1" t="s">
        <v>13077</v>
      </c>
      <c r="C2706" s="1">
        <v>197</v>
      </c>
      <c r="D2706" s="1">
        <v>116</v>
      </c>
      <c r="E2706" s="1">
        <v>153</v>
      </c>
      <c r="F2706" s="1">
        <v>539</v>
      </c>
      <c r="G2706" s="1" t="s">
        <v>3586</v>
      </c>
      <c r="H2706" s="1">
        <v>3000</v>
      </c>
      <c r="I2706" s="1">
        <v>9396487</v>
      </c>
      <c r="J2706" s="1" t="s">
        <v>6198</v>
      </c>
      <c r="K2706" s="1" t="s">
        <v>722</v>
      </c>
      <c r="L2706" s="1" t="s">
        <v>13078</v>
      </c>
      <c r="M2706" s="1">
        <v>52421</v>
      </c>
      <c r="N2706" s="1">
        <v>5012</v>
      </c>
      <c r="O2706" s="1" t="s">
        <v>1717</v>
      </c>
      <c r="P2706" s="1">
        <v>0</v>
      </c>
      <c r="Q2706" s="1" t="s">
        <v>13079</v>
      </c>
      <c r="R2706" s="2" t="s">
        <v>13080</v>
      </c>
      <c r="S2706" s="1">
        <v>200</v>
      </c>
      <c r="T2706" s="1" t="s">
        <v>37</v>
      </c>
      <c r="U2706" s="1" t="s">
        <v>38</v>
      </c>
      <c r="V2706" s="1" t="s">
        <v>584</v>
      </c>
      <c r="W2706" s="1">
        <v>15000000</v>
      </c>
      <c r="X2706" s="1">
        <v>2006</v>
      </c>
      <c r="Y2706" s="1">
        <v>788</v>
      </c>
      <c r="Z2706" s="1">
        <v>7</v>
      </c>
      <c r="AA2706" s="1">
        <v>2.35</v>
      </c>
      <c r="AB2706" s="1">
        <v>0</v>
      </c>
    </row>
    <row r="2707" spans="1:28" x14ac:dyDescent="0.2">
      <c r="A2707" s="1" t="s">
        <v>28</v>
      </c>
      <c r="B2707" s="1" t="s">
        <v>3158</v>
      </c>
      <c r="C2707" s="1">
        <v>71</v>
      </c>
      <c r="D2707" s="1">
        <v>118</v>
      </c>
      <c r="E2707" s="1">
        <v>41</v>
      </c>
      <c r="F2707" s="1">
        <v>274</v>
      </c>
      <c r="G2707" s="1" t="s">
        <v>4946</v>
      </c>
      <c r="H2707" s="1">
        <v>556</v>
      </c>
      <c r="I2707" s="1">
        <v>9059588</v>
      </c>
      <c r="J2707" s="1" t="s">
        <v>5273</v>
      </c>
      <c r="K2707" s="1" t="s">
        <v>13081</v>
      </c>
      <c r="L2707" s="1" t="s">
        <v>13082</v>
      </c>
      <c r="M2707" s="1">
        <v>17261</v>
      </c>
      <c r="N2707" s="1">
        <v>1873</v>
      </c>
      <c r="O2707" s="1" t="s">
        <v>13083</v>
      </c>
      <c r="P2707" s="1">
        <v>1</v>
      </c>
      <c r="Q2707" s="1" t="s">
        <v>13084</v>
      </c>
      <c r="R2707" s="2" t="s">
        <v>13085</v>
      </c>
      <c r="S2707" s="1">
        <v>125</v>
      </c>
      <c r="T2707" s="1" t="s">
        <v>37</v>
      </c>
      <c r="U2707" s="1" t="s">
        <v>38</v>
      </c>
      <c r="V2707" s="1" t="s">
        <v>584</v>
      </c>
      <c r="W2707" s="1">
        <v>15000000</v>
      </c>
      <c r="X2707" s="1">
        <v>2002</v>
      </c>
      <c r="Y2707" s="1">
        <v>463</v>
      </c>
      <c r="Z2707" s="1">
        <v>6.6</v>
      </c>
      <c r="AA2707" s="1">
        <v>2.35</v>
      </c>
      <c r="AB2707" s="1">
        <v>455</v>
      </c>
    </row>
    <row r="2708" spans="1:28" x14ac:dyDescent="0.2">
      <c r="A2708" s="1" t="s">
        <v>28</v>
      </c>
      <c r="B2708" s="1" t="s">
        <v>9429</v>
      </c>
      <c r="C2708" s="1">
        <v>190</v>
      </c>
      <c r="D2708" s="1">
        <v>108</v>
      </c>
      <c r="E2708" s="1">
        <v>187</v>
      </c>
      <c r="F2708" s="1">
        <v>254</v>
      </c>
      <c r="G2708" s="1" t="s">
        <v>1512</v>
      </c>
      <c r="H2708" s="1">
        <v>11000</v>
      </c>
      <c r="I2708" s="1">
        <v>9172810</v>
      </c>
      <c r="J2708" s="1" t="s">
        <v>13086</v>
      </c>
      <c r="K2708" s="1" t="s">
        <v>564</v>
      </c>
      <c r="L2708" s="1" t="s">
        <v>13087</v>
      </c>
      <c r="M2708" s="1">
        <v>24150</v>
      </c>
      <c r="N2708" s="1">
        <v>12178</v>
      </c>
      <c r="O2708" s="1" t="s">
        <v>13088</v>
      </c>
      <c r="P2708" s="1">
        <v>0</v>
      </c>
      <c r="Q2708" s="1" t="s">
        <v>13089</v>
      </c>
      <c r="R2708" s="2" t="s">
        <v>13090</v>
      </c>
      <c r="S2708" s="1">
        <v>118</v>
      </c>
      <c r="T2708" s="1" t="s">
        <v>37</v>
      </c>
      <c r="U2708" s="1" t="s">
        <v>38</v>
      </c>
      <c r="V2708" s="1" t="s">
        <v>584</v>
      </c>
      <c r="W2708" s="1">
        <v>16000000</v>
      </c>
      <c r="X2708" s="1">
        <v>2007</v>
      </c>
      <c r="Y2708" s="1">
        <v>883</v>
      </c>
      <c r="Z2708" s="1">
        <v>6.7</v>
      </c>
      <c r="AA2708" s="1">
        <v>2.35</v>
      </c>
      <c r="AB2708" s="1">
        <v>923</v>
      </c>
    </row>
    <row r="2709" spans="1:28" x14ac:dyDescent="0.2">
      <c r="A2709" s="1" t="s">
        <v>28</v>
      </c>
      <c r="B2709" s="1" t="s">
        <v>13091</v>
      </c>
      <c r="C2709" s="1">
        <v>50</v>
      </c>
      <c r="D2709" s="1">
        <v>94</v>
      </c>
      <c r="E2709" s="1">
        <v>9</v>
      </c>
      <c r="F2709" s="1">
        <v>612</v>
      </c>
      <c r="G2709" s="1" t="s">
        <v>7433</v>
      </c>
      <c r="H2709" s="1">
        <v>11000</v>
      </c>
      <c r="I2709" s="1">
        <v>8735529</v>
      </c>
      <c r="J2709" s="1" t="s">
        <v>1414</v>
      </c>
      <c r="K2709" s="1" t="s">
        <v>79</v>
      </c>
      <c r="L2709" s="1" t="s">
        <v>13092</v>
      </c>
      <c r="M2709" s="1">
        <v>8055</v>
      </c>
      <c r="N2709" s="1">
        <v>13524</v>
      </c>
      <c r="O2709" s="1" t="s">
        <v>13093</v>
      </c>
      <c r="P2709" s="1">
        <v>4</v>
      </c>
      <c r="Q2709" s="1" t="s">
        <v>13094</v>
      </c>
      <c r="R2709" s="2" t="s">
        <v>13095</v>
      </c>
      <c r="S2709" s="1">
        <v>89</v>
      </c>
      <c r="T2709" s="1" t="s">
        <v>37</v>
      </c>
      <c r="U2709" s="1" t="s">
        <v>38</v>
      </c>
      <c r="V2709" s="1" t="s">
        <v>39</v>
      </c>
      <c r="W2709" s="1">
        <v>15000000</v>
      </c>
      <c r="X2709" s="1">
        <v>2000</v>
      </c>
      <c r="Y2709" s="1">
        <v>897</v>
      </c>
      <c r="Z2709" s="1">
        <v>5.5</v>
      </c>
      <c r="AA2709" s="1">
        <v>1.85</v>
      </c>
      <c r="AB2709" s="1">
        <v>816</v>
      </c>
    </row>
    <row r="2710" spans="1:28" x14ac:dyDescent="0.2">
      <c r="A2710" s="1" t="s">
        <v>28</v>
      </c>
      <c r="B2710" s="1" t="s">
        <v>13096</v>
      </c>
      <c r="C2710" s="1">
        <v>63</v>
      </c>
      <c r="D2710" s="1">
        <v>97</v>
      </c>
      <c r="E2710" s="1">
        <v>2</v>
      </c>
      <c r="F2710" s="1">
        <v>461</v>
      </c>
      <c r="G2710" s="1" t="s">
        <v>7328</v>
      </c>
      <c r="H2710" s="1">
        <v>890</v>
      </c>
      <c r="I2710" s="1">
        <v>8586376</v>
      </c>
      <c r="J2710" s="1" t="s">
        <v>1670</v>
      </c>
      <c r="K2710" s="1" t="s">
        <v>633</v>
      </c>
      <c r="L2710" s="1" t="s">
        <v>13097</v>
      </c>
      <c r="M2710" s="1">
        <v>26598</v>
      </c>
      <c r="N2710" s="1">
        <v>3161</v>
      </c>
      <c r="O2710" s="1" t="s">
        <v>1347</v>
      </c>
      <c r="P2710" s="1">
        <v>4</v>
      </c>
      <c r="Q2710" s="1" t="s">
        <v>13098</v>
      </c>
      <c r="R2710" s="2" t="s">
        <v>13099</v>
      </c>
      <c r="S2710" s="1">
        <v>132</v>
      </c>
      <c r="T2710" s="1" t="s">
        <v>37</v>
      </c>
      <c r="U2710" s="1" t="s">
        <v>38</v>
      </c>
      <c r="V2710" s="1" t="s">
        <v>584</v>
      </c>
      <c r="W2710" s="1">
        <v>20000000</v>
      </c>
      <c r="X2710" s="1">
        <v>2002</v>
      </c>
      <c r="Y2710" s="1">
        <v>852</v>
      </c>
      <c r="Z2710" s="1">
        <v>4.9000000000000004</v>
      </c>
      <c r="AA2710" s="1">
        <v>1.85</v>
      </c>
      <c r="AB2710" s="1">
        <v>1000</v>
      </c>
    </row>
    <row r="2711" spans="1:28" x14ac:dyDescent="0.2">
      <c r="A2711" s="1" t="s">
        <v>28</v>
      </c>
      <c r="B2711" s="1" t="s">
        <v>5989</v>
      </c>
      <c r="C2711" s="1">
        <v>104</v>
      </c>
      <c r="D2711" s="1">
        <v>97</v>
      </c>
      <c r="E2711" s="1">
        <v>32</v>
      </c>
      <c r="F2711" s="1">
        <v>692</v>
      </c>
      <c r="G2711" s="1" t="s">
        <v>137</v>
      </c>
      <c r="H2711" s="1">
        <v>14000</v>
      </c>
      <c r="I2711" s="1">
        <v>8378141</v>
      </c>
      <c r="J2711" s="1" t="s">
        <v>1414</v>
      </c>
      <c r="K2711" s="1" t="s">
        <v>435</v>
      </c>
      <c r="L2711" s="1" t="s">
        <v>13100</v>
      </c>
      <c r="M2711" s="1">
        <v>18966</v>
      </c>
      <c r="N2711" s="1">
        <v>16502</v>
      </c>
      <c r="O2711" s="1" t="s">
        <v>724</v>
      </c>
      <c r="P2711" s="1">
        <v>5</v>
      </c>
      <c r="Q2711" s="1" t="s">
        <v>13101</v>
      </c>
      <c r="R2711" s="2" t="s">
        <v>13102</v>
      </c>
      <c r="S2711" s="1">
        <v>141</v>
      </c>
      <c r="T2711" s="1" t="s">
        <v>37</v>
      </c>
      <c r="U2711" s="1" t="s">
        <v>56</v>
      </c>
      <c r="V2711" s="1" t="s">
        <v>94</v>
      </c>
      <c r="W2711" s="1">
        <v>15000000</v>
      </c>
      <c r="X2711" s="1">
        <v>2002</v>
      </c>
      <c r="Y2711" s="1">
        <v>1000</v>
      </c>
      <c r="Z2711" s="1">
        <v>6.9</v>
      </c>
      <c r="AA2711" s="1">
        <v>2.35</v>
      </c>
      <c r="AB2711" s="1">
        <v>0</v>
      </c>
    </row>
    <row r="2712" spans="1:28" x14ac:dyDescent="0.2">
      <c r="A2712" s="1" t="s">
        <v>28</v>
      </c>
      <c r="B2712" s="1" t="s">
        <v>13103</v>
      </c>
      <c r="D2712" s="1">
        <v>99</v>
      </c>
      <c r="E2712" s="1">
        <v>45</v>
      </c>
      <c r="F2712" s="1">
        <v>224</v>
      </c>
      <c r="G2712" s="1" t="s">
        <v>1926</v>
      </c>
      <c r="H2712" s="1">
        <v>1000</v>
      </c>
      <c r="J2712" s="1" t="s">
        <v>10733</v>
      </c>
      <c r="K2712" s="1" t="s">
        <v>2618</v>
      </c>
      <c r="L2712" s="1" t="s">
        <v>13104</v>
      </c>
      <c r="M2712" s="1">
        <v>1465</v>
      </c>
      <c r="N2712" s="1">
        <v>2166</v>
      </c>
      <c r="O2712" s="1" t="s">
        <v>13105</v>
      </c>
      <c r="P2712" s="1">
        <v>1</v>
      </c>
      <c r="Q2712" s="1" t="s">
        <v>13106</v>
      </c>
      <c r="R2712" s="2" t="s">
        <v>13107</v>
      </c>
      <c r="S2712" s="1">
        <v>56</v>
      </c>
      <c r="T2712" s="1" t="s">
        <v>37</v>
      </c>
      <c r="U2712" s="1" t="s">
        <v>38</v>
      </c>
      <c r="V2712" s="1" t="s">
        <v>5612</v>
      </c>
      <c r="X2712" s="1">
        <v>1998</v>
      </c>
      <c r="Y2712" s="1">
        <v>393</v>
      </c>
      <c r="Z2712" s="1">
        <v>7.4</v>
      </c>
      <c r="AA2712" s="1">
        <v>1.33</v>
      </c>
      <c r="AB2712" s="1">
        <v>515</v>
      </c>
    </row>
    <row r="2713" spans="1:28" x14ac:dyDescent="0.2">
      <c r="A2713" s="1" t="s">
        <v>28</v>
      </c>
      <c r="B2713" s="1" t="s">
        <v>13108</v>
      </c>
      <c r="C2713" s="1">
        <v>49</v>
      </c>
      <c r="D2713" s="1">
        <v>91</v>
      </c>
      <c r="E2713" s="1">
        <v>6</v>
      </c>
      <c r="F2713" s="1">
        <v>596</v>
      </c>
      <c r="G2713" s="1" t="s">
        <v>7127</v>
      </c>
      <c r="H2713" s="1">
        <v>8000</v>
      </c>
      <c r="I2713" s="1">
        <v>8080116</v>
      </c>
      <c r="J2713" s="1" t="s">
        <v>2357</v>
      </c>
      <c r="K2713" s="1" t="s">
        <v>1206</v>
      </c>
      <c r="L2713" s="1" t="s">
        <v>13109</v>
      </c>
      <c r="M2713" s="1">
        <v>6562</v>
      </c>
      <c r="N2713" s="1">
        <v>10732</v>
      </c>
      <c r="O2713" s="1" t="s">
        <v>1501</v>
      </c>
      <c r="P2713" s="1">
        <v>0</v>
      </c>
      <c r="Q2713" s="1" t="s">
        <v>13110</v>
      </c>
      <c r="R2713" s="2" t="s">
        <v>13111</v>
      </c>
      <c r="S2713" s="1">
        <v>66</v>
      </c>
      <c r="T2713" s="1" t="s">
        <v>37</v>
      </c>
      <c r="U2713" s="1" t="s">
        <v>38</v>
      </c>
      <c r="V2713" s="1" t="s">
        <v>94</v>
      </c>
      <c r="W2713" s="1">
        <v>15000000</v>
      </c>
      <c r="X2713" s="1">
        <v>2006</v>
      </c>
      <c r="Y2713" s="1">
        <v>625</v>
      </c>
      <c r="Z2713" s="1">
        <v>5.6</v>
      </c>
      <c r="AA2713" s="1">
        <v>1.85</v>
      </c>
      <c r="AB2713" s="1">
        <v>647</v>
      </c>
    </row>
    <row r="2714" spans="1:28" x14ac:dyDescent="0.2">
      <c r="A2714" s="1" t="s">
        <v>28</v>
      </c>
      <c r="B2714" s="1" t="s">
        <v>13112</v>
      </c>
      <c r="C2714" s="1">
        <v>300</v>
      </c>
      <c r="D2714" s="1">
        <v>107</v>
      </c>
      <c r="E2714" s="1">
        <v>454</v>
      </c>
      <c r="F2714" s="1">
        <v>39</v>
      </c>
      <c r="G2714" s="1" t="s">
        <v>13113</v>
      </c>
      <c r="H2714" s="1">
        <v>65</v>
      </c>
      <c r="I2714" s="1">
        <v>7757130</v>
      </c>
      <c r="J2714" s="1" t="s">
        <v>9192</v>
      </c>
      <c r="K2714" s="1" t="s">
        <v>13114</v>
      </c>
      <c r="L2714" s="1" t="s">
        <v>13115</v>
      </c>
      <c r="M2714" s="1">
        <v>307639</v>
      </c>
      <c r="N2714" s="1">
        <v>173</v>
      </c>
      <c r="O2714" s="1" t="s">
        <v>13116</v>
      </c>
      <c r="P2714" s="1">
        <v>1</v>
      </c>
      <c r="Q2714" s="1" t="s">
        <v>13117</v>
      </c>
      <c r="R2714" s="2" t="s">
        <v>13118</v>
      </c>
      <c r="S2714" s="1">
        <v>513</v>
      </c>
      <c r="T2714" s="1" t="s">
        <v>37</v>
      </c>
      <c r="U2714" s="1" t="s">
        <v>56</v>
      </c>
      <c r="V2714" s="1" t="s">
        <v>584</v>
      </c>
      <c r="W2714" s="1">
        <v>15000000</v>
      </c>
      <c r="X2714" s="1">
        <v>2008</v>
      </c>
      <c r="Y2714" s="1">
        <v>49</v>
      </c>
      <c r="Z2714" s="1">
        <v>8</v>
      </c>
      <c r="AA2714" s="1">
        <v>2.35</v>
      </c>
      <c r="AB2714" s="1">
        <v>32000</v>
      </c>
    </row>
    <row r="2715" spans="1:28" x14ac:dyDescent="0.2">
      <c r="A2715" s="1" t="s">
        <v>28</v>
      </c>
      <c r="B2715" s="1" t="s">
        <v>13119</v>
      </c>
      <c r="C2715" s="1">
        <v>43</v>
      </c>
      <c r="D2715" s="1">
        <v>95</v>
      </c>
      <c r="E2715" s="1">
        <v>24</v>
      </c>
      <c r="F2715" s="1">
        <v>426</v>
      </c>
      <c r="G2715" s="1" t="s">
        <v>1717</v>
      </c>
      <c r="H2715" s="1">
        <v>931</v>
      </c>
      <c r="I2715" s="1">
        <v>9123834</v>
      </c>
      <c r="J2715" s="1" t="s">
        <v>1680</v>
      </c>
      <c r="K2715" s="1" t="s">
        <v>9780</v>
      </c>
      <c r="L2715" s="1" t="s">
        <v>13120</v>
      </c>
      <c r="M2715" s="1">
        <v>4065</v>
      </c>
      <c r="N2715" s="1">
        <v>3322</v>
      </c>
      <c r="O2715" s="1" t="s">
        <v>13121</v>
      </c>
      <c r="P2715" s="1">
        <v>6</v>
      </c>
      <c r="Q2715" s="1" t="s">
        <v>13122</v>
      </c>
      <c r="R2715" s="2" t="s">
        <v>13123</v>
      </c>
      <c r="S2715" s="1">
        <v>33</v>
      </c>
      <c r="T2715" s="1" t="s">
        <v>37</v>
      </c>
      <c r="U2715" s="1" t="s">
        <v>38</v>
      </c>
      <c r="V2715" s="1" t="s">
        <v>39</v>
      </c>
      <c r="W2715" s="1">
        <v>15000000</v>
      </c>
      <c r="X2715" s="1">
        <v>2013</v>
      </c>
      <c r="Y2715" s="1">
        <v>539</v>
      </c>
      <c r="Z2715" s="1">
        <v>5.3</v>
      </c>
      <c r="AA2715" s="1">
        <v>2.35</v>
      </c>
      <c r="AB2715" s="1">
        <v>0</v>
      </c>
    </row>
    <row r="2716" spans="1:28" x14ac:dyDescent="0.2">
      <c r="A2716" s="1" t="s">
        <v>28</v>
      </c>
      <c r="B2716" s="1" t="s">
        <v>13124</v>
      </c>
      <c r="C2716" s="1">
        <v>132</v>
      </c>
      <c r="D2716" s="1">
        <v>102</v>
      </c>
      <c r="E2716" s="1">
        <v>11</v>
      </c>
      <c r="F2716" s="1">
        <v>1000</v>
      </c>
      <c r="G2716" s="1" t="s">
        <v>653</v>
      </c>
      <c r="H2716" s="1">
        <v>15000</v>
      </c>
      <c r="I2716" s="1">
        <v>6409206</v>
      </c>
      <c r="J2716" s="1" t="s">
        <v>6418</v>
      </c>
      <c r="K2716" s="1" t="s">
        <v>181</v>
      </c>
      <c r="L2716" s="1" t="s">
        <v>13125</v>
      </c>
      <c r="M2716" s="1">
        <v>32311</v>
      </c>
      <c r="N2716" s="1">
        <v>33153</v>
      </c>
      <c r="O2716" s="1" t="s">
        <v>829</v>
      </c>
      <c r="P2716" s="1">
        <v>4</v>
      </c>
      <c r="Q2716" s="1" t="s">
        <v>13126</v>
      </c>
      <c r="R2716" s="2" t="s">
        <v>13127</v>
      </c>
      <c r="S2716" s="1">
        <v>104</v>
      </c>
      <c r="T2716" s="1" t="s">
        <v>37</v>
      </c>
      <c r="U2716" s="1" t="s">
        <v>38</v>
      </c>
      <c r="V2716" s="1" t="s">
        <v>39</v>
      </c>
      <c r="W2716" s="1">
        <v>15000000</v>
      </c>
      <c r="X2716" s="1">
        <v>2008</v>
      </c>
      <c r="Y2716" s="1">
        <v>14000</v>
      </c>
      <c r="Z2716" s="1">
        <v>6.2</v>
      </c>
      <c r="AA2716" s="1">
        <v>1.85</v>
      </c>
      <c r="AB2716" s="1">
        <v>0</v>
      </c>
    </row>
    <row r="2717" spans="1:28" x14ac:dyDescent="0.2">
      <c r="A2717" s="1" t="s">
        <v>28</v>
      </c>
      <c r="B2717" s="1" t="s">
        <v>13128</v>
      </c>
      <c r="C2717" s="1">
        <v>97</v>
      </c>
      <c r="D2717" s="1">
        <v>88</v>
      </c>
      <c r="E2717" s="1">
        <v>96</v>
      </c>
      <c r="F2717" s="1">
        <v>360</v>
      </c>
      <c r="G2717" s="1" t="s">
        <v>8225</v>
      </c>
      <c r="H2717" s="1">
        <v>24000</v>
      </c>
      <c r="I2717" s="1">
        <v>6373693</v>
      </c>
      <c r="J2717" s="1" t="s">
        <v>1680</v>
      </c>
      <c r="K2717" s="1" t="s">
        <v>81</v>
      </c>
      <c r="L2717" s="1" t="s">
        <v>13129</v>
      </c>
      <c r="M2717" s="1">
        <v>11498</v>
      </c>
      <c r="N2717" s="1">
        <v>25637</v>
      </c>
      <c r="O2717" s="1" t="s">
        <v>10715</v>
      </c>
      <c r="P2717" s="1">
        <v>1</v>
      </c>
      <c r="Q2717" s="1" t="s">
        <v>13130</v>
      </c>
      <c r="R2717" s="2" t="s">
        <v>13131</v>
      </c>
      <c r="S2717" s="1">
        <v>53</v>
      </c>
      <c r="T2717" s="1" t="s">
        <v>37</v>
      </c>
      <c r="U2717" s="1" t="s">
        <v>38</v>
      </c>
      <c r="V2717" s="1" t="s">
        <v>39</v>
      </c>
      <c r="W2717" s="1">
        <v>15000000</v>
      </c>
      <c r="X2717" s="1">
        <v>2009</v>
      </c>
      <c r="Y2717" s="1">
        <v>971</v>
      </c>
      <c r="Z2717" s="1">
        <v>5.3</v>
      </c>
      <c r="AA2717" s="1">
        <v>1.85</v>
      </c>
      <c r="AB2717" s="1">
        <v>0</v>
      </c>
    </row>
    <row r="2718" spans="1:28" x14ac:dyDescent="0.2">
      <c r="A2718" s="1" t="s">
        <v>28</v>
      </c>
      <c r="B2718" s="1" t="s">
        <v>6050</v>
      </c>
      <c r="C2718" s="1">
        <v>242</v>
      </c>
      <c r="D2718" s="1">
        <v>106</v>
      </c>
      <c r="E2718" s="1">
        <v>835</v>
      </c>
      <c r="F2718" s="1">
        <v>363</v>
      </c>
      <c r="G2718" s="1" t="s">
        <v>2495</v>
      </c>
      <c r="H2718" s="1">
        <v>13000</v>
      </c>
      <c r="I2718" s="1">
        <v>7556708</v>
      </c>
      <c r="J2718" s="1" t="s">
        <v>3408</v>
      </c>
      <c r="K2718" s="1" t="s">
        <v>1156</v>
      </c>
      <c r="L2718" s="1" t="s">
        <v>13132</v>
      </c>
      <c r="M2718" s="1">
        <v>30284</v>
      </c>
      <c r="N2718" s="1">
        <v>14544</v>
      </c>
      <c r="O2718" s="1" t="s">
        <v>6349</v>
      </c>
      <c r="P2718" s="1">
        <v>1</v>
      </c>
      <c r="Q2718" s="1" t="s">
        <v>13133</v>
      </c>
      <c r="R2718" s="2" t="s">
        <v>13134</v>
      </c>
      <c r="S2718" s="1">
        <v>102</v>
      </c>
      <c r="T2718" s="1" t="s">
        <v>37</v>
      </c>
      <c r="U2718" s="1" t="s">
        <v>38</v>
      </c>
      <c r="V2718" s="1" t="s">
        <v>584</v>
      </c>
      <c r="W2718" s="1">
        <v>15000000</v>
      </c>
      <c r="X2718" s="1">
        <v>2012</v>
      </c>
      <c r="Y2718" s="1">
        <v>826</v>
      </c>
      <c r="Z2718" s="1">
        <v>6.6</v>
      </c>
      <c r="AA2718" s="1">
        <v>1.85</v>
      </c>
      <c r="AB2718" s="1">
        <v>10000</v>
      </c>
    </row>
    <row r="2719" spans="1:28" x14ac:dyDescent="0.2">
      <c r="A2719" s="1" t="s">
        <v>28</v>
      </c>
      <c r="B2719" s="1" t="s">
        <v>4002</v>
      </c>
      <c r="C2719" s="1">
        <v>218</v>
      </c>
      <c r="D2719" s="1">
        <v>92</v>
      </c>
      <c r="E2719" s="1">
        <v>11000</v>
      </c>
      <c r="F2719" s="1">
        <v>386</v>
      </c>
      <c r="G2719" s="1" t="s">
        <v>2787</v>
      </c>
      <c r="H2719" s="1">
        <v>860</v>
      </c>
      <c r="I2719" s="1">
        <v>5306447</v>
      </c>
      <c r="J2719" s="1" t="s">
        <v>1680</v>
      </c>
      <c r="K2719" s="1" t="s">
        <v>8324</v>
      </c>
      <c r="L2719" s="1" t="s">
        <v>13135</v>
      </c>
      <c r="M2719" s="1">
        <v>58967</v>
      </c>
      <c r="N2719" s="1">
        <v>2717</v>
      </c>
      <c r="O2719" s="1" t="s">
        <v>13136</v>
      </c>
      <c r="P2719" s="1">
        <v>1</v>
      </c>
      <c r="Q2719" s="1" t="s">
        <v>13137</v>
      </c>
      <c r="R2719" s="2" t="s">
        <v>13138</v>
      </c>
      <c r="S2719" s="1">
        <v>169</v>
      </c>
      <c r="T2719" s="1" t="s">
        <v>37</v>
      </c>
      <c r="U2719" s="1" t="s">
        <v>38</v>
      </c>
      <c r="V2719" s="1" t="s">
        <v>39</v>
      </c>
      <c r="W2719" s="1">
        <v>15000000</v>
      </c>
      <c r="X2719" s="1">
        <v>2009</v>
      </c>
      <c r="Y2719" s="1">
        <v>658</v>
      </c>
      <c r="Z2719" s="1">
        <v>7.2</v>
      </c>
      <c r="AA2719" s="1">
        <v>1.85</v>
      </c>
      <c r="AB2719" s="1">
        <v>10000</v>
      </c>
    </row>
    <row r="2720" spans="1:28" x14ac:dyDescent="0.2">
      <c r="A2720" s="1" t="s">
        <v>746</v>
      </c>
      <c r="B2720" s="1" t="s">
        <v>13139</v>
      </c>
      <c r="C2720" s="1">
        <v>49</v>
      </c>
      <c r="D2720" s="1">
        <v>105</v>
      </c>
      <c r="E2720" s="1">
        <v>52</v>
      </c>
      <c r="F2720" s="1">
        <v>275</v>
      </c>
      <c r="G2720" s="1" t="s">
        <v>6372</v>
      </c>
      <c r="H2720" s="1">
        <v>477</v>
      </c>
      <c r="I2720" s="1">
        <v>5217498</v>
      </c>
      <c r="J2720" s="1" t="s">
        <v>1923</v>
      </c>
      <c r="K2720" s="1" t="s">
        <v>9090</v>
      </c>
      <c r="L2720" s="1" t="s">
        <v>13140</v>
      </c>
      <c r="M2720" s="1">
        <v>3668</v>
      </c>
      <c r="N2720" s="1">
        <v>2312</v>
      </c>
      <c r="O2720" s="1" t="s">
        <v>397</v>
      </c>
      <c r="P2720" s="1">
        <v>4</v>
      </c>
      <c r="Q2720" s="1" t="s">
        <v>13141</v>
      </c>
      <c r="R2720" s="2" t="s">
        <v>13142</v>
      </c>
      <c r="S2720" s="1">
        <v>85</v>
      </c>
      <c r="T2720" s="1" t="s">
        <v>37</v>
      </c>
      <c r="U2720" s="1" t="s">
        <v>38</v>
      </c>
      <c r="V2720" s="1" t="s">
        <v>39</v>
      </c>
      <c r="W2720" s="1">
        <v>15000000</v>
      </c>
      <c r="X2720" s="1">
        <v>2000</v>
      </c>
      <c r="Y2720" s="1">
        <v>397</v>
      </c>
      <c r="Z2720" s="1">
        <v>4.5999999999999996</v>
      </c>
      <c r="AA2720" s="1">
        <v>1.85</v>
      </c>
      <c r="AB2720" s="1">
        <v>157</v>
      </c>
    </row>
    <row r="2721" spans="1:28" x14ac:dyDescent="0.2">
      <c r="A2721" s="1" t="s">
        <v>28</v>
      </c>
      <c r="B2721" s="1" t="s">
        <v>12601</v>
      </c>
      <c r="C2721" s="1">
        <v>172</v>
      </c>
      <c r="D2721" s="1">
        <v>107</v>
      </c>
      <c r="E2721" s="1">
        <v>0</v>
      </c>
      <c r="F2721" s="1">
        <v>289</v>
      </c>
      <c r="G2721" s="1" t="s">
        <v>5536</v>
      </c>
      <c r="H2721" s="1">
        <v>572</v>
      </c>
      <c r="I2721" s="1">
        <v>5023275</v>
      </c>
      <c r="J2721" s="1" t="s">
        <v>13143</v>
      </c>
      <c r="K2721" s="1" t="s">
        <v>12710</v>
      </c>
      <c r="L2721" s="1" t="s">
        <v>13144</v>
      </c>
      <c r="M2721" s="1">
        <v>34194</v>
      </c>
      <c r="N2721" s="1">
        <v>1627</v>
      </c>
      <c r="O2721" s="1" t="s">
        <v>13145</v>
      </c>
      <c r="P2721" s="1">
        <v>2</v>
      </c>
      <c r="Q2721" s="1" t="s">
        <v>13146</v>
      </c>
      <c r="R2721" s="2" t="s">
        <v>13147</v>
      </c>
      <c r="S2721" s="1">
        <v>199</v>
      </c>
      <c r="T2721" s="1" t="s">
        <v>37</v>
      </c>
      <c r="U2721" s="1" t="s">
        <v>1464</v>
      </c>
      <c r="V2721" s="1" t="s">
        <v>584</v>
      </c>
      <c r="W2721" s="1">
        <v>15000000</v>
      </c>
      <c r="X2721" s="1">
        <v>2005</v>
      </c>
      <c r="Y2721" s="1">
        <v>324</v>
      </c>
      <c r="Z2721" s="1">
        <v>7.5</v>
      </c>
      <c r="AA2721" s="1">
        <v>2.35</v>
      </c>
      <c r="AB2721" s="1">
        <v>0</v>
      </c>
    </row>
    <row r="2722" spans="1:28" x14ac:dyDescent="0.2">
      <c r="A2722" s="1" t="s">
        <v>28</v>
      </c>
      <c r="B2722" s="1" t="s">
        <v>13148</v>
      </c>
      <c r="C2722" s="1">
        <v>68</v>
      </c>
      <c r="D2722" s="1">
        <v>120</v>
      </c>
      <c r="E2722" s="1">
        <v>0</v>
      </c>
      <c r="F2722" s="1">
        <v>693</v>
      </c>
      <c r="G2722" s="1" t="s">
        <v>1819</v>
      </c>
      <c r="H2722" s="1">
        <v>49000</v>
      </c>
      <c r="I2722" s="1">
        <v>4956401</v>
      </c>
      <c r="J2722" s="1" t="s">
        <v>3395</v>
      </c>
      <c r="K2722" s="1" t="s">
        <v>810</v>
      </c>
      <c r="L2722" s="1" t="s">
        <v>13149</v>
      </c>
      <c r="M2722" s="1">
        <v>12601</v>
      </c>
      <c r="N2722" s="1">
        <v>51657</v>
      </c>
      <c r="O2722" s="1" t="s">
        <v>2031</v>
      </c>
      <c r="P2722" s="1">
        <v>2</v>
      </c>
      <c r="Q2722" s="1" t="s">
        <v>13150</v>
      </c>
      <c r="R2722" s="2" t="s">
        <v>13151</v>
      </c>
      <c r="S2722" s="1">
        <v>89</v>
      </c>
      <c r="T2722" s="1" t="s">
        <v>37</v>
      </c>
      <c r="U2722" s="1" t="s">
        <v>1464</v>
      </c>
      <c r="V2722" s="1" t="s">
        <v>39</v>
      </c>
      <c r="W2722" s="1">
        <v>15000000</v>
      </c>
      <c r="X2722" s="1">
        <v>1999</v>
      </c>
      <c r="Y2722" s="1">
        <v>1000</v>
      </c>
      <c r="Z2722" s="1">
        <v>6.5</v>
      </c>
      <c r="AA2722" s="1">
        <v>1.85</v>
      </c>
      <c r="AB2722" s="1">
        <v>0</v>
      </c>
    </row>
    <row r="2723" spans="1:28" x14ac:dyDescent="0.2">
      <c r="A2723" s="1" t="s">
        <v>28</v>
      </c>
      <c r="B2723" s="1" t="s">
        <v>248</v>
      </c>
      <c r="C2723" s="1">
        <v>223</v>
      </c>
      <c r="D2723" s="1">
        <v>103</v>
      </c>
      <c r="E2723" s="1">
        <v>1000</v>
      </c>
      <c r="F2723" s="1">
        <v>611</v>
      </c>
      <c r="G2723" s="1" t="s">
        <v>13152</v>
      </c>
      <c r="H2723" s="1">
        <v>21000</v>
      </c>
      <c r="I2723" s="1">
        <v>4235837</v>
      </c>
      <c r="J2723" s="1" t="s">
        <v>12487</v>
      </c>
      <c r="K2723" s="1" t="s">
        <v>96</v>
      </c>
      <c r="L2723" s="1" t="s">
        <v>13153</v>
      </c>
      <c r="M2723" s="1">
        <v>175962</v>
      </c>
      <c r="N2723" s="1">
        <v>23932</v>
      </c>
      <c r="O2723" s="1" t="s">
        <v>2469</v>
      </c>
      <c r="P2723" s="1">
        <v>2</v>
      </c>
      <c r="Q2723" s="1" t="s">
        <v>13154</v>
      </c>
      <c r="R2723" s="2" t="s">
        <v>13155</v>
      </c>
      <c r="S2723" s="1">
        <v>336</v>
      </c>
      <c r="T2723" s="1" t="s">
        <v>37</v>
      </c>
      <c r="U2723" s="1" t="s">
        <v>38</v>
      </c>
      <c r="V2723" s="1" t="s">
        <v>584</v>
      </c>
      <c r="W2723" s="1">
        <v>15000000</v>
      </c>
      <c r="X2723" s="1">
        <v>2005</v>
      </c>
      <c r="Y2723" s="1">
        <v>1000</v>
      </c>
      <c r="Z2723" s="1">
        <v>7.6</v>
      </c>
      <c r="AA2723" s="1">
        <v>2.35</v>
      </c>
      <c r="AB2723" s="1">
        <v>0</v>
      </c>
    </row>
    <row r="2724" spans="1:28" x14ac:dyDescent="0.2">
      <c r="A2724" s="1" t="s">
        <v>28</v>
      </c>
      <c r="B2724" s="1" t="s">
        <v>13156</v>
      </c>
      <c r="C2724" s="1">
        <v>59</v>
      </c>
      <c r="D2724" s="1">
        <v>92</v>
      </c>
      <c r="E2724" s="1">
        <v>6</v>
      </c>
      <c r="F2724" s="1">
        <v>577</v>
      </c>
      <c r="G2724" s="1" t="s">
        <v>414</v>
      </c>
      <c r="H2724" s="1">
        <v>890</v>
      </c>
      <c r="I2724" s="1">
        <v>4002955</v>
      </c>
      <c r="J2724" s="1" t="s">
        <v>8065</v>
      </c>
      <c r="K2724" s="1" t="s">
        <v>633</v>
      </c>
      <c r="L2724" s="1" t="s">
        <v>13157</v>
      </c>
      <c r="M2724" s="1">
        <v>33745</v>
      </c>
      <c r="N2724" s="1">
        <v>3654</v>
      </c>
      <c r="O2724" s="1" t="s">
        <v>2629</v>
      </c>
      <c r="P2724" s="1">
        <v>0</v>
      </c>
      <c r="Q2724" s="1" t="s">
        <v>13158</v>
      </c>
      <c r="R2724" s="2" t="s">
        <v>13159</v>
      </c>
      <c r="S2724" s="1">
        <v>198</v>
      </c>
      <c r="T2724" s="1" t="s">
        <v>37</v>
      </c>
      <c r="U2724" s="1" t="s">
        <v>38</v>
      </c>
      <c r="V2724" s="1" t="s">
        <v>584</v>
      </c>
      <c r="W2724" s="1">
        <v>20000000</v>
      </c>
      <c r="X2724" s="1">
        <v>1999</v>
      </c>
      <c r="Y2724" s="1">
        <v>729</v>
      </c>
      <c r="Z2724" s="1">
        <v>6.2</v>
      </c>
      <c r="AA2724" s="1">
        <v>1.85</v>
      </c>
      <c r="AB2724" s="1">
        <v>0</v>
      </c>
    </row>
    <row r="2725" spans="1:28" x14ac:dyDescent="0.2">
      <c r="A2725" s="1" t="s">
        <v>28</v>
      </c>
      <c r="B2725" s="1" t="s">
        <v>5876</v>
      </c>
      <c r="C2725" s="1">
        <v>252</v>
      </c>
      <c r="D2725" s="1">
        <v>147</v>
      </c>
      <c r="E2725" s="1">
        <v>0</v>
      </c>
      <c r="F2725" s="1">
        <v>669</v>
      </c>
      <c r="G2725" s="1" t="s">
        <v>4357</v>
      </c>
      <c r="H2725" s="1">
        <v>6000</v>
      </c>
      <c r="I2725" s="1">
        <v>7219578</v>
      </c>
      <c r="J2725" s="1" t="s">
        <v>1923</v>
      </c>
      <c r="K2725" s="1" t="s">
        <v>207</v>
      </c>
      <c r="L2725" s="1" t="s">
        <v>13160</v>
      </c>
      <c r="M2725" s="1">
        <v>235992</v>
      </c>
      <c r="N2725" s="1">
        <v>8484</v>
      </c>
      <c r="O2725" s="1" t="s">
        <v>7150</v>
      </c>
      <c r="P2725" s="1">
        <v>1</v>
      </c>
      <c r="Q2725" s="1" t="s">
        <v>13161</v>
      </c>
      <c r="R2725" s="2" t="s">
        <v>13162</v>
      </c>
      <c r="S2725" s="1">
        <v>1768</v>
      </c>
      <c r="T2725" s="1" t="s">
        <v>37</v>
      </c>
      <c r="U2725" s="1" t="s">
        <v>1464</v>
      </c>
      <c r="V2725" s="1" t="s">
        <v>584</v>
      </c>
      <c r="W2725" s="1">
        <v>15000000</v>
      </c>
      <c r="X2725" s="1">
        <v>2001</v>
      </c>
      <c r="Y2725" s="1">
        <v>889</v>
      </c>
      <c r="Z2725" s="1">
        <v>8</v>
      </c>
      <c r="AA2725" s="1">
        <v>1.85</v>
      </c>
      <c r="AB2725" s="1">
        <v>16000</v>
      </c>
    </row>
    <row r="2726" spans="1:28" x14ac:dyDescent="0.2">
      <c r="A2726" s="1" t="s">
        <v>28</v>
      </c>
      <c r="B2726" s="1" t="s">
        <v>13163</v>
      </c>
      <c r="C2726" s="1">
        <v>106</v>
      </c>
      <c r="D2726" s="1">
        <v>98</v>
      </c>
      <c r="E2726" s="1">
        <v>18</v>
      </c>
      <c r="F2726" s="1">
        <v>220</v>
      </c>
      <c r="G2726" s="1" t="s">
        <v>5329</v>
      </c>
      <c r="H2726" s="1">
        <v>837</v>
      </c>
      <c r="I2726" s="1">
        <v>3525161</v>
      </c>
      <c r="J2726" s="1" t="s">
        <v>13164</v>
      </c>
      <c r="K2726" s="1" t="s">
        <v>5176</v>
      </c>
      <c r="L2726" s="1" t="s">
        <v>13165</v>
      </c>
      <c r="M2726" s="1">
        <v>15388</v>
      </c>
      <c r="N2726" s="1">
        <v>1675</v>
      </c>
      <c r="O2726" s="1" t="s">
        <v>13166</v>
      </c>
      <c r="P2726" s="1">
        <v>0</v>
      </c>
      <c r="Q2726" s="1" t="s">
        <v>13167</v>
      </c>
      <c r="R2726" s="2" t="s">
        <v>13168</v>
      </c>
      <c r="S2726" s="1">
        <v>190</v>
      </c>
      <c r="T2726" s="1" t="s">
        <v>37</v>
      </c>
      <c r="U2726" s="1" t="s">
        <v>38</v>
      </c>
      <c r="V2726" s="1" t="s">
        <v>39</v>
      </c>
      <c r="X2726" s="1">
        <v>2007</v>
      </c>
      <c r="Y2726" s="1">
        <v>400</v>
      </c>
      <c r="Z2726" s="1">
        <v>5.5</v>
      </c>
      <c r="AA2726" s="1">
        <v>2.35</v>
      </c>
      <c r="AB2726" s="1">
        <v>0</v>
      </c>
    </row>
    <row r="2727" spans="1:28" x14ac:dyDescent="0.2">
      <c r="A2727" s="1" t="s">
        <v>28</v>
      </c>
      <c r="B2727" s="1" t="s">
        <v>4002</v>
      </c>
      <c r="C2727" s="1">
        <v>223</v>
      </c>
      <c r="D2727" s="1">
        <v>98</v>
      </c>
      <c r="E2727" s="1">
        <v>11000</v>
      </c>
      <c r="F2727" s="1">
        <v>557</v>
      </c>
      <c r="G2727" s="1" t="s">
        <v>207</v>
      </c>
      <c r="H2727" s="1">
        <v>12000</v>
      </c>
      <c r="I2727" s="1">
        <v>3247816</v>
      </c>
      <c r="J2727" s="1" t="s">
        <v>1414</v>
      </c>
      <c r="K2727" s="1" t="s">
        <v>761</v>
      </c>
      <c r="L2727" s="1" t="s">
        <v>13169</v>
      </c>
      <c r="M2727" s="1">
        <v>36145</v>
      </c>
      <c r="N2727" s="1">
        <v>19310</v>
      </c>
      <c r="O2727" s="1" t="s">
        <v>357</v>
      </c>
      <c r="P2727" s="1">
        <v>0</v>
      </c>
      <c r="Q2727" s="1" t="s">
        <v>13170</v>
      </c>
      <c r="R2727" s="2" t="s">
        <v>13171</v>
      </c>
      <c r="S2727" s="1">
        <v>108</v>
      </c>
      <c r="T2727" s="1" t="s">
        <v>37</v>
      </c>
      <c r="U2727" s="1" t="s">
        <v>38</v>
      </c>
      <c r="V2727" s="1" t="s">
        <v>584</v>
      </c>
      <c r="W2727" s="1">
        <v>22000000</v>
      </c>
      <c r="X2727" s="1">
        <v>2010</v>
      </c>
      <c r="Y2727" s="1">
        <v>6000</v>
      </c>
      <c r="Z2727" s="1">
        <v>6.3</v>
      </c>
      <c r="AA2727" s="1">
        <v>1.85</v>
      </c>
      <c r="AB2727" s="1">
        <v>0</v>
      </c>
    </row>
    <row r="2728" spans="1:28" x14ac:dyDescent="0.2">
      <c r="A2728" s="1" t="s">
        <v>28</v>
      </c>
      <c r="B2728" s="1" t="s">
        <v>13172</v>
      </c>
      <c r="C2728" s="1">
        <v>328</v>
      </c>
      <c r="D2728" s="1">
        <v>103</v>
      </c>
      <c r="E2728" s="1">
        <v>132</v>
      </c>
      <c r="F2728" s="1">
        <v>844</v>
      </c>
      <c r="G2728" s="1" t="s">
        <v>2831</v>
      </c>
      <c r="H2728" s="1">
        <v>10000</v>
      </c>
      <c r="I2728" s="1">
        <v>2412045</v>
      </c>
      <c r="J2728" s="1" t="s">
        <v>5498</v>
      </c>
      <c r="K2728" s="1" t="s">
        <v>180</v>
      </c>
      <c r="L2728" s="1" t="s">
        <v>13173</v>
      </c>
      <c r="M2728" s="1">
        <v>109873</v>
      </c>
      <c r="N2728" s="1">
        <v>12867</v>
      </c>
      <c r="O2728" s="1" t="s">
        <v>3517</v>
      </c>
      <c r="P2728" s="1">
        <v>0</v>
      </c>
      <c r="Q2728" s="1" t="s">
        <v>13174</v>
      </c>
      <c r="R2728" s="2" t="s">
        <v>13175</v>
      </c>
      <c r="S2728" s="1">
        <v>320</v>
      </c>
      <c r="T2728" s="1" t="s">
        <v>37</v>
      </c>
      <c r="U2728" s="1" t="s">
        <v>56</v>
      </c>
      <c r="V2728" s="1" t="s">
        <v>584</v>
      </c>
      <c r="W2728" s="1">
        <v>15000000</v>
      </c>
      <c r="X2728" s="1">
        <v>2010</v>
      </c>
      <c r="Y2728" s="1">
        <v>882</v>
      </c>
      <c r="Z2728" s="1">
        <v>7.2</v>
      </c>
      <c r="AA2728" s="1">
        <v>2.35</v>
      </c>
      <c r="AB2728" s="1">
        <v>33000</v>
      </c>
    </row>
    <row r="2729" spans="1:28" x14ac:dyDescent="0.2">
      <c r="A2729" s="1" t="s">
        <v>28</v>
      </c>
      <c r="C2729" s="1">
        <v>9</v>
      </c>
      <c r="D2729" s="1">
        <v>286</v>
      </c>
      <c r="F2729" s="1">
        <v>527</v>
      </c>
      <c r="G2729" s="1" t="s">
        <v>11121</v>
      </c>
      <c r="H2729" s="1">
        <v>857</v>
      </c>
      <c r="J2729" s="1" t="s">
        <v>2818</v>
      </c>
      <c r="K2729" s="1" t="s">
        <v>13176</v>
      </c>
      <c r="L2729" s="1" t="s">
        <v>13177</v>
      </c>
      <c r="M2729" s="1">
        <v>3828</v>
      </c>
      <c r="N2729" s="1">
        <v>3809</v>
      </c>
      <c r="O2729" s="1" t="s">
        <v>2033</v>
      </c>
      <c r="P2729" s="1">
        <v>3</v>
      </c>
      <c r="Q2729" s="1" t="s">
        <v>13178</v>
      </c>
      <c r="R2729" s="2" t="s">
        <v>13179</v>
      </c>
      <c r="S2729" s="1">
        <v>39</v>
      </c>
      <c r="T2729" s="1" t="s">
        <v>37</v>
      </c>
      <c r="U2729" s="1" t="s">
        <v>38</v>
      </c>
      <c r="Y2729" s="1">
        <v>555</v>
      </c>
      <c r="Z2729" s="1">
        <v>7.9</v>
      </c>
      <c r="AA2729" s="1">
        <v>1.78</v>
      </c>
      <c r="AB2729" s="1">
        <v>733</v>
      </c>
    </row>
    <row r="2730" spans="1:28" x14ac:dyDescent="0.2">
      <c r="A2730" s="1" t="s">
        <v>28</v>
      </c>
      <c r="B2730" s="1" t="s">
        <v>13180</v>
      </c>
      <c r="C2730" s="1">
        <v>150</v>
      </c>
      <c r="D2730" s="1">
        <v>111</v>
      </c>
      <c r="E2730" s="1">
        <v>122</v>
      </c>
      <c r="F2730" s="1">
        <v>25</v>
      </c>
      <c r="G2730" s="1" t="s">
        <v>9039</v>
      </c>
      <c r="H2730" s="1">
        <v>918</v>
      </c>
      <c r="I2730" s="1">
        <v>2203641</v>
      </c>
      <c r="J2730" s="1" t="s">
        <v>2141</v>
      </c>
      <c r="K2730" s="1" t="s">
        <v>205</v>
      </c>
      <c r="L2730" s="1" t="s">
        <v>13181</v>
      </c>
      <c r="M2730" s="1">
        <v>42792</v>
      </c>
      <c r="N2730" s="1">
        <v>1252</v>
      </c>
      <c r="O2730" s="1" t="s">
        <v>13182</v>
      </c>
      <c r="P2730" s="1">
        <v>0</v>
      </c>
      <c r="Q2730" s="1" t="s">
        <v>13183</v>
      </c>
      <c r="R2730" s="2" t="s">
        <v>13184</v>
      </c>
      <c r="S2730" s="1">
        <v>162</v>
      </c>
      <c r="T2730" s="1" t="s">
        <v>37</v>
      </c>
      <c r="U2730" s="1" t="s">
        <v>3570</v>
      </c>
      <c r="V2730" s="1" t="s">
        <v>584</v>
      </c>
      <c r="W2730" s="1">
        <v>15000000</v>
      </c>
      <c r="X2730" s="1">
        <v>2008</v>
      </c>
      <c r="Y2730" s="1">
        <v>278</v>
      </c>
      <c r="Z2730" s="1">
        <v>6.7</v>
      </c>
      <c r="AA2730" s="1">
        <v>2.35</v>
      </c>
      <c r="AB2730" s="1">
        <v>0</v>
      </c>
    </row>
    <row r="2731" spans="1:28" x14ac:dyDescent="0.2">
      <c r="A2731" s="1" t="s">
        <v>28</v>
      </c>
      <c r="B2731" s="1" t="s">
        <v>13185</v>
      </c>
      <c r="C2731" s="1">
        <v>21</v>
      </c>
      <c r="D2731" s="1">
        <v>98</v>
      </c>
      <c r="E2731" s="1">
        <v>70</v>
      </c>
      <c r="F2731" s="1">
        <v>90</v>
      </c>
      <c r="G2731" s="1" t="s">
        <v>3778</v>
      </c>
      <c r="H2731" s="1">
        <v>876</v>
      </c>
      <c r="I2731" s="1">
        <v>1953732</v>
      </c>
      <c r="J2731" s="1" t="s">
        <v>1355</v>
      </c>
      <c r="K2731" s="1" t="s">
        <v>6355</v>
      </c>
      <c r="L2731" s="1" t="s">
        <v>13186</v>
      </c>
      <c r="M2731" s="1">
        <v>4996</v>
      </c>
      <c r="N2731" s="1">
        <v>1351</v>
      </c>
      <c r="O2731" s="1" t="s">
        <v>13187</v>
      </c>
      <c r="P2731" s="1">
        <v>0</v>
      </c>
      <c r="Q2731" s="1" t="s">
        <v>13188</v>
      </c>
      <c r="R2731" s="2" t="s">
        <v>13189</v>
      </c>
      <c r="S2731" s="1">
        <v>62</v>
      </c>
      <c r="T2731" s="1" t="s">
        <v>37</v>
      </c>
      <c r="U2731" s="1" t="s">
        <v>38</v>
      </c>
      <c r="V2731" s="1" t="s">
        <v>584</v>
      </c>
      <c r="W2731" s="1">
        <v>15000000</v>
      </c>
      <c r="X2731" s="1">
        <v>1986</v>
      </c>
      <c r="Y2731" s="1">
        <v>324</v>
      </c>
      <c r="Z2731" s="1">
        <v>5.3</v>
      </c>
      <c r="AA2731" s="1">
        <v>2.35</v>
      </c>
      <c r="AB2731" s="1">
        <v>843</v>
      </c>
    </row>
    <row r="2732" spans="1:28" x14ac:dyDescent="0.2">
      <c r="A2732" s="1" t="s">
        <v>28</v>
      </c>
      <c r="B2732" s="1" t="s">
        <v>13190</v>
      </c>
      <c r="C2732" s="1">
        <v>28</v>
      </c>
      <c r="D2732" s="1">
        <v>111</v>
      </c>
      <c r="E2732" s="1">
        <v>0</v>
      </c>
      <c r="F2732" s="1">
        <v>617</v>
      </c>
      <c r="G2732" s="1" t="s">
        <v>3917</v>
      </c>
      <c r="H2732" s="1">
        <v>783</v>
      </c>
      <c r="I2732" s="1">
        <v>1954202</v>
      </c>
      <c r="J2732" s="1" t="s">
        <v>9192</v>
      </c>
      <c r="K2732" s="1" t="s">
        <v>3787</v>
      </c>
      <c r="L2732" s="1" t="s">
        <v>13191</v>
      </c>
      <c r="M2732" s="1">
        <v>5917</v>
      </c>
      <c r="N2732" s="1">
        <v>4834</v>
      </c>
      <c r="O2732" s="1" t="s">
        <v>1468</v>
      </c>
      <c r="P2732" s="1">
        <v>0</v>
      </c>
      <c r="Q2732" s="1" t="s">
        <v>13192</v>
      </c>
      <c r="R2732" s="2" t="s">
        <v>13193</v>
      </c>
      <c r="S2732" s="1">
        <v>71</v>
      </c>
      <c r="T2732" s="1" t="s">
        <v>37</v>
      </c>
      <c r="U2732" s="1" t="s">
        <v>38</v>
      </c>
      <c r="V2732" s="1" t="s">
        <v>39</v>
      </c>
      <c r="W2732" s="1">
        <v>15000000</v>
      </c>
      <c r="X2732" s="1">
        <v>1999</v>
      </c>
      <c r="Y2732" s="1">
        <v>664</v>
      </c>
      <c r="Z2732" s="1">
        <v>6.3</v>
      </c>
      <c r="AA2732" s="1">
        <v>2.35</v>
      </c>
      <c r="AB2732" s="1">
        <v>391</v>
      </c>
    </row>
    <row r="2733" spans="1:28" x14ac:dyDescent="0.2">
      <c r="A2733" s="1" t="s">
        <v>28</v>
      </c>
      <c r="B2733" s="1" t="s">
        <v>12017</v>
      </c>
      <c r="C2733" s="1">
        <v>250</v>
      </c>
      <c r="D2733" s="1">
        <v>111</v>
      </c>
      <c r="E2733" s="1">
        <v>0</v>
      </c>
      <c r="F2733" s="1">
        <v>287</v>
      </c>
      <c r="G2733" s="1" t="s">
        <v>4560</v>
      </c>
      <c r="H2733" s="1">
        <v>6000</v>
      </c>
      <c r="I2733" s="1">
        <v>1294640</v>
      </c>
      <c r="J2733" s="1" t="s">
        <v>6647</v>
      </c>
      <c r="K2733" s="1" t="s">
        <v>207</v>
      </c>
      <c r="L2733" s="1" t="s">
        <v>13194</v>
      </c>
      <c r="M2733" s="1">
        <v>69569</v>
      </c>
      <c r="N2733" s="1">
        <v>6748</v>
      </c>
      <c r="O2733" s="1" t="s">
        <v>4805</v>
      </c>
      <c r="P2733" s="1">
        <v>0</v>
      </c>
      <c r="Q2733" s="1" t="s">
        <v>13195</v>
      </c>
      <c r="R2733" s="2" t="s">
        <v>13196</v>
      </c>
      <c r="S2733" s="1">
        <v>436</v>
      </c>
      <c r="T2733" s="1" t="s">
        <v>37</v>
      </c>
      <c r="U2733" s="1" t="s">
        <v>38</v>
      </c>
      <c r="V2733" s="1" t="s">
        <v>584</v>
      </c>
      <c r="W2733" s="1">
        <v>15000000</v>
      </c>
      <c r="X2733" s="1">
        <v>2007</v>
      </c>
      <c r="Y2733" s="1">
        <v>294</v>
      </c>
      <c r="Z2733" s="1">
        <v>6.5</v>
      </c>
      <c r="AA2733" s="1">
        <v>1.85</v>
      </c>
      <c r="AB2733" s="1">
        <v>0</v>
      </c>
    </row>
    <row r="2734" spans="1:28" x14ac:dyDescent="0.2">
      <c r="A2734" s="1" t="s">
        <v>28</v>
      </c>
      <c r="B2734" s="1" t="s">
        <v>13197</v>
      </c>
      <c r="C2734" s="1">
        <v>17</v>
      </c>
      <c r="D2734" s="1">
        <v>100</v>
      </c>
      <c r="E2734" s="1">
        <v>5</v>
      </c>
      <c r="F2734" s="1">
        <v>46</v>
      </c>
      <c r="G2734" s="1" t="s">
        <v>13198</v>
      </c>
      <c r="H2734" s="1">
        <v>192</v>
      </c>
      <c r="J2734" s="1" t="s">
        <v>2682</v>
      </c>
      <c r="K2734" s="1" t="s">
        <v>13199</v>
      </c>
      <c r="L2734" s="1" t="s">
        <v>13200</v>
      </c>
      <c r="M2734" s="1">
        <v>1933</v>
      </c>
      <c r="N2734" s="1">
        <v>527</v>
      </c>
      <c r="O2734" s="1" t="s">
        <v>13201</v>
      </c>
      <c r="P2734" s="1">
        <v>0</v>
      </c>
      <c r="Q2734" s="1" t="s">
        <v>13202</v>
      </c>
      <c r="R2734" s="2" t="s">
        <v>13203</v>
      </c>
      <c r="S2734" s="1">
        <v>13</v>
      </c>
      <c r="T2734" s="1" t="s">
        <v>37</v>
      </c>
      <c r="U2734" s="1" t="s">
        <v>13204</v>
      </c>
      <c r="X2734" s="1">
        <v>2014</v>
      </c>
      <c r="Y2734" s="1">
        <v>134</v>
      </c>
      <c r="Z2734" s="1">
        <v>5.6</v>
      </c>
      <c r="AA2734" s="1">
        <v>2.35</v>
      </c>
      <c r="AB2734" s="1">
        <v>708</v>
      </c>
    </row>
    <row r="2735" spans="1:28" x14ac:dyDescent="0.2">
      <c r="A2735" s="1" t="s">
        <v>28</v>
      </c>
      <c r="B2735" s="1" t="s">
        <v>8637</v>
      </c>
      <c r="C2735" s="1">
        <v>95</v>
      </c>
      <c r="D2735" s="1">
        <v>116</v>
      </c>
      <c r="E2735" s="1">
        <v>460</v>
      </c>
      <c r="F2735" s="1">
        <v>71</v>
      </c>
      <c r="G2735" s="1" t="s">
        <v>12137</v>
      </c>
      <c r="H2735" s="1">
        <v>5000</v>
      </c>
      <c r="I2735" s="1">
        <v>819852</v>
      </c>
      <c r="J2735" s="1" t="s">
        <v>4074</v>
      </c>
      <c r="K2735" s="1" t="s">
        <v>2397</v>
      </c>
      <c r="L2735" s="1" t="s">
        <v>13205</v>
      </c>
      <c r="M2735" s="1">
        <v>6690</v>
      </c>
      <c r="N2735" s="1">
        <v>5426</v>
      </c>
      <c r="O2735" s="1" t="s">
        <v>12312</v>
      </c>
      <c r="P2735" s="1">
        <v>0</v>
      </c>
      <c r="Q2735" s="1" t="s">
        <v>13206</v>
      </c>
      <c r="R2735" s="2" t="s">
        <v>13207</v>
      </c>
      <c r="S2735" s="1">
        <v>83</v>
      </c>
      <c r="T2735" s="1" t="s">
        <v>37</v>
      </c>
      <c r="U2735" s="1" t="s">
        <v>267</v>
      </c>
      <c r="V2735" s="1" t="s">
        <v>39</v>
      </c>
      <c r="X2735" s="1">
        <v>1999</v>
      </c>
      <c r="Y2735" s="1">
        <v>203</v>
      </c>
      <c r="Z2735" s="1">
        <v>7</v>
      </c>
      <c r="AA2735" s="1">
        <v>2.35</v>
      </c>
      <c r="AB2735" s="1">
        <v>284</v>
      </c>
    </row>
    <row r="2736" spans="1:28" x14ac:dyDescent="0.2">
      <c r="A2736" s="1" t="s">
        <v>746</v>
      </c>
      <c r="B2736" s="1" t="s">
        <v>13208</v>
      </c>
      <c r="C2736" s="1">
        <v>260</v>
      </c>
      <c r="D2736" s="1">
        <v>145</v>
      </c>
      <c r="E2736" s="1">
        <v>756</v>
      </c>
      <c r="F2736" s="1">
        <v>18</v>
      </c>
      <c r="G2736" s="1" t="s">
        <v>13209</v>
      </c>
      <c r="H2736" s="1">
        <v>136</v>
      </c>
      <c r="I2736" s="1">
        <v>26435</v>
      </c>
      <c r="J2736" s="1" t="s">
        <v>1848</v>
      </c>
      <c r="K2736" s="1" t="s">
        <v>13210</v>
      </c>
      <c r="L2736" s="1" t="s">
        <v>13211</v>
      </c>
      <c r="M2736" s="1">
        <v>111841</v>
      </c>
      <c r="N2736" s="1">
        <v>203</v>
      </c>
      <c r="O2736" s="1" t="s">
        <v>13212</v>
      </c>
      <c r="P2736" s="1">
        <v>1</v>
      </c>
      <c r="Q2736" s="1" t="s">
        <v>13213</v>
      </c>
      <c r="R2736" s="2" t="s">
        <v>13214</v>
      </c>
      <c r="S2736" s="1">
        <v>413</v>
      </c>
      <c r="T2736" s="1" t="s">
        <v>8730</v>
      </c>
      <c r="U2736" s="1" t="s">
        <v>766</v>
      </c>
      <c r="V2736" s="1" t="s">
        <v>4829</v>
      </c>
      <c r="W2736" s="1">
        <v>6000000</v>
      </c>
      <c r="X2736" s="1">
        <v>1927</v>
      </c>
      <c r="Y2736" s="1">
        <v>23</v>
      </c>
      <c r="Z2736" s="1">
        <v>8.3000000000000007</v>
      </c>
      <c r="AA2736" s="1">
        <v>1.33</v>
      </c>
      <c r="AB2736" s="1">
        <v>12000</v>
      </c>
    </row>
    <row r="2737" spans="1:28" x14ac:dyDescent="0.2">
      <c r="A2737" s="1" t="s">
        <v>28</v>
      </c>
      <c r="B2737" s="1" t="s">
        <v>4964</v>
      </c>
      <c r="C2737" s="1">
        <v>141</v>
      </c>
      <c r="D2737" s="1">
        <v>84</v>
      </c>
      <c r="E2737" s="1">
        <v>180</v>
      </c>
      <c r="F2737" s="1">
        <v>58</v>
      </c>
      <c r="G2737" s="1" t="s">
        <v>1619</v>
      </c>
      <c r="H2737" s="1">
        <v>510</v>
      </c>
      <c r="I2737" s="1">
        <v>1197786</v>
      </c>
      <c r="J2737" s="1" t="s">
        <v>333</v>
      </c>
      <c r="K2737" s="1" t="s">
        <v>5897</v>
      </c>
      <c r="L2737" s="1" t="s">
        <v>13215</v>
      </c>
      <c r="M2737" s="1">
        <v>55928</v>
      </c>
      <c r="N2737" s="1">
        <v>962</v>
      </c>
      <c r="O2737" s="1" t="s">
        <v>13216</v>
      </c>
      <c r="P2737" s="1">
        <v>2</v>
      </c>
      <c r="Q2737" s="1" t="s">
        <v>13217</v>
      </c>
      <c r="R2737" s="2" t="s">
        <v>13218</v>
      </c>
      <c r="S2737" s="1">
        <v>157</v>
      </c>
      <c r="T2737" s="1" t="s">
        <v>1463</v>
      </c>
      <c r="U2737" s="1" t="s">
        <v>1464</v>
      </c>
      <c r="V2737" s="1" t="s">
        <v>584</v>
      </c>
      <c r="W2737" s="1">
        <v>12000000</v>
      </c>
      <c r="X2737" s="1">
        <v>2004</v>
      </c>
      <c r="Y2737" s="1">
        <v>297</v>
      </c>
      <c r="Z2737" s="1">
        <v>7.2</v>
      </c>
      <c r="AA2737" s="1">
        <v>2.35</v>
      </c>
      <c r="AB2737" s="1">
        <v>0</v>
      </c>
    </row>
    <row r="2738" spans="1:28" x14ac:dyDescent="0.2">
      <c r="A2738" s="1" t="s">
        <v>28</v>
      </c>
      <c r="B2738" s="1" t="s">
        <v>5163</v>
      </c>
      <c r="C2738" s="1">
        <v>52</v>
      </c>
      <c r="D2738" s="1">
        <v>115</v>
      </c>
      <c r="E2738" s="1">
        <v>39</v>
      </c>
      <c r="F2738" s="1">
        <v>642</v>
      </c>
      <c r="G2738" s="1" t="s">
        <v>3832</v>
      </c>
      <c r="H2738" s="1">
        <v>12000</v>
      </c>
      <c r="I2738" s="1">
        <v>529766</v>
      </c>
      <c r="J2738" s="1" t="s">
        <v>1934</v>
      </c>
      <c r="K2738" s="1" t="s">
        <v>271</v>
      </c>
      <c r="L2738" s="1" t="s">
        <v>13219</v>
      </c>
      <c r="M2738" s="1">
        <v>22345</v>
      </c>
      <c r="N2738" s="1">
        <v>14889</v>
      </c>
      <c r="O2738" s="1" t="s">
        <v>4205</v>
      </c>
      <c r="P2738" s="1">
        <v>2</v>
      </c>
      <c r="Q2738" s="1" t="s">
        <v>13220</v>
      </c>
      <c r="R2738" s="2" t="s">
        <v>13221</v>
      </c>
      <c r="S2738" s="1">
        <v>144</v>
      </c>
      <c r="T2738" s="1" t="s">
        <v>37</v>
      </c>
      <c r="U2738" s="1" t="s">
        <v>38</v>
      </c>
      <c r="V2738" s="1" t="s">
        <v>584</v>
      </c>
      <c r="W2738" s="1">
        <v>7000000</v>
      </c>
      <c r="X2738" s="1">
        <v>1995</v>
      </c>
      <c r="Y2738" s="1">
        <v>970</v>
      </c>
      <c r="Z2738" s="1">
        <v>6.8</v>
      </c>
      <c r="AA2738" s="1">
        <v>1.85</v>
      </c>
      <c r="AB2738" s="1">
        <v>0</v>
      </c>
    </row>
    <row r="2739" spans="1:28" x14ac:dyDescent="0.2">
      <c r="A2739" s="1" t="s">
        <v>28</v>
      </c>
      <c r="B2739" s="1" t="s">
        <v>13222</v>
      </c>
      <c r="C2739" s="1">
        <v>205</v>
      </c>
      <c r="D2739" s="1">
        <v>105</v>
      </c>
      <c r="E2739" s="1">
        <v>141</v>
      </c>
      <c r="F2739" s="1">
        <v>56</v>
      </c>
      <c r="G2739" s="1" t="s">
        <v>12660</v>
      </c>
      <c r="H2739" s="1">
        <v>1000</v>
      </c>
      <c r="I2739" s="1">
        <v>613556</v>
      </c>
      <c r="J2739" s="1" t="s">
        <v>776</v>
      </c>
      <c r="K2739" s="1" t="s">
        <v>10583</v>
      </c>
      <c r="L2739" s="1" t="s">
        <v>13223</v>
      </c>
      <c r="M2739" s="1">
        <v>9427</v>
      </c>
      <c r="N2739" s="1">
        <v>1172</v>
      </c>
      <c r="O2739" s="1" t="s">
        <v>13224</v>
      </c>
      <c r="P2739" s="1">
        <v>1</v>
      </c>
      <c r="Q2739" s="1" t="s">
        <v>13225</v>
      </c>
      <c r="R2739" s="2" t="s">
        <v>13226</v>
      </c>
      <c r="S2739" s="1">
        <v>87</v>
      </c>
      <c r="T2739" s="1" t="s">
        <v>1945</v>
      </c>
      <c r="U2739" s="1" t="s">
        <v>12665</v>
      </c>
      <c r="V2739" s="1" t="s">
        <v>4829</v>
      </c>
      <c r="W2739" s="1">
        <v>15000000</v>
      </c>
      <c r="X2739" s="1">
        <v>2015</v>
      </c>
      <c r="Y2739" s="1">
        <v>103</v>
      </c>
      <c r="Z2739" s="1">
        <v>6.4</v>
      </c>
      <c r="AA2739" s="1">
        <v>1.37</v>
      </c>
      <c r="AB2739" s="1">
        <v>0</v>
      </c>
    </row>
    <row r="2740" spans="1:28" x14ac:dyDescent="0.2">
      <c r="A2740" s="1" t="s">
        <v>28</v>
      </c>
      <c r="B2740" s="1" t="s">
        <v>12043</v>
      </c>
      <c r="C2740" s="1">
        <v>109</v>
      </c>
      <c r="D2740" s="1">
        <v>98</v>
      </c>
      <c r="E2740" s="1">
        <v>34</v>
      </c>
      <c r="F2740" s="1">
        <v>730</v>
      </c>
      <c r="G2740" s="1" t="s">
        <v>1318</v>
      </c>
      <c r="H2740" s="1">
        <v>936</v>
      </c>
      <c r="I2740" s="1">
        <v>353743</v>
      </c>
      <c r="J2740" s="1" t="s">
        <v>13227</v>
      </c>
      <c r="K2740" s="1" t="s">
        <v>2323</v>
      </c>
      <c r="L2740" s="1" t="s">
        <v>13228</v>
      </c>
      <c r="M2740" s="1">
        <v>20730</v>
      </c>
      <c r="N2740" s="1">
        <v>3578</v>
      </c>
      <c r="O2740" s="1" t="s">
        <v>3699</v>
      </c>
      <c r="P2740" s="1">
        <v>1</v>
      </c>
      <c r="Q2740" s="1" t="s">
        <v>13229</v>
      </c>
      <c r="R2740" s="2" t="s">
        <v>13230</v>
      </c>
      <c r="S2740" s="1">
        <v>111</v>
      </c>
      <c r="T2740" s="1" t="s">
        <v>37</v>
      </c>
      <c r="U2740" s="1" t="s">
        <v>56</v>
      </c>
      <c r="V2740" s="1" t="s">
        <v>584</v>
      </c>
      <c r="W2740" s="1">
        <v>15000000</v>
      </c>
      <c r="X2740" s="1">
        <v>2001</v>
      </c>
      <c r="Y2740" s="1">
        <v>826</v>
      </c>
      <c r="Z2740" s="1">
        <v>6.9</v>
      </c>
      <c r="AA2740" s="1">
        <v>2.35</v>
      </c>
      <c r="AB2740" s="1">
        <v>664</v>
      </c>
    </row>
    <row r="2741" spans="1:28" x14ac:dyDescent="0.2">
      <c r="A2741" s="1" t="s">
        <v>28</v>
      </c>
      <c r="B2741" s="1" t="s">
        <v>13231</v>
      </c>
      <c r="C2741" s="1">
        <v>103</v>
      </c>
      <c r="D2741" s="1">
        <v>99</v>
      </c>
      <c r="E2741" s="1">
        <v>445</v>
      </c>
      <c r="F2741" s="1">
        <v>9</v>
      </c>
      <c r="G2741" s="1" t="s">
        <v>13232</v>
      </c>
      <c r="H2741" s="1">
        <v>20</v>
      </c>
      <c r="I2741" s="1">
        <v>502028</v>
      </c>
      <c r="J2741" s="1" t="s">
        <v>1923</v>
      </c>
      <c r="K2741" s="1" t="s">
        <v>13233</v>
      </c>
      <c r="L2741" s="1" t="s">
        <v>13234</v>
      </c>
      <c r="M2741" s="1">
        <v>31589</v>
      </c>
      <c r="N2741" s="1">
        <v>48</v>
      </c>
      <c r="O2741" s="1" t="s">
        <v>13235</v>
      </c>
      <c r="P2741" s="1">
        <v>0</v>
      </c>
      <c r="Q2741" s="1" t="s">
        <v>13236</v>
      </c>
      <c r="R2741" s="2" t="s">
        <v>13237</v>
      </c>
      <c r="S2741" s="1">
        <v>172</v>
      </c>
      <c r="T2741" s="1" t="s">
        <v>5640</v>
      </c>
      <c r="U2741" s="1" t="s">
        <v>7169</v>
      </c>
      <c r="V2741" s="1" t="s">
        <v>5612</v>
      </c>
      <c r="X2741" s="1">
        <v>2003</v>
      </c>
      <c r="Y2741" s="1">
        <v>13</v>
      </c>
      <c r="Z2741" s="1">
        <v>8</v>
      </c>
      <c r="AA2741" s="1">
        <v>1.85</v>
      </c>
      <c r="AB2741" s="1">
        <v>0</v>
      </c>
    </row>
    <row r="2742" spans="1:28" x14ac:dyDescent="0.2">
      <c r="A2742" s="1" t="s">
        <v>28</v>
      </c>
      <c r="B2742" s="1" t="s">
        <v>13238</v>
      </c>
      <c r="C2742" s="1">
        <v>110</v>
      </c>
      <c r="D2742" s="1">
        <v>110</v>
      </c>
      <c r="E2742" s="1">
        <v>0</v>
      </c>
      <c r="F2742" s="1">
        <v>7</v>
      </c>
      <c r="G2742" s="1" t="s">
        <v>13239</v>
      </c>
      <c r="H2742" s="1">
        <v>64</v>
      </c>
      <c r="I2742" s="1">
        <v>102055</v>
      </c>
      <c r="J2742" s="1" t="s">
        <v>1324</v>
      </c>
      <c r="K2742" s="1" t="s">
        <v>13240</v>
      </c>
      <c r="L2742" s="1" t="s">
        <v>13241</v>
      </c>
      <c r="M2742" s="1">
        <v>24570</v>
      </c>
      <c r="N2742" s="1">
        <v>134</v>
      </c>
      <c r="O2742" s="1" t="s">
        <v>13242</v>
      </c>
      <c r="P2742" s="1">
        <v>0</v>
      </c>
      <c r="Q2742" s="1" t="s">
        <v>13243</v>
      </c>
      <c r="R2742" s="2" t="s">
        <v>13244</v>
      </c>
      <c r="S2742" s="1">
        <v>72</v>
      </c>
      <c r="T2742" s="1" t="s">
        <v>13245</v>
      </c>
      <c r="U2742" s="1" t="s">
        <v>13246</v>
      </c>
      <c r="V2742" s="1" t="s">
        <v>584</v>
      </c>
      <c r="W2742" s="1">
        <v>300000000</v>
      </c>
      <c r="X2742" s="1">
        <v>2008</v>
      </c>
      <c r="Y2742" s="1">
        <v>45</v>
      </c>
      <c r="Z2742" s="1">
        <v>6.2</v>
      </c>
      <c r="AA2742" s="1">
        <v>2.35</v>
      </c>
      <c r="AB2742" s="1">
        <v>0</v>
      </c>
    </row>
    <row r="2743" spans="1:28" x14ac:dyDescent="0.2">
      <c r="A2743" s="1" t="s">
        <v>28</v>
      </c>
      <c r="B2743" s="1" t="s">
        <v>7874</v>
      </c>
      <c r="C2743" s="1">
        <v>195</v>
      </c>
      <c r="D2743" s="1">
        <v>97</v>
      </c>
      <c r="E2743" s="1">
        <v>197</v>
      </c>
      <c r="F2743" s="1">
        <v>570</v>
      </c>
      <c r="G2743" s="1" t="s">
        <v>13247</v>
      </c>
      <c r="H2743" s="1">
        <v>13000</v>
      </c>
      <c r="I2743" s="1">
        <v>122288</v>
      </c>
      <c r="J2743" s="1" t="s">
        <v>13248</v>
      </c>
      <c r="K2743" s="1" t="s">
        <v>457</v>
      </c>
      <c r="L2743" s="1" t="s">
        <v>13249</v>
      </c>
      <c r="M2743" s="1">
        <v>64777</v>
      </c>
      <c r="N2743" s="1">
        <v>15293</v>
      </c>
      <c r="O2743" s="1" t="s">
        <v>1237</v>
      </c>
      <c r="P2743" s="1">
        <v>0</v>
      </c>
      <c r="Q2743" s="1" t="s">
        <v>13250</v>
      </c>
      <c r="R2743" s="2" t="s">
        <v>13251</v>
      </c>
      <c r="S2743" s="1">
        <v>201</v>
      </c>
      <c r="T2743" s="1" t="s">
        <v>37</v>
      </c>
      <c r="U2743" s="1" t="s">
        <v>56</v>
      </c>
      <c r="V2743" s="1" t="s">
        <v>584</v>
      </c>
      <c r="X2743" s="1">
        <v>2010</v>
      </c>
      <c r="Y2743" s="1">
        <v>794</v>
      </c>
      <c r="Z2743" s="1">
        <v>6.4</v>
      </c>
      <c r="AA2743" s="1">
        <v>2.35</v>
      </c>
      <c r="AB2743" s="1">
        <v>0</v>
      </c>
    </row>
    <row r="2744" spans="1:28" x14ac:dyDescent="0.2">
      <c r="A2744" s="1" t="s">
        <v>28</v>
      </c>
      <c r="B2744" s="1" t="s">
        <v>5833</v>
      </c>
      <c r="C2744" s="1">
        <v>14</v>
      </c>
      <c r="D2744" s="1">
        <v>88</v>
      </c>
      <c r="E2744" s="1">
        <v>85</v>
      </c>
      <c r="F2744" s="1">
        <v>40</v>
      </c>
      <c r="G2744" s="1" t="s">
        <v>13252</v>
      </c>
      <c r="H2744" s="1">
        <v>825</v>
      </c>
      <c r="J2744" s="1" t="s">
        <v>922</v>
      </c>
      <c r="K2744" s="1" t="s">
        <v>1858</v>
      </c>
      <c r="L2744" s="1" t="s">
        <v>13253</v>
      </c>
      <c r="M2744" s="1">
        <v>2699</v>
      </c>
      <c r="N2744" s="1">
        <v>1432</v>
      </c>
      <c r="O2744" s="1" t="s">
        <v>13254</v>
      </c>
      <c r="P2744" s="1">
        <v>0</v>
      </c>
      <c r="Q2744" s="1" t="s">
        <v>13255</v>
      </c>
      <c r="R2744" s="2" t="s">
        <v>13256</v>
      </c>
      <c r="S2744" s="1">
        <v>29</v>
      </c>
      <c r="T2744" s="1" t="s">
        <v>37</v>
      </c>
      <c r="U2744" s="1" t="s">
        <v>267</v>
      </c>
      <c r="V2744" s="1" t="s">
        <v>584</v>
      </c>
      <c r="W2744" s="1">
        <v>9000000</v>
      </c>
      <c r="X2744" s="1">
        <v>1996</v>
      </c>
      <c r="Y2744" s="1">
        <v>476</v>
      </c>
      <c r="Z2744" s="1">
        <v>5.6</v>
      </c>
      <c r="AA2744" s="1">
        <v>2.35</v>
      </c>
      <c r="AB2744" s="1">
        <v>154</v>
      </c>
    </row>
    <row r="2745" spans="1:28" x14ac:dyDescent="0.2">
      <c r="A2745" s="1" t="s">
        <v>28</v>
      </c>
      <c r="B2745" s="1" t="s">
        <v>13257</v>
      </c>
      <c r="C2745" s="1">
        <v>177</v>
      </c>
      <c r="D2745" s="1">
        <v>103</v>
      </c>
      <c r="E2745" s="1">
        <v>129</v>
      </c>
      <c r="F2745" s="1">
        <v>1000</v>
      </c>
      <c r="G2745" s="1" t="s">
        <v>7605</v>
      </c>
      <c r="H2745" s="1">
        <v>14000</v>
      </c>
      <c r="I2745" s="1">
        <v>73548</v>
      </c>
      <c r="J2745" s="1" t="s">
        <v>9491</v>
      </c>
      <c r="K2745" s="1" t="s">
        <v>653</v>
      </c>
      <c r="L2745" s="1" t="s">
        <v>13258</v>
      </c>
      <c r="M2745" s="1">
        <v>47574</v>
      </c>
      <c r="N2745" s="1">
        <v>18639</v>
      </c>
      <c r="O2745" s="1" t="s">
        <v>2715</v>
      </c>
      <c r="P2745" s="1">
        <v>0</v>
      </c>
      <c r="Q2745" s="1" t="s">
        <v>13259</v>
      </c>
      <c r="R2745" s="2" t="s">
        <v>13260</v>
      </c>
      <c r="S2745" s="1">
        <v>209</v>
      </c>
      <c r="T2745" s="1" t="s">
        <v>37</v>
      </c>
      <c r="U2745" s="1" t="s">
        <v>38</v>
      </c>
      <c r="V2745" s="1" t="s">
        <v>584</v>
      </c>
      <c r="W2745" s="1">
        <v>15000000</v>
      </c>
      <c r="X2745" s="1">
        <v>2008</v>
      </c>
      <c r="Y2745" s="1">
        <v>1000</v>
      </c>
      <c r="Z2745" s="1">
        <v>6.1</v>
      </c>
      <c r="AA2745" s="1">
        <v>2.35</v>
      </c>
      <c r="AB2745" s="1">
        <v>0</v>
      </c>
    </row>
    <row r="2746" spans="1:28" x14ac:dyDescent="0.2">
      <c r="A2746" s="1" t="s">
        <v>28</v>
      </c>
      <c r="B2746" s="1" t="s">
        <v>13261</v>
      </c>
      <c r="C2746" s="1">
        <v>17</v>
      </c>
      <c r="D2746" s="1">
        <v>104</v>
      </c>
      <c r="E2746" s="1">
        <v>36</v>
      </c>
      <c r="F2746" s="1">
        <v>2</v>
      </c>
      <c r="G2746" s="1" t="s">
        <v>6339</v>
      </c>
      <c r="H2746" s="1">
        <v>549</v>
      </c>
      <c r="J2746" s="1" t="s">
        <v>5939</v>
      </c>
      <c r="K2746" s="1" t="s">
        <v>3074</v>
      </c>
      <c r="L2746" s="1" t="s">
        <v>13262</v>
      </c>
      <c r="M2746" s="1">
        <v>609</v>
      </c>
      <c r="N2746" s="1">
        <v>801</v>
      </c>
      <c r="O2746" s="1" t="s">
        <v>13263</v>
      </c>
      <c r="P2746" s="1">
        <v>2</v>
      </c>
      <c r="Q2746" s="1" t="s">
        <v>13264</v>
      </c>
      <c r="R2746" s="2" t="s">
        <v>13265</v>
      </c>
      <c r="S2746" s="1">
        <v>15</v>
      </c>
      <c r="T2746" s="1" t="s">
        <v>37</v>
      </c>
      <c r="U2746" s="1" t="s">
        <v>8143</v>
      </c>
      <c r="V2746" s="1" t="s">
        <v>584</v>
      </c>
      <c r="W2746" s="1">
        <v>15000000</v>
      </c>
      <c r="X2746" s="1">
        <v>2011</v>
      </c>
      <c r="Y2746" s="1">
        <v>248</v>
      </c>
      <c r="Z2746" s="1">
        <v>6</v>
      </c>
      <c r="AB2746" s="1">
        <v>705</v>
      </c>
    </row>
    <row r="2747" spans="1:28" x14ac:dyDescent="0.2">
      <c r="A2747" s="1" t="s">
        <v>28</v>
      </c>
      <c r="B2747" s="1" t="s">
        <v>13266</v>
      </c>
      <c r="C2747" s="1">
        <v>62</v>
      </c>
      <c r="D2747" s="1">
        <v>90</v>
      </c>
      <c r="E2747" s="1">
        <v>68</v>
      </c>
      <c r="F2747" s="1">
        <v>642</v>
      </c>
      <c r="G2747" s="1" t="s">
        <v>2381</v>
      </c>
      <c r="H2747" s="1">
        <v>17000</v>
      </c>
      <c r="I2747" s="1">
        <v>28870</v>
      </c>
      <c r="J2747" s="1" t="s">
        <v>2124</v>
      </c>
      <c r="K2747" s="1" t="s">
        <v>443</v>
      </c>
      <c r="L2747" s="1" t="s">
        <v>13267</v>
      </c>
      <c r="M2747" s="1">
        <v>14280</v>
      </c>
      <c r="N2747" s="1">
        <v>32814</v>
      </c>
      <c r="O2747" s="1" t="s">
        <v>4190</v>
      </c>
      <c r="P2747" s="1">
        <v>5</v>
      </c>
      <c r="Q2747" s="1" t="s">
        <v>13268</v>
      </c>
      <c r="R2747" s="2" t="s">
        <v>13269</v>
      </c>
      <c r="S2747" s="1">
        <v>41</v>
      </c>
      <c r="T2747" s="1" t="s">
        <v>37</v>
      </c>
      <c r="U2747" s="1" t="s">
        <v>38</v>
      </c>
      <c r="V2747" s="1" t="s">
        <v>584</v>
      </c>
      <c r="W2747" s="1">
        <v>15000000</v>
      </c>
      <c r="X2747" s="1">
        <v>2011</v>
      </c>
      <c r="Y2747" s="1">
        <v>14000</v>
      </c>
      <c r="Z2747" s="1">
        <v>5.0999999999999996</v>
      </c>
      <c r="AA2747" s="1">
        <v>2.35</v>
      </c>
      <c r="AB2747" s="1">
        <v>0</v>
      </c>
    </row>
    <row r="2748" spans="1:28" x14ac:dyDescent="0.2">
      <c r="A2748" s="1" t="s">
        <v>28</v>
      </c>
      <c r="B2748" s="1" t="s">
        <v>13270</v>
      </c>
      <c r="C2748" s="1">
        <v>19</v>
      </c>
      <c r="D2748" s="1">
        <v>105</v>
      </c>
      <c r="E2748" s="1">
        <v>24</v>
      </c>
      <c r="F2748" s="1">
        <v>125</v>
      </c>
      <c r="G2748" s="1" t="s">
        <v>1822</v>
      </c>
      <c r="H2748" s="1">
        <v>776</v>
      </c>
      <c r="I2748" s="1">
        <v>22723</v>
      </c>
      <c r="J2748" s="1" t="s">
        <v>13271</v>
      </c>
      <c r="K2748" s="1" t="s">
        <v>309</v>
      </c>
      <c r="L2748" s="1" t="s">
        <v>13272</v>
      </c>
      <c r="M2748" s="1">
        <v>2236</v>
      </c>
      <c r="N2748" s="1">
        <v>1732</v>
      </c>
      <c r="O2748" s="1" t="s">
        <v>13273</v>
      </c>
      <c r="P2748" s="1">
        <v>1</v>
      </c>
      <c r="Q2748" s="1" t="s">
        <v>13274</v>
      </c>
      <c r="R2748" s="2" t="s">
        <v>13275</v>
      </c>
      <c r="S2748" s="1">
        <v>40</v>
      </c>
      <c r="T2748" s="1" t="s">
        <v>37</v>
      </c>
      <c r="U2748" s="1" t="s">
        <v>766</v>
      </c>
      <c r="V2748" s="1" t="s">
        <v>39</v>
      </c>
      <c r="W2748" s="1">
        <v>25000000</v>
      </c>
      <c r="X2748" s="1">
        <v>2001</v>
      </c>
      <c r="Y2748" s="1">
        <v>595</v>
      </c>
      <c r="Z2748" s="1">
        <v>4.5</v>
      </c>
      <c r="AA2748" s="1">
        <v>2.35</v>
      </c>
      <c r="AB2748" s="1">
        <v>193</v>
      </c>
    </row>
    <row r="2749" spans="1:28" x14ac:dyDescent="0.2">
      <c r="A2749" s="1" t="s">
        <v>28</v>
      </c>
      <c r="B2749" s="1" t="s">
        <v>13276</v>
      </c>
      <c r="C2749" s="1">
        <v>50</v>
      </c>
      <c r="D2749" s="1">
        <v>93</v>
      </c>
      <c r="E2749" s="1">
        <v>17</v>
      </c>
      <c r="F2749" s="1">
        <v>66</v>
      </c>
      <c r="G2749" s="1" t="s">
        <v>13277</v>
      </c>
      <c r="H2749" s="1">
        <v>1000</v>
      </c>
      <c r="I2749" s="1">
        <v>20380</v>
      </c>
      <c r="J2749" s="1" t="s">
        <v>13278</v>
      </c>
      <c r="K2749" s="1" t="s">
        <v>159</v>
      </c>
      <c r="L2749" s="1" t="s">
        <v>13279</v>
      </c>
      <c r="M2749" s="1">
        <v>7519</v>
      </c>
      <c r="N2749" s="1">
        <v>1245</v>
      </c>
      <c r="O2749" s="1" t="s">
        <v>13036</v>
      </c>
      <c r="P2749" s="1">
        <v>1</v>
      </c>
      <c r="Q2749" s="1" t="s">
        <v>13280</v>
      </c>
      <c r="R2749" s="2" t="s">
        <v>13281</v>
      </c>
      <c r="S2749" s="1">
        <v>39</v>
      </c>
      <c r="T2749" s="1" t="s">
        <v>37</v>
      </c>
      <c r="U2749" s="1" t="s">
        <v>38</v>
      </c>
      <c r="V2749" s="1" t="s">
        <v>584</v>
      </c>
      <c r="W2749" s="1">
        <v>15000000</v>
      </c>
      <c r="X2749" s="1">
        <v>2007</v>
      </c>
      <c r="Y2749" s="1">
        <v>165</v>
      </c>
      <c r="Z2749" s="1">
        <v>5.9</v>
      </c>
      <c r="AA2749" s="1">
        <v>1.85</v>
      </c>
      <c r="AB2749" s="1">
        <v>445</v>
      </c>
    </row>
    <row r="2750" spans="1:28" x14ac:dyDescent="0.2">
      <c r="A2750" s="1" t="s">
        <v>28</v>
      </c>
      <c r="B2750" s="1" t="s">
        <v>13282</v>
      </c>
      <c r="C2750" s="1">
        <v>25</v>
      </c>
      <c r="D2750" s="1">
        <v>141</v>
      </c>
      <c r="E2750" s="1">
        <v>15</v>
      </c>
      <c r="F2750" s="1">
        <v>576</v>
      </c>
      <c r="G2750" s="1" t="s">
        <v>13283</v>
      </c>
      <c r="H2750" s="1">
        <v>735</v>
      </c>
      <c r="J2750" s="1" t="s">
        <v>13284</v>
      </c>
      <c r="K2750" s="1" t="s">
        <v>1873</v>
      </c>
      <c r="L2750" s="1" t="s">
        <v>13285</v>
      </c>
      <c r="M2750" s="1">
        <v>3425</v>
      </c>
      <c r="N2750" s="1">
        <v>2528</v>
      </c>
      <c r="O2750" s="1" t="s">
        <v>3330</v>
      </c>
      <c r="P2750" s="1">
        <v>1</v>
      </c>
      <c r="Q2750" s="1" t="s">
        <v>13286</v>
      </c>
      <c r="R2750" s="2" t="s">
        <v>13287</v>
      </c>
      <c r="S2750" s="1">
        <v>32</v>
      </c>
      <c r="T2750" s="1" t="s">
        <v>37</v>
      </c>
      <c r="U2750" s="1" t="s">
        <v>13288</v>
      </c>
      <c r="V2750" s="1" t="s">
        <v>584</v>
      </c>
      <c r="X2750" s="1">
        <v>2008</v>
      </c>
      <c r="Y2750" s="1">
        <v>627</v>
      </c>
      <c r="Z2750" s="1">
        <v>6</v>
      </c>
      <c r="AA2750" s="1">
        <v>2.35</v>
      </c>
      <c r="AB2750" s="1">
        <v>0</v>
      </c>
    </row>
    <row r="2751" spans="1:28" x14ac:dyDescent="0.2">
      <c r="A2751" s="1" t="s">
        <v>28</v>
      </c>
      <c r="B2751" s="1" t="s">
        <v>13289</v>
      </c>
      <c r="C2751" s="1">
        <v>39</v>
      </c>
      <c r="D2751" s="1">
        <v>85</v>
      </c>
      <c r="E2751" s="1">
        <v>0</v>
      </c>
      <c r="F2751" s="1">
        <v>912</v>
      </c>
      <c r="G2751" s="1" t="s">
        <v>271</v>
      </c>
      <c r="H2751" s="1">
        <v>14000</v>
      </c>
      <c r="J2751" s="1" t="s">
        <v>2830</v>
      </c>
      <c r="K2751" s="1" t="s">
        <v>227</v>
      </c>
      <c r="L2751" s="1" t="s">
        <v>13290</v>
      </c>
      <c r="M2751" s="1">
        <v>4006</v>
      </c>
      <c r="N2751" s="1">
        <v>29488</v>
      </c>
      <c r="O2751" s="1" t="s">
        <v>3076</v>
      </c>
      <c r="P2751" s="1">
        <v>0</v>
      </c>
      <c r="Q2751" s="1" t="s">
        <v>13291</v>
      </c>
      <c r="R2751" s="2" t="s">
        <v>13292</v>
      </c>
      <c r="S2751" s="1">
        <v>12</v>
      </c>
      <c r="T2751" s="1" t="s">
        <v>37</v>
      </c>
      <c r="U2751" s="1" t="s">
        <v>8143</v>
      </c>
      <c r="V2751" s="1" t="s">
        <v>4829</v>
      </c>
      <c r="W2751" s="1">
        <v>20000000</v>
      </c>
      <c r="X2751" s="1">
        <v>2013</v>
      </c>
      <c r="Y2751" s="1">
        <v>12000</v>
      </c>
      <c r="Z2751" s="1">
        <v>5.8</v>
      </c>
      <c r="AB2751" s="1">
        <v>0</v>
      </c>
    </row>
    <row r="2752" spans="1:28" x14ac:dyDescent="0.2">
      <c r="A2752" s="1" t="s">
        <v>28</v>
      </c>
      <c r="B2752" s="1" t="s">
        <v>13293</v>
      </c>
      <c r="C2752" s="1">
        <v>136</v>
      </c>
      <c r="D2752" s="1">
        <v>109</v>
      </c>
      <c r="E2752" s="1">
        <v>19</v>
      </c>
      <c r="F2752" s="1">
        <v>537</v>
      </c>
      <c r="G2752" s="1" t="s">
        <v>4357</v>
      </c>
      <c r="H2752" s="1">
        <v>1000</v>
      </c>
      <c r="J2752" s="1" t="s">
        <v>2812</v>
      </c>
      <c r="K2752" s="1" t="s">
        <v>8764</v>
      </c>
      <c r="L2752" s="1" t="s">
        <v>13294</v>
      </c>
      <c r="M2752" s="1">
        <v>41638</v>
      </c>
      <c r="N2752" s="1">
        <v>2829</v>
      </c>
      <c r="O2752" s="1" t="s">
        <v>1385</v>
      </c>
      <c r="P2752" s="1">
        <v>0</v>
      </c>
      <c r="Q2752" s="1" t="s">
        <v>13295</v>
      </c>
      <c r="R2752" s="2" t="s">
        <v>13296</v>
      </c>
      <c r="S2752" s="1">
        <v>134</v>
      </c>
      <c r="T2752" s="1" t="s">
        <v>37</v>
      </c>
      <c r="U2752" s="1" t="s">
        <v>13297</v>
      </c>
      <c r="V2752" s="1" t="s">
        <v>584</v>
      </c>
      <c r="W2752" s="1">
        <v>7000000</v>
      </c>
      <c r="X2752" s="1">
        <v>2014</v>
      </c>
      <c r="Y2752" s="1">
        <v>889</v>
      </c>
      <c r="Z2752" s="1">
        <v>6.1</v>
      </c>
      <c r="AA2752" s="1">
        <v>2.35</v>
      </c>
      <c r="AB2752" s="1">
        <v>13000</v>
      </c>
    </row>
    <row r="2753" spans="1:28" x14ac:dyDescent="0.2">
      <c r="A2753" s="1" t="s">
        <v>28</v>
      </c>
      <c r="B2753" s="1" t="s">
        <v>13298</v>
      </c>
      <c r="C2753" s="1">
        <v>26</v>
      </c>
      <c r="D2753" s="1">
        <v>105</v>
      </c>
      <c r="E2753" s="1">
        <v>93</v>
      </c>
      <c r="F2753" s="1">
        <v>51</v>
      </c>
      <c r="G2753" s="1" t="s">
        <v>13299</v>
      </c>
      <c r="H2753" s="1">
        <v>179</v>
      </c>
      <c r="J2753" s="1" t="s">
        <v>42</v>
      </c>
      <c r="K2753" s="1" t="s">
        <v>11929</v>
      </c>
      <c r="L2753" s="1" t="s">
        <v>13300</v>
      </c>
      <c r="M2753" s="1">
        <v>5018</v>
      </c>
      <c r="N2753" s="1">
        <v>363</v>
      </c>
      <c r="O2753" s="1" t="s">
        <v>13301</v>
      </c>
      <c r="P2753" s="1">
        <v>0</v>
      </c>
      <c r="Q2753" s="1" t="s">
        <v>13302</v>
      </c>
      <c r="R2753" s="2" t="s">
        <v>13303</v>
      </c>
      <c r="S2753" s="1">
        <v>108</v>
      </c>
      <c r="T2753" s="1" t="s">
        <v>37</v>
      </c>
      <c r="U2753" s="1" t="s">
        <v>766</v>
      </c>
      <c r="V2753" s="1" t="s">
        <v>4829</v>
      </c>
      <c r="W2753" s="1">
        <v>15000000</v>
      </c>
      <c r="X2753" s="1">
        <v>2005</v>
      </c>
      <c r="Y2753" s="1">
        <v>55</v>
      </c>
      <c r="Z2753" s="1">
        <v>4.9000000000000004</v>
      </c>
      <c r="AA2753" s="1">
        <v>1.78</v>
      </c>
      <c r="AB2753" s="1">
        <v>473</v>
      </c>
    </row>
    <row r="2754" spans="1:28" x14ac:dyDescent="0.2">
      <c r="A2754" s="1" t="s">
        <v>28</v>
      </c>
      <c r="B2754" s="1" t="s">
        <v>13304</v>
      </c>
      <c r="C2754" s="1">
        <v>4</v>
      </c>
      <c r="D2754" s="1">
        <v>98</v>
      </c>
      <c r="E2754" s="1">
        <v>6</v>
      </c>
      <c r="F2754" s="1">
        <v>50</v>
      </c>
      <c r="G2754" s="1" t="s">
        <v>13305</v>
      </c>
      <c r="H2754" s="1">
        <v>61</v>
      </c>
      <c r="J2754" s="1" t="s">
        <v>13306</v>
      </c>
      <c r="K2754" s="1" t="s">
        <v>13307</v>
      </c>
      <c r="L2754" s="1" t="s">
        <v>13308</v>
      </c>
      <c r="M2754" s="1">
        <v>80</v>
      </c>
      <c r="N2754" s="1">
        <v>192</v>
      </c>
      <c r="O2754" s="1" t="s">
        <v>13309</v>
      </c>
      <c r="P2754" s="1">
        <v>0</v>
      </c>
      <c r="R2754" s="2" t="s">
        <v>13310</v>
      </c>
      <c r="S2754" s="1">
        <v>4</v>
      </c>
      <c r="T2754" s="1" t="s">
        <v>2777</v>
      </c>
      <c r="U2754" s="1" t="s">
        <v>7089</v>
      </c>
      <c r="W2754" s="1">
        <v>15000000</v>
      </c>
      <c r="X2754" s="1">
        <v>2015</v>
      </c>
      <c r="Y2754" s="1">
        <v>57</v>
      </c>
      <c r="Z2754" s="1">
        <v>5.7</v>
      </c>
      <c r="AB2754" s="1">
        <v>18</v>
      </c>
    </row>
    <row r="2755" spans="1:28" x14ac:dyDescent="0.2">
      <c r="B2755" s="1" t="s">
        <v>13311</v>
      </c>
      <c r="C2755" s="1">
        <v>53</v>
      </c>
      <c r="D2755" s="1">
        <v>119</v>
      </c>
      <c r="E2755" s="1">
        <v>3</v>
      </c>
      <c r="F2755" s="1">
        <v>19</v>
      </c>
      <c r="G2755" s="1" t="s">
        <v>13051</v>
      </c>
      <c r="H2755" s="1">
        <v>556</v>
      </c>
      <c r="J2755" s="1" t="s">
        <v>463</v>
      </c>
      <c r="K2755" s="1" t="s">
        <v>10314</v>
      </c>
      <c r="L2755" s="1" t="s">
        <v>13312</v>
      </c>
      <c r="M2755" s="1">
        <v>9177</v>
      </c>
      <c r="N2755" s="1">
        <v>996</v>
      </c>
      <c r="O2755" s="1" t="s">
        <v>13313</v>
      </c>
      <c r="P2755" s="1">
        <v>4</v>
      </c>
      <c r="Q2755" s="1" t="s">
        <v>13314</v>
      </c>
      <c r="R2755" s="2" t="s">
        <v>13315</v>
      </c>
      <c r="S2755" s="1">
        <v>53</v>
      </c>
      <c r="T2755" s="1" t="s">
        <v>1945</v>
      </c>
      <c r="U2755" s="1" t="s">
        <v>3858</v>
      </c>
      <c r="V2755" s="1" t="s">
        <v>584</v>
      </c>
      <c r="W2755" s="1">
        <v>15000000</v>
      </c>
      <c r="X2755" s="1">
        <v>2009</v>
      </c>
      <c r="Y2755" s="1">
        <v>353</v>
      </c>
      <c r="Z2755" s="1">
        <v>7.1</v>
      </c>
      <c r="AA2755" s="1">
        <v>2.35</v>
      </c>
      <c r="AB2755" s="1">
        <v>821</v>
      </c>
    </row>
    <row r="2756" spans="1:28" x14ac:dyDescent="0.2">
      <c r="A2756" s="1" t="s">
        <v>28</v>
      </c>
      <c r="B2756" s="1" t="s">
        <v>13316</v>
      </c>
      <c r="C2756" s="1">
        <v>22</v>
      </c>
      <c r="D2756" s="1">
        <v>124</v>
      </c>
      <c r="E2756" s="1">
        <v>67</v>
      </c>
      <c r="F2756" s="1">
        <v>303</v>
      </c>
      <c r="G2756" s="1" t="s">
        <v>3447</v>
      </c>
      <c r="H2756" s="1">
        <v>631</v>
      </c>
      <c r="J2756" s="1" t="s">
        <v>1543</v>
      </c>
      <c r="K2756" s="1" t="s">
        <v>71</v>
      </c>
      <c r="L2756" s="1" t="s">
        <v>13317</v>
      </c>
      <c r="M2756" s="1">
        <v>695</v>
      </c>
      <c r="N2756" s="1">
        <v>1585</v>
      </c>
      <c r="O2756" s="1" t="s">
        <v>13318</v>
      </c>
      <c r="P2756" s="1">
        <v>1</v>
      </c>
      <c r="Q2756" s="1" t="s">
        <v>13319</v>
      </c>
      <c r="R2756" s="2" t="s">
        <v>13320</v>
      </c>
      <c r="S2756" s="1">
        <v>32</v>
      </c>
      <c r="T2756" s="1" t="s">
        <v>37</v>
      </c>
      <c r="U2756" s="1" t="s">
        <v>56</v>
      </c>
      <c r="V2756" s="1" t="s">
        <v>39</v>
      </c>
      <c r="W2756" s="1">
        <v>15000000</v>
      </c>
      <c r="X2756" s="1">
        <v>2000</v>
      </c>
      <c r="Y2756" s="1">
        <v>452</v>
      </c>
      <c r="Z2756" s="1">
        <v>6.6</v>
      </c>
      <c r="AB2756" s="1">
        <v>277</v>
      </c>
    </row>
    <row r="2757" spans="1:28" x14ac:dyDescent="0.2">
      <c r="A2757" s="1" t="s">
        <v>28</v>
      </c>
      <c r="B2757" s="1" t="s">
        <v>4217</v>
      </c>
      <c r="C2757" s="1">
        <v>147</v>
      </c>
      <c r="D2757" s="1">
        <v>101</v>
      </c>
      <c r="E2757" s="1">
        <v>11000</v>
      </c>
      <c r="F2757" s="1">
        <v>512</v>
      </c>
      <c r="G2757" s="1" t="s">
        <v>2471</v>
      </c>
      <c r="H2757" s="1">
        <v>13000</v>
      </c>
      <c r="I2757" s="1">
        <v>70906973</v>
      </c>
      <c r="J2757" s="1" t="s">
        <v>3631</v>
      </c>
      <c r="K2757" s="1" t="s">
        <v>546</v>
      </c>
      <c r="L2757" s="1" t="s">
        <v>13321</v>
      </c>
      <c r="M2757" s="1">
        <v>437418</v>
      </c>
      <c r="N2757" s="1">
        <v>15500</v>
      </c>
      <c r="O2757" s="1" t="s">
        <v>4462</v>
      </c>
      <c r="P2757" s="1">
        <v>1</v>
      </c>
      <c r="Q2757" s="1" t="s">
        <v>13322</v>
      </c>
      <c r="R2757" s="2" t="s">
        <v>13323</v>
      </c>
      <c r="S2757" s="1">
        <v>609</v>
      </c>
      <c r="T2757" s="1" t="s">
        <v>37</v>
      </c>
      <c r="U2757" s="1" t="s">
        <v>38</v>
      </c>
      <c r="V2757" s="1" t="s">
        <v>94</v>
      </c>
      <c r="W2757" s="1">
        <v>14600000</v>
      </c>
      <c r="X2757" s="1">
        <v>1993</v>
      </c>
      <c r="Y2757" s="1">
        <v>571</v>
      </c>
      <c r="Z2757" s="1">
        <v>8.1</v>
      </c>
      <c r="AA2757" s="1">
        <v>1.85</v>
      </c>
      <c r="AB2757" s="1">
        <v>38000</v>
      </c>
    </row>
    <row r="2758" spans="1:28" x14ac:dyDescent="0.2">
      <c r="A2758" s="1" t="s">
        <v>28</v>
      </c>
      <c r="B2758" s="1" t="s">
        <v>13324</v>
      </c>
      <c r="C2758" s="1">
        <v>222</v>
      </c>
      <c r="D2758" s="1">
        <v>115</v>
      </c>
      <c r="E2758" s="1">
        <v>13</v>
      </c>
      <c r="F2758" s="1">
        <v>642</v>
      </c>
      <c r="G2758" s="1" t="s">
        <v>443</v>
      </c>
      <c r="H2758" s="1">
        <v>20000</v>
      </c>
      <c r="I2758" s="1">
        <v>66009973</v>
      </c>
      <c r="J2758" s="1" t="s">
        <v>5509</v>
      </c>
      <c r="K2758" s="1" t="s">
        <v>4364</v>
      </c>
      <c r="L2758" s="1" t="s">
        <v>13325</v>
      </c>
      <c r="M2758" s="1">
        <v>38202</v>
      </c>
      <c r="N2758" s="1">
        <v>38963</v>
      </c>
      <c r="O2758" s="1" t="s">
        <v>9444</v>
      </c>
      <c r="P2758" s="1">
        <v>3</v>
      </c>
      <c r="Q2758" s="1" t="s">
        <v>13326</v>
      </c>
      <c r="R2758" s="2" t="s">
        <v>13327</v>
      </c>
      <c r="S2758" s="1">
        <v>135</v>
      </c>
      <c r="T2758" s="1" t="s">
        <v>37</v>
      </c>
      <c r="U2758" s="1" t="s">
        <v>38</v>
      </c>
      <c r="V2758" s="1" t="s">
        <v>584</v>
      </c>
      <c r="W2758" s="1">
        <v>14800000</v>
      </c>
      <c r="X2758" s="1">
        <v>2015</v>
      </c>
      <c r="Y2758" s="1">
        <v>17000</v>
      </c>
      <c r="Z2758" s="1">
        <v>5.7</v>
      </c>
      <c r="AA2758" s="1">
        <v>2.35</v>
      </c>
      <c r="AB2758" s="1">
        <v>41000</v>
      </c>
    </row>
    <row r="2759" spans="1:28" x14ac:dyDescent="0.2">
      <c r="A2759" s="1" t="s">
        <v>28</v>
      </c>
      <c r="B2759" s="1" t="s">
        <v>363</v>
      </c>
      <c r="C2759" s="1">
        <v>106</v>
      </c>
      <c r="D2759" s="1">
        <v>120</v>
      </c>
      <c r="E2759" s="1">
        <v>1000</v>
      </c>
      <c r="F2759" s="1">
        <v>954</v>
      </c>
      <c r="G2759" s="1" t="s">
        <v>2806</v>
      </c>
      <c r="H2759" s="1">
        <v>29000</v>
      </c>
      <c r="I2759" s="1">
        <v>46338728</v>
      </c>
      <c r="J2759" s="1" t="s">
        <v>213</v>
      </c>
      <c r="K2759" s="1" t="s">
        <v>214</v>
      </c>
      <c r="L2759" s="1" t="s">
        <v>13328</v>
      </c>
      <c r="M2759" s="1">
        <v>167750</v>
      </c>
      <c r="N2759" s="1">
        <v>33791</v>
      </c>
      <c r="O2759" s="1" t="s">
        <v>794</v>
      </c>
      <c r="P2759" s="1">
        <v>2</v>
      </c>
      <c r="Q2759" s="1" t="s">
        <v>13329</v>
      </c>
      <c r="R2759" s="2" t="s">
        <v>13330</v>
      </c>
      <c r="S2759" s="1">
        <v>506</v>
      </c>
      <c r="T2759" s="1" t="s">
        <v>37</v>
      </c>
      <c r="U2759" s="1" t="s">
        <v>38</v>
      </c>
      <c r="V2759" s="1" t="s">
        <v>39</v>
      </c>
      <c r="W2759" s="1">
        <v>14500000</v>
      </c>
      <c r="X2759" s="1">
        <v>1996</v>
      </c>
      <c r="Y2759" s="1">
        <v>1000</v>
      </c>
      <c r="Z2759" s="1">
        <v>6.8</v>
      </c>
      <c r="AA2759" s="1">
        <v>2.35</v>
      </c>
      <c r="AB2759" s="1">
        <v>10000</v>
      </c>
    </row>
    <row r="2760" spans="1:28" x14ac:dyDescent="0.2">
      <c r="A2760" s="1" t="s">
        <v>28</v>
      </c>
      <c r="B2760" s="1" t="s">
        <v>13331</v>
      </c>
      <c r="C2760" s="1">
        <v>136</v>
      </c>
      <c r="D2760" s="1">
        <v>111</v>
      </c>
      <c r="E2760" s="1">
        <v>15</v>
      </c>
      <c r="F2760" s="1">
        <v>121</v>
      </c>
      <c r="G2760" s="1" t="s">
        <v>6445</v>
      </c>
      <c r="H2760" s="1">
        <v>1000</v>
      </c>
      <c r="I2760" s="1">
        <v>7691700</v>
      </c>
      <c r="J2760" s="1" t="s">
        <v>3395</v>
      </c>
      <c r="K2760" s="1" t="s">
        <v>202</v>
      </c>
      <c r="L2760" s="1" t="s">
        <v>13332</v>
      </c>
      <c r="M2760" s="1">
        <v>12937</v>
      </c>
      <c r="N2760" s="1">
        <v>2140</v>
      </c>
      <c r="O2760" s="1" t="s">
        <v>13333</v>
      </c>
      <c r="P2760" s="1">
        <v>2</v>
      </c>
      <c r="Q2760" s="1" t="s">
        <v>13334</v>
      </c>
      <c r="R2760" s="2" t="s">
        <v>13335</v>
      </c>
      <c r="S2760" s="1">
        <v>73</v>
      </c>
      <c r="T2760" s="1" t="s">
        <v>1463</v>
      </c>
      <c r="U2760" s="1" t="s">
        <v>1464</v>
      </c>
      <c r="V2760" s="1" t="s">
        <v>39</v>
      </c>
      <c r="W2760" s="1">
        <v>10000000</v>
      </c>
      <c r="X2760" s="1">
        <v>2010</v>
      </c>
      <c r="Y2760" s="1">
        <v>767</v>
      </c>
      <c r="Z2760" s="1">
        <v>7.5</v>
      </c>
      <c r="AA2760" s="1">
        <v>2.35</v>
      </c>
      <c r="AB2760" s="1">
        <v>0</v>
      </c>
    </row>
    <row r="2761" spans="1:28" x14ac:dyDescent="0.2">
      <c r="A2761" s="1" t="s">
        <v>28</v>
      </c>
      <c r="B2761" s="1" t="s">
        <v>13336</v>
      </c>
      <c r="C2761" s="1">
        <v>5</v>
      </c>
      <c r="D2761" s="1">
        <v>94</v>
      </c>
      <c r="E2761" s="1">
        <v>5</v>
      </c>
      <c r="F2761" s="1">
        <v>124</v>
      </c>
      <c r="G2761" s="1" t="s">
        <v>4245</v>
      </c>
      <c r="H2761" s="1">
        <v>467</v>
      </c>
      <c r="J2761" s="1" t="s">
        <v>13337</v>
      </c>
      <c r="K2761" s="1" t="s">
        <v>13338</v>
      </c>
      <c r="L2761" s="1" t="s">
        <v>13339</v>
      </c>
      <c r="M2761" s="1">
        <v>993</v>
      </c>
      <c r="N2761" s="1">
        <v>994</v>
      </c>
      <c r="O2761" s="1" t="s">
        <v>13340</v>
      </c>
      <c r="P2761" s="1">
        <v>2</v>
      </c>
      <c r="Q2761" s="1" t="s">
        <v>13341</v>
      </c>
      <c r="R2761" s="2" t="s">
        <v>13342</v>
      </c>
      <c r="S2761" s="1">
        <v>13</v>
      </c>
      <c r="T2761" s="1" t="s">
        <v>37</v>
      </c>
      <c r="U2761" s="1" t="s">
        <v>38</v>
      </c>
      <c r="V2761" s="1" t="s">
        <v>584</v>
      </c>
      <c r="W2761" s="1">
        <v>14500000</v>
      </c>
      <c r="X2761" s="1">
        <v>2014</v>
      </c>
      <c r="Y2761" s="1">
        <v>220</v>
      </c>
      <c r="Z2761" s="1">
        <v>6.2</v>
      </c>
      <c r="AB2761" s="1">
        <v>998</v>
      </c>
    </row>
    <row r="2762" spans="1:28" x14ac:dyDescent="0.2">
      <c r="A2762" s="1" t="s">
        <v>28</v>
      </c>
      <c r="B2762" s="1" t="s">
        <v>3693</v>
      </c>
      <c r="C2762" s="1">
        <v>131</v>
      </c>
      <c r="D2762" s="1">
        <v>131</v>
      </c>
      <c r="E2762" s="1">
        <v>16000</v>
      </c>
      <c r="F2762" s="1">
        <v>638</v>
      </c>
      <c r="G2762" s="1" t="s">
        <v>465</v>
      </c>
      <c r="H2762" s="1">
        <v>16000</v>
      </c>
      <c r="I2762" s="1">
        <v>101157447</v>
      </c>
      <c r="J2762" s="1" t="s">
        <v>1764</v>
      </c>
      <c r="K2762" s="1" t="s">
        <v>3693</v>
      </c>
      <c r="L2762" s="1" t="s">
        <v>13343</v>
      </c>
      <c r="M2762" s="1">
        <v>277505</v>
      </c>
      <c r="N2762" s="1">
        <v>28544</v>
      </c>
      <c r="O2762" s="1" t="s">
        <v>3222</v>
      </c>
      <c r="P2762" s="1">
        <v>1</v>
      </c>
      <c r="Q2762" s="1" t="s">
        <v>13344</v>
      </c>
      <c r="R2762" s="2" t="s">
        <v>13345</v>
      </c>
      <c r="S2762" s="1">
        <v>495</v>
      </c>
      <c r="T2762" s="1" t="s">
        <v>37</v>
      </c>
      <c r="U2762" s="1" t="s">
        <v>38</v>
      </c>
      <c r="V2762" s="1" t="s">
        <v>584</v>
      </c>
      <c r="W2762" s="1">
        <v>14400000</v>
      </c>
      <c r="X2762" s="1">
        <v>1992</v>
      </c>
      <c r="Y2762" s="1">
        <v>11000</v>
      </c>
      <c r="Z2762" s="1">
        <v>8.3000000000000007</v>
      </c>
      <c r="AA2762" s="1">
        <v>2.35</v>
      </c>
      <c r="AB2762" s="1">
        <v>10000</v>
      </c>
    </row>
    <row r="2763" spans="1:28" x14ac:dyDescent="0.2">
      <c r="A2763" s="1" t="s">
        <v>28</v>
      </c>
      <c r="B2763" s="1" t="s">
        <v>13346</v>
      </c>
      <c r="C2763" s="1">
        <v>140</v>
      </c>
      <c r="D2763" s="1">
        <v>139</v>
      </c>
      <c r="E2763" s="1">
        <v>3000</v>
      </c>
      <c r="F2763" s="1">
        <v>236</v>
      </c>
      <c r="G2763" s="1" t="s">
        <v>13347</v>
      </c>
      <c r="H2763" s="1">
        <v>3000</v>
      </c>
      <c r="I2763" s="1">
        <v>74205</v>
      </c>
      <c r="J2763" s="1" t="s">
        <v>3408</v>
      </c>
      <c r="K2763" s="1" t="s">
        <v>234</v>
      </c>
      <c r="L2763" s="1" t="s">
        <v>13348</v>
      </c>
      <c r="M2763" s="1">
        <v>18646</v>
      </c>
      <c r="N2763" s="1">
        <v>4211</v>
      </c>
      <c r="O2763" s="1" t="s">
        <v>13349</v>
      </c>
      <c r="P2763" s="1">
        <v>1</v>
      </c>
      <c r="Q2763" s="1" t="s">
        <v>13350</v>
      </c>
      <c r="R2763" s="2" t="s">
        <v>13351</v>
      </c>
      <c r="S2763" s="1">
        <v>81</v>
      </c>
      <c r="T2763" s="1" t="s">
        <v>37</v>
      </c>
      <c r="U2763" s="1" t="s">
        <v>7710</v>
      </c>
      <c r="V2763" s="1" t="s">
        <v>4829</v>
      </c>
      <c r="W2763" s="1">
        <v>14200000</v>
      </c>
      <c r="X2763" s="1">
        <v>2005</v>
      </c>
      <c r="Y2763" s="1">
        <v>769</v>
      </c>
      <c r="Z2763" s="1">
        <v>7.4</v>
      </c>
      <c r="AA2763" s="1">
        <v>2.35</v>
      </c>
      <c r="AB2763" s="1">
        <v>1000</v>
      </c>
    </row>
    <row r="2764" spans="1:28" x14ac:dyDescent="0.2">
      <c r="A2764" s="1" t="s">
        <v>28</v>
      </c>
      <c r="B2764" s="1" t="s">
        <v>5288</v>
      </c>
      <c r="C2764" s="1">
        <v>418</v>
      </c>
      <c r="D2764" s="1">
        <v>120</v>
      </c>
      <c r="E2764" s="1">
        <v>0</v>
      </c>
      <c r="F2764" s="1">
        <v>40</v>
      </c>
      <c r="G2764" s="1" t="s">
        <v>13352</v>
      </c>
      <c r="H2764" s="1">
        <v>668</v>
      </c>
      <c r="I2764" s="1">
        <v>141319195</v>
      </c>
      <c r="J2764" s="1" t="s">
        <v>213</v>
      </c>
      <c r="K2764" s="1" t="s">
        <v>13353</v>
      </c>
      <c r="L2764" s="1" t="s">
        <v>13354</v>
      </c>
      <c r="M2764" s="1">
        <v>641997</v>
      </c>
      <c r="N2764" s="1">
        <v>820</v>
      </c>
      <c r="O2764" s="1" t="s">
        <v>13355</v>
      </c>
      <c r="P2764" s="1">
        <v>0</v>
      </c>
      <c r="Q2764" s="1" t="s">
        <v>13356</v>
      </c>
      <c r="R2764" s="2" t="s">
        <v>13357</v>
      </c>
      <c r="S2764" s="1">
        <v>1017</v>
      </c>
      <c r="T2764" s="1" t="s">
        <v>37</v>
      </c>
      <c r="U2764" s="1" t="s">
        <v>56</v>
      </c>
      <c r="V2764" s="1" t="s">
        <v>584</v>
      </c>
      <c r="W2764" s="1">
        <v>15000000</v>
      </c>
      <c r="X2764" s="1">
        <v>2008</v>
      </c>
      <c r="Y2764" s="1">
        <v>56</v>
      </c>
      <c r="Z2764" s="1">
        <v>8</v>
      </c>
      <c r="AA2764" s="1">
        <v>2.35</v>
      </c>
      <c r="AB2764" s="1">
        <v>13000</v>
      </c>
    </row>
    <row r="2765" spans="1:28" x14ac:dyDescent="0.2">
      <c r="A2765" s="1" t="s">
        <v>28</v>
      </c>
      <c r="B2765" s="1" t="s">
        <v>5174</v>
      </c>
      <c r="C2765" s="1">
        <v>94</v>
      </c>
      <c r="D2765" s="1">
        <v>119</v>
      </c>
      <c r="E2765" s="1">
        <v>213</v>
      </c>
      <c r="F2765" s="1">
        <v>249</v>
      </c>
      <c r="G2765" s="1" t="s">
        <v>13358</v>
      </c>
      <c r="H2765" s="1">
        <v>886</v>
      </c>
      <c r="I2765" s="1">
        <v>156645693</v>
      </c>
      <c r="J2765" s="1" t="s">
        <v>8920</v>
      </c>
      <c r="K2765" s="1" t="s">
        <v>5580</v>
      </c>
      <c r="L2765" s="1" t="s">
        <v>13359</v>
      </c>
      <c r="M2765" s="1">
        <v>55101</v>
      </c>
      <c r="N2765" s="1">
        <v>1639</v>
      </c>
      <c r="O2765" s="1" t="s">
        <v>6638</v>
      </c>
      <c r="P2765" s="1">
        <v>0</v>
      </c>
      <c r="Q2765" s="1" t="s">
        <v>13360</v>
      </c>
      <c r="R2765" s="2" t="s">
        <v>13361</v>
      </c>
      <c r="S2765" s="1">
        <v>201</v>
      </c>
      <c r="T2765" s="1" t="s">
        <v>37</v>
      </c>
      <c r="U2765" s="1" t="s">
        <v>38</v>
      </c>
      <c r="V2765" s="1" t="s">
        <v>584</v>
      </c>
      <c r="W2765" s="1">
        <v>14000000</v>
      </c>
      <c r="X2765" s="1">
        <v>1987</v>
      </c>
      <c r="Y2765" s="1">
        <v>276</v>
      </c>
      <c r="Z2765" s="1">
        <v>6.9</v>
      </c>
      <c r="AA2765" s="1">
        <v>1.85</v>
      </c>
      <c r="AB2765" s="1">
        <v>3000</v>
      </c>
    </row>
    <row r="2766" spans="1:28" x14ac:dyDescent="0.2">
      <c r="A2766" s="1" t="s">
        <v>28</v>
      </c>
      <c r="B2766" s="1" t="s">
        <v>3302</v>
      </c>
      <c r="C2766" s="1">
        <v>82</v>
      </c>
      <c r="D2766" s="1">
        <v>125</v>
      </c>
      <c r="E2766" s="1">
        <v>0</v>
      </c>
      <c r="F2766" s="1">
        <v>700</v>
      </c>
      <c r="G2766" s="1" t="s">
        <v>3304</v>
      </c>
      <c r="H2766" s="1">
        <v>8000</v>
      </c>
      <c r="I2766" s="1">
        <v>178406268</v>
      </c>
      <c r="J2766" s="1" t="s">
        <v>1680</v>
      </c>
      <c r="K2766" s="1" t="s">
        <v>1526</v>
      </c>
      <c r="L2766" s="1" t="s">
        <v>13362</v>
      </c>
      <c r="M2766" s="1">
        <v>213476</v>
      </c>
      <c r="N2766" s="1">
        <v>11135</v>
      </c>
      <c r="O2766" s="1" t="s">
        <v>1769</v>
      </c>
      <c r="P2766" s="1">
        <v>2</v>
      </c>
      <c r="Q2766" s="1" t="s">
        <v>13363</v>
      </c>
      <c r="R2766" s="2" t="s">
        <v>13364</v>
      </c>
      <c r="S2766" s="1">
        <v>271</v>
      </c>
      <c r="T2766" s="1" t="s">
        <v>37</v>
      </c>
      <c r="U2766" s="1" t="s">
        <v>38</v>
      </c>
      <c r="V2766" s="1" t="s">
        <v>584</v>
      </c>
      <c r="W2766" s="1">
        <v>14000000</v>
      </c>
      <c r="X2766" s="1">
        <v>1990</v>
      </c>
      <c r="Y2766" s="1">
        <v>995</v>
      </c>
      <c r="Z2766" s="1">
        <v>6.9</v>
      </c>
      <c r="AA2766" s="1">
        <v>1.85</v>
      </c>
      <c r="AB2766" s="1">
        <v>11000</v>
      </c>
    </row>
    <row r="2767" spans="1:28" x14ac:dyDescent="0.2">
      <c r="A2767" s="1" t="s">
        <v>28</v>
      </c>
      <c r="B2767" s="1" t="s">
        <v>13365</v>
      </c>
      <c r="D2767" s="1">
        <v>65</v>
      </c>
      <c r="E2767" s="1">
        <v>0</v>
      </c>
      <c r="F2767" s="1">
        <v>176</v>
      </c>
      <c r="G2767" s="1" t="s">
        <v>8002</v>
      </c>
      <c r="H2767" s="1">
        <v>770</v>
      </c>
      <c r="J2767" s="1" t="s">
        <v>1670</v>
      </c>
      <c r="K2767" s="1" t="s">
        <v>957</v>
      </c>
      <c r="L2767" s="1" t="s">
        <v>13366</v>
      </c>
      <c r="M2767" s="1">
        <v>10</v>
      </c>
      <c r="N2767" s="1">
        <v>1125</v>
      </c>
      <c r="O2767" s="1" t="s">
        <v>13367</v>
      </c>
      <c r="P2767" s="1">
        <v>2</v>
      </c>
      <c r="R2767" s="2" t="s">
        <v>13368</v>
      </c>
      <c r="T2767" s="1" t="s">
        <v>37</v>
      </c>
      <c r="U2767" s="1" t="s">
        <v>267</v>
      </c>
      <c r="Y2767" s="1">
        <v>179</v>
      </c>
      <c r="Z2767" s="1">
        <v>9.5</v>
      </c>
      <c r="AA2767" s="1">
        <v>1.33</v>
      </c>
      <c r="AB2767" s="1">
        <v>0</v>
      </c>
    </row>
    <row r="2768" spans="1:28" x14ac:dyDescent="0.2">
      <c r="A2768" s="1" t="s">
        <v>28</v>
      </c>
      <c r="B2768" s="1" t="s">
        <v>13369</v>
      </c>
      <c r="C2768" s="1">
        <v>32</v>
      </c>
      <c r="D2768" s="1">
        <v>108</v>
      </c>
      <c r="E2768" s="1">
        <v>5</v>
      </c>
      <c r="F2768" s="1">
        <v>57</v>
      </c>
      <c r="G2768" s="1" t="s">
        <v>9698</v>
      </c>
      <c r="H2768" s="1">
        <v>442</v>
      </c>
      <c r="I2768" s="1">
        <v>109306210</v>
      </c>
      <c r="J2768" s="1" t="s">
        <v>1627</v>
      </c>
      <c r="K2768" s="1" t="s">
        <v>9353</v>
      </c>
      <c r="L2768" s="1" t="s">
        <v>13370</v>
      </c>
      <c r="M2768" s="1">
        <v>44096</v>
      </c>
      <c r="N2768" s="1">
        <v>717</v>
      </c>
      <c r="O2768" s="1" t="s">
        <v>13371</v>
      </c>
      <c r="P2768" s="1">
        <v>1</v>
      </c>
      <c r="Q2768" s="1" t="s">
        <v>13372</v>
      </c>
      <c r="R2768" s="2" t="s">
        <v>13373</v>
      </c>
      <c r="S2768" s="1">
        <v>62</v>
      </c>
      <c r="T2768" s="1" t="s">
        <v>37</v>
      </c>
      <c r="U2768" s="1" t="s">
        <v>369</v>
      </c>
      <c r="V2768" s="1" t="s">
        <v>94</v>
      </c>
      <c r="W2768" s="1">
        <v>15800000</v>
      </c>
      <c r="X2768" s="1">
        <v>1988</v>
      </c>
      <c r="Y2768" s="1">
        <v>162</v>
      </c>
      <c r="Z2768" s="1">
        <v>5.5</v>
      </c>
      <c r="AA2768" s="1">
        <v>2.35</v>
      </c>
      <c r="AB2768" s="1">
        <v>489</v>
      </c>
    </row>
    <row r="2769" spans="1:28" x14ac:dyDescent="0.2">
      <c r="A2769" s="1" t="s">
        <v>28</v>
      </c>
      <c r="B2769" s="1" t="s">
        <v>13374</v>
      </c>
      <c r="C2769" s="1">
        <v>22</v>
      </c>
      <c r="D2769" s="1">
        <v>101</v>
      </c>
      <c r="E2769" s="1">
        <v>34</v>
      </c>
      <c r="F2769" s="1">
        <v>277</v>
      </c>
      <c r="G2769" s="1" t="s">
        <v>9822</v>
      </c>
      <c r="H2769" s="1">
        <v>892</v>
      </c>
      <c r="J2769" s="1" t="s">
        <v>1119</v>
      </c>
      <c r="K2769" s="1" t="s">
        <v>1021</v>
      </c>
      <c r="L2769" s="1" t="s">
        <v>13375</v>
      </c>
      <c r="M2769" s="1">
        <v>1554</v>
      </c>
      <c r="N2769" s="1">
        <v>2055</v>
      </c>
      <c r="O2769" s="1" t="s">
        <v>13376</v>
      </c>
      <c r="P2769" s="1">
        <v>0</v>
      </c>
      <c r="R2769" s="2" t="s">
        <v>13377</v>
      </c>
      <c r="S2769" s="1">
        <v>20</v>
      </c>
      <c r="T2769" s="1" t="s">
        <v>37</v>
      </c>
      <c r="U2769" s="1" t="s">
        <v>38</v>
      </c>
      <c r="V2769" s="1" t="s">
        <v>584</v>
      </c>
      <c r="W2769" s="1">
        <v>15000000</v>
      </c>
      <c r="X2769" s="1">
        <v>2015</v>
      </c>
      <c r="Y2769" s="1">
        <v>355</v>
      </c>
      <c r="Z2769" s="1">
        <v>5.7</v>
      </c>
      <c r="AA2769" s="1">
        <v>2.35</v>
      </c>
      <c r="AB2769" s="1">
        <v>0</v>
      </c>
    </row>
    <row r="2770" spans="1:28" x14ac:dyDescent="0.2">
      <c r="A2770" s="1" t="s">
        <v>28</v>
      </c>
      <c r="B2770" s="1" t="s">
        <v>759</v>
      </c>
      <c r="C2770" s="1">
        <v>72</v>
      </c>
      <c r="D2770" s="1">
        <v>145</v>
      </c>
      <c r="E2770" s="1">
        <v>0</v>
      </c>
      <c r="F2770" s="1">
        <v>560</v>
      </c>
      <c r="G2770" s="1" t="s">
        <v>4831</v>
      </c>
      <c r="H2770" s="1">
        <v>10000</v>
      </c>
      <c r="I2770" s="1">
        <v>70001698</v>
      </c>
      <c r="J2770" s="1" t="s">
        <v>7248</v>
      </c>
      <c r="K2770" s="1" t="s">
        <v>522</v>
      </c>
      <c r="L2770" s="1" t="s">
        <v>13378</v>
      </c>
      <c r="M2770" s="1">
        <v>76842</v>
      </c>
      <c r="N2770" s="1">
        <v>12098</v>
      </c>
      <c r="O2770" s="1" t="s">
        <v>8528</v>
      </c>
      <c r="P2770" s="1">
        <v>0</v>
      </c>
      <c r="Q2770" s="1" t="s">
        <v>13379</v>
      </c>
      <c r="R2770" s="2" t="s">
        <v>13380</v>
      </c>
      <c r="S2770" s="1">
        <v>173</v>
      </c>
      <c r="T2770" s="1" t="s">
        <v>37</v>
      </c>
      <c r="U2770" s="1" t="s">
        <v>38</v>
      </c>
      <c r="V2770" s="1" t="s">
        <v>584</v>
      </c>
      <c r="W2770" s="1">
        <v>14000000</v>
      </c>
      <c r="X2770" s="1">
        <v>1989</v>
      </c>
      <c r="Y2770" s="1">
        <v>854</v>
      </c>
      <c r="Z2770" s="1">
        <v>7.2</v>
      </c>
      <c r="AA2770" s="1">
        <v>2.35</v>
      </c>
      <c r="AB2770" s="1">
        <v>4000</v>
      </c>
    </row>
    <row r="2771" spans="1:28" x14ac:dyDescent="0.2">
      <c r="A2771" s="1" t="s">
        <v>746</v>
      </c>
      <c r="B2771" s="1" t="s">
        <v>702</v>
      </c>
      <c r="C2771" s="1">
        <v>39</v>
      </c>
      <c r="D2771" s="1">
        <v>98</v>
      </c>
      <c r="E2771" s="1">
        <v>226</v>
      </c>
      <c r="F2771" s="1">
        <v>496</v>
      </c>
      <c r="G2771" s="1" t="s">
        <v>3699</v>
      </c>
      <c r="H2771" s="1">
        <v>953</v>
      </c>
      <c r="I2771" s="1">
        <v>68856263</v>
      </c>
      <c r="J2771" s="1" t="s">
        <v>7896</v>
      </c>
      <c r="K2771" s="1" t="s">
        <v>8534</v>
      </c>
      <c r="L2771" s="1" t="s">
        <v>13381</v>
      </c>
      <c r="M2771" s="1">
        <v>69733</v>
      </c>
      <c r="N2771" s="1">
        <v>2496</v>
      </c>
      <c r="O2771" s="1" t="s">
        <v>13382</v>
      </c>
      <c r="P2771" s="1">
        <v>1</v>
      </c>
      <c r="Q2771" s="1" t="s">
        <v>13383</v>
      </c>
      <c r="R2771" s="2" t="s">
        <v>13384</v>
      </c>
      <c r="S2771" s="1">
        <v>97</v>
      </c>
      <c r="T2771" s="1" t="s">
        <v>37</v>
      </c>
      <c r="U2771" s="1" t="s">
        <v>38</v>
      </c>
      <c r="V2771" s="1" t="s">
        <v>94</v>
      </c>
      <c r="W2771" s="1">
        <v>15000000</v>
      </c>
      <c r="X2771" s="1">
        <v>1993</v>
      </c>
      <c r="Y2771" s="1">
        <v>730</v>
      </c>
      <c r="Z2771" s="1">
        <v>6.9</v>
      </c>
      <c r="AA2771" s="1">
        <v>1.85</v>
      </c>
      <c r="AB2771" s="1">
        <v>0</v>
      </c>
    </row>
    <row r="2772" spans="1:28" x14ac:dyDescent="0.2">
      <c r="A2772" s="1" t="s">
        <v>28</v>
      </c>
      <c r="B2772" s="1" t="s">
        <v>5485</v>
      </c>
      <c r="C2772" s="1">
        <v>264</v>
      </c>
      <c r="D2772" s="1">
        <v>101</v>
      </c>
      <c r="E2772" s="1">
        <v>71</v>
      </c>
      <c r="F2772" s="1">
        <v>725</v>
      </c>
      <c r="G2772" s="1" t="s">
        <v>747</v>
      </c>
      <c r="H2772" s="1">
        <v>10000</v>
      </c>
      <c r="I2772" s="1">
        <v>51527787</v>
      </c>
      <c r="J2772" s="1" t="s">
        <v>5543</v>
      </c>
      <c r="K2772" s="1" t="s">
        <v>13385</v>
      </c>
      <c r="L2772" s="1" t="s">
        <v>13386</v>
      </c>
      <c r="M2772" s="1">
        <v>45603</v>
      </c>
      <c r="N2772" s="1">
        <v>14159</v>
      </c>
      <c r="O2772" s="1" t="s">
        <v>11255</v>
      </c>
      <c r="P2772" s="1">
        <v>0</v>
      </c>
      <c r="Q2772" s="1" t="s">
        <v>13387</v>
      </c>
      <c r="R2772" s="2" t="s">
        <v>13388</v>
      </c>
      <c r="S2772" s="1">
        <v>268</v>
      </c>
      <c r="T2772" s="1" t="s">
        <v>37</v>
      </c>
      <c r="U2772" s="1" t="s">
        <v>38</v>
      </c>
      <c r="V2772" s="1" t="s">
        <v>584</v>
      </c>
      <c r="W2772" s="1">
        <v>15000000</v>
      </c>
      <c r="X2772" s="1">
        <v>2009</v>
      </c>
      <c r="Y2772" s="1">
        <v>960</v>
      </c>
      <c r="Z2772" s="1">
        <v>5.5</v>
      </c>
      <c r="AA2772" s="1">
        <v>1.85</v>
      </c>
      <c r="AB2772" s="1">
        <v>0</v>
      </c>
    </row>
    <row r="2773" spans="1:28" x14ac:dyDescent="0.2">
      <c r="A2773" s="1" t="s">
        <v>28</v>
      </c>
      <c r="B2773" s="1" t="s">
        <v>9920</v>
      </c>
      <c r="C2773" s="1">
        <v>264</v>
      </c>
      <c r="D2773" s="1">
        <v>92</v>
      </c>
      <c r="E2773" s="1">
        <v>30</v>
      </c>
      <c r="F2773" s="1">
        <v>309</v>
      </c>
      <c r="G2773" s="1" t="s">
        <v>9921</v>
      </c>
      <c r="H2773" s="1">
        <v>941</v>
      </c>
      <c r="I2773" s="1">
        <v>49122319</v>
      </c>
      <c r="J2773" s="1" t="s">
        <v>5543</v>
      </c>
      <c r="K2773" s="1" t="s">
        <v>7891</v>
      </c>
      <c r="L2773" s="1" t="s">
        <v>9922</v>
      </c>
      <c r="M2773" s="1">
        <v>47169</v>
      </c>
      <c r="N2773" s="1">
        <v>2348</v>
      </c>
      <c r="O2773" s="1" t="s">
        <v>9923</v>
      </c>
      <c r="P2773" s="1">
        <v>0</v>
      </c>
      <c r="Q2773" s="1" t="s">
        <v>9924</v>
      </c>
      <c r="R2773" s="2" t="s">
        <v>9925</v>
      </c>
      <c r="S2773" s="1">
        <v>162</v>
      </c>
      <c r="T2773" s="1" t="s">
        <v>37</v>
      </c>
      <c r="U2773" s="1" t="s">
        <v>38</v>
      </c>
      <c r="V2773" s="1" t="s">
        <v>39</v>
      </c>
      <c r="W2773" s="1">
        <v>14000000</v>
      </c>
      <c r="X2773" s="1">
        <v>2012</v>
      </c>
      <c r="Y2773" s="1">
        <v>459</v>
      </c>
      <c r="Z2773" s="1">
        <v>5.9</v>
      </c>
      <c r="AA2773" s="1">
        <v>2.35</v>
      </c>
      <c r="AB2773" s="1">
        <v>17000</v>
      </c>
    </row>
    <row r="2774" spans="1:28" x14ac:dyDescent="0.2">
      <c r="A2774" s="1" t="s">
        <v>28</v>
      </c>
      <c r="B2774" s="1" t="s">
        <v>5629</v>
      </c>
      <c r="C2774" s="1">
        <v>145</v>
      </c>
      <c r="D2774" s="1">
        <v>93</v>
      </c>
      <c r="E2774" s="1">
        <v>270</v>
      </c>
      <c r="F2774" s="1">
        <v>535</v>
      </c>
      <c r="G2774" s="1" t="s">
        <v>794</v>
      </c>
      <c r="H2774" s="1">
        <v>13000</v>
      </c>
      <c r="J2774" s="1" t="s">
        <v>1022</v>
      </c>
      <c r="K2774" s="1" t="s">
        <v>1783</v>
      </c>
      <c r="L2774" s="1" t="s">
        <v>5630</v>
      </c>
      <c r="M2774" s="1">
        <v>172493</v>
      </c>
      <c r="N2774" s="1">
        <v>15192</v>
      </c>
      <c r="O2774" s="1" t="s">
        <v>4602</v>
      </c>
      <c r="P2774" s="1">
        <v>1</v>
      </c>
      <c r="Q2774" s="1" t="s">
        <v>5631</v>
      </c>
      <c r="R2774" s="2" t="s">
        <v>5632</v>
      </c>
      <c r="S2774" s="1">
        <v>376</v>
      </c>
      <c r="T2774" s="1" t="s">
        <v>37</v>
      </c>
      <c r="U2774" s="1" t="s">
        <v>38</v>
      </c>
      <c r="V2774" s="1" t="s">
        <v>584</v>
      </c>
      <c r="W2774" s="1">
        <v>14000000</v>
      </c>
      <c r="X2774" s="1">
        <v>1982</v>
      </c>
      <c r="Y2774" s="1">
        <v>954</v>
      </c>
      <c r="Z2774" s="1">
        <v>7.7</v>
      </c>
      <c r="AA2774" s="1">
        <v>2.35</v>
      </c>
      <c r="AB2774" s="1">
        <v>0</v>
      </c>
    </row>
    <row r="2775" spans="1:28" x14ac:dyDescent="0.2">
      <c r="A2775" s="1" t="s">
        <v>28</v>
      </c>
      <c r="B2775" s="1" t="s">
        <v>9747</v>
      </c>
      <c r="C2775" s="1">
        <v>86</v>
      </c>
      <c r="D2775" s="1">
        <v>109</v>
      </c>
      <c r="E2775" s="1">
        <v>41</v>
      </c>
      <c r="F2775" s="1">
        <v>748</v>
      </c>
      <c r="G2775" s="1" t="s">
        <v>5952</v>
      </c>
      <c r="H2775" s="1">
        <v>997</v>
      </c>
      <c r="I2775" s="1">
        <v>61356221</v>
      </c>
      <c r="J2775" s="1" t="s">
        <v>7836</v>
      </c>
      <c r="K2775" s="1" t="s">
        <v>11300</v>
      </c>
      <c r="L2775" s="1" t="s">
        <v>13389</v>
      </c>
      <c r="M2775" s="1">
        <v>19505</v>
      </c>
      <c r="N2775" s="1">
        <v>3544</v>
      </c>
      <c r="O2775" s="1" t="s">
        <v>142</v>
      </c>
      <c r="P2775" s="1">
        <v>0</v>
      </c>
      <c r="Q2775" s="1" t="s">
        <v>13390</v>
      </c>
      <c r="R2775" s="2" t="s">
        <v>13391</v>
      </c>
      <c r="S2775" s="1">
        <v>162</v>
      </c>
      <c r="T2775" s="1" t="s">
        <v>37</v>
      </c>
      <c r="U2775" s="1" t="s">
        <v>38</v>
      </c>
      <c r="V2775" s="1" t="s">
        <v>39</v>
      </c>
      <c r="W2775" s="1">
        <v>14000000</v>
      </c>
      <c r="X2775" s="1">
        <v>2007</v>
      </c>
      <c r="Y2775" s="1">
        <v>826</v>
      </c>
      <c r="Z2775" s="1">
        <v>5.2</v>
      </c>
      <c r="AA2775" s="1">
        <v>2.35</v>
      </c>
      <c r="AB2775" s="1">
        <v>0</v>
      </c>
    </row>
    <row r="2776" spans="1:28" x14ac:dyDescent="0.2">
      <c r="A2776" s="1" t="s">
        <v>28</v>
      </c>
      <c r="B2776" s="1" t="s">
        <v>8051</v>
      </c>
      <c r="C2776" s="1">
        <v>112</v>
      </c>
      <c r="D2776" s="1">
        <v>123</v>
      </c>
      <c r="E2776" s="1">
        <v>43</v>
      </c>
      <c r="F2776" s="1">
        <v>238</v>
      </c>
      <c r="G2776" s="1" t="s">
        <v>1092</v>
      </c>
      <c r="H2776" s="1">
        <v>456</v>
      </c>
      <c r="I2776" s="1">
        <v>46800000</v>
      </c>
      <c r="J2776" s="1" t="s">
        <v>226</v>
      </c>
      <c r="K2776" s="1" t="s">
        <v>13392</v>
      </c>
      <c r="L2776" s="1" t="s">
        <v>13393</v>
      </c>
      <c r="M2776" s="1">
        <v>76477</v>
      </c>
      <c r="N2776" s="1">
        <v>1326</v>
      </c>
      <c r="O2776" s="1" t="s">
        <v>13394</v>
      </c>
      <c r="P2776" s="1">
        <v>2</v>
      </c>
      <c r="Q2776" s="1" t="s">
        <v>13395</v>
      </c>
      <c r="R2776" s="2" t="s">
        <v>13396</v>
      </c>
      <c r="S2776" s="1">
        <v>275</v>
      </c>
      <c r="T2776" s="1" t="s">
        <v>37</v>
      </c>
      <c r="U2776" s="1" t="s">
        <v>56</v>
      </c>
      <c r="V2776" s="1" t="s">
        <v>94</v>
      </c>
      <c r="W2776" s="1">
        <v>14000000</v>
      </c>
      <c r="X2776" s="1">
        <v>1977</v>
      </c>
      <c r="Y2776" s="1">
        <v>244</v>
      </c>
      <c r="Z2776" s="1">
        <v>7.1</v>
      </c>
      <c r="AA2776" s="1">
        <v>2.35</v>
      </c>
      <c r="AB2776" s="1">
        <v>0</v>
      </c>
    </row>
    <row r="2777" spans="1:28" x14ac:dyDescent="0.2">
      <c r="A2777" s="1" t="s">
        <v>28</v>
      </c>
      <c r="C2777" s="1">
        <v>17</v>
      </c>
      <c r="D2777" s="1">
        <v>60</v>
      </c>
      <c r="F2777" s="1">
        <v>84</v>
      </c>
      <c r="G2777" s="1" t="s">
        <v>13397</v>
      </c>
      <c r="H2777" s="1">
        <v>155</v>
      </c>
      <c r="J2777" s="1" t="s">
        <v>67</v>
      </c>
      <c r="K2777" s="1" t="s">
        <v>13398</v>
      </c>
      <c r="L2777" s="1" t="s">
        <v>13399</v>
      </c>
      <c r="M2777" s="1">
        <v>5563</v>
      </c>
      <c r="N2777" s="1">
        <v>552</v>
      </c>
      <c r="O2777" s="1" t="s">
        <v>13400</v>
      </c>
      <c r="P2777" s="1">
        <v>0</v>
      </c>
      <c r="Q2777" s="1" t="s">
        <v>13401</v>
      </c>
      <c r="R2777" s="2" t="s">
        <v>13402</v>
      </c>
      <c r="S2777" s="1">
        <v>57</v>
      </c>
      <c r="T2777" s="1" t="s">
        <v>37</v>
      </c>
      <c r="U2777" s="1" t="s">
        <v>38</v>
      </c>
      <c r="Y2777" s="1">
        <v>130</v>
      </c>
      <c r="Z2777" s="1">
        <v>6.6</v>
      </c>
      <c r="AB2777" s="1">
        <v>373</v>
      </c>
    </row>
    <row r="2778" spans="1:28" x14ac:dyDescent="0.2">
      <c r="A2778" s="1" t="s">
        <v>28</v>
      </c>
      <c r="B2778" s="1" t="s">
        <v>13403</v>
      </c>
      <c r="C2778" s="1">
        <v>101</v>
      </c>
      <c r="D2778" s="1">
        <v>99</v>
      </c>
      <c r="E2778" s="1">
        <v>9</v>
      </c>
      <c r="F2778" s="1">
        <v>648</v>
      </c>
      <c r="G2778" s="1" t="s">
        <v>3076</v>
      </c>
      <c r="H2778" s="1">
        <v>975</v>
      </c>
      <c r="I2778" s="1">
        <v>38048637</v>
      </c>
      <c r="J2778" s="1" t="s">
        <v>3029</v>
      </c>
      <c r="K2778" s="1" t="s">
        <v>3998</v>
      </c>
      <c r="L2778" s="1" t="s">
        <v>13404</v>
      </c>
      <c r="M2778" s="1">
        <v>47814</v>
      </c>
      <c r="N2778" s="1">
        <v>3500</v>
      </c>
      <c r="O2778" s="1" t="s">
        <v>7951</v>
      </c>
      <c r="P2778" s="1">
        <v>4</v>
      </c>
      <c r="Q2778" s="1" t="s">
        <v>13405</v>
      </c>
      <c r="R2778" s="2" t="s">
        <v>13406</v>
      </c>
      <c r="S2778" s="1">
        <v>426</v>
      </c>
      <c r="T2778" s="1" t="s">
        <v>37</v>
      </c>
      <c r="U2778" s="1" t="s">
        <v>38</v>
      </c>
      <c r="V2778" s="1" t="s">
        <v>584</v>
      </c>
      <c r="W2778" s="1">
        <v>14000000</v>
      </c>
      <c r="X2778" s="1">
        <v>1998</v>
      </c>
      <c r="Y2778" s="1">
        <v>912</v>
      </c>
      <c r="Z2778" s="1">
        <v>5.5</v>
      </c>
      <c r="AA2778" s="1">
        <v>2.35</v>
      </c>
      <c r="AB2778" s="1">
        <v>0</v>
      </c>
    </row>
    <row r="2779" spans="1:28" x14ac:dyDescent="0.2">
      <c r="A2779" s="1" t="s">
        <v>28</v>
      </c>
      <c r="B2779" s="1" t="s">
        <v>5646</v>
      </c>
      <c r="C2779" s="1">
        <v>51</v>
      </c>
      <c r="D2779" s="1">
        <v>119</v>
      </c>
      <c r="E2779" s="1">
        <v>350</v>
      </c>
      <c r="F2779" s="1">
        <v>418</v>
      </c>
      <c r="G2779" s="1" t="s">
        <v>341</v>
      </c>
      <c r="H2779" s="1">
        <v>18000</v>
      </c>
      <c r="I2779" s="1">
        <v>34700000</v>
      </c>
      <c r="J2779" s="1" t="s">
        <v>213</v>
      </c>
      <c r="K2779" s="1" t="s">
        <v>587</v>
      </c>
      <c r="L2779" s="1" t="s">
        <v>10071</v>
      </c>
      <c r="M2779" s="1">
        <v>52846</v>
      </c>
      <c r="N2779" s="1">
        <v>35501</v>
      </c>
      <c r="O2779" s="1" t="s">
        <v>5677</v>
      </c>
      <c r="P2779" s="1">
        <v>2</v>
      </c>
      <c r="Q2779" s="1" t="s">
        <v>10072</v>
      </c>
      <c r="R2779" s="2" t="s">
        <v>10073</v>
      </c>
      <c r="S2779" s="1">
        <v>143</v>
      </c>
      <c r="T2779" s="1" t="s">
        <v>37</v>
      </c>
      <c r="U2779" s="1" t="s">
        <v>38</v>
      </c>
      <c r="V2779" s="1" t="s">
        <v>584</v>
      </c>
      <c r="W2779" s="1">
        <v>14000000</v>
      </c>
      <c r="X2779" s="1">
        <v>1988</v>
      </c>
      <c r="Y2779" s="1">
        <v>17000</v>
      </c>
      <c r="Z2779" s="1">
        <v>7.7</v>
      </c>
      <c r="AA2779" s="1">
        <v>1.85</v>
      </c>
      <c r="AB2779" s="1">
        <v>0</v>
      </c>
    </row>
    <row r="2780" spans="1:28" x14ac:dyDescent="0.2">
      <c r="A2780" s="1" t="s">
        <v>28</v>
      </c>
      <c r="B2780" s="1" t="s">
        <v>9515</v>
      </c>
      <c r="C2780" s="1">
        <v>42</v>
      </c>
      <c r="D2780" s="1">
        <v>110</v>
      </c>
      <c r="E2780" s="1">
        <v>0</v>
      </c>
      <c r="F2780" s="1">
        <v>490</v>
      </c>
      <c r="G2780" s="1" t="s">
        <v>7100</v>
      </c>
      <c r="H2780" s="1">
        <v>849</v>
      </c>
      <c r="I2780" s="1">
        <v>35010192</v>
      </c>
      <c r="J2780" s="1" t="s">
        <v>1414</v>
      </c>
      <c r="K2780" s="1" t="s">
        <v>8570</v>
      </c>
      <c r="L2780" s="1" t="s">
        <v>13407</v>
      </c>
      <c r="M2780" s="1">
        <v>6352</v>
      </c>
      <c r="N2780" s="1">
        <v>2226</v>
      </c>
      <c r="O2780" s="1" t="s">
        <v>1890</v>
      </c>
      <c r="P2780" s="1">
        <v>1</v>
      </c>
      <c r="Q2780" s="1" t="s">
        <v>13408</v>
      </c>
      <c r="R2780" s="2" t="s">
        <v>13409</v>
      </c>
      <c r="S2780" s="1">
        <v>43</v>
      </c>
      <c r="T2780" s="1" t="s">
        <v>37</v>
      </c>
      <c r="U2780" s="1" t="s">
        <v>38</v>
      </c>
      <c r="V2780" s="1" t="s">
        <v>39</v>
      </c>
      <c r="X2780" s="1">
        <v>2012</v>
      </c>
      <c r="Y2780" s="1">
        <v>597</v>
      </c>
      <c r="Z2780" s="1">
        <v>5.4</v>
      </c>
      <c r="AA2780" s="1">
        <v>2.35</v>
      </c>
      <c r="AB2780" s="1">
        <v>0</v>
      </c>
    </row>
    <row r="2781" spans="1:28" x14ac:dyDescent="0.2">
      <c r="A2781" s="1" t="s">
        <v>28</v>
      </c>
      <c r="B2781" s="1" t="s">
        <v>13410</v>
      </c>
      <c r="C2781" s="1">
        <v>10</v>
      </c>
      <c r="D2781" s="1">
        <v>107</v>
      </c>
      <c r="E2781" s="1">
        <v>116</v>
      </c>
      <c r="F2781" s="1">
        <v>25</v>
      </c>
      <c r="G2781" s="1" t="s">
        <v>7174</v>
      </c>
      <c r="H2781" s="1">
        <v>327</v>
      </c>
      <c r="I2781" s="1">
        <v>34793160</v>
      </c>
      <c r="J2781" s="1" t="s">
        <v>7042</v>
      </c>
      <c r="K2781" s="1" t="s">
        <v>4744</v>
      </c>
      <c r="L2781" s="1" t="s">
        <v>13411</v>
      </c>
      <c r="M2781" s="1">
        <v>15730</v>
      </c>
      <c r="N2781" s="1">
        <v>552</v>
      </c>
      <c r="O2781" s="1" t="s">
        <v>13412</v>
      </c>
      <c r="P2781" s="1">
        <v>1</v>
      </c>
      <c r="Q2781" s="1" t="s">
        <v>13413</v>
      </c>
      <c r="R2781" s="2" t="s">
        <v>13414</v>
      </c>
      <c r="S2781" s="1">
        <v>31</v>
      </c>
      <c r="T2781" s="1" t="s">
        <v>37</v>
      </c>
      <c r="U2781" s="1" t="s">
        <v>38</v>
      </c>
      <c r="V2781" s="1" t="s">
        <v>94</v>
      </c>
      <c r="W2781" s="1">
        <v>14000000</v>
      </c>
      <c r="X2781" s="1">
        <v>1991</v>
      </c>
      <c r="Y2781" s="1">
        <v>172</v>
      </c>
      <c r="Z2781" s="1">
        <v>6.7</v>
      </c>
      <c r="AA2781" s="1">
        <v>1.85</v>
      </c>
      <c r="AB2781" s="1">
        <v>0</v>
      </c>
    </row>
    <row r="2782" spans="1:28" x14ac:dyDescent="0.2">
      <c r="A2782" s="1" t="s">
        <v>28</v>
      </c>
      <c r="B2782" s="1" t="s">
        <v>9833</v>
      </c>
      <c r="C2782" s="1">
        <v>43</v>
      </c>
      <c r="D2782" s="1">
        <v>81</v>
      </c>
      <c r="E2782" s="1">
        <v>54</v>
      </c>
      <c r="F2782" s="1">
        <v>636</v>
      </c>
      <c r="G2782" s="1" t="s">
        <v>10618</v>
      </c>
      <c r="H2782" s="1">
        <v>8000</v>
      </c>
      <c r="I2782" s="1">
        <v>30628981</v>
      </c>
      <c r="J2782" s="1" t="s">
        <v>1680</v>
      </c>
      <c r="K2782" s="1" t="s">
        <v>1248</v>
      </c>
      <c r="L2782" s="1" t="s">
        <v>13415</v>
      </c>
      <c r="M2782" s="1">
        <v>15047</v>
      </c>
      <c r="N2782" s="1">
        <v>10792</v>
      </c>
      <c r="O2782" s="1" t="s">
        <v>1333</v>
      </c>
      <c r="P2782" s="1">
        <v>1</v>
      </c>
      <c r="Q2782" s="1" t="s">
        <v>13416</v>
      </c>
      <c r="R2782" s="2" t="s">
        <v>13417</v>
      </c>
      <c r="S2782" s="1">
        <v>160</v>
      </c>
      <c r="T2782" s="1" t="s">
        <v>37</v>
      </c>
      <c r="U2782" s="1" t="s">
        <v>38</v>
      </c>
      <c r="V2782" s="1" t="s">
        <v>39</v>
      </c>
      <c r="W2782" s="1">
        <v>14000000</v>
      </c>
      <c r="X2782" s="1">
        <v>1999</v>
      </c>
      <c r="Y2782" s="1">
        <v>670</v>
      </c>
      <c r="Z2782" s="1">
        <v>5</v>
      </c>
      <c r="AA2782" s="1">
        <v>1.85</v>
      </c>
      <c r="AB2782" s="1">
        <v>2000</v>
      </c>
    </row>
    <row r="2783" spans="1:28" x14ac:dyDescent="0.2">
      <c r="A2783" s="1" t="s">
        <v>28</v>
      </c>
      <c r="B2783" s="1" t="s">
        <v>4930</v>
      </c>
      <c r="C2783" s="1">
        <v>331</v>
      </c>
      <c r="D2783" s="1">
        <v>105</v>
      </c>
      <c r="E2783" s="1">
        <v>58</v>
      </c>
      <c r="F2783" s="1">
        <v>583</v>
      </c>
      <c r="G2783" s="1" t="s">
        <v>392</v>
      </c>
      <c r="H2783" s="1">
        <v>11000</v>
      </c>
      <c r="I2783" s="1">
        <v>29959436</v>
      </c>
      <c r="J2783" s="1" t="s">
        <v>5939</v>
      </c>
      <c r="K2783" s="1" t="s">
        <v>2376</v>
      </c>
      <c r="L2783" s="1" t="s">
        <v>13418</v>
      </c>
      <c r="M2783" s="1">
        <v>82327</v>
      </c>
      <c r="N2783" s="1">
        <v>12894</v>
      </c>
      <c r="O2783" s="1" t="s">
        <v>13419</v>
      </c>
      <c r="P2783" s="1">
        <v>1</v>
      </c>
      <c r="Q2783" s="1" t="s">
        <v>13420</v>
      </c>
      <c r="R2783" s="2" t="s">
        <v>13421</v>
      </c>
      <c r="S2783" s="1">
        <v>350</v>
      </c>
      <c r="T2783" s="1" t="s">
        <v>37</v>
      </c>
      <c r="U2783" s="1" t="s">
        <v>56</v>
      </c>
      <c r="V2783" s="1" t="s">
        <v>39</v>
      </c>
      <c r="W2783" s="1">
        <v>13000000</v>
      </c>
      <c r="X2783" s="1">
        <v>2011</v>
      </c>
      <c r="Y2783" s="1">
        <v>1000</v>
      </c>
      <c r="Z2783" s="1">
        <v>6.4</v>
      </c>
      <c r="AA2783" s="1">
        <v>2.35</v>
      </c>
      <c r="AB2783" s="1">
        <v>18000</v>
      </c>
    </row>
    <row r="2784" spans="1:28" x14ac:dyDescent="0.2">
      <c r="A2784" s="1" t="s">
        <v>28</v>
      </c>
      <c r="B2784" s="1" t="s">
        <v>12992</v>
      </c>
      <c r="C2784" s="1">
        <v>38</v>
      </c>
      <c r="D2784" s="1">
        <v>82</v>
      </c>
      <c r="E2784" s="1">
        <v>12</v>
      </c>
      <c r="F2784" s="1">
        <v>8</v>
      </c>
      <c r="G2784" s="1" t="s">
        <v>12992</v>
      </c>
      <c r="H2784" s="1">
        <v>23</v>
      </c>
      <c r="I2784" s="1">
        <v>25571351</v>
      </c>
      <c r="J2784" s="1" t="s">
        <v>8840</v>
      </c>
      <c r="K2784" s="1" t="s">
        <v>12996</v>
      </c>
      <c r="L2784" s="1" t="s">
        <v>13422</v>
      </c>
      <c r="M2784" s="1">
        <v>3135</v>
      </c>
      <c r="N2784" s="1">
        <v>49</v>
      </c>
      <c r="O2784" s="1" t="s">
        <v>13423</v>
      </c>
      <c r="P2784" s="1">
        <v>0</v>
      </c>
      <c r="Q2784" s="1" t="s">
        <v>13424</v>
      </c>
      <c r="R2784" s="2" t="s">
        <v>13425</v>
      </c>
      <c r="S2784" s="1">
        <v>78</v>
      </c>
      <c r="T2784" s="1" t="s">
        <v>37</v>
      </c>
      <c r="U2784" s="1" t="s">
        <v>38</v>
      </c>
      <c r="V2784" s="1" t="s">
        <v>276</v>
      </c>
      <c r="W2784" s="1">
        <v>14000000</v>
      </c>
      <c r="X2784" s="1">
        <v>2002</v>
      </c>
      <c r="Y2784" s="1">
        <v>12</v>
      </c>
      <c r="Z2784" s="1">
        <v>6.6</v>
      </c>
      <c r="AA2784" s="1">
        <v>1.85</v>
      </c>
      <c r="AB2784" s="1">
        <v>184</v>
      </c>
    </row>
    <row r="2785" spans="1:28" x14ac:dyDescent="0.2">
      <c r="A2785" s="1" t="s">
        <v>28</v>
      </c>
      <c r="B2785" s="1" t="s">
        <v>2942</v>
      </c>
      <c r="C2785" s="1">
        <v>12</v>
      </c>
      <c r="D2785" s="1">
        <v>109</v>
      </c>
      <c r="E2785" s="1">
        <v>309</v>
      </c>
      <c r="F2785" s="1">
        <v>279</v>
      </c>
      <c r="G2785" s="1" t="s">
        <v>13081</v>
      </c>
      <c r="H2785" s="1">
        <v>592</v>
      </c>
      <c r="I2785" s="1">
        <v>27515786</v>
      </c>
      <c r="J2785" s="1" t="s">
        <v>213</v>
      </c>
      <c r="K2785" s="1" t="s">
        <v>2467</v>
      </c>
      <c r="L2785" s="1" t="s">
        <v>13426</v>
      </c>
      <c r="M2785" s="1">
        <v>8904</v>
      </c>
      <c r="N2785" s="1">
        <v>1620</v>
      </c>
      <c r="O2785" s="1" t="s">
        <v>13427</v>
      </c>
      <c r="P2785" s="1">
        <v>0</v>
      </c>
      <c r="Q2785" s="1" t="s">
        <v>13428</v>
      </c>
      <c r="R2785" s="2" t="s">
        <v>13429</v>
      </c>
      <c r="S2785" s="1">
        <v>31</v>
      </c>
      <c r="T2785" s="1" t="s">
        <v>37</v>
      </c>
      <c r="U2785" s="1" t="s">
        <v>38</v>
      </c>
      <c r="V2785" s="1" t="s">
        <v>584</v>
      </c>
      <c r="W2785" s="1">
        <v>14000000</v>
      </c>
      <c r="X2785" s="1">
        <v>1993</v>
      </c>
      <c r="Y2785" s="1">
        <v>556</v>
      </c>
      <c r="Z2785" s="1">
        <v>5.9</v>
      </c>
      <c r="AA2785" s="1">
        <v>1.85</v>
      </c>
      <c r="AB2785" s="1">
        <v>0</v>
      </c>
    </row>
    <row r="2786" spans="1:28" x14ac:dyDescent="0.2">
      <c r="A2786" s="1" t="s">
        <v>28</v>
      </c>
      <c r="B2786" s="1" t="s">
        <v>4553</v>
      </c>
      <c r="C2786" s="1">
        <v>40</v>
      </c>
      <c r="D2786" s="1">
        <v>95</v>
      </c>
      <c r="E2786" s="1">
        <v>10</v>
      </c>
      <c r="F2786" s="1">
        <v>111</v>
      </c>
      <c r="G2786" s="1" t="s">
        <v>13430</v>
      </c>
      <c r="H2786" s="1">
        <v>706</v>
      </c>
      <c r="I2786" s="1">
        <v>25482931</v>
      </c>
      <c r="J2786" s="1" t="s">
        <v>421</v>
      </c>
      <c r="K2786" s="1" t="s">
        <v>5264</v>
      </c>
      <c r="L2786" s="1" t="s">
        <v>13431</v>
      </c>
      <c r="M2786" s="1">
        <v>9693</v>
      </c>
      <c r="N2786" s="1">
        <v>1421</v>
      </c>
      <c r="O2786" s="1" t="s">
        <v>13432</v>
      </c>
      <c r="P2786" s="1">
        <v>2</v>
      </c>
      <c r="Q2786" s="1" t="s">
        <v>13433</v>
      </c>
      <c r="R2786" s="2" t="s">
        <v>13434</v>
      </c>
      <c r="S2786" s="1">
        <v>33</v>
      </c>
      <c r="T2786" s="1" t="s">
        <v>37</v>
      </c>
      <c r="U2786" s="1" t="s">
        <v>38</v>
      </c>
      <c r="V2786" s="1" t="s">
        <v>584</v>
      </c>
      <c r="W2786" s="1">
        <v>14000000</v>
      </c>
      <c r="X2786" s="1">
        <v>2002</v>
      </c>
      <c r="Y2786" s="1">
        <v>266</v>
      </c>
      <c r="Z2786" s="1">
        <v>5.7</v>
      </c>
      <c r="AA2786" s="1">
        <v>2.35</v>
      </c>
      <c r="AB2786" s="1">
        <v>530</v>
      </c>
    </row>
    <row r="2787" spans="1:28" x14ac:dyDescent="0.2">
      <c r="A2787" s="1" t="s">
        <v>28</v>
      </c>
      <c r="B2787" s="1" t="s">
        <v>6307</v>
      </c>
      <c r="C2787" s="1">
        <v>34</v>
      </c>
      <c r="D2787" s="1">
        <v>100</v>
      </c>
      <c r="E2787" s="1">
        <v>0</v>
      </c>
      <c r="F2787" s="1">
        <v>364</v>
      </c>
      <c r="G2787" s="1" t="s">
        <v>11566</v>
      </c>
      <c r="H2787" s="1">
        <v>723</v>
      </c>
      <c r="I2787" s="1">
        <v>19900000</v>
      </c>
      <c r="J2787" s="1" t="s">
        <v>9660</v>
      </c>
      <c r="K2787" s="1" t="s">
        <v>3882</v>
      </c>
      <c r="L2787" s="1" t="s">
        <v>13435</v>
      </c>
      <c r="M2787" s="1">
        <v>17262</v>
      </c>
      <c r="N2787" s="1">
        <v>2348</v>
      </c>
      <c r="O2787" s="1" t="s">
        <v>13436</v>
      </c>
      <c r="P2787" s="1">
        <v>1</v>
      </c>
      <c r="Q2787" s="1" t="s">
        <v>13437</v>
      </c>
      <c r="R2787" s="2" t="s">
        <v>13438</v>
      </c>
      <c r="S2787" s="1">
        <v>53</v>
      </c>
      <c r="T2787" s="1" t="s">
        <v>37</v>
      </c>
      <c r="U2787" s="1" t="s">
        <v>38</v>
      </c>
      <c r="V2787" s="1" t="s">
        <v>584</v>
      </c>
      <c r="W2787" s="1">
        <v>20000000</v>
      </c>
      <c r="X2787" s="1">
        <v>1995</v>
      </c>
      <c r="Y2787" s="1">
        <v>422</v>
      </c>
      <c r="Z2787" s="1">
        <v>4.5</v>
      </c>
      <c r="AA2787" s="1">
        <v>1.85</v>
      </c>
      <c r="AB2787" s="1">
        <v>1000</v>
      </c>
    </row>
    <row r="2788" spans="1:28" x14ac:dyDescent="0.2">
      <c r="A2788" s="1" t="s">
        <v>28</v>
      </c>
      <c r="B2788" s="1" t="s">
        <v>11915</v>
      </c>
      <c r="C2788" s="1">
        <v>82</v>
      </c>
      <c r="D2788" s="1">
        <v>118</v>
      </c>
      <c r="E2788" s="1">
        <v>128</v>
      </c>
      <c r="F2788" s="1">
        <v>467</v>
      </c>
      <c r="G2788" s="1" t="s">
        <v>6111</v>
      </c>
      <c r="H2788" s="1">
        <v>931</v>
      </c>
      <c r="J2788" s="1" t="s">
        <v>6402</v>
      </c>
      <c r="K2788" s="1" t="s">
        <v>13439</v>
      </c>
      <c r="L2788" s="1" t="s">
        <v>13440</v>
      </c>
      <c r="M2788" s="1">
        <v>16294</v>
      </c>
      <c r="N2788" s="1">
        <v>2704</v>
      </c>
      <c r="O2788" s="1" t="s">
        <v>4181</v>
      </c>
      <c r="P2788" s="1">
        <v>7</v>
      </c>
      <c r="Q2788" s="1" t="s">
        <v>13441</v>
      </c>
      <c r="R2788" s="2" t="s">
        <v>13442</v>
      </c>
      <c r="S2788" s="1">
        <v>252</v>
      </c>
      <c r="T2788" s="1" t="s">
        <v>37</v>
      </c>
      <c r="U2788" s="1" t="s">
        <v>38</v>
      </c>
      <c r="V2788" s="1" t="s">
        <v>584</v>
      </c>
      <c r="W2788" s="1">
        <v>14000000</v>
      </c>
      <c r="X2788" s="1">
        <v>1977</v>
      </c>
      <c r="Y2788" s="1">
        <v>726</v>
      </c>
      <c r="Z2788" s="1">
        <v>3.7</v>
      </c>
      <c r="AA2788" s="1">
        <v>1.85</v>
      </c>
      <c r="AB2788" s="1">
        <v>889</v>
      </c>
    </row>
    <row r="2789" spans="1:28" x14ac:dyDescent="0.2">
      <c r="A2789" s="1" t="s">
        <v>28</v>
      </c>
      <c r="B2789" s="1" t="s">
        <v>11925</v>
      </c>
      <c r="C2789" s="1">
        <v>125</v>
      </c>
      <c r="D2789" s="1">
        <v>91</v>
      </c>
      <c r="E2789" s="1">
        <v>31</v>
      </c>
      <c r="F2789" s="1">
        <v>50</v>
      </c>
      <c r="G2789" s="1" t="s">
        <v>1098</v>
      </c>
      <c r="H2789" s="1">
        <v>874</v>
      </c>
      <c r="I2789" s="1">
        <v>16298046</v>
      </c>
      <c r="J2789" s="1" t="s">
        <v>3029</v>
      </c>
      <c r="K2789" s="1" t="s">
        <v>5104</v>
      </c>
      <c r="L2789" s="1" t="s">
        <v>13443</v>
      </c>
      <c r="M2789" s="1">
        <v>22207</v>
      </c>
      <c r="N2789" s="1">
        <v>1608</v>
      </c>
      <c r="O2789" s="1" t="s">
        <v>10468</v>
      </c>
      <c r="P2789" s="1">
        <v>0</v>
      </c>
      <c r="Q2789" s="1" t="s">
        <v>13444</v>
      </c>
      <c r="R2789" s="2" t="s">
        <v>13445</v>
      </c>
      <c r="S2789" s="1">
        <v>747</v>
      </c>
      <c r="T2789" s="1" t="s">
        <v>37</v>
      </c>
      <c r="U2789" s="1" t="s">
        <v>56</v>
      </c>
      <c r="V2789" s="1" t="s">
        <v>39</v>
      </c>
      <c r="W2789" s="1">
        <v>14000000</v>
      </c>
      <c r="X2789" s="1">
        <v>2005</v>
      </c>
      <c r="Y2789" s="1">
        <v>613</v>
      </c>
      <c r="Z2789" s="1">
        <v>5</v>
      </c>
      <c r="AA2789" s="1">
        <v>2.35</v>
      </c>
      <c r="AB2789" s="1">
        <v>0</v>
      </c>
    </row>
    <row r="2790" spans="1:28" x14ac:dyDescent="0.2">
      <c r="A2790" s="1" t="s">
        <v>28</v>
      </c>
      <c r="B2790" s="1" t="s">
        <v>5701</v>
      </c>
      <c r="C2790" s="1">
        <v>56</v>
      </c>
      <c r="D2790" s="1">
        <v>90</v>
      </c>
      <c r="E2790" s="1">
        <v>119</v>
      </c>
      <c r="F2790" s="1">
        <v>636</v>
      </c>
      <c r="G2790" s="1" t="s">
        <v>269</v>
      </c>
      <c r="H2790" s="1">
        <v>869</v>
      </c>
      <c r="I2790" s="1">
        <v>15549702</v>
      </c>
      <c r="J2790" s="1" t="s">
        <v>1680</v>
      </c>
      <c r="K2790" s="1" t="s">
        <v>2612</v>
      </c>
      <c r="L2790" s="1" t="s">
        <v>13446</v>
      </c>
      <c r="M2790" s="1">
        <v>24038</v>
      </c>
      <c r="N2790" s="1">
        <v>3007</v>
      </c>
      <c r="O2790" s="1" t="s">
        <v>1333</v>
      </c>
      <c r="P2790" s="1">
        <v>2</v>
      </c>
      <c r="Q2790" s="1" t="s">
        <v>13447</v>
      </c>
      <c r="R2790" s="2" t="s">
        <v>13448</v>
      </c>
      <c r="S2790" s="1">
        <v>123</v>
      </c>
      <c r="T2790" s="1" t="s">
        <v>37</v>
      </c>
      <c r="U2790" s="1" t="s">
        <v>38</v>
      </c>
      <c r="V2790" s="1" t="s">
        <v>39</v>
      </c>
      <c r="W2790" s="1">
        <v>14000000</v>
      </c>
      <c r="X2790" s="1">
        <v>2003</v>
      </c>
      <c r="Y2790" s="1">
        <v>779</v>
      </c>
      <c r="Z2790" s="1">
        <v>4.5999999999999996</v>
      </c>
      <c r="AA2790" s="1">
        <v>1.85</v>
      </c>
      <c r="AB2790" s="1">
        <v>411</v>
      </c>
    </row>
    <row r="2791" spans="1:28" x14ac:dyDescent="0.2">
      <c r="A2791" s="1" t="s">
        <v>28</v>
      </c>
      <c r="B2791" s="1" t="s">
        <v>1393</v>
      </c>
      <c r="C2791" s="1">
        <v>160</v>
      </c>
      <c r="D2791" s="1">
        <v>108</v>
      </c>
      <c r="E2791" s="1">
        <v>123</v>
      </c>
      <c r="F2791" s="1">
        <v>690</v>
      </c>
      <c r="G2791" s="1" t="s">
        <v>1971</v>
      </c>
      <c r="H2791" s="1">
        <v>26000</v>
      </c>
      <c r="I2791" s="1">
        <v>15483540</v>
      </c>
      <c r="J2791" s="1" t="s">
        <v>13449</v>
      </c>
      <c r="K2791" s="1" t="s">
        <v>97</v>
      </c>
      <c r="L2791" s="1" t="s">
        <v>13450</v>
      </c>
      <c r="M2791" s="1">
        <v>56338</v>
      </c>
      <c r="N2791" s="1">
        <v>41359</v>
      </c>
      <c r="O2791" s="1" t="s">
        <v>7688</v>
      </c>
      <c r="P2791" s="1">
        <v>4</v>
      </c>
      <c r="Q2791" s="1" t="s">
        <v>13451</v>
      </c>
      <c r="R2791" s="2" t="s">
        <v>13452</v>
      </c>
      <c r="S2791" s="1">
        <v>215</v>
      </c>
      <c r="T2791" s="1" t="s">
        <v>37</v>
      </c>
      <c r="U2791" s="1" t="s">
        <v>38</v>
      </c>
      <c r="V2791" s="1" t="s">
        <v>584</v>
      </c>
      <c r="W2791" s="1">
        <v>14000000</v>
      </c>
      <c r="X2791" s="1">
        <v>2009</v>
      </c>
      <c r="Y2791" s="1">
        <v>14000</v>
      </c>
      <c r="Z2791" s="1">
        <v>6.5</v>
      </c>
      <c r="AA2791" s="1">
        <v>2.35</v>
      </c>
      <c r="AB2791" s="1">
        <v>4000</v>
      </c>
    </row>
    <row r="2792" spans="1:28" x14ac:dyDescent="0.2">
      <c r="A2792" s="1" t="s">
        <v>28</v>
      </c>
      <c r="B2792" s="1" t="s">
        <v>13453</v>
      </c>
      <c r="C2792" s="1">
        <v>71</v>
      </c>
      <c r="D2792" s="1">
        <v>103</v>
      </c>
      <c r="E2792" s="1">
        <v>44</v>
      </c>
      <c r="F2792" s="1">
        <v>625</v>
      </c>
      <c r="G2792" s="1" t="s">
        <v>13454</v>
      </c>
      <c r="H2792" s="1">
        <v>953</v>
      </c>
      <c r="I2792" s="1">
        <v>20246959</v>
      </c>
      <c r="J2792" s="1" t="s">
        <v>1680</v>
      </c>
      <c r="K2792" s="1" t="s">
        <v>639</v>
      </c>
      <c r="L2792" s="1" t="s">
        <v>13455</v>
      </c>
      <c r="M2792" s="1">
        <v>5721</v>
      </c>
      <c r="N2792" s="1">
        <v>3299</v>
      </c>
      <c r="O2792" s="1" t="s">
        <v>5016</v>
      </c>
      <c r="P2792" s="1">
        <v>2</v>
      </c>
      <c r="Q2792" s="1" t="s">
        <v>13456</v>
      </c>
      <c r="R2792" s="2" t="s">
        <v>13457</v>
      </c>
      <c r="S2792" s="1">
        <v>20</v>
      </c>
      <c r="T2792" s="1" t="s">
        <v>37</v>
      </c>
      <c r="U2792" s="1" t="s">
        <v>38</v>
      </c>
      <c r="V2792" s="1" t="s">
        <v>39</v>
      </c>
      <c r="W2792" s="1">
        <v>14000000</v>
      </c>
      <c r="X2792" s="1">
        <v>2010</v>
      </c>
      <c r="Y2792" s="1">
        <v>849</v>
      </c>
      <c r="Z2792" s="1">
        <v>4.9000000000000004</v>
      </c>
      <c r="AA2792" s="1">
        <v>2.35</v>
      </c>
      <c r="AB2792" s="1">
        <v>1000</v>
      </c>
    </row>
    <row r="2793" spans="1:28" x14ac:dyDescent="0.2">
      <c r="A2793" s="1" t="s">
        <v>28</v>
      </c>
      <c r="B2793" s="1" t="s">
        <v>13458</v>
      </c>
      <c r="C2793" s="1">
        <v>37</v>
      </c>
      <c r="D2793" s="1">
        <v>96</v>
      </c>
      <c r="E2793" s="1">
        <v>0</v>
      </c>
      <c r="F2793" s="1">
        <v>654</v>
      </c>
      <c r="G2793" s="1" t="s">
        <v>2474</v>
      </c>
      <c r="H2793" s="1">
        <v>3000</v>
      </c>
      <c r="I2793" s="1">
        <v>15062898</v>
      </c>
      <c r="J2793" s="1" t="s">
        <v>1670</v>
      </c>
      <c r="K2793" s="1" t="s">
        <v>4598</v>
      </c>
      <c r="L2793" s="1" t="s">
        <v>13459</v>
      </c>
      <c r="M2793" s="1">
        <v>11729</v>
      </c>
      <c r="N2793" s="1">
        <v>6861</v>
      </c>
      <c r="O2793" s="1" t="s">
        <v>12013</v>
      </c>
      <c r="P2793" s="1">
        <v>0</v>
      </c>
      <c r="Q2793" s="1" t="s">
        <v>13460</v>
      </c>
      <c r="R2793" s="2" t="s">
        <v>13461</v>
      </c>
      <c r="S2793" s="1">
        <v>106</v>
      </c>
      <c r="T2793" s="1" t="s">
        <v>37</v>
      </c>
      <c r="U2793" s="1" t="s">
        <v>38</v>
      </c>
      <c r="V2793" s="1" t="s">
        <v>584</v>
      </c>
      <c r="W2793" s="1">
        <v>14000000</v>
      </c>
      <c r="X2793" s="1">
        <v>1998</v>
      </c>
      <c r="Y2793" s="1">
        <v>2000</v>
      </c>
      <c r="Z2793" s="1">
        <v>6</v>
      </c>
      <c r="AA2793" s="1">
        <v>1.85</v>
      </c>
      <c r="AB2793" s="1">
        <v>645</v>
      </c>
    </row>
    <row r="2794" spans="1:28" x14ac:dyDescent="0.2">
      <c r="A2794" s="1" t="s">
        <v>28</v>
      </c>
      <c r="B2794" s="1" t="s">
        <v>13462</v>
      </c>
      <c r="C2794" s="1">
        <v>62</v>
      </c>
      <c r="D2794" s="1">
        <v>117</v>
      </c>
      <c r="E2794" s="1">
        <v>160</v>
      </c>
      <c r="F2794" s="1">
        <v>55</v>
      </c>
      <c r="G2794" s="1" t="s">
        <v>2044</v>
      </c>
      <c r="H2794" s="1">
        <v>718</v>
      </c>
      <c r="I2794" s="1">
        <v>14348123</v>
      </c>
      <c r="J2794" s="1" t="s">
        <v>11840</v>
      </c>
      <c r="K2794" s="1" t="s">
        <v>3708</v>
      </c>
      <c r="L2794" s="1" t="s">
        <v>13463</v>
      </c>
      <c r="M2794" s="1">
        <v>9323</v>
      </c>
      <c r="N2794" s="1">
        <v>1148</v>
      </c>
      <c r="O2794" s="1" t="s">
        <v>13464</v>
      </c>
      <c r="P2794" s="1">
        <v>6</v>
      </c>
      <c r="Q2794" s="1" t="s">
        <v>13465</v>
      </c>
      <c r="R2794" s="2" t="s">
        <v>13466</v>
      </c>
      <c r="S2794" s="1">
        <v>157</v>
      </c>
      <c r="T2794" s="1" t="s">
        <v>37</v>
      </c>
      <c r="U2794" s="1" t="s">
        <v>7089</v>
      </c>
      <c r="V2794" s="1" t="s">
        <v>94</v>
      </c>
      <c r="W2794" s="1">
        <v>12000000</v>
      </c>
      <c r="X2794" s="1">
        <v>1999</v>
      </c>
      <c r="Y2794" s="1">
        <v>330</v>
      </c>
      <c r="Z2794" s="1">
        <v>6.9</v>
      </c>
      <c r="AA2794" s="1">
        <v>1.85</v>
      </c>
      <c r="AB2794" s="1">
        <v>970</v>
      </c>
    </row>
    <row r="2795" spans="1:28" x14ac:dyDescent="0.2">
      <c r="A2795" s="1" t="s">
        <v>28</v>
      </c>
      <c r="B2795" s="1" t="s">
        <v>13467</v>
      </c>
      <c r="C2795" s="1">
        <v>73</v>
      </c>
      <c r="D2795" s="1">
        <v>93</v>
      </c>
      <c r="E2795" s="1">
        <v>85</v>
      </c>
      <c r="F2795" s="1">
        <v>514</v>
      </c>
      <c r="G2795" s="1" t="s">
        <v>13468</v>
      </c>
      <c r="H2795" s="1">
        <v>1000</v>
      </c>
      <c r="I2795" s="1">
        <v>15171475</v>
      </c>
      <c r="J2795" s="1" t="s">
        <v>7405</v>
      </c>
      <c r="K2795" s="1" t="s">
        <v>307</v>
      </c>
      <c r="L2795" s="1" t="s">
        <v>13469</v>
      </c>
      <c r="M2795" s="1">
        <v>19805</v>
      </c>
      <c r="N2795" s="1">
        <v>2777</v>
      </c>
      <c r="O2795" s="1" t="s">
        <v>5783</v>
      </c>
      <c r="P2795" s="1">
        <v>0</v>
      </c>
      <c r="Q2795" s="1" t="s">
        <v>13470</v>
      </c>
      <c r="R2795" s="2" t="s">
        <v>13471</v>
      </c>
      <c r="S2795" s="1">
        <v>122</v>
      </c>
      <c r="T2795" s="1" t="s">
        <v>37</v>
      </c>
      <c r="U2795" s="1" t="s">
        <v>38</v>
      </c>
      <c r="V2795" s="1" t="s">
        <v>584</v>
      </c>
      <c r="W2795" s="1">
        <v>8500000</v>
      </c>
      <c r="X2795" s="1">
        <v>1996</v>
      </c>
      <c r="Y2795" s="1">
        <v>855</v>
      </c>
      <c r="Z2795" s="1">
        <v>5.7</v>
      </c>
      <c r="AA2795" s="1">
        <v>1.85</v>
      </c>
      <c r="AB2795" s="1">
        <v>0</v>
      </c>
    </row>
    <row r="2796" spans="1:28" x14ac:dyDescent="0.2">
      <c r="A2796" s="1" t="s">
        <v>28</v>
      </c>
      <c r="B2796" s="1" t="s">
        <v>486</v>
      </c>
      <c r="C2796" s="1">
        <v>59</v>
      </c>
      <c r="D2796" s="1">
        <v>136</v>
      </c>
      <c r="E2796" s="1">
        <v>17000</v>
      </c>
      <c r="F2796" s="1">
        <v>213</v>
      </c>
      <c r="G2796" s="1" t="s">
        <v>1976</v>
      </c>
      <c r="H2796" s="1">
        <v>22000</v>
      </c>
      <c r="J2796" s="1" t="s">
        <v>4810</v>
      </c>
      <c r="K2796" s="1" t="s">
        <v>1745</v>
      </c>
      <c r="L2796" s="1" t="s">
        <v>13472</v>
      </c>
      <c r="M2796" s="1">
        <v>13548</v>
      </c>
      <c r="N2796" s="1">
        <v>23378</v>
      </c>
      <c r="O2796" s="1" t="s">
        <v>600</v>
      </c>
      <c r="P2796" s="1">
        <v>0</v>
      </c>
      <c r="Q2796" s="1" t="s">
        <v>13473</v>
      </c>
      <c r="R2796" s="2" t="s">
        <v>13474</v>
      </c>
      <c r="S2796" s="1">
        <v>75</v>
      </c>
      <c r="T2796" s="1" t="s">
        <v>37</v>
      </c>
      <c r="U2796" s="1" t="s">
        <v>38</v>
      </c>
      <c r="V2796" s="1" t="s">
        <v>94</v>
      </c>
      <c r="W2796" s="1">
        <v>14000000</v>
      </c>
      <c r="X2796" s="1">
        <v>1977</v>
      </c>
      <c r="Y2796" s="1">
        <v>740</v>
      </c>
      <c r="Z2796" s="1">
        <v>6.7</v>
      </c>
      <c r="AA2796" s="1">
        <v>1.66</v>
      </c>
      <c r="AB2796" s="1">
        <v>932</v>
      </c>
    </row>
    <row r="2797" spans="1:28" x14ac:dyDescent="0.2">
      <c r="A2797" s="1" t="s">
        <v>28</v>
      </c>
      <c r="B2797" s="1" t="s">
        <v>5075</v>
      </c>
      <c r="C2797" s="1">
        <v>25</v>
      </c>
      <c r="D2797" s="1">
        <v>115</v>
      </c>
      <c r="E2797" s="1">
        <v>0</v>
      </c>
      <c r="F2797" s="1">
        <v>534</v>
      </c>
      <c r="G2797" s="1" t="s">
        <v>469</v>
      </c>
      <c r="H2797" s="1">
        <v>1000</v>
      </c>
      <c r="I2797" s="1">
        <v>13640000</v>
      </c>
      <c r="J2797" s="1" t="s">
        <v>2526</v>
      </c>
      <c r="K2797" s="1" t="s">
        <v>1231</v>
      </c>
      <c r="L2797" s="1" t="s">
        <v>13475</v>
      </c>
      <c r="M2797" s="1">
        <v>6011</v>
      </c>
      <c r="N2797" s="1">
        <v>3267</v>
      </c>
      <c r="O2797" s="1" t="s">
        <v>10903</v>
      </c>
      <c r="P2797" s="1">
        <v>0</v>
      </c>
      <c r="Q2797" s="1" t="s">
        <v>13476</v>
      </c>
      <c r="R2797" s="2" t="s">
        <v>13477</v>
      </c>
      <c r="S2797" s="1">
        <v>39</v>
      </c>
      <c r="T2797" s="1" t="s">
        <v>37</v>
      </c>
      <c r="U2797" s="1" t="s">
        <v>38</v>
      </c>
      <c r="V2797" s="1" t="s">
        <v>39</v>
      </c>
      <c r="W2797" s="1">
        <v>14000000</v>
      </c>
      <c r="X2797" s="1">
        <v>1994</v>
      </c>
      <c r="Y2797" s="1">
        <v>848</v>
      </c>
      <c r="Z2797" s="1">
        <v>6.9</v>
      </c>
      <c r="AA2797" s="1">
        <v>1.85</v>
      </c>
      <c r="AB2797" s="1">
        <v>905</v>
      </c>
    </row>
    <row r="2798" spans="1:28" x14ac:dyDescent="0.2">
      <c r="A2798" s="1" t="s">
        <v>28</v>
      </c>
      <c r="B2798" s="1" t="s">
        <v>7226</v>
      </c>
      <c r="C2798" s="1">
        <v>97</v>
      </c>
      <c r="D2798" s="1">
        <v>94</v>
      </c>
      <c r="E2798" s="1">
        <v>0</v>
      </c>
      <c r="F2798" s="1">
        <v>458</v>
      </c>
      <c r="G2798" s="1" t="s">
        <v>13478</v>
      </c>
      <c r="H2798" s="1">
        <v>12000</v>
      </c>
      <c r="I2798" s="1">
        <v>12550242</v>
      </c>
      <c r="J2798" s="1" t="s">
        <v>1414</v>
      </c>
      <c r="K2798" s="1" t="s">
        <v>271</v>
      </c>
      <c r="L2798" s="1" t="s">
        <v>13479</v>
      </c>
      <c r="M2798" s="1">
        <v>13866</v>
      </c>
      <c r="N2798" s="1">
        <v>13446</v>
      </c>
      <c r="O2798" s="1" t="s">
        <v>7598</v>
      </c>
      <c r="P2798" s="1">
        <v>3</v>
      </c>
      <c r="Q2798" s="1" t="s">
        <v>13480</v>
      </c>
      <c r="R2798" s="2" t="s">
        <v>13481</v>
      </c>
      <c r="S2798" s="1">
        <v>55</v>
      </c>
      <c r="T2798" s="1" t="s">
        <v>37</v>
      </c>
      <c r="U2798" s="1" t="s">
        <v>38</v>
      </c>
      <c r="V2798" s="1" t="s">
        <v>584</v>
      </c>
      <c r="X2798" s="1">
        <v>2007</v>
      </c>
      <c r="Y2798" s="1">
        <v>490</v>
      </c>
      <c r="Z2798" s="1">
        <v>5.5</v>
      </c>
      <c r="AA2798" s="1">
        <v>1.85</v>
      </c>
      <c r="AB2798" s="1">
        <v>488</v>
      </c>
    </row>
    <row r="2799" spans="1:28" x14ac:dyDescent="0.2">
      <c r="A2799" s="1" t="s">
        <v>28</v>
      </c>
      <c r="B2799" s="1" t="s">
        <v>13482</v>
      </c>
      <c r="C2799" s="1">
        <v>205</v>
      </c>
      <c r="D2799" s="1">
        <v>85</v>
      </c>
      <c r="E2799" s="1">
        <v>52</v>
      </c>
      <c r="F2799" s="1">
        <v>489</v>
      </c>
      <c r="G2799" s="1" t="s">
        <v>13483</v>
      </c>
      <c r="H2799" s="1">
        <v>1000</v>
      </c>
      <c r="I2799" s="1">
        <v>12610731</v>
      </c>
      <c r="J2799" s="1" t="s">
        <v>2207</v>
      </c>
      <c r="K2799" s="1" t="s">
        <v>1114</v>
      </c>
      <c r="L2799" s="1" t="s">
        <v>13484</v>
      </c>
      <c r="M2799" s="1">
        <v>38985</v>
      </c>
      <c r="N2799" s="1">
        <v>3050</v>
      </c>
      <c r="O2799" s="1" t="s">
        <v>13485</v>
      </c>
      <c r="P2799" s="1">
        <v>1</v>
      </c>
      <c r="Q2799" s="1" t="s">
        <v>13486</v>
      </c>
      <c r="R2799" s="2" t="s">
        <v>13487</v>
      </c>
      <c r="S2799" s="1">
        <v>673</v>
      </c>
      <c r="T2799" s="1" t="s">
        <v>37</v>
      </c>
      <c r="U2799" s="1" t="s">
        <v>38</v>
      </c>
      <c r="V2799" s="1" t="s">
        <v>584</v>
      </c>
      <c r="W2799" s="1">
        <v>11000000</v>
      </c>
      <c r="X2799" s="1">
        <v>2001</v>
      </c>
      <c r="Y2799" s="1">
        <v>935</v>
      </c>
      <c r="Z2799" s="1">
        <v>4.4000000000000004</v>
      </c>
      <c r="AA2799" s="1">
        <v>1.85</v>
      </c>
      <c r="AB2799" s="1">
        <v>0</v>
      </c>
    </row>
    <row r="2800" spans="1:28" x14ac:dyDescent="0.2">
      <c r="A2800" s="1" t="s">
        <v>28</v>
      </c>
      <c r="B2800" s="1" t="s">
        <v>808</v>
      </c>
      <c r="C2800" s="1">
        <v>69</v>
      </c>
      <c r="D2800" s="1">
        <v>88</v>
      </c>
      <c r="E2800" s="1">
        <v>189</v>
      </c>
      <c r="F2800" s="1">
        <v>799</v>
      </c>
      <c r="G2800" s="1" t="s">
        <v>9031</v>
      </c>
      <c r="H2800" s="1">
        <v>934</v>
      </c>
      <c r="I2800" s="1">
        <v>47811275</v>
      </c>
      <c r="J2800" s="1" t="s">
        <v>2357</v>
      </c>
      <c r="K2800" s="1" t="s">
        <v>8304</v>
      </c>
      <c r="L2800" s="1" t="s">
        <v>12756</v>
      </c>
      <c r="M2800" s="1">
        <v>29008</v>
      </c>
      <c r="N2800" s="1">
        <v>3707</v>
      </c>
      <c r="O2800" s="1" t="s">
        <v>12757</v>
      </c>
      <c r="P2800" s="1">
        <v>1</v>
      </c>
      <c r="Q2800" s="1" t="s">
        <v>12758</v>
      </c>
      <c r="R2800" s="2" t="s">
        <v>12759</v>
      </c>
      <c r="S2800" s="1">
        <v>99</v>
      </c>
      <c r="T2800" s="1" t="s">
        <v>37</v>
      </c>
      <c r="U2800" s="1" t="s">
        <v>38</v>
      </c>
      <c r="V2800" s="1" t="s">
        <v>94</v>
      </c>
      <c r="W2800" s="1">
        <v>15000000</v>
      </c>
      <c r="X2800" s="1">
        <v>2002</v>
      </c>
      <c r="Y2800" s="1">
        <v>927</v>
      </c>
      <c r="Z2800" s="1">
        <v>5.4</v>
      </c>
      <c r="AA2800" s="1">
        <v>1.85</v>
      </c>
      <c r="AB2800" s="1">
        <v>896</v>
      </c>
    </row>
    <row r="2801" spans="1:28" x14ac:dyDescent="0.2">
      <c r="A2801" s="1" t="s">
        <v>28</v>
      </c>
      <c r="B2801" s="1" t="s">
        <v>13488</v>
      </c>
      <c r="C2801" s="1">
        <v>195</v>
      </c>
      <c r="D2801" s="1">
        <v>112</v>
      </c>
      <c r="E2801" s="1">
        <v>0</v>
      </c>
      <c r="F2801" s="1">
        <v>383</v>
      </c>
      <c r="G2801" s="1" t="s">
        <v>6424</v>
      </c>
      <c r="H2801" s="1">
        <v>12000</v>
      </c>
      <c r="I2801" s="1">
        <v>11204499</v>
      </c>
      <c r="J2801" s="1" t="s">
        <v>6518</v>
      </c>
      <c r="K2801" s="1" t="s">
        <v>761</v>
      </c>
      <c r="L2801" s="1" t="s">
        <v>13489</v>
      </c>
      <c r="M2801" s="1">
        <v>38142</v>
      </c>
      <c r="N2801" s="1">
        <v>13528</v>
      </c>
      <c r="O2801" s="1" t="s">
        <v>3246</v>
      </c>
      <c r="P2801" s="1">
        <v>0</v>
      </c>
      <c r="Q2801" s="1" t="s">
        <v>13490</v>
      </c>
      <c r="R2801" s="2" t="s">
        <v>13491</v>
      </c>
      <c r="S2801" s="1">
        <v>270</v>
      </c>
      <c r="T2801" s="1" t="s">
        <v>37</v>
      </c>
      <c r="U2801" s="1" t="s">
        <v>38</v>
      </c>
      <c r="V2801" s="1" t="s">
        <v>584</v>
      </c>
      <c r="W2801" s="1">
        <v>14000000</v>
      </c>
      <c r="X2801" s="1">
        <v>2006</v>
      </c>
      <c r="Y2801" s="1">
        <v>593</v>
      </c>
      <c r="Z2801" s="1">
        <v>7</v>
      </c>
      <c r="AA2801" s="1">
        <v>2.35</v>
      </c>
      <c r="AB2801" s="1">
        <v>0</v>
      </c>
    </row>
    <row r="2802" spans="1:28" x14ac:dyDescent="0.2">
      <c r="A2802" s="1" t="s">
        <v>28</v>
      </c>
      <c r="B2802" s="1" t="s">
        <v>2041</v>
      </c>
      <c r="C2802" s="1">
        <v>61</v>
      </c>
      <c r="D2802" s="1">
        <v>86</v>
      </c>
      <c r="E2802" s="1">
        <v>70</v>
      </c>
      <c r="F2802" s="1">
        <v>169</v>
      </c>
      <c r="G2802" s="1" t="s">
        <v>1707</v>
      </c>
      <c r="H2802" s="1">
        <v>878</v>
      </c>
      <c r="I2802" s="1">
        <v>10397365</v>
      </c>
      <c r="J2802" s="1" t="s">
        <v>13492</v>
      </c>
      <c r="K2802" s="1" t="s">
        <v>2635</v>
      </c>
      <c r="L2802" s="1" t="s">
        <v>13493</v>
      </c>
      <c r="M2802" s="1">
        <v>11693</v>
      </c>
      <c r="N2802" s="1">
        <v>2165</v>
      </c>
      <c r="O2802" s="1" t="s">
        <v>13494</v>
      </c>
      <c r="P2802" s="1">
        <v>5</v>
      </c>
      <c r="Q2802" s="1" t="s">
        <v>13495</v>
      </c>
      <c r="R2802" s="2" t="s">
        <v>13496</v>
      </c>
      <c r="S2802" s="1">
        <v>104</v>
      </c>
      <c r="T2802" s="1" t="s">
        <v>37</v>
      </c>
      <c r="U2802" s="1" t="s">
        <v>38</v>
      </c>
      <c r="V2802" s="1" t="s">
        <v>39</v>
      </c>
      <c r="W2802" s="1">
        <v>14000000</v>
      </c>
      <c r="X2802" s="1">
        <v>2001</v>
      </c>
      <c r="Y2802" s="1">
        <v>834</v>
      </c>
      <c r="Z2802" s="1">
        <v>5.4</v>
      </c>
      <c r="AA2802" s="1">
        <v>2.35</v>
      </c>
      <c r="AB2802" s="1">
        <v>613</v>
      </c>
    </row>
    <row r="2803" spans="1:28" x14ac:dyDescent="0.2">
      <c r="A2803" s="1" t="s">
        <v>28</v>
      </c>
      <c r="B2803" s="1" t="s">
        <v>13497</v>
      </c>
      <c r="C2803" s="1">
        <v>77</v>
      </c>
      <c r="D2803" s="1">
        <v>86</v>
      </c>
      <c r="E2803" s="1">
        <v>90</v>
      </c>
      <c r="F2803" s="1">
        <v>635</v>
      </c>
      <c r="G2803" s="1" t="s">
        <v>12726</v>
      </c>
      <c r="H2803" s="1">
        <v>962</v>
      </c>
      <c r="I2803" s="1">
        <v>9402410</v>
      </c>
      <c r="J2803" s="1" t="s">
        <v>4218</v>
      </c>
      <c r="K2803" s="1" t="s">
        <v>4688</v>
      </c>
      <c r="L2803" s="1" t="s">
        <v>13498</v>
      </c>
      <c r="M2803" s="1">
        <v>11233</v>
      </c>
      <c r="N2803" s="1">
        <v>3715</v>
      </c>
      <c r="O2803" s="1" t="s">
        <v>13499</v>
      </c>
      <c r="P2803" s="1">
        <v>1</v>
      </c>
      <c r="Q2803" s="1" t="s">
        <v>13500</v>
      </c>
      <c r="R2803" s="2" t="s">
        <v>13501</v>
      </c>
      <c r="S2803" s="1">
        <v>32</v>
      </c>
      <c r="T2803" s="1" t="s">
        <v>37</v>
      </c>
      <c r="U2803" s="1" t="s">
        <v>38</v>
      </c>
      <c r="V2803" s="1" t="s">
        <v>39</v>
      </c>
      <c r="W2803" s="1">
        <v>14000000</v>
      </c>
      <c r="X2803" s="1">
        <v>2012</v>
      </c>
      <c r="Y2803" s="1">
        <v>925</v>
      </c>
      <c r="Z2803" s="1">
        <v>5.4</v>
      </c>
      <c r="AA2803" s="1">
        <v>2.35</v>
      </c>
      <c r="AB2803" s="1">
        <v>0</v>
      </c>
    </row>
    <row r="2804" spans="1:28" x14ac:dyDescent="0.2">
      <c r="A2804" s="1" t="s">
        <v>28</v>
      </c>
      <c r="B2804" s="1" t="s">
        <v>13502</v>
      </c>
      <c r="C2804" s="1">
        <v>259</v>
      </c>
      <c r="D2804" s="1">
        <v>112</v>
      </c>
      <c r="E2804" s="1">
        <v>232</v>
      </c>
      <c r="F2804" s="1">
        <v>177</v>
      </c>
      <c r="G2804" s="1" t="s">
        <v>125</v>
      </c>
      <c r="H2804" s="1">
        <v>413</v>
      </c>
      <c r="I2804" s="1">
        <v>5990075</v>
      </c>
      <c r="J2804" s="1" t="s">
        <v>1543</v>
      </c>
      <c r="K2804" s="1" t="s">
        <v>13503</v>
      </c>
      <c r="L2804" s="1" t="s">
        <v>13504</v>
      </c>
      <c r="M2804" s="1">
        <v>89906</v>
      </c>
      <c r="N2804" s="1">
        <v>1372</v>
      </c>
      <c r="O2804" s="1" t="s">
        <v>13505</v>
      </c>
      <c r="P2804" s="1">
        <v>1</v>
      </c>
      <c r="Q2804" s="1" t="s">
        <v>13506</v>
      </c>
      <c r="R2804" s="2" t="s">
        <v>13507</v>
      </c>
      <c r="S2804" s="1">
        <v>175</v>
      </c>
      <c r="T2804" s="1" t="s">
        <v>1463</v>
      </c>
      <c r="U2804" s="1" t="s">
        <v>1464</v>
      </c>
      <c r="V2804" s="1" t="s">
        <v>39</v>
      </c>
      <c r="X2804" s="1">
        <v>2007</v>
      </c>
      <c r="Y2804" s="1">
        <v>412</v>
      </c>
      <c r="Z2804" s="1">
        <v>8</v>
      </c>
      <c r="AA2804" s="1">
        <v>1.85</v>
      </c>
      <c r="AB2804" s="1">
        <v>13000</v>
      </c>
    </row>
    <row r="2805" spans="1:28" x14ac:dyDescent="0.2">
      <c r="A2805" s="1" t="s">
        <v>28</v>
      </c>
      <c r="B2805" s="1" t="s">
        <v>13508</v>
      </c>
      <c r="C2805" s="1">
        <v>251</v>
      </c>
      <c r="D2805" s="1">
        <v>137</v>
      </c>
      <c r="E2805" s="1">
        <v>143</v>
      </c>
      <c r="F2805" s="1">
        <v>280</v>
      </c>
      <c r="G2805" s="1" t="s">
        <v>1468</v>
      </c>
      <c r="H2805" s="1">
        <v>14000</v>
      </c>
      <c r="I2805" s="1">
        <v>5459824</v>
      </c>
      <c r="J2805" s="1" t="s">
        <v>213</v>
      </c>
      <c r="K2805" s="1" t="s">
        <v>212</v>
      </c>
      <c r="L2805" s="1" t="s">
        <v>13509</v>
      </c>
      <c r="M2805" s="1">
        <v>92781</v>
      </c>
      <c r="N2805" s="1">
        <v>15337</v>
      </c>
      <c r="O2805" s="1" t="s">
        <v>13510</v>
      </c>
      <c r="P2805" s="1">
        <v>0</v>
      </c>
      <c r="Q2805" s="1" t="s">
        <v>13511</v>
      </c>
      <c r="R2805" s="2" t="s">
        <v>13512</v>
      </c>
      <c r="S2805" s="1">
        <v>320</v>
      </c>
      <c r="T2805" s="1" t="s">
        <v>37</v>
      </c>
      <c r="U2805" s="1" t="s">
        <v>38</v>
      </c>
      <c r="V2805" s="1" t="s">
        <v>584</v>
      </c>
      <c r="W2805" s="1">
        <v>26000000</v>
      </c>
      <c r="X2805" s="1">
        <v>2006</v>
      </c>
      <c r="Y2805" s="1">
        <v>617</v>
      </c>
      <c r="Z2805" s="1">
        <v>7.6</v>
      </c>
      <c r="AA2805" s="1">
        <v>2.35</v>
      </c>
      <c r="AB2805" s="1">
        <v>5000</v>
      </c>
    </row>
    <row r="2806" spans="1:28" x14ac:dyDescent="0.2">
      <c r="A2806" s="1" t="s">
        <v>28</v>
      </c>
      <c r="B2806" s="1" t="s">
        <v>13513</v>
      </c>
      <c r="C2806" s="1">
        <v>63</v>
      </c>
      <c r="D2806" s="1">
        <v>90</v>
      </c>
      <c r="E2806" s="1">
        <v>49</v>
      </c>
      <c r="F2806" s="1">
        <v>191</v>
      </c>
      <c r="G2806" s="1" t="s">
        <v>11103</v>
      </c>
      <c r="H2806" s="1">
        <v>12000</v>
      </c>
      <c r="I2806" s="1">
        <v>5108820</v>
      </c>
      <c r="J2806" s="1" t="s">
        <v>1923</v>
      </c>
      <c r="K2806" s="1" t="s">
        <v>4836</v>
      </c>
      <c r="L2806" s="1" t="s">
        <v>13514</v>
      </c>
      <c r="M2806" s="1">
        <v>12519</v>
      </c>
      <c r="N2806" s="1">
        <v>12776</v>
      </c>
      <c r="O2806" s="1" t="s">
        <v>13515</v>
      </c>
      <c r="P2806" s="1">
        <v>5</v>
      </c>
      <c r="Q2806" s="1" t="s">
        <v>13516</v>
      </c>
      <c r="R2806" s="2" t="s">
        <v>13517</v>
      </c>
      <c r="S2806" s="1">
        <v>112</v>
      </c>
      <c r="T2806" s="1" t="s">
        <v>37</v>
      </c>
      <c r="U2806" s="1" t="s">
        <v>38</v>
      </c>
      <c r="V2806" s="1" t="s">
        <v>584</v>
      </c>
      <c r="W2806" s="1">
        <v>24000000</v>
      </c>
      <c r="X2806" s="1">
        <v>2000</v>
      </c>
      <c r="Y2806" s="1">
        <v>215</v>
      </c>
      <c r="Z2806" s="1">
        <v>5.9</v>
      </c>
      <c r="AA2806" s="1">
        <v>2.35</v>
      </c>
      <c r="AB2806" s="1">
        <v>853</v>
      </c>
    </row>
    <row r="2807" spans="1:28" x14ac:dyDescent="0.2">
      <c r="A2807" s="1" t="s">
        <v>28</v>
      </c>
      <c r="B2807" s="1" t="s">
        <v>1015</v>
      </c>
      <c r="C2807" s="1">
        <v>47</v>
      </c>
      <c r="D2807" s="1">
        <v>107</v>
      </c>
      <c r="E2807" s="1">
        <v>956</v>
      </c>
      <c r="F2807" s="1">
        <v>113</v>
      </c>
      <c r="G2807" s="1" t="s">
        <v>2491</v>
      </c>
      <c r="H2807" s="1">
        <v>10000</v>
      </c>
      <c r="I2807" s="1">
        <v>4741987</v>
      </c>
      <c r="J2807" s="1" t="s">
        <v>3408</v>
      </c>
      <c r="K2807" s="1" t="s">
        <v>2823</v>
      </c>
      <c r="L2807" s="1" t="s">
        <v>13518</v>
      </c>
      <c r="M2807" s="1">
        <v>6782</v>
      </c>
      <c r="N2807" s="1">
        <v>10368</v>
      </c>
      <c r="O2807" s="1" t="s">
        <v>13519</v>
      </c>
      <c r="P2807" s="1">
        <v>1</v>
      </c>
      <c r="Q2807" s="1" t="s">
        <v>13520</v>
      </c>
      <c r="R2807" s="2" t="s">
        <v>13521</v>
      </c>
      <c r="S2807" s="1">
        <v>114</v>
      </c>
      <c r="T2807" s="1" t="s">
        <v>37</v>
      </c>
      <c r="U2807" s="1" t="s">
        <v>38</v>
      </c>
      <c r="V2807" s="1" t="s">
        <v>584</v>
      </c>
      <c r="W2807" s="1">
        <v>14000000</v>
      </c>
      <c r="X2807" s="1">
        <v>1999</v>
      </c>
      <c r="Y2807" s="1">
        <v>233</v>
      </c>
      <c r="Z2807" s="1">
        <v>6.6</v>
      </c>
      <c r="AA2807" s="1">
        <v>1.85</v>
      </c>
      <c r="AB2807" s="1">
        <v>860</v>
      </c>
    </row>
    <row r="2808" spans="1:28" x14ac:dyDescent="0.2">
      <c r="A2808" s="1" t="s">
        <v>28</v>
      </c>
      <c r="B2808" s="1" t="s">
        <v>1197</v>
      </c>
      <c r="C2808" s="1">
        <v>108</v>
      </c>
      <c r="D2808" s="1">
        <v>98</v>
      </c>
      <c r="E2808" s="1">
        <v>176</v>
      </c>
      <c r="F2808" s="1">
        <v>15</v>
      </c>
      <c r="G2808" s="1" t="s">
        <v>7805</v>
      </c>
      <c r="H2808" s="1">
        <v>543</v>
      </c>
      <c r="I2808" s="1">
        <v>4291965</v>
      </c>
      <c r="J2808" s="1" t="s">
        <v>5939</v>
      </c>
      <c r="K2808" s="1" t="s">
        <v>8335</v>
      </c>
      <c r="L2808" s="1" t="s">
        <v>13522</v>
      </c>
      <c r="M2808" s="1">
        <v>9334</v>
      </c>
      <c r="N2808" s="1">
        <v>678</v>
      </c>
      <c r="O2808" s="1" t="s">
        <v>13523</v>
      </c>
      <c r="P2808" s="1">
        <v>3</v>
      </c>
      <c r="Q2808" s="1" t="s">
        <v>13524</v>
      </c>
      <c r="R2808" s="2" t="s">
        <v>13525</v>
      </c>
      <c r="S2808" s="1">
        <v>59</v>
      </c>
      <c r="T2808" s="1" t="s">
        <v>37</v>
      </c>
      <c r="U2808" s="1" t="s">
        <v>1464</v>
      </c>
      <c r="V2808" s="1" t="s">
        <v>39</v>
      </c>
      <c r="W2808" s="1">
        <v>14000000</v>
      </c>
      <c r="X2808" s="1">
        <v>2006</v>
      </c>
      <c r="Y2808" s="1">
        <v>113</v>
      </c>
      <c r="Z2808" s="1">
        <v>6.7</v>
      </c>
      <c r="AA2808" s="1">
        <v>2.35</v>
      </c>
      <c r="AB2808" s="1">
        <v>447</v>
      </c>
    </row>
    <row r="2809" spans="1:28" x14ac:dyDescent="0.2">
      <c r="A2809" s="1" t="s">
        <v>28</v>
      </c>
      <c r="B2809" s="1" t="s">
        <v>13526</v>
      </c>
      <c r="C2809" s="1">
        <v>64</v>
      </c>
      <c r="D2809" s="1">
        <v>84</v>
      </c>
      <c r="E2809" s="1">
        <v>12</v>
      </c>
      <c r="F2809" s="1">
        <v>102</v>
      </c>
      <c r="G2809" s="1" t="s">
        <v>13527</v>
      </c>
      <c r="H2809" s="1">
        <v>159</v>
      </c>
      <c r="I2809" s="1">
        <v>3100650</v>
      </c>
      <c r="J2809" s="1" t="s">
        <v>6131</v>
      </c>
      <c r="K2809" s="1" t="s">
        <v>13528</v>
      </c>
      <c r="L2809" s="1" t="s">
        <v>13529</v>
      </c>
      <c r="M2809" s="1">
        <v>7277</v>
      </c>
      <c r="N2809" s="1">
        <v>417</v>
      </c>
      <c r="O2809" s="1" t="s">
        <v>13530</v>
      </c>
      <c r="P2809" s="1">
        <v>4</v>
      </c>
      <c r="Q2809" s="1" t="s">
        <v>13531</v>
      </c>
      <c r="R2809" s="2" t="s">
        <v>13532</v>
      </c>
      <c r="S2809" s="1">
        <v>181</v>
      </c>
      <c r="T2809" s="1" t="s">
        <v>37</v>
      </c>
      <c r="U2809" s="1" t="s">
        <v>38</v>
      </c>
      <c r="V2809" s="1" t="s">
        <v>39</v>
      </c>
      <c r="W2809" s="1">
        <v>14000000</v>
      </c>
      <c r="X2809" s="1">
        <v>2001</v>
      </c>
      <c r="Y2809" s="1">
        <v>102</v>
      </c>
      <c r="Z2809" s="1">
        <v>3.9</v>
      </c>
      <c r="AA2809" s="1">
        <v>1.85</v>
      </c>
      <c r="AB2809" s="1">
        <v>231</v>
      </c>
    </row>
    <row r="2810" spans="1:28" x14ac:dyDescent="0.2">
      <c r="A2810" s="1" t="s">
        <v>28</v>
      </c>
      <c r="B2810" s="1" t="s">
        <v>12559</v>
      </c>
      <c r="C2810" s="1">
        <v>20</v>
      </c>
      <c r="D2810" s="1">
        <v>139</v>
      </c>
      <c r="E2810" s="1">
        <v>133</v>
      </c>
      <c r="F2810" s="1">
        <v>5</v>
      </c>
      <c r="G2810" s="1" t="s">
        <v>13533</v>
      </c>
      <c r="H2810" s="1">
        <v>423</v>
      </c>
      <c r="I2810" s="1">
        <v>2474000</v>
      </c>
      <c r="J2810" s="1" t="s">
        <v>6112</v>
      </c>
      <c r="K2810" s="1" t="s">
        <v>1843</v>
      </c>
      <c r="L2810" s="1" t="s">
        <v>13534</v>
      </c>
      <c r="M2810" s="1">
        <v>2427</v>
      </c>
      <c r="N2810" s="1">
        <v>446</v>
      </c>
      <c r="O2810" s="1" t="s">
        <v>13535</v>
      </c>
      <c r="P2810" s="1">
        <v>1</v>
      </c>
      <c r="Q2810" s="1" t="s">
        <v>13536</v>
      </c>
      <c r="R2810" s="2" t="s">
        <v>13537</v>
      </c>
      <c r="S2810" s="1">
        <v>27</v>
      </c>
      <c r="T2810" s="1" t="s">
        <v>37</v>
      </c>
      <c r="U2810" s="1" t="s">
        <v>1464</v>
      </c>
      <c r="V2810" s="1" t="s">
        <v>39</v>
      </c>
      <c r="W2810" s="1">
        <v>14000000</v>
      </c>
      <c r="X2810" s="1">
        <v>1995</v>
      </c>
      <c r="Y2810" s="1">
        <v>15</v>
      </c>
      <c r="Z2810" s="1">
        <v>5.7</v>
      </c>
      <c r="AA2810" s="1">
        <v>1.85</v>
      </c>
      <c r="AB2810" s="1">
        <v>127</v>
      </c>
    </row>
    <row r="2811" spans="1:28" x14ac:dyDescent="0.2">
      <c r="A2811" s="1" t="s">
        <v>28</v>
      </c>
      <c r="B2811" s="1" t="s">
        <v>12966</v>
      </c>
      <c r="C2811" s="1">
        <v>135</v>
      </c>
      <c r="D2811" s="1">
        <v>97</v>
      </c>
      <c r="E2811" s="1">
        <v>11</v>
      </c>
      <c r="F2811" s="1">
        <v>548</v>
      </c>
      <c r="G2811" s="1" t="s">
        <v>202</v>
      </c>
      <c r="H2811" s="1">
        <v>14000</v>
      </c>
      <c r="I2811" s="1">
        <v>2656324</v>
      </c>
      <c r="J2811" s="1" t="s">
        <v>1680</v>
      </c>
      <c r="K2811" s="1" t="s">
        <v>435</v>
      </c>
      <c r="L2811" s="1" t="s">
        <v>13538</v>
      </c>
      <c r="M2811" s="1">
        <v>16444</v>
      </c>
      <c r="N2811" s="1">
        <v>16431</v>
      </c>
      <c r="O2811" s="1" t="s">
        <v>5793</v>
      </c>
      <c r="P2811" s="1">
        <v>4</v>
      </c>
      <c r="Q2811" s="1" t="s">
        <v>13539</v>
      </c>
      <c r="R2811" s="2" t="s">
        <v>13540</v>
      </c>
      <c r="S2811" s="1">
        <v>79</v>
      </c>
      <c r="T2811" s="1" t="s">
        <v>37</v>
      </c>
      <c r="U2811" s="1" t="s">
        <v>56</v>
      </c>
      <c r="V2811" s="1" t="s">
        <v>39</v>
      </c>
      <c r="X2811" s="1">
        <v>2008</v>
      </c>
      <c r="Y2811" s="1">
        <v>1000</v>
      </c>
      <c r="Z2811" s="1">
        <v>6.7</v>
      </c>
      <c r="AA2811" s="1">
        <v>2.35</v>
      </c>
      <c r="AB2811" s="1">
        <v>2000</v>
      </c>
    </row>
    <row r="2812" spans="1:28" x14ac:dyDescent="0.2">
      <c r="A2812" s="1" t="s">
        <v>28</v>
      </c>
      <c r="B2812" s="1" t="s">
        <v>13541</v>
      </c>
      <c r="C2812" s="1">
        <v>2</v>
      </c>
      <c r="D2812" s="1">
        <v>127</v>
      </c>
      <c r="E2812" s="1">
        <v>109</v>
      </c>
      <c r="F2812" s="1">
        <v>324</v>
      </c>
      <c r="G2812" s="1" t="s">
        <v>9668</v>
      </c>
      <c r="H2812" s="1">
        <v>16000</v>
      </c>
      <c r="I2812" s="1">
        <v>1000000</v>
      </c>
      <c r="J2812" s="1" t="s">
        <v>1312</v>
      </c>
      <c r="K2812" s="1" t="s">
        <v>200</v>
      </c>
      <c r="L2812" s="1" t="s">
        <v>13542</v>
      </c>
      <c r="M2812" s="1">
        <v>524</v>
      </c>
      <c r="N2812" s="1">
        <v>17250</v>
      </c>
      <c r="O2812" s="1" t="s">
        <v>13543</v>
      </c>
      <c r="P2812" s="1">
        <v>0</v>
      </c>
      <c r="Q2812" s="1" t="s">
        <v>13544</v>
      </c>
      <c r="R2812" s="2" t="s">
        <v>13545</v>
      </c>
      <c r="S2812" s="1">
        <v>8</v>
      </c>
      <c r="T2812" s="1" t="s">
        <v>37</v>
      </c>
      <c r="U2812" s="1" t="s">
        <v>13546</v>
      </c>
      <c r="V2812" s="1" t="s">
        <v>94</v>
      </c>
      <c r="W2812" s="1">
        <v>14000000</v>
      </c>
      <c r="X2812" s="1">
        <v>1978</v>
      </c>
      <c r="Y2812" s="1">
        <v>469</v>
      </c>
      <c r="Z2812" s="1">
        <v>6.5</v>
      </c>
      <c r="AA2812" s="1">
        <v>2.35</v>
      </c>
      <c r="AB2812" s="1">
        <v>76</v>
      </c>
    </row>
    <row r="2813" spans="1:28" x14ac:dyDescent="0.2">
      <c r="A2813" s="1" t="s">
        <v>28</v>
      </c>
      <c r="B2813" s="1" t="s">
        <v>11326</v>
      </c>
      <c r="C2813" s="1">
        <v>262</v>
      </c>
      <c r="D2813" s="1">
        <v>150</v>
      </c>
      <c r="E2813" s="1">
        <v>608</v>
      </c>
      <c r="F2813" s="1">
        <v>43</v>
      </c>
      <c r="G2813" s="1" t="s">
        <v>13547</v>
      </c>
      <c r="H2813" s="1">
        <v>149</v>
      </c>
      <c r="I2813" s="1">
        <v>3958500</v>
      </c>
      <c r="J2813" s="1" t="s">
        <v>5939</v>
      </c>
      <c r="K2813" s="1" t="s">
        <v>11329</v>
      </c>
      <c r="L2813" s="1" t="s">
        <v>13548</v>
      </c>
      <c r="M2813" s="1">
        <v>17933</v>
      </c>
      <c r="N2813" s="1">
        <v>390</v>
      </c>
      <c r="O2813" s="1" t="s">
        <v>13549</v>
      </c>
      <c r="P2813" s="1">
        <v>0</v>
      </c>
      <c r="Q2813" s="1" t="s">
        <v>13550</v>
      </c>
      <c r="R2813" s="2" t="s">
        <v>13551</v>
      </c>
      <c r="S2813" s="1">
        <v>165</v>
      </c>
      <c r="T2813" s="1" t="s">
        <v>37</v>
      </c>
      <c r="U2813" s="1" t="s">
        <v>56</v>
      </c>
      <c r="V2813" s="1" t="s">
        <v>584</v>
      </c>
      <c r="W2813" s="1">
        <v>8200000</v>
      </c>
      <c r="X2813" s="1">
        <v>2014</v>
      </c>
      <c r="Y2813" s="1">
        <v>44</v>
      </c>
      <c r="Z2813" s="1">
        <v>6.8</v>
      </c>
      <c r="AA2813" s="1">
        <v>2.35</v>
      </c>
      <c r="AB2813" s="1">
        <v>0</v>
      </c>
    </row>
    <row r="2814" spans="1:28" x14ac:dyDescent="0.2">
      <c r="A2814" s="1" t="s">
        <v>28</v>
      </c>
      <c r="B2814" s="1" t="s">
        <v>13552</v>
      </c>
      <c r="C2814" s="1">
        <v>129</v>
      </c>
      <c r="D2814" s="1">
        <v>104</v>
      </c>
      <c r="E2814" s="1">
        <v>752</v>
      </c>
      <c r="F2814" s="1">
        <v>59</v>
      </c>
      <c r="G2814" s="1" t="s">
        <v>13553</v>
      </c>
      <c r="H2814" s="1">
        <v>412</v>
      </c>
      <c r="I2814" s="1">
        <v>403649</v>
      </c>
      <c r="J2814" s="1" t="s">
        <v>213</v>
      </c>
      <c r="K2814" s="1" t="s">
        <v>125</v>
      </c>
      <c r="L2814" s="1" t="s">
        <v>13554</v>
      </c>
      <c r="M2814" s="1">
        <v>3174</v>
      </c>
      <c r="N2814" s="1">
        <v>799</v>
      </c>
      <c r="O2814" s="1" t="s">
        <v>13555</v>
      </c>
      <c r="P2814" s="1">
        <v>0</v>
      </c>
      <c r="Q2814" s="1" t="s">
        <v>13556</v>
      </c>
      <c r="R2814" s="2" t="s">
        <v>13557</v>
      </c>
      <c r="S2814" s="1">
        <v>31</v>
      </c>
      <c r="T2814" s="1" t="s">
        <v>1463</v>
      </c>
      <c r="U2814" s="1" t="s">
        <v>1464</v>
      </c>
      <c r="V2814" s="1" t="s">
        <v>94</v>
      </c>
      <c r="X2814" s="1">
        <v>2009</v>
      </c>
      <c r="Y2814" s="1">
        <v>74</v>
      </c>
      <c r="Z2814" s="1">
        <v>6.3</v>
      </c>
      <c r="AA2814" s="1">
        <v>2.35</v>
      </c>
      <c r="AB2814" s="1">
        <v>512</v>
      </c>
    </row>
    <row r="2815" spans="1:28" x14ac:dyDescent="0.2">
      <c r="A2815" s="1" t="s">
        <v>28</v>
      </c>
      <c r="B2815" s="1" t="s">
        <v>5427</v>
      </c>
      <c r="C2815" s="1">
        <v>69</v>
      </c>
      <c r="D2815" s="1">
        <v>132</v>
      </c>
      <c r="E2815" s="1">
        <v>333</v>
      </c>
      <c r="F2815" s="1">
        <v>284</v>
      </c>
      <c r="G2815" s="1" t="s">
        <v>5895</v>
      </c>
      <c r="H2815" s="1">
        <v>380</v>
      </c>
      <c r="I2815" s="1">
        <v>274299</v>
      </c>
      <c r="J2815" s="1" t="s">
        <v>13558</v>
      </c>
      <c r="K2815" s="1" t="s">
        <v>10485</v>
      </c>
      <c r="L2815" s="1" t="s">
        <v>13559</v>
      </c>
      <c r="M2815" s="1">
        <v>11077</v>
      </c>
      <c r="N2815" s="1">
        <v>1429</v>
      </c>
      <c r="O2815" s="1" t="s">
        <v>13560</v>
      </c>
      <c r="P2815" s="1">
        <v>2</v>
      </c>
      <c r="Q2815" s="1" t="s">
        <v>13561</v>
      </c>
      <c r="R2815" s="2" t="s">
        <v>13562</v>
      </c>
      <c r="S2815" s="1">
        <v>55</v>
      </c>
      <c r="T2815" s="1" t="s">
        <v>37</v>
      </c>
      <c r="U2815" s="1" t="s">
        <v>1464</v>
      </c>
      <c r="V2815" s="1" t="s">
        <v>5612</v>
      </c>
      <c r="W2815" s="1">
        <v>103000000</v>
      </c>
      <c r="X2815" s="1">
        <v>2002</v>
      </c>
      <c r="Y2815" s="1">
        <v>326</v>
      </c>
      <c r="Z2815" s="1">
        <v>7.3</v>
      </c>
      <c r="AA2815" s="1">
        <v>1.85</v>
      </c>
      <c r="AB2815" s="1">
        <v>0</v>
      </c>
    </row>
    <row r="2816" spans="1:28" x14ac:dyDescent="0.2">
      <c r="A2816" s="1" t="s">
        <v>28</v>
      </c>
      <c r="B2816" s="1" t="s">
        <v>13563</v>
      </c>
      <c r="C2816" s="1">
        <v>50</v>
      </c>
      <c r="D2816" s="1">
        <v>117</v>
      </c>
      <c r="E2816" s="1">
        <v>2</v>
      </c>
      <c r="F2816" s="1">
        <v>21</v>
      </c>
      <c r="G2816" s="1" t="s">
        <v>12056</v>
      </c>
      <c r="H2816" s="1">
        <v>149</v>
      </c>
      <c r="J2816" s="1" t="s">
        <v>1324</v>
      </c>
      <c r="K2816" s="1" t="s">
        <v>13564</v>
      </c>
      <c r="L2816" s="1" t="s">
        <v>13565</v>
      </c>
      <c r="M2816" s="1">
        <v>6069</v>
      </c>
      <c r="N2816" s="1">
        <v>243</v>
      </c>
      <c r="O2816" s="1" t="s">
        <v>13566</v>
      </c>
      <c r="P2816" s="1">
        <v>2</v>
      </c>
      <c r="Q2816" s="1" t="s">
        <v>13567</v>
      </c>
      <c r="R2816" s="2" t="s">
        <v>13568</v>
      </c>
      <c r="S2816" s="1">
        <v>34</v>
      </c>
      <c r="T2816" s="1" t="s">
        <v>1945</v>
      </c>
      <c r="U2816" s="1" t="s">
        <v>891</v>
      </c>
      <c r="V2816" s="1" t="s">
        <v>584</v>
      </c>
      <c r="W2816" s="1">
        <v>12000000</v>
      </c>
      <c r="X2816" s="1">
        <v>2010</v>
      </c>
      <c r="Y2816" s="1">
        <v>32</v>
      </c>
      <c r="Z2816" s="1">
        <v>6.9</v>
      </c>
      <c r="AA2816" s="1">
        <v>2.35</v>
      </c>
      <c r="AB2816" s="1">
        <v>1000</v>
      </c>
    </row>
    <row r="2817" spans="1:28" x14ac:dyDescent="0.2">
      <c r="A2817" s="1" t="s">
        <v>28</v>
      </c>
      <c r="B2817" s="1" t="s">
        <v>2391</v>
      </c>
      <c r="C2817" s="1">
        <v>57</v>
      </c>
      <c r="D2817" s="1">
        <v>115</v>
      </c>
      <c r="E2817" s="1">
        <v>168</v>
      </c>
      <c r="F2817" s="1">
        <v>322</v>
      </c>
      <c r="G2817" s="1" t="s">
        <v>1967</v>
      </c>
      <c r="H2817" s="1">
        <v>697</v>
      </c>
      <c r="I2817" s="1">
        <v>183088</v>
      </c>
      <c r="J2817" s="1" t="s">
        <v>11840</v>
      </c>
      <c r="K2817" s="1" t="s">
        <v>3197</v>
      </c>
      <c r="L2817" s="1" t="s">
        <v>13569</v>
      </c>
      <c r="M2817" s="1">
        <v>11704</v>
      </c>
      <c r="N2817" s="1">
        <v>2243</v>
      </c>
      <c r="O2817" s="1" t="s">
        <v>5068</v>
      </c>
      <c r="P2817" s="1">
        <v>0</v>
      </c>
      <c r="Q2817" s="1" t="s">
        <v>13570</v>
      </c>
      <c r="R2817" s="2" t="s">
        <v>13571</v>
      </c>
      <c r="S2817" s="1">
        <v>36</v>
      </c>
      <c r="T2817" s="1" t="s">
        <v>37</v>
      </c>
      <c r="U2817" s="1" t="s">
        <v>38</v>
      </c>
      <c r="V2817" s="1" t="s">
        <v>584</v>
      </c>
      <c r="W2817" s="1">
        <v>15000000</v>
      </c>
      <c r="X2817" s="1">
        <v>2008</v>
      </c>
      <c r="Y2817" s="1">
        <v>329</v>
      </c>
      <c r="Z2817" s="1">
        <v>7</v>
      </c>
      <c r="AA2817" s="1">
        <v>1.85</v>
      </c>
      <c r="AB2817" s="1">
        <v>702</v>
      </c>
    </row>
    <row r="2818" spans="1:28" x14ac:dyDescent="0.2">
      <c r="A2818" s="1" t="s">
        <v>28</v>
      </c>
      <c r="B2818" s="1" t="s">
        <v>13572</v>
      </c>
      <c r="C2818" s="1">
        <v>116</v>
      </c>
      <c r="D2818" s="1">
        <v>186</v>
      </c>
      <c r="E2818" s="1">
        <v>50</v>
      </c>
      <c r="F2818" s="1">
        <v>338</v>
      </c>
      <c r="G2818" s="1" t="s">
        <v>2453</v>
      </c>
      <c r="H2818" s="1">
        <v>13000</v>
      </c>
      <c r="I2818" s="1">
        <v>46495</v>
      </c>
      <c r="J2818" s="1" t="s">
        <v>3408</v>
      </c>
      <c r="K2818" s="1" t="s">
        <v>1156</v>
      </c>
      <c r="L2818" s="1" t="s">
        <v>13573</v>
      </c>
      <c r="M2818" s="1">
        <v>12053</v>
      </c>
      <c r="N2818" s="1">
        <v>14638</v>
      </c>
      <c r="O2818" s="1" t="s">
        <v>13574</v>
      </c>
      <c r="P2818" s="1">
        <v>1</v>
      </c>
      <c r="Q2818" s="1" t="s">
        <v>13575</v>
      </c>
      <c r="R2818" s="2" t="s">
        <v>13576</v>
      </c>
      <c r="S2818" s="1">
        <v>119</v>
      </c>
      <c r="T2818" s="1" t="s">
        <v>37</v>
      </c>
      <c r="U2818" s="1" t="s">
        <v>38</v>
      </c>
      <c r="V2818" s="1" t="s">
        <v>584</v>
      </c>
      <c r="W2818" s="1">
        <v>14000000</v>
      </c>
      <c r="X2818" s="1">
        <v>2011</v>
      </c>
      <c r="Y2818" s="1">
        <v>1000</v>
      </c>
      <c r="Z2818" s="1">
        <v>6.5</v>
      </c>
      <c r="AA2818" s="1">
        <v>1.85</v>
      </c>
      <c r="AB2818" s="1">
        <v>0</v>
      </c>
    </row>
    <row r="2819" spans="1:28" x14ac:dyDescent="0.2">
      <c r="A2819" s="1" t="s">
        <v>28</v>
      </c>
      <c r="B2819" s="1" t="s">
        <v>13577</v>
      </c>
      <c r="C2819" s="1">
        <v>45</v>
      </c>
      <c r="D2819" s="1">
        <v>90</v>
      </c>
      <c r="E2819" s="1">
        <v>10</v>
      </c>
      <c r="F2819" s="1">
        <v>378</v>
      </c>
      <c r="G2819" s="1" t="s">
        <v>7221</v>
      </c>
      <c r="H2819" s="1">
        <v>826</v>
      </c>
      <c r="J2819" s="1" t="s">
        <v>7578</v>
      </c>
      <c r="K2819" s="1" t="s">
        <v>7427</v>
      </c>
      <c r="L2819" s="1" t="s">
        <v>13578</v>
      </c>
      <c r="M2819" s="1">
        <v>9928</v>
      </c>
      <c r="N2819" s="1">
        <v>2207</v>
      </c>
      <c r="O2819" s="1" t="s">
        <v>13579</v>
      </c>
      <c r="P2819" s="1">
        <v>7</v>
      </c>
      <c r="Q2819" s="1" t="s">
        <v>13580</v>
      </c>
      <c r="R2819" s="2" t="s">
        <v>13581</v>
      </c>
      <c r="S2819" s="1">
        <v>66</v>
      </c>
      <c r="T2819" s="1" t="s">
        <v>37</v>
      </c>
      <c r="U2819" s="1" t="s">
        <v>267</v>
      </c>
      <c r="V2819" s="1" t="s">
        <v>584</v>
      </c>
      <c r="X2819" s="1">
        <v>2009</v>
      </c>
      <c r="Y2819" s="1">
        <v>521</v>
      </c>
      <c r="Z2819" s="1">
        <v>3.6</v>
      </c>
      <c r="AA2819" s="1">
        <v>1.85</v>
      </c>
      <c r="AB2819" s="1">
        <v>934</v>
      </c>
    </row>
    <row r="2820" spans="1:28" x14ac:dyDescent="0.2">
      <c r="A2820" s="1" t="s">
        <v>28</v>
      </c>
      <c r="B2820" s="1" t="s">
        <v>3890</v>
      </c>
      <c r="C2820" s="1">
        <v>87</v>
      </c>
      <c r="D2820" s="1">
        <v>90</v>
      </c>
      <c r="E2820" s="1">
        <v>0</v>
      </c>
      <c r="F2820" s="1">
        <v>767</v>
      </c>
      <c r="G2820" s="1" t="s">
        <v>8894</v>
      </c>
      <c r="H2820" s="1">
        <v>1000</v>
      </c>
      <c r="I2820" s="1">
        <v>1752214</v>
      </c>
      <c r="J2820" s="1" t="s">
        <v>1414</v>
      </c>
      <c r="K2820" s="1" t="s">
        <v>4684</v>
      </c>
      <c r="L2820" s="1" t="s">
        <v>13582</v>
      </c>
      <c r="M2820" s="1">
        <v>60460</v>
      </c>
      <c r="N2820" s="1">
        <v>4377</v>
      </c>
      <c r="O2820" s="1" t="s">
        <v>6445</v>
      </c>
      <c r="P2820" s="1">
        <v>0</v>
      </c>
      <c r="Q2820" s="1" t="s">
        <v>13583</v>
      </c>
      <c r="R2820" s="2" t="s">
        <v>13584</v>
      </c>
      <c r="S2820" s="1">
        <v>104</v>
      </c>
      <c r="T2820" s="1" t="s">
        <v>37</v>
      </c>
      <c r="U2820" s="1" t="s">
        <v>38</v>
      </c>
      <c r="V2820" s="1" t="s">
        <v>94</v>
      </c>
      <c r="W2820" s="1">
        <v>14000000</v>
      </c>
      <c r="X2820" s="1">
        <v>2010</v>
      </c>
      <c r="Y2820" s="1">
        <v>872</v>
      </c>
      <c r="Z2820" s="1">
        <v>7.7</v>
      </c>
      <c r="AA2820" s="1">
        <v>1.85</v>
      </c>
      <c r="AB2820" s="1">
        <v>14000</v>
      </c>
    </row>
    <row r="2821" spans="1:28" x14ac:dyDescent="0.2">
      <c r="A2821" s="1" t="s">
        <v>28</v>
      </c>
      <c r="B2821" s="1" t="s">
        <v>1063</v>
      </c>
      <c r="C2821" s="1">
        <v>357</v>
      </c>
      <c r="D2821" s="1">
        <v>134</v>
      </c>
      <c r="E2821" s="1">
        <v>0</v>
      </c>
      <c r="F2821" s="1">
        <v>11000</v>
      </c>
      <c r="G2821" s="1" t="s">
        <v>462</v>
      </c>
      <c r="H2821" s="1">
        <v>15000</v>
      </c>
      <c r="I2821" s="1">
        <v>83025853</v>
      </c>
      <c r="J2821" s="1" t="s">
        <v>213</v>
      </c>
      <c r="K2821" s="1" t="s">
        <v>372</v>
      </c>
      <c r="L2821" s="1" t="s">
        <v>13585</v>
      </c>
      <c r="M2821" s="1">
        <v>259837</v>
      </c>
      <c r="N2821" s="1">
        <v>39789</v>
      </c>
      <c r="O2821" s="1" t="s">
        <v>256</v>
      </c>
      <c r="P2821" s="1">
        <v>0</v>
      </c>
      <c r="Q2821" s="1" t="s">
        <v>13586</v>
      </c>
      <c r="R2821" s="2" t="s">
        <v>13587</v>
      </c>
      <c r="S2821" s="1">
        <v>2254</v>
      </c>
      <c r="T2821" s="1" t="s">
        <v>37</v>
      </c>
      <c r="U2821" s="1" t="s">
        <v>38</v>
      </c>
      <c r="V2821" s="1" t="s">
        <v>584</v>
      </c>
      <c r="W2821" s="1">
        <v>14000000</v>
      </c>
      <c r="X2821" s="1">
        <v>2005</v>
      </c>
      <c r="Y2821" s="1">
        <v>13000</v>
      </c>
      <c r="Z2821" s="1">
        <v>7.7</v>
      </c>
      <c r="AA2821" s="1">
        <v>1.85</v>
      </c>
      <c r="AB2821" s="1">
        <v>13000</v>
      </c>
    </row>
    <row r="2822" spans="1:28" x14ac:dyDescent="0.2">
      <c r="A2822" s="1" t="s">
        <v>28</v>
      </c>
      <c r="B2822" s="1" t="s">
        <v>875</v>
      </c>
      <c r="C2822" s="1">
        <v>348</v>
      </c>
      <c r="D2822" s="1">
        <v>101</v>
      </c>
      <c r="E2822" s="1">
        <v>473</v>
      </c>
      <c r="F2822" s="1">
        <v>429</v>
      </c>
      <c r="G2822" s="1" t="s">
        <v>1475</v>
      </c>
      <c r="H2822" s="1">
        <v>833</v>
      </c>
      <c r="I2822" s="1">
        <v>190871240</v>
      </c>
      <c r="J2822" s="1" t="s">
        <v>508</v>
      </c>
      <c r="K2822" s="1" t="s">
        <v>1476</v>
      </c>
      <c r="L2822" s="1" t="s">
        <v>1477</v>
      </c>
      <c r="M2822" s="1">
        <v>167089</v>
      </c>
      <c r="N2822" s="1">
        <v>2690</v>
      </c>
      <c r="O2822" s="1" t="s">
        <v>1478</v>
      </c>
      <c r="P2822" s="1">
        <v>0</v>
      </c>
      <c r="Q2822" s="1" t="s">
        <v>1479</v>
      </c>
      <c r="R2822" s="2" t="s">
        <v>1480</v>
      </c>
      <c r="S2822" s="1">
        <v>491</v>
      </c>
      <c r="T2822" s="1" t="s">
        <v>37</v>
      </c>
      <c r="U2822" s="1" t="s">
        <v>38</v>
      </c>
      <c r="V2822" s="1" t="s">
        <v>39</v>
      </c>
      <c r="W2822" s="1">
        <v>125000000</v>
      </c>
      <c r="X2822" s="1">
        <v>2014</v>
      </c>
      <c r="Y2822" s="1">
        <v>809</v>
      </c>
      <c r="Z2822" s="1">
        <v>5.9</v>
      </c>
      <c r="AA2822" s="1">
        <v>2.35</v>
      </c>
      <c r="AB2822" s="1">
        <v>62000</v>
      </c>
    </row>
    <row r="2823" spans="1:28" x14ac:dyDescent="0.2">
      <c r="A2823" s="1" t="s">
        <v>28</v>
      </c>
      <c r="B2823" s="1" t="s">
        <v>11130</v>
      </c>
      <c r="C2823" s="1">
        <v>88</v>
      </c>
      <c r="D2823" s="1">
        <v>97</v>
      </c>
      <c r="E2823" s="1">
        <v>143</v>
      </c>
      <c r="F2823" s="1">
        <v>201</v>
      </c>
      <c r="G2823" s="1" t="s">
        <v>10250</v>
      </c>
      <c r="H2823" s="1">
        <v>927</v>
      </c>
      <c r="I2823" s="1">
        <v>56631572</v>
      </c>
      <c r="J2823" s="1" t="s">
        <v>1680</v>
      </c>
      <c r="K2823" s="1" t="s">
        <v>9031</v>
      </c>
      <c r="L2823" s="1" t="s">
        <v>13588</v>
      </c>
      <c r="M2823" s="1">
        <v>123390</v>
      </c>
      <c r="N2823" s="1">
        <v>1724</v>
      </c>
      <c r="O2823" s="1" t="s">
        <v>13589</v>
      </c>
      <c r="P2823" s="1">
        <v>1</v>
      </c>
      <c r="Q2823" s="1" t="s">
        <v>13590</v>
      </c>
      <c r="R2823" s="2" t="s">
        <v>13591</v>
      </c>
      <c r="S2823" s="1">
        <v>248</v>
      </c>
      <c r="T2823" s="1" t="s">
        <v>37</v>
      </c>
      <c r="U2823" s="1" t="s">
        <v>38</v>
      </c>
      <c r="V2823" s="1" t="s">
        <v>39</v>
      </c>
      <c r="W2823" s="1">
        <v>12000000</v>
      </c>
      <c r="X2823" s="1">
        <v>1995</v>
      </c>
      <c r="Y2823" s="1">
        <v>281</v>
      </c>
      <c r="Z2823" s="1">
        <v>6.8</v>
      </c>
      <c r="AA2823" s="1">
        <v>1.85</v>
      </c>
      <c r="AB2823" s="1">
        <v>0</v>
      </c>
    </row>
    <row r="2824" spans="1:28" x14ac:dyDescent="0.2">
      <c r="A2824" s="1" t="s">
        <v>28</v>
      </c>
      <c r="B2824" s="1" t="s">
        <v>11374</v>
      </c>
      <c r="C2824" s="1">
        <v>181</v>
      </c>
      <c r="D2824" s="1">
        <v>107</v>
      </c>
      <c r="E2824" s="1">
        <v>162</v>
      </c>
      <c r="F2824" s="1">
        <v>135</v>
      </c>
      <c r="G2824" s="1" t="s">
        <v>1067</v>
      </c>
      <c r="H2824" s="1">
        <v>2000</v>
      </c>
      <c r="I2824" s="1">
        <v>15854988</v>
      </c>
      <c r="J2824" s="1" t="s">
        <v>213</v>
      </c>
      <c r="K2824" s="1" t="s">
        <v>535</v>
      </c>
      <c r="L2824" s="1" t="s">
        <v>13592</v>
      </c>
      <c r="M2824" s="1">
        <v>36542</v>
      </c>
      <c r="N2824" s="1">
        <v>2447</v>
      </c>
      <c r="O2824" s="1" t="s">
        <v>3593</v>
      </c>
      <c r="P2824" s="1">
        <v>2</v>
      </c>
      <c r="Q2824" s="1" t="s">
        <v>13593</v>
      </c>
      <c r="R2824" s="2" t="s">
        <v>13594</v>
      </c>
      <c r="S2824" s="1">
        <v>378</v>
      </c>
      <c r="T2824" s="1" t="s">
        <v>37</v>
      </c>
      <c r="U2824" s="1" t="s">
        <v>38</v>
      </c>
      <c r="V2824" s="1" t="s">
        <v>39</v>
      </c>
      <c r="W2824" s="1">
        <v>13500000</v>
      </c>
      <c r="X2824" s="1">
        <v>2002</v>
      </c>
      <c r="Y2824" s="1">
        <v>258</v>
      </c>
      <c r="Z2824" s="1">
        <v>7.4</v>
      </c>
      <c r="AA2824" s="1">
        <v>1.85</v>
      </c>
      <c r="AB2824" s="1">
        <v>0</v>
      </c>
    </row>
    <row r="2825" spans="1:28" x14ac:dyDescent="0.2">
      <c r="A2825" s="1" t="s">
        <v>28</v>
      </c>
      <c r="B2825" s="1" t="s">
        <v>7180</v>
      </c>
      <c r="C2825" s="1">
        <v>107</v>
      </c>
      <c r="D2825" s="1">
        <v>99</v>
      </c>
      <c r="E2825" s="1">
        <v>38</v>
      </c>
      <c r="F2825" s="1">
        <v>390</v>
      </c>
      <c r="G2825" s="1" t="s">
        <v>9802</v>
      </c>
      <c r="H2825" s="1">
        <v>3000</v>
      </c>
      <c r="I2825" s="1">
        <v>12282677</v>
      </c>
      <c r="J2825" s="1" t="s">
        <v>5481</v>
      </c>
      <c r="K2825" s="1" t="s">
        <v>1542</v>
      </c>
      <c r="L2825" s="1" t="s">
        <v>13595</v>
      </c>
      <c r="M2825" s="1">
        <v>28159</v>
      </c>
      <c r="N2825" s="1">
        <v>4702</v>
      </c>
      <c r="O2825" s="1" t="s">
        <v>7181</v>
      </c>
      <c r="P2825" s="1">
        <v>4</v>
      </c>
      <c r="Q2825" s="1" t="s">
        <v>13596</v>
      </c>
      <c r="R2825" s="2" t="s">
        <v>13597</v>
      </c>
      <c r="S2825" s="1">
        <v>96</v>
      </c>
      <c r="T2825" s="1" t="s">
        <v>37</v>
      </c>
      <c r="U2825" s="1" t="s">
        <v>38</v>
      </c>
      <c r="V2825" s="1" t="s">
        <v>584</v>
      </c>
      <c r="W2825" s="1">
        <v>14000000</v>
      </c>
      <c r="X2825" s="1">
        <v>2015</v>
      </c>
      <c r="Y2825" s="1">
        <v>837</v>
      </c>
      <c r="Z2825" s="1">
        <v>5.0999999999999996</v>
      </c>
      <c r="AA2825" s="1">
        <v>1.85</v>
      </c>
      <c r="AB2825" s="1">
        <v>0</v>
      </c>
    </row>
    <row r="2826" spans="1:28" x14ac:dyDescent="0.2">
      <c r="A2826" s="1" t="s">
        <v>28</v>
      </c>
      <c r="C2826" s="1">
        <v>53</v>
      </c>
      <c r="D2826" s="1">
        <v>55</v>
      </c>
      <c r="F2826" s="1">
        <v>2</v>
      </c>
      <c r="G2826" s="1" t="s">
        <v>13598</v>
      </c>
      <c r="H2826" s="1">
        <v>20</v>
      </c>
      <c r="I2826" s="1">
        <v>447093</v>
      </c>
      <c r="J2826" s="1" t="s">
        <v>3408</v>
      </c>
      <c r="K2826" s="1" t="s">
        <v>13599</v>
      </c>
      <c r="L2826" s="1" t="s">
        <v>13600</v>
      </c>
      <c r="M2826" s="1">
        <v>12590</v>
      </c>
      <c r="N2826" s="1">
        <v>25</v>
      </c>
      <c r="O2826" s="1" t="s">
        <v>13601</v>
      </c>
      <c r="P2826" s="1">
        <v>0</v>
      </c>
      <c r="Q2826" s="1" t="s">
        <v>13602</v>
      </c>
      <c r="R2826" s="2" t="s">
        <v>13603</v>
      </c>
      <c r="S2826" s="1">
        <v>37</v>
      </c>
      <c r="T2826" s="1" t="s">
        <v>13604</v>
      </c>
      <c r="U2826" s="1" t="s">
        <v>13605</v>
      </c>
      <c r="V2826" s="1" t="s">
        <v>2634</v>
      </c>
      <c r="Y2826" s="1">
        <v>3</v>
      </c>
      <c r="Z2826" s="1">
        <v>9.1</v>
      </c>
      <c r="AA2826" s="1">
        <v>1.33</v>
      </c>
      <c r="AB2826" s="1">
        <v>0</v>
      </c>
    </row>
    <row r="2827" spans="1:28" x14ac:dyDescent="0.2">
      <c r="A2827" s="1" t="s">
        <v>28</v>
      </c>
      <c r="B2827" s="1" t="s">
        <v>9127</v>
      </c>
      <c r="C2827" s="1">
        <v>132</v>
      </c>
      <c r="D2827" s="1">
        <v>124</v>
      </c>
      <c r="E2827" s="1">
        <v>133</v>
      </c>
      <c r="F2827" s="1">
        <v>170</v>
      </c>
      <c r="G2827" s="1" t="s">
        <v>13606</v>
      </c>
      <c r="H2827" s="1">
        <v>14000</v>
      </c>
      <c r="I2827" s="1">
        <v>7060876</v>
      </c>
      <c r="J2827" s="1" t="s">
        <v>1543</v>
      </c>
      <c r="K2827" s="1" t="s">
        <v>212</v>
      </c>
      <c r="L2827" s="1" t="s">
        <v>13607</v>
      </c>
      <c r="M2827" s="1">
        <v>44795</v>
      </c>
      <c r="N2827" s="1">
        <v>14726</v>
      </c>
      <c r="O2827" s="1" t="s">
        <v>13608</v>
      </c>
      <c r="P2827" s="1">
        <v>1</v>
      </c>
      <c r="Q2827" s="1" t="s">
        <v>13609</v>
      </c>
      <c r="R2827" s="2" t="s">
        <v>13610</v>
      </c>
      <c r="S2827" s="1">
        <v>314</v>
      </c>
      <c r="T2827" s="1" t="s">
        <v>37</v>
      </c>
      <c r="U2827" s="1" t="s">
        <v>56</v>
      </c>
      <c r="V2827" s="1" t="s">
        <v>584</v>
      </c>
      <c r="W2827" s="1">
        <v>13500000</v>
      </c>
      <c r="X2827" s="1">
        <v>2000</v>
      </c>
      <c r="Y2827" s="1">
        <v>230</v>
      </c>
      <c r="Z2827" s="1">
        <v>7.4</v>
      </c>
      <c r="AA2827" s="1">
        <v>1.85</v>
      </c>
      <c r="AB2827" s="1">
        <v>0</v>
      </c>
    </row>
    <row r="2828" spans="1:28" x14ac:dyDescent="0.2">
      <c r="A2828" s="1" t="s">
        <v>28</v>
      </c>
      <c r="B2828" s="1" t="s">
        <v>13112</v>
      </c>
      <c r="C2828" s="1">
        <v>401</v>
      </c>
      <c r="D2828" s="1">
        <v>110</v>
      </c>
      <c r="E2828" s="1">
        <v>454</v>
      </c>
      <c r="F2828" s="1">
        <v>816</v>
      </c>
      <c r="G2828" s="1" t="s">
        <v>2362</v>
      </c>
      <c r="H2828" s="1">
        <v>2000</v>
      </c>
      <c r="I2828" s="1">
        <v>14989761</v>
      </c>
      <c r="J2828" s="1" t="s">
        <v>1008</v>
      </c>
      <c r="K2828" s="1" t="s">
        <v>1399</v>
      </c>
      <c r="L2828" s="1" t="s">
        <v>13611</v>
      </c>
      <c r="M2828" s="1">
        <v>185845</v>
      </c>
      <c r="N2828" s="1">
        <v>4757</v>
      </c>
      <c r="O2828" s="1" t="s">
        <v>163</v>
      </c>
      <c r="P2828" s="1">
        <v>7</v>
      </c>
      <c r="Q2828" s="1" t="s">
        <v>13612</v>
      </c>
      <c r="R2828" s="2" t="s">
        <v>13613</v>
      </c>
      <c r="S2828" s="1">
        <v>284</v>
      </c>
      <c r="T2828" s="1" t="s">
        <v>37</v>
      </c>
      <c r="U2828" s="1" t="s">
        <v>56</v>
      </c>
      <c r="V2828" s="1" t="s">
        <v>584</v>
      </c>
      <c r="W2828" s="1">
        <v>15000000</v>
      </c>
      <c r="X2828" s="1">
        <v>2012</v>
      </c>
      <c r="Y2828" s="1">
        <v>906</v>
      </c>
      <c r="Z2828" s="1">
        <v>7.2</v>
      </c>
      <c r="AA2828" s="1">
        <v>2.35</v>
      </c>
      <c r="AB2828" s="1">
        <v>52000</v>
      </c>
    </row>
    <row r="2829" spans="1:28" x14ac:dyDescent="0.2">
      <c r="A2829" s="1" t="s">
        <v>28</v>
      </c>
      <c r="B2829" s="1" t="s">
        <v>12119</v>
      </c>
      <c r="C2829" s="1">
        <v>58</v>
      </c>
      <c r="D2829" s="1">
        <v>105</v>
      </c>
      <c r="E2829" s="1">
        <v>148</v>
      </c>
      <c r="F2829" s="1">
        <v>400</v>
      </c>
      <c r="G2829" s="1" t="s">
        <v>12352</v>
      </c>
      <c r="H2829" s="1">
        <v>539</v>
      </c>
      <c r="I2829" s="1">
        <v>687081</v>
      </c>
      <c r="J2829" s="1" t="s">
        <v>13614</v>
      </c>
      <c r="K2829" s="1" t="s">
        <v>4160</v>
      </c>
      <c r="L2829" s="1" t="s">
        <v>13615</v>
      </c>
      <c r="M2829" s="1">
        <v>5602</v>
      </c>
      <c r="N2829" s="1">
        <v>1767</v>
      </c>
      <c r="O2829" s="1" t="s">
        <v>8473</v>
      </c>
      <c r="P2829" s="1">
        <v>0</v>
      </c>
      <c r="Q2829" s="1" t="s">
        <v>13616</v>
      </c>
      <c r="R2829" s="2" t="s">
        <v>13617</v>
      </c>
      <c r="S2829" s="1">
        <v>59</v>
      </c>
      <c r="T2829" s="1" t="s">
        <v>37</v>
      </c>
      <c r="U2829" s="1" t="s">
        <v>38</v>
      </c>
      <c r="V2829" s="1" t="s">
        <v>584</v>
      </c>
      <c r="X2829" s="1">
        <v>2001</v>
      </c>
      <c r="Y2829" s="1">
        <v>508</v>
      </c>
      <c r="Z2829" s="1">
        <v>6</v>
      </c>
      <c r="AA2829" s="1">
        <v>1.85</v>
      </c>
      <c r="AB2829" s="1">
        <v>329</v>
      </c>
    </row>
    <row r="2830" spans="1:28" x14ac:dyDescent="0.2">
      <c r="A2830" s="1" t="s">
        <v>28</v>
      </c>
      <c r="C2830" s="1">
        <v>1</v>
      </c>
      <c r="D2830" s="1">
        <v>41</v>
      </c>
      <c r="F2830" s="1">
        <v>2</v>
      </c>
      <c r="G2830" s="1" t="s">
        <v>13618</v>
      </c>
      <c r="H2830" s="1">
        <v>70</v>
      </c>
      <c r="J2830" s="1" t="s">
        <v>463</v>
      </c>
      <c r="K2830" s="1" t="s">
        <v>13619</v>
      </c>
      <c r="L2830" s="1" t="s">
        <v>13620</v>
      </c>
      <c r="M2830" s="1">
        <v>271</v>
      </c>
      <c r="N2830" s="1">
        <v>74</v>
      </c>
      <c r="O2830" s="1" t="s">
        <v>13621</v>
      </c>
      <c r="P2830" s="1">
        <v>4</v>
      </c>
      <c r="R2830" s="2" t="s">
        <v>13622</v>
      </c>
      <c r="S2830" s="1">
        <v>2</v>
      </c>
      <c r="T2830" s="1" t="s">
        <v>13604</v>
      </c>
      <c r="U2830" s="1" t="s">
        <v>13605</v>
      </c>
      <c r="Y2830" s="1">
        <v>2</v>
      </c>
      <c r="Z2830" s="1">
        <v>7.4</v>
      </c>
      <c r="AB2830" s="1">
        <v>64</v>
      </c>
    </row>
    <row r="2831" spans="1:28" x14ac:dyDescent="0.2">
      <c r="A2831" s="1" t="s">
        <v>28</v>
      </c>
      <c r="B2831" s="1" t="s">
        <v>2951</v>
      </c>
      <c r="C2831" s="1">
        <v>192</v>
      </c>
      <c r="D2831" s="1">
        <v>178</v>
      </c>
      <c r="E2831" s="1">
        <v>101</v>
      </c>
      <c r="F2831" s="1">
        <v>471</v>
      </c>
      <c r="G2831" s="1" t="s">
        <v>13623</v>
      </c>
      <c r="H2831" s="1">
        <v>918</v>
      </c>
      <c r="I2831" s="1">
        <v>5501940</v>
      </c>
      <c r="J2831" s="1" t="s">
        <v>3240</v>
      </c>
      <c r="K2831" s="1" t="s">
        <v>205</v>
      </c>
      <c r="L2831" s="1" t="s">
        <v>13624</v>
      </c>
      <c r="M2831" s="1">
        <v>248354</v>
      </c>
      <c r="N2831" s="1">
        <v>2334</v>
      </c>
      <c r="O2831" s="1" t="s">
        <v>7124</v>
      </c>
      <c r="P2831" s="1">
        <v>0</v>
      </c>
      <c r="Q2831" s="1" t="s">
        <v>13625</v>
      </c>
      <c r="R2831" s="2" t="s">
        <v>13626</v>
      </c>
      <c r="S2831" s="1">
        <v>564</v>
      </c>
      <c r="T2831" s="1" t="s">
        <v>8730</v>
      </c>
      <c r="U2831" s="1" t="s">
        <v>766</v>
      </c>
      <c r="V2831" s="1" t="s">
        <v>584</v>
      </c>
      <c r="W2831" s="1">
        <v>13500000</v>
      </c>
      <c r="X2831" s="1">
        <v>2004</v>
      </c>
      <c r="Y2831" s="1">
        <v>653</v>
      </c>
      <c r="Z2831" s="1">
        <v>8.3000000000000007</v>
      </c>
      <c r="AA2831" s="1">
        <v>1.85</v>
      </c>
      <c r="AB2831" s="1">
        <v>14000</v>
      </c>
    </row>
    <row r="2832" spans="1:28" x14ac:dyDescent="0.2">
      <c r="A2832" s="1" t="s">
        <v>28</v>
      </c>
      <c r="B2832" s="1" t="s">
        <v>3562</v>
      </c>
      <c r="C2832" s="1">
        <v>157</v>
      </c>
      <c r="D2832" s="1">
        <v>125</v>
      </c>
      <c r="E2832" s="1">
        <v>448</v>
      </c>
      <c r="F2832" s="1">
        <v>93</v>
      </c>
      <c r="G2832" s="1" t="s">
        <v>13627</v>
      </c>
      <c r="H2832" s="1">
        <v>273</v>
      </c>
      <c r="I2832" s="1">
        <v>2086345</v>
      </c>
      <c r="J2832" s="1" t="s">
        <v>6325</v>
      </c>
      <c r="K2832" s="1" t="s">
        <v>13628</v>
      </c>
      <c r="L2832" s="1" t="s">
        <v>13629</v>
      </c>
      <c r="M2832" s="1">
        <v>64556</v>
      </c>
      <c r="N2832" s="1">
        <v>529</v>
      </c>
      <c r="O2832" s="1" t="s">
        <v>13630</v>
      </c>
      <c r="P2832" s="1">
        <v>1</v>
      </c>
      <c r="Q2832" s="1" t="s">
        <v>13631</v>
      </c>
      <c r="R2832" s="2" t="s">
        <v>13632</v>
      </c>
      <c r="S2832" s="1">
        <v>140</v>
      </c>
      <c r="T2832" s="1" t="s">
        <v>2777</v>
      </c>
      <c r="U2832" s="1" t="s">
        <v>3570</v>
      </c>
      <c r="V2832" s="1" t="s">
        <v>39</v>
      </c>
      <c r="W2832" s="1">
        <v>10000000</v>
      </c>
      <c r="X2832" s="1">
        <v>2004</v>
      </c>
      <c r="Y2832" s="1">
        <v>114</v>
      </c>
      <c r="Z2832" s="1">
        <v>8.1</v>
      </c>
      <c r="AA2832" s="1">
        <v>2.35</v>
      </c>
      <c r="AB2832" s="1">
        <v>0</v>
      </c>
    </row>
    <row r="2833" spans="1:28" x14ac:dyDescent="0.2">
      <c r="A2833" s="1" t="s">
        <v>28</v>
      </c>
      <c r="B2833" s="1" t="s">
        <v>11356</v>
      </c>
      <c r="C2833" s="1">
        <v>454</v>
      </c>
      <c r="D2833" s="1">
        <v>108</v>
      </c>
      <c r="E2833" s="1">
        <v>143</v>
      </c>
      <c r="F2833" s="1">
        <v>21</v>
      </c>
      <c r="G2833" s="1" t="s">
        <v>13633</v>
      </c>
      <c r="H2833" s="1">
        <v>19000</v>
      </c>
      <c r="I2833" s="1">
        <v>2605039</v>
      </c>
      <c r="J2833" s="1" t="s">
        <v>3170</v>
      </c>
      <c r="K2833" s="1" t="s">
        <v>99</v>
      </c>
      <c r="L2833" s="1" t="s">
        <v>13634</v>
      </c>
      <c r="M2833" s="1">
        <v>85022</v>
      </c>
      <c r="N2833" s="1">
        <v>19086</v>
      </c>
      <c r="O2833" s="1" t="s">
        <v>13635</v>
      </c>
      <c r="P2833" s="1">
        <v>0</v>
      </c>
      <c r="Q2833" s="1" t="s">
        <v>13636</v>
      </c>
      <c r="R2833" s="2" t="s">
        <v>13637</v>
      </c>
      <c r="S2833" s="1">
        <v>616</v>
      </c>
      <c r="T2833" s="1" t="s">
        <v>37</v>
      </c>
      <c r="U2833" s="1" t="s">
        <v>56</v>
      </c>
      <c r="V2833" s="1" t="s">
        <v>584</v>
      </c>
      <c r="X2833" s="1">
        <v>2013</v>
      </c>
      <c r="Y2833" s="1">
        <v>50</v>
      </c>
      <c r="Z2833" s="1">
        <v>6.3</v>
      </c>
      <c r="AA2833" s="1">
        <v>1.85</v>
      </c>
      <c r="AB2833" s="1">
        <v>29000</v>
      </c>
    </row>
    <row r="2834" spans="1:28" x14ac:dyDescent="0.2">
      <c r="A2834" s="1" t="s">
        <v>28</v>
      </c>
      <c r="B2834" s="1" t="s">
        <v>3121</v>
      </c>
      <c r="C2834" s="1">
        <v>62</v>
      </c>
      <c r="D2834" s="1">
        <v>121</v>
      </c>
      <c r="E2834" s="1">
        <v>272</v>
      </c>
      <c r="F2834" s="1">
        <v>227</v>
      </c>
      <c r="G2834" s="1" t="s">
        <v>4680</v>
      </c>
      <c r="H2834" s="1">
        <v>49000</v>
      </c>
      <c r="I2834" s="1">
        <v>123922370</v>
      </c>
      <c r="J2834" s="1" t="s">
        <v>13638</v>
      </c>
      <c r="K2834" s="1" t="s">
        <v>810</v>
      </c>
      <c r="L2834" s="1" t="s">
        <v>13639</v>
      </c>
      <c r="M2834" s="1">
        <v>98348</v>
      </c>
      <c r="N2834" s="1">
        <v>50141</v>
      </c>
      <c r="O2834" s="1" t="s">
        <v>12382</v>
      </c>
      <c r="P2834" s="1">
        <v>1</v>
      </c>
      <c r="Q2834" s="1" t="s">
        <v>13640</v>
      </c>
      <c r="R2834" s="2" t="s">
        <v>13641</v>
      </c>
      <c r="S2834" s="1">
        <v>131</v>
      </c>
      <c r="T2834" s="1" t="s">
        <v>37</v>
      </c>
      <c r="U2834" s="1" t="s">
        <v>38</v>
      </c>
      <c r="V2834" s="1" t="s">
        <v>584</v>
      </c>
      <c r="W2834" s="1">
        <v>13000000</v>
      </c>
      <c r="X2834" s="1">
        <v>1987</v>
      </c>
      <c r="Y2834" s="1">
        <v>263</v>
      </c>
      <c r="Z2834" s="1">
        <v>7.3</v>
      </c>
      <c r="AA2834" s="1">
        <v>1.85</v>
      </c>
      <c r="AB2834" s="1">
        <v>0</v>
      </c>
    </row>
    <row r="2835" spans="1:28" x14ac:dyDescent="0.2">
      <c r="A2835" s="1" t="s">
        <v>28</v>
      </c>
      <c r="B2835" s="1" t="s">
        <v>7996</v>
      </c>
      <c r="C2835" s="1">
        <v>4</v>
      </c>
      <c r="D2835" s="1">
        <v>100</v>
      </c>
      <c r="E2835" s="1">
        <v>26</v>
      </c>
      <c r="F2835" s="1">
        <v>385</v>
      </c>
      <c r="G2835" s="1" t="s">
        <v>13642</v>
      </c>
      <c r="H2835" s="1">
        <v>898</v>
      </c>
      <c r="I2835" s="1">
        <v>163591</v>
      </c>
      <c r="J2835" s="1" t="s">
        <v>1670</v>
      </c>
      <c r="K2835" s="1" t="s">
        <v>10431</v>
      </c>
      <c r="L2835" s="1" t="s">
        <v>13643</v>
      </c>
      <c r="M2835" s="1">
        <v>912</v>
      </c>
      <c r="N2835" s="1">
        <v>2895</v>
      </c>
      <c r="O2835" s="1" t="s">
        <v>1740</v>
      </c>
      <c r="P2835" s="1">
        <v>5</v>
      </c>
      <c r="Q2835" s="1" t="s">
        <v>13644</v>
      </c>
      <c r="R2835" s="2" t="s">
        <v>13645</v>
      </c>
      <c r="S2835" s="1">
        <v>17</v>
      </c>
      <c r="T2835" s="1" t="s">
        <v>37</v>
      </c>
      <c r="U2835" s="1" t="s">
        <v>5693</v>
      </c>
      <c r="V2835" s="1" t="s">
        <v>39</v>
      </c>
      <c r="W2835" s="1">
        <v>13400000</v>
      </c>
      <c r="X2835" s="1">
        <v>2010</v>
      </c>
      <c r="Y2835" s="1">
        <v>391</v>
      </c>
      <c r="Z2835" s="1">
        <v>3.6</v>
      </c>
      <c r="AA2835" s="1">
        <v>1.78</v>
      </c>
      <c r="AB2835" s="1">
        <v>502</v>
      </c>
    </row>
    <row r="2836" spans="1:28" x14ac:dyDescent="0.2">
      <c r="A2836" s="1" t="s">
        <v>28</v>
      </c>
      <c r="B2836" s="1" t="s">
        <v>1070</v>
      </c>
      <c r="C2836" s="1">
        <v>84</v>
      </c>
      <c r="D2836" s="1">
        <v>115</v>
      </c>
      <c r="E2836" s="1">
        <v>209</v>
      </c>
      <c r="F2836" s="1">
        <v>41</v>
      </c>
      <c r="G2836" s="1" t="s">
        <v>13646</v>
      </c>
      <c r="H2836" s="1">
        <v>569</v>
      </c>
      <c r="I2836" s="1">
        <v>73000942</v>
      </c>
      <c r="J2836" s="1" t="s">
        <v>4067</v>
      </c>
      <c r="K2836" s="1" t="s">
        <v>7064</v>
      </c>
      <c r="L2836" s="1" t="s">
        <v>13647</v>
      </c>
      <c r="M2836" s="1">
        <v>74351</v>
      </c>
      <c r="N2836" s="1">
        <v>714</v>
      </c>
      <c r="O2836" s="1" t="s">
        <v>13648</v>
      </c>
      <c r="P2836" s="1">
        <v>1</v>
      </c>
      <c r="Q2836" s="1" t="s">
        <v>13649</v>
      </c>
      <c r="R2836" s="2" t="s">
        <v>13650</v>
      </c>
      <c r="S2836" s="1">
        <v>233</v>
      </c>
      <c r="T2836" s="1" t="s">
        <v>37</v>
      </c>
      <c r="U2836" s="1" t="s">
        <v>38</v>
      </c>
      <c r="V2836" s="1" t="s">
        <v>276</v>
      </c>
      <c r="W2836" s="1">
        <v>13000000</v>
      </c>
      <c r="X2836" s="1">
        <v>2011</v>
      </c>
      <c r="Y2836" s="1">
        <v>69</v>
      </c>
      <c r="Z2836" s="1">
        <v>1.6</v>
      </c>
      <c r="AA2836" s="1">
        <v>1.85</v>
      </c>
      <c r="AB2836" s="1">
        <v>62000</v>
      </c>
    </row>
    <row r="2837" spans="1:28" x14ac:dyDescent="0.2">
      <c r="A2837" s="1" t="s">
        <v>28</v>
      </c>
      <c r="B2837" s="1" t="s">
        <v>1203</v>
      </c>
      <c r="C2837" s="1">
        <v>669</v>
      </c>
      <c r="D2837" s="1">
        <v>108</v>
      </c>
      <c r="E2837" s="1">
        <v>0</v>
      </c>
      <c r="F2837" s="1">
        <v>1000</v>
      </c>
      <c r="G2837" s="1" t="s">
        <v>289</v>
      </c>
      <c r="H2837" s="1">
        <v>20000</v>
      </c>
      <c r="I2837" s="1">
        <v>106952327</v>
      </c>
      <c r="J2837" s="1" t="s">
        <v>4074</v>
      </c>
      <c r="K2837" s="1" t="s">
        <v>840</v>
      </c>
      <c r="L2837" s="1" t="s">
        <v>13651</v>
      </c>
      <c r="M2837" s="1">
        <v>551363</v>
      </c>
      <c r="N2837" s="1">
        <v>38072</v>
      </c>
      <c r="O2837" s="1" t="s">
        <v>1819</v>
      </c>
      <c r="P2837" s="1">
        <v>1</v>
      </c>
      <c r="Q2837" s="1" t="s">
        <v>13652</v>
      </c>
      <c r="R2837" s="2" t="s">
        <v>13653</v>
      </c>
      <c r="S2837" s="1">
        <v>1140</v>
      </c>
      <c r="T2837" s="1" t="s">
        <v>37</v>
      </c>
      <c r="U2837" s="1" t="s">
        <v>38</v>
      </c>
      <c r="V2837" s="1" t="s">
        <v>584</v>
      </c>
      <c r="W2837" s="1">
        <v>13000000</v>
      </c>
      <c r="X2837" s="1">
        <v>2010</v>
      </c>
      <c r="Y2837" s="1">
        <v>15000</v>
      </c>
      <c r="Z2837" s="1">
        <v>8</v>
      </c>
      <c r="AA2837" s="1">
        <v>2.35</v>
      </c>
      <c r="AB2837" s="1">
        <v>106000</v>
      </c>
    </row>
    <row r="2838" spans="1:28" x14ac:dyDescent="0.2">
      <c r="A2838" s="1" t="s">
        <v>28</v>
      </c>
      <c r="B2838" s="1" t="s">
        <v>1398</v>
      </c>
      <c r="C2838" s="1">
        <v>492</v>
      </c>
      <c r="D2838" s="1">
        <v>117</v>
      </c>
      <c r="E2838" s="1">
        <v>294</v>
      </c>
      <c r="F2838" s="1">
        <v>1000</v>
      </c>
      <c r="G2838" s="1" t="s">
        <v>1399</v>
      </c>
      <c r="H2838" s="1">
        <v>10000</v>
      </c>
      <c r="I2838" s="1">
        <v>58607007</v>
      </c>
      <c r="J2838" s="1" t="s">
        <v>1400</v>
      </c>
      <c r="K2838" s="1" t="s">
        <v>439</v>
      </c>
      <c r="L2838" s="1" t="s">
        <v>1401</v>
      </c>
      <c r="M2838" s="1">
        <v>182910</v>
      </c>
      <c r="N2838" s="1">
        <v>14160</v>
      </c>
      <c r="O2838" s="1" t="s">
        <v>1402</v>
      </c>
      <c r="P2838" s="1">
        <v>0</v>
      </c>
      <c r="Q2838" s="1" t="s">
        <v>1403</v>
      </c>
      <c r="R2838" s="2" t="s">
        <v>1404</v>
      </c>
      <c r="S2838" s="1">
        <v>630</v>
      </c>
      <c r="T2838" s="1" t="s">
        <v>37</v>
      </c>
      <c r="U2838" s="1" t="s">
        <v>38</v>
      </c>
      <c r="V2838" s="1" t="s">
        <v>39</v>
      </c>
      <c r="W2838" s="1">
        <v>100000000</v>
      </c>
      <c r="X2838" s="1">
        <v>2014</v>
      </c>
      <c r="Y2838" s="1">
        <v>2000</v>
      </c>
      <c r="Z2838" s="1">
        <v>6.2</v>
      </c>
      <c r="AA2838" s="1">
        <v>2.35</v>
      </c>
      <c r="AB2838" s="1">
        <v>60000</v>
      </c>
    </row>
    <row r="2839" spans="1:28" x14ac:dyDescent="0.2">
      <c r="A2839" s="1" t="s">
        <v>28</v>
      </c>
      <c r="B2839" s="1" t="s">
        <v>4849</v>
      </c>
      <c r="C2839" s="1">
        <v>149</v>
      </c>
      <c r="D2839" s="1">
        <v>220</v>
      </c>
      <c r="E2839" s="1">
        <v>0</v>
      </c>
      <c r="F2839" s="1">
        <v>3000</v>
      </c>
      <c r="G2839" s="1" t="s">
        <v>2381</v>
      </c>
      <c r="H2839" s="1">
        <v>22000</v>
      </c>
      <c r="I2839" s="1">
        <v>57300000</v>
      </c>
      <c r="J2839" s="1" t="s">
        <v>1934</v>
      </c>
      <c r="K2839" s="1" t="s">
        <v>1745</v>
      </c>
      <c r="L2839" s="1" t="s">
        <v>13654</v>
      </c>
      <c r="M2839" s="1">
        <v>790926</v>
      </c>
      <c r="N2839" s="1">
        <v>39960</v>
      </c>
      <c r="O2839" s="1" t="s">
        <v>1688</v>
      </c>
      <c r="P2839" s="1">
        <v>1</v>
      </c>
      <c r="Q2839" s="1" t="s">
        <v>13655</v>
      </c>
      <c r="R2839" s="2" t="s">
        <v>13656</v>
      </c>
      <c r="S2839" s="1">
        <v>650</v>
      </c>
      <c r="T2839" s="1" t="s">
        <v>37</v>
      </c>
      <c r="U2839" s="1" t="s">
        <v>38</v>
      </c>
      <c r="V2839" s="1" t="s">
        <v>584</v>
      </c>
      <c r="W2839" s="1">
        <v>13000000</v>
      </c>
      <c r="X2839" s="1">
        <v>1974</v>
      </c>
      <c r="Y2839" s="1">
        <v>14000</v>
      </c>
      <c r="Z2839" s="1">
        <v>9</v>
      </c>
      <c r="AA2839" s="1">
        <v>1.85</v>
      </c>
      <c r="AB2839" s="1">
        <v>14000</v>
      </c>
    </row>
    <row r="2840" spans="1:28" x14ac:dyDescent="0.2">
      <c r="A2840" s="1" t="s">
        <v>28</v>
      </c>
      <c r="B2840" s="1" t="s">
        <v>5768</v>
      </c>
      <c r="C2840" s="1">
        <v>101</v>
      </c>
      <c r="D2840" s="1">
        <v>112</v>
      </c>
      <c r="E2840" s="1">
        <v>49</v>
      </c>
      <c r="F2840" s="1">
        <v>237</v>
      </c>
      <c r="G2840" s="1" t="s">
        <v>6349</v>
      </c>
      <c r="H2840" s="1">
        <v>656</v>
      </c>
      <c r="I2840" s="1">
        <v>91038276</v>
      </c>
      <c r="J2840" s="1" t="s">
        <v>7836</v>
      </c>
      <c r="K2840" s="1" t="s">
        <v>11756</v>
      </c>
      <c r="L2840" s="1" t="s">
        <v>13657</v>
      </c>
      <c r="M2840" s="1">
        <v>47876</v>
      </c>
      <c r="N2840" s="1">
        <v>1307</v>
      </c>
      <c r="O2840" s="1" t="s">
        <v>13658</v>
      </c>
      <c r="P2840" s="1">
        <v>0</v>
      </c>
      <c r="Q2840" s="1" t="s">
        <v>13659</v>
      </c>
      <c r="R2840" s="2" t="s">
        <v>13660</v>
      </c>
      <c r="S2840" s="1">
        <v>320</v>
      </c>
      <c r="T2840" s="1" t="s">
        <v>37</v>
      </c>
      <c r="U2840" s="1" t="s">
        <v>38</v>
      </c>
      <c r="V2840" s="1" t="s">
        <v>39</v>
      </c>
      <c r="W2840" s="1">
        <v>13000000</v>
      </c>
      <c r="X2840" s="1">
        <v>2001</v>
      </c>
      <c r="Y2840" s="1">
        <v>363</v>
      </c>
      <c r="Z2840" s="1">
        <v>6.1</v>
      </c>
      <c r="AA2840" s="1">
        <v>1.85</v>
      </c>
      <c r="AB2840" s="1">
        <v>0</v>
      </c>
    </row>
    <row r="2841" spans="1:28" x14ac:dyDescent="0.2">
      <c r="A2841" s="1" t="s">
        <v>28</v>
      </c>
      <c r="B2841" s="1" t="s">
        <v>2065</v>
      </c>
      <c r="C2841" s="1">
        <v>102</v>
      </c>
      <c r="D2841" s="1">
        <v>99</v>
      </c>
      <c r="E2841" s="1">
        <v>212</v>
      </c>
      <c r="F2841" s="1">
        <v>54</v>
      </c>
      <c r="G2841" s="1" t="s">
        <v>13661</v>
      </c>
      <c r="H2841" s="1">
        <v>130</v>
      </c>
      <c r="I2841" s="1">
        <v>49369900</v>
      </c>
      <c r="J2841" s="1" t="s">
        <v>9753</v>
      </c>
      <c r="K2841" s="1" t="s">
        <v>13662</v>
      </c>
      <c r="L2841" s="1" t="s">
        <v>13663</v>
      </c>
      <c r="M2841" s="1">
        <v>36108</v>
      </c>
      <c r="N2841" s="1">
        <v>450</v>
      </c>
      <c r="O2841" s="1" t="s">
        <v>13664</v>
      </c>
      <c r="P2841" s="1">
        <v>0</v>
      </c>
      <c r="Q2841" s="1" t="s">
        <v>13665</v>
      </c>
      <c r="R2841" s="2" t="s">
        <v>13666</v>
      </c>
      <c r="S2841" s="1">
        <v>260</v>
      </c>
      <c r="T2841" s="1" t="s">
        <v>37</v>
      </c>
      <c r="U2841" s="1" t="s">
        <v>38</v>
      </c>
      <c r="V2841" s="1" t="s">
        <v>584</v>
      </c>
      <c r="W2841" s="1">
        <v>7000000</v>
      </c>
      <c r="X2841" s="1">
        <v>1988</v>
      </c>
      <c r="Y2841" s="1">
        <v>125</v>
      </c>
      <c r="Z2841" s="1">
        <v>5.7</v>
      </c>
      <c r="AA2841" s="1">
        <v>1.85</v>
      </c>
      <c r="AB2841" s="1">
        <v>0</v>
      </c>
    </row>
    <row r="2842" spans="1:28" x14ac:dyDescent="0.2">
      <c r="A2842" s="1" t="s">
        <v>28</v>
      </c>
      <c r="B2842" s="1" t="s">
        <v>9877</v>
      </c>
      <c r="C2842" s="1">
        <v>63</v>
      </c>
      <c r="D2842" s="1">
        <v>109</v>
      </c>
      <c r="E2842" s="1">
        <v>36</v>
      </c>
      <c r="F2842" s="1">
        <v>579</v>
      </c>
      <c r="G2842" s="1" t="s">
        <v>13667</v>
      </c>
      <c r="H2842" s="1">
        <v>3000</v>
      </c>
      <c r="I2842" s="1">
        <v>61693523</v>
      </c>
      <c r="J2842" s="1" t="s">
        <v>3408</v>
      </c>
      <c r="K2842" s="1" t="s">
        <v>749</v>
      </c>
      <c r="L2842" s="1" t="s">
        <v>13668</v>
      </c>
      <c r="M2842" s="1">
        <v>6276</v>
      </c>
      <c r="N2842" s="1">
        <v>7833</v>
      </c>
      <c r="O2842" s="1" t="s">
        <v>3836</v>
      </c>
      <c r="P2842" s="1">
        <v>0</v>
      </c>
      <c r="Q2842" s="1" t="s">
        <v>13669</v>
      </c>
      <c r="R2842" s="2" t="s">
        <v>13670</v>
      </c>
      <c r="S2842" s="1">
        <v>55</v>
      </c>
      <c r="T2842" s="1" t="s">
        <v>37</v>
      </c>
      <c r="U2842" s="1" t="s">
        <v>38</v>
      </c>
      <c r="V2842" s="1" t="s">
        <v>94</v>
      </c>
      <c r="W2842" s="1">
        <v>13000000</v>
      </c>
      <c r="X2842" s="1">
        <v>2016</v>
      </c>
      <c r="Y2842" s="1">
        <v>3000</v>
      </c>
      <c r="Z2842" s="1">
        <v>6.8</v>
      </c>
      <c r="AA2842" s="1">
        <v>1.85</v>
      </c>
      <c r="AB2842" s="1">
        <v>16000</v>
      </c>
    </row>
    <row r="2843" spans="1:28" x14ac:dyDescent="0.2">
      <c r="A2843" s="1" t="s">
        <v>28</v>
      </c>
      <c r="B2843" s="1" t="s">
        <v>13671</v>
      </c>
      <c r="C2843" s="1">
        <v>106</v>
      </c>
      <c r="D2843" s="1">
        <v>83</v>
      </c>
      <c r="E2843" s="1">
        <v>8</v>
      </c>
      <c r="F2843" s="1">
        <v>612</v>
      </c>
      <c r="G2843" s="1" t="s">
        <v>5205</v>
      </c>
      <c r="H2843" s="1">
        <v>3000</v>
      </c>
      <c r="I2843" s="1">
        <v>46729374</v>
      </c>
      <c r="J2843" s="1" t="s">
        <v>10439</v>
      </c>
      <c r="K2843" s="1" t="s">
        <v>749</v>
      </c>
      <c r="L2843" s="1" t="s">
        <v>13672</v>
      </c>
      <c r="M2843" s="1">
        <v>116625</v>
      </c>
      <c r="N2843" s="1">
        <v>6454</v>
      </c>
      <c r="O2843" s="1" t="s">
        <v>13093</v>
      </c>
      <c r="P2843" s="1">
        <v>2</v>
      </c>
      <c r="Q2843" s="1" t="s">
        <v>13673</v>
      </c>
      <c r="R2843" s="2" t="s">
        <v>13674</v>
      </c>
      <c r="S2843" s="1">
        <v>469</v>
      </c>
      <c r="T2843" s="1" t="s">
        <v>37</v>
      </c>
      <c r="U2843" s="1" t="s">
        <v>38</v>
      </c>
      <c r="V2843" s="1" t="s">
        <v>39</v>
      </c>
      <c r="W2843" s="1">
        <v>13000000</v>
      </c>
      <c r="X2843" s="1">
        <v>2000</v>
      </c>
      <c r="Y2843" s="1">
        <v>934</v>
      </c>
      <c r="Z2843" s="1">
        <v>5.5</v>
      </c>
      <c r="AA2843" s="1">
        <v>1.37</v>
      </c>
      <c r="AB2843" s="1">
        <v>0</v>
      </c>
    </row>
    <row r="2844" spans="1:28" x14ac:dyDescent="0.2">
      <c r="A2844" s="1" t="s">
        <v>28</v>
      </c>
      <c r="B2844" s="1" t="s">
        <v>13675</v>
      </c>
      <c r="C2844" s="1">
        <v>50</v>
      </c>
      <c r="D2844" s="1">
        <v>107</v>
      </c>
      <c r="E2844" s="1">
        <v>58</v>
      </c>
      <c r="F2844" s="1">
        <v>316</v>
      </c>
      <c r="G2844" s="1" t="s">
        <v>13676</v>
      </c>
      <c r="H2844" s="1">
        <v>549</v>
      </c>
      <c r="I2844" s="1">
        <v>44726644</v>
      </c>
      <c r="J2844" s="1" t="s">
        <v>10279</v>
      </c>
      <c r="K2844" s="1" t="s">
        <v>4664</v>
      </c>
      <c r="L2844" s="1" t="s">
        <v>13677</v>
      </c>
      <c r="M2844" s="1">
        <v>42614</v>
      </c>
      <c r="N2844" s="1">
        <v>1747</v>
      </c>
      <c r="O2844" s="1" t="s">
        <v>12526</v>
      </c>
      <c r="P2844" s="1">
        <v>5</v>
      </c>
      <c r="Q2844" s="1" t="s">
        <v>13678</v>
      </c>
      <c r="R2844" s="2" t="s">
        <v>13679</v>
      </c>
      <c r="S2844" s="1">
        <v>120</v>
      </c>
      <c r="T2844" s="1" t="s">
        <v>37</v>
      </c>
      <c r="U2844" s="1" t="s">
        <v>38</v>
      </c>
      <c r="V2844" s="1" t="s">
        <v>584</v>
      </c>
      <c r="W2844" s="1">
        <v>13000000</v>
      </c>
      <c r="X2844" s="1">
        <v>1988</v>
      </c>
      <c r="Y2844" s="1">
        <v>439</v>
      </c>
      <c r="Z2844" s="1">
        <v>6.8</v>
      </c>
      <c r="AA2844" s="1">
        <v>1.85</v>
      </c>
      <c r="AB2844" s="1">
        <v>0</v>
      </c>
    </row>
    <row r="2845" spans="1:28" x14ac:dyDescent="0.2">
      <c r="A2845" s="1" t="s">
        <v>28</v>
      </c>
      <c r="B2845" s="1" t="s">
        <v>13680</v>
      </c>
      <c r="C2845" s="1">
        <v>275</v>
      </c>
      <c r="D2845" s="1">
        <v>102</v>
      </c>
      <c r="E2845" s="1">
        <v>51</v>
      </c>
      <c r="F2845" s="1">
        <v>360</v>
      </c>
      <c r="G2845" s="1" t="s">
        <v>207</v>
      </c>
      <c r="H2845" s="1">
        <v>13000</v>
      </c>
      <c r="I2845" s="1">
        <v>44134898</v>
      </c>
      <c r="J2845" s="1" t="s">
        <v>2526</v>
      </c>
      <c r="K2845" s="1" t="s">
        <v>546</v>
      </c>
      <c r="L2845" s="1" t="s">
        <v>13681</v>
      </c>
      <c r="M2845" s="1">
        <v>72803</v>
      </c>
      <c r="N2845" s="1">
        <v>20330</v>
      </c>
      <c r="O2845" s="1" t="s">
        <v>1500</v>
      </c>
      <c r="P2845" s="1">
        <v>3</v>
      </c>
      <c r="Q2845" s="1" t="s">
        <v>13682</v>
      </c>
      <c r="R2845" s="2" t="s">
        <v>13683</v>
      </c>
      <c r="S2845" s="1">
        <v>171</v>
      </c>
      <c r="T2845" s="1" t="s">
        <v>37</v>
      </c>
      <c r="U2845" s="1" t="s">
        <v>38</v>
      </c>
      <c r="V2845" s="1" t="s">
        <v>39</v>
      </c>
      <c r="W2845" s="1">
        <v>13000000</v>
      </c>
      <c r="X2845" s="1">
        <v>2014</v>
      </c>
      <c r="Y2845" s="1">
        <v>6000</v>
      </c>
      <c r="Z2845" s="1">
        <v>7.3</v>
      </c>
      <c r="AA2845" s="1">
        <v>1.85</v>
      </c>
      <c r="AB2845" s="1">
        <v>33000</v>
      </c>
    </row>
    <row r="2846" spans="1:28" x14ac:dyDescent="0.2">
      <c r="A2846" s="1" t="s">
        <v>28</v>
      </c>
      <c r="B2846" s="1" t="s">
        <v>7180</v>
      </c>
      <c r="C2846" s="1">
        <v>90</v>
      </c>
      <c r="D2846" s="1">
        <v>100</v>
      </c>
      <c r="E2846" s="1">
        <v>38</v>
      </c>
      <c r="F2846" s="1">
        <v>460</v>
      </c>
      <c r="G2846" s="1" t="s">
        <v>5703</v>
      </c>
      <c r="H2846" s="1">
        <v>833</v>
      </c>
      <c r="I2846" s="1">
        <v>48637684</v>
      </c>
      <c r="J2846" s="1" t="s">
        <v>1680</v>
      </c>
      <c r="K2846" s="1" t="s">
        <v>623</v>
      </c>
      <c r="L2846" s="1" t="s">
        <v>13684</v>
      </c>
      <c r="M2846" s="1">
        <v>16979</v>
      </c>
      <c r="N2846" s="1">
        <v>2800</v>
      </c>
      <c r="O2846" s="1" t="s">
        <v>9457</v>
      </c>
      <c r="P2846" s="1">
        <v>4</v>
      </c>
      <c r="Q2846" s="1" t="s">
        <v>13685</v>
      </c>
      <c r="R2846" s="2" t="s">
        <v>13686</v>
      </c>
      <c r="S2846" s="1">
        <v>42</v>
      </c>
      <c r="T2846" s="1" t="s">
        <v>37</v>
      </c>
      <c r="U2846" s="1" t="s">
        <v>38</v>
      </c>
      <c r="V2846" s="1" t="s">
        <v>584</v>
      </c>
      <c r="W2846" s="1">
        <v>12500000</v>
      </c>
      <c r="X2846" s="1">
        <v>2014</v>
      </c>
      <c r="Y2846" s="1">
        <v>807</v>
      </c>
      <c r="Z2846" s="1">
        <v>6.1</v>
      </c>
      <c r="AA2846" s="1">
        <v>2.35</v>
      </c>
      <c r="AB2846" s="1">
        <v>0</v>
      </c>
    </row>
    <row r="2847" spans="1:28" x14ac:dyDescent="0.2">
      <c r="A2847" s="1" t="s">
        <v>28</v>
      </c>
      <c r="B2847" s="1" t="s">
        <v>7438</v>
      </c>
      <c r="C2847" s="1">
        <v>133</v>
      </c>
      <c r="D2847" s="1">
        <v>97</v>
      </c>
      <c r="E2847" s="1">
        <v>19</v>
      </c>
      <c r="F2847" s="1">
        <v>835</v>
      </c>
      <c r="G2847" s="1" t="s">
        <v>462</v>
      </c>
      <c r="H2847" s="1">
        <v>23000</v>
      </c>
      <c r="I2847" s="1">
        <v>38176108</v>
      </c>
      <c r="J2847" s="1" t="s">
        <v>1414</v>
      </c>
      <c r="K2847" s="1" t="s">
        <v>62</v>
      </c>
      <c r="L2847" s="1" t="s">
        <v>13687</v>
      </c>
      <c r="M2847" s="1">
        <v>222099</v>
      </c>
      <c r="N2847" s="1">
        <v>37907</v>
      </c>
      <c r="O2847" s="1" t="s">
        <v>13688</v>
      </c>
      <c r="P2847" s="1">
        <v>6</v>
      </c>
      <c r="Q2847" s="1" t="s">
        <v>13689</v>
      </c>
      <c r="R2847" s="2" t="s">
        <v>13690</v>
      </c>
      <c r="S2847" s="1">
        <v>549</v>
      </c>
      <c r="T2847" s="1" t="s">
        <v>37</v>
      </c>
      <c r="U2847" s="1" t="s">
        <v>38</v>
      </c>
      <c r="V2847" s="1" t="s">
        <v>39</v>
      </c>
      <c r="W2847" s="1">
        <v>16000000</v>
      </c>
      <c r="X2847" s="1">
        <v>1999</v>
      </c>
      <c r="Y2847" s="1">
        <v>13000</v>
      </c>
      <c r="Z2847" s="1">
        <v>7.2</v>
      </c>
      <c r="AA2847" s="1">
        <v>1.85</v>
      </c>
      <c r="AB2847" s="1">
        <v>10000</v>
      </c>
    </row>
    <row r="2848" spans="1:28" x14ac:dyDescent="0.2">
      <c r="A2848" s="1" t="s">
        <v>28</v>
      </c>
      <c r="B2848" s="1" t="s">
        <v>13691</v>
      </c>
      <c r="C2848" s="1">
        <v>49</v>
      </c>
      <c r="D2848" s="1">
        <v>92</v>
      </c>
      <c r="E2848" s="1">
        <v>13</v>
      </c>
      <c r="F2848" s="1">
        <v>301</v>
      </c>
      <c r="G2848" s="1" t="s">
        <v>9576</v>
      </c>
      <c r="H2848" s="1">
        <v>11000</v>
      </c>
      <c r="I2848" s="1">
        <v>28972187</v>
      </c>
      <c r="J2848" s="1" t="s">
        <v>1670</v>
      </c>
      <c r="K2848" s="1" t="s">
        <v>1947</v>
      </c>
      <c r="L2848" s="1" t="s">
        <v>13692</v>
      </c>
      <c r="M2848" s="1">
        <v>28805</v>
      </c>
      <c r="N2848" s="1">
        <v>12687</v>
      </c>
      <c r="O2848" s="1" t="s">
        <v>13693</v>
      </c>
      <c r="P2848" s="1">
        <v>1</v>
      </c>
      <c r="Q2848" s="1" t="s">
        <v>13694</v>
      </c>
      <c r="R2848" s="2" t="s">
        <v>13695</v>
      </c>
      <c r="S2848" s="1">
        <v>159</v>
      </c>
      <c r="T2848" s="1" t="s">
        <v>37</v>
      </c>
      <c r="U2848" s="1" t="s">
        <v>38</v>
      </c>
      <c r="V2848" s="1" t="s">
        <v>39</v>
      </c>
      <c r="W2848" s="1">
        <v>13000000</v>
      </c>
      <c r="X2848" s="1">
        <v>2002</v>
      </c>
      <c r="Y2848" s="1">
        <v>489</v>
      </c>
      <c r="Z2848" s="1">
        <v>5.9</v>
      </c>
      <c r="AA2848" s="1">
        <v>1.85</v>
      </c>
      <c r="AB2848" s="1">
        <v>1000</v>
      </c>
    </row>
    <row r="2849" spans="1:28" x14ac:dyDescent="0.2">
      <c r="A2849" s="1" t="s">
        <v>28</v>
      </c>
      <c r="B2849" s="1" t="s">
        <v>13696</v>
      </c>
      <c r="C2849" s="1">
        <v>19</v>
      </c>
      <c r="D2849" s="1">
        <v>84</v>
      </c>
      <c r="E2849" s="1">
        <v>0</v>
      </c>
      <c r="F2849" s="1">
        <v>182</v>
      </c>
      <c r="G2849" s="1" t="s">
        <v>7328</v>
      </c>
      <c r="H2849" s="1">
        <v>11000</v>
      </c>
      <c r="I2849" s="1">
        <v>27979400</v>
      </c>
      <c r="J2849" s="1" t="s">
        <v>1751</v>
      </c>
      <c r="K2849" s="1" t="s">
        <v>1955</v>
      </c>
      <c r="L2849" s="1" t="s">
        <v>13697</v>
      </c>
      <c r="M2849" s="1">
        <v>37611</v>
      </c>
      <c r="N2849" s="1">
        <v>12322</v>
      </c>
      <c r="O2849" s="1" t="s">
        <v>7027</v>
      </c>
      <c r="P2849" s="1">
        <v>2</v>
      </c>
      <c r="Q2849" s="1" t="s">
        <v>13698</v>
      </c>
      <c r="R2849" s="2" t="s">
        <v>13699</v>
      </c>
      <c r="S2849" s="1">
        <v>72</v>
      </c>
      <c r="T2849" s="1" t="s">
        <v>37</v>
      </c>
      <c r="U2849" s="1" t="s">
        <v>38</v>
      </c>
      <c r="V2849" s="1" t="s">
        <v>39</v>
      </c>
      <c r="W2849" s="1">
        <v>8200000</v>
      </c>
      <c r="X2849" s="1">
        <v>1993</v>
      </c>
      <c r="Y2849" s="1">
        <v>852</v>
      </c>
      <c r="Z2849" s="1">
        <v>6.1</v>
      </c>
      <c r="AA2849" s="1">
        <v>1.85</v>
      </c>
      <c r="AB2849" s="1">
        <v>0</v>
      </c>
    </row>
    <row r="2850" spans="1:28" x14ac:dyDescent="0.2">
      <c r="A2850" s="1" t="s">
        <v>28</v>
      </c>
      <c r="B2850" s="1" t="s">
        <v>5127</v>
      </c>
      <c r="C2850" s="1">
        <v>186</v>
      </c>
      <c r="D2850" s="1">
        <v>86</v>
      </c>
      <c r="E2850" s="1">
        <v>174</v>
      </c>
      <c r="F2850" s="1">
        <v>2</v>
      </c>
      <c r="G2850" s="1" t="s">
        <v>10978</v>
      </c>
      <c r="H2850" s="1">
        <v>619</v>
      </c>
      <c r="I2850" s="1">
        <v>54257433</v>
      </c>
      <c r="J2850" s="1" t="s">
        <v>4383</v>
      </c>
      <c r="K2850" s="1" t="s">
        <v>9749</v>
      </c>
      <c r="L2850" s="1" t="s">
        <v>13700</v>
      </c>
      <c r="M2850" s="1">
        <v>12983</v>
      </c>
      <c r="N2850" s="1">
        <v>971</v>
      </c>
      <c r="O2850" s="1" t="s">
        <v>13701</v>
      </c>
      <c r="P2850" s="1">
        <v>0</v>
      </c>
      <c r="Q2850" s="1" t="s">
        <v>13702</v>
      </c>
      <c r="R2850" s="2" t="s">
        <v>13703</v>
      </c>
      <c r="S2850" s="1">
        <v>139</v>
      </c>
      <c r="T2850" s="1" t="s">
        <v>37</v>
      </c>
      <c r="U2850" s="1" t="s">
        <v>38</v>
      </c>
      <c r="V2850" s="1" t="s">
        <v>39</v>
      </c>
      <c r="W2850" s="1">
        <v>17000000</v>
      </c>
      <c r="X2850" s="1">
        <v>2016</v>
      </c>
      <c r="Y2850" s="1">
        <v>350</v>
      </c>
      <c r="Z2850" s="1">
        <v>6.8</v>
      </c>
      <c r="AA2850" s="1">
        <v>2.35</v>
      </c>
      <c r="AB2850" s="1">
        <v>0</v>
      </c>
    </row>
    <row r="2851" spans="1:28" x14ac:dyDescent="0.2">
      <c r="A2851" s="1" t="s">
        <v>28</v>
      </c>
      <c r="B2851" s="1" t="s">
        <v>13704</v>
      </c>
      <c r="C2851" s="1">
        <v>185</v>
      </c>
      <c r="D2851" s="1">
        <v>120</v>
      </c>
      <c r="E2851" s="1">
        <v>19</v>
      </c>
      <c r="F2851" s="1">
        <v>829</v>
      </c>
      <c r="G2851" s="1" t="s">
        <v>5780</v>
      </c>
      <c r="H2851" s="1">
        <v>8000</v>
      </c>
      <c r="I2851" s="1">
        <v>23947</v>
      </c>
      <c r="J2851" s="1" t="s">
        <v>2953</v>
      </c>
      <c r="K2851" s="1" t="s">
        <v>1206</v>
      </c>
      <c r="L2851" s="1" t="s">
        <v>13705</v>
      </c>
      <c r="M2851" s="1">
        <v>357579</v>
      </c>
      <c r="N2851" s="1">
        <v>12755</v>
      </c>
      <c r="O2851" s="1" t="s">
        <v>8514</v>
      </c>
      <c r="P2851" s="1">
        <v>0</v>
      </c>
      <c r="Q2851" s="1" t="s">
        <v>13706</v>
      </c>
      <c r="R2851" s="2" t="s">
        <v>13707</v>
      </c>
      <c r="S2851" s="1">
        <v>1100</v>
      </c>
      <c r="T2851" s="1" t="s">
        <v>37</v>
      </c>
      <c r="U2851" s="1" t="s">
        <v>38</v>
      </c>
      <c r="V2851" s="1" t="s">
        <v>584</v>
      </c>
      <c r="W2851" s="1">
        <v>13000000</v>
      </c>
      <c r="X2851" s="1">
        <v>2004</v>
      </c>
      <c r="Y2851" s="1">
        <v>902</v>
      </c>
      <c r="Z2851" s="1">
        <v>7.7</v>
      </c>
      <c r="AA2851" s="1">
        <v>1.85</v>
      </c>
      <c r="AB2851" s="1">
        <v>15000</v>
      </c>
    </row>
    <row r="2852" spans="1:28" x14ac:dyDescent="0.2">
      <c r="A2852" s="1" t="s">
        <v>28</v>
      </c>
      <c r="B2852" s="1" t="s">
        <v>11126</v>
      </c>
      <c r="C2852" s="1">
        <v>42</v>
      </c>
      <c r="D2852" s="1">
        <v>89</v>
      </c>
      <c r="E2852" s="1">
        <v>13</v>
      </c>
      <c r="F2852" s="1">
        <v>329</v>
      </c>
      <c r="G2852" s="1" t="s">
        <v>11479</v>
      </c>
      <c r="H2852" s="1">
        <v>571</v>
      </c>
      <c r="I2852" s="1">
        <v>60008303</v>
      </c>
      <c r="J2852" s="1" t="s">
        <v>2357</v>
      </c>
      <c r="K2852" s="1" t="s">
        <v>2471</v>
      </c>
      <c r="L2852" s="1" t="s">
        <v>13708</v>
      </c>
      <c r="M2852" s="1">
        <v>9285</v>
      </c>
      <c r="N2852" s="1">
        <v>2241</v>
      </c>
      <c r="O2852" s="1" t="s">
        <v>8218</v>
      </c>
      <c r="P2852" s="1">
        <v>1</v>
      </c>
      <c r="Q2852" s="1" t="s">
        <v>13709</v>
      </c>
      <c r="R2852" s="2" t="s">
        <v>13710</v>
      </c>
      <c r="S2852" s="1">
        <v>91</v>
      </c>
      <c r="T2852" s="1" t="s">
        <v>37</v>
      </c>
      <c r="U2852" s="1" t="s">
        <v>38</v>
      </c>
      <c r="V2852" s="1" t="s">
        <v>94</v>
      </c>
      <c r="W2852" s="1">
        <v>13000000</v>
      </c>
      <c r="X2852" s="1">
        <v>2000</v>
      </c>
      <c r="Y2852" s="1">
        <v>442</v>
      </c>
      <c r="Z2852" s="1">
        <v>4.9000000000000004</v>
      </c>
      <c r="AA2852" s="1">
        <v>1.85</v>
      </c>
      <c r="AB2852" s="1">
        <v>0</v>
      </c>
    </row>
    <row r="2853" spans="1:28" x14ac:dyDescent="0.2">
      <c r="A2853" s="1" t="s">
        <v>28</v>
      </c>
      <c r="B2853" s="1" t="s">
        <v>13711</v>
      </c>
      <c r="C2853" s="1">
        <v>37</v>
      </c>
      <c r="D2853" s="1">
        <v>117</v>
      </c>
      <c r="E2853" s="1">
        <v>17</v>
      </c>
      <c r="F2853" s="1">
        <v>912</v>
      </c>
      <c r="G2853" s="1" t="s">
        <v>11300</v>
      </c>
      <c r="H2853" s="1">
        <v>1000</v>
      </c>
      <c r="I2853" s="1">
        <v>49121934</v>
      </c>
      <c r="J2853" s="1" t="s">
        <v>1414</v>
      </c>
      <c r="K2853" s="1" t="s">
        <v>1539</v>
      </c>
      <c r="L2853" s="1" t="s">
        <v>13712</v>
      </c>
      <c r="M2853" s="1">
        <v>6528</v>
      </c>
      <c r="N2853" s="1">
        <v>6554</v>
      </c>
      <c r="O2853" s="1" t="s">
        <v>3076</v>
      </c>
      <c r="P2853" s="1">
        <v>9</v>
      </c>
      <c r="Q2853" s="1" t="s">
        <v>13713</v>
      </c>
      <c r="R2853" s="2" t="s">
        <v>13714</v>
      </c>
      <c r="S2853" s="1">
        <v>32</v>
      </c>
      <c r="T2853" s="1" t="s">
        <v>37</v>
      </c>
      <c r="U2853" s="1" t="s">
        <v>38</v>
      </c>
      <c r="V2853" s="1" t="s">
        <v>39</v>
      </c>
      <c r="W2853" s="1">
        <v>13000000</v>
      </c>
      <c r="X2853" s="1">
        <v>2007</v>
      </c>
      <c r="Y2853" s="1">
        <v>997</v>
      </c>
      <c r="Z2853" s="1">
        <v>6.1</v>
      </c>
      <c r="AA2853" s="1">
        <v>2.35</v>
      </c>
      <c r="AB2853" s="1">
        <v>0</v>
      </c>
    </row>
    <row r="2854" spans="1:28" x14ac:dyDescent="0.2">
      <c r="A2854" s="1" t="s">
        <v>28</v>
      </c>
      <c r="B2854" s="1" t="s">
        <v>11262</v>
      </c>
      <c r="C2854" s="1">
        <v>45</v>
      </c>
      <c r="D2854" s="1">
        <v>97</v>
      </c>
      <c r="E2854" s="1">
        <v>84</v>
      </c>
      <c r="F2854" s="1">
        <v>782</v>
      </c>
      <c r="G2854" s="1" t="s">
        <v>10628</v>
      </c>
      <c r="H2854" s="1">
        <v>899</v>
      </c>
      <c r="I2854" s="1">
        <v>27141959</v>
      </c>
      <c r="J2854" s="1" t="s">
        <v>13715</v>
      </c>
      <c r="K2854" s="1" t="s">
        <v>3930</v>
      </c>
      <c r="L2854" s="1" t="s">
        <v>13716</v>
      </c>
      <c r="M2854" s="1">
        <v>19547</v>
      </c>
      <c r="N2854" s="1">
        <v>2936</v>
      </c>
      <c r="O2854" s="1" t="s">
        <v>1724</v>
      </c>
      <c r="P2854" s="1">
        <v>2</v>
      </c>
      <c r="Q2854" s="1" t="s">
        <v>13717</v>
      </c>
      <c r="R2854" s="2" t="s">
        <v>13718</v>
      </c>
      <c r="S2854" s="1">
        <v>168</v>
      </c>
      <c r="T2854" s="1" t="s">
        <v>37</v>
      </c>
      <c r="U2854" s="1" t="s">
        <v>38</v>
      </c>
      <c r="V2854" s="1" t="s">
        <v>94</v>
      </c>
      <c r="W2854" s="1">
        <v>18000000</v>
      </c>
      <c r="X2854" s="1">
        <v>1999</v>
      </c>
      <c r="Y2854" s="1">
        <v>842</v>
      </c>
      <c r="Z2854" s="1">
        <v>2.5</v>
      </c>
      <c r="AA2854" s="1">
        <v>1.85</v>
      </c>
      <c r="AB2854" s="1">
        <v>0</v>
      </c>
    </row>
    <row r="2855" spans="1:28" x14ac:dyDescent="0.2">
      <c r="A2855" s="1" t="s">
        <v>28</v>
      </c>
      <c r="B2855" s="1" t="s">
        <v>13719</v>
      </c>
      <c r="C2855" s="1">
        <v>57</v>
      </c>
      <c r="D2855" s="1">
        <v>91</v>
      </c>
      <c r="E2855" s="1">
        <v>6</v>
      </c>
      <c r="F2855" s="1">
        <v>459</v>
      </c>
      <c r="G2855" s="1" t="s">
        <v>2327</v>
      </c>
      <c r="H2855" s="1">
        <v>904</v>
      </c>
      <c r="I2855" s="1">
        <v>27052167</v>
      </c>
      <c r="J2855" s="1" t="s">
        <v>421</v>
      </c>
      <c r="K2855" s="1" t="s">
        <v>3008</v>
      </c>
      <c r="L2855" s="1" t="s">
        <v>13720</v>
      </c>
      <c r="M2855" s="1">
        <v>24834</v>
      </c>
      <c r="N2855" s="1">
        <v>3353</v>
      </c>
      <c r="O2855" s="1" t="s">
        <v>13721</v>
      </c>
      <c r="P2855" s="1">
        <v>5</v>
      </c>
      <c r="Q2855" s="1" t="s">
        <v>13722</v>
      </c>
      <c r="R2855" s="2" t="s">
        <v>13723</v>
      </c>
      <c r="S2855" s="1">
        <v>168</v>
      </c>
      <c r="T2855" s="1" t="s">
        <v>37</v>
      </c>
      <c r="U2855" s="1" t="s">
        <v>38</v>
      </c>
      <c r="V2855" s="1" t="s">
        <v>584</v>
      </c>
      <c r="W2855" s="1">
        <v>13000000</v>
      </c>
      <c r="X2855" s="1">
        <v>1998</v>
      </c>
      <c r="Y2855" s="1">
        <v>471</v>
      </c>
      <c r="Z2855" s="1">
        <v>6.1</v>
      </c>
      <c r="AA2855" s="1">
        <v>1.85</v>
      </c>
      <c r="AB2855" s="1">
        <v>934</v>
      </c>
    </row>
    <row r="2856" spans="1:28" x14ac:dyDescent="0.2">
      <c r="A2856" s="1" t="s">
        <v>28</v>
      </c>
      <c r="B2856" s="1" t="s">
        <v>13724</v>
      </c>
      <c r="C2856" s="1">
        <v>25</v>
      </c>
      <c r="D2856" s="1">
        <v>100</v>
      </c>
      <c r="E2856" s="1">
        <v>15</v>
      </c>
      <c r="F2856" s="1">
        <v>388</v>
      </c>
      <c r="G2856" s="1" t="s">
        <v>1777</v>
      </c>
      <c r="H2856" s="1">
        <v>694</v>
      </c>
      <c r="I2856" s="1">
        <v>26539321</v>
      </c>
      <c r="J2856" s="1" t="s">
        <v>3931</v>
      </c>
      <c r="K2856" s="1" t="s">
        <v>5423</v>
      </c>
      <c r="L2856" s="1" t="s">
        <v>13725</v>
      </c>
      <c r="M2856" s="1">
        <v>7984</v>
      </c>
      <c r="N2856" s="1">
        <v>2486</v>
      </c>
      <c r="O2856" s="1" t="s">
        <v>13726</v>
      </c>
      <c r="P2856" s="1">
        <v>1</v>
      </c>
      <c r="Q2856" s="1" t="s">
        <v>13727</v>
      </c>
      <c r="R2856" s="2" t="s">
        <v>13728</v>
      </c>
      <c r="S2856" s="1">
        <v>42</v>
      </c>
      <c r="T2856" s="1" t="s">
        <v>37</v>
      </c>
      <c r="U2856" s="1" t="s">
        <v>38</v>
      </c>
      <c r="V2856" s="1" t="s">
        <v>94</v>
      </c>
      <c r="W2856" s="1">
        <v>13000000</v>
      </c>
      <c r="X2856" s="1">
        <v>1996</v>
      </c>
      <c r="Y2856" s="1">
        <v>558</v>
      </c>
      <c r="Z2856" s="1">
        <v>5.9</v>
      </c>
      <c r="AA2856" s="1">
        <v>1.85</v>
      </c>
      <c r="AB2856" s="1">
        <v>833</v>
      </c>
    </row>
    <row r="2857" spans="1:28" x14ac:dyDescent="0.2">
      <c r="A2857" s="1" t="s">
        <v>28</v>
      </c>
      <c r="B2857" s="1" t="s">
        <v>13729</v>
      </c>
      <c r="C2857" s="1">
        <v>59</v>
      </c>
      <c r="D2857" s="1">
        <v>72</v>
      </c>
      <c r="E2857" s="1">
        <v>5</v>
      </c>
      <c r="F2857" s="1">
        <v>435</v>
      </c>
      <c r="G2857" s="1" t="s">
        <v>7031</v>
      </c>
      <c r="H2857" s="1">
        <v>659</v>
      </c>
      <c r="I2857" s="1">
        <v>28501605</v>
      </c>
      <c r="J2857" s="1" t="s">
        <v>7405</v>
      </c>
      <c r="K2857" s="1" t="s">
        <v>13730</v>
      </c>
      <c r="L2857" s="1" t="s">
        <v>13731</v>
      </c>
      <c r="M2857" s="1">
        <v>31371</v>
      </c>
      <c r="N2857" s="1">
        <v>2646</v>
      </c>
      <c r="O2857" s="1" t="s">
        <v>13732</v>
      </c>
      <c r="P2857" s="1">
        <v>0</v>
      </c>
      <c r="Q2857" s="1" t="s">
        <v>13733</v>
      </c>
      <c r="R2857" s="2" t="s">
        <v>13734</v>
      </c>
      <c r="S2857" s="1">
        <v>166</v>
      </c>
      <c r="T2857" s="1" t="s">
        <v>37</v>
      </c>
      <c r="U2857" s="1" t="s">
        <v>38</v>
      </c>
      <c r="V2857" s="1" t="s">
        <v>584</v>
      </c>
      <c r="W2857" s="1">
        <v>13000000</v>
      </c>
      <c r="X2857" s="1">
        <v>1990</v>
      </c>
      <c r="Y2857" s="1">
        <v>628</v>
      </c>
      <c r="Z2857" s="1">
        <v>5.7</v>
      </c>
      <c r="AA2857" s="1">
        <v>1.85</v>
      </c>
      <c r="AB2857" s="1">
        <v>0</v>
      </c>
    </row>
    <row r="2858" spans="1:28" x14ac:dyDescent="0.2">
      <c r="A2858" s="1" t="s">
        <v>28</v>
      </c>
      <c r="B2858" s="1" t="s">
        <v>13735</v>
      </c>
      <c r="C2858" s="1">
        <v>58</v>
      </c>
      <c r="D2858" s="1">
        <v>84</v>
      </c>
      <c r="E2858" s="1">
        <v>12</v>
      </c>
      <c r="F2858" s="1">
        <v>334</v>
      </c>
      <c r="G2858" s="1" t="s">
        <v>13736</v>
      </c>
      <c r="H2858" s="1">
        <v>1000</v>
      </c>
      <c r="I2858" s="1">
        <v>52543632</v>
      </c>
      <c r="J2858" s="1" t="s">
        <v>1527</v>
      </c>
      <c r="K2858" s="1" t="s">
        <v>2715</v>
      </c>
      <c r="L2858" s="1" t="s">
        <v>13737</v>
      </c>
      <c r="M2858" s="1">
        <v>12676</v>
      </c>
      <c r="N2858" s="1">
        <v>2297</v>
      </c>
      <c r="O2858" s="1" t="s">
        <v>13738</v>
      </c>
      <c r="P2858" s="1">
        <v>2</v>
      </c>
      <c r="Q2858" s="1" t="s">
        <v>13739</v>
      </c>
      <c r="R2858" s="2" t="s">
        <v>13740</v>
      </c>
      <c r="S2858" s="1">
        <v>84</v>
      </c>
      <c r="T2858" s="1" t="s">
        <v>37</v>
      </c>
      <c r="U2858" s="1" t="s">
        <v>38</v>
      </c>
      <c r="V2858" s="1" t="s">
        <v>39</v>
      </c>
      <c r="W2858" s="1">
        <v>13200000</v>
      </c>
      <c r="X2858" s="1">
        <v>2014</v>
      </c>
      <c r="Y2858" s="1">
        <v>345</v>
      </c>
      <c r="Z2858" s="1">
        <v>5.6</v>
      </c>
      <c r="AA2858" s="1">
        <v>2.35</v>
      </c>
      <c r="AB2858" s="1">
        <v>0</v>
      </c>
    </row>
    <row r="2859" spans="1:28" x14ac:dyDescent="0.2">
      <c r="A2859" s="1" t="s">
        <v>28</v>
      </c>
      <c r="B2859" s="1" t="s">
        <v>3258</v>
      </c>
      <c r="C2859" s="1">
        <v>330</v>
      </c>
      <c r="D2859" s="1">
        <v>126</v>
      </c>
      <c r="E2859" s="1">
        <v>0</v>
      </c>
      <c r="F2859" s="1">
        <v>745</v>
      </c>
      <c r="G2859" s="1" t="s">
        <v>1300</v>
      </c>
      <c r="H2859" s="1">
        <v>2000</v>
      </c>
      <c r="I2859" s="1">
        <v>25592632</v>
      </c>
      <c r="J2859" s="1" t="s">
        <v>6402</v>
      </c>
      <c r="K2859" s="1" t="s">
        <v>1211</v>
      </c>
      <c r="L2859" s="1" t="s">
        <v>13741</v>
      </c>
      <c r="M2859" s="1">
        <v>220475</v>
      </c>
      <c r="N2859" s="1">
        <v>5371</v>
      </c>
      <c r="O2859" s="1" t="s">
        <v>3261</v>
      </c>
      <c r="P2859" s="1">
        <v>0</v>
      </c>
      <c r="Q2859" s="1" t="s">
        <v>13742</v>
      </c>
      <c r="R2859" s="2" t="s">
        <v>13743</v>
      </c>
      <c r="S2859" s="1">
        <v>1066</v>
      </c>
      <c r="T2859" s="1" t="s">
        <v>37</v>
      </c>
      <c r="U2859" s="1" t="s">
        <v>38</v>
      </c>
      <c r="V2859" s="1" t="s">
        <v>584</v>
      </c>
      <c r="W2859" s="1">
        <v>18000000</v>
      </c>
      <c r="X2859" s="1">
        <v>2007</v>
      </c>
      <c r="Y2859" s="1">
        <v>850</v>
      </c>
      <c r="Z2859" s="1">
        <v>7.2</v>
      </c>
      <c r="AA2859" s="1">
        <v>1.85</v>
      </c>
      <c r="AB2859" s="1">
        <v>20000</v>
      </c>
    </row>
    <row r="2860" spans="1:28" x14ac:dyDescent="0.2">
      <c r="A2860" s="1" t="s">
        <v>746</v>
      </c>
      <c r="B2860" s="1" t="s">
        <v>13744</v>
      </c>
      <c r="C2860" s="1">
        <v>489</v>
      </c>
      <c r="D2860" s="1">
        <v>108</v>
      </c>
      <c r="E2860" s="1">
        <v>232</v>
      </c>
      <c r="F2860" s="1">
        <v>123</v>
      </c>
      <c r="G2860" s="1" t="s">
        <v>13745</v>
      </c>
      <c r="H2860" s="1">
        <v>149</v>
      </c>
      <c r="I2860" s="1">
        <v>25440971</v>
      </c>
      <c r="J2860" s="1" t="s">
        <v>2201</v>
      </c>
      <c r="K2860" s="1" t="s">
        <v>13746</v>
      </c>
      <c r="L2860" s="1" t="s">
        <v>13747</v>
      </c>
      <c r="M2860" s="1">
        <v>289508</v>
      </c>
      <c r="N2860" s="1">
        <v>430</v>
      </c>
      <c r="O2860" s="1" t="s">
        <v>13748</v>
      </c>
      <c r="P2860" s="1">
        <v>0</v>
      </c>
      <c r="Q2860" s="1" t="s">
        <v>13749</v>
      </c>
      <c r="R2860" s="2" t="s">
        <v>13750</v>
      </c>
      <c r="S2860" s="1">
        <v>611</v>
      </c>
      <c r="T2860" s="1" t="s">
        <v>37</v>
      </c>
      <c r="U2860" s="1" t="s">
        <v>56</v>
      </c>
      <c r="V2860" s="1" t="s">
        <v>584</v>
      </c>
      <c r="W2860" s="1">
        <v>15000000</v>
      </c>
      <c r="X2860" s="1">
        <v>2015</v>
      </c>
      <c r="Y2860" s="1">
        <v>145</v>
      </c>
      <c r="Z2860" s="1">
        <v>7.7</v>
      </c>
      <c r="AA2860" s="1">
        <v>2.35</v>
      </c>
      <c r="AB2860" s="1">
        <v>109000</v>
      </c>
    </row>
    <row r="2861" spans="1:28" x14ac:dyDescent="0.2">
      <c r="A2861" s="1" t="s">
        <v>28</v>
      </c>
      <c r="B2861" s="1" t="s">
        <v>1799</v>
      </c>
      <c r="C2861" s="1">
        <v>242</v>
      </c>
      <c r="D2861" s="1">
        <v>112</v>
      </c>
      <c r="E2861" s="1">
        <v>0</v>
      </c>
      <c r="F2861" s="1">
        <v>213</v>
      </c>
      <c r="G2861" s="1" t="s">
        <v>13751</v>
      </c>
      <c r="H2861" s="1">
        <v>512</v>
      </c>
      <c r="I2861" s="1">
        <v>22858926</v>
      </c>
      <c r="J2861" s="1" t="s">
        <v>7900</v>
      </c>
      <c r="K2861" s="1" t="s">
        <v>4462</v>
      </c>
      <c r="L2861" s="1" t="s">
        <v>13752</v>
      </c>
      <c r="M2861" s="1">
        <v>254404</v>
      </c>
      <c r="N2861" s="1">
        <v>1171</v>
      </c>
      <c r="O2861" s="1" t="s">
        <v>600</v>
      </c>
      <c r="P2861" s="1">
        <v>2</v>
      </c>
      <c r="Q2861" s="1" t="s">
        <v>13753</v>
      </c>
      <c r="R2861" s="2" t="s">
        <v>13754</v>
      </c>
      <c r="S2861" s="1">
        <v>840</v>
      </c>
      <c r="T2861" s="1" t="s">
        <v>37</v>
      </c>
      <c r="U2861" s="1" t="s">
        <v>38</v>
      </c>
      <c r="V2861" s="1" t="s">
        <v>584</v>
      </c>
      <c r="W2861" s="1">
        <v>13000000</v>
      </c>
      <c r="X2861" s="1">
        <v>1999</v>
      </c>
      <c r="Y2861" s="1">
        <v>216</v>
      </c>
      <c r="Z2861" s="1">
        <v>7.8</v>
      </c>
      <c r="AA2861" s="1">
        <v>1.85</v>
      </c>
      <c r="AB2861" s="1">
        <v>0</v>
      </c>
    </row>
    <row r="2862" spans="1:28" x14ac:dyDescent="0.2">
      <c r="A2862" s="1" t="s">
        <v>28</v>
      </c>
      <c r="B2862" s="1" t="s">
        <v>13755</v>
      </c>
      <c r="C2862" s="1">
        <v>40</v>
      </c>
      <c r="D2862" s="1">
        <v>90</v>
      </c>
      <c r="E2862" s="1">
        <v>7</v>
      </c>
      <c r="F2862" s="1">
        <v>405</v>
      </c>
      <c r="G2862" s="1" t="s">
        <v>633</v>
      </c>
      <c r="H2862" s="1">
        <v>939</v>
      </c>
      <c r="I2862" s="1">
        <v>22235901</v>
      </c>
      <c r="J2862" s="1" t="s">
        <v>1680</v>
      </c>
      <c r="K2862" s="1" t="s">
        <v>5449</v>
      </c>
      <c r="L2862" s="1" t="s">
        <v>13756</v>
      </c>
      <c r="M2862" s="1">
        <v>4339</v>
      </c>
      <c r="N2862" s="1">
        <v>2815</v>
      </c>
      <c r="O2862" s="1" t="s">
        <v>7155</v>
      </c>
      <c r="P2862" s="1">
        <v>2</v>
      </c>
      <c r="Q2862" s="1" t="s">
        <v>13757</v>
      </c>
      <c r="R2862" s="2" t="s">
        <v>13758</v>
      </c>
      <c r="S2862" s="1">
        <v>31</v>
      </c>
      <c r="T2862" s="1" t="s">
        <v>37</v>
      </c>
      <c r="U2862" s="1" t="s">
        <v>38</v>
      </c>
      <c r="V2862" s="1" t="s">
        <v>584</v>
      </c>
      <c r="W2862" s="1">
        <v>6000000</v>
      </c>
      <c r="X2862" s="1">
        <v>2001</v>
      </c>
      <c r="Y2862" s="1">
        <v>890</v>
      </c>
      <c r="Z2862" s="1">
        <v>6.1</v>
      </c>
      <c r="AA2862" s="1">
        <v>1.85</v>
      </c>
      <c r="AB2862" s="1">
        <v>593</v>
      </c>
    </row>
    <row r="2863" spans="1:28" x14ac:dyDescent="0.2">
      <c r="A2863" s="1" t="s">
        <v>28</v>
      </c>
      <c r="B2863" s="1" t="s">
        <v>1494</v>
      </c>
      <c r="C2863" s="1">
        <v>112</v>
      </c>
      <c r="D2863" s="1">
        <v>91</v>
      </c>
      <c r="E2863" s="1">
        <v>13</v>
      </c>
      <c r="F2863" s="1">
        <v>140</v>
      </c>
      <c r="G2863" s="1" t="s">
        <v>13759</v>
      </c>
      <c r="H2863" s="1">
        <v>803</v>
      </c>
      <c r="I2863" s="1">
        <v>38916903</v>
      </c>
      <c r="J2863" s="1" t="s">
        <v>13760</v>
      </c>
      <c r="K2863" s="1" t="s">
        <v>13761</v>
      </c>
      <c r="L2863" s="1" t="s">
        <v>13762</v>
      </c>
      <c r="M2863" s="1">
        <v>15664</v>
      </c>
      <c r="N2863" s="1">
        <v>1921</v>
      </c>
      <c r="O2863" s="1" t="s">
        <v>13763</v>
      </c>
      <c r="P2863" s="1">
        <v>0</v>
      </c>
      <c r="Q2863" s="1" t="s">
        <v>13764</v>
      </c>
      <c r="R2863" s="2" t="s">
        <v>13765</v>
      </c>
      <c r="S2863" s="1">
        <v>149</v>
      </c>
      <c r="T2863" s="1" t="s">
        <v>37</v>
      </c>
      <c r="U2863" s="1" t="s">
        <v>38</v>
      </c>
      <c r="V2863" s="1" t="s">
        <v>94</v>
      </c>
      <c r="W2863" s="1">
        <v>13000000</v>
      </c>
      <c r="X2863" s="1">
        <v>2014</v>
      </c>
      <c r="Y2863" s="1">
        <v>587</v>
      </c>
      <c r="Z2863" s="1">
        <v>5.8</v>
      </c>
      <c r="AA2863" s="1">
        <v>1.85</v>
      </c>
      <c r="AB2863" s="1">
        <v>0</v>
      </c>
    </row>
    <row r="2864" spans="1:28" x14ac:dyDescent="0.2">
      <c r="A2864" s="1" t="s">
        <v>28</v>
      </c>
      <c r="B2864" s="1" t="s">
        <v>5407</v>
      </c>
      <c r="C2864" s="1">
        <v>84</v>
      </c>
      <c r="D2864" s="1">
        <v>135</v>
      </c>
      <c r="E2864" s="1">
        <v>134</v>
      </c>
      <c r="F2864" s="1">
        <v>525</v>
      </c>
      <c r="G2864" s="1" t="s">
        <v>3713</v>
      </c>
      <c r="H2864" s="1">
        <v>4000</v>
      </c>
      <c r="I2864" s="1">
        <v>16929123</v>
      </c>
      <c r="J2864" s="1" t="s">
        <v>213</v>
      </c>
      <c r="K2864" s="1" t="s">
        <v>83</v>
      </c>
      <c r="L2864" s="1" t="s">
        <v>13766</v>
      </c>
      <c r="M2864" s="1">
        <v>21406</v>
      </c>
      <c r="N2864" s="1">
        <v>6214</v>
      </c>
      <c r="O2864" s="1" t="s">
        <v>13767</v>
      </c>
      <c r="P2864" s="1">
        <v>2</v>
      </c>
      <c r="Q2864" s="1" t="s">
        <v>13768</v>
      </c>
      <c r="R2864" s="2" t="s">
        <v>13769</v>
      </c>
      <c r="S2864" s="1">
        <v>169</v>
      </c>
      <c r="T2864" s="1" t="s">
        <v>37</v>
      </c>
      <c r="U2864" s="1" t="s">
        <v>38</v>
      </c>
      <c r="V2864" s="1" t="s">
        <v>39</v>
      </c>
      <c r="W2864" s="1">
        <v>14000000</v>
      </c>
      <c r="X2864" s="1">
        <v>2001</v>
      </c>
      <c r="Y2864" s="1">
        <v>1000</v>
      </c>
      <c r="Z2864" s="1">
        <v>6.5</v>
      </c>
      <c r="AA2864" s="1">
        <v>1.85</v>
      </c>
      <c r="AB2864" s="1">
        <v>0</v>
      </c>
    </row>
    <row r="2865" spans="1:28" x14ac:dyDescent="0.2">
      <c r="A2865" s="1" t="s">
        <v>28</v>
      </c>
      <c r="B2865" s="1" t="s">
        <v>3693</v>
      </c>
      <c r="C2865" s="1">
        <v>251</v>
      </c>
      <c r="D2865" s="1">
        <v>141</v>
      </c>
      <c r="E2865" s="1">
        <v>16000</v>
      </c>
      <c r="F2865" s="1">
        <v>78</v>
      </c>
      <c r="G2865" s="1" t="s">
        <v>13770</v>
      </c>
      <c r="H2865" s="1">
        <v>378</v>
      </c>
      <c r="I2865" s="1">
        <v>13753931</v>
      </c>
      <c r="J2865" s="1" t="s">
        <v>1960</v>
      </c>
      <c r="K2865" s="1" t="s">
        <v>13771</v>
      </c>
      <c r="L2865" s="1" t="s">
        <v>13772</v>
      </c>
      <c r="M2865" s="1">
        <v>132149</v>
      </c>
      <c r="N2865" s="1">
        <v>751</v>
      </c>
      <c r="O2865" s="1" t="s">
        <v>13773</v>
      </c>
      <c r="P2865" s="1">
        <v>0</v>
      </c>
      <c r="Q2865" s="1" t="s">
        <v>13774</v>
      </c>
      <c r="R2865" s="2" t="s">
        <v>13775</v>
      </c>
      <c r="S2865" s="1">
        <v>316</v>
      </c>
      <c r="T2865" s="1" t="s">
        <v>675</v>
      </c>
      <c r="U2865" s="1" t="s">
        <v>38</v>
      </c>
      <c r="V2865" s="1" t="s">
        <v>584</v>
      </c>
      <c r="W2865" s="1">
        <v>19000000</v>
      </c>
      <c r="X2865" s="1">
        <v>2006</v>
      </c>
      <c r="Y2865" s="1">
        <v>85</v>
      </c>
      <c r="Z2865" s="1">
        <v>7.9</v>
      </c>
      <c r="AA2865" s="1">
        <v>2.35</v>
      </c>
      <c r="AB2865" s="1">
        <v>5000</v>
      </c>
    </row>
    <row r="2866" spans="1:28" x14ac:dyDescent="0.2">
      <c r="A2866" s="1" t="s">
        <v>28</v>
      </c>
      <c r="B2866" s="1" t="s">
        <v>13776</v>
      </c>
      <c r="C2866" s="1">
        <v>113</v>
      </c>
      <c r="D2866" s="1">
        <v>104</v>
      </c>
      <c r="E2866" s="1">
        <v>35</v>
      </c>
      <c r="F2866" s="1">
        <v>844</v>
      </c>
      <c r="G2866" s="1" t="s">
        <v>2665</v>
      </c>
      <c r="H2866" s="1">
        <v>24000</v>
      </c>
      <c r="I2866" s="1">
        <v>10996440</v>
      </c>
      <c r="J2866" s="1" t="s">
        <v>658</v>
      </c>
      <c r="K2866" s="1" t="s">
        <v>81</v>
      </c>
      <c r="L2866" s="1" t="s">
        <v>13777</v>
      </c>
      <c r="M2866" s="1">
        <v>19707</v>
      </c>
      <c r="N2866" s="1">
        <v>27806</v>
      </c>
      <c r="O2866" s="1" t="s">
        <v>10435</v>
      </c>
      <c r="P2866" s="1">
        <v>0</v>
      </c>
      <c r="Q2866" s="1" t="s">
        <v>13778</v>
      </c>
      <c r="R2866" s="2" t="s">
        <v>13779</v>
      </c>
      <c r="S2866" s="1">
        <v>128</v>
      </c>
      <c r="T2866" s="1" t="s">
        <v>37</v>
      </c>
      <c r="U2866" s="1" t="s">
        <v>38</v>
      </c>
      <c r="V2866" s="1" t="s">
        <v>94</v>
      </c>
      <c r="W2866" s="1">
        <v>13000000</v>
      </c>
      <c r="X2866" s="1">
        <v>2006</v>
      </c>
      <c r="Y2866" s="1">
        <v>912</v>
      </c>
      <c r="Z2866" s="1">
        <v>6.3</v>
      </c>
      <c r="AA2866" s="1">
        <v>2.35</v>
      </c>
      <c r="AB2866" s="1">
        <v>862</v>
      </c>
    </row>
    <row r="2867" spans="1:28" x14ac:dyDescent="0.2">
      <c r="A2867" s="1" t="s">
        <v>28</v>
      </c>
      <c r="B2867" s="1" t="s">
        <v>13780</v>
      </c>
      <c r="C2867" s="1">
        <v>23</v>
      </c>
      <c r="D2867" s="1">
        <v>84</v>
      </c>
      <c r="E2867" s="1">
        <v>18</v>
      </c>
      <c r="F2867" s="1">
        <v>744</v>
      </c>
      <c r="G2867" s="1" t="s">
        <v>801</v>
      </c>
      <c r="H2867" s="1">
        <v>1000</v>
      </c>
      <c r="I2867" s="1">
        <v>8026971</v>
      </c>
      <c r="J2867" s="1" t="s">
        <v>1680</v>
      </c>
      <c r="K2867" s="1" t="s">
        <v>2118</v>
      </c>
      <c r="L2867" s="1" t="s">
        <v>13781</v>
      </c>
      <c r="M2867" s="1">
        <v>1520</v>
      </c>
      <c r="N2867" s="1">
        <v>3352</v>
      </c>
      <c r="O2867" s="1" t="s">
        <v>2637</v>
      </c>
      <c r="P2867" s="1">
        <v>0</v>
      </c>
      <c r="Q2867" s="1" t="s">
        <v>13782</v>
      </c>
      <c r="R2867" s="2" t="s">
        <v>13783</v>
      </c>
      <c r="S2867" s="1">
        <v>20</v>
      </c>
      <c r="T2867" s="1" t="s">
        <v>37</v>
      </c>
      <c r="U2867" s="1" t="s">
        <v>38</v>
      </c>
      <c r="V2867" s="1" t="s">
        <v>584</v>
      </c>
      <c r="W2867" s="1">
        <v>13000000</v>
      </c>
      <c r="X2867" s="1">
        <v>1998</v>
      </c>
      <c r="Y2867" s="1">
        <v>851</v>
      </c>
      <c r="Z2867" s="1">
        <v>3.8</v>
      </c>
      <c r="AB2867" s="1">
        <v>204</v>
      </c>
    </row>
    <row r="2868" spans="1:28" x14ac:dyDescent="0.2">
      <c r="A2868" s="1" t="s">
        <v>28</v>
      </c>
      <c r="B2868" s="1" t="s">
        <v>13784</v>
      </c>
      <c r="C2868" s="1">
        <v>421</v>
      </c>
      <c r="D2868" s="1">
        <v>118</v>
      </c>
      <c r="E2868" s="1">
        <v>412</v>
      </c>
      <c r="F2868" s="1">
        <v>491</v>
      </c>
      <c r="G2868" s="1" t="s">
        <v>1599</v>
      </c>
      <c r="H2868" s="1">
        <v>805</v>
      </c>
      <c r="I2868" s="1">
        <v>14677654</v>
      </c>
      <c r="J2868" s="1" t="s">
        <v>3408</v>
      </c>
      <c r="K2868" s="1" t="s">
        <v>2317</v>
      </c>
      <c r="L2868" s="1" t="s">
        <v>13785</v>
      </c>
      <c r="M2868" s="1">
        <v>161288</v>
      </c>
      <c r="N2868" s="1">
        <v>2499</v>
      </c>
      <c r="O2868" s="1" t="s">
        <v>7937</v>
      </c>
      <c r="P2868" s="1">
        <v>0</v>
      </c>
      <c r="Q2868" s="1" t="s">
        <v>13786</v>
      </c>
      <c r="R2868" s="2" t="s">
        <v>13787</v>
      </c>
      <c r="S2868" s="1">
        <v>351</v>
      </c>
      <c r="T2868" s="1" t="s">
        <v>37</v>
      </c>
      <c r="U2868" s="1" t="s">
        <v>7986</v>
      </c>
      <c r="V2868" s="1" t="s">
        <v>584</v>
      </c>
      <c r="W2868" s="1">
        <v>13000000</v>
      </c>
      <c r="X2868" s="1">
        <v>2015</v>
      </c>
      <c r="Y2868" s="1">
        <v>681</v>
      </c>
      <c r="Z2868" s="1">
        <v>8.3000000000000007</v>
      </c>
      <c r="AA2868" s="1">
        <v>2.35</v>
      </c>
      <c r="AB2868" s="1">
        <v>72000</v>
      </c>
    </row>
    <row r="2869" spans="1:28" x14ac:dyDescent="0.2">
      <c r="A2869" s="1" t="s">
        <v>28</v>
      </c>
      <c r="B2869" s="1" t="s">
        <v>6767</v>
      </c>
      <c r="C2869" s="1">
        <v>32</v>
      </c>
      <c r="D2869" s="1">
        <v>82</v>
      </c>
      <c r="E2869" s="1">
        <v>799</v>
      </c>
      <c r="F2869" s="1">
        <v>294</v>
      </c>
      <c r="G2869" s="1" t="s">
        <v>12388</v>
      </c>
      <c r="H2869" s="1">
        <v>721</v>
      </c>
      <c r="I2869" s="1">
        <v>9975684</v>
      </c>
      <c r="J2869" s="1" t="s">
        <v>1670</v>
      </c>
      <c r="K2869" s="1" t="s">
        <v>323</v>
      </c>
      <c r="L2869" s="1" t="s">
        <v>13788</v>
      </c>
      <c r="M2869" s="1">
        <v>20033</v>
      </c>
      <c r="N2869" s="1">
        <v>1805</v>
      </c>
      <c r="O2869" s="1" t="s">
        <v>1889</v>
      </c>
      <c r="P2869" s="1">
        <v>0</v>
      </c>
      <c r="Q2869" s="1" t="s">
        <v>13789</v>
      </c>
      <c r="R2869" s="2" t="s">
        <v>13790</v>
      </c>
      <c r="S2869" s="1">
        <v>117</v>
      </c>
      <c r="T2869" s="1" t="s">
        <v>37</v>
      </c>
      <c r="U2869" s="1" t="s">
        <v>267</v>
      </c>
      <c r="V2869" s="1" t="s">
        <v>39</v>
      </c>
      <c r="W2869" s="1">
        <v>13000000</v>
      </c>
      <c r="X2869" s="1">
        <v>1998</v>
      </c>
      <c r="Y2869" s="1">
        <v>359</v>
      </c>
      <c r="Z2869" s="1">
        <v>6.4</v>
      </c>
      <c r="AA2869" s="1">
        <v>1.85</v>
      </c>
      <c r="AB2869" s="1">
        <v>679</v>
      </c>
    </row>
    <row r="2870" spans="1:28" x14ac:dyDescent="0.2">
      <c r="A2870" s="1" t="s">
        <v>28</v>
      </c>
      <c r="B2870" s="1" t="s">
        <v>13791</v>
      </c>
      <c r="C2870" s="1">
        <v>52</v>
      </c>
      <c r="D2870" s="1">
        <v>95</v>
      </c>
      <c r="E2870" s="1">
        <v>0</v>
      </c>
      <c r="F2870" s="1">
        <v>650</v>
      </c>
      <c r="G2870" s="1" t="s">
        <v>5985</v>
      </c>
      <c r="H2870" s="1">
        <v>899</v>
      </c>
      <c r="I2870" s="1">
        <v>7881335</v>
      </c>
      <c r="J2870" s="1" t="s">
        <v>5966</v>
      </c>
      <c r="K2870" s="1" t="s">
        <v>3930</v>
      </c>
      <c r="L2870" s="1" t="s">
        <v>13792</v>
      </c>
      <c r="M2870" s="1">
        <v>21212</v>
      </c>
      <c r="N2870" s="1">
        <v>3092</v>
      </c>
      <c r="O2870" s="1" t="s">
        <v>5763</v>
      </c>
      <c r="P2870" s="1">
        <v>4</v>
      </c>
      <c r="Q2870" s="1" t="s">
        <v>13793</v>
      </c>
      <c r="R2870" s="2" t="s">
        <v>13794</v>
      </c>
      <c r="S2870" s="1">
        <v>107</v>
      </c>
      <c r="T2870" s="1" t="s">
        <v>37</v>
      </c>
      <c r="U2870" s="1" t="s">
        <v>38</v>
      </c>
      <c r="V2870" s="1" t="s">
        <v>584</v>
      </c>
      <c r="W2870" s="1">
        <v>13000000</v>
      </c>
      <c r="X2870" s="1">
        <v>1994</v>
      </c>
      <c r="Y2870" s="1">
        <v>849</v>
      </c>
      <c r="Z2870" s="1">
        <v>6.7</v>
      </c>
      <c r="AA2870" s="1">
        <v>1.66</v>
      </c>
      <c r="AB2870" s="1">
        <v>3000</v>
      </c>
    </row>
    <row r="2871" spans="1:28" x14ac:dyDescent="0.2">
      <c r="A2871" s="1" t="s">
        <v>28</v>
      </c>
      <c r="B2871" s="1" t="s">
        <v>10958</v>
      </c>
      <c r="C2871" s="1">
        <v>81</v>
      </c>
      <c r="D2871" s="1">
        <v>94</v>
      </c>
      <c r="E2871" s="1">
        <v>26</v>
      </c>
      <c r="F2871" s="1">
        <v>4000</v>
      </c>
      <c r="G2871" s="1" t="s">
        <v>1248</v>
      </c>
      <c r="H2871" s="1">
        <v>16000</v>
      </c>
      <c r="I2871" s="1">
        <v>6241697</v>
      </c>
      <c r="J2871" s="1" t="s">
        <v>1670</v>
      </c>
      <c r="K2871" s="1" t="s">
        <v>314</v>
      </c>
      <c r="L2871" s="1" t="s">
        <v>13795</v>
      </c>
      <c r="M2871" s="1">
        <v>16059</v>
      </c>
      <c r="N2871" s="1">
        <v>31005</v>
      </c>
      <c r="O2871" s="1" t="s">
        <v>83</v>
      </c>
      <c r="P2871" s="1">
        <v>2</v>
      </c>
      <c r="Q2871" s="1" t="s">
        <v>13796</v>
      </c>
      <c r="R2871" s="2" t="s">
        <v>13797</v>
      </c>
      <c r="S2871" s="1">
        <v>210</v>
      </c>
      <c r="T2871" s="1" t="s">
        <v>37</v>
      </c>
      <c r="U2871" s="1" t="s">
        <v>1464</v>
      </c>
      <c r="V2871" s="1" t="s">
        <v>39</v>
      </c>
      <c r="W2871" s="1">
        <v>13000000</v>
      </c>
      <c r="X2871" s="1">
        <v>1999</v>
      </c>
      <c r="Y2871" s="1">
        <v>8000</v>
      </c>
      <c r="Z2871" s="1">
        <v>6.1</v>
      </c>
      <c r="AA2871" s="1">
        <v>1.85</v>
      </c>
      <c r="AB2871" s="1">
        <v>0</v>
      </c>
    </row>
    <row r="2872" spans="1:28" x14ac:dyDescent="0.2">
      <c r="A2872" s="1" t="s">
        <v>28</v>
      </c>
      <c r="B2872" s="1" t="s">
        <v>8665</v>
      </c>
      <c r="D2872" s="1">
        <v>88</v>
      </c>
      <c r="E2872" s="1">
        <v>76</v>
      </c>
      <c r="F2872" s="1">
        <v>75</v>
      </c>
      <c r="G2872" s="1" t="s">
        <v>13798</v>
      </c>
      <c r="H2872" s="1">
        <v>690</v>
      </c>
      <c r="J2872" s="1" t="s">
        <v>1198</v>
      </c>
      <c r="K2872" s="1" t="s">
        <v>997</v>
      </c>
      <c r="L2872" s="1" t="s">
        <v>13799</v>
      </c>
      <c r="M2872" s="1">
        <v>335</v>
      </c>
      <c r="N2872" s="1">
        <v>998</v>
      </c>
      <c r="O2872" s="1" t="s">
        <v>13800</v>
      </c>
      <c r="P2872" s="1">
        <v>0</v>
      </c>
      <c r="R2872" s="2" t="s">
        <v>13801</v>
      </c>
      <c r="T2872" s="1" t="s">
        <v>12471</v>
      </c>
      <c r="U2872" s="1" t="s">
        <v>12472</v>
      </c>
      <c r="Y2872" s="1">
        <v>94</v>
      </c>
      <c r="Z2872" s="1">
        <v>8.1</v>
      </c>
      <c r="AB2872" s="1">
        <v>22</v>
      </c>
    </row>
    <row r="2873" spans="1:28" x14ac:dyDescent="0.2">
      <c r="A2873" s="1" t="s">
        <v>28</v>
      </c>
      <c r="B2873" s="1" t="s">
        <v>13802</v>
      </c>
      <c r="C2873" s="1">
        <v>39</v>
      </c>
      <c r="D2873" s="1">
        <v>99</v>
      </c>
      <c r="E2873" s="1">
        <v>7</v>
      </c>
      <c r="F2873" s="1">
        <v>730</v>
      </c>
      <c r="G2873" s="1" t="s">
        <v>1758</v>
      </c>
      <c r="H2873" s="1">
        <v>3000</v>
      </c>
      <c r="I2873" s="1">
        <v>5871603</v>
      </c>
      <c r="J2873" s="1" t="s">
        <v>4074</v>
      </c>
      <c r="K2873" s="1" t="s">
        <v>981</v>
      </c>
      <c r="L2873" s="1" t="s">
        <v>13803</v>
      </c>
      <c r="M2873" s="1">
        <v>3116</v>
      </c>
      <c r="N2873" s="1">
        <v>6485</v>
      </c>
      <c r="O2873" s="1" t="s">
        <v>5770</v>
      </c>
      <c r="P2873" s="1">
        <v>3</v>
      </c>
      <c r="Q2873" s="1" t="s">
        <v>13804</v>
      </c>
      <c r="R2873" s="2" t="s">
        <v>13805</v>
      </c>
      <c r="S2873" s="1">
        <v>39</v>
      </c>
      <c r="T2873" s="1" t="s">
        <v>37</v>
      </c>
      <c r="U2873" s="1" t="s">
        <v>38</v>
      </c>
      <c r="V2873" s="1" t="s">
        <v>584</v>
      </c>
      <c r="W2873" s="1">
        <v>13000000</v>
      </c>
      <c r="X2873" s="1">
        <v>1999</v>
      </c>
      <c r="Y2873" s="1">
        <v>1000</v>
      </c>
      <c r="Z2873" s="1">
        <v>6</v>
      </c>
      <c r="AA2873" s="1">
        <v>1.85</v>
      </c>
      <c r="AB2873" s="1">
        <v>251</v>
      </c>
    </row>
    <row r="2874" spans="1:28" x14ac:dyDescent="0.2">
      <c r="A2874" s="1" t="s">
        <v>28</v>
      </c>
      <c r="B2874" s="1" t="s">
        <v>13806</v>
      </c>
      <c r="C2874" s="1">
        <v>63</v>
      </c>
      <c r="D2874" s="1">
        <v>121</v>
      </c>
      <c r="E2874" s="1">
        <v>15</v>
      </c>
      <c r="F2874" s="1">
        <v>812</v>
      </c>
      <c r="G2874" s="1" t="s">
        <v>10152</v>
      </c>
      <c r="H2874" s="1">
        <v>4000</v>
      </c>
      <c r="I2874" s="1">
        <v>16574731</v>
      </c>
      <c r="J2874" s="1" t="s">
        <v>6198</v>
      </c>
      <c r="K2874" s="1" t="s">
        <v>492</v>
      </c>
      <c r="L2874" s="1" t="s">
        <v>13807</v>
      </c>
      <c r="M2874" s="1">
        <v>27675</v>
      </c>
      <c r="N2874" s="1">
        <v>6910</v>
      </c>
      <c r="O2874" s="1" t="s">
        <v>632</v>
      </c>
      <c r="P2874" s="1">
        <v>4</v>
      </c>
      <c r="Q2874" s="1" t="s">
        <v>13808</v>
      </c>
      <c r="R2874" s="2" t="s">
        <v>13809</v>
      </c>
      <c r="S2874" s="1">
        <v>181</v>
      </c>
      <c r="T2874" s="1" t="s">
        <v>37</v>
      </c>
      <c r="U2874" s="1" t="s">
        <v>38</v>
      </c>
      <c r="V2874" s="1" t="s">
        <v>584</v>
      </c>
      <c r="W2874" s="1">
        <v>13000000</v>
      </c>
      <c r="X2874" s="1">
        <v>1998</v>
      </c>
      <c r="Y2874" s="1">
        <v>957</v>
      </c>
      <c r="Z2874" s="1">
        <v>5.8</v>
      </c>
      <c r="AA2874" s="1">
        <v>1.85</v>
      </c>
      <c r="AB2874" s="1">
        <v>0</v>
      </c>
    </row>
    <row r="2875" spans="1:28" x14ac:dyDescent="0.2">
      <c r="A2875" s="1" t="s">
        <v>28</v>
      </c>
      <c r="B2875" s="1" t="s">
        <v>13810</v>
      </c>
      <c r="C2875" s="1">
        <v>47</v>
      </c>
      <c r="D2875" s="1">
        <v>84</v>
      </c>
      <c r="E2875" s="1">
        <v>2</v>
      </c>
      <c r="F2875" s="1">
        <v>690</v>
      </c>
      <c r="G2875" s="1" t="s">
        <v>11307</v>
      </c>
      <c r="H2875" s="1">
        <v>15000</v>
      </c>
      <c r="I2875" s="1">
        <v>5002310</v>
      </c>
      <c r="J2875" s="1" t="s">
        <v>13811</v>
      </c>
      <c r="K2875" s="1" t="s">
        <v>372</v>
      </c>
      <c r="L2875" s="1" t="s">
        <v>13812</v>
      </c>
      <c r="M2875" s="1">
        <v>25541</v>
      </c>
      <c r="N2875" s="1">
        <v>18864</v>
      </c>
      <c r="O2875" s="1" t="s">
        <v>7688</v>
      </c>
      <c r="P2875" s="1">
        <v>0</v>
      </c>
      <c r="Q2875" s="1" t="s">
        <v>13813</v>
      </c>
      <c r="R2875" s="2" t="s">
        <v>13814</v>
      </c>
      <c r="S2875" s="1">
        <v>181</v>
      </c>
      <c r="T2875" s="1" t="s">
        <v>37</v>
      </c>
      <c r="U2875" s="1" t="s">
        <v>38</v>
      </c>
      <c r="V2875" s="1" t="s">
        <v>39</v>
      </c>
      <c r="W2875" s="1">
        <v>13000000</v>
      </c>
      <c r="X2875" s="1">
        <v>2001</v>
      </c>
      <c r="Y2875" s="1">
        <v>816</v>
      </c>
      <c r="Z2875" s="1">
        <v>5.6</v>
      </c>
      <c r="AA2875" s="1">
        <v>2.35</v>
      </c>
      <c r="AB2875" s="1">
        <v>0</v>
      </c>
    </row>
    <row r="2876" spans="1:28" x14ac:dyDescent="0.2">
      <c r="A2876" s="1" t="s">
        <v>28</v>
      </c>
      <c r="B2876" s="1" t="s">
        <v>13815</v>
      </c>
      <c r="C2876" s="1">
        <v>111</v>
      </c>
      <c r="D2876" s="1">
        <v>93</v>
      </c>
      <c r="E2876" s="1">
        <v>16</v>
      </c>
      <c r="F2876" s="1">
        <v>258</v>
      </c>
      <c r="G2876" s="1" t="s">
        <v>5895</v>
      </c>
      <c r="H2876" s="1">
        <v>567</v>
      </c>
      <c r="I2876" s="1">
        <v>4919896</v>
      </c>
      <c r="J2876" s="1" t="s">
        <v>5966</v>
      </c>
      <c r="K2876" s="1" t="s">
        <v>8295</v>
      </c>
      <c r="L2876" s="1" t="s">
        <v>13816</v>
      </c>
      <c r="M2876" s="1">
        <v>21530</v>
      </c>
      <c r="N2876" s="1">
        <v>1775</v>
      </c>
      <c r="O2876" s="1" t="s">
        <v>8980</v>
      </c>
      <c r="P2876" s="1">
        <v>1</v>
      </c>
      <c r="Q2876" s="1" t="s">
        <v>13817</v>
      </c>
      <c r="R2876" s="2" t="s">
        <v>13818</v>
      </c>
      <c r="S2876" s="1">
        <v>159</v>
      </c>
      <c r="T2876" s="1" t="s">
        <v>37</v>
      </c>
      <c r="U2876" s="1" t="s">
        <v>56</v>
      </c>
      <c r="V2876" s="1" t="s">
        <v>584</v>
      </c>
      <c r="W2876" s="1">
        <v>13000000</v>
      </c>
      <c r="X2876" s="1">
        <v>2001</v>
      </c>
      <c r="Y2876" s="1">
        <v>326</v>
      </c>
      <c r="Z2876" s="1">
        <v>6.1</v>
      </c>
      <c r="AA2876" s="1">
        <v>2.35</v>
      </c>
      <c r="AB2876" s="1">
        <v>618</v>
      </c>
    </row>
    <row r="2877" spans="1:28" x14ac:dyDescent="0.2">
      <c r="A2877" s="1" t="s">
        <v>28</v>
      </c>
      <c r="B2877" s="1" t="s">
        <v>10751</v>
      </c>
      <c r="C2877" s="1">
        <v>168</v>
      </c>
      <c r="D2877" s="1">
        <v>93</v>
      </c>
      <c r="E2877" s="1">
        <v>24</v>
      </c>
      <c r="F2877" s="1">
        <v>499</v>
      </c>
      <c r="G2877" s="1" t="s">
        <v>13819</v>
      </c>
      <c r="H2877" s="1">
        <v>552</v>
      </c>
      <c r="I2877" s="1">
        <v>25675765</v>
      </c>
      <c r="J2877" s="1" t="s">
        <v>1670</v>
      </c>
      <c r="K2877" s="1" t="s">
        <v>13820</v>
      </c>
      <c r="L2877" s="1" t="s">
        <v>13821</v>
      </c>
      <c r="M2877" s="1">
        <v>60407</v>
      </c>
      <c r="N2877" s="1">
        <v>2730</v>
      </c>
      <c r="O2877" s="1" t="s">
        <v>13822</v>
      </c>
      <c r="P2877" s="1">
        <v>0</v>
      </c>
      <c r="Q2877" s="1" t="s">
        <v>13823</v>
      </c>
      <c r="R2877" s="2" t="s">
        <v>13824</v>
      </c>
      <c r="S2877" s="1">
        <v>84</v>
      </c>
      <c r="T2877" s="1" t="s">
        <v>37</v>
      </c>
      <c r="U2877" s="1" t="s">
        <v>38</v>
      </c>
      <c r="V2877" s="1" t="s">
        <v>584</v>
      </c>
      <c r="W2877" s="1">
        <v>13000000</v>
      </c>
      <c r="X2877" s="1">
        <v>2013</v>
      </c>
      <c r="Y2877" s="1">
        <v>528</v>
      </c>
      <c r="Z2877" s="1">
        <v>5.9</v>
      </c>
      <c r="AA2877" s="1">
        <v>2.35</v>
      </c>
      <c r="AB2877" s="1">
        <v>11000</v>
      </c>
    </row>
    <row r="2878" spans="1:28" x14ac:dyDescent="0.2">
      <c r="A2878" s="1" t="s">
        <v>28</v>
      </c>
      <c r="B2878" s="1" t="s">
        <v>13825</v>
      </c>
      <c r="C2878" s="1">
        <v>165</v>
      </c>
      <c r="D2878" s="1">
        <v>120</v>
      </c>
      <c r="E2878" s="1">
        <v>107</v>
      </c>
      <c r="F2878" s="1">
        <v>280</v>
      </c>
      <c r="G2878" s="1" t="s">
        <v>4769</v>
      </c>
      <c r="H2878" s="1">
        <v>12000</v>
      </c>
      <c r="I2878" s="1">
        <v>4857376</v>
      </c>
      <c r="J2878" s="1" t="s">
        <v>1414</v>
      </c>
      <c r="K2878" s="1" t="s">
        <v>271</v>
      </c>
      <c r="L2878" s="1" t="s">
        <v>13826</v>
      </c>
      <c r="M2878" s="1">
        <v>63084</v>
      </c>
      <c r="N2878" s="1">
        <v>13208</v>
      </c>
      <c r="O2878" s="1" t="s">
        <v>13827</v>
      </c>
      <c r="P2878" s="1">
        <v>0</v>
      </c>
      <c r="Q2878" s="1" t="s">
        <v>13828</v>
      </c>
      <c r="R2878" s="2" t="s">
        <v>13829</v>
      </c>
      <c r="S2878" s="1">
        <v>123</v>
      </c>
      <c r="T2878" s="1" t="s">
        <v>1463</v>
      </c>
      <c r="U2878" s="1" t="s">
        <v>1464</v>
      </c>
      <c r="V2878" s="1" t="s">
        <v>584</v>
      </c>
      <c r="W2878" s="1">
        <v>13000000</v>
      </c>
      <c r="X2878" s="1">
        <v>2006</v>
      </c>
      <c r="Y2878" s="1">
        <v>530</v>
      </c>
      <c r="Z2878" s="1">
        <v>7.3</v>
      </c>
      <c r="AA2878" s="1">
        <v>1.85</v>
      </c>
      <c r="AB2878" s="1">
        <v>0</v>
      </c>
    </row>
    <row r="2879" spans="1:28" x14ac:dyDescent="0.2">
      <c r="A2879" s="1" t="s">
        <v>28</v>
      </c>
      <c r="B2879" s="1" t="s">
        <v>4350</v>
      </c>
      <c r="C2879" s="1">
        <v>104</v>
      </c>
      <c r="D2879" s="1">
        <v>112</v>
      </c>
      <c r="E2879" s="1">
        <v>37</v>
      </c>
      <c r="F2879" s="1">
        <v>548</v>
      </c>
      <c r="G2879" s="1" t="s">
        <v>13830</v>
      </c>
      <c r="H2879" s="1">
        <v>748</v>
      </c>
      <c r="I2879" s="1">
        <v>3169424</v>
      </c>
      <c r="J2879" s="1" t="s">
        <v>3793</v>
      </c>
      <c r="K2879" s="1" t="s">
        <v>142</v>
      </c>
      <c r="L2879" s="1" t="s">
        <v>13831</v>
      </c>
      <c r="M2879" s="1">
        <v>18442</v>
      </c>
      <c r="N2879" s="1">
        <v>2417</v>
      </c>
      <c r="O2879" s="1" t="s">
        <v>3201</v>
      </c>
      <c r="P2879" s="1">
        <v>1</v>
      </c>
      <c r="Q2879" s="1" t="s">
        <v>13832</v>
      </c>
      <c r="R2879" s="2" t="s">
        <v>13833</v>
      </c>
      <c r="S2879" s="1">
        <v>59</v>
      </c>
      <c r="T2879" s="1" t="s">
        <v>37</v>
      </c>
      <c r="U2879" s="1" t="s">
        <v>38</v>
      </c>
      <c r="V2879" s="1" t="s">
        <v>39</v>
      </c>
      <c r="W2879" s="1">
        <v>13000000</v>
      </c>
      <c r="X2879" s="1">
        <v>2007</v>
      </c>
      <c r="Y2879" s="1">
        <v>573</v>
      </c>
      <c r="Z2879" s="1">
        <v>6.8</v>
      </c>
      <c r="AA2879" s="1">
        <v>2.35</v>
      </c>
      <c r="AB2879" s="1">
        <v>689</v>
      </c>
    </row>
    <row r="2880" spans="1:28" x14ac:dyDescent="0.2">
      <c r="A2880" s="1" t="s">
        <v>28</v>
      </c>
      <c r="B2880" s="1" t="s">
        <v>1743</v>
      </c>
      <c r="C2880" s="1">
        <v>150</v>
      </c>
      <c r="D2880" s="1">
        <v>107</v>
      </c>
      <c r="E2880" s="1">
        <v>80</v>
      </c>
      <c r="F2880" s="1">
        <v>252</v>
      </c>
      <c r="G2880" s="1" t="s">
        <v>13834</v>
      </c>
      <c r="H2880" s="1">
        <v>2000</v>
      </c>
      <c r="I2880" s="1">
        <v>18004225</v>
      </c>
      <c r="J2880" s="1" t="s">
        <v>1414</v>
      </c>
      <c r="K2880" s="1" t="s">
        <v>4798</v>
      </c>
      <c r="L2880" s="1" t="s">
        <v>13835</v>
      </c>
      <c r="M2880" s="1">
        <v>28573</v>
      </c>
      <c r="N2880" s="1">
        <v>3004</v>
      </c>
      <c r="O2880" s="1" t="s">
        <v>9935</v>
      </c>
      <c r="P2880" s="1">
        <v>2</v>
      </c>
      <c r="Q2880" s="1" t="s">
        <v>13836</v>
      </c>
      <c r="R2880" s="2" t="s">
        <v>13837</v>
      </c>
      <c r="S2880" s="1">
        <v>87</v>
      </c>
      <c r="T2880" s="1" t="s">
        <v>37</v>
      </c>
      <c r="U2880" s="1" t="s">
        <v>38</v>
      </c>
      <c r="V2880" s="1" t="s">
        <v>39</v>
      </c>
      <c r="W2880" s="1">
        <v>13000000</v>
      </c>
      <c r="X2880" s="1">
        <v>2013</v>
      </c>
      <c r="Y2880" s="1">
        <v>257</v>
      </c>
      <c r="Z2880" s="1">
        <v>5.7</v>
      </c>
      <c r="AA2880" s="1">
        <v>2.35</v>
      </c>
      <c r="AB2880" s="1">
        <v>5000</v>
      </c>
    </row>
    <row r="2881" spans="1:28" x14ac:dyDescent="0.2">
      <c r="A2881" s="1" t="s">
        <v>28</v>
      </c>
      <c r="B2881" s="1" t="s">
        <v>13838</v>
      </c>
      <c r="C2881" s="1">
        <v>61</v>
      </c>
      <c r="D2881" s="1">
        <v>112</v>
      </c>
      <c r="E2881" s="1">
        <v>83</v>
      </c>
      <c r="F2881" s="1">
        <v>8</v>
      </c>
      <c r="G2881" s="1" t="s">
        <v>13839</v>
      </c>
      <c r="H2881" s="1">
        <v>2000</v>
      </c>
      <c r="I2881" s="1">
        <v>3058380</v>
      </c>
      <c r="J2881" s="1" t="s">
        <v>213</v>
      </c>
      <c r="K2881" s="1" t="s">
        <v>8675</v>
      </c>
      <c r="L2881" s="1" t="s">
        <v>13840</v>
      </c>
      <c r="M2881" s="1">
        <v>4767</v>
      </c>
      <c r="N2881" s="1">
        <v>2389</v>
      </c>
      <c r="O2881" s="1" t="s">
        <v>13841</v>
      </c>
      <c r="P2881" s="1">
        <v>1</v>
      </c>
      <c r="Q2881" s="1" t="s">
        <v>13842</v>
      </c>
      <c r="R2881" s="2" t="s">
        <v>13843</v>
      </c>
      <c r="S2881" s="1">
        <v>69</v>
      </c>
      <c r="T2881" s="1" t="s">
        <v>1463</v>
      </c>
      <c r="U2881" s="1" t="s">
        <v>1464</v>
      </c>
      <c r="V2881" s="1" t="s">
        <v>584</v>
      </c>
      <c r="W2881" s="1">
        <v>100000000</v>
      </c>
      <c r="X2881" s="1">
        <v>2000</v>
      </c>
      <c r="Y2881" s="1">
        <v>370</v>
      </c>
      <c r="Z2881" s="1">
        <v>7.3</v>
      </c>
      <c r="AA2881" s="1">
        <v>2.35</v>
      </c>
      <c r="AB2881" s="1">
        <v>186</v>
      </c>
    </row>
    <row r="2882" spans="1:28" x14ac:dyDescent="0.2">
      <c r="A2882" s="1" t="s">
        <v>28</v>
      </c>
      <c r="B2882" s="1" t="s">
        <v>8637</v>
      </c>
      <c r="C2882" s="1">
        <v>226</v>
      </c>
      <c r="D2882" s="1">
        <v>96</v>
      </c>
      <c r="E2882" s="1">
        <v>460</v>
      </c>
      <c r="F2882" s="1">
        <v>73</v>
      </c>
      <c r="G2882" s="1" t="s">
        <v>13844</v>
      </c>
      <c r="H2882" s="1">
        <v>14000</v>
      </c>
      <c r="I2882" s="1">
        <v>3074838</v>
      </c>
      <c r="J2882" s="1" t="s">
        <v>3276</v>
      </c>
      <c r="K2882" s="1" t="s">
        <v>227</v>
      </c>
      <c r="L2882" s="1" t="s">
        <v>13845</v>
      </c>
      <c r="M2882" s="1">
        <v>56264</v>
      </c>
      <c r="N2882" s="1">
        <v>14372</v>
      </c>
      <c r="O2882" s="1" t="s">
        <v>13846</v>
      </c>
      <c r="P2882" s="1">
        <v>2</v>
      </c>
      <c r="Q2882" s="1" t="s">
        <v>13847</v>
      </c>
      <c r="R2882" s="2" t="s">
        <v>13848</v>
      </c>
      <c r="S2882" s="1">
        <v>166</v>
      </c>
      <c r="T2882" s="1" t="s">
        <v>37</v>
      </c>
      <c r="U2882" s="1" t="s">
        <v>38</v>
      </c>
      <c r="V2882" s="1" t="s">
        <v>584</v>
      </c>
      <c r="W2882" s="1">
        <v>11000000</v>
      </c>
      <c r="X2882" s="1">
        <v>2009</v>
      </c>
      <c r="Y2882" s="1">
        <v>153</v>
      </c>
      <c r="Z2882" s="1">
        <v>6.3</v>
      </c>
      <c r="AA2882" s="1">
        <v>1.85</v>
      </c>
      <c r="AB2882" s="1">
        <v>0</v>
      </c>
    </row>
    <row r="2883" spans="1:28" x14ac:dyDescent="0.2">
      <c r="A2883" s="1" t="s">
        <v>28</v>
      </c>
      <c r="B2883" s="1" t="s">
        <v>13849</v>
      </c>
      <c r="C2883" s="1">
        <v>21</v>
      </c>
      <c r="D2883" s="1">
        <v>91</v>
      </c>
      <c r="E2883" s="1">
        <v>150</v>
      </c>
      <c r="F2883" s="1">
        <v>150</v>
      </c>
      <c r="G2883" s="1" t="s">
        <v>9258</v>
      </c>
      <c r="H2883" s="1">
        <v>979</v>
      </c>
      <c r="I2883" s="1">
        <v>2104000</v>
      </c>
      <c r="J2883" s="1" t="s">
        <v>9192</v>
      </c>
      <c r="K2883" s="1" t="s">
        <v>1652</v>
      </c>
      <c r="L2883" s="1" t="s">
        <v>13850</v>
      </c>
      <c r="M2883" s="1">
        <v>1595</v>
      </c>
      <c r="N2883" s="1">
        <v>1679</v>
      </c>
      <c r="O2883" s="1" t="s">
        <v>13849</v>
      </c>
      <c r="P2883" s="1">
        <v>3</v>
      </c>
      <c r="Q2883" s="1" t="s">
        <v>13851</v>
      </c>
      <c r="R2883" s="2" t="s">
        <v>13852</v>
      </c>
      <c r="S2883" s="1">
        <v>19</v>
      </c>
      <c r="T2883" s="1" t="s">
        <v>37</v>
      </c>
      <c r="U2883" s="1" t="s">
        <v>38</v>
      </c>
      <c r="V2883" s="1" t="s">
        <v>584</v>
      </c>
      <c r="W2883" s="1">
        <v>13000000</v>
      </c>
      <c r="X2883" s="1">
        <v>1996</v>
      </c>
      <c r="Y2883" s="1">
        <v>385</v>
      </c>
      <c r="Z2883" s="1">
        <v>5.9</v>
      </c>
      <c r="AA2883" s="1">
        <v>1.85</v>
      </c>
      <c r="AB2883" s="1">
        <v>69</v>
      </c>
    </row>
    <row r="2884" spans="1:28" x14ac:dyDescent="0.2">
      <c r="A2884" s="1" t="s">
        <v>28</v>
      </c>
      <c r="B2884" s="1" t="s">
        <v>5422</v>
      </c>
      <c r="C2884" s="1">
        <v>217</v>
      </c>
      <c r="D2884" s="1">
        <v>105</v>
      </c>
      <c r="E2884" s="1">
        <v>260</v>
      </c>
      <c r="F2884" s="1">
        <v>1000</v>
      </c>
      <c r="G2884" s="1" t="s">
        <v>372</v>
      </c>
      <c r="H2884" s="1">
        <v>20000</v>
      </c>
      <c r="I2884" s="1">
        <v>28501651</v>
      </c>
      <c r="J2884" s="1" t="s">
        <v>4074</v>
      </c>
      <c r="K2884" s="1" t="s">
        <v>840</v>
      </c>
      <c r="L2884" s="1" t="s">
        <v>9301</v>
      </c>
      <c r="M2884" s="1">
        <v>88037</v>
      </c>
      <c r="N2884" s="1">
        <v>39473</v>
      </c>
      <c r="O2884" s="1" t="s">
        <v>2083</v>
      </c>
      <c r="P2884" s="1">
        <v>0</v>
      </c>
      <c r="Q2884" s="1" t="s">
        <v>9302</v>
      </c>
      <c r="R2884" s="2" t="s">
        <v>9303</v>
      </c>
      <c r="S2884" s="1">
        <v>201</v>
      </c>
      <c r="T2884" s="1" t="s">
        <v>37</v>
      </c>
      <c r="U2884" s="1" t="s">
        <v>38</v>
      </c>
      <c r="V2884" s="1" t="s">
        <v>584</v>
      </c>
      <c r="W2884" s="1">
        <v>26000000</v>
      </c>
      <c r="X2884" s="1">
        <v>2009</v>
      </c>
      <c r="Y2884" s="1">
        <v>15000</v>
      </c>
      <c r="Z2884" s="1">
        <v>7.1</v>
      </c>
      <c r="AA2884" s="1">
        <v>2.35</v>
      </c>
      <c r="AB2884" s="1">
        <v>10000</v>
      </c>
    </row>
    <row r="2885" spans="1:28" x14ac:dyDescent="0.2">
      <c r="A2885" s="1" t="s">
        <v>28</v>
      </c>
      <c r="B2885" s="1" t="s">
        <v>10144</v>
      </c>
      <c r="C2885" s="1">
        <v>94</v>
      </c>
      <c r="D2885" s="1">
        <v>125</v>
      </c>
      <c r="E2885" s="1">
        <v>0</v>
      </c>
      <c r="F2885" s="1">
        <v>968</v>
      </c>
      <c r="G2885" s="1" t="s">
        <v>336</v>
      </c>
      <c r="H2885" s="1">
        <v>22000</v>
      </c>
      <c r="I2885" s="1">
        <v>1172769</v>
      </c>
      <c r="J2885" s="1" t="s">
        <v>1830</v>
      </c>
      <c r="K2885" s="1" t="s">
        <v>148</v>
      </c>
      <c r="L2885" s="1" t="s">
        <v>13853</v>
      </c>
      <c r="M2885" s="1">
        <v>28068</v>
      </c>
      <c r="N2885" s="1">
        <v>37606</v>
      </c>
      <c r="O2885" s="1" t="s">
        <v>8880</v>
      </c>
      <c r="P2885" s="1">
        <v>2</v>
      </c>
      <c r="Q2885" s="1" t="s">
        <v>13854</v>
      </c>
      <c r="R2885" s="2" t="s">
        <v>13855</v>
      </c>
      <c r="S2885" s="1">
        <v>108</v>
      </c>
      <c r="T2885" s="1" t="s">
        <v>37</v>
      </c>
      <c r="U2885" s="1" t="s">
        <v>766</v>
      </c>
      <c r="V2885" s="1" t="s">
        <v>584</v>
      </c>
      <c r="W2885" s="1">
        <v>13000000</v>
      </c>
      <c r="X2885" s="1">
        <v>2006</v>
      </c>
      <c r="Y2885" s="1">
        <v>14000</v>
      </c>
      <c r="Z2885" s="1">
        <v>7.1</v>
      </c>
      <c r="AA2885" s="1">
        <v>1.85</v>
      </c>
      <c r="AB2885" s="1">
        <v>0</v>
      </c>
    </row>
    <row r="2886" spans="1:28" x14ac:dyDescent="0.2">
      <c r="A2886" s="1" t="s">
        <v>28</v>
      </c>
      <c r="B2886" s="1" t="s">
        <v>13856</v>
      </c>
      <c r="C2886" s="1">
        <v>364</v>
      </c>
      <c r="D2886" s="1">
        <v>102</v>
      </c>
      <c r="E2886" s="1">
        <v>139</v>
      </c>
      <c r="F2886" s="1">
        <v>850</v>
      </c>
      <c r="G2886" s="1" t="s">
        <v>13857</v>
      </c>
      <c r="H2886" s="1">
        <v>8000</v>
      </c>
      <c r="I2886" s="1">
        <v>17738570</v>
      </c>
      <c r="J2886" s="1" t="s">
        <v>213</v>
      </c>
      <c r="K2886" s="1" t="s">
        <v>1206</v>
      </c>
      <c r="L2886" s="1" t="s">
        <v>13858</v>
      </c>
      <c r="M2886" s="1">
        <v>351274</v>
      </c>
      <c r="N2886" s="1">
        <v>13631</v>
      </c>
      <c r="O2886" s="1" t="s">
        <v>9278</v>
      </c>
      <c r="P2886" s="1">
        <v>2</v>
      </c>
      <c r="Q2886" s="1" t="s">
        <v>13859</v>
      </c>
      <c r="R2886" s="2" t="s">
        <v>13860</v>
      </c>
      <c r="S2886" s="1">
        <v>457</v>
      </c>
      <c r="T2886" s="1" t="s">
        <v>37</v>
      </c>
      <c r="U2886" s="1" t="s">
        <v>38</v>
      </c>
      <c r="V2886" s="1" t="s">
        <v>39</v>
      </c>
      <c r="W2886" s="1">
        <v>13000000</v>
      </c>
      <c r="X2886" s="1">
        <v>2012</v>
      </c>
      <c r="Y2886" s="1">
        <v>3000</v>
      </c>
      <c r="Z2886" s="1">
        <v>8</v>
      </c>
      <c r="AA2886" s="1">
        <v>1.85</v>
      </c>
      <c r="AB2886" s="1">
        <v>131000</v>
      </c>
    </row>
    <row r="2887" spans="1:28" x14ac:dyDescent="0.2">
      <c r="A2887" s="1" t="s">
        <v>28</v>
      </c>
      <c r="B2887" s="1" t="s">
        <v>13861</v>
      </c>
      <c r="C2887" s="1">
        <v>19</v>
      </c>
      <c r="D2887" s="1">
        <v>87</v>
      </c>
      <c r="E2887" s="1">
        <v>29</v>
      </c>
      <c r="F2887" s="1">
        <v>147</v>
      </c>
      <c r="G2887" s="1" t="s">
        <v>13862</v>
      </c>
      <c r="H2887" s="1">
        <v>683</v>
      </c>
      <c r="I2887" s="1">
        <v>1200000</v>
      </c>
      <c r="J2887" s="1" t="s">
        <v>1324</v>
      </c>
      <c r="K2887" s="1" t="s">
        <v>1905</v>
      </c>
      <c r="L2887" s="1" t="s">
        <v>13863</v>
      </c>
      <c r="M2887" s="1">
        <v>922</v>
      </c>
      <c r="N2887" s="1">
        <v>1139</v>
      </c>
      <c r="O2887" s="1" t="s">
        <v>13864</v>
      </c>
      <c r="P2887" s="1">
        <v>1</v>
      </c>
      <c r="Q2887" s="1" t="s">
        <v>13865</v>
      </c>
      <c r="R2887" s="2" t="s">
        <v>13866</v>
      </c>
      <c r="S2887" s="1">
        <v>23</v>
      </c>
      <c r="T2887" s="1" t="s">
        <v>37</v>
      </c>
      <c r="U2887" s="1" t="s">
        <v>38</v>
      </c>
      <c r="V2887" s="1" t="s">
        <v>584</v>
      </c>
      <c r="W2887" s="1">
        <v>3000000</v>
      </c>
      <c r="X2887" s="1">
        <v>1993</v>
      </c>
      <c r="Y2887" s="1">
        <v>155</v>
      </c>
      <c r="Z2887" s="1">
        <v>5.0999999999999996</v>
      </c>
      <c r="AA2887" s="1">
        <v>1.85</v>
      </c>
      <c r="AB2887" s="1">
        <v>107</v>
      </c>
    </row>
    <row r="2888" spans="1:28" x14ac:dyDescent="0.2">
      <c r="A2888" s="1" t="s">
        <v>28</v>
      </c>
      <c r="B2888" s="1" t="s">
        <v>10160</v>
      </c>
      <c r="C2888" s="1">
        <v>129</v>
      </c>
      <c r="D2888" s="1">
        <v>118</v>
      </c>
      <c r="E2888" s="1">
        <v>41</v>
      </c>
      <c r="F2888" s="1">
        <v>442</v>
      </c>
      <c r="G2888" s="1" t="s">
        <v>3865</v>
      </c>
      <c r="H2888" s="1">
        <v>2000</v>
      </c>
      <c r="I2888" s="1">
        <v>1150403</v>
      </c>
      <c r="J2888" s="1" t="s">
        <v>1725</v>
      </c>
      <c r="K2888" s="1" t="s">
        <v>1211</v>
      </c>
      <c r="L2888" s="1" t="s">
        <v>13867</v>
      </c>
      <c r="M2888" s="1">
        <v>14143</v>
      </c>
      <c r="N2888" s="1">
        <v>3474</v>
      </c>
      <c r="O2888" s="1" t="s">
        <v>8061</v>
      </c>
      <c r="P2888" s="1">
        <v>4</v>
      </c>
      <c r="Q2888" s="1" t="s">
        <v>13868</v>
      </c>
      <c r="R2888" s="2" t="s">
        <v>13869</v>
      </c>
      <c r="S2888" s="1">
        <v>102</v>
      </c>
      <c r="T2888" s="1" t="s">
        <v>37</v>
      </c>
      <c r="U2888" s="1" t="s">
        <v>38</v>
      </c>
      <c r="V2888" s="1" t="s">
        <v>584</v>
      </c>
      <c r="W2888" s="1">
        <v>13000000</v>
      </c>
      <c r="X2888" s="1">
        <v>2006</v>
      </c>
      <c r="Y2888" s="1">
        <v>812</v>
      </c>
      <c r="Z2888" s="1">
        <v>7.1</v>
      </c>
      <c r="AA2888" s="1">
        <v>1.85</v>
      </c>
      <c r="AB2888" s="1">
        <v>0</v>
      </c>
    </row>
    <row r="2889" spans="1:28" x14ac:dyDescent="0.2">
      <c r="A2889" s="1" t="s">
        <v>28</v>
      </c>
      <c r="B2889" s="1" t="s">
        <v>9429</v>
      </c>
      <c r="C2889" s="1">
        <v>71</v>
      </c>
      <c r="D2889" s="1">
        <v>115</v>
      </c>
      <c r="E2889" s="1">
        <v>187</v>
      </c>
      <c r="F2889" s="1">
        <v>887</v>
      </c>
      <c r="G2889" s="1" t="s">
        <v>8554</v>
      </c>
      <c r="H2889" s="1">
        <v>14000</v>
      </c>
      <c r="I2889" s="1">
        <v>403932</v>
      </c>
      <c r="J2889" s="1" t="s">
        <v>4041</v>
      </c>
      <c r="K2889" s="1" t="s">
        <v>1971</v>
      </c>
      <c r="L2889" s="1" t="s">
        <v>13870</v>
      </c>
      <c r="M2889" s="1">
        <v>5254</v>
      </c>
      <c r="N2889" s="1">
        <v>17104</v>
      </c>
      <c r="O2889" s="1" t="s">
        <v>2290</v>
      </c>
      <c r="P2889" s="1">
        <v>4</v>
      </c>
      <c r="Q2889" s="1" t="s">
        <v>13871</v>
      </c>
      <c r="R2889" s="2" t="s">
        <v>13872</v>
      </c>
      <c r="S2889" s="1">
        <v>92</v>
      </c>
      <c r="T2889" s="1" t="s">
        <v>37</v>
      </c>
      <c r="U2889" s="1" t="s">
        <v>56</v>
      </c>
      <c r="V2889" s="1" t="s">
        <v>584</v>
      </c>
      <c r="W2889" s="1">
        <v>20000000</v>
      </c>
      <c r="X2889" s="1">
        <v>2000</v>
      </c>
      <c r="Y2889" s="1">
        <v>900</v>
      </c>
      <c r="Z2889" s="1">
        <v>6.5</v>
      </c>
      <c r="AA2889" s="1">
        <v>2.35</v>
      </c>
      <c r="AB2889" s="1">
        <v>141</v>
      </c>
    </row>
    <row r="2890" spans="1:28" x14ac:dyDescent="0.2">
      <c r="A2890" s="1" t="s">
        <v>28</v>
      </c>
      <c r="B2890" s="1" t="s">
        <v>4530</v>
      </c>
      <c r="C2890" s="1">
        <v>93</v>
      </c>
      <c r="D2890" s="1">
        <v>91</v>
      </c>
      <c r="E2890" s="1">
        <v>83</v>
      </c>
      <c r="F2890" s="1">
        <v>794</v>
      </c>
      <c r="G2890" s="1" t="s">
        <v>3384</v>
      </c>
      <c r="H2890" s="1">
        <v>3000</v>
      </c>
      <c r="I2890" s="1">
        <v>1712111</v>
      </c>
      <c r="J2890" s="1" t="s">
        <v>5543</v>
      </c>
      <c r="K2890" s="1" t="s">
        <v>655</v>
      </c>
      <c r="L2890" s="1" t="s">
        <v>13873</v>
      </c>
      <c r="M2890" s="1">
        <v>7199</v>
      </c>
      <c r="N2890" s="1">
        <v>7875</v>
      </c>
      <c r="O2890" s="1" t="s">
        <v>1340</v>
      </c>
      <c r="P2890" s="1">
        <v>0</v>
      </c>
      <c r="Q2890" s="1" t="s">
        <v>13874</v>
      </c>
      <c r="R2890" s="2" t="s">
        <v>13875</v>
      </c>
      <c r="S2890" s="1">
        <v>53</v>
      </c>
      <c r="T2890" s="1" t="s">
        <v>37</v>
      </c>
      <c r="U2890" s="1" t="s">
        <v>38</v>
      </c>
      <c r="V2890" s="1" t="s">
        <v>39</v>
      </c>
      <c r="W2890" s="1">
        <v>8495000</v>
      </c>
      <c r="X2890" s="1">
        <v>2015</v>
      </c>
      <c r="Y2890" s="1">
        <v>1000</v>
      </c>
      <c r="Z2890" s="1">
        <v>4.5</v>
      </c>
      <c r="AA2890" s="1">
        <v>1.85</v>
      </c>
      <c r="AB2890" s="1">
        <v>0</v>
      </c>
    </row>
    <row r="2891" spans="1:28" x14ac:dyDescent="0.2">
      <c r="A2891" s="1" t="s">
        <v>28</v>
      </c>
      <c r="B2891" s="1" t="s">
        <v>12454</v>
      </c>
      <c r="C2891" s="1">
        <v>399</v>
      </c>
      <c r="D2891" s="1">
        <v>88</v>
      </c>
      <c r="E2891" s="1">
        <v>115</v>
      </c>
      <c r="F2891" s="1">
        <v>304</v>
      </c>
      <c r="G2891" s="1" t="s">
        <v>13876</v>
      </c>
      <c r="H2891" s="1">
        <v>1000</v>
      </c>
      <c r="I2891" s="1">
        <v>1024175</v>
      </c>
      <c r="J2891" s="1" t="s">
        <v>7565</v>
      </c>
      <c r="K2891" s="1" t="s">
        <v>13877</v>
      </c>
      <c r="L2891" s="1" t="s">
        <v>13878</v>
      </c>
      <c r="M2891" s="1">
        <v>82331</v>
      </c>
      <c r="N2891" s="1">
        <v>2011</v>
      </c>
      <c r="O2891" s="1" t="s">
        <v>12577</v>
      </c>
      <c r="P2891" s="1">
        <v>6</v>
      </c>
      <c r="Q2891" s="1" t="s">
        <v>13879</v>
      </c>
      <c r="R2891" s="2" t="s">
        <v>13880</v>
      </c>
      <c r="S2891" s="1">
        <v>297</v>
      </c>
      <c r="T2891" s="1" t="s">
        <v>37</v>
      </c>
      <c r="U2891" s="1" t="s">
        <v>56</v>
      </c>
      <c r="V2891" s="1" t="s">
        <v>584</v>
      </c>
      <c r="W2891" s="1">
        <v>13000000</v>
      </c>
      <c r="X2891" s="1">
        <v>2011</v>
      </c>
      <c r="Y2891" s="1">
        <v>305</v>
      </c>
      <c r="Z2891" s="1">
        <v>6.6</v>
      </c>
      <c r="AA2891" s="1">
        <v>2.35</v>
      </c>
      <c r="AB2891" s="1">
        <v>18000</v>
      </c>
    </row>
    <row r="2892" spans="1:28" x14ac:dyDescent="0.2">
      <c r="A2892" s="1" t="s">
        <v>28</v>
      </c>
      <c r="B2892" s="1" t="s">
        <v>564</v>
      </c>
      <c r="C2892" s="1">
        <v>110</v>
      </c>
      <c r="D2892" s="1">
        <v>127</v>
      </c>
      <c r="E2892" s="1">
        <v>11000</v>
      </c>
      <c r="F2892" s="1">
        <v>116</v>
      </c>
      <c r="G2892" s="1" t="s">
        <v>13881</v>
      </c>
      <c r="H2892" s="1">
        <v>306</v>
      </c>
      <c r="I2892" s="1">
        <v>301305</v>
      </c>
      <c r="J2892" s="1" t="s">
        <v>5604</v>
      </c>
      <c r="K2892" s="1" t="s">
        <v>13882</v>
      </c>
      <c r="L2892" s="1" t="s">
        <v>13883</v>
      </c>
      <c r="M2892" s="1">
        <v>31414</v>
      </c>
      <c r="N2892" s="1">
        <v>796</v>
      </c>
      <c r="O2892" s="1" t="s">
        <v>13884</v>
      </c>
      <c r="P2892" s="1">
        <v>0</v>
      </c>
      <c r="Q2892" s="1" t="s">
        <v>13885</v>
      </c>
      <c r="R2892" s="2" t="s">
        <v>13886</v>
      </c>
      <c r="S2892" s="1">
        <v>180</v>
      </c>
      <c r="T2892" s="1" t="s">
        <v>13887</v>
      </c>
      <c r="U2892" s="1" t="s">
        <v>38</v>
      </c>
      <c r="V2892" s="1" t="s">
        <v>584</v>
      </c>
      <c r="W2892" s="1">
        <v>13000000</v>
      </c>
      <c r="X2892" s="1">
        <v>2011</v>
      </c>
      <c r="Y2892" s="1">
        <v>164</v>
      </c>
      <c r="Z2892" s="1">
        <v>4.3</v>
      </c>
      <c r="AA2892" s="1">
        <v>2.35</v>
      </c>
      <c r="AB2892" s="1">
        <v>0</v>
      </c>
    </row>
    <row r="2893" spans="1:28" x14ac:dyDescent="0.2">
      <c r="A2893" s="1" t="s">
        <v>28</v>
      </c>
      <c r="B2893" s="1" t="s">
        <v>13180</v>
      </c>
      <c r="C2893" s="1">
        <v>285</v>
      </c>
      <c r="D2893" s="1">
        <v>94</v>
      </c>
      <c r="E2893" s="1">
        <v>122</v>
      </c>
      <c r="F2893" s="1">
        <v>383</v>
      </c>
      <c r="G2893" s="1" t="s">
        <v>13888</v>
      </c>
      <c r="H2893" s="1">
        <v>873</v>
      </c>
      <c r="I2893" s="1">
        <v>51872378</v>
      </c>
      <c r="J2893" s="1" t="s">
        <v>1527</v>
      </c>
      <c r="K2893" s="1" t="s">
        <v>2001</v>
      </c>
      <c r="L2893" s="1" t="s">
        <v>13889</v>
      </c>
      <c r="M2893" s="1">
        <v>88241</v>
      </c>
      <c r="N2893" s="1">
        <v>2812</v>
      </c>
      <c r="O2893" s="1" t="s">
        <v>1760</v>
      </c>
      <c r="P2893" s="1">
        <v>0</v>
      </c>
      <c r="Q2893" s="1" t="s">
        <v>13890</v>
      </c>
      <c r="R2893" s="2" t="s">
        <v>13891</v>
      </c>
      <c r="S2893" s="1">
        <v>266</v>
      </c>
      <c r="T2893" s="1" t="s">
        <v>37</v>
      </c>
      <c r="U2893" s="1" t="s">
        <v>38</v>
      </c>
      <c r="V2893" s="1" t="s">
        <v>584</v>
      </c>
      <c r="W2893" s="1">
        <v>13000000</v>
      </c>
      <c r="X2893" s="1">
        <v>2013</v>
      </c>
      <c r="Y2893" s="1">
        <v>461</v>
      </c>
      <c r="Z2893" s="1">
        <v>6.7</v>
      </c>
      <c r="AA2893" s="1">
        <v>1.85</v>
      </c>
      <c r="AB2893" s="1">
        <v>23000</v>
      </c>
    </row>
    <row r="2894" spans="1:28" x14ac:dyDescent="0.2">
      <c r="A2894" s="1" t="s">
        <v>28</v>
      </c>
      <c r="B2894" s="1" t="s">
        <v>13892</v>
      </c>
      <c r="C2894" s="1">
        <v>2</v>
      </c>
      <c r="D2894" s="1">
        <v>115</v>
      </c>
      <c r="E2894" s="1">
        <v>32</v>
      </c>
      <c r="F2894" s="1">
        <v>29</v>
      </c>
      <c r="G2894" s="1" t="s">
        <v>13893</v>
      </c>
      <c r="H2894" s="1">
        <v>14000</v>
      </c>
      <c r="I2894" s="1">
        <v>31662</v>
      </c>
      <c r="J2894" s="1" t="s">
        <v>1016</v>
      </c>
      <c r="K2894" s="1" t="s">
        <v>227</v>
      </c>
      <c r="L2894" s="1" t="s">
        <v>13894</v>
      </c>
      <c r="M2894" s="1">
        <v>90</v>
      </c>
      <c r="N2894" s="1">
        <v>14133</v>
      </c>
      <c r="O2894" s="1" t="s">
        <v>13895</v>
      </c>
      <c r="P2894" s="1">
        <v>1</v>
      </c>
      <c r="R2894" s="2" t="s">
        <v>13896</v>
      </c>
      <c r="S2894" s="1">
        <v>1</v>
      </c>
      <c r="T2894" s="1" t="s">
        <v>37</v>
      </c>
      <c r="U2894" s="1" t="s">
        <v>5693</v>
      </c>
      <c r="W2894" s="1">
        <v>12620000</v>
      </c>
      <c r="X2894" s="1">
        <v>2016</v>
      </c>
      <c r="Y2894" s="1">
        <v>81</v>
      </c>
      <c r="Z2894" s="1">
        <v>6.8</v>
      </c>
      <c r="AB2894" s="1">
        <v>139</v>
      </c>
    </row>
    <row r="2895" spans="1:28" x14ac:dyDescent="0.2">
      <c r="A2895" s="1" t="s">
        <v>28</v>
      </c>
      <c r="B2895" s="1" t="s">
        <v>13897</v>
      </c>
      <c r="C2895" s="1">
        <v>61</v>
      </c>
      <c r="D2895" s="1">
        <v>90</v>
      </c>
      <c r="E2895" s="1">
        <v>0</v>
      </c>
      <c r="F2895" s="1">
        <v>234</v>
      </c>
      <c r="G2895" s="1" t="s">
        <v>11995</v>
      </c>
      <c r="H2895" s="1">
        <v>477</v>
      </c>
      <c r="I2895" s="1">
        <v>28399192</v>
      </c>
      <c r="J2895" s="1" t="s">
        <v>13898</v>
      </c>
      <c r="K2895" s="1" t="s">
        <v>13899</v>
      </c>
      <c r="L2895" s="1" t="s">
        <v>13900</v>
      </c>
      <c r="M2895" s="1">
        <v>5663</v>
      </c>
      <c r="N2895" s="1">
        <v>1483</v>
      </c>
      <c r="O2895" s="1" t="s">
        <v>835</v>
      </c>
      <c r="P2895" s="1">
        <v>0</v>
      </c>
      <c r="Q2895" s="1" t="s">
        <v>13901</v>
      </c>
      <c r="R2895" s="2" t="s">
        <v>13902</v>
      </c>
      <c r="S2895" s="1">
        <v>106</v>
      </c>
      <c r="T2895" s="1" t="s">
        <v>37</v>
      </c>
      <c r="U2895" s="1" t="s">
        <v>369</v>
      </c>
      <c r="V2895" s="1" t="s">
        <v>94</v>
      </c>
      <c r="W2895" s="1">
        <v>13000000</v>
      </c>
      <c r="X2895" s="1">
        <v>2002</v>
      </c>
      <c r="Y2895" s="1">
        <v>238</v>
      </c>
      <c r="Z2895" s="1">
        <v>5.4</v>
      </c>
      <c r="AA2895" s="1">
        <v>2.35</v>
      </c>
      <c r="AB2895" s="1">
        <v>332</v>
      </c>
    </row>
    <row r="2896" spans="1:28" x14ac:dyDescent="0.2">
      <c r="A2896" s="1" t="s">
        <v>28</v>
      </c>
      <c r="B2896" s="1" t="s">
        <v>3738</v>
      </c>
      <c r="C2896" s="1">
        <v>242</v>
      </c>
      <c r="D2896" s="1">
        <v>102</v>
      </c>
      <c r="E2896" s="1">
        <v>43</v>
      </c>
      <c r="F2896" s="1">
        <v>113</v>
      </c>
      <c r="G2896" s="1" t="s">
        <v>13903</v>
      </c>
      <c r="H2896" s="1">
        <v>170</v>
      </c>
      <c r="I2896" s="1">
        <v>2035566</v>
      </c>
      <c r="J2896" s="1" t="s">
        <v>13904</v>
      </c>
      <c r="K2896" s="1" t="s">
        <v>13905</v>
      </c>
      <c r="L2896" s="1" t="s">
        <v>13906</v>
      </c>
      <c r="M2896" s="1">
        <v>77305</v>
      </c>
      <c r="N2896" s="1">
        <v>931</v>
      </c>
      <c r="O2896" s="1" t="s">
        <v>13907</v>
      </c>
      <c r="P2896" s="1">
        <v>0</v>
      </c>
      <c r="Q2896" s="1" t="s">
        <v>13908</v>
      </c>
      <c r="R2896" s="2" t="s">
        <v>13909</v>
      </c>
      <c r="S2896" s="1">
        <v>162</v>
      </c>
      <c r="T2896" s="1" t="s">
        <v>37</v>
      </c>
      <c r="U2896" s="1" t="s">
        <v>1464</v>
      </c>
      <c r="V2896" s="1" t="s">
        <v>584</v>
      </c>
      <c r="W2896" s="1">
        <v>13000000</v>
      </c>
      <c r="X2896" s="1">
        <v>2009</v>
      </c>
      <c r="Y2896" s="1">
        <v>157</v>
      </c>
      <c r="Z2896" s="1">
        <v>6.6</v>
      </c>
      <c r="AA2896" s="1">
        <v>1.85</v>
      </c>
      <c r="AB2896" s="1">
        <v>11000</v>
      </c>
    </row>
    <row r="2897" spans="1:28" x14ac:dyDescent="0.2">
      <c r="A2897" s="1" t="s">
        <v>28</v>
      </c>
      <c r="B2897" s="1" t="s">
        <v>2395</v>
      </c>
      <c r="C2897" s="1">
        <v>62</v>
      </c>
      <c r="D2897" s="1">
        <v>100</v>
      </c>
      <c r="E2897" s="1">
        <v>218</v>
      </c>
      <c r="F2897" s="1">
        <v>91</v>
      </c>
      <c r="G2897" s="1" t="s">
        <v>13910</v>
      </c>
      <c r="H2897" s="1">
        <v>581</v>
      </c>
      <c r="J2897" s="1" t="s">
        <v>2156</v>
      </c>
      <c r="K2897" s="1" t="s">
        <v>12687</v>
      </c>
      <c r="L2897" s="1" t="s">
        <v>13911</v>
      </c>
      <c r="M2897" s="1">
        <v>16281</v>
      </c>
      <c r="N2897" s="1">
        <v>931</v>
      </c>
      <c r="O2897" s="1" t="s">
        <v>13912</v>
      </c>
      <c r="P2897" s="1">
        <v>0</v>
      </c>
      <c r="Q2897" s="1" t="s">
        <v>13913</v>
      </c>
      <c r="R2897" s="2" t="s">
        <v>13914</v>
      </c>
      <c r="S2897" s="1">
        <v>96</v>
      </c>
      <c r="T2897" s="1" t="s">
        <v>13915</v>
      </c>
      <c r="U2897" s="1" t="s">
        <v>267</v>
      </c>
      <c r="V2897" s="1" t="s">
        <v>584</v>
      </c>
      <c r="W2897" s="1">
        <v>12500000</v>
      </c>
      <c r="X2897" s="1">
        <v>1981</v>
      </c>
      <c r="Y2897" s="1">
        <v>201</v>
      </c>
      <c r="Z2897" s="1">
        <v>7.4</v>
      </c>
      <c r="AA2897" s="1">
        <v>2.35</v>
      </c>
      <c r="AB2897" s="1">
        <v>0</v>
      </c>
    </row>
    <row r="2898" spans="1:28" x14ac:dyDescent="0.2">
      <c r="A2898" s="1" t="s">
        <v>28</v>
      </c>
      <c r="B2898" s="1" t="s">
        <v>1726</v>
      </c>
      <c r="C2898" s="1">
        <v>121</v>
      </c>
      <c r="D2898" s="1">
        <v>117</v>
      </c>
      <c r="E2898" s="1">
        <v>18000</v>
      </c>
      <c r="F2898" s="1">
        <v>543</v>
      </c>
      <c r="G2898" s="1" t="s">
        <v>7342</v>
      </c>
      <c r="H2898" s="1">
        <v>18000</v>
      </c>
      <c r="I2898" s="1">
        <v>21078145</v>
      </c>
      <c r="J2898" s="1" t="s">
        <v>1543</v>
      </c>
      <c r="K2898" s="1" t="s">
        <v>1726</v>
      </c>
      <c r="L2898" s="1" t="s">
        <v>13916</v>
      </c>
      <c r="M2898" s="1">
        <v>26493</v>
      </c>
      <c r="N2898" s="1">
        <v>20456</v>
      </c>
      <c r="O2898" s="1" t="s">
        <v>8335</v>
      </c>
      <c r="P2898" s="1">
        <v>0</v>
      </c>
      <c r="Q2898" s="1" t="s">
        <v>13917</v>
      </c>
      <c r="R2898" s="2" t="s">
        <v>13918</v>
      </c>
      <c r="S2898" s="1">
        <v>159</v>
      </c>
      <c r="T2898" s="1" t="s">
        <v>37</v>
      </c>
      <c r="U2898" s="1" t="s">
        <v>38</v>
      </c>
      <c r="V2898" s="1" t="s">
        <v>39</v>
      </c>
      <c r="W2898" s="1">
        <v>12500000</v>
      </c>
      <c r="X2898" s="1">
        <v>2002</v>
      </c>
      <c r="Y2898" s="1">
        <v>638</v>
      </c>
      <c r="Z2898" s="1">
        <v>7.3</v>
      </c>
      <c r="AA2898" s="1">
        <v>2.35</v>
      </c>
      <c r="AB2898" s="1">
        <v>0</v>
      </c>
    </row>
    <row r="2899" spans="1:28" x14ac:dyDescent="0.2">
      <c r="A2899" s="1" t="s">
        <v>28</v>
      </c>
      <c r="B2899" s="1" t="s">
        <v>9391</v>
      </c>
      <c r="C2899" s="1">
        <v>83</v>
      </c>
      <c r="D2899" s="1">
        <v>109</v>
      </c>
      <c r="E2899" s="1">
        <v>97</v>
      </c>
      <c r="F2899" s="1">
        <v>355</v>
      </c>
      <c r="G2899" s="1" t="s">
        <v>9401</v>
      </c>
      <c r="H2899" s="1">
        <v>13000</v>
      </c>
      <c r="I2899" s="1">
        <v>14060950</v>
      </c>
      <c r="J2899" s="1" t="s">
        <v>3408</v>
      </c>
      <c r="K2899" s="1" t="s">
        <v>13919</v>
      </c>
      <c r="L2899" s="1" t="s">
        <v>13920</v>
      </c>
      <c r="M2899" s="1">
        <v>14354</v>
      </c>
      <c r="N2899" s="1">
        <v>14347</v>
      </c>
      <c r="O2899" s="1" t="s">
        <v>13921</v>
      </c>
      <c r="P2899" s="1">
        <v>1</v>
      </c>
      <c r="Q2899" s="1" t="s">
        <v>13922</v>
      </c>
      <c r="R2899" s="2" t="s">
        <v>13923</v>
      </c>
      <c r="S2899" s="1">
        <v>139</v>
      </c>
      <c r="T2899" s="1" t="s">
        <v>37</v>
      </c>
      <c r="U2899" s="1" t="s">
        <v>38</v>
      </c>
      <c r="V2899" s="1" t="s">
        <v>39</v>
      </c>
      <c r="W2899" s="1">
        <v>12500000</v>
      </c>
      <c r="X2899" s="1">
        <v>2002</v>
      </c>
      <c r="Y2899" s="1">
        <v>795</v>
      </c>
      <c r="Z2899" s="1">
        <v>6.9</v>
      </c>
      <c r="AA2899" s="1">
        <v>1.85</v>
      </c>
      <c r="AB2899" s="1">
        <v>0</v>
      </c>
    </row>
    <row r="2900" spans="1:28" x14ac:dyDescent="0.2">
      <c r="A2900" s="1" t="s">
        <v>28</v>
      </c>
      <c r="B2900" s="1" t="s">
        <v>1738</v>
      </c>
      <c r="C2900" s="1">
        <v>122</v>
      </c>
      <c r="D2900" s="1">
        <v>121</v>
      </c>
      <c r="E2900" s="1">
        <v>12000</v>
      </c>
      <c r="F2900" s="1">
        <v>975</v>
      </c>
      <c r="G2900" s="1" t="s">
        <v>439</v>
      </c>
      <c r="H2900" s="1">
        <v>11000</v>
      </c>
      <c r="I2900" s="1">
        <v>12281500</v>
      </c>
      <c r="J2900" s="1" t="s">
        <v>5805</v>
      </c>
      <c r="K2900" s="1" t="s">
        <v>339</v>
      </c>
      <c r="L2900" s="1" t="s">
        <v>13924</v>
      </c>
      <c r="M2900" s="1">
        <v>163492</v>
      </c>
      <c r="N2900" s="1">
        <v>23602</v>
      </c>
      <c r="O2900" s="1" t="s">
        <v>2522</v>
      </c>
      <c r="P2900" s="1">
        <v>3</v>
      </c>
      <c r="Q2900" s="1" t="s">
        <v>13925</v>
      </c>
      <c r="R2900" s="2" t="s">
        <v>13926</v>
      </c>
      <c r="S2900" s="1">
        <v>460</v>
      </c>
      <c r="T2900" s="1" t="s">
        <v>37</v>
      </c>
      <c r="U2900" s="1" t="s">
        <v>38</v>
      </c>
      <c r="V2900" s="1" t="s">
        <v>584</v>
      </c>
      <c r="W2900" s="1">
        <v>13000000</v>
      </c>
      <c r="X2900" s="1">
        <v>1993</v>
      </c>
      <c r="Y2900" s="1">
        <v>10000</v>
      </c>
      <c r="Z2900" s="1">
        <v>8</v>
      </c>
      <c r="AA2900" s="1">
        <v>2.35</v>
      </c>
      <c r="AB2900" s="1">
        <v>15000</v>
      </c>
    </row>
    <row r="2901" spans="1:28" x14ac:dyDescent="0.2">
      <c r="A2901" s="1" t="s">
        <v>28</v>
      </c>
      <c r="B2901" s="1" t="s">
        <v>13927</v>
      </c>
      <c r="C2901" s="1">
        <v>88</v>
      </c>
      <c r="D2901" s="1">
        <v>111</v>
      </c>
      <c r="E2901" s="1">
        <v>28</v>
      </c>
      <c r="F2901" s="1">
        <v>1000</v>
      </c>
      <c r="G2901" s="1" t="s">
        <v>737</v>
      </c>
      <c r="H2901" s="1">
        <v>6000</v>
      </c>
      <c r="J2901" s="1" t="s">
        <v>5498</v>
      </c>
      <c r="K2901" s="1" t="s">
        <v>198</v>
      </c>
      <c r="L2901" s="1" t="s">
        <v>13928</v>
      </c>
      <c r="M2901" s="1">
        <v>9957</v>
      </c>
      <c r="N2901" s="1">
        <v>9244</v>
      </c>
      <c r="O2901" s="1" t="s">
        <v>13929</v>
      </c>
      <c r="P2901" s="1">
        <v>1</v>
      </c>
      <c r="Q2901" s="1" t="s">
        <v>13930</v>
      </c>
      <c r="R2901" s="2" t="s">
        <v>13931</v>
      </c>
      <c r="S2901" s="1">
        <v>35</v>
      </c>
      <c r="T2901" s="1" t="s">
        <v>37</v>
      </c>
      <c r="U2901" s="1" t="s">
        <v>766</v>
      </c>
      <c r="V2901" s="1" t="s">
        <v>5612</v>
      </c>
      <c r="W2901" s="1">
        <v>3660000</v>
      </c>
      <c r="X2901" s="1">
        <v>2010</v>
      </c>
      <c r="Y2901" s="1">
        <v>2000</v>
      </c>
      <c r="Z2901" s="1">
        <v>6.4</v>
      </c>
      <c r="AA2901" s="1">
        <v>2.35</v>
      </c>
      <c r="AB2901" s="1">
        <v>0</v>
      </c>
    </row>
    <row r="2902" spans="1:28" x14ac:dyDescent="0.2">
      <c r="A2902" s="1" t="s">
        <v>28</v>
      </c>
      <c r="B2902" s="1" t="s">
        <v>13029</v>
      </c>
      <c r="C2902" s="1">
        <v>120</v>
      </c>
      <c r="D2902" s="1">
        <v>100</v>
      </c>
      <c r="E2902" s="1">
        <v>164</v>
      </c>
      <c r="F2902" s="1">
        <v>99</v>
      </c>
      <c r="G2902" s="1" t="s">
        <v>2381</v>
      </c>
      <c r="H2902" s="1">
        <v>18000</v>
      </c>
      <c r="I2902" s="1">
        <v>10725228</v>
      </c>
      <c r="J2902" s="1" t="s">
        <v>3081</v>
      </c>
      <c r="K2902" s="1" t="s">
        <v>119</v>
      </c>
      <c r="L2902" s="1" t="s">
        <v>13932</v>
      </c>
      <c r="M2902" s="1">
        <v>75675</v>
      </c>
      <c r="N2902" s="1">
        <v>32288</v>
      </c>
      <c r="O2902" s="1" t="s">
        <v>13933</v>
      </c>
      <c r="P2902" s="1">
        <v>1</v>
      </c>
      <c r="Q2902" s="1" t="s">
        <v>13934</v>
      </c>
      <c r="R2902" s="2" t="s">
        <v>13935</v>
      </c>
      <c r="S2902" s="1">
        <v>365</v>
      </c>
      <c r="T2902" s="1" t="s">
        <v>37</v>
      </c>
      <c r="U2902" s="1" t="s">
        <v>38</v>
      </c>
      <c r="V2902" s="1" t="s">
        <v>584</v>
      </c>
      <c r="W2902" s="1">
        <v>12500000</v>
      </c>
      <c r="X2902" s="1">
        <v>1992</v>
      </c>
      <c r="Y2902" s="1">
        <v>14000</v>
      </c>
      <c r="Z2902" s="1">
        <v>7.8</v>
      </c>
      <c r="AA2902" s="1">
        <v>2.35</v>
      </c>
      <c r="AB2902" s="1">
        <v>0</v>
      </c>
    </row>
    <row r="2903" spans="1:28" x14ac:dyDescent="0.2">
      <c r="A2903" s="1" t="s">
        <v>28</v>
      </c>
      <c r="B2903" s="1" t="s">
        <v>9429</v>
      </c>
      <c r="C2903" s="1">
        <v>225</v>
      </c>
      <c r="D2903" s="1">
        <v>109</v>
      </c>
      <c r="E2903" s="1">
        <v>187</v>
      </c>
      <c r="F2903" s="1">
        <v>204</v>
      </c>
      <c r="G2903" s="1" t="s">
        <v>4181</v>
      </c>
      <c r="H2903" s="1">
        <v>818</v>
      </c>
      <c r="I2903" s="1">
        <v>214966</v>
      </c>
      <c r="J2903" s="1" t="s">
        <v>2124</v>
      </c>
      <c r="K2903" s="1" t="s">
        <v>2620</v>
      </c>
      <c r="L2903" s="1" t="s">
        <v>13936</v>
      </c>
      <c r="M2903" s="1">
        <v>28483</v>
      </c>
      <c r="N2903" s="1">
        <v>1813</v>
      </c>
      <c r="O2903" s="1" t="s">
        <v>9504</v>
      </c>
      <c r="P2903" s="1">
        <v>0</v>
      </c>
      <c r="Q2903" s="1" t="s">
        <v>13937</v>
      </c>
      <c r="R2903" s="2" t="s">
        <v>13938</v>
      </c>
      <c r="S2903" s="1">
        <v>176</v>
      </c>
      <c r="T2903" s="1" t="s">
        <v>37</v>
      </c>
      <c r="U2903" s="1" t="s">
        <v>38</v>
      </c>
      <c r="V2903" s="1" t="s">
        <v>584</v>
      </c>
      <c r="W2903" s="1">
        <v>13000000</v>
      </c>
      <c r="X2903" s="1">
        <v>2010</v>
      </c>
      <c r="Y2903" s="1">
        <v>467</v>
      </c>
      <c r="Z2903" s="1">
        <v>6.1</v>
      </c>
      <c r="AA2903" s="1">
        <v>2.35</v>
      </c>
      <c r="AB2903" s="1">
        <v>0</v>
      </c>
    </row>
    <row r="2904" spans="1:28" x14ac:dyDescent="0.2">
      <c r="A2904" s="1" t="s">
        <v>28</v>
      </c>
      <c r="B2904" s="1" t="s">
        <v>13939</v>
      </c>
      <c r="C2904" s="1">
        <v>130</v>
      </c>
      <c r="D2904" s="1">
        <v>93</v>
      </c>
      <c r="E2904" s="1">
        <v>261</v>
      </c>
      <c r="F2904" s="1">
        <v>697</v>
      </c>
      <c r="G2904" s="1" t="s">
        <v>1724</v>
      </c>
      <c r="H2904" s="1">
        <v>783</v>
      </c>
      <c r="J2904" s="1" t="s">
        <v>9753</v>
      </c>
      <c r="K2904" s="1" t="s">
        <v>971</v>
      </c>
      <c r="L2904" s="1" t="s">
        <v>13940</v>
      </c>
      <c r="M2904" s="1">
        <v>14193</v>
      </c>
      <c r="N2904" s="1">
        <v>3700</v>
      </c>
      <c r="O2904" s="1" t="s">
        <v>3197</v>
      </c>
      <c r="P2904" s="1">
        <v>1</v>
      </c>
      <c r="Q2904" s="1" t="s">
        <v>13941</v>
      </c>
      <c r="R2904" s="2" t="s">
        <v>13942</v>
      </c>
      <c r="S2904" s="1">
        <v>106</v>
      </c>
      <c r="T2904" s="1" t="s">
        <v>37</v>
      </c>
      <c r="U2904" s="1" t="s">
        <v>38</v>
      </c>
      <c r="V2904" s="1" t="s">
        <v>584</v>
      </c>
      <c r="W2904" s="1">
        <v>18000000</v>
      </c>
      <c r="X2904" s="1">
        <v>1982</v>
      </c>
      <c r="Y2904" s="1">
        <v>782</v>
      </c>
      <c r="Z2904" s="1">
        <v>6.1</v>
      </c>
      <c r="AA2904" s="1">
        <v>1.85</v>
      </c>
      <c r="AB2904" s="1">
        <v>0</v>
      </c>
    </row>
    <row r="2905" spans="1:28" x14ac:dyDescent="0.2">
      <c r="A2905" s="1" t="s">
        <v>28</v>
      </c>
      <c r="B2905" s="1" t="s">
        <v>13943</v>
      </c>
      <c r="C2905" s="1">
        <v>167</v>
      </c>
      <c r="D2905" s="1">
        <v>101</v>
      </c>
      <c r="E2905" s="1">
        <v>10</v>
      </c>
      <c r="F2905" s="1">
        <v>472</v>
      </c>
      <c r="G2905" s="1" t="s">
        <v>13944</v>
      </c>
      <c r="H2905" s="1">
        <v>1000</v>
      </c>
      <c r="I2905" s="1">
        <v>11956207</v>
      </c>
      <c r="J2905" s="1" t="s">
        <v>5102</v>
      </c>
      <c r="K2905" s="1" t="s">
        <v>13945</v>
      </c>
      <c r="L2905" s="1" t="s">
        <v>13946</v>
      </c>
      <c r="M2905" s="1">
        <v>24012</v>
      </c>
      <c r="N2905" s="1">
        <v>3142</v>
      </c>
      <c r="O2905" s="1" t="s">
        <v>5314</v>
      </c>
      <c r="P2905" s="1">
        <v>2</v>
      </c>
      <c r="Q2905" s="1" t="s">
        <v>13947</v>
      </c>
      <c r="R2905" s="2" t="s">
        <v>13948</v>
      </c>
      <c r="S2905" s="1">
        <v>126</v>
      </c>
      <c r="T2905" s="1" t="s">
        <v>37</v>
      </c>
      <c r="U2905" s="1" t="s">
        <v>38</v>
      </c>
      <c r="V2905" s="1" t="s">
        <v>584</v>
      </c>
      <c r="W2905" s="1">
        <v>16000000</v>
      </c>
      <c r="X2905" s="1">
        <v>2009</v>
      </c>
      <c r="Y2905" s="1">
        <v>668</v>
      </c>
      <c r="Z2905" s="1">
        <v>5.0999999999999996</v>
      </c>
      <c r="AA2905" s="1">
        <v>2.35</v>
      </c>
      <c r="AB2905" s="1">
        <v>0</v>
      </c>
    </row>
    <row r="2906" spans="1:28" x14ac:dyDescent="0.2">
      <c r="A2906" s="1" t="s">
        <v>746</v>
      </c>
      <c r="B2906" s="1" t="s">
        <v>13949</v>
      </c>
      <c r="C2906" s="1">
        <v>7</v>
      </c>
      <c r="D2906" s="1">
        <v>101</v>
      </c>
      <c r="E2906" s="1">
        <v>19</v>
      </c>
      <c r="F2906" s="1">
        <v>135</v>
      </c>
      <c r="G2906" s="1" t="s">
        <v>13950</v>
      </c>
      <c r="H2906" s="1">
        <v>490</v>
      </c>
      <c r="J2906" s="1" t="s">
        <v>2307</v>
      </c>
      <c r="K2906" s="1" t="s">
        <v>12255</v>
      </c>
      <c r="L2906" s="1" t="s">
        <v>13951</v>
      </c>
      <c r="M2906" s="1">
        <v>3256</v>
      </c>
      <c r="N2906" s="1">
        <v>1166</v>
      </c>
      <c r="O2906" s="1" t="s">
        <v>13952</v>
      </c>
      <c r="P2906" s="1">
        <v>2</v>
      </c>
      <c r="Q2906" s="1" t="s">
        <v>13953</v>
      </c>
      <c r="R2906" s="2" t="s">
        <v>13954</v>
      </c>
      <c r="S2906" s="1">
        <v>44</v>
      </c>
      <c r="T2906" s="1" t="s">
        <v>37</v>
      </c>
      <c r="U2906" s="1" t="s">
        <v>38</v>
      </c>
      <c r="V2906" s="1" t="s">
        <v>6035</v>
      </c>
      <c r="X2906" s="1">
        <v>1937</v>
      </c>
      <c r="Y2906" s="1">
        <v>185</v>
      </c>
      <c r="Z2906" s="1">
        <v>7.8</v>
      </c>
      <c r="AA2906" s="1">
        <v>1.37</v>
      </c>
      <c r="AB2906" s="1">
        <v>337</v>
      </c>
    </row>
    <row r="2907" spans="1:28" x14ac:dyDescent="0.2">
      <c r="A2907" s="1" t="s">
        <v>28</v>
      </c>
      <c r="B2907" s="1" t="s">
        <v>3584</v>
      </c>
      <c r="C2907" s="1">
        <v>226</v>
      </c>
      <c r="D2907" s="1">
        <v>106</v>
      </c>
      <c r="E2907" s="1">
        <v>44</v>
      </c>
      <c r="F2907" s="1">
        <v>552</v>
      </c>
      <c r="G2907" s="1" t="s">
        <v>870</v>
      </c>
      <c r="H2907" s="1">
        <v>33000</v>
      </c>
      <c r="I2907" s="1">
        <v>5949693</v>
      </c>
      <c r="J2907" s="1" t="s">
        <v>1414</v>
      </c>
      <c r="K2907" s="1" t="s">
        <v>4212</v>
      </c>
      <c r="L2907" s="1" t="s">
        <v>13955</v>
      </c>
      <c r="M2907" s="1">
        <v>114762</v>
      </c>
      <c r="N2907" s="1">
        <v>34351</v>
      </c>
      <c r="O2907" s="1" t="s">
        <v>11752</v>
      </c>
      <c r="P2907" s="1">
        <v>1</v>
      </c>
      <c r="Q2907" s="1" t="s">
        <v>13956</v>
      </c>
      <c r="R2907" s="2" t="s">
        <v>13957</v>
      </c>
      <c r="S2907" s="1">
        <v>299</v>
      </c>
      <c r="T2907" s="1" t="s">
        <v>37</v>
      </c>
      <c r="U2907" s="1" t="s">
        <v>38</v>
      </c>
      <c r="V2907" s="1" t="s">
        <v>39</v>
      </c>
      <c r="W2907" s="1">
        <v>12000000</v>
      </c>
      <c r="X2907" s="1">
        <v>2007</v>
      </c>
      <c r="Y2907" s="1">
        <v>730</v>
      </c>
      <c r="Z2907" s="1">
        <v>7.4</v>
      </c>
      <c r="AA2907" s="1">
        <v>1.85</v>
      </c>
      <c r="AB2907" s="1">
        <v>19000</v>
      </c>
    </row>
    <row r="2908" spans="1:28" x14ac:dyDescent="0.2">
      <c r="A2908" s="1" t="s">
        <v>28</v>
      </c>
      <c r="B2908" s="1" t="s">
        <v>13958</v>
      </c>
      <c r="C2908" s="1">
        <v>185</v>
      </c>
      <c r="D2908" s="1">
        <v>94</v>
      </c>
      <c r="E2908" s="1">
        <v>39</v>
      </c>
      <c r="F2908" s="1">
        <v>18</v>
      </c>
      <c r="G2908" s="1" t="s">
        <v>13959</v>
      </c>
      <c r="H2908" s="1">
        <v>77</v>
      </c>
      <c r="I2908" s="1">
        <v>9030581</v>
      </c>
      <c r="J2908" s="1" t="s">
        <v>3395</v>
      </c>
      <c r="K2908" s="1" t="s">
        <v>13960</v>
      </c>
      <c r="L2908" s="1" t="s">
        <v>13961</v>
      </c>
      <c r="M2908" s="1">
        <v>132386</v>
      </c>
      <c r="N2908" s="1">
        <v>156</v>
      </c>
      <c r="O2908" s="1" t="s">
        <v>13962</v>
      </c>
      <c r="P2908" s="1">
        <v>0</v>
      </c>
      <c r="Q2908" s="1" t="s">
        <v>13963</v>
      </c>
      <c r="R2908" s="2" t="s">
        <v>13964</v>
      </c>
      <c r="S2908" s="1">
        <v>398</v>
      </c>
      <c r="T2908" s="1" t="s">
        <v>37</v>
      </c>
      <c r="U2908" s="1" t="s">
        <v>56</v>
      </c>
      <c r="V2908" s="1" t="s">
        <v>39</v>
      </c>
      <c r="W2908" s="1">
        <v>12500000</v>
      </c>
      <c r="X2908" s="1">
        <v>2008</v>
      </c>
      <c r="Y2908" s="1">
        <v>32</v>
      </c>
      <c r="Z2908" s="1">
        <v>7.8</v>
      </c>
      <c r="AA2908" s="1">
        <v>1.85</v>
      </c>
      <c r="AB2908" s="1">
        <v>38000</v>
      </c>
    </row>
    <row r="2909" spans="1:28" x14ac:dyDescent="0.2">
      <c r="A2909" s="1" t="s">
        <v>28</v>
      </c>
      <c r="B2909" s="1" t="s">
        <v>13346</v>
      </c>
      <c r="C2909" s="1">
        <v>177</v>
      </c>
      <c r="D2909" s="1">
        <v>140</v>
      </c>
      <c r="E2909" s="1">
        <v>3000</v>
      </c>
      <c r="F2909" s="1">
        <v>322</v>
      </c>
      <c r="G2909" s="1" t="s">
        <v>1822</v>
      </c>
      <c r="H2909" s="1">
        <v>963</v>
      </c>
      <c r="I2909" s="1">
        <v>4157491</v>
      </c>
      <c r="J2909" s="1" t="s">
        <v>13965</v>
      </c>
      <c r="K2909" s="1" t="s">
        <v>6662</v>
      </c>
      <c r="L2909" s="1" t="s">
        <v>13966</v>
      </c>
      <c r="M2909" s="1">
        <v>79330</v>
      </c>
      <c r="N2909" s="1">
        <v>2894</v>
      </c>
      <c r="O2909" s="1" t="s">
        <v>13967</v>
      </c>
      <c r="P2909" s="1">
        <v>0</v>
      </c>
      <c r="Q2909" s="1" t="s">
        <v>13968</v>
      </c>
      <c r="R2909" s="2" t="s">
        <v>13969</v>
      </c>
      <c r="S2909" s="1">
        <v>690</v>
      </c>
      <c r="T2909" s="1" t="s">
        <v>37</v>
      </c>
      <c r="U2909" s="1" t="s">
        <v>7710</v>
      </c>
      <c r="V2909" s="1" t="s">
        <v>584</v>
      </c>
      <c r="W2909" s="1">
        <v>12800000</v>
      </c>
      <c r="X2909" s="1">
        <v>2000</v>
      </c>
      <c r="Y2909" s="1">
        <v>595</v>
      </c>
      <c r="Z2909" s="1">
        <v>8</v>
      </c>
      <c r="AA2909" s="1">
        <v>2.35</v>
      </c>
      <c r="AB2909" s="1">
        <v>0</v>
      </c>
    </row>
    <row r="2910" spans="1:28" x14ac:dyDescent="0.2">
      <c r="A2910" s="1" t="s">
        <v>28</v>
      </c>
      <c r="B2910" s="1" t="s">
        <v>12742</v>
      </c>
      <c r="C2910" s="1">
        <v>28</v>
      </c>
      <c r="D2910" s="1">
        <v>132</v>
      </c>
      <c r="E2910" s="1">
        <v>44</v>
      </c>
      <c r="F2910" s="1">
        <v>241</v>
      </c>
      <c r="G2910" s="1" t="s">
        <v>1047</v>
      </c>
      <c r="H2910" s="1">
        <v>1000</v>
      </c>
      <c r="I2910" s="1">
        <v>1508689</v>
      </c>
      <c r="J2910" s="1" t="s">
        <v>213</v>
      </c>
      <c r="K2910" s="1" t="s">
        <v>137</v>
      </c>
      <c r="L2910" s="1" t="s">
        <v>13970</v>
      </c>
      <c r="M2910" s="1">
        <v>5648</v>
      </c>
      <c r="N2910" s="1">
        <v>2004</v>
      </c>
      <c r="O2910" s="1" t="s">
        <v>1314</v>
      </c>
      <c r="P2910" s="1">
        <v>2</v>
      </c>
      <c r="Q2910" s="1" t="s">
        <v>13971</v>
      </c>
      <c r="R2910" s="2" t="s">
        <v>13972</v>
      </c>
      <c r="S2910" s="1">
        <v>50</v>
      </c>
      <c r="T2910" s="1" t="s">
        <v>37</v>
      </c>
      <c r="U2910" s="1" t="s">
        <v>38</v>
      </c>
      <c r="V2910" s="1" t="s">
        <v>584</v>
      </c>
      <c r="W2910" s="1">
        <v>16000000</v>
      </c>
      <c r="X2910" s="1">
        <v>1997</v>
      </c>
      <c r="Y2910" s="1">
        <v>653</v>
      </c>
      <c r="Z2910" s="1">
        <v>6.7</v>
      </c>
      <c r="AA2910" s="1">
        <v>2.35</v>
      </c>
      <c r="AB2910" s="1">
        <v>329</v>
      </c>
    </row>
    <row r="2911" spans="1:28" x14ac:dyDescent="0.2">
      <c r="A2911" s="1" t="s">
        <v>28</v>
      </c>
      <c r="B2911" s="1" t="s">
        <v>13973</v>
      </c>
      <c r="C2911" s="1">
        <v>48</v>
      </c>
      <c r="D2911" s="1">
        <v>99</v>
      </c>
      <c r="E2911" s="1">
        <v>220</v>
      </c>
      <c r="F2911" s="1">
        <v>599</v>
      </c>
      <c r="G2911" s="1" t="s">
        <v>13974</v>
      </c>
      <c r="H2911" s="1">
        <v>812</v>
      </c>
      <c r="I2911" s="1">
        <v>1227324</v>
      </c>
      <c r="J2911" s="1" t="s">
        <v>1934</v>
      </c>
      <c r="K2911" s="1" t="s">
        <v>3865</v>
      </c>
      <c r="L2911" s="1" t="s">
        <v>13975</v>
      </c>
      <c r="M2911" s="1">
        <v>6921</v>
      </c>
      <c r="N2911" s="1">
        <v>3337</v>
      </c>
      <c r="O2911" s="1" t="s">
        <v>5585</v>
      </c>
      <c r="P2911" s="1">
        <v>3</v>
      </c>
      <c r="Q2911" s="1" t="s">
        <v>13976</v>
      </c>
      <c r="R2911" s="2" t="s">
        <v>13977</v>
      </c>
      <c r="S2911" s="1">
        <v>48</v>
      </c>
      <c r="T2911" s="1" t="s">
        <v>37</v>
      </c>
      <c r="U2911" s="1" t="s">
        <v>38</v>
      </c>
      <c r="V2911" s="1" t="s">
        <v>584</v>
      </c>
      <c r="W2911" s="1">
        <v>12500000</v>
      </c>
      <c r="X2911" s="1">
        <v>1996</v>
      </c>
      <c r="Y2911" s="1">
        <v>787</v>
      </c>
      <c r="Z2911" s="1">
        <v>6.6</v>
      </c>
      <c r="AA2911" s="1">
        <v>1.85</v>
      </c>
      <c r="AB2911" s="1">
        <v>344</v>
      </c>
    </row>
    <row r="2912" spans="1:28" x14ac:dyDescent="0.2">
      <c r="A2912" s="1" t="s">
        <v>28</v>
      </c>
      <c r="B2912" s="1" t="s">
        <v>13024</v>
      </c>
      <c r="C2912" s="1">
        <v>116</v>
      </c>
      <c r="D2912" s="1">
        <v>90</v>
      </c>
      <c r="E2912" s="1">
        <v>34</v>
      </c>
      <c r="F2912" s="1">
        <v>506</v>
      </c>
      <c r="G2912" s="1" t="s">
        <v>5195</v>
      </c>
      <c r="H2912" s="1">
        <v>966</v>
      </c>
      <c r="I2912" s="1">
        <v>4360548</v>
      </c>
      <c r="J2912" s="1" t="s">
        <v>1414</v>
      </c>
      <c r="K2912" s="1" t="s">
        <v>3575</v>
      </c>
      <c r="L2912" s="1" t="s">
        <v>13978</v>
      </c>
      <c r="M2912" s="1">
        <v>13371</v>
      </c>
      <c r="N2912" s="1">
        <v>2661</v>
      </c>
      <c r="O2912" s="1" t="s">
        <v>2984</v>
      </c>
      <c r="P2912" s="1">
        <v>7</v>
      </c>
      <c r="Q2912" s="1" t="s">
        <v>13979</v>
      </c>
      <c r="R2912" s="2" t="s">
        <v>13980</v>
      </c>
      <c r="S2912" s="1">
        <v>60</v>
      </c>
      <c r="T2912" s="1" t="s">
        <v>37</v>
      </c>
      <c r="U2912" s="1" t="s">
        <v>38</v>
      </c>
      <c r="V2912" s="1" t="s">
        <v>584</v>
      </c>
      <c r="W2912" s="1">
        <v>15000000</v>
      </c>
      <c r="X2912" s="1">
        <v>2009</v>
      </c>
      <c r="Y2912" s="1">
        <v>681</v>
      </c>
      <c r="Z2912" s="1">
        <v>6.4</v>
      </c>
      <c r="AA2912" s="1">
        <v>1.85</v>
      </c>
      <c r="AB2912" s="1">
        <v>0</v>
      </c>
    </row>
    <row r="2913" spans="1:28" x14ac:dyDescent="0.2">
      <c r="A2913" s="1" t="s">
        <v>28</v>
      </c>
      <c r="B2913" s="1" t="s">
        <v>13981</v>
      </c>
      <c r="C2913" s="1">
        <v>391</v>
      </c>
      <c r="D2913" s="1">
        <v>105</v>
      </c>
      <c r="E2913" s="1">
        <v>20</v>
      </c>
      <c r="F2913" s="1">
        <v>844</v>
      </c>
      <c r="G2913" s="1" t="s">
        <v>1120</v>
      </c>
      <c r="H2913" s="1">
        <v>22000</v>
      </c>
      <c r="I2913" s="1">
        <v>26589953</v>
      </c>
      <c r="J2913" s="1" t="s">
        <v>333</v>
      </c>
      <c r="K2913" s="1" t="s">
        <v>1745</v>
      </c>
      <c r="L2913" s="1" t="s">
        <v>13982</v>
      </c>
      <c r="M2913" s="1">
        <v>165792</v>
      </c>
      <c r="N2913" s="1">
        <v>26233</v>
      </c>
      <c r="O2913" s="1" t="s">
        <v>3297</v>
      </c>
      <c r="P2913" s="1">
        <v>1</v>
      </c>
      <c r="Q2913" s="1" t="s">
        <v>13983</v>
      </c>
      <c r="R2913" s="2" t="s">
        <v>13984</v>
      </c>
      <c r="S2913" s="1">
        <v>392</v>
      </c>
      <c r="T2913" s="1" t="s">
        <v>37</v>
      </c>
      <c r="U2913" s="1" t="s">
        <v>38</v>
      </c>
      <c r="V2913" s="1" t="s">
        <v>584</v>
      </c>
      <c r="W2913" s="1">
        <v>10500000</v>
      </c>
      <c r="X2913" s="1">
        <v>2010</v>
      </c>
      <c r="Y2913" s="1">
        <v>982</v>
      </c>
      <c r="Z2913" s="1">
        <v>6.7</v>
      </c>
      <c r="AA2913" s="1">
        <v>1.85</v>
      </c>
      <c r="AB2913" s="1">
        <v>44000</v>
      </c>
    </row>
    <row r="2914" spans="1:28" x14ac:dyDescent="0.2">
      <c r="A2914" s="1" t="s">
        <v>28</v>
      </c>
      <c r="B2914" s="1" t="s">
        <v>13985</v>
      </c>
      <c r="C2914" s="1">
        <v>117</v>
      </c>
      <c r="D2914" s="1">
        <v>108</v>
      </c>
      <c r="E2914" s="1">
        <v>60</v>
      </c>
      <c r="F2914" s="1">
        <v>168</v>
      </c>
      <c r="G2914" s="1" t="s">
        <v>6352</v>
      </c>
      <c r="H2914" s="1">
        <v>18000</v>
      </c>
      <c r="I2914" s="1">
        <v>1039869</v>
      </c>
      <c r="J2914" s="1" t="s">
        <v>1830</v>
      </c>
      <c r="K2914" s="1" t="s">
        <v>119</v>
      </c>
      <c r="L2914" s="1" t="s">
        <v>13986</v>
      </c>
      <c r="M2914" s="1">
        <v>14757</v>
      </c>
      <c r="N2914" s="1">
        <v>18739</v>
      </c>
      <c r="O2914" s="1" t="s">
        <v>13987</v>
      </c>
      <c r="P2914" s="1">
        <v>5</v>
      </c>
      <c r="Q2914" s="1" t="s">
        <v>13988</v>
      </c>
      <c r="R2914" s="2" t="s">
        <v>13989</v>
      </c>
      <c r="S2914" s="1">
        <v>51</v>
      </c>
      <c r="T2914" s="1" t="s">
        <v>37</v>
      </c>
      <c r="U2914" s="1" t="s">
        <v>267</v>
      </c>
      <c r="V2914" s="1" t="s">
        <v>584</v>
      </c>
      <c r="W2914" s="1">
        <v>15000000</v>
      </c>
      <c r="X2914" s="1">
        <v>2010</v>
      </c>
      <c r="Y2914" s="1">
        <v>322</v>
      </c>
      <c r="Z2914" s="1">
        <v>6.2</v>
      </c>
      <c r="AA2914" s="1">
        <v>2.35</v>
      </c>
      <c r="AB2914" s="1">
        <v>0</v>
      </c>
    </row>
    <row r="2915" spans="1:28" x14ac:dyDescent="0.2">
      <c r="A2915" s="1" t="s">
        <v>28</v>
      </c>
      <c r="B2915" s="1" t="s">
        <v>3153</v>
      </c>
      <c r="C2915" s="1">
        <v>24</v>
      </c>
      <c r="D2915" s="1">
        <v>69</v>
      </c>
      <c r="E2915" s="1">
        <v>383</v>
      </c>
      <c r="F2915" s="1">
        <v>191</v>
      </c>
      <c r="G2915" s="1" t="s">
        <v>13990</v>
      </c>
      <c r="H2915" s="1">
        <v>912</v>
      </c>
      <c r="I2915" s="1">
        <v>48092846</v>
      </c>
      <c r="J2915" s="1" t="s">
        <v>2830</v>
      </c>
      <c r="K2915" s="1" t="s">
        <v>10259</v>
      </c>
      <c r="L2915" s="1" t="s">
        <v>13991</v>
      </c>
      <c r="M2915" s="1">
        <v>61753</v>
      </c>
      <c r="N2915" s="1">
        <v>1833</v>
      </c>
      <c r="O2915" s="1" t="s">
        <v>13992</v>
      </c>
      <c r="P2915" s="1">
        <v>0</v>
      </c>
      <c r="Q2915" s="1" t="s">
        <v>13993</v>
      </c>
      <c r="R2915" s="2" t="s">
        <v>13994</v>
      </c>
      <c r="S2915" s="1">
        <v>133</v>
      </c>
      <c r="T2915" s="1" t="s">
        <v>37</v>
      </c>
      <c r="U2915" s="1" t="s">
        <v>38</v>
      </c>
      <c r="V2915" s="1" t="s">
        <v>276</v>
      </c>
      <c r="W2915" s="1">
        <v>12500000</v>
      </c>
      <c r="X2915" s="1">
        <v>1988</v>
      </c>
      <c r="Y2915" s="1">
        <v>320</v>
      </c>
      <c r="Z2915" s="1">
        <v>7.3</v>
      </c>
      <c r="AA2915" s="1">
        <v>1.33</v>
      </c>
      <c r="AB2915" s="1">
        <v>5000</v>
      </c>
    </row>
    <row r="2916" spans="1:28" x14ac:dyDescent="0.2">
      <c r="A2916" s="1" t="s">
        <v>28</v>
      </c>
      <c r="B2916" s="1" t="s">
        <v>13995</v>
      </c>
      <c r="C2916" s="1">
        <v>86</v>
      </c>
      <c r="D2916" s="1">
        <v>148</v>
      </c>
      <c r="E2916" s="1">
        <v>16</v>
      </c>
      <c r="F2916" s="1">
        <v>489</v>
      </c>
      <c r="G2916" s="1" t="s">
        <v>13996</v>
      </c>
      <c r="H2916" s="1">
        <v>717</v>
      </c>
      <c r="I2916" s="1">
        <v>1110186</v>
      </c>
      <c r="J2916" s="1" t="s">
        <v>1466</v>
      </c>
      <c r="K2916" s="1" t="s">
        <v>13997</v>
      </c>
      <c r="L2916" s="1" t="s">
        <v>13998</v>
      </c>
      <c r="M2916" s="1">
        <v>31943</v>
      </c>
      <c r="N2916" s="1">
        <v>1730</v>
      </c>
      <c r="O2916" s="1" t="s">
        <v>6182</v>
      </c>
      <c r="P2916" s="1">
        <v>2</v>
      </c>
      <c r="Q2916" s="1" t="s">
        <v>13999</v>
      </c>
      <c r="R2916" s="2" t="s">
        <v>14000</v>
      </c>
      <c r="S2916" s="1">
        <v>224</v>
      </c>
      <c r="T2916" s="1" t="s">
        <v>12699</v>
      </c>
      <c r="U2916" s="1" t="s">
        <v>5693</v>
      </c>
      <c r="V2916" s="1" t="s">
        <v>584</v>
      </c>
      <c r="W2916" s="1">
        <v>12800000</v>
      </c>
      <c r="X2916" s="1">
        <v>2004</v>
      </c>
      <c r="Y2916" s="1">
        <v>517</v>
      </c>
      <c r="Z2916" s="1">
        <v>8.1</v>
      </c>
      <c r="AA2916" s="1">
        <v>2.35</v>
      </c>
      <c r="AB2916" s="1">
        <v>0</v>
      </c>
    </row>
    <row r="2917" spans="1:28" x14ac:dyDescent="0.2">
      <c r="A2917" s="1" t="s">
        <v>746</v>
      </c>
      <c r="B2917" s="1" t="s">
        <v>14001</v>
      </c>
      <c r="C2917" s="1">
        <v>41</v>
      </c>
      <c r="D2917" s="1">
        <v>118</v>
      </c>
      <c r="E2917" s="1">
        <v>50</v>
      </c>
      <c r="F2917" s="1">
        <v>655</v>
      </c>
      <c r="G2917" s="1" t="s">
        <v>3297</v>
      </c>
      <c r="H2917" s="1">
        <v>968</v>
      </c>
      <c r="I2917" s="1">
        <v>1089445</v>
      </c>
      <c r="J2917" s="1" t="s">
        <v>7444</v>
      </c>
      <c r="K2917" s="1" t="s">
        <v>378</v>
      </c>
      <c r="L2917" s="1" t="s">
        <v>14002</v>
      </c>
      <c r="M2917" s="1">
        <v>2676</v>
      </c>
      <c r="N2917" s="1">
        <v>4270</v>
      </c>
      <c r="O2917" s="1" t="s">
        <v>2282</v>
      </c>
      <c r="P2917" s="1">
        <v>0</v>
      </c>
      <c r="Q2917" s="1" t="s">
        <v>14003</v>
      </c>
      <c r="R2917" s="2" t="s">
        <v>14004</v>
      </c>
      <c r="S2917" s="1">
        <v>33</v>
      </c>
      <c r="T2917" s="1" t="s">
        <v>37</v>
      </c>
      <c r="U2917" s="1" t="s">
        <v>267</v>
      </c>
      <c r="V2917" s="1" t="s">
        <v>94</v>
      </c>
      <c r="W2917" s="1">
        <v>12500000</v>
      </c>
      <c r="X2917" s="1">
        <v>2009</v>
      </c>
      <c r="Y2917" s="1">
        <v>844</v>
      </c>
      <c r="Z2917" s="1">
        <v>7</v>
      </c>
      <c r="AA2917" s="1">
        <v>2.35</v>
      </c>
      <c r="AB2917" s="1">
        <v>0</v>
      </c>
    </row>
    <row r="2918" spans="1:28" x14ac:dyDescent="0.2">
      <c r="A2918" s="1" t="s">
        <v>28</v>
      </c>
      <c r="B2918" s="1" t="s">
        <v>4732</v>
      </c>
      <c r="C2918" s="1">
        <v>304</v>
      </c>
      <c r="D2918" s="1">
        <v>132</v>
      </c>
      <c r="E2918" s="1">
        <v>607</v>
      </c>
      <c r="F2918" s="1">
        <v>259</v>
      </c>
      <c r="G2918" s="1" t="s">
        <v>13439</v>
      </c>
      <c r="H2918" s="1">
        <v>1000</v>
      </c>
      <c r="I2918" s="1">
        <v>204565000</v>
      </c>
      <c r="J2918" s="1" t="s">
        <v>6402</v>
      </c>
      <c r="K2918" s="1" t="s">
        <v>7762</v>
      </c>
      <c r="L2918" s="1" t="s">
        <v>14005</v>
      </c>
      <c r="M2918" s="1">
        <v>284252</v>
      </c>
      <c r="N2918" s="1">
        <v>2466</v>
      </c>
      <c r="O2918" s="1" t="s">
        <v>14006</v>
      </c>
      <c r="P2918" s="1">
        <v>0</v>
      </c>
      <c r="Q2918" s="1" t="s">
        <v>14007</v>
      </c>
      <c r="R2918" s="2" t="s">
        <v>14008</v>
      </c>
      <c r="S2918" s="1">
        <v>1058</v>
      </c>
      <c r="T2918" s="1" t="s">
        <v>37</v>
      </c>
      <c r="U2918" s="1" t="s">
        <v>38</v>
      </c>
      <c r="V2918" s="1" t="s">
        <v>584</v>
      </c>
      <c r="W2918" s="1">
        <v>8000000</v>
      </c>
      <c r="X2918" s="1">
        <v>1973</v>
      </c>
      <c r="Y2918" s="1">
        <v>931</v>
      </c>
      <c r="Z2918" s="1">
        <v>8</v>
      </c>
      <c r="AA2918" s="1">
        <v>1.37</v>
      </c>
      <c r="AB2918" s="1">
        <v>18000</v>
      </c>
    </row>
    <row r="2919" spans="1:28" x14ac:dyDescent="0.2">
      <c r="A2919" s="1" t="s">
        <v>28</v>
      </c>
      <c r="B2919" s="1" t="s">
        <v>388</v>
      </c>
      <c r="C2919" s="1">
        <v>385</v>
      </c>
      <c r="D2919" s="1">
        <v>130</v>
      </c>
      <c r="E2919" s="1">
        <v>14000</v>
      </c>
      <c r="F2919" s="1">
        <v>366</v>
      </c>
      <c r="G2919" s="1" t="s">
        <v>14009</v>
      </c>
      <c r="H2919" s="1">
        <v>813</v>
      </c>
      <c r="I2919" s="1">
        <v>260000000</v>
      </c>
      <c r="J2919" s="1" t="s">
        <v>1825</v>
      </c>
      <c r="K2919" s="1" t="s">
        <v>2442</v>
      </c>
      <c r="L2919" s="1" t="s">
        <v>14010</v>
      </c>
      <c r="M2919" s="1">
        <v>412454</v>
      </c>
      <c r="N2919" s="1">
        <v>2047</v>
      </c>
      <c r="O2919" s="1" t="s">
        <v>10673</v>
      </c>
      <c r="P2919" s="1">
        <v>0</v>
      </c>
      <c r="Q2919" s="1" t="s">
        <v>14011</v>
      </c>
      <c r="R2919" s="2" t="s">
        <v>14012</v>
      </c>
      <c r="S2919" s="1">
        <v>962</v>
      </c>
      <c r="T2919" s="1" t="s">
        <v>37</v>
      </c>
      <c r="U2919" s="1" t="s">
        <v>38</v>
      </c>
      <c r="V2919" s="1" t="s">
        <v>94</v>
      </c>
      <c r="W2919" s="1">
        <v>8000000</v>
      </c>
      <c r="X2919" s="1">
        <v>1975</v>
      </c>
      <c r="Y2919" s="1">
        <v>559</v>
      </c>
      <c r="Z2919" s="1">
        <v>8</v>
      </c>
      <c r="AA2919" s="1">
        <v>2.35</v>
      </c>
      <c r="AB2919" s="1">
        <v>21000</v>
      </c>
    </row>
    <row r="2920" spans="1:28" x14ac:dyDescent="0.2">
      <c r="A2920" s="1" t="s">
        <v>28</v>
      </c>
      <c r="B2920" s="1" t="s">
        <v>1743</v>
      </c>
      <c r="C2920" s="1">
        <v>145</v>
      </c>
      <c r="D2920" s="1">
        <v>95</v>
      </c>
      <c r="E2920" s="1">
        <v>80</v>
      </c>
      <c r="F2920" s="1">
        <v>1000</v>
      </c>
      <c r="G2920" s="1" t="s">
        <v>7579</v>
      </c>
      <c r="H2920" s="1">
        <v>3000</v>
      </c>
      <c r="I2920" s="1">
        <v>101736215</v>
      </c>
      <c r="J2920" s="1" t="s">
        <v>1670</v>
      </c>
      <c r="K2920" s="1" t="s">
        <v>4598</v>
      </c>
      <c r="L2920" s="1" t="s">
        <v>14013</v>
      </c>
      <c r="M2920" s="1">
        <v>315549</v>
      </c>
      <c r="N2920" s="1">
        <v>8134</v>
      </c>
      <c r="O2920" s="1" t="s">
        <v>3749</v>
      </c>
      <c r="P2920" s="1">
        <v>6</v>
      </c>
      <c r="Q2920" s="1" t="s">
        <v>14014</v>
      </c>
      <c r="R2920" s="2" t="s">
        <v>14015</v>
      </c>
      <c r="S2920" s="1">
        <v>789</v>
      </c>
      <c r="T2920" s="1" t="s">
        <v>37</v>
      </c>
      <c r="U2920" s="1" t="s">
        <v>38</v>
      </c>
      <c r="V2920" s="1" t="s">
        <v>584</v>
      </c>
      <c r="W2920" s="1">
        <v>11000000</v>
      </c>
      <c r="X2920" s="1">
        <v>1999</v>
      </c>
      <c r="Y2920" s="1">
        <v>1000</v>
      </c>
      <c r="Z2920" s="1">
        <v>7</v>
      </c>
      <c r="AA2920" s="1">
        <v>1.85</v>
      </c>
      <c r="AB2920" s="1">
        <v>0</v>
      </c>
    </row>
    <row r="2921" spans="1:28" x14ac:dyDescent="0.2">
      <c r="A2921" s="1" t="s">
        <v>28</v>
      </c>
      <c r="B2921" s="1" t="s">
        <v>14016</v>
      </c>
      <c r="C2921" s="1">
        <v>99</v>
      </c>
      <c r="D2921" s="1">
        <v>80</v>
      </c>
      <c r="E2921" s="1">
        <v>2</v>
      </c>
      <c r="F2921" s="1">
        <v>186</v>
      </c>
      <c r="G2921" s="1" t="s">
        <v>3179</v>
      </c>
      <c r="H2921" s="1">
        <v>6000</v>
      </c>
      <c r="I2921" s="1">
        <v>71442</v>
      </c>
      <c r="J2921" s="1" t="s">
        <v>14017</v>
      </c>
      <c r="K2921" s="1" t="s">
        <v>661</v>
      </c>
      <c r="L2921" s="1" t="s">
        <v>14018</v>
      </c>
      <c r="M2921" s="1">
        <v>12029</v>
      </c>
      <c r="N2921" s="1">
        <v>6829</v>
      </c>
      <c r="O2921" s="1" t="s">
        <v>14019</v>
      </c>
      <c r="P2921" s="1">
        <v>0</v>
      </c>
      <c r="Q2921" s="1" t="s">
        <v>14020</v>
      </c>
      <c r="R2921" s="2" t="s">
        <v>14021</v>
      </c>
      <c r="S2921" s="1">
        <v>32</v>
      </c>
      <c r="T2921" s="1" t="s">
        <v>1463</v>
      </c>
      <c r="U2921" s="1" t="s">
        <v>1464</v>
      </c>
      <c r="V2921" s="1" t="s">
        <v>94</v>
      </c>
      <c r="W2921" s="1">
        <v>9600000</v>
      </c>
      <c r="X2921" s="1">
        <v>2012</v>
      </c>
      <c r="Y2921" s="1">
        <v>637</v>
      </c>
      <c r="Z2921" s="1">
        <v>7.9</v>
      </c>
      <c r="AA2921" s="1">
        <v>1.85</v>
      </c>
      <c r="AB2921" s="1">
        <v>0</v>
      </c>
    </row>
    <row r="2922" spans="1:28" x14ac:dyDescent="0.2">
      <c r="A2922" s="1" t="s">
        <v>28</v>
      </c>
      <c r="B2922" s="1" t="s">
        <v>7442</v>
      </c>
      <c r="C2922" s="1">
        <v>29</v>
      </c>
      <c r="D2922" s="1">
        <v>94</v>
      </c>
      <c r="E2922" s="1">
        <v>23</v>
      </c>
      <c r="F2922" s="1">
        <v>148</v>
      </c>
      <c r="G2922" s="1" t="s">
        <v>5679</v>
      </c>
      <c r="H2922" s="1">
        <v>400</v>
      </c>
      <c r="I2922" s="1">
        <v>79817937</v>
      </c>
      <c r="J2922" s="1" t="s">
        <v>14022</v>
      </c>
      <c r="K2922" s="1" t="s">
        <v>3431</v>
      </c>
      <c r="L2922" s="1" t="s">
        <v>14023</v>
      </c>
      <c r="M2922" s="1">
        <v>39798</v>
      </c>
      <c r="N2922" s="1">
        <v>1044</v>
      </c>
      <c r="O2922" s="1" t="s">
        <v>14024</v>
      </c>
      <c r="P2922" s="1">
        <v>1</v>
      </c>
      <c r="Q2922" s="1" t="s">
        <v>14025</v>
      </c>
      <c r="R2922" s="2" t="s">
        <v>14026</v>
      </c>
      <c r="S2922" s="1">
        <v>69</v>
      </c>
      <c r="T2922" s="1" t="s">
        <v>37</v>
      </c>
      <c r="U2922" s="1" t="s">
        <v>38</v>
      </c>
      <c r="V2922" s="1" t="s">
        <v>39</v>
      </c>
      <c r="W2922" s="1">
        <v>25000000</v>
      </c>
      <c r="X2922" s="1">
        <v>1986</v>
      </c>
      <c r="Y2922" s="1">
        <v>255</v>
      </c>
      <c r="Z2922" s="1">
        <v>5.9</v>
      </c>
      <c r="AA2922" s="1">
        <v>1.85</v>
      </c>
      <c r="AB2922" s="1">
        <v>0</v>
      </c>
    </row>
    <row r="2923" spans="1:28" x14ac:dyDescent="0.2">
      <c r="A2923" s="1" t="s">
        <v>28</v>
      </c>
      <c r="B2923" s="1" t="s">
        <v>1350</v>
      </c>
      <c r="C2923" s="1">
        <v>77</v>
      </c>
      <c r="D2923" s="1">
        <v>122</v>
      </c>
      <c r="E2923" s="1">
        <v>167</v>
      </c>
      <c r="F2923" s="1">
        <v>807</v>
      </c>
      <c r="G2923" s="1" t="s">
        <v>3896</v>
      </c>
      <c r="H2923" s="1">
        <v>997</v>
      </c>
      <c r="I2923" s="1">
        <v>91547205</v>
      </c>
      <c r="J2923" s="1" t="s">
        <v>1680</v>
      </c>
      <c r="K2923" s="1" t="s">
        <v>11300</v>
      </c>
      <c r="L2923" s="1" t="s">
        <v>14027</v>
      </c>
      <c r="M2923" s="1">
        <v>34579</v>
      </c>
      <c r="N2923" s="1">
        <v>5165</v>
      </c>
      <c r="O2923" s="1" t="s">
        <v>5703</v>
      </c>
      <c r="P2923" s="1">
        <v>8</v>
      </c>
      <c r="Q2923" s="1" t="s">
        <v>14028</v>
      </c>
      <c r="R2923" s="2" t="s">
        <v>14029</v>
      </c>
      <c r="S2923" s="1">
        <v>62</v>
      </c>
      <c r="T2923" s="1" t="s">
        <v>37</v>
      </c>
      <c r="U2923" s="1" t="s">
        <v>38</v>
      </c>
      <c r="V2923" s="1" t="s">
        <v>39</v>
      </c>
      <c r="W2923" s="1">
        <v>12000000</v>
      </c>
      <c r="X2923" s="1">
        <v>2012</v>
      </c>
      <c r="Y2923" s="1">
        <v>966</v>
      </c>
      <c r="Z2923" s="1">
        <v>6.6</v>
      </c>
      <c r="AA2923" s="1">
        <v>2.35</v>
      </c>
      <c r="AB2923" s="1">
        <v>0</v>
      </c>
    </row>
    <row r="2924" spans="1:28" x14ac:dyDescent="0.2">
      <c r="A2924" s="1" t="s">
        <v>28</v>
      </c>
      <c r="B2924" s="1" t="s">
        <v>1350</v>
      </c>
      <c r="C2924" s="1">
        <v>91</v>
      </c>
      <c r="D2924" s="1">
        <v>102</v>
      </c>
      <c r="E2924" s="1">
        <v>167</v>
      </c>
      <c r="F2924" s="1">
        <v>436</v>
      </c>
      <c r="G2924" s="1" t="s">
        <v>9292</v>
      </c>
      <c r="H2924" s="1">
        <v>656</v>
      </c>
      <c r="I2924" s="1">
        <v>75074950</v>
      </c>
      <c r="J2924" s="1" t="s">
        <v>2526</v>
      </c>
      <c r="K2924" s="1" t="s">
        <v>11756</v>
      </c>
      <c r="L2924" s="1" t="s">
        <v>14030</v>
      </c>
      <c r="M2924" s="1">
        <v>22147</v>
      </c>
      <c r="N2924" s="1">
        <v>2754</v>
      </c>
      <c r="O2924" s="1" t="s">
        <v>805</v>
      </c>
      <c r="P2924" s="1">
        <v>0</v>
      </c>
      <c r="Q2924" s="1" t="s">
        <v>14031</v>
      </c>
      <c r="R2924" s="2" t="s">
        <v>14032</v>
      </c>
      <c r="S2924" s="1">
        <v>156</v>
      </c>
      <c r="T2924" s="1" t="s">
        <v>37</v>
      </c>
      <c r="U2924" s="1" t="s">
        <v>38</v>
      </c>
      <c r="V2924" s="1" t="s">
        <v>39</v>
      </c>
      <c r="W2924" s="1">
        <v>12000000</v>
      </c>
      <c r="X2924" s="1">
        <v>2002</v>
      </c>
      <c r="Y2924" s="1">
        <v>528</v>
      </c>
      <c r="Z2924" s="1">
        <v>6.3</v>
      </c>
      <c r="AA2924" s="1">
        <v>1.85</v>
      </c>
      <c r="AB2924" s="1">
        <v>770</v>
      </c>
    </row>
    <row r="2925" spans="1:28" x14ac:dyDescent="0.2">
      <c r="A2925" s="1" t="s">
        <v>28</v>
      </c>
      <c r="B2925" s="1" t="s">
        <v>9084</v>
      </c>
      <c r="C2925" s="1">
        <v>148</v>
      </c>
      <c r="D2925" s="1">
        <v>116</v>
      </c>
      <c r="E2925" s="1">
        <v>120</v>
      </c>
      <c r="F2925" s="1">
        <v>664</v>
      </c>
      <c r="G2925" s="1" t="s">
        <v>9346</v>
      </c>
      <c r="H2925" s="1">
        <v>12000</v>
      </c>
      <c r="I2925" s="1">
        <v>78900000</v>
      </c>
      <c r="J2925" s="1" t="s">
        <v>72</v>
      </c>
      <c r="K2925" s="1" t="s">
        <v>1027</v>
      </c>
      <c r="L2925" s="1" t="s">
        <v>14033</v>
      </c>
      <c r="M2925" s="1">
        <v>91414</v>
      </c>
      <c r="N2925" s="1">
        <v>16539</v>
      </c>
      <c r="O2925" s="1" t="s">
        <v>7281</v>
      </c>
      <c r="P2925" s="1">
        <v>2</v>
      </c>
      <c r="Q2925" s="1" t="s">
        <v>14034</v>
      </c>
      <c r="R2925" s="2" t="s">
        <v>14035</v>
      </c>
      <c r="S2925" s="1">
        <v>359</v>
      </c>
      <c r="T2925" s="1" t="s">
        <v>37</v>
      </c>
      <c r="U2925" s="1" t="s">
        <v>38</v>
      </c>
      <c r="V2925" s="1" t="s">
        <v>94</v>
      </c>
      <c r="W2925" s="1">
        <v>11000000</v>
      </c>
      <c r="X2925" s="1">
        <v>1982</v>
      </c>
      <c r="Y2925" s="1">
        <v>980</v>
      </c>
      <c r="Z2925" s="1">
        <v>7.7</v>
      </c>
      <c r="AA2925" s="1">
        <v>2.35</v>
      </c>
      <c r="AB2925" s="1">
        <v>0</v>
      </c>
    </row>
    <row r="2926" spans="1:28" x14ac:dyDescent="0.2">
      <c r="A2926" s="1" t="s">
        <v>28</v>
      </c>
      <c r="B2926" s="1" t="s">
        <v>513</v>
      </c>
      <c r="C2926" s="1">
        <v>61</v>
      </c>
      <c r="D2926" s="1">
        <v>78</v>
      </c>
      <c r="E2926" s="1">
        <v>293</v>
      </c>
      <c r="F2926" s="1">
        <v>567</v>
      </c>
      <c r="G2926" s="1" t="s">
        <v>1822</v>
      </c>
      <c r="H2926" s="1">
        <v>759</v>
      </c>
      <c r="I2926" s="1">
        <v>72217000</v>
      </c>
      <c r="J2926" s="1" t="s">
        <v>1670</v>
      </c>
      <c r="K2926" s="1" t="s">
        <v>8958</v>
      </c>
      <c r="L2926" s="1" t="s">
        <v>14036</v>
      </c>
      <c r="M2926" s="1">
        <v>216486</v>
      </c>
      <c r="N2926" s="1">
        <v>2462</v>
      </c>
      <c r="O2926" s="1" t="s">
        <v>11952</v>
      </c>
      <c r="P2926" s="1">
        <v>1</v>
      </c>
      <c r="Q2926" s="1" t="s">
        <v>14037</v>
      </c>
      <c r="R2926" s="2" t="s">
        <v>14038</v>
      </c>
      <c r="S2926" s="1">
        <v>242</v>
      </c>
      <c r="T2926" s="1" t="s">
        <v>37</v>
      </c>
      <c r="U2926" s="1" t="s">
        <v>38</v>
      </c>
      <c r="V2926" s="1" t="s">
        <v>39</v>
      </c>
      <c r="W2926" s="1">
        <v>12000000</v>
      </c>
      <c r="X2926" s="1">
        <v>1994</v>
      </c>
      <c r="Y2926" s="1">
        <v>595</v>
      </c>
      <c r="Z2926" s="1">
        <v>6.9</v>
      </c>
      <c r="AA2926" s="1">
        <v>1.85</v>
      </c>
      <c r="AB2926" s="1">
        <v>0</v>
      </c>
    </row>
    <row r="2927" spans="1:28" x14ac:dyDescent="0.2">
      <c r="A2927" s="1" t="s">
        <v>28</v>
      </c>
      <c r="B2927" s="1" t="s">
        <v>14039</v>
      </c>
      <c r="C2927" s="1">
        <v>84</v>
      </c>
      <c r="D2927" s="1">
        <v>114</v>
      </c>
      <c r="E2927" s="1">
        <v>139</v>
      </c>
      <c r="F2927" s="1">
        <v>793</v>
      </c>
      <c r="G2927" s="1" t="s">
        <v>4544</v>
      </c>
      <c r="H2927" s="1">
        <v>2000</v>
      </c>
      <c r="I2927" s="1">
        <v>79568000</v>
      </c>
      <c r="J2927" s="1" t="s">
        <v>2953</v>
      </c>
      <c r="K2927" s="1" t="s">
        <v>901</v>
      </c>
      <c r="L2927" s="1" t="s">
        <v>14040</v>
      </c>
      <c r="M2927" s="1">
        <v>71842</v>
      </c>
      <c r="N2927" s="1">
        <v>4537</v>
      </c>
      <c r="O2927" s="1" t="s">
        <v>14041</v>
      </c>
      <c r="P2927" s="1">
        <v>0</v>
      </c>
      <c r="Q2927" s="1" t="s">
        <v>14042</v>
      </c>
      <c r="R2927" s="2" t="s">
        <v>14043</v>
      </c>
      <c r="S2927" s="1">
        <v>152</v>
      </c>
      <c r="T2927" s="1" t="s">
        <v>37</v>
      </c>
      <c r="U2927" s="1" t="s">
        <v>38</v>
      </c>
      <c r="V2927" s="1" t="s">
        <v>94</v>
      </c>
      <c r="W2927" s="1">
        <v>12000000</v>
      </c>
      <c r="X2927" s="1">
        <v>1983</v>
      </c>
      <c r="Y2927" s="1">
        <v>883</v>
      </c>
      <c r="Z2927" s="1">
        <v>7.1</v>
      </c>
      <c r="AA2927" s="1">
        <v>1.85</v>
      </c>
      <c r="AB2927" s="1">
        <v>0</v>
      </c>
    </row>
    <row r="2928" spans="1:28" x14ac:dyDescent="0.2">
      <c r="A2928" s="1" t="s">
        <v>28</v>
      </c>
      <c r="B2928" s="1" t="s">
        <v>1095</v>
      </c>
      <c r="C2928" s="1">
        <v>83</v>
      </c>
      <c r="D2928" s="1">
        <v>112</v>
      </c>
      <c r="E2928" s="1">
        <v>608</v>
      </c>
      <c r="F2928" s="1">
        <v>733</v>
      </c>
      <c r="G2928" s="1" t="s">
        <v>2823</v>
      </c>
      <c r="H2928" s="1">
        <v>11000</v>
      </c>
      <c r="I2928" s="1">
        <v>65500000</v>
      </c>
      <c r="J2928" s="1" t="s">
        <v>5273</v>
      </c>
      <c r="K2928" s="1" t="s">
        <v>390</v>
      </c>
      <c r="L2928" s="1" t="s">
        <v>14044</v>
      </c>
      <c r="M2928" s="1">
        <v>66966</v>
      </c>
      <c r="N2928" s="1">
        <v>22479</v>
      </c>
      <c r="O2928" s="1" t="s">
        <v>1135</v>
      </c>
      <c r="P2928" s="1">
        <v>1</v>
      </c>
      <c r="Q2928" s="1" t="s">
        <v>14045</v>
      </c>
      <c r="R2928" s="2" t="s">
        <v>14046</v>
      </c>
      <c r="S2928" s="1">
        <v>175</v>
      </c>
      <c r="T2928" s="1" t="s">
        <v>37</v>
      </c>
      <c r="U2928" s="1" t="s">
        <v>38</v>
      </c>
      <c r="V2928" s="1" t="s">
        <v>584</v>
      </c>
      <c r="W2928" s="1">
        <v>12000000</v>
      </c>
      <c r="X2928" s="1">
        <v>1985</v>
      </c>
      <c r="Y2928" s="1">
        <v>10000</v>
      </c>
      <c r="Z2928" s="1">
        <v>7.4</v>
      </c>
      <c r="AA2928" s="1">
        <v>1.85</v>
      </c>
      <c r="AB2928" s="1">
        <v>0</v>
      </c>
    </row>
    <row r="2929" spans="1:28" x14ac:dyDescent="0.2">
      <c r="A2929" s="1" t="s">
        <v>28</v>
      </c>
      <c r="B2929" s="1" t="s">
        <v>14047</v>
      </c>
      <c r="C2929" s="1">
        <v>216</v>
      </c>
      <c r="D2929" s="1">
        <v>110</v>
      </c>
      <c r="E2929" s="1">
        <v>16</v>
      </c>
      <c r="F2929" s="1">
        <v>11</v>
      </c>
      <c r="G2929" s="1" t="s">
        <v>14048</v>
      </c>
      <c r="H2929" s="1">
        <v>93</v>
      </c>
      <c r="I2929" s="1">
        <v>70011073</v>
      </c>
      <c r="J2929" s="1" t="s">
        <v>14049</v>
      </c>
      <c r="K2929" s="1" t="s">
        <v>14050</v>
      </c>
      <c r="L2929" s="1" t="s">
        <v>14051</v>
      </c>
      <c r="M2929" s="1">
        <v>57996</v>
      </c>
      <c r="N2929" s="1">
        <v>146</v>
      </c>
      <c r="O2929" s="1" t="s">
        <v>14052</v>
      </c>
      <c r="P2929" s="1">
        <v>0</v>
      </c>
      <c r="Q2929" s="1" t="s">
        <v>14053</v>
      </c>
      <c r="R2929" s="2" t="s">
        <v>14054</v>
      </c>
      <c r="S2929" s="1">
        <v>349</v>
      </c>
      <c r="T2929" s="1" t="s">
        <v>37</v>
      </c>
      <c r="U2929" s="1" t="s">
        <v>38</v>
      </c>
      <c r="V2929" s="1" t="s">
        <v>584</v>
      </c>
      <c r="W2929" s="1">
        <v>12000000</v>
      </c>
      <c r="X2929" s="1">
        <v>2012</v>
      </c>
      <c r="Y2929" s="1">
        <v>17</v>
      </c>
      <c r="Z2929" s="1">
        <v>6.5</v>
      </c>
      <c r="AA2929" s="1">
        <v>2.35</v>
      </c>
      <c r="AB2929" s="1">
        <v>15000</v>
      </c>
    </row>
    <row r="2930" spans="1:28" x14ac:dyDescent="0.2">
      <c r="A2930" s="1" t="s">
        <v>28</v>
      </c>
      <c r="B2930" s="1" t="s">
        <v>6243</v>
      </c>
      <c r="C2930" s="1">
        <v>107</v>
      </c>
      <c r="D2930" s="1">
        <v>104</v>
      </c>
      <c r="E2930" s="1">
        <v>98</v>
      </c>
      <c r="F2930" s="1">
        <v>920</v>
      </c>
      <c r="G2930" s="1" t="s">
        <v>4017</v>
      </c>
      <c r="H2930" s="1">
        <v>17000</v>
      </c>
      <c r="I2930" s="1">
        <v>65269010</v>
      </c>
      <c r="J2930" s="1" t="s">
        <v>14055</v>
      </c>
      <c r="K2930" s="1" t="s">
        <v>443</v>
      </c>
      <c r="L2930" s="1" t="s">
        <v>14056</v>
      </c>
      <c r="M2930" s="1">
        <v>90938</v>
      </c>
      <c r="N2930" s="1">
        <v>21380</v>
      </c>
      <c r="O2930" s="1" t="s">
        <v>14057</v>
      </c>
      <c r="P2930" s="1">
        <v>0</v>
      </c>
      <c r="Q2930" s="1" t="s">
        <v>14058</v>
      </c>
      <c r="R2930" s="2" t="s">
        <v>14059</v>
      </c>
      <c r="S2930" s="1">
        <v>271</v>
      </c>
      <c r="T2930" s="1" t="s">
        <v>37</v>
      </c>
      <c r="U2930" s="1" t="s">
        <v>38</v>
      </c>
      <c r="V2930" s="1" t="s">
        <v>39</v>
      </c>
      <c r="W2930" s="1">
        <v>12000000</v>
      </c>
      <c r="X2930" s="1">
        <v>2006</v>
      </c>
      <c r="Y2930" s="1">
        <v>2000</v>
      </c>
      <c r="Z2930" s="1">
        <v>6.5</v>
      </c>
      <c r="AA2930" s="1">
        <v>2.35</v>
      </c>
      <c r="AB2930" s="1">
        <v>0</v>
      </c>
    </row>
    <row r="2931" spans="1:28" x14ac:dyDescent="0.2">
      <c r="A2931" s="1" t="s">
        <v>28</v>
      </c>
      <c r="B2931" s="1" t="s">
        <v>14060</v>
      </c>
      <c r="C2931" s="1">
        <v>63</v>
      </c>
      <c r="D2931" s="1">
        <v>81</v>
      </c>
      <c r="E2931" s="1">
        <v>406</v>
      </c>
      <c r="F2931" s="1">
        <v>616</v>
      </c>
      <c r="G2931" s="1" t="s">
        <v>1374</v>
      </c>
      <c r="H2931" s="1">
        <v>13000</v>
      </c>
      <c r="I2931" s="1">
        <v>63071133</v>
      </c>
      <c r="J2931" s="1" t="s">
        <v>14061</v>
      </c>
      <c r="K2931" s="1" t="s">
        <v>976</v>
      </c>
      <c r="L2931" s="1" t="s">
        <v>14062</v>
      </c>
      <c r="M2931" s="1">
        <v>42892</v>
      </c>
      <c r="N2931" s="1">
        <v>17035</v>
      </c>
      <c r="O2931" s="1" t="s">
        <v>6700</v>
      </c>
      <c r="P2931" s="1">
        <v>0</v>
      </c>
      <c r="Q2931" s="1" t="s">
        <v>14063</v>
      </c>
      <c r="R2931" s="2" t="s">
        <v>14064</v>
      </c>
      <c r="S2931" s="1">
        <v>154</v>
      </c>
      <c r="T2931" s="1" t="s">
        <v>37</v>
      </c>
      <c r="U2931" s="1" t="s">
        <v>38</v>
      </c>
      <c r="V2931" s="1" t="s">
        <v>39</v>
      </c>
      <c r="W2931" s="1">
        <v>12000000</v>
      </c>
      <c r="X2931" s="1">
        <v>1996</v>
      </c>
      <c r="Y2931" s="1">
        <v>2000</v>
      </c>
      <c r="Z2931" s="1">
        <v>6.8</v>
      </c>
      <c r="AA2931" s="1">
        <v>1.85</v>
      </c>
      <c r="AB2931" s="1">
        <v>0</v>
      </c>
    </row>
    <row r="2932" spans="1:28" x14ac:dyDescent="0.2">
      <c r="A2932" s="1" t="s">
        <v>28</v>
      </c>
      <c r="B2932" s="1" t="s">
        <v>1763</v>
      </c>
      <c r="C2932" s="1">
        <v>140</v>
      </c>
      <c r="D2932" s="1">
        <v>154</v>
      </c>
      <c r="E2932" s="1">
        <v>16000</v>
      </c>
      <c r="F2932" s="1">
        <v>889</v>
      </c>
      <c r="G2932" s="1" t="s">
        <v>14065</v>
      </c>
      <c r="H2932" s="1">
        <v>22000</v>
      </c>
      <c r="I2932" s="1">
        <v>39647595</v>
      </c>
      <c r="J2932" s="1" t="s">
        <v>1527</v>
      </c>
      <c r="K2932" s="1" t="s">
        <v>1745</v>
      </c>
      <c r="L2932" s="1" t="s">
        <v>14066</v>
      </c>
      <c r="M2932" s="1">
        <v>239540</v>
      </c>
      <c r="N2932" s="1">
        <v>25522</v>
      </c>
      <c r="O2932" s="1" t="s">
        <v>4357</v>
      </c>
      <c r="P2932" s="1">
        <v>5</v>
      </c>
      <c r="Q2932" s="1" t="s">
        <v>14067</v>
      </c>
      <c r="R2932" s="2" t="s">
        <v>14068</v>
      </c>
      <c r="S2932" s="1">
        <v>462</v>
      </c>
      <c r="T2932" s="1" t="s">
        <v>37</v>
      </c>
      <c r="U2932" s="1" t="s">
        <v>38</v>
      </c>
      <c r="V2932" s="1" t="s">
        <v>584</v>
      </c>
      <c r="W2932" s="1">
        <v>12000000</v>
      </c>
      <c r="X2932" s="1">
        <v>1997</v>
      </c>
      <c r="Y2932" s="1">
        <v>1000</v>
      </c>
      <c r="Z2932" s="1">
        <v>7.5</v>
      </c>
      <c r="AA2932" s="1">
        <v>1.85</v>
      </c>
      <c r="AB2932" s="1">
        <v>0</v>
      </c>
    </row>
    <row r="2933" spans="1:28" x14ac:dyDescent="0.2">
      <c r="A2933" s="1" t="s">
        <v>28</v>
      </c>
      <c r="B2933" s="1" t="s">
        <v>5229</v>
      </c>
      <c r="C2933" s="1">
        <v>153</v>
      </c>
      <c r="D2933" s="1">
        <v>102</v>
      </c>
      <c r="E2933" s="1">
        <v>22</v>
      </c>
      <c r="F2933" s="1">
        <v>816</v>
      </c>
      <c r="G2933" s="1" t="s">
        <v>6959</v>
      </c>
      <c r="H2933" s="1">
        <v>1000</v>
      </c>
      <c r="I2933" s="1">
        <v>38087366</v>
      </c>
      <c r="J2933" s="1" t="s">
        <v>4218</v>
      </c>
      <c r="K2933" s="1" t="s">
        <v>7422</v>
      </c>
      <c r="L2933" s="1" t="s">
        <v>14069</v>
      </c>
      <c r="M2933" s="1">
        <v>113918</v>
      </c>
      <c r="N2933" s="1">
        <v>4065</v>
      </c>
      <c r="O2933" s="1" t="s">
        <v>7745</v>
      </c>
      <c r="P2933" s="1">
        <v>2</v>
      </c>
      <c r="Q2933" s="1" t="s">
        <v>14070</v>
      </c>
      <c r="R2933" s="2" t="s">
        <v>14071</v>
      </c>
      <c r="S2933" s="1">
        <v>165</v>
      </c>
      <c r="T2933" s="1" t="s">
        <v>37</v>
      </c>
      <c r="U2933" s="1" t="s">
        <v>38</v>
      </c>
      <c r="V2933" s="1" t="s">
        <v>584</v>
      </c>
      <c r="W2933" s="1">
        <v>12000000</v>
      </c>
      <c r="X2933" s="1">
        <v>2008</v>
      </c>
      <c r="Y2933" s="1">
        <v>954</v>
      </c>
      <c r="Z2933" s="1">
        <v>6.6</v>
      </c>
      <c r="AA2933" s="1">
        <v>1.85</v>
      </c>
      <c r="AB2933" s="1">
        <v>0</v>
      </c>
    </row>
    <row r="2934" spans="1:28" x14ac:dyDescent="0.2">
      <c r="A2934" s="1" t="s">
        <v>28</v>
      </c>
      <c r="B2934" s="1" t="s">
        <v>1499</v>
      </c>
      <c r="C2934" s="1">
        <v>414</v>
      </c>
      <c r="D2934" s="1">
        <v>89</v>
      </c>
      <c r="E2934" s="1">
        <v>128</v>
      </c>
      <c r="F2934" s="1">
        <v>371</v>
      </c>
      <c r="G2934" s="1" t="s">
        <v>3690</v>
      </c>
      <c r="H2934" s="1">
        <v>963</v>
      </c>
      <c r="I2934" s="1">
        <v>64572496</v>
      </c>
      <c r="J2934" s="1" t="s">
        <v>2682</v>
      </c>
      <c r="K2934" s="1" t="s">
        <v>3040</v>
      </c>
      <c r="L2934" s="1" t="s">
        <v>14072</v>
      </c>
      <c r="M2934" s="1">
        <v>204327</v>
      </c>
      <c r="N2934" s="1">
        <v>2054</v>
      </c>
      <c r="O2934" s="1" t="s">
        <v>14073</v>
      </c>
      <c r="P2934" s="1">
        <v>0</v>
      </c>
      <c r="Q2934" s="1" t="s">
        <v>14074</v>
      </c>
      <c r="R2934" s="2" t="s">
        <v>14075</v>
      </c>
      <c r="S2934" s="1">
        <v>471</v>
      </c>
      <c r="T2934" s="1" t="s">
        <v>37</v>
      </c>
      <c r="U2934" s="1" t="s">
        <v>38</v>
      </c>
      <c r="V2934" s="1" t="s">
        <v>39</v>
      </c>
      <c r="W2934" s="1">
        <v>12000000</v>
      </c>
      <c r="X2934" s="1">
        <v>2012</v>
      </c>
      <c r="Y2934" s="1">
        <v>465</v>
      </c>
      <c r="Z2934" s="1">
        <v>7.1</v>
      </c>
      <c r="AA2934" s="1">
        <v>1.85</v>
      </c>
      <c r="AB2934" s="1">
        <v>32000</v>
      </c>
    </row>
    <row r="2935" spans="1:28" x14ac:dyDescent="0.2">
      <c r="A2935" s="1" t="s">
        <v>28</v>
      </c>
      <c r="B2935" s="1" t="s">
        <v>6125</v>
      </c>
      <c r="C2935" s="1">
        <v>16</v>
      </c>
      <c r="D2935" s="1">
        <v>132</v>
      </c>
      <c r="E2935" s="1">
        <v>0</v>
      </c>
      <c r="F2935" s="1">
        <v>122</v>
      </c>
      <c r="G2935" s="1" t="s">
        <v>14076</v>
      </c>
      <c r="H2935" s="1">
        <v>405</v>
      </c>
      <c r="I2935" s="1">
        <v>30400000</v>
      </c>
      <c r="J2935" s="1" t="s">
        <v>2849</v>
      </c>
      <c r="K2935" s="1" t="s">
        <v>3990</v>
      </c>
      <c r="L2935" s="1" t="s">
        <v>14077</v>
      </c>
      <c r="M2935" s="1">
        <v>9503</v>
      </c>
      <c r="N2935" s="1">
        <v>914</v>
      </c>
      <c r="O2935" s="1" t="s">
        <v>14078</v>
      </c>
      <c r="P2935" s="1">
        <v>1</v>
      </c>
      <c r="Q2935" s="1" t="s">
        <v>14079</v>
      </c>
      <c r="R2935" s="2" t="s">
        <v>14080</v>
      </c>
      <c r="S2935" s="1">
        <v>68</v>
      </c>
      <c r="T2935" s="1" t="s">
        <v>37</v>
      </c>
      <c r="U2935" s="1" t="s">
        <v>56</v>
      </c>
      <c r="V2935" s="1" t="s">
        <v>94</v>
      </c>
      <c r="W2935" s="1">
        <v>12000000</v>
      </c>
      <c r="X2935" s="1">
        <v>1983</v>
      </c>
      <c r="Y2935" s="1">
        <v>194</v>
      </c>
      <c r="Z2935" s="1">
        <v>6.6</v>
      </c>
      <c r="AA2935" s="1">
        <v>1.85</v>
      </c>
      <c r="AB2935" s="1">
        <v>0</v>
      </c>
    </row>
    <row r="2936" spans="1:28" x14ac:dyDescent="0.2">
      <c r="A2936" s="1" t="s">
        <v>28</v>
      </c>
      <c r="B2936" s="1" t="s">
        <v>2790</v>
      </c>
      <c r="C2936" s="1">
        <v>139</v>
      </c>
      <c r="D2936" s="1">
        <v>103</v>
      </c>
      <c r="E2936" s="1">
        <v>0</v>
      </c>
      <c r="F2936" s="1">
        <v>504</v>
      </c>
      <c r="G2936" s="1" t="s">
        <v>2425</v>
      </c>
      <c r="H2936" s="1">
        <v>629</v>
      </c>
      <c r="I2936" s="1">
        <v>42365600</v>
      </c>
      <c r="J2936" s="1" t="s">
        <v>14081</v>
      </c>
      <c r="K2936" s="1" t="s">
        <v>11573</v>
      </c>
      <c r="L2936" s="1" t="s">
        <v>14082</v>
      </c>
      <c r="M2936" s="1">
        <v>45890</v>
      </c>
      <c r="N2936" s="1">
        <v>2730</v>
      </c>
      <c r="O2936" s="1" t="s">
        <v>7871</v>
      </c>
      <c r="P2936" s="1">
        <v>0</v>
      </c>
      <c r="Q2936" s="1" t="s">
        <v>14083</v>
      </c>
      <c r="R2936" s="2" t="s">
        <v>14084</v>
      </c>
      <c r="S2936" s="1">
        <v>177</v>
      </c>
      <c r="T2936" s="1" t="s">
        <v>37</v>
      </c>
      <c r="U2936" s="1" t="s">
        <v>56</v>
      </c>
      <c r="V2936" s="1" t="s">
        <v>94</v>
      </c>
      <c r="W2936" s="1">
        <v>5000000</v>
      </c>
      <c r="X2936" s="1">
        <v>1981</v>
      </c>
      <c r="Y2936" s="1">
        <v>561</v>
      </c>
      <c r="Z2936" s="1">
        <v>7</v>
      </c>
      <c r="AA2936" s="1">
        <v>1.85</v>
      </c>
      <c r="AB2936" s="1">
        <v>0</v>
      </c>
    </row>
    <row r="2937" spans="1:28" x14ac:dyDescent="0.2">
      <c r="A2937" s="1" t="s">
        <v>28</v>
      </c>
      <c r="B2937" s="1" t="s">
        <v>14085</v>
      </c>
      <c r="C2937" s="1">
        <v>111</v>
      </c>
      <c r="D2937" s="1">
        <v>93</v>
      </c>
      <c r="E2937" s="1">
        <v>33</v>
      </c>
      <c r="F2937" s="1">
        <v>135</v>
      </c>
      <c r="G2937" s="1" t="s">
        <v>14086</v>
      </c>
      <c r="H2937" s="1">
        <v>1000</v>
      </c>
      <c r="I2937" s="1">
        <v>37188667</v>
      </c>
      <c r="J2937" s="1" t="s">
        <v>2526</v>
      </c>
      <c r="K2937" s="1" t="s">
        <v>14087</v>
      </c>
      <c r="L2937" s="1" t="s">
        <v>14088</v>
      </c>
      <c r="M2937" s="1">
        <v>34219</v>
      </c>
      <c r="N2937" s="1">
        <v>1531</v>
      </c>
      <c r="O2937" s="1" t="s">
        <v>14089</v>
      </c>
      <c r="P2937" s="1">
        <v>1</v>
      </c>
      <c r="Q2937" s="1" t="s">
        <v>14090</v>
      </c>
      <c r="R2937" s="2" t="s">
        <v>14091</v>
      </c>
      <c r="S2937" s="1">
        <v>578</v>
      </c>
      <c r="T2937" s="1" t="s">
        <v>37</v>
      </c>
      <c r="U2937" s="1" t="s">
        <v>38</v>
      </c>
      <c r="V2937" s="1" t="s">
        <v>39</v>
      </c>
      <c r="W2937" s="1">
        <v>12000000</v>
      </c>
      <c r="X2937" s="1">
        <v>2002</v>
      </c>
      <c r="Y2937" s="1">
        <v>188</v>
      </c>
      <c r="Z2937" s="1">
        <v>3.3</v>
      </c>
      <c r="AA2937" s="1">
        <v>1.85</v>
      </c>
      <c r="AB2937" s="1">
        <v>0</v>
      </c>
    </row>
    <row r="2938" spans="1:28" x14ac:dyDescent="0.2">
      <c r="A2938" s="1" t="s">
        <v>28</v>
      </c>
      <c r="B2938" s="1" t="s">
        <v>14092</v>
      </c>
      <c r="C2938" s="1">
        <v>229</v>
      </c>
      <c r="D2938" s="1">
        <v>93</v>
      </c>
      <c r="E2938" s="1">
        <v>166</v>
      </c>
      <c r="F2938" s="1">
        <v>281</v>
      </c>
      <c r="G2938" s="1" t="s">
        <v>14093</v>
      </c>
      <c r="H2938" s="1">
        <v>971</v>
      </c>
      <c r="I2938" s="1">
        <v>54724272</v>
      </c>
      <c r="J2938" s="1" t="s">
        <v>1008</v>
      </c>
      <c r="K2938" s="1" t="s">
        <v>6083</v>
      </c>
      <c r="L2938" s="1" t="s">
        <v>14094</v>
      </c>
      <c r="M2938" s="1">
        <v>157051</v>
      </c>
      <c r="N2938" s="1">
        <v>2043</v>
      </c>
      <c r="O2938" s="1" t="s">
        <v>14095</v>
      </c>
      <c r="P2938" s="1">
        <v>0</v>
      </c>
      <c r="Q2938" s="1" t="s">
        <v>14096</v>
      </c>
      <c r="R2938" s="2" t="s">
        <v>14097</v>
      </c>
      <c r="S2938" s="1">
        <v>261</v>
      </c>
      <c r="T2938" s="1" t="s">
        <v>37</v>
      </c>
      <c r="U2938" s="1" t="s">
        <v>38</v>
      </c>
      <c r="V2938" s="1" t="s">
        <v>584</v>
      </c>
      <c r="W2938" s="1">
        <v>12000000</v>
      </c>
      <c r="X2938" s="1">
        <v>2012</v>
      </c>
      <c r="Y2938" s="1">
        <v>329</v>
      </c>
      <c r="Z2938" s="1">
        <v>6.7</v>
      </c>
      <c r="AA2938" s="1">
        <v>1.85</v>
      </c>
      <c r="AB2938" s="1">
        <v>29000</v>
      </c>
    </row>
    <row r="2939" spans="1:28" x14ac:dyDescent="0.2">
      <c r="A2939" s="1" t="s">
        <v>28</v>
      </c>
      <c r="B2939" s="1" t="s">
        <v>14098</v>
      </c>
      <c r="C2939" s="1">
        <v>112</v>
      </c>
      <c r="D2939" s="1">
        <v>172</v>
      </c>
      <c r="E2939" s="1">
        <v>76</v>
      </c>
      <c r="F2939" s="1">
        <v>78</v>
      </c>
      <c r="G2939" s="1" t="s">
        <v>12524</v>
      </c>
      <c r="H2939" s="1">
        <v>654</v>
      </c>
      <c r="J2939" s="1" t="s">
        <v>7248</v>
      </c>
      <c r="K2939" s="1" t="s">
        <v>12976</v>
      </c>
      <c r="L2939" s="1" t="s">
        <v>14099</v>
      </c>
      <c r="M2939" s="1">
        <v>76398</v>
      </c>
      <c r="N2939" s="1">
        <v>1306</v>
      </c>
      <c r="O2939" s="1" t="s">
        <v>14100</v>
      </c>
      <c r="P2939" s="1">
        <v>0</v>
      </c>
      <c r="Q2939" s="1" t="s">
        <v>14101</v>
      </c>
      <c r="R2939" s="2" t="s">
        <v>14102</v>
      </c>
      <c r="S2939" s="1">
        <v>258</v>
      </c>
      <c r="T2939" s="1" t="s">
        <v>37</v>
      </c>
      <c r="U2939" s="1" t="s">
        <v>38</v>
      </c>
      <c r="V2939" s="1" t="s">
        <v>14103</v>
      </c>
      <c r="W2939" s="1">
        <v>12000000</v>
      </c>
      <c r="X2939" s="1">
        <v>1970</v>
      </c>
      <c r="Y2939" s="1">
        <v>416</v>
      </c>
      <c r="Z2939" s="1">
        <v>8</v>
      </c>
      <c r="AA2939" s="1">
        <v>2.2000000000000002</v>
      </c>
      <c r="AB2939" s="1">
        <v>0</v>
      </c>
    </row>
    <row r="2940" spans="1:28" x14ac:dyDescent="0.2">
      <c r="A2940" s="1" t="s">
        <v>28</v>
      </c>
      <c r="B2940" s="1" t="s">
        <v>13172</v>
      </c>
      <c r="C2940" s="1">
        <v>207</v>
      </c>
      <c r="D2940" s="1">
        <v>96</v>
      </c>
      <c r="E2940" s="1">
        <v>132</v>
      </c>
      <c r="F2940" s="1">
        <v>933</v>
      </c>
      <c r="G2940" s="1" t="s">
        <v>3229</v>
      </c>
      <c r="H2940" s="1">
        <v>49000</v>
      </c>
      <c r="I2940" s="1">
        <v>31597131</v>
      </c>
      <c r="J2940" s="1" t="s">
        <v>4074</v>
      </c>
      <c r="K2940" s="1" t="s">
        <v>810</v>
      </c>
      <c r="L2940" s="1" t="s">
        <v>14104</v>
      </c>
      <c r="M2940" s="1">
        <v>97938</v>
      </c>
      <c r="N2940" s="1">
        <v>52138</v>
      </c>
      <c r="O2940" s="1" t="s">
        <v>1691</v>
      </c>
      <c r="P2940" s="1">
        <v>0</v>
      </c>
      <c r="Q2940" s="1" t="s">
        <v>14105</v>
      </c>
      <c r="R2940" s="2" t="s">
        <v>14106</v>
      </c>
      <c r="S2940" s="1">
        <v>605</v>
      </c>
      <c r="T2940" s="1" t="s">
        <v>37</v>
      </c>
      <c r="U2940" s="1" t="s">
        <v>38</v>
      </c>
      <c r="V2940" s="1" t="s">
        <v>584</v>
      </c>
      <c r="W2940" s="1">
        <v>12000000</v>
      </c>
      <c r="X2940" s="1">
        <v>2002</v>
      </c>
      <c r="Y2940" s="1">
        <v>989</v>
      </c>
      <c r="Z2940" s="1">
        <v>6.8</v>
      </c>
      <c r="AA2940" s="1">
        <v>1.85</v>
      </c>
      <c r="AB2940" s="1">
        <v>0</v>
      </c>
    </row>
    <row r="2941" spans="1:28" x14ac:dyDescent="0.2">
      <c r="A2941" s="1" t="s">
        <v>28</v>
      </c>
      <c r="B2941" s="1" t="s">
        <v>14107</v>
      </c>
      <c r="C2941" s="1">
        <v>198</v>
      </c>
      <c r="D2941" s="1">
        <v>89</v>
      </c>
      <c r="E2941" s="1">
        <v>66</v>
      </c>
      <c r="F2941" s="1">
        <v>1000</v>
      </c>
      <c r="G2941" s="1" t="s">
        <v>3713</v>
      </c>
      <c r="H2941" s="1">
        <v>137000</v>
      </c>
      <c r="I2941" s="1">
        <v>31691811</v>
      </c>
      <c r="J2941" s="1" t="s">
        <v>4331</v>
      </c>
      <c r="K2941" s="1" t="s">
        <v>6401</v>
      </c>
      <c r="L2941" s="1" t="s">
        <v>14108</v>
      </c>
      <c r="M2941" s="1">
        <v>57446</v>
      </c>
      <c r="N2941" s="1">
        <v>140268</v>
      </c>
      <c r="O2941" s="1" t="s">
        <v>5230</v>
      </c>
      <c r="P2941" s="1">
        <v>0</v>
      </c>
      <c r="Q2941" s="1" t="s">
        <v>14109</v>
      </c>
      <c r="R2941" s="2" t="s">
        <v>14110</v>
      </c>
      <c r="S2941" s="1">
        <v>369</v>
      </c>
      <c r="T2941" s="1" t="s">
        <v>37</v>
      </c>
      <c r="U2941" s="1" t="s">
        <v>38</v>
      </c>
      <c r="V2941" s="1" t="s">
        <v>584</v>
      </c>
      <c r="W2941" s="1">
        <v>12000000</v>
      </c>
      <c r="X2941" s="1">
        <v>2008</v>
      </c>
      <c r="Y2941" s="1">
        <v>1000</v>
      </c>
      <c r="Z2941" s="1">
        <v>6</v>
      </c>
      <c r="AA2941" s="1">
        <v>1.85</v>
      </c>
      <c r="AB2941" s="1">
        <v>0</v>
      </c>
    </row>
    <row r="2942" spans="1:28" x14ac:dyDescent="0.2">
      <c r="A2942" s="1" t="s">
        <v>28</v>
      </c>
      <c r="B2942" s="1" t="s">
        <v>14111</v>
      </c>
      <c r="C2942" s="1">
        <v>172</v>
      </c>
      <c r="D2942" s="1">
        <v>92</v>
      </c>
      <c r="E2942" s="1">
        <v>0</v>
      </c>
      <c r="F2942" s="1">
        <v>451</v>
      </c>
      <c r="G2942" s="1" t="s">
        <v>2033</v>
      </c>
      <c r="H2942" s="1">
        <v>17000</v>
      </c>
      <c r="I2942" s="1">
        <v>31397498</v>
      </c>
      <c r="J2942" s="1" t="s">
        <v>5102</v>
      </c>
      <c r="K2942" s="1" t="s">
        <v>488</v>
      </c>
      <c r="L2942" s="1" t="s">
        <v>14112</v>
      </c>
      <c r="M2942" s="1">
        <v>44130</v>
      </c>
      <c r="N2942" s="1">
        <v>18765</v>
      </c>
      <c r="O2942" s="1" t="s">
        <v>5907</v>
      </c>
      <c r="P2942" s="1">
        <v>1</v>
      </c>
      <c r="Q2942" s="1" t="s">
        <v>14113</v>
      </c>
      <c r="R2942" s="2" t="s">
        <v>14114</v>
      </c>
      <c r="S2942" s="1">
        <v>156</v>
      </c>
      <c r="T2942" s="1" t="s">
        <v>37</v>
      </c>
      <c r="U2942" s="1" t="s">
        <v>38</v>
      </c>
      <c r="V2942" s="1" t="s">
        <v>39</v>
      </c>
      <c r="W2942" s="1">
        <v>12000000</v>
      </c>
      <c r="X2942" s="1">
        <v>2008</v>
      </c>
      <c r="Y2942" s="1">
        <v>527</v>
      </c>
      <c r="Z2942" s="1">
        <v>5.4</v>
      </c>
      <c r="AA2942" s="1">
        <v>2.35</v>
      </c>
      <c r="AB2942" s="1">
        <v>0</v>
      </c>
    </row>
    <row r="2943" spans="1:28" x14ac:dyDescent="0.2">
      <c r="A2943" s="1" t="s">
        <v>28</v>
      </c>
      <c r="B2943" s="1" t="s">
        <v>14115</v>
      </c>
      <c r="C2943" s="1">
        <v>45</v>
      </c>
      <c r="D2943" s="1">
        <v>97</v>
      </c>
      <c r="E2943" s="1">
        <v>4</v>
      </c>
      <c r="F2943" s="1">
        <v>826</v>
      </c>
      <c r="G2943" s="1" t="s">
        <v>7579</v>
      </c>
      <c r="H2943" s="1">
        <v>1000</v>
      </c>
      <c r="I2943" s="1">
        <v>31179516</v>
      </c>
      <c r="J2943" s="1" t="s">
        <v>1670</v>
      </c>
      <c r="K2943" s="1" t="s">
        <v>1758</v>
      </c>
      <c r="L2943" s="1" t="s">
        <v>14116</v>
      </c>
      <c r="M2943" s="1">
        <v>5928</v>
      </c>
      <c r="N2943" s="1">
        <v>5006</v>
      </c>
      <c r="O2943" s="1" t="s">
        <v>12214</v>
      </c>
      <c r="P2943" s="1">
        <v>5</v>
      </c>
      <c r="Q2943" s="1" t="s">
        <v>14117</v>
      </c>
      <c r="R2943" s="2" t="s">
        <v>14118</v>
      </c>
      <c r="S2943" s="1">
        <v>49</v>
      </c>
      <c r="T2943" s="1" t="s">
        <v>37</v>
      </c>
      <c r="U2943" s="1" t="s">
        <v>38</v>
      </c>
      <c r="V2943" s="1" t="s">
        <v>39</v>
      </c>
      <c r="W2943" s="1">
        <v>12000000</v>
      </c>
      <c r="X2943" s="1">
        <v>2004</v>
      </c>
      <c r="Y2943" s="1">
        <v>1000</v>
      </c>
      <c r="Z2943" s="1">
        <v>4.3</v>
      </c>
      <c r="AA2943" s="1">
        <v>2.35</v>
      </c>
      <c r="AB2943" s="1">
        <v>243</v>
      </c>
    </row>
    <row r="2944" spans="1:28" x14ac:dyDescent="0.2">
      <c r="A2944" s="1" t="s">
        <v>28</v>
      </c>
      <c r="B2944" s="1" t="s">
        <v>4596</v>
      </c>
      <c r="C2944" s="1">
        <v>34</v>
      </c>
      <c r="D2944" s="1">
        <v>93</v>
      </c>
      <c r="E2944" s="1">
        <v>58</v>
      </c>
      <c r="F2944" s="1">
        <v>722</v>
      </c>
      <c r="G2944" s="1" t="s">
        <v>414</v>
      </c>
      <c r="H2944" s="1">
        <v>995</v>
      </c>
      <c r="I2944" s="1">
        <v>31155435</v>
      </c>
      <c r="J2944" s="1" t="s">
        <v>2785</v>
      </c>
      <c r="K2944" s="1" t="s">
        <v>3304</v>
      </c>
      <c r="L2944" s="1" t="s">
        <v>14119</v>
      </c>
      <c r="M2944" s="1">
        <v>42644</v>
      </c>
      <c r="N2944" s="1">
        <v>6105</v>
      </c>
      <c r="O2944" s="1" t="s">
        <v>1330</v>
      </c>
      <c r="P2944" s="1">
        <v>2</v>
      </c>
      <c r="Q2944" s="1" t="s">
        <v>14120</v>
      </c>
      <c r="R2944" s="2" t="s">
        <v>14121</v>
      </c>
      <c r="S2944" s="1">
        <v>102</v>
      </c>
      <c r="T2944" s="1" t="s">
        <v>37</v>
      </c>
      <c r="U2944" s="1" t="s">
        <v>38</v>
      </c>
      <c r="V2944" s="1" t="s">
        <v>584</v>
      </c>
      <c r="W2944" s="1">
        <v>12000000</v>
      </c>
      <c r="X2944" s="1">
        <v>2001</v>
      </c>
      <c r="Y2944" s="1">
        <v>729</v>
      </c>
      <c r="Z2944" s="1">
        <v>6.2</v>
      </c>
      <c r="AA2944" s="1">
        <v>1.85</v>
      </c>
      <c r="AB2944" s="1">
        <v>0</v>
      </c>
    </row>
    <row r="2945" spans="1:28" x14ac:dyDescent="0.2">
      <c r="A2945" s="1" t="s">
        <v>28</v>
      </c>
      <c r="B2945" s="1" t="s">
        <v>14122</v>
      </c>
      <c r="C2945" s="1">
        <v>75</v>
      </c>
      <c r="D2945" s="1">
        <v>89</v>
      </c>
      <c r="E2945" s="1">
        <v>53</v>
      </c>
      <c r="F2945" s="1">
        <v>84</v>
      </c>
      <c r="G2945" s="1" t="s">
        <v>14123</v>
      </c>
      <c r="H2945" s="1">
        <v>227</v>
      </c>
      <c r="I2945" s="1">
        <v>27281507</v>
      </c>
      <c r="J2945" s="1" t="s">
        <v>14124</v>
      </c>
      <c r="K2945" s="1" t="s">
        <v>7381</v>
      </c>
      <c r="L2945" s="1" t="s">
        <v>14125</v>
      </c>
      <c r="M2945" s="1">
        <v>33850</v>
      </c>
      <c r="N2945" s="1">
        <v>534</v>
      </c>
      <c r="O2945" s="1" t="s">
        <v>5760</v>
      </c>
      <c r="P2945" s="1">
        <v>0</v>
      </c>
      <c r="Q2945" s="1" t="s">
        <v>14126</v>
      </c>
      <c r="R2945" s="2" t="s">
        <v>14127</v>
      </c>
      <c r="S2945" s="1">
        <v>147</v>
      </c>
      <c r="T2945" s="1" t="s">
        <v>37</v>
      </c>
      <c r="U2945" s="1" t="s">
        <v>38</v>
      </c>
      <c r="V2945" s="1" t="s">
        <v>276</v>
      </c>
      <c r="W2945" s="1">
        <v>12000000</v>
      </c>
      <c r="X2945" s="1">
        <v>1992</v>
      </c>
      <c r="Y2945" s="1">
        <v>94</v>
      </c>
      <c r="Z2945" s="1">
        <v>7.7</v>
      </c>
      <c r="AA2945" s="1">
        <v>1.85</v>
      </c>
      <c r="AB2945" s="1">
        <v>0</v>
      </c>
    </row>
    <row r="2946" spans="1:28" x14ac:dyDescent="0.2">
      <c r="A2946" s="1" t="s">
        <v>746</v>
      </c>
      <c r="B2946" s="1" t="s">
        <v>312</v>
      </c>
      <c r="C2946" s="1">
        <v>400</v>
      </c>
      <c r="D2946" s="1">
        <v>144</v>
      </c>
      <c r="E2946" s="1">
        <v>258</v>
      </c>
      <c r="F2946" s="1">
        <v>834</v>
      </c>
      <c r="G2946" s="1" t="s">
        <v>1705</v>
      </c>
      <c r="H2946" s="1">
        <v>6000</v>
      </c>
      <c r="I2946" s="1">
        <v>167007184</v>
      </c>
      <c r="J2946" s="1" t="s">
        <v>50</v>
      </c>
      <c r="K2946" s="1" t="s">
        <v>198</v>
      </c>
      <c r="L2946" s="1" t="s">
        <v>1706</v>
      </c>
      <c r="M2946" s="1">
        <v>470501</v>
      </c>
      <c r="N2946" s="1">
        <v>9125</v>
      </c>
      <c r="O2946" s="1" t="s">
        <v>1707</v>
      </c>
      <c r="P2946" s="1">
        <v>1</v>
      </c>
      <c r="Q2946" s="1" t="s">
        <v>1708</v>
      </c>
      <c r="R2946" s="2" t="s">
        <v>1709</v>
      </c>
      <c r="S2946" s="1">
        <v>2301</v>
      </c>
      <c r="T2946" s="1" t="s">
        <v>37</v>
      </c>
      <c r="U2946" s="1" t="s">
        <v>56</v>
      </c>
      <c r="V2946" s="1" t="s">
        <v>39</v>
      </c>
      <c r="W2946" s="1">
        <v>150000000</v>
      </c>
      <c r="X2946" s="1">
        <v>2006</v>
      </c>
      <c r="Y2946" s="1">
        <v>1000</v>
      </c>
      <c r="Z2946" s="1">
        <v>8</v>
      </c>
      <c r="AA2946" s="1">
        <v>2.35</v>
      </c>
      <c r="AB2946" s="1">
        <v>0</v>
      </c>
    </row>
    <row r="2947" spans="1:28" x14ac:dyDescent="0.2">
      <c r="A2947" s="1" t="s">
        <v>746</v>
      </c>
      <c r="B2947" s="1" t="s">
        <v>5881</v>
      </c>
      <c r="C2947" s="1">
        <v>128</v>
      </c>
      <c r="D2947" s="1">
        <v>123</v>
      </c>
      <c r="E2947" s="1">
        <v>278</v>
      </c>
      <c r="F2947" s="1">
        <v>898</v>
      </c>
      <c r="G2947" s="1" t="s">
        <v>2676</v>
      </c>
      <c r="H2947" s="1">
        <v>4000</v>
      </c>
      <c r="I2947" s="1">
        <v>25776062</v>
      </c>
      <c r="J2947" s="1" t="s">
        <v>6325</v>
      </c>
      <c r="K2947" s="1" t="s">
        <v>492</v>
      </c>
      <c r="L2947" s="1" t="s">
        <v>14128</v>
      </c>
      <c r="M2947" s="1">
        <v>61651</v>
      </c>
      <c r="N2947" s="1">
        <v>7072</v>
      </c>
      <c r="O2947" s="1" t="s">
        <v>5367</v>
      </c>
      <c r="P2947" s="1">
        <v>0</v>
      </c>
      <c r="Q2947" s="1" t="s">
        <v>14129</v>
      </c>
      <c r="R2947" s="2" t="s">
        <v>14130</v>
      </c>
      <c r="S2947" s="1">
        <v>271</v>
      </c>
      <c r="T2947" s="1" t="s">
        <v>37</v>
      </c>
      <c r="U2947" s="1" t="s">
        <v>38</v>
      </c>
      <c r="V2947" s="1" t="s">
        <v>584</v>
      </c>
      <c r="W2947" s="1">
        <v>12000000</v>
      </c>
      <c r="X2947" s="1">
        <v>2002</v>
      </c>
      <c r="Y2947" s="1">
        <v>1000</v>
      </c>
      <c r="Z2947" s="1">
        <v>7.4</v>
      </c>
      <c r="AA2947" s="1">
        <v>1.85</v>
      </c>
      <c r="AB2947" s="1">
        <v>0</v>
      </c>
    </row>
    <row r="2948" spans="1:28" x14ac:dyDescent="0.2">
      <c r="A2948" s="1" t="s">
        <v>28</v>
      </c>
      <c r="B2948" s="1" t="s">
        <v>14131</v>
      </c>
      <c r="C2948" s="1">
        <v>68</v>
      </c>
      <c r="D2948" s="1">
        <v>93</v>
      </c>
      <c r="E2948" s="1">
        <v>4</v>
      </c>
      <c r="F2948" s="1">
        <v>8</v>
      </c>
      <c r="G2948" s="1" t="s">
        <v>14132</v>
      </c>
      <c r="H2948" s="1">
        <v>28</v>
      </c>
      <c r="I2948" s="1">
        <v>25240988</v>
      </c>
      <c r="J2948" s="1" t="s">
        <v>4067</v>
      </c>
      <c r="K2948" s="1" t="s">
        <v>14133</v>
      </c>
      <c r="L2948" s="1" t="s">
        <v>14134</v>
      </c>
      <c r="M2948" s="1">
        <v>12383</v>
      </c>
      <c r="N2948" s="1">
        <v>52</v>
      </c>
      <c r="O2948" s="1" t="s">
        <v>14135</v>
      </c>
      <c r="P2948" s="1">
        <v>0</v>
      </c>
      <c r="Q2948" s="1" t="s">
        <v>14136</v>
      </c>
      <c r="R2948" s="2" t="s">
        <v>14137</v>
      </c>
      <c r="S2948" s="1">
        <v>50</v>
      </c>
      <c r="T2948" s="1" t="s">
        <v>37</v>
      </c>
      <c r="U2948" s="1" t="s">
        <v>38</v>
      </c>
      <c r="V2948" s="1" t="s">
        <v>94</v>
      </c>
      <c r="W2948" s="1">
        <v>12000000</v>
      </c>
      <c r="X2948" s="1">
        <v>2012</v>
      </c>
      <c r="Y2948" s="1">
        <v>9</v>
      </c>
      <c r="Z2948" s="1">
        <v>5.9</v>
      </c>
      <c r="AA2948" s="1">
        <v>1.85</v>
      </c>
      <c r="AB2948" s="1">
        <v>0</v>
      </c>
    </row>
    <row r="2949" spans="1:28" x14ac:dyDescent="0.2">
      <c r="A2949" s="1" t="s">
        <v>28</v>
      </c>
      <c r="B2949" s="1" t="s">
        <v>14138</v>
      </c>
      <c r="C2949" s="1">
        <v>326</v>
      </c>
      <c r="D2949" s="1">
        <v>133</v>
      </c>
      <c r="E2949" s="1">
        <v>131</v>
      </c>
      <c r="F2949" s="1">
        <v>733</v>
      </c>
      <c r="G2949" s="1" t="s">
        <v>6530</v>
      </c>
      <c r="H2949" s="1">
        <v>8000</v>
      </c>
      <c r="I2949" s="1">
        <v>124868837</v>
      </c>
      <c r="J2949" s="1" t="s">
        <v>213</v>
      </c>
      <c r="K2949" s="1" t="s">
        <v>10705</v>
      </c>
      <c r="L2949" s="1" t="s">
        <v>14139</v>
      </c>
      <c r="M2949" s="1">
        <v>249688</v>
      </c>
      <c r="N2949" s="1">
        <v>10565</v>
      </c>
      <c r="O2949" s="1" t="s">
        <v>14140</v>
      </c>
      <c r="P2949" s="1">
        <v>0</v>
      </c>
      <c r="Q2949" s="1" t="s">
        <v>14141</v>
      </c>
      <c r="R2949" s="2" t="s">
        <v>14142</v>
      </c>
      <c r="S2949" s="1">
        <v>548</v>
      </c>
      <c r="T2949" s="1" t="s">
        <v>37</v>
      </c>
      <c r="U2949" s="1" t="s">
        <v>38</v>
      </c>
      <c r="V2949" s="1" t="s">
        <v>39</v>
      </c>
      <c r="W2949" s="1">
        <v>12000000</v>
      </c>
      <c r="X2949" s="1">
        <v>2014</v>
      </c>
      <c r="Y2949" s="1">
        <v>1000</v>
      </c>
      <c r="Z2949" s="1">
        <v>7.8</v>
      </c>
      <c r="AA2949" s="1">
        <v>1.85</v>
      </c>
      <c r="AB2949" s="1">
        <v>93000</v>
      </c>
    </row>
    <row r="2950" spans="1:28" x14ac:dyDescent="0.2">
      <c r="A2950" s="1" t="s">
        <v>28</v>
      </c>
      <c r="B2950" s="1" t="s">
        <v>4422</v>
      </c>
      <c r="C2950" s="1">
        <v>128</v>
      </c>
      <c r="D2950" s="1">
        <v>121</v>
      </c>
      <c r="E2950" s="1">
        <v>131</v>
      </c>
      <c r="F2950" s="1">
        <v>599</v>
      </c>
      <c r="G2950" s="1" t="s">
        <v>3259</v>
      </c>
      <c r="H2950" s="1">
        <v>13000</v>
      </c>
      <c r="I2950" s="1">
        <v>22905674</v>
      </c>
      <c r="J2950" s="1" t="s">
        <v>1934</v>
      </c>
      <c r="K2950" s="1" t="s">
        <v>1156</v>
      </c>
      <c r="L2950" s="1" t="s">
        <v>14143</v>
      </c>
      <c r="M2950" s="1">
        <v>121676</v>
      </c>
      <c r="N2950" s="1">
        <v>14890</v>
      </c>
      <c r="O2950" s="1" t="s">
        <v>5585</v>
      </c>
      <c r="P2950" s="1">
        <v>2</v>
      </c>
      <c r="Q2950" s="1" t="s">
        <v>14144</v>
      </c>
      <c r="R2950" s="2" t="s">
        <v>14145</v>
      </c>
      <c r="S2950" s="1">
        <v>290</v>
      </c>
      <c r="T2950" s="1" t="s">
        <v>37</v>
      </c>
      <c r="U2950" s="1" t="s">
        <v>38</v>
      </c>
      <c r="V2950" s="1" t="s">
        <v>584</v>
      </c>
      <c r="W2950" s="1">
        <v>12000000</v>
      </c>
      <c r="X2950" s="1">
        <v>1998</v>
      </c>
      <c r="Y2950" s="1">
        <v>940</v>
      </c>
      <c r="Z2950" s="1">
        <v>7.4</v>
      </c>
      <c r="AA2950" s="1">
        <v>2.35</v>
      </c>
      <c r="AB2950" s="1">
        <v>0</v>
      </c>
    </row>
    <row r="2951" spans="1:28" x14ac:dyDescent="0.2">
      <c r="A2951" s="1" t="s">
        <v>28</v>
      </c>
      <c r="B2951" s="1" t="s">
        <v>7226</v>
      </c>
      <c r="C2951" s="1">
        <v>161</v>
      </c>
      <c r="D2951" s="1">
        <v>102</v>
      </c>
      <c r="E2951" s="1">
        <v>0</v>
      </c>
      <c r="F2951" s="1">
        <v>555</v>
      </c>
      <c r="G2951" s="1" t="s">
        <v>3896</v>
      </c>
      <c r="H2951" s="1">
        <v>3000</v>
      </c>
      <c r="I2951" s="1">
        <v>25277561</v>
      </c>
      <c r="J2951" s="1" t="s">
        <v>1680</v>
      </c>
      <c r="K2951" s="1" t="s">
        <v>981</v>
      </c>
      <c r="L2951" s="1" t="s">
        <v>14146</v>
      </c>
      <c r="M2951" s="1">
        <v>21672</v>
      </c>
      <c r="N2951" s="1">
        <v>5592</v>
      </c>
      <c r="O2951" s="1" t="s">
        <v>9680</v>
      </c>
      <c r="P2951" s="1">
        <v>10</v>
      </c>
      <c r="Q2951" s="1" t="s">
        <v>14147</v>
      </c>
      <c r="R2951" s="2" t="s">
        <v>14148</v>
      </c>
      <c r="S2951" s="1">
        <v>93</v>
      </c>
      <c r="T2951" s="1" t="s">
        <v>37</v>
      </c>
      <c r="U2951" s="1" t="s">
        <v>38</v>
      </c>
      <c r="V2951" s="1" t="s">
        <v>584</v>
      </c>
      <c r="W2951" s="1">
        <v>12000000</v>
      </c>
      <c r="X2951" s="1">
        <v>2014</v>
      </c>
      <c r="Y2951" s="1">
        <v>966</v>
      </c>
      <c r="Z2951" s="1">
        <v>6.5</v>
      </c>
      <c r="AA2951" s="1">
        <v>2.35</v>
      </c>
      <c r="AB2951" s="1">
        <v>0</v>
      </c>
    </row>
    <row r="2952" spans="1:28" x14ac:dyDescent="0.2">
      <c r="A2952" s="1" t="s">
        <v>28</v>
      </c>
      <c r="B2952" s="1" t="s">
        <v>4711</v>
      </c>
      <c r="C2952" s="1">
        <v>70</v>
      </c>
      <c r="D2952" s="1">
        <v>102</v>
      </c>
      <c r="E2952" s="1">
        <v>287</v>
      </c>
      <c r="F2952" s="1">
        <v>79</v>
      </c>
      <c r="G2952" s="1" t="s">
        <v>14149</v>
      </c>
      <c r="H2952" s="1">
        <v>452</v>
      </c>
      <c r="J2952" s="1" t="s">
        <v>10221</v>
      </c>
      <c r="K2952" s="1" t="s">
        <v>14150</v>
      </c>
      <c r="L2952" s="1" t="s">
        <v>14151</v>
      </c>
      <c r="M2952" s="1">
        <v>3000</v>
      </c>
      <c r="N2952" s="1">
        <v>729</v>
      </c>
      <c r="O2952" s="1" t="s">
        <v>14152</v>
      </c>
      <c r="P2952" s="1">
        <v>1</v>
      </c>
      <c r="Q2952" s="1" t="s">
        <v>14153</v>
      </c>
      <c r="R2952" s="2" t="s">
        <v>14154</v>
      </c>
      <c r="S2952" s="1">
        <v>75</v>
      </c>
      <c r="T2952" s="1" t="s">
        <v>37</v>
      </c>
      <c r="U2952" s="1" t="s">
        <v>38</v>
      </c>
      <c r="V2952" s="1" t="s">
        <v>94</v>
      </c>
      <c r="W2952" s="1">
        <v>12000000</v>
      </c>
      <c r="X2952" s="1">
        <v>1979</v>
      </c>
      <c r="Y2952" s="1">
        <v>122</v>
      </c>
      <c r="Z2952" s="1">
        <v>5.4</v>
      </c>
      <c r="AA2952" s="1">
        <v>2.35</v>
      </c>
      <c r="AB2952" s="1">
        <v>902</v>
      </c>
    </row>
    <row r="2953" spans="1:28" x14ac:dyDescent="0.2">
      <c r="A2953" s="1" t="s">
        <v>28</v>
      </c>
      <c r="B2953" s="1" t="s">
        <v>4400</v>
      </c>
      <c r="C2953" s="1">
        <v>164</v>
      </c>
      <c r="D2953" s="1">
        <v>99</v>
      </c>
      <c r="E2953" s="1">
        <v>192</v>
      </c>
      <c r="F2953" s="1">
        <v>282</v>
      </c>
      <c r="G2953" s="1" t="s">
        <v>14155</v>
      </c>
      <c r="H2953" s="1">
        <v>347</v>
      </c>
      <c r="I2953" s="1">
        <v>21133087</v>
      </c>
      <c r="J2953" s="1" t="s">
        <v>3029</v>
      </c>
      <c r="K2953" s="1" t="s">
        <v>7943</v>
      </c>
      <c r="L2953" s="1" t="s">
        <v>14156</v>
      </c>
      <c r="M2953" s="1">
        <v>62468</v>
      </c>
      <c r="N2953" s="1">
        <v>1254</v>
      </c>
      <c r="O2953" s="1" t="s">
        <v>14157</v>
      </c>
      <c r="P2953" s="1">
        <v>0</v>
      </c>
      <c r="Q2953" s="1" t="s">
        <v>14158</v>
      </c>
      <c r="R2953" s="2" t="s">
        <v>14159</v>
      </c>
      <c r="S2953" s="1">
        <v>374</v>
      </c>
      <c r="T2953" s="1" t="s">
        <v>37</v>
      </c>
      <c r="U2953" s="1" t="s">
        <v>38</v>
      </c>
      <c r="V2953" s="1" t="s">
        <v>584</v>
      </c>
      <c r="W2953" s="1">
        <v>12000000</v>
      </c>
      <c r="X2953" s="1">
        <v>1999</v>
      </c>
      <c r="Y2953" s="1">
        <v>301</v>
      </c>
      <c r="Z2953" s="1">
        <v>7</v>
      </c>
      <c r="AA2953" s="1">
        <v>1.85</v>
      </c>
      <c r="AB2953" s="1">
        <v>0</v>
      </c>
    </row>
    <row r="2954" spans="1:28" x14ac:dyDescent="0.2">
      <c r="A2954" s="1" t="s">
        <v>28</v>
      </c>
      <c r="C2954" s="1">
        <v>68</v>
      </c>
      <c r="D2954" s="1">
        <v>55</v>
      </c>
      <c r="F2954" s="1">
        <v>898</v>
      </c>
      <c r="G2954" s="1" t="s">
        <v>14160</v>
      </c>
      <c r="H2954" s="1">
        <v>1000</v>
      </c>
      <c r="J2954" s="1" t="s">
        <v>14161</v>
      </c>
      <c r="K2954" s="1" t="s">
        <v>1114</v>
      </c>
      <c r="L2954" s="1" t="s">
        <v>14162</v>
      </c>
      <c r="M2954" s="1">
        <v>173172</v>
      </c>
      <c r="N2954" s="1">
        <v>6091</v>
      </c>
      <c r="O2954" s="1" t="s">
        <v>14163</v>
      </c>
      <c r="P2954" s="1">
        <v>2</v>
      </c>
      <c r="Q2954" s="1" t="s">
        <v>14164</v>
      </c>
      <c r="R2954" s="2" t="s">
        <v>14165</v>
      </c>
      <c r="S2954" s="1">
        <v>302</v>
      </c>
      <c r="T2954" s="1" t="s">
        <v>37</v>
      </c>
      <c r="U2954" s="1" t="s">
        <v>38</v>
      </c>
      <c r="V2954" s="1" t="s">
        <v>2634</v>
      </c>
      <c r="Y2954" s="1">
        <v>939</v>
      </c>
      <c r="Z2954" s="1">
        <v>8.6</v>
      </c>
      <c r="AA2954" s="1">
        <v>16</v>
      </c>
      <c r="AB2954" s="1">
        <v>31000</v>
      </c>
    </row>
    <row r="2955" spans="1:28" x14ac:dyDescent="0.2">
      <c r="A2955" s="1" t="s">
        <v>28</v>
      </c>
      <c r="B2955" s="1" t="s">
        <v>5646</v>
      </c>
      <c r="C2955" s="1">
        <v>354</v>
      </c>
      <c r="D2955" s="1">
        <v>98</v>
      </c>
      <c r="E2955" s="1">
        <v>350</v>
      </c>
      <c r="F2955" s="1">
        <v>322</v>
      </c>
      <c r="G2955" s="1" t="s">
        <v>14166</v>
      </c>
      <c r="H2955" s="1">
        <v>1000</v>
      </c>
      <c r="I2955" s="1">
        <v>37707719</v>
      </c>
      <c r="J2955" s="1" t="s">
        <v>1543</v>
      </c>
      <c r="K2955" s="1" t="s">
        <v>812</v>
      </c>
      <c r="L2955" s="1" t="s">
        <v>14167</v>
      </c>
      <c r="M2955" s="1">
        <v>76094</v>
      </c>
      <c r="N2955" s="1">
        <v>2376</v>
      </c>
      <c r="O2955" s="1" t="s">
        <v>14168</v>
      </c>
      <c r="P2955" s="1">
        <v>2</v>
      </c>
      <c r="Q2955" s="1" t="s">
        <v>14169</v>
      </c>
      <c r="R2955" s="2" t="s">
        <v>14170</v>
      </c>
      <c r="S2955" s="1">
        <v>233</v>
      </c>
      <c r="T2955" s="1" t="s">
        <v>37</v>
      </c>
      <c r="U2955" s="1" t="s">
        <v>56</v>
      </c>
      <c r="V2955" s="1" t="s">
        <v>39</v>
      </c>
      <c r="W2955" s="1">
        <v>12000000</v>
      </c>
      <c r="X2955" s="1">
        <v>2013</v>
      </c>
      <c r="Y2955" s="1">
        <v>482</v>
      </c>
      <c r="Z2955" s="1">
        <v>7.6</v>
      </c>
      <c r="AA2955" s="1">
        <v>1.85</v>
      </c>
      <c r="AB2955" s="1">
        <v>37000</v>
      </c>
    </row>
    <row r="2956" spans="1:28" x14ac:dyDescent="0.2">
      <c r="A2956" s="1" t="s">
        <v>28</v>
      </c>
      <c r="B2956" s="1" t="s">
        <v>11064</v>
      </c>
      <c r="C2956" s="1">
        <v>125</v>
      </c>
      <c r="D2956" s="1">
        <v>118</v>
      </c>
      <c r="E2956" s="1">
        <v>57</v>
      </c>
      <c r="F2956" s="1">
        <v>805</v>
      </c>
      <c r="G2956" s="1" t="s">
        <v>4633</v>
      </c>
      <c r="H2956" s="1">
        <v>975</v>
      </c>
      <c r="I2956" s="1">
        <v>18761993</v>
      </c>
      <c r="J2956" s="1" t="s">
        <v>2526</v>
      </c>
      <c r="K2956" s="1" t="s">
        <v>3998</v>
      </c>
      <c r="L2956" s="1" t="s">
        <v>14171</v>
      </c>
      <c r="M2956" s="1">
        <v>19007</v>
      </c>
      <c r="N2956" s="1">
        <v>2944</v>
      </c>
      <c r="O2956" s="1" t="s">
        <v>2317</v>
      </c>
      <c r="P2956" s="1">
        <v>1</v>
      </c>
      <c r="Q2956" s="1" t="s">
        <v>14172</v>
      </c>
      <c r="R2956" s="2" t="s">
        <v>14173</v>
      </c>
      <c r="S2956" s="1">
        <v>219</v>
      </c>
      <c r="T2956" s="1" t="s">
        <v>37</v>
      </c>
      <c r="U2956" s="1" t="s">
        <v>38</v>
      </c>
      <c r="V2956" s="1" t="s">
        <v>584</v>
      </c>
      <c r="W2956" s="1">
        <v>9000000</v>
      </c>
      <c r="X2956" s="1">
        <v>2005</v>
      </c>
      <c r="Y2956" s="1">
        <v>931</v>
      </c>
      <c r="Z2956" s="1">
        <v>6.9</v>
      </c>
      <c r="AA2956" s="1">
        <v>2.35</v>
      </c>
      <c r="AB2956" s="1">
        <v>549</v>
      </c>
    </row>
    <row r="2957" spans="1:28" x14ac:dyDescent="0.2">
      <c r="A2957" s="1" t="s">
        <v>28</v>
      </c>
      <c r="B2957" s="1" t="s">
        <v>14098</v>
      </c>
      <c r="C2957" s="1">
        <v>55</v>
      </c>
      <c r="D2957" s="1">
        <v>125</v>
      </c>
      <c r="E2957" s="1">
        <v>76</v>
      </c>
      <c r="F2957" s="1">
        <v>801</v>
      </c>
      <c r="G2957" s="1" t="s">
        <v>8280</v>
      </c>
      <c r="H2957" s="1">
        <v>1000</v>
      </c>
      <c r="J2957" s="1" t="s">
        <v>4074</v>
      </c>
      <c r="K2957" s="1" t="s">
        <v>3511</v>
      </c>
      <c r="L2957" s="1" t="s">
        <v>14174</v>
      </c>
      <c r="M2957" s="1">
        <v>20660</v>
      </c>
      <c r="N2957" s="1">
        <v>4659</v>
      </c>
      <c r="O2957" s="1" t="s">
        <v>11090</v>
      </c>
      <c r="P2957" s="1">
        <v>3</v>
      </c>
      <c r="Q2957" s="1" t="s">
        <v>14175</v>
      </c>
      <c r="R2957" s="2" t="s">
        <v>14176</v>
      </c>
      <c r="S2957" s="1">
        <v>123</v>
      </c>
      <c r="T2957" s="1" t="s">
        <v>37</v>
      </c>
      <c r="U2957" s="1" t="s">
        <v>56</v>
      </c>
      <c r="V2957" s="1" t="s">
        <v>584</v>
      </c>
      <c r="W2957" s="1">
        <v>12000000</v>
      </c>
      <c r="X2957" s="1">
        <v>1978</v>
      </c>
      <c r="Y2957" s="1">
        <v>837</v>
      </c>
      <c r="Z2957" s="1">
        <v>7</v>
      </c>
      <c r="AA2957" s="1">
        <v>1.85</v>
      </c>
      <c r="AB2957" s="1">
        <v>0</v>
      </c>
    </row>
    <row r="2958" spans="1:28" x14ac:dyDescent="0.2">
      <c r="A2958" s="1" t="s">
        <v>28</v>
      </c>
      <c r="B2958" s="1" t="s">
        <v>12903</v>
      </c>
      <c r="C2958" s="1">
        <v>66</v>
      </c>
      <c r="D2958" s="1">
        <v>104</v>
      </c>
      <c r="E2958" s="1">
        <v>20</v>
      </c>
      <c r="F2958" s="1">
        <v>717</v>
      </c>
      <c r="G2958" s="1" t="s">
        <v>14177</v>
      </c>
      <c r="H2958" s="1">
        <v>836</v>
      </c>
      <c r="I2958" s="1">
        <v>18595716</v>
      </c>
      <c r="J2958" s="1" t="s">
        <v>2613</v>
      </c>
      <c r="K2958" s="1" t="s">
        <v>14178</v>
      </c>
      <c r="L2958" s="1" t="s">
        <v>14179</v>
      </c>
      <c r="M2958" s="1">
        <v>30462</v>
      </c>
      <c r="N2958" s="1">
        <v>3963</v>
      </c>
      <c r="O2958" s="1" t="s">
        <v>14180</v>
      </c>
      <c r="P2958" s="1">
        <v>3</v>
      </c>
      <c r="Q2958" s="1" t="s">
        <v>14181</v>
      </c>
      <c r="R2958" s="2" t="s">
        <v>14182</v>
      </c>
      <c r="S2958" s="1">
        <v>150</v>
      </c>
      <c r="T2958" s="1" t="s">
        <v>37</v>
      </c>
      <c r="U2958" s="1" t="s">
        <v>38</v>
      </c>
      <c r="V2958" s="1" t="s">
        <v>94</v>
      </c>
      <c r="W2958" s="1">
        <v>12000000</v>
      </c>
      <c r="X2958" s="1">
        <v>2006</v>
      </c>
      <c r="Y2958" s="1">
        <v>826</v>
      </c>
      <c r="Z2958" s="1">
        <v>5.3</v>
      </c>
      <c r="AA2958" s="1">
        <v>1.85</v>
      </c>
      <c r="AB2958" s="1">
        <v>0</v>
      </c>
    </row>
    <row r="2959" spans="1:28" x14ac:dyDescent="0.2">
      <c r="A2959" s="1" t="s">
        <v>28</v>
      </c>
      <c r="B2959" s="1" t="s">
        <v>14183</v>
      </c>
      <c r="C2959" s="1">
        <v>191</v>
      </c>
      <c r="D2959" s="1">
        <v>109</v>
      </c>
      <c r="E2959" s="1">
        <v>14</v>
      </c>
      <c r="F2959" s="1">
        <v>376</v>
      </c>
      <c r="G2959" s="1" t="s">
        <v>940</v>
      </c>
      <c r="H2959" s="1">
        <v>733</v>
      </c>
      <c r="I2959" s="1">
        <v>31990064</v>
      </c>
      <c r="J2959" s="1" t="s">
        <v>3830</v>
      </c>
      <c r="K2959" s="1" t="s">
        <v>14140</v>
      </c>
      <c r="L2959" s="1" t="s">
        <v>14184</v>
      </c>
      <c r="M2959" s="1">
        <v>63390</v>
      </c>
      <c r="N2959" s="1">
        <v>2753</v>
      </c>
      <c r="O2959" s="1" t="s">
        <v>14185</v>
      </c>
      <c r="P2959" s="1">
        <v>2</v>
      </c>
      <c r="Q2959" s="1" t="s">
        <v>14186</v>
      </c>
      <c r="R2959" s="2" t="s">
        <v>14187</v>
      </c>
      <c r="S2959" s="1">
        <v>160</v>
      </c>
      <c r="T2959" s="1" t="s">
        <v>37</v>
      </c>
      <c r="U2959" s="1" t="s">
        <v>38</v>
      </c>
      <c r="V2959" s="1" t="s">
        <v>39</v>
      </c>
      <c r="W2959" s="1">
        <v>12000000</v>
      </c>
      <c r="X2959" s="1">
        <v>2015</v>
      </c>
      <c r="Y2959" s="1">
        <v>558</v>
      </c>
      <c r="Z2959" s="1">
        <v>6.4</v>
      </c>
      <c r="AA2959" s="1">
        <v>2.35</v>
      </c>
      <c r="AB2959" s="1">
        <v>0</v>
      </c>
    </row>
    <row r="2960" spans="1:28" x14ac:dyDescent="0.2">
      <c r="A2960" s="1" t="s">
        <v>28</v>
      </c>
      <c r="B2960" s="1" t="s">
        <v>14188</v>
      </c>
      <c r="C2960" s="1">
        <v>33</v>
      </c>
      <c r="D2960" s="1">
        <v>86</v>
      </c>
      <c r="E2960" s="1">
        <v>17</v>
      </c>
      <c r="F2960" s="1">
        <v>581</v>
      </c>
      <c r="G2960" s="1" t="s">
        <v>2195</v>
      </c>
      <c r="H2960" s="1">
        <v>873</v>
      </c>
      <c r="I2960" s="1">
        <v>17321573</v>
      </c>
      <c r="J2960" s="1" t="s">
        <v>1670</v>
      </c>
      <c r="K2960" s="1" t="s">
        <v>2001</v>
      </c>
      <c r="L2960" s="1" t="s">
        <v>14189</v>
      </c>
      <c r="M2960" s="1">
        <v>3119</v>
      </c>
      <c r="N2960" s="1">
        <v>3646</v>
      </c>
      <c r="O2960" s="1" t="s">
        <v>495</v>
      </c>
      <c r="P2960" s="1">
        <v>5</v>
      </c>
      <c r="Q2960" s="1" t="s">
        <v>14190</v>
      </c>
      <c r="R2960" s="2" t="s">
        <v>14191</v>
      </c>
      <c r="S2960" s="1">
        <v>18</v>
      </c>
      <c r="T2960" s="1" t="s">
        <v>37</v>
      </c>
      <c r="U2960" s="1" t="s">
        <v>38</v>
      </c>
      <c r="V2960" s="1" t="s">
        <v>39</v>
      </c>
      <c r="X2960" s="1">
        <v>2004</v>
      </c>
      <c r="Y2960" s="1">
        <v>691</v>
      </c>
      <c r="Z2960" s="1">
        <v>4.5</v>
      </c>
      <c r="AA2960" s="1">
        <v>1.85</v>
      </c>
      <c r="AB2960" s="1">
        <v>151</v>
      </c>
    </row>
    <row r="2961" spans="1:28" x14ac:dyDescent="0.2">
      <c r="A2961" s="1" t="s">
        <v>746</v>
      </c>
      <c r="B2961" s="1" t="s">
        <v>8190</v>
      </c>
      <c r="C2961" s="1">
        <v>433</v>
      </c>
      <c r="D2961" s="1">
        <v>115</v>
      </c>
      <c r="E2961" s="1">
        <v>729</v>
      </c>
      <c r="F2961" s="1">
        <v>622</v>
      </c>
      <c r="G2961" s="1" t="s">
        <v>10435</v>
      </c>
      <c r="H2961" s="1">
        <v>1000</v>
      </c>
      <c r="I2961" s="1">
        <v>17613460</v>
      </c>
      <c r="J2961" s="1" t="s">
        <v>5382</v>
      </c>
      <c r="K2961" s="1" t="s">
        <v>2811</v>
      </c>
      <c r="L2961" s="1" t="s">
        <v>14192</v>
      </c>
      <c r="M2961" s="1">
        <v>91082</v>
      </c>
      <c r="N2961" s="1">
        <v>3798</v>
      </c>
      <c r="O2961" s="1" t="s">
        <v>2100</v>
      </c>
      <c r="P2961" s="1">
        <v>0</v>
      </c>
      <c r="Q2961" s="1" t="s">
        <v>14193</v>
      </c>
      <c r="R2961" s="2" t="s">
        <v>14194</v>
      </c>
      <c r="S2961" s="1">
        <v>274</v>
      </c>
      <c r="T2961" s="1" t="s">
        <v>37</v>
      </c>
      <c r="U2961" s="1" t="s">
        <v>38</v>
      </c>
      <c r="V2961" s="1" t="s">
        <v>584</v>
      </c>
      <c r="W2961" s="1">
        <v>12000000</v>
      </c>
      <c r="X2961" s="1">
        <v>2013</v>
      </c>
      <c r="Y2961" s="1">
        <v>844</v>
      </c>
      <c r="Z2961" s="1">
        <v>7.8</v>
      </c>
      <c r="AA2961" s="1">
        <v>2.35</v>
      </c>
      <c r="AB2961" s="1">
        <v>28000</v>
      </c>
    </row>
    <row r="2962" spans="1:28" x14ac:dyDescent="0.2">
      <c r="A2962" s="1" t="s">
        <v>28</v>
      </c>
      <c r="B2962" s="1" t="s">
        <v>14195</v>
      </c>
      <c r="C2962" s="1">
        <v>66</v>
      </c>
      <c r="D2962" s="1">
        <v>92</v>
      </c>
      <c r="E2962" s="1">
        <v>226</v>
      </c>
      <c r="F2962" s="1">
        <v>580</v>
      </c>
      <c r="G2962" s="1" t="s">
        <v>801</v>
      </c>
      <c r="H2962" s="1">
        <v>1000</v>
      </c>
      <c r="I2962" s="1">
        <v>21088568</v>
      </c>
      <c r="J2962" s="1" t="s">
        <v>8944</v>
      </c>
      <c r="K2962" s="1" t="s">
        <v>32</v>
      </c>
      <c r="L2962" s="1" t="s">
        <v>14196</v>
      </c>
      <c r="M2962" s="1">
        <v>16646</v>
      </c>
      <c r="N2962" s="1">
        <v>3931</v>
      </c>
      <c r="O2962" s="1" t="s">
        <v>3545</v>
      </c>
      <c r="P2962" s="1">
        <v>1</v>
      </c>
      <c r="Q2962" s="1" t="s">
        <v>14197</v>
      </c>
      <c r="R2962" s="2" t="s">
        <v>14198</v>
      </c>
      <c r="S2962" s="1">
        <v>104</v>
      </c>
      <c r="T2962" s="1" t="s">
        <v>37</v>
      </c>
      <c r="U2962" s="1" t="s">
        <v>38</v>
      </c>
      <c r="V2962" s="1" t="s">
        <v>584</v>
      </c>
      <c r="W2962" s="1">
        <v>13000000</v>
      </c>
      <c r="X2962" s="1">
        <v>1995</v>
      </c>
      <c r="Y2962" s="1">
        <v>851</v>
      </c>
      <c r="Z2962" s="1">
        <v>6.7</v>
      </c>
      <c r="AA2962" s="1">
        <v>1.85</v>
      </c>
      <c r="AB2962" s="1">
        <v>0</v>
      </c>
    </row>
    <row r="2963" spans="1:28" x14ac:dyDescent="0.2">
      <c r="A2963" s="1" t="s">
        <v>28</v>
      </c>
      <c r="B2963" s="1" t="s">
        <v>3916</v>
      </c>
      <c r="C2963" s="1">
        <v>37</v>
      </c>
      <c r="D2963" s="1">
        <v>91</v>
      </c>
      <c r="E2963" s="1">
        <v>25</v>
      </c>
      <c r="F2963" s="1">
        <v>611</v>
      </c>
      <c r="G2963" s="1" t="s">
        <v>2092</v>
      </c>
      <c r="H2963" s="1">
        <v>833</v>
      </c>
      <c r="I2963" s="1">
        <v>17292381</v>
      </c>
      <c r="J2963" s="1" t="s">
        <v>14199</v>
      </c>
      <c r="K2963" s="1" t="s">
        <v>1476</v>
      </c>
      <c r="L2963" s="1" t="s">
        <v>14200</v>
      </c>
      <c r="M2963" s="1">
        <v>5794</v>
      </c>
      <c r="N2963" s="1">
        <v>4551</v>
      </c>
      <c r="O2963" s="1" t="s">
        <v>2469</v>
      </c>
      <c r="P2963" s="1">
        <v>0</v>
      </c>
      <c r="Q2963" s="1" t="s">
        <v>14201</v>
      </c>
      <c r="R2963" s="2" t="s">
        <v>14202</v>
      </c>
      <c r="S2963" s="1">
        <v>69</v>
      </c>
      <c r="T2963" s="1" t="s">
        <v>37</v>
      </c>
      <c r="U2963" s="1" t="s">
        <v>38</v>
      </c>
      <c r="V2963" s="1" t="s">
        <v>94</v>
      </c>
      <c r="W2963" s="1">
        <v>12000000</v>
      </c>
      <c r="X2963" s="1">
        <v>2001</v>
      </c>
      <c r="Y2963" s="1">
        <v>626</v>
      </c>
      <c r="Z2963" s="1">
        <v>5.3</v>
      </c>
      <c r="AA2963" s="1">
        <v>1.85</v>
      </c>
      <c r="AB2963" s="1">
        <v>371</v>
      </c>
    </row>
    <row r="2964" spans="1:28" x14ac:dyDescent="0.2">
      <c r="A2964" s="1" t="s">
        <v>28</v>
      </c>
      <c r="B2964" s="1" t="s">
        <v>8185</v>
      </c>
      <c r="C2964" s="1">
        <v>325</v>
      </c>
      <c r="D2964" s="1">
        <v>94</v>
      </c>
      <c r="E2964" s="1">
        <v>655</v>
      </c>
      <c r="F2964" s="1">
        <v>390</v>
      </c>
      <c r="G2964" s="1" t="s">
        <v>7128</v>
      </c>
      <c r="H2964" s="1">
        <v>9000</v>
      </c>
      <c r="I2964" s="1">
        <v>16300302</v>
      </c>
      <c r="J2964" s="1" t="s">
        <v>2526</v>
      </c>
      <c r="K2964" s="1" t="s">
        <v>775</v>
      </c>
      <c r="L2964" s="1" t="s">
        <v>14203</v>
      </c>
      <c r="M2964" s="1">
        <v>64682</v>
      </c>
      <c r="N2964" s="1">
        <v>10575</v>
      </c>
      <c r="O2964" s="1" t="s">
        <v>7181</v>
      </c>
      <c r="P2964" s="1">
        <v>1</v>
      </c>
      <c r="Q2964" s="1" t="s">
        <v>14204</v>
      </c>
      <c r="R2964" s="2" t="s">
        <v>14205</v>
      </c>
      <c r="S2964" s="1">
        <v>203</v>
      </c>
      <c r="T2964" s="1" t="s">
        <v>37</v>
      </c>
      <c r="U2964" s="1" t="s">
        <v>38</v>
      </c>
      <c r="V2964" s="1" t="s">
        <v>584</v>
      </c>
      <c r="W2964" s="1">
        <v>12000000</v>
      </c>
      <c r="X2964" s="1">
        <v>2011</v>
      </c>
      <c r="Y2964" s="1">
        <v>786</v>
      </c>
      <c r="Z2964" s="1">
        <v>6.3</v>
      </c>
      <c r="AA2964" s="1">
        <v>1.85</v>
      </c>
      <c r="AB2964" s="1">
        <v>0</v>
      </c>
    </row>
    <row r="2965" spans="1:28" x14ac:dyDescent="0.2">
      <c r="A2965" s="1" t="s">
        <v>28</v>
      </c>
      <c r="B2965" s="1" t="s">
        <v>4530</v>
      </c>
      <c r="C2965" s="1">
        <v>170</v>
      </c>
      <c r="D2965" s="1">
        <v>93</v>
      </c>
      <c r="E2965" s="1">
        <v>83</v>
      </c>
      <c r="F2965" s="1">
        <v>501</v>
      </c>
      <c r="G2965" s="1" t="s">
        <v>11255</v>
      </c>
      <c r="H2965" s="1">
        <v>26000</v>
      </c>
      <c r="I2965" s="1">
        <v>27829874</v>
      </c>
      <c r="J2965" s="1" t="s">
        <v>333</v>
      </c>
      <c r="K2965" s="1" t="s">
        <v>334</v>
      </c>
      <c r="L2965" s="1" t="s">
        <v>14206</v>
      </c>
      <c r="M2965" s="1">
        <v>196422</v>
      </c>
      <c r="N2965" s="1">
        <v>28767</v>
      </c>
      <c r="O2965" s="1" t="s">
        <v>2730</v>
      </c>
      <c r="P2965" s="1">
        <v>1</v>
      </c>
      <c r="Q2965" s="1" t="s">
        <v>14207</v>
      </c>
      <c r="R2965" s="2" t="s">
        <v>14208</v>
      </c>
      <c r="S2965" s="1">
        <v>444</v>
      </c>
      <c r="T2965" s="1" t="s">
        <v>37</v>
      </c>
      <c r="U2965" s="1" t="s">
        <v>38</v>
      </c>
      <c r="V2965" s="1" t="s">
        <v>584</v>
      </c>
      <c r="W2965" s="1">
        <v>12000000</v>
      </c>
      <c r="X2965" s="1">
        <v>2006</v>
      </c>
      <c r="Y2965" s="1">
        <v>725</v>
      </c>
      <c r="Z2965" s="1">
        <v>7</v>
      </c>
      <c r="AA2965" s="1">
        <v>1.78</v>
      </c>
      <c r="AB2965" s="1">
        <v>0</v>
      </c>
    </row>
    <row r="2966" spans="1:28" x14ac:dyDescent="0.2">
      <c r="A2966" s="1" t="s">
        <v>28</v>
      </c>
      <c r="B2966" s="1" t="s">
        <v>14209</v>
      </c>
      <c r="C2966" s="1">
        <v>11</v>
      </c>
      <c r="D2966" s="1">
        <v>93</v>
      </c>
      <c r="E2966" s="1">
        <v>3</v>
      </c>
      <c r="F2966" s="1">
        <v>324</v>
      </c>
      <c r="G2966" s="1" t="s">
        <v>5502</v>
      </c>
      <c r="H2966" s="1">
        <v>1000</v>
      </c>
      <c r="I2966" s="1">
        <v>13960203</v>
      </c>
      <c r="J2966" s="1" t="s">
        <v>1670</v>
      </c>
      <c r="K2966" s="1" t="s">
        <v>803</v>
      </c>
      <c r="L2966" s="1" t="s">
        <v>14210</v>
      </c>
      <c r="M2966" s="1">
        <v>2301</v>
      </c>
      <c r="N2966" s="1">
        <v>2939</v>
      </c>
      <c r="O2966" s="1" t="s">
        <v>14211</v>
      </c>
      <c r="P2966" s="1">
        <v>2</v>
      </c>
      <c r="Q2966" s="1" t="s">
        <v>14212</v>
      </c>
      <c r="R2966" s="2" t="s">
        <v>14213</v>
      </c>
      <c r="S2966" s="1">
        <v>15</v>
      </c>
      <c r="T2966" s="1" t="s">
        <v>37</v>
      </c>
      <c r="U2966" s="1" t="s">
        <v>38</v>
      </c>
      <c r="V2966" s="1" t="s">
        <v>584</v>
      </c>
      <c r="X2966" s="1">
        <v>1997</v>
      </c>
      <c r="Y2966" s="1">
        <v>560</v>
      </c>
      <c r="Z2966" s="1">
        <v>5.3</v>
      </c>
      <c r="AA2966" s="1">
        <v>1.85</v>
      </c>
      <c r="AB2966" s="1">
        <v>439</v>
      </c>
    </row>
    <row r="2967" spans="1:28" x14ac:dyDescent="0.2">
      <c r="A2967" s="1" t="s">
        <v>28</v>
      </c>
      <c r="B2967" s="1" t="s">
        <v>5461</v>
      </c>
      <c r="C2967" s="1">
        <v>24</v>
      </c>
      <c r="D2967" s="1">
        <v>100</v>
      </c>
      <c r="E2967" s="1">
        <v>98</v>
      </c>
      <c r="F2967" s="1">
        <v>604</v>
      </c>
      <c r="G2967" s="1" t="s">
        <v>8570</v>
      </c>
      <c r="H2967" s="1">
        <v>1000</v>
      </c>
      <c r="I2967" s="1">
        <v>12902790</v>
      </c>
      <c r="J2967" s="1" t="s">
        <v>1414</v>
      </c>
      <c r="K2967" s="1" t="s">
        <v>2060</v>
      </c>
      <c r="L2967" s="1" t="s">
        <v>14214</v>
      </c>
      <c r="M2967" s="1">
        <v>4052</v>
      </c>
      <c r="N2967" s="1">
        <v>3250</v>
      </c>
      <c r="O2967" s="1" t="s">
        <v>1715</v>
      </c>
      <c r="P2967" s="1">
        <v>1</v>
      </c>
      <c r="Q2967" s="1" t="s">
        <v>14215</v>
      </c>
      <c r="R2967" s="2" t="s">
        <v>14216</v>
      </c>
      <c r="S2967" s="1">
        <v>88</v>
      </c>
      <c r="T2967" s="1" t="s">
        <v>37</v>
      </c>
      <c r="U2967" s="1" t="s">
        <v>38</v>
      </c>
      <c r="V2967" s="1" t="s">
        <v>584</v>
      </c>
      <c r="W2967" s="1">
        <v>12000000</v>
      </c>
      <c r="X2967" s="1">
        <v>1998</v>
      </c>
      <c r="Y2967" s="1">
        <v>849</v>
      </c>
      <c r="Z2967" s="1">
        <v>6.6</v>
      </c>
      <c r="AA2967" s="1">
        <v>2.35</v>
      </c>
      <c r="AB2967" s="1">
        <v>242</v>
      </c>
    </row>
    <row r="2968" spans="1:28" x14ac:dyDescent="0.2">
      <c r="A2968" s="1" t="s">
        <v>28</v>
      </c>
      <c r="B2968" s="1" t="s">
        <v>9103</v>
      </c>
      <c r="C2968" s="1">
        <v>70</v>
      </c>
      <c r="D2968" s="1">
        <v>100</v>
      </c>
      <c r="E2968" s="1">
        <v>43</v>
      </c>
      <c r="F2968" s="1">
        <v>696</v>
      </c>
      <c r="G2968" s="1" t="s">
        <v>5952</v>
      </c>
      <c r="H2968" s="1">
        <v>988</v>
      </c>
      <c r="I2968" s="1">
        <v>21520719</v>
      </c>
      <c r="J2968" s="1" t="s">
        <v>3897</v>
      </c>
      <c r="K2968" s="1" t="s">
        <v>328</v>
      </c>
      <c r="L2968" s="1" t="s">
        <v>14217</v>
      </c>
      <c r="M2968" s="1">
        <v>10103</v>
      </c>
      <c r="N2968" s="1">
        <v>3906</v>
      </c>
      <c r="O2968" s="1" t="s">
        <v>8333</v>
      </c>
      <c r="P2968" s="1">
        <v>1</v>
      </c>
      <c r="Q2968" s="1" t="s">
        <v>14218</v>
      </c>
      <c r="R2968" s="2" t="s">
        <v>14219</v>
      </c>
      <c r="S2968" s="1">
        <v>36</v>
      </c>
      <c r="T2968" s="1" t="s">
        <v>37</v>
      </c>
      <c r="U2968" s="1" t="s">
        <v>38</v>
      </c>
      <c r="V2968" s="1" t="s">
        <v>94</v>
      </c>
      <c r="X2968" s="1">
        <v>2010</v>
      </c>
      <c r="Y2968" s="1">
        <v>826</v>
      </c>
      <c r="Z2968" s="1">
        <v>5.8</v>
      </c>
      <c r="AA2968" s="1">
        <v>2.35</v>
      </c>
      <c r="AB2968" s="1">
        <v>0</v>
      </c>
    </row>
    <row r="2969" spans="1:28" x14ac:dyDescent="0.2">
      <c r="A2969" s="1" t="s">
        <v>28</v>
      </c>
      <c r="B2969" s="1" t="s">
        <v>2727</v>
      </c>
      <c r="C2969" s="1">
        <v>232</v>
      </c>
      <c r="D2969" s="1">
        <v>113</v>
      </c>
      <c r="E2969" s="1">
        <v>438</v>
      </c>
      <c r="F2969" s="1">
        <v>471</v>
      </c>
      <c r="G2969" s="1" t="s">
        <v>2285</v>
      </c>
      <c r="H2969" s="1">
        <v>11000</v>
      </c>
      <c r="I2969" s="1">
        <v>12796277</v>
      </c>
      <c r="J2969" s="1" t="s">
        <v>213</v>
      </c>
      <c r="K2969" s="1" t="s">
        <v>256</v>
      </c>
      <c r="L2969" s="1" t="s">
        <v>14220</v>
      </c>
      <c r="M2969" s="1">
        <v>41226</v>
      </c>
      <c r="N2969" s="1">
        <v>12274</v>
      </c>
      <c r="O2969" s="1" t="s">
        <v>14221</v>
      </c>
      <c r="P2969" s="1">
        <v>1</v>
      </c>
      <c r="Q2969" s="1" t="s">
        <v>14222</v>
      </c>
      <c r="R2969" s="2" t="s">
        <v>14223</v>
      </c>
      <c r="S2969" s="1">
        <v>281</v>
      </c>
      <c r="T2969" s="1" t="s">
        <v>37</v>
      </c>
      <c r="U2969" s="1" t="s">
        <v>38</v>
      </c>
      <c r="V2969" s="1" t="s">
        <v>584</v>
      </c>
      <c r="X2969" s="1">
        <v>2008</v>
      </c>
      <c r="Y2969" s="1">
        <v>536</v>
      </c>
      <c r="Z2969" s="1">
        <v>6.7</v>
      </c>
      <c r="AA2969" s="1">
        <v>1.85</v>
      </c>
      <c r="AB2969" s="1">
        <v>0</v>
      </c>
    </row>
    <row r="2970" spans="1:28" x14ac:dyDescent="0.2">
      <c r="A2970" s="1" t="s">
        <v>28</v>
      </c>
      <c r="B2970" s="1" t="s">
        <v>9332</v>
      </c>
      <c r="C2970" s="1">
        <v>34</v>
      </c>
      <c r="D2970" s="1">
        <v>122</v>
      </c>
      <c r="E2970" s="1">
        <v>30</v>
      </c>
      <c r="F2970" s="1">
        <v>85</v>
      </c>
      <c r="G2970" s="1" t="s">
        <v>4242</v>
      </c>
      <c r="H2970" s="1">
        <v>1000</v>
      </c>
      <c r="J2970" s="1" t="s">
        <v>5273</v>
      </c>
      <c r="K2970" s="1" t="s">
        <v>3979</v>
      </c>
      <c r="L2970" s="1" t="s">
        <v>14224</v>
      </c>
      <c r="M2970" s="1">
        <v>16764</v>
      </c>
      <c r="N2970" s="1">
        <v>1456</v>
      </c>
      <c r="O2970" s="1" t="s">
        <v>14225</v>
      </c>
      <c r="P2970" s="1">
        <v>0</v>
      </c>
      <c r="Q2970" s="1" t="s">
        <v>14226</v>
      </c>
      <c r="R2970" s="2" t="s">
        <v>14227</v>
      </c>
      <c r="S2970" s="1">
        <v>48</v>
      </c>
      <c r="T2970" s="1" t="s">
        <v>37</v>
      </c>
      <c r="U2970" s="1" t="s">
        <v>38</v>
      </c>
      <c r="V2970" s="1" t="s">
        <v>584</v>
      </c>
      <c r="W2970" s="1">
        <v>12000000</v>
      </c>
      <c r="X2970" s="1">
        <v>1981</v>
      </c>
      <c r="Y2970" s="1">
        <v>230</v>
      </c>
      <c r="Z2970" s="1">
        <v>6.6</v>
      </c>
      <c r="AA2970" s="1">
        <v>1.85</v>
      </c>
      <c r="AB2970" s="1">
        <v>1000</v>
      </c>
    </row>
    <row r="2971" spans="1:28" x14ac:dyDescent="0.2">
      <c r="A2971" s="1" t="s">
        <v>28</v>
      </c>
      <c r="B2971" s="1" t="s">
        <v>5337</v>
      </c>
      <c r="C2971" s="1">
        <v>160</v>
      </c>
      <c r="D2971" s="1">
        <v>100</v>
      </c>
      <c r="E2971" s="1">
        <v>73</v>
      </c>
      <c r="F2971" s="1">
        <v>1000</v>
      </c>
      <c r="G2971" s="1" t="s">
        <v>435</v>
      </c>
      <c r="H2971" s="1">
        <v>19000</v>
      </c>
      <c r="I2971" s="1">
        <v>11634362</v>
      </c>
      <c r="J2971" s="1" t="s">
        <v>6325</v>
      </c>
      <c r="K2971" s="1" t="s">
        <v>99</v>
      </c>
      <c r="L2971" s="1" t="s">
        <v>14228</v>
      </c>
      <c r="M2971" s="1">
        <v>60171</v>
      </c>
      <c r="N2971" s="1">
        <v>34700</v>
      </c>
      <c r="O2971" s="1" t="s">
        <v>137</v>
      </c>
      <c r="P2971" s="1">
        <v>0</v>
      </c>
      <c r="Q2971" s="1" t="s">
        <v>14229</v>
      </c>
      <c r="R2971" s="2" t="s">
        <v>14230</v>
      </c>
      <c r="S2971" s="1">
        <v>296</v>
      </c>
      <c r="T2971" s="1" t="s">
        <v>37</v>
      </c>
      <c r="U2971" s="1" t="s">
        <v>56</v>
      </c>
      <c r="V2971" s="1" t="s">
        <v>39</v>
      </c>
      <c r="X2971" s="1">
        <v>2003</v>
      </c>
      <c r="Y2971" s="1">
        <v>14000</v>
      </c>
      <c r="Z2971" s="1">
        <v>7</v>
      </c>
      <c r="AA2971" s="1">
        <v>2.35</v>
      </c>
      <c r="AB2971" s="1">
        <v>0</v>
      </c>
    </row>
    <row r="2972" spans="1:28" x14ac:dyDescent="0.2">
      <c r="A2972" s="1" t="s">
        <v>28</v>
      </c>
      <c r="B2972" s="1" t="s">
        <v>709</v>
      </c>
      <c r="C2972" s="1">
        <v>96</v>
      </c>
      <c r="D2972" s="1">
        <v>293</v>
      </c>
      <c r="E2972" s="1">
        <v>249</v>
      </c>
      <c r="F2972" s="1">
        <v>18</v>
      </c>
      <c r="G2972" s="1" t="s">
        <v>14231</v>
      </c>
      <c r="H2972" s="1">
        <v>362</v>
      </c>
      <c r="I2972" s="1">
        <v>11433134</v>
      </c>
      <c r="J2972" s="1" t="s">
        <v>14232</v>
      </c>
      <c r="K2972" s="1" t="s">
        <v>1274</v>
      </c>
      <c r="L2972" s="1" t="s">
        <v>14233</v>
      </c>
      <c r="M2972" s="1">
        <v>168203</v>
      </c>
      <c r="N2972" s="1">
        <v>469</v>
      </c>
      <c r="O2972" s="1" t="s">
        <v>14234</v>
      </c>
      <c r="P2972" s="1">
        <v>0</v>
      </c>
      <c r="Q2972" s="1" t="s">
        <v>14235</v>
      </c>
      <c r="R2972" s="2" t="s">
        <v>14236</v>
      </c>
      <c r="S2972" s="1">
        <v>426</v>
      </c>
      <c r="T2972" s="1" t="s">
        <v>8730</v>
      </c>
      <c r="U2972" s="1" t="s">
        <v>9138</v>
      </c>
      <c r="V2972" s="1" t="s">
        <v>584</v>
      </c>
      <c r="W2972" s="1">
        <v>14000000</v>
      </c>
      <c r="X2972" s="1">
        <v>1981</v>
      </c>
      <c r="Y2972" s="1">
        <v>21</v>
      </c>
      <c r="Z2972" s="1">
        <v>8.4</v>
      </c>
      <c r="AA2972" s="1">
        <v>1.85</v>
      </c>
      <c r="AB2972" s="1">
        <v>11000</v>
      </c>
    </row>
    <row r="2973" spans="1:28" x14ac:dyDescent="0.2">
      <c r="A2973" s="1" t="s">
        <v>28</v>
      </c>
      <c r="B2973" s="1" t="s">
        <v>2053</v>
      </c>
      <c r="C2973" s="1">
        <v>106</v>
      </c>
      <c r="D2973" s="1">
        <v>137</v>
      </c>
      <c r="E2973" s="1">
        <v>102</v>
      </c>
      <c r="F2973" s="1">
        <v>877</v>
      </c>
      <c r="G2973" s="1" t="s">
        <v>1421</v>
      </c>
      <c r="H2973" s="1">
        <v>2000</v>
      </c>
      <c r="I2973" s="1">
        <v>22406362</v>
      </c>
      <c r="J2973" s="1" t="s">
        <v>2054</v>
      </c>
      <c r="K2973" s="1" t="s">
        <v>535</v>
      </c>
      <c r="L2973" s="1" t="s">
        <v>2055</v>
      </c>
      <c r="M2973" s="1">
        <v>16832</v>
      </c>
      <c r="N2973" s="1">
        <v>5780</v>
      </c>
      <c r="O2973" s="1" t="s">
        <v>1189</v>
      </c>
      <c r="P2973" s="1">
        <v>0</v>
      </c>
      <c r="Q2973" s="1" t="s">
        <v>2056</v>
      </c>
      <c r="R2973" s="2" t="s">
        <v>2057</v>
      </c>
      <c r="S2973" s="1">
        <v>267</v>
      </c>
      <c r="T2973" s="1" t="s">
        <v>37</v>
      </c>
      <c r="U2973" s="1" t="s">
        <v>38</v>
      </c>
      <c r="V2973" s="1" t="s">
        <v>39</v>
      </c>
      <c r="W2973" s="1">
        <v>107000000</v>
      </c>
      <c r="X2973" s="1">
        <v>2004</v>
      </c>
      <c r="Y2973" s="1">
        <v>973</v>
      </c>
      <c r="Z2973" s="1">
        <v>6</v>
      </c>
      <c r="AA2973" s="1">
        <v>2.35</v>
      </c>
      <c r="AB2973" s="1">
        <v>701</v>
      </c>
    </row>
    <row r="2974" spans="1:28" x14ac:dyDescent="0.2">
      <c r="A2974" s="1" t="s">
        <v>28</v>
      </c>
      <c r="B2974" s="1" t="s">
        <v>14237</v>
      </c>
      <c r="C2974" s="1">
        <v>53</v>
      </c>
      <c r="D2974" s="1">
        <v>93</v>
      </c>
      <c r="E2974" s="1">
        <v>32</v>
      </c>
      <c r="F2974" s="1">
        <v>503</v>
      </c>
      <c r="G2974" s="1" t="s">
        <v>10775</v>
      </c>
      <c r="H2974" s="1">
        <v>529</v>
      </c>
      <c r="I2974" s="1">
        <v>10198766</v>
      </c>
      <c r="J2974" s="1" t="s">
        <v>1670</v>
      </c>
      <c r="K2974" s="1" t="s">
        <v>8131</v>
      </c>
      <c r="L2974" s="1" t="s">
        <v>14238</v>
      </c>
      <c r="M2974" s="1">
        <v>12007</v>
      </c>
      <c r="N2974" s="1">
        <v>2393</v>
      </c>
      <c r="O2974" s="1" t="s">
        <v>12267</v>
      </c>
      <c r="P2974" s="1">
        <v>3</v>
      </c>
      <c r="Q2974" s="1" t="s">
        <v>14239</v>
      </c>
      <c r="R2974" s="2" t="s">
        <v>14240</v>
      </c>
      <c r="S2974" s="1">
        <v>105</v>
      </c>
      <c r="T2974" s="1" t="s">
        <v>37</v>
      </c>
      <c r="U2974" s="1" t="s">
        <v>38</v>
      </c>
      <c r="V2974" s="1" t="s">
        <v>584</v>
      </c>
      <c r="W2974" s="1">
        <v>12000000</v>
      </c>
      <c r="X2974" s="1">
        <v>2002</v>
      </c>
      <c r="Y2974" s="1">
        <v>526</v>
      </c>
      <c r="Z2974" s="1">
        <v>5.4</v>
      </c>
      <c r="AA2974" s="1">
        <v>1.85</v>
      </c>
      <c r="AB2974" s="1">
        <v>507</v>
      </c>
    </row>
    <row r="2975" spans="1:28" x14ac:dyDescent="0.2">
      <c r="A2975" s="1" t="s">
        <v>28</v>
      </c>
      <c r="B2975" s="1" t="s">
        <v>5508</v>
      </c>
      <c r="C2975" s="1">
        <v>274</v>
      </c>
      <c r="D2975" s="1">
        <v>123</v>
      </c>
      <c r="E2975" s="1">
        <v>628</v>
      </c>
      <c r="F2975" s="1">
        <v>171</v>
      </c>
      <c r="G2975" s="1" t="s">
        <v>11121</v>
      </c>
      <c r="H2975" s="1">
        <v>565</v>
      </c>
      <c r="I2975" s="1">
        <v>15294553</v>
      </c>
      <c r="J2975" s="1" t="s">
        <v>686</v>
      </c>
      <c r="K2975" s="1" t="s">
        <v>14241</v>
      </c>
      <c r="L2975" s="1" t="s">
        <v>14242</v>
      </c>
      <c r="M2975" s="1">
        <v>202341</v>
      </c>
      <c r="N2975" s="1">
        <v>1595</v>
      </c>
      <c r="O2975" s="1" t="s">
        <v>11792</v>
      </c>
      <c r="P2975" s="1">
        <v>1</v>
      </c>
      <c r="Q2975" s="1" t="s">
        <v>14243</v>
      </c>
      <c r="R2975" s="2" t="s">
        <v>14244</v>
      </c>
      <c r="S2975" s="1">
        <v>391</v>
      </c>
      <c r="T2975" s="1" t="s">
        <v>37</v>
      </c>
      <c r="U2975" s="1" t="s">
        <v>56</v>
      </c>
      <c r="V2975" s="1" t="s">
        <v>584</v>
      </c>
      <c r="W2975" s="1">
        <v>12000000</v>
      </c>
      <c r="X2975" s="1">
        <v>2013</v>
      </c>
      <c r="Y2975" s="1">
        <v>555</v>
      </c>
      <c r="Z2975" s="1">
        <v>7.8</v>
      </c>
      <c r="AA2975" s="1">
        <v>2.35</v>
      </c>
      <c r="AB2975" s="1">
        <v>105000</v>
      </c>
    </row>
    <row r="2976" spans="1:28" x14ac:dyDescent="0.2">
      <c r="A2976" s="1" t="s">
        <v>28</v>
      </c>
      <c r="B2976" s="1" t="s">
        <v>1938</v>
      </c>
      <c r="C2976" s="1">
        <v>248</v>
      </c>
      <c r="D2976" s="1">
        <v>119</v>
      </c>
      <c r="E2976" s="1">
        <v>611</v>
      </c>
      <c r="F2976" s="1">
        <v>4</v>
      </c>
      <c r="G2976" s="1" t="s">
        <v>6882</v>
      </c>
      <c r="H2976" s="1">
        <v>755</v>
      </c>
      <c r="I2976" s="1">
        <v>11041228</v>
      </c>
      <c r="J2976" s="1" t="s">
        <v>206</v>
      </c>
      <c r="K2976" s="1" t="s">
        <v>6880</v>
      </c>
      <c r="L2976" s="1" t="s">
        <v>14245</v>
      </c>
      <c r="M2976" s="1">
        <v>92295</v>
      </c>
      <c r="N2976" s="1">
        <v>1244</v>
      </c>
      <c r="O2976" s="1" t="s">
        <v>14246</v>
      </c>
      <c r="P2976" s="1">
        <v>3</v>
      </c>
      <c r="Q2976" s="1" t="s">
        <v>14247</v>
      </c>
      <c r="R2976" s="2" t="s">
        <v>14248</v>
      </c>
      <c r="S2976" s="1">
        <v>420</v>
      </c>
      <c r="T2976" s="1" t="s">
        <v>1945</v>
      </c>
      <c r="U2976" s="1" t="s">
        <v>891</v>
      </c>
      <c r="V2976" s="1" t="s">
        <v>39</v>
      </c>
      <c r="W2976" s="1">
        <v>100000000</v>
      </c>
      <c r="X2976" s="1">
        <v>2004</v>
      </c>
      <c r="Y2976" s="1">
        <v>483</v>
      </c>
      <c r="Z2976" s="1">
        <v>7.6</v>
      </c>
      <c r="AA2976" s="1">
        <v>2.35</v>
      </c>
      <c r="AB2976" s="1">
        <v>0</v>
      </c>
    </row>
    <row r="2977" spans="1:28" x14ac:dyDescent="0.2">
      <c r="A2977" s="1" t="s">
        <v>28</v>
      </c>
      <c r="B2977" s="1" t="s">
        <v>14249</v>
      </c>
      <c r="C2977" s="1">
        <v>288</v>
      </c>
      <c r="D2977" s="1">
        <v>107</v>
      </c>
      <c r="E2977" s="1">
        <v>27</v>
      </c>
      <c r="F2977" s="1">
        <v>360</v>
      </c>
      <c r="G2977" s="1" t="s">
        <v>2215</v>
      </c>
      <c r="H2977" s="1">
        <v>664</v>
      </c>
      <c r="I2977" s="1">
        <v>7918283</v>
      </c>
      <c r="J2977" s="1" t="s">
        <v>4074</v>
      </c>
      <c r="K2977" s="1" t="s">
        <v>4503</v>
      </c>
      <c r="L2977" s="1" t="s">
        <v>14250</v>
      </c>
      <c r="M2977" s="1">
        <v>41574</v>
      </c>
      <c r="N2977" s="1">
        <v>2440</v>
      </c>
      <c r="O2977" s="1" t="s">
        <v>1500</v>
      </c>
      <c r="P2977" s="1">
        <v>1</v>
      </c>
      <c r="Q2977" s="1" t="s">
        <v>14251</v>
      </c>
      <c r="R2977" s="2" t="s">
        <v>14252</v>
      </c>
      <c r="S2977" s="1">
        <v>145</v>
      </c>
      <c r="T2977" s="1" t="s">
        <v>37</v>
      </c>
      <c r="U2977" s="1" t="s">
        <v>38</v>
      </c>
      <c r="V2977" s="1" t="s">
        <v>584</v>
      </c>
      <c r="W2977" s="1">
        <v>12000000</v>
      </c>
      <c r="X2977" s="1">
        <v>2012</v>
      </c>
      <c r="Y2977" s="1">
        <v>591</v>
      </c>
      <c r="Z2977" s="1">
        <v>6.6</v>
      </c>
      <c r="AA2977" s="1">
        <v>1.85</v>
      </c>
      <c r="AB2977" s="1">
        <v>0</v>
      </c>
    </row>
    <row r="2978" spans="1:28" x14ac:dyDescent="0.2">
      <c r="A2978" s="1" t="s">
        <v>28</v>
      </c>
      <c r="B2978" s="1" t="s">
        <v>14253</v>
      </c>
      <c r="C2978" s="1">
        <v>177</v>
      </c>
      <c r="D2978" s="1">
        <v>106</v>
      </c>
      <c r="E2978" s="1">
        <v>16</v>
      </c>
      <c r="F2978" s="1">
        <v>265</v>
      </c>
      <c r="G2978" s="1" t="s">
        <v>14254</v>
      </c>
      <c r="H2978" s="1">
        <v>452</v>
      </c>
      <c r="I2978" s="1">
        <v>22331028</v>
      </c>
      <c r="J2978" s="1" t="s">
        <v>2953</v>
      </c>
      <c r="K2978" s="1" t="s">
        <v>14255</v>
      </c>
      <c r="L2978" s="1" t="s">
        <v>14256</v>
      </c>
      <c r="M2978" s="1">
        <v>57349</v>
      </c>
      <c r="N2978" s="1">
        <v>1819</v>
      </c>
      <c r="O2978" s="1" t="s">
        <v>14257</v>
      </c>
      <c r="P2978" s="1">
        <v>0</v>
      </c>
      <c r="Q2978" s="1" t="s">
        <v>14258</v>
      </c>
      <c r="R2978" s="2" t="s">
        <v>14259</v>
      </c>
      <c r="S2978" s="1">
        <v>177</v>
      </c>
      <c r="T2978" s="1" t="s">
        <v>37</v>
      </c>
      <c r="U2978" s="1" t="s">
        <v>38</v>
      </c>
      <c r="V2978" s="1" t="s">
        <v>39</v>
      </c>
      <c r="W2978" s="1">
        <v>12000000</v>
      </c>
      <c r="X2978" s="1">
        <v>2015</v>
      </c>
      <c r="Y2978" s="1">
        <v>328</v>
      </c>
      <c r="Z2978" s="1">
        <v>6.4</v>
      </c>
      <c r="AA2978" s="1">
        <v>2.35</v>
      </c>
      <c r="AB2978" s="1">
        <v>0</v>
      </c>
    </row>
    <row r="2979" spans="1:28" x14ac:dyDescent="0.2">
      <c r="A2979" s="1" t="s">
        <v>28</v>
      </c>
      <c r="B2979" s="1" t="s">
        <v>14260</v>
      </c>
      <c r="C2979" s="1">
        <v>81</v>
      </c>
      <c r="D2979" s="1">
        <v>109</v>
      </c>
      <c r="E2979" s="1">
        <v>67</v>
      </c>
      <c r="F2979" s="1">
        <v>192</v>
      </c>
      <c r="G2979" s="1" t="s">
        <v>14261</v>
      </c>
      <c r="H2979" s="1">
        <v>436</v>
      </c>
      <c r="I2979" s="1">
        <v>8134217</v>
      </c>
      <c r="J2979" s="1" t="s">
        <v>4295</v>
      </c>
      <c r="K2979" s="1" t="s">
        <v>805</v>
      </c>
      <c r="L2979" s="1" t="s">
        <v>14262</v>
      </c>
      <c r="M2979" s="1">
        <v>15412</v>
      </c>
      <c r="N2979" s="1">
        <v>1141</v>
      </c>
      <c r="O2979" s="1" t="s">
        <v>14263</v>
      </c>
      <c r="P2979" s="1">
        <v>3</v>
      </c>
      <c r="Q2979" s="1" t="s">
        <v>14264</v>
      </c>
      <c r="R2979" s="2" t="s">
        <v>14265</v>
      </c>
      <c r="S2979" s="1">
        <v>90</v>
      </c>
      <c r="T2979" s="1" t="s">
        <v>37</v>
      </c>
      <c r="U2979" s="1" t="s">
        <v>38</v>
      </c>
      <c r="V2979" s="1" t="s">
        <v>584</v>
      </c>
      <c r="W2979" s="1">
        <v>12000000</v>
      </c>
      <c r="X2979" s="1">
        <v>2008</v>
      </c>
      <c r="Y2979" s="1">
        <v>223</v>
      </c>
      <c r="Z2979" s="1">
        <v>7</v>
      </c>
      <c r="AA2979" s="1">
        <v>2.35</v>
      </c>
      <c r="AB2979" s="1">
        <v>0</v>
      </c>
    </row>
    <row r="2980" spans="1:28" x14ac:dyDescent="0.2">
      <c r="A2980" s="1" t="s">
        <v>28</v>
      </c>
      <c r="B2980" s="1" t="s">
        <v>14266</v>
      </c>
      <c r="C2980" s="1">
        <v>29</v>
      </c>
      <c r="D2980" s="1">
        <v>81</v>
      </c>
      <c r="E2980" s="1">
        <v>25</v>
      </c>
      <c r="F2980" s="1">
        <v>654</v>
      </c>
      <c r="G2980" s="1" t="s">
        <v>2637</v>
      </c>
      <c r="H2980" s="1">
        <v>931</v>
      </c>
      <c r="I2980" s="1">
        <v>6982680</v>
      </c>
      <c r="J2980" s="1" t="s">
        <v>1008</v>
      </c>
      <c r="K2980" s="1" t="s">
        <v>619</v>
      </c>
      <c r="L2980" s="1" t="s">
        <v>14267</v>
      </c>
      <c r="M2980" s="1">
        <v>6965</v>
      </c>
      <c r="N2980" s="1">
        <v>3848</v>
      </c>
      <c r="O2980" s="1" t="s">
        <v>14268</v>
      </c>
      <c r="P2980" s="1">
        <v>0</v>
      </c>
      <c r="Q2980" s="1" t="s">
        <v>14269</v>
      </c>
      <c r="R2980" s="2" t="s">
        <v>14270</v>
      </c>
      <c r="S2980" s="1">
        <v>69</v>
      </c>
      <c r="T2980" s="1" t="s">
        <v>37</v>
      </c>
      <c r="U2980" s="1" t="s">
        <v>38</v>
      </c>
      <c r="V2980" s="1" t="s">
        <v>39</v>
      </c>
      <c r="W2980" s="1">
        <v>10000000</v>
      </c>
      <c r="X2980" s="1">
        <v>2000</v>
      </c>
      <c r="Y2980" s="1">
        <v>744</v>
      </c>
      <c r="Z2980" s="1">
        <v>5.7</v>
      </c>
      <c r="AA2980" s="1">
        <v>1.85</v>
      </c>
      <c r="AB2980" s="1">
        <v>262</v>
      </c>
    </row>
    <row r="2981" spans="1:28" x14ac:dyDescent="0.2">
      <c r="A2981" s="1" t="s">
        <v>28</v>
      </c>
      <c r="B2981" s="1" t="s">
        <v>14271</v>
      </c>
      <c r="C2981" s="1">
        <v>58</v>
      </c>
      <c r="D2981" s="1">
        <v>95</v>
      </c>
      <c r="E2981" s="1">
        <v>216</v>
      </c>
      <c r="F2981" s="1">
        <v>968</v>
      </c>
      <c r="G2981" s="1" t="s">
        <v>4471</v>
      </c>
      <c r="H2981" s="1">
        <v>1000</v>
      </c>
      <c r="I2981" s="1">
        <v>6739141</v>
      </c>
      <c r="J2981" s="1" t="s">
        <v>1400</v>
      </c>
      <c r="K2981" s="1" t="s">
        <v>4533</v>
      </c>
      <c r="L2981" s="1" t="s">
        <v>14272</v>
      </c>
      <c r="M2981" s="1">
        <v>23383</v>
      </c>
      <c r="N2981" s="1">
        <v>4755</v>
      </c>
      <c r="O2981" s="1" t="s">
        <v>378</v>
      </c>
      <c r="P2981" s="1">
        <v>0</v>
      </c>
      <c r="Q2981" s="1" t="s">
        <v>14273</v>
      </c>
      <c r="R2981" s="2" t="s">
        <v>14274</v>
      </c>
      <c r="S2981" s="1">
        <v>68</v>
      </c>
      <c r="T2981" s="1" t="s">
        <v>37</v>
      </c>
      <c r="U2981" s="1" t="s">
        <v>369</v>
      </c>
      <c r="V2981" s="1" t="s">
        <v>584</v>
      </c>
      <c r="W2981" s="1">
        <v>8000000</v>
      </c>
      <c r="X2981" s="1">
        <v>1992</v>
      </c>
      <c r="Y2981" s="1">
        <v>1000</v>
      </c>
      <c r="Z2981" s="1">
        <v>5.9</v>
      </c>
      <c r="AA2981" s="1">
        <v>1.85</v>
      </c>
      <c r="AB2981" s="1">
        <v>1000</v>
      </c>
    </row>
    <row r="2982" spans="1:28" x14ac:dyDescent="0.2">
      <c r="A2982" s="1" t="s">
        <v>28</v>
      </c>
      <c r="B2982" s="1" t="s">
        <v>11223</v>
      </c>
      <c r="C2982" s="1">
        <v>144</v>
      </c>
      <c r="D2982" s="1">
        <v>86</v>
      </c>
      <c r="E2982" s="1">
        <v>378</v>
      </c>
      <c r="F2982" s="1">
        <v>783</v>
      </c>
      <c r="G2982" s="1" t="s">
        <v>1801</v>
      </c>
      <c r="H2982" s="1">
        <v>957</v>
      </c>
      <c r="I2982" s="1">
        <v>5542025</v>
      </c>
      <c r="J2982" s="1" t="s">
        <v>1670</v>
      </c>
      <c r="K2982" s="1" t="s">
        <v>1009</v>
      </c>
      <c r="L2982" s="1" t="s">
        <v>14275</v>
      </c>
      <c r="M2982" s="1">
        <v>12197</v>
      </c>
      <c r="N2982" s="1">
        <v>3535</v>
      </c>
      <c r="O2982" s="1" t="s">
        <v>971</v>
      </c>
      <c r="P2982" s="1">
        <v>0</v>
      </c>
      <c r="Q2982" s="1" t="s">
        <v>14276</v>
      </c>
      <c r="R2982" s="2" t="s">
        <v>14277</v>
      </c>
      <c r="S2982" s="1">
        <v>150</v>
      </c>
      <c r="T2982" s="1" t="s">
        <v>37</v>
      </c>
      <c r="U2982" s="1" t="s">
        <v>38</v>
      </c>
      <c r="V2982" s="1" t="s">
        <v>39</v>
      </c>
      <c r="W2982" s="1">
        <v>12000000</v>
      </c>
      <c r="X2982" s="1">
        <v>2006</v>
      </c>
      <c r="Y2982" s="1">
        <v>925</v>
      </c>
      <c r="Z2982" s="1">
        <v>6.3</v>
      </c>
      <c r="AA2982" s="1">
        <v>1.85</v>
      </c>
      <c r="AB2982" s="1">
        <v>650</v>
      </c>
    </row>
    <row r="2983" spans="1:28" x14ac:dyDescent="0.2">
      <c r="A2983" s="1" t="s">
        <v>746</v>
      </c>
      <c r="B2983" s="1" t="s">
        <v>4002</v>
      </c>
      <c r="C2983" s="1">
        <v>114</v>
      </c>
      <c r="D2983" s="1">
        <v>113</v>
      </c>
      <c r="E2983" s="1">
        <v>11000</v>
      </c>
      <c r="F2983" s="1">
        <v>99</v>
      </c>
      <c r="G2983" s="1" t="s">
        <v>14278</v>
      </c>
      <c r="H2983" s="1">
        <v>537</v>
      </c>
      <c r="I2983" s="1">
        <v>5032496</v>
      </c>
      <c r="J2983" s="1" t="s">
        <v>2526</v>
      </c>
      <c r="K2983" s="1" t="s">
        <v>1385</v>
      </c>
      <c r="L2983" s="1" t="s">
        <v>14279</v>
      </c>
      <c r="M2983" s="1">
        <v>20576</v>
      </c>
      <c r="N2983" s="1">
        <v>943</v>
      </c>
      <c r="O2983" s="1" t="s">
        <v>6548</v>
      </c>
      <c r="P2983" s="1">
        <v>0</v>
      </c>
      <c r="Q2983" s="1" t="s">
        <v>14280</v>
      </c>
      <c r="R2983" s="2" t="s">
        <v>14281</v>
      </c>
      <c r="S2983" s="1">
        <v>161</v>
      </c>
      <c r="T2983" s="1" t="s">
        <v>37</v>
      </c>
      <c r="U2983" s="1" t="s">
        <v>38</v>
      </c>
      <c r="V2983" s="1" t="s">
        <v>584</v>
      </c>
      <c r="W2983" s="1">
        <v>12000000</v>
      </c>
      <c r="X2983" s="1">
        <v>1998</v>
      </c>
      <c r="Y2983" s="1">
        <v>255</v>
      </c>
      <c r="Z2983" s="1">
        <v>6.3</v>
      </c>
      <c r="AA2983" s="1">
        <v>1.66</v>
      </c>
      <c r="AB2983" s="1">
        <v>652</v>
      </c>
    </row>
    <row r="2984" spans="1:28" x14ac:dyDescent="0.2">
      <c r="A2984" s="1" t="s">
        <v>28</v>
      </c>
      <c r="B2984" s="1" t="s">
        <v>4026</v>
      </c>
      <c r="C2984" s="1">
        <v>132</v>
      </c>
      <c r="D2984" s="1">
        <v>122</v>
      </c>
      <c r="E2984" s="1">
        <v>708</v>
      </c>
      <c r="F2984" s="1">
        <v>316</v>
      </c>
      <c r="G2984" s="1" t="s">
        <v>7494</v>
      </c>
      <c r="H2984" s="1">
        <v>433</v>
      </c>
      <c r="I2984" s="1">
        <v>6754898</v>
      </c>
      <c r="J2984" s="1" t="s">
        <v>2526</v>
      </c>
      <c r="K2984" s="1" t="s">
        <v>14282</v>
      </c>
      <c r="L2984" s="1" t="s">
        <v>14283</v>
      </c>
      <c r="M2984" s="1">
        <v>20000</v>
      </c>
      <c r="N2984" s="1">
        <v>1291</v>
      </c>
      <c r="O2984" s="1" t="s">
        <v>7030</v>
      </c>
      <c r="P2984" s="1">
        <v>0</v>
      </c>
      <c r="Q2984" s="1" t="s">
        <v>14284</v>
      </c>
      <c r="R2984" s="2" t="s">
        <v>14285</v>
      </c>
      <c r="S2984" s="1">
        <v>188</v>
      </c>
      <c r="T2984" s="1" t="s">
        <v>37</v>
      </c>
      <c r="U2984" s="1" t="s">
        <v>38</v>
      </c>
      <c r="V2984" s="1" t="s">
        <v>584</v>
      </c>
      <c r="W2984" s="1">
        <v>12000000</v>
      </c>
      <c r="X2984" s="1">
        <v>2006</v>
      </c>
      <c r="Y2984" s="1">
        <v>398</v>
      </c>
      <c r="Z2984" s="1">
        <v>6.2</v>
      </c>
      <c r="AA2984" s="1">
        <v>2.35</v>
      </c>
      <c r="AB2984" s="1">
        <v>0</v>
      </c>
    </row>
    <row r="2985" spans="1:28" x14ac:dyDescent="0.2">
      <c r="A2985" s="1" t="s">
        <v>28</v>
      </c>
      <c r="B2985" s="1" t="s">
        <v>12473</v>
      </c>
      <c r="C2985" s="1">
        <v>60</v>
      </c>
      <c r="D2985" s="1">
        <v>90</v>
      </c>
      <c r="E2985" s="1">
        <v>7</v>
      </c>
      <c r="F2985" s="1">
        <v>251</v>
      </c>
      <c r="G2985" s="1" t="s">
        <v>14286</v>
      </c>
      <c r="H2985" s="1">
        <v>525</v>
      </c>
      <c r="I2985" s="1">
        <v>4922166</v>
      </c>
      <c r="J2985" s="1" t="s">
        <v>11249</v>
      </c>
      <c r="K2985" s="1" t="s">
        <v>1661</v>
      </c>
      <c r="L2985" s="1" t="s">
        <v>14287</v>
      </c>
      <c r="M2985" s="1">
        <v>23606</v>
      </c>
      <c r="N2985" s="1">
        <v>1445</v>
      </c>
      <c r="O2985" s="1" t="s">
        <v>14288</v>
      </c>
      <c r="P2985" s="1">
        <v>2</v>
      </c>
      <c r="Q2985" s="1" t="s">
        <v>14289</v>
      </c>
      <c r="R2985" s="2" t="s">
        <v>14290</v>
      </c>
      <c r="S2985" s="1">
        <v>304</v>
      </c>
      <c r="T2985" s="1" t="s">
        <v>37</v>
      </c>
      <c r="U2985" s="1" t="s">
        <v>38</v>
      </c>
      <c r="V2985" s="1" t="s">
        <v>94</v>
      </c>
      <c r="W2985" s="1">
        <v>12000000</v>
      </c>
      <c r="X2985" s="1">
        <v>2003</v>
      </c>
      <c r="Y2985" s="1">
        <v>281</v>
      </c>
      <c r="Z2985" s="1">
        <v>2.1</v>
      </c>
      <c r="AA2985" s="1">
        <v>1.85</v>
      </c>
      <c r="AB2985" s="1">
        <v>0</v>
      </c>
    </row>
    <row r="2986" spans="1:28" x14ac:dyDescent="0.2">
      <c r="A2986" s="1" t="s">
        <v>28</v>
      </c>
      <c r="B2986" s="1" t="s">
        <v>5075</v>
      </c>
      <c r="C2986" s="1">
        <v>30</v>
      </c>
      <c r="D2986" s="1">
        <v>108</v>
      </c>
      <c r="E2986" s="1">
        <v>0</v>
      </c>
      <c r="F2986" s="1">
        <v>599</v>
      </c>
      <c r="G2986" s="1" t="s">
        <v>1836</v>
      </c>
      <c r="H2986" s="1">
        <v>873</v>
      </c>
      <c r="I2986" s="1">
        <v>4903000</v>
      </c>
      <c r="J2986" s="1" t="s">
        <v>2526</v>
      </c>
      <c r="K2986" s="1" t="s">
        <v>2001</v>
      </c>
      <c r="L2986" s="1" t="s">
        <v>14291</v>
      </c>
      <c r="M2986" s="1">
        <v>4961</v>
      </c>
      <c r="N2986" s="1">
        <v>4497</v>
      </c>
      <c r="O2986" s="1" t="s">
        <v>5585</v>
      </c>
      <c r="P2986" s="1">
        <v>3</v>
      </c>
      <c r="Q2986" s="1" t="s">
        <v>14292</v>
      </c>
      <c r="R2986" s="2" t="s">
        <v>14293</v>
      </c>
      <c r="S2986" s="1">
        <v>33</v>
      </c>
      <c r="T2986" s="1" t="s">
        <v>37</v>
      </c>
      <c r="U2986" s="1" t="s">
        <v>38</v>
      </c>
      <c r="V2986" s="1" t="s">
        <v>584</v>
      </c>
      <c r="W2986" s="1">
        <v>12000000</v>
      </c>
      <c r="X2986" s="1">
        <v>1996</v>
      </c>
      <c r="Y2986" s="1">
        <v>680</v>
      </c>
      <c r="Z2986" s="1">
        <v>5</v>
      </c>
      <c r="AA2986" s="1">
        <v>1.85</v>
      </c>
      <c r="AB2986" s="1">
        <v>251</v>
      </c>
    </row>
    <row r="2987" spans="1:28" x14ac:dyDescent="0.2">
      <c r="A2987" s="1" t="s">
        <v>28</v>
      </c>
      <c r="B2987" s="1" t="s">
        <v>14294</v>
      </c>
      <c r="C2987" s="1">
        <v>138</v>
      </c>
      <c r="D2987" s="1">
        <v>113</v>
      </c>
      <c r="E2987" s="1">
        <v>319</v>
      </c>
      <c r="F2987" s="1">
        <v>48</v>
      </c>
      <c r="G2987" s="1" t="s">
        <v>14295</v>
      </c>
      <c r="H2987" s="1">
        <v>1000</v>
      </c>
      <c r="I2987" s="1">
        <v>4717455</v>
      </c>
      <c r="J2987" s="1" t="s">
        <v>851</v>
      </c>
      <c r="K2987" s="1" t="s">
        <v>2618</v>
      </c>
      <c r="L2987" s="1" t="s">
        <v>14296</v>
      </c>
      <c r="M2987" s="1">
        <v>18632</v>
      </c>
      <c r="N2987" s="1">
        <v>1171</v>
      </c>
      <c r="O2987" s="1" t="s">
        <v>14297</v>
      </c>
      <c r="P2987" s="1">
        <v>0</v>
      </c>
      <c r="Q2987" s="1" t="s">
        <v>14298</v>
      </c>
      <c r="R2987" s="2" t="s">
        <v>14299</v>
      </c>
      <c r="S2987" s="1">
        <v>354</v>
      </c>
      <c r="T2987" s="1" t="s">
        <v>37</v>
      </c>
      <c r="U2987" s="1" t="s">
        <v>369</v>
      </c>
      <c r="V2987" s="1" t="s">
        <v>584</v>
      </c>
      <c r="W2987" s="1">
        <v>12000000</v>
      </c>
      <c r="X2987" s="1">
        <v>2003</v>
      </c>
      <c r="Y2987" s="1">
        <v>65</v>
      </c>
      <c r="Z2987" s="1">
        <v>5.3</v>
      </c>
      <c r="AA2987" s="1">
        <v>1.85</v>
      </c>
      <c r="AB2987" s="1">
        <v>656</v>
      </c>
    </row>
    <row r="2988" spans="1:28" x14ac:dyDescent="0.2">
      <c r="A2988" s="1" t="s">
        <v>28</v>
      </c>
      <c r="B2988" s="1" t="s">
        <v>8971</v>
      </c>
      <c r="C2988" s="1">
        <v>190</v>
      </c>
      <c r="D2988" s="1">
        <v>110</v>
      </c>
      <c r="E2988" s="1">
        <v>115</v>
      </c>
      <c r="F2988" s="1">
        <v>103</v>
      </c>
      <c r="G2988" s="1" t="s">
        <v>3727</v>
      </c>
      <c r="H2988" s="1">
        <v>812</v>
      </c>
      <c r="I2988" s="1">
        <v>3148482</v>
      </c>
      <c r="J2988" s="1" t="s">
        <v>213</v>
      </c>
      <c r="K2988" s="1" t="s">
        <v>3865</v>
      </c>
      <c r="L2988" s="1" t="s">
        <v>14300</v>
      </c>
      <c r="M2988" s="1">
        <v>29613</v>
      </c>
      <c r="N2988" s="1">
        <v>1540</v>
      </c>
      <c r="O2988" s="1" t="s">
        <v>14301</v>
      </c>
      <c r="P2988" s="1">
        <v>0</v>
      </c>
      <c r="Q2988" s="1" t="s">
        <v>14302</v>
      </c>
      <c r="R2988" s="2" t="s">
        <v>14303</v>
      </c>
      <c r="S2988" s="1">
        <v>98</v>
      </c>
      <c r="T2988" s="1" t="s">
        <v>37</v>
      </c>
      <c r="U2988" s="1" t="s">
        <v>38</v>
      </c>
      <c r="V2988" s="1" t="s">
        <v>584</v>
      </c>
      <c r="W2988" s="1">
        <v>12000000</v>
      </c>
      <c r="X2988" s="1">
        <v>2008</v>
      </c>
      <c r="Y2988" s="1">
        <v>580</v>
      </c>
      <c r="Z2988" s="1">
        <v>7.1</v>
      </c>
      <c r="AA2988" s="1">
        <v>2.35</v>
      </c>
      <c r="AB2988" s="1">
        <v>0</v>
      </c>
    </row>
    <row r="2989" spans="1:28" x14ac:dyDescent="0.2">
      <c r="A2989" s="1" t="s">
        <v>28</v>
      </c>
      <c r="B2989" s="1" t="s">
        <v>14304</v>
      </c>
      <c r="C2989" s="1">
        <v>61</v>
      </c>
      <c r="D2989" s="1">
        <v>109</v>
      </c>
      <c r="E2989" s="1">
        <v>40</v>
      </c>
      <c r="F2989" s="1">
        <v>794</v>
      </c>
      <c r="G2989" s="1" t="s">
        <v>389</v>
      </c>
      <c r="H2989" s="1">
        <v>5000</v>
      </c>
      <c r="I2989" s="1">
        <v>2326407</v>
      </c>
      <c r="J2989" s="1" t="s">
        <v>3408</v>
      </c>
      <c r="K2989" s="1" t="s">
        <v>2397</v>
      </c>
      <c r="L2989" s="1" t="s">
        <v>14305</v>
      </c>
      <c r="M2989" s="1">
        <v>5016</v>
      </c>
      <c r="N2989" s="1">
        <v>7166</v>
      </c>
      <c r="O2989" s="1" t="s">
        <v>13247</v>
      </c>
      <c r="P2989" s="1">
        <v>5</v>
      </c>
      <c r="Q2989" s="1" t="s">
        <v>14306</v>
      </c>
      <c r="R2989" s="2" t="s">
        <v>14307</v>
      </c>
      <c r="S2989" s="1">
        <v>99</v>
      </c>
      <c r="T2989" s="1" t="s">
        <v>37</v>
      </c>
      <c r="U2989" s="1" t="s">
        <v>56</v>
      </c>
      <c r="V2989" s="1" t="s">
        <v>584</v>
      </c>
      <c r="W2989" s="1">
        <v>12000000</v>
      </c>
      <c r="X2989" s="1">
        <v>2001</v>
      </c>
      <c r="Y2989" s="1">
        <v>1000</v>
      </c>
      <c r="Z2989" s="1">
        <v>7</v>
      </c>
      <c r="AA2989" s="1">
        <v>2.35</v>
      </c>
      <c r="AB2989" s="1">
        <v>305</v>
      </c>
    </row>
    <row r="2990" spans="1:28" x14ac:dyDescent="0.2">
      <c r="A2990" s="1" t="s">
        <v>28</v>
      </c>
      <c r="B2990" s="1" t="s">
        <v>6890</v>
      </c>
      <c r="C2990" s="1">
        <v>363</v>
      </c>
      <c r="D2990" s="1">
        <v>110</v>
      </c>
      <c r="E2990" s="1">
        <v>584</v>
      </c>
      <c r="F2990" s="1">
        <v>74</v>
      </c>
      <c r="G2990" s="1" t="s">
        <v>6892</v>
      </c>
      <c r="H2990" s="1">
        <v>629</v>
      </c>
      <c r="I2990" s="1">
        <v>2201412</v>
      </c>
      <c r="J2990" s="1" t="s">
        <v>14308</v>
      </c>
      <c r="K2990" s="1" t="s">
        <v>14309</v>
      </c>
      <c r="L2990" s="1" t="s">
        <v>5350</v>
      </c>
      <c r="M2990" s="1">
        <v>68883</v>
      </c>
      <c r="N2990" s="1">
        <v>1173</v>
      </c>
      <c r="O2990" s="1" t="s">
        <v>14310</v>
      </c>
      <c r="P2990" s="1">
        <v>0</v>
      </c>
      <c r="Q2990" s="1" t="s">
        <v>14311</v>
      </c>
      <c r="R2990" s="2" t="s">
        <v>14312</v>
      </c>
      <c r="S2990" s="1">
        <v>279</v>
      </c>
      <c r="T2990" s="1" t="s">
        <v>12699</v>
      </c>
      <c r="U2990" s="1" t="s">
        <v>5693</v>
      </c>
      <c r="V2990" s="1" t="s">
        <v>584</v>
      </c>
      <c r="W2990" s="1">
        <v>12215500000</v>
      </c>
      <c r="X2990" s="1">
        <v>2006</v>
      </c>
      <c r="Y2990" s="1">
        <v>398</v>
      </c>
      <c r="Z2990" s="1">
        <v>7</v>
      </c>
      <c r="AA2990" s="1">
        <v>1.85</v>
      </c>
      <c r="AB2990" s="1">
        <v>7000</v>
      </c>
    </row>
    <row r="2991" spans="1:28" x14ac:dyDescent="0.2">
      <c r="A2991" s="1" t="s">
        <v>28</v>
      </c>
      <c r="B2991" s="1" t="s">
        <v>1515</v>
      </c>
      <c r="C2991" s="1">
        <v>2</v>
      </c>
      <c r="D2991" s="1">
        <v>100</v>
      </c>
      <c r="E2991" s="1">
        <v>55</v>
      </c>
      <c r="F2991" s="1">
        <v>212</v>
      </c>
      <c r="G2991" s="1" t="s">
        <v>4205</v>
      </c>
      <c r="H2991" s="1">
        <v>3000</v>
      </c>
      <c r="J2991" s="1" t="s">
        <v>14313</v>
      </c>
      <c r="K2991" s="1" t="s">
        <v>1688</v>
      </c>
      <c r="L2991" s="1" t="s">
        <v>14314</v>
      </c>
      <c r="M2991" s="1">
        <v>763</v>
      </c>
      <c r="N2991" s="1">
        <v>4277</v>
      </c>
      <c r="O2991" s="1" t="s">
        <v>14315</v>
      </c>
      <c r="P2991" s="1">
        <v>0</v>
      </c>
      <c r="Q2991" s="1" t="s">
        <v>14316</v>
      </c>
      <c r="R2991" s="2" t="s">
        <v>14317</v>
      </c>
      <c r="S2991" s="1">
        <v>10</v>
      </c>
      <c r="T2991" s="1" t="s">
        <v>37</v>
      </c>
      <c r="U2991" s="1" t="s">
        <v>38</v>
      </c>
      <c r="V2991" s="1" t="s">
        <v>94</v>
      </c>
      <c r="W2991" s="1">
        <v>12000000</v>
      </c>
      <c r="X2991" s="1">
        <v>1981</v>
      </c>
      <c r="Y2991" s="1">
        <v>642</v>
      </c>
      <c r="Z2991" s="1">
        <v>5.7</v>
      </c>
      <c r="AA2991" s="1">
        <v>1.85</v>
      </c>
      <c r="AB2991" s="1">
        <v>135</v>
      </c>
    </row>
    <row r="2992" spans="1:28" x14ac:dyDescent="0.2">
      <c r="A2992" s="1" t="s">
        <v>28</v>
      </c>
      <c r="B2992" s="1" t="s">
        <v>14318</v>
      </c>
      <c r="C2992" s="1">
        <v>131</v>
      </c>
      <c r="D2992" s="1">
        <v>101</v>
      </c>
      <c r="E2992" s="1">
        <v>61</v>
      </c>
      <c r="F2992" s="1">
        <v>611</v>
      </c>
      <c r="G2992" s="1" t="s">
        <v>1654</v>
      </c>
      <c r="H2992" s="1">
        <v>769</v>
      </c>
      <c r="I2992" s="1">
        <v>2060953</v>
      </c>
      <c r="J2992" s="1" t="s">
        <v>9753</v>
      </c>
      <c r="K2992" s="1" t="s">
        <v>13347</v>
      </c>
      <c r="L2992" s="1" t="s">
        <v>14319</v>
      </c>
      <c r="M2992" s="1">
        <v>29990</v>
      </c>
      <c r="N2992" s="1">
        <v>2543</v>
      </c>
      <c r="O2992" s="1" t="s">
        <v>10141</v>
      </c>
      <c r="P2992" s="1">
        <v>0</v>
      </c>
      <c r="Q2992" s="1" t="s">
        <v>14320</v>
      </c>
      <c r="R2992" s="2" t="s">
        <v>14321</v>
      </c>
      <c r="S2992" s="1">
        <v>316</v>
      </c>
      <c r="T2992" s="1" t="s">
        <v>37</v>
      </c>
      <c r="U2992" s="1" t="s">
        <v>5559</v>
      </c>
      <c r="V2992" s="1" t="s">
        <v>584</v>
      </c>
      <c r="W2992" s="1">
        <v>12000000</v>
      </c>
      <c r="X2992" s="1">
        <v>1999</v>
      </c>
      <c r="Y2992" s="1">
        <v>692</v>
      </c>
      <c r="Z2992" s="1">
        <v>7.1</v>
      </c>
      <c r="AA2992" s="1">
        <v>2.35</v>
      </c>
      <c r="AB2992" s="1">
        <v>0</v>
      </c>
    </row>
    <row r="2993" spans="1:28" x14ac:dyDescent="0.2">
      <c r="A2993" s="1" t="s">
        <v>28</v>
      </c>
      <c r="B2993" s="1" t="s">
        <v>14322</v>
      </c>
      <c r="C2993" s="1">
        <v>146</v>
      </c>
      <c r="D2993" s="1">
        <v>97</v>
      </c>
      <c r="E2993" s="1">
        <v>20</v>
      </c>
      <c r="F2993" s="1">
        <v>442</v>
      </c>
      <c r="G2993" s="1" t="s">
        <v>5060</v>
      </c>
      <c r="H2993" s="1">
        <v>21000</v>
      </c>
      <c r="I2993" s="1">
        <v>3950294</v>
      </c>
      <c r="J2993" s="1" t="s">
        <v>1414</v>
      </c>
      <c r="K2993" s="1" t="s">
        <v>96</v>
      </c>
      <c r="L2993" s="1" t="s">
        <v>14323</v>
      </c>
      <c r="M2993" s="1">
        <v>56654</v>
      </c>
      <c r="N2993" s="1">
        <v>22577</v>
      </c>
      <c r="O2993" s="1" t="s">
        <v>8061</v>
      </c>
      <c r="P2993" s="1">
        <v>5</v>
      </c>
      <c r="Q2993" s="1" t="s">
        <v>14324</v>
      </c>
      <c r="R2993" s="2" t="s">
        <v>14325</v>
      </c>
      <c r="S2993" s="1">
        <v>124</v>
      </c>
      <c r="T2993" s="1" t="s">
        <v>37</v>
      </c>
      <c r="U2993" s="1" t="s">
        <v>38</v>
      </c>
      <c r="V2993" s="1" t="s">
        <v>584</v>
      </c>
      <c r="W2993" s="1">
        <v>12000000</v>
      </c>
      <c r="X2993" s="1">
        <v>2007</v>
      </c>
      <c r="Y2993" s="1">
        <v>569</v>
      </c>
      <c r="Z2993" s="1">
        <v>7</v>
      </c>
      <c r="AA2993" s="1">
        <v>1.85</v>
      </c>
      <c r="AB2993" s="1">
        <v>0</v>
      </c>
    </row>
    <row r="2994" spans="1:28" x14ac:dyDescent="0.2">
      <c r="A2994" s="1" t="s">
        <v>28</v>
      </c>
      <c r="B2994" s="1" t="s">
        <v>14326</v>
      </c>
      <c r="C2994" s="1">
        <v>280</v>
      </c>
      <c r="D2994" s="1">
        <v>172</v>
      </c>
      <c r="E2994" s="1">
        <v>667</v>
      </c>
      <c r="F2994" s="1">
        <v>70</v>
      </c>
      <c r="G2994" s="1" t="s">
        <v>14327</v>
      </c>
      <c r="H2994" s="1">
        <v>211</v>
      </c>
      <c r="I2994" s="1">
        <v>2835886</v>
      </c>
      <c r="J2994" s="1" t="s">
        <v>3408</v>
      </c>
      <c r="K2994" s="1" t="s">
        <v>14328</v>
      </c>
      <c r="L2994" s="1" t="s">
        <v>14329</v>
      </c>
      <c r="M2994" s="1">
        <v>55516</v>
      </c>
      <c r="N2994" s="1">
        <v>456</v>
      </c>
      <c r="O2994" s="1" t="s">
        <v>14330</v>
      </c>
      <c r="P2994" s="1">
        <v>2</v>
      </c>
      <c r="Q2994" s="1" t="s">
        <v>14331</v>
      </c>
      <c r="R2994" s="2" t="s">
        <v>14332</v>
      </c>
      <c r="S2994" s="1">
        <v>124</v>
      </c>
      <c r="T2994" s="1" t="s">
        <v>9794</v>
      </c>
      <c r="U2994" s="1" t="s">
        <v>7089</v>
      </c>
      <c r="V2994" s="1" t="s">
        <v>4829</v>
      </c>
      <c r="W2994" s="1">
        <v>9200000</v>
      </c>
      <c r="X2994" s="1">
        <v>2013</v>
      </c>
      <c r="Y2994" s="1">
        <v>98</v>
      </c>
      <c r="Z2994" s="1">
        <v>7.7</v>
      </c>
      <c r="AA2994" s="1">
        <v>2.35</v>
      </c>
      <c r="AB2994" s="1">
        <v>29000</v>
      </c>
    </row>
    <row r="2995" spans="1:28" x14ac:dyDescent="0.2">
      <c r="A2995" s="1" t="s">
        <v>28</v>
      </c>
      <c r="B2995" s="1" t="s">
        <v>14333</v>
      </c>
      <c r="C2995" s="1">
        <v>78</v>
      </c>
      <c r="D2995" s="1">
        <v>104</v>
      </c>
      <c r="E2995" s="1">
        <v>0</v>
      </c>
      <c r="F2995" s="1">
        <v>77</v>
      </c>
      <c r="G2995" s="1" t="s">
        <v>14334</v>
      </c>
      <c r="H2995" s="1">
        <v>1000</v>
      </c>
      <c r="I2995" s="1">
        <v>1779284</v>
      </c>
      <c r="J2995" s="1" t="s">
        <v>2526</v>
      </c>
      <c r="K2995" s="1" t="s">
        <v>2453</v>
      </c>
      <c r="L2995" s="1" t="s">
        <v>14335</v>
      </c>
      <c r="M2995" s="1">
        <v>12047</v>
      </c>
      <c r="N2995" s="1">
        <v>1292</v>
      </c>
      <c r="O2995" s="1" t="s">
        <v>14336</v>
      </c>
      <c r="P2995" s="1">
        <v>4</v>
      </c>
      <c r="Q2995" s="1" t="s">
        <v>14337</v>
      </c>
      <c r="R2995" s="2" t="s">
        <v>14338</v>
      </c>
      <c r="S2995" s="1">
        <v>122</v>
      </c>
      <c r="T2995" s="1" t="s">
        <v>37</v>
      </c>
      <c r="U2995" s="1" t="s">
        <v>38</v>
      </c>
      <c r="V2995" s="1" t="s">
        <v>584</v>
      </c>
      <c r="W2995" s="1">
        <v>12000000</v>
      </c>
      <c r="X2995" s="1">
        <v>2002</v>
      </c>
      <c r="Y2995" s="1">
        <v>165</v>
      </c>
      <c r="Z2995" s="1">
        <v>7.1</v>
      </c>
      <c r="AA2995" s="1">
        <v>1.85</v>
      </c>
      <c r="AB2995" s="1">
        <v>677</v>
      </c>
    </row>
    <row r="2996" spans="1:28" x14ac:dyDescent="0.2">
      <c r="A2996" s="1" t="s">
        <v>28</v>
      </c>
      <c r="B2996" s="1" t="s">
        <v>14339</v>
      </c>
      <c r="C2996" s="1">
        <v>469</v>
      </c>
      <c r="D2996" s="1">
        <v>99</v>
      </c>
      <c r="E2996" s="1">
        <v>0</v>
      </c>
      <c r="F2996" s="1">
        <v>520</v>
      </c>
      <c r="G2996" s="1" t="s">
        <v>5463</v>
      </c>
      <c r="H2996" s="1">
        <v>3000</v>
      </c>
      <c r="I2996" s="1">
        <v>1702277</v>
      </c>
      <c r="J2996" s="1" t="s">
        <v>4074</v>
      </c>
      <c r="K2996" s="1" t="s">
        <v>14340</v>
      </c>
      <c r="L2996" s="1" t="s">
        <v>14341</v>
      </c>
      <c r="M2996" s="1">
        <v>84620</v>
      </c>
      <c r="N2996" s="1">
        <v>5074</v>
      </c>
      <c r="O2996" s="1" t="s">
        <v>14342</v>
      </c>
      <c r="P2996" s="1">
        <v>4</v>
      </c>
      <c r="Q2996" s="1" t="s">
        <v>14343</v>
      </c>
      <c r="R2996" s="2" t="s">
        <v>14344</v>
      </c>
      <c r="S2996" s="1">
        <v>235</v>
      </c>
      <c r="T2996" s="1" t="s">
        <v>37</v>
      </c>
      <c r="U2996" s="1" t="s">
        <v>56</v>
      </c>
      <c r="V2996" s="1" t="s">
        <v>584</v>
      </c>
      <c r="W2996" s="1">
        <v>12000000</v>
      </c>
      <c r="X2996" s="1">
        <v>2013</v>
      </c>
      <c r="Y2996" s="1">
        <v>1000</v>
      </c>
      <c r="Z2996" s="1">
        <v>6.8</v>
      </c>
      <c r="AA2996" s="1">
        <v>2.35</v>
      </c>
      <c r="AB2996" s="1">
        <v>27000</v>
      </c>
    </row>
    <row r="2997" spans="1:28" x14ac:dyDescent="0.2">
      <c r="A2997" s="1" t="s">
        <v>746</v>
      </c>
      <c r="B2997" s="1" t="s">
        <v>6976</v>
      </c>
      <c r="C2997" s="1">
        <v>194</v>
      </c>
      <c r="D2997" s="1">
        <v>129</v>
      </c>
      <c r="E2997" s="1">
        <v>0</v>
      </c>
      <c r="F2997" s="1">
        <v>576</v>
      </c>
      <c r="G2997" s="1" t="s">
        <v>6165</v>
      </c>
      <c r="H2997" s="1">
        <v>878</v>
      </c>
      <c r="I2997" s="1">
        <v>261481</v>
      </c>
      <c r="J2997" s="1" t="s">
        <v>5498</v>
      </c>
      <c r="K2997" s="1" t="s">
        <v>2411</v>
      </c>
      <c r="L2997" s="1" t="s">
        <v>14345</v>
      </c>
      <c r="M2997" s="1">
        <v>41496</v>
      </c>
      <c r="N2997" s="1">
        <v>2378</v>
      </c>
      <c r="O2997" s="1" t="s">
        <v>6167</v>
      </c>
      <c r="P2997" s="1">
        <v>0</v>
      </c>
      <c r="Q2997" s="1" t="s">
        <v>14346</v>
      </c>
      <c r="R2997" s="2" t="s">
        <v>14347</v>
      </c>
      <c r="S2997" s="1">
        <v>210</v>
      </c>
      <c r="T2997" s="1" t="s">
        <v>7240</v>
      </c>
      <c r="U2997" s="1" t="s">
        <v>3858</v>
      </c>
      <c r="V2997" s="1" t="s">
        <v>584</v>
      </c>
      <c r="W2997" s="1">
        <v>12000000</v>
      </c>
      <c r="X2997" s="1">
        <v>2004</v>
      </c>
      <c r="Y2997" s="1">
        <v>643</v>
      </c>
      <c r="Z2997" s="1">
        <v>7.5</v>
      </c>
      <c r="AA2997" s="1">
        <v>2.35</v>
      </c>
      <c r="AB2997" s="1">
        <v>0</v>
      </c>
    </row>
    <row r="2998" spans="1:28" x14ac:dyDescent="0.2">
      <c r="A2998" s="1" t="s">
        <v>28</v>
      </c>
      <c r="B2998" s="1" t="s">
        <v>14348</v>
      </c>
      <c r="C2998" s="1">
        <v>121</v>
      </c>
      <c r="D2998" s="1">
        <v>91</v>
      </c>
      <c r="E2998" s="1">
        <v>60</v>
      </c>
      <c r="F2998" s="1">
        <v>18</v>
      </c>
      <c r="G2998" s="1" t="s">
        <v>14349</v>
      </c>
      <c r="H2998" s="1">
        <v>60</v>
      </c>
      <c r="I2998" s="1">
        <v>1506998</v>
      </c>
      <c r="J2998" s="1" t="s">
        <v>4823</v>
      </c>
      <c r="K2998" s="1" t="s">
        <v>14350</v>
      </c>
      <c r="L2998" s="1" t="s">
        <v>14351</v>
      </c>
      <c r="M2998" s="1">
        <v>8014</v>
      </c>
      <c r="N2998" s="1">
        <v>141</v>
      </c>
      <c r="O2998" s="1" t="s">
        <v>14352</v>
      </c>
      <c r="P2998" s="1">
        <v>4</v>
      </c>
      <c r="Q2998" s="1" t="s">
        <v>14353</v>
      </c>
      <c r="R2998" s="2" t="s">
        <v>14354</v>
      </c>
      <c r="S2998" s="1">
        <v>50</v>
      </c>
      <c r="T2998" s="1" t="s">
        <v>37</v>
      </c>
      <c r="U2998" s="1" t="s">
        <v>38</v>
      </c>
      <c r="V2998" s="1" t="s">
        <v>39</v>
      </c>
      <c r="W2998" s="1">
        <v>12000000</v>
      </c>
      <c r="X2998" s="1">
        <v>2007</v>
      </c>
      <c r="Y2998" s="1">
        <v>46</v>
      </c>
      <c r="Z2998" s="1">
        <v>6.3</v>
      </c>
      <c r="AA2998" s="1">
        <v>1.85</v>
      </c>
      <c r="AB2998" s="1">
        <v>314</v>
      </c>
    </row>
    <row r="2999" spans="1:28" x14ac:dyDescent="0.2">
      <c r="A2999" s="1" t="s">
        <v>28</v>
      </c>
      <c r="B2999" s="1" t="s">
        <v>14355</v>
      </c>
      <c r="C2999" s="1">
        <v>38</v>
      </c>
      <c r="D2999" s="1">
        <v>100</v>
      </c>
      <c r="E2999" s="1">
        <v>19</v>
      </c>
      <c r="F2999" s="1">
        <v>393</v>
      </c>
      <c r="G2999" s="1" t="s">
        <v>8061</v>
      </c>
      <c r="H2999" s="1">
        <v>706</v>
      </c>
      <c r="I2999" s="1">
        <v>860002</v>
      </c>
      <c r="J2999" s="1" t="s">
        <v>3270</v>
      </c>
      <c r="K2999" s="1" t="s">
        <v>14356</v>
      </c>
      <c r="L2999" s="1" t="s">
        <v>14357</v>
      </c>
      <c r="M2999" s="1">
        <v>6454</v>
      </c>
      <c r="N2999" s="1">
        <v>1579</v>
      </c>
      <c r="O2999" s="1" t="s">
        <v>1926</v>
      </c>
      <c r="P2999" s="1">
        <v>0</v>
      </c>
      <c r="Q2999" s="1" t="s">
        <v>14358</v>
      </c>
      <c r="R2999" s="2" t="s">
        <v>14359</v>
      </c>
      <c r="S2999" s="1">
        <v>43</v>
      </c>
      <c r="T2999" s="1" t="s">
        <v>37</v>
      </c>
      <c r="U2999" s="1" t="s">
        <v>38</v>
      </c>
      <c r="V2999" s="1" t="s">
        <v>94</v>
      </c>
      <c r="W2999" s="1">
        <v>12000000</v>
      </c>
      <c r="X2999" s="1">
        <v>2005</v>
      </c>
      <c r="Y2999" s="1">
        <v>442</v>
      </c>
      <c r="Z2999" s="1">
        <v>7.3</v>
      </c>
      <c r="AA2999" s="1">
        <v>1.85</v>
      </c>
      <c r="AB2999" s="1">
        <v>0</v>
      </c>
    </row>
    <row r="3000" spans="1:28" x14ac:dyDescent="0.2">
      <c r="A3000" s="1" t="s">
        <v>28</v>
      </c>
      <c r="B3000" s="1" t="s">
        <v>5049</v>
      </c>
      <c r="C3000" s="1">
        <v>123</v>
      </c>
      <c r="D3000" s="1">
        <v>111</v>
      </c>
      <c r="E3000" s="1">
        <v>277</v>
      </c>
      <c r="F3000" s="1">
        <v>289</v>
      </c>
      <c r="G3000" s="1" t="s">
        <v>3456</v>
      </c>
      <c r="H3000" s="1">
        <v>845</v>
      </c>
      <c r="I3000" s="1">
        <v>548934</v>
      </c>
      <c r="J3000" s="1" t="s">
        <v>3830</v>
      </c>
      <c r="K3000" s="1" t="s">
        <v>1213</v>
      </c>
      <c r="L3000" s="1" t="s">
        <v>14360</v>
      </c>
      <c r="M3000" s="1">
        <v>16863</v>
      </c>
      <c r="N3000" s="1">
        <v>1554</v>
      </c>
      <c r="O3000" s="1" t="s">
        <v>14361</v>
      </c>
      <c r="P3000" s="1">
        <v>2</v>
      </c>
      <c r="Q3000" s="1" t="s">
        <v>14362</v>
      </c>
      <c r="R3000" s="2" t="s">
        <v>14363</v>
      </c>
      <c r="S3000" s="1">
        <v>57</v>
      </c>
      <c r="T3000" s="1" t="s">
        <v>37</v>
      </c>
      <c r="U3000" s="1" t="s">
        <v>7986</v>
      </c>
      <c r="V3000" s="1" t="s">
        <v>39</v>
      </c>
      <c r="W3000" s="1">
        <v>12000000</v>
      </c>
      <c r="X3000" s="1">
        <v>2009</v>
      </c>
      <c r="Y3000" s="1">
        <v>327</v>
      </c>
      <c r="Z3000" s="1">
        <v>6.8</v>
      </c>
      <c r="AA3000" s="1">
        <v>1.85</v>
      </c>
      <c r="AB3000" s="1">
        <v>0</v>
      </c>
    </row>
    <row r="3001" spans="1:28" x14ac:dyDescent="0.2">
      <c r="A3001" s="1" t="s">
        <v>28</v>
      </c>
      <c r="B3001" s="1" t="s">
        <v>14364</v>
      </c>
      <c r="C3001" s="1">
        <v>81</v>
      </c>
      <c r="D3001" s="1">
        <v>114</v>
      </c>
      <c r="E3001" s="1">
        <v>0</v>
      </c>
      <c r="F3001" s="1">
        <v>403</v>
      </c>
      <c r="G3001" s="1" t="s">
        <v>9094</v>
      </c>
      <c r="H3001" s="1">
        <v>865</v>
      </c>
      <c r="I3001" s="1">
        <v>447750</v>
      </c>
      <c r="J3001" s="1" t="s">
        <v>2124</v>
      </c>
      <c r="K3001" s="1" t="s">
        <v>5968</v>
      </c>
      <c r="L3001" s="1" t="s">
        <v>14365</v>
      </c>
      <c r="M3001" s="1">
        <v>18520</v>
      </c>
      <c r="N3001" s="1">
        <v>2126</v>
      </c>
      <c r="O3001" s="1" t="s">
        <v>14366</v>
      </c>
      <c r="P3001" s="1">
        <v>0</v>
      </c>
      <c r="Q3001" s="1" t="s">
        <v>14367</v>
      </c>
      <c r="R3001" s="2" t="s">
        <v>14368</v>
      </c>
      <c r="S3001" s="1">
        <v>133</v>
      </c>
      <c r="T3001" s="1" t="s">
        <v>37</v>
      </c>
      <c r="U3001" s="1" t="s">
        <v>38</v>
      </c>
      <c r="V3001" s="1" t="s">
        <v>584</v>
      </c>
      <c r="W3001" s="1">
        <v>10000000</v>
      </c>
      <c r="X3001" s="1">
        <v>2000</v>
      </c>
      <c r="Y3001" s="1">
        <v>685</v>
      </c>
      <c r="Z3001" s="1">
        <v>7.2</v>
      </c>
      <c r="AA3001" s="1">
        <v>1.85</v>
      </c>
      <c r="AB3001" s="1">
        <v>0</v>
      </c>
    </row>
    <row r="3002" spans="1:28" x14ac:dyDescent="0.2">
      <c r="A3002" s="1" t="s">
        <v>28</v>
      </c>
      <c r="B3002" s="1" t="s">
        <v>219</v>
      </c>
      <c r="C3002" s="1">
        <v>72</v>
      </c>
      <c r="D3002" s="1">
        <v>86</v>
      </c>
      <c r="E3002" s="1">
        <v>94</v>
      </c>
      <c r="F3002" s="1">
        <v>146</v>
      </c>
      <c r="G3002" s="1" t="s">
        <v>10903</v>
      </c>
      <c r="H3002" s="1">
        <v>693</v>
      </c>
      <c r="I3002" s="1">
        <v>333976</v>
      </c>
      <c r="J3002" s="1" t="s">
        <v>1008</v>
      </c>
      <c r="K3002" s="1" t="s">
        <v>2031</v>
      </c>
      <c r="L3002" s="1" t="s">
        <v>14369</v>
      </c>
      <c r="M3002" s="1">
        <v>12559</v>
      </c>
      <c r="N3002" s="1">
        <v>1373</v>
      </c>
      <c r="O3002" s="1" t="s">
        <v>14370</v>
      </c>
      <c r="P3002" s="1">
        <v>0</v>
      </c>
      <c r="Q3002" s="1" t="s">
        <v>14371</v>
      </c>
      <c r="R3002" s="2" t="s">
        <v>14372</v>
      </c>
      <c r="S3002" s="1">
        <v>90</v>
      </c>
      <c r="T3002" s="1" t="s">
        <v>37</v>
      </c>
      <c r="U3002" s="1" t="s">
        <v>38</v>
      </c>
      <c r="V3002" s="1" t="s">
        <v>584</v>
      </c>
      <c r="W3002" s="1">
        <v>12000000</v>
      </c>
      <c r="X3002" s="1">
        <v>2002</v>
      </c>
      <c r="Y3002" s="1">
        <v>534</v>
      </c>
      <c r="Z3002" s="1">
        <v>6.4</v>
      </c>
      <c r="AA3002" s="1">
        <v>2.35</v>
      </c>
      <c r="AB3002" s="1">
        <v>423</v>
      </c>
    </row>
    <row r="3003" spans="1:28" x14ac:dyDescent="0.2">
      <c r="A3003" s="1" t="s">
        <v>28</v>
      </c>
      <c r="B3003" s="1" t="s">
        <v>10144</v>
      </c>
      <c r="C3003" s="1">
        <v>25</v>
      </c>
      <c r="D3003" s="1">
        <v>107</v>
      </c>
      <c r="E3003" s="1">
        <v>0</v>
      </c>
      <c r="F3003" s="1">
        <v>745</v>
      </c>
      <c r="G3003" s="1" t="s">
        <v>4004</v>
      </c>
      <c r="H3003" s="1">
        <v>941</v>
      </c>
      <c r="I3003" s="1">
        <v>141853</v>
      </c>
      <c r="J3003" s="1" t="s">
        <v>2526</v>
      </c>
      <c r="K3003" s="1" t="s">
        <v>7891</v>
      </c>
      <c r="L3003" s="1" t="s">
        <v>14373</v>
      </c>
      <c r="M3003" s="1">
        <v>1427</v>
      </c>
      <c r="N3003" s="1">
        <v>3099</v>
      </c>
      <c r="O3003" s="1" t="s">
        <v>2967</v>
      </c>
      <c r="P3003" s="1">
        <v>2</v>
      </c>
      <c r="Q3003" s="1" t="s">
        <v>14374</v>
      </c>
      <c r="R3003" s="2" t="s">
        <v>14375</v>
      </c>
      <c r="S3003" s="1">
        <v>12</v>
      </c>
      <c r="T3003" s="1" t="s">
        <v>37</v>
      </c>
      <c r="U3003" s="1" t="s">
        <v>369</v>
      </c>
      <c r="V3003" s="1" t="s">
        <v>584</v>
      </c>
      <c r="W3003" s="1">
        <v>12000000</v>
      </c>
      <c r="X3003" s="1">
        <v>1997</v>
      </c>
      <c r="Y3003" s="1">
        <v>754</v>
      </c>
      <c r="Z3003" s="1">
        <v>6</v>
      </c>
      <c r="AA3003" s="1">
        <v>1.85</v>
      </c>
      <c r="AB3003" s="1">
        <v>88</v>
      </c>
    </row>
    <row r="3004" spans="1:28" x14ac:dyDescent="0.2">
      <c r="A3004" s="1" t="s">
        <v>28</v>
      </c>
      <c r="B3004" s="1" t="s">
        <v>12370</v>
      </c>
      <c r="C3004" s="1">
        <v>78</v>
      </c>
      <c r="D3004" s="1">
        <v>90</v>
      </c>
      <c r="E3004" s="1">
        <v>26</v>
      </c>
      <c r="F3004" s="1">
        <v>350</v>
      </c>
      <c r="G3004" s="1" t="s">
        <v>11232</v>
      </c>
      <c r="H3004" s="1">
        <v>797</v>
      </c>
      <c r="I3004" s="1">
        <v>303439</v>
      </c>
      <c r="J3004" s="1" t="s">
        <v>1923</v>
      </c>
      <c r="K3004" s="1" t="s">
        <v>10245</v>
      </c>
      <c r="L3004" s="1" t="s">
        <v>14376</v>
      </c>
      <c r="M3004" s="1">
        <v>12125</v>
      </c>
      <c r="N3004" s="1">
        <v>2073</v>
      </c>
      <c r="O3004" s="1" t="s">
        <v>10978</v>
      </c>
      <c r="P3004" s="1">
        <v>2</v>
      </c>
      <c r="Q3004" s="1" t="s">
        <v>14377</v>
      </c>
      <c r="R3004" s="2" t="s">
        <v>14378</v>
      </c>
      <c r="S3004" s="1">
        <v>78</v>
      </c>
      <c r="T3004" s="1" t="s">
        <v>37</v>
      </c>
      <c r="U3004" s="1" t="s">
        <v>38</v>
      </c>
      <c r="V3004" s="1" t="s">
        <v>584</v>
      </c>
      <c r="W3004" s="1">
        <v>8000000</v>
      </c>
      <c r="X3004" s="1">
        <v>2007</v>
      </c>
      <c r="Y3004" s="1">
        <v>474</v>
      </c>
      <c r="Z3004" s="1">
        <v>6.4</v>
      </c>
      <c r="AA3004" s="1">
        <v>2.35</v>
      </c>
      <c r="AB3004" s="1">
        <v>1000</v>
      </c>
    </row>
    <row r="3005" spans="1:28" x14ac:dyDescent="0.2">
      <c r="A3005" s="1" t="s">
        <v>28</v>
      </c>
      <c r="B3005" s="1" t="s">
        <v>3638</v>
      </c>
      <c r="C3005" s="1">
        <v>57</v>
      </c>
      <c r="D3005" s="1">
        <v>103</v>
      </c>
      <c r="E3005" s="1">
        <v>759</v>
      </c>
      <c r="F3005" s="1">
        <v>820</v>
      </c>
      <c r="G3005" s="1" t="s">
        <v>10690</v>
      </c>
      <c r="H3005" s="1">
        <v>967</v>
      </c>
      <c r="I3005" s="1">
        <v>793352</v>
      </c>
      <c r="J3005" s="1" t="s">
        <v>1414</v>
      </c>
      <c r="K3005" s="1" t="s">
        <v>4194</v>
      </c>
      <c r="L3005" s="1" t="s">
        <v>14379</v>
      </c>
      <c r="M3005" s="1">
        <v>2551</v>
      </c>
      <c r="N3005" s="1">
        <v>3878</v>
      </c>
      <c r="O3005" s="1" t="s">
        <v>1045</v>
      </c>
      <c r="P3005" s="1">
        <v>1</v>
      </c>
      <c r="Q3005" s="1" t="s">
        <v>14380</v>
      </c>
      <c r="R3005" s="2" t="s">
        <v>14381</v>
      </c>
      <c r="S3005" s="1">
        <v>25</v>
      </c>
      <c r="T3005" s="1" t="s">
        <v>37</v>
      </c>
      <c r="U3005" s="1" t="s">
        <v>38</v>
      </c>
      <c r="V3005" s="1" t="s">
        <v>39</v>
      </c>
      <c r="X3005" s="1">
        <v>2012</v>
      </c>
      <c r="Y3005" s="1">
        <v>830</v>
      </c>
      <c r="Z3005" s="1">
        <v>5.0999999999999996</v>
      </c>
      <c r="AA3005" s="1">
        <v>2.35</v>
      </c>
      <c r="AB3005" s="1">
        <v>0</v>
      </c>
    </row>
    <row r="3006" spans="1:28" x14ac:dyDescent="0.2">
      <c r="A3006" s="1" t="s">
        <v>28</v>
      </c>
      <c r="B3006" s="1" t="s">
        <v>14382</v>
      </c>
      <c r="C3006" s="1">
        <v>69</v>
      </c>
      <c r="D3006" s="1">
        <v>120</v>
      </c>
      <c r="E3006" s="1">
        <v>7</v>
      </c>
      <c r="F3006" s="1">
        <v>289</v>
      </c>
      <c r="G3006" s="1" t="s">
        <v>13736</v>
      </c>
      <c r="H3006" s="1">
        <v>662</v>
      </c>
      <c r="I3006" s="1">
        <v>214202</v>
      </c>
      <c r="J3006" s="1" t="s">
        <v>2124</v>
      </c>
      <c r="K3006" s="1" t="s">
        <v>755</v>
      </c>
      <c r="L3006" s="1" t="s">
        <v>14383</v>
      </c>
      <c r="M3006" s="1">
        <v>14831</v>
      </c>
      <c r="N3006" s="1">
        <v>1952</v>
      </c>
      <c r="O3006" s="1" t="s">
        <v>14361</v>
      </c>
      <c r="P3006" s="1">
        <v>0</v>
      </c>
      <c r="Q3006" s="1" t="s">
        <v>14384</v>
      </c>
      <c r="R3006" s="2" t="s">
        <v>14385</v>
      </c>
      <c r="S3006" s="1">
        <v>75</v>
      </c>
      <c r="T3006" s="1" t="s">
        <v>37</v>
      </c>
      <c r="U3006" s="1" t="s">
        <v>766</v>
      </c>
      <c r="V3006" s="1" t="s">
        <v>584</v>
      </c>
      <c r="W3006" s="1">
        <v>12000000</v>
      </c>
      <c r="X3006" s="1">
        <v>2007</v>
      </c>
      <c r="Y3006" s="1">
        <v>345</v>
      </c>
      <c r="Z3006" s="1">
        <v>7.5</v>
      </c>
      <c r="AA3006" s="1">
        <v>2.35</v>
      </c>
      <c r="AB3006" s="1">
        <v>0</v>
      </c>
    </row>
    <row r="3007" spans="1:28" x14ac:dyDescent="0.2">
      <c r="A3007" s="1" t="s">
        <v>28</v>
      </c>
      <c r="B3007" s="1" t="s">
        <v>14386</v>
      </c>
      <c r="C3007" s="1">
        <v>73</v>
      </c>
      <c r="D3007" s="1">
        <v>134</v>
      </c>
      <c r="E3007" s="1">
        <v>45</v>
      </c>
      <c r="F3007" s="1">
        <v>0</v>
      </c>
      <c r="G3007" s="1" t="s">
        <v>14387</v>
      </c>
      <c r="H3007" s="1">
        <v>9</v>
      </c>
      <c r="I3007" s="1">
        <v>195888</v>
      </c>
      <c r="J3007" s="1" t="s">
        <v>5604</v>
      </c>
      <c r="K3007" s="1" t="s">
        <v>14388</v>
      </c>
      <c r="L3007" s="1" t="s">
        <v>14389</v>
      </c>
      <c r="M3007" s="1">
        <v>5603</v>
      </c>
      <c r="N3007" s="1">
        <v>11</v>
      </c>
      <c r="O3007" s="1" t="s">
        <v>14390</v>
      </c>
      <c r="P3007" s="1">
        <v>0</v>
      </c>
      <c r="Q3007" s="1" t="s">
        <v>14391</v>
      </c>
      <c r="R3007" s="2" t="s">
        <v>14392</v>
      </c>
      <c r="S3007" s="1">
        <v>45</v>
      </c>
      <c r="T3007" s="1" t="s">
        <v>14393</v>
      </c>
      <c r="U3007" s="1" t="s">
        <v>10981</v>
      </c>
      <c r="V3007" s="1" t="s">
        <v>584</v>
      </c>
      <c r="W3007" s="1">
        <v>2500000000</v>
      </c>
      <c r="X3007" s="1">
        <v>2005</v>
      </c>
      <c r="Y3007" s="1">
        <v>2</v>
      </c>
      <c r="Z3007" s="1">
        <v>7.1</v>
      </c>
      <c r="AA3007" s="1">
        <v>2.35</v>
      </c>
      <c r="AB3007" s="1">
        <v>607</v>
      </c>
    </row>
    <row r="3008" spans="1:28" x14ac:dyDescent="0.2">
      <c r="A3008" s="1" t="s">
        <v>28</v>
      </c>
      <c r="B3008" s="1" t="s">
        <v>14394</v>
      </c>
      <c r="C3008" s="1">
        <v>42</v>
      </c>
      <c r="D3008" s="1">
        <v>110</v>
      </c>
      <c r="E3008" s="1">
        <v>18</v>
      </c>
      <c r="F3008" s="1">
        <v>865</v>
      </c>
      <c r="G3008" s="1" t="s">
        <v>240</v>
      </c>
      <c r="H3008" s="1">
        <v>13000</v>
      </c>
      <c r="I3008" s="1">
        <v>175370</v>
      </c>
      <c r="J3008" s="1" t="s">
        <v>1670</v>
      </c>
      <c r="K3008" s="1" t="s">
        <v>976</v>
      </c>
      <c r="L3008" s="1" t="s">
        <v>14395</v>
      </c>
      <c r="M3008" s="1">
        <v>6884</v>
      </c>
      <c r="N3008" s="1">
        <v>17417</v>
      </c>
      <c r="O3008" s="1" t="s">
        <v>5968</v>
      </c>
      <c r="P3008" s="1">
        <v>1</v>
      </c>
      <c r="Q3008" s="1" t="s">
        <v>14396</v>
      </c>
      <c r="R3008" s="2" t="s">
        <v>14397</v>
      </c>
      <c r="S3008" s="1">
        <v>133</v>
      </c>
      <c r="T3008" s="1" t="s">
        <v>37</v>
      </c>
      <c r="U3008" s="1" t="s">
        <v>38</v>
      </c>
      <c r="V3008" s="1" t="s">
        <v>584</v>
      </c>
      <c r="W3008" s="1">
        <v>12000000</v>
      </c>
      <c r="X3008" s="1">
        <v>1999</v>
      </c>
      <c r="Y3008" s="1">
        <v>883</v>
      </c>
      <c r="Z3008" s="1">
        <v>4.5999999999999996</v>
      </c>
      <c r="AA3008" s="1">
        <v>1.85</v>
      </c>
      <c r="AB3008" s="1">
        <v>458</v>
      </c>
    </row>
    <row r="3009" spans="1:28" x14ac:dyDescent="0.2">
      <c r="A3009" s="1" t="s">
        <v>28</v>
      </c>
      <c r="B3009" s="1" t="s">
        <v>1938</v>
      </c>
      <c r="C3009" s="1">
        <v>101</v>
      </c>
      <c r="D3009" s="1">
        <v>95</v>
      </c>
      <c r="E3009" s="1">
        <v>611</v>
      </c>
      <c r="F3009" s="1">
        <v>3</v>
      </c>
      <c r="G3009" s="1" t="s">
        <v>14398</v>
      </c>
      <c r="H3009" s="1">
        <v>9</v>
      </c>
      <c r="I3009" s="1">
        <v>190666</v>
      </c>
      <c r="J3009" s="1" t="s">
        <v>2526</v>
      </c>
      <c r="K3009" s="1" t="s">
        <v>11976</v>
      </c>
      <c r="L3009" s="1" t="s">
        <v>14399</v>
      </c>
      <c r="M3009" s="1">
        <v>2410</v>
      </c>
      <c r="N3009" s="1">
        <v>18</v>
      </c>
      <c r="O3009" s="1" t="s">
        <v>14400</v>
      </c>
      <c r="P3009" s="1">
        <v>1</v>
      </c>
      <c r="Q3009" s="1" t="s">
        <v>14401</v>
      </c>
      <c r="R3009" s="2" t="s">
        <v>14402</v>
      </c>
      <c r="S3009" s="1">
        <v>20</v>
      </c>
      <c r="T3009" s="1" t="s">
        <v>1945</v>
      </c>
      <c r="U3009" s="1" t="s">
        <v>891</v>
      </c>
      <c r="V3009" s="1" t="s">
        <v>584</v>
      </c>
      <c r="X3009" s="1">
        <v>2009</v>
      </c>
      <c r="Y3009" s="1">
        <v>4</v>
      </c>
      <c r="Z3009" s="1">
        <v>5.7</v>
      </c>
      <c r="AA3009" s="1">
        <v>2.35</v>
      </c>
      <c r="AB3009" s="1">
        <v>784</v>
      </c>
    </row>
    <row r="3010" spans="1:28" x14ac:dyDescent="0.2">
      <c r="A3010" s="1" t="s">
        <v>28</v>
      </c>
      <c r="B3010" s="1" t="s">
        <v>8552</v>
      </c>
      <c r="C3010" s="1">
        <v>82</v>
      </c>
      <c r="D3010" s="1">
        <v>95</v>
      </c>
      <c r="E3010" s="1">
        <v>165</v>
      </c>
      <c r="F3010" s="1">
        <v>280</v>
      </c>
      <c r="G3010" s="1" t="s">
        <v>2955</v>
      </c>
      <c r="H3010" s="1">
        <v>686</v>
      </c>
      <c r="J3010" s="1" t="s">
        <v>14403</v>
      </c>
      <c r="K3010" s="1" t="s">
        <v>8553</v>
      </c>
      <c r="L3010" s="1" t="s">
        <v>14404</v>
      </c>
      <c r="M3010" s="1">
        <v>27052</v>
      </c>
      <c r="N3010" s="1">
        <v>1501</v>
      </c>
      <c r="O3010" s="1" t="s">
        <v>7017</v>
      </c>
      <c r="P3010" s="1">
        <v>2</v>
      </c>
      <c r="Q3010" s="1" t="s">
        <v>14405</v>
      </c>
      <c r="R3010" s="2" t="s">
        <v>14406</v>
      </c>
      <c r="S3010" s="1">
        <v>124</v>
      </c>
      <c r="T3010" s="1" t="s">
        <v>37</v>
      </c>
      <c r="U3010" s="1" t="s">
        <v>38</v>
      </c>
      <c r="V3010" s="1" t="s">
        <v>584</v>
      </c>
      <c r="W3010" s="1">
        <v>7500000</v>
      </c>
      <c r="X3010" s="1">
        <v>2002</v>
      </c>
      <c r="Y3010" s="1">
        <v>327</v>
      </c>
      <c r="Z3010" s="1">
        <v>6.8</v>
      </c>
      <c r="AA3010" s="1">
        <v>1.85</v>
      </c>
      <c r="AB3010" s="1">
        <v>0</v>
      </c>
    </row>
    <row r="3011" spans="1:28" x14ac:dyDescent="0.2">
      <c r="A3011" s="1" t="s">
        <v>746</v>
      </c>
      <c r="B3011" s="1" t="s">
        <v>14407</v>
      </c>
      <c r="C3011" s="1">
        <v>149</v>
      </c>
      <c r="D3011" s="1">
        <v>132</v>
      </c>
      <c r="E3011" s="1">
        <v>14</v>
      </c>
      <c r="F3011" s="1">
        <v>3</v>
      </c>
      <c r="G3011" s="1" t="s">
        <v>14408</v>
      </c>
      <c r="H3011" s="1">
        <v>52</v>
      </c>
      <c r="I3011" s="1">
        <v>119922</v>
      </c>
      <c r="J3011" s="1" t="s">
        <v>1960</v>
      </c>
      <c r="K3011" s="1" t="s">
        <v>5955</v>
      </c>
      <c r="L3011" s="1" t="s">
        <v>14409</v>
      </c>
      <c r="M3011" s="1">
        <v>8429</v>
      </c>
      <c r="N3011" s="1">
        <v>91</v>
      </c>
      <c r="O3011" s="1" t="s">
        <v>14410</v>
      </c>
      <c r="P3011" s="1">
        <v>0</v>
      </c>
      <c r="Q3011" s="1" t="s">
        <v>14411</v>
      </c>
      <c r="R3011" s="2" t="s">
        <v>14412</v>
      </c>
      <c r="S3011" s="1">
        <v>62</v>
      </c>
      <c r="T3011" s="1" t="s">
        <v>1945</v>
      </c>
      <c r="U3011" s="1" t="s">
        <v>891</v>
      </c>
      <c r="V3011" s="1" t="s">
        <v>584</v>
      </c>
      <c r="W3011" s="1">
        <v>12000000</v>
      </c>
      <c r="X3011" s="1">
        <v>2009</v>
      </c>
      <c r="Y3011" s="1">
        <v>32</v>
      </c>
      <c r="Z3011" s="1">
        <v>7.7</v>
      </c>
      <c r="AA3011" s="1">
        <v>2.35</v>
      </c>
      <c r="AB3011" s="1">
        <v>0</v>
      </c>
    </row>
    <row r="3012" spans="1:28" x14ac:dyDescent="0.2">
      <c r="A3012" s="1" t="s">
        <v>28</v>
      </c>
      <c r="B3012" s="1" t="s">
        <v>1174</v>
      </c>
      <c r="C3012" s="1">
        <v>165</v>
      </c>
      <c r="D3012" s="1">
        <v>94</v>
      </c>
      <c r="E3012" s="1">
        <v>12</v>
      </c>
      <c r="F3012" s="1">
        <v>183</v>
      </c>
      <c r="G3012" s="1" t="s">
        <v>1175</v>
      </c>
      <c r="H3012" s="1">
        <v>17000</v>
      </c>
      <c r="I3012" s="1">
        <v>177343675</v>
      </c>
      <c r="J3012" s="1" t="s">
        <v>1176</v>
      </c>
      <c r="K3012" s="1" t="s">
        <v>1177</v>
      </c>
      <c r="L3012" s="1" t="s">
        <v>1178</v>
      </c>
      <c r="M3012" s="1">
        <v>70133</v>
      </c>
      <c r="N3012" s="1">
        <v>17883</v>
      </c>
      <c r="O3012" s="1" t="s">
        <v>1179</v>
      </c>
      <c r="P3012" s="1">
        <v>0</v>
      </c>
      <c r="Q3012" s="1" t="s">
        <v>1180</v>
      </c>
      <c r="R3012" s="2" t="s">
        <v>1181</v>
      </c>
      <c r="S3012" s="1">
        <v>214</v>
      </c>
      <c r="T3012" s="1" t="s">
        <v>37</v>
      </c>
      <c r="U3012" s="1" t="s">
        <v>38</v>
      </c>
      <c r="V3012" s="1" t="s">
        <v>94</v>
      </c>
      <c r="W3012" s="1">
        <v>135000000</v>
      </c>
      <c r="X3012" s="1">
        <v>2015</v>
      </c>
      <c r="Y3012" s="1">
        <v>523</v>
      </c>
      <c r="Z3012" s="1">
        <v>6.7</v>
      </c>
      <c r="AA3012" s="1">
        <v>1.85</v>
      </c>
      <c r="AB3012" s="1">
        <v>26000</v>
      </c>
    </row>
    <row r="3013" spans="1:28" x14ac:dyDescent="0.2">
      <c r="A3013" s="1" t="s">
        <v>28</v>
      </c>
      <c r="B3013" s="1" t="s">
        <v>14413</v>
      </c>
      <c r="C3013" s="1">
        <v>5</v>
      </c>
      <c r="D3013" s="1">
        <v>89</v>
      </c>
      <c r="E3013" s="1">
        <v>0</v>
      </c>
      <c r="F3013" s="1">
        <v>188</v>
      </c>
      <c r="G3013" s="1" t="s">
        <v>1735</v>
      </c>
      <c r="H3013" s="1">
        <v>970</v>
      </c>
      <c r="J3013" s="1" t="s">
        <v>802</v>
      </c>
      <c r="K3013" s="1" t="s">
        <v>1950</v>
      </c>
      <c r="L3013" s="1" t="s">
        <v>14414</v>
      </c>
      <c r="M3013" s="1">
        <v>408</v>
      </c>
      <c r="N3013" s="1">
        <v>1854</v>
      </c>
      <c r="O3013" s="1" t="s">
        <v>14415</v>
      </c>
      <c r="P3013" s="1">
        <v>0</v>
      </c>
      <c r="Q3013" s="1" t="s">
        <v>14416</v>
      </c>
      <c r="R3013" s="2" t="s">
        <v>14417</v>
      </c>
      <c r="S3013" s="1">
        <v>12</v>
      </c>
      <c r="T3013" s="1" t="s">
        <v>1945</v>
      </c>
      <c r="U3013" s="1" t="s">
        <v>891</v>
      </c>
      <c r="V3013" s="1" t="s">
        <v>94</v>
      </c>
      <c r="X3013" s="1">
        <v>2011</v>
      </c>
      <c r="Y3013" s="1">
        <v>618</v>
      </c>
      <c r="Z3013" s="1">
        <v>3.2</v>
      </c>
      <c r="AB3013" s="1">
        <v>211</v>
      </c>
    </row>
    <row r="3014" spans="1:28" x14ac:dyDescent="0.2">
      <c r="A3014" s="1" t="s">
        <v>28</v>
      </c>
      <c r="B3014" s="1" t="s">
        <v>14418</v>
      </c>
      <c r="C3014" s="1">
        <v>44</v>
      </c>
      <c r="D3014" s="1">
        <v>138</v>
      </c>
      <c r="E3014" s="1">
        <v>7</v>
      </c>
      <c r="F3014" s="1">
        <v>16</v>
      </c>
      <c r="G3014" s="1" t="s">
        <v>14419</v>
      </c>
      <c r="H3014" s="1">
        <v>84</v>
      </c>
      <c r="J3014" s="1" t="s">
        <v>570</v>
      </c>
      <c r="K3014" s="1" t="s">
        <v>12054</v>
      </c>
      <c r="L3014" s="1" t="s">
        <v>14420</v>
      </c>
      <c r="M3014" s="1">
        <v>4899</v>
      </c>
      <c r="N3014" s="1">
        <v>164</v>
      </c>
      <c r="O3014" s="1" t="s">
        <v>14421</v>
      </c>
      <c r="P3014" s="1">
        <v>0</v>
      </c>
      <c r="Q3014" s="1" t="s">
        <v>14422</v>
      </c>
      <c r="R3014" s="2" t="s">
        <v>14423</v>
      </c>
      <c r="S3014" s="1">
        <v>49</v>
      </c>
      <c r="T3014" s="1" t="s">
        <v>675</v>
      </c>
      <c r="U3014" s="1" t="s">
        <v>676</v>
      </c>
      <c r="V3014" s="1" t="s">
        <v>1125</v>
      </c>
      <c r="W3014" s="1">
        <v>12000000</v>
      </c>
      <c r="X3014" s="1">
        <v>2010</v>
      </c>
      <c r="Y3014" s="1">
        <v>33</v>
      </c>
      <c r="Z3014" s="1">
        <v>6.1</v>
      </c>
      <c r="AA3014" s="1">
        <v>2.35</v>
      </c>
      <c r="AB3014" s="1">
        <v>0</v>
      </c>
    </row>
    <row r="3015" spans="1:28" x14ac:dyDescent="0.2">
      <c r="A3015" s="1" t="s">
        <v>28</v>
      </c>
      <c r="B3015" s="1" t="s">
        <v>2065</v>
      </c>
      <c r="C3015" s="1">
        <v>74</v>
      </c>
      <c r="D3015" s="1">
        <v>113</v>
      </c>
      <c r="E3015" s="1">
        <v>212</v>
      </c>
      <c r="F3015" s="1">
        <v>18</v>
      </c>
      <c r="G3015" s="1" t="s">
        <v>14424</v>
      </c>
      <c r="H3015" s="1">
        <v>567</v>
      </c>
      <c r="I3015" s="1">
        <v>17149</v>
      </c>
      <c r="J3015" s="1" t="s">
        <v>1466</v>
      </c>
      <c r="K3015" s="1" t="s">
        <v>371</v>
      </c>
      <c r="L3015" s="1" t="s">
        <v>14425</v>
      </c>
      <c r="M3015" s="1">
        <v>12128</v>
      </c>
      <c r="N3015" s="1">
        <v>708</v>
      </c>
      <c r="O3015" s="1" t="s">
        <v>14426</v>
      </c>
      <c r="P3015" s="1">
        <v>9</v>
      </c>
      <c r="Q3015" s="1" t="s">
        <v>14427</v>
      </c>
      <c r="R3015" s="2" t="s">
        <v>14428</v>
      </c>
      <c r="S3015" s="1">
        <v>61</v>
      </c>
      <c r="T3015" s="1" t="s">
        <v>37</v>
      </c>
      <c r="U3015" s="1" t="s">
        <v>14429</v>
      </c>
      <c r="V3015" s="1" t="s">
        <v>584</v>
      </c>
      <c r="W3015" s="1">
        <v>20000000</v>
      </c>
      <c r="X3015" s="1">
        <v>2011</v>
      </c>
      <c r="Y3015" s="1">
        <v>111</v>
      </c>
      <c r="Z3015" s="1">
        <v>5.6</v>
      </c>
      <c r="AA3015" s="1">
        <v>2.35</v>
      </c>
      <c r="AB3015" s="1">
        <v>0</v>
      </c>
    </row>
    <row r="3016" spans="1:28" x14ac:dyDescent="0.2">
      <c r="A3016" s="1" t="s">
        <v>28</v>
      </c>
      <c r="B3016" s="1" t="s">
        <v>14430</v>
      </c>
      <c r="C3016" s="1">
        <v>156</v>
      </c>
      <c r="D3016" s="1">
        <v>99</v>
      </c>
      <c r="E3016" s="1">
        <v>76</v>
      </c>
      <c r="F3016" s="1">
        <v>42</v>
      </c>
      <c r="G3016" s="1" t="s">
        <v>14431</v>
      </c>
      <c r="H3016" s="1">
        <v>181</v>
      </c>
      <c r="J3016" s="1" t="s">
        <v>14432</v>
      </c>
      <c r="K3016" s="1" t="s">
        <v>14433</v>
      </c>
      <c r="L3016" s="1" t="s">
        <v>14434</v>
      </c>
      <c r="M3016" s="1">
        <v>64423</v>
      </c>
      <c r="N3016" s="1">
        <v>433</v>
      </c>
      <c r="O3016" s="1" t="s">
        <v>14435</v>
      </c>
      <c r="P3016" s="1">
        <v>1</v>
      </c>
      <c r="Q3016" s="1" t="s">
        <v>14436</v>
      </c>
      <c r="R3016" s="2" t="s">
        <v>14437</v>
      </c>
      <c r="S3016" s="1">
        <v>293</v>
      </c>
      <c r="T3016" s="1" t="s">
        <v>37</v>
      </c>
      <c r="U3016" s="1" t="s">
        <v>56</v>
      </c>
      <c r="V3016" s="1" t="s">
        <v>584</v>
      </c>
      <c r="W3016" s="1">
        <v>12000000</v>
      </c>
      <c r="X3016" s="1">
        <v>2009</v>
      </c>
      <c r="Y3016" s="1">
        <v>168</v>
      </c>
      <c r="Z3016" s="1">
        <v>6.9</v>
      </c>
      <c r="AA3016" s="1">
        <v>2.35</v>
      </c>
      <c r="AB3016" s="1">
        <v>13000</v>
      </c>
    </row>
    <row r="3017" spans="1:28" x14ac:dyDescent="0.2">
      <c r="A3017" s="1" t="s">
        <v>28</v>
      </c>
      <c r="B3017" s="1" t="s">
        <v>14438</v>
      </c>
      <c r="C3017" s="1">
        <v>1</v>
      </c>
      <c r="D3017" s="1">
        <v>111</v>
      </c>
      <c r="E3017" s="1">
        <v>0</v>
      </c>
      <c r="F3017" s="1">
        <v>247</v>
      </c>
      <c r="G3017" s="1" t="s">
        <v>14439</v>
      </c>
      <c r="H3017" s="1">
        <v>1000</v>
      </c>
      <c r="I3017" s="1">
        <v>14616</v>
      </c>
      <c r="J3017" s="1" t="s">
        <v>3408</v>
      </c>
      <c r="K3017" s="1" t="s">
        <v>4533</v>
      </c>
      <c r="L3017" s="1" t="s">
        <v>14440</v>
      </c>
      <c r="M3017" s="1">
        <v>314</v>
      </c>
      <c r="N3017" s="1">
        <v>2059</v>
      </c>
      <c r="O3017" s="1" t="s">
        <v>14441</v>
      </c>
      <c r="P3017" s="1">
        <v>1</v>
      </c>
      <c r="R3017" s="2" t="s">
        <v>14442</v>
      </c>
      <c r="S3017" s="1">
        <v>10</v>
      </c>
      <c r="T3017" s="1" t="s">
        <v>37</v>
      </c>
      <c r="U3017" s="1" t="s">
        <v>38</v>
      </c>
      <c r="V3017" s="1" t="s">
        <v>584</v>
      </c>
      <c r="W3017" s="1">
        <v>12000000</v>
      </c>
      <c r="X3017" s="1">
        <v>2015</v>
      </c>
      <c r="Y3017" s="1">
        <v>445</v>
      </c>
      <c r="Z3017" s="1">
        <v>7.5</v>
      </c>
      <c r="AA3017" s="1">
        <v>1.85</v>
      </c>
      <c r="AB3017" s="1">
        <v>26000</v>
      </c>
    </row>
    <row r="3018" spans="1:28" x14ac:dyDescent="0.2">
      <c r="A3018" s="1" t="s">
        <v>28</v>
      </c>
      <c r="B3018" s="1" t="s">
        <v>3366</v>
      </c>
      <c r="C3018" s="1">
        <v>82</v>
      </c>
      <c r="D3018" s="1">
        <v>99</v>
      </c>
      <c r="E3018" s="1">
        <v>130</v>
      </c>
      <c r="F3018" s="1">
        <v>79</v>
      </c>
      <c r="G3018" s="1" t="s">
        <v>14443</v>
      </c>
      <c r="H3018" s="1">
        <v>399</v>
      </c>
      <c r="I3018" s="1">
        <v>91443253</v>
      </c>
      <c r="J3018" s="1" t="s">
        <v>1543</v>
      </c>
      <c r="K3018" s="1" t="s">
        <v>5514</v>
      </c>
      <c r="L3018" s="1" t="s">
        <v>14444</v>
      </c>
      <c r="M3018" s="1">
        <v>21034</v>
      </c>
      <c r="N3018" s="1">
        <v>663</v>
      </c>
      <c r="O3018" s="1" t="s">
        <v>4978</v>
      </c>
      <c r="Q3018" s="1" t="s">
        <v>14445</v>
      </c>
      <c r="R3018" s="2" t="s">
        <v>14446</v>
      </c>
      <c r="S3018" s="1">
        <v>153</v>
      </c>
      <c r="T3018" s="1" t="s">
        <v>37</v>
      </c>
      <c r="U3018" s="1" t="s">
        <v>38</v>
      </c>
      <c r="V3018" s="1" t="s">
        <v>94</v>
      </c>
      <c r="W3018" s="1">
        <v>12000000</v>
      </c>
      <c r="X3018" s="1">
        <v>2014</v>
      </c>
      <c r="Y3018" s="1">
        <v>116</v>
      </c>
      <c r="Z3018" s="1">
        <v>5.8</v>
      </c>
      <c r="AA3018" s="1">
        <v>2.35</v>
      </c>
      <c r="AB3018" s="1">
        <v>23000</v>
      </c>
    </row>
    <row r="3019" spans="1:28" x14ac:dyDescent="0.2">
      <c r="A3019" s="1" t="s">
        <v>28</v>
      </c>
      <c r="B3019" s="1" t="s">
        <v>1293</v>
      </c>
      <c r="C3019" s="1">
        <v>151</v>
      </c>
      <c r="D3019" s="1">
        <v>104</v>
      </c>
      <c r="E3019" s="1">
        <v>0</v>
      </c>
      <c r="F3019" s="1">
        <v>1000</v>
      </c>
      <c r="G3019" s="1" t="s">
        <v>339</v>
      </c>
      <c r="H3019" s="1">
        <v>26000</v>
      </c>
      <c r="I3019" s="1">
        <v>30093107</v>
      </c>
      <c r="J3019" s="1" t="s">
        <v>1008</v>
      </c>
      <c r="K3019" s="1" t="s">
        <v>334</v>
      </c>
      <c r="L3019" s="1" t="s">
        <v>14447</v>
      </c>
      <c r="M3019" s="1">
        <v>600996</v>
      </c>
      <c r="N3019" s="1">
        <v>39175</v>
      </c>
      <c r="O3019" s="1" t="s">
        <v>685</v>
      </c>
      <c r="P3019" s="1">
        <v>6</v>
      </c>
      <c r="Q3019" s="1" t="s">
        <v>14448</v>
      </c>
      <c r="R3019" s="2" t="s">
        <v>14449</v>
      </c>
      <c r="S3019" s="1">
        <v>726</v>
      </c>
      <c r="T3019" s="1" t="s">
        <v>37</v>
      </c>
      <c r="U3019" s="1" t="s">
        <v>56</v>
      </c>
      <c r="V3019" s="1" t="s">
        <v>584</v>
      </c>
      <c r="W3019" s="1">
        <v>6000000</v>
      </c>
      <c r="X3019" s="1">
        <v>2000</v>
      </c>
      <c r="Y3019" s="1">
        <v>11000</v>
      </c>
      <c r="Z3019" s="1">
        <v>8.3000000000000007</v>
      </c>
      <c r="AA3019" s="1">
        <v>1.85</v>
      </c>
      <c r="AB3019" s="1">
        <v>27000</v>
      </c>
    </row>
    <row r="3020" spans="1:28" x14ac:dyDescent="0.2">
      <c r="A3020" s="1" t="s">
        <v>28</v>
      </c>
      <c r="B3020" s="1" t="s">
        <v>14450</v>
      </c>
      <c r="C3020" s="1">
        <v>3</v>
      </c>
      <c r="D3020" s="1">
        <v>89</v>
      </c>
      <c r="E3020" s="1">
        <v>49</v>
      </c>
      <c r="F3020" s="1">
        <v>84</v>
      </c>
      <c r="G3020" s="1" t="s">
        <v>14451</v>
      </c>
      <c r="H3020" s="1">
        <v>551</v>
      </c>
      <c r="J3020" s="1" t="s">
        <v>14452</v>
      </c>
      <c r="K3020" s="1" t="s">
        <v>14453</v>
      </c>
      <c r="L3020" s="1" t="s">
        <v>14454</v>
      </c>
      <c r="M3020" s="1">
        <v>105</v>
      </c>
      <c r="N3020" s="1">
        <v>895</v>
      </c>
      <c r="O3020" s="1" t="s">
        <v>14455</v>
      </c>
      <c r="P3020" s="1">
        <v>6</v>
      </c>
      <c r="R3020" s="2" t="s">
        <v>14456</v>
      </c>
      <c r="S3020" s="1">
        <v>7</v>
      </c>
      <c r="T3020" s="1" t="s">
        <v>37</v>
      </c>
      <c r="U3020" s="1" t="s">
        <v>38</v>
      </c>
      <c r="V3020" s="1" t="s">
        <v>94</v>
      </c>
      <c r="W3020" s="1">
        <v>12000000</v>
      </c>
      <c r="X3020" s="1">
        <v>2015</v>
      </c>
      <c r="Y3020" s="1">
        <v>85</v>
      </c>
      <c r="Z3020" s="1">
        <v>2.8</v>
      </c>
      <c r="AB3020" s="1">
        <v>634</v>
      </c>
    </row>
    <row r="3021" spans="1:28" x14ac:dyDescent="0.2">
      <c r="A3021" s="1" t="s">
        <v>28</v>
      </c>
      <c r="B3021" s="1" t="s">
        <v>13139</v>
      </c>
      <c r="C3021" s="1">
        <v>98</v>
      </c>
      <c r="D3021" s="1">
        <v>103</v>
      </c>
      <c r="E3021" s="1">
        <v>52</v>
      </c>
      <c r="F3021" s="1">
        <v>426</v>
      </c>
      <c r="G3021" s="1" t="s">
        <v>5580</v>
      </c>
      <c r="H3021" s="1">
        <v>969</v>
      </c>
      <c r="I3021" s="1">
        <v>57469179</v>
      </c>
      <c r="J3021" s="1" t="s">
        <v>7405</v>
      </c>
      <c r="K3021" s="1" t="s">
        <v>3651</v>
      </c>
      <c r="L3021" s="1" t="s">
        <v>14457</v>
      </c>
      <c r="M3021" s="1">
        <v>63855</v>
      </c>
      <c r="N3021" s="1">
        <v>2987</v>
      </c>
      <c r="O3021" s="1" t="s">
        <v>14458</v>
      </c>
      <c r="P3021" s="1">
        <v>0</v>
      </c>
      <c r="Q3021" s="1" t="s">
        <v>14459</v>
      </c>
      <c r="R3021" s="2" t="s">
        <v>14460</v>
      </c>
      <c r="S3021" s="1">
        <v>248</v>
      </c>
      <c r="T3021" s="1" t="s">
        <v>37</v>
      </c>
      <c r="U3021" s="1" t="s">
        <v>38</v>
      </c>
      <c r="V3021" s="1" t="s">
        <v>584</v>
      </c>
      <c r="W3021" s="1">
        <v>11500000</v>
      </c>
      <c r="X3021" s="1">
        <v>1989</v>
      </c>
      <c r="Y3021" s="1">
        <v>886</v>
      </c>
      <c r="Z3021" s="1">
        <v>6.6</v>
      </c>
      <c r="AA3021" s="1">
        <v>1.85</v>
      </c>
      <c r="AB3021" s="1">
        <v>0</v>
      </c>
    </row>
    <row r="3022" spans="1:28" x14ac:dyDescent="0.2">
      <c r="A3022" s="1" t="s">
        <v>28</v>
      </c>
      <c r="B3022" s="1" t="s">
        <v>14461</v>
      </c>
      <c r="C3022" s="1">
        <v>25</v>
      </c>
      <c r="D3022" s="1">
        <v>134</v>
      </c>
      <c r="E3022" s="1">
        <v>0</v>
      </c>
      <c r="F3022" s="1">
        <v>4</v>
      </c>
      <c r="G3022" s="1" t="s">
        <v>14462</v>
      </c>
      <c r="H3022" s="1">
        <v>15</v>
      </c>
      <c r="I3022" s="1">
        <v>48856</v>
      </c>
      <c r="J3022" s="1" t="s">
        <v>3408</v>
      </c>
      <c r="K3022" s="1" t="s">
        <v>14463</v>
      </c>
      <c r="L3022" s="1" t="s">
        <v>14464</v>
      </c>
      <c r="M3022" s="1">
        <v>3466</v>
      </c>
      <c r="N3022" s="1">
        <v>30</v>
      </c>
      <c r="O3022" s="1" t="s">
        <v>14465</v>
      </c>
      <c r="P3022" s="1">
        <v>0</v>
      </c>
      <c r="Q3022" s="1" t="s">
        <v>14466</v>
      </c>
      <c r="R3022" s="2" t="s">
        <v>14467</v>
      </c>
      <c r="S3022" s="1">
        <v>40</v>
      </c>
      <c r="T3022" s="1" t="s">
        <v>675</v>
      </c>
      <c r="U3022" s="1" t="s">
        <v>676</v>
      </c>
      <c r="W3022" s="1">
        <v>11900000</v>
      </c>
      <c r="X3022" s="1">
        <v>1993</v>
      </c>
      <c r="Y3022" s="1">
        <v>6</v>
      </c>
      <c r="Z3022" s="1">
        <v>7.5</v>
      </c>
      <c r="AA3022" s="1">
        <v>1.85</v>
      </c>
      <c r="AB3022" s="1">
        <v>355</v>
      </c>
    </row>
    <row r="3023" spans="1:28" x14ac:dyDescent="0.2">
      <c r="A3023" s="1" t="s">
        <v>28</v>
      </c>
      <c r="B3023" s="1" t="s">
        <v>14468</v>
      </c>
      <c r="C3023" s="1">
        <v>35</v>
      </c>
      <c r="D3023" s="1">
        <v>100</v>
      </c>
      <c r="E3023" s="1">
        <v>2</v>
      </c>
      <c r="F3023" s="1">
        <v>388</v>
      </c>
      <c r="G3023" s="1" t="s">
        <v>2348</v>
      </c>
      <c r="H3023" s="1">
        <v>680</v>
      </c>
      <c r="J3023" s="1" t="s">
        <v>4074</v>
      </c>
      <c r="K3023" s="1" t="s">
        <v>2283</v>
      </c>
      <c r="L3023" s="1" t="s">
        <v>14469</v>
      </c>
      <c r="M3023" s="1">
        <v>3737</v>
      </c>
      <c r="N3023" s="1">
        <v>1780</v>
      </c>
      <c r="O3023" s="1" t="s">
        <v>13726</v>
      </c>
      <c r="P3023" s="1">
        <v>2</v>
      </c>
      <c r="Q3023" s="1" t="s">
        <v>14470</v>
      </c>
      <c r="R3023" s="2" t="s">
        <v>14471</v>
      </c>
      <c r="S3023" s="1">
        <v>27</v>
      </c>
      <c r="T3023" s="1" t="s">
        <v>37</v>
      </c>
      <c r="U3023" s="1" t="s">
        <v>56</v>
      </c>
      <c r="V3023" s="1" t="s">
        <v>584</v>
      </c>
      <c r="W3023" s="1">
        <v>11500000</v>
      </c>
      <c r="X3023" s="1">
        <v>2009</v>
      </c>
      <c r="Y3023" s="1">
        <v>544</v>
      </c>
      <c r="Z3023" s="1">
        <v>6</v>
      </c>
      <c r="AA3023" s="1">
        <v>2.35</v>
      </c>
      <c r="AB3023" s="1">
        <v>443</v>
      </c>
    </row>
    <row r="3024" spans="1:28" x14ac:dyDescent="0.2">
      <c r="A3024" s="1" t="s">
        <v>28</v>
      </c>
      <c r="B3024" s="1" t="s">
        <v>14472</v>
      </c>
      <c r="C3024" s="1">
        <v>6</v>
      </c>
      <c r="D3024" s="1">
        <v>130</v>
      </c>
      <c r="E3024" s="1">
        <v>3</v>
      </c>
      <c r="F3024" s="1">
        <v>2</v>
      </c>
      <c r="G3024" s="1" t="s">
        <v>11704</v>
      </c>
      <c r="H3024" s="1">
        <v>215</v>
      </c>
      <c r="J3024" s="1" t="s">
        <v>3408</v>
      </c>
      <c r="K3024" s="1" t="s">
        <v>14473</v>
      </c>
      <c r="L3024" s="1" t="s">
        <v>14474</v>
      </c>
      <c r="M3024" s="1">
        <v>117</v>
      </c>
      <c r="N3024" s="1">
        <v>244</v>
      </c>
      <c r="O3024" s="1" t="s">
        <v>14475</v>
      </c>
      <c r="P3024" s="1">
        <v>1</v>
      </c>
      <c r="R3024" s="2" t="s">
        <v>14476</v>
      </c>
      <c r="S3024" s="1">
        <v>6</v>
      </c>
      <c r="T3024" s="1" t="s">
        <v>11706</v>
      </c>
      <c r="U3024" s="1" t="s">
        <v>891</v>
      </c>
      <c r="W3024" s="1">
        <v>12000000</v>
      </c>
      <c r="X3024" s="1">
        <v>2015</v>
      </c>
      <c r="Y3024" s="1">
        <v>27</v>
      </c>
      <c r="Z3024" s="1">
        <v>6.2</v>
      </c>
      <c r="AA3024" s="1">
        <v>2.35</v>
      </c>
      <c r="AB3024" s="1">
        <v>4</v>
      </c>
    </row>
    <row r="3025" spans="1:28" x14ac:dyDescent="0.2">
      <c r="A3025" s="1" t="s">
        <v>28</v>
      </c>
      <c r="B3025" s="1" t="s">
        <v>2842</v>
      </c>
      <c r="C3025" s="1">
        <v>183</v>
      </c>
      <c r="D3025" s="1">
        <v>106</v>
      </c>
      <c r="E3025" s="1">
        <v>287</v>
      </c>
      <c r="F3025" s="1">
        <v>233</v>
      </c>
      <c r="G3025" s="1" t="s">
        <v>14477</v>
      </c>
      <c r="H3025" s="1">
        <v>767</v>
      </c>
      <c r="I3025" s="1">
        <v>148170000</v>
      </c>
      <c r="J3025" s="1" t="s">
        <v>881</v>
      </c>
      <c r="K3025" s="1" t="s">
        <v>5252</v>
      </c>
      <c r="L3025" s="1" t="s">
        <v>14478</v>
      </c>
      <c r="M3025" s="1">
        <v>142293</v>
      </c>
      <c r="N3025" s="1">
        <v>2053</v>
      </c>
      <c r="O3025" s="1" t="s">
        <v>14479</v>
      </c>
      <c r="P3025" s="1">
        <v>0</v>
      </c>
      <c r="Q3025" s="1" t="s">
        <v>14480</v>
      </c>
      <c r="R3025" s="2" t="s">
        <v>14481</v>
      </c>
      <c r="S3025" s="1">
        <v>245</v>
      </c>
      <c r="T3025" s="1" t="s">
        <v>37</v>
      </c>
      <c r="U3025" s="1" t="s">
        <v>38</v>
      </c>
      <c r="V3025" s="1" t="s">
        <v>94</v>
      </c>
      <c r="W3025" s="1">
        <v>11000000</v>
      </c>
      <c r="X3025" s="1">
        <v>1984</v>
      </c>
      <c r="Y3025" s="1">
        <v>281</v>
      </c>
      <c r="Z3025" s="1">
        <v>7.2</v>
      </c>
      <c r="AA3025" s="1">
        <v>2.2000000000000002</v>
      </c>
      <c r="AB3025" s="1">
        <v>14000</v>
      </c>
    </row>
    <row r="3026" spans="1:28" x14ac:dyDescent="0.2">
      <c r="A3026" s="1" t="s">
        <v>28</v>
      </c>
      <c r="B3026" s="1" t="s">
        <v>1431</v>
      </c>
      <c r="C3026" s="1">
        <v>282</v>
      </c>
      <c r="D3026" s="1">
        <v>125</v>
      </c>
      <c r="E3026" s="1">
        <v>0</v>
      </c>
      <c r="F3026" s="1">
        <v>504</v>
      </c>
      <c r="G3026" s="1" t="s">
        <v>14482</v>
      </c>
      <c r="H3026" s="1">
        <v>11000</v>
      </c>
      <c r="I3026" s="1">
        <v>460935665</v>
      </c>
      <c r="J3026" s="1" t="s">
        <v>31</v>
      </c>
      <c r="K3026" s="1" t="s">
        <v>390</v>
      </c>
      <c r="L3026" s="1" t="s">
        <v>14483</v>
      </c>
      <c r="M3026" s="1">
        <v>911097</v>
      </c>
      <c r="N3026" s="1">
        <v>13485</v>
      </c>
      <c r="O3026" s="1" t="s">
        <v>7871</v>
      </c>
      <c r="P3026" s="1">
        <v>1</v>
      </c>
      <c r="Q3026" s="1" t="s">
        <v>14484</v>
      </c>
      <c r="R3026" s="2" t="s">
        <v>14485</v>
      </c>
      <c r="S3026" s="1">
        <v>1470</v>
      </c>
      <c r="T3026" s="1" t="s">
        <v>37</v>
      </c>
      <c r="U3026" s="1" t="s">
        <v>38</v>
      </c>
      <c r="V3026" s="1" t="s">
        <v>94</v>
      </c>
      <c r="W3026" s="1">
        <v>11000000</v>
      </c>
      <c r="X3026" s="1">
        <v>1977</v>
      </c>
      <c r="Y3026" s="1">
        <v>1000</v>
      </c>
      <c r="Z3026" s="1">
        <v>8.6999999999999993</v>
      </c>
      <c r="AA3026" s="1">
        <v>2.35</v>
      </c>
      <c r="AB3026" s="1">
        <v>33000</v>
      </c>
    </row>
    <row r="3027" spans="1:28" x14ac:dyDescent="0.2">
      <c r="A3027" s="1" t="s">
        <v>28</v>
      </c>
      <c r="B3027" s="1" t="s">
        <v>14486</v>
      </c>
      <c r="C3027" s="1">
        <v>158</v>
      </c>
      <c r="D3027" s="1">
        <v>109</v>
      </c>
      <c r="E3027" s="1">
        <v>11</v>
      </c>
      <c r="F3027" s="1">
        <v>411</v>
      </c>
      <c r="G3027" s="1" t="s">
        <v>5462</v>
      </c>
      <c r="H3027" s="1">
        <v>22000</v>
      </c>
      <c r="I3027" s="1">
        <v>35537564</v>
      </c>
      <c r="J3027" s="1" t="s">
        <v>1670</v>
      </c>
      <c r="K3027" s="1" t="s">
        <v>1745</v>
      </c>
      <c r="L3027" s="1" t="s">
        <v>14487</v>
      </c>
      <c r="M3027" s="1">
        <v>49671</v>
      </c>
      <c r="N3027" s="1">
        <v>24063</v>
      </c>
      <c r="O3027" s="1" t="s">
        <v>14488</v>
      </c>
      <c r="P3027" s="1">
        <v>1</v>
      </c>
      <c r="Q3027" s="1" t="s">
        <v>14489</v>
      </c>
      <c r="R3027" s="2" t="s">
        <v>14490</v>
      </c>
      <c r="S3027" s="1">
        <v>166</v>
      </c>
      <c r="T3027" s="1" t="s">
        <v>37</v>
      </c>
      <c r="U3027" s="1" t="s">
        <v>38</v>
      </c>
      <c r="V3027" s="1" t="s">
        <v>584</v>
      </c>
      <c r="W3027" s="1">
        <v>11500000</v>
      </c>
      <c r="X3027" s="1">
        <v>2016</v>
      </c>
      <c r="Y3027" s="1">
        <v>851</v>
      </c>
      <c r="Z3027" s="1">
        <v>6</v>
      </c>
      <c r="AA3027" s="1">
        <v>2.35</v>
      </c>
      <c r="AB3027" s="1">
        <v>11000</v>
      </c>
    </row>
    <row r="3028" spans="1:28" x14ac:dyDescent="0.2">
      <c r="A3028" s="1" t="s">
        <v>28</v>
      </c>
      <c r="B3028" s="1" t="s">
        <v>9064</v>
      </c>
      <c r="C3028" s="1">
        <v>89</v>
      </c>
      <c r="D3028" s="1">
        <v>200</v>
      </c>
      <c r="E3028" s="1">
        <v>767</v>
      </c>
      <c r="F3028" s="1">
        <v>382</v>
      </c>
      <c r="G3028" s="1" t="s">
        <v>14491</v>
      </c>
      <c r="H3028" s="1">
        <v>597</v>
      </c>
      <c r="I3028" s="1">
        <v>111722000</v>
      </c>
      <c r="J3028" s="1" t="s">
        <v>5604</v>
      </c>
      <c r="K3028" s="1" t="s">
        <v>11989</v>
      </c>
      <c r="L3028" s="1" t="s">
        <v>14492</v>
      </c>
      <c r="M3028" s="1">
        <v>55816</v>
      </c>
      <c r="N3028" s="1">
        <v>1966</v>
      </c>
      <c r="O3028" s="1" t="s">
        <v>6736</v>
      </c>
      <c r="P3028" s="1">
        <v>2</v>
      </c>
      <c r="Q3028" s="1" t="s">
        <v>14493</v>
      </c>
      <c r="R3028" s="2" t="s">
        <v>14494</v>
      </c>
      <c r="S3028" s="1">
        <v>255</v>
      </c>
      <c r="T3028" s="1" t="s">
        <v>37</v>
      </c>
      <c r="U3028" s="1" t="s">
        <v>38</v>
      </c>
      <c r="V3028" s="1" t="s">
        <v>39</v>
      </c>
      <c r="W3028" s="1">
        <v>11000000</v>
      </c>
      <c r="X3028" s="1">
        <v>1965</v>
      </c>
      <c r="Y3028" s="1">
        <v>396</v>
      </c>
      <c r="Z3028" s="1">
        <v>8</v>
      </c>
      <c r="AA3028" s="1">
        <v>2.35</v>
      </c>
      <c r="AB3028" s="1">
        <v>7000</v>
      </c>
    </row>
    <row r="3029" spans="1:28" x14ac:dyDescent="0.2">
      <c r="A3029" s="1" t="s">
        <v>28</v>
      </c>
      <c r="B3029" s="1" t="s">
        <v>6619</v>
      </c>
      <c r="C3029" s="1">
        <v>101</v>
      </c>
      <c r="D3029" s="1">
        <v>114</v>
      </c>
      <c r="E3029" s="1">
        <v>335</v>
      </c>
      <c r="F3029" s="1">
        <v>14</v>
      </c>
      <c r="G3029" s="1" t="s">
        <v>14495</v>
      </c>
      <c r="H3029" s="1">
        <v>585</v>
      </c>
      <c r="I3029" s="1">
        <v>10230</v>
      </c>
      <c r="J3029" s="1" t="s">
        <v>14496</v>
      </c>
      <c r="K3029" s="1" t="s">
        <v>14497</v>
      </c>
      <c r="L3029" s="1" t="s">
        <v>14498</v>
      </c>
      <c r="M3029" s="1">
        <v>14437</v>
      </c>
      <c r="N3029" s="1">
        <v>679</v>
      </c>
      <c r="O3029" s="1" t="s">
        <v>14499</v>
      </c>
      <c r="P3029" s="1">
        <v>0</v>
      </c>
      <c r="Q3029" s="1" t="s">
        <v>14500</v>
      </c>
      <c r="R3029" s="2" t="s">
        <v>14501</v>
      </c>
      <c r="S3029" s="1">
        <v>26</v>
      </c>
      <c r="T3029" s="1" t="s">
        <v>14502</v>
      </c>
      <c r="U3029" s="1" t="s">
        <v>56</v>
      </c>
      <c r="V3029" s="1" t="s">
        <v>584</v>
      </c>
      <c r="X3029" s="1">
        <v>2014</v>
      </c>
      <c r="Y3029" s="1">
        <v>68</v>
      </c>
      <c r="Z3029" s="1">
        <v>7.2</v>
      </c>
      <c r="AA3029" s="1">
        <v>2.35</v>
      </c>
      <c r="AB3029" s="1">
        <v>0</v>
      </c>
    </row>
    <row r="3030" spans="1:28" x14ac:dyDescent="0.2">
      <c r="A3030" s="1" t="s">
        <v>28</v>
      </c>
      <c r="B3030" s="1" t="s">
        <v>4065</v>
      </c>
      <c r="C3030" s="1">
        <v>128</v>
      </c>
      <c r="D3030" s="1">
        <v>112</v>
      </c>
      <c r="E3030" s="1">
        <v>197</v>
      </c>
      <c r="F3030" s="1">
        <v>632</v>
      </c>
      <c r="G3030" s="1" t="s">
        <v>7607</v>
      </c>
      <c r="H3030" s="1">
        <v>755</v>
      </c>
      <c r="I3030" s="1">
        <v>90556401</v>
      </c>
      <c r="J3030" s="1" t="s">
        <v>3022</v>
      </c>
      <c r="K3030" s="1" t="s">
        <v>10893</v>
      </c>
      <c r="L3030" s="1" t="s">
        <v>14503</v>
      </c>
      <c r="M3030" s="1">
        <v>43795</v>
      </c>
      <c r="N3030" s="1">
        <v>3507</v>
      </c>
      <c r="O3030" s="1" t="s">
        <v>11891</v>
      </c>
      <c r="P3030" s="1">
        <v>1</v>
      </c>
      <c r="Q3030" s="1" t="s">
        <v>14504</v>
      </c>
      <c r="R3030" s="2" t="s">
        <v>14505</v>
      </c>
      <c r="S3030" s="1">
        <v>171</v>
      </c>
      <c r="T3030" s="1" t="s">
        <v>37</v>
      </c>
      <c r="U3030" s="1" t="s">
        <v>38</v>
      </c>
      <c r="V3030" s="1" t="s">
        <v>276</v>
      </c>
      <c r="W3030" s="1">
        <v>11000000</v>
      </c>
      <c r="X3030" s="1">
        <v>2008</v>
      </c>
      <c r="Y3030" s="1">
        <v>734</v>
      </c>
      <c r="Z3030" s="1">
        <v>4.5</v>
      </c>
      <c r="AA3030" s="1">
        <v>1.85</v>
      </c>
      <c r="AB3030" s="1">
        <v>0</v>
      </c>
    </row>
    <row r="3031" spans="1:28" x14ac:dyDescent="0.2">
      <c r="A3031" s="1" t="s">
        <v>28</v>
      </c>
      <c r="B3031" s="1" t="s">
        <v>4165</v>
      </c>
      <c r="C3031" s="1">
        <v>410</v>
      </c>
      <c r="D3031" s="1">
        <v>116</v>
      </c>
      <c r="E3031" s="1">
        <v>737</v>
      </c>
      <c r="F3031" s="1">
        <v>141</v>
      </c>
      <c r="G3031" s="1" t="s">
        <v>14506</v>
      </c>
      <c r="H3031" s="1">
        <v>23000</v>
      </c>
      <c r="I3031" s="1">
        <v>93571803</v>
      </c>
      <c r="J3031" s="1" t="s">
        <v>1633</v>
      </c>
      <c r="K3031" s="1" t="s">
        <v>58</v>
      </c>
      <c r="L3031" s="1" t="s">
        <v>14507</v>
      </c>
      <c r="M3031" s="1">
        <v>275869</v>
      </c>
      <c r="N3031" s="1">
        <v>23811</v>
      </c>
      <c r="O3031" s="1" t="s">
        <v>7756</v>
      </c>
      <c r="P3031" s="1">
        <v>2</v>
      </c>
      <c r="Q3031" s="1" t="s">
        <v>14508</v>
      </c>
      <c r="R3031" s="2" t="s">
        <v>14509</v>
      </c>
      <c r="S3031" s="1">
        <v>389</v>
      </c>
      <c r="T3031" s="1" t="s">
        <v>37</v>
      </c>
      <c r="U3031" s="1" t="s">
        <v>38</v>
      </c>
      <c r="V3031" s="1" t="s">
        <v>584</v>
      </c>
      <c r="W3031" s="1">
        <v>25000000</v>
      </c>
      <c r="X3031" s="1">
        <v>2010</v>
      </c>
      <c r="Y3031" s="1">
        <v>238</v>
      </c>
      <c r="Z3031" s="1">
        <v>7.9</v>
      </c>
      <c r="AA3031" s="1">
        <v>2.35</v>
      </c>
      <c r="AB3031" s="1">
        <v>36000</v>
      </c>
    </row>
    <row r="3032" spans="1:28" x14ac:dyDescent="0.2">
      <c r="A3032" s="1" t="s">
        <v>28</v>
      </c>
      <c r="B3032" s="1" t="s">
        <v>10664</v>
      </c>
      <c r="C3032" s="1">
        <v>104</v>
      </c>
      <c r="D3032" s="1">
        <v>92</v>
      </c>
      <c r="E3032" s="1">
        <v>79</v>
      </c>
      <c r="F3032" s="1">
        <v>218</v>
      </c>
      <c r="G3032" s="1" t="s">
        <v>10665</v>
      </c>
      <c r="H3032" s="1">
        <v>608</v>
      </c>
      <c r="I3032" s="1">
        <v>72755517</v>
      </c>
      <c r="J3032" s="1" t="s">
        <v>10666</v>
      </c>
      <c r="K3032" s="1" t="s">
        <v>10667</v>
      </c>
      <c r="L3032" s="1" t="s">
        <v>14510</v>
      </c>
      <c r="M3032" s="1">
        <v>56595</v>
      </c>
      <c r="N3032" s="1">
        <v>1853</v>
      </c>
      <c r="O3032" s="1" t="s">
        <v>10669</v>
      </c>
      <c r="P3032" s="1">
        <v>0</v>
      </c>
      <c r="Q3032" s="1" t="s">
        <v>14511</v>
      </c>
      <c r="R3032" s="2" t="s">
        <v>14512</v>
      </c>
      <c r="S3032" s="1">
        <v>196</v>
      </c>
      <c r="T3032" s="1" t="s">
        <v>37</v>
      </c>
      <c r="U3032" s="1" t="s">
        <v>38</v>
      </c>
      <c r="V3032" s="1" t="s">
        <v>584</v>
      </c>
      <c r="X3032" s="1">
        <v>2006</v>
      </c>
      <c r="Y3032" s="1">
        <v>362</v>
      </c>
      <c r="Z3032" s="1">
        <v>7.1</v>
      </c>
      <c r="AA3032" s="1">
        <v>1.85</v>
      </c>
      <c r="AB3032" s="1">
        <v>641</v>
      </c>
    </row>
    <row r="3033" spans="1:28" x14ac:dyDescent="0.2">
      <c r="A3033" s="1" t="s">
        <v>28</v>
      </c>
      <c r="B3033" s="1" t="s">
        <v>6962</v>
      </c>
      <c r="C3033" s="1">
        <v>54</v>
      </c>
      <c r="D3033" s="1">
        <v>120</v>
      </c>
      <c r="E3033" s="1">
        <v>36</v>
      </c>
      <c r="F3033" s="1">
        <v>633</v>
      </c>
      <c r="G3033" s="1" t="s">
        <v>2282</v>
      </c>
      <c r="H3033" s="1">
        <v>886</v>
      </c>
      <c r="I3033" s="1">
        <v>52929168</v>
      </c>
      <c r="J3033" s="1" t="s">
        <v>1008</v>
      </c>
      <c r="K3033" s="1" t="s">
        <v>5580</v>
      </c>
      <c r="L3033" s="1" t="s">
        <v>14513</v>
      </c>
      <c r="M3033" s="1">
        <v>82743</v>
      </c>
      <c r="N3033" s="1">
        <v>3280</v>
      </c>
      <c r="O3033" s="1" t="s">
        <v>14514</v>
      </c>
      <c r="P3033" s="1">
        <v>1</v>
      </c>
      <c r="Q3033" s="1" t="s">
        <v>14515</v>
      </c>
      <c r="R3033" s="2" t="s">
        <v>14516</v>
      </c>
      <c r="S3033" s="1">
        <v>201</v>
      </c>
      <c r="T3033" s="1" t="s">
        <v>37</v>
      </c>
      <c r="U3033" s="1" t="s">
        <v>38</v>
      </c>
      <c r="V3033" s="1" t="s">
        <v>584</v>
      </c>
      <c r="W3033" s="1">
        <v>11000000</v>
      </c>
      <c r="X3033" s="1">
        <v>1992</v>
      </c>
      <c r="Y3033" s="1">
        <v>655</v>
      </c>
      <c r="Z3033" s="1">
        <v>7.5</v>
      </c>
      <c r="AA3033" s="1">
        <v>1.85</v>
      </c>
      <c r="AB3033" s="1">
        <v>7000</v>
      </c>
    </row>
    <row r="3034" spans="1:28" x14ac:dyDescent="0.2">
      <c r="A3034" s="1" t="s">
        <v>28</v>
      </c>
      <c r="B3034" s="1" t="s">
        <v>14517</v>
      </c>
      <c r="C3034" s="1">
        <v>141</v>
      </c>
      <c r="D3034" s="1">
        <v>107</v>
      </c>
      <c r="E3034" s="1">
        <v>15</v>
      </c>
      <c r="F3034" s="1">
        <v>602</v>
      </c>
      <c r="G3034" s="1" t="s">
        <v>343</v>
      </c>
      <c r="H3034" s="1">
        <v>17000</v>
      </c>
      <c r="I3034" s="1">
        <v>50461335</v>
      </c>
      <c r="J3034" s="1" t="s">
        <v>14518</v>
      </c>
      <c r="K3034" s="1" t="s">
        <v>488</v>
      </c>
      <c r="L3034" s="1" t="s">
        <v>14519</v>
      </c>
      <c r="M3034" s="1">
        <v>83893</v>
      </c>
      <c r="N3034" s="1">
        <v>20466</v>
      </c>
      <c r="O3034" s="1" t="s">
        <v>1320</v>
      </c>
      <c r="P3034" s="1">
        <v>3</v>
      </c>
      <c r="Q3034" s="1" t="s">
        <v>14520</v>
      </c>
      <c r="R3034" s="2" t="s">
        <v>14521</v>
      </c>
      <c r="S3034" s="1">
        <v>132</v>
      </c>
      <c r="T3034" s="1" t="s">
        <v>37</v>
      </c>
      <c r="U3034" s="1" t="s">
        <v>38</v>
      </c>
      <c r="V3034" s="1" t="s">
        <v>39</v>
      </c>
      <c r="W3034" s="1">
        <v>11000000</v>
      </c>
      <c r="X3034" s="1">
        <v>2014</v>
      </c>
      <c r="Y3034" s="1">
        <v>1000</v>
      </c>
      <c r="Z3034" s="1">
        <v>6.8</v>
      </c>
      <c r="AA3034" s="1">
        <v>2.35</v>
      </c>
      <c r="AB3034" s="1">
        <v>15000</v>
      </c>
    </row>
    <row r="3035" spans="1:28" x14ac:dyDescent="0.2">
      <c r="A3035" s="1" t="s">
        <v>28</v>
      </c>
      <c r="B3035" s="1" t="s">
        <v>10463</v>
      </c>
      <c r="C3035" s="1">
        <v>30</v>
      </c>
      <c r="D3035" s="1">
        <v>92</v>
      </c>
      <c r="E3035" s="1">
        <v>53</v>
      </c>
      <c r="F3035" s="1">
        <v>32</v>
      </c>
      <c r="G3035" s="1" t="s">
        <v>10965</v>
      </c>
      <c r="H3035" s="1">
        <v>84</v>
      </c>
      <c r="J3035" s="1" t="s">
        <v>1751</v>
      </c>
      <c r="K3035" s="1" t="s">
        <v>14522</v>
      </c>
      <c r="L3035" s="1" t="s">
        <v>14523</v>
      </c>
      <c r="M3035" s="1">
        <v>3104</v>
      </c>
      <c r="N3035" s="1">
        <v>179</v>
      </c>
      <c r="O3035" s="1" t="s">
        <v>14524</v>
      </c>
      <c r="P3035" s="1">
        <v>2</v>
      </c>
      <c r="R3035" s="2" t="s">
        <v>14525</v>
      </c>
      <c r="S3035" s="1">
        <v>33</v>
      </c>
      <c r="T3035" s="1" t="s">
        <v>37</v>
      </c>
      <c r="U3035" s="1" t="s">
        <v>267</v>
      </c>
      <c r="V3035" s="1" t="s">
        <v>4829</v>
      </c>
      <c r="W3035" s="1">
        <v>12000000</v>
      </c>
      <c r="X3035" s="1">
        <v>2014</v>
      </c>
      <c r="Y3035" s="1">
        <v>37</v>
      </c>
      <c r="Z3035" s="1">
        <v>4.3</v>
      </c>
      <c r="AB3035" s="1">
        <v>774</v>
      </c>
    </row>
    <row r="3036" spans="1:28" x14ac:dyDescent="0.2">
      <c r="A3036" s="1" t="s">
        <v>28</v>
      </c>
      <c r="B3036" s="1" t="s">
        <v>14526</v>
      </c>
      <c r="C3036" s="1">
        <v>57</v>
      </c>
      <c r="D3036" s="1">
        <v>107</v>
      </c>
      <c r="E3036" s="1">
        <v>42</v>
      </c>
      <c r="F3036" s="1">
        <v>808</v>
      </c>
      <c r="G3036" s="1" t="s">
        <v>4831</v>
      </c>
      <c r="H3036" s="1">
        <v>1000</v>
      </c>
      <c r="I3036" s="1">
        <v>49797148</v>
      </c>
      <c r="J3036" s="1" t="s">
        <v>3912</v>
      </c>
      <c r="K3036" s="1" t="s">
        <v>13152</v>
      </c>
      <c r="L3036" s="1" t="s">
        <v>14527</v>
      </c>
      <c r="M3036" s="1">
        <v>49007</v>
      </c>
      <c r="N3036" s="1">
        <v>3435</v>
      </c>
      <c r="O3036" s="1" t="s">
        <v>1058</v>
      </c>
      <c r="P3036" s="1">
        <v>3</v>
      </c>
      <c r="Q3036" s="1" t="s">
        <v>14528</v>
      </c>
      <c r="R3036" s="2" t="s">
        <v>14529</v>
      </c>
      <c r="S3036" s="1">
        <v>97</v>
      </c>
      <c r="T3036" s="1" t="s">
        <v>37</v>
      </c>
      <c r="U3036" s="1" t="s">
        <v>38</v>
      </c>
      <c r="V3036" s="1" t="s">
        <v>584</v>
      </c>
      <c r="W3036" s="1">
        <v>11000000</v>
      </c>
      <c r="X3036" s="1">
        <v>1989</v>
      </c>
      <c r="Y3036" s="1">
        <v>854</v>
      </c>
      <c r="Z3036" s="1">
        <v>7.2</v>
      </c>
      <c r="AA3036" s="1">
        <v>1.85</v>
      </c>
      <c r="AB3036" s="1">
        <v>0</v>
      </c>
    </row>
    <row r="3037" spans="1:28" x14ac:dyDescent="0.2">
      <c r="A3037" s="1" t="s">
        <v>28</v>
      </c>
      <c r="B3037" s="1" t="s">
        <v>5989</v>
      </c>
      <c r="C3037" s="1">
        <v>56</v>
      </c>
      <c r="D3037" s="1">
        <v>100</v>
      </c>
      <c r="E3037" s="1">
        <v>32</v>
      </c>
      <c r="F3037" s="1">
        <v>621</v>
      </c>
      <c r="G3037" s="1" t="s">
        <v>724</v>
      </c>
      <c r="H3037" s="1">
        <v>785</v>
      </c>
      <c r="J3037" s="1" t="s">
        <v>1670</v>
      </c>
      <c r="K3037" s="1" t="s">
        <v>7250</v>
      </c>
      <c r="L3037" s="1" t="s">
        <v>14530</v>
      </c>
      <c r="M3037" s="1">
        <v>18220</v>
      </c>
      <c r="N3037" s="1">
        <v>3135</v>
      </c>
      <c r="O3037" s="1" t="s">
        <v>578</v>
      </c>
      <c r="P3037" s="1">
        <v>5</v>
      </c>
      <c r="Q3037" s="1" t="s">
        <v>14531</v>
      </c>
      <c r="R3037" s="2" t="s">
        <v>14532</v>
      </c>
      <c r="S3037" s="1">
        <v>102</v>
      </c>
      <c r="T3037" s="1" t="s">
        <v>37</v>
      </c>
      <c r="U3037" s="1" t="s">
        <v>56</v>
      </c>
      <c r="V3037" s="1" t="s">
        <v>39</v>
      </c>
      <c r="W3037" s="1">
        <v>13500000</v>
      </c>
      <c r="X3037" s="1">
        <v>2007</v>
      </c>
      <c r="Y3037" s="1">
        <v>692</v>
      </c>
      <c r="Z3037" s="1">
        <v>5.8</v>
      </c>
      <c r="AA3037" s="1">
        <v>1.85</v>
      </c>
      <c r="AB3037" s="1">
        <v>0</v>
      </c>
    </row>
    <row r="3038" spans="1:28" x14ac:dyDescent="0.2">
      <c r="A3038" s="1" t="s">
        <v>28</v>
      </c>
      <c r="B3038" s="1" t="s">
        <v>1323</v>
      </c>
      <c r="C3038" s="1">
        <v>216</v>
      </c>
      <c r="D3038" s="1">
        <v>81</v>
      </c>
      <c r="E3038" s="1">
        <v>541</v>
      </c>
      <c r="F3038" s="1">
        <v>328</v>
      </c>
      <c r="G3038" s="1" t="s">
        <v>14533</v>
      </c>
      <c r="H3038" s="1">
        <v>991</v>
      </c>
      <c r="I3038" s="1">
        <v>46563158</v>
      </c>
      <c r="J3038" s="1" t="s">
        <v>1527</v>
      </c>
      <c r="K3038" s="1" t="s">
        <v>3372</v>
      </c>
      <c r="L3038" s="1" t="s">
        <v>14534</v>
      </c>
      <c r="M3038" s="1">
        <v>207934</v>
      </c>
      <c r="N3038" s="1">
        <v>2562</v>
      </c>
      <c r="O3038" s="1" t="s">
        <v>7586</v>
      </c>
      <c r="P3038" s="1">
        <v>0</v>
      </c>
      <c r="Q3038" s="1" t="s">
        <v>14535</v>
      </c>
      <c r="R3038" s="2" t="s">
        <v>14536</v>
      </c>
      <c r="S3038" s="1">
        <v>629</v>
      </c>
      <c r="T3038" s="1" t="s">
        <v>37</v>
      </c>
      <c r="U3038" s="1" t="s">
        <v>38</v>
      </c>
      <c r="V3038" s="1" t="s">
        <v>584</v>
      </c>
      <c r="W3038" s="1">
        <v>13000000</v>
      </c>
      <c r="X3038" s="1">
        <v>2002</v>
      </c>
      <c r="Y3038" s="1">
        <v>465</v>
      </c>
      <c r="Z3038" s="1">
        <v>7.1</v>
      </c>
      <c r="AA3038" s="1">
        <v>2.35</v>
      </c>
      <c r="AB3038" s="1">
        <v>0</v>
      </c>
    </row>
    <row r="3039" spans="1:28" x14ac:dyDescent="0.2">
      <c r="A3039" s="1" t="s">
        <v>28</v>
      </c>
      <c r="B3039" s="1" t="s">
        <v>2611</v>
      </c>
      <c r="C3039" s="1">
        <v>80</v>
      </c>
      <c r="D3039" s="1">
        <v>101</v>
      </c>
      <c r="E3039" s="1">
        <v>163</v>
      </c>
      <c r="F3039" s="1">
        <v>488</v>
      </c>
      <c r="G3039" s="1" t="s">
        <v>3201</v>
      </c>
      <c r="H3039" s="1">
        <v>683</v>
      </c>
      <c r="I3039" s="1">
        <v>41227069</v>
      </c>
      <c r="J3039" s="1" t="s">
        <v>213</v>
      </c>
      <c r="K3039" s="1" t="s">
        <v>14537</v>
      </c>
      <c r="L3039" s="1" t="s">
        <v>14538</v>
      </c>
      <c r="M3039" s="1">
        <v>162701</v>
      </c>
      <c r="N3039" s="1">
        <v>2436</v>
      </c>
      <c r="O3039" s="1" t="s">
        <v>12583</v>
      </c>
      <c r="P3039" s="1">
        <v>1</v>
      </c>
      <c r="Q3039" s="1" t="s">
        <v>14539</v>
      </c>
      <c r="R3039" s="2" t="s">
        <v>14540</v>
      </c>
      <c r="S3039" s="1">
        <v>962</v>
      </c>
      <c r="T3039" s="1" t="s">
        <v>37</v>
      </c>
      <c r="U3039" s="1" t="s">
        <v>38</v>
      </c>
      <c r="V3039" s="1" t="s">
        <v>94</v>
      </c>
      <c r="W3039" s="1">
        <v>11000000</v>
      </c>
      <c r="X3039" s="1">
        <v>2002</v>
      </c>
      <c r="Y3039" s="1">
        <v>548</v>
      </c>
      <c r="Z3039" s="1">
        <v>7.4</v>
      </c>
      <c r="AA3039" s="1">
        <v>2.35</v>
      </c>
      <c r="AB3039" s="1">
        <v>19000</v>
      </c>
    </row>
    <row r="3040" spans="1:28" x14ac:dyDescent="0.2">
      <c r="A3040" s="1" t="s">
        <v>28</v>
      </c>
      <c r="B3040" s="1" t="s">
        <v>8014</v>
      </c>
      <c r="C3040" s="1">
        <v>77</v>
      </c>
      <c r="D3040" s="1">
        <v>122</v>
      </c>
      <c r="E3040" s="1">
        <v>0</v>
      </c>
      <c r="F3040" s="1">
        <v>191</v>
      </c>
      <c r="G3040" s="1" t="s">
        <v>1067</v>
      </c>
      <c r="H3040" s="1">
        <v>276</v>
      </c>
      <c r="I3040" s="1">
        <v>39025000</v>
      </c>
      <c r="J3040" s="1" t="s">
        <v>1934</v>
      </c>
      <c r="K3040" s="1" t="s">
        <v>13358</v>
      </c>
      <c r="L3040" s="1" t="s">
        <v>14541</v>
      </c>
      <c r="M3040" s="1">
        <v>73193</v>
      </c>
      <c r="N3040" s="1">
        <v>903</v>
      </c>
      <c r="O3040" s="1" t="s">
        <v>14542</v>
      </c>
      <c r="P3040" s="1">
        <v>0</v>
      </c>
      <c r="Q3040" s="1" t="s">
        <v>14543</v>
      </c>
      <c r="R3040" s="2" t="s">
        <v>14544</v>
      </c>
      <c r="S3040" s="1">
        <v>190</v>
      </c>
      <c r="T3040" s="1" t="s">
        <v>37</v>
      </c>
      <c r="U3040" s="1" t="s">
        <v>56</v>
      </c>
      <c r="V3040" s="1" t="s">
        <v>584</v>
      </c>
      <c r="W3040" s="1">
        <v>11000000</v>
      </c>
      <c r="X3040" s="1">
        <v>1995</v>
      </c>
      <c r="Y3040" s="1">
        <v>258</v>
      </c>
      <c r="Z3040" s="1">
        <v>7.6</v>
      </c>
      <c r="AA3040" s="1">
        <v>1.85</v>
      </c>
      <c r="AB3040" s="1">
        <v>0</v>
      </c>
    </row>
    <row r="3041" spans="1:28" x14ac:dyDescent="0.2">
      <c r="A3041" s="1" t="s">
        <v>28</v>
      </c>
      <c r="B3041" s="1" t="s">
        <v>6062</v>
      </c>
      <c r="C3041" s="1">
        <v>101</v>
      </c>
      <c r="D3041" s="1">
        <v>97</v>
      </c>
      <c r="E3041" s="1">
        <v>16</v>
      </c>
      <c r="F3041" s="1">
        <v>637</v>
      </c>
      <c r="G3041" s="1" t="s">
        <v>11756</v>
      </c>
      <c r="H3041" s="1">
        <v>4000</v>
      </c>
      <c r="I3041" s="1">
        <v>38201895</v>
      </c>
      <c r="J3041" s="1" t="s">
        <v>213</v>
      </c>
      <c r="K3041" s="1" t="s">
        <v>2476</v>
      </c>
      <c r="L3041" s="1" t="s">
        <v>14545</v>
      </c>
      <c r="M3041" s="1">
        <v>149222</v>
      </c>
      <c r="N3041" s="1">
        <v>6223</v>
      </c>
      <c r="O3041" s="1" t="s">
        <v>14546</v>
      </c>
      <c r="P3041" s="1">
        <v>3</v>
      </c>
      <c r="Q3041" s="1" t="s">
        <v>14547</v>
      </c>
      <c r="R3041" s="2" t="s">
        <v>14548</v>
      </c>
      <c r="S3041" s="1">
        <v>749</v>
      </c>
      <c r="T3041" s="1" t="s">
        <v>37</v>
      </c>
      <c r="U3041" s="1" t="s">
        <v>38</v>
      </c>
      <c r="V3041" s="1" t="s">
        <v>584</v>
      </c>
      <c r="W3041" s="1">
        <v>10500000</v>
      </c>
      <c r="X3041" s="1">
        <v>1999</v>
      </c>
      <c r="Y3041" s="1">
        <v>656</v>
      </c>
      <c r="Z3041" s="1">
        <v>6.9</v>
      </c>
      <c r="AA3041" s="1">
        <v>1.85</v>
      </c>
      <c r="AB3041" s="1">
        <v>0</v>
      </c>
    </row>
    <row r="3042" spans="1:28" x14ac:dyDescent="0.2">
      <c r="A3042" s="1" t="s">
        <v>28</v>
      </c>
      <c r="B3042" s="1" t="s">
        <v>12183</v>
      </c>
      <c r="C3042" s="1">
        <v>156</v>
      </c>
      <c r="D3042" s="1">
        <v>92</v>
      </c>
      <c r="E3042" s="1">
        <v>52</v>
      </c>
      <c r="F3042" s="1">
        <v>647</v>
      </c>
      <c r="G3042" s="1" t="s">
        <v>14549</v>
      </c>
      <c r="H3042" s="1">
        <v>723</v>
      </c>
      <c r="I3042" s="1">
        <v>27669413</v>
      </c>
      <c r="J3042" s="1" t="s">
        <v>5102</v>
      </c>
      <c r="K3042" s="1" t="s">
        <v>5919</v>
      </c>
      <c r="L3042" s="1" t="s">
        <v>14550</v>
      </c>
      <c r="M3042" s="1">
        <v>76207</v>
      </c>
      <c r="N3042" s="1">
        <v>3101</v>
      </c>
      <c r="O3042" s="1" t="s">
        <v>14551</v>
      </c>
      <c r="P3042" s="1">
        <v>0</v>
      </c>
      <c r="Q3042" s="1" t="s">
        <v>14552</v>
      </c>
      <c r="R3042" s="2" t="s">
        <v>14553</v>
      </c>
      <c r="S3042" s="1">
        <v>194</v>
      </c>
      <c r="T3042" s="1" t="s">
        <v>37</v>
      </c>
      <c r="U3042" s="1" t="s">
        <v>267</v>
      </c>
      <c r="V3042" s="1" t="s">
        <v>584</v>
      </c>
      <c r="W3042" s="1">
        <v>11000000</v>
      </c>
      <c r="X3042" s="1">
        <v>2009</v>
      </c>
      <c r="Y3042" s="1">
        <v>651</v>
      </c>
      <c r="Z3042" s="1">
        <v>6</v>
      </c>
      <c r="AA3042" s="1">
        <v>1.85</v>
      </c>
      <c r="AB3042" s="1">
        <v>0</v>
      </c>
    </row>
    <row r="3043" spans="1:28" x14ac:dyDescent="0.2">
      <c r="A3043" s="1" t="s">
        <v>28</v>
      </c>
      <c r="B3043" s="1" t="s">
        <v>10324</v>
      </c>
      <c r="C3043" s="1">
        <v>48</v>
      </c>
      <c r="D3043" s="1">
        <v>92</v>
      </c>
      <c r="E3043" s="1">
        <v>0</v>
      </c>
      <c r="F3043" s="1">
        <v>842</v>
      </c>
      <c r="G3043" s="1" t="s">
        <v>14554</v>
      </c>
      <c r="H3043" s="1">
        <v>1000</v>
      </c>
      <c r="J3043" s="1" t="s">
        <v>1670</v>
      </c>
      <c r="K3043" s="1" t="s">
        <v>5796</v>
      </c>
      <c r="L3043" s="1" t="s">
        <v>14555</v>
      </c>
      <c r="M3043" s="1">
        <v>36559</v>
      </c>
      <c r="N3043" s="1">
        <v>3931</v>
      </c>
      <c r="O3043" s="1" t="s">
        <v>10628</v>
      </c>
      <c r="P3043" s="1">
        <v>0</v>
      </c>
      <c r="Q3043" s="1" t="s">
        <v>14556</v>
      </c>
      <c r="R3043" s="2" t="s">
        <v>14557</v>
      </c>
      <c r="S3043" s="1">
        <v>131</v>
      </c>
      <c r="T3043" s="1" t="s">
        <v>37</v>
      </c>
      <c r="U3043" s="1" t="s">
        <v>38</v>
      </c>
      <c r="V3043" s="1" t="s">
        <v>584</v>
      </c>
      <c r="W3043" s="1">
        <v>11000000</v>
      </c>
      <c r="X3043" s="1">
        <v>1981</v>
      </c>
      <c r="Y3043" s="1">
        <v>898</v>
      </c>
      <c r="Z3043" s="1">
        <v>6.9</v>
      </c>
      <c r="AA3043" s="1">
        <v>2.35</v>
      </c>
      <c r="AB3043" s="1">
        <v>0</v>
      </c>
    </row>
    <row r="3044" spans="1:28" x14ac:dyDescent="0.2">
      <c r="A3044" s="1" t="s">
        <v>28</v>
      </c>
      <c r="B3044" s="1" t="s">
        <v>12875</v>
      </c>
      <c r="C3044" s="1">
        <v>109</v>
      </c>
      <c r="D3044" s="1">
        <v>110</v>
      </c>
      <c r="E3044" s="1">
        <v>107</v>
      </c>
      <c r="F3044" s="1">
        <v>549</v>
      </c>
      <c r="G3044" s="1" t="s">
        <v>14558</v>
      </c>
      <c r="H3044" s="1">
        <v>664</v>
      </c>
      <c r="I3044" s="1">
        <v>37766350</v>
      </c>
      <c r="J3044" s="1" t="s">
        <v>3408</v>
      </c>
      <c r="K3044" s="1" t="s">
        <v>4503</v>
      </c>
      <c r="L3044" s="1" t="s">
        <v>14559</v>
      </c>
      <c r="M3044" s="1">
        <v>19440</v>
      </c>
      <c r="N3044" s="1">
        <v>3376</v>
      </c>
      <c r="O3044" s="1" t="s">
        <v>3074</v>
      </c>
      <c r="P3044" s="1">
        <v>5</v>
      </c>
      <c r="Q3044" s="1" t="s">
        <v>14560</v>
      </c>
      <c r="R3044" s="2" t="s">
        <v>14561</v>
      </c>
      <c r="S3044" s="1">
        <v>56</v>
      </c>
      <c r="T3044" s="1" t="s">
        <v>37</v>
      </c>
      <c r="U3044" s="1" t="s">
        <v>38</v>
      </c>
      <c r="V3044" s="1" t="s">
        <v>39</v>
      </c>
      <c r="W3044" s="1">
        <v>11000000</v>
      </c>
      <c r="X3044" s="1">
        <v>2008</v>
      </c>
      <c r="Y3044" s="1">
        <v>551</v>
      </c>
      <c r="Z3044" s="1">
        <v>7.3</v>
      </c>
      <c r="AA3044" s="1">
        <v>2.35</v>
      </c>
      <c r="AB3044" s="1">
        <v>0</v>
      </c>
    </row>
    <row r="3045" spans="1:28" x14ac:dyDescent="0.2">
      <c r="A3045" s="1" t="s">
        <v>28</v>
      </c>
      <c r="B3045" s="1" t="s">
        <v>14562</v>
      </c>
      <c r="C3045" s="1">
        <v>62</v>
      </c>
      <c r="D3045" s="1">
        <v>86</v>
      </c>
      <c r="E3045" s="1">
        <v>5</v>
      </c>
      <c r="F3045" s="1">
        <v>532</v>
      </c>
      <c r="G3045" s="1" t="s">
        <v>3727</v>
      </c>
      <c r="H3045" s="1">
        <v>584</v>
      </c>
      <c r="I3045" s="1">
        <v>23978402</v>
      </c>
      <c r="J3045" s="1" t="s">
        <v>1008</v>
      </c>
      <c r="K3045" s="1" t="s">
        <v>3554</v>
      </c>
      <c r="L3045" s="1" t="s">
        <v>14563</v>
      </c>
      <c r="M3045" s="1">
        <v>10966</v>
      </c>
      <c r="N3045" s="1">
        <v>3850</v>
      </c>
      <c r="O3045" s="1" t="s">
        <v>224</v>
      </c>
      <c r="P3045" s="1">
        <v>1</v>
      </c>
      <c r="Q3045" s="1" t="s">
        <v>14564</v>
      </c>
      <c r="R3045" s="2" t="s">
        <v>14565</v>
      </c>
      <c r="S3045" s="1">
        <v>100</v>
      </c>
      <c r="T3045" s="1" t="s">
        <v>37</v>
      </c>
      <c r="U3045" s="1" t="s">
        <v>38</v>
      </c>
      <c r="V3045" s="1" t="s">
        <v>39</v>
      </c>
      <c r="W3045" s="1">
        <v>11000000</v>
      </c>
      <c r="X3045" s="1">
        <v>2001</v>
      </c>
      <c r="Y3045" s="1">
        <v>580</v>
      </c>
      <c r="Z3045" s="1">
        <v>4.5999999999999996</v>
      </c>
      <c r="AA3045" s="1">
        <v>1.85</v>
      </c>
      <c r="AB3045" s="1">
        <v>365</v>
      </c>
    </row>
    <row r="3046" spans="1:28" x14ac:dyDescent="0.2">
      <c r="A3046" s="1" t="s">
        <v>28</v>
      </c>
      <c r="B3046" s="1" t="s">
        <v>2245</v>
      </c>
      <c r="C3046" s="1">
        <v>33</v>
      </c>
      <c r="D3046" s="1">
        <v>91</v>
      </c>
      <c r="E3046" s="1">
        <v>0</v>
      </c>
      <c r="F3046" s="1">
        <v>298</v>
      </c>
      <c r="G3046" s="1" t="s">
        <v>14566</v>
      </c>
      <c r="H3046" s="1">
        <v>636</v>
      </c>
      <c r="I3046" s="1">
        <v>21370057</v>
      </c>
      <c r="J3046" s="1" t="s">
        <v>2124</v>
      </c>
      <c r="K3046" s="1" t="s">
        <v>14567</v>
      </c>
      <c r="L3046" s="1" t="s">
        <v>14568</v>
      </c>
      <c r="M3046" s="1">
        <v>9903</v>
      </c>
      <c r="N3046" s="1">
        <v>1852</v>
      </c>
      <c r="O3046" s="1" t="s">
        <v>3485</v>
      </c>
      <c r="P3046" s="1">
        <v>0</v>
      </c>
      <c r="Q3046" s="1" t="s">
        <v>14569</v>
      </c>
      <c r="R3046" s="2" t="s">
        <v>14570</v>
      </c>
      <c r="S3046" s="1">
        <v>80</v>
      </c>
      <c r="T3046" s="1" t="s">
        <v>37</v>
      </c>
      <c r="U3046" s="1" t="s">
        <v>38</v>
      </c>
      <c r="V3046" s="1" t="s">
        <v>584</v>
      </c>
      <c r="W3046" s="1">
        <v>12000000</v>
      </c>
      <c r="X3046" s="1">
        <v>1992</v>
      </c>
      <c r="Y3046" s="1">
        <v>330</v>
      </c>
      <c r="Z3046" s="1">
        <v>6</v>
      </c>
      <c r="AA3046" s="1">
        <v>1.85</v>
      </c>
      <c r="AB3046" s="1">
        <v>541</v>
      </c>
    </row>
    <row r="3047" spans="1:28" x14ac:dyDescent="0.2">
      <c r="A3047" s="1" t="s">
        <v>28</v>
      </c>
      <c r="B3047" s="1" t="s">
        <v>6996</v>
      </c>
      <c r="C3047" s="1">
        <v>20</v>
      </c>
      <c r="D3047" s="1">
        <v>145</v>
      </c>
      <c r="E3047" s="1">
        <v>278</v>
      </c>
      <c r="F3047" s="1">
        <v>279</v>
      </c>
      <c r="G3047" s="1" t="s">
        <v>3282</v>
      </c>
      <c r="H3047" s="1">
        <v>13000</v>
      </c>
      <c r="J3047" s="1" t="s">
        <v>3408</v>
      </c>
      <c r="K3047" s="1" t="s">
        <v>1783</v>
      </c>
      <c r="L3047" s="1" t="s">
        <v>14571</v>
      </c>
      <c r="M3047" s="1">
        <v>5561</v>
      </c>
      <c r="N3047" s="1">
        <v>14735</v>
      </c>
      <c r="O3047" s="1" t="s">
        <v>5804</v>
      </c>
      <c r="P3047" s="1">
        <v>2</v>
      </c>
      <c r="Q3047" s="1" t="s">
        <v>14572</v>
      </c>
      <c r="R3047" s="2" t="s">
        <v>14573</v>
      </c>
      <c r="S3047" s="1">
        <v>35</v>
      </c>
      <c r="T3047" s="1" t="s">
        <v>37</v>
      </c>
      <c r="U3047" s="1" t="s">
        <v>38</v>
      </c>
      <c r="V3047" s="1" t="s">
        <v>94</v>
      </c>
      <c r="W3047" s="1">
        <v>11000000</v>
      </c>
      <c r="X3047" s="1">
        <v>1978</v>
      </c>
      <c r="Y3047" s="1">
        <v>595</v>
      </c>
      <c r="Z3047" s="1">
        <v>6.4</v>
      </c>
      <c r="AA3047" s="1">
        <v>1.85</v>
      </c>
      <c r="AB3047" s="1">
        <v>745</v>
      </c>
    </row>
    <row r="3048" spans="1:28" x14ac:dyDescent="0.2">
      <c r="A3048" s="1" t="s">
        <v>28</v>
      </c>
      <c r="B3048" s="1" t="s">
        <v>7403</v>
      </c>
      <c r="C3048" s="1">
        <v>52</v>
      </c>
      <c r="D3048" s="1">
        <v>100</v>
      </c>
      <c r="E3048" s="1">
        <v>365</v>
      </c>
      <c r="F3048" s="1">
        <v>225</v>
      </c>
      <c r="G3048" s="1" t="s">
        <v>14574</v>
      </c>
      <c r="H3048" s="1">
        <v>425</v>
      </c>
      <c r="I3048" s="1">
        <v>4884663</v>
      </c>
      <c r="J3048" s="1" t="s">
        <v>10221</v>
      </c>
      <c r="K3048" s="1" t="s">
        <v>14575</v>
      </c>
      <c r="L3048" s="1" t="s">
        <v>14576</v>
      </c>
      <c r="M3048" s="1">
        <v>5187</v>
      </c>
      <c r="N3048" s="1">
        <v>1661</v>
      </c>
      <c r="O3048" s="1" t="s">
        <v>6237</v>
      </c>
      <c r="P3048" s="1">
        <v>0</v>
      </c>
      <c r="Q3048" s="1" t="s">
        <v>14577</v>
      </c>
      <c r="R3048" s="2" t="s">
        <v>14578</v>
      </c>
      <c r="S3048" s="1">
        <v>64</v>
      </c>
      <c r="T3048" s="1" t="s">
        <v>37</v>
      </c>
      <c r="U3048" s="1" t="s">
        <v>38</v>
      </c>
      <c r="V3048" s="1" t="s">
        <v>94</v>
      </c>
      <c r="W3048" s="1">
        <v>12000000</v>
      </c>
      <c r="X3048" s="1">
        <v>1986</v>
      </c>
      <c r="Y3048" s="1">
        <v>394</v>
      </c>
      <c r="Z3048" s="1">
        <v>5.5</v>
      </c>
      <c r="AA3048" s="1">
        <v>2.35</v>
      </c>
      <c r="AB3048" s="1">
        <v>902</v>
      </c>
    </row>
    <row r="3049" spans="1:28" x14ac:dyDescent="0.2">
      <c r="A3049" s="1" t="s">
        <v>28</v>
      </c>
      <c r="B3049" s="1" t="s">
        <v>14579</v>
      </c>
      <c r="C3049" s="1">
        <v>351</v>
      </c>
      <c r="D3049" s="1">
        <v>111</v>
      </c>
      <c r="E3049" s="1">
        <v>34</v>
      </c>
      <c r="F3049" s="1">
        <v>54</v>
      </c>
      <c r="G3049" s="1" t="s">
        <v>14580</v>
      </c>
      <c r="H3049" s="1">
        <v>838</v>
      </c>
      <c r="I3049" s="1">
        <v>38317535</v>
      </c>
      <c r="J3049" s="1" t="s">
        <v>213</v>
      </c>
      <c r="K3049" s="1" t="s">
        <v>404</v>
      </c>
      <c r="L3049" s="1" t="s">
        <v>14581</v>
      </c>
      <c r="M3049" s="1">
        <v>73249</v>
      </c>
      <c r="N3049" s="1">
        <v>995</v>
      </c>
      <c r="O3049" s="1" t="s">
        <v>14582</v>
      </c>
      <c r="P3049" s="1">
        <v>1</v>
      </c>
      <c r="Q3049" s="1" t="s">
        <v>14583</v>
      </c>
      <c r="R3049" s="2" t="s">
        <v>14584</v>
      </c>
      <c r="S3049" s="1">
        <v>212</v>
      </c>
      <c r="T3049" s="1" t="s">
        <v>37</v>
      </c>
      <c r="U3049" s="1" t="s">
        <v>56</v>
      </c>
      <c r="V3049" s="1" t="s">
        <v>39</v>
      </c>
      <c r="W3049" s="1">
        <v>11000000</v>
      </c>
      <c r="X3049" s="1">
        <v>2015</v>
      </c>
      <c r="Y3049" s="1">
        <v>55</v>
      </c>
      <c r="Z3049" s="1">
        <v>7.5</v>
      </c>
      <c r="AA3049" s="1">
        <v>1.85</v>
      </c>
      <c r="AB3049" s="1">
        <v>36000</v>
      </c>
    </row>
    <row r="3050" spans="1:28" x14ac:dyDescent="0.2">
      <c r="A3050" s="1" t="s">
        <v>28</v>
      </c>
      <c r="B3050" s="1" t="s">
        <v>3726</v>
      </c>
      <c r="C3050" s="1">
        <v>124</v>
      </c>
      <c r="D3050" s="1">
        <v>184</v>
      </c>
      <c r="E3050" s="1">
        <v>0</v>
      </c>
      <c r="F3050" s="1">
        <v>111</v>
      </c>
      <c r="G3050" s="1" t="s">
        <v>9049</v>
      </c>
      <c r="H3050" s="1">
        <v>385</v>
      </c>
      <c r="J3050" s="1" t="s">
        <v>14585</v>
      </c>
      <c r="K3050" s="1" t="s">
        <v>9258</v>
      </c>
      <c r="L3050" s="1" t="s">
        <v>14586</v>
      </c>
      <c r="M3050" s="1">
        <v>101627</v>
      </c>
      <c r="N3050" s="1">
        <v>1104</v>
      </c>
      <c r="O3050" s="1" t="s">
        <v>14587</v>
      </c>
      <c r="P3050" s="1">
        <v>0</v>
      </c>
      <c r="Q3050" s="1" t="s">
        <v>14588</v>
      </c>
      <c r="R3050" s="2" t="s">
        <v>14589</v>
      </c>
      <c r="S3050" s="1">
        <v>369</v>
      </c>
      <c r="T3050" s="1" t="s">
        <v>37</v>
      </c>
      <c r="U3050" s="1" t="s">
        <v>56</v>
      </c>
      <c r="V3050" s="1" t="s">
        <v>94</v>
      </c>
      <c r="W3050" s="1">
        <v>11000000</v>
      </c>
      <c r="X3050" s="1">
        <v>1975</v>
      </c>
      <c r="Y3050" s="1">
        <v>293</v>
      </c>
      <c r="Z3050" s="1">
        <v>8.1</v>
      </c>
      <c r="AA3050" s="1">
        <v>1.66</v>
      </c>
      <c r="AB3050" s="1">
        <v>0</v>
      </c>
    </row>
    <row r="3051" spans="1:28" x14ac:dyDescent="0.2">
      <c r="A3051" s="1" t="s">
        <v>28</v>
      </c>
      <c r="B3051" s="1" t="s">
        <v>14590</v>
      </c>
      <c r="C3051" s="1">
        <v>37</v>
      </c>
      <c r="D3051" s="1">
        <v>89</v>
      </c>
      <c r="E3051" s="1">
        <v>2</v>
      </c>
      <c r="F3051" s="1">
        <v>651</v>
      </c>
      <c r="G3051" s="1" t="s">
        <v>10593</v>
      </c>
      <c r="H3051" s="1">
        <v>799</v>
      </c>
      <c r="I3051" s="1">
        <v>13903262</v>
      </c>
      <c r="J3051" s="1" t="s">
        <v>3912</v>
      </c>
      <c r="K3051" s="1" t="s">
        <v>12757</v>
      </c>
      <c r="L3051" s="1" t="s">
        <v>14591</v>
      </c>
      <c r="M3051" s="1">
        <v>14656</v>
      </c>
      <c r="N3051" s="1">
        <v>4291</v>
      </c>
      <c r="O3051" s="1" t="s">
        <v>5042</v>
      </c>
      <c r="P3051" s="1">
        <v>0</v>
      </c>
      <c r="Q3051" s="1" t="s">
        <v>14592</v>
      </c>
      <c r="R3051" s="2" t="s">
        <v>14593</v>
      </c>
      <c r="S3051" s="1">
        <v>90</v>
      </c>
      <c r="T3051" s="1" t="s">
        <v>37</v>
      </c>
      <c r="U3051" s="1" t="s">
        <v>38</v>
      </c>
      <c r="V3051" s="1" t="s">
        <v>39</v>
      </c>
      <c r="W3051" s="1">
        <v>11000000</v>
      </c>
      <c r="X3051" s="1">
        <v>2001</v>
      </c>
      <c r="Y3051" s="1">
        <v>711</v>
      </c>
      <c r="Z3051" s="1">
        <v>6.3</v>
      </c>
      <c r="AA3051" s="1">
        <v>1.85</v>
      </c>
      <c r="AB3051" s="1">
        <v>0</v>
      </c>
    </row>
    <row r="3052" spans="1:28" x14ac:dyDescent="0.2">
      <c r="A3052" s="1" t="s">
        <v>28</v>
      </c>
      <c r="B3052" s="1" t="s">
        <v>6101</v>
      </c>
      <c r="C3052" s="1">
        <v>58</v>
      </c>
      <c r="D3052" s="1">
        <v>84</v>
      </c>
      <c r="E3052" s="1">
        <v>71</v>
      </c>
      <c r="F3052" s="1">
        <v>553</v>
      </c>
      <c r="G3052" s="1" t="s">
        <v>3882</v>
      </c>
      <c r="H3052" s="1">
        <v>8000</v>
      </c>
      <c r="I3052" s="1">
        <v>13592872</v>
      </c>
      <c r="J3052" s="1" t="s">
        <v>1670</v>
      </c>
      <c r="K3052" s="1" t="s">
        <v>1248</v>
      </c>
      <c r="L3052" s="1" t="s">
        <v>14594</v>
      </c>
      <c r="M3052" s="1">
        <v>10777</v>
      </c>
      <c r="N3052" s="1">
        <v>10982</v>
      </c>
      <c r="O3052" s="1" t="s">
        <v>2939</v>
      </c>
      <c r="P3052" s="1">
        <v>1</v>
      </c>
      <c r="Q3052" s="1" t="s">
        <v>14595</v>
      </c>
      <c r="R3052" s="2" t="s">
        <v>14596</v>
      </c>
      <c r="S3052" s="1">
        <v>79</v>
      </c>
      <c r="T3052" s="1" t="s">
        <v>37</v>
      </c>
      <c r="U3052" s="1" t="s">
        <v>38</v>
      </c>
      <c r="V3052" s="1" t="s">
        <v>584</v>
      </c>
      <c r="W3052" s="1">
        <v>11000000</v>
      </c>
      <c r="X3052" s="1">
        <v>2000</v>
      </c>
      <c r="Y3052" s="1">
        <v>723</v>
      </c>
      <c r="Z3052" s="1">
        <v>5.0999999999999996</v>
      </c>
      <c r="AA3052" s="1">
        <v>1.85</v>
      </c>
      <c r="AB3052" s="1">
        <v>671</v>
      </c>
    </row>
    <row r="3053" spans="1:28" x14ac:dyDescent="0.2">
      <c r="A3053" s="1" t="s">
        <v>28</v>
      </c>
      <c r="B3053" s="1" t="s">
        <v>14597</v>
      </c>
      <c r="C3053" s="1">
        <v>175</v>
      </c>
      <c r="D3053" s="1">
        <v>98</v>
      </c>
      <c r="E3053" s="1">
        <v>0</v>
      </c>
      <c r="F3053" s="1">
        <v>123</v>
      </c>
      <c r="G3053" s="1" t="s">
        <v>14598</v>
      </c>
      <c r="H3053" s="1">
        <v>358</v>
      </c>
      <c r="I3053" s="1">
        <v>18381787</v>
      </c>
      <c r="J3053" s="1" t="s">
        <v>2526</v>
      </c>
      <c r="K3053" s="1" t="s">
        <v>3529</v>
      </c>
      <c r="L3053" s="1" t="s">
        <v>14599</v>
      </c>
      <c r="M3053" s="1">
        <v>15684</v>
      </c>
      <c r="N3053" s="1">
        <v>1114</v>
      </c>
      <c r="O3053" s="1" t="s">
        <v>14600</v>
      </c>
      <c r="P3053" s="1">
        <v>4</v>
      </c>
      <c r="Q3053" s="1" t="s">
        <v>14601</v>
      </c>
      <c r="R3053" s="2" t="s">
        <v>14602</v>
      </c>
      <c r="S3053" s="1">
        <v>126</v>
      </c>
      <c r="T3053" s="1" t="s">
        <v>37</v>
      </c>
      <c r="U3053" s="1" t="s">
        <v>56</v>
      </c>
      <c r="V3053" s="1" t="s">
        <v>39</v>
      </c>
      <c r="W3053" s="1">
        <v>11000000</v>
      </c>
      <c r="X3053" s="1">
        <v>2012</v>
      </c>
      <c r="Y3053" s="1">
        <v>156</v>
      </c>
      <c r="Z3053" s="1">
        <v>6.8</v>
      </c>
      <c r="AA3053" s="1">
        <v>2.35</v>
      </c>
      <c r="AB3053" s="1">
        <v>13000</v>
      </c>
    </row>
    <row r="3054" spans="1:28" x14ac:dyDescent="0.2">
      <c r="A3054" s="1" t="s">
        <v>28</v>
      </c>
      <c r="B3054" s="1" t="s">
        <v>14603</v>
      </c>
      <c r="C3054" s="1">
        <v>75</v>
      </c>
      <c r="D3054" s="1">
        <v>95</v>
      </c>
      <c r="E3054" s="1">
        <v>5</v>
      </c>
      <c r="F3054" s="1">
        <v>443</v>
      </c>
      <c r="G3054" s="1" t="s">
        <v>1841</v>
      </c>
      <c r="H3054" s="1">
        <v>1000</v>
      </c>
      <c r="I3054" s="1">
        <v>13558739</v>
      </c>
      <c r="J3054" s="1" t="s">
        <v>1670</v>
      </c>
      <c r="K3054" s="1" t="s">
        <v>7579</v>
      </c>
      <c r="L3054" s="1" t="s">
        <v>14604</v>
      </c>
      <c r="M3054" s="1">
        <v>15427</v>
      </c>
      <c r="N3054" s="1">
        <v>2729</v>
      </c>
      <c r="O3054" s="1" t="s">
        <v>2557</v>
      </c>
      <c r="P3054" s="1">
        <v>0</v>
      </c>
      <c r="Q3054" s="1" t="s">
        <v>14605</v>
      </c>
      <c r="R3054" s="2" t="s">
        <v>14606</v>
      </c>
      <c r="S3054" s="1">
        <v>121</v>
      </c>
      <c r="T3054" s="1" t="s">
        <v>37</v>
      </c>
      <c r="U3054" s="1" t="s">
        <v>38</v>
      </c>
      <c r="V3054" s="1" t="s">
        <v>584</v>
      </c>
      <c r="W3054" s="1">
        <v>11000000</v>
      </c>
      <c r="X3054" s="1">
        <v>2001</v>
      </c>
      <c r="Y3054" s="1">
        <v>660</v>
      </c>
      <c r="Z3054" s="1">
        <v>5.3</v>
      </c>
      <c r="AA3054" s="1">
        <v>1.85</v>
      </c>
      <c r="AB3054" s="1">
        <v>449</v>
      </c>
    </row>
    <row r="3055" spans="1:28" x14ac:dyDescent="0.2">
      <c r="A3055" s="1" t="s">
        <v>28</v>
      </c>
      <c r="B3055" s="1" t="s">
        <v>9795</v>
      </c>
      <c r="C3055" s="1">
        <v>161</v>
      </c>
      <c r="D3055" s="1">
        <v>100</v>
      </c>
      <c r="E3055" s="1">
        <v>0</v>
      </c>
      <c r="F3055" s="1">
        <v>303</v>
      </c>
      <c r="G3055" s="1" t="s">
        <v>6359</v>
      </c>
      <c r="H3055" s="1">
        <v>11000</v>
      </c>
      <c r="I3055" s="1">
        <v>13103828</v>
      </c>
      <c r="J3055" s="1" t="s">
        <v>2124</v>
      </c>
      <c r="K3055" s="1" t="s">
        <v>659</v>
      </c>
      <c r="L3055" s="1" t="s">
        <v>14607</v>
      </c>
      <c r="M3055" s="1">
        <v>59982</v>
      </c>
      <c r="N3055" s="1">
        <v>12237</v>
      </c>
      <c r="O3055" s="1" t="s">
        <v>4889</v>
      </c>
      <c r="P3055" s="1">
        <v>0</v>
      </c>
      <c r="Q3055" s="1" t="s">
        <v>14608</v>
      </c>
      <c r="R3055" s="2" t="s">
        <v>14609</v>
      </c>
      <c r="S3055" s="1">
        <v>463</v>
      </c>
      <c r="T3055" s="1" t="s">
        <v>37</v>
      </c>
      <c r="U3055" s="1" t="s">
        <v>38</v>
      </c>
      <c r="V3055" s="1" t="s">
        <v>584</v>
      </c>
      <c r="W3055" s="1">
        <v>11000000</v>
      </c>
      <c r="X3055" s="1">
        <v>2001</v>
      </c>
      <c r="Y3055" s="1">
        <v>472</v>
      </c>
      <c r="Z3055" s="1">
        <v>7.3</v>
      </c>
      <c r="AA3055" s="1">
        <v>1.85</v>
      </c>
      <c r="AB3055" s="1">
        <v>5000</v>
      </c>
    </row>
    <row r="3056" spans="1:28" x14ac:dyDescent="0.2">
      <c r="A3056" s="1" t="s">
        <v>28</v>
      </c>
      <c r="B3056" s="1" t="s">
        <v>14610</v>
      </c>
      <c r="C3056" s="1">
        <v>203</v>
      </c>
      <c r="D3056" s="1">
        <v>109</v>
      </c>
      <c r="E3056" s="1">
        <v>64</v>
      </c>
      <c r="F3056" s="1">
        <v>553</v>
      </c>
      <c r="G3056" s="1" t="s">
        <v>3222</v>
      </c>
      <c r="H3056" s="1">
        <v>16000</v>
      </c>
      <c r="I3056" s="1">
        <v>33305037</v>
      </c>
      <c r="J3056" s="1" t="s">
        <v>5939</v>
      </c>
      <c r="K3056" s="1" t="s">
        <v>314</v>
      </c>
      <c r="L3056" s="1" t="s">
        <v>14611</v>
      </c>
      <c r="M3056" s="1">
        <v>33856</v>
      </c>
      <c r="N3056" s="1">
        <v>17866</v>
      </c>
      <c r="O3056" s="1" t="s">
        <v>8936</v>
      </c>
      <c r="P3056" s="1">
        <v>2</v>
      </c>
      <c r="Q3056" s="1" t="s">
        <v>14612</v>
      </c>
      <c r="R3056" s="2" t="s">
        <v>14613</v>
      </c>
      <c r="S3056" s="1">
        <v>147</v>
      </c>
      <c r="T3056" s="1" t="s">
        <v>37</v>
      </c>
      <c r="U3056" s="1" t="s">
        <v>56</v>
      </c>
      <c r="V3056" s="1" t="s">
        <v>39</v>
      </c>
      <c r="W3056" s="1">
        <v>11000000</v>
      </c>
      <c r="X3056" s="1">
        <v>2015</v>
      </c>
      <c r="Y3056" s="1">
        <v>638</v>
      </c>
      <c r="Z3056" s="1">
        <v>7.3</v>
      </c>
      <c r="AA3056" s="1">
        <v>2.35</v>
      </c>
      <c r="AB3056" s="1">
        <v>34000</v>
      </c>
    </row>
    <row r="3057" spans="1:28" x14ac:dyDescent="0.2">
      <c r="A3057" s="1" t="s">
        <v>746</v>
      </c>
      <c r="B3057" s="1" t="s">
        <v>1103</v>
      </c>
      <c r="C3057" s="1">
        <v>188</v>
      </c>
      <c r="D3057" s="1">
        <v>118</v>
      </c>
      <c r="E3057" s="1">
        <v>386</v>
      </c>
      <c r="F3057" s="1">
        <v>812</v>
      </c>
      <c r="G3057" s="1" t="s">
        <v>429</v>
      </c>
      <c r="H3057" s="1">
        <v>14000</v>
      </c>
      <c r="I3057" s="1">
        <v>10214647</v>
      </c>
      <c r="J3057" s="1" t="s">
        <v>1543</v>
      </c>
      <c r="K3057" s="1" t="s">
        <v>227</v>
      </c>
      <c r="L3057" s="1" t="s">
        <v>14614</v>
      </c>
      <c r="M3057" s="1">
        <v>42689</v>
      </c>
      <c r="N3057" s="1">
        <v>17490</v>
      </c>
      <c r="O3057" s="1" t="s">
        <v>4638</v>
      </c>
      <c r="P3057" s="1">
        <v>0</v>
      </c>
      <c r="Q3057" s="1" t="s">
        <v>14615</v>
      </c>
      <c r="R3057" s="2" t="s">
        <v>14616</v>
      </c>
      <c r="S3057" s="1">
        <v>204</v>
      </c>
      <c r="T3057" s="1" t="s">
        <v>37</v>
      </c>
      <c r="U3057" s="1" t="s">
        <v>38</v>
      </c>
      <c r="V3057" s="1" t="s">
        <v>584</v>
      </c>
      <c r="W3057" s="1">
        <v>11000000</v>
      </c>
      <c r="X3057" s="1">
        <v>2004</v>
      </c>
      <c r="Y3057" s="1">
        <v>1000</v>
      </c>
      <c r="Z3057" s="1">
        <v>7.1</v>
      </c>
      <c r="AA3057" s="1">
        <v>2.35</v>
      </c>
      <c r="AB3057" s="1">
        <v>0</v>
      </c>
    </row>
    <row r="3058" spans="1:28" x14ac:dyDescent="0.2">
      <c r="A3058" s="1" t="s">
        <v>28</v>
      </c>
      <c r="B3058" s="1" t="s">
        <v>78</v>
      </c>
      <c r="C3058" s="1">
        <v>221</v>
      </c>
      <c r="D3058" s="1">
        <v>88</v>
      </c>
      <c r="E3058" s="1">
        <v>0</v>
      </c>
      <c r="F3058" s="1">
        <v>795</v>
      </c>
      <c r="G3058" s="1" t="s">
        <v>3176</v>
      </c>
      <c r="H3058" s="1">
        <v>901</v>
      </c>
      <c r="I3058" s="1">
        <v>11501093</v>
      </c>
      <c r="J3058" s="1" t="s">
        <v>881</v>
      </c>
      <c r="K3058" s="1" t="s">
        <v>14617</v>
      </c>
      <c r="L3058" s="1" t="s">
        <v>14618</v>
      </c>
      <c r="M3058" s="1">
        <v>128850</v>
      </c>
      <c r="N3058" s="1">
        <v>3913</v>
      </c>
      <c r="O3058" s="1" t="s">
        <v>9401</v>
      </c>
      <c r="P3058" s="1">
        <v>0</v>
      </c>
      <c r="Q3058" s="1" t="s">
        <v>14619</v>
      </c>
      <c r="R3058" s="2" t="s">
        <v>14620</v>
      </c>
      <c r="S3058" s="1">
        <v>604</v>
      </c>
      <c r="T3058" s="1" t="s">
        <v>37</v>
      </c>
      <c r="U3058" s="1" t="s">
        <v>38</v>
      </c>
      <c r="V3058" s="1" t="s">
        <v>584</v>
      </c>
      <c r="W3058" s="1">
        <v>13000000</v>
      </c>
      <c r="X3058" s="1">
        <v>1992</v>
      </c>
      <c r="Y3058" s="1">
        <v>888</v>
      </c>
      <c r="Z3058" s="1">
        <v>7.6</v>
      </c>
      <c r="AA3058" s="1">
        <v>1.85</v>
      </c>
      <c r="AB3058" s="1">
        <v>10000</v>
      </c>
    </row>
    <row r="3059" spans="1:28" x14ac:dyDescent="0.2">
      <c r="A3059" s="1" t="s">
        <v>28</v>
      </c>
      <c r="B3059" s="1" t="s">
        <v>14621</v>
      </c>
      <c r="C3059" s="1">
        <v>66</v>
      </c>
      <c r="D3059" s="1">
        <v>86</v>
      </c>
      <c r="E3059" s="1">
        <v>4</v>
      </c>
      <c r="F3059" s="1">
        <v>424</v>
      </c>
      <c r="G3059" s="1" t="s">
        <v>9474</v>
      </c>
      <c r="H3059" s="1">
        <v>960</v>
      </c>
      <c r="I3059" s="1">
        <v>4814244</v>
      </c>
      <c r="J3059" s="1" t="s">
        <v>1680</v>
      </c>
      <c r="K3059" s="1" t="s">
        <v>747</v>
      </c>
      <c r="L3059" s="1" t="s">
        <v>14622</v>
      </c>
      <c r="M3059" s="1">
        <v>12437</v>
      </c>
      <c r="N3059" s="1">
        <v>2415</v>
      </c>
      <c r="O3059" s="1" t="s">
        <v>14623</v>
      </c>
      <c r="P3059" s="1">
        <v>4</v>
      </c>
      <c r="Q3059" s="1" t="s">
        <v>14624</v>
      </c>
      <c r="R3059" s="2" t="s">
        <v>14625</v>
      </c>
      <c r="S3059" s="1">
        <v>107</v>
      </c>
      <c r="T3059" s="1" t="s">
        <v>37</v>
      </c>
      <c r="U3059" s="1" t="s">
        <v>267</v>
      </c>
      <c r="V3059" s="1" t="s">
        <v>584</v>
      </c>
      <c r="W3059" s="1">
        <v>11000000</v>
      </c>
      <c r="X3059" s="1">
        <v>2002</v>
      </c>
      <c r="Y3059" s="1">
        <v>448</v>
      </c>
      <c r="Z3059" s="1">
        <v>5.3</v>
      </c>
      <c r="AA3059" s="1">
        <v>1.85</v>
      </c>
      <c r="AB3059" s="1">
        <v>405</v>
      </c>
    </row>
    <row r="3060" spans="1:28" x14ac:dyDescent="0.2">
      <c r="A3060" s="1" t="s">
        <v>28</v>
      </c>
      <c r="B3060" s="1" t="s">
        <v>7634</v>
      </c>
      <c r="C3060" s="1">
        <v>80</v>
      </c>
      <c r="D3060" s="1">
        <v>118</v>
      </c>
      <c r="E3060" s="1">
        <v>529</v>
      </c>
      <c r="F3060" s="1">
        <v>472</v>
      </c>
      <c r="G3060" s="1" t="s">
        <v>214</v>
      </c>
      <c r="H3060" s="1">
        <v>40000</v>
      </c>
      <c r="I3060" s="1">
        <v>9170214</v>
      </c>
      <c r="J3060" s="1" t="s">
        <v>213</v>
      </c>
      <c r="K3060" s="1" t="s">
        <v>43</v>
      </c>
      <c r="L3060" s="1" t="s">
        <v>14626</v>
      </c>
      <c r="M3060" s="1">
        <v>171882</v>
      </c>
      <c r="N3060" s="1">
        <v>69746</v>
      </c>
      <c r="O3060" s="1" t="s">
        <v>14627</v>
      </c>
      <c r="P3060" s="1">
        <v>1</v>
      </c>
      <c r="Q3060" s="1" t="s">
        <v>14628</v>
      </c>
      <c r="R3060" s="2" t="s">
        <v>14629</v>
      </c>
      <c r="S3060" s="1">
        <v>292</v>
      </c>
      <c r="T3060" s="1" t="s">
        <v>37</v>
      </c>
      <c r="U3060" s="1" t="s">
        <v>38</v>
      </c>
      <c r="V3060" s="1" t="s">
        <v>39</v>
      </c>
      <c r="W3060" s="1">
        <v>11000000</v>
      </c>
      <c r="X3060" s="1">
        <v>1993</v>
      </c>
      <c r="Y3060" s="1">
        <v>29000</v>
      </c>
      <c r="Z3060" s="1">
        <v>7.8</v>
      </c>
      <c r="AA3060" s="1">
        <v>1.85</v>
      </c>
      <c r="AB3060" s="1">
        <v>14000</v>
      </c>
    </row>
    <row r="3061" spans="1:28" x14ac:dyDescent="0.2">
      <c r="A3061" s="1" t="s">
        <v>28</v>
      </c>
      <c r="B3061" s="1" t="s">
        <v>14630</v>
      </c>
      <c r="C3061" s="1">
        <v>25</v>
      </c>
      <c r="D3061" s="1">
        <v>125</v>
      </c>
      <c r="E3061" s="1">
        <v>10</v>
      </c>
      <c r="F3061" s="1">
        <v>109</v>
      </c>
      <c r="G3061" s="1" t="s">
        <v>14631</v>
      </c>
      <c r="H3061" s="1">
        <v>866</v>
      </c>
      <c r="I3061" s="1">
        <v>4068087</v>
      </c>
      <c r="J3061" s="1" t="s">
        <v>5939</v>
      </c>
      <c r="K3061" s="1" t="s">
        <v>12115</v>
      </c>
      <c r="L3061" s="1" t="s">
        <v>14632</v>
      </c>
      <c r="M3061" s="1">
        <v>2164</v>
      </c>
      <c r="N3061" s="1">
        <v>1281</v>
      </c>
      <c r="O3061" s="1" t="s">
        <v>14633</v>
      </c>
      <c r="P3061" s="1">
        <v>1</v>
      </c>
      <c r="Q3061" s="1" t="s">
        <v>14634</v>
      </c>
      <c r="R3061" s="2" t="s">
        <v>14635</v>
      </c>
      <c r="S3061" s="1">
        <v>74</v>
      </c>
      <c r="T3061" s="1" t="s">
        <v>37</v>
      </c>
      <c r="U3061" s="1" t="s">
        <v>267</v>
      </c>
      <c r="V3061" s="1" t="s">
        <v>39</v>
      </c>
      <c r="W3061" s="1">
        <v>17000000</v>
      </c>
      <c r="X3061" s="1">
        <v>2003</v>
      </c>
      <c r="Y3061" s="1">
        <v>147</v>
      </c>
      <c r="Z3061" s="1">
        <v>7.7</v>
      </c>
      <c r="AA3061" s="1">
        <v>1.85</v>
      </c>
      <c r="AB3061" s="1">
        <v>0</v>
      </c>
    </row>
    <row r="3062" spans="1:28" x14ac:dyDescent="0.2">
      <c r="A3062" s="1" t="s">
        <v>28</v>
      </c>
      <c r="B3062" s="1" t="s">
        <v>11326</v>
      </c>
      <c r="C3062" s="1">
        <v>169</v>
      </c>
      <c r="D3062" s="1">
        <v>125</v>
      </c>
      <c r="E3062" s="1">
        <v>608</v>
      </c>
      <c r="F3062" s="1">
        <v>579</v>
      </c>
      <c r="G3062" s="1" t="s">
        <v>4724</v>
      </c>
      <c r="H3062" s="1">
        <v>979</v>
      </c>
      <c r="I3062" s="1">
        <v>3753806</v>
      </c>
      <c r="J3062" s="1" t="s">
        <v>1934</v>
      </c>
      <c r="K3062" s="1" t="s">
        <v>358</v>
      </c>
      <c r="L3062" s="1" t="s">
        <v>14636</v>
      </c>
      <c r="M3062" s="1">
        <v>20307</v>
      </c>
      <c r="N3062" s="1">
        <v>3133</v>
      </c>
      <c r="O3062" s="1" t="s">
        <v>2423</v>
      </c>
      <c r="P3062" s="1">
        <v>1</v>
      </c>
      <c r="Q3062" s="1" t="s">
        <v>14637</v>
      </c>
      <c r="R3062" s="2" t="s">
        <v>14638</v>
      </c>
      <c r="S3062" s="1">
        <v>165</v>
      </c>
      <c r="T3062" s="1" t="s">
        <v>37</v>
      </c>
      <c r="U3062" s="1" t="s">
        <v>56</v>
      </c>
      <c r="V3062" s="1" t="s">
        <v>584</v>
      </c>
      <c r="W3062" s="1">
        <v>11000000</v>
      </c>
      <c r="X3062" s="1">
        <v>2004</v>
      </c>
      <c r="Y3062" s="1">
        <v>594</v>
      </c>
      <c r="Z3062" s="1">
        <v>7.7</v>
      </c>
      <c r="AA3062" s="1">
        <v>1.85</v>
      </c>
      <c r="AB3062" s="1">
        <v>0</v>
      </c>
    </row>
    <row r="3063" spans="1:28" x14ac:dyDescent="0.2">
      <c r="A3063" s="1" t="s">
        <v>28</v>
      </c>
      <c r="B3063" s="1" t="s">
        <v>13780</v>
      </c>
      <c r="C3063" s="1">
        <v>70</v>
      </c>
      <c r="D3063" s="1">
        <v>94</v>
      </c>
      <c r="E3063" s="1">
        <v>18</v>
      </c>
      <c r="F3063" s="1">
        <v>183</v>
      </c>
      <c r="G3063" s="1" t="s">
        <v>4946</v>
      </c>
      <c r="H3063" s="1">
        <v>658</v>
      </c>
      <c r="I3063" s="1">
        <v>3034181</v>
      </c>
      <c r="J3063" s="1" t="s">
        <v>6544</v>
      </c>
      <c r="K3063" s="1" t="s">
        <v>2787</v>
      </c>
      <c r="L3063" s="1" t="s">
        <v>14639</v>
      </c>
      <c r="M3063" s="1">
        <v>13622</v>
      </c>
      <c r="N3063" s="1">
        <v>1559</v>
      </c>
      <c r="O3063" s="1" t="s">
        <v>14640</v>
      </c>
      <c r="P3063" s="1">
        <v>3</v>
      </c>
      <c r="Q3063" s="1" t="s">
        <v>14641</v>
      </c>
      <c r="R3063" s="2" t="s">
        <v>14642</v>
      </c>
      <c r="S3063" s="1">
        <v>128</v>
      </c>
      <c r="T3063" s="1" t="s">
        <v>37</v>
      </c>
      <c r="U3063" s="1" t="s">
        <v>56</v>
      </c>
      <c r="V3063" s="1" t="s">
        <v>584</v>
      </c>
      <c r="W3063" s="1">
        <v>11000000</v>
      </c>
      <c r="X3063" s="1">
        <v>2002</v>
      </c>
      <c r="Y3063" s="1">
        <v>463</v>
      </c>
      <c r="Z3063" s="1">
        <v>5.4</v>
      </c>
      <c r="AA3063" s="1">
        <v>1.85</v>
      </c>
      <c r="AB3063" s="1">
        <v>550</v>
      </c>
    </row>
    <row r="3064" spans="1:28" x14ac:dyDescent="0.2">
      <c r="A3064" s="1" t="s">
        <v>28</v>
      </c>
      <c r="B3064" s="1" t="s">
        <v>10305</v>
      </c>
      <c r="C3064" s="1">
        <v>15</v>
      </c>
      <c r="D3064" s="1">
        <v>113</v>
      </c>
      <c r="E3064" s="1">
        <v>300</v>
      </c>
      <c r="F3064" s="1">
        <v>787</v>
      </c>
      <c r="G3064" s="1" t="s">
        <v>1652</v>
      </c>
      <c r="H3064" s="1">
        <v>1000</v>
      </c>
      <c r="I3064" s="1">
        <v>2832826</v>
      </c>
      <c r="J3064" s="1" t="s">
        <v>1414</v>
      </c>
      <c r="K3064" s="1" t="s">
        <v>3979</v>
      </c>
      <c r="L3064" s="1" t="s">
        <v>14643</v>
      </c>
      <c r="M3064" s="1">
        <v>1761</v>
      </c>
      <c r="N3064" s="1">
        <v>3072</v>
      </c>
      <c r="O3064" s="1" t="s">
        <v>13974</v>
      </c>
      <c r="P3064" s="1">
        <v>2</v>
      </c>
      <c r="Q3064" s="1" t="s">
        <v>14644</v>
      </c>
      <c r="R3064" s="2" t="s">
        <v>14645</v>
      </c>
      <c r="S3064" s="1">
        <v>19</v>
      </c>
      <c r="T3064" s="1" t="s">
        <v>37</v>
      </c>
      <c r="U3064" s="1" t="s">
        <v>38</v>
      </c>
      <c r="V3064" s="1" t="s">
        <v>584</v>
      </c>
      <c r="W3064" s="1">
        <v>11000000</v>
      </c>
      <c r="X3064" s="1">
        <v>1995</v>
      </c>
      <c r="Y3064" s="1">
        <v>979</v>
      </c>
      <c r="Z3064" s="1">
        <v>6.2</v>
      </c>
      <c r="AA3064" s="1">
        <v>1.85</v>
      </c>
      <c r="AB3064" s="1">
        <v>174</v>
      </c>
    </row>
    <row r="3065" spans="1:28" x14ac:dyDescent="0.2">
      <c r="A3065" s="1" t="s">
        <v>28</v>
      </c>
      <c r="B3065" s="1" t="s">
        <v>7112</v>
      </c>
      <c r="C3065" s="1">
        <v>535</v>
      </c>
      <c r="D3065" s="1">
        <v>104</v>
      </c>
      <c r="E3065" s="1">
        <v>1000</v>
      </c>
      <c r="F3065" s="1">
        <v>272</v>
      </c>
      <c r="G3065" s="1" t="s">
        <v>6965</v>
      </c>
      <c r="H3065" s="1">
        <v>3000</v>
      </c>
      <c r="I3065" s="1">
        <v>13214255</v>
      </c>
      <c r="J3065" s="1" t="s">
        <v>6198</v>
      </c>
      <c r="K3065" s="1" t="s">
        <v>722</v>
      </c>
      <c r="L3065" s="1" t="s">
        <v>14646</v>
      </c>
      <c r="M3065" s="1">
        <v>96233</v>
      </c>
      <c r="N3065" s="1">
        <v>4082</v>
      </c>
      <c r="O3065" s="1" t="s">
        <v>14647</v>
      </c>
      <c r="P3065" s="1">
        <v>1</v>
      </c>
      <c r="Q3065" s="1" t="s">
        <v>14648</v>
      </c>
      <c r="R3065" s="2" t="s">
        <v>14649</v>
      </c>
      <c r="S3065" s="1">
        <v>313</v>
      </c>
      <c r="T3065" s="1" t="s">
        <v>37</v>
      </c>
      <c r="U3065" s="1" t="s">
        <v>38</v>
      </c>
      <c r="V3065" s="1" t="s">
        <v>584</v>
      </c>
      <c r="W3065" s="1">
        <v>11000000</v>
      </c>
      <c r="X3065" s="1">
        <v>2013</v>
      </c>
      <c r="Y3065" s="1">
        <v>275</v>
      </c>
      <c r="Z3065" s="1">
        <v>7.4</v>
      </c>
      <c r="AA3065" s="1">
        <v>1.85</v>
      </c>
      <c r="AB3065" s="1">
        <v>26000</v>
      </c>
    </row>
    <row r="3066" spans="1:28" x14ac:dyDescent="0.2">
      <c r="A3066" s="1" t="s">
        <v>28</v>
      </c>
      <c r="B3066" s="1" t="s">
        <v>1501</v>
      </c>
      <c r="C3066" s="1">
        <v>92</v>
      </c>
      <c r="D3066" s="1">
        <v>95</v>
      </c>
      <c r="E3066" s="1">
        <v>596</v>
      </c>
      <c r="F3066" s="1">
        <v>697</v>
      </c>
      <c r="G3066" s="1" t="s">
        <v>13688</v>
      </c>
      <c r="H3066" s="1">
        <v>1000</v>
      </c>
      <c r="I3066" s="1">
        <v>16017403</v>
      </c>
      <c r="J3066" s="1" t="s">
        <v>8920</v>
      </c>
      <c r="K3066" s="1" t="s">
        <v>1539</v>
      </c>
      <c r="L3066" s="1" t="s">
        <v>14650</v>
      </c>
      <c r="M3066" s="1">
        <v>17333</v>
      </c>
      <c r="N3066" s="1">
        <v>3300</v>
      </c>
      <c r="O3066" s="1" t="s">
        <v>3197</v>
      </c>
      <c r="P3066" s="1">
        <v>2</v>
      </c>
      <c r="Q3066" s="1" t="s">
        <v>14651</v>
      </c>
      <c r="R3066" s="2" t="s">
        <v>14652</v>
      </c>
      <c r="S3066" s="1">
        <v>153</v>
      </c>
      <c r="T3066" s="1" t="s">
        <v>37</v>
      </c>
      <c r="U3066" s="1" t="s">
        <v>38</v>
      </c>
      <c r="V3066" s="1" t="s">
        <v>584</v>
      </c>
      <c r="W3066" s="1">
        <v>5000000</v>
      </c>
      <c r="X3066" s="1">
        <v>2001</v>
      </c>
      <c r="Y3066" s="1">
        <v>835</v>
      </c>
      <c r="Z3066" s="1">
        <v>6.2</v>
      </c>
      <c r="AA3066" s="1">
        <v>1.85</v>
      </c>
      <c r="AB3066" s="1">
        <v>0</v>
      </c>
    </row>
    <row r="3067" spans="1:28" x14ac:dyDescent="0.2">
      <c r="A3067" s="1" t="s">
        <v>28</v>
      </c>
      <c r="B3067" s="1" t="s">
        <v>14653</v>
      </c>
      <c r="C3067" s="1">
        <v>14</v>
      </c>
      <c r="D3067" s="1">
        <v>102</v>
      </c>
      <c r="E3067" s="1">
        <v>8</v>
      </c>
      <c r="F3067" s="1">
        <v>40</v>
      </c>
      <c r="G3067" s="1" t="s">
        <v>14654</v>
      </c>
      <c r="H3067" s="1">
        <v>14000</v>
      </c>
      <c r="I3067" s="1">
        <v>2807854</v>
      </c>
      <c r="J3067" s="1" t="s">
        <v>2307</v>
      </c>
      <c r="K3067" s="1" t="s">
        <v>1971</v>
      </c>
      <c r="L3067" s="1" t="s">
        <v>14655</v>
      </c>
      <c r="M3067" s="1">
        <v>14129</v>
      </c>
      <c r="N3067" s="1">
        <v>14281</v>
      </c>
      <c r="O3067" s="1" t="s">
        <v>14656</v>
      </c>
      <c r="P3067" s="1">
        <v>1</v>
      </c>
      <c r="Q3067" s="1" t="s">
        <v>14657</v>
      </c>
      <c r="R3067" s="2" t="s">
        <v>14658</v>
      </c>
      <c r="S3067" s="1">
        <v>39</v>
      </c>
      <c r="T3067" s="1" t="s">
        <v>37</v>
      </c>
      <c r="U3067" s="1" t="s">
        <v>38</v>
      </c>
      <c r="V3067" s="1" t="s">
        <v>39</v>
      </c>
      <c r="W3067" s="1">
        <v>11000000</v>
      </c>
      <c r="X3067" s="1">
        <v>1991</v>
      </c>
      <c r="Y3067" s="1">
        <v>163</v>
      </c>
      <c r="Z3067" s="1">
        <v>5.0999999999999996</v>
      </c>
      <c r="AA3067" s="1">
        <v>1.85</v>
      </c>
      <c r="AB3067" s="1">
        <v>967</v>
      </c>
    </row>
    <row r="3068" spans="1:28" x14ac:dyDescent="0.2">
      <c r="A3068" s="1" t="s">
        <v>28</v>
      </c>
      <c r="B3068" s="1" t="s">
        <v>14659</v>
      </c>
      <c r="C3068" s="1">
        <v>13</v>
      </c>
      <c r="D3068" s="1">
        <v>124</v>
      </c>
      <c r="E3068" s="1">
        <v>58</v>
      </c>
      <c r="F3068" s="1">
        <v>104</v>
      </c>
      <c r="G3068" s="1" t="s">
        <v>6144</v>
      </c>
      <c r="H3068" s="1">
        <v>338</v>
      </c>
      <c r="J3068" s="1" t="s">
        <v>6518</v>
      </c>
      <c r="K3068" s="1" t="s">
        <v>7455</v>
      </c>
      <c r="L3068" s="1" t="s">
        <v>14660</v>
      </c>
      <c r="M3068" s="1">
        <v>2603</v>
      </c>
      <c r="N3068" s="1">
        <v>800</v>
      </c>
      <c r="O3068" s="1" t="s">
        <v>14661</v>
      </c>
      <c r="P3068" s="1">
        <v>0</v>
      </c>
      <c r="Q3068" s="1" t="s">
        <v>14662</v>
      </c>
      <c r="R3068" s="2" t="s">
        <v>14663</v>
      </c>
      <c r="S3068" s="1">
        <v>36</v>
      </c>
      <c r="T3068" s="1" t="s">
        <v>37</v>
      </c>
      <c r="U3068" s="1" t="s">
        <v>38</v>
      </c>
      <c r="V3068" s="1" t="s">
        <v>94</v>
      </c>
      <c r="W3068" s="1">
        <v>11000000</v>
      </c>
      <c r="X3068" s="1">
        <v>1970</v>
      </c>
      <c r="Y3068" s="1">
        <v>275</v>
      </c>
      <c r="Z3068" s="1">
        <v>6.9</v>
      </c>
      <c r="AA3068" s="1">
        <v>2.35</v>
      </c>
      <c r="AB3068" s="1">
        <v>608</v>
      </c>
    </row>
    <row r="3069" spans="1:28" x14ac:dyDescent="0.2">
      <c r="A3069" s="1" t="s">
        <v>28</v>
      </c>
      <c r="B3069" s="1" t="s">
        <v>14664</v>
      </c>
      <c r="C3069" s="1">
        <v>87</v>
      </c>
      <c r="D3069" s="1">
        <v>105</v>
      </c>
      <c r="E3069" s="1">
        <v>0</v>
      </c>
      <c r="F3069" s="1">
        <v>776</v>
      </c>
      <c r="G3069" s="1" t="s">
        <v>271</v>
      </c>
      <c r="H3069" s="1">
        <v>14000</v>
      </c>
      <c r="I3069" s="1">
        <v>540085</v>
      </c>
      <c r="J3069" s="1" t="s">
        <v>11249</v>
      </c>
      <c r="K3069" s="1" t="s">
        <v>212</v>
      </c>
      <c r="L3069" s="1" t="s">
        <v>14665</v>
      </c>
      <c r="M3069" s="1">
        <v>10052</v>
      </c>
      <c r="N3069" s="1">
        <v>28004</v>
      </c>
      <c r="O3069" s="1" t="s">
        <v>309</v>
      </c>
      <c r="P3069" s="1">
        <v>0</v>
      </c>
      <c r="Q3069" s="1" t="s">
        <v>14666</v>
      </c>
      <c r="R3069" s="2" t="s">
        <v>14667</v>
      </c>
      <c r="S3069" s="1">
        <v>69</v>
      </c>
      <c r="T3069" s="1" t="s">
        <v>37</v>
      </c>
      <c r="U3069" s="1" t="s">
        <v>38</v>
      </c>
      <c r="V3069" s="1" t="s">
        <v>584</v>
      </c>
      <c r="X3069" s="1">
        <v>2005</v>
      </c>
      <c r="Y3069" s="1">
        <v>12000</v>
      </c>
      <c r="Z3069" s="1">
        <v>6.3</v>
      </c>
      <c r="AA3069" s="1">
        <v>2.35</v>
      </c>
      <c r="AB3069" s="1">
        <v>0</v>
      </c>
    </row>
    <row r="3070" spans="1:28" x14ac:dyDescent="0.2">
      <c r="A3070" s="1" t="s">
        <v>28</v>
      </c>
      <c r="B3070" s="1" t="s">
        <v>14668</v>
      </c>
      <c r="C3070" s="1">
        <v>78</v>
      </c>
      <c r="D3070" s="1">
        <v>104</v>
      </c>
      <c r="E3070" s="1">
        <v>238</v>
      </c>
      <c r="F3070" s="1">
        <v>22</v>
      </c>
      <c r="G3070" s="1" t="s">
        <v>14669</v>
      </c>
      <c r="H3070" s="1">
        <v>60</v>
      </c>
      <c r="I3070" s="1">
        <v>352786</v>
      </c>
      <c r="J3070" s="1" t="s">
        <v>4295</v>
      </c>
      <c r="K3070" s="1" t="s">
        <v>14670</v>
      </c>
      <c r="L3070" s="1" t="s">
        <v>14671</v>
      </c>
      <c r="M3070" s="1">
        <v>11132</v>
      </c>
      <c r="N3070" s="1">
        <v>150</v>
      </c>
      <c r="O3070" s="1" t="s">
        <v>14672</v>
      </c>
      <c r="P3070" s="1">
        <v>0</v>
      </c>
      <c r="Q3070" s="1" t="s">
        <v>14673</v>
      </c>
      <c r="R3070" s="2" t="s">
        <v>14674</v>
      </c>
      <c r="S3070" s="1">
        <v>86</v>
      </c>
      <c r="T3070" s="1" t="s">
        <v>37</v>
      </c>
      <c r="U3070" s="1" t="s">
        <v>38</v>
      </c>
      <c r="V3070" s="1" t="s">
        <v>39</v>
      </c>
      <c r="W3070" s="1">
        <v>11000000</v>
      </c>
      <c r="X3070" s="1">
        <v>2006</v>
      </c>
      <c r="Y3070" s="1">
        <v>35</v>
      </c>
      <c r="Z3070" s="1">
        <v>6.8</v>
      </c>
      <c r="AA3070" s="1">
        <v>2.35</v>
      </c>
      <c r="AB3070" s="1">
        <v>0</v>
      </c>
    </row>
    <row r="3071" spans="1:28" x14ac:dyDescent="0.2">
      <c r="A3071" s="1" t="s">
        <v>28</v>
      </c>
      <c r="B3071" s="1" t="s">
        <v>7403</v>
      </c>
      <c r="C3071" s="1">
        <v>223</v>
      </c>
      <c r="D3071" s="1">
        <v>120</v>
      </c>
      <c r="E3071" s="1">
        <v>365</v>
      </c>
      <c r="F3071" s="1">
        <v>723</v>
      </c>
      <c r="G3071" s="1" t="s">
        <v>7404</v>
      </c>
      <c r="H3071" s="1">
        <v>887</v>
      </c>
      <c r="I3071" s="1">
        <v>76600000</v>
      </c>
      <c r="J3071" s="1" t="s">
        <v>7405</v>
      </c>
      <c r="K3071" s="1" t="s">
        <v>7406</v>
      </c>
      <c r="L3071" s="1" t="s">
        <v>7407</v>
      </c>
      <c r="M3071" s="1">
        <v>105448</v>
      </c>
      <c r="N3071" s="1">
        <v>3876</v>
      </c>
      <c r="O3071" s="1" t="s">
        <v>2058</v>
      </c>
      <c r="P3071" s="1">
        <v>0</v>
      </c>
      <c r="Q3071" s="1" t="s">
        <v>7408</v>
      </c>
      <c r="R3071" s="2" t="s">
        <v>7409</v>
      </c>
      <c r="S3071" s="1">
        <v>321</v>
      </c>
      <c r="T3071" s="1" t="s">
        <v>37</v>
      </c>
      <c r="U3071" s="1" t="s">
        <v>38</v>
      </c>
      <c r="V3071" s="1" t="s">
        <v>94</v>
      </c>
      <c r="W3071" s="1">
        <v>10700000</v>
      </c>
      <c r="X3071" s="1">
        <v>1982</v>
      </c>
      <c r="Y3071" s="1">
        <v>770</v>
      </c>
      <c r="Z3071" s="1">
        <v>7.4</v>
      </c>
      <c r="AA3071" s="1">
        <v>2.35</v>
      </c>
      <c r="AB3071" s="1">
        <v>11000</v>
      </c>
    </row>
    <row r="3072" spans="1:28" x14ac:dyDescent="0.2">
      <c r="A3072" s="1" t="s">
        <v>28</v>
      </c>
      <c r="B3072" s="1" t="s">
        <v>10504</v>
      </c>
      <c r="C3072" s="1">
        <v>136</v>
      </c>
      <c r="D3072" s="1">
        <v>111</v>
      </c>
      <c r="E3072" s="1">
        <v>17</v>
      </c>
      <c r="F3072" s="1">
        <v>405</v>
      </c>
      <c r="G3072" s="1" t="s">
        <v>888</v>
      </c>
      <c r="H3072" s="1">
        <v>845</v>
      </c>
      <c r="J3072" s="1" t="s">
        <v>2124</v>
      </c>
      <c r="K3072" s="1" t="s">
        <v>566</v>
      </c>
      <c r="L3072" s="1" t="s">
        <v>14675</v>
      </c>
      <c r="M3072" s="1">
        <v>5013</v>
      </c>
      <c r="N3072" s="1">
        <v>3117</v>
      </c>
      <c r="O3072" s="1" t="s">
        <v>14676</v>
      </c>
      <c r="P3072" s="1">
        <v>2</v>
      </c>
      <c r="Q3072" s="1" t="s">
        <v>14677</v>
      </c>
      <c r="R3072" s="2" t="s">
        <v>14678</v>
      </c>
      <c r="S3072" s="1">
        <v>59</v>
      </c>
      <c r="T3072" s="1" t="s">
        <v>37</v>
      </c>
      <c r="U3072" s="1" t="s">
        <v>56</v>
      </c>
      <c r="V3072" s="1" t="s">
        <v>584</v>
      </c>
      <c r="W3072" s="1">
        <v>12000000</v>
      </c>
      <c r="X3072" s="1">
        <v>2010</v>
      </c>
      <c r="Y3072" s="1">
        <v>641</v>
      </c>
      <c r="Z3072" s="1">
        <v>5.7</v>
      </c>
      <c r="AA3072" s="1">
        <v>2.35</v>
      </c>
      <c r="AB3072" s="1">
        <v>0</v>
      </c>
    </row>
    <row r="3073" spans="1:28" x14ac:dyDescent="0.2">
      <c r="A3073" s="1" t="s">
        <v>28</v>
      </c>
      <c r="B3073" s="1" t="s">
        <v>14679</v>
      </c>
      <c r="C3073" s="1">
        <v>160</v>
      </c>
      <c r="D3073" s="1">
        <v>95</v>
      </c>
      <c r="E3073" s="1">
        <v>43</v>
      </c>
      <c r="F3073" s="1">
        <v>357</v>
      </c>
      <c r="G3073" s="1" t="s">
        <v>5919</v>
      </c>
      <c r="H3073" s="1">
        <v>3000</v>
      </c>
      <c r="I3073" s="1">
        <v>56729973</v>
      </c>
      <c r="J3073" s="1" t="s">
        <v>5102</v>
      </c>
      <c r="K3073" s="1" t="s">
        <v>5444</v>
      </c>
      <c r="L3073" s="1" t="s">
        <v>14680</v>
      </c>
      <c r="M3073" s="1">
        <v>88529</v>
      </c>
      <c r="N3073" s="1">
        <v>5286</v>
      </c>
      <c r="O3073" s="1" t="s">
        <v>14681</v>
      </c>
      <c r="P3073" s="1">
        <v>0</v>
      </c>
      <c r="Q3073" s="1" t="s">
        <v>14682</v>
      </c>
      <c r="R3073" s="2" t="s">
        <v>14683</v>
      </c>
      <c r="S3073" s="1">
        <v>262</v>
      </c>
      <c r="T3073" s="1" t="s">
        <v>37</v>
      </c>
      <c r="U3073" s="1" t="s">
        <v>38</v>
      </c>
      <c r="V3073" s="1" t="s">
        <v>584</v>
      </c>
      <c r="W3073" s="1">
        <v>10800000</v>
      </c>
      <c r="X3073" s="1">
        <v>2008</v>
      </c>
      <c r="Y3073" s="1">
        <v>723</v>
      </c>
      <c r="Z3073" s="1">
        <v>5.8</v>
      </c>
      <c r="AA3073" s="1">
        <v>1.85</v>
      </c>
      <c r="AB3073" s="1">
        <v>0</v>
      </c>
    </row>
    <row r="3074" spans="1:28" x14ac:dyDescent="0.2">
      <c r="A3074" s="1" t="s">
        <v>28</v>
      </c>
      <c r="B3074" s="1" t="s">
        <v>14684</v>
      </c>
      <c r="C3074" s="1">
        <v>28</v>
      </c>
      <c r="D3074" s="1">
        <v>96</v>
      </c>
      <c r="E3074" s="1">
        <v>4</v>
      </c>
      <c r="F3074" s="1">
        <v>199</v>
      </c>
      <c r="G3074" s="1" t="s">
        <v>6490</v>
      </c>
      <c r="H3074" s="1">
        <v>917</v>
      </c>
      <c r="J3074" s="1" t="s">
        <v>2124</v>
      </c>
      <c r="K3074" s="1" t="s">
        <v>14685</v>
      </c>
      <c r="L3074" s="1" t="s">
        <v>14686</v>
      </c>
      <c r="M3074" s="1">
        <v>618</v>
      </c>
      <c r="N3074" s="1">
        <v>1827</v>
      </c>
      <c r="O3074" s="1" t="s">
        <v>14687</v>
      </c>
      <c r="P3074" s="1">
        <v>0</v>
      </c>
      <c r="Q3074" s="1" t="s">
        <v>14688</v>
      </c>
      <c r="R3074" s="2" t="s">
        <v>14689</v>
      </c>
      <c r="S3074" s="1">
        <v>12</v>
      </c>
      <c r="T3074" s="1" t="s">
        <v>37</v>
      </c>
      <c r="U3074" s="1" t="s">
        <v>7089</v>
      </c>
      <c r="V3074" s="1" t="s">
        <v>14103</v>
      </c>
      <c r="X3074" s="1">
        <v>1969</v>
      </c>
      <c r="Y3074" s="1">
        <v>545</v>
      </c>
      <c r="Z3074" s="1">
        <v>6.2</v>
      </c>
      <c r="AA3074" s="1">
        <v>2.35</v>
      </c>
      <c r="AB3074" s="1">
        <v>85</v>
      </c>
    </row>
    <row r="3075" spans="1:28" x14ac:dyDescent="0.2">
      <c r="A3075" s="1" t="s">
        <v>28</v>
      </c>
      <c r="B3075" s="1" t="s">
        <v>14690</v>
      </c>
      <c r="C3075" s="1">
        <v>54</v>
      </c>
      <c r="D3075" s="1">
        <v>97</v>
      </c>
      <c r="E3075" s="1">
        <v>15</v>
      </c>
      <c r="F3075" s="1">
        <v>19</v>
      </c>
      <c r="G3075" s="1" t="s">
        <v>14691</v>
      </c>
      <c r="H3075" s="1">
        <v>142</v>
      </c>
      <c r="J3075" s="1" t="s">
        <v>1414</v>
      </c>
      <c r="K3075" s="1" t="s">
        <v>7983</v>
      </c>
      <c r="L3075" s="1" t="s">
        <v>14692</v>
      </c>
      <c r="M3075" s="1">
        <v>45144</v>
      </c>
      <c r="N3075" s="1">
        <v>248</v>
      </c>
      <c r="O3075" s="1" t="s">
        <v>14693</v>
      </c>
      <c r="P3075" s="1">
        <v>1</v>
      </c>
      <c r="Q3075" s="1" t="s">
        <v>14694</v>
      </c>
      <c r="R3075" s="2" t="s">
        <v>14695</v>
      </c>
      <c r="S3075" s="1">
        <v>111</v>
      </c>
      <c r="T3075" s="1" t="s">
        <v>37</v>
      </c>
      <c r="U3075" s="1" t="s">
        <v>38</v>
      </c>
      <c r="V3075" s="1" t="s">
        <v>39</v>
      </c>
      <c r="W3075" s="1">
        <v>11000000</v>
      </c>
      <c r="X3075" s="1">
        <v>2012</v>
      </c>
      <c r="Y3075" s="1">
        <v>79</v>
      </c>
      <c r="Z3075" s="1">
        <v>4.3</v>
      </c>
      <c r="AA3075" s="1">
        <v>2.35</v>
      </c>
      <c r="AB3075" s="1">
        <v>18000</v>
      </c>
    </row>
    <row r="3076" spans="1:28" x14ac:dyDescent="0.2">
      <c r="A3076" s="1" t="s">
        <v>28</v>
      </c>
      <c r="B3076" s="1" t="s">
        <v>14696</v>
      </c>
      <c r="C3076" s="1">
        <v>75</v>
      </c>
      <c r="D3076" s="1">
        <v>118</v>
      </c>
      <c r="E3076" s="1">
        <v>10</v>
      </c>
      <c r="F3076" s="1">
        <v>48</v>
      </c>
      <c r="G3076" s="1" t="s">
        <v>14697</v>
      </c>
      <c r="H3076" s="1">
        <v>172</v>
      </c>
      <c r="I3076" s="1">
        <v>399879</v>
      </c>
      <c r="J3076" s="1" t="s">
        <v>2141</v>
      </c>
      <c r="K3076" s="1" t="s">
        <v>14698</v>
      </c>
      <c r="L3076" s="1" t="s">
        <v>14699</v>
      </c>
      <c r="M3076" s="1">
        <v>5772</v>
      </c>
      <c r="N3076" s="1">
        <v>378</v>
      </c>
      <c r="O3076" s="1" t="s">
        <v>14700</v>
      </c>
      <c r="P3076" s="1">
        <v>2</v>
      </c>
      <c r="Q3076" s="1" t="s">
        <v>14701</v>
      </c>
      <c r="R3076" s="2" t="s">
        <v>14702</v>
      </c>
      <c r="S3076" s="1">
        <v>115</v>
      </c>
      <c r="T3076" s="1" t="s">
        <v>37</v>
      </c>
      <c r="U3076" s="1" t="s">
        <v>369</v>
      </c>
      <c r="V3076" s="1" t="s">
        <v>584</v>
      </c>
      <c r="W3076" s="1">
        <v>15000000</v>
      </c>
      <c r="X3076" s="1">
        <v>2006</v>
      </c>
      <c r="Y3076" s="1">
        <v>71</v>
      </c>
      <c r="Z3076" s="1">
        <v>6.4</v>
      </c>
      <c r="AA3076" s="1">
        <v>2.35</v>
      </c>
      <c r="AB3076" s="1">
        <v>302</v>
      </c>
    </row>
    <row r="3077" spans="1:28" x14ac:dyDescent="0.2">
      <c r="A3077" s="1" t="s">
        <v>28</v>
      </c>
      <c r="B3077" s="1" t="s">
        <v>14703</v>
      </c>
      <c r="C3077" s="1">
        <v>20</v>
      </c>
      <c r="D3077" s="1">
        <v>193</v>
      </c>
      <c r="E3077" s="1">
        <v>160</v>
      </c>
      <c r="F3077" s="1">
        <v>860</v>
      </c>
      <c r="G3077" s="1" t="s">
        <v>14704</v>
      </c>
      <c r="H3077" s="1">
        <v>8000</v>
      </c>
      <c r="I3077" s="1">
        <v>3275443</v>
      </c>
      <c r="J3077" s="1" t="s">
        <v>3408</v>
      </c>
      <c r="K3077" s="1" t="s">
        <v>14705</v>
      </c>
      <c r="L3077" s="1" t="s">
        <v>14706</v>
      </c>
      <c r="M3077" s="1">
        <v>13998</v>
      </c>
      <c r="N3077" s="1">
        <v>10822</v>
      </c>
      <c r="O3077" s="1" t="s">
        <v>14707</v>
      </c>
      <c r="P3077" s="1">
        <v>2</v>
      </c>
      <c r="Q3077" s="1" t="s">
        <v>14708</v>
      </c>
      <c r="R3077" s="2" t="s">
        <v>14709</v>
      </c>
      <c r="S3077" s="1">
        <v>264</v>
      </c>
      <c r="T3077" s="1" t="s">
        <v>5610</v>
      </c>
      <c r="U3077" s="1" t="s">
        <v>5611</v>
      </c>
      <c r="V3077" s="1" t="s">
        <v>584</v>
      </c>
      <c r="W3077" s="1">
        <v>700000000</v>
      </c>
      <c r="X3077" s="1">
        <v>2006</v>
      </c>
      <c r="Y3077" s="1">
        <v>1000</v>
      </c>
      <c r="Z3077" s="1">
        <v>6</v>
      </c>
      <c r="AA3077" s="1">
        <v>2.35</v>
      </c>
      <c r="AB3077" s="1">
        <v>659</v>
      </c>
    </row>
    <row r="3078" spans="1:28" x14ac:dyDescent="0.2">
      <c r="A3078" s="1" t="s">
        <v>28</v>
      </c>
      <c r="B3078" s="1" t="s">
        <v>5989</v>
      </c>
      <c r="C3078" s="1">
        <v>105</v>
      </c>
      <c r="D3078" s="1">
        <v>97</v>
      </c>
      <c r="E3078" s="1">
        <v>32</v>
      </c>
      <c r="F3078" s="1">
        <v>327</v>
      </c>
      <c r="G3078" s="1" t="s">
        <v>724</v>
      </c>
      <c r="H3078" s="1">
        <v>893</v>
      </c>
      <c r="I3078" s="1">
        <v>18535191</v>
      </c>
      <c r="J3078" s="1" t="s">
        <v>1680</v>
      </c>
      <c r="K3078" s="1" t="s">
        <v>3489</v>
      </c>
      <c r="L3078" s="1" t="s">
        <v>14710</v>
      </c>
      <c r="M3078" s="1">
        <v>12980</v>
      </c>
      <c r="N3078" s="1">
        <v>2640</v>
      </c>
      <c r="O3078" s="1" t="s">
        <v>2955</v>
      </c>
      <c r="P3078" s="1">
        <v>3</v>
      </c>
      <c r="Q3078" s="1" t="s">
        <v>14711</v>
      </c>
      <c r="R3078" s="2" t="s">
        <v>14712</v>
      </c>
      <c r="S3078" s="1">
        <v>132</v>
      </c>
      <c r="T3078" s="1" t="s">
        <v>37</v>
      </c>
      <c r="U3078" s="1" t="s">
        <v>56</v>
      </c>
      <c r="V3078" s="1" t="s">
        <v>39</v>
      </c>
      <c r="W3078" s="1">
        <v>14000000</v>
      </c>
      <c r="X3078" s="1">
        <v>1999</v>
      </c>
      <c r="Y3078" s="1">
        <v>692</v>
      </c>
      <c r="Z3078" s="1">
        <v>6.9</v>
      </c>
      <c r="AA3078" s="1">
        <v>1.85</v>
      </c>
      <c r="AB3078" s="1">
        <v>646</v>
      </c>
    </row>
    <row r="3079" spans="1:28" x14ac:dyDescent="0.2">
      <c r="A3079" s="1" t="s">
        <v>28</v>
      </c>
      <c r="B3079" s="1" t="s">
        <v>14713</v>
      </c>
      <c r="C3079" s="1">
        <v>120</v>
      </c>
      <c r="D3079" s="1">
        <v>98</v>
      </c>
      <c r="E3079" s="1">
        <v>7</v>
      </c>
      <c r="F3079" s="1">
        <v>507</v>
      </c>
      <c r="G3079" s="1" t="s">
        <v>2018</v>
      </c>
      <c r="H3079" s="1">
        <v>805</v>
      </c>
      <c r="I3079" s="1">
        <v>23838</v>
      </c>
      <c r="J3079" s="1" t="s">
        <v>4331</v>
      </c>
      <c r="K3079" s="1" t="s">
        <v>10307</v>
      </c>
      <c r="L3079" s="1" t="s">
        <v>14714</v>
      </c>
      <c r="M3079" s="1">
        <v>28570</v>
      </c>
      <c r="N3079" s="1">
        <v>2271</v>
      </c>
      <c r="O3079" s="1" t="s">
        <v>14715</v>
      </c>
      <c r="P3079" s="1">
        <v>0</v>
      </c>
      <c r="Q3079" s="1" t="s">
        <v>14716</v>
      </c>
      <c r="R3079" s="2" t="s">
        <v>14717</v>
      </c>
      <c r="S3079" s="1">
        <v>160</v>
      </c>
      <c r="T3079" s="1" t="s">
        <v>37</v>
      </c>
      <c r="U3079" s="1" t="s">
        <v>56</v>
      </c>
      <c r="V3079" s="1" t="s">
        <v>584</v>
      </c>
      <c r="W3079" s="1">
        <v>7000000</v>
      </c>
      <c r="X3079" s="1">
        <v>2013</v>
      </c>
      <c r="Y3079" s="1">
        <v>766</v>
      </c>
      <c r="Z3079" s="1">
        <v>5.5</v>
      </c>
      <c r="AA3079" s="1">
        <v>2.35</v>
      </c>
      <c r="AB3079" s="1">
        <v>0</v>
      </c>
    </row>
    <row r="3080" spans="1:28" x14ac:dyDescent="0.2">
      <c r="A3080" s="1" t="s">
        <v>28</v>
      </c>
      <c r="B3080" s="1" t="s">
        <v>14718</v>
      </c>
      <c r="C3080" s="1">
        <v>108</v>
      </c>
      <c r="D3080" s="1">
        <v>103</v>
      </c>
      <c r="E3080" s="1">
        <v>57</v>
      </c>
      <c r="F3080" s="1">
        <v>132</v>
      </c>
      <c r="G3080" s="1" t="s">
        <v>127</v>
      </c>
      <c r="H3080" s="1">
        <v>541</v>
      </c>
      <c r="I3080" s="1">
        <v>22160085</v>
      </c>
      <c r="J3080" s="1" t="s">
        <v>6402</v>
      </c>
      <c r="K3080" s="1" t="s">
        <v>3160</v>
      </c>
      <c r="L3080" s="1" t="s">
        <v>14719</v>
      </c>
      <c r="M3080" s="1">
        <v>16747</v>
      </c>
      <c r="N3080" s="1">
        <v>1228</v>
      </c>
      <c r="O3080" s="1" t="s">
        <v>14720</v>
      </c>
      <c r="P3080" s="1">
        <v>0</v>
      </c>
      <c r="Q3080" s="1" t="s">
        <v>14721</v>
      </c>
      <c r="R3080" s="2" t="s">
        <v>14722</v>
      </c>
      <c r="S3080" s="1">
        <v>349</v>
      </c>
      <c r="T3080" s="1" t="s">
        <v>37</v>
      </c>
      <c r="U3080" s="1" t="s">
        <v>38</v>
      </c>
      <c r="V3080" s="1" t="s">
        <v>39</v>
      </c>
      <c r="W3080" s="1">
        <v>10600000</v>
      </c>
      <c r="X3080" s="1">
        <v>2002</v>
      </c>
      <c r="Y3080" s="1">
        <v>451</v>
      </c>
      <c r="Z3080" s="1">
        <v>5.4</v>
      </c>
      <c r="AA3080" s="1">
        <v>2.35</v>
      </c>
      <c r="AB3080" s="1">
        <v>1000</v>
      </c>
    </row>
    <row r="3081" spans="1:28" x14ac:dyDescent="0.2">
      <c r="A3081" s="1" t="s">
        <v>28</v>
      </c>
      <c r="B3081" s="1" t="s">
        <v>3726</v>
      </c>
      <c r="C3081" s="1">
        <v>285</v>
      </c>
      <c r="D3081" s="1">
        <v>161</v>
      </c>
      <c r="E3081" s="1">
        <v>0</v>
      </c>
      <c r="F3081" s="1">
        <v>73</v>
      </c>
      <c r="G3081" s="1" t="s">
        <v>14723</v>
      </c>
      <c r="H3081" s="1">
        <v>273</v>
      </c>
      <c r="I3081" s="1">
        <v>56715371</v>
      </c>
      <c r="J3081" s="1" t="s">
        <v>1379</v>
      </c>
      <c r="K3081" s="1" t="s">
        <v>14724</v>
      </c>
      <c r="L3081" s="1" t="s">
        <v>14725</v>
      </c>
      <c r="M3081" s="1">
        <v>427357</v>
      </c>
      <c r="N3081" s="1">
        <v>727</v>
      </c>
      <c r="O3081" s="1" t="s">
        <v>14726</v>
      </c>
      <c r="P3081" s="1">
        <v>0</v>
      </c>
      <c r="Q3081" s="1" t="s">
        <v>14727</v>
      </c>
      <c r="R3081" s="2" t="s">
        <v>14728</v>
      </c>
      <c r="S3081" s="1">
        <v>1736</v>
      </c>
      <c r="T3081" s="1" t="s">
        <v>37</v>
      </c>
      <c r="U3081" s="1" t="s">
        <v>56</v>
      </c>
      <c r="V3081" s="1" t="s">
        <v>276</v>
      </c>
      <c r="W3081" s="1">
        <v>12000000</v>
      </c>
      <c r="X3081" s="1">
        <v>1968</v>
      </c>
      <c r="Y3081" s="1">
        <v>117</v>
      </c>
      <c r="Z3081" s="1">
        <v>8.3000000000000007</v>
      </c>
      <c r="AA3081" s="1">
        <v>2.2000000000000002</v>
      </c>
      <c r="AB3081" s="1">
        <v>24000</v>
      </c>
    </row>
    <row r="3082" spans="1:28" x14ac:dyDescent="0.2">
      <c r="A3082" s="1" t="s">
        <v>28</v>
      </c>
      <c r="B3082" s="1" t="s">
        <v>388</v>
      </c>
      <c r="C3082" s="1">
        <v>215</v>
      </c>
      <c r="D3082" s="1">
        <v>120</v>
      </c>
      <c r="E3082" s="1">
        <v>14000</v>
      </c>
      <c r="F3082" s="1">
        <v>548</v>
      </c>
      <c r="G3082" s="1" t="s">
        <v>14729</v>
      </c>
      <c r="H3082" s="1">
        <v>861</v>
      </c>
      <c r="I3082" s="1">
        <v>434949459</v>
      </c>
      <c r="J3082" s="1" t="s">
        <v>14730</v>
      </c>
      <c r="K3082" s="1" t="s">
        <v>5935</v>
      </c>
      <c r="L3082" s="1" t="s">
        <v>14731</v>
      </c>
      <c r="M3082" s="1">
        <v>281842</v>
      </c>
      <c r="N3082" s="1">
        <v>2811</v>
      </c>
      <c r="O3082" s="1" t="s">
        <v>3201</v>
      </c>
      <c r="P3082" s="1">
        <v>0</v>
      </c>
      <c r="Q3082" s="1" t="s">
        <v>14732</v>
      </c>
      <c r="R3082" s="2" t="s">
        <v>14733</v>
      </c>
      <c r="S3082" s="1">
        <v>515</v>
      </c>
      <c r="T3082" s="1" t="s">
        <v>37</v>
      </c>
      <c r="U3082" s="1" t="s">
        <v>38</v>
      </c>
      <c r="V3082" s="1" t="s">
        <v>94</v>
      </c>
      <c r="W3082" s="1">
        <v>10500000</v>
      </c>
      <c r="X3082" s="1">
        <v>1982</v>
      </c>
      <c r="Y3082" s="1">
        <v>725</v>
      </c>
      <c r="Z3082" s="1">
        <v>7.9</v>
      </c>
      <c r="AA3082" s="1">
        <v>1.85</v>
      </c>
      <c r="AB3082" s="1">
        <v>34000</v>
      </c>
    </row>
    <row r="3083" spans="1:28" x14ac:dyDescent="0.2">
      <c r="A3083" s="1" t="s">
        <v>28</v>
      </c>
      <c r="B3083" s="1" t="s">
        <v>14734</v>
      </c>
      <c r="C3083" s="1">
        <v>81</v>
      </c>
      <c r="D3083" s="1">
        <v>97</v>
      </c>
      <c r="E3083" s="1">
        <v>21</v>
      </c>
      <c r="F3083" s="1">
        <v>499</v>
      </c>
      <c r="G3083" s="1" t="s">
        <v>9036</v>
      </c>
      <c r="H3083" s="1">
        <v>17000</v>
      </c>
      <c r="I3083" s="1">
        <v>11043445</v>
      </c>
      <c r="J3083" s="1" t="s">
        <v>1414</v>
      </c>
      <c r="K3083" s="1" t="s">
        <v>556</v>
      </c>
      <c r="L3083" s="1" t="s">
        <v>14735</v>
      </c>
      <c r="M3083" s="1">
        <v>27689</v>
      </c>
      <c r="N3083" s="1">
        <v>20312</v>
      </c>
      <c r="O3083" s="1" t="s">
        <v>12639</v>
      </c>
      <c r="P3083" s="1">
        <v>0</v>
      </c>
      <c r="Q3083" s="1" t="s">
        <v>14736</v>
      </c>
      <c r="R3083" s="2" t="s">
        <v>14737</v>
      </c>
      <c r="S3083" s="1">
        <v>74</v>
      </c>
      <c r="T3083" s="1" t="s">
        <v>37</v>
      </c>
      <c r="U3083" s="1" t="s">
        <v>38</v>
      </c>
      <c r="V3083" s="1" t="s">
        <v>39</v>
      </c>
      <c r="W3083" s="1">
        <v>10000000</v>
      </c>
      <c r="X3083" s="1">
        <v>2007</v>
      </c>
      <c r="Y3083" s="1">
        <v>1000</v>
      </c>
      <c r="Z3083" s="1">
        <v>6.5</v>
      </c>
      <c r="AA3083" s="1">
        <v>2.35</v>
      </c>
      <c r="AB3083" s="1">
        <v>1000</v>
      </c>
    </row>
    <row r="3084" spans="1:28" x14ac:dyDescent="0.2">
      <c r="A3084" s="1" t="s">
        <v>28</v>
      </c>
      <c r="B3084" s="1" t="s">
        <v>14738</v>
      </c>
      <c r="C3084" s="1">
        <v>17</v>
      </c>
      <c r="D3084" s="1">
        <v>97</v>
      </c>
      <c r="E3084" s="1">
        <v>4</v>
      </c>
      <c r="F3084" s="1">
        <v>194</v>
      </c>
      <c r="G3084" s="1" t="s">
        <v>12480</v>
      </c>
      <c r="H3084" s="1">
        <v>882</v>
      </c>
      <c r="J3084" s="1" t="s">
        <v>7042</v>
      </c>
      <c r="K3084" s="1" t="s">
        <v>187</v>
      </c>
      <c r="L3084" s="1" t="s">
        <v>14739</v>
      </c>
      <c r="M3084" s="1">
        <v>1337</v>
      </c>
      <c r="N3084" s="1">
        <v>1554</v>
      </c>
      <c r="O3084" s="1" t="s">
        <v>14740</v>
      </c>
      <c r="P3084" s="1">
        <v>1</v>
      </c>
      <c r="Q3084" s="1" t="s">
        <v>14741</v>
      </c>
      <c r="R3084" s="2" t="s">
        <v>14742</v>
      </c>
      <c r="S3084" s="1">
        <v>28</v>
      </c>
      <c r="T3084" s="1" t="s">
        <v>37</v>
      </c>
      <c r="U3084" s="1" t="s">
        <v>267</v>
      </c>
      <c r="V3084" s="1" t="s">
        <v>94</v>
      </c>
      <c r="W3084" s="1">
        <v>12500000</v>
      </c>
      <c r="X3084" s="1">
        <v>2004</v>
      </c>
      <c r="Y3084" s="1">
        <v>450</v>
      </c>
      <c r="Z3084" s="1">
        <v>6.3</v>
      </c>
      <c r="AA3084" s="1">
        <v>1.85</v>
      </c>
      <c r="AB3084" s="1">
        <v>392</v>
      </c>
    </row>
    <row r="3085" spans="1:28" x14ac:dyDescent="0.2">
      <c r="A3085" s="1" t="s">
        <v>28</v>
      </c>
      <c r="B3085" s="1" t="s">
        <v>14743</v>
      </c>
      <c r="C3085" s="1">
        <v>5</v>
      </c>
      <c r="D3085" s="1">
        <v>99</v>
      </c>
      <c r="E3085" s="1">
        <v>11</v>
      </c>
      <c r="F3085" s="1">
        <v>327</v>
      </c>
      <c r="G3085" s="1" t="s">
        <v>14744</v>
      </c>
      <c r="H3085" s="1">
        <v>665</v>
      </c>
      <c r="I3085" s="1">
        <v>125169</v>
      </c>
      <c r="J3085" s="1" t="s">
        <v>2526</v>
      </c>
      <c r="K3085" s="1" t="s">
        <v>4624</v>
      </c>
      <c r="L3085" s="1" t="s">
        <v>14745</v>
      </c>
      <c r="M3085" s="1">
        <v>859</v>
      </c>
      <c r="N3085" s="1">
        <v>2272</v>
      </c>
      <c r="O3085" s="1" t="s">
        <v>4744</v>
      </c>
      <c r="P3085" s="1">
        <v>2</v>
      </c>
      <c r="Q3085" s="1" t="s">
        <v>14746</v>
      </c>
      <c r="R3085" s="2" t="s">
        <v>14747</v>
      </c>
      <c r="S3085" s="1">
        <v>31</v>
      </c>
      <c r="T3085" s="1" t="s">
        <v>37</v>
      </c>
      <c r="U3085" s="1" t="s">
        <v>38</v>
      </c>
      <c r="V3085" s="1" t="s">
        <v>584</v>
      </c>
      <c r="W3085" s="1">
        <v>10500000</v>
      </c>
      <c r="X3085" s="1">
        <v>1994</v>
      </c>
      <c r="Y3085" s="1">
        <v>446</v>
      </c>
      <c r="Z3085" s="1">
        <v>6.4</v>
      </c>
      <c r="AB3085" s="1">
        <v>119</v>
      </c>
    </row>
    <row r="3086" spans="1:28" x14ac:dyDescent="0.2">
      <c r="A3086" s="1" t="s">
        <v>28</v>
      </c>
      <c r="C3086" s="1">
        <v>3</v>
      </c>
      <c r="D3086" s="1">
        <v>24</v>
      </c>
      <c r="F3086" s="1">
        <v>44</v>
      </c>
      <c r="G3086" s="1" t="s">
        <v>14748</v>
      </c>
      <c r="H3086" s="1">
        <v>381</v>
      </c>
      <c r="J3086" s="1" t="s">
        <v>1670</v>
      </c>
      <c r="K3086" s="1" t="s">
        <v>14749</v>
      </c>
      <c r="L3086" s="1" t="s">
        <v>14750</v>
      </c>
      <c r="M3086" s="1">
        <v>2651</v>
      </c>
      <c r="N3086" s="1">
        <v>592</v>
      </c>
      <c r="O3086" s="1" t="s">
        <v>14751</v>
      </c>
      <c r="P3086" s="1">
        <v>3</v>
      </c>
      <c r="Q3086" s="1" t="s">
        <v>14752</v>
      </c>
      <c r="R3086" s="2" t="s">
        <v>14753</v>
      </c>
      <c r="S3086" s="1">
        <v>18</v>
      </c>
      <c r="T3086" s="1" t="s">
        <v>37</v>
      </c>
      <c r="U3086" s="1" t="s">
        <v>56</v>
      </c>
      <c r="Y3086" s="1">
        <v>102</v>
      </c>
      <c r="Z3086" s="1">
        <v>7.9</v>
      </c>
      <c r="AB3086" s="1">
        <v>0</v>
      </c>
    </row>
    <row r="3087" spans="1:28" x14ac:dyDescent="0.2">
      <c r="A3087" s="1" t="s">
        <v>28</v>
      </c>
      <c r="B3087" s="1" t="s">
        <v>14754</v>
      </c>
      <c r="C3087" s="1">
        <v>10</v>
      </c>
      <c r="D3087" s="1">
        <v>144</v>
      </c>
      <c r="E3087" s="1">
        <v>0</v>
      </c>
      <c r="F3087" s="1">
        <v>119</v>
      </c>
      <c r="G3087" s="1" t="s">
        <v>14755</v>
      </c>
      <c r="H3087" s="1">
        <v>564</v>
      </c>
      <c r="I3087" s="1">
        <v>1165104</v>
      </c>
      <c r="J3087" s="1" t="s">
        <v>1670</v>
      </c>
      <c r="K3087" s="1" t="s">
        <v>14756</v>
      </c>
      <c r="L3087" s="1" t="s">
        <v>14757</v>
      </c>
      <c r="M3087" s="1">
        <v>8598</v>
      </c>
      <c r="N3087" s="1">
        <v>1121</v>
      </c>
      <c r="O3087" s="1" t="s">
        <v>14758</v>
      </c>
      <c r="P3087" s="1">
        <v>5</v>
      </c>
      <c r="Q3087" s="1" t="s">
        <v>14759</v>
      </c>
      <c r="R3087" s="2" t="s">
        <v>14760</v>
      </c>
      <c r="S3087" s="1">
        <v>43</v>
      </c>
      <c r="T3087" s="1" t="s">
        <v>5610</v>
      </c>
      <c r="U3087" s="1" t="s">
        <v>5611</v>
      </c>
      <c r="X3087" s="1">
        <v>2010</v>
      </c>
      <c r="Y3087" s="1">
        <v>154</v>
      </c>
      <c r="Z3087" s="1">
        <v>5.3</v>
      </c>
      <c r="AB3087" s="1">
        <v>250</v>
      </c>
    </row>
    <row r="3088" spans="1:28" x14ac:dyDescent="0.2">
      <c r="A3088" s="1" t="s">
        <v>28</v>
      </c>
      <c r="B3088" s="1" t="s">
        <v>13675</v>
      </c>
      <c r="C3088" s="1">
        <v>43</v>
      </c>
      <c r="D3088" s="1">
        <v>111</v>
      </c>
      <c r="E3088" s="1">
        <v>58</v>
      </c>
      <c r="F3088" s="1">
        <v>258</v>
      </c>
      <c r="G3088" s="1" t="s">
        <v>14761</v>
      </c>
      <c r="H3088" s="1">
        <v>482</v>
      </c>
      <c r="I3088" s="1">
        <v>1066555</v>
      </c>
      <c r="J3088" s="1" t="s">
        <v>14762</v>
      </c>
      <c r="K3088" s="1" t="s">
        <v>5590</v>
      </c>
      <c r="L3088" s="1" t="s">
        <v>14763</v>
      </c>
      <c r="M3088" s="1">
        <v>2618</v>
      </c>
      <c r="N3088" s="1">
        <v>1526</v>
      </c>
      <c r="O3088" s="1" t="s">
        <v>12504</v>
      </c>
      <c r="P3088" s="1">
        <v>0</v>
      </c>
      <c r="Q3088" s="1" t="s">
        <v>14764</v>
      </c>
      <c r="R3088" s="2" t="s">
        <v>14765</v>
      </c>
      <c r="S3088" s="1">
        <v>111</v>
      </c>
      <c r="U3088" s="1" t="s">
        <v>38</v>
      </c>
      <c r="V3088" s="1" t="s">
        <v>584</v>
      </c>
      <c r="W3088" s="1">
        <v>11000000</v>
      </c>
      <c r="X3088" s="1">
        <v>2007</v>
      </c>
      <c r="Y3088" s="1">
        <v>362</v>
      </c>
      <c r="Z3088" s="1">
        <v>5.8</v>
      </c>
      <c r="AA3088" s="1">
        <v>1.85</v>
      </c>
      <c r="AB3088" s="1">
        <v>411</v>
      </c>
    </row>
    <row r="3089" spans="1:28" x14ac:dyDescent="0.2">
      <c r="A3089" s="1" t="s">
        <v>28</v>
      </c>
      <c r="B3089" s="1" t="s">
        <v>14766</v>
      </c>
      <c r="C3089" s="1">
        <v>43</v>
      </c>
      <c r="D3089" s="1">
        <v>145</v>
      </c>
      <c r="E3089" s="1">
        <v>0</v>
      </c>
      <c r="F3089" s="1">
        <v>280</v>
      </c>
      <c r="G3089" s="1" t="s">
        <v>7011</v>
      </c>
      <c r="H3089" s="1">
        <v>639</v>
      </c>
      <c r="I3089" s="1">
        <v>5669081</v>
      </c>
      <c r="J3089" s="1" t="s">
        <v>1960</v>
      </c>
      <c r="K3089" s="1" t="s">
        <v>14767</v>
      </c>
      <c r="L3089" s="1" t="s">
        <v>14768</v>
      </c>
      <c r="M3089" s="1">
        <v>3665</v>
      </c>
      <c r="N3089" s="1">
        <v>1807</v>
      </c>
      <c r="O3089" s="1" t="s">
        <v>13827</v>
      </c>
      <c r="P3089" s="1">
        <v>1</v>
      </c>
      <c r="Q3089" s="1" t="s">
        <v>14769</v>
      </c>
      <c r="R3089" s="2" t="s">
        <v>14770</v>
      </c>
      <c r="S3089" s="1">
        <v>57</v>
      </c>
      <c r="T3089" s="1" t="s">
        <v>2777</v>
      </c>
      <c r="U3089" s="1" t="s">
        <v>2912</v>
      </c>
      <c r="V3089" s="1" t="s">
        <v>584</v>
      </c>
      <c r="W3089" s="1">
        <v>10818775</v>
      </c>
      <c r="X3089" s="1">
        <v>2012</v>
      </c>
      <c r="Y3089" s="1">
        <v>377</v>
      </c>
      <c r="Z3089" s="1">
        <v>6.6</v>
      </c>
      <c r="AA3089" s="1">
        <v>2.35</v>
      </c>
      <c r="AB3089" s="1">
        <v>0</v>
      </c>
    </row>
    <row r="3090" spans="1:28" x14ac:dyDescent="0.2">
      <c r="A3090" s="1" t="s">
        <v>28</v>
      </c>
      <c r="B3090" s="1" t="s">
        <v>14771</v>
      </c>
      <c r="C3090" s="1">
        <v>94</v>
      </c>
      <c r="D3090" s="1">
        <v>106</v>
      </c>
      <c r="E3090" s="1">
        <v>7</v>
      </c>
      <c r="F3090" s="1">
        <v>24</v>
      </c>
      <c r="G3090" s="1" t="s">
        <v>14772</v>
      </c>
      <c r="H3090" s="1">
        <v>68</v>
      </c>
      <c r="J3090" s="1" t="s">
        <v>5509</v>
      </c>
      <c r="K3090" s="1" t="s">
        <v>14773</v>
      </c>
      <c r="L3090" s="1" t="s">
        <v>14774</v>
      </c>
      <c r="M3090" s="1">
        <v>15060</v>
      </c>
      <c r="N3090" s="1">
        <v>175</v>
      </c>
      <c r="O3090" s="1" t="s">
        <v>14775</v>
      </c>
      <c r="P3090" s="1">
        <v>4</v>
      </c>
      <c r="Q3090" s="1" t="s">
        <v>14776</v>
      </c>
      <c r="R3090" s="2" t="s">
        <v>14777</v>
      </c>
      <c r="S3090" s="1">
        <v>27</v>
      </c>
      <c r="T3090" s="1" t="s">
        <v>1463</v>
      </c>
      <c r="U3090" s="1" t="s">
        <v>1464</v>
      </c>
      <c r="W3090" s="1">
        <v>11000000</v>
      </c>
      <c r="X3090" s="1">
        <v>2014</v>
      </c>
      <c r="Y3090" s="1">
        <v>29</v>
      </c>
      <c r="Z3090" s="1">
        <v>7.4</v>
      </c>
      <c r="AA3090" s="1">
        <v>1.85</v>
      </c>
      <c r="AB3090" s="1">
        <v>0</v>
      </c>
    </row>
    <row r="3091" spans="1:28" x14ac:dyDescent="0.2">
      <c r="A3091" s="1" t="s">
        <v>28</v>
      </c>
      <c r="B3091" s="1" t="s">
        <v>6050</v>
      </c>
      <c r="C3091" s="1">
        <v>161</v>
      </c>
      <c r="D3091" s="1">
        <v>126</v>
      </c>
      <c r="E3091" s="1">
        <v>835</v>
      </c>
      <c r="F3091" s="1">
        <v>893</v>
      </c>
      <c r="G3091" s="1" t="s">
        <v>1156</v>
      </c>
      <c r="H3091" s="1">
        <v>49000</v>
      </c>
      <c r="I3091" s="1">
        <v>138339411</v>
      </c>
      <c r="J3091" s="1" t="s">
        <v>3408</v>
      </c>
      <c r="K3091" s="1" t="s">
        <v>810</v>
      </c>
      <c r="L3091" s="1" t="s">
        <v>14778</v>
      </c>
      <c r="M3091" s="1">
        <v>604904</v>
      </c>
      <c r="N3091" s="1">
        <v>63710</v>
      </c>
      <c r="O3091" s="1" t="s">
        <v>3489</v>
      </c>
      <c r="P3091" s="1">
        <v>2</v>
      </c>
      <c r="Q3091" s="1" t="s">
        <v>14779</v>
      </c>
      <c r="R3091" s="2" t="s">
        <v>14780</v>
      </c>
      <c r="S3091" s="1">
        <v>682</v>
      </c>
      <c r="T3091" s="1" t="s">
        <v>37</v>
      </c>
      <c r="U3091" s="1" t="s">
        <v>38</v>
      </c>
      <c r="V3091" s="1" t="s">
        <v>584</v>
      </c>
      <c r="W3091" s="1">
        <v>10000000</v>
      </c>
      <c r="X3091" s="1">
        <v>1997</v>
      </c>
      <c r="Y3091" s="1">
        <v>13000</v>
      </c>
      <c r="Z3091" s="1">
        <v>8.3000000000000007</v>
      </c>
      <c r="AA3091" s="1">
        <v>1.85</v>
      </c>
      <c r="AB3091" s="1">
        <v>31000</v>
      </c>
    </row>
    <row r="3092" spans="1:28" x14ac:dyDescent="0.2">
      <c r="A3092" s="1" t="s">
        <v>28</v>
      </c>
      <c r="B3092" s="1" t="s">
        <v>14781</v>
      </c>
      <c r="C3092" s="1">
        <v>38</v>
      </c>
      <c r="D3092" s="1">
        <v>106</v>
      </c>
      <c r="E3092" s="1">
        <v>29</v>
      </c>
      <c r="F3092" s="1">
        <v>571</v>
      </c>
      <c r="G3092" s="1" t="s">
        <v>761</v>
      </c>
      <c r="H3092" s="1">
        <v>14000</v>
      </c>
      <c r="J3092" s="1" t="s">
        <v>4074</v>
      </c>
      <c r="K3092" s="1" t="s">
        <v>2381</v>
      </c>
      <c r="L3092" s="1" t="s">
        <v>14782</v>
      </c>
      <c r="M3092" s="1">
        <v>6935</v>
      </c>
      <c r="N3092" s="1">
        <v>27660</v>
      </c>
      <c r="O3092" s="1" t="s">
        <v>14783</v>
      </c>
      <c r="P3092" s="1">
        <v>3</v>
      </c>
      <c r="Q3092" s="1" t="s">
        <v>14784</v>
      </c>
      <c r="R3092" s="2" t="s">
        <v>14785</v>
      </c>
      <c r="S3092" s="1">
        <v>50</v>
      </c>
      <c r="T3092" s="1" t="s">
        <v>37</v>
      </c>
      <c r="U3092" s="1" t="s">
        <v>38</v>
      </c>
      <c r="V3092" s="1" t="s">
        <v>584</v>
      </c>
      <c r="W3092" s="1">
        <v>11000000</v>
      </c>
      <c r="X3092" s="1">
        <v>2016</v>
      </c>
      <c r="Y3092" s="1">
        <v>12000</v>
      </c>
      <c r="Z3092" s="1">
        <v>5.3</v>
      </c>
      <c r="AA3092" s="1">
        <v>2.35</v>
      </c>
      <c r="AB3092" s="1">
        <v>0</v>
      </c>
    </row>
    <row r="3093" spans="1:28" x14ac:dyDescent="0.2">
      <c r="A3093" s="1" t="s">
        <v>28</v>
      </c>
      <c r="B3093" s="1" t="s">
        <v>14786</v>
      </c>
      <c r="C3093" s="1">
        <v>210</v>
      </c>
      <c r="D3093" s="1">
        <v>121</v>
      </c>
      <c r="E3093" s="1">
        <v>163</v>
      </c>
      <c r="F3093" s="1">
        <v>482</v>
      </c>
      <c r="G3093" s="1" t="s">
        <v>14549</v>
      </c>
      <c r="H3093" s="1">
        <v>723</v>
      </c>
      <c r="I3093" s="1">
        <v>80150343</v>
      </c>
      <c r="J3093" s="1" t="s">
        <v>5102</v>
      </c>
      <c r="K3093" s="1" t="s">
        <v>5919</v>
      </c>
      <c r="L3093" s="1" t="s">
        <v>14787</v>
      </c>
      <c r="M3093" s="1">
        <v>142115</v>
      </c>
      <c r="N3093" s="1">
        <v>3189</v>
      </c>
      <c r="O3093" s="1" t="s">
        <v>14788</v>
      </c>
      <c r="P3093" s="1">
        <v>0</v>
      </c>
      <c r="Q3093" s="1" t="s">
        <v>14789</v>
      </c>
      <c r="R3093" s="2" t="s">
        <v>14790</v>
      </c>
      <c r="S3093" s="1">
        <v>614</v>
      </c>
      <c r="T3093" s="1" t="s">
        <v>37</v>
      </c>
      <c r="U3093" s="1" t="s">
        <v>38</v>
      </c>
      <c r="V3093" s="1" t="s">
        <v>584</v>
      </c>
      <c r="W3093" s="1">
        <v>10000000</v>
      </c>
      <c r="X3093" s="1">
        <v>2006</v>
      </c>
      <c r="Y3093" s="1">
        <v>651</v>
      </c>
      <c r="Z3093" s="1">
        <v>6.2</v>
      </c>
      <c r="AA3093" s="1">
        <v>1.85</v>
      </c>
      <c r="AB3093" s="1">
        <v>0</v>
      </c>
    </row>
    <row r="3094" spans="1:28" x14ac:dyDescent="0.2">
      <c r="A3094" s="1" t="s">
        <v>28</v>
      </c>
      <c r="B3094" s="1" t="s">
        <v>2697</v>
      </c>
      <c r="C3094" s="1">
        <v>52</v>
      </c>
      <c r="D3094" s="1">
        <v>117</v>
      </c>
      <c r="E3094" s="1">
        <v>425</v>
      </c>
      <c r="F3094" s="1">
        <v>901</v>
      </c>
      <c r="G3094" s="1" t="s">
        <v>4217</v>
      </c>
      <c r="H3094" s="1">
        <v>13000</v>
      </c>
      <c r="I3094" s="1">
        <v>85300000</v>
      </c>
      <c r="J3094" s="1" t="s">
        <v>7958</v>
      </c>
      <c r="K3094" s="1" t="s">
        <v>546</v>
      </c>
      <c r="L3094" s="1" t="s">
        <v>14791</v>
      </c>
      <c r="M3094" s="1">
        <v>48629</v>
      </c>
      <c r="N3094" s="1">
        <v>27378</v>
      </c>
      <c r="O3094" s="1" t="s">
        <v>3658</v>
      </c>
      <c r="P3094" s="1">
        <v>1</v>
      </c>
      <c r="Q3094" s="1" t="s">
        <v>14792</v>
      </c>
      <c r="R3094" s="2" t="s">
        <v>14793</v>
      </c>
      <c r="S3094" s="1">
        <v>134</v>
      </c>
      <c r="T3094" s="1" t="s">
        <v>37</v>
      </c>
      <c r="U3094" s="1" t="s">
        <v>38</v>
      </c>
      <c r="V3094" s="1" t="s">
        <v>584</v>
      </c>
      <c r="W3094" s="1">
        <v>10000000</v>
      </c>
      <c r="X3094" s="1">
        <v>1981</v>
      </c>
      <c r="Y3094" s="1">
        <v>11000</v>
      </c>
      <c r="Z3094" s="1">
        <v>6.9</v>
      </c>
      <c r="AA3094" s="1">
        <v>1.85</v>
      </c>
      <c r="AB3094" s="1">
        <v>0</v>
      </c>
    </row>
    <row r="3095" spans="1:28" x14ac:dyDescent="0.2">
      <c r="A3095" s="1" t="s">
        <v>28</v>
      </c>
      <c r="B3095" s="1" t="s">
        <v>1164</v>
      </c>
      <c r="C3095" s="1">
        <v>139</v>
      </c>
      <c r="D3095" s="1">
        <v>98</v>
      </c>
      <c r="E3095" s="1">
        <v>235</v>
      </c>
      <c r="F3095" s="1">
        <v>229</v>
      </c>
      <c r="G3095" s="1" t="s">
        <v>6452</v>
      </c>
      <c r="H3095" s="1">
        <v>4000</v>
      </c>
      <c r="I3095" s="1">
        <v>68353550</v>
      </c>
      <c r="J3095" s="1" t="s">
        <v>3912</v>
      </c>
      <c r="K3095" s="1" t="s">
        <v>83</v>
      </c>
      <c r="L3095" s="1" t="s">
        <v>14794</v>
      </c>
      <c r="M3095" s="1">
        <v>70141</v>
      </c>
      <c r="N3095" s="1">
        <v>5270</v>
      </c>
      <c r="O3095" s="1" t="s">
        <v>14795</v>
      </c>
      <c r="P3095" s="1">
        <v>1</v>
      </c>
      <c r="Q3095" s="1" t="s">
        <v>14796</v>
      </c>
      <c r="R3095" s="2" t="s">
        <v>14797</v>
      </c>
      <c r="S3095" s="1">
        <v>385</v>
      </c>
      <c r="T3095" s="1" t="s">
        <v>37</v>
      </c>
      <c r="U3095" s="1" t="s">
        <v>38</v>
      </c>
      <c r="V3095" s="1" t="s">
        <v>39</v>
      </c>
      <c r="W3095" s="1">
        <v>10000000</v>
      </c>
      <c r="X3095" s="1">
        <v>2000</v>
      </c>
      <c r="Y3095" s="1">
        <v>464</v>
      </c>
      <c r="Z3095" s="1">
        <v>5.9</v>
      </c>
      <c r="AA3095" s="1">
        <v>1.85</v>
      </c>
      <c r="AB3095" s="1">
        <v>0</v>
      </c>
    </row>
    <row r="3096" spans="1:28" x14ac:dyDescent="0.2">
      <c r="A3096" s="1" t="s">
        <v>28</v>
      </c>
      <c r="B3096" s="1" t="s">
        <v>14798</v>
      </c>
      <c r="C3096" s="1">
        <v>165</v>
      </c>
      <c r="D3096" s="1">
        <v>109</v>
      </c>
      <c r="E3096" s="1">
        <v>65</v>
      </c>
      <c r="F3096" s="1">
        <v>393</v>
      </c>
      <c r="G3096" s="1" t="s">
        <v>10796</v>
      </c>
      <c r="H3096" s="1">
        <v>798</v>
      </c>
      <c r="I3096" s="1">
        <v>78845130</v>
      </c>
      <c r="J3096" s="1" t="s">
        <v>2207</v>
      </c>
      <c r="K3096" s="1" t="s">
        <v>1697</v>
      </c>
      <c r="L3096" s="1" t="s">
        <v>14799</v>
      </c>
      <c r="M3096" s="1">
        <v>17596</v>
      </c>
      <c r="N3096" s="1">
        <v>2480</v>
      </c>
      <c r="O3096" s="1" t="s">
        <v>5551</v>
      </c>
      <c r="P3096" s="1">
        <v>1</v>
      </c>
      <c r="Q3096" s="1" t="s">
        <v>14800</v>
      </c>
      <c r="R3096" s="2" t="s">
        <v>14801</v>
      </c>
      <c r="S3096" s="1">
        <v>94</v>
      </c>
      <c r="T3096" s="1" t="s">
        <v>37</v>
      </c>
      <c r="U3096" s="1" t="s">
        <v>1464</v>
      </c>
      <c r="V3096" s="1" t="s">
        <v>584</v>
      </c>
      <c r="W3096" s="1">
        <v>10000000</v>
      </c>
      <c r="X3096" s="1">
        <v>2016</v>
      </c>
      <c r="Y3096" s="1">
        <v>465</v>
      </c>
      <c r="Z3096" s="1">
        <v>6.1</v>
      </c>
      <c r="AA3096" s="1">
        <v>2.35</v>
      </c>
      <c r="AB3096" s="1">
        <v>0</v>
      </c>
    </row>
    <row r="3097" spans="1:28" x14ac:dyDescent="0.2">
      <c r="A3097" s="1" t="s">
        <v>28</v>
      </c>
      <c r="B3097" s="1" t="s">
        <v>12473</v>
      </c>
      <c r="C3097" s="1">
        <v>96</v>
      </c>
      <c r="D3097" s="1">
        <v>95</v>
      </c>
      <c r="E3097" s="1">
        <v>7</v>
      </c>
      <c r="F3097" s="1">
        <v>1000</v>
      </c>
      <c r="G3097" s="1" t="s">
        <v>6003</v>
      </c>
      <c r="H3097" s="1">
        <v>23000</v>
      </c>
      <c r="I3097" s="1">
        <v>63319509</v>
      </c>
      <c r="J3097" s="1" t="s">
        <v>1680</v>
      </c>
      <c r="K3097" s="1" t="s">
        <v>332</v>
      </c>
      <c r="L3097" s="1" t="s">
        <v>14802</v>
      </c>
      <c r="M3097" s="1">
        <v>67115</v>
      </c>
      <c r="N3097" s="1">
        <v>28734</v>
      </c>
      <c r="O3097" s="1" t="s">
        <v>2453</v>
      </c>
      <c r="P3097" s="1">
        <v>2</v>
      </c>
      <c r="Q3097" s="1" t="s">
        <v>14803</v>
      </c>
      <c r="R3097" s="2" t="s">
        <v>14804</v>
      </c>
      <c r="S3097" s="1">
        <v>389</v>
      </c>
      <c r="T3097" s="1" t="s">
        <v>37</v>
      </c>
      <c r="U3097" s="1" t="s">
        <v>38</v>
      </c>
      <c r="V3097" s="1" t="s">
        <v>39</v>
      </c>
      <c r="W3097" s="1">
        <v>10000000</v>
      </c>
      <c r="X3097" s="1">
        <v>1999</v>
      </c>
      <c r="Y3097" s="1">
        <v>1000</v>
      </c>
      <c r="Z3097" s="1">
        <v>5.8</v>
      </c>
      <c r="AA3097" s="1">
        <v>1.85</v>
      </c>
      <c r="AB3097" s="1">
        <v>0</v>
      </c>
    </row>
    <row r="3098" spans="1:28" x14ac:dyDescent="0.2">
      <c r="A3098" s="1" t="s">
        <v>28</v>
      </c>
      <c r="B3098" s="1" t="s">
        <v>7036</v>
      </c>
      <c r="C3098" s="1">
        <v>323</v>
      </c>
      <c r="D3098" s="1">
        <v>109</v>
      </c>
      <c r="E3098" s="1">
        <v>304</v>
      </c>
      <c r="F3098" s="1">
        <v>736</v>
      </c>
      <c r="G3098" s="1" t="s">
        <v>2362</v>
      </c>
      <c r="H3098" s="1">
        <v>939</v>
      </c>
      <c r="I3098" s="1">
        <v>47536959</v>
      </c>
      <c r="J3098" s="1" t="s">
        <v>3408</v>
      </c>
      <c r="K3098" s="1" t="s">
        <v>5449</v>
      </c>
      <c r="L3098" s="1" t="s">
        <v>7037</v>
      </c>
      <c r="M3098" s="1">
        <v>86956</v>
      </c>
      <c r="N3098" s="1">
        <v>3276</v>
      </c>
      <c r="O3098" s="1" t="s">
        <v>7038</v>
      </c>
      <c r="P3098" s="1">
        <v>0</v>
      </c>
      <c r="Q3098" s="1" t="s">
        <v>7039</v>
      </c>
      <c r="R3098" s="2" t="s">
        <v>7040</v>
      </c>
      <c r="S3098" s="1">
        <v>275</v>
      </c>
      <c r="T3098" s="1" t="s">
        <v>37</v>
      </c>
      <c r="U3098" s="1" t="s">
        <v>38</v>
      </c>
      <c r="V3098" s="1" t="s">
        <v>584</v>
      </c>
      <c r="W3098" s="1">
        <v>10000000</v>
      </c>
      <c r="X3098" s="1">
        <v>2009</v>
      </c>
      <c r="Y3098" s="1">
        <v>906</v>
      </c>
      <c r="Z3098" s="1">
        <v>7.3</v>
      </c>
      <c r="AA3098" s="1">
        <v>1.85</v>
      </c>
      <c r="AB3098" s="1">
        <v>12000</v>
      </c>
    </row>
    <row r="3099" spans="1:28" x14ac:dyDescent="0.2">
      <c r="A3099" s="1" t="s">
        <v>28</v>
      </c>
      <c r="B3099" s="1" t="s">
        <v>14786</v>
      </c>
      <c r="C3099" s="1">
        <v>190</v>
      </c>
      <c r="D3099" s="1">
        <v>96</v>
      </c>
      <c r="E3099" s="1">
        <v>163</v>
      </c>
      <c r="F3099" s="1">
        <v>448</v>
      </c>
      <c r="G3099" s="1" t="s">
        <v>14549</v>
      </c>
      <c r="H3099" s="1">
        <v>723</v>
      </c>
      <c r="I3099" s="1">
        <v>63270259</v>
      </c>
      <c r="J3099" s="1" t="s">
        <v>5102</v>
      </c>
      <c r="K3099" s="1" t="s">
        <v>5919</v>
      </c>
      <c r="L3099" s="1" t="s">
        <v>14805</v>
      </c>
      <c r="M3099" s="1">
        <v>111087</v>
      </c>
      <c r="N3099" s="1">
        <v>3492</v>
      </c>
      <c r="O3099" s="1" t="s">
        <v>7690</v>
      </c>
      <c r="P3099" s="1">
        <v>0</v>
      </c>
      <c r="Q3099" s="1" t="s">
        <v>14806</v>
      </c>
      <c r="R3099" s="2" t="s">
        <v>14807</v>
      </c>
      <c r="S3099" s="1">
        <v>319</v>
      </c>
      <c r="T3099" s="1" t="s">
        <v>37</v>
      </c>
      <c r="U3099" s="1" t="s">
        <v>38</v>
      </c>
      <c r="V3099" s="1" t="s">
        <v>584</v>
      </c>
      <c r="W3099" s="1">
        <v>10000000</v>
      </c>
      <c r="X3099" s="1">
        <v>2007</v>
      </c>
      <c r="Y3099" s="1">
        <v>651</v>
      </c>
      <c r="Z3099" s="1">
        <v>5.9</v>
      </c>
      <c r="AA3099" s="1">
        <v>1.85</v>
      </c>
      <c r="AB3099" s="1">
        <v>0</v>
      </c>
    </row>
    <row r="3100" spans="1:28" x14ac:dyDescent="0.2">
      <c r="A3100" s="1" t="s">
        <v>28</v>
      </c>
      <c r="B3100" s="1" t="s">
        <v>6853</v>
      </c>
      <c r="C3100" s="1">
        <v>173</v>
      </c>
      <c r="D3100" s="1">
        <v>101</v>
      </c>
      <c r="E3100" s="1">
        <v>13</v>
      </c>
      <c r="F3100" s="1">
        <v>368</v>
      </c>
      <c r="G3100" s="1" t="s">
        <v>9271</v>
      </c>
      <c r="H3100" s="1">
        <v>494</v>
      </c>
      <c r="I3100" s="1">
        <v>55865715</v>
      </c>
      <c r="J3100" s="1" t="s">
        <v>6131</v>
      </c>
      <c r="K3100" s="1" t="s">
        <v>5081</v>
      </c>
      <c r="L3100" s="1" t="s">
        <v>14808</v>
      </c>
      <c r="M3100" s="1">
        <v>41763</v>
      </c>
      <c r="N3100" s="1">
        <v>2013</v>
      </c>
      <c r="O3100" s="1" t="s">
        <v>4408</v>
      </c>
      <c r="P3100" s="1">
        <v>0</v>
      </c>
      <c r="Q3100" s="1" t="s">
        <v>14809</v>
      </c>
      <c r="R3100" s="2" t="s">
        <v>14810</v>
      </c>
      <c r="S3100" s="1">
        <v>403</v>
      </c>
      <c r="T3100" s="1" t="s">
        <v>37</v>
      </c>
      <c r="U3100" s="1" t="s">
        <v>56</v>
      </c>
      <c r="V3100" s="1" t="s">
        <v>39</v>
      </c>
      <c r="W3100" s="1">
        <v>10000000</v>
      </c>
      <c r="X3100" s="1">
        <v>2005</v>
      </c>
      <c r="Y3100" s="1">
        <v>392</v>
      </c>
      <c r="Z3100" s="1">
        <v>5.5</v>
      </c>
      <c r="AA3100" s="1">
        <v>2.35</v>
      </c>
      <c r="AB3100" s="1">
        <v>0</v>
      </c>
    </row>
    <row r="3101" spans="1:28" x14ac:dyDescent="0.2">
      <c r="A3101" s="1" t="s">
        <v>28</v>
      </c>
      <c r="B3101" s="1" t="s">
        <v>9515</v>
      </c>
      <c r="C3101" s="1">
        <v>46</v>
      </c>
      <c r="D3101" s="1">
        <v>107</v>
      </c>
      <c r="E3101" s="1">
        <v>0</v>
      </c>
      <c r="F3101" s="1">
        <v>685</v>
      </c>
      <c r="G3101" s="1" t="s">
        <v>7511</v>
      </c>
      <c r="H3101" s="1">
        <v>1000</v>
      </c>
      <c r="I3101" s="1">
        <v>63231524</v>
      </c>
      <c r="J3101" s="1" t="s">
        <v>1414</v>
      </c>
      <c r="K3101" s="1" t="s">
        <v>2814</v>
      </c>
      <c r="L3101" s="1" t="s">
        <v>14811</v>
      </c>
      <c r="M3101" s="1">
        <v>8962</v>
      </c>
      <c r="N3101" s="1">
        <v>5264</v>
      </c>
      <c r="O3101" s="1" t="s">
        <v>7212</v>
      </c>
      <c r="P3101" s="1">
        <v>4</v>
      </c>
      <c r="Q3101" s="1" t="s">
        <v>14812</v>
      </c>
      <c r="R3101" s="2" t="s">
        <v>14813</v>
      </c>
      <c r="S3101" s="1">
        <v>137</v>
      </c>
      <c r="T3101" s="1" t="s">
        <v>37</v>
      </c>
      <c r="U3101" s="1" t="s">
        <v>38</v>
      </c>
      <c r="V3101" s="1" t="s">
        <v>39</v>
      </c>
      <c r="W3101" s="1">
        <v>6000000</v>
      </c>
      <c r="X3101" s="1">
        <v>2006</v>
      </c>
      <c r="Y3101" s="1">
        <v>907</v>
      </c>
      <c r="Z3101" s="1">
        <v>5</v>
      </c>
      <c r="AA3101" s="1">
        <v>1.85</v>
      </c>
      <c r="AB3101" s="1">
        <v>676</v>
      </c>
    </row>
    <row r="3102" spans="1:28" x14ac:dyDescent="0.2">
      <c r="A3102" s="1" t="s">
        <v>28</v>
      </c>
      <c r="B3102" s="1" t="s">
        <v>486</v>
      </c>
      <c r="C3102" s="1">
        <v>59</v>
      </c>
      <c r="D3102" s="1">
        <v>119</v>
      </c>
      <c r="E3102" s="1">
        <v>17000</v>
      </c>
      <c r="F3102" s="1">
        <v>638</v>
      </c>
      <c r="G3102" s="1" t="s">
        <v>3832</v>
      </c>
      <c r="H3102" s="1">
        <v>10000</v>
      </c>
      <c r="I3102" s="1">
        <v>52293982</v>
      </c>
      <c r="J3102" s="1" t="s">
        <v>3793</v>
      </c>
      <c r="K3102" s="1" t="s">
        <v>522</v>
      </c>
      <c r="L3102" s="1" t="s">
        <v>14814</v>
      </c>
      <c r="M3102" s="1">
        <v>57831</v>
      </c>
      <c r="N3102" s="1">
        <v>11895</v>
      </c>
      <c r="O3102" s="1" t="s">
        <v>1344</v>
      </c>
      <c r="P3102" s="1">
        <v>1</v>
      </c>
      <c r="Q3102" s="1" t="s">
        <v>14815</v>
      </c>
      <c r="R3102" s="2" t="s">
        <v>14816</v>
      </c>
      <c r="S3102" s="1">
        <v>115</v>
      </c>
      <c r="T3102" s="1" t="s">
        <v>37</v>
      </c>
      <c r="U3102" s="1" t="s">
        <v>38</v>
      </c>
      <c r="V3102" s="1" t="s">
        <v>584</v>
      </c>
      <c r="W3102" s="1">
        <v>13800000</v>
      </c>
      <c r="X3102" s="1">
        <v>1986</v>
      </c>
      <c r="Y3102" s="1">
        <v>970</v>
      </c>
      <c r="Z3102" s="1">
        <v>7</v>
      </c>
      <c r="AA3102" s="1">
        <v>1.85</v>
      </c>
      <c r="AB3102" s="1">
        <v>0</v>
      </c>
    </row>
    <row r="3103" spans="1:28" x14ac:dyDescent="0.2">
      <c r="A3103" s="1" t="s">
        <v>746</v>
      </c>
      <c r="B3103" s="1" t="s">
        <v>14817</v>
      </c>
      <c r="C3103" s="1">
        <v>53</v>
      </c>
      <c r="D3103" s="1">
        <v>178</v>
      </c>
      <c r="E3103" s="1">
        <v>19</v>
      </c>
      <c r="F3103" s="1">
        <v>196</v>
      </c>
      <c r="G3103" s="1" t="s">
        <v>14818</v>
      </c>
      <c r="H3103" s="1">
        <v>726</v>
      </c>
      <c r="J3103" s="1" t="s">
        <v>1016</v>
      </c>
      <c r="K3103" s="1" t="s">
        <v>6111</v>
      </c>
      <c r="L3103" s="1" t="s">
        <v>14819</v>
      </c>
      <c r="M3103" s="1">
        <v>43270</v>
      </c>
      <c r="N3103" s="1">
        <v>1554</v>
      </c>
      <c r="O3103" s="1" t="s">
        <v>14820</v>
      </c>
      <c r="P3103" s="1">
        <v>3</v>
      </c>
      <c r="Q3103" s="1" t="s">
        <v>14821</v>
      </c>
      <c r="R3103" s="2" t="s">
        <v>14822</v>
      </c>
      <c r="S3103" s="1">
        <v>192</v>
      </c>
      <c r="T3103" s="1" t="s">
        <v>37</v>
      </c>
      <c r="U3103" s="1" t="s">
        <v>38</v>
      </c>
      <c r="V3103" s="1" t="s">
        <v>276</v>
      </c>
      <c r="W3103" s="1">
        <v>10000000</v>
      </c>
      <c r="X3103" s="1">
        <v>1962</v>
      </c>
      <c r="Y3103" s="1">
        <v>249</v>
      </c>
      <c r="Z3103" s="1">
        <v>7.8</v>
      </c>
      <c r="AA3103" s="1">
        <v>2.35</v>
      </c>
      <c r="AB3103" s="1">
        <v>0</v>
      </c>
    </row>
    <row r="3104" spans="1:28" x14ac:dyDescent="0.2">
      <c r="A3104" s="1" t="s">
        <v>28</v>
      </c>
      <c r="B3104" s="1" t="s">
        <v>4436</v>
      </c>
      <c r="C3104" s="1">
        <v>22</v>
      </c>
      <c r="D3104" s="1">
        <v>100</v>
      </c>
      <c r="E3104" s="1">
        <v>65</v>
      </c>
      <c r="F3104" s="1">
        <v>577</v>
      </c>
      <c r="G3104" s="1" t="s">
        <v>6608</v>
      </c>
      <c r="H3104" s="1">
        <v>633</v>
      </c>
      <c r="I3104" s="1">
        <v>50752337</v>
      </c>
      <c r="J3104" s="1" t="s">
        <v>7444</v>
      </c>
      <c r="K3104" s="1" t="s">
        <v>14514</v>
      </c>
      <c r="L3104" s="1" t="s">
        <v>14823</v>
      </c>
      <c r="M3104" s="1">
        <v>44502</v>
      </c>
      <c r="N3104" s="1">
        <v>3362</v>
      </c>
      <c r="O3104" s="1" t="s">
        <v>2629</v>
      </c>
      <c r="P3104" s="1">
        <v>8</v>
      </c>
      <c r="Q3104" s="1" t="s">
        <v>14824</v>
      </c>
      <c r="R3104" s="2" t="s">
        <v>14825</v>
      </c>
      <c r="S3104" s="1">
        <v>46</v>
      </c>
      <c r="T3104" s="1" t="s">
        <v>37</v>
      </c>
      <c r="U3104" s="1" t="s">
        <v>38</v>
      </c>
      <c r="V3104" s="1" t="s">
        <v>94</v>
      </c>
      <c r="W3104" s="1">
        <v>10000000</v>
      </c>
      <c r="X3104" s="1">
        <v>1992</v>
      </c>
      <c r="Y3104" s="1">
        <v>613</v>
      </c>
      <c r="Z3104" s="1">
        <v>6.4</v>
      </c>
      <c r="AA3104" s="1">
        <v>1.85</v>
      </c>
      <c r="AB3104" s="1">
        <v>0</v>
      </c>
    </row>
    <row r="3105" spans="1:28" x14ac:dyDescent="0.2">
      <c r="A3105" s="1" t="s">
        <v>28</v>
      </c>
      <c r="B3105" s="1" t="s">
        <v>10818</v>
      </c>
      <c r="C3105" s="1">
        <v>203</v>
      </c>
      <c r="D3105" s="1">
        <v>98</v>
      </c>
      <c r="E3105" s="1">
        <v>70</v>
      </c>
      <c r="F3105" s="1">
        <v>634</v>
      </c>
      <c r="G3105" s="1" t="s">
        <v>6003</v>
      </c>
      <c r="H3105" s="1">
        <v>4000</v>
      </c>
      <c r="I3105" s="1">
        <v>110175871</v>
      </c>
      <c r="J3105" s="1" t="s">
        <v>3029</v>
      </c>
      <c r="K3105" s="1" t="s">
        <v>2476</v>
      </c>
      <c r="L3105" s="1" t="s">
        <v>14826</v>
      </c>
      <c r="M3105" s="1">
        <v>115050</v>
      </c>
      <c r="N3105" s="1">
        <v>7461</v>
      </c>
      <c r="O3105" s="1" t="s">
        <v>14827</v>
      </c>
      <c r="P3105" s="1">
        <v>0</v>
      </c>
      <c r="Q3105" s="1" t="s">
        <v>14828</v>
      </c>
      <c r="R3105" s="2" t="s">
        <v>14829</v>
      </c>
      <c r="S3105" s="1">
        <v>911</v>
      </c>
      <c r="T3105" s="1" t="s">
        <v>37</v>
      </c>
      <c r="U3105" s="1" t="s">
        <v>38</v>
      </c>
      <c r="V3105" s="1" t="s">
        <v>39</v>
      </c>
      <c r="W3105" s="1">
        <v>10000000</v>
      </c>
      <c r="X3105" s="1">
        <v>2004</v>
      </c>
      <c r="Y3105" s="1">
        <v>1000</v>
      </c>
      <c r="Z3105" s="1">
        <v>5.9</v>
      </c>
      <c r="AA3105" s="1">
        <v>1.85</v>
      </c>
      <c r="AB3105" s="1">
        <v>4000</v>
      </c>
    </row>
    <row r="3106" spans="1:28" x14ac:dyDescent="0.2">
      <c r="A3106" s="1" t="s">
        <v>28</v>
      </c>
      <c r="B3106" s="1" t="s">
        <v>2177</v>
      </c>
      <c r="C3106" s="1">
        <v>77</v>
      </c>
      <c r="D3106" s="1">
        <v>92</v>
      </c>
      <c r="E3106" s="1">
        <v>221</v>
      </c>
      <c r="F3106" s="1">
        <v>491</v>
      </c>
      <c r="G3106" s="1" t="s">
        <v>2181</v>
      </c>
      <c r="H3106" s="1">
        <v>11000</v>
      </c>
      <c r="I3106" s="1">
        <v>38624000</v>
      </c>
      <c r="J3106" s="1" t="s">
        <v>3912</v>
      </c>
      <c r="K3106" s="1" t="s">
        <v>2179</v>
      </c>
      <c r="L3106" s="1" t="s">
        <v>14830</v>
      </c>
      <c r="M3106" s="1">
        <v>156143</v>
      </c>
      <c r="N3106" s="1">
        <v>13162</v>
      </c>
      <c r="O3106" s="1" t="s">
        <v>14831</v>
      </c>
      <c r="P3106" s="1">
        <v>1</v>
      </c>
      <c r="Q3106" s="1" t="s">
        <v>14832</v>
      </c>
      <c r="R3106" s="2" t="s">
        <v>14833</v>
      </c>
      <c r="S3106" s="1">
        <v>289</v>
      </c>
      <c r="T3106" s="1" t="s">
        <v>37</v>
      </c>
      <c r="U3106" s="1" t="s">
        <v>38</v>
      </c>
      <c r="V3106" s="1" t="s">
        <v>39</v>
      </c>
      <c r="W3106" s="1">
        <v>12000000</v>
      </c>
      <c r="X3106" s="1">
        <v>1996</v>
      </c>
      <c r="Y3106" s="1">
        <v>503</v>
      </c>
      <c r="Z3106" s="1">
        <v>7</v>
      </c>
      <c r="AA3106" s="1">
        <v>1.85</v>
      </c>
      <c r="AB3106" s="1">
        <v>0</v>
      </c>
    </row>
    <row r="3107" spans="1:28" x14ac:dyDescent="0.2">
      <c r="A3107" s="1" t="s">
        <v>28</v>
      </c>
      <c r="B3107" s="1" t="s">
        <v>9609</v>
      </c>
      <c r="C3107" s="1">
        <v>190</v>
      </c>
      <c r="D3107" s="1">
        <v>90</v>
      </c>
      <c r="E3107" s="1">
        <v>108</v>
      </c>
      <c r="F3107" s="1">
        <v>270</v>
      </c>
      <c r="G3107" s="1" t="s">
        <v>14834</v>
      </c>
      <c r="H3107" s="1">
        <v>1000</v>
      </c>
      <c r="I3107" s="1">
        <v>37470017</v>
      </c>
      <c r="J3107" s="1" t="s">
        <v>5102</v>
      </c>
      <c r="K3107" s="1" t="s">
        <v>4203</v>
      </c>
      <c r="L3107" s="1" t="s">
        <v>14835</v>
      </c>
      <c r="M3107" s="1">
        <v>86890</v>
      </c>
      <c r="N3107" s="1">
        <v>1982</v>
      </c>
      <c r="O3107" s="1" t="s">
        <v>9610</v>
      </c>
      <c r="P3107" s="1">
        <v>0</v>
      </c>
      <c r="Q3107" s="1" t="s">
        <v>14836</v>
      </c>
      <c r="R3107" s="2" t="s">
        <v>14837</v>
      </c>
      <c r="S3107" s="1">
        <v>985</v>
      </c>
      <c r="T3107" s="1" t="s">
        <v>37</v>
      </c>
      <c r="U3107" s="1" t="s">
        <v>766</v>
      </c>
      <c r="V3107" s="1" t="s">
        <v>584</v>
      </c>
      <c r="W3107" s="1">
        <v>10000000</v>
      </c>
      <c r="X3107" s="1">
        <v>2001</v>
      </c>
      <c r="Y3107" s="1">
        <v>322</v>
      </c>
      <c r="Z3107" s="1">
        <v>6.1</v>
      </c>
      <c r="AA3107" s="1">
        <v>1.85</v>
      </c>
      <c r="AB3107" s="1">
        <v>0</v>
      </c>
    </row>
    <row r="3108" spans="1:28" x14ac:dyDescent="0.2">
      <c r="A3108" s="1" t="s">
        <v>28</v>
      </c>
      <c r="B3108" s="1" t="s">
        <v>4436</v>
      </c>
      <c r="C3108" s="1">
        <v>81</v>
      </c>
      <c r="D3108" s="1">
        <v>90</v>
      </c>
      <c r="E3108" s="1">
        <v>65</v>
      </c>
      <c r="F3108" s="1">
        <v>730</v>
      </c>
      <c r="G3108" s="1" t="s">
        <v>3299</v>
      </c>
      <c r="H3108" s="1">
        <v>18000</v>
      </c>
      <c r="I3108" s="1">
        <v>40485039</v>
      </c>
      <c r="J3108" s="1" t="s">
        <v>14838</v>
      </c>
      <c r="K3108" s="1" t="s">
        <v>587</v>
      </c>
      <c r="L3108" s="1" t="s">
        <v>14839</v>
      </c>
      <c r="M3108" s="1">
        <v>85362</v>
      </c>
      <c r="N3108" s="1">
        <v>20795</v>
      </c>
      <c r="O3108" s="1" t="s">
        <v>14840</v>
      </c>
      <c r="P3108" s="1">
        <v>6</v>
      </c>
      <c r="Q3108" s="1" t="s">
        <v>14841</v>
      </c>
      <c r="R3108" s="2" t="s">
        <v>14842</v>
      </c>
      <c r="S3108" s="1">
        <v>181</v>
      </c>
      <c r="T3108" s="1" t="s">
        <v>37</v>
      </c>
      <c r="U3108" s="1" t="s">
        <v>38</v>
      </c>
      <c r="V3108" s="1" t="s">
        <v>94</v>
      </c>
      <c r="W3108" s="1">
        <v>10000000</v>
      </c>
      <c r="X3108" s="1">
        <v>1989</v>
      </c>
      <c r="Y3108" s="1">
        <v>769</v>
      </c>
      <c r="Z3108" s="1">
        <v>6.9</v>
      </c>
      <c r="AA3108" s="1">
        <v>2.35</v>
      </c>
      <c r="AB3108" s="1">
        <v>0</v>
      </c>
    </row>
    <row r="3109" spans="1:28" x14ac:dyDescent="0.2">
      <c r="A3109" s="1" t="s">
        <v>28</v>
      </c>
      <c r="B3109" s="1" t="s">
        <v>14843</v>
      </c>
      <c r="C3109" s="1">
        <v>56</v>
      </c>
      <c r="D3109" s="1">
        <v>153</v>
      </c>
      <c r="E3109" s="1">
        <v>82</v>
      </c>
      <c r="F3109" s="1">
        <v>139</v>
      </c>
      <c r="G3109" s="1" t="s">
        <v>14844</v>
      </c>
      <c r="H3109" s="1">
        <v>695</v>
      </c>
      <c r="I3109" s="1">
        <v>16800000</v>
      </c>
      <c r="J3109" s="1" t="s">
        <v>14845</v>
      </c>
      <c r="K3109" s="1" t="s">
        <v>1694</v>
      </c>
      <c r="L3109" s="1" t="s">
        <v>14846</v>
      </c>
      <c r="M3109" s="1">
        <v>25303</v>
      </c>
      <c r="N3109" s="1">
        <v>1593</v>
      </c>
      <c r="O3109" s="1" t="s">
        <v>14847</v>
      </c>
      <c r="P3109" s="1">
        <v>1</v>
      </c>
      <c r="Q3109" s="1" t="s">
        <v>14848</v>
      </c>
      <c r="R3109" s="2" t="s">
        <v>14849</v>
      </c>
      <c r="S3109" s="1">
        <v>138</v>
      </c>
      <c r="T3109" s="1" t="s">
        <v>37</v>
      </c>
      <c r="U3109" s="1" t="s">
        <v>56</v>
      </c>
      <c r="V3109" s="1" t="s">
        <v>276</v>
      </c>
      <c r="W3109" s="1">
        <v>10000000</v>
      </c>
      <c r="X3109" s="1">
        <v>1968</v>
      </c>
      <c r="Y3109" s="1">
        <v>275</v>
      </c>
      <c r="Z3109" s="1">
        <v>7.5</v>
      </c>
      <c r="AA3109" s="1">
        <v>2.35</v>
      </c>
      <c r="AB3109" s="1">
        <v>0</v>
      </c>
    </row>
    <row r="3110" spans="1:28" x14ac:dyDescent="0.2">
      <c r="A3110" s="1" t="s">
        <v>28</v>
      </c>
      <c r="B3110" s="1" t="s">
        <v>4536</v>
      </c>
      <c r="C3110" s="1">
        <v>264</v>
      </c>
      <c r="D3110" s="1">
        <v>124</v>
      </c>
      <c r="E3110" s="1">
        <v>108</v>
      </c>
      <c r="F3110" s="1">
        <v>186</v>
      </c>
      <c r="G3110" s="1" t="s">
        <v>1126</v>
      </c>
      <c r="H3110" s="1">
        <v>1000</v>
      </c>
      <c r="I3110" s="1">
        <v>46377022</v>
      </c>
      <c r="J3110" s="1" t="s">
        <v>2526</v>
      </c>
      <c r="K3110" s="1" t="s">
        <v>137</v>
      </c>
      <c r="L3110" s="1" t="s">
        <v>14850</v>
      </c>
      <c r="M3110" s="1">
        <v>75306</v>
      </c>
      <c r="N3110" s="1">
        <v>1898</v>
      </c>
      <c r="O3110" s="1" t="s">
        <v>5269</v>
      </c>
      <c r="P3110" s="1">
        <v>3</v>
      </c>
      <c r="Q3110" s="1" t="s">
        <v>14851</v>
      </c>
      <c r="R3110" s="2" t="s">
        <v>14852</v>
      </c>
      <c r="S3110" s="1">
        <v>266</v>
      </c>
      <c r="T3110" s="1" t="s">
        <v>37</v>
      </c>
      <c r="U3110" s="1" t="s">
        <v>56</v>
      </c>
      <c r="V3110" s="1" t="s">
        <v>39</v>
      </c>
      <c r="W3110" s="1">
        <v>10000000</v>
      </c>
      <c r="X3110" s="1">
        <v>2011</v>
      </c>
      <c r="Y3110" s="1">
        <v>400</v>
      </c>
      <c r="Z3110" s="1">
        <v>7.3</v>
      </c>
      <c r="AA3110" s="1">
        <v>2.35</v>
      </c>
      <c r="AB3110" s="1">
        <v>48000</v>
      </c>
    </row>
    <row r="3111" spans="1:28" x14ac:dyDescent="0.2">
      <c r="A3111" s="1" t="s">
        <v>28</v>
      </c>
      <c r="B3111" s="1" t="s">
        <v>14853</v>
      </c>
      <c r="C3111" s="1">
        <v>44</v>
      </c>
      <c r="D3111" s="1">
        <v>82</v>
      </c>
      <c r="E3111" s="1">
        <v>6</v>
      </c>
      <c r="F3111" s="1">
        <v>345</v>
      </c>
      <c r="G3111" s="1" t="s">
        <v>14854</v>
      </c>
      <c r="H3111" s="1">
        <v>759</v>
      </c>
      <c r="I3111" s="1">
        <v>36696761</v>
      </c>
      <c r="J3111" s="1" t="s">
        <v>8294</v>
      </c>
      <c r="K3111" s="1" t="s">
        <v>861</v>
      </c>
      <c r="L3111" s="1" t="s">
        <v>14855</v>
      </c>
      <c r="M3111" s="1">
        <v>6808</v>
      </c>
      <c r="N3111" s="1">
        <v>2197</v>
      </c>
      <c r="O3111" s="1" t="s">
        <v>14856</v>
      </c>
      <c r="P3111" s="1">
        <v>0</v>
      </c>
      <c r="Q3111" s="1" t="s">
        <v>14857</v>
      </c>
      <c r="R3111" s="2" t="s">
        <v>14858</v>
      </c>
      <c r="S3111" s="1">
        <v>38</v>
      </c>
      <c r="T3111" s="1" t="s">
        <v>37</v>
      </c>
      <c r="U3111" s="1" t="s">
        <v>38</v>
      </c>
      <c r="V3111" s="1" t="s">
        <v>276</v>
      </c>
      <c r="W3111" s="1">
        <v>23000000</v>
      </c>
      <c r="X3111" s="1">
        <v>2001</v>
      </c>
      <c r="Y3111" s="1">
        <v>563</v>
      </c>
      <c r="Z3111" s="1">
        <v>6.5</v>
      </c>
      <c r="AA3111" s="1">
        <v>1.85</v>
      </c>
      <c r="AB3111" s="1">
        <v>227</v>
      </c>
    </row>
    <row r="3112" spans="1:28" x14ac:dyDescent="0.2">
      <c r="A3112" s="1" t="s">
        <v>28</v>
      </c>
      <c r="B3112" s="1" t="s">
        <v>844</v>
      </c>
      <c r="C3112" s="1">
        <v>117</v>
      </c>
      <c r="D3112" s="1">
        <v>107</v>
      </c>
      <c r="E3112" s="1">
        <v>750</v>
      </c>
      <c r="F3112" s="1">
        <v>60</v>
      </c>
      <c r="G3112" s="1" t="s">
        <v>741</v>
      </c>
      <c r="H3112" s="1">
        <v>794</v>
      </c>
      <c r="I3112" s="1">
        <v>36200000</v>
      </c>
      <c r="J3112" s="1" t="s">
        <v>226</v>
      </c>
      <c r="K3112" s="1" t="s">
        <v>14859</v>
      </c>
      <c r="L3112" s="1" t="s">
        <v>14860</v>
      </c>
      <c r="M3112" s="1">
        <v>101840</v>
      </c>
      <c r="N3112" s="1">
        <v>1529</v>
      </c>
      <c r="O3112" s="1" t="s">
        <v>14861</v>
      </c>
      <c r="P3112" s="1">
        <v>2</v>
      </c>
      <c r="Q3112" s="1" t="s">
        <v>14862</v>
      </c>
      <c r="R3112" s="2" t="s">
        <v>14863</v>
      </c>
      <c r="S3112" s="1">
        <v>193</v>
      </c>
      <c r="T3112" s="1" t="s">
        <v>37</v>
      </c>
      <c r="U3112" s="1" t="s">
        <v>369</v>
      </c>
      <c r="V3112" s="1" t="s">
        <v>39</v>
      </c>
      <c r="W3112" s="1">
        <v>12305523</v>
      </c>
      <c r="X3112" s="1">
        <v>1985</v>
      </c>
      <c r="Y3112" s="1">
        <v>531</v>
      </c>
      <c r="Z3112" s="1">
        <v>6.2</v>
      </c>
      <c r="AA3112" s="1">
        <v>2.35</v>
      </c>
      <c r="AB3112" s="1">
        <v>0</v>
      </c>
    </row>
    <row r="3113" spans="1:28" x14ac:dyDescent="0.2">
      <c r="A3113" s="1" t="s">
        <v>28</v>
      </c>
      <c r="B3113" s="1" t="s">
        <v>12975</v>
      </c>
      <c r="C3113" s="1">
        <v>124</v>
      </c>
      <c r="D3113" s="1">
        <v>75</v>
      </c>
      <c r="E3113" s="1">
        <v>73</v>
      </c>
      <c r="F3113" s="1">
        <v>581</v>
      </c>
      <c r="G3113" s="1" t="s">
        <v>14864</v>
      </c>
      <c r="H3113" s="1">
        <v>1000</v>
      </c>
      <c r="J3113" s="1" t="s">
        <v>50</v>
      </c>
      <c r="K3113" s="1" t="s">
        <v>5082</v>
      </c>
      <c r="L3113" s="1" t="s">
        <v>14865</v>
      </c>
      <c r="M3113" s="1">
        <v>111649</v>
      </c>
      <c r="N3113" s="1">
        <v>3192</v>
      </c>
      <c r="O3113" s="1" t="s">
        <v>12687</v>
      </c>
      <c r="P3113" s="1">
        <v>0</v>
      </c>
      <c r="Q3113" s="1" t="s">
        <v>14866</v>
      </c>
      <c r="R3113" s="2" t="s">
        <v>14867</v>
      </c>
      <c r="S3113" s="1">
        <v>437</v>
      </c>
      <c r="T3113" s="1" t="s">
        <v>37</v>
      </c>
      <c r="U3113" s="1" t="s">
        <v>38</v>
      </c>
      <c r="V3113" s="1" t="s">
        <v>584</v>
      </c>
      <c r="W3113" s="1">
        <v>10000000</v>
      </c>
      <c r="X3113" s="1">
        <v>1985</v>
      </c>
      <c r="Y3113" s="1">
        <v>745</v>
      </c>
      <c r="Z3113" s="1">
        <v>6.7</v>
      </c>
      <c r="AA3113" s="1">
        <v>1.85</v>
      </c>
      <c r="AB3113" s="1">
        <v>0</v>
      </c>
    </row>
    <row r="3114" spans="1:28" x14ac:dyDescent="0.2">
      <c r="A3114" s="1" t="s">
        <v>28</v>
      </c>
      <c r="B3114" s="1" t="s">
        <v>10982</v>
      </c>
      <c r="C3114" s="1">
        <v>159</v>
      </c>
      <c r="D3114" s="1">
        <v>97</v>
      </c>
      <c r="E3114" s="1">
        <v>19</v>
      </c>
      <c r="F3114" s="1">
        <v>130</v>
      </c>
      <c r="G3114" s="1" t="s">
        <v>3567</v>
      </c>
      <c r="H3114" s="1">
        <v>4000</v>
      </c>
      <c r="I3114" s="1">
        <v>35794166</v>
      </c>
      <c r="J3114" s="1" t="s">
        <v>3029</v>
      </c>
      <c r="K3114" s="1" t="s">
        <v>111</v>
      </c>
      <c r="L3114" s="1" t="s">
        <v>14868</v>
      </c>
      <c r="M3114" s="1">
        <v>35654</v>
      </c>
      <c r="N3114" s="1">
        <v>4687</v>
      </c>
      <c r="O3114" s="1" t="s">
        <v>14869</v>
      </c>
      <c r="P3114" s="1">
        <v>0</v>
      </c>
      <c r="Q3114" s="1" t="s">
        <v>14870</v>
      </c>
      <c r="R3114" s="2" t="s">
        <v>14871</v>
      </c>
      <c r="S3114" s="1">
        <v>155</v>
      </c>
      <c r="T3114" s="1" t="s">
        <v>37</v>
      </c>
      <c r="U3114" s="1" t="s">
        <v>38</v>
      </c>
      <c r="V3114" s="1" t="s">
        <v>39</v>
      </c>
      <c r="W3114" s="1">
        <v>10000000</v>
      </c>
      <c r="X3114" s="1">
        <v>2016</v>
      </c>
      <c r="Y3114" s="1">
        <v>334</v>
      </c>
      <c r="Z3114" s="1">
        <v>6</v>
      </c>
      <c r="AA3114" s="1">
        <v>2.35</v>
      </c>
      <c r="AB3114" s="1">
        <v>20000</v>
      </c>
    </row>
    <row r="3115" spans="1:28" x14ac:dyDescent="0.2">
      <c r="A3115" s="1" t="s">
        <v>28</v>
      </c>
      <c r="B3115" s="1" t="s">
        <v>14107</v>
      </c>
      <c r="C3115" s="1">
        <v>273</v>
      </c>
      <c r="D3115" s="1">
        <v>80</v>
      </c>
      <c r="E3115" s="1">
        <v>66</v>
      </c>
      <c r="F3115" s="1">
        <v>816</v>
      </c>
      <c r="G3115" s="1" t="s">
        <v>3008</v>
      </c>
      <c r="H3115" s="1">
        <v>2000</v>
      </c>
      <c r="I3115" s="1">
        <v>33583175</v>
      </c>
      <c r="J3115" s="1" t="s">
        <v>3029</v>
      </c>
      <c r="K3115" s="1" t="s">
        <v>4271</v>
      </c>
      <c r="L3115" s="1" t="s">
        <v>14872</v>
      </c>
      <c r="M3115" s="1">
        <v>104089</v>
      </c>
      <c r="N3115" s="1">
        <v>5628</v>
      </c>
      <c r="O3115" s="1" t="s">
        <v>11307</v>
      </c>
      <c r="P3115" s="1">
        <v>0</v>
      </c>
      <c r="Q3115" s="1" t="s">
        <v>14873</v>
      </c>
      <c r="R3115" s="2" t="s">
        <v>14874</v>
      </c>
      <c r="S3115" s="1">
        <v>319</v>
      </c>
      <c r="T3115" s="1" t="s">
        <v>37</v>
      </c>
      <c r="U3115" s="1" t="s">
        <v>38</v>
      </c>
      <c r="V3115" s="1" t="s">
        <v>39</v>
      </c>
      <c r="W3115" s="1">
        <v>10000000</v>
      </c>
      <c r="X3115" s="1">
        <v>2010</v>
      </c>
      <c r="Y3115" s="1">
        <v>904</v>
      </c>
      <c r="Z3115" s="1">
        <v>6.3</v>
      </c>
      <c r="AA3115" s="1">
        <v>2.35</v>
      </c>
      <c r="AB3115" s="1">
        <v>16000</v>
      </c>
    </row>
    <row r="3116" spans="1:28" x14ac:dyDescent="0.2">
      <c r="A3116" s="1" t="s">
        <v>28</v>
      </c>
      <c r="B3116" s="1" t="s">
        <v>14875</v>
      </c>
      <c r="C3116" s="1">
        <v>26</v>
      </c>
      <c r="D3116" s="1">
        <v>85</v>
      </c>
      <c r="E3116" s="1">
        <v>7</v>
      </c>
      <c r="F3116" s="1">
        <v>615</v>
      </c>
      <c r="G3116" s="1" t="s">
        <v>5264</v>
      </c>
      <c r="H3116" s="1">
        <v>723</v>
      </c>
      <c r="I3116" s="1">
        <v>32983713</v>
      </c>
      <c r="J3116" s="1" t="s">
        <v>2526</v>
      </c>
      <c r="K3116" s="1" t="s">
        <v>3882</v>
      </c>
      <c r="L3116" s="1" t="s">
        <v>14876</v>
      </c>
      <c r="M3116" s="1">
        <v>19284</v>
      </c>
      <c r="N3116" s="1">
        <v>3712</v>
      </c>
      <c r="O3116" s="1" t="s">
        <v>2503</v>
      </c>
      <c r="P3116" s="1">
        <v>0</v>
      </c>
      <c r="Q3116" s="1" t="s">
        <v>14877</v>
      </c>
      <c r="R3116" s="2" t="s">
        <v>14878</v>
      </c>
      <c r="S3116" s="1">
        <v>66</v>
      </c>
      <c r="T3116" s="1" t="s">
        <v>37</v>
      </c>
      <c r="U3116" s="1" t="s">
        <v>38</v>
      </c>
      <c r="V3116" s="1" t="s">
        <v>584</v>
      </c>
      <c r="W3116" s="1">
        <v>20000000</v>
      </c>
      <c r="X3116" s="1">
        <v>2002</v>
      </c>
      <c r="Y3116" s="1">
        <v>706</v>
      </c>
      <c r="Z3116" s="1">
        <v>5.8</v>
      </c>
      <c r="AA3116" s="1">
        <v>1.85</v>
      </c>
      <c r="AB3116" s="1">
        <v>981</v>
      </c>
    </row>
    <row r="3117" spans="1:28" x14ac:dyDescent="0.2">
      <c r="A3117" s="1" t="s">
        <v>28</v>
      </c>
      <c r="B3117" s="1" t="s">
        <v>14788</v>
      </c>
      <c r="C3117" s="1">
        <v>242</v>
      </c>
      <c r="D3117" s="1">
        <v>97</v>
      </c>
      <c r="E3117" s="1">
        <v>482</v>
      </c>
      <c r="F3117" s="1">
        <v>482</v>
      </c>
      <c r="G3117" s="1" t="s">
        <v>14879</v>
      </c>
      <c r="H3117" s="1">
        <v>852</v>
      </c>
      <c r="I3117" s="1">
        <v>52200504</v>
      </c>
      <c r="J3117" s="1" t="s">
        <v>9753</v>
      </c>
      <c r="K3117" s="1" t="s">
        <v>7328</v>
      </c>
      <c r="L3117" s="1" t="s">
        <v>14880</v>
      </c>
      <c r="M3117" s="1">
        <v>54190</v>
      </c>
      <c r="N3117" s="1">
        <v>2426</v>
      </c>
      <c r="O3117" s="1" t="s">
        <v>14788</v>
      </c>
      <c r="P3117" s="1">
        <v>0</v>
      </c>
      <c r="Q3117" s="1" t="s">
        <v>14881</v>
      </c>
      <c r="R3117" s="2" t="s">
        <v>14882</v>
      </c>
      <c r="S3117" s="1">
        <v>183</v>
      </c>
      <c r="T3117" s="1" t="s">
        <v>37</v>
      </c>
      <c r="U3117" s="1" t="s">
        <v>267</v>
      </c>
      <c r="V3117" s="1" t="s">
        <v>39</v>
      </c>
      <c r="W3117" s="1">
        <v>10000000</v>
      </c>
      <c r="X3117" s="1">
        <v>2015</v>
      </c>
      <c r="Y3117" s="1">
        <v>542</v>
      </c>
      <c r="Z3117" s="1">
        <v>6.1</v>
      </c>
      <c r="AA3117" s="1">
        <v>2.35</v>
      </c>
      <c r="AB3117" s="1">
        <v>29000</v>
      </c>
    </row>
    <row r="3118" spans="1:28" x14ac:dyDescent="0.2">
      <c r="A3118" s="1" t="s">
        <v>28</v>
      </c>
      <c r="B3118" s="1" t="s">
        <v>14883</v>
      </c>
      <c r="C3118" s="1">
        <v>55</v>
      </c>
      <c r="D3118" s="1">
        <v>109</v>
      </c>
      <c r="E3118" s="1">
        <v>78</v>
      </c>
      <c r="F3118" s="1">
        <v>619</v>
      </c>
      <c r="G3118" s="1" t="s">
        <v>14884</v>
      </c>
      <c r="H3118" s="1">
        <v>854</v>
      </c>
      <c r="I3118" s="1">
        <v>33000000</v>
      </c>
      <c r="J3118" s="1" t="s">
        <v>14885</v>
      </c>
      <c r="K3118" s="1" t="s">
        <v>3195</v>
      </c>
      <c r="L3118" s="1" t="s">
        <v>14886</v>
      </c>
      <c r="M3118" s="1">
        <v>9424</v>
      </c>
      <c r="N3118" s="1">
        <v>3394</v>
      </c>
      <c r="O3118" s="1" t="s">
        <v>9593</v>
      </c>
      <c r="P3118" s="1">
        <v>1</v>
      </c>
      <c r="Q3118" s="1" t="s">
        <v>14887</v>
      </c>
      <c r="R3118" s="2" t="s">
        <v>14888</v>
      </c>
      <c r="S3118" s="1">
        <v>109</v>
      </c>
      <c r="T3118" s="1" t="s">
        <v>37</v>
      </c>
      <c r="U3118" s="1" t="s">
        <v>38</v>
      </c>
      <c r="V3118" s="1" t="s">
        <v>39</v>
      </c>
      <c r="W3118" s="1">
        <v>10000000</v>
      </c>
      <c r="X3118" s="1">
        <v>1985</v>
      </c>
      <c r="Y3118" s="1">
        <v>841</v>
      </c>
      <c r="Z3118" s="1">
        <v>6.9</v>
      </c>
      <c r="AA3118" s="1">
        <v>1.85</v>
      </c>
      <c r="AB3118" s="1">
        <v>0</v>
      </c>
    </row>
    <row r="3119" spans="1:28" x14ac:dyDescent="0.2">
      <c r="A3119" s="1" t="s">
        <v>28</v>
      </c>
      <c r="B3119" s="1" t="s">
        <v>1293</v>
      </c>
      <c r="C3119" s="1">
        <v>151</v>
      </c>
      <c r="D3119" s="1">
        <v>104</v>
      </c>
      <c r="E3119" s="1">
        <v>0</v>
      </c>
      <c r="F3119" s="1">
        <v>1000</v>
      </c>
      <c r="G3119" s="1" t="s">
        <v>339</v>
      </c>
      <c r="H3119" s="1">
        <v>26000</v>
      </c>
      <c r="I3119" s="1">
        <v>30093107</v>
      </c>
      <c r="J3119" s="1" t="s">
        <v>1008</v>
      </c>
      <c r="K3119" s="1" t="s">
        <v>334</v>
      </c>
      <c r="L3119" s="1" t="s">
        <v>14447</v>
      </c>
      <c r="M3119" s="1">
        <v>600996</v>
      </c>
      <c r="N3119" s="1">
        <v>39175</v>
      </c>
      <c r="O3119" s="1" t="s">
        <v>685</v>
      </c>
      <c r="P3119" s="1">
        <v>6</v>
      </c>
      <c r="Q3119" s="1" t="s">
        <v>14448</v>
      </c>
      <c r="R3119" s="2" t="s">
        <v>14449</v>
      </c>
      <c r="S3119" s="1">
        <v>726</v>
      </c>
      <c r="T3119" s="1" t="s">
        <v>37</v>
      </c>
      <c r="U3119" s="1" t="s">
        <v>56</v>
      </c>
      <c r="V3119" s="1" t="s">
        <v>584</v>
      </c>
      <c r="W3119" s="1">
        <v>6000000</v>
      </c>
      <c r="X3119" s="1">
        <v>2000</v>
      </c>
      <c r="Y3119" s="1">
        <v>11000</v>
      </c>
      <c r="Z3119" s="1">
        <v>8.3000000000000007</v>
      </c>
      <c r="AA3119" s="1">
        <v>1.85</v>
      </c>
      <c r="AB3119" s="1">
        <v>27000</v>
      </c>
    </row>
    <row r="3120" spans="1:28" x14ac:dyDescent="0.2">
      <c r="A3120" s="1" t="s">
        <v>28</v>
      </c>
      <c r="B3120" s="1" t="s">
        <v>8479</v>
      </c>
      <c r="C3120" s="1">
        <v>48</v>
      </c>
      <c r="D3120" s="1">
        <v>140</v>
      </c>
      <c r="E3120" s="1">
        <v>32</v>
      </c>
      <c r="F3120" s="1">
        <v>120</v>
      </c>
      <c r="G3120" s="1" t="s">
        <v>14889</v>
      </c>
      <c r="H3120" s="1">
        <v>535</v>
      </c>
      <c r="I3120" s="1">
        <v>32101000</v>
      </c>
      <c r="J3120" s="1" t="s">
        <v>10221</v>
      </c>
      <c r="K3120" s="1" t="s">
        <v>14890</v>
      </c>
      <c r="L3120" s="1" t="s">
        <v>14891</v>
      </c>
      <c r="M3120" s="1">
        <v>27800</v>
      </c>
      <c r="N3120" s="1">
        <v>1109</v>
      </c>
      <c r="O3120" s="1" t="s">
        <v>1809</v>
      </c>
      <c r="P3120" s="1">
        <v>0</v>
      </c>
      <c r="Q3120" s="1" t="s">
        <v>14892</v>
      </c>
      <c r="R3120" s="2" t="s">
        <v>14893</v>
      </c>
      <c r="S3120" s="1">
        <v>96</v>
      </c>
      <c r="T3120" s="1" t="s">
        <v>37</v>
      </c>
      <c r="U3120" s="1" t="s">
        <v>56</v>
      </c>
      <c r="V3120" s="1" t="s">
        <v>584</v>
      </c>
      <c r="W3120" s="1">
        <v>10000000</v>
      </c>
      <c r="X3120" s="1">
        <v>1992</v>
      </c>
      <c r="Y3120" s="1">
        <v>211</v>
      </c>
      <c r="Z3120" s="1">
        <v>5.4</v>
      </c>
      <c r="AA3120" s="1">
        <v>1.85</v>
      </c>
      <c r="AB3120" s="1">
        <v>0</v>
      </c>
    </row>
    <row r="3121" spans="1:28" x14ac:dyDescent="0.2">
      <c r="A3121" s="1" t="s">
        <v>28</v>
      </c>
      <c r="B3121" s="1" t="s">
        <v>14894</v>
      </c>
      <c r="C3121" s="1">
        <v>166</v>
      </c>
      <c r="D3121" s="1">
        <v>90</v>
      </c>
      <c r="E3121" s="1">
        <v>6</v>
      </c>
      <c r="F3121" s="1">
        <v>617</v>
      </c>
      <c r="G3121" s="1" t="s">
        <v>3214</v>
      </c>
      <c r="H3121" s="1">
        <v>904</v>
      </c>
      <c r="I3121" s="1">
        <v>31487293</v>
      </c>
      <c r="J3121" s="1" t="s">
        <v>5787</v>
      </c>
      <c r="K3121" s="1" t="s">
        <v>9681</v>
      </c>
      <c r="L3121" s="1" t="s">
        <v>14895</v>
      </c>
      <c r="M3121" s="1">
        <v>74887</v>
      </c>
      <c r="N3121" s="1">
        <v>2807</v>
      </c>
      <c r="O3121" s="1" t="s">
        <v>6859</v>
      </c>
      <c r="P3121" s="1">
        <v>2</v>
      </c>
      <c r="Q3121" s="1" t="s">
        <v>14896</v>
      </c>
      <c r="R3121" s="2" t="s">
        <v>14897</v>
      </c>
      <c r="S3121" s="1">
        <v>129</v>
      </c>
      <c r="T3121" s="1" t="s">
        <v>37</v>
      </c>
      <c r="U3121" s="1" t="s">
        <v>38</v>
      </c>
      <c r="V3121" s="1" t="s">
        <v>39</v>
      </c>
      <c r="W3121" s="1">
        <v>9000000</v>
      </c>
      <c r="X3121" s="1">
        <v>2008</v>
      </c>
      <c r="Y3121" s="1">
        <v>715</v>
      </c>
      <c r="Z3121" s="1">
        <v>6.7</v>
      </c>
      <c r="AA3121" s="1">
        <v>1.85</v>
      </c>
      <c r="AB3121" s="1">
        <v>0</v>
      </c>
    </row>
    <row r="3122" spans="1:28" x14ac:dyDescent="0.2">
      <c r="A3122" s="1" t="s">
        <v>28</v>
      </c>
      <c r="B3122" s="1" t="s">
        <v>7133</v>
      </c>
      <c r="C3122" s="1">
        <v>206</v>
      </c>
      <c r="D3122" s="1">
        <v>130</v>
      </c>
      <c r="E3122" s="1">
        <v>0</v>
      </c>
      <c r="F3122" s="1">
        <v>769</v>
      </c>
      <c r="G3122" s="1" t="s">
        <v>792</v>
      </c>
      <c r="H3122" s="1">
        <v>13000</v>
      </c>
      <c r="I3122" s="1">
        <v>30651422</v>
      </c>
      <c r="J3122" s="1" t="s">
        <v>11055</v>
      </c>
      <c r="K3122" s="1" t="s">
        <v>1156</v>
      </c>
      <c r="L3122" s="1" t="s">
        <v>14898</v>
      </c>
      <c r="M3122" s="1">
        <v>181737</v>
      </c>
      <c r="N3122" s="1">
        <v>16693</v>
      </c>
      <c r="O3122" s="1" t="s">
        <v>3299</v>
      </c>
      <c r="P3122" s="1">
        <v>8</v>
      </c>
      <c r="Q3122" s="1" t="s">
        <v>14899</v>
      </c>
      <c r="R3122" s="2" t="s">
        <v>14900</v>
      </c>
      <c r="S3122" s="1">
        <v>1015</v>
      </c>
      <c r="T3122" s="1" t="s">
        <v>37</v>
      </c>
      <c r="U3122" s="1" t="s">
        <v>38</v>
      </c>
      <c r="V3122" s="1" t="s">
        <v>584</v>
      </c>
      <c r="W3122" s="1">
        <v>10000000</v>
      </c>
      <c r="X3122" s="1">
        <v>1999</v>
      </c>
      <c r="Y3122" s="1">
        <v>1000</v>
      </c>
      <c r="Z3122" s="1">
        <v>7.4</v>
      </c>
      <c r="AA3122" s="1">
        <v>2.35</v>
      </c>
      <c r="AB3122" s="1">
        <v>10000</v>
      </c>
    </row>
    <row r="3123" spans="1:28" x14ac:dyDescent="0.2">
      <c r="A3123" s="1" t="s">
        <v>28</v>
      </c>
      <c r="B3123" s="1" t="s">
        <v>14901</v>
      </c>
      <c r="C3123" s="1">
        <v>92</v>
      </c>
      <c r="D3123" s="1">
        <v>98</v>
      </c>
      <c r="E3123" s="1">
        <v>7</v>
      </c>
      <c r="F3123" s="1">
        <v>73</v>
      </c>
      <c r="G3123" s="1" t="s">
        <v>10245</v>
      </c>
      <c r="H3123" s="1">
        <v>931</v>
      </c>
      <c r="I3123" s="1">
        <v>30306281</v>
      </c>
      <c r="J3123" s="1" t="s">
        <v>2526</v>
      </c>
      <c r="K3123" s="1" t="s">
        <v>4633</v>
      </c>
      <c r="L3123" s="1" t="s">
        <v>14902</v>
      </c>
      <c r="M3123" s="1">
        <v>12388</v>
      </c>
      <c r="N3123" s="1">
        <v>1917</v>
      </c>
      <c r="O3123" s="1" t="s">
        <v>14903</v>
      </c>
      <c r="P3123" s="1">
        <v>2</v>
      </c>
      <c r="Q3123" s="1" t="s">
        <v>14904</v>
      </c>
      <c r="R3123" s="2" t="s">
        <v>14905</v>
      </c>
      <c r="S3123" s="1">
        <v>147</v>
      </c>
      <c r="T3123" s="1" t="s">
        <v>37</v>
      </c>
      <c r="U3123" s="1" t="s">
        <v>38</v>
      </c>
      <c r="V3123" s="1" t="s">
        <v>584</v>
      </c>
      <c r="W3123" s="1">
        <v>10000000</v>
      </c>
      <c r="X3123" s="1">
        <v>2002</v>
      </c>
      <c r="Y3123" s="1">
        <v>797</v>
      </c>
      <c r="Z3123" s="1">
        <v>5.6</v>
      </c>
      <c r="AA3123" s="1">
        <v>2.35</v>
      </c>
      <c r="AB3123" s="1">
        <v>744</v>
      </c>
    </row>
    <row r="3124" spans="1:28" x14ac:dyDescent="0.2">
      <c r="A3124" s="1" t="s">
        <v>28</v>
      </c>
      <c r="B3124" s="1" t="s">
        <v>2842</v>
      </c>
      <c r="C3124" s="1">
        <v>78</v>
      </c>
      <c r="D3124" s="1">
        <v>101</v>
      </c>
      <c r="E3124" s="1">
        <v>287</v>
      </c>
      <c r="F3124" s="1">
        <v>257</v>
      </c>
      <c r="G3124" s="1" t="s">
        <v>14840</v>
      </c>
      <c r="H3124" s="1">
        <v>745</v>
      </c>
      <c r="I3124" s="1">
        <v>29500000</v>
      </c>
      <c r="J3124" s="1" t="s">
        <v>14906</v>
      </c>
      <c r="K3124" s="1" t="s">
        <v>2967</v>
      </c>
      <c r="L3124" s="1" t="s">
        <v>14907</v>
      </c>
      <c r="M3124" s="1">
        <v>25613</v>
      </c>
      <c r="N3124" s="1">
        <v>1954</v>
      </c>
      <c r="O3124" s="1" t="s">
        <v>7443</v>
      </c>
      <c r="P3124" s="1">
        <v>0</v>
      </c>
      <c r="Q3124" s="1" t="s">
        <v>14908</v>
      </c>
      <c r="R3124" s="2" t="s">
        <v>14909</v>
      </c>
      <c r="S3124" s="1">
        <v>121</v>
      </c>
      <c r="T3124" s="1" t="s">
        <v>37</v>
      </c>
      <c r="U3124" s="1" t="s">
        <v>38</v>
      </c>
      <c r="V3124" s="1" t="s">
        <v>94</v>
      </c>
      <c r="W3124" s="1">
        <v>10000000</v>
      </c>
      <c r="X3124" s="1">
        <v>1983</v>
      </c>
      <c r="Y3124" s="1">
        <v>730</v>
      </c>
      <c r="Z3124" s="1">
        <v>6.5</v>
      </c>
      <c r="AA3124" s="1">
        <v>1.85</v>
      </c>
      <c r="AB3124" s="1">
        <v>0</v>
      </c>
    </row>
    <row r="3125" spans="1:28" x14ac:dyDescent="0.2">
      <c r="A3125" s="1" t="s">
        <v>28</v>
      </c>
      <c r="B3125" s="1" t="s">
        <v>12290</v>
      </c>
      <c r="C3125" s="1">
        <v>83</v>
      </c>
      <c r="D3125" s="1">
        <v>114</v>
      </c>
      <c r="E3125" s="1">
        <v>9</v>
      </c>
      <c r="F3125" s="1">
        <v>466</v>
      </c>
      <c r="G3125" s="1" t="s">
        <v>14627</v>
      </c>
      <c r="H3125" s="1">
        <v>623</v>
      </c>
      <c r="I3125" s="1">
        <v>30050028</v>
      </c>
      <c r="J3125" s="1" t="s">
        <v>59</v>
      </c>
      <c r="K3125" s="1" t="s">
        <v>1924</v>
      </c>
      <c r="L3125" s="1" t="s">
        <v>14910</v>
      </c>
      <c r="M3125" s="1">
        <v>42987</v>
      </c>
      <c r="N3125" s="1">
        <v>2484</v>
      </c>
      <c r="O3125" s="1" t="s">
        <v>2121</v>
      </c>
      <c r="P3125" s="1">
        <v>1</v>
      </c>
      <c r="Q3125" s="1" t="s">
        <v>14911</v>
      </c>
      <c r="R3125" s="2" t="s">
        <v>14912</v>
      </c>
      <c r="S3125" s="1">
        <v>201</v>
      </c>
      <c r="T3125" s="1" t="s">
        <v>37</v>
      </c>
      <c r="U3125" s="1" t="s">
        <v>38</v>
      </c>
      <c r="V3125" s="1" t="s">
        <v>584</v>
      </c>
      <c r="W3125" s="1">
        <v>17000000</v>
      </c>
      <c r="X3125" s="1">
        <v>1989</v>
      </c>
      <c r="Y3125" s="1">
        <v>472</v>
      </c>
      <c r="Z3125" s="1">
        <v>6.5</v>
      </c>
      <c r="AA3125" s="1">
        <v>2.35</v>
      </c>
      <c r="AB3125" s="1">
        <v>0</v>
      </c>
    </row>
    <row r="3126" spans="1:28" x14ac:dyDescent="0.2">
      <c r="A3126" s="1" t="s">
        <v>28</v>
      </c>
      <c r="B3126" s="1" t="s">
        <v>3879</v>
      </c>
      <c r="C3126" s="1">
        <v>8</v>
      </c>
      <c r="D3126" s="1">
        <v>100</v>
      </c>
      <c r="E3126" s="1">
        <v>322</v>
      </c>
      <c r="F3126" s="1">
        <v>534</v>
      </c>
      <c r="G3126" s="1" t="s">
        <v>9639</v>
      </c>
      <c r="H3126" s="1">
        <v>851</v>
      </c>
      <c r="I3126" s="1">
        <v>29392418</v>
      </c>
      <c r="J3126" s="1" t="s">
        <v>1751</v>
      </c>
      <c r="K3126" s="1" t="s">
        <v>801</v>
      </c>
      <c r="L3126" s="1" t="s">
        <v>14913</v>
      </c>
      <c r="M3126" s="1">
        <v>3924</v>
      </c>
      <c r="N3126" s="1">
        <v>3190</v>
      </c>
      <c r="O3126" s="1" t="s">
        <v>4698</v>
      </c>
      <c r="P3126" s="1">
        <v>2</v>
      </c>
      <c r="Q3126" s="1" t="s">
        <v>14914</v>
      </c>
      <c r="R3126" s="2" t="s">
        <v>14915</v>
      </c>
      <c r="S3126" s="1">
        <v>26</v>
      </c>
      <c r="T3126" s="1" t="s">
        <v>37</v>
      </c>
      <c r="U3126" s="1" t="s">
        <v>38</v>
      </c>
      <c r="V3126" s="1" t="s">
        <v>584</v>
      </c>
      <c r="W3126" s="1">
        <v>10000000</v>
      </c>
      <c r="X3126" s="1">
        <v>1994</v>
      </c>
      <c r="Y3126" s="1">
        <v>543</v>
      </c>
      <c r="Z3126" s="1">
        <v>5.8</v>
      </c>
      <c r="AA3126" s="1">
        <v>1.85</v>
      </c>
      <c r="AB3126" s="1">
        <v>368</v>
      </c>
    </row>
    <row r="3127" spans="1:28" x14ac:dyDescent="0.2">
      <c r="A3127" s="1" t="s">
        <v>28</v>
      </c>
      <c r="B3127" s="1" t="s">
        <v>9524</v>
      </c>
      <c r="C3127" s="1">
        <v>86</v>
      </c>
      <c r="D3127" s="1">
        <v>85</v>
      </c>
      <c r="E3127" s="1">
        <v>21</v>
      </c>
      <c r="F3127" s="1">
        <v>782</v>
      </c>
      <c r="G3127" s="1" t="s">
        <v>14916</v>
      </c>
      <c r="H3127" s="1">
        <v>931</v>
      </c>
      <c r="I3127" s="1">
        <v>28563926</v>
      </c>
      <c r="J3127" s="1" t="s">
        <v>4074</v>
      </c>
      <c r="K3127" s="1" t="s">
        <v>4633</v>
      </c>
      <c r="L3127" s="1" t="s">
        <v>14917</v>
      </c>
      <c r="M3127" s="1">
        <v>16300</v>
      </c>
      <c r="N3127" s="1">
        <v>3819</v>
      </c>
      <c r="O3127" s="1" t="s">
        <v>9424</v>
      </c>
      <c r="P3127" s="1">
        <v>0</v>
      </c>
      <c r="Q3127" s="1" t="s">
        <v>14918</v>
      </c>
      <c r="R3127" s="2" t="s">
        <v>14919</v>
      </c>
      <c r="S3127" s="1">
        <v>217</v>
      </c>
      <c r="T3127" s="1" t="s">
        <v>37</v>
      </c>
      <c r="U3127" s="1" t="s">
        <v>38</v>
      </c>
      <c r="V3127" s="1" t="s">
        <v>39</v>
      </c>
      <c r="W3127" s="1">
        <v>8500000</v>
      </c>
      <c r="X3127" s="1">
        <v>2002</v>
      </c>
      <c r="Y3127" s="1">
        <v>855</v>
      </c>
      <c r="Z3127" s="1">
        <v>5</v>
      </c>
      <c r="AA3127" s="1">
        <v>2.35</v>
      </c>
      <c r="AB3127" s="1">
        <v>720</v>
      </c>
    </row>
    <row r="3128" spans="1:28" x14ac:dyDescent="0.2">
      <c r="A3128" s="1" t="s">
        <v>28</v>
      </c>
      <c r="B3128" s="1" t="s">
        <v>14920</v>
      </c>
      <c r="C3128" s="1">
        <v>85</v>
      </c>
      <c r="D3128" s="1">
        <v>103</v>
      </c>
      <c r="E3128" s="1">
        <v>27</v>
      </c>
      <c r="F3128" s="1">
        <v>534</v>
      </c>
      <c r="G3128" s="1" t="s">
        <v>1475</v>
      </c>
      <c r="H3128" s="1">
        <v>1000</v>
      </c>
      <c r="I3128" s="1">
        <v>28435406</v>
      </c>
      <c r="J3128" s="1" t="s">
        <v>1680</v>
      </c>
      <c r="K3128" s="1" t="s">
        <v>6710</v>
      </c>
      <c r="L3128" s="1" t="s">
        <v>14921</v>
      </c>
      <c r="M3128" s="1">
        <v>37681</v>
      </c>
      <c r="N3128" s="1">
        <v>4441</v>
      </c>
      <c r="O3128" s="1" t="s">
        <v>4939</v>
      </c>
      <c r="P3128" s="1">
        <v>2</v>
      </c>
      <c r="Q3128" s="1" t="s">
        <v>14922</v>
      </c>
      <c r="R3128" s="2" t="s">
        <v>14923</v>
      </c>
      <c r="S3128" s="1">
        <v>151</v>
      </c>
      <c r="T3128" s="1" t="s">
        <v>37</v>
      </c>
      <c r="U3128" s="1" t="s">
        <v>38</v>
      </c>
      <c r="V3128" s="1" t="s">
        <v>39</v>
      </c>
      <c r="W3128" s="1">
        <v>12000000</v>
      </c>
      <c r="X3128" s="1">
        <v>2006</v>
      </c>
      <c r="Y3128" s="1">
        <v>809</v>
      </c>
      <c r="Z3128" s="1">
        <v>5.5</v>
      </c>
      <c r="AA3128" s="1">
        <v>1.85</v>
      </c>
      <c r="AB3128" s="1">
        <v>0</v>
      </c>
    </row>
    <row r="3129" spans="1:28" x14ac:dyDescent="0.2">
      <c r="A3129" s="1" t="s">
        <v>28</v>
      </c>
      <c r="B3129" s="1" t="s">
        <v>10443</v>
      </c>
      <c r="C3129" s="1">
        <v>76</v>
      </c>
      <c r="D3129" s="1">
        <v>100</v>
      </c>
      <c r="E3129" s="1">
        <v>4</v>
      </c>
      <c r="F3129" s="1">
        <v>678</v>
      </c>
      <c r="G3129" s="1" t="s">
        <v>7319</v>
      </c>
      <c r="H3129" s="1">
        <v>982</v>
      </c>
      <c r="I3129" s="1">
        <v>25339117</v>
      </c>
      <c r="J3129" s="1" t="s">
        <v>1680</v>
      </c>
      <c r="K3129" s="1" t="s">
        <v>2641</v>
      </c>
      <c r="L3129" s="1" t="s">
        <v>14924</v>
      </c>
      <c r="M3129" s="1">
        <v>37885</v>
      </c>
      <c r="N3129" s="1">
        <v>4259</v>
      </c>
      <c r="O3129" s="1" t="s">
        <v>5614</v>
      </c>
      <c r="P3129" s="1">
        <v>4</v>
      </c>
      <c r="Q3129" s="1" t="s">
        <v>14925</v>
      </c>
      <c r="R3129" s="2" t="s">
        <v>14926</v>
      </c>
      <c r="S3129" s="1">
        <v>247</v>
      </c>
      <c r="T3129" s="1" t="s">
        <v>37</v>
      </c>
      <c r="U3129" s="1" t="s">
        <v>38</v>
      </c>
      <c r="V3129" s="1" t="s">
        <v>39</v>
      </c>
      <c r="W3129" s="1">
        <v>10000000</v>
      </c>
      <c r="X3129" s="1">
        <v>1998</v>
      </c>
      <c r="Y3129" s="1">
        <v>945</v>
      </c>
      <c r="Z3129" s="1">
        <v>6.5</v>
      </c>
      <c r="AA3129" s="1">
        <v>1.85</v>
      </c>
      <c r="AB3129" s="1">
        <v>0</v>
      </c>
    </row>
    <row r="3130" spans="1:28" x14ac:dyDescent="0.2">
      <c r="A3130" s="1" t="s">
        <v>28</v>
      </c>
      <c r="B3130" s="1" t="s">
        <v>4849</v>
      </c>
      <c r="C3130" s="1">
        <v>60</v>
      </c>
      <c r="D3130" s="1">
        <v>114</v>
      </c>
      <c r="E3130" s="1">
        <v>0</v>
      </c>
      <c r="F3130" s="1">
        <v>699</v>
      </c>
      <c r="G3130" s="1" t="s">
        <v>2277</v>
      </c>
      <c r="H3130" s="1">
        <v>10000</v>
      </c>
      <c r="I3130" s="1">
        <v>25600000</v>
      </c>
      <c r="J3130" s="1" t="s">
        <v>1934</v>
      </c>
      <c r="K3130" s="1" t="s">
        <v>522</v>
      </c>
      <c r="L3130" s="1" t="s">
        <v>14927</v>
      </c>
      <c r="M3130" s="1">
        <v>57363</v>
      </c>
      <c r="N3130" s="1">
        <v>12097</v>
      </c>
      <c r="O3130" s="1" t="s">
        <v>14928</v>
      </c>
      <c r="P3130" s="1">
        <v>0</v>
      </c>
      <c r="Q3130" s="1" t="s">
        <v>14929</v>
      </c>
      <c r="R3130" s="2" t="s">
        <v>14930</v>
      </c>
      <c r="S3130" s="1">
        <v>308</v>
      </c>
      <c r="T3130" s="1" t="s">
        <v>37</v>
      </c>
      <c r="U3130" s="1" t="s">
        <v>38</v>
      </c>
      <c r="V3130" s="1" t="s">
        <v>39</v>
      </c>
      <c r="W3130" s="1">
        <v>10000000</v>
      </c>
      <c r="X3130" s="1">
        <v>1983</v>
      </c>
      <c r="Y3130" s="1">
        <v>919</v>
      </c>
      <c r="Z3130" s="1">
        <v>7.2</v>
      </c>
      <c r="AA3130" s="1">
        <v>2.35</v>
      </c>
      <c r="AB3130" s="1">
        <v>10000</v>
      </c>
    </row>
    <row r="3131" spans="1:28" x14ac:dyDescent="0.2">
      <c r="A3131" s="1" t="s">
        <v>28</v>
      </c>
      <c r="B3131" s="1" t="s">
        <v>14931</v>
      </c>
      <c r="C3131" s="1">
        <v>78</v>
      </c>
      <c r="D3131" s="1">
        <v>102</v>
      </c>
      <c r="E3131" s="1">
        <v>38</v>
      </c>
      <c r="F3131" s="1">
        <v>190</v>
      </c>
      <c r="G3131" s="1" t="s">
        <v>8344</v>
      </c>
      <c r="H3131" s="1">
        <v>3000</v>
      </c>
      <c r="J3131" s="1" t="s">
        <v>199</v>
      </c>
      <c r="K3131" s="1" t="s">
        <v>234</v>
      </c>
      <c r="L3131" s="1" t="s">
        <v>14932</v>
      </c>
      <c r="M3131" s="1">
        <v>408</v>
      </c>
      <c r="N3131" s="1">
        <v>3691</v>
      </c>
      <c r="O3131" s="1" t="s">
        <v>14933</v>
      </c>
      <c r="P3131" s="1">
        <v>0</v>
      </c>
      <c r="R3131" s="2" t="s">
        <v>14934</v>
      </c>
      <c r="S3131" s="1">
        <v>6</v>
      </c>
      <c r="T3131" s="1" t="s">
        <v>37</v>
      </c>
      <c r="U3131" s="1" t="s">
        <v>38</v>
      </c>
      <c r="V3131" s="1" t="s">
        <v>94</v>
      </c>
      <c r="W3131" s="1">
        <v>65000000</v>
      </c>
      <c r="X3131" s="1">
        <v>2016</v>
      </c>
      <c r="Y3131" s="1">
        <v>424</v>
      </c>
      <c r="Z3131" s="1">
        <v>7.3</v>
      </c>
      <c r="AA3131" s="1">
        <v>2.35</v>
      </c>
      <c r="AB3131" s="1">
        <v>21000</v>
      </c>
    </row>
    <row r="3132" spans="1:28" x14ac:dyDescent="0.2">
      <c r="A3132" s="1" t="s">
        <v>28</v>
      </c>
      <c r="B3132" s="1" t="s">
        <v>5402</v>
      </c>
      <c r="C3132" s="1">
        <v>112</v>
      </c>
      <c r="D3132" s="1">
        <v>103</v>
      </c>
      <c r="E3132" s="1">
        <v>0</v>
      </c>
      <c r="F3132" s="1">
        <v>275</v>
      </c>
      <c r="G3132" s="1" t="s">
        <v>14935</v>
      </c>
      <c r="H3132" s="1">
        <v>1000</v>
      </c>
      <c r="J3132" s="1" t="s">
        <v>4331</v>
      </c>
      <c r="K3132" s="1" t="s">
        <v>2200</v>
      </c>
      <c r="L3132" s="1" t="s">
        <v>13070</v>
      </c>
      <c r="M3132" s="1">
        <v>44804</v>
      </c>
      <c r="N3132" s="1">
        <v>2013</v>
      </c>
      <c r="O3132" s="1" t="s">
        <v>6144</v>
      </c>
      <c r="P3132" s="1">
        <v>0</v>
      </c>
      <c r="Q3132" s="1" t="s">
        <v>14936</v>
      </c>
      <c r="R3132" s="2" t="s">
        <v>14937</v>
      </c>
      <c r="S3132" s="1">
        <v>182</v>
      </c>
      <c r="T3132" s="1" t="s">
        <v>37</v>
      </c>
      <c r="U3132" s="1" t="s">
        <v>38</v>
      </c>
      <c r="V3132" s="1" t="s">
        <v>584</v>
      </c>
      <c r="W3132" s="1">
        <v>10000000</v>
      </c>
      <c r="X3132" s="1">
        <v>1983</v>
      </c>
      <c r="Y3132" s="1">
        <v>278</v>
      </c>
      <c r="Z3132" s="1">
        <v>7.2</v>
      </c>
      <c r="AA3132" s="1">
        <v>1.85</v>
      </c>
      <c r="AB3132" s="1">
        <v>0</v>
      </c>
    </row>
    <row r="3133" spans="1:28" x14ac:dyDescent="0.2">
      <c r="A3133" s="1" t="s">
        <v>28</v>
      </c>
      <c r="B3133" s="1" t="s">
        <v>14938</v>
      </c>
      <c r="C3133" s="1">
        <v>189</v>
      </c>
      <c r="D3133" s="1">
        <v>97</v>
      </c>
      <c r="E3133" s="1">
        <v>11</v>
      </c>
      <c r="F3133" s="1">
        <v>220</v>
      </c>
      <c r="G3133" s="1" t="s">
        <v>5076</v>
      </c>
      <c r="H3133" s="1">
        <v>1000</v>
      </c>
      <c r="I3133" s="1">
        <v>27736779</v>
      </c>
      <c r="J3133" s="1" t="s">
        <v>3029</v>
      </c>
      <c r="K3133" s="1" t="s">
        <v>14939</v>
      </c>
      <c r="L3133" s="1" t="s">
        <v>14940</v>
      </c>
      <c r="M3133" s="1">
        <v>25210</v>
      </c>
      <c r="N3133" s="1">
        <v>2403</v>
      </c>
      <c r="O3133" s="1" t="s">
        <v>14941</v>
      </c>
      <c r="P3133" s="1">
        <v>0</v>
      </c>
      <c r="Q3133" s="1" t="s">
        <v>14942</v>
      </c>
      <c r="R3133" s="2" t="s">
        <v>14943</v>
      </c>
      <c r="S3133" s="1">
        <v>126</v>
      </c>
      <c r="T3133" s="1" t="s">
        <v>37</v>
      </c>
      <c r="U3133" s="1" t="s">
        <v>38</v>
      </c>
      <c r="V3133" s="1" t="s">
        <v>584</v>
      </c>
      <c r="W3133" s="1">
        <v>10000000</v>
      </c>
      <c r="X3133" s="1">
        <v>2015</v>
      </c>
      <c r="Y3133" s="1">
        <v>412</v>
      </c>
      <c r="Z3133" s="1">
        <v>5.2</v>
      </c>
      <c r="AA3133" s="1">
        <v>2.35</v>
      </c>
      <c r="AB3133" s="1">
        <v>13000</v>
      </c>
    </row>
    <row r="3134" spans="1:28" x14ac:dyDescent="0.2">
      <c r="A3134" s="1" t="s">
        <v>28</v>
      </c>
      <c r="B3134" s="1" t="s">
        <v>14944</v>
      </c>
      <c r="C3134" s="1">
        <v>82</v>
      </c>
      <c r="D3134" s="1">
        <v>116</v>
      </c>
      <c r="E3134" s="1">
        <v>70</v>
      </c>
      <c r="F3134" s="1">
        <v>706</v>
      </c>
      <c r="G3134" s="1" t="s">
        <v>6355</v>
      </c>
      <c r="H3134" s="1">
        <v>1000</v>
      </c>
      <c r="I3134" s="1">
        <v>24397469</v>
      </c>
      <c r="J3134" s="1" t="s">
        <v>6198</v>
      </c>
      <c r="K3134" s="1" t="s">
        <v>5949</v>
      </c>
      <c r="L3134" s="1" t="s">
        <v>14945</v>
      </c>
      <c r="M3134" s="1">
        <v>5161</v>
      </c>
      <c r="N3134" s="1">
        <v>5804</v>
      </c>
      <c r="O3134" s="1" t="s">
        <v>5264</v>
      </c>
      <c r="P3134" s="1">
        <v>7</v>
      </c>
      <c r="Q3134" s="1" t="s">
        <v>14946</v>
      </c>
      <c r="R3134" s="2" t="s">
        <v>14947</v>
      </c>
      <c r="S3134" s="1">
        <v>48</v>
      </c>
      <c r="T3134" s="1" t="s">
        <v>37</v>
      </c>
      <c r="U3134" s="1" t="s">
        <v>38</v>
      </c>
      <c r="V3134" s="1" t="s">
        <v>39</v>
      </c>
      <c r="W3134" s="1">
        <v>17000000</v>
      </c>
      <c r="X3134" s="1">
        <v>2012</v>
      </c>
      <c r="Y3134" s="1">
        <v>876</v>
      </c>
      <c r="Z3134" s="1">
        <v>5.7</v>
      </c>
      <c r="AA3134" s="1">
        <v>2.35</v>
      </c>
      <c r="AB3134" s="1">
        <v>0</v>
      </c>
    </row>
    <row r="3135" spans="1:28" x14ac:dyDescent="0.2">
      <c r="A3135" s="1" t="s">
        <v>28</v>
      </c>
      <c r="B3135" s="1" t="s">
        <v>13403</v>
      </c>
      <c r="C3135" s="1">
        <v>120</v>
      </c>
      <c r="D3135" s="1">
        <v>96</v>
      </c>
      <c r="E3135" s="1">
        <v>9</v>
      </c>
      <c r="F3135" s="1">
        <v>448</v>
      </c>
      <c r="G3135" s="1" t="s">
        <v>1699</v>
      </c>
      <c r="H3135" s="1">
        <v>690</v>
      </c>
      <c r="I3135" s="1">
        <v>20384136</v>
      </c>
      <c r="J3135" s="1" t="s">
        <v>3029</v>
      </c>
      <c r="K3135" s="1" t="s">
        <v>7688</v>
      </c>
      <c r="L3135" s="1" t="s">
        <v>14948</v>
      </c>
      <c r="M3135" s="1">
        <v>20467</v>
      </c>
      <c r="N3135" s="1">
        <v>2402</v>
      </c>
      <c r="O3135" s="1" t="s">
        <v>14949</v>
      </c>
      <c r="P3135" s="1">
        <v>1</v>
      </c>
      <c r="Q3135" s="1" t="s">
        <v>14950</v>
      </c>
      <c r="R3135" s="2" t="s">
        <v>14951</v>
      </c>
      <c r="S3135" s="1">
        <v>371</v>
      </c>
      <c r="T3135" s="1" t="s">
        <v>37</v>
      </c>
      <c r="U3135" s="1" t="s">
        <v>38</v>
      </c>
      <c r="V3135" s="1" t="s">
        <v>584</v>
      </c>
      <c r="W3135" s="1">
        <v>10000000</v>
      </c>
      <c r="X3135" s="1">
        <v>2001</v>
      </c>
      <c r="Y3135" s="1">
        <v>533</v>
      </c>
      <c r="Z3135" s="1">
        <v>4.7</v>
      </c>
      <c r="AA3135" s="1">
        <v>2.35</v>
      </c>
      <c r="AB3135" s="1">
        <v>0</v>
      </c>
    </row>
    <row r="3136" spans="1:28" x14ac:dyDescent="0.2">
      <c r="A3136" s="1" t="s">
        <v>28</v>
      </c>
      <c r="B3136" s="1" t="s">
        <v>14952</v>
      </c>
      <c r="C3136" s="1">
        <v>183</v>
      </c>
      <c r="D3136" s="1">
        <v>98</v>
      </c>
      <c r="E3136" s="1">
        <v>58</v>
      </c>
      <c r="F3136" s="1">
        <v>242</v>
      </c>
      <c r="G3136" s="1" t="s">
        <v>978</v>
      </c>
      <c r="H3136" s="1">
        <v>14000</v>
      </c>
      <c r="I3136" s="1">
        <v>25464480</v>
      </c>
      <c r="J3136" s="1" t="s">
        <v>5031</v>
      </c>
      <c r="K3136" s="1" t="s">
        <v>1971</v>
      </c>
      <c r="L3136" s="1" t="s">
        <v>14953</v>
      </c>
      <c r="M3136" s="1">
        <v>63108</v>
      </c>
      <c r="N3136" s="1">
        <v>15251</v>
      </c>
      <c r="O3136" s="1" t="s">
        <v>12111</v>
      </c>
      <c r="P3136" s="1">
        <v>0</v>
      </c>
      <c r="Q3136" s="1" t="s">
        <v>14954</v>
      </c>
      <c r="R3136" s="2" t="s">
        <v>14955</v>
      </c>
      <c r="S3136" s="1">
        <v>330</v>
      </c>
      <c r="T3136" s="1" t="s">
        <v>37</v>
      </c>
      <c r="U3136" s="1" t="s">
        <v>38</v>
      </c>
      <c r="V3136" s="1" t="s">
        <v>39</v>
      </c>
      <c r="W3136" s="1">
        <v>10000000</v>
      </c>
      <c r="X3136" s="1">
        <v>2009</v>
      </c>
      <c r="Y3136" s="1">
        <v>537</v>
      </c>
      <c r="Z3136" s="1">
        <v>5.9</v>
      </c>
      <c r="AA3136" s="1">
        <v>2.35</v>
      </c>
      <c r="AB3136" s="1">
        <v>15000</v>
      </c>
    </row>
    <row r="3137" spans="1:28" x14ac:dyDescent="0.2">
      <c r="A3137" s="1" t="s">
        <v>28</v>
      </c>
      <c r="B3137" s="1" t="s">
        <v>11680</v>
      </c>
      <c r="C3137" s="1">
        <v>211</v>
      </c>
      <c r="D3137" s="1">
        <v>105</v>
      </c>
      <c r="E3137" s="1">
        <v>500</v>
      </c>
      <c r="F3137" s="1">
        <v>718</v>
      </c>
      <c r="G3137" s="1" t="s">
        <v>2665</v>
      </c>
      <c r="H3137" s="1">
        <v>11000</v>
      </c>
      <c r="I3137" s="1">
        <v>20338609</v>
      </c>
      <c r="J3137" s="1" t="s">
        <v>5509</v>
      </c>
      <c r="K3137" s="1" t="s">
        <v>2376</v>
      </c>
      <c r="L3137" s="1" t="s">
        <v>14956</v>
      </c>
      <c r="M3137" s="1">
        <v>19655</v>
      </c>
      <c r="N3137" s="1">
        <v>12946</v>
      </c>
      <c r="O3137" s="1" t="s">
        <v>3708</v>
      </c>
      <c r="P3137" s="1">
        <v>8</v>
      </c>
      <c r="Q3137" s="1" t="s">
        <v>14957</v>
      </c>
      <c r="R3137" s="2" t="s">
        <v>14958</v>
      </c>
      <c r="S3137" s="1">
        <v>280</v>
      </c>
      <c r="T3137" s="1" t="s">
        <v>37</v>
      </c>
      <c r="U3137" s="1" t="s">
        <v>38</v>
      </c>
      <c r="V3137" s="1" t="s">
        <v>39</v>
      </c>
      <c r="W3137" s="1">
        <v>10000000</v>
      </c>
      <c r="X3137" s="1">
        <v>2006</v>
      </c>
      <c r="Y3137" s="1">
        <v>912</v>
      </c>
      <c r="Z3137" s="1">
        <v>6.8</v>
      </c>
      <c r="AA3137" s="1">
        <v>2.35</v>
      </c>
      <c r="AB3137" s="1">
        <v>683</v>
      </c>
    </row>
    <row r="3138" spans="1:28" x14ac:dyDescent="0.2">
      <c r="A3138" s="1" t="s">
        <v>746</v>
      </c>
      <c r="B3138" s="1" t="s">
        <v>14959</v>
      </c>
      <c r="C3138" s="1">
        <v>14</v>
      </c>
      <c r="D3138" s="1">
        <v>123</v>
      </c>
      <c r="E3138" s="1">
        <v>5</v>
      </c>
      <c r="F3138" s="1">
        <v>338</v>
      </c>
      <c r="G3138" s="1" t="s">
        <v>3965</v>
      </c>
      <c r="H3138" s="1">
        <v>556</v>
      </c>
      <c r="I3138" s="1">
        <v>18272447</v>
      </c>
      <c r="J3138" s="1" t="s">
        <v>4074</v>
      </c>
      <c r="K3138" s="1" t="s">
        <v>13081</v>
      </c>
      <c r="L3138" s="1" t="s">
        <v>14960</v>
      </c>
      <c r="M3138" s="1">
        <v>3119</v>
      </c>
      <c r="N3138" s="1">
        <v>2149</v>
      </c>
      <c r="O3138" s="1" t="s">
        <v>10654</v>
      </c>
      <c r="P3138" s="1">
        <v>1</v>
      </c>
      <c r="Q3138" s="1" t="s">
        <v>14961</v>
      </c>
      <c r="R3138" s="2" t="s">
        <v>14962</v>
      </c>
      <c r="S3138" s="1">
        <v>35</v>
      </c>
      <c r="T3138" s="1" t="s">
        <v>37</v>
      </c>
      <c r="U3138" s="1" t="s">
        <v>38</v>
      </c>
      <c r="V3138" s="1" t="s">
        <v>584</v>
      </c>
      <c r="W3138" s="1">
        <v>10000000</v>
      </c>
      <c r="X3138" s="1">
        <v>1993</v>
      </c>
      <c r="Y3138" s="1">
        <v>475</v>
      </c>
      <c r="Z3138" s="1">
        <v>5.9</v>
      </c>
      <c r="AA3138" s="1">
        <v>1.85</v>
      </c>
      <c r="AB3138" s="1">
        <v>331</v>
      </c>
    </row>
    <row r="3139" spans="1:28" x14ac:dyDescent="0.2">
      <c r="A3139" s="1" t="s">
        <v>28</v>
      </c>
      <c r="B3139" s="1" t="s">
        <v>14963</v>
      </c>
      <c r="C3139" s="1">
        <v>54</v>
      </c>
      <c r="D3139" s="1">
        <v>107</v>
      </c>
      <c r="E3139" s="1">
        <v>17</v>
      </c>
      <c r="F3139" s="1">
        <v>53</v>
      </c>
      <c r="G3139" s="1" t="s">
        <v>14964</v>
      </c>
      <c r="H3139" s="1">
        <v>371</v>
      </c>
      <c r="J3139" s="1" t="s">
        <v>59</v>
      </c>
      <c r="K3139" s="1" t="s">
        <v>9449</v>
      </c>
      <c r="L3139" s="1" t="s">
        <v>14965</v>
      </c>
      <c r="M3139" s="1">
        <v>6143</v>
      </c>
      <c r="N3139" s="1">
        <v>857</v>
      </c>
      <c r="O3139" s="1" t="s">
        <v>14966</v>
      </c>
      <c r="P3139" s="1">
        <v>1</v>
      </c>
      <c r="Q3139" s="1" t="s">
        <v>14967</v>
      </c>
      <c r="R3139" s="2" t="s">
        <v>14968</v>
      </c>
      <c r="S3139" s="1">
        <v>90</v>
      </c>
      <c r="T3139" s="1" t="s">
        <v>37</v>
      </c>
      <c r="U3139" s="1" t="s">
        <v>38</v>
      </c>
      <c r="V3139" s="1" t="s">
        <v>584</v>
      </c>
      <c r="W3139" s="1">
        <v>10000000</v>
      </c>
      <c r="X3139" s="1">
        <v>1985</v>
      </c>
      <c r="Y3139" s="1">
        <v>324</v>
      </c>
      <c r="Z3139" s="1">
        <v>5.3</v>
      </c>
      <c r="AA3139" s="1">
        <v>1.85</v>
      </c>
      <c r="AB3139" s="1">
        <v>0</v>
      </c>
    </row>
    <row r="3140" spans="1:28" x14ac:dyDescent="0.2">
      <c r="A3140" s="1" t="s">
        <v>28</v>
      </c>
      <c r="B3140" s="1" t="s">
        <v>6799</v>
      </c>
      <c r="C3140" s="1">
        <v>55</v>
      </c>
      <c r="D3140" s="1">
        <v>112</v>
      </c>
      <c r="E3140" s="1">
        <v>92</v>
      </c>
      <c r="F3140" s="1">
        <v>826</v>
      </c>
      <c r="G3140" s="1" t="s">
        <v>2137</v>
      </c>
      <c r="H3140" s="1">
        <v>2000</v>
      </c>
      <c r="I3140" s="1">
        <v>17378977</v>
      </c>
      <c r="J3140" s="1" t="s">
        <v>5787</v>
      </c>
      <c r="K3140" s="1" t="s">
        <v>8430</v>
      </c>
      <c r="L3140" s="1" t="s">
        <v>14969</v>
      </c>
      <c r="M3140" s="1">
        <v>5585</v>
      </c>
      <c r="N3140" s="1">
        <v>7552</v>
      </c>
      <c r="O3140" s="1" t="s">
        <v>12214</v>
      </c>
      <c r="P3140" s="1">
        <v>0</v>
      </c>
      <c r="Q3140" s="1" t="s">
        <v>14970</v>
      </c>
      <c r="R3140" s="2" t="s">
        <v>14971</v>
      </c>
      <c r="S3140" s="1">
        <v>75</v>
      </c>
      <c r="T3140" s="1" t="s">
        <v>37</v>
      </c>
      <c r="U3140" s="1" t="s">
        <v>38</v>
      </c>
      <c r="V3140" s="1" t="s">
        <v>39</v>
      </c>
      <c r="X3140" s="1">
        <v>2005</v>
      </c>
      <c r="Y3140" s="1">
        <v>918</v>
      </c>
      <c r="Z3140" s="1">
        <v>6</v>
      </c>
      <c r="AA3140" s="1">
        <v>2.35</v>
      </c>
      <c r="AB3140" s="1">
        <v>997</v>
      </c>
    </row>
    <row r="3141" spans="1:28" x14ac:dyDescent="0.2">
      <c r="A3141" s="1" t="s">
        <v>28</v>
      </c>
      <c r="B3141" s="1" t="s">
        <v>5381</v>
      </c>
      <c r="C3141" s="1">
        <v>179</v>
      </c>
      <c r="D3141" s="1">
        <v>93</v>
      </c>
      <c r="E3141" s="1">
        <v>0</v>
      </c>
      <c r="F3141" s="1">
        <v>766</v>
      </c>
      <c r="G3141" s="1" t="s">
        <v>1691</v>
      </c>
      <c r="H3141" s="1">
        <v>13000</v>
      </c>
      <c r="I3141" s="1">
        <v>17096053</v>
      </c>
      <c r="J3141" s="1" t="s">
        <v>2526</v>
      </c>
      <c r="K3141" s="1" t="s">
        <v>546</v>
      </c>
      <c r="L3141" s="1" t="s">
        <v>14972</v>
      </c>
      <c r="M3141" s="1">
        <v>134458</v>
      </c>
      <c r="N3141" s="1">
        <v>15716</v>
      </c>
      <c r="O3141" s="1" t="s">
        <v>2018</v>
      </c>
      <c r="P3141" s="1">
        <v>2</v>
      </c>
      <c r="Q3141" s="1" t="s">
        <v>14973</v>
      </c>
      <c r="R3141" s="2" t="s">
        <v>14974</v>
      </c>
      <c r="S3141" s="1">
        <v>640</v>
      </c>
      <c r="T3141" s="1" t="s">
        <v>37</v>
      </c>
      <c r="U3141" s="1" t="s">
        <v>38</v>
      </c>
      <c r="V3141" s="1" t="s">
        <v>584</v>
      </c>
      <c r="W3141" s="1">
        <v>9000000</v>
      </c>
      <c r="X3141" s="1">
        <v>1998</v>
      </c>
      <c r="Y3141" s="1">
        <v>933</v>
      </c>
      <c r="Z3141" s="1">
        <v>7.7</v>
      </c>
      <c r="AA3141" s="1">
        <v>2.35</v>
      </c>
      <c r="AB3141" s="1">
        <v>5000</v>
      </c>
    </row>
    <row r="3142" spans="1:28" x14ac:dyDescent="0.2">
      <c r="A3142" s="1" t="s">
        <v>28</v>
      </c>
      <c r="B3142" s="1" t="s">
        <v>6528</v>
      </c>
      <c r="C3142" s="1">
        <v>221</v>
      </c>
      <c r="D3142" s="1">
        <v>97</v>
      </c>
      <c r="E3142" s="1">
        <v>25</v>
      </c>
      <c r="F3142" s="1">
        <v>861</v>
      </c>
      <c r="G3142" s="1" t="s">
        <v>9031</v>
      </c>
      <c r="H3142" s="1">
        <v>929</v>
      </c>
      <c r="I3142" s="1">
        <v>21371425</v>
      </c>
      <c r="J3142" s="1" t="s">
        <v>2812</v>
      </c>
      <c r="K3142" s="1" t="s">
        <v>3735</v>
      </c>
      <c r="L3142" s="1" t="s">
        <v>14975</v>
      </c>
      <c r="M3142" s="1">
        <v>76199</v>
      </c>
      <c r="N3142" s="1">
        <v>3679</v>
      </c>
      <c r="O3142" s="1" t="s">
        <v>3880</v>
      </c>
      <c r="P3142" s="1">
        <v>0</v>
      </c>
      <c r="Q3142" s="1" t="s">
        <v>14976</v>
      </c>
      <c r="R3142" s="2" t="s">
        <v>14977</v>
      </c>
      <c r="S3142" s="1">
        <v>944</v>
      </c>
      <c r="T3142" s="1" t="s">
        <v>37</v>
      </c>
      <c r="U3142" s="1" t="s">
        <v>38</v>
      </c>
      <c r="V3142" s="1" t="s">
        <v>39</v>
      </c>
      <c r="W3142" s="1">
        <v>10000000</v>
      </c>
      <c r="X3142" s="1">
        <v>2010</v>
      </c>
      <c r="Y3142" s="1">
        <v>927</v>
      </c>
      <c r="Z3142" s="1">
        <v>4.4000000000000004</v>
      </c>
      <c r="AA3142" s="1">
        <v>2.35</v>
      </c>
      <c r="AB3142" s="1">
        <v>13000</v>
      </c>
    </row>
    <row r="3143" spans="1:28" x14ac:dyDescent="0.2">
      <c r="A3143" s="1" t="s">
        <v>28</v>
      </c>
      <c r="B3143" s="1" t="s">
        <v>4536</v>
      </c>
      <c r="C3143" s="1">
        <v>158</v>
      </c>
      <c r="D3143" s="1">
        <v>122</v>
      </c>
      <c r="E3143" s="1">
        <v>108</v>
      </c>
      <c r="F3143" s="1">
        <v>111</v>
      </c>
      <c r="G3143" s="1" t="s">
        <v>5269</v>
      </c>
      <c r="H3143" s="1">
        <v>220</v>
      </c>
      <c r="I3143" s="1">
        <v>33071558</v>
      </c>
      <c r="J3143" s="1" t="s">
        <v>2526</v>
      </c>
      <c r="K3143" s="1" t="s">
        <v>14978</v>
      </c>
      <c r="L3143" s="1" t="s">
        <v>14979</v>
      </c>
      <c r="M3143" s="1">
        <v>22369</v>
      </c>
      <c r="N3143" s="1">
        <v>583</v>
      </c>
      <c r="O3143" s="1" t="s">
        <v>14980</v>
      </c>
      <c r="P3143" s="1">
        <v>6</v>
      </c>
      <c r="Q3143" s="1" t="s">
        <v>14981</v>
      </c>
      <c r="R3143" s="2" t="s">
        <v>14982</v>
      </c>
      <c r="S3143" s="1">
        <v>100</v>
      </c>
      <c r="T3143" s="1" t="s">
        <v>37</v>
      </c>
      <c r="U3143" s="1" t="s">
        <v>56</v>
      </c>
      <c r="V3143" s="1" t="s">
        <v>94</v>
      </c>
      <c r="W3143" s="1">
        <v>10000000</v>
      </c>
      <c r="X3143" s="1">
        <v>2015</v>
      </c>
      <c r="Y3143" s="1">
        <v>186</v>
      </c>
      <c r="Z3143" s="1">
        <v>6.6</v>
      </c>
      <c r="AA3143" s="1">
        <v>2.35</v>
      </c>
      <c r="AB3143" s="1">
        <v>21000</v>
      </c>
    </row>
    <row r="3144" spans="1:28" x14ac:dyDescent="0.2">
      <c r="A3144" s="1" t="s">
        <v>28</v>
      </c>
      <c r="B3144" s="1" t="s">
        <v>14983</v>
      </c>
      <c r="C3144" s="1">
        <v>73</v>
      </c>
      <c r="D3144" s="1">
        <v>101</v>
      </c>
      <c r="E3144" s="1">
        <v>22</v>
      </c>
      <c r="F3144" s="1">
        <v>558</v>
      </c>
      <c r="G3144" s="1" t="s">
        <v>2388</v>
      </c>
      <c r="H3144" s="1">
        <v>918</v>
      </c>
      <c r="I3144" s="1">
        <v>17655201</v>
      </c>
      <c r="J3144" s="1" t="s">
        <v>7143</v>
      </c>
      <c r="K3144" s="1" t="s">
        <v>688</v>
      </c>
      <c r="L3144" s="1" t="s">
        <v>14984</v>
      </c>
      <c r="M3144" s="1">
        <v>4719</v>
      </c>
      <c r="N3144" s="1">
        <v>3317</v>
      </c>
      <c r="O3144" s="1" t="s">
        <v>783</v>
      </c>
      <c r="P3144" s="1">
        <v>1</v>
      </c>
      <c r="Q3144" s="1" t="s">
        <v>14985</v>
      </c>
      <c r="R3144" s="2" t="s">
        <v>14986</v>
      </c>
      <c r="S3144" s="1">
        <v>24</v>
      </c>
      <c r="T3144" s="1" t="s">
        <v>37</v>
      </c>
      <c r="U3144" s="1" t="s">
        <v>38</v>
      </c>
      <c r="V3144" s="1" t="s">
        <v>276</v>
      </c>
      <c r="W3144" s="1">
        <v>10000000</v>
      </c>
      <c r="X3144" s="1">
        <v>2008</v>
      </c>
      <c r="Y3144" s="1">
        <v>624</v>
      </c>
      <c r="Z3144" s="1">
        <v>6.7</v>
      </c>
      <c r="AA3144" s="1">
        <v>1.85</v>
      </c>
      <c r="AB3144" s="1">
        <v>851</v>
      </c>
    </row>
    <row r="3145" spans="1:28" x14ac:dyDescent="0.2">
      <c r="A3145" s="1" t="s">
        <v>28</v>
      </c>
      <c r="B3145" s="1" t="s">
        <v>11561</v>
      </c>
      <c r="C3145" s="1">
        <v>65</v>
      </c>
      <c r="D3145" s="1">
        <v>100</v>
      </c>
      <c r="E3145" s="1">
        <v>15</v>
      </c>
      <c r="F3145" s="1">
        <v>804</v>
      </c>
      <c r="G3145" s="1" t="s">
        <v>1977</v>
      </c>
      <c r="H3145" s="1">
        <v>1000</v>
      </c>
      <c r="I3145" s="1">
        <v>16247775</v>
      </c>
      <c r="J3145" s="1" t="s">
        <v>2716</v>
      </c>
      <c r="K3145" s="1" t="s">
        <v>9437</v>
      </c>
      <c r="L3145" s="1" t="s">
        <v>14987</v>
      </c>
      <c r="M3145" s="1">
        <v>23527</v>
      </c>
      <c r="N3145" s="1">
        <v>4789</v>
      </c>
      <c r="O3145" s="1" t="s">
        <v>10999</v>
      </c>
      <c r="P3145" s="1">
        <v>3</v>
      </c>
      <c r="Q3145" s="1" t="s">
        <v>14988</v>
      </c>
      <c r="R3145" s="2" t="s">
        <v>14989</v>
      </c>
      <c r="S3145" s="1">
        <v>104</v>
      </c>
      <c r="T3145" s="1" t="s">
        <v>37</v>
      </c>
      <c r="U3145" s="1" t="s">
        <v>38</v>
      </c>
      <c r="V3145" s="1" t="s">
        <v>94</v>
      </c>
      <c r="W3145" s="1">
        <v>25000000</v>
      </c>
      <c r="X3145" s="1">
        <v>2005</v>
      </c>
      <c r="Y3145" s="1">
        <v>962</v>
      </c>
      <c r="Z3145" s="1">
        <v>5.5</v>
      </c>
      <c r="AA3145" s="1">
        <v>1.85</v>
      </c>
      <c r="AB3145" s="1">
        <v>767</v>
      </c>
    </row>
    <row r="3146" spans="1:28" x14ac:dyDescent="0.2">
      <c r="A3146" s="1" t="s">
        <v>28</v>
      </c>
      <c r="B3146" s="1" t="s">
        <v>5075</v>
      </c>
      <c r="C3146" s="1">
        <v>23</v>
      </c>
      <c r="D3146" s="1">
        <v>129</v>
      </c>
      <c r="E3146" s="1">
        <v>0</v>
      </c>
      <c r="F3146" s="1">
        <v>203</v>
      </c>
      <c r="G3146" s="1" t="s">
        <v>2718</v>
      </c>
      <c r="H3146" s="1">
        <v>18000</v>
      </c>
      <c r="I3146" s="1">
        <v>16153600</v>
      </c>
      <c r="J3146" s="1" t="s">
        <v>7836</v>
      </c>
      <c r="K3146" s="1" t="s">
        <v>1726</v>
      </c>
      <c r="L3146" s="1" t="s">
        <v>14990</v>
      </c>
      <c r="M3146" s="1">
        <v>8295</v>
      </c>
      <c r="N3146" s="1">
        <v>19065</v>
      </c>
      <c r="O3146" s="1" t="s">
        <v>14991</v>
      </c>
      <c r="P3146" s="1">
        <v>1</v>
      </c>
      <c r="Q3146" s="1" t="s">
        <v>14992</v>
      </c>
      <c r="R3146" s="2" t="s">
        <v>14993</v>
      </c>
      <c r="S3146" s="1">
        <v>30</v>
      </c>
      <c r="T3146" s="1" t="s">
        <v>37</v>
      </c>
      <c r="U3146" s="1" t="s">
        <v>38</v>
      </c>
      <c r="V3146" s="1" t="s">
        <v>584</v>
      </c>
      <c r="W3146" s="1">
        <v>10000000</v>
      </c>
      <c r="X3146" s="1">
        <v>1990</v>
      </c>
      <c r="Y3146" s="1">
        <v>269</v>
      </c>
      <c r="Z3146" s="1">
        <v>6.5</v>
      </c>
      <c r="AA3146" s="1">
        <v>1.85</v>
      </c>
      <c r="AB3146" s="1">
        <v>720</v>
      </c>
    </row>
    <row r="3147" spans="1:28" x14ac:dyDescent="0.2">
      <c r="A3147" s="1" t="s">
        <v>28</v>
      </c>
      <c r="B3147" s="1" t="s">
        <v>4981</v>
      </c>
      <c r="C3147" s="1">
        <v>63</v>
      </c>
      <c r="D3147" s="1">
        <v>81</v>
      </c>
      <c r="E3147" s="1">
        <v>176</v>
      </c>
      <c r="F3147" s="1">
        <v>39</v>
      </c>
      <c r="G3147" s="1" t="s">
        <v>14994</v>
      </c>
      <c r="H3147" s="1">
        <v>176</v>
      </c>
      <c r="I3147" s="1">
        <v>16033556</v>
      </c>
      <c r="J3147" s="1" t="s">
        <v>2135</v>
      </c>
      <c r="K3147" s="1" t="s">
        <v>4981</v>
      </c>
      <c r="L3147" s="1" t="s">
        <v>14995</v>
      </c>
      <c r="M3147" s="1">
        <v>37901</v>
      </c>
      <c r="N3147" s="1">
        <v>361</v>
      </c>
      <c r="O3147" s="1" t="s">
        <v>14996</v>
      </c>
      <c r="P3147" s="1">
        <v>1</v>
      </c>
      <c r="Q3147" s="1" t="s">
        <v>14997</v>
      </c>
      <c r="R3147" s="2" t="s">
        <v>14998</v>
      </c>
      <c r="S3147" s="1">
        <v>518</v>
      </c>
      <c r="T3147" s="1" t="s">
        <v>37</v>
      </c>
      <c r="U3147" s="1" t="s">
        <v>38</v>
      </c>
      <c r="V3147" s="1" t="s">
        <v>39</v>
      </c>
      <c r="W3147" s="1">
        <v>10000000</v>
      </c>
      <c r="X3147" s="1">
        <v>2002</v>
      </c>
      <c r="Y3147" s="1">
        <v>67</v>
      </c>
      <c r="Z3147" s="1">
        <v>6.2</v>
      </c>
      <c r="AA3147" s="1">
        <v>2.35</v>
      </c>
      <c r="AB3147" s="1">
        <v>0</v>
      </c>
    </row>
    <row r="3148" spans="1:28" x14ac:dyDescent="0.2">
      <c r="A3148" s="1" t="s">
        <v>28</v>
      </c>
      <c r="B3148" s="1" t="s">
        <v>1901</v>
      </c>
      <c r="C3148" s="1">
        <v>132</v>
      </c>
      <c r="D3148" s="1">
        <v>96</v>
      </c>
      <c r="E3148" s="1">
        <v>31</v>
      </c>
      <c r="F3148" s="1">
        <v>536</v>
      </c>
      <c r="G3148" s="1" t="s">
        <v>2985</v>
      </c>
      <c r="H3148" s="1">
        <v>651</v>
      </c>
      <c r="I3148" s="1">
        <v>16667084</v>
      </c>
      <c r="J3148" s="1" t="s">
        <v>12638</v>
      </c>
      <c r="K3148" s="1" t="s">
        <v>14999</v>
      </c>
      <c r="L3148" s="1" t="s">
        <v>15000</v>
      </c>
      <c r="M3148" s="1">
        <v>90070</v>
      </c>
      <c r="N3148" s="1">
        <v>3119</v>
      </c>
      <c r="O3148" s="1" t="s">
        <v>15001</v>
      </c>
      <c r="P3148" s="1">
        <v>0</v>
      </c>
      <c r="Q3148" s="1" t="s">
        <v>15002</v>
      </c>
      <c r="R3148" s="2" t="s">
        <v>15003</v>
      </c>
      <c r="S3148" s="1">
        <v>248</v>
      </c>
      <c r="T3148" s="1" t="s">
        <v>37</v>
      </c>
      <c r="U3148" s="1" t="s">
        <v>38</v>
      </c>
      <c r="V3148" s="1" t="s">
        <v>39</v>
      </c>
      <c r="W3148" s="1">
        <v>11000000</v>
      </c>
      <c r="X3148" s="1">
        <v>1990</v>
      </c>
      <c r="Y3148" s="1">
        <v>610</v>
      </c>
      <c r="Z3148" s="1">
        <v>7.1</v>
      </c>
      <c r="AA3148" s="1">
        <v>1.85</v>
      </c>
      <c r="AB3148" s="1">
        <v>11000</v>
      </c>
    </row>
    <row r="3149" spans="1:28" x14ac:dyDescent="0.2">
      <c r="A3149" s="1" t="s">
        <v>28</v>
      </c>
      <c r="B3149" s="1" t="s">
        <v>15004</v>
      </c>
      <c r="C3149" s="1">
        <v>191</v>
      </c>
      <c r="D3149" s="1">
        <v>84</v>
      </c>
      <c r="E3149" s="1">
        <v>36</v>
      </c>
      <c r="F3149" s="1">
        <v>648</v>
      </c>
      <c r="G3149" s="1" t="s">
        <v>15005</v>
      </c>
      <c r="H3149" s="1">
        <v>2000</v>
      </c>
      <c r="I3149" s="1">
        <v>15417771</v>
      </c>
      <c r="J3149" s="1" t="s">
        <v>5543</v>
      </c>
      <c r="K3149" s="1" t="s">
        <v>4370</v>
      </c>
      <c r="L3149" s="1" t="s">
        <v>15006</v>
      </c>
      <c r="M3149" s="1">
        <v>87494</v>
      </c>
      <c r="N3149" s="1">
        <v>3416</v>
      </c>
      <c r="O3149" s="1" t="s">
        <v>7951</v>
      </c>
      <c r="P3149" s="1">
        <v>1</v>
      </c>
      <c r="Q3149" s="1" t="s">
        <v>15007</v>
      </c>
      <c r="R3149" s="2" t="s">
        <v>15008</v>
      </c>
      <c r="S3149" s="1">
        <v>540</v>
      </c>
      <c r="T3149" s="1" t="s">
        <v>37</v>
      </c>
      <c r="U3149" s="1" t="s">
        <v>38</v>
      </c>
      <c r="V3149" s="1" t="s">
        <v>584</v>
      </c>
      <c r="W3149" s="1">
        <v>12600000</v>
      </c>
      <c r="X3149" s="1">
        <v>2003</v>
      </c>
      <c r="Y3149" s="1">
        <v>683</v>
      </c>
      <c r="Z3149" s="1">
        <v>6.1</v>
      </c>
      <c r="AA3149" s="1">
        <v>1.85</v>
      </c>
      <c r="AB3149" s="1">
        <v>0</v>
      </c>
    </row>
    <row r="3150" spans="1:28" x14ac:dyDescent="0.2">
      <c r="A3150" s="1" t="s">
        <v>28</v>
      </c>
      <c r="B3150" s="1" t="s">
        <v>4355</v>
      </c>
      <c r="C3150" s="1">
        <v>52</v>
      </c>
      <c r="D3150" s="1">
        <v>100</v>
      </c>
      <c r="E3150" s="1">
        <v>394</v>
      </c>
      <c r="F3150" s="1">
        <v>695</v>
      </c>
      <c r="G3150" s="1" t="s">
        <v>4645</v>
      </c>
      <c r="H3150" s="1">
        <v>2000</v>
      </c>
      <c r="J3150" s="1" t="s">
        <v>15009</v>
      </c>
      <c r="K3150" s="1" t="s">
        <v>535</v>
      </c>
      <c r="L3150" s="1" t="s">
        <v>15010</v>
      </c>
      <c r="M3150" s="1">
        <v>7322</v>
      </c>
      <c r="N3150" s="1">
        <v>6296</v>
      </c>
      <c r="O3150" s="1" t="s">
        <v>1902</v>
      </c>
      <c r="P3150" s="1">
        <v>0</v>
      </c>
      <c r="Q3150" s="1" t="s">
        <v>15011</v>
      </c>
      <c r="R3150" s="2" t="s">
        <v>15012</v>
      </c>
      <c r="S3150" s="1">
        <v>78</v>
      </c>
      <c r="T3150" s="1" t="s">
        <v>37</v>
      </c>
      <c r="U3150" s="1" t="s">
        <v>38</v>
      </c>
      <c r="V3150" s="1" t="s">
        <v>584</v>
      </c>
      <c r="W3150" s="1">
        <v>10000000</v>
      </c>
      <c r="X3150" s="1">
        <v>1980</v>
      </c>
      <c r="Y3150" s="1">
        <v>926</v>
      </c>
      <c r="Z3150" s="1">
        <v>7.1</v>
      </c>
      <c r="AA3150" s="1">
        <v>1.85</v>
      </c>
      <c r="AB3150" s="1">
        <v>680</v>
      </c>
    </row>
    <row r="3151" spans="1:28" x14ac:dyDescent="0.2">
      <c r="A3151" s="1" t="s">
        <v>28</v>
      </c>
      <c r="B3151" s="1" t="s">
        <v>13029</v>
      </c>
      <c r="C3151" s="1">
        <v>91</v>
      </c>
      <c r="D3151" s="1">
        <v>110</v>
      </c>
      <c r="E3151" s="1">
        <v>164</v>
      </c>
      <c r="F3151" s="1">
        <v>45</v>
      </c>
      <c r="G3151" s="1" t="s">
        <v>9830</v>
      </c>
      <c r="H3151" s="1">
        <v>258</v>
      </c>
      <c r="I3151" s="1">
        <v>15156200</v>
      </c>
      <c r="J3151" s="1" t="s">
        <v>1119</v>
      </c>
      <c r="K3151" s="1" t="s">
        <v>15013</v>
      </c>
      <c r="L3151" s="1" t="s">
        <v>15014</v>
      </c>
      <c r="M3151" s="1">
        <v>15358</v>
      </c>
      <c r="N3151" s="1">
        <v>571</v>
      </c>
      <c r="O3151" s="1" t="s">
        <v>11954</v>
      </c>
      <c r="P3151" s="1">
        <v>2</v>
      </c>
      <c r="Q3151" s="1" t="s">
        <v>15015</v>
      </c>
      <c r="R3151" s="2" t="s">
        <v>15016</v>
      </c>
      <c r="S3151" s="1">
        <v>131</v>
      </c>
      <c r="T3151" s="1" t="s">
        <v>37</v>
      </c>
      <c r="U3151" s="1" t="s">
        <v>38</v>
      </c>
      <c r="V3151" s="1" t="s">
        <v>584</v>
      </c>
      <c r="W3151" s="1">
        <v>30000000</v>
      </c>
      <c r="X3151" s="1">
        <v>1999</v>
      </c>
      <c r="Y3151" s="1">
        <v>218</v>
      </c>
      <c r="Z3151" s="1">
        <v>6</v>
      </c>
      <c r="AA3151" s="1">
        <v>2.35</v>
      </c>
      <c r="AB3151" s="1">
        <v>328</v>
      </c>
    </row>
    <row r="3152" spans="1:28" x14ac:dyDescent="0.2">
      <c r="A3152" s="1" t="s">
        <v>28</v>
      </c>
      <c r="B3152" s="1" t="s">
        <v>11998</v>
      </c>
      <c r="C3152" s="1">
        <v>368</v>
      </c>
      <c r="D3152" s="1">
        <v>130</v>
      </c>
      <c r="E3152" s="1">
        <v>337</v>
      </c>
      <c r="F3152" s="1">
        <v>820</v>
      </c>
      <c r="G3152" s="1" t="s">
        <v>459</v>
      </c>
      <c r="H3152" s="1">
        <v>11000</v>
      </c>
      <c r="I3152" s="1">
        <v>21589307</v>
      </c>
      <c r="J3152" s="1" t="s">
        <v>3408</v>
      </c>
      <c r="K3152" s="1" t="s">
        <v>659</v>
      </c>
      <c r="L3152" s="1" t="s">
        <v>15017</v>
      </c>
      <c r="M3152" s="1">
        <v>135286</v>
      </c>
      <c r="N3152" s="1">
        <v>13960</v>
      </c>
      <c r="O3152" s="1" t="s">
        <v>1045</v>
      </c>
      <c r="P3152" s="1">
        <v>1</v>
      </c>
      <c r="Q3152" s="1" t="s">
        <v>15018</v>
      </c>
      <c r="R3152" s="2" t="s">
        <v>15019</v>
      </c>
      <c r="S3152" s="1">
        <v>261</v>
      </c>
      <c r="T3152" s="1" t="s">
        <v>37</v>
      </c>
      <c r="U3152" s="1" t="s">
        <v>38</v>
      </c>
      <c r="V3152" s="1" t="s">
        <v>39</v>
      </c>
      <c r="W3152" s="1">
        <v>10000000</v>
      </c>
      <c r="X3152" s="1">
        <v>2012</v>
      </c>
      <c r="Y3152" s="1">
        <v>1000</v>
      </c>
      <c r="Z3152" s="1">
        <v>7.4</v>
      </c>
      <c r="AA3152" s="1">
        <v>2.35</v>
      </c>
      <c r="AB3152" s="1">
        <v>27000</v>
      </c>
    </row>
    <row r="3153" spans="1:28" x14ac:dyDescent="0.2">
      <c r="A3153" s="1" t="s">
        <v>28</v>
      </c>
      <c r="B3153" s="1" t="s">
        <v>15020</v>
      </c>
      <c r="C3153" s="1">
        <v>89</v>
      </c>
      <c r="D3153" s="1">
        <v>84</v>
      </c>
      <c r="E3153" s="1">
        <v>134</v>
      </c>
      <c r="F3153" s="1">
        <v>307</v>
      </c>
      <c r="G3153" s="1" t="s">
        <v>5042</v>
      </c>
      <c r="H3153" s="1">
        <v>655</v>
      </c>
      <c r="I3153" s="1">
        <v>20339754</v>
      </c>
      <c r="J3153" s="1" t="s">
        <v>1008</v>
      </c>
      <c r="K3153" s="1" t="s">
        <v>7910</v>
      </c>
      <c r="L3153" s="1" t="s">
        <v>15021</v>
      </c>
      <c r="M3153" s="1">
        <v>23928</v>
      </c>
      <c r="N3153" s="1">
        <v>2737</v>
      </c>
      <c r="O3153" s="1" t="s">
        <v>15022</v>
      </c>
      <c r="P3153" s="1">
        <v>2</v>
      </c>
      <c r="Q3153" s="1" t="s">
        <v>15023</v>
      </c>
      <c r="R3153" s="2" t="s">
        <v>15024</v>
      </c>
      <c r="S3153" s="1">
        <v>73</v>
      </c>
      <c r="T3153" s="1" t="s">
        <v>37</v>
      </c>
      <c r="U3153" s="1" t="s">
        <v>38</v>
      </c>
      <c r="V3153" s="1" t="s">
        <v>584</v>
      </c>
      <c r="W3153" s="1">
        <v>10000000</v>
      </c>
      <c r="X3153" s="1">
        <v>2007</v>
      </c>
      <c r="Y3153" s="1">
        <v>651</v>
      </c>
      <c r="Z3153" s="1">
        <v>5.9</v>
      </c>
      <c r="AA3153" s="1">
        <v>1.85</v>
      </c>
      <c r="AB3153" s="1">
        <v>441</v>
      </c>
    </row>
    <row r="3154" spans="1:28" x14ac:dyDescent="0.2">
      <c r="A3154" s="1" t="s">
        <v>28</v>
      </c>
      <c r="B3154" s="1" t="s">
        <v>15025</v>
      </c>
      <c r="C3154" s="1">
        <v>83</v>
      </c>
      <c r="D3154" s="1">
        <v>106</v>
      </c>
      <c r="E3154" s="1">
        <v>293</v>
      </c>
      <c r="F3154" s="1">
        <v>547</v>
      </c>
      <c r="G3154" s="1" t="s">
        <v>15026</v>
      </c>
      <c r="H3154" s="1">
        <v>773</v>
      </c>
      <c r="I3154" s="1">
        <v>28873374</v>
      </c>
      <c r="J3154" s="1" t="s">
        <v>4067</v>
      </c>
      <c r="K3154" s="1" t="s">
        <v>15027</v>
      </c>
      <c r="L3154" s="1" t="s">
        <v>15028</v>
      </c>
      <c r="M3154" s="1">
        <v>22161</v>
      </c>
      <c r="N3154" s="1">
        <v>2787</v>
      </c>
      <c r="O3154" s="1" t="s">
        <v>15029</v>
      </c>
      <c r="P3154" s="1">
        <v>11</v>
      </c>
      <c r="Q3154" s="1" t="s">
        <v>15030</v>
      </c>
      <c r="R3154" s="2" t="s">
        <v>15031</v>
      </c>
      <c r="S3154" s="1">
        <v>68</v>
      </c>
      <c r="T3154" s="1" t="s">
        <v>37</v>
      </c>
      <c r="U3154" s="1" t="s">
        <v>38</v>
      </c>
      <c r="V3154" s="1" t="s">
        <v>94</v>
      </c>
      <c r="W3154" s="1">
        <v>10000000</v>
      </c>
      <c r="X3154" s="1">
        <v>2013</v>
      </c>
      <c r="Y3154" s="1">
        <v>734</v>
      </c>
      <c r="Z3154" s="1">
        <v>4.0999999999999996</v>
      </c>
      <c r="AA3154" s="1">
        <v>1.85</v>
      </c>
      <c r="AB3154" s="1">
        <v>0</v>
      </c>
    </row>
    <row r="3155" spans="1:28" x14ac:dyDescent="0.2">
      <c r="A3155" s="1" t="s">
        <v>28</v>
      </c>
      <c r="B3155" s="1" t="s">
        <v>15032</v>
      </c>
      <c r="C3155" s="1">
        <v>83</v>
      </c>
      <c r="D3155" s="1">
        <v>89</v>
      </c>
      <c r="E3155" s="1">
        <v>23</v>
      </c>
      <c r="F3155" s="1">
        <v>503</v>
      </c>
      <c r="G3155" s="1" t="s">
        <v>4543</v>
      </c>
      <c r="H3155" s="1">
        <v>839</v>
      </c>
      <c r="I3155" s="1">
        <v>15102127</v>
      </c>
      <c r="J3155" s="1" t="s">
        <v>1670</v>
      </c>
      <c r="K3155" s="1" t="s">
        <v>4495</v>
      </c>
      <c r="L3155" s="1" t="s">
        <v>15033</v>
      </c>
      <c r="M3155" s="1">
        <v>17790</v>
      </c>
      <c r="N3155" s="1">
        <v>3973</v>
      </c>
      <c r="O3155" s="1" t="s">
        <v>2709</v>
      </c>
      <c r="P3155" s="1">
        <v>5</v>
      </c>
      <c r="Q3155" s="1" t="s">
        <v>15034</v>
      </c>
      <c r="R3155" s="2" t="s">
        <v>15035</v>
      </c>
      <c r="S3155" s="1">
        <v>59</v>
      </c>
      <c r="T3155" s="1" t="s">
        <v>37</v>
      </c>
      <c r="U3155" s="1" t="s">
        <v>38</v>
      </c>
      <c r="V3155" s="1" t="s">
        <v>584</v>
      </c>
      <c r="X3155" s="1">
        <v>2009</v>
      </c>
      <c r="Y3155" s="1">
        <v>700</v>
      </c>
      <c r="Z3155" s="1">
        <v>5.8</v>
      </c>
      <c r="AA3155" s="1">
        <v>1.85</v>
      </c>
      <c r="AB3155" s="1">
        <v>0</v>
      </c>
    </row>
    <row r="3156" spans="1:28" x14ac:dyDescent="0.2">
      <c r="A3156" s="1" t="s">
        <v>28</v>
      </c>
      <c r="B3156" s="1" t="s">
        <v>15036</v>
      </c>
      <c r="C3156" s="1">
        <v>33</v>
      </c>
      <c r="D3156" s="1">
        <v>76</v>
      </c>
      <c r="E3156" s="1">
        <v>14</v>
      </c>
      <c r="F3156" s="1">
        <v>636</v>
      </c>
      <c r="G3156" s="1" t="s">
        <v>1516</v>
      </c>
      <c r="H3156" s="1">
        <v>1000</v>
      </c>
      <c r="I3156" s="1">
        <v>13684949</v>
      </c>
      <c r="J3156" s="1" t="s">
        <v>470</v>
      </c>
      <c r="K3156" s="1" t="s">
        <v>2618</v>
      </c>
      <c r="L3156" s="1" t="s">
        <v>15037</v>
      </c>
      <c r="M3156" s="1">
        <v>4564</v>
      </c>
      <c r="N3156" s="1">
        <v>3752</v>
      </c>
      <c r="O3156" s="1" t="s">
        <v>7658</v>
      </c>
      <c r="P3156" s="1">
        <v>0</v>
      </c>
      <c r="Q3156" s="1" t="s">
        <v>15038</v>
      </c>
      <c r="R3156" s="2" t="s">
        <v>15039</v>
      </c>
      <c r="S3156" s="1">
        <v>43</v>
      </c>
      <c r="T3156" s="1" t="s">
        <v>37</v>
      </c>
      <c r="U3156" s="1" t="s">
        <v>38</v>
      </c>
      <c r="V3156" s="1" t="s">
        <v>94</v>
      </c>
      <c r="W3156" s="1">
        <v>3000000</v>
      </c>
      <c r="X3156" s="1">
        <v>2002</v>
      </c>
      <c r="Y3156" s="1">
        <v>811</v>
      </c>
      <c r="Z3156" s="1">
        <v>5.9</v>
      </c>
      <c r="AA3156" s="1">
        <v>1.85</v>
      </c>
      <c r="AB3156" s="1">
        <v>227</v>
      </c>
    </row>
    <row r="3157" spans="1:28" x14ac:dyDescent="0.2">
      <c r="A3157" s="1" t="s">
        <v>28</v>
      </c>
      <c r="B3157" s="1" t="s">
        <v>14610</v>
      </c>
      <c r="C3157" s="1">
        <v>386</v>
      </c>
      <c r="D3157" s="1">
        <v>99</v>
      </c>
      <c r="E3157" s="1">
        <v>64</v>
      </c>
      <c r="F3157" s="1">
        <v>918</v>
      </c>
      <c r="G3157" s="1" t="s">
        <v>1211</v>
      </c>
      <c r="H3157" s="1">
        <v>13000</v>
      </c>
      <c r="I3157" s="1">
        <v>14597405</v>
      </c>
      <c r="J3157" s="1" t="s">
        <v>1543</v>
      </c>
      <c r="K3157" s="1" t="s">
        <v>445</v>
      </c>
      <c r="L3157" s="1" t="s">
        <v>15040</v>
      </c>
      <c r="M3157" s="1">
        <v>71679</v>
      </c>
      <c r="N3157" s="1">
        <v>17204</v>
      </c>
      <c r="O3157" s="1" t="s">
        <v>688</v>
      </c>
      <c r="P3157" s="1">
        <v>1</v>
      </c>
      <c r="Q3157" s="1" t="s">
        <v>15041</v>
      </c>
      <c r="R3157" s="2" t="s">
        <v>15042</v>
      </c>
      <c r="S3157" s="1">
        <v>216</v>
      </c>
      <c r="T3157" s="1" t="s">
        <v>37</v>
      </c>
      <c r="U3157" s="1" t="s">
        <v>56</v>
      </c>
      <c r="V3157" s="1" t="s">
        <v>584</v>
      </c>
      <c r="W3157" s="1">
        <v>6400000</v>
      </c>
      <c r="X3157" s="1">
        <v>2011</v>
      </c>
      <c r="Y3157" s="1">
        <v>2000</v>
      </c>
      <c r="Z3157" s="1">
        <v>7</v>
      </c>
      <c r="AA3157" s="1">
        <v>2.35</v>
      </c>
      <c r="AB3157" s="1">
        <v>17000</v>
      </c>
    </row>
    <row r="3158" spans="1:28" x14ac:dyDescent="0.2">
      <c r="A3158" s="1" t="s">
        <v>28</v>
      </c>
      <c r="B3158" s="1" t="s">
        <v>6867</v>
      </c>
      <c r="C3158" s="1">
        <v>191</v>
      </c>
      <c r="D3158" s="1">
        <v>96</v>
      </c>
      <c r="E3158" s="1">
        <v>47</v>
      </c>
      <c r="F3158" s="1">
        <v>442</v>
      </c>
      <c r="G3158" s="1" t="s">
        <v>3537</v>
      </c>
      <c r="H3158" s="1">
        <v>3000</v>
      </c>
      <c r="I3158" s="1">
        <v>12570442</v>
      </c>
      <c r="J3158" s="1" t="s">
        <v>5315</v>
      </c>
      <c r="K3158" s="1" t="s">
        <v>1542</v>
      </c>
      <c r="L3158" s="1" t="s">
        <v>15043</v>
      </c>
      <c r="M3158" s="1">
        <v>40514</v>
      </c>
      <c r="N3158" s="1">
        <v>4053</v>
      </c>
      <c r="O3158" s="1" t="s">
        <v>8061</v>
      </c>
      <c r="P3158" s="1">
        <v>0</v>
      </c>
      <c r="Q3158" s="1" t="s">
        <v>15044</v>
      </c>
      <c r="R3158" s="2" t="s">
        <v>15045</v>
      </c>
      <c r="S3158" s="1">
        <v>234</v>
      </c>
      <c r="T3158" s="1" t="s">
        <v>37</v>
      </c>
      <c r="U3158" s="1" t="s">
        <v>38</v>
      </c>
      <c r="V3158" s="1" t="s">
        <v>584</v>
      </c>
      <c r="W3158" s="1">
        <v>10000000</v>
      </c>
      <c r="X3158" s="1">
        <v>2005</v>
      </c>
      <c r="Y3158" s="1">
        <v>497</v>
      </c>
      <c r="Z3158" s="1">
        <v>6.8</v>
      </c>
      <c r="AA3158" s="1">
        <v>2.35</v>
      </c>
      <c r="AB3158" s="1">
        <v>808</v>
      </c>
    </row>
    <row r="3159" spans="1:28" x14ac:dyDescent="0.2">
      <c r="A3159" s="1" t="s">
        <v>28</v>
      </c>
      <c r="B3159" s="1" t="s">
        <v>15046</v>
      </c>
      <c r="C3159" s="1">
        <v>16</v>
      </c>
      <c r="D3159" s="1">
        <v>104</v>
      </c>
      <c r="E3159" s="1">
        <v>28</v>
      </c>
      <c r="F3159" s="1">
        <v>582</v>
      </c>
      <c r="G3159" s="1" t="s">
        <v>6381</v>
      </c>
      <c r="H3159" s="1">
        <v>962</v>
      </c>
      <c r="I3159" s="1">
        <v>12514138</v>
      </c>
      <c r="J3159" s="1" t="s">
        <v>213</v>
      </c>
      <c r="K3159" s="1" t="s">
        <v>4442</v>
      </c>
      <c r="L3159" s="1" t="s">
        <v>15047</v>
      </c>
      <c r="M3159" s="1">
        <v>2801</v>
      </c>
      <c r="N3159" s="1">
        <v>3871</v>
      </c>
      <c r="O3159" s="1" t="s">
        <v>2861</v>
      </c>
      <c r="P3159" s="1">
        <v>0</v>
      </c>
      <c r="Q3159" s="1" t="s">
        <v>15048</v>
      </c>
      <c r="R3159" s="2" t="s">
        <v>15049</v>
      </c>
      <c r="S3159" s="1">
        <v>28</v>
      </c>
      <c r="T3159" s="1" t="s">
        <v>37</v>
      </c>
      <c r="U3159" s="1" t="s">
        <v>38</v>
      </c>
      <c r="V3159" s="1" t="s">
        <v>584</v>
      </c>
      <c r="W3159" s="1">
        <v>10000000</v>
      </c>
      <c r="X3159" s="1">
        <v>1997</v>
      </c>
      <c r="Y3159" s="1">
        <v>826</v>
      </c>
      <c r="Z3159" s="1">
        <v>7.4</v>
      </c>
      <c r="AA3159" s="1">
        <v>1.85</v>
      </c>
      <c r="AB3159" s="1">
        <v>1000</v>
      </c>
    </row>
    <row r="3160" spans="1:28" x14ac:dyDescent="0.2">
      <c r="A3160" s="1" t="s">
        <v>28</v>
      </c>
      <c r="B3160" s="1" t="s">
        <v>15050</v>
      </c>
      <c r="C3160" s="1">
        <v>297</v>
      </c>
      <c r="D3160" s="1">
        <v>108</v>
      </c>
      <c r="E3160" s="1">
        <v>0</v>
      </c>
      <c r="F3160" s="1">
        <v>458</v>
      </c>
      <c r="G3160" s="1" t="s">
        <v>12779</v>
      </c>
      <c r="H3160" s="1">
        <v>1000</v>
      </c>
      <c r="I3160" s="1">
        <v>43771291</v>
      </c>
      <c r="J3160" s="1" t="s">
        <v>851</v>
      </c>
      <c r="K3160" s="1" t="s">
        <v>6501</v>
      </c>
      <c r="L3160" s="1" t="s">
        <v>15051</v>
      </c>
      <c r="M3160" s="1">
        <v>79909</v>
      </c>
      <c r="N3160" s="1">
        <v>3215</v>
      </c>
      <c r="O3160" s="1" t="s">
        <v>7598</v>
      </c>
      <c r="P3160" s="1">
        <v>1</v>
      </c>
      <c r="Q3160" s="1" t="s">
        <v>15052</v>
      </c>
      <c r="R3160" s="2" t="s">
        <v>15053</v>
      </c>
      <c r="S3160" s="1">
        <v>279</v>
      </c>
      <c r="T3160" s="1" t="s">
        <v>37</v>
      </c>
      <c r="U3160" s="1" t="s">
        <v>38</v>
      </c>
      <c r="V3160" s="1" t="s">
        <v>584</v>
      </c>
      <c r="W3160" s="1">
        <v>5000000</v>
      </c>
      <c r="X3160" s="1">
        <v>2015</v>
      </c>
      <c r="Y3160" s="1">
        <v>562</v>
      </c>
      <c r="Z3160" s="1">
        <v>7.1</v>
      </c>
      <c r="AA3160" s="1">
        <v>2.35</v>
      </c>
      <c r="AB3160" s="1">
        <v>15000</v>
      </c>
    </row>
    <row r="3161" spans="1:28" x14ac:dyDescent="0.2">
      <c r="A3161" s="1" t="s">
        <v>28</v>
      </c>
      <c r="B3161" s="1" t="s">
        <v>15054</v>
      </c>
      <c r="C3161" s="1">
        <v>47</v>
      </c>
      <c r="D3161" s="1">
        <v>108</v>
      </c>
      <c r="E3161" s="1">
        <v>2</v>
      </c>
      <c r="F3161" s="1">
        <v>30</v>
      </c>
      <c r="G3161" s="1" t="s">
        <v>15055</v>
      </c>
      <c r="H3161" s="1">
        <v>772</v>
      </c>
      <c r="I3161" s="1">
        <v>11703287</v>
      </c>
      <c r="J3161" s="1" t="s">
        <v>7042</v>
      </c>
      <c r="K3161" s="1" t="s">
        <v>15056</v>
      </c>
      <c r="L3161" s="1" t="s">
        <v>15057</v>
      </c>
      <c r="M3161" s="1">
        <v>4360</v>
      </c>
      <c r="N3161" s="1">
        <v>1058</v>
      </c>
      <c r="O3161" s="1" t="s">
        <v>15058</v>
      </c>
      <c r="P3161" s="1">
        <v>3</v>
      </c>
      <c r="Q3161" s="1" t="s">
        <v>15059</v>
      </c>
      <c r="R3161" s="2" t="s">
        <v>15060</v>
      </c>
      <c r="S3161" s="1">
        <v>148</v>
      </c>
      <c r="T3161" s="1" t="s">
        <v>37</v>
      </c>
      <c r="U3161" s="1" t="s">
        <v>38</v>
      </c>
      <c r="V3161" s="1" t="s">
        <v>39</v>
      </c>
      <c r="W3161" s="1">
        <v>10000000</v>
      </c>
      <c r="X3161" s="1">
        <v>2005</v>
      </c>
      <c r="Y3161" s="1">
        <v>232</v>
      </c>
      <c r="Z3161" s="1">
        <v>7</v>
      </c>
      <c r="AA3161" s="1">
        <v>2.35</v>
      </c>
      <c r="AB3161" s="1">
        <v>1000</v>
      </c>
    </row>
    <row r="3162" spans="1:28" x14ac:dyDescent="0.2">
      <c r="A3162" s="1" t="s">
        <v>28</v>
      </c>
      <c r="B3162" s="1" t="s">
        <v>7539</v>
      </c>
      <c r="C3162" s="1">
        <v>63</v>
      </c>
      <c r="D3162" s="1">
        <v>87</v>
      </c>
      <c r="E3162" s="1">
        <v>13</v>
      </c>
      <c r="F3162" s="1">
        <v>869</v>
      </c>
      <c r="G3162" s="1" t="s">
        <v>83</v>
      </c>
      <c r="H3162" s="1">
        <v>15000</v>
      </c>
      <c r="I3162" s="1">
        <v>11560259</v>
      </c>
      <c r="J3162" s="1" t="s">
        <v>1680</v>
      </c>
      <c r="K3162" s="1" t="s">
        <v>289</v>
      </c>
      <c r="L3162" s="1" t="s">
        <v>15061</v>
      </c>
      <c r="M3162" s="1">
        <v>15617</v>
      </c>
      <c r="N3162" s="1">
        <v>22485</v>
      </c>
      <c r="O3162" s="1" t="s">
        <v>2612</v>
      </c>
      <c r="P3162" s="1">
        <v>1</v>
      </c>
      <c r="Q3162" s="1" t="s">
        <v>15062</v>
      </c>
      <c r="R3162" s="2" t="s">
        <v>15063</v>
      </c>
      <c r="S3162" s="1">
        <v>180</v>
      </c>
      <c r="T3162" s="1" t="s">
        <v>37</v>
      </c>
      <c r="U3162" s="1" t="s">
        <v>38</v>
      </c>
      <c r="V3162" s="1" t="s">
        <v>39</v>
      </c>
      <c r="W3162" s="1">
        <v>22000000</v>
      </c>
      <c r="X3162" s="1">
        <v>2001</v>
      </c>
      <c r="Y3162" s="1">
        <v>4000</v>
      </c>
      <c r="Z3162" s="1">
        <v>5.8</v>
      </c>
      <c r="AA3162" s="1">
        <v>2.35</v>
      </c>
      <c r="AB3162" s="1">
        <v>0</v>
      </c>
    </row>
    <row r="3163" spans="1:28" x14ac:dyDescent="0.2">
      <c r="A3163" s="1" t="s">
        <v>28</v>
      </c>
      <c r="B3163" s="1" t="s">
        <v>14060</v>
      </c>
      <c r="C3163" s="1">
        <v>144</v>
      </c>
      <c r="D3163" s="1">
        <v>89</v>
      </c>
      <c r="E3163" s="1">
        <v>406</v>
      </c>
      <c r="F3163" s="1">
        <v>759</v>
      </c>
      <c r="G3163" s="1" t="s">
        <v>1146</v>
      </c>
      <c r="H3163" s="1">
        <v>989</v>
      </c>
      <c r="I3163" s="1">
        <v>10824921</v>
      </c>
      <c r="J3163" s="1" t="s">
        <v>1670</v>
      </c>
      <c r="K3163" s="1" t="s">
        <v>3229</v>
      </c>
      <c r="L3163" s="1" t="s">
        <v>15064</v>
      </c>
      <c r="M3163" s="1">
        <v>200293</v>
      </c>
      <c r="N3163" s="1">
        <v>3462</v>
      </c>
      <c r="O3163" s="1" t="s">
        <v>861</v>
      </c>
      <c r="P3163" s="1">
        <v>0</v>
      </c>
      <c r="Q3163" s="1" t="s">
        <v>15065</v>
      </c>
      <c r="R3163" s="2" t="s">
        <v>15066</v>
      </c>
      <c r="S3163" s="1">
        <v>621</v>
      </c>
      <c r="T3163" s="1" t="s">
        <v>37</v>
      </c>
      <c r="U3163" s="1" t="s">
        <v>38</v>
      </c>
      <c r="V3163" s="1" t="s">
        <v>584</v>
      </c>
      <c r="W3163" s="1">
        <v>10000000</v>
      </c>
      <c r="X3163" s="1">
        <v>1999</v>
      </c>
      <c r="Y3163" s="1">
        <v>939</v>
      </c>
      <c r="Z3163" s="1">
        <v>7.8</v>
      </c>
      <c r="AA3163" s="1">
        <v>1.85</v>
      </c>
      <c r="AB3163" s="1">
        <v>16000</v>
      </c>
    </row>
    <row r="3164" spans="1:28" x14ac:dyDescent="0.2">
      <c r="A3164" s="1" t="s">
        <v>28</v>
      </c>
      <c r="B3164" s="1" t="s">
        <v>15067</v>
      </c>
      <c r="C3164" s="1">
        <v>77</v>
      </c>
      <c r="D3164" s="1">
        <v>97</v>
      </c>
      <c r="E3164" s="1">
        <v>31</v>
      </c>
      <c r="F3164" s="1">
        <v>551</v>
      </c>
      <c r="G3164" s="1" t="s">
        <v>9346</v>
      </c>
      <c r="H3164" s="1">
        <v>4000</v>
      </c>
      <c r="I3164" s="1">
        <v>10561238</v>
      </c>
      <c r="J3164" s="1" t="s">
        <v>15068</v>
      </c>
      <c r="K3164" s="1" t="s">
        <v>83</v>
      </c>
      <c r="L3164" s="1" t="s">
        <v>15069</v>
      </c>
      <c r="M3164" s="1">
        <v>27265</v>
      </c>
      <c r="N3164" s="1">
        <v>6388</v>
      </c>
      <c r="O3164" s="1" t="s">
        <v>4764</v>
      </c>
      <c r="P3164" s="1">
        <v>0</v>
      </c>
      <c r="Q3164" s="1" t="s">
        <v>15070</v>
      </c>
      <c r="R3164" s="2" t="s">
        <v>15071</v>
      </c>
      <c r="S3164" s="1">
        <v>321</v>
      </c>
      <c r="T3164" s="1" t="s">
        <v>37</v>
      </c>
      <c r="U3164" s="1" t="s">
        <v>766</v>
      </c>
      <c r="V3164" s="1" t="s">
        <v>39</v>
      </c>
      <c r="W3164" s="1">
        <v>10000000</v>
      </c>
      <c r="X3164" s="1">
        <v>1999</v>
      </c>
      <c r="Y3164" s="1">
        <v>980</v>
      </c>
      <c r="Z3164" s="1">
        <v>6.5</v>
      </c>
      <c r="AA3164" s="1">
        <v>1.85</v>
      </c>
      <c r="AB3164" s="1">
        <v>0</v>
      </c>
    </row>
    <row r="3165" spans="1:28" x14ac:dyDescent="0.2">
      <c r="A3165" s="1" t="s">
        <v>28</v>
      </c>
      <c r="B3165" s="1" t="s">
        <v>254</v>
      </c>
      <c r="C3165" s="1">
        <v>325</v>
      </c>
      <c r="D3165" s="1">
        <v>106</v>
      </c>
      <c r="E3165" s="1">
        <v>13000</v>
      </c>
      <c r="F3165" s="1">
        <v>309</v>
      </c>
      <c r="G3165" s="1" t="s">
        <v>2993</v>
      </c>
      <c r="H3165" s="1">
        <v>11000</v>
      </c>
      <c r="I3165" s="1">
        <v>14479776</v>
      </c>
      <c r="J3165" s="1" t="s">
        <v>15072</v>
      </c>
      <c r="K3165" s="1" t="s">
        <v>51</v>
      </c>
      <c r="L3165" s="1" t="s">
        <v>15073</v>
      </c>
      <c r="M3165" s="1">
        <v>55539</v>
      </c>
      <c r="N3165" s="1">
        <v>12418</v>
      </c>
      <c r="O3165" s="1" t="s">
        <v>12541</v>
      </c>
      <c r="P3165" s="1">
        <v>3</v>
      </c>
      <c r="Q3165" s="1" t="s">
        <v>15074</v>
      </c>
      <c r="R3165" s="2" t="s">
        <v>15075</v>
      </c>
      <c r="S3165" s="1">
        <v>147</v>
      </c>
      <c r="T3165" s="1" t="s">
        <v>37</v>
      </c>
      <c r="U3165" s="1" t="s">
        <v>38</v>
      </c>
      <c r="V3165" s="1" t="s">
        <v>39</v>
      </c>
      <c r="W3165" s="1">
        <v>10000000</v>
      </c>
      <c r="X3165" s="1">
        <v>2014</v>
      </c>
      <c r="Y3165" s="1">
        <v>430</v>
      </c>
      <c r="Z3165" s="1">
        <v>7</v>
      </c>
      <c r="AA3165" s="1">
        <v>1.85</v>
      </c>
      <c r="AB3165" s="1">
        <v>20000</v>
      </c>
    </row>
    <row r="3166" spans="1:28" x14ac:dyDescent="0.2">
      <c r="A3166" s="1" t="s">
        <v>28</v>
      </c>
      <c r="B3166" s="1" t="s">
        <v>224</v>
      </c>
      <c r="C3166" s="1">
        <v>100</v>
      </c>
      <c r="D3166" s="1">
        <v>100</v>
      </c>
      <c r="E3166" s="1">
        <v>532</v>
      </c>
      <c r="F3166" s="1">
        <v>711</v>
      </c>
      <c r="G3166" s="1" t="s">
        <v>8508</v>
      </c>
      <c r="H3166" s="1">
        <v>4000</v>
      </c>
      <c r="I3166" s="1">
        <v>9801782</v>
      </c>
      <c r="J3166" s="1" t="s">
        <v>5966</v>
      </c>
      <c r="K3166" s="1" t="s">
        <v>249</v>
      </c>
      <c r="L3166" s="1" t="s">
        <v>15076</v>
      </c>
      <c r="M3166" s="1">
        <v>39331</v>
      </c>
      <c r="N3166" s="1">
        <v>6046</v>
      </c>
      <c r="O3166" s="1" t="s">
        <v>529</v>
      </c>
      <c r="P3166" s="1">
        <v>0</v>
      </c>
      <c r="Q3166" s="1" t="s">
        <v>15077</v>
      </c>
      <c r="R3166" s="2" t="s">
        <v>15078</v>
      </c>
      <c r="S3166" s="1">
        <v>481</v>
      </c>
      <c r="T3166" s="1" t="s">
        <v>37</v>
      </c>
      <c r="U3166" s="1" t="s">
        <v>38</v>
      </c>
      <c r="V3166" s="1" t="s">
        <v>584</v>
      </c>
      <c r="W3166" s="1">
        <v>10000000</v>
      </c>
      <c r="X3166" s="1">
        <v>1998</v>
      </c>
      <c r="Y3166" s="1">
        <v>796</v>
      </c>
      <c r="Z3166" s="1">
        <v>6.3</v>
      </c>
      <c r="AA3166" s="1">
        <v>1.85</v>
      </c>
      <c r="AB3166" s="1">
        <v>0</v>
      </c>
    </row>
    <row r="3167" spans="1:28" x14ac:dyDescent="0.2">
      <c r="A3167" s="1" t="s">
        <v>28</v>
      </c>
      <c r="B3167" s="1" t="s">
        <v>12364</v>
      </c>
      <c r="C3167" s="1">
        <v>52</v>
      </c>
      <c r="D3167" s="1">
        <v>89</v>
      </c>
      <c r="E3167" s="1">
        <v>18</v>
      </c>
      <c r="F3167" s="1">
        <v>2000</v>
      </c>
      <c r="G3167" s="1" t="s">
        <v>5901</v>
      </c>
      <c r="H3167" s="1">
        <v>7000</v>
      </c>
      <c r="I3167" s="1">
        <v>8070311</v>
      </c>
      <c r="J3167" s="1" t="s">
        <v>1680</v>
      </c>
      <c r="K3167" s="1" t="s">
        <v>517</v>
      </c>
      <c r="L3167" s="1" t="s">
        <v>15079</v>
      </c>
      <c r="M3167" s="1">
        <v>12706</v>
      </c>
      <c r="N3167" s="1">
        <v>13626</v>
      </c>
      <c r="O3167" s="1" t="s">
        <v>2375</v>
      </c>
      <c r="P3167" s="1">
        <v>9</v>
      </c>
      <c r="Q3167" s="1" t="s">
        <v>15080</v>
      </c>
      <c r="R3167" s="2" t="s">
        <v>15081</v>
      </c>
      <c r="S3167" s="1">
        <v>75</v>
      </c>
      <c r="T3167" s="1" t="s">
        <v>37</v>
      </c>
      <c r="U3167" s="1" t="s">
        <v>38</v>
      </c>
      <c r="V3167" s="1" t="s">
        <v>94</v>
      </c>
      <c r="W3167" s="1">
        <v>10000000</v>
      </c>
      <c r="X3167" s="1">
        <v>2004</v>
      </c>
      <c r="Y3167" s="1">
        <v>2000</v>
      </c>
      <c r="Z3167" s="1">
        <v>5.3</v>
      </c>
      <c r="AA3167" s="1">
        <v>1.85</v>
      </c>
      <c r="AB3167" s="1">
        <v>0</v>
      </c>
    </row>
    <row r="3168" spans="1:28" x14ac:dyDescent="0.2">
      <c r="A3168" s="1" t="s">
        <v>28</v>
      </c>
      <c r="B3168" s="1" t="s">
        <v>2245</v>
      </c>
      <c r="C3168" s="1">
        <v>98</v>
      </c>
      <c r="D3168" s="1">
        <v>114</v>
      </c>
      <c r="E3168" s="1">
        <v>0</v>
      </c>
      <c r="F3168" s="1">
        <v>298</v>
      </c>
      <c r="G3168" s="1" t="s">
        <v>11919</v>
      </c>
      <c r="H3168" s="1">
        <v>537</v>
      </c>
      <c r="J3168" s="1" t="s">
        <v>851</v>
      </c>
      <c r="K3168" s="1" t="s">
        <v>1385</v>
      </c>
      <c r="L3168" s="1" t="s">
        <v>15082</v>
      </c>
      <c r="M3168" s="1">
        <v>20113</v>
      </c>
      <c r="N3168" s="1">
        <v>1856</v>
      </c>
      <c r="O3168" s="1" t="s">
        <v>3485</v>
      </c>
      <c r="P3168" s="1">
        <v>0</v>
      </c>
      <c r="Q3168" s="1" t="s">
        <v>15083</v>
      </c>
      <c r="R3168" s="2" t="s">
        <v>15084</v>
      </c>
      <c r="S3168" s="1">
        <v>178</v>
      </c>
      <c r="T3168" s="1" t="s">
        <v>37</v>
      </c>
      <c r="U3168" s="1" t="s">
        <v>38</v>
      </c>
      <c r="V3168" s="1" t="s">
        <v>584</v>
      </c>
      <c r="W3168" s="1">
        <v>10000000</v>
      </c>
      <c r="X3168" s="1">
        <v>1984</v>
      </c>
      <c r="Y3168" s="1">
        <v>376</v>
      </c>
      <c r="Z3168" s="1">
        <v>6.8</v>
      </c>
      <c r="AA3168" s="1">
        <v>1.85</v>
      </c>
      <c r="AB3168" s="1">
        <v>0</v>
      </c>
    </row>
    <row r="3169" spans="1:28" x14ac:dyDescent="0.2">
      <c r="A3169" s="1" t="s">
        <v>28</v>
      </c>
      <c r="B3169" s="1" t="s">
        <v>9842</v>
      </c>
      <c r="C3169" s="1">
        <v>163</v>
      </c>
      <c r="D3169" s="1">
        <v>95</v>
      </c>
      <c r="E3169" s="1">
        <v>434</v>
      </c>
      <c r="F3169" s="1">
        <v>472</v>
      </c>
      <c r="G3169" s="1" t="s">
        <v>2100</v>
      </c>
      <c r="H3169" s="1">
        <v>1000</v>
      </c>
      <c r="I3169" s="1">
        <v>8460995</v>
      </c>
      <c r="J3169" s="1" t="s">
        <v>1422</v>
      </c>
      <c r="K3169" s="1" t="s">
        <v>15085</v>
      </c>
      <c r="L3169" s="1" t="s">
        <v>15086</v>
      </c>
      <c r="M3169" s="1">
        <v>35888</v>
      </c>
      <c r="N3169" s="1">
        <v>2618</v>
      </c>
      <c r="O3169" s="1" t="s">
        <v>6359</v>
      </c>
      <c r="P3169" s="1">
        <v>3</v>
      </c>
      <c r="Q3169" s="1" t="s">
        <v>15087</v>
      </c>
      <c r="R3169" s="2" t="s">
        <v>15088</v>
      </c>
      <c r="S3169" s="1">
        <v>125</v>
      </c>
      <c r="T3169" s="1" t="s">
        <v>37</v>
      </c>
      <c r="U3169" s="1" t="s">
        <v>38</v>
      </c>
      <c r="V3169" s="1" t="s">
        <v>584</v>
      </c>
      <c r="W3169" s="1">
        <v>10000000</v>
      </c>
      <c r="X3169" s="1">
        <v>2010</v>
      </c>
      <c r="Y3169" s="1">
        <v>622</v>
      </c>
      <c r="Z3169" s="1">
        <v>5.5</v>
      </c>
      <c r="AA3169" s="1">
        <v>2.35</v>
      </c>
      <c r="AB3169" s="1">
        <v>0</v>
      </c>
    </row>
    <row r="3170" spans="1:28" x14ac:dyDescent="0.2">
      <c r="A3170" s="1" t="s">
        <v>28</v>
      </c>
      <c r="B3170" s="1" t="s">
        <v>5646</v>
      </c>
      <c r="C3170" s="1">
        <v>137</v>
      </c>
      <c r="D3170" s="1">
        <v>97</v>
      </c>
      <c r="E3170" s="1">
        <v>350</v>
      </c>
      <c r="F3170" s="1">
        <v>250</v>
      </c>
      <c r="G3170" s="1" t="s">
        <v>1666</v>
      </c>
      <c r="H3170" s="1">
        <v>460</v>
      </c>
      <c r="I3170" s="1">
        <v>8111360</v>
      </c>
      <c r="J3170" s="1" t="s">
        <v>2124</v>
      </c>
      <c r="K3170" s="1" t="s">
        <v>4127</v>
      </c>
      <c r="L3170" s="1" t="s">
        <v>15089</v>
      </c>
      <c r="M3170" s="1">
        <v>34848</v>
      </c>
      <c r="N3170" s="1">
        <v>1334</v>
      </c>
      <c r="O3170" s="1" t="s">
        <v>12426</v>
      </c>
      <c r="P3170" s="1">
        <v>1</v>
      </c>
      <c r="Q3170" s="1" t="s">
        <v>15090</v>
      </c>
      <c r="R3170" s="2" t="s">
        <v>15091</v>
      </c>
      <c r="S3170" s="1">
        <v>203</v>
      </c>
      <c r="T3170" s="1" t="s">
        <v>37</v>
      </c>
      <c r="U3170" s="1" t="s">
        <v>56</v>
      </c>
      <c r="V3170" s="1" t="s">
        <v>584</v>
      </c>
      <c r="W3170" s="1">
        <v>10000000</v>
      </c>
      <c r="X3170" s="1">
        <v>2002</v>
      </c>
      <c r="Y3170" s="1">
        <v>372</v>
      </c>
      <c r="Z3170" s="1">
        <v>7.4</v>
      </c>
      <c r="AA3170" s="1">
        <v>1.85</v>
      </c>
      <c r="AB3170" s="1">
        <v>0</v>
      </c>
    </row>
    <row r="3171" spans="1:28" x14ac:dyDescent="0.2">
      <c r="A3171" s="1" t="s">
        <v>28</v>
      </c>
      <c r="B3171" s="1" t="s">
        <v>8763</v>
      </c>
      <c r="C3171" s="1">
        <v>180</v>
      </c>
      <c r="D3171" s="1">
        <v>94</v>
      </c>
      <c r="E3171" s="1">
        <v>0</v>
      </c>
      <c r="F3171" s="1">
        <v>3000</v>
      </c>
      <c r="G3171" s="1" t="s">
        <v>212</v>
      </c>
      <c r="H3171" s="1">
        <v>20000</v>
      </c>
      <c r="I3171" s="1">
        <v>8828771</v>
      </c>
      <c r="J3171" s="1" t="s">
        <v>1670</v>
      </c>
      <c r="K3171" s="1" t="s">
        <v>262</v>
      </c>
      <c r="L3171" s="1" t="s">
        <v>15092</v>
      </c>
      <c r="M3171" s="1">
        <v>79146</v>
      </c>
      <c r="N3171" s="1">
        <v>41059</v>
      </c>
      <c r="O3171" s="1" t="s">
        <v>2512</v>
      </c>
      <c r="P3171" s="1">
        <v>10</v>
      </c>
      <c r="Q3171" s="1" t="s">
        <v>15093</v>
      </c>
      <c r="R3171" s="2" t="s">
        <v>15094</v>
      </c>
      <c r="S3171" s="1">
        <v>352</v>
      </c>
      <c r="T3171" s="1" t="s">
        <v>37</v>
      </c>
      <c r="U3171" s="1" t="s">
        <v>38</v>
      </c>
      <c r="V3171" s="1" t="s">
        <v>584</v>
      </c>
      <c r="W3171" s="1">
        <v>6000000</v>
      </c>
      <c r="X3171" s="1">
        <v>2013</v>
      </c>
      <c r="Y3171" s="1">
        <v>14000</v>
      </c>
      <c r="Z3171" s="1">
        <v>4.3</v>
      </c>
      <c r="AA3171" s="1">
        <v>1.85</v>
      </c>
      <c r="AB3171" s="1">
        <v>25000</v>
      </c>
    </row>
    <row r="3172" spans="1:28" x14ac:dyDescent="0.2">
      <c r="A3172" s="1" t="s">
        <v>28</v>
      </c>
      <c r="B3172" s="1" t="s">
        <v>1812</v>
      </c>
      <c r="C3172" s="1">
        <v>321</v>
      </c>
      <c r="D3172" s="1">
        <v>103</v>
      </c>
      <c r="E3172" s="1">
        <v>207</v>
      </c>
      <c r="F3172" s="1">
        <v>3000</v>
      </c>
      <c r="G3172" s="1" t="s">
        <v>564</v>
      </c>
      <c r="H3172" s="1">
        <v>40000</v>
      </c>
      <c r="I3172" s="1">
        <v>67631157</v>
      </c>
      <c r="J3172" s="1" t="s">
        <v>1813</v>
      </c>
      <c r="K3172" s="1" t="s">
        <v>43</v>
      </c>
      <c r="L3172" s="1" t="s">
        <v>1814</v>
      </c>
      <c r="M3172" s="1">
        <v>176606</v>
      </c>
      <c r="N3172" s="1">
        <v>55175</v>
      </c>
      <c r="O3172" s="1" t="s">
        <v>1815</v>
      </c>
      <c r="P3172" s="1">
        <v>0</v>
      </c>
      <c r="Q3172" s="1" t="s">
        <v>1816</v>
      </c>
      <c r="R3172" s="2" t="s">
        <v>1817</v>
      </c>
      <c r="S3172" s="1">
        <v>374</v>
      </c>
      <c r="T3172" s="1" t="s">
        <v>37</v>
      </c>
      <c r="U3172" s="1" t="s">
        <v>38</v>
      </c>
      <c r="V3172" s="1" t="s">
        <v>39</v>
      </c>
      <c r="W3172" s="1">
        <v>100000000</v>
      </c>
      <c r="X3172" s="1">
        <v>2010</v>
      </c>
      <c r="Y3172" s="1">
        <v>11000</v>
      </c>
      <c r="Z3172" s="1">
        <v>6</v>
      </c>
      <c r="AA3172" s="1">
        <v>2.35</v>
      </c>
      <c r="AB3172" s="1">
        <v>25000</v>
      </c>
    </row>
    <row r="3173" spans="1:28" x14ac:dyDescent="0.2">
      <c r="A3173" s="1" t="s">
        <v>28</v>
      </c>
      <c r="B3173" s="1" t="s">
        <v>15095</v>
      </c>
      <c r="C3173" s="1">
        <v>100</v>
      </c>
      <c r="D3173" s="1">
        <v>95</v>
      </c>
      <c r="E3173" s="1">
        <v>4</v>
      </c>
      <c r="F3173" s="1">
        <v>655</v>
      </c>
      <c r="G3173" s="1" t="s">
        <v>9901</v>
      </c>
      <c r="H3173" s="1">
        <v>939</v>
      </c>
      <c r="I3173" s="1">
        <v>7563670</v>
      </c>
      <c r="J3173" s="1" t="s">
        <v>3631</v>
      </c>
      <c r="K3173" s="1" t="s">
        <v>1146</v>
      </c>
      <c r="L3173" s="1" t="s">
        <v>15096</v>
      </c>
      <c r="M3173" s="1">
        <v>21268</v>
      </c>
      <c r="N3173" s="1">
        <v>3651</v>
      </c>
      <c r="O3173" s="1" t="s">
        <v>7910</v>
      </c>
      <c r="P3173" s="1">
        <v>0</v>
      </c>
      <c r="Q3173" s="1" t="s">
        <v>15097</v>
      </c>
      <c r="R3173" s="2" t="s">
        <v>15098</v>
      </c>
      <c r="S3173" s="1">
        <v>53</v>
      </c>
      <c r="T3173" s="1" t="s">
        <v>37</v>
      </c>
      <c r="U3173" s="1" t="s">
        <v>38</v>
      </c>
      <c r="V3173" s="1" t="s">
        <v>39</v>
      </c>
      <c r="W3173" s="1">
        <v>10000000</v>
      </c>
      <c r="X3173" s="1">
        <v>2008</v>
      </c>
      <c r="Y3173" s="1">
        <v>702</v>
      </c>
      <c r="Z3173" s="1">
        <v>5.2</v>
      </c>
      <c r="AA3173" s="1">
        <v>2.35</v>
      </c>
      <c r="AB3173" s="1">
        <v>518</v>
      </c>
    </row>
    <row r="3174" spans="1:28" x14ac:dyDescent="0.2">
      <c r="A3174" s="1" t="s">
        <v>746</v>
      </c>
      <c r="B3174" s="1" t="s">
        <v>15099</v>
      </c>
      <c r="C3174" s="1">
        <v>265</v>
      </c>
      <c r="D3174" s="1">
        <v>101</v>
      </c>
      <c r="E3174" s="1">
        <v>63</v>
      </c>
      <c r="F3174" s="1">
        <v>172</v>
      </c>
      <c r="G3174" s="1" t="s">
        <v>12062</v>
      </c>
      <c r="H3174" s="1">
        <v>7000</v>
      </c>
      <c r="I3174" s="1">
        <v>6619173</v>
      </c>
      <c r="J3174" s="1" t="s">
        <v>15100</v>
      </c>
      <c r="K3174" s="1" t="s">
        <v>517</v>
      </c>
      <c r="L3174" s="1" t="s">
        <v>15101</v>
      </c>
      <c r="M3174" s="1">
        <v>87203</v>
      </c>
      <c r="N3174" s="1">
        <v>7747</v>
      </c>
      <c r="O3174" s="1" t="s">
        <v>15102</v>
      </c>
      <c r="P3174" s="1">
        <v>2</v>
      </c>
      <c r="Q3174" s="1" t="s">
        <v>15103</v>
      </c>
      <c r="R3174" s="2" t="s">
        <v>15104</v>
      </c>
      <c r="S3174" s="1">
        <v>221</v>
      </c>
      <c r="T3174" s="1" t="s">
        <v>37</v>
      </c>
      <c r="U3174" s="1" t="s">
        <v>38</v>
      </c>
      <c r="V3174" s="1" t="s">
        <v>584</v>
      </c>
      <c r="W3174" s="1">
        <v>10000000</v>
      </c>
      <c r="X3174" s="1">
        <v>2012</v>
      </c>
      <c r="Y3174" s="1">
        <v>353</v>
      </c>
      <c r="Z3174" s="1">
        <v>6.7</v>
      </c>
      <c r="AA3174" s="1">
        <v>2.35</v>
      </c>
      <c r="AB3174" s="1">
        <v>25000</v>
      </c>
    </row>
    <row r="3175" spans="1:28" x14ac:dyDescent="0.2">
      <c r="A3175" s="1" t="s">
        <v>28</v>
      </c>
      <c r="B3175" s="1" t="s">
        <v>8949</v>
      </c>
      <c r="C3175" s="1">
        <v>212</v>
      </c>
      <c r="D3175" s="1">
        <v>87</v>
      </c>
      <c r="E3175" s="1">
        <v>44</v>
      </c>
      <c r="F3175" s="1">
        <v>727</v>
      </c>
      <c r="G3175" s="1" t="s">
        <v>1146</v>
      </c>
      <c r="H3175" s="1">
        <v>1000</v>
      </c>
      <c r="I3175" s="1">
        <v>6857503</v>
      </c>
      <c r="J3175" s="1" t="s">
        <v>1670</v>
      </c>
      <c r="K3175" s="1" t="s">
        <v>4471</v>
      </c>
      <c r="L3175" s="1" t="s">
        <v>15105</v>
      </c>
      <c r="M3175" s="1">
        <v>32697</v>
      </c>
      <c r="N3175" s="1">
        <v>4769</v>
      </c>
      <c r="O3175" s="1" t="s">
        <v>4989</v>
      </c>
      <c r="P3175" s="1">
        <v>1</v>
      </c>
      <c r="Q3175" s="1" t="s">
        <v>15106</v>
      </c>
      <c r="R3175" s="2" t="s">
        <v>15107</v>
      </c>
      <c r="S3175" s="1">
        <v>85</v>
      </c>
      <c r="T3175" s="1" t="s">
        <v>37</v>
      </c>
      <c r="U3175" s="1" t="s">
        <v>38</v>
      </c>
      <c r="V3175" s="1" t="s">
        <v>584</v>
      </c>
      <c r="X3175" s="1">
        <v>2011</v>
      </c>
      <c r="Y3175" s="1">
        <v>939</v>
      </c>
      <c r="Z3175" s="1">
        <v>6.3</v>
      </c>
      <c r="AA3175" s="1">
        <v>1.85</v>
      </c>
      <c r="AB3175" s="1">
        <v>0</v>
      </c>
    </row>
    <row r="3176" spans="1:28" x14ac:dyDescent="0.2">
      <c r="A3176" s="1" t="s">
        <v>28</v>
      </c>
      <c r="C3176" s="1">
        <v>68</v>
      </c>
      <c r="D3176" s="1">
        <v>40</v>
      </c>
      <c r="F3176" s="1">
        <v>476</v>
      </c>
      <c r="G3176" s="1" t="s">
        <v>1330</v>
      </c>
      <c r="H3176" s="1">
        <v>1000</v>
      </c>
      <c r="J3176" s="1" t="s">
        <v>11288</v>
      </c>
      <c r="K3176" s="1" t="s">
        <v>15108</v>
      </c>
      <c r="L3176" s="1" t="s">
        <v>15109</v>
      </c>
      <c r="M3176" s="1">
        <v>111506</v>
      </c>
      <c r="N3176" s="1">
        <v>2198</v>
      </c>
      <c r="O3176" s="1" t="s">
        <v>15110</v>
      </c>
      <c r="P3176" s="1">
        <v>2</v>
      </c>
      <c r="Q3176" s="1" t="s">
        <v>15111</v>
      </c>
      <c r="R3176" s="2" t="s">
        <v>15112</v>
      </c>
      <c r="S3176" s="1">
        <v>173</v>
      </c>
      <c r="T3176" s="1" t="s">
        <v>37</v>
      </c>
      <c r="U3176" s="1" t="s">
        <v>38</v>
      </c>
      <c r="V3176" s="1" t="s">
        <v>1125</v>
      </c>
      <c r="Y3176" s="1">
        <v>722</v>
      </c>
      <c r="Z3176" s="1">
        <v>7.9</v>
      </c>
      <c r="AA3176" s="1">
        <v>1.78</v>
      </c>
      <c r="AB3176" s="1">
        <v>0</v>
      </c>
    </row>
    <row r="3177" spans="1:28" x14ac:dyDescent="0.2">
      <c r="A3177" s="1" t="s">
        <v>746</v>
      </c>
      <c r="B3177" s="1" t="s">
        <v>7743</v>
      </c>
      <c r="C3177" s="1">
        <v>162</v>
      </c>
      <c r="D3177" s="1">
        <v>101</v>
      </c>
      <c r="E3177" s="1">
        <v>194</v>
      </c>
      <c r="F3177" s="1">
        <v>602</v>
      </c>
      <c r="G3177" s="1" t="s">
        <v>7745</v>
      </c>
      <c r="H3177" s="1">
        <v>1000</v>
      </c>
      <c r="I3177" s="1">
        <v>6712241</v>
      </c>
      <c r="J3177" s="1" t="s">
        <v>1934</v>
      </c>
      <c r="K3177" s="1" t="s">
        <v>2083</v>
      </c>
      <c r="L3177" s="1" t="s">
        <v>15113</v>
      </c>
      <c r="M3177" s="1">
        <v>782437</v>
      </c>
      <c r="N3177" s="1">
        <v>3858</v>
      </c>
      <c r="O3177" s="1" t="s">
        <v>1320</v>
      </c>
      <c r="P3177" s="1">
        <v>2</v>
      </c>
      <c r="Q3177" s="1" t="s">
        <v>15114</v>
      </c>
      <c r="R3177" s="2" t="s">
        <v>15115</v>
      </c>
      <c r="S3177" s="1">
        <v>1420</v>
      </c>
      <c r="T3177" s="1" t="s">
        <v>37</v>
      </c>
      <c r="U3177" s="1" t="s">
        <v>38</v>
      </c>
      <c r="V3177" s="1" t="s">
        <v>584</v>
      </c>
      <c r="W3177" s="1">
        <v>7500000</v>
      </c>
      <c r="X3177" s="1">
        <v>1998</v>
      </c>
      <c r="Y3177" s="1">
        <v>816</v>
      </c>
      <c r="Z3177" s="1">
        <v>8.6</v>
      </c>
      <c r="AA3177" s="1">
        <v>1.85</v>
      </c>
      <c r="AB3177" s="1">
        <v>35000</v>
      </c>
    </row>
    <row r="3178" spans="1:28" x14ac:dyDescent="0.2">
      <c r="A3178" s="1" t="s">
        <v>28</v>
      </c>
      <c r="B3178" s="1" t="s">
        <v>15116</v>
      </c>
      <c r="C3178" s="1">
        <v>147</v>
      </c>
      <c r="D3178" s="1">
        <v>82</v>
      </c>
      <c r="E3178" s="1">
        <v>87</v>
      </c>
      <c r="F3178" s="1">
        <v>444</v>
      </c>
      <c r="G3178" s="1" t="s">
        <v>15117</v>
      </c>
      <c r="H3178" s="1">
        <v>1000</v>
      </c>
      <c r="I3178" s="1">
        <v>6842058</v>
      </c>
      <c r="J3178" s="1" t="s">
        <v>4903</v>
      </c>
      <c r="K3178" s="1" t="s">
        <v>3142</v>
      </c>
      <c r="L3178" s="1" t="s">
        <v>15118</v>
      </c>
      <c r="M3178" s="1">
        <v>36029</v>
      </c>
      <c r="N3178" s="1">
        <v>3818</v>
      </c>
      <c r="O3178" s="1" t="s">
        <v>15119</v>
      </c>
      <c r="P3178" s="1">
        <v>0</v>
      </c>
      <c r="Q3178" s="1" t="s">
        <v>15120</v>
      </c>
      <c r="R3178" s="2" t="s">
        <v>15121</v>
      </c>
      <c r="S3178" s="1">
        <v>99</v>
      </c>
      <c r="T3178" s="1" t="s">
        <v>37</v>
      </c>
      <c r="U3178" s="1" t="s">
        <v>38</v>
      </c>
      <c r="V3178" s="1" t="s">
        <v>584</v>
      </c>
      <c r="W3178" s="1">
        <v>10000000</v>
      </c>
      <c r="X3178" s="1">
        <v>2012</v>
      </c>
      <c r="Y3178" s="1">
        <v>581</v>
      </c>
      <c r="Z3178" s="1">
        <v>6.1</v>
      </c>
      <c r="AA3178" s="1">
        <v>2.35</v>
      </c>
      <c r="AB3178" s="1">
        <v>14000</v>
      </c>
    </row>
    <row r="3179" spans="1:28" x14ac:dyDescent="0.2">
      <c r="A3179" s="1" t="s">
        <v>28</v>
      </c>
      <c r="B3179" s="1" t="s">
        <v>15122</v>
      </c>
      <c r="C3179" s="1">
        <v>33</v>
      </c>
      <c r="D3179" s="1">
        <v>74</v>
      </c>
      <c r="E3179" s="1">
        <v>0</v>
      </c>
      <c r="F3179" s="1">
        <v>719</v>
      </c>
      <c r="G3179" s="1" t="s">
        <v>260</v>
      </c>
      <c r="H3179" s="1">
        <v>886</v>
      </c>
      <c r="I3179" s="1">
        <v>6491350</v>
      </c>
      <c r="J3179" s="1" t="s">
        <v>8009</v>
      </c>
      <c r="K3179" s="1" t="s">
        <v>1383</v>
      </c>
      <c r="L3179" s="1" t="s">
        <v>15123</v>
      </c>
      <c r="M3179" s="1">
        <v>1231</v>
      </c>
      <c r="N3179" s="1">
        <v>5139</v>
      </c>
      <c r="O3179" s="1" t="s">
        <v>3023</v>
      </c>
      <c r="P3179" s="1">
        <v>0</v>
      </c>
      <c r="Q3179" s="1" t="s">
        <v>15124</v>
      </c>
      <c r="R3179" s="2" t="s">
        <v>15125</v>
      </c>
      <c r="S3179" s="1">
        <v>26</v>
      </c>
      <c r="T3179" s="1" t="s">
        <v>37</v>
      </c>
      <c r="U3179" s="1" t="s">
        <v>38</v>
      </c>
      <c r="V3179" s="1" t="s">
        <v>94</v>
      </c>
      <c r="W3179" s="1">
        <v>10000000</v>
      </c>
      <c r="X3179" s="1">
        <v>2004</v>
      </c>
      <c r="Y3179" s="1">
        <v>808</v>
      </c>
      <c r="Z3179" s="1">
        <v>5.8</v>
      </c>
      <c r="AA3179" s="1">
        <v>1.85</v>
      </c>
      <c r="AB3179" s="1">
        <v>49</v>
      </c>
    </row>
    <row r="3180" spans="1:28" x14ac:dyDescent="0.2">
      <c r="A3180" s="1" t="s">
        <v>28</v>
      </c>
      <c r="B3180" s="1" t="s">
        <v>15126</v>
      </c>
      <c r="C3180" s="1">
        <v>94</v>
      </c>
      <c r="D3180" s="1">
        <v>130</v>
      </c>
      <c r="E3180" s="1">
        <v>63</v>
      </c>
      <c r="F3180" s="1">
        <v>2</v>
      </c>
      <c r="G3180" s="1" t="s">
        <v>15127</v>
      </c>
      <c r="H3180" s="1">
        <v>24</v>
      </c>
      <c r="I3180" s="1">
        <v>9473382</v>
      </c>
      <c r="J3180" s="1" t="s">
        <v>15128</v>
      </c>
      <c r="K3180" s="1" t="s">
        <v>15129</v>
      </c>
      <c r="L3180" s="1" t="s">
        <v>15130</v>
      </c>
      <c r="M3180" s="1">
        <v>26832</v>
      </c>
      <c r="N3180" s="1">
        <v>29</v>
      </c>
      <c r="O3180" s="1" t="s">
        <v>15131</v>
      </c>
      <c r="P3180" s="1">
        <v>3</v>
      </c>
      <c r="Q3180" s="1" t="s">
        <v>15132</v>
      </c>
      <c r="R3180" s="2" t="s">
        <v>15133</v>
      </c>
      <c r="S3180" s="1">
        <v>247</v>
      </c>
      <c r="T3180" s="1" t="s">
        <v>1463</v>
      </c>
      <c r="U3180" s="1" t="s">
        <v>267</v>
      </c>
      <c r="V3180" s="1" t="s">
        <v>584</v>
      </c>
      <c r="W3180" s="1">
        <v>10000000</v>
      </c>
      <c r="X3180" s="1">
        <v>1998</v>
      </c>
      <c r="Y3180" s="1">
        <v>3</v>
      </c>
      <c r="Z3180" s="1">
        <v>7.7</v>
      </c>
      <c r="AA3180" s="1">
        <v>1.85</v>
      </c>
      <c r="AB3180" s="1">
        <v>0</v>
      </c>
    </row>
    <row r="3181" spans="1:28" x14ac:dyDescent="0.2">
      <c r="A3181" s="1" t="s">
        <v>28</v>
      </c>
      <c r="B3181" s="1" t="s">
        <v>5876</v>
      </c>
      <c r="C3181" s="1">
        <v>143</v>
      </c>
      <c r="D3181" s="1">
        <v>112</v>
      </c>
      <c r="E3181" s="1">
        <v>0</v>
      </c>
      <c r="F3181" s="1">
        <v>201</v>
      </c>
      <c r="G3181" s="1" t="s">
        <v>11910</v>
      </c>
      <c r="H3181" s="1">
        <v>874</v>
      </c>
      <c r="I3181" s="1">
        <v>6197866</v>
      </c>
      <c r="J3181" s="1" t="s">
        <v>1543</v>
      </c>
      <c r="K3181" s="1" t="s">
        <v>5104</v>
      </c>
      <c r="L3181" s="1" t="s">
        <v>15134</v>
      </c>
      <c r="M3181" s="1">
        <v>63733</v>
      </c>
      <c r="N3181" s="1">
        <v>1351</v>
      </c>
      <c r="O3181" s="1" t="s">
        <v>13910</v>
      </c>
      <c r="P3181" s="1">
        <v>0</v>
      </c>
      <c r="Q3181" s="1" t="s">
        <v>15135</v>
      </c>
      <c r="R3181" s="2" t="s">
        <v>15136</v>
      </c>
      <c r="S3181" s="1">
        <v>414</v>
      </c>
      <c r="T3181" s="1" t="s">
        <v>37</v>
      </c>
      <c r="U3181" s="1" t="s">
        <v>1464</v>
      </c>
      <c r="V3181" s="1" t="s">
        <v>276</v>
      </c>
      <c r="W3181" s="1">
        <v>10000000</v>
      </c>
      <c r="X3181" s="1">
        <v>1999</v>
      </c>
      <c r="Y3181" s="1">
        <v>262</v>
      </c>
      <c r="Z3181" s="1">
        <v>8</v>
      </c>
      <c r="AA3181" s="1">
        <v>2.35</v>
      </c>
      <c r="AB3181" s="1">
        <v>0</v>
      </c>
    </row>
    <row r="3182" spans="1:28" x14ac:dyDescent="0.2">
      <c r="A3182" s="1" t="s">
        <v>28</v>
      </c>
      <c r="B3182" s="1" t="s">
        <v>15137</v>
      </c>
      <c r="C3182" s="1">
        <v>38</v>
      </c>
      <c r="D3182" s="1">
        <v>96</v>
      </c>
      <c r="E3182" s="1">
        <v>9</v>
      </c>
      <c r="F3182" s="1">
        <v>934</v>
      </c>
      <c r="G3182" s="1" t="s">
        <v>79</v>
      </c>
      <c r="H3182" s="1">
        <v>12000</v>
      </c>
      <c r="I3182" s="1">
        <v>6044618</v>
      </c>
      <c r="J3182" s="1" t="s">
        <v>15138</v>
      </c>
      <c r="K3182" s="1" t="s">
        <v>4836</v>
      </c>
      <c r="L3182" s="1" t="s">
        <v>15139</v>
      </c>
      <c r="M3182" s="1">
        <v>6200</v>
      </c>
      <c r="N3182" s="1">
        <v>26961</v>
      </c>
      <c r="O3182" s="1" t="s">
        <v>8304</v>
      </c>
      <c r="P3182" s="1">
        <v>1</v>
      </c>
      <c r="Q3182" s="1" t="s">
        <v>15140</v>
      </c>
      <c r="R3182" s="2" t="s">
        <v>15141</v>
      </c>
      <c r="S3182" s="1">
        <v>92</v>
      </c>
      <c r="T3182" s="1" t="s">
        <v>37</v>
      </c>
      <c r="U3182" s="1" t="s">
        <v>38</v>
      </c>
      <c r="V3182" s="1" t="s">
        <v>584</v>
      </c>
      <c r="W3182" s="1">
        <v>10000000</v>
      </c>
      <c r="X3182" s="1">
        <v>2002</v>
      </c>
      <c r="Y3182" s="1">
        <v>11000</v>
      </c>
      <c r="Z3182" s="1">
        <v>5.6</v>
      </c>
      <c r="AA3182" s="1">
        <v>2.35</v>
      </c>
      <c r="AB3182" s="1">
        <v>398</v>
      </c>
    </row>
    <row r="3183" spans="1:28" x14ac:dyDescent="0.2">
      <c r="A3183" s="1" t="s">
        <v>28</v>
      </c>
      <c r="B3183" s="1" t="s">
        <v>15142</v>
      </c>
      <c r="C3183" s="1">
        <v>126</v>
      </c>
      <c r="D3183" s="1">
        <v>89</v>
      </c>
      <c r="E3183" s="1">
        <v>0</v>
      </c>
      <c r="F3183" s="1">
        <v>322</v>
      </c>
      <c r="G3183" s="1" t="s">
        <v>3537</v>
      </c>
      <c r="H3183" s="1">
        <v>628</v>
      </c>
      <c r="I3183" s="1">
        <v>7764027</v>
      </c>
      <c r="J3183" s="1" t="s">
        <v>2526</v>
      </c>
      <c r="K3183" s="1" t="s">
        <v>7031</v>
      </c>
      <c r="L3183" s="1" t="s">
        <v>15143</v>
      </c>
      <c r="M3183" s="1">
        <v>38459</v>
      </c>
      <c r="N3183" s="1">
        <v>2061</v>
      </c>
      <c r="O3183" s="1" t="s">
        <v>14834</v>
      </c>
      <c r="P3183" s="1">
        <v>0</v>
      </c>
      <c r="Q3183" s="1" t="s">
        <v>15144</v>
      </c>
      <c r="R3183" s="2" t="s">
        <v>15145</v>
      </c>
      <c r="S3183" s="1">
        <v>119</v>
      </c>
      <c r="T3183" s="1" t="s">
        <v>37</v>
      </c>
      <c r="U3183" s="1" t="s">
        <v>38</v>
      </c>
      <c r="V3183" s="1" t="s">
        <v>584</v>
      </c>
      <c r="W3183" s="1">
        <v>10000000</v>
      </c>
      <c r="X3183" s="1">
        <v>2013</v>
      </c>
      <c r="Y3183" s="1">
        <v>497</v>
      </c>
      <c r="Z3183" s="1">
        <v>6.7</v>
      </c>
      <c r="AA3183" s="1">
        <v>2.35</v>
      </c>
      <c r="AB3183" s="1">
        <v>0</v>
      </c>
    </row>
    <row r="3184" spans="1:28" x14ac:dyDescent="0.2">
      <c r="A3184" s="1" t="s">
        <v>28</v>
      </c>
      <c r="B3184" s="1" t="s">
        <v>15146</v>
      </c>
      <c r="C3184" s="1">
        <v>168</v>
      </c>
      <c r="D3184" s="1">
        <v>100</v>
      </c>
      <c r="E3184" s="1">
        <v>0</v>
      </c>
      <c r="F3184" s="1">
        <v>231</v>
      </c>
      <c r="G3184" s="1" t="s">
        <v>15147</v>
      </c>
      <c r="H3184" s="1">
        <v>427</v>
      </c>
      <c r="I3184" s="1">
        <v>5998971</v>
      </c>
      <c r="J3184" s="1" t="s">
        <v>3897</v>
      </c>
      <c r="K3184" s="1" t="s">
        <v>6089</v>
      </c>
      <c r="L3184" s="1" t="s">
        <v>15148</v>
      </c>
      <c r="M3184" s="1">
        <v>58509</v>
      </c>
      <c r="N3184" s="1">
        <v>1022</v>
      </c>
      <c r="O3184" s="1" t="s">
        <v>15149</v>
      </c>
      <c r="P3184" s="1">
        <v>0</v>
      </c>
      <c r="Q3184" s="1" t="s">
        <v>15150</v>
      </c>
      <c r="R3184" s="2" t="s">
        <v>15151</v>
      </c>
      <c r="S3184" s="1">
        <v>143</v>
      </c>
      <c r="T3184" s="1" t="s">
        <v>37</v>
      </c>
      <c r="U3184" s="1" t="s">
        <v>56</v>
      </c>
      <c r="V3184" s="1" t="s">
        <v>39</v>
      </c>
      <c r="X3184" s="1">
        <v>2007</v>
      </c>
      <c r="Y3184" s="1">
        <v>269</v>
      </c>
      <c r="Z3184" s="1">
        <v>6.6</v>
      </c>
      <c r="AA3184" s="1">
        <v>2.35</v>
      </c>
      <c r="AB3184" s="1">
        <v>0</v>
      </c>
    </row>
    <row r="3185" spans="1:28" x14ac:dyDescent="0.2">
      <c r="A3185" s="1" t="s">
        <v>28</v>
      </c>
      <c r="B3185" s="1" t="s">
        <v>15152</v>
      </c>
      <c r="C3185" s="1">
        <v>19</v>
      </c>
      <c r="D3185" s="1">
        <v>78</v>
      </c>
      <c r="E3185" s="1">
        <v>13</v>
      </c>
      <c r="F3185" s="1">
        <v>378</v>
      </c>
      <c r="G3185" s="1" t="s">
        <v>1902</v>
      </c>
      <c r="H3185" s="1">
        <v>753</v>
      </c>
      <c r="J3185" s="1" t="s">
        <v>5481</v>
      </c>
      <c r="K3185" s="1" t="s">
        <v>4881</v>
      </c>
      <c r="L3185" s="1" t="s">
        <v>15153</v>
      </c>
      <c r="M3185" s="1">
        <v>1040</v>
      </c>
      <c r="N3185" s="1">
        <v>2791</v>
      </c>
      <c r="O3185" s="1" t="s">
        <v>11223</v>
      </c>
      <c r="P3185" s="1">
        <v>0</v>
      </c>
      <c r="Q3185" s="1" t="s">
        <v>15154</v>
      </c>
      <c r="R3185" s="2" t="s">
        <v>15155</v>
      </c>
      <c r="S3185" s="1">
        <v>31</v>
      </c>
      <c r="T3185" s="1" t="s">
        <v>37</v>
      </c>
      <c r="U3185" s="1" t="s">
        <v>38</v>
      </c>
      <c r="V3185" s="1" t="s">
        <v>94</v>
      </c>
      <c r="W3185" s="1">
        <v>10000000</v>
      </c>
      <c r="X3185" s="1">
        <v>1981</v>
      </c>
      <c r="Y3185" s="1">
        <v>695</v>
      </c>
      <c r="Z3185" s="1">
        <v>4.2</v>
      </c>
      <c r="AA3185" s="1">
        <v>2.35</v>
      </c>
      <c r="AB3185" s="1">
        <v>425</v>
      </c>
    </row>
    <row r="3186" spans="1:28" x14ac:dyDescent="0.2">
      <c r="A3186" s="1" t="s">
        <v>28</v>
      </c>
      <c r="B3186" s="1" t="s">
        <v>11064</v>
      </c>
      <c r="C3186" s="1">
        <v>91</v>
      </c>
      <c r="D3186" s="1">
        <v>121</v>
      </c>
      <c r="E3186" s="1">
        <v>57</v>
      </c>
      <c r="F3186" s="1">
        <v>664</v>
      </c>
      <c r="G3186" s="1" t="s">
        <v>9802</v>
      </c>
      <c r="H3186" s="1">
        <v>1000</v>
      </c>
      <c r="I3186" s="1">
        <v>21569041</v>
      </c>
      <c r="J3186" s="1" t="s">
        <v>3408</v>
      </c>
      <c r="K3186" s="1" t="s">
        <v>1402</v>
      </c>
      <c r="L3186" s="1" t="s">
        <v>15156</v>
      </c>
      <c r="M3186" s="1">
        <v>8058</v>
      </c>
      <c r="N3186" s="1">
        <v>3745</v>
      </c>
      <c r="O3186" s="1" t="s">
        <v>15157</v>
      </c>
      <c r="P3186" s="1">
        <v>2</v>
      </c>
      <c r="Q3186" s="1" t="s">
        <v>15158</v>
      </c>
      <c r="R3186" s="2" t="s">
        <v>15159</v>
      </c>
      <c r="S3186" s="1">
        <v>57</v>
      </c>
      <c r="T3186" s="1" t="s">
        <v>37</v>
      </c>
      <c r="U3186" s="1" t="s">
        <v>38</v>
      </c>
      <c r="V3186" s="1" t="s">
        <v>39</v>
      </c>
      <c r="W3186" s="1">
        <v>9000000</v>
      </c>
      <c r="X3186" s="1">
        <v>2014</v>
      </c>
      <c r="Y3186" s="1">
        <v>837</v>
      </c>
      <c r="Z3186" s="1">
        <v>6.6</v>
      </c>
      <c r="AA3186" s="1">
        <v>2.35</v>
      </c>
      <c r="AB3186" s="1">
        <v>0</v>
      </c>
    </row>
    <row r="3187" spans="1:28" x14ac:dyDescent="0.2">
      <c r="A3187" s="1" t="s">
        <v>28</v>
      </c>
      <c r="B3187" s="1" t="s">
        <v>15160</v>
      </c>
      <c r="C3187" s="1">
        <v>46</v>
      </c>
      <c r="D3187" s="1">
        <v>85</v>
      </c>
      <c r="E3187" s="1">
        <v>49</v>
      </c>
      <c r="F3187" s="1">
        <v>401</v>
      </c>
      <c r="G3187" s="1" t="s">
        <v>7155</v>
      </c>
      <c r="H3187" s="1">
        <v>719</v>
      </c>
      <c r="I3187" s="1">
        <v>4356743</v>
      </c>
      <c r="J3187" s="1" t="s">
        <v>2716</v>
      </c>
      <c r="K3187" s="1" t="s">
        <v>3023</v>
      </c>
      <c r="L3187" s="1" t="s">
        <v>15161</v>
      </c>
      <c r="M3187" s="1">
        <v>3662</v>
      </c>
      <c r="N3187" s="1">
        <v>2446</v>
      </c>
      <c r="O3187" s="1" t="s">
        <v>10851</v>
      </c>
      <c r="P3187" s="1">
        <v>2</v>
      </c>
      <c r="Q3187" s="1" t="s">
        <v>15162</v>
      </c>
      <c r="R3187" s="2" t="s">
        <v>15163</v>
      </c>
      <c r="S3187" s="1">
        <v>79</v>
      </c>
      <c r="T3187" s="1" t="s">
        <v>37</v>
      </c>
      <c r="U3187" s="1" t="s">
        <v>38</v>
      </c>
      <c r="V3187" s="1" t="s">
        <v>94</v>
      </c>
      <c r="W3187" s="1">
        <v>16000000</v>
      </c>
      <c r="X3187" s="1">
        <v>2001</v>
      </c>
      <c r="Y3187" s="1">
        <v>405</v>
      </c>
      <c r="Z3187" s="1">
        <v>4.0999999999999996</v>
      </c>
      <c r="AA3187" s="1">
        <v>1.85</v>
      </c>
      <c r="AB3187" s="1">
        <v>0</v>
      </c>
    </row>
    <row r="3188" spans="1:28" x14ac:dyDescent="0.2">
      <c r="A3188" s="1" t="s">
        <v>28</v>
      </c>
      <c r="B3188" s="1" t="s">
        <v>10017</v>
      </c>
      <c r="C3188" s="1">
        <v>198</v>
      </c>
      <c r="D3188" s="1">
        <v>120</v>
      </c>
      <c r="E3188" s="1">
        <v>0</v>
      </c>
      <c r="F3188" s="1">
        <v>294</v>
      </c>
      <c r="G3188" s="1" t="s">
        <v>15164</v>
      </c>
      <c r="H3188" s="1">
        <v>23000</v>
      </c>
      <c r="I3188" s="1">
        <v>5484375</v>
      </c>
      <c r="J3188" s="1" t="s">
        <v>15165</v>
      </c>
      <c r="K3188" s="1" t="s">
        <v>58</v>
      </c>
      <c r="L3188" s="1" t="s">
        <v>15166</v>
      </c>
      <c r="M3188" s="1">
        <v>84641</v>
      </c>
      <c r="N3188" s="1">
        <v>24270</v>
      </c>
      <c r="O3188" s="1" t="s">
        <v>15167</v>
      </c>
      <c r="P3188" s="1">
        <v>0</v>
      </c>
      <c r="Q3188" s="1" t="s">
        <v>15168</v>
      </c>
      <c r="R3188" s="2" t="s">
        <v>15169</v>
      </c>
      <c r="S3188" s="1">
        <v>205</v>
      </c>
      <c r="T3188" s="1" t="s">
        <v>37</v>
      </c>
      <c r="U3188" s="1" t="s">
        <v>38</v>
      </c>
      <c r="V3188" s="1" t="s">
        <v>39</v>
      </c>
      <c r="W3188" s="1">
        <v>10000000</v>
      </c>
      <c r="X3188" s="1">
        <v>2006</v>
      </c>
      <c r="Y3188" s="1">
        <v>342</v>
      </c>
      <c r="Z3188" s="1">
        <v>7.3</v>
      </c>
      <c r="AA3188" s="1">
        <v>1.85</v>
      </c>
      <c r="AB3188" s="1">
        <v>0</v>
      </c>
    </row>
    <row r="3189" spans="1:28" x14ac:dyDescent="0.2">
      <c r="A3189" s="1" t="s">
        <v>28</v>
      </c>
      <c r="B3189" s="1" t="s">
        <v>15170</v>
      </c>
      <c r="C3189" s="1">
        <v>139</v>
      </c>
      <c r="D3189" s="1">
        <v>106</v>
      </c>
      <c r="E3189" s="1">
        <v>102</v>
      </c>
      <c r="F3189" s="1">
        <v>970</v>
      </c>
      <c r="G3189" s="1" t="s">
        <v>749</v>
      </c>
      <c r="H3189" s="1">
        <v>14000</v>
      </c>
      <c r="I3189" s="1">
        <v>5348317</v>
      </c>
      <c r="J3189" s="1" t="s">
        <v>5509</v>
      </c>
      <c r="K3189" s="1" t="s">
        <v>2381</v>
      </c>
      <c r="L3189" s="1" t="s">
        <v>15171</v>
      </c>
      <c r="M3189" s="1">
        <v>20810</v>
      </c>
      <c r="N3189" s="1">
        <v>18712</v>
      </c>
      <c r="O3189" s="1" t="s">
        <v>7785</v>
      </c>
      <c r="P3189" s="1">
        <v>0</v>
      </c>
      <c r="Q3189" s="1" t="s">
        <v>15172</v>
      </c>
      <c r="R3189" s="2" t="s">
        <v>15173</v>
      </c>
      <c r="S3189" s="1">
        <v>100</v>
      </c>
      <c r="T3189" s="1" t="s">
        <v>37</v>
      </c>
      <c r="U3189" s="1" t="s">
        <v>38</v>
      </c>
      <c r="V3189" s="1" t="s">
        <v>584</v>
      </c>
      <c r="W3189" s="1">
        <v>10000000</v>
      </c>
      <c r="X3189" s="1">
        <v>2015</v>
      </c>
      <c r="Y3189" s="1">
        <v>3000</v>
      </c>
      <c r="Z3189" s="1">
        <v>7.1</v>
      </c>
      <c r="AB3189" s="1">
        <v>0</v>
      </c>
    </row>
    <row r="3190" spans="1:28" x14ac:dyDescent="0.2">
      <c r="A3190" s="1" t="s">
        <v>28</v>
      </c>
      <c r="B3190" s="1" t="s">
        <v>15174</v>
      </c>
      <c r="C3190" s="1">
        <v>182</v>
      </c>
      <c r="D3190" s="1">
        <v>83</v>
      </c>
      <c r="E3190" s="1">
        <v>157</v>
      </c>
      <c r="F3190" s="1">
        <v>581</v>
      </c>
      <c r="G3190" s="1" t="s">
        <v>15175</v>
      </c>
      <c r="H3190" s="1">
        <v>2000</v>
      </c>
      <c r="I3190" s="1">
        <v>4244155</v>
      </c>
      <c r="J3190" s="1" t="s">
        <v>2526</v>
      </c>
      <c r="K3190" s="1" t="s">
        <v>233</v>
      </c>
      <c r="L3190" s="1" t="s">
        <v>15176</v>
      </c>
      <c r="M3190" s="1">
        <v>56005</v>
      </c>
      <c r="N3190" s="1">
        <v>3374</v>
      </c>
      <c r="O3190" s="1" t="s">
        <v>12687</v>
      </c>
      <c r="P3190" s="1">
        <v>5</v>
      </c>
      <c r="Q3190" s="1" t="s">
        <v>15177</v>
      </c>
      <c r="R3190" s="2" t="s">
        <v>15178</v>
      </c>
      <c r="S3190" s="1">
        <v>112</v>
      </c>
      <c r="T3190" s="1" t="s">
        <v>37</v>
      </c>
      <c r="U3190" s="1" t="s">
        <v>38</v>
      </c>
      <c r="V3190" s="1" t="s">
        <v>584</v>
      </c>
      <c r="W3190" s="1">
        <v>10000000</v>
      </c>
      <c r="X3190" s="1">
        <v>2011</v>
      </c>
      <c r="Y3190" s="1">
        <v>616</v>
      </c>
      <c r="Z3190" s="1">
        <v>6.5</v>
      </c>
      <c r="AA3190" s="1">
        <v>1.85</v>
      </c>
      <c r="AB3190" s="1">
        <v>0</v>
      </c>
    </row>
    <row r="3191" spans="1:28" x14ac:dyDescent="0.2">
      <c r="A3191" s="1" t="s">
        <v>28</v>
      </c>
      <c r="B3191" s="1" t="s">
        <v>15179</v>
      </c>
      <c r="C3191" s="1">
        <v>181</v>
      </c>
      <c r="D3191" s="1">
        <v>120</v>
      </c>
      <c r="E3191" s="1">
        <v>64</v>
      </c>
      <c r="F3191" s="1">
        <v>72</v>
      </c>
      <c r="G3191" s="1" t="s">
        <v>15180</v>
      </c>
      <c r="H3191" s="1">
        <v>144</v>
      </c>
      <c r="I3191" s="1">
        <v>5004648</v>
      </c>
      <c r="J3191" s="1" t="s">
        <v>213</v>
      </c>
      <c r="K3191" s="1" t="s">
        <v>15181</v>
      </c>
      <c r="L3191" s="1" t="s">
        <v>15182</v>
      </c>
      <c r="M3191" s="1">
        <v>14031</v>
      </c>
      <c r="N3191" s="1">
        <v>474</v>
      </c>
      <c r="O3191" s="1" t="s">
        <v>15183</v>
      </c>
      <c r="P3191" s="1">
        <v>1</v>
      </c>
      <c r="Q3191" s="1" t="s">
        <v>15184</v>
      </c>
      <c r="R3191" s="2" t="s">
        <v>15185</v>
      </c>
      <c r="S3191" s="1">
        <v>114</v>
      </c>
      <c r="T3191" s="1" t="s">
        <v>9794</v>
      </c>
      <c r="U3191" s="1" t="s">
        <v>7089</v>
      </c>
      <c r="V3191" s="1" t="s">
        <v>584</v>
      </c>
      <c r="W3191" s="1">
        <v>10000000</v>
      </c>
      <c r="X3191" s="1">
        <v>2009</v>
      </c>
      <c r="Y3191" s="1">
        <v>110</v>
      </c>
      <c r="Z3191" s="1">
        <v>7</v>
      </c>
      <c r="AA3191" s="1">
        <v>1.85</v>
      </c>
      <c r="AB3191" s="1">
        <v>0</v>
      </c>
    </row>
    <row r="3192" spans="1:28" x14ac:dyDescent="0.2">
      <c r="A3192" s="1" t="s">
        <v>28</v>
      </c>
      <c r="B3192" s="1" t="s">
        <v>15186</v>
      </c>
      <c r="C3192" s="1">
        <v>23</v>
      </c>
      <c r="D3192" s="1">
        <v>111</v>
      </c>
      <c r="E3192" s="1">
        <v>60</v>
      </c>
      <c r="F3192" s="1">
        <v>699</v>
      </c>
      <c r="G3192" s="1" t="s">
        <v>861</v>
      </c>
      <c r="H3192" s="1">
        <v>823</v>
      </c>
      <c r="I3192" s="1">
        <v>3333823</v>
      </c>
      <c r="J3192" s="1" t="s">
        <v>5566</v>
      </c>
      <c r="K3192" s="1" t="s">
        <v>5250</v>
      </c>
      <c r="L3192" s="1" t="s">
        <v>15187</v>
      </c>
      <c r="M3192" s="1">
        <v>5612</v>
      </c>
      <c r="N3192" s="1">
        <v>5262</v>
      </c>
      <c r="O3192" s="1" t="s">
        <v>11456</v>
      </c>
      <c r="P3192" s="1">
        <v>0</v>
      </c>
      <c r="Q3192" s="1" t="s">
        <v>15188</v>
      </c>
      <c r="R3192" s="2" t="s">
        <v>15189</v>
      </c>
      <c r="S3192" s="1">
        <v>122</v>
      </c>
      <c r="T3192" s="1" t="s">
        <v>37</v>
      </c>
      <c r="U3192" s="1" t="s">
        <v>38</v>
      </c>
      <c r="V3192" s="1" t="s">
        <v>39</v>
      </c>
      <c r="W3192" s="1">
        <v>10000000</v>
      </c>
      <c r="X3192" s="1">
        <v>2012</v>
      </c>
      <c r="Y3192" s="1">
        <v>759</v>
      </c>
      <c r="Z3192" s="1">
        <v>5.5</v>
      </c>
      <c r="AA3192" s="1">
        <v>2.35</v>
      </c>
      <c r="AB3192" s="1">
        <v>0</v>
      </c>
    </row>
    <row r="3193" spans="1:28" x14ac:dyDescent="0.2">
      <c r="A3193" s="1" t="s">
        <v>28</v>
      </c>
      <c r="B3193" s="1" t="s">
        <v>15190</v>
      </c>
      <c r="C3193" s="1">
        <v>30</v>
      </c>
      <c r="D3193" s="1">
        <v>100</v>
      </c>
      <c r="E3193" s="1">
        <v>34</v>
      </c>
      <c r="F3193" s="1">
        <v>541</v>
      </c>
      <c r="G3193" s="1" t="s">
        <v>1869</v>
      </c>
      <c r="H3193" s="1">
        <v>10000</v>
      </c>
      <c r="I3193" s="1">
        <v>3275585</v>
      </c>
      <c r="J3193" s="1" t="s">
        <v>463</v>
      </c>
      <c r="K3193" s="1" t="s">
        <v>439</v>
      </c>
      <c r="L3193" s="1" t="s">
        <v>15191</v>
      </c>
      <c r="M3193" s="1">
        <v>10735</v>
      </c>
      <c r="N3193" s="1">
        <v>13160</v>
      </c>
      <c r="O3193" s="1" t="s">
        <v>3160</v>
      </c>
      <c r="P3193" s="1">
        <v>1</v>
      </c>
      <c r="Q3193" s="1" t="s">
        <v>15192</v>
      </c>
      <c r="R3193" s="2" t="s">
        <v>15193</v>
      </c>
      <c r="S3193" s="1">
        <v>88</v>
      </c>
      <c r="T3193" s="1" t="s">
        <v>37</v>
      </c>
      <c r="U3193" s="1" t="s">
        <v>56</v>
      </c>
      <c r="V3193" s="1" t="s">
        <v>584</v>
      </c>
      <c r="W3193" s="1">
        <v>11500000</v>
      </c>
      <c r="X3193" s="1">
        <v>1993</v>
      </c>
      <c r="Y3193" s="1">
        <v>721</v>
      </c>
      <c r="Z3193" s="1">
        <v>6.6</v>
      </c>
      <c r="AA3193" s="1">
        <v>1.85</v>
      </c>
      <c r="AB3193" s="1">
        <v>561</v>
      </c>
    </row>
    <row r="3194" spans="1:28" x14ac:dyDescent="0.2">
      <c r="A3194" s="1" t="s">
        <v>28</v>
      </c>
      <c r="B3194" s="1" t="s">
        <v>1525</v>
      </c>
      <c r="C3194" s="1">
        <v>111</v>
      </c>
      <c r="D3194" s="1">
        <v>89</v>
      </c>
      <c r="E3194" s="1">
        <v>0</v>
      </c>
      <c r="F3194" s="1">
        <v>132</v>
      </c>
      <c r="G3194" s="1" t="s">
        <v>15194</v>
      </c>
      <c r="H3194" s="1">
        <v>402</v>
      </c>
      <c r="I3194" s="1">
        <v>3193102</v>
      </c>
      <c r="J3194" s="1" t="s">
        <v>2141</v>
      </c>
      <c r="K3194" s="1" t="s">
        <v>1365</v>
      </c>
      <c r="L3194" s="1" t="s">
        <v>15195</v>
      </c>
      <c r="M3194" s="1">
        <v>24412</v>
      </c>
      <c r="N3194" s="1">
        <v>1335</v>
      </c>
      <c r="O3194" s="1" t="s">
        <v>5846</v>
      </c>
      <c r="P3194" s="1">
        <v>0</v>
      </c>
      <c r="Q3194" s="1" t="s">
        <v>15196</v>
      </c>
      <c r="R3194" s="2" t="s">
        <v>15197</v>
      </c>
      <c r="S3194" s="1">
        <v>240</v>
      </c>
      <c r="T3194" s="1" t="s">
        <v>37</v>
      </c>
      <c r="U3194" s="1" t="s">
        <v>38</v>
      </c>
      <c r="V3194" s="1" t="s">
        <v>584</v>
      </c>
      <c r="W3194" s="1">
        <v>9000000</v>
      </c>
      <c r="X3194" s="1">
        <v>1999</v>
      </c>
      <c r="Y3194" s="1">
        <v>296</v>
      </c>
      <c r="Z3194" s="1">
        <v>7.1</v>
      </c>
      <c r="AA3194" s="1">
        <v>1.85</v>
      </c>
      <c r="AB3194" s="1">
        <v>944</v>
      </c>
    </row>
    <row r="3195" spans="1:28" x14ac:dyDescent="0.2">
      <c r="A3195" s="1" t="s">
        <v>28</v>
      </c>
      <c r="B3195" s="1" t="s">
        <v>8507</v>
      </c>
      <c r="C3195" s="1">
        <v>287</v>
      </c>
      <c r="D3195" s="1">
        <v>115</v>
      </c>
      <c r="E3195" s="1">
        <v>549</v>
      </c>
      <c r="F3195" s="1">
        <v>911</v>
      </c>
      <c r="G3195" s="1" t="s">
        <v>3076</v>
      </c>
      <c r="H3195" s="1">
        <v>3000</v>
      </c>
      <c r="I3195" s="1">
        <v>54557348</v>
      </c>
      <c r="J3195" s="1" t="s">
        <v>2124</v>
      </c>
      <c r="K3195" s="1" t="s">
        <v>251</v>
      </c>
      <c r="L3195" s="1" t="s">
        <v>15198</v>
      </c>
      <c r="M3195" s="1">
        <v>361169</v>
      </c>
      <c r="N3195" s="1">
        <v>5732</v>
      </c>
      <c r="O3195" s="1" t="s">
        <v>5164</v>
      </c>
      <c r="P3195" s="1">
        <v>0</v>
      </c>
      <c r="Q3195" s="1" t="s">
        <v>15199</v>
      </c>
      <c r="R3195" s="2" t="s">
        <v>15200</v>
      </c>
      <c r="S3195" s="1">
        <v>1624</v>
      </c>
      <c r="T3195" s="1" t="s">
        <v>37</v>
      </c>
      <c r="U3195" s="1" t="s">
        <v>766</v>
      </c>
      <c r="V3195" s="1" t="s">
        <v>584</v>
      </c>
      <c r="W3195" s="1">
        <v>6500000</v>
      </c>
      <c r="X3195" s="1">
        <v>2004</v>
      </c>
      <c r="Y3195" s="1">
        <v>912</v>
      </c>
      <c r="Z3195" s="1">
        <v>7.9</v>
      </c>
      <c r="AA3195" s="1">
        <v>2.35</v>
      </c>
      <c r="AB3195" s="1">
        <v>18000</v>
      </c>
    </row>
    <row r="3196" spans="1:28" x14ac:dyDescent="0.2">
      <c r="A3196" s="1" t="s">
        <v>28</v>
      </c>
      <c r="B3196" s="1" t="s">
        <v>15201</v>
      </c>
      <c r="C3196" s="1">
        <v>96</v>
      </c>
      <c r="D3196" s="1">
        <v>135</v>
      </c>
      <c r="E3196" s="1">
        <v>25</v>
      </c>
      <c r="F3196" s="1">
        <v>553</v>
      </c>
      <c r="G3196" s="1" t="s">
        <v>1854</v>
      </c>
      <c r="H3196" s="1">
        <v>902</v>
      </c>
      <c r="I3196" s="1">
        <v>3041803</v>
      </c>
      <c r="J3196" s="1" t="s">
        <v>213</v>
      </c>
      <c r="K3196" s="1" t="s">
        <v>5780</v>
      </c>
      <c r="L3196" s="1" t="s">
        <v>15202</v>
      </c>
      <c r="M3196" s="1">
        <v>6377</v>
      </c>
      <c r="N3196" s="1">
        <v>2735</v>
      </c>
      <c r="O3196" s="1" t="s">
        <v>8936</v>
      </c>
      <c r="P3196" s="1">
        <v>0</v>
      </c>
      <c r="Q3196" s="1" t="s">
        <v>15203</v>
      </c>
      <c r="R3196" s="2" t="s">
        <v>15204</v>
      </c>
      <c r="S3196" s="1">
        <v>181</v>
      </c>
      <c r="T3196" s="1" t="s">
        <v>37</v>
      </c>
      <c r="U3196" s="1" t="s">
        <v>56</v>
      </c>
      <c r="V3196" s="1" t="s">
        <v>94</v>
      </c>
      <c r="W3196" s="1">
        <v>10000000</v>
      </c>
      <c r="X3196" s="1">
        <v>2000</v>
      </c>
      <c r="Y3196" s="1">
        <v>576</v>
      </c>
      <c r="Z3196" s="1">
        <v>7.1</v>
      </c>
      <c r="AA3196" s="1">
        <v>2.35</v>
      </c>
      <c r="AB3196" s="1">
        <v>345</v>
      </c>
    </row>
    <row r="3197" spans="1:28" x14ac:dyDescent="0.2">
      <c r="A3197" s="1" t="s">
        <v>28</v>
      </c>
      <c r="B3197" s="1" t="s">
        <v>15205</v>
      </c>
      <c r="C3197" s="1">
        <v>27</v>
      </c>
      <c r="D3197" s="1">
        <v>92</v>
      </c>
      <c r="E3197" s="1">
        <v>4</v>
      </c>
      <c r="F3197" s="1">
        <v>311</v>
      </c>
      <c r="G3197" s="1" t="s">
        <v>12489</v>
      </c>
      <c r="H3197" s="1">
        <v>754</v>
      </c>
      <c r="I3197" s="1">
        <v>3060858</v>
      </c>
      <c r="J3197" s="1" t="s">
        <v>922</v>
      </c>
      <c r="K3197" s="1" t="s">
        <v>6683</v>
      </c>
      <c r="L3197" s="1" t="s">
        <v>15206</v>
      </c>
      <c r="M3197" s="1">
        <v>1768</v>
      </c>
      <c r="N3197" s="1">
        <v>1891</v>
      </c>
      <c r="O3197" s="1" t="s">
        <v>15207</v>
      </c>
      <c r="P3197" s="1">
        <v>4</v>
      </c>
      <c r="Q3197" s="1" t="s">
        <v>15208</v>
      </c>
      <c r="R3197" s="2" t="s">
        <v>15209</v>
      </c>
      <c r="S3197" s="1">
        <v>37</v>
      </c>
      <c r="T3197" s="1" t="s">
        <v>37</v>
      </c>
      <c r="U3197" s="1" t="s">
        <v>38</v>
      </c>
      <c r="V3197" s="1" t="s">
        <v>584</v>
      </c>
      <c r="W3197" s="1">
        <v>10000000</v>
      </c>
      <c r="X3197" s="1">
        <v>1987</v>
      </c>
      <c r="Y3197" s="1">
        <v>324</v>
      </c>
      <c r="Z3197" s="1">
        <v>5.6</v>
      </c>
      <c r="AA3197" s="1">
        <v>1.85</v>
      </c>
      <c r="AB3197" s="1">
        <v>208</v>
      </c>
    </row>
    <row r="3198" spans="1:28" x14ac:dyDescent="0.2">
      <c r="A3198" s="1" t="s">
        <v>28</v>
      </c>
      <c r="B3198" s="1" t="s">
        <v>9609</v>
      </c>
      <c r="C3198" s="1">
        <v>44</v>
      </c>
      <c r="D3198" s="1">
        <v>120</v>
      </c>
      <c r="E3198" s="1">
        <v>108</v>
      </c>
      <c r="F3198" s="1">
        <v>400</v>
      </c>
      <c r="G3198" s="1" t="s">
        <v>15210</v>
      </c>
      <c r="H3198" s="1">
        <v>634</v>
      </c>
      <c r="I3198" s="1">
        <v>1055654</v>
      </c>
      <c r="J3198" s="1" t="s">
        <v>4914</v>
      </c>
      <c r="K3198" s="1" t="s">
        <v>9767</v>
      </c>
      <c r="L3198" s="1" t="s">
        <v>15211</v>
      </c>
      <c r="M3198" s="1">
        <v>20426</v>
      </c>
      <c r="N3198" s="1">
        <v>2673</v>
      </c>
      <c r="O3198" s="1" t="s">
        <v>5329</v>
      </c>
      <c r="P3198" s="1">
        <v>1</v>
      </c>
      <c r="Q3198" s="1" t="s">
        <v>15212</v>
      </c>
      <c r="R3198" s="2" t="s">
        <v>15213</v>
      </c>
      <c r="S3198" s="1">
        <v>175</v>
      </c>
      <c r="T3198" s="1" t="s">
        <v>37</v>
      </c>
      <c r="U3198" s="1" t="s">
        <v>766</v>
      </c>
      <c r="V3198" s="1" t="s">
        <v>39</v>
      </c>
      <c r="W3198" s="1">
        <v>10000000</v>
      </c>
      <c r="X3198" s="1">
        <v>2006</v>
      </c>
      <c r="Y3198" s="1">
        <v>436</v>
      </c>
      <c r="Z3198" s="1">
        <v>7.3</v>
      </c>
      <c r="AA3198" s="1">
        <v>2.35</v>
      </c>
      <c r="AB3198" s="1">
        <v>0</v>
      </c>
    </row>
    <row r="3199" spans="1:28" x14ac:dyDescent="0.2">
      <c r="A3199" s="1" t="s">
        <v>28</v>
      </c>
      <c r="B3199" s="1" t="s">
        <v>15214</v>
      </c>
      <c r="C3199" s="1">
        <v>49</v>
      </c>
      <c r="D3199" s="1">
        <v>97</v>
      </c>
      <c r="E3199" s="1">
        <v>105</v>
      </c>
      <c r="F3199" s="1">
        <v>269</v>
      </c>
      <c r="G3199" s="1" t="s">
        <v>2181</v>
      </c>
      <c r="H3199" s="1">
        <v>982</v>
      </c>
      <c r="I3199" s="1">
        <v>2331318</v>
      </c>
      <c r="J3199" s="1" t="s">
        <v>1670</v>
      </c>
      <c r="K3199" s="1" t="s">
        <v>1120</v>
      </c>
      <c r="L3199" s="1" t="s">
        <v>15215</v>
      </c>
      <c r="M3199" s="1">
        <v>9541</v>
      </c>
      <c r="N3199" s="1">
        <v>2603</v>
      </c>
      <c r="O3199" s="1" t="s">
        <v>2718</v>
      </c>
      <c r="P3199" s="1">
        <v>1</v>
      </c>
      <c r="Q3199" s="1" t="s">
        <v>15216</v>
      </c>
      <c r="R3199" s="2" t="s">
        <v>15217</v>
      </c>
      <c r="S3199" s="1">
        <v>64</v>
      </c>
      <c r="T3199" s="1" t="s">
        <v>37</v>
      </c>
      <c r="U3199" s="1" t="s">
        <v>38</v>
      </c>
      <c r="V3199" s="1" t="s">
        <v>584</v>
      </c>
      <c r="W3199" s="1">
        <v>10000000</v>
      </c>
      <c r="X3199" s="1">
        <v>2011</v>
      </c>
      <c r="Y3199" s="1">
        <v>503</v>
      </c>
      <c r="Z3199" s="1">
        <v>3.3</v>
      </c>
      <c r="AA3199" s="1">
        <v>1.85</v>
      </c>
      <c r="AB3199" s="1">
        <v>0</v>
      </c>
    </row>
    <row r="3200" spans="1:28" x14ac:dyDescent="0.2">
      <c r="A3200" s="1" t="s">
        <v>28</v>
      </c>
      <c r="B3200" s="1" t="s">
        <v>5075</v>
      </c>
      <c r="C3200" s="1">
        <v>57</v>
      </c>
      <c r="D3200" s="1">
        <v>135</v>
      </c>
      <c r="E3200" s="1">
        <v>0</v>
      </c>
      <c r="F3200" s="1">
        <v>851</v>
      </c>
      <c r="G3200" s="1" t="s">
        <v>2522</v>
      </c>
      <c r="H3200" s="1">
        <v>1000</v>
      </c>
      <c r="I3200" s="1">
        <v>2185266</v>
      </c>
      <c r="J3200" s="1" t="s">
        <v>5509</v>
      </c>
      <c r="K3200" s="1" t="s">
        <v>15218</v>
      </c>
      <c r="L3200" s="1" t="s">
        <v>15219</v>
      </c>
      <c r="M3200" s="1">
        <v>8720</v>
      </c>
      <c r="N3200" s="1">
        <v>4266</v>
      </c>
      <c r="O3200" s="1" t="s">
        <v>801</v>
      </c>
      <c r="P3200" s="1">
        <v>0</v>
      </c>
      <c r="Q3200" s="1" t="s">
        <v>15220</v>
      </c>
      <c r="R3200" s="2" t="s">
        <v>15221</v>
      </c>
      <c r="S3200" s="1">
        <v>186</v>
      </c>
      <c r="T3200" s="1" t="s">
        <v>37</v>
      </c>
      <c r="U3200" s="1" t="s">
        <v>38</v>
      </c>
      <c r="V3200" s="1" t="s">
        <v>584</v>
      </c>
      <c r="W3200" s="1">
        <v>10000000</v>
      </c>
      <c r="X3200" s="1">
        <v>2000</v>
      </c>
      <c r="Y3200" s="1">
        <v>975</v>
      </c>
      <c r="Z3200" s="1">
        <v>6.5</v>
      </c>
      <c r="AA3200" s="1">
        <v>1.85</v>
      </c>
      <c r="AB3200" s="1">
        <v>1000</v>
      </c>
    </row>
    <row r="3201" spans="1:28" x14ac:dyDescent="0.2">
      <c r="A3201" s="1" t="s">
        <v>28</v>
      </c>
      <c r="B3201" s="1" t="s">
        <v>15222</v>
      </c>
      <c r="C3201" s="1">
        <v>185</v>
      </c>
      <c r="D3201" s="1">
        <v>93</v>
      </c>
      <c r="E3201" s="1">
        <v>4</v>
      </c>
      <c r="F3201" s="1">
        <v>4</v>
      </c>
      <c r="G3201" s="1" t="s">
        <v>15223</v>
      </c>
      <c r="H3201" s="1">
        <v>533</v>
      </c>
      <c r="I3201" s="1">
        <v>26583369</v>
      </c>
      <c r="J3201" s="1" t="s">
        <v>3029</v>
      </c>
      <c r="K3201" s="1" t="s">
        <v>15224</v>
      </c>
      <c r="L3201" s="1" t="s">
        <v>15225</v>
      </c>
      <c r="M3201" s="1">
        <v>20837</v>
      </c>
      <c r="N3201" s="1">
        <v>578</v>
      </c>
      <c r="O3201" s="1" t="s">
        <v>15226</v>
      </c>
      <c r="P3201" s="1">
        <v>1</v>
      </c>
      <c r="Q3201" s="1" t="s">
        <v>15227</v>
      </c>
      <c r="R3201" s="2" t="s">
        <v>15228</v>
      </c>
      <c r="S3201" s="1">
        <v>127</v>
      </c>
      <c r="T3201" s="1" t="s">
        <v>37</v>
      </c>
      <c r="U3201" s="1" t="s">
        <v>38</v>
      </c>
      <c r="V3201" s="1" t="s">
        <v>39</v>
      </c>
      <c r="W3201" s="1">
        <v>10000000</v>
      </c>
      <c r="X3201" s="1">
        <v>2016</v>
      </c>
      <c r="Y3201" s="1">
        <v>35</v>
      </c>
      <c r="Z3201" s="1">
        <v>4.8</v>
      </c>
      <c r="AA3201" s="1">
        <v>1.85</v>
      </c>
      <c r="AB3201" s="1">
        <v>10000</v>
      </c>
    </row>
    <row r="3202" spans="1:28" x14ac:dyDescent="0.2">
      <c r="A3202" s="1" t="s">
        <v>28</v>
      </c>
      <c r="B3202" s="1" t="s">
        <v>14098</v>
      </c>
      <c r="C3202" s="1">
        <v>2</v>
      </c>
      <c r="D3202" s="1">
        <v>118</v>
      </c>
      <c r="E3202" s="1">
        <v>76</v>
      </c>
      <c r="F3202" s="1">
        <v>249</v>
      </c>
      <c r="G3202" s="1" t="s">
        <v>7245</v>
      </c>
      <c r="H3202" s="1">
        <v>902</v>
      </c>
      <c r="I3202" s="1">
        <v>800000</v>
      </c>
      <c r="J3202" s="1" t="s">
        <v>13449</v>
      </c>
      <c r="K3202" s="1" t="s">
        <v>121</v>
      </c>
      <c r="L3202" s="1" t="s">
        <v>15229</v>
      </c>
      <c r="M3202" s="1">
        <v>892</v>
      </c>
      <c r="N3202" s="1">
        <v>2079</v>
      </c>
      <c r="O3202" s="1" t="s">
        <v>3132</v>
      </c>
      <c r="P3202" s="1">
        <v>0</v>
      </c>
      <c r="Q3202" s="1" t="s">
        <v>15230</v>
      </c>
      <c r="R3202" s="2" t="s">
        <v>15231</v>
      </c>
      <c r="S3202" s="1">
        <v>21</v>
      </c>
      <c r="T3202" s="1" t="s">
        <v>37</v>
      </c>
      <c r="U3202" s="1" t="s">
        <v>38</v>
      </c>
      <c r="V3202" s="1" t="s">
        <v>94</v>
      </c>
      <c r="W3202" s="1">
        <v>14000000</v>
      </c>
      <c r="X3202" s="1">
        <v>1981</v>
      </c>
      <c r="Y3202" s="1">
        <v>488</v>
      </c>
      <c r="Z3202" s="1">
        <v>5.2</v>
      </c>
      <c r="AA3202" s="1">
        <v>2.35</v>
      </c>
      <c r="AB3202" s="1">
        <v>106</v>
      </c>
    </row>
    <row r="3203" spans="1:28" x14ac:dyDescent="0.2">
      <c r="A3203" s="1" t="s">
        <v>28</v>
      </c>
      <c r="B3203" s="1" t="s">
        <v>15232</v>
      </c>
      <c r="C3203" s="1">
        <v>270</v>
      </c>
      <c r="D3203" s="1">
        <v>97</v>
      </c>
      <c r="E3203" s="1">
        <v>387</v>
      </c>
      <c r="F3203" s="1">
        <v>64</v>
      </c>
      <c r="G3203" s="1" t="s">
        <v>15233</v>
      </c>
      <c r="H3203" s="1">
        <v>6000</v>
      </c>
      <c r="I3203" s="1">
        <v>7574066</v>
      </c>
      <c r="J3203" s="1" t="s">
        <v>2526</v>
      </c>
      <c r="K3203" s="1" t="s">
        <v>207</v>
      </c>
      <c r="L3203" s="1" t="s">
        <v>15234</v>
      </c>
      <c r="M3203" s="1">
        <v>30325</v>
      </c>
      <c r="N3203" s="1">
        <v>6322</v>
      </c>
      <c r="O3203" s="1" t="s">
        <v>15235</v>
      </c>
      <c r="P3203" s="1">
        <v>2</v>
      </c>
      <c r="Q3203" s="1" t="s">
        <v>15236</v>
      </c>
      <c r="R3203" s="2" t="s">
        <v>15237</v>
      </c>
      <c r="S3203" s="1">
        <v>96</v>
      </c>
      <c r="T3203" s="1" t="s">
        <v>37</v>
      </c>
      <c r="U3203" s="1" t="s">
        <v>38</v>
      </c>
      <c r="V3203" s="1" t="s">
        <v>584</v>
      </c>
      <c r="W3203" s="1">
        <v>10000000</v>
      </c>
      <c r="X3203" s="1">
        <v>2014</v>
      </c>
      <c r="Y3203" s="1">
        <v>139</v>
      </c>
      <c r="Z3203" s="1">
        <v>6.3</v>
      </c>
      <c r="AA3203" s="1">
        <v>1.85</v>
      </c>
      <c r="AB3203" s="1">
        <v>0</v>
      </c>
    </row>
    <row r="3204" spans="1:28" x14ac:dyDescent="0.2">
      <c r="A3204" s="1" t="s">
        <v>28</v>
      </c>
      <c r="B3204" s="1" t="s">
        <v>197</v>
      </c>
      <c r="C3204" s="1">
        <v>94</v>
      </c>
      <c r="D3204" s="1">
        <v>98</v>
      </c>
      <c r="E3204" s="1">
        <v>129</v>
      </c>
      <c r="F3204" s="1">
        <v>221</v>
      </c>
      <c r="G3204" s="1" t="s">
        <v>15238</v>
      </c>
      <c r="H3204" s="1">
        <v>749</v>
      </c>
      <c r="I3204" s="1">
        <v>1754319</v>
      </c>
      <c r="J3204" s="1" t="s">
        <v>213</v>
      </c>
      <c r="K3204" s="1" t="s">
        <v>5855</v>
      </c>
      <c r="L3204" s="1" t="s">
        <v>15239</v>
      </c>
      <c r="M3204" s="1">
        <v>13174</v>
      </c>
      <c r="N3204" s="1">
        <v>2214</v>
      </c>
      <c r="O3204" s="1" t="s">
        <v>15240</v>
      </c>
      <c r="P3204" s="1">
        <v>0</v>
      </c>
      <c r="Q3204" s="1" t="s">
        <v>15241</v>
      </c>
      <c r="R3204" s="2" t="s">
        <v>15242</v>
      </c>
      <c r="S3204" s="1">
        <v>81</v>
      </c>
      <c r="T3204" s="1" t="s">
        <v>37</v>
      </c>
      <c r="U3204" s="1" t="s">
        <v>38</v>
      </c>
      <c r="V3204" s="1" t="s">
        <v>39</v>
      </c>
      <c r="W3204" s="1">
        <v>10000000</v>
      </c>
      <c r="X3204" s="1">
        <v>2011</v>
      </c>
      <c r="Y3204" s="1">
        <v>252</v>
      </c>
      <c r="Z3204" s="1">
        <v>7.2</v>
      </c>
      <c r="AA3204" s="1">
        <v>1.85</v>
      </c>
      <c r="AB3204" s="1">
        <v>0</v>
      </c>
    </row>
    <row r="3205" spans="1:28" x14ac:dyDescent="0.2">
      <c r="A3205" s="1" t="s">
        <v>28</v>
      </c>
      <c r="B3205" s="1" t="s">
        <v>5402</v>
      </c>
      <c r="C3205" s="1">
        <v>157</v>
      </c>
      <c r="D3205" s="1">
        <v>98</v>
      </c>
      <c r="E3205" s="1">
        <v>0</v>
      </c>
      <c r="F3205" s="1">
        <v>258</v>
      </c>
      <c r="G3205" s="1" t="s">
        <v>9204</v>
      </c>
      <c r="H3205" s="1">
        <v>530</v>
      </c>
      <c r="I3205" s="1">
        <v>1641788</v>
      </c>
      <c r="J3205" s="1" t="s">
        <v>1923</v>
      </c>
      <c r="K3205" s="1" t="s">
        <v>4769</v>
      </c>
      <c r="L3205" s="1" t="s">
        <v>15243</v>
      </c>
      <c r="M3205" s="1">
        <v>30096</v>
      </c>
      <c r="N3205" s="1">
        <v>1381</v>
      </c>
      <c r="O3205" s="1" t="s">
        <v>12561</v>
      </c>
      <c r="P3205" s="1">
        <v>0</v>
      </c>
      <c r="Q3205" s="1" t="s">
        <v>15244</v>
      </c>
      <c r="R3205" s="2" t="s">
        <v>15245</v>
      </c>
      <c r="S3205" s="1">
        <v>213</v>
      </c>
      <c r="T3205" s="1" t="s">
        <v>37</v>
      </c>
      <c r="U3205" s="1" t="s">
        <v>267</v>
      </c>
      <c r="V3205" s="1" t="s">
        <v>584</v>
      </c>
      <c r="W3205" s="1">
        <v>8000000</v>
      </c>
      <c r="X3205" s="1">
        <v>2002</v>
      </c>
      <c r="Y3205" s="1">
        <v>387</v>
      </c>
      <c r="Z3205" s="1">
        <v>6.8</v>
      </c>
      <c r="AA3205" s="1">
        <v>1.78</v>
      </c>
      <c r="AB3205" s="1">
        <v>0</v>
      </c>
    </row>
    <row r="3206" spans="1:28" x14ac:dyDescent="0.2">
      <c r="A3206" s="1" t="s">
        <v>28</v>
      </c>
      <c r="B3206" s="1" t="s">
        <v>15246</v>
      </c>
      <c r="C3206" s="1">
        <v>49</v>
      </c>
      <c r="D3206" s="1">
        <v>101</v>
      </c>
      <c r="E3206" s="1">
        <v>3</v>
      </c>
      <c r="F3206" s="1">
        <v>826</v>
      </c>
      <c r="G3206" s="1" t="s">
        <v>429</v>
      </c>
      <c r="H3206" s="1">
        <v>14000</v>
      </c>
      <c r="I3206" s="1">
        <v>1631839</v>
      </c>
      <c r="J3206" s="1" t="s">
        <v>4261</v>
      </c>
      <c r="K3206" s="1" t="s">
        <v>227</v>
      </c>
      <c r="L3206" s="1" t="s">
        <v>15247</v>
      </c>
      <c r="M3206" s="1">
        <v>5936</v>
      </c>
      <c r="N3206" s="1">
        <v>17665</v>
      </c>
      <c r="O3206" s="1" t="s">
        <v>3613</v>
      </c>
      <c r="P3206" s="1">
        <v>0</v>
      </c>
      <c r="Q3206" s="1" t="s">
        <v>15248</v>
      </c>
      <c r="R3206" s="2" t="s">
        <v>15249</v>
      </c>
      <c r="S3206" s="1">
        <v>91</v>
      </c>
      <c r="T3206" s="1" t="s">
        <v>37</v>
      </c>
      <c r="U3206" s="1" t="s">
        <v>38</v>
      </c>
      <c r="V3206" s="1" t="s">
        <v>584</v>
      </c>
      <c r="W3206" s="1">
        <v>10000000</v>
      </c>
      <c r="X3206" s="1">
        <v>2000</v>
      </c>
      <c r="Y3206" s="1">
        <v>1000</v>
      </c>
      <c r="Z3206" s="1">
        <v>5.7</v>
      </c>
      <c r="AA3206" s="1">
        <v>1.85</v>
      </c>
      <c r="AB3206" s="1">
        <v>242</v>
      </c>
    </row>
    <row r="3207" spans="1:28" x14ac:dyDescent="0.2">
      <c r="A3207" s="1" t="s">
        <v>28</v>
      </c>
      <c r="B3207" s="1" t="s">
        <v>10160</v>
      </c>
      <c r="C3207" s="1">
        <v>80</v>
      </c>
      <c r="D3207" s="1">
        <v>132</v>
      </c>
      <c r="E3207" s="1">
        <v>41</v>
      </c>
      <c r="F3207" s="1">
        <v>1000</v>
      </c>
      <c r="G3207" s="1" t="s">
        <v>256</v>
      </c>
      <c r="H3207" s="1">
        <v>16000</v>
      </c>
      <c r="I3207" s="1">
        <v>1309849</v>
      </c>
      <c r="J3207" s="1" t="s">
        <v>213</v>
      </c>
      <c r="K3207" s="1" t="s">
        <v>379</v>
      </c>
      <c r="L3207" s="1" t="s">
        <v>15250</v>
      </c>
      <c r="M3207" s="1">
        <v>9395</v>
      </c>
      <c r="N3207" s="1">
        <v>29177</v>
      </c>
      <c r="O3207" s="1" t="s">
        <v>392</v>
      </c>
      <c r="P3207" s="1">
        <v>1</v>
      </c>
      <c r="Q3207" s="1" t="s">
        <v>15251</v>
      </c>
      <c r="R3207" s="2" t="s">
        <v>15252</v>
      </c>
      <c r="S3207" s="1">
        <v>103</v>
      </c>
      <c r="T3207" s="1" t="s">
        <v>37</v>
      </c>
      <c r="U3207" s="1" t="s">
        <v>56</v>
      </c>
      <c r="V3207" s="1" t="s">
        <v>94</v>
      </c>
      <c r="W3207" s="1">
        <v>10000000</v>
      </c>
      <c r="X3207" s="1">
        <v>2002</v>
      </c>
      <c r="Y3207" s="1">
        <v>11000</v>
      </c>
      <c r="Z3207" s="1">
        <v>7.2</v>
      </c>
      <c r="AA3207" s="1">
        <v>2.35</v>
      </c>
      <c r="AB3207" s="1">
        <v>0</v>
      </c>
    </row>
    <row r="3208" spans="1:28" x14ac:dyDescent="0.2">
      <c r="A3208" s="1" t="s">
        <v>28</v>
      </c>
      <c r="B3208" s="1" t="s">
        <v>8039</v>
      </c>
      <c r="C3208" s="1">
        <v>221</v>
      </c>
      <c r="D3208" s="1">
        <v>106</v>
      </c>
      <c r="E3208" s="1">
        <v>34</v>
      </c>
      <c r="F3208" s="1">
        <v>683</v>
      </c>
      <c r="G3208" s="1" t="s">
        <v>79</v>
      </c>
      <c r="H3208" s="1">
        <v>11000</v>
      </c>
      <c r="I3208" s="1">
        <v>1939441</v>
      </c>
      <c r="J3208" s="1" t="s">
        <v>1725</v>
      </c>
      <c r="K3208" s="1" t="s">
        <v>221</v>
      </c>
      <c r="L3208" s="1" t="s">
        <v>15253</v>
      </c>
      <c r="M3208" s="1">
        <v>55567</v>
      </c>
      <c r="N3208" s="1">
        <v>23187</v>
      </c>
      <c r="O3208" s="1" t="s">
        <v>6142</v>
      </c>
      <c r="P3208" s="1">
        <v>1</v>
      </c>
      <c r="Q3208" s="1" t="s">
        <v>15254</v>
      </c>
      <c r="R3208" s="2" t="s">
        <v>15255</v>
      </c>
      <c r="S3208" s="1">
        <v>144</v>
      </c>
      <c r="T3208" s="1" t="s">
        <v>37</v>
      </c>
      <c r="U3208" s="1" t="s">
        <v>38</v>
      </c>
      <c r="V3208" s="1" t="s">
        <v>584</v>
      </c>
      <c r="W3208" s="1">
        <v>10000000</v>
      </c>
      <c r="X3208" s="1">
        <v>2012</v>
      </c>
      <c r="Y3208" s="1">
        <v>11000</v>
      </c>
      <c r="Z3208" s="1">
        <v>6.9</v>
      </c>
      <c r="AA3208" s="1">
        <v>1.85</v>
      </c>
      <c r="AB3208" s="1">
        <v>20000</v>
      </c>
    </row>
    <row r="3209" spans="1:28" x14ac:dyDescent="0.2">
      <c r="A3209" s="1" t="s">
        <v>28</v>
      </c>
      <c r="C3209" s="1">
        <v>53</v>
      </c>
      <c r="D3209" s="1">
        <v>55</v>
      </c>
      <c r="F3209" s="1">
        <v>2</v>
      </c>
      <c r="G3209" s="1" t="s">
        <v>13598</v>
      </c>
      <c r="H3209" s="1">
        <v>20</v>
      </c>
      <c r="I3209" s="1">
        <v>447093</v>
      </c>
      <c r="J3209" s="1" t="s">
        <v>3408</v>
      </c>
      <c r="K3209" s="1" t="s">
        <v>13599</v>
      </c>
      <c r="L3209" s="1" t="s">
        <v>13600</v>
      </c>
      <c r="M3209" s="1">
        <v>12591</v>
      </c>
      <c r="N3209" s="1">
        <v>25</v>
      </c>
      <c r="O3209" s="1" t="s">
        <v>13601</v>
      </c>
      <c r="P3209" s="1">
        <v>0</v>
      </c>
      <c r="Q3209" s="1" t="s">
        <v>13602</v>
      </c>
      <c r="R3209" s="2" t="s">
        <v>13603</v>
      </c>
      <c r="S3209" s="1">
        <v>37</v>
      </c>
      <c r="T3209" s="1" t="s">
        <v>13604</v>
      </c>
      <c r="U3209" s="1" t="s">
        <v>13605</v>
      </c>
      <c r="V3209" s="1" t="s">
        <v>2634</v>
      </c>
      <c r="Y3209" s="1">
        <v>3</v>
      </c>
      <c r="Z3209" s="1">
        <v>9.1</v>
      </c>
      <c r="AA3209" s="1">
        <v>1.33</v>
      </c>
      <c r="AB3209" s="1">
        <v>0</v>
      </c>
    </row>
    <row r="3210" spans="1:28" x14ac:dyDescent="0.2">
      <c r="A3210" s="1" t="s">
        <v>28</v>
      </c>
      <c r="B3210" s="1" t="s">
        <v>15256</v>
      </c>
      <c r="C3210" s="1">
        <v>20</v>
      </c>
      <c r="D3210" s="1">
        <v>168</v>
      </c>
      <c r="E3210" s="1">
        <v>53</v>
      </c>
      <c r="F3210" s="1">
        <v>45</v>
      </c>
      <c r="G3210" s="1" t="s">
        <v>15257</v>
      </c>
      <c r="H3210" s="1">
        <v>307</v>
      </c>
      <c r="J3210" s="1" t="s">
        <v>577</v>
      </c>
      <c r="K3210" s="1" t="s">
        <v>15258</v>
      </c>
      <c r="L3210" s="1" t="s">
        <v>15259</v>
      </c>
      <c r="M3210" s="1">
        <v>12411</v>
      </c>
      <c r="N3210" s="1">
        <v>616</v>
      </c>
      <c r="O3210" s="1" t="s">
        <v>15260</v>
      </c>
      <c r="P3210" s="1">
        <v>0</v>
      </c>
      <c r="Q3210" s="1" t="s">
        <v>15261</v>
      </c>
      <c r="R3210" s="2" t="s">
        <v>15262</v>
      </c>
      <c r="S3210" s="1">
        <v>110</v>
      </c>
      <c r="T3210" s="1" t="s">
        <v>5610</v>
      </c>
      <c r="U3210" s="1" t="s">
        <v>5611</v>
      </c>
      <c r="V3210" s="1" t="s">
        <v>4829</v>
      </c>
      <c r="W3210" s="1">
        <v>10000000</v>
      </c>
      <c r="X3210" s="1">
        <v>2006</v>
      </c>
      <c r="Y3210" s="1">
        <v>200</v>
      </c>
      <c r="Z3210" s="1">
        <v>6.3</v>
      </c>
      <c r="AA3210" s="1">
        <v>2.35</v>
      </c>
      <c r="AB3210" s="1">
        <v>533</v>
      </c>
    </row>
    <row r="3211" spans="1:28" x14ac:dyDescent="0.2">
      <c r="A3211" s="1" t="s">
        <v>28</v>
      </c>
      <c r="B3211" s="1" t="s">
        <v>13791</v>
      </c>
      <c r="C3211" s="1">
        <v>90</v>
      </c>
      <c r="D3211" s="1">
        <v>87</v>
      </c>
      <c r="E3211" s="1">
        <v>0</v>
      </c>
      <c r="F3211" s="1">
        <v>503</v>
      </c>
      <c r="G3211" s="1" t="s">
        <v>1385</v>
      </c>
      <c r="H3211" s="1">
        <v>975</v>
      </c>
      <c r="I3211" s="1">
        <v>1276984</v>
      </c>
      <c r="J3211" s="1" t="s">
        <v>5966</v>
      </c>
      <c r="K3211" s="1" t="s">
        <v>3998</v>
      </c>
      <c r="L3211" s="1" t="s">
        <v>15263</v>
      </c>
      <c r="M3211" s="1">
        <v>11403</v>
      </c>
      <c r="N3211" s="1">
        <v>3059</v>
      </c>
      <c r="O3211" s="1" t="s">
        <v>2181</v>
      </c>
      <c r="P3211" s="1">
        <v>2</v>
      </c>
      <c r="Q3211" s="1" t="s">
        <v>15264</v>
      </c>
      <c r="R3211" s="2" t="s">
        <v>15265</v>
      </c>
      <c r="S3211" s="1">
        <v>150</v>
      </c>
      <c r="T3211" s="1" t="s">
        <v>37</v>
      </c>
      <c r="U3211" s="1" t="s">
        <v>1464</v>
      </c>
      <c r="V3211" s="1" t="s">
        <v>584</v>
      </c>
      <c r="W3211" s="1">
        <v>10000000</v>
      </c>
      <c r="X3211" s="1">
        <v>2000</v>
      </c>
      <c r="Y3211" s="1">
        <v>537</v>
      </c>
      <c r="Z3211" s="1">
        <v>6.2</v>
      </c>
      <c r="AA3211" s="1">
        <v>1.85</v>
      </c>
      <c r="AB3211" s="1">
        <v>795</v>
      </c>
    </row>
    <row r="3212" spans="1:28" x14ac:dyDescent="0.2">
      <c r="A3212" s="1" t="s">
        <v>28</v>
      </c>
      <c r="B3212" s="1" t="s">
        <v>4732</v>
      </c>
      <c r="C3212" s="1">
        <v>376</v>
      </c>
      <c r="D3212" s="1">
        <v>98</v>
      </c>
      <c r="E3212" s="1">
        <v>607</v>
      </c>
      <c r="F3212" s="1">
        <v>251</v>
      </c>
      <c r="G3212" s="1" t="s">
        <v>15266</v>
      </c>
      <c r="H3212" s="1">
        <v>11000</v>
      </c>
      <c r="I3212" s="1">
        <v>1987762</v>
      </c>
      <c r="J3212" s="1" t="s">
        <v>5273</v>
      </c>
      <c r="K3212" s="1" t="s">
        <v>659</v>
      </c>
      <c r="L3212" s="1" t="s">
        <v>15267</v>
      </c>
      <c r="M3212" s="1">
        <v>59297</v>
      </c>
      <c r="N3212" s="1">
        <v>11853</v>
      </c>
      <c r="O3212" s="1" t="s">
        <v>15268</v>
      </c>
      <c r="P3212" s="1">
        <v>0</v>
      </c>
      <c r="Q3212" s="1" t="s">
        <v>15269</v>
      </c>
      <c r="R3212" s="2" t="s">
        <v>15270</v>
      </c>
      <c r="S3212" s="1">
        <v>216</v>
      </c>
      <c r="T3212" s="1" t="s">
        <v>37</v>
      </c>
      <c r="U3212" s="1" t="s">
        <v>38</v>
      </c>
      <c r="V3212" s="1" t="s">
        <v>584</v>
      </c>
      <c r="W3212" s="1">
        <v>11000000</v>
      </c>
      <c r="X3212" s="1">
        <v>2011</v>
      </c>
      <c r="Y3212" s="1">
        <v>414</v>
      </c>
      <c r="Z3212" s="1">
        <v>6.7</v>
      </c>
      <c r="AA3212" s="1">
        <v>1.85</v>
      </c>
      <c r="AB3212" s="1">
        <v>12000</v>
      </c>
    </row>
    <row r="3213" spans="1:28" x14ac:dyDescent="0.2">
      <c r="A3213" s="1" t="s">
        <v>28</v>
      </c>
      <c r="B3213" s="1" t="s">
        <v>15271</v>
      </c>
      <c r="C3213" s="1">
        <v>144</v>
      </c>
      <c r="D3213" s="1">
        <v>96</v>
      </c>
      <c r="E3213" s="1">
        <v>17</v>
      </c>
      <c r="F3213" s="1">
        <v>688</v>
      </c>
      <c r="G3213" s="1" t="s">
        <v>3229</v>
      </c>
      <c r="H3213" s="1">
        <v>2000</v>
      </c>
      <c r="I3213" s="1">
        <v>1474508</v>
      </c>
      <c r="J3213" s="1" t="s">
        <v>2526</v>
      </c>
      <c r="K3213" s="1" t="s">
        <v>1374</v>
      </c>
      <c r="L3213" s="1" t="s">
        <v>15272</v>
      </c>
      <c r="M3213" s="1">
        <v>33473</v>
      </c>
      <c r="N3213" s="1">
        <v>4607</v>
      </c>
      <c r="O3213" s="1" t="s">
        <v>15273</v>
      </c>
      <c r="P3213" s="1">
        <v>4</v>
      </c>
      <c r="Q3213" s="1" t="s">
        <v>15274</v>
      </c>
      <c r="R3213" s="2" t="s">
        <v>15275</v>
      </c>
      <c r="S3213" s="1">
        <v>88</v>
      </c>
      <c r="T3213" s="1" t="s">
        <v>37</v>
      </c>
      <c r="U3213" s="1" t="s">
        <v>38</v>
      </c>
      <c r="V3213" s="1" t="s">
        <v>584</v>
      </c>
      <c r="W3213" s="1">
        <v>5000000</v>
      </c>
      <c r="X3213" s="1">
        <v>2009</v>
      </c>
      <c r="Y3213" s="1">
        <v>989</v>
      </c>
      <c r="Z3213" s="1">
        <v>6.5</v>
      </c>
      <c r="AA3213" s="1">
        <v>2.35</v>
      </c>
      <c r="AB3213" s="1">
        <v>0</v>
      </c>
    </row>
    <row r="3214" spans="1:28" x14ac:dyDescent="0.2">
      <c r="A3214" s="1" t="s">
        <v>28</v>
      </c>
      <c r="B3214" s="1" t="s">
        <v>15276</v>
      </c>
      <c r="C3214" s="1">
        <v>82</v>
      </c>
      <c r="D3214" s="1">
        <v>104</v>
      </c>
      <c r="E3214" s="1">
        <v>23</v>
      </c>
      <c r="F3214" s="1">
        <v>232</v>
      </c>
      <c r="G3214" s="1" t="s">
        <v>3489</v>
      </c>
      <c r="H3214" s="1">
        <v>22000</v>
      </c>
      <c r="I3214" s="1">
        <v>1011054</v>
      </c>
      <c r="J3214" s="1" t="s">
        <v>2124</v>
      </c>
      <c r="K3214" s="1" t="s">
        <v>696</v>
      </c>
      <c r="L3214" s="1" t="s">
        <v>15277</v>
      </c>
      <c r="M3214" s="1">
        <v>10585</v>
      </c>
      <c r="N3214" s="1">
        <v>23513</v>
      </c>
      <c r="O3214" s="1" t="s">
        <v>3604</v>
      </c>
      <c r="P3214" s="1">
        <v>1</v>
      </c>
      <c r="Q3214" s="1" t="s">
        <v>15278</v>
      </c>
      <c r="R3214" s="2" t="s">
        <v>15279</v>
      </c>
      <c r="S3214" s="1">
        <v>83</v>
      </c>
      <c r="T3214" s="1" t="s">
        <v>37</v>
      </c>
      <c r="U3214" s="1" t="s">
        <v>267</v>
      </c>
      <c r="V3214" s="1" t="s">
        <v>584</v>
      </c>
      <c r="W3214" s="1">
        <v>10000000</v>
      </c>
      <c r="X3214" s="1">
        <v>2003</v>
      </c>
      <c r="Y3214" s="1">
        <v>893</v>
      </c>
      <c r="Z3214" s="1">
        <v>7.2</v>
      </c>
      <c r="AA3214" s="1">
        <v>2.35</v>
      </c>
      <c r="AB3214" s="1">
        <v>0</v>
      </c>
    </row>
    <row r="3215" spans="1:28" x14ac:dyDescent="0.2">
      <c r="A3215" s="1" t="s">
        <v>28</v>
      </c>
      <c r="B3215" s="1" t="s">
        <v>15280</v>
      </c>
      <c r="C3215" s="1">
        <v>51</v>
      </c>
      <c r="D3215" s="1">
        <v>93</v>
      </c>
      <c r="E3215" s="1">
        <v>0</v>
      </c>
      <c r="F3215" s="1">
        <v>622</v>
      </c>
      <c r="G3215" s="1" t="s">
        <v>12757</v>
      </c>
      <c r="H3215" s="1">
        <v>966</v>
      </c>
      <c r="I3215" s="1">
        <v>900926</v>
      </c>
      <c r="J3215" s="1" t="s">
        <v>1670</v>
      </c>
      <c r="K3215" s="1" t="s">
        <v>3575</v>
      </c>
      <c r="L3215" s="1" t="s">
        <v>15281</v>
      </c>
      <c r="M3215" s="1">
        <v>9517</v>
      </c>
      <c r="N3215" s="1">
        <v>3307</v>
      </c>
      <c r="O3215" s="1" t="s">
        <v>2100</v>
      </c>
      <c r="P3215" s="1">
        <v>2</v>
      </c>
      <c r="Q3215" s="1" t="s">
        <v>15282</v>
      </c>
      <c r="R3215" s="2" t="s">
        <v>15283</v>
      </c>
      <c r="S3215" s="1">
        <v>46</v>
      </c>
      <c r="T3215" s="1" t="s">
        <v>37</v>
      </c>
      <c r="U3215" s="1" t="s">
        <v>38</v>
      </c>
      <c r="V3215" s="1" t="s">
        <v>584</v>
      </c>
      <c r="W3215" s="1">
        <v>10000000</v>
      </c>
      <c r="X3215" s="1">
        <v>2007</v>
      </c>
      <c r="Y3215" s="1">
        <v>799</v>
      </c>
      <c r="Z3215" s="1">
        <v>5.3</v>
      </c>
      <c r="AA3215" s="1">
        <v>1.85</v>
      </c>
      <c r="AB3215" s="1">
        <v>319</v>
      </c>
    </row>
    <row r="3216" spans="1:28" x14ac:dyDescent="0.2">
      <c r="A3216" s="1" t="s">
        <v>28</v>
      </c>
      <c r="B3216" s="1" t="s">
        <v>6976</v>
      </c>
      <c r="C3216" s="1">
        <v>192</v>
      </c>
      <c r="D3216" s="1">
        <v>95</v>
      </c>
      <c r="E3216" s="1">
        <v>0</v>
      </c>
      <c r="F3216" s="1">
        <v>20</v>
      </c>
      <c r="G3216" s="1" t="s">
        <v>15284</v>
      </c>
      <c r="H3216" s="1">
        <v>20000</v>
      </c>
      <c r="I3216" s="1">
        <v>866778</v>
      </c>
      <c r="J3216" s="1" t="s">
        <v>213</v>
      </c>
      <c r="K3216" s="1" t="s">
        <v>840</v>
      </c>
      <c r="L3216" s="1" t="s">
        <v>15285</v>
      </c>
      <c r="M3216" s="1">
        <v>44208</v>
      </c>
      <c r="N3216" s="1">
        <v>20364</v>
      </c>
      <c r="O3216" s="1" t="s">
        <v>15286</v>
      </c>
      <c r="P3216" s="1">
        <v>3</v>
      </c>
      <c r="Q3216" s="1" t="s">
        <v>15287</v>
      </c>
      <c r="R3216" s="2" t="s">
        <v>15288</v>
      </c>
      <c r="S3216" s="1">
        <v>117</v>
      </c>
      <c r="T3216" s="1" t="s">
        <v>37</v>
      </c>
      <c r="U3216" s="1" t="s">
        <v>3858</v>
      </c>
      <c r="V3216" s="1" t="s">
        <v>39</v>
      </c>
      <c r="W3216" s="1">
        <v>10000000</v>
      </c>
      <c r="X3216" s="1">
        <v>2007</v>
      </c>
      <c r="Y3216" s="1">
        <v>329</v>
      </c>
      <c r="Z3216" s="1">
        <v>6.7</v>
      </c>
      <c r="AA3216" s="1">
        <v>2.35</v>
      </c>
      <c r="AB3216" s="1">
        <v>0</v>
      </c>
    </row>
    <row r="3217" spans="1:28" x14ac:dyDescent="0.2">
      <c r="A3217" s="1" t="s">
        <v>28</v>
      </c>
      <c r="B3217" s="1" t="s">
        <v>14664</v>
      </c>
      <c r="C3217" s="1">
        <v>36</v>
      </c>
      <c r="D3217" s="1">
        <v>119</v>
      </c>
      <c r="E3217" s="1">
        <v>0</v>
      </c>
      <c r="F3217" s="1">
        <v>54</v>
      </c>
      <c r="G3217" s="1" t="s">
        <v>1924</v>
      </c>
      <c r="H3217" s="1">
        <v>816</v>
      </c>
      <c r="I3217" s="1">
        <v>836641</v>
      </c>
      <c r="J3217" s="1" t="s">
        <v>3408</v>
      </c>
      <c r="K3217" s="1" t="s">
        <v>7745</v>
      </c>
      <c r="L3217" s="1" t="s">
        <v>15289</v>
      </c>
      <c r="M3217" s="1">
        <v>1402</v>
      </c>
      <c r="N3217" s="1">
        <v>1585</v>
      </c>
      <c r="O3217" s="1" t="s">
        <v>15290</v>
      </c>
      <c r="P3217" s="1">
        <v>0</v>
      </c>
      <c r="Q3217" s="1" t="s">
        <v>15291</v>
      </c>
      <c r="R3217" s="2" t="s">
        <v>15292</v>
      </c>
      <c r="S3217" s="1">
        <v>40</v>
      </c>
      <c r="T3217" s="1" t="s">
        <v>37</v>
      </c>
      <c r="U3217" s="1" t="s">
        <v>3570</v>
      </c>
      <c r="V3217" s="1" t="s">
        <v>584</v>
      </c>
      <c r="X3217" s="1">
        <v>1998</v>
      </c>
      <c r="Y3217" s="1">
        <v>623</v>
      </c>
      <c r="Z3217" s="1">
        <v>6.2</v>
      </c>
      <c r="AA3217" s="1">
        <v>1.85</v>
      </c>
      <c r="AB3217" s="1">
        <v>74</v>
      </c>
    </row>
    <row r="3218" spans="1:28" x14ac:dyDescent="0.2">
      <c r="A3218" s="1" t="s">
        <v>28</v>
      </c>
      <c r="B3218" s="1" t="s">
        <v>1293</v>
      </c>
      <c r="C3218" s="1">
        <v>71</v>
      </c>
      <c r="D3218" s="1">
        <v>89</v>
      </c>
      <c r="E3218" s="1">
        <v>0</v>
      </c>
      <c r="F3218" s="1">
        <v>119</v>
      </c>
      <c r="G3218" s="1" t="s">
        <v>529</v>
      </c>
      <c r="H3218" s="1">
        <v>990</v>
      </c>
      <c r="I3218" s="1">
        <v>598645</v>
      </c>
      <c r="J3218" s="1" t="s">
        <v>1680</v>
      </c>
      <c r="K3218" s="1" t="s">
        <v>351</v>
      </c>
      <c r="L3218" s="1" t="s">
        <v>15293</v>
      </c>
      <c r="M3218" s="1">
        <v>13145</v>
      </c>
      <c r="N3218" s="1">
        <v>2006</v>
      </c>
      <c r="O3218" s="1" t="s">
        <v>6398</v>
      </c>
      <c r="P3218" s="1">
        <v>0</v>
      </c>
      <c r="Q3218" s="1" t="s">
        <v>15294</v>
      </c>
      <c r="R3218" s="2" t="s">
        <v>15295</v>
      </c>
      <c r="S3218" s="1">
        <v>215</v>
      </c>
      <c r="T3218" s="1" t="s">
        <v>37</v>
      </c>
      <c r="U3218" s="1" t="s">
        <v>56</v>
      </c>
      <c r="V3218" s="1" t="s">
        <v>584</v>
      </c>
      <c r="W3218" s="1">
        <v>10000000</v>
      </c>
      <c r="X3218" s="1">
        <v>2002</v>
      </c>
      <c r="Y3218" s="1">
        <v>711</v>
      </c>
      <c r="Z3218" s="1">
        <v>3.6</v>
      </c>
      <c r="AA3218" s="1">
        <v>1.85</v>
      </c>
      <c r="AB3218" s="1">
        <v>725</v>
      </c>
    </row>
    <row r="3219" spans="1:28" x14ac:dyDescent="0.2">
      <c r="A3219" s="1" t="s">
        <v>28</v>
      </c>
      <c r="B3219" s="1" t="s">
        <v>15296</v>
      </c>
      <c r="C3219" s="1">
        <v>79</v>
      </c>
      <c r="D3219" s="1">
        <v>107</v>
      </c>
      <c r="E3219" s="1">
        <v>0</v>
      </c>
      <c r="F3219" s="1">
        <v>91</v>
      </c>
      <c r="G3219" s="1" t="s">
        <v>15297</v>
      </c>
      <c r="H3219" s="1">
        <v>603</v>
      </c>
      <c r="I3219" s="1">
        <v>578527</v>
      </c>
      <c r="J3219" s="1" t="s">
        <v>1732</v>
      </c>
      <c r="K3219" s="1" t="s">
        <v>7648</v>
      </c>
      <c r="L3219" s="1" t="s">
        <v>15298</v>
      </c>
      <c r="M3219" s="1">
        <v>20008</v>
      </c>
      <c r="N3219" s="1">
        <v>988</v>
      </c>
      <c r="O3219" s="1" t="s">
        <v>8655</v>
      </c>
      <c r="P3219" s="1">
        <v>3</v>
      </c>
      <c r="Q3219" s="1" t="s">
        <v>15299</v>
      </c>
      <c r="R3219" s="2" t="s">
        <v>15300</v>
      </c>
      <c r="S3219" s="1">
        <v>112</v>
      </c>
      <c r="T3219" s="1" t="s">
        <v>37</v>
      </c>
      <c r="U3219" s="1" t="s">
        <v>38</v>
      </c>
      <c r="V3219" s="1" t="s">
        <v>584</v>
      </c>
      <c r="W3219" s="1">
        <v>10000000</v>
      </c>
      <c r="X3219" s="1">
        <v>2008</v>
      </c>
      <c r="Y3219" s="1">
        <v>175</v>
      </c>
      <c r="Z3219" s="1">
        <v>5.7</v>
      </c>
      <c r="AA3219" s="1">
        <v>1.78</v>
      </c>
      <c r="AB3219" s="1">
        <v>883</v>
      </c>
    </row>
    <row r="3220" spans="1:28" x14ac:dyDescent="0.2">
      <c r="A3220" s="1" t="s">
        <v>746</v>
      </c>
      <c r="B3220" s="1" t="s">
        <v>11093</v>
      </c>
      <c r="C3220" s="1">
        <v>246</v>
      </c>
      <c r="D3220" s="1">
        <v>85</v>
      </c>
      <c r="E3220" s="1">
        <v>0</v>
      </c>
      <c r="F3220" s="1">
        <v>51</v>
      </c>
      <c r="G3220" s="1" t="s">
        <v>15301</v>
      </c>
      <c r="H3220" s="1">
        <v>478</v>
      </c>
      <c r="I3220" s="1">
        <v>488872</v>
      </c>
      <c r="J3220" s="1" t="s">
        <v>3227</v>
      </c>
      <c r="K3220" s="1" t="s">
        <v>6951</v>
      </c>
      <c r="L3220" s="1" t="s">
        <v>15302</v>
      </c>
      <c r="M3220" s="1">
        <v>56923</v>
      </c>
      <c r="N3220" s="1">
        <v>700</v>
      </c>
      <c r="O3220" s="1" t="s">
        <v>7237</v>
      </c>
      <c r="P3220" s="1">
        <v>2</v>
      </c>
      <c r="Q3220" s="1" t="s">
        <v>15303</v>
      </c>
      <c r="R3220" s="2" t="s">
        <v>15304</v>
      </c>
      <c r="S3220" s="1">
        <v>243</v>
      </c>
      <c r="T3220" s="1" t="s">
        <v>7240</v>
      </c>
      <c r="U3220" s="1" t="s">
        <v>3858</v>
      </c>
      <c r="V3220" s="1" t="s">
        <v>94</v>
      </c>
      <c r="W3220" s="1">
        <v>10000000</v>
      </c>
      <c r="X3220" s="1">
        <v>2001</v>
      </c>
      <c r="Y3220" s="1">
        <v>83</v>
      </c>
      <c r="Z3220" s="1">
        <v>7.3</v>
      </c>
      <c r="AA3220" s="1">
        <v>1.85</v>
      </c>
      <c r="AB3220" s="1">
        <v>0</v>
      </c>
    </row>
    <row r="3221" spans="1:28" x14ac:dyDescent="0.2">
      <c r="A3221" s="1" t="s">
        <v>28</v>
      </c>
      <c r="B3221" s="1" t="s">
        <v>13974</v>
      </c>
      <c r="C3221" s="1">
        <v>115</v>
      </c>
      <c r="D3221" s="1">
        <v>93</v>
      </c>
      <c r="E3221" s="1">
        <v>787</v>
      </c>
      <c r="F3221" s="1">
        <v>0</v>
      </c>
      <c r="G3221" s="1" t="s">
        <v>15305</v>
      </c>
      <c r="H3221" s="1">
        <v>787</v>
      </c>
      <c r="I3221" s="1">
        <v>365734</v>
      </c>
      <c r="J3221" s="1" t="s">
        <v>3408</v>
      </c>
      <c r="K3221" s="1" t="s">
        <v>13974</v>
      </c>
      <c r="L3221" s="1" t="s">
        <v>15306</v>
      </c>
      <c r="M3221" s="1">
        <v>11487</v>
      </c>
      <c r="N3221" s="1">
        <v>883</v>
      </c>
      <c r="O3221" s="1" t="s">
        <v>15307</v>
      </c>
      <c r="P3221" s="1">
        <v>0</v>
      </c>
      <c r="Q3221" s="1" t="s">
        <v>15308</v>
      </c>
      <c r="R3221" s="2" t="s">
        <v>15309</v>
      </c>
      <c r="S3221" s="1">
        <v>226</v>
      </c>
      <c r="T3221" s="1" t="s">
        <v>37</v>
      </c>
      <c r="U3221" s="1" t="s">
        <v>38</v>
      </c>
      <c r="V3221" s="1" t="s">
        <v>4829</v>
      </c>
      <c r="W3221" s="1">
        <v>10000000</v>
      </c>
      <c r="X3221" s="1">
        <v>2003</v>
      </c>
      <c r="Y3221" s="1">
        <v>96</v>
      </c>
      <c r="Z3221" s="1">
        <v>5</v>
      </c>
      <c r="AA3221" s="1">
        <v>1.66</v>
      </c>
      <c r="AB3221" s="1">
        <v>952</v>
      </c>
    </row>
    <row r="3222" spans="1:28" x14ac:dyDescent="0.2">
      <c r="A3222" s="1" t="s">
        <v>28</v>
      </c>
      <c r="B3222" s="1" t="s">
        <v>15310</v>
      </c>
      <c r="C3222" s="1">
        <v>34</v>
      </c>
      <c r="D3222" s="1">
        <v>101</v>
      </c>
      <c r="E3222" s="1">
        <v>324</v>
      </c>
      <c r="F3222" s="1">
        <v>28</v>
      </c>
      <c r="G3222" s="1" t="s">
        <v>6897</v>
      </c>
      <c r="H3222" s="1">
        <v>678</v>
      </c>
      <c r="I3222" s="1">
        <v>231417</v>
      </c>
      <c r="J3222" s="1" t="s">
        <v>5966</v>
      </c>
      <c r="K3222" s="1" t="s">
        <v>6039</v>
      </c>
      <c r="L3222" s="1" t="s">
        <v>15311</v>
      </c>
      <c r="M3222" s="1">
        <v>1649</v>
      </c>
      <c r="N3222" s="1">
        <v>1256</v>
      </c>
      <c r="O3222" s="1" t="s">
        <v>15312</v>
      </c>
      <c r="P3222" s="1">
        <v>0</v>
      </c>
      <c r="Q3222" s="1" t="s">
        <v>15313</v>
      </c>
      <c r="R3222" s="2" t="s">
        <v>15314</v>
      </c>
      <c r="S3222" s="1">
        <v>21</v>
      </c>
      <c r="T3222" s="1" t="s">
        <v>1463</v>
      </c>
      <c r="U3222" s="1" t="s">
        <v>1464</v>
      </c>
      <c r="W3222" s="1">
        <v>60000000</v>
      </c>
      <c r="X3222" s="1">
        <v>1997</v>
      </c>
      <c r="Y3222" s="1">
        <v>541</v>
      </c>
      <c r="Z3222" s="1">
        <v>6.6</v>
      </c>
      <c r="AA3222" s="1">
        <v>1.66</v>
      </c>
      <c r="AB3222" s="1">
        <v>33</v>
      </c>
    </row>
    <row r="3223" spans="1:28" x14ac:dyDescent="0.2">
      <c r="A3223" s="1" t="s">
        <v>28</v>
      </c>
      <c r="B3223" s="1" t="s">
        <v>5003</v>
      </c>
      <c r="C3223" s="1">
        <v>129</v>
      </c>
      <c r="D3223" s="1">
        <v>103</v>
      </c>
      <c r="E3223" s="1">
        <v>593</v>
      </c>
      <c r="F3223" s="1">
        <v>241</v>
      </c>
      <c r="G3223" s="1" t="s">
        <v>15315</v>
      </c>
      <c r="H3223" s="1">
        <v>374</v>
      </c>
      <c r="I3223" s="1">
        <v>3093491</v>
      </c>
      <c r="J3223" s="1" t="s">
        <v>1543</v>
      </c>
      <c r="K3223" s="1" t="s">
        <v>15316</v>
      </c>
      <c r="L3223" s="1" t="s">
        <v>15317</v>
      </c>
      <c r="M3223" s="1">
        <v>8307</v>
      </c>
      <c r="N3223" s="1">
        <v>1283</v>
      </c>
      <c r="O3223" s="1" t="s">
        <v>15318</v>
      </c>
      <c r="P3223" s="1">
        <v>0</v>
      </c>
      <c r="Q3223" s="1" t="s">
        <v>15319</v>
      </c>
      <c r="R3223" s="2" t="s">
        <v>15320</v>
      </c>
      <c r="S3223" s="1">
        <v>37</v>
      </c>
      <c r="T3223" s="1" t="s">
        <v>37</v>
      </c>
      <c r="U3223" s="1" t="s">
        <v>38</v>
      </c>
      <c r="V3223" s="1" t="s">
        <v>584</v>
      </c>
      <c r="W3223" s="1">
        <v>5000000</v>
      </c>
      <c r="X3223" s="1">
        <v>2014</v>
      </c>
      <c r="Y3223" s="1">
        <v>362</v>
      </c>
      <c r="Z3223" s="1">
        <v>6.6</v>
      </c>
      <c r="AA3223" s="1">
        <v>1.85</v>
      </c>
      <c r="AB3223" s="1">
        <v>5000</v>
      </c>
    </row>
    <row r="3224" spans="1:28" x14ac:dyDescent="0.2">
      <c r="A3224" s="1" t="s">
        <v>28</v>
      </c>
      <c r="B3224" s="1" t="s">
        <v>15321</v>
      </c>
      <c r="C3224" s="1">
        <v>22</v>
      </c>
      <c r="D3224" s="1">
        <v>101</v>
      </c>
      <c r="E3224" s="1">
        <v>163</v>
      </c>
      <c r="F3224" s="1">
        <v>34</v>
      </c>
      <c r="G3224" s="1" t="s">
        <v>15322</v>
      </c>
      <c r="H3224" s="1">
        <v>837</v>
      </c>
      <c r="I3224" s="1">
        <v>244465</v>
      </c>
      <c r="J3224" s="1" t="s">
        <v>213</v>
      </c>
      <c r="K3224" s="1" t="s">
        <v>5176</v>
      </c>
      <c r="L3224" s="1" t="s">
        <v>15323</v>
      </c>
      <c r="M3224" s="1">
        <v>1135</v>
      </c>
      <c r="N3224" s="1">
        <v>1019</v>
      </c>
      <c r="O3224" s="1" t="s">
        <v>15324</v>
      </c>
      <c r="P3224" s="1">
        <v>1</v>
      </c>
      <c r="Q3224" s="1" t="s">
        <v>15325</v>
      </c>
      <c r="R3224" s="2" t="s">
        <v>15326</v>
      </c>
      <c r="S3224" s="1">
        <v>14</v>
      </c>
      <c r="T3224" s="1" t="s">
        <v>1463</v>
      </c>
      <c r="U3224" s="1" t="s">
        <v>1464</v>
      </c>
      <c r="X3224" s="1">
        <v>1997</v>
      </c>
      <c r="Y3224" s="1">
        <v>130</v>
      </c>
      <c r="Z3224" s="1">
        <v>6.8</v>
      </c>
      <c r="AA3224" s="1">
        <v>2.35</v>
      </c>
      <c r="AB3224" s="1">
        <v>85</v>
      </c>
    </row>
    <row r="3225" spans="1:28" x14ac:dyDescent="0.2">
      <c r="A3225" s="1" t="s">
        <v>28</v>
      </c>
      <c r="B3225" s="1" t="s">
        <v>15327</v>
      </c>
      <c r="C3225" s="1">
        <v>196</v>
      </c>
      <c r="D3225" s="1">
        <v>123</v>
      </c>
      <c r="E3225" s="1">
        <v>0</v>
      </c>
      <c r="F3225" s="1">
        <v>131</v>
      </c>
      <c r="G3225" s="1" t="s">
        <v>3563</v>
      </c>
      <c r="H3225" s="1">
        <v>18000</v>
      </c>
      <c r="I3225" s="1">
        <v>756452</v>
      </c>
      <c r="J3225" s="1" t="s">
        <v>7621</v>
      </c>
      <c r="K3225" s="1" t="s">
        <v>640</v>
      </c>
      <c r="L3225" s="1" t="s">
        <v>15328</v>
      </c>
      <c r="M3225" s="1">
        <v>27009</v>
      </c>
      <c r="N3225" s="1">
        <v>18652</v>
      </c>
      <c r="O3225" s="1" t="s">
        <v>15329</v>
      </c>
      <c r="P3225" s="1">
        <v>0</v>
      </c>
      <c r="Q3225" s="1" t="s">
        <v>15330</v>
      </c>
      <c r="R3225" s="2" t="s">
        <v>15331</v>
      </c>
      <c r="S3225" s="1">
        <v>118</v>
      </c>
      <c r="T3225" s="1" t="s">
        <v>37</v>
      </c>
      <c r="U3225" s="1" t="s">
        <v>56</v>
      </c>
      <c r="V3225" s="1" t="s">
        <v>584</v>
      </c>
      <c r="X3225" s="1">
        <v>2011</v>
      </c>
      <c r="Y3225" s="1">
        <v>451</v>
      </c>
      <c r="Z3225" s="1">
        <v>6.2</v>
      </c>
      <c r="AA3225" s="1">
        <v>2.35</v>
      </c>
      <c r="AB3225" s="1">
        <v>12000</v>
      </c>
    </row>
    <row r="3226" spans="1:28" x14ac:dyDescent="0.2">
      <c r="A3226" s="1" t="s">
        <v>28</v>
      </c>
      <c r="B3226" s="1" t="s">
        <v>15332</v>
      </c>
      <c r="C3226" s="1">
        <v>73</v>
      </c>
      <c r="D3226" s="1">
        <v>111</v>
      </c>
      <c r="E3226" s="1">
        <v>24</v>
      </c>
      <c r="F3226" s="1">
        <v>83</v>
      </c>
      <c r="G3226" s="1" t="s">
        <v>11353</v>
      </c>
      <c r="H3226" s="1">
        <v>374</v>
      </c>
      <c r="I3226" s="1">
        <v>228524</v>
      </c>
      <c r="J3226" s="1" t="s">
        <v>2526</v>
      </c>
      <c r="K3226" s="1" t="s">
        <v>15333</v>
      </c>
      <c r="L3226" s="1" t="s">
        <v>15334</v>
      </c>
      <c r="M3226" s="1">
        <v>8708</v>
      </c>
      <c r="N3226" s="1">
        <v>768</v>
      </c>
      <c r="O3226" s="1" t="s">
        <v>15335</v>
      </c>
      <c r="P3226" s="1">
        <v>2</v>
      </c>
      <c r="Q3226" s="1" t="s">
        <v>15336</v>
      </c>
      <c r="R3226" s="2" t="s">
        <v>15337</v>
      </c>
      <c r="S3226" s="1">
        <v>56</v>
      </c>
      <c r="T3226" s="1" t="s">
        <v>37</v>
      </c>
      <c r="U3226" s="1" t="s">
        <v>38</v>
      </c>
      <c r="V3226" s="1" t="s">
        <v>584</v>
      </c>
      <c r="W3226" s="1">
        <v>4000000</v>
      </c>
      <c r="X3226" s="1">
        <v>2004</v>
      </c>
      <c r="Y3226" s="1">
        <v>181</v>
      </c>
      <c r="Z3226" s="1">
        <v>7.3</v>
      </c>
      <c r="AA3226" s="1">
        <v>2.35</v>
      </c>
      <c r="AB3226" s="1">
        <v>345</v>
      </c>
    </row>
    <row r="3227" spans="1:28" x14ac:dyDescent="0.2">
      <c r="A3227" s="1" t="s">
        <v>28</v>
      </c>
      <c r="B3227" s="1" t="s">
        <v>15338</v>
      </c>
      <c r="C3227" s="1">
        <v>43</v>
      </c>
      <c r="D3227" s="1">
        <v>86</v>
      </c>
      <c r="E3227" s="1">
        <v>302</v>
      </c>
      <c r="F3227" s="1">
        <v>428</v>
      </c>
      <c r="G3227" s="1" t="s">
        <v>15339</v>
      </c>
      <c r="H3227" s="1">
        <v>893</v>
      </c>
      <c r="I3227" s="1">
        <v>226792</v>
      </c>
      <c r="J3227" s="1" t="s">
        <v>15340</v>
      </c>
      <c r="K3227" s="1" t="s">
        <v>3489</v>
      </c>
      <c r="L3227" s="1" t="s">
        <v>15341</v>
      </c>
      <c r="M3227" s="1">
        <v>3080</v>
      </c>
      <c r="N3227" s="1">
        <v>3049</v>
      </c>
      <c r="O3227" s="1" t="s">
        <v>8991</v>
      </c>
      <c r="P3227" s="1">
        <v>2</v>
      </c>
      <c r="Q3227" s="1" t="s">
        <v>15342</v>
      </c>
      <c r="R3227" s="2" t="s">
        <v>15343</v>
      </c>
      <c r="S3227" s="1">
        <v>44</v>
      </c>
      <c r="T3227" s="1" t="s">
        <v>37</v>
      </c>
      <c r="U3227" s="1" t="s">
        <v>56</v>
      </c>
      <c r="V3227" s="1" t="s">
        <v>584</v>
      </c>
      <c r="W3227" s="1">
        <v>10000000</v>
      </c>
      <c r="X3227" s="1">
        <v>2001</v>
      </c>
      <c r="Y3227" s="1">
        <v>798</v>
      </c>
      <c r="Z3227" s="1">
        <v>6.2</v>
      </c>
      <c r="AA3227" s="1">
        <v>1.85</v>
      </c>
      <c r="AB3227" s="1">
        <v>117</v>
      </c>
    </row>
    <row r="3228" spans="1:28" x14ac:dyDescent="0.2">
      <c r="A3228" s="1" t="s">
        <v>28</v>
      </c>
      <c r="B3228" s="1" t="s">
        <v>15344</v>
      </c>
      <c r="C3228" s="1">
        <v>129</v>
      </c>
      <c r="D3228" s="1">
        <v>99</v>
      </c>
      <c r="E3228" s="1">
        <v>800</v>
      </c>
      <c r="F3228" s="1">
        <v>334</v>
      </c>
      <c r="G3228" s="1" t="s">
        <v>73</v>
      </c>
      <c r="H3228" s="1">
        <v>49000</v>
      </c>
      <c r="I3228" s="1">
        <v>221210</v>
      </c>
      <c r="J3228" s="1" t="s">
        <v>2526</v>
      </c>
      <c r="K3228" s="1" t="s">
        <v>810</v>
      </c>
      <c r="L3228" s="1" t="s">
        <v>15345</v>
      </c>
      <c r="M3228" s="1">
        <v>31964</v>
      </c>
      <c r="N3228" s="1">
        <v>50542</v>
      </c>
      <c r="O3228" s="1" t="s">
        <v>13738</v>
      </c>
      <c r="P3228" s="1">
        <v>1</v>
      </c>
      <c r="Q3228" s="1" t="s">
        <v>15346</v>
      </c>
      <c r="R3228" s="2" t="s">
        <v>15347</v>
      </c>
      <c r="S3228" s="1">
        <v>129</v>
      </c>
      <c r="T3228" s="1" t="s">
        <v>37</v>
      </c>
      <c r="U3228" s="1" t="s">
        <v>38</v>
      </c>
      <c r="V3228" s="1" t="s">
        <v>584</v>
      </c>
      <c r="X3228" s="1">
        <v>2009</v>
      </c>
      <c r="Y3228" s="1">
        <v>640</v>
      </c>
      <c r="Z3228" s="1">
        <v>6.9</v>
      </c>
      <c r="AA3228" s="1">
        <v>1.85</v>
      </c>
      <c r="AB3228" s="1">
        <v>0</v>
      </c>
    </row>
    <row r="3229" spans="1:28" x14ac:dyDescent="0.2">
      <c r="A3229" s="1" t="s">
        <v>28</v>
      </c>
      <c r="B3229" s="1" t="s">
        <v>14430</v>
      </c>
      <c r="C3229" s="1">
        <v>200</v>
      </c>
      <c r="D3229" s="1">
        <v>90</v>
      </c>
      <c r="E3229" s="1">
        <v>76</v>
      </c>
      <c r="F3229" s="1">
        <v>345</v>
      </c>
      <c r="G3229" s="1" t="s">
        <v>963</v>
      </c>
      <c r="H3229" s="1">
        <v>798</v>
      </c>
      <c r="I3229" s="1">
        <v>136432</v>
      </c>
      <c r="J3229" s="1" t="s">
        <v>12837</v>
      </c>
      <c r="K3229" s="1" t="s">
        <v>15339</v>
      </c>
      <c r="L3229" s="1" t="s">
        <v>15348</v>
      </c>
      <c r="M3229" s="1">
        <v>31890</v>
      </c>
      <c r="N3229" s="1">
        <v>2217</v>
      </c>
      <c r="O3229" s="1" t="s">
        <v>15349</v>
      </c>
      <c r="P3229" s="1">
        <v>0</v>
      </c>
      <c r="Q3229" s="1" t="s">
        <v>15350</v>
      </c>
      <c r="R3229" s="2" t="s">
        <v>15351</v>
      </c>
      <c r="S3229" s="1">
        <v>194</v>
      </c>
      <c r="T3229" s="1" t="s">
        <v>37</v>
      </c>
      <c r="U3229" s="1" t="s">
        <v>56</v>
      </c>
      <c r="V3229" s="1" t="s">
        <v>584</v>
      </c>
      <c r="W3229" s="1">
        <v>5000000</v>
      </c>
      <c r="X3229" s="1">
        <v>2006</v>
      </c>
      <c r="Y3229" s="1">
        <v>769</v>
      </c>
      <c r="Z3229" s="1">
        <v>6.6</v>
      </c>
      <c r="AA3229" s="1">
        <v>1.85</v>
      </c>
      <c r="AB3229" s="1">
        <v>0</v>
      </c>
    </row>
    <row r="3230" spans="1:28" x14ac:dyDescent="0.2">
      <c r="A3230" s="1" t="s">
        <v>28</v>
      </c>
      <c r="B3230" s="1" t="s">
        <v>14271</v>
      </c>
      <c r="C3230" s="1">
        <v>79</v>
      </c>
      <c r="D3230" s="1">
        <v>82</v>
      </c>
      <c r="E3230" s="1">
        <v>216</v>
      </c>
      <c r="F3230" s="1">
        <v>885</v>
      </c>
      <c r="G3230" s="1" t="s">
        <v>15352</v>
      </c>
      <c r="H3230" s="1">
        <v>1000</v>
      </c>
      <c r="I3230" s="1">
        <v>131617</v>
      </c>
      <c r="J3230" s="1" t="s">
        <v>4074</v>
      </c>
      <c r="K3230" s="1" t="s">
        <v>307</v>
      </c>
      <c r="L3230" s="1" t="s">
        <v>15353</v>
      </c>
      <c r="M3230" s="1">
        <v>9971</v>
      </c>
      <c r="N3230" s="1">
        <v>5761</v>
      </c>
      <c r="O3230" s="1" t="s">
        <v>6788</v>
      </c>
      <c r="P3230" s="1">
        <v>1</v>
      </c>
      <c r="Q3230" s="1" t="s">
        <v>15354</v>
      </c>
      <c r="R3230" s="2" t="s">
        <v>15355</v>
      </c>
      <c r="S3230" s="1">
        <v>119</v>
      </c>
      <c r="T3230" s="1" t="s">
        <v>37</v>
      </c>
      <c r="U3230" s="1" t="s">
        <v>38</v>
      </c>
      <c r="V3230" s="1" t="s">
        <v>584</v>
      </c>
      <c r="W3230" s="1">
        <v>10000000</v>
      </c>
      <c r="X3230" s="1">
        <v>2005</v>
      </c>
      <c r="Y3230" s="1">
        <v>922</v>
      </c>
      <c r="Z3230" s="1">
        <v>6.3</v>
      </c>
      <c r="AA3230" s="1">
        <v>1.85</v>
      </c>
      <c r="AB3230" s="1">
        <v>661</v>
      </c>
    </row>
    <row r="3231" spans="1:28" x14ac:dyDescent="0.2">
      <c r="A3231" s="1" t="s">
        <v>28</v>
      </c>
      <c r="B3231" s="1" t="s">
        <v>15356</v>
      </c>
      <c r="C3231" s="1">
        <v>112</v>
      </c>
      <c r="D3231" s="1">
        <v>110</v>
      </c>
      <c r="E3231" s="1">
        <v>26</v>
      </c>
      <c r="F3231" s="1">
        <v>146</v>
      </c>
      <c r="G3231" s="1" t="s">
        <v>14041</v>
      </c>
      <c r="H3231" s="1">
        <v>17000</v>
      </c>
      <c r="I3231" s="1">
        <v>152857</v>
      </c>
      <c r="J3231" s="1" t="s">
        <v>3408</v>
      </c>
      <c r="K3231" s="1" t="s">
        <v>556</v>
      </c>
      <c r="L3231" s="1" t="s">
        <v>15357</v>
      </c>
      <c r="M3231" s="1">
        <v>19979</v>
      </c>
      <c r="N3231" s="1">
        <v>18236</v>
      </c>
      <c r="O3231" s="1" t="s">
        <v>15358</v>
      </c>
      <c r="P3231" s="1">
        <v>3</v>
      </c>
      <c r="Q3231" s="1" t="s">
        <v>15359</v>
      </c>
      <c r="R3231" s="2" t="s">
        <v>15360</v>
      </c>
      <c r="S3231" s="1">
        <v>56</v>
      </c>
      <c r="T3231" s="1" t="s">
        <v>37</v>
      </c>
      <c r="U3231" s="1" t="s">
        <v>56</v>
      </c>
      <c r="V3231" s="1" t="s">
        <v>584</v>
      </c>
      <c r="X3231" s="1">
        <v>2010</v>
      </c>
      <c r="Y3231" s="1">
        <v>793</v>
      </c>
      <c r="Z3231" s="1">
        <v>7</v>
      </c>
      <c r="AA3231" s="1">
        <v>1.85</v>
      </c>
      <c r="AB3231" s="1">
        <v>0</v>
      </c>
    </row>
    <row r="3232" spans="1:28" x14ac:dyDescent="0.2">
      <c r="A3232" s="1" t="s">
        <v>28</v>
      </c>
      <c r="B3232" s="1" t="s">
        <v>15361</v>
      </c>
      <c r="C3232" s="1">
        <v>17</v>
      </c>
      <c r="D3232" s="1">
        <v>83</v>
      </c>
      <c r="E3232" s="1">
        <v>3</v>
      </c>
      <c r="F3232" s="1">
        <v>421</v>
      </c>
      <c r="G3232" s="1" t="s">
        <v>10328</v>
      </c>
      <c r="H3232" s="1">
        <v>16000</v>
      </c>
      <c r="I3232" s="1">
        <v>126247</v>
      </c>
      <c r="J3232" s="1" t="s">
        <v>1008</v>
      </c>
      <c r="K3232" s="1" t="s">
        <v>200</v>
      </c>
      <c r="L3232" s="1" t="s">
        <v>15362</v>
      </c>
      <c r="M3232" s="1">
        <v>24958</v>
      </c>
      <c r="N3232" s="1">
        <v>17469</v>
      </c>
      <c r="O3232" s="1" t="s">
        <v>1585</v>
      </c>
      <c r="P3232" s="1">
        <v>0</v>
      </c>
      <c r="Q3232" s="1" t="s">
        <v>15363</v>
      </c>
      <c r="R3232" s="2" t="s">
        <v>15364</v>
      </c>
      <c r="S3232" s="1">
        <v>103</v>
      </c>
      <c r="T3232" s="1" t="s">
        <v>37</v>
      </c>
      <c r="U3232" s="1" t="s">
        <v>38</v>
      </c>
      <c r="V3232" s="1" t="s">
        <v>94</v>
      </c>
      <c r="W3232" s="1">
        <v>6200000</v>
      </c>
      <c r="X3232" s="1">
        <v>1994</v>
      </c>
      <c r="Y3232" s="1">
        <v>542</v>
      </c>
      <c r="Z3232" s="1">
        <v>3.3</v>
      </c>
      <c r="AA3232" s="1">
        <v>1.85</v>
      </c>
      <c r="AB3232" s="1">
        <v>321</v>
      </c>
    </row>
    <row r="3233" spans="1:28" x14ac:dyDescent="0.2">
      <c r="A3233" s="1" t="s">
        <v>28</v>
      </c>
      <c r="B3233" s="1" t="s">
        <v>7056</v>
      </c>
      <c r="C3233" s="1">
        <v>20</v>
      </c>
      <c r="D3233" s="1">
        <v>128</v>
      </c>
      <c r="E3233" s="1">
        <v>11</v>
      </c>
      <c r="F3233" s="1">
        <v>553</v>
      </c>
      <c r="G3233" s="1" t="s">
        <v>4503</v>
      </c>
      <c r="H3233" s="1">
        <v>665</v>
      </c>
      <c r="I3233" s="1">
        <v>82739</v>
      </c>
      <c r="J3233" s="1" t="s">
        <v>3408</v>
      </c>
      <c r="K3233" s="1" t="s">
        <v>4624</v>
      </c>
      <c r="L3233" s="1" t="s">
        <v>15365</v>
      </c>
      <c r="M3233" s="1">
        <v>465</v>
      </c>
      <c r="N3233" s="1">
        <v>4579</v>
      </c>
      <c r="O3233" s="1" t="s">
        <v>15366</v>
      </c>
      <c r="P3233" s="1">
        <v>0</v>
      </c>
      <c r="Q3233" s="1" t="s">
        <v>15367</v>
      </c>
      <c r="R3233" s="2" t="s">
        <v>15368</v>
      </c>
      <c r="S3233" s="1">
        <v>3</v>
      </c>
      <c r="T3233" s="1" t="s">
        <v>37</v>
      </c>
      <c r="U3233" s="1" t="s">
        <v>38</v>
      </c>
      <c r="V3233" s="1" t="s">
        <v>39</v>
      </c>
      <c r="X3233" s="1">
        <v>2010</v>
      </c>
      <c r="Y3233" s="1">
        <v>664</v>
      </c>
      <c r="Z3233" s="1">
        <v>6.7</v>
      </c>
      <c r="AA3233" s="1">
        <v>2.35</v>
      </c>
      <c r="AB3233" s="1">
        <v>503</v>
      </c>
    </row>
    <row r="3234" spans="1:28" x14ac:dyDescent="0.2">
      <c r="A3234" s="1" t="s">
        <v>28</v>
      </c>
      <c r="B3234" s="1" t="s">
        <v>15369</v>
      </c>
      <c r="C3234" s="1">
        <v>12</v>
      </c>
      <c r="D3234" s="1">
        <v>125</v>
      </c>
      <c r="E3234" s="1">
        <v>21</v>
      </c>
      <c r="F3234" s="1">
        <v>36</v>
      </c>
      <c r="G3234" s="1" t="s">
        <v>15370</v>
      </c>
      <c r="H3234" s="1">
        <v>78</v>
      </c>
      <c r="I3234" s="1">
        <v>169379</v>
      </c>
      <c r="J3234" s="1" t="s">
        <v>1960</v>
      </c>
      <c r="K3234" s="1" t="s">
        <v>15371</v>
      </c>
      <c r="L3234" s="1" t="s">
        <v>15372</v>
      </c>
      <c r="M3234" s="1">
        <v>683</v>
      </c>
      <c r="N3234" s="1">
        <v>221</v>
      </c>
      <c r="O3234" s="1" t="s">
        <v>15373</v>
      </c>
      <c r="P3234" s="1">
        <v>1</v>
      </c>
      <c r="R3234" s="2" t="s">
        <v>15374</v>
      </c>
      <c r="S3234" s="1">
        <v>3</v>
      </c>
      <c r="T3234" s="1" t="s">
        <v>2777</v>
      </c>
      <c r="U3234" s="1" t="s">
        <v>2912</v>
      </c>
      <c r="V3234" s="1" t="s">
        <v>584</v>
      </c>
      <c r="W3234" s="1">
        <v>10000000</v>
      </c>
      <c r="X3234" s="1">
        <v>2013</v>
      </c>
      <c r="Y3234" s="1">
        <v>61</v>
      </c>
      <c r="Z3234" s="1">
        <v>6.2</v>
      </c>
      <c r="AB3234" s="1">
        <v>874</v>
      </c>
    </row>
    <row r="3235" spans="1:28" x14ac:dyDescent="0.2">
      <c r="A3235" s="1" t="s">
        <v>28</v>
      </c>
      <c r="B3235" s="1" t="s">
        <v>8670</v>
      </c>
      <c r="C3235" s="1">
        <v>59</v>
      </c>
      <c r="D3235" s="1">
        <v>97</v>
      </c>
      <c r="E3235" s="1">
        <v>53</v>
      </c>
      <c r="F3235" s="1">
        <v>499</v>
      </c>
      <c r="G3235" s="1" t="s">
        <v>15375</v>
      </c>
      <c r="H3235" s="1">
        <v>962</v>
      </c>
      <c r="J3235" s="1" t="s">
        <v>1414</v>
      </c>
      <c r="K3235" s="1" t="s">
        <v>1977</v>
      </c>
      <c r="L3235" s="1" t="s">
        <v>15376</v>
      </c>
      <c r="M3235" s="1">
        <v>2041</v>
      </c>
      <c r="N3235" s="1">
        <v>3465</v>
      </c>
      <c r="O3235" s="1" t="s">
        <v>6870</v>
      </c>
      <c r="P3235" s="1">
        <v>0</v>
      </c>
      <c r="Q3235" s="1" t="s">
        <v>15377</v>
      </c>
      <c r="R3235" s="2" t="s">
        <v>15378</v>
      </c>
      <c r="S3235" s="1">
        <v>18</v>
      </c>
      <c r="T3235" s="1" t="s">
        <v>37</v>
      </c>
      <c r="U3235" s="1" t="s">
        <v>38</v>
      </c>
      <c r="V3235" s="1" t="s">
        <v>39</v>
      </c>
      <c r="W3235" s="1">
        <v>10000000</v>
      </c>
      <c r="X3235" s="1">
        <v>2014</v>
      </c>
      <c r="Y3235" s="1">
        <v>545</v>
      </c>
      <c r="Z3235" s="1">
        <v>6.5</v>
      </c>
      <c r="AA3235" s="1">
        <v>2.35</v>
      </c>
      <c r="AB3235" s="1">
        <v>0</v>
      </c>
    </row>
    <row r="3236" spans="1:28" x14ac:dyDescent="0.2">
      <c r="A3236" s="1" t="s">
        <v>28</v>
      </c>
      <c r="B3236" s="1" t="s">
        <v>15379</v>
      </c>
      <c r="C3236" s="1">
        <v>29</v>
      </c>
      <c r="D3236" s="1">
        <v>86</v>
      </c>
      <c r="E3236" s="1">
        <v>71</v>
      </c>
      <c r="F3236" s="1">
        <v>385</v>
      </c>
      <c r="G3236" s="1" t="s">
        <v>15380</v>
      </c>
      <c r="H3236" s="1">
        <v>795</v>
      </c>
      <c r="I3236" s="1">
        <v>15447</v>
      </c>
      <c r="J3236" s="1" t="s">
        <v>1670</v>
      </c>
      <c r="K3236" s="1" t="s">
        <v>721</v>
      </c>
      <c r="L3236" s="1" t="s">
        <v>15381</v>
      </c>
      <c r="M3236" s="1">
        <v>2971</v>
      </c>
      <c r="N3236" s="1">
        <v>2655</v>
      </c>
      <c r="O3236" s="1" t="s">
        <v>9258</v>
      </c>
      <c r="P3236" s="1">
        <v>0</v>
      </c>
      <c r="Q3236" s="1" t="s">
        <v>15382</v>
      </c>
      <c r="R3236" s="2" t="s">
        <v>15383</v>
      </c>
      <c r="S3236" s="1">
        <v>85</v>
      </c>
      <c r="T3236" s="1" t="s">
        <v>37</v>
      </c>
      <c r="U3236" s="1" t="s">
        <v>38</v>
      </c>
      <c r="V3236" s="1" t="s">
        <v>584</v>
      </c>
      <c r="W3236" s="1">
        <v>10000000</v>
      </c>
      <c r="X3236" s="1">
        <v>1997</v>
      </c>
      <c r="Y3236" s="1">
        <v>474</v>
      </c>
      <c r="Z3236" s="1">
        <v>3.5</v>
      </c>
      <c r="AA3236" s="1">
        <v>1.85</v>
      </c>
      <c r="AB3236" s="1">
        <v>89</v>
      </c>
    </row>
    <row r="3237" spans="1:28" x14ac:dyDescent="0.2">
      <c r="A3237" s="1" t="s">
        <v>28</v>
      </c>
      <c r="B3237" s="1" t="s">
        <v>15384</v>
      </c>
      <c r="C3237" s="1">
        <v>23</v>
      </c>
      <c r="D3237" s="1">
        <v>91</v>
      </c>
      <c r="E3237" s="1">
        <v>7</v>
      </c>
      <c r="F3237" s="1">
        <v>875</v>
      </c>
      <c r="G3237" s="1" t="s">
        <v>722</v>
      </c>
      <c r="H3237" s="1">
        <v>12000</v>
      </c>
      <c r="I3237" s="1">
        <v>19348</v>
      </c>
      <c r="J3237" s="1" t="s">
        <v>2526</v>
      </c>
      <c r="K3237" s="1" t="s">
        <v>300</v>
      </c>
      <c r="L3237" s="1" t="s">
        <v>15385</v>
      </c>
      <c r="M3237" s="1">
        <v>2941</v>
      </c>
      <c r="N3237" s="1">
        <v>16118</v>
      </c>
      <c r="O3237" s="1" t="s">
        <v>2496</v>
      </c>
      <c r="P3237" s="1">
        <v>2</v>
      </c>
      <c r="Q3237" s="1" t="s">
        <v>15386</v>
      </c>
      <c r="R3237" s="2" t="s">
        <v>15387</v>
      </c>
      <c r="S3237" s="1">
        <v>11</v>
      </c>
      <c r="T3237" s="1" t="s">
        <v>37</v>
      </c>
      <c r="U3237" s="1" t="s">
        <v>38</v>
      </c>
      <c r="V3237" s="1" t="s">
        <v>39</v>
      </c>
      <c r="W3237" s="1">
        <v>10000000</v>
      </c>
      <c r="X3237" s="1">
        <v>2009</v>
      </c>
      <c r="Y3237" s="1">
        <v>3000</v>
      </c>
      <c r="Z3237" s="1">
        <v>5.5</v>
      </c>
      <c r="AA3237" s="1">
        <v>2.35</v>
      </c>
      <c r="AB3237" s="1">
        <v>370</v>
      </c>
    </row>
    <row r="3238" spans="1:28" x14ac:dyDescent="0.2">
      <c r="A3238" s="1" t="s">
        <v>28</v>
      </c>
      <c r="B3238" s="1" t="s">
        <v>15388</v>
      </c>
      <c r="C3238" s="1">
        <v>22</v>
      </c>
      <c r="D3238" s="1">
        <v>90</v>
      </c>
      <c r="E3238" s="1">
        <v>0</v>
      </c>
      <c r="F3238" s="1">
        <v>617</v>
      </c>
      <c r="G3238" s="1" t="s">
        <v>1407</v>
      </c>
      <c r="H3238" s="1">
        <v>806</v>
      </c>
      <c r="I3238" s="1">
        <v>100503</v>
      </c>
      <c r="J3238" s="1" t="s">
        <v>1680</v>
      </c>
      <c r="K3238" s="1" t="s">
        <v>2112</v>
      </c>
      <c r="L3238" s="1" t="s">
        <v>15389</v>
      </c>
      <c r="M3238" s="1">
        <v>7759</v>
      </c>
      <c r="N3238" s="1">
        <v>3124</v>
      </c>
      <c r="O3238" s="1" t="s">
        <v>6859</v>
      </c>
      <c r="P3238" s="1">
        <v>2</v>
      </c>
      <c r="Q3238" s="1" t="s">
        <v>15390</v>
      </c>
      <c r="R3238" s="2" t="s">
        <v>15391</v>
      </c>
      <c r="S3238" s="1">
        <v>20</v>
      </c>
      <c r="T3238" s="1" t="s">
        <v>37</v>
      </c>
      <c r="U3238" s="1" t="s">
        <v>38</v>
      </c>
      <c r="V3238" s="1" t="s">
        <v>584</v>
      </c>
      <c r="W3238" s="1">
        <v>8000000</v>
      </c>
      <c r="X3238" s="1">
        <v>2009</v>
      </c>
      <c r="Y3238" s="1">
        <v>690</v>
      </c>
      <c r="Z3238" s="1">
        <v>5.9</v>
      </c>
      <c r="AA3238" s="1">
        <v>1.85</v>
      </c>
      <c r="AB3238" s="1">
        <v>1000</v>
      </c>
    </row>
    <row r="3239" spans="1:28" x14ac:dyDescent="0.2">
      <c r="A3239" s="1" t="s">
        <v>28</v>
      </c>
      <c r="B3239" s="1" t="s">
        <v>15392</v>
      </c>
      <c r="C3239" s="1">
        <v>43</v>
      </c>
      <c r="D3239" s="1">
        <v>90</v>
      </c>
      <c r="E3239" s="1">
        <v>8</v>
      </c>
      <c r="F3239" s="1">
        <v>495</v>
      </c>
      <c r="G3239" s="1" t="s">
        <v>3489</v>
      </c>
      <c r="H3239" s="1">
        <v>1000</v>
      </c>
      <c r="I3239" s="1">
        <v>92900</v>
      </c>
      <c r="J3239" s="1" t="s">
        <v>2526</v>
      </c>
      <c r="K3239" s="1" t="s">
        <v>1259</v>
      </c>
      <c r="L3239" s="1" t="s">
        <v>15393</v>
      </c>
      <c r="M3239" s="1">
        <v>3662</v>
      </c>
      <c r="N3239" s="1">
        <v>3146</v>
      </c>
      <c r="O3239" s="1" t="s">
        <v>2519</v>
      </c>
      <c r="P3239" s="1">
        <v>1</v>
      </c>
      <c r="Q3239" s="1" t="s">
        <v>15394</v>
      </c>
      <c r="R3239" s="2" t="s">
        <v>15395</v>
      </c>
      <c r="S3239" s="1">
        <v>23</v>
      </c>
      <c r="T3239" s="1" t="s">
        <v>37</v>
      </c>
      <c r="U3239" s="1" t="s">
        <v>38</v>
      </c>
      <c r="V3239" s="1" t="s">
        <v>39</v>
      </c>
      <c r="W3239" s="1">
        <v>5000000</v>
      </c>
      <c r="X3239" s="1">
        <v>2009</v>
      </c>
      <c r="Y3239" s="1">
        <v>893</v>
      </c>
      <c r="Z3239" s="1">
        <v>4.7</v>
      </c>
      <c r="AA3239" s="1">
        <v>1.85</v>
      </c>
      <c r="AB3239" s="1">
        <v>546</v>
      </c>
    </row>
    <row r="3240" spans="1:28" x14ac:dyDescent="0.2">
      <c r="A3240" s="1" t="s">
        <v>28</v>
      </c>
      <c r="B3240" s="1" t="s">
        <v>14001</v>
      </c>
      <c r="C3240" s="1">
        <v>16</v>
      </c>
      <c r="D3240" s="1">
        <v>94</v>
      </c>
      <c r="E3240" s="1">
        <v>50</v>
      </c>
      <c r="F3240" s="1">
        <v>422</v>
      </c>
      <c r="G3240" s="1" t="s">
        <v>11891</v>
      </c>
      <c r="H3240" s="1">
        <v>835</v>
      </c>
      <c r="I3240" s="1">
        <v>140987</v>
      </c>
      <c r="J3240" s="1" t="s">
        <v>3408</v>
      </c>
      <c r="K3240" s="1" t="s">
        <v>4841</v>
      </c>
      <c r="L3240" s="1" t="s">
        <v>15396</v>
      </c>
      <c r="M3240" s="1">
        <v>361</v>
      </c>
      <c r="N3240" s="1">
        <v>2519</v>
      </c>
      <c r="O3240" s="1" t="s">
        <v>15397</v>
      </c>
      <c r="P3240" s="1">
        <v>3</v>
      </c>
      <c r="R3240" s="2" t="s">
        <v>15398</v>
      </c>
      <c r="S3240" s="1">
        <v>4</v>
      </c>
      <c r="T3240" s="1" t="s">
        <v>37</v>
      </c>
      <c r="U3240" s="1" t="s">
        <v>267</v>
      </c>
      <c r="V3240" s="1" t="s">
        <v>94</v>
      </c>
      <c r="X3240" s="1">
        <v>2008</v>
      </c>
      <c r="Y3240" s="1">
        <v>632</v>
      </c>
      <c r="Z3240" s="1">
        <v>4.2</v>
      </c>
      <c r="AA3240" s="1">
        <v>1.85</v>
      </c>
      <c r="AB3240" s="1">
        <v>58</v>
      </c>
    </row>
    <row r="3241" spans="1:28" x14ac:dyDescent="0.2">
      <c r="A3241" s="1" t="s">
        <v>28</v>
      </c>
      <c r="B3241" s="1" t="s">
        <v>15399</v>
      </c>
      <c r="C3241" s="1">
        <v>84</v>
      </c>
      <c r="D3241" s="1">
        <v>112</v>
      </c>
      <c r="E3241" s="1">
        <v>93</v>
      </c>
      <c r="F3241" s="1">
        <v>51</v>
      </c>
      <c r="G3241" s="1" t="s">
        <v>15400</v>
      </c>
      <c r="H3241" s="1">
        <v>147</v>
      </c>
      <c r="J3241" s="1" t="s">
        <v>1923</v>
      </c>
      <c r="K3241" s="1" t="s">
        <v>15401</v>
      </c>
      <c r="L3241" s="1" t="s">
        <v>15402</v>
      </c>
      <c r="M3241" s="1">
        <v>5637</v>
      </c>
      <c r="N3241" s="1">
        <v>285</v>
      </c>
      <c r="O3241" s="1" t="s">
        <v>15403</v>
      </c>
      <c r="P3241" s="1">
        <v>0</v>
      </c>
      <c r="Q3241" s="1" t="s">
        <v>15404</v>
      </c>
      <c r="R3241" s="2" t="s">
        <v>15405</v>
      </c>
      <c r="S3241" s="1">
        <v>57</v>
      </c>
      <c r="T3241" s="1" t="s">
        <v>37</v>
      </c>
      <c r="U3241" s="1" t="s">
        <v>369</v>
      </c>
      <c r="V3241" s="1" t="s">
        <v>584</v>
      </c>
      <c r="W3241" s="1">
        <v>10000000</v>
      </c>
      <c r="X3241" s="1">
        <v>2015</v>
      </c>
      <c r="Y3241" s="1">
        <v>52</v>
      </c>
      <c r="Z3241" s="1">
        <v>5.2</v>
      </c>
      <c r="AA3241" s="1">
        <v>2.39</v>
      </c>
      <c r="AB3241" s="1">
        <v>0</v>
      </c>
    </row>
    <row r="3242" spans="1:28" x14ac:dyDescent="0.2">
      <c r="A3242" s="1" t="s">
        <v>28</v>
      </c>
      <c r="B3242" s="1" t="s">
        <v>14875</v>
      </c>
      <c r="C3242" s="1">
        <v>4</v>
      </c>
      <c r="D3242" s="1">
        <v>85</v>
      </c>
      <c r="E3242" s="1">
        <v>7</v>
      </c>
      <c r="F3242" s="1">
        <v>240</v>
      </c>
      <c r="G3242" s="1" t="s">
        <v>7155</v>
      </c>
      <c r="H3242" s="1">
        <v>706</v>
      </c>
      <c r="J3242" s="1" t="s">
        <v>3089</v>
      </c>
      <c r="K3242" s="1" t="s">
        <v>5264</v>
      </c>
      <c r="L3242" s="1" t="s">
        <v>15406</v>
      </c>
      <c r="M3242" s="1">
        <v>1097</v>
      </c>
      <c r="N3242" s="1">
        <v>1936</v>
      </c>
      <c r="O3242" s="1" t="s">
        <v>15407</v>
      </c>
      <c r="P3242" s="1">
        <v>2</v>
      </c>
      <c r="Q3242" s="1" t="s">
        <v>15408</v>
      </c>
      <c r="R3242" s="2" t="s">
        <v>15409</v>
      </c>
      <c r="S3242" s="1">
        <v>10</v>
      </c>
      <c r="T3242" s="1" t="s">
        <v>37</v>
      </c>
      <c r="U3242" s="1" t="s">
        <v>38</v>
      </c>
      <c r="V3242" s="1" t="s">
        <v>584</v>
      </c>
      <c r="X3242" s="1">
        <v>2009</v>
      </c>
      <c r="Y3242" s="1">
        <v>405</v>
      </c>
      <c r="Z3242" s="1">
        <v>5.2</v>
      </c>
      <c r="AA3242" s="1">
        <v>1.85</v>
      </c>
      <c r="AB3242" s="1">
        <v>402</v>
      </c>
    </row>
    <row r="3243" spans="1:28" x14ac:dyDescent="0.2">
      <c r="A3243" s="1" t="s">
        <v>28</v>
      </c>
      <c r="B3243" s="1" t="s">
        <v>15410</v>
      </c>
      <c r="C3243" s="1">
        <v>20</v>
      </c>
      <c r="D3243" s="1">
        <v>93</v>
      </c>
      <c r="E3243" s="1">
        <v>7</v>
      </c>
      <c r="F3243" s="1">
        <v>611</v>
      </c>
      <c r="G3243" s="1" t="s">
        <v>15411</v>
      </c>
      <c r="H3243" s="1">
        <v>906</v>
      </c>
      <c r="I3243" s="1">
        <v>5561</v>
      </c>
      <c r="J3243" s="1" t="s">
        <v>1680</v>
      </c>
      <c r="K3243" s="1" t="s">
        <v>15412</v>
      </c>
      <c r="L3243" s="1" t="s">
        <v>15413</v>
      </c>
      <c r="M3243" s="1">
        <v>4995</v>
      </c>
      <c r="N3243" s="1">
        <v>4725</v>
      </c>
      <c r="O3243" s="1" t="s">
        <v>2469</v>
      </c>
      <c r="P3243" s="1">
        <v>1</v>
      </c>
      <c r="Q3243" s="1" t="s">
        <v>15414</v>
      </c>
      <c r="R3243" s="2" t="s">
        <v>15415</v>
      </c>
      <c r="S3243" s="1">
        <v>34</v>
      </c>
      <c r="T3243" s="1" t="s">
        <v>37</v>
      </c>
      <c r="U3243" s="1" t="s">
        <v>38</v>
      </c>
      <c r="V3243" s="1" t="s">
        <v>39</v>
      </c>
      <c r="W3243" s="1">
        <v>10000000</v>
      </c>
      <c r="X3243" s="1">
        <v>2007</v>
      </c>
      <c r="Y3243" s="1">
        <v>848</v>
      </c>
      <c r="Z3243" s="1">
        <v>3.9</v>
      </c>
      <c r="AA3243" s="1">
        <v>1.85</v>
      </c>
      <c r="AB3243" s="1">
        <v>160</v>
      </c>
    </row>
    <row r="3244" spans="1:28" x14ac:dyDescent="0.2">
      <c r="A3244" s="1" t="s">
        <v>28</v>
      </c>
      <c r="B3244" s="1" t="s">
        <v>15416</v>
      </c>
      <c r="C3244" s="1">
        <v>71</v>
      </c>
      <c r="D3244" s="1">
        <v>104</v>
      </c>
      <c r="E3244" s="1">
        <v>275</v>
      </c>
      <c r="F3244" s="1">
        <v>102</v>
      </c>
      <c r="G3244" s="1" t="s">
        <v>15417</v>
      </c>
      <c r="H3244" s="1">
        <v>439</v>
      </c>
      <c r="I3244" s="1">
        <v>3607</v>
      </c>
      <c r="J3244" s="1" t="s">
        <v>2214</v>
      </c>
      <c r="K3244" s="1" t="s">
        <v>2359</v>
      </c>
      <c r="L3244" s="1" t="s">
        <v>15418</v>
      </c>
      <c r="M3244" s="1">
        <v>22753</v>
      </c>
      <c r="N3244" s="1">
        <v>940</v>
      </c>
      <c r="O3244" s="1" t="s">
        <v>15419</v>
      </c>
      <c r="P3244" s="1">
        <v>4</v>
      </c>
      <c r="Q3244" s="1" t="s">
        <v>15420</v>
      </c>
      <c r="R3244" s="2" t="s">
        <v>15421</v>
      </c>
      <c r="S3244" s="1">
        <v>94</v>
      </c>
      <c r="T3244" s="1" t="s">
        <v>37</v>
      </c>
      <c r="U3244" s="1" t="s">
        <v>3570</v>
      </c>
      <c r="V3244" s="1" t="s">
        <v>584</v>
      </c>
      <c r="W3244" s="1">
        <v>10000000</v>
      </c>
      <c r="X3244" s="1">
        <v>2008</v>
      </c>
      <c r="Y3244" s="1">
        <v>161</v>
      </c>
      <c r="Z3244" s="1">
        <v>6.1</v>
      </c>
      <c r="AA3244" s="1">
        <v>2.35</v>
      </c>
      <c r="AB3244" s="1">
        <v>0</v>
      </c>
    </row>
    <row r="3245" spans="1:28" x14ac:dyDescent="0.2">
      <c r="A3245" s="1" t="s">
        <v>28</v>
      </c>
      <c r="B3245" s="1" t="s">
        <v>15422</v>
      </c>
      <c r="C3245" s="1">
        <v>102</v>
      </c>
      <c r="D3245" s="1">
        <v>94</v>
      </c>
      <c r="E3245" s="1">
        <v>10</v>
      </c>
      <c r="F3245" s="1">
        <v>72</v>
      </c>
      <c r="G3245" s="1" t="s">
        <v>15423</v>
      </c>
      <c r="H3245" s="1">
        <v>122</v>
      </c>
      <c r="J3245" s="1" t="s">
        <v>5543</v>
      </c>
      <c r="K3245" s="1" t="s">
        <v>15424</v>
      </c>
      <c r="L3245" s="1" t="s">
        <v>15425</v>
      </c>
      <c r="M3245" s="1">
        <v>11950</v>
      </c>
      <c r="N3245" s="1">
        <v>375</v>
      </c>
      <c r="O3245" s="1" t="s">
        <v>15426</v>
      </c>
      <c r="P3245" s="1">
        <v>0</v>
      </c>
      <c r="Q3245" s="1" t="s">
        <v>15427</v>
      </c>
      <c r="R3245" s="2" t="s">
        <v>15428</v>
      </c>
      <c r="S3245" s="1">
        <v>89</v>
      </c>
      <c r="T3245" s="1" t="s">
        <v>37</v>
      </c>
      <c r="U3245" s="1" t="s">
        <v>369</v>
      </c>
      <c r="V3245" s="1" t="s">
        <v>584</v>
      </c>
      <c r="X3245" s="1">
        <v>2010</v>
      </c>
      <c r="Y3245" s="1">
        <v>109</v>
      </c>
      <c r="Z3245" s="1">
        <v>5.8</v>
      </c>
      <c r="AA3245" s="1">
        <v>2.35</v>
      </c>
      <c r="AB3245" s="1">
        <v>0</v>
      </c>
    </row>
    <row r="3246" spans="1:28" x14ac:dyDescent="0.2">
      <c r="A3246" s="1" t="s">
        <v>28</v>
      </c>
      <c r="B3246" s="1" t="s">
        <v>15429</v>
      </c>
      <c r="C3246" s="1">
        <v>27</v>
      </c>
      <c r="D3246" s="1">
        <v>85</v>
      </c>
      <c r="E3246" s="1">
        <v>0</v>
      </c>
      <c r="F3246" s="1">
        <v>742</v>
      </c>
      <c r="G3246" s="1" t="s">
        <v>903</v>
      </c>
      <c r="H3246" s="1">
        <v>11000</v>
      </c>
      <c r="I3246" s="1">
        <v>70527</v>
      </c>
      <c r="J3246" s="1" t="s">
        <v>2526</v>
      </c>
      <c r="K3246" s="1" t="s">
        <v>1947</v>
      </c>
      <c r="L3246" s="1" t="s">
        <v>15430</v>
      </c>
      <c r="M3246" s="1">
        <v>7690</v>
      </c>
      <c r="N3246" s="1">
        <v>14656</v>
      </c>
      <c r="O3246" s="1" t="s">
        <v>1638</v>
      </c>
      <c r="P3246" s="1">
        <v>6</v>
      </c>
      <c r="Q3246" s="1" t="s">
        <v>15431</v>
      </c>
      <c r="R3246" s="2" t="s">
        <v>15432</v>
      </c>
      <c r="S3246" s="1">
        <v>68</v>
      </c>
      <c r="T3246" s="1" t="s">
        <v>37</v>
      </c>
      <c r="U3246" s="1" t="s">
        <v>38</v>
      </c>
      <c r="V3246" s="1" t="s">
        <v>584</v>
      </c>
      <c r="W3246" s="1">
        <v>6500000</v>
      </c>
      <c r="X3246" s="1">
        <v>2004</v>
      </c>
      <c r="Y3246" s="1">
        <v>826</v>
      </c>
      <c r="Z3246" s="1">
        <v>6.7</v>
      </c>
      <c r="AA3246" s="1">
        <v>1.85</v>
      </c>
      <c r="AB3246" s="1">
        <v>376</v>
      </c>
    </row>
    <row r="3247" spans="1:28" x14ac:dyDescent="0.2">
      <c r="A3247" s="1" t="s">
        <v>28</v>
      </c>
      <c r="B3247" s="1" t="s">
        <v>5485</v>
      </c>
      <c r="C3247" s="1">
        <v>62</v>
      </c>
      <c r="D3247" s="1">
        <v>99</v>
      </c>
      <c r="E3247" s="1">
        <v>71</v>
      </c>
      <c r="F3247" s="1">
        <v>126</v>
      </c>
      <c r="G3247" s="1" t="s">
        <v>15433</v>
      </c>
      <c r="H3247" s="1">
        <v>298</v>
      </c>
      <c r="J3247" s="1" t="s">
        <v>894</v>
      </c>
      <c r="K3247" s="1" t="s">
        <v>15434</v>
      </c>
      <c r="L3247" s="1" t="s">
        <v>15435</v>
      </c>
      <c r="M3247" s="1">
        <v>11285</v>
      </c>
      <c r="N3247" s="1">
        <v>934</v>
      </c>
      <c r="O3247" s="1" t="s">
        <v>15436</v>
      </c>
      <c r="P3247" s="1">
        <v>0</v>
      </c>
      <c r="Q3247" s="1" t="s">
        <v>15437</v>
      </c>
      <c r="R3247" s="2" t="s">
        <v>15438</v>
      </c>
      <c r="S3247" s="1">
        <v>82</v>
      </c>
      <c r="T3247" s="1" t="s">
        <v>37</v>
      </c>
      <c r="U3247" s="1" t="s">
        <v>38</v>
      </c>
      <c r="V3247" s="1" t="s">
        <v>39</v>
      </c>
      <c r="W3247" s="1">
        <v>10000000</v>
      </c>
      <c r="X3247" s="1">
        <v>2007</v>
      </c>
      <c r="Y3247" s="1">
        <v>258</v>
      </c>
      <c r="Z3247" s="1">
        <v>5.7</v>
      </c>
      <c r="AA3247" s="1">
        <v>2.35</v>
      </c>
      <c r="AB3247" s="1">
        <v>509</v>
      </c>
    </row>
    <row r="3248" spans="1:28" x14ac:dyDescent="0.2">
      <c r="A3248" s="1" t="s">
        <v>28</v>
      </c>
      <c r="B3248" s="1" t="s">
        <v>15439</v>
      </c>
      <c r="C3248" s="1">
        <v>5</v>
      </c>
      <c r="D3248" s="1">
        <v>91</v>
      </c>
      <c r="E3248" s="1">
        <v>8</v>
      </c>
      <c r="F3248" s="1">
        <v>111</v>
      </c>
      <c r="G3248" s="1" t="s">
        <v>15440</v>
      </c>
      <c r="H3248" s="1">
        <v>485</v>
      </c>
      <c r="J3248" s="1" t="s">
        <v>6198</v>
      </c>
      <c r="K3248" s="1" t="s">
        <v>15441</v>
      </c>
      <c r="L3248" s="1" t="s">
        <v>15442</v>
      </c>
      <c r="M3248" s="1">
        <v>1642</v>
      </c>
      <c r="N3248" s="1">
        <v>964</v>
      </c>
      <c r="O3248" s="1" t="s">
        <v>15443</v>
      </c>
      <c r="P3248" s="1">
        <v>0</v>
      </c>
      <c r="R3248" s="2" t="s">
        <v>15444</v>
      </c>
      <c r="S3248" s="1">
        <v>11</v>
      </c>
      <c r="T3248" s="1" t="s">
        <v>37</v>
      </c>
      <c r="U3248" s="1" t="s">
        <v>267</v>
      </c>
      <c r="V3248" s="1" t="s">
        <v>39</v>
      </c>
      <c r="W3248" s="1">
        <v>10000000</v>
      </c>
      <c r="X3248" s="1">
        <v>2011</v>
      </c>
      <c r="Y3248" s="1">
        <v>152</v>
      </c>
      <c r="Z3248" s="1">
        <v>4.5</v>
      </c>
      <c r="AA3248" s="1">
        <v>2.35</v>
      </c>
      <c r="AB3248" s="1">
        <v>0</v>
      </c>
    </row>
    <row r="3249" spans="1:28" x14ac:dyDescent="0.2">
      <c r="A3249" s="1" t="s">
        <v>28</v>
      </c>
      <c r="B3249" s="1" t="s">
        <v>15445</v>
      </c>
      <c r="C3249" s="1">
        <v>76</v>
      </c>
      <c r="D3249" s="1">
        <v>117</v>
      </c>
      <c r="E3249" s="1">
        <v>13</v>
      </c>
      <c r="F3249" s="1">
        <v>415</v>
      </c>
      <c r="G3249" s="1" t="s">
        <v>4370</v>
      </c>
      <c r="H3249" s="1">
        <v>5000</v>
      </c>
      <c r="J3249" s="1" t="s">
        <v>4074</v>
      </c>
      <c r="K3249" s="1" t="s">
        <v>1847</v>
      </c>
      <c r="L3249" s="1" t="s">
        <v>15446</v>
      </c>
      <c r="M3249" s="1">
        <v>9585</v>
      </c>
      <c r="N3249" s="1">
        <v>7637</v>
      </c>
      <c r="O3249" s="1" t="s">
        <v>15447</v>
      </c>
      <c r="P3249" s="1">
        <v>1</v>
      </c>
      <c r="Q3249" s="1" t="s">
        <v>15448</v>
      </c>
      <c r="R3249" s="2" t="s">
        <v>15449</v>
      </c>
      <c r="S3249" s="1">
        <v>38</v>
      </c>
      <c r="T3249" s="1" t="s">
        <v>37</v>
      </c>
      <c r="U3249" s="1" t="s">
        <v>56</v>
      </c>
      <c r="V3249" s="1" t="s">
        <v>584</v>
      </c>
      <c r="W3249" s="1">
        <v>6000000</v>
      </c>
      <c r="X3249" s="1">
        <v>2008</v>
      </c>
      <c r="Y3249" s="1">
        <v>2000</v>
      </c>
      <c r="Z3249" s="1">
        <v>6.9</v>
      </c>
      <c r="AA3249" s="1">
        <v>2.35</v>
      </c>
      <c r="AB3249" s="1">
        <v>0</v>
      </c>
    </row>
    <row r="3250" spans="1:28" x14ac:dyDescent="0.2">
      <c r="A3250" s="1" t="s">
        <v>28</v>
      </c>
      <c r="B3250" s="1" t="s">
        <v>15450</v>
      </c>
      <c r="C3250" s="1">
        <v>8</v>
      </c>
      <c r="D3250" s="1">
        <v>85</v>
      </c>
      <c r="E3250" s="1">
        <v>0</v>
      </c>
      <c r="F3250" s="1">
        <v>196</v>
      </c>
      <c r="G3250" s="1" t="s">
        <v>1735</v>
      </c>
      <c r="H3250" s="1">
        <v>1000</v>
      </c>
      <c r="J3250" s="1" t="s">
        <v>15451</v>
      </c>
      <c r="K3250" s="1" t="s">
        <v>7566</v>
      </c>
      <c r="L3250" s="1" t="s">
        <v>15452</v>
      </c>
      <c r="M3250" s="1">
        <v>162</v>
      </c>
      <c r="N3250" s="1">
        <v>2259</v>
      </c>
      <c r="O3250" s="1" t="s">
        <v>15453</v>
      </c>
      <c r="P3250" s="1">
        <v>0</v>
      </c>
      <c r="R3250" s="2" t="s">
        <v>15454</v>
      </c>
      <c r="S3250" s="1">
        <v>2</v>
      </c>
      <c r="T3250" s="1" t="s">
        <v>37</v>
      </c>
      <c r="U3250" s="1" t="s">
        <v>5693</v>
      </c>
      <c r="W3250" s="1">
        <v>10000000</v>
      </c>
      <c r="X3250" s="1">
        <v>2014</v>
      </c>
      <c r="Y3250" s="1">
        <v>618</v>
      </c>
      <c r="Z3250" s="1">
        <v>4.8</v>
      </c>
      <c r="AB3250" s="1">
        <v>186</v>
      </c>
    </row>
    <row r="3251" spans="1:28" x14ac:dyDescent="0.2">
      <c r="A3251" s="1" t="s">
        <v>28</v>
      </c>
      <c r="B3251" s="1" t="s">
        <v>13939</v>
      </c>
      <c r="C3251" s="1">
        <v>75</v>
      </c>
      <c r="D3251" s="1">
        <v>106</v>
      </c>
      <c r="E3251" s="1">
        <v>261</v>
      </c>
      <c r="F3251" s="1">
        <v>520</v>
      </c>
      <c r="G3251" s="1" t="s">
        <v>850</v>
      </c>
      <c r="H3251" s="1">
        <v>30000</v>
      </c>
      <c r="J3251" s="1" t="s">
        <v>3395</v>
      </c>
      <c r="K3251" s="1" t="s">
        <v>15455</v>
      </c>
      <c r="L3251" s="1" t="s">
        <v>15456</v>
      </c>
      <c r="M3251" s="1">
        <v>3075</v>
      </c>
      <c r="N3251" s="1">
        <v>31325</v>
      </c>
      <c r="O3251" s="1" t="s">
        <v>1994</v>
      </c>
      <c r="P3251" s="1">
        <v>2</v>
      </c>
      <c r="Q3251" s="1" t="s">
        <v>15457</v>
      </c>
      <c r="R3251" s="2" t="s">
        <v>15458</v>
      </c>
      <c r="S3251" s="1">
        <v>31</v>
      </c>
      <c r="T3251" s="1" t="s">
        <v>37</v>
      </c>
      <c r="U3251" s="1" t="s">
        <v>766</v>
      </c>
      <c r="V3251" s="1" t="s">
        <v>584</v>
      </c>
      <c r="W3251" s="1">
        <v>10000000</v>
      </c>
      <c r="X3251" s="1">
        <v>2008</v>
      </c>
      <c r="Y3251" s="1">
        <v>744</v>
      </c>
      <c r="Z3251" s="1">
        <v>6.3</v>
      </c>
      <c r="AA3251" s="1">
        <v>2.35</v>
      </c>
      <c r="AB3251" s="1">
        <v>589</v>
      </c>
    </row>
    <row r="3252" spans="1:28" x14ac:dyDescent="0.2">
      <c r="A3252" s="1" t="s">
        <v>28</v>
      </c>
      <c r="B3252" s="1" t="s">
        <v>15459</v>
      </c>
      <c r="C3252" s="1">
        <v>66</v>
      </c>
      <c r="D3252" s="1">
        <v>81</v>
      </c>
      <c r="E3252" s="1">
        <v>4</v>
      </c>
      <c r="F3252" s="1">
        <v>5</v>
      </c>
      <c r="G3252" s="1" t="s">
        <v>15460</v>
      </c>
      <c r="H3252" s="1">
        <v>63</v>
      </c>
      <c r="I3252" s="1">
        <v>11835</v>
      </c>
      <c r="J3252" s="1" t="s">
        <v>1414</v>
      </c>
      <c r="K3252" s="1" t="s">
        <v>8642</v>
      </c>
      <c r="L3252" s="1" t="s">
        <v>15461</v>
      </c>
      <c r="M3252" s="1">
        <v>1920</v>
      </c>
      <c r="N3252" s="1">
        <v>81</v>
      </c>
      <c r="O3252" s="1" t="s">
        <v>15462</v>
      </c>
      <c r="P3252" s="1">
        <v>0</v>
      </c>
      <c r="Q3252" s="1" t="s">
        <v>15463</v>
      </c>
      <c r="R3252" s="2" t="s">
        <v>15464</v>
      </c>
      <c r="S3252" s="1">
        <v>7</v>
      </c>
      <c r="T3252" s="1" t="s">
        <v>8648</v>
      </c>
      <c r="U3252" s="1" t="s">
        <v>8649</v>
      </c>
      <c r="W3252" s="1">
        <v>10000000</v>
      </c>
      <c r="X3252" s="1">
        <v>2013</v>
      </c>
      <c r="Y3252" s="1">
        <v>10</v>
      </c>
      <c r="Z3252" s="1">
        <v>6.9</v>
      </c>
      <c r="AA3252" s="1">
        <v>2.35</v>
      </c>
      <c r="AB3252" s="1">
        <v>1000</v>
      </c>
    </row>
    <row r="3253" spans="1:28" x14ac:dyDescent="0.2">
      <c r="A3253" s="1" t="s">
        <v>28</v>
      </c>
      <c r="B3253" s="1" t="s">
        <v>15465</v>
      </c>
      <c r="C3253" s="1">
        <v>31</v>
      </c>
      <c r="D3253" s="1">
        <v>100</v>
      </c>
      <c r="E3253" s="1">
        <v>98</v>
      </c>
      <c r="F3253" s="1">
        <v>95</v>
      </c>
      <c r="G3253" s="1" t="s">
        <v>189</v>
      </c>
      <c r="H3253" s="1">
        <v>1000</v>
      </c>
      <c r="J3253" s="1" t="s">
        <v>15466</v>
      </c>
      <c r="K3253" s="1" t="s">
        <v>15467</v>
      </c>
      <c r="L3253" s="1" t="s">
        <v>15468</v>
      </c>
      <c r="M3253" s="1">
        <v>1250</v>
      </c>
      <c r="N3253" s="1">
        <v>2227</v>
      </c>
      <c r="O3253" s="1" t="s">
        <v>15469</v>
      </c>
      <c r="P3253" s="1">
        <v>1</v>
      </c>
      <c r="Q3253" s="1" t="s">
        <v>15470</v>
      </c>
      <c r="R3253" s="2" t="s">
        <v>15471</v>
      </c>
      <c r="S3253" s="1">
        <v>16</v>
      </c>
      <c r="T3253" s="1" t="s">
        <v>37</v>
      </c>
      <c r="U3253" s="1" t="s">
        <v>56</v>
      </c>
      <c r="V3253" s="1" t="s">
        <v>39</v>
      </c>
      <c r="W3253" s="1">
        <v>10000000</v>
      </c>
      <c r="X3253" s="1">
        <v>2010</v>
      </c>
      <c r="Y3253" s="1">
        <v>891</v>
      </c>
      <c r="Z3253" s="1">
        <v>5.4</v>
      </c>
      <c r="AA3253" s="1">
        <v>2.35</v>
      </c>
      <c r="AB3253" s="1">
        <v>695</v>
      </c>
    </row>
    <row r="3254" spans="1:28" x14ac:dyDescent="0.2">
      <c r="A3254" s="1" t="s">
        <v>28</v>
      </c>
      <c r="B3254" s="1" t="s">
        <v>4673</v>
      </c>
      <c r="C3254" s="1">
        <v>32</v>
      </c>
      <c r="D3254" s="1">
        <v>90</v>
      </c>
      <c r="E3254" s="1">
        <v>110</v>
      </c>
      <c r="F3254" s="1">
        <v>711</v>
      </c>
      <c r="G3254" s="1" t="s">
        <v>1187</v>
      </c>
      <c r="H3254" s="1">
        <v>1000</v>
      </c>
      <c r="J3254" s="1" t="s">
        <v>4176</v>
      </c>
      <c r="K3254" s="1" t="s">
        <v>389</v>
      </c>
      <c r="L3254" s="1" t="s">
        <v>15472</v>
      </c>
      <c r="M3254" s="1">
        <v>5715</v>
      </c>
      <c r="N3254" s="1">
        <v>3937</v>
      </c>
      <c r="O3254" s="1" t="s">
        <v>10593</v>
      </c>
      <c r="P3254" s="1">
        <v>4</v>
      </c>
      <c r="Q3254" s="1" t="s">
        <v>15473</v>
      </c>
      <c r="R3254" s="2" t="s">
        <v>15474</v>
      </c>
      <c r="S3254" s="1">
        <v>60</v>
      </c>
      <c r="T3254" s="1" t="s">
        <v>37</v>
      </c>
      <c r="U3254" s="1" t="s">
        <v>38</v>
      </c>
      <c r="V3254" s="1" t="s">
        <v>584</v>
      </c>
      <c r="W3254" s="1">
        <v>10000000</v>
      </c>
      <c r="X3254" s="1">
        <v>2009</v>
      </c>
      <c r="Y3254" s="1">
        <v>898</v>
      </c>
      <c r="Z3254" s="1">
        <v>3.8</v>
      </c>
      <c r="AA3254" s="1">
        <v>1.85</v>
      </c>
      <c r="AB3254" s="1">
        <v>486</v>
      </c>
    </row>
    <row r="3255" spans="1:28" x14ac:dyDescent="0.2">
      <c r="A3255" s="1" t="s">
        <v>28</v>
      </c>
      <c r="B3255" s="1" t="s">
        <v>15475</v>
      </c>
      <c r="C3255" s="1">
        <v>17</v>
      </c>
      <c r="D3255" s="1">
        <v>116</v>
      </c>
      <c r="E3255" s="1">
        <v>24</v>
      </c>
      <c r="F3255" s="1">
        <v>46</v>
      </c>
      <c r="G3255" s="1" t="s">
        <v>15476</v>
      </c>
      <c r="H3255" s="1">
        <v>183</v>
      </c>
      <c r="J3255" s="1" t="s">
        <v>213</v>
      </c>
      <c r="K3255" s="1" t="s">
        <v>14640</v>
      </c>
      <c r="L3255" s="1" t="s">
        <v>15477</v>
      </c>
      <c r="M3255" s="1">
        <v>2223</v>
      </c>
      <c r="N3255" s="1">
        <v>428</v>
      </c>
      <c r="O3255" s="1" t="s">
        <v>15478</v>
      </c>
      <c r="P3255" s="1">
        <v>2</v>
      </c>
      <c r="Q3255" s="1" t="s">
        <v>15479</v>
      </c>
      <c r="R3255" s="2" t="s">
        <v>15480</v>
      </c>
      <c r="S3255" s="1">
        <v>27</v>
      </c>
      <c r="T3255" s="1" t="s">
        <v>37</v>
      </c>
      <c r="U3255" s="1" t="s">
        <v>267</v>
      </c>
      <c r="V3255" s="1" t="s">
        <v>584</v>
      </c>
      <c r="W3255" s="1">
        <v>10000000</v>
      </c>
      <c r="X3255" s="1">
        <v>2007</v>
      </c>
      <c r="Y3255" s="1">
        <v>136</v>
      </c>
      <c r="Z3255" s="1">
        <v>7</v>
      </c>
      <c r="AA3255" s="1">
        <v>2.35</v>
      </c>
      <c r="AB3255" s="1">
        <v>746</v>
      </c>
    </row>
    <row r="3256" spans="1:28" x14ac:dyDescent="0.2">
      <c r="A3256" s="1" t="s">
        <v>28</v>
      </c>
      <c r="B3256" s="1" t="s">
        <v>15481</v>
      </c>
      <c r="C3256" s="1">
        <v>4</v>
      </c>
      <c r="D3256" s="1">
        <v>84</v>
      </c>
      <c r="E3256" s="1">
        <v>5</v>
      </c>
      <c r="F3256" s="1">
        <v>482</v>
      </c>
      <c r="G3256" s="1" t="s">
        <v>15482</v>
      </c>
      <c r="H3256" s="1">
        <v>670</v>
      </c>
      <c r="J3256" s="1" t="s">
        <v>1670</v>
      </c>
      <c r="K3256" s="1" t="s">
        <v>10618</v>
      </c>
      <c r="L3256" s="1" t="s">
        <v>15483</v>
      </c>
      <c r="M3256" s="1">
        <v>553</v>
      </c>
      <c r="N3256" s="1">
        <v>2739</v>
      </c>
      <c r="O3256" s="1" t="s">
        <v>5590</v>
      </c>
      <c r="P3256" s="1">
        <v>5</v>
      </c>
      <c r="R3256" s="2" t="s">
        <v>15484</v>
      </c>
      <c r="S3256" s="1">
        <v>3</v>
      </c>
      <c r="T3256" s="1" t="s">
        <v>37</v>
      </c>
      <c r="U3256" s="1" t="s">
        <v>38</v>
      </c>
      <c r="V3256" s="1" t="s">
        <v>39</v>
      </c>
      <c r="W3256" s="1">
        <v>10000000</v>
      </c>
      <c r="X3256" s="1">
        <v>2010</v>
      </c>
      <c r="Y3256" s="1">
        <v>608</v>
      </c>
      <c r="Z3256" s="1">
        <v>5.2</v>
      </c>
      <c r="AB3256" s="1">
        <v>119</v>
      </c>
    </row>
    <row r="3257" spans="1:28" x14ac:dyDescent="0.2">
      <c r="A3257" s="1" t="s">
        <v>28</v>
      </c>
      <c r="B3257" s="1" t="s">
        <v>8606</v>
      </c>
      <c r="C3257" s="1">
        <v>152</v>
      </c>
      <c r="D3257" s="1">
        <v>135</v>
      </c>
      <c r="E3257" s="1">
        <v>419</v>
      </c>
      <c r="F3257" s="1">
        <v>7</v>
      </c>
      <c r="G3257" s="1" t="s">
        <v>13564</v>
      </c>
      <c r="H3257" s="1">
        <v>398</v>
      </c>
      <c r="I3257" s="1">
        <v>128486</v>
      </c>
      <c r="J3257" s="1" t="s">
        <v>4674</v>
      </c>
      <c r="K3257" s="1" t="s">
        <v>6892</v>
      </c>
      <c r="L3257" s="1" t="s">
        <v>15485</v>
      </c>
      <c r="M3257" s="1">
        <v>26156</v>
      </c>
      <c r="N3257" s="1">
        <v>569</v>
      </c>
      <c r="O3257" s="1" t="s">
        <v>15486</v>
      </c>
      <c r="P3257" s="1">
        <v>0</v>
      </c>
      <c r="Q3257" s="1" t="s">
        <v>15487</v>
      </c>
      <c r="R3257" s="2" t="s">
        <v>15488</v>
      </c>
      <c r="S3257" s="1">
        <v>74</v>
      </c>
      <c r="T3257" s="1" t="s">
        <v>12699</v>
      </c>
      <c r="U3257" s="1" t="s">
        <v>5693</v>
      </c>
      <c r="V3257" s="1" t="s">
        <v>584</v>
      </c>
      <c r="W3257" s="1">
        <v>10000000</v>
      </c>
      <c r="X3257" s="1">
        <v>2008</v>
      </c>
      <c r="Y3257" s="1">
        <v>149</v>
      </c>
      <c r="Z3257" s="1">
        <v>7.3</v>
      </c>
      <c r="AA3257" s="1">
        <v>2.35</v>
      </c>
      <c r="AB3257" s="1">
        <v>0</v>
      </c>
    </row>
    <row r="3258" spans="1:28" x14ac:dyDescent="0.2">
      <c r="A3258" s="1" t="s">
        <v>28</v>
      </c>
      <c r="B3258" s="1" t="s">
        <v>13005</v>
      </c>
      <c r="C3258" s="1">
        <v>129</v>
      </c>
      <c r="D3258" s="1">
        <v>84</v>
      </c>
      <c r="E3258" s="1">
        <v>36</v>
      </c>
      <c r="F3258" s="1">
        <v>899</v>
      </c>
      <c r="G3258" s="1" t="s">
        <v>11648</v>
      </c>
      <c r="H3258" s="1">
        <v>1000</v>
      </c>
      <c r="J3258" s="1" t="s">
        <v>5543</v>
      </c>
      <c r="K3258" s="1" t="s">
        <v>2814</v>
      </c>
      <c r="L3258" s="1" t="s">
        <v>15489</v>
      </c>
      <c r="M3258" s="1">
        <v>7286</v>
      </c>
      <c r="N3258" s="1">
        <v>4686</v>
      </c>
      <c r="O3258" s="1" t="s">
        <v>3930</v>
      </c>
      <c r="P3258" s="1">
        <v>0</v>
      </c>
      <c r="Q3258" s="1" t="s">
        <v>15490</v>
      </c>
      <c r="R3258" s="2" t="s">
        <v>15491</v>
      </c>
      <c r="S3258" s="1">
        <v>75</v>
      </c>
      <c r="T3258" s="1" t="s">
        <v>37</v>
      </c>
      <c r="U3258" s="1" t="s">
        <v>38</v>
      </c>
      <c r="V3258" s="1" t="s">
        <v>584</v>
      </c>
      <c r="W3258" s="1">
        <v>10000000</v>
      </c>
      <c r="X3258" s="1">
        <v>2013</v>
      </c>
      <c r="Y3258" s="1">
        <v>948</v>
      </c>
      <c r="Z3258" s="1">
        <v>4.5999999999999996</v>
      </c>
      <c r="AA3258" s="1">
        <v>2.35</v>
      </c>
      <c r="AB3258" s="1">
        <v>0</v>
      </c>
    </row>
    <row r="3259" spans="1:28" x14ac:dyDescent="0.2">
      <c r="A3259" s="1" t="s">
        <v>28</v>
      </c>
      <c r="B3259" s="1" t="s">
        <v>15492</v>
      </c>
      <c r="C3259" s="1">
        <v>15</v>
      </c>
      <c r="D3259" s="1">
        <v>89</v>
      </c>
      <c r="E3259" s="1">
        <v>3</v>
      </c>
      <c r="F3259" s="1">
        <v>499</v>
      </c>
      <c r="G3259" s="1" t="s">
        <v>728</v>
      </c>
      <c r="H3259" s="1">
        <v>764</v>
      </c>
      <c r="J3259" s="1" t="s">
        <v>15493</v>
      </c>
      <c r="K3259" s="1" t="s">
        <v>2998</v>
      </c>
      <c r="L3259" s="1" t="s">
        <v>15494</v>
      </c>
      <c r="M3259" s="1">
        <v>3015</v>
      </c>
      <c r="N3259" s="1">
        <v>2876</v>
      </c>
      <c r="O3259" s="1" t="s">
        <v>12639</v>
      </c>
      <c r="P3259" s="1">
        <v>1</v>
      </c>
      <c r="Q3259" s="1" t="s">
        <v>15495</v>
      </c>
      <c r="R3259" s="2" t="s">
        <v>15496</v>
      </c>
      <c r="S3259" s="1">
        <v>27</v>
      </c>
      <c r="T3259" s="1" t="s">
        <v>37</v>
      </c>
      <c r="U3259" s="1" t="s">
        <v>267</v>
      </c>
      <c r="W3259" s="1">
        <v>10000000</v>
      </c>
      <c r="X3259" s="1">
        <v>2010</v>
      </c>
      <c r="Y3259" s="1">
        <v>716</v>
      </c>
      <c r="Z3259" s="1">
        <v>6.5</v>
      </c>
      <c r="AA3259" s="1">
        <v>2.35</v>
      </c>
      <c r="AB3259" s="1">
        <v>850</v>
      </c>
    </row>
    <row r="3260" spans="1:28" x14ac:dyDescent="0.2">
      <c r="A3260" s="1" t="s">
        <v>28</v>
      </c>
      <c r="B3260" s="1" t="s">
        <v>6548</v>
      </c>
      <c r="C3260" s="1">
        <v>248</v>
      </c>
      <c r="D3260" s="1">
        <v>107</v>
      </c>
      <c r="E3260" s="1">
        <v>99</v>
      </c>
      <c r="F3260" s="1">
        <v>452</v>
      </c>
      <c r="G3260" s="1" t="s">
        <v>9052</v>
      </c>
      <c r="H3260" s="1">
        <v>17000</v>
      </c>
      <c r="I3260" s="1">
        <v>16025394</v>
      </c>
      <c r="J3260" s="1" t="s">
        <v>1414</v>
      </c>
      <c r="K3260" s="1" t="s">
        <v>556</v>
      </c>
      <c r="L3260" s="1" t="s">
        <v>15497</v>
      </c>
      <c r="M3260" s="1">
        <v>131180</v>
      </c>
      <c r="N3260" s="1">
        <v>18983</v>
      </c>
      <c r="O3260" s="1" t="s">
        <v>1776</v>
      </c>
      <c r="P3260" s="1">
        <v>6</v>
      </c>
      <c r="Q3260" s="1" t="s">
        <v>15498</v>
      </c>
      <c r="R3260" s="2" t="s">
        <v>15499</v>
      </c>
      <c r="S3260" s="1">
        <v>220</v>
      </c>
      <c r="T3260" s="1" t="s">
        <v>37</v>
      </c>
      <c r="U3260" s="1" t="s">
        <v>38</v>
      </c>
      <c r="V3260" s="1" t="s">
        <v>584</v>
      </c>
      <c r="X3260" s="1">
        <v>2009</v>
      </c>
      <c r="Y3260" s="1">
        <v>985</v>
      </c>
      <c r="Z3260" s="1">
        <v>6.8</v>
      </c>
      <c r="AA3260" s="1">
        <v>1.85</v>
      </c>
      <c r="AB3260" s="1">
        <v>0</v>
      </c>
    </row>
    <row r="3261" spans="1:28" x14ac:dyDescent="0.2">
      <c r="A3261" s="1" t="s">
        <v>28</v>
      </c>
      <c r="B3261" s="1" t="s">
        <v>15500</v>
      </c>
      <c r="C3261" s="1">
        <v>52</v>
      </c>
      <c r="D3261" s="1">
        <v>144</v>
      </c>
      <c r="E3261" s="1">
        <v>0</v>
      </c>
      <c r="F3261" s="1">
        <v>195</v>
      </c>
      <c r="G3261" s="1" t="s">
        <v>15501</v>
      </c>
      <c r="H3261" s="1">
        <v>786</v>
      </c>
      <c r="I3261" s="1">
        <v>2483955</v>
      </c>
      <c r="J3261" s="1" t="s">
        <v>213</v>
      </c>
      <c r="K3261" s="1" t="s">
        <v>12923</v>
      </c>
      <c r="L3261" s="1" t="s">
        <v>15502</v>
      </c>
      <c r="M3261" s="1">
        <v>8369</v>
      </c>
      <c r="N3261" s="1">
        <v>1674</v>
      </c>
      <c r="O3261" s="1" t="s">
        <v>15503</v>
      </c>
      <c r="P3261" s="1">
        <v>0</v>
      </c>
      <c r="Q3261" s="1" t="s">
        <v>15504</v>
      </c>
      <c r="R3261" s="2" t="s">
        <v>15505</v>
      </c>
      <c r="S3261" s="1">
        <v>165</v>
      </c>
      <c r="T3261" s="1" t="s">
        <v>37</v>
      </c>
      <c r="U3261" s="1" t="s">
        <v>38</v>
      </c>
      <c r="V3261" s="1" t="s">
        <v>584</v>
      </c>
      <c r="W3261" s="1">
        <v>9600000</v>
      </c>
      <c r="X3261" s="1">
        <v>2005</v>
      </c>
      <c r="Y3261" s="1">
        <v>228</v>
      </c>
      <c r="Z3261" s="1">
        <v>6.7</v>
      </c>
      <c r="AA3261" s="1">
        <v>1.85</v>
      </c>
      <c r="AB3261" s="1">
        <v>957</v>
      </c>
    </row>
    <row r="3262" spans="1:28" x14ac:dyDescent="0.2">
      <c r="A3262" s="1" t="s">
        <v>28</v>
      </c>
      <c r="B3262" s="1" t="s">
        <v>3232</v>
      </c>
      <c r="C3262" s="1">
        <v>55</v>
      </c>
      <c r="D3262" s="1">
        <v>98</v>
      </c>
      <c r="E3262" s="1">
        <v>41</v>
      </c>
      <c r="F3262" s="1">
        <v>525</v>
      </c>
      <c r="G3262" s="1" t="s">
        <v>5264</v>
      </c>
      <c r="H3262" s="1">
        <v>723</v>
      </c>
      <c r="I3262" s="1">
        <v>57176582</v>
      </c>
      <c r="J3262" s="1" t="s">
        <v>1670</v>
      </c>
      <c r="K3262" s="1" t="s">
        <v>3882</v>
      </c>
      <c r="L3262" s="1" t="s">
        <v>15506</v>
      </c>
      <c r="M3262" s="1">
        <v>27492</v>
      </c>
      <c r="N3262" s="1">
        <v>3939</v>
      </c>
      <c r="O3262" s="1" t="s">
        <v>13767</v>
      </c>
      <c r="P3262" s="1">
        <v>1</v>
      </c>
      <c r="Q3262" s="1" t="s">
        <v>15507</v>
      </c>
      <c r="R3262" s="2" t="s">
        <v>15508</v>
      </c>
      <c r="S3262" s="1">
        <v>84</v>
      </c>
      <c r="T3262" s="1" t="s">
        <v>37</v>
      </c>
      <c r="U3262" s="1" t="s">
        <v>38</v>
      </c>
      <c r="V3262" s="1" t="s">
        <v>584</v>
      </c>
      <c r="W3262" s="1">
        <v>9500000</v>
      </c>
      <c r="X3262" s="1">
        <v>2000</v>
      </c>
      <c r="Y3262" s="1">
        <v>706</v>
      </c>
      <c r="Z3262" s="1">
        <v>6.1</v>
      </c>
      <c r="AA3262" s="1">
        <v>1.85</v>
      </c>
      <c r="AB3262" s="1">
        <v>0</v>
      </c>
    </row>
    <row r="3263" spans="1:28" x14ac:dyDescent="0.2">
      <c r="A3263" s="1" t="s">
        <v>28</v>
      </c>
      <c r="B3263" s="1" t="s">
        <v>15509</v>
      </c>
      <c r="C3263" s="1">
        <v>30</v>
      </c>
      <c r="D3263" s="1">
        <v>94</v>
      </c>
      <c r="E3263" s="1">
        <v>9</v>
      </c>
      <c r="F3263" s="1">
        <v>262</v>
      </c>
      <c r="G3263" s="1" t="s">
        <v>681</v>
      </c>
      <c r="H3263" s="1">
        <v>4000</v>
      </c>
      <c r="J3263" s="1" t="s">
        <v>463</v>
      </c>
      <c r="K3263" s="1" t="s">
        <v>1433</v>
      </c>
      <c r="L3263" s="1" t="s">
        <v>15510</v>
      </c>
      <c r="M3263" s="1">
        <v>12372</v>
      </c>
      <c r="N3263" s="1">
        <v>9432</v>
      </c>
      <c r="O3263" s="1" t="s">
        <v>15511</v>
      </c>
      <c r="P3263" s="1">
        <v>1</v>
      </c>
      <c r="Q3263" s="1" t="s">
        <v>15512</v>
      </c>
      <c r="R3263" s="2" t="s">
        <v>15513</v>
      </c>
      <c r="S3263" s="1">
        <v>42</v>
      </c>
      <c r="T3263" s="1" t="s">
        <v>37</v>
      </c>
      <c r="U3263" s="1" t="s">
        <v>267</v>
      </c>
      <c r="V3263" s="1" t="s">
        <v>584</v>
      </c>
      <c r="W3263" s="1">
        <v>10000000</v>
      </c>
      <c r="X3263" s="1">
        <v>2014</v>
      </c>
      <c r="Y3263" s="1">
        <v>4000</v>
      </c>
      <c r="Z3263" s="1">
        <v>5.2</v>
      </c>
      <c r="AB3263" s="1">
        <v>0</v>
      </c>
    </row>
    <row r="3264" spans="1:28" x14ac:dyDescent="0.2">
      <c r="A3264" s="1" t="s">
        <v>28</v>
      </c>
      <c r="B3264" s="1" t="s">
        <v>8051</v>
      </c>
      <c r="C3264" s="1">
        <v>130</v>
      </c>
      <c r="D3264" s="1">
        <v>117</v>
      </c>
      <c r="E3264" s="1">
        <v>43</v>
      </c>
      <c r="F3264" s="1">
        <v>244</v>
      </c>
      <c r="G3264" s="1" t="s">
        <v>15514</v>
      </c>
      <c r="H3264" s="1">
        <v>742</v>
      </c>
      <c r="I3264" s="1">
        <v>43100000</v>
      </c>
      <c r="J3264" s="1" t="s">
        <v>50</v>
      </c>
      <c r="K3264" s="1" t="s">
        <v>10178</v>
      </c>
      <c r="L3264" s="1" t="s">
        <v>15515</v>
      </c>
      <c r="M3264" s="1">
        <v>75280</v>
      </c>
      <c r="N3264" s="1">
        <v>2127</v>
      </c>
      <c r="O3264" s="1" t="s">
        <v>1092</v>
      </c>
      <c r="P3264" s="1">
        <v>0</v>
      </c>
      <c r="Q3264" s="1" t="s">
        <v>15516</v>
      </c>
      <c r="R3264" s="2" t="s">
        <v>15517</v>
      </c>
      <c r="S3264" s="1">
        <v>267</v>
      </c>
      <c r="T3264" s="1" t="s">
        <v>37</v>
      </c>
      <c r="U3264" s="1" t="s">
        <v>56</v>
      </c>
      <c r="V3264" s="1" t="s">
        <v>6035</v>
      </c>
      <c r="W3264" s="1">
        <v>9500000</v>
      </c>
      <c r="X3264" s="1">
        <v>1967</v>
      </c>
      <c r="Y3264" s="1">
        <v>462</v>
      </c>
      <c r="Z3264" s="1">
        <v>6.9</v>
      </c>
      <c r="AA3264" s="1">
        <v>2.35</v>
      </c>
      <c r="AB3264" s="1">
        <v>0</v>
      </c>
    </row>
    <row r="3265" spans="1:28" x14ac:dyDescent="0.2">
      <c r="A3265" s="1" t="s">
        <v>28</v>
      </c>
      <c r="B3265" s="1" t="s">
        <v>15518</v>
      </c>
      <c r="C3265" s="1">
        <v>29</v>
      </c>
      <c r="D3265" s="1">
        <v>102</v>
      </c>
      <c r="E3265" s="1">
        <v>7</v>
      </c>
      <c r="F3265" s="1">
        <v>1000</v>
      </c>
      <c r="G3265" s="1" t="s">
        <v>8309</v>
      </c>
      <c r="H3265" s="1">
        <v>31000</v>
      </c>
      <c r="J3265" s="1" t="s">
        <v>4525</v>
      </c>
      <c r="K3265" s="1" t="s">
        <v>11608</v>
      </c>
      <c r="L3265" s="1" t="s">
        <v>15519</v>
      </c>
      <c r="M3265" s="1">
        <v>5865</v>
      </c>
      <c r="N3265" s="1">
        <v>35634</v>
      </c>
      <c r="O3265" s="1" t="s">
        <v>5913</v>
      </c>
      <c r="P3265" s="1">
        <v>7</v>
      </c>
      <c r="Q3265" s="1" t="s">
        <v>15520</v>
      </c>
      <c r="R3265" s="2" t="s">
        <v>15521</v>
      </c>
      <c r="S3265" s="1">
        <v>12</v>
      </c>
      <c r="T3265" s="1" t="s">
        <v>37</v>
      </c>
      <c r="U3265" s="1" t="s">
        <v>56</v>
      </c>
      <c r="V3265" s="1" t="s">
        <v>584</v>
      </c>
      <c r="W3265" s="1">
        <v>10000000</v>
      </c>
      <c r="X3265" s="1">
        <v>2014</v>
      </c>
      <c r="Y3265" s="1">
        <v>1000</v>
      </c>
      <c r="Z3265" s="1">
        <v>6</v>
      </c>
      <c r="AB3265" s="1">
        <v>1000</v>
      </c>
    </row>
    <row r="3266" spans="1:28" x14ac:dyDescent="0.2">
      <c r="A3266" s="1" t="s">
        <v>28</v>
      </c>
      <c r="B3266" s="1" t="s">
        <v>12017</v>
      </c>
      <c r="C3266" s="1">
        <v>447</v>
      </c>
      <c r="D3266" s="1">
        <v>127</v>
      </c>
      <c r="E3266" s="1">
        <v>0</v>
      </c>
      <c r="F3266" s="1">
        <v>319</v>
      </c>
      <c r="G3266" s="1" t="s">
        <v>15522</v>
      </c>
      <c r="H3266" s="1">
        <v>678</v>
      </c>
      <c r="I3266" s="1">
        <v>225377</v>
      </c>
      <c r="J3266" s="1" t="s">
        <v>213</v>
      </c>
      <c r="K3266" s="1" t="s">
        <v>6039</v>
      </c>
      <c r="L3266" s="1" t="s">
        <v>15523</v>
      </c>
      <c r="M3266" s="1">
        <v>70382</v>
      </c>
      <c r="N3266" s="1">
        <v>1557</v>
      </c>
      <c r="O3266" s="1" t="s">
        <v>15524</v>
      </c>
      <c r="P3266" s="1">
        <v>1</v>
      </c>
      <c r="Q3266" s="1" t="s">
        <v>15525</v>
      </c>
      <c r="R3266" s="2" t="s">
        <v>15526</v>
      </c>
      <c r="S3266" s="1">
        <v>190</v>
      </c>
      <c r="T3266" s="1" t="s">
        <v>1463</v>
      </c>
      <c r="U3266" s="1" t="s">
        <v>1464</v>
      </c>
      <c r="V3266" s="1" t="s">
        <v>39</v>
      </c>
      <c r="W3266" s="1">
        <v>8900000</v>
      </c>
      <c r="X3266" s="1">
        <v>2012</v>
      </c>
      <c r="Y3266" s="1">
        <v>432</v>
      </c>
      <c r="Z3266" s="1">
        <v>7.9</v>
      </c>
      <c r="AA3266" s="1">
        <v>1.85</v>
      </c>
      <c r="AB3266" s="1">
        <v>33000</v>
      </c>
    </row>
    <row r="3267" spans="1:28" x14ac:dyDescent="0.2">
      <c r="A3267" s="1" t="s">
        <v>28</v>
      </c>
      <c r="B3267" s="1" t="s">
        <v>15527</v>
      </c>
      <c r="C3267" s="1">
        <v>66</v>
      </c>
      <c r="D3267" s="1">
        <v>98</v>
      </c>
      <c r="E3267" s="1">
        <v>17</v>
      </c>
      <c r="F3267" s="1">
        <v>770</v>
      </c>
      <c r="G3267" s="1" t="s">
        <v>7406</v>
      </c>
      <c r="H3267" s="1">
        <v>1000</v>
      </c>
      <c r="I3267" s="1">
        <v>14114488</v>
      </c>
      <c r="J3267" s="1" t="s">
        <v>5543</v>
      </c>
      <c r="K3267" s="1" t="s">
        <v>2200</v>
      </c>
      <c r="L3267" s="1" t="s">
        <v>15528</v>
      </c>
      <c r="M3267" s="1">
        <v>13190</v>
      </c>
      <c r="N3267" s="1">
        <v>3827</v>
      </c>
      <c r="O3267" s="1" t="s">
        <v>7404</v>
      </c>
      <c r="P3267" s="1">
        <v>0</v>
      </c>
      <c r="Q3267" s="1" t="s">
        <v>15529</v>
      </c>
      <c r="R3267" s="2" t="s">
        <v>15530</v>
      </c>
      <c r="S3267" s="1">
        <v>114</v>
      </c>
      <c r="T3267" s="1" t="s">
        <v>37</v>
      </c>
      <c r="U3267" s="1" t="s">
        <v>38</v>
      </c>
      <c r="V3267" s="1" t="s">
        <v>39</v>
      </c>
      <c r="W3267" s="1">
        <v>10500000</v>
      </c>
      <c r="X3267" s="1">
        <v>1988</v>
      </c>
      <c r="Y3267" s="1">
        <v>887</v>
      </c>
      <c r="Z3267" s="1">
        <v>4.5</v>
      </c>
      <c r="AA3267" s="1">
        <v>1.85</v>
      </c>
      <c r="AB3267" s="1">
        <v>616</v>
      </c>
    </row>
    <row r="3268" spans="1:28" x14ac:dyDescent="0.2">
      <c r="A3268" s="1" t="s">
        <v>28</v>
      </c>
      <c r="B3268" s="1" t="s">
        <v>15531</v>
      </c>
      <c r="C3268" s="1">
        <v>18</v>
      </c>
      <c r="D3268" s="1">
        <v>88</v>
      </c>
      <c r="E3268" s="1">
        <v>6</v>
      </c>
      <c r="F3268" s="1">
        <v>200</v>
      </c>
      <c r="G3268" s="1" t="s">
        <v>10501</v>
      </c>
      <c r="H3268" s="1">
        <v>557</v>
      </c>
      <c r="J3268" s="1" t="s">
        <v>5764</v>
      </c>
      <c r="K3268" s="1" t="s">
        <v>7008</v>
      </c>
      <c r="L3268" s="1" t="s">
        <v>15532</v>
      </c>
      <c r="M3268" s="1">
        <v>1763</v>
      </c>
      <c r="N3268" s="1">
        <v>1702</v>
      </c>
      <c r="O3268" s="1" t="s">
        <v>15533</v>
      </c>
      <c r="P3268" s="1">
        <v>0</v>
      </c>
      <c r="Q3268" s="1" t="s">
        <v>15534</v>
      </c>
      <c r="R3268" s="2" t="s">
        <v>15535</v>
      </c>
      <c r="S3268" s="1">
        <v>26</v>
      </c>
      <c r="T3268" s="1" t="s">
        <v>37</v>
      </c>
      <c r="U3268" s="1" t="s">
        <v>38</v>
      </c>
      <c r="V3268" s="1" t="s">
        <v>584</v>
      </c>
      <c r="W3268" s="1">
        <v>9500000</v>
      </c>
      <c r="X3268" s="1">
        <v>2015</v>
      </c>
      <c r="Y3268" s="1">
        <v>290</v>
      </c>
      <c r="Z3268" s="1">
        <v>5.0999999999999996</v>
      </c>
      <c r="AA3268" s="1">
        <v>1.78</v>
      </c>
      <c r="AB3268" s="1">
        <v>898</v>
      </c>
    </row>
    <row r="3269" spans="1:28" x14ac:dyDescent="0.2">
      <c r="A3269" s="1" t="s">
        <v>28</v>
      </c>
      <c r="B3269" s="1" t="s">
        <v>15536</v>
      </c>
      <c r="C3269" s="1">
        <v>61</v>
      </c>
      <c r="D3269" s="1">
        <v>197</v>
      </c>
      <c r="E3269" s="1">
        <v>176</v>
      </c>
      <c r="F3269" s="1">
        <v>760</v>
      </c>
      <c r="G3269" s="1" t="s">
        <v>14554</v>
      </c>
      <c r="H3269" s="1">
        <v>924</v>
      </c>
      <c r="I3269" s="1">
        <v>46300000</v>
      </c>
      <c r="J3269" s="1" t="s">
        <v>1373</v>
      </c>
      <c r="K3269" s="1" t="s">
        <v>2960</v>
      </c>
      <c r="L3269" s="1" t="s">
        <v>15537</v>
      </c>
      <c r="M3269" s="1">
        <v>29323</v>
      </c>
      <c r="N3269" s="1">
        <v>4109</v>
      </c>
      <c r="O3269" s="1" t="s">
        <v>15538</v>
      </c>
      <c r="P3269" s="1">
        <v>0</v>
      </c>
      <c r="Q3269" s="1" t="s">
        <v>15539</v>
      </c>
      <c r="R3269" s="2" t="s">
        <v>15540</v>
      </c>
      <c r="S3269" s="1">
        <v>344</v>
      </c>
      <c r="T3269" s="1" t="s">
        <v>37</v>
      </c>
      <c r="U3269" s="1" t="s">
        <v>38</v>
      </c>
      <c r="V3269" s="1" t="s">
        <v>6035</v>
      </c>
      <c r="W3269" s="1">
        <v>9400000</v>
      </c>
      <c r="X3269" s="1">
        <v>1963</v>
      </c>
      <c r="Y3269" s="1">
        <v>898</v>
      </c>
      <c r="Z3269" s="1">
        <v>7.6</v>
      </c>
      <c r="AA3269" s="1">
        <v>2.76</v>
      </c>
      <c r="AB3269" s="1">
        <v>0</v>
      </c>
    </row>
    <row r="3270" spans="1:28" x14ac:dyDescent="0.2">
      <c r="A3270" s="1" t="s">
        <v>28</v>
      </c>
      <c r="B3270" s="1" t="s">
        <v>15541</v>
      </c>
      <c r="C3270" s="1">
        <v>232</v>
      </c>
      <c r="D3270" s="1">
        <v>121</v>
      </c>
      <c r="E3270" s="1">
        <v>0</v>
      </c>
      <c r="F3270" s="1">
        <v>82</v>
      </c>
      <c r="G3270" s="1" t="s">
        <v>13627</v>
      </c>
      <c r="H3270" s="1">
        <v>148</v>
      </c>
      <c r="I3270" s="1">
        <v>12899702</v>
      </c>
      <c r="J3270" s="1" t="s">
        <v>15542</v>
      </c>
      <c r="K3270" s="1" t="s">
        <v>15543</v>
      </c>
      <c r="L3270" s="1" t="s">
        <v>15544</v>
      </c>
      <c r="M3270" s="1">
        <v>76681</v>
      </c>
      <c r="N3270" s="1">
        <v>448</v>
      </c>
      <c r="O3270" s="1" t="s">
        <v>15545</v>
      </c>
      <c r="P3270" s="1">
        <v>1</v>
      </c>
      <c r="Q3270" s="1" t="s">
        <v>15546</v>
      </c>
      <c r="R3270" s="2" t="s">
        <v>15547</v>
      </c>
      <c r="S3270" s="1">
        <v>228</v>
      </c>
      <c r="T3270" s="1" t="s">
        <v>2777</v>
      </c>
      <c r="U3270" s="1" t="s">
        <v>3570</v>
      </c>
      <c r="V3270" s="1" t="s">
        <v>584</v>
      </c>
      <c r="X3270" s="1">
        <v>2006</v>
      </c>
      <c r="Y3270" s="1">
        <v>114</v>
      </c>
      <c r="Z3270" s="1">
        <v>7.6</v>
      </c>
      <c r="AA3270" s="1">
        <v>2.35</v>
      </c>
      <c r="AB3270" s="1">
        <v>0</v>
      </c>
    </row>
    <row r="3271" spans="1:28" x14ac:dyDescent="0.2">
      <c r="A3271" s="1" t="s">
        <v>28</v>
      </c>
      <c r="B3271" s="1" t="s">
        <v>15548</v>
      </c>
      <c r="C3271" s="1">
        <v>62</v>
      </c>
      <c r="D3271" s="1">
        <v>90</v>
      </c>
      <c r="E3271" s="1">
        <v>0</v>
      </c>
      <c r="F3271" s="1">
        <v>123</v>
      </c>
      <c r="G3271" s="1" t="s">
        <v>13367</v>
      </c>
      <c r="H3271" s="1">
        <v>187</v>
      </c>
      <c r="J3271" s="1" t="s">
        <v>15549</v>
      </c>
      <c r="K3271" s="1" t="s">
        <v>15550</v>
      </c>
      <c r="L3271" s="1" t="s">
        <v>15551</v>
      </c>
      <c r="M3271" s="1">
        <v>23516</v>
      </c>
      <c r="N3271" s="1">
        <v>646</v>
      </c>
      <c r="O3271" s="1" t="s">
        <v>15552</v>
      </c>
      <c r="P3271" s="1">
        <v>0</v>
      </c>
      <c r="Q3271" s="1" t="s">
        <v>15553</v>
      </c>
      <c r="R3271" s="2" t="s">
        <v>15554</v>
      </c>
      <c r="S3271" s="1">
        <v>147</v>
      </c>
      <c r="T3271" s="1" t="s">
        <v>37</v>
      </c>
      <c r="U3271" s="1" t="s">
        <v>267</v>
      </c>
      <c r="V3271" s="1" t="s">
        <v>584</v>
      </c>
      <c r="W3271" s="1">
        <v>9300000</v>
      </c>
      <c r="X3271" s="1">
        <v>1981</v>
      </c>
      <c r="Y3271" s="1">
        <v>176</v>
      </c>
      <c r="Z3271" s="1">
        <v>6.7</v>
      </c>
      <c r="AA3271" s="1">
        <v>1.37</v>
      </c>
      <c r="AB3271" s="1">
        <v>0</v>
      </c>
    </row>
    <row r="3272" spans="1:28" x14ac:dyDescent="0.2">
      <c r="A3272" s="1" t="s">
        <v>28</v>
      </c>
      <c r="B3272" s="1" t="s">
        <v>7904</v>
      </c>
      <c r="C3272" s="1">
        <v>106</v>
      </c>
      <c r="D3272" s="1">
        <v>89</v>
      </c>
      <c r="E3272" s="1">
        <v>100</v>
      </c>
      <c r="F3272" s="1">
        <v>327</v>
      </c>
      <c r="G3272" s="1" t="s">
        <v>2296</v>
      </c>
      <c r="H3272" s="1">
        <v>33000</v>
      </c>
      <c r="I3272" s="1">
        <v>113155</v>
      </c>
      <c r="J3272" s="1" t="s">
        <v>1874</v>
      </c>
      <c r="K3272" s="1" t="s">
        <v>15555</v>
      </c>
      <c r="L3272" s="1" t="s">
        <v>15556</v>
      </c>
      <c r="M3272" s="1">
        <v>9006</v>
      </c>
      <c r="N3272" s="1">
        <v>34398</v>
      </c>
      <c r="O3272" s="1" t="s">
        <v>7907</v>
      </c>
      <c r="P3272" s="1">
        <v>7</v>
      </c>
      <c r="Q3272" s="1" t="s">
        <v>15557</v>
      </c>
      <c r="R3272" s="2" t="s">
        <v>15558</v>
      </c>
      <c r="S3272" s="1">
        <v>54</v>
      </c>
      <c r="T3272" s="1" t="s">
        <v>37</v>
      </c>
      <c r="U3272" s="1" t="s">
        <v>38</v>
      </c>
      <c r="V3272" s="1" t="s">
        <v>39</v>
      </c>
      <c r="X3272" s="1">
        <v>2009</v>
      </c>
      <c r="Y3272" s="1">
        <v>947</v>
      </c>
      <c r="Z3272" s="1">
        <v>6.1</v>
      </c>
      <c r="AB3272" s="1">
        <v>0</v>
      </c>
    </row>
    <row r="3273" spans="1:28" x14ac:dyDescent="0.2">
      <c r="A3273" s="1" t="s">
        <v>28</v>
      </c>
      <c r="B3273" s="1" t="s">
        <v>5203</v>
      </c>
      <c r="C3273" s="1">
        <v>56</v>
      </c>
      <c r="D3273" s="1">
        <v>104</v>
      </c>
      <c r="E3273" s="1">
        <v>12</v>
      </c>
      <c r="F3273" s="1">
        <v>1000</v>
      </c>
      <c r="G3273" s="1" t="s">
        <v>392</v>
      </c>
      <c r="H3273" s="1">
        <v>21000</v>
      </c>
      <c r="I3273" s="1">
        <v>2600000</v>
      </c>
      <c r="J3273" s="1" t="s">
        <v>3395</v>
      </c>
      <c r="K3273" s="1" t="s">
        <v>96</v>
      </c>
      <c r="L3273" s="1" t="s">
        <v>15559</v>
      </c>
      <c r="M3273" s="1">
        <v>11612</v>
      </c>
      <c r="N3273" s="1">
        <v>23962</v>
      </c>
      <c r="O3273" s="1" t="s">
        <v>202</v>
      </c>
      <c r="P3273" s="1">
        <v>3</v>
      </c>
      <c r="Q3273" s="1" t="s">
        <v>15560</v>
      </c>
      <c r="R3273" s="2" t="s">
        <v>15561</v>
      </c>
      <c r="S3273" s="1">
        <v>88</v>
      </c>
      <c r="T3273" s="1" t="s">
        <v>37</v>
      </c>
      <c r="U3273" s="1" t="s">
        <v>56</v>
      </c>
      <c r="V3273" s="1" t="s">
        <v>584</v>
      </c>
      <c r="W3273" s="1">
        <v>6000000</v>
      </c>
      <c r="X3273" s="1">
        <v>1995</v>
      </c>
      <c r="Y3273" s="1">
        <v>1000</v>
      </c>
      <c r="Z3273" s="1">
        <v>7.5</v>
      </c>
      <c r="AA3273" s="1">
        <v>2.35</v>
      </c>
      <c r="AB3273" s="1">
        <v>0</v>
      </c>
    </row>
    <row r="3274" spans="1:28" x14ac:dyDescent="0.2">
      <c r="B3274" s="1" t="s">
        <v>14679</v>
      </c>
      <c r="C3274" s="1">
        <v>48</v>
      </c>
      <c r="D3274" s="1">
        <v>94</v>
      </c>
      <c r="E3274" s="1">
        <v>43</v>
      </c>
      <c r="F3274" s="1">
        <v>129</v>
      </c>
      <c r="G3274" s="1" t="s">
        <v>15562</v>
      </c>
      <c r="H3274" s="1">
        <v>826</v>
      </c>
      <c r="J3274" s="1" t="s">
        <v>4903</v>
      </c>
      <c r="K3274" s="1" t="s">
        <v>1318</v>
      </c>
      <c r="L3274" s="1" t="s">
        <v>15563</v>
      </c>
      <c r="M3274" s="1">
        <v>4486</v>
      </c>
      <c r="N3274" s="1">
        <v>1586</v>
      </c>
      <c r="O3274" s="1" t="s">
        <v>15564</v>
      </c>
      <c r="P3274" s="1">
        <v>4</v>
      </c>
      <c r="Q3274" s="1" t="s">
        <v>15565</v>
      </c>
      <c r="R3274" s="2" t="s">
        <v>15566</v>
      </c>
      <c r="S3274" s="1">
        <v>38</v>
      </c>
      <c r="T3274" s="1" t="s">
        <v>37</v>
      </c>
      <c r="U3274" s="1" t="s">
        <v>38</v>
      </c>
      <c r="V3274" s="1" t="s">
        <v>584</v>
      </c>
      <c r="W3274" s="1">
        <v>10000000</v>
      </c>
      <c r="X3274" s="1">
        <v>2015</v>
      </c>
      <c r="Y3274" s="1">
        <v>476</v>
      </c>
      <c r="Z3274" s="1">
        <v>5.3</v>
      </c>
      <c r="AA3274" s="1">
        <v>1.85</v>
      </c>
      <c r="AB3274" s="1">
        <v>0</v>
      </c>
    </row>
    <row r="3275" spans="1:28" x14ac:dyDescent="0.2">
      <c r="A3275" s="1" t="s">
        <v>28</v>
      </c>
      <c r="B3275" s="1" t="s">
        <v>15567</v>
      </c>
      <c r="C3275" s="1">
        <v>41</v>
      </c>
      <c r="D3275" s="1">
        <v>90</v>
      </c>
      <c r="E3275" s="1">
        <v>116</v>
      </c>
      <c r="F3275" s="1">
        <v>303</v>
      </c>
      <c r="G3275" s="1" t="s">
        <v>15568</v>
      </c>
      <c r="H3275" s="1">
        <v>594</v>
      </c>
      <c r="I3275" s="1">
        <v>1602466</v>
      </c>
      <c r="J3275" s="1" t="s">
        <v>15569</v>
      </c>
      <c r="K3275" s="1" t="s">
        <v>15570</v>
      </c>
      <c r="L3275" s="1" t="s">
        <v>15571</v>
      </c>
      <c r="M3275" s="1">
        <v>9673</v>
      </c>
      <c r="N3275" s="1">
        <v>1836</v>
      </c>
      <c r="O3275" s="1" t="s">
        <v>9046</v>
      </c>
      <c r="P3275" s="1">
        <v>0</v>
      </c>
      <c r="Q3275" s="1" t="s">
        <v>15572</v>
      </c>
      <c r="R3275" s="2" t="s">
        <v>15573</v>
      </c>
      <c r="S3275" s="1">
        <v>106</v>
      </c>
      <c r="T3275" s="1" t="s">
        <v>37</v>
      </c>
      <c r="U3275" s="1" t="s">
        <v>5611</v>
      </c>
      <c r="W3275" s="1">
        <v>600000000</v>
      </c>
      <c r="X3275" s="1">
        <v>2010</v>
      </c>
      <c r="Y3275" s="1">
        <v>412</v>
      </c>
      <c r="Z3275" s="1">
        <v>6</v>
      </c>
      <c r="AB3275" s="1">
        <v>0</v>
      </c>
    </row>
    <row r="3276" spans="1:28" x14ac:dyDescent="0.2">
      <c r="A3276" s="1" t="s">
        <v>28</v>
      </c>
      <c r="B3276" s="1" t="s">
        <v>13346</v>
      </c>
      <c r="C3276" s="1">
        <v>439</v>
      </c>
      <c r="D3276" s="1">
        <v>130</v>
      </c>
      <c r="E3276" s="1">
        <v>3000</v>
      </c>
      <c r="F3276" s="1">
        <v>844</v>
      </c>
      <c r="G3276" s="1" t="s">
        <v>83</v>
      </c>
      <c r="H3276" s="1">
        <v>10000</v>
      </c>
      <c r="I3276" s="1">
        <v>3029870</v>
      </c>
      <c r="J3276" s="1" t="s">
        <v>1848</v>
      </c>
      <c r="K3276" s="1" t="s">
        <v>225</v>
      </c>
      <c r="L3276" s="1" t="s">
        <v>15574</v>
      </c>
      <c r="M3276" s="1">
        <v>128729</v>
      </c>
      <c r="N3276" s="1">
        <v>15835</v>
      </c>
      <c r="O3276" s="1" t="s">
        <v>3517</v>
      </c>
      <c r="P3276" s="1">
        <v>1</v>
      </c>
      <c r="Q3276" s="1" t="s">
        <v>15575</v>
      </c>
      <c r="R3276" s="2" t="s">
        <v>15576</v>
      </c>
      <c r="S3276" s="1">
        <v>551</v>
      </c>
      <c r="T3276" s="1" t="s">
        <v>37</v>
      </c>
      <c r="U3276" s="1" t="s">
        <v>7710</v>
      </c>
      <c r="V3276" s="1" t="s">
        <v>584</v>
      </c>
      <c r="W3276" s="1">
        <v>7400000</v>
      </c>
      <c r="X3276" s="1">
        <v>2011</v>
      </c>
      <c r="Y3276" s="1">
        <v>4000</v>
      </c>
      <c r="Z3276" s="1">
        <v>7.1</v>
      </c>
      <c r="AA3276" s="1">
        <v>2.35</v>
      </c>
      <c r="AB3276" s="1">
        <v>50000</v>
      </c>
    </row>
    <row r="3277" spans="1:28" x14ac:dyDescent="0.2">
      <c r="A3277" s="1" t="s">
        <v>28</v>
      </c>
      <c r="B3277" s="1" t="s">
        <v>15577</v>
      </c>
      <c r="C3277" s="1">
        <v>54</v>
      </c>
      <c r="D3277" s="1">
        <v>92</v>
      </c>
      <c r="E3277" s="1">
        <v>25</v>
      </c>
      <c r="F3277" s="1">
        <v>110</v>
      </c>
      <c r="G3277" s="1" t="s">
        <v>7462</v>
      </c>
      <c r="H3277" s="1">
        <v>509</v>
      </c>
      <c r="J3277" s="1" t="s">
        <v>15578</v>
      </c>
      <c r="K3277" s="1" t="s">
        <v>524</v>
      </c>
      <c r="L3277" s="1" t="s">
        <v>15579</v>
      </c>
      <c r="M3277" s="1">
        <v>13003</v>
      </c>
      <c r="N3277" s="1">
        <v>1248</v>
      </c>
      <c r="O3277" s="1" t="s">
        <v>15580</v>
      </c>
      <c r="P3277" s="1">
        <v>0</v>
      </c>
      <c r="Q3277" s="1" t="s">
        <v>15581</v>
      </c>
      <c r="R3277" s="2" t="s">
        <v>15582</v>
      </c>
      <c r="S3277" s="1">
        <v>80</v>
      </c>
      <c r="T3277" s="1" t="s">
        <v>37</v>
      </c>
      <c r="U3277" s="1" t="s">
        <v>369</v>
      </c>
      <c r="V3277" s="1" t="s">
        <v>94</v>
      </c>
      <c r="W3277" s="1">
        <v>8500000</v>
      </c>
      <c r="X3277" s="1">
        <v>2011</v>
      </c>
      <c r="Y3277" s="1">
        <v>446</v>
      </c>
      <c r="Z3277" s="1">
        <v>7.5</v>
      </c>
      <c r="AA3277" s="1">
        <v>2.35</v>
      </c>
      <c r="AB3277" s="1">
        <v>10000</v>
      </c>
    </row>
    <row r="3278" spans="1:28" x14ac:dyDescent="0.2">
      <c r="A3278" s="1" t="s">
        <v>28</v>
      </c>
      <c r="B3278" s="1" t="s">
        <v>15583</v>
      </c>
      <c r="C3278" s="1">
        <v>50</v>
      </c>
      <c r="D3278" s="1">
        <v>176</v>
      </c>
      <c r="E3278" s="1">
        <v>147</v>
      </c>
      <c r="F3278" s="1">
        <v>1000</v>
      </c>
      <c r="G3278" s="1" t="s">
        <v>15584</v>
      </c>
      <c r="H3278" s="1">
        <v>8000</v>
      </c>
      <c r="I3278" s="1">
        <v>3047539</v>
      </c>
      <c r="J3278" s="1" t="s">
        <v>213</v>
      </c>
      <c r="K3278" s="1" t="s">
        <v>14705</v>
      </c>
      <c r="L3278" s="1" t="s">
        <v>15585</v>
      </c>
      <c r="M3278" s="1">
        <v>42296</v>
      </c>
      <c r="N3278" s="1">
        <v>13762</v>
      </c>
      <c r="O3278" s="1" t="s">
        <v>15586</v>
      </c>
      <c r="P3278" s="1">
        <v>4</v>
      </c>
      <c r="Q3278" s="1" t="s">
        <v>15587</v>
      </c>
      <c r="R3278" s="2" t="s">
        <v>15588</v>
      </c>
      <c r="S3278" s="1">
        <v>286</v>
      </c>
      <c r="T3278" s="1" t="s">
        <v>5610</v>
      </c>
      <c r="U3278" s="1" t="s">
        <v>5611</v>
      </c>
      <c r="V3278" s="1" t="s">
        <v>4829</v>
      </c>
      <c r="W3278" s="1">
        <v>7217600</v>
      </c>
      <c r="X3278" s="1">
        <v>2012</v>
      </c>
      <c r="Y3278" s="1">
        <v>3000</v>
      </c>
      <c r="Z3278" s="1">
        <v>6.9</v>
      </c>
      <c r="AA3278" s="1">
        <v>2.35</v>
      </c>
      <c r="AB3278" s="1">
        <v>12000</v>
      </c>
    </row>
    <row r="3279" spans="1:28" x14ac:dyDescent="0.2">
      <c r="A3279" s="1" t="s">
        <v>28</v>
      </c>
      <c r="B3279" s="1" t="s">
        <v>186</v>
      </c>
      <c r="C3279" s="1">
        <v>392</v>
      </c>
      <c r="D3279" s="1">
        <v>116</v>
      </c>
      <c r="E3279" s="1">
        <v>0</v>
      </c>
      <c r="F3279" s="1">
        <v>513</v>
      </c>
      <c r="G3279" s="1" t="s">
        <v>8386</v>
      </c>
      <c r="H3279" s="1">
        <v>1000</v>
      </c>
      <c r="I3279" s="1">
        <v>78900000</v>
      </c>
      <c r="J3279" s="1" t="s">
        <v>10221</v>
      </c>
      <c r="K3279" s="1" t="s">
        <v>2200</v>
      </c>
      <c r="L3279" s="1" t="s">
        <v>15589</v>
      </c>
      <c r="M3279" s="1">
        <v>563827</v>
      </c>
      <c r="N3279" s="1">
        <v>2524</v>
      </c>
      <c r="O3279" s="1" t="s">
        <v>15590</v>
      </c>
      <c r="P3279" s="1">
        <v>0</v>
      </c>
      <c r="Q3279" s="1" t="s">
        <v>15591</v>
      </c>
      <c r="R3279" s="2" t="s">
        <v>15592</v>
      </c>
      <c r="S3279" s="1">
        <v>1110</v>
      </c>
      <c r="T3279" s="1" t="s">
        <v>37</v>
      </c>
      <c r="U3279" s="1" t="s">
        <v>56</v>
      </c>
      <c r="V3279" s="1" t="s">
        <v>584</v>
      </c>
      <c r="W3279" s="1">
        <v>11000000</v>
      </c>
      <c r="X3279" s="1">
        <v>1979</v>
      </c>
      <c r="Y3279" s="1">
        <v>581</v>
      </c>
      <c r="Z3279" s="1">
        <v>8.5</v>
      </c>
      <c r="AA3279" s="1">
        <v>2.35</v>
      </c>
      <c r="AB3279" s="1">
        <v>23000</v>
      </c>
    </row>
    <row r="3280" spans="1:28" x14ac:dyDescent="0.2">
      <c r="A3280" s="1" t="s">
        <v>28</v>
      </c>
      <c r="B3280" s="1" t="s">
        <v>7403</v>
      </c>
      <c r="C3280" s="1">
        <v>277</v>
      </c>
      <c r="D3280" s="1">
        <v>88</v>
      </c>
      <c r="E3280" s="1">
        <v>365</v>
      </c>
      <c r="F3280" s="1">
        <v>177</v>
      </c>
      <c r="G3280" s="1" t="s">
        <v>15593</v>
      </c>
      <c r="H3280" s="1">
        <v>383</v>
      </c>
      <c r="I3280" s="1">
        <v>30859000</v>
      </c>
      <c r="J3280" s="1" t="s">
        <v>5543</v>
      </c>
      <c r="K3280" s="1" t="s">
        <v>10873</v>
      </c>
      <c r="L3280" s="1" t="s">
        <v>15594</v>
      </c>
      <c r="M3280" s="1">
        <v>96410</v>
      </c>
      <c r="N3280" s="1">
        <v>1094</v>
      </c>
      <c r="O3280" s="1" t="s">
        <v>15595</v>
      </c>
      <c r="P3280" s="1">
        <v>0</v>
      </c>
      <c r="Q3280" s="1" t="s">
        <v>15596</v>
      </c>
      <c r="R3280" s="2" t="s">
        <v>15597</v>
      </c>
      <c r="S3280" s="1">
        <v>826</v>
      </c>
      <c r="T3280" s="1" t="s">
        <v>37</v>
      </c>
      <c r="U3280" s="1" t="s">
        <v>38</v>
      </c>
      <c r="V3280" s="1" t="s">
        <v>584</v>
      </c>
      <c r="W3280" s="1">
        <v>83532</v>
      </c>
      <c r="X3280" s="1">
        <v>1974</v>
      </c>
      <c r="Y3280" s="1">
        <v>371</v>
      </c>
      <c r="Z3280" s="1">
        <v>7.5</v>
      </c>
      <c r="AA3280" s="1">
        <v>1.85</v>
      </c>
      <c r="AB3280" s="1">
        <v>0</v>
      </c>
    </row>
    <row r="3281" spans="1:28" x14ac:dyDescent="0.2">
      <c r="A3281" s="1" t="s">
        <v>28</v>
      </c>
      <c r="B3281" s="1" t="s">
        <v>15598</v>
      </c>
      <c r="C3281" s="1">
        <v>259</v>
      </c>
      <c r="D3281" s="1">
        <v>106</v>
      </c>
      <c r="E3281" s="1">
        <v>50</v>
      </c>
      <c r="F3281" s="1">
        <v>741</v>
      </c>
      <c r="G3281" s="1" t="s">
        <v>10031</v>
      </c>
      <c r="H3281" s="1">
        <v>17000</v>
      </c>
      <c r="I3281" s="1">
        <v>3571735</v>
      </c>
      <c r="J3281" s="1" t="s">
        <v>4295</v>
      </c>
      <c r="K3281" s="1" t="s">
        <v>556</v>
      </c>
      <c r="L3281" s="1" t="s">
        <v>15599</v>
      </c>
      <c r="M3281" s="1">
        <v>39260</v>
      </c>
      <c r="N3281" s="1">
        <v>21711</v>
      </c>
      <c r="O3281" s="1" t="s">
        <v>6529</v>
      </c>
      <c r="P3281" s="1">
        <v>2</v>
      </c>
      <c r="Q3281" s="1" t="s">
        <v>15600</v>
      </c>
      <c r="R3281" s="2" t="s">
        <v>15601</v>
      </c>
      <c r="S3281" s="1">
        <v>129</v>
      </c>
      <c r="T3281" s="1" t="s">
        <v>37</v>
      </c>
      <c r="U3281" s="1" t="s">
        <v>38</v>
      </c>
      <c r="V3281" s="1" t="s">
        <v>584</v>
      </c>
      <c r="W3281" s="1">
        <v>10000000</v>
      </c>
      <c r="X3281" s="1">
        <v>2010</v>
      </c>
      <c r="Y3281" s="1">
        <v>908</v>
      </c>
      <c r="Z3281" s="1">
        <v>6.6</v>
      </c>
      <c r="AA3281" s="1">
        <v>2.35</v>
      </c>
      <c r="AB3281" s="1">
        <v>0</v>
      </c>
    </row>
    <row r="3282" spans="1:28" x14ac:dyDescent="0.2">
      <c r="A3282" s="1" t="s">
        <v>28</v>
      </c>
      <c r="B3282" s="1" t="s">
        <v>6996</v>
      </c>
      <c r="C3282" s="1">
        <v>66</v>
      </c>
      <c r="D3282" s="1">
        <v>181</v>
      </c>
      <c r="E3282" s="1">
        <v>278</v>
      </c>
      <c r="F3282" s="1">
        <v>51</v>
      </c>
      <c r="G3282" s="1" t="s">
        <v>2590</v>
      </c>
      <c r="H3282" s="1">
        <v>402</v>
      </c>
      <c r="I3282" s="1">
        <v>50000000</v>
      </c>
      <c r="J3282" s="1" t="s">
        <v>12148</v>
      </c>
      <c r="K3282" s="1" t="s">
        <v>8901</v>
      </c>
      <c r="L3282" s="1" t="s">
        <v>15602</v>
      </c>
      <c r="M3282" s="1">
        <v>29839</v>
      </c>
      <c r="N3282" s="1">
        <v>934</v>
      </c>
      <c r="O3282" s="1" t="s">
        <v>15603</v>
      </c>
      <c r="P3282" s="1">
        <v>0</v>
      </c>
      <c r="Q3282" s="1" t="s">
        <v>15604</v>
      </c>
      <c r="R3282" s="2" t="s">
        <v>15605</v>
      </c>
      <c r="S3282" s="1">
        <v>150</v>
      </c>
      <c r="T3282" s="1" t="s">
        <v>37</v>
      </c>
      <c r="U3282" s="1" t="s">
        <v>38</v>
      </c>
      <c r="V3282" s="1" t="s">
        <v>276</v>
      </c>
      <c r="W3282" s="1">
        <v>9000000</v>
      </c>
      <c r="X3282" s="1">
        <v>1971</v>
      </c>
      <c r="Y3282" s="1">
        <v>343</v>
      </c>
      <c r="Z3282" s="1">
        <v>8</v>
      </c>
      <c r="AA3282" s="1">
        <v>2.35</v>
      </c>
      <c r="AB3282" s="1">
        <v>0</v>
      </c>
    </row>
    <row r="3283" spans="1:28" x14ac:dyDescent="0.2">
      <c r="A3283" s="1" t="s">
        <v>28</v>
      </c>
      <c r="B3283" s="1" t="s">
        <v>5688</v>
      </c>
      <c r="C3283" s="1">
        <v>129</v>
      </c>
      <c r="D3283" s="1">
        <v>130</v>
      </c>
      <c r="E3283" s="1">
        <v>92</v>
      </c>
      <c r="F3283" s="1">
        <v>177</v>
      </c>
      <c r="G3283" s="1" t="s">
        <v>15606</v>
      </c>
      <c r="H3283" s="1">
        <v>244</v>
      </c>
      <c r="I3283" s="1">
        <v>63600000</v>
      </c>
      <c r="J3283" s="1" t="s">
        <v>50</v>
      </c>
      <c r="K3283" s="1" t="s">
        <v>1092</v>
      </c>
      <c r="L3283" s="1" t="s">
        <v>15607</v>
      </c>
      <c r="M3283" s="1">
        <v>82073</v>
      </c>
      <c r="N3283" s="1">
        <v>1164</v>
      </c>
      <c r="O3283" s="1" t="s">
        <v>4826</v>
      </c>
      <c r="P3283" s="1">
        <v>1</v>
      </c>
      <c r="Q3283" s="1" t="s">
        <v>15608</v>
      </c>
      <c r="R3283" s="2" t="s">
        <v>15609</v>
      </c>
      <c r="S3283" s="1">
        <v>275</v>
      </c>
      <c r="T3283" s="1" t="s">
        <v>37</v>
      </c>
      <c r="U3283" s="1" t="s">
        <v>56</v>
      </c>
      <c r="V3283" s="1" t="s">
        <v>6035</v>
      </c>
      <c r="W3283" s="1">
        <v>9000000</v>
      </c>
      <c r="X3283" s="1">
        <v>1965</v>
      </c>
      <c r="Y3283" s="1">
        <v>189</v>
      </c>
      <c r="Z3283" s="1">
        <v>7</v>
      </c>
      <c r="AA3283" s="1">
        <v>2.35</v>
      </c>
      <c r="AB3283" s="1">
        <v>0</v>
      </c>
    </row>
    <row r="3284" spans="1:28" x14ac:dyDescent="0.2">
      <c r="A3284" s="1" t="s">
        <v>28</v>
      </c>
      <c r="B3284" s="1" t="s">
        <v>6709</v>
      </c>
      <c r="C3284" s="1">
        <v>115</v>
      </c>
      <c r="D3284" s="1">
        <v>93</v>
      </c>
      <c r="E3284" s="1">
        <v>33</v>
      </c>
      <c r="F3284" s="1">
        <v>123</v>
      </c>
      <c r="G3284" s="1" t="s">
        <v>15610</v>
      </c>
      <c r="H3284" s="1">
        <v>14000</v>
      </c>
      <c r="J3284" s="1" t="s">
        <v>12638</v>
      </c>
      <c r="K3284" s="1" t="s">
        <v>699</v>
      </c>
      <c r="L3284" s="1" t="s">
        <v>15611</v>
      </c>
      <c r="M3284" s="1">
        <v>12520</v>
      </c>
      <c r="N3284" s="1">
        <v>15014</v>
      </c>
      <c r="O3284" s="1" t="s">
        <v>15612</v>
      </c>
      <c r="P3284" s="1">
        <v>2</v>
      </c>
      <c r="Q3284" s="1" t="s">
        <v>15613</v>
      </c>
      <c r="R3284" s="2" t="s">
        <v>15614</v>
      </c>
      <c r="S3284" s="1">
        <v>76</v>
      </c>
      <c r="T3284" s="1" t="s">
        <v>37</v>
      </c>
      <c r="U3284" s="1" t="s">
        <v>38</v>
      </c>
      <c r="V3284" s="1" t="s">
        <v>584</v>
      </c>
      <c r="W3284" s="1">
        <v>10000000</v>
      </c>
      <c r="X3284" s="1">
        <v>2011</v>
      </c>
      <c r="Y3284" s="1">
        <v>383</v>
      </c>
      <c r="Z3284" s="1">
        <v>5.8</v>
      </c>
      <c r="AA3284" s="1">
        <v>2.35</v>
      </c>
      <c r="AB3284" s="1">
        <v>0</v>
      </c>
    </row>
    <row r="3285" spans="1:28" x14ac:dyDescent="0.2">
      <c r="A3285" s="1" t="s">
        <v>28</v>
      </c>
      <c r="B3285" s="1" t="s">
        <v>15615</v>
      </c>
      <c r="C3285" s="1">
        <v>81</v>
      </c>
      <c r="D3285" s="1">
        <v>110</v>
      </c>
      <c r="E3285" s="1">
        <v>798</v>
      </c>
      <c r="F3285" s="1">
        <v>16</v>
      </c>
      <c r="G3285" s="1" t="s">
        <v>15616</v>
      </c>
      <c r="H3285" s="1">
        <v>580</v>
      </c>
      <c r="J3285" s="1" t="s">
        <v>1414</v>
      </c>
      <c r="K3285" s="1" t="s">
        <v>11242</v>
      </c>
      <c r="L3285" s="1" t="s">
        <v>15617</v>
      </c>
      <c r="M3285" s="1">
        <v>8667</v>
      </c>
      <c r="N3285" s="1">
        <v>662</v>
      </c>
      <c r="O3285" s="1" t="s">
        <v>15618</v>
      </c>
      <c r="P3285" s="1">
        <v>9</v>
      </c>
      <c r="Q3285" s="1" t="s">
        <v>15619</v>
      </c>
      <c r="R3285" s="2" t="s">
        <v>15620</v>
      </c>
      <c r="S3285" s="1">
        <v>29</v>
      </c>
      <c r="T3285" s="1" t="s">
        <v>9794</v>
      </c>
      <c r="U3285" s="1" t="s">
        <v>7089</v>
      </c>
      <c r="X3285" s="1">
        <v>2010</v>
      </c>
      <c r="Y3285" s="1">
        <v>26</v>
      </c>
      <c r="Z3285" s="1">
        <v>7.3</v>
      </c>
      <c r="AA3285" s="1">
        <v>2.35</v>
      </c>
      <c r="AB3285" s="1">
        <v>0</v>
      </c>
    </row>
    <row r="3286" spans="1:28" x14ac:dyDescent="0.2">
      <c r="A3286" s="1" t="s">
        <v>28</v>
      </c>
      <c r="B3286" s="1" t="s">
        <v>3087</v>
      </c>
      <c r="C3286" s="1">
        <v>29</v>
      </c>
      <c r="D3286" s="1">
        <v>123</v>
      </c>
      <c r="E3286" s="1">
        <v>473</v>
      </c>
      <c r="F3286" s="1">
        <v>685</v>
      </c>
      <c r="G3286" s="1" t="s">
        <v>801</v>
      </c>
      <c r="H3286" s="1">
        <v>890</v>
      </c>
      <c r="I3286" s="1">
        <v>36049108</v>
      </c>
      <c r="J3286" s="1" t="s">
        <v>5805</v>
      </c>
      <c r="K3286" s="1" t="s">
        <v>633</v>
      </c>
      <c r="L3286" s="1" t="s">
        <v>15621</v>
      </c>
      <c r="M3286" s="1">
        <v>10139</v>
      </c>
      <c r="N3286" s="1">
        <v>3661</v>
      </c>
      <c r="O3286" s="1" t="s">
        <v>7212</v>
      </c>
      <c r="P3286" s="1">
        <v>4</v>
      </c>
      <c r="Q3286" s="1" t="s">
        <v>15622</v>
      </c>
      <c r="R3286" s="2" t="s">
        <v>15623</v>
      </c>
      <c r="S3286" s="1">
        <v>70</v>
      </c>
      <c r="T3286" s="1" t="s">
        <v>37</v>
      </c>
      <c r="U3286" s="1" t="s">
        <v>38</v>
      </c>
      <c r="V3286" s="1" t="s">
        <v>584</v>
      </c>
      <c r="W3286" s="1">
        <v>9000000</v>
      </c>
      <c r="X3286" s="1">
        <v>1996</v>
      </c>
      <c r="Y3286" s="1">
        <v>851</v>
      </c>
      <c r="Z3286" s="1">
        <v>6.8</v>
      </c>
      <c r="AA3286" s="1">
        <v>2.35</v>
      </c>
      <c r="AB3286" s="1">
        <v>0</v>
      </c>
    </row>
    <row r="3287" spans="1:28" x14ac:dyDescent="0.2">
      <c r="A3287" s="1" t="s">
        <v>28</v>
      </c>
      <c r="B3287" s="1" t="s">
        <v>6799</v>
      </c>
      <c r="C3287" s="1">
        <v>32</v>
      </c>
      <c r="D3287" s="1">
        <v>120</v>
      </c>
      <c r="E3287" s="1">
        <v>92</v>
      </c>
      <c r="F3287" s="1">
        <v>862</v>
      </c>
      <c r="G3287" s="1" t="s">
        <v>2231</v>
      </c>
      <c r="H3287" s="1">
        <v>1000</v>
      </c>
      <c r="I3287" s="1">
        <v>34074895</v>
      </c>
      <c r="J3287" s="1" t="s">
        <v>2526</v>
      </c>
      <c r="K3287" s="1" t="s">
        <v>2806</v>
      </c>
      <c r="L3287" s="1" t="s">
        <v>15624</v>
      </c>
      <c r="M3287" s="1">
        <v>6525</v>
      </c>
      <c r="N3287" s="1">
        <v>5420</v>
      </c>
      <c r="O3287" s="1" t="s">
        <v>15625</v>
      </c>
      <c r="P3287" s="1">
        <v>6</v>
      </c>
      <c r="Q3287" s="1" t="s">
        <v>15626</v>
      </c>
      <c r="R3287" s="2" t="s">
        <v>15627</v>
      </c>
      <c r="S3287" s="1">
        <v>79</v>
      </c>
      <c r="T3287" s="1" t="s">
        <v>37</v>
      </c>
      <c r="U3287" s="1" t="s">
        <v>38</v>
      </c>
      <c r="V3287" s="1" t="s">
        <v>584</v>
      </c>
      <c r="W3287" s="1">
        <v>9000000</v>
      </c>
      <c r="X3287" s="1">
        <v>1999</v>
      </c>
      <c r="Y3287" s="1">
        <v>886</v>
      </c>
      <c r="Z3287" s="1">
        <v>6.7</v>
      </c>
      <c r="AA3287" s="1">
        <v>1.85</v>
      </c>
      <c r="AB3287" s="1">
        <v>0</v>
      </c>
    </row>
    <row r="3288" spans="1:28" x14ac:dyDescent="0.2">
      <c r="A3288" s="1" t="s">
        <v>28</v>
      </c>
      <c r="B3288" s="1" t="s">
        <v>13467</v>
      </c>
      <c r="C3288" s="1">
        <v>142</v>
      </c>
      <c r="D3288" s="1">
        <v>87</v>
      </c>
      <c r="E3288" s="1">
        <v>85</v>
      </c>
      <c r="F3288" s="1">
        <v>118</v>
      </c>
      <c r="G3288" s="1" t="s">
        <v>15628</v>
      </c>
      <c r="H3288" s="1">
        <v>311</v>
      </c>
      <c r="I3288" s="1">
        <v>33244684</v>
      </c>
      <c r="J3288" s="1" t="s">
        <v>7405</v>
      </c>
      <c r="K3288" s="1" t="s">
        <v>15629</v>
      </c>
      <c r="L3288" s="1" t="s">
        <v>15630</v>
      </c>
      <c r="M3288" s="1">
        <v>62038</v>
      </c>
      <c r="N3288" s="1">
        <v>760</v>
      </c>
      <c r="O3288" s="1" t="s">
        <v>15631</v>
      </c>
      <c r="P3288" s="1">
        <v>0</v>
      </c>
      <c r="Q3288" s="1" t="s">
        <v>15632</v>
      </c>
      <c r="R3288" s="2" t="s">
        <v>15633</v>
      </c>
      <c r="S3288" s="1">
        <v>281</v>
      </c>
      <c r="T3288" s="1" t="s">
        <v>37</v>
      </c>
      <c r="U3288" s="1" t="s">
        <v>38</v>
      </c>
      <c r="V3288" s="1" t="s">
        <v>584</v>
      </c>
      <c r="W3288" s="1">
        <v>9000000</v>
      </c>
      <c r="X3288" s="1">
        <v>1988</v>
      </c>
      <c r="Y3288" s="1">
        <v>189</v>
      </c>
      <c r="Z3288" s="1">
        <v>6.5</v>
      </c>
      <c r="AA3288" s="1">
        <v>1.85</v>
      </c>
      <c r="AB3288" s="1">
        <v>0</v>
      </c>
    </row>
    <row r="3289" spans="1:28" x14ac:dyDescent="0.2">
      <c r="A3289" s="1" t="s">
        <v>28</v>
      </c>
      <c r="B3289" s="1" t="s">
        <v>3805</v>
      </c>
      <c r="C3289" s="1">
        <v>263</v>
      </c>
      <c r="D3289" s="1">
        <v>123</v>
      </c>
      <c r="E3289" s="1">
        <v>909</v>
      </c>
      <c r="F3289" s="1">
        <v>184</v>
      </c>
      <c r="G3289" s="1" t="s">
        <v>15634</v>
      </c>
      <c r="H3289" s="1">
        <v>909</v>
      </c>
      <c r="I3289" s="1">
        <v>24530513</v>
      </c>
      <c r="J3289" s="1" t="s">
        <v>2888</v>
      </c>
      <c r="K3289" s="1" t="s">
        <v>3805</v>
      </c>
      <c r="L3289" s="1" t="s">
        <v>15635</v>
      </c>
      <c r="M3289" s="1">
        <v>66610</v>
      </c>
      <c r="N3289" s="1">
        <v>1633</v>
      </c>
      <c r="O3289" s="1" t="s">
        <v>15636</v>
      </c>
      <c r="P3289" s="1">
        <v>1</v>
      </c>
      <c r="Q3289" s="1" t="s">
        <v>15637</v>
      </c>
      <c r="R3289" s="2" t="s">
        <v>15638</v>
      </c>
      <c r="S3289" s="1">
        <v>429</v>
      </c>
      <c r="T3289" s="1" t="s">
        <v>37</v>
      </c>
      <c r="U3289" s="1" t="s">
        <v>38</v>
      </c>
      <c r="V3289" s="1" t="s">
        <v>39</v>
      </c>
      <c r="W3289" s="1">
        <v>9000000</v>
      </c>
      <c r="X3289" s="1">
        <v>2007</v>
      </c>
      <c r="Y3289" s="1">
        <v>203</v>
      </c>
      <c r="Z3289" s="1">
        <v>8</v>
      </c>
      <c r="AA3289" s="1">
        <v>1.85</v>
      </c>
      <c r="AB3289" s="1">
        <v>0</v>
      </c>
    </row>
    <row r="3290" spans="1:28" x14ac:dyDescent="0.2">
      <c r="A3290" s="1" t="s">
        <v>28</v>
      </c>
      <c r="B3290" s="1" t="s">
        <v>14798</v>
      </c>
      <c r="C3290" s="1">
        <v>285</v>
      </c>
      <c r="D3290" s="1">
        <v>103</v>
      </c>
      <c r="E3290" s="1">
        <v>65</v>
      </c>
      <c r="F3290" s="1">
        <v>908</v>
      </c>
      <c r="G3290" s="1" t="s">
        <v>8225</v>
      </c>
      <c r="H3290" s="1">
        <v>2000</v>
      </c>
      <c r="I3290" s="1">
        <v>71519230</v>
      </c>
      <c r="J3290" s="1" t="s">
        <v>2207</v>
      </c>
      <c r="K3290" s="1" t="s">
        <v>5730</v>
      </c>
      <c r="L3290" s="1" t="s">
        <v>15639</v>
      </c>
      <c r="M3290" s="1">
        <v>92364</v>
      </c>
      <c r="N3290" s="1">
        <v>6807</v>
      </c>
      <c r="O3290" s="1" t="s">
        <v>15640</v>
      </c>
      <c r="P3290" s="1">
        <v>0</v>
      </c>
      <c r="Q3290" s="1" t="s">
        <v>15641</v>
      </c>
      <c r="R3290" s="2" t="s">
        <v>15642</v>
      </c>
      <c r="S3290" s="1">
        <v>244</v>
      </c>
      <c r="T3290" s="1" t="s">
        <v>37</v>
      </c>
      <c r="U3290" s="1" t="s">
        <v>38</v>
      </c>
      <c r="V3290" s="1" t="s">
        <v>584</v>
      </c>
      <c r="W3290" s="1">
        <v>9000000</v>
      </c>
      <c r="X3290" s="1">
        <v>2014</v>
      </c>
      <c r="Y3290" s="1">
        <v>971</v>
      </c>
      <c r="Z3290" s="1">
        <v>6.5</v>
      </c>
      <c r="AA3290" s="1">
        <v>2.35</v>
      </c>
      <c r="AB3290" s="1">
        <v>15000</v>
      </c>
    </row>
    <row r="3291" spans="1:28" x14ac:dyDescent="0.2">
      <c r="A3291" s="1" t="s">
        <v>28</v>
      </c>
      <c r="B3291" s="1" t="s">
        <v>15643</v>
      </c>
      <c r="C3291" s="1">
        <v>64</v>
      </c>
      <c r="D3291" s="1">
        <v>91</v>
      </c>
      <c r="E3291" s="1">
        <v>0</v>
      </c>
      <c r="F3291" s="1">
        <v>407</v>
      </c>
      <c r="G3291" s="1" t="s">
        <v>14537</v>
      </c>
      <c r="H3291" s="1">
        <v>3000</v>
      </c>
      <c r="I3291" s="1">
        <v>20035310</v>
      </c>
      <c r="J3291" s="1" t="s">
        <v>1414</v>
      </c>
      <c r="K3291" s="1" t="s">
        <v>981</v>
      </c>
      <c r="L3291" s="1" t="s">
        <v>15644</v>
      </c>
      <c r="M3291" s="1">
        <v>12324</v>
      </c>
      <c r="N3291" s="1">
        <v>4409</v>
      </c>
      <c r="O3291" s="1" t="s">
        <v>10019</v>
      </c>
      <c r="P3291" s="1">
        <v>1</v>
      </c>
      <c r="Q3291" s="1" t="s">
        <v>15645</v>
      </c>
      <c r="R3291" s="2" t="s">
        <v>15646</v>
      </c>
      <c r="S3291" s="1">
        <v>173</v>
      </c>
      <c r="T3291" s="1" t="s">
        <v>37</v>
      </c>
      <c r="U3291" s="1" t="s">
        <v>38</v>
      </c>
      <c r="V3291" s="1" t="s">
        <v>39</v>
      </c>
      <c r="W3291" s="1">
        <v>9000000</v>
      </c>
      <c r="X3291" s="1">
        <v>2000</v>
      </c>
      <c r="Y3291" s="1">
        <v>683</v>
      </c>
      <c r="Z3291" s="1">
        <v>4.9000000000000004</v>
      </c>
      <c r="AA3291" s="1">
        <v>1.85</v>
      </c>
      <c r="AB3291" s="1">
        <v>580</v>
      </c>
    </row>
    <row r="3292" spans="1:28" x14ac:dyDescent="0.2">
      <c r="A3292" s="1" t="s">
        <v>28</v>
      </c>
      <c r="B3292" s="1" t="s">
        <v>13671</v>
      </c>
      <c r="C3292" s="1">
        <v>150</v>
      </c>
      <c r="D3292" s="1">
        <v>88</v>
      </c>
      <c r="E3292" s="1">
        <v>8</v>
      </c>
      <c r="F3292" s="1">
        <v>587</v>
      </c>
      <c r="G3292" s="1" t="s">
        <v>414</v>
      </c>
      <c r="H3292" s="1">
        <v>982</v>
      </c>
      <c r="I3292" s="1">
        <v>18225165</v>
      </c>
      <c r="J3292" s="1" t="s">
        <v>4218</v>
      </c>
      <c r="K3292" s="1" t="s">
        <v>2641</v>
      </c>
      <c r="L3292" s="1" t="s">
        <v>15647</v>
      </c>
      <c r="M3292" s="1">
        <v>155262</v>
      </c>
      <c r="N3292" s="1">
        <v>3114</v>
      </c>
      <c r="O3292" s="1" t="s">
        <v>9289</v>
      </c>
      <c r="P3292" s="1">
        <v>2</v>
      </c>
      <c r="Q3292" s="1" t="s">
        <v>15648</v>
      </c>
      <c r="R3292" s="2" t="s">
        <v>15649</v>
      </c>
      <c r="S3292" s="1">
        <v>316</v>
      </c>
      <c r="T3292" s="1" t="s">
        <v>37</v>
      </c>
      <c r="U3292" s="1" t="s">
        <v>38</v>
      </c>
      <c r="V3292" s="1" t="s">
        <v>584</v>
      </c>
      <c r="W3292" s="1">
        <v>9000000</v>
      </c>
      <c r="X3292" s="1">
        <v>2004</v>
      </c>
      <c r="Y3292" s="1">
        <v>729</v>
      </c>
      <c r="Z3292" s="1">
        <v>7.1</v>
      </c>
      <c r="AA3292" s="1">
        <v>1.85</v>
      </c>
      <c r="AB3292" s="1">
        <v>0</v>
      </c>
    </row>
    <row r="3293" spans="1:28" x14ac:dyDescent="0.2">
      <c r="A3293" s="1" t="s">
        <v>28</v>
      </c>
      <c r="B3293" s="1" t="s">
        <v>4350</v>
      </c>
      <c r="C3293" s="1">
        <v>136</v>
      </c>
      <c r="D3293" s="1">
        <v>126</v>
      </c>
      <c r="E3293" s="1">
        <v>37</v>
      </c>
      <c r="F3293" s="1">
        <v>883</v>
      </c>
      <c r="G3293" s="1" t="s">
        <v>439</v>
      </c>
      <c r="H3293" s="1">
        <v>12000</v>
      </c>
      <c r="I3293" s="1">
        <v>17804273</v>
      </c>
      <c r="J3293" s="1" t="s">
        <v>4074</v>
      </c>
      <c r="K3293" s="1" t="s">
        <v>300</v>
      </c>
      <c r="L3293" s="1" t="s">
        <v>15650</v>
      </c>
      <c r="M3293" s="1">
        <v>20449</v>
      </c>
      <c r="N3293" s="1">
        <v>25660</v>
      </c>
      <c r="O3293" s="1" t="s">
        <v>12803</v>
      </c>
      <c r="P3293" s="1">
        <v>0</v>
      </c>
      <c r="Q3293" s="1" t="s">
        <v>15651</v>
      </c>
      <c r="R3293" s="2" t="s">
        <v>15652</v>
      </c>
      <c r="S3293" s="1">
        <v>370</v>
      </c>
      <c r="T3293" s="1" t="s">
        <v>37</v>
      </c>
      <c r="U3293" s="1" t="s">
        <v>38</v>
      </c>
      <c r="V3293" s="1" t="s">
        <v>584</v>
      </c>
      <c r="W3293" s="1">
        <v>20000000</v>
      </c>
      <c r="X3293" s="1">
        <v>2000</v>
      </c>
      <c r="Y3293" s="1">
        <v>10000</v>
      </c>
      <c r="Z3293" s="1">
        <v>7</v>
      </c>
      <c r="AA3293" s="1">
        <v>1.85</v>
      </c>
      <c r="AB3293" s="1">
        <v>1000</v>
      </c>
    </row>
    <row r="3294" spans="1:28" x14ac:dyDescent="0.2">
      <c r="A3294" s="1" t="s">
        <v>28</v>
      </c>
      <c r="B3294" s="1" t="s">
        <v>15653</v>
      </c>
      <c r="C3294" s="1">
        <v>132</v>
      </c>
      <c r="D3294" s="1">
        <v>120</v>
      </c>
      <c r="E3294" s="1">
        <v>46</v>
      </c>
      <c r="F3294" s="1">
        <v>701</v>
      </c>
      <c r="G3294" s="1" t="s">
        <v>6381</v>
      </c>
      <c r="H3294" s="1">
        <v>14000</v>
      </c>
      <c r="I3294" s="1">
        <v>16938179</v>
      </c>
      <c r="J3294" s="1" t="s">
        <v>2124</v>
      </c>
      <c r="K3294" s="1" t="s">
        <v>336</v>
      </c>
      <c r="L3294" s="1" t="s">
        <v>15654</v>
      </c>
      <c r="M3294" s="1">
        <v>41313</v>
      </c>
      <c r="N3294" s="1">
        <v>17336</v>
      </c>
      <c r="O3294" s="1" t="s">
        <v>5064</v>
      </c>
      <c r="P3294" s="1">
        <v>3</v>
      </c>
      <c r="Q3294" s="1" t="s">
        <v>15655</v>
      </c>
      <c r="R3294" s="2" t="s">
        <v>15656</v>
      </c>
      <c r="S3294" s="1">
        <v>246</v>
      </c>
      <c r="T3294" s="1" t="s">
        <v>37</v>
      </c>
      <c r="U3294" s="1" t="s">
        <v>38</v>
      </c>
      <c r="V3294" s="1" t="s">
        <v>584</v>
      </c>
      <c r="W3294" s="1">
        <v>8000000</v>
      </c>
      <c r="X3294" s="1">
        <v>2000</v>
      </c>
      <c r="Y3294" s="1">
        <v>826</v>
      </c>
      <c r="Z3294" s="1">
        <v>7</v>
      </c>
      <c r="AA3294" s="1">
        <v>1.85</v>
      </c>
      <c r="AB3294" s="1">
        <v>0</v>
      </c>
    </row>
    <row r="3295" spans="1:28" x14ac:dyDescent="0.2">
      <c r="A3295" s="1" t="s">
        <v>28</v>
      </c>
      <c r="B3295" s="1" t="s">
        <v>5244</v>
      </c>
      <c r="C3295" s="1">
        <v>71</v>
      </c>
      <c r="D3295" s="1">
        <v>116</v>
      </c>
      <c r="E3295" s="1">
        <v>644</v>
      </c>
      <c r="F3295" s="1">
        <v>199</v>
      </c>
      <c r="G3295" s="1" t="s">
        <v>15657</v>
      </c>
      <c r="H3295" s="1">
        <v>392</v>
      </c>
      <c r="I3295" s="1">
        <v>90400000</v>
      </c>
      <c r="J3295" s="1" t="s">
        <v>1670</v>
      </c>
      <c r="K3295" s="1" t="s">
        <v>15658</v>
      </c>
      <c r="L3295" s="1" t="s">
        <v>15659</v>
      </c>
      <c r="M3295" s="1">
        <v>102895</v>
      </c>
      <c r="N3295" s="1">
        <v>845</v>
      </c>
      <c r="O3295" s="1" t="s">
        <v>15660</v>
      </c>
      <c r="P3295" s="1">
        <v>2</v>
      </c>
      <c r="Q3295" s="1" t="s">
        <v>15661</v>
      </c>
      <c r="R3295" s="2" t="s">
        <v>15662</v>
      </c>
      <c r="S3295" s="1">
        <v>159</v>
      </c>
      <c r="T3295" s="1" t="s">
        <v>37</v>
      </c>
      <c r="U3295" s="1" t="s">
        <v>38</v>
      </c>
      <c r="V3295" s="1" t="s">
        <v>584</v>
      </c>
      <c r="X3295" s="1">
        <v>1983</v>
      </c>
      <c r="Y3295" s="1">
        <v>249</v>
      </c>
      <c r="Z3295" s="1">
        <v>7.5</v>
      </c>
      <c r="AA3295" s="1">
        <v>1.85</v>
      </c>
      <c r="AB3295" s="1">
        <v>0</v>
      </c>
    </row>
    <row r="3296" spans="1:28" x14ac:dyDescent="0.2">
      <c r="A3296" s="1" t="s">
        <v>28</v>
      </c>
      <c r="B3296" s="1" t="s">
        <v>11317</v>
      </c>
      <c r="C3296" s="1">
        <v>186</v>
      </c>
      <c r="D3296" s="1">
        <v>94</v>
      </c>
      <c r="E3296" s="1">
        <v>17</v>
      </c>
      <c r="F3296" s="1">
        <v>179</v>
      </c>
      <c r="G3296" s="1" t="s">
        <v>5660</v>
      </c>
      <c r="H3296" s="1">
        <v>607</v>
      </c>
      <c r="I3296" s="1">
        <v>16235293</v>
      </c>
      <c r="J3296" s="1" t="s">
        <v>6402</v>
      </c>
      <c r="K3296" s="1" t="s">
        <v>4142</v>
      </c>
      <c r="L3296" s="1" t="s">
        <v>15663</v>
      </c>
      <c r="M3296" s="1">
        <v>19918</v>
      </c>
      <c r="N3296" s="1">
        <v>1611</v>
      </c>
      <c r="O3296" s="1" t="s">
        <v>8002</v>
      </c>
      <c r="P3296" s="1">
        <v>0</v>
      </c>
      <c r="Q3296" s="1" t="s">
        <v>15664</v>
      </c>
      <c r="R3296" s="2" t="s">
        <v>15665</v>
      </c>
      <c r="S3296" s="1">
        <v>278</v>
      </c>
      <c r="T3296" s="1" t="s">
        <v>37</v>
      </c>
      <c r="U3296" s="1" t="s">
        <v>38</v>
      </c>
      <c r="V3296" s="1" t="s">
        <v>584</v>
      </c>
      <c r="W3296" s="1">
        <v>9000000</v>
      </c>
      <c r="X3296" s="1">
        <v>2006</v>
      </c>
      <c r="Y3296" s="1">
        <v>318</v>
      </c>
      <c r="Z3296" s="1">
        <v>4.5</v>
      </c>
      <c r="AA3296" s="1">
        <v>2.35</v>
      </c>
      <c r="AB3296" s="1">
        <v>0</v>
      </c>
    </row>
    <row r="3297" spans="1:28" x14ac:dyDescent="0.2">
      <c r="A3297" s="1" t="s">
        <v>28</v>
      </c>
      <c r="B3297" s="1" t="s">
        <v>15666</v>
      </c>
      <c r="C3297" s="1">
        <v>39</v>
      </c>
      <c r="D3297" s="1">
        <v>85</v>
      </c>
      <c r="E3297" s="1">
        <v>2</v>
      </c>
      <c r="F3297" s="1">
        <v>127</v>
      </c>
      <c r="G3297" s="1" t="s">
        <v>3452</v>
      </c>
      <c r="H3297" s="1">
        <v>911</v>
      </c>
      <c r="I3297" s="1">
        <v>11827301</v>
      </c>
      <c r="J3297" s="1" t="s">
        <v>1680</v>
      </c>
      <c r="K3297" s="1" t="s">
        <v>5164</v>
      </c>
      <c r="L3297" s="1" t="s">
        <v>15667</v>
      </c>
      <c r="M3297" s="1">
        <v>4247</v>
      </c>
      <c r="N3297" s="1">
        <v>1345</v>
      </c>
      <c r="O3297" s="1" t="s">
        <v>15668</v>
      </c>
      <c r="P3297" s="1">
        <v>1</v>
      </c>
      <c r="Q3297" s="1" t="s">
        <v>15669</v>
      </c>
      <c r="R3297" s="2" t="s">
        <v>15670</v>
      </c>
      <c r="S3297" s="1">
        <v>26</v>
      </c>
      <c r="T3297" s="1" t="s">
        <v>37</v>
      </c>
      <c r="U3297" s="1" t="s">
        <v>38</v>
      </c>
      <c r="V3297" s="1" t="s">
        <v>39</v>
      </c>
      <c r="X3297" s="1">
        <v>2004</v>
      </c>
      <c r="Y3297" s="1">
        <v>150</v>
      </c>
      <c r="Z3297" s="1">
        <v>5.5</v>
      </c>
      <c r="AA3297" s="1">
        <v>2.35</v>
      </c>
      <c r="AB3297" s="1">
        <v>266</v>
      </c>
    </row>
    <row r="3298" spans="1:28" x14ac:dyDescent="0.2">
      <c r="A3298" s="1" t="s">
        <v>28</v>
      </c>
      <c r="B3298" s="1" t="s">
        <v>856</v>
      </c>
      <c r="C3298" s="1">
        <v>46</v>
      </c>
      <c r="D3298" s="1">
        <v>137</v>
      </c>
      <c r="E3298" s="1">
        <v>0</v>
      </c>
      <c r="F3298" s="1">
        <v>130</v>
      </c>
      <c r="G3298" s="1" t="s">
        <v>1994</v>
      </c>
      <c r="H3298" s="1">
        <v>591</v>
      </c>
      <c r="I3298" s="1">
        <v>10161099</v>
      </c>
      <c r="J3298" s="1" t="s">
        <v>15671</v>
      </c>
      <c r="K3298" s="1" t="s">
        <v>763</v>
      </c>
      <c r="L3298" s="1" t="s">
        <v>15672</v>
      </c>
      <c r="M3298" s="1">
        <v>23441</v>
      </c>
      <c r="N3298" s="1">
        <v>1341</v>
      </c>
      <c r="O3298" s="1" t="s">
        <v>15673</v>
      </c>
      <c r="P3298" s="1">
        <v>1</v>
      </c>
      <c r="Q3298" s="1" t="s">
        <v>15674</v>
      </c>
      <c r="R3298" s="2" t="s">
        <v>15675</v>
      </c>
      <c r="S3298" s="1">
        <v>108</v>
      </c>
      <c r="T3298" s="1" t="s">
        <v>37</v>
      </c>
      <c r="U3298" s="1" t="s">
        <v>56</v>
      </c>
      <c r="V3298" s="1" t="s">
        <v>39</v>
      </c>
      <c r="W3298" s="1">
        <v>9000000</v>
      </c>
      <c r="X3298" s="1">
        <v>1989</v>
      </c>
      <c r="Y3298" s="1">
        <v>520</v>
      </c>
      <c r="Z3298" s="1">
        <v>7.7</v>
      </c>
      <c r="AA3298" s="1">
        <v>1.85</v>
      </c>
      <c r="AB3298" s="1">
        <v>0</v>
      </c>
    </row>
    <row r="3299" spans="1:28" x14ac:dyDescent="0.2">
      <c r="A3299" s="1" t="s">
        <v>28</v>
      </c>
      <c r="B3299" s="1" t="s">
        <v>15676</v>
      </c>
      <c r="C3299" s="1">
        <v>201</v>
      </c>
      <c r="D3299" s="1">
        <v>114</v>
      </c>
      <c r="E3299" s="1">
        <v>84</v>
      </c>
      <c r="F3299" s="1">
        <v>338</v>
      </c>
      <c r="G3299" s="1" t="s">
        <v>3735</v>
      </c>
      <c r="H3299" s="1">
        <v>22000</v>
      </c>
      <c r="I3299" s="1">
        <v>6610326</v>
      </c>
      <c r="J3299" s="1" t="s">
        <v>2526</v>
      </c>
      <c r="K3299" s="1" t="s">
        <v>696</v>
      </c>
      <c r="L3299" s="1" t="s">
        <v>15677</v>
      </c>
      <c r="M3299" s="1">
        <v>32188</v>
      </c>
      <c r="N3299" s="1">
        <v>23770</v>
      </c>
      <c r="O3299" s="1" t="s">
        <v>15678</v>
      </c>
      <c r="P3299" s="1">
        <v>0</v>
      </c>
      <c r="Q3299" s="1" t="s">
        <v>15679</v>
      </c>
      <c r="R3299" s="2" t="s">
        <v>15680</v>
      </c>
      <c r="S3299" s="1">
        <v>127</v>
      </c>
      <c r="T3299" s="1" t="s">
        <v>37</v>
      </c>
      <c r="U3299" s="1" t="s">
        <v>38</v>
      </c>
      <c r="V3299" s="1" t="s">
        <v>584</v>
      </c>
      <c r="X3299" s="1">
        <v>2007</v>
      </c>
      <c r="Y3299" s="1">
        <v>929</v>
      </c>
      <c r="Z3299" s="1">
        <v>7.2</v>
      </c>
      <c r="AA3299" s="1">
        <v>1.85</v>
      </c>
      <c r="AB3299" s="1">
        <v>0</v>
      </c>
    </row>
    <row r="3300" spans="1:28" x14ac:dyDescent="0.2">
      <c r="A3300" s="1" t="s">
        <v>28</v>
      </c>
      <c r="B3300" s="1" t="s">
        <v>15681</v>
      </c>
      <c r="C3300" s="1">
        <v>32</v>
      </c>
      <c r="D3300" s="1">
        <v>76</v>
      </c>
      <c r="E3300" s="1">
        <v>17</v>
      </c>
      <c r="F3300" s="1">
        <v>571</v>
      </c>
      <c r="G3300" s="1" t="s">
        <v>3351</v>
      </c>
      <c r="H3300" s="1">
        <v>591</v>
      </c>
      <c r="I3300" s="1">
        <v>6126237</v>
      </c>
      <c r="J3300" s="1" t="s">
        <v>1680</v>
      </c>
      <c r="K3300" s="1" t="s">
        <v>4693</v>
      </c>
      <c r="L3300" s="1" t="s">
        <v>15682</v>
      </c>
      <c r="M3300" s="1">
        <v>3419</v>
      </c>
      <c r="N3300" s="1">
        <v>2851</v>
      </c>
      <c r="O3300" s="1" t="s">
        <v>8390</v>
      </c>
      <c r="P3300" s="1">
        <v>3</v>
      </c>
      <c r="Q3300" s="1" t="s">
        <v>15683</v>
      </c>
      <c r="R3300" s="2" t="s">
        <v>15684</v>
      </c>
      <c r="S3300" s="1">
        <v>41</v>
      </c>
      <c r="T3300" s="1" t="s">
        <v>37</v>
      </c>
      <c r="U3300" s="1" t="s">
        <v>38</v>
      </c>
      <c r="V3300" s="1" t="s">
        <v>94</v>
      </c>
      <c r="X3300" s="1">
        <v>2003</v>
      </c>
      <c r="Y3300" s="1">
        <v>579</v>
      </c>
      <c r="Z3300" s="1">
        <v>4.8</v>
      </c>
      <c r="AA3300" s="1">
        <v>1.85</v>
      </c>
      <c r="AB3300" s="1">
        <v>419</v>
      </c>
    </row>
    <row r="3301" spans="1:28" x14ac:dyDescent="0.2">
      <c r="A3301" s="1" t="s">
        <v>28</v>
      </c>
      <c r="B3301" s="1" t="s">
        <v>885</v>
      </c>
      <c r="C3301" s="1">
        <v>117</v>
      </c>
      <c r="D3301" s="1">
        <v>119</v>
      </c>
      <c r="E3301" s="1">
        <v>188</v>
      </c>
      <c r="F3301" s="1">
        <v>35</v>
      </c>
      <c r="G3301" s="1" t="s">
        <v>15685</v>
      </c>
      <c r="H3301" s="1">
        <v>187</v>
      </c>
      <c r="I3301" s="1">
        <v>6047856</v>
      </c>
      <c r="J3301" s="1" t="s">
        <v>463</v>
      </c>
      <c r="K3301" s="1" t="s">
        <v>15686</v>
      </c>
      <c r="L3301" s="1" t="s">
        <v>15687</v>
      </c>
      <c r="M3301" s="1">
        <v>27536</v>
      </c>
      <c r="N3301" s="1">
        <v>358</v>
      </c>
      <c r="O3301" s="1" t="s">
        <v>15688</v>
      </c>
      <c r="P3301" s="1">
        <v>4</v>
      </c>
      <c r="Q3301" s="1" t="s">
        <v>15689</v>
      </c>
      <c r="R3301" s="2" t="s">
        <v>15690</v>
      </c>
      <c r="S3301" s="1">
        <v>327</v>
      </c>
      <c r="T3301" s="1" t="s">
        <v>37</v>
      </c>
      <c r="U3301" s="1" t="s">
        <v>38</v>
      </c>
      <c r="V3301" s="1" t="s">
        <v>584</v>
      </c>
      <c r="W3301" s="1">
        <v>8500000</v>
      </c>
      <c r="X3301" s="1">
        <v>2000</v>
      </c>
      <c r="Y3301" s="1">
        <v>127</v>
      </c>
      <c r="Z3301" s="1">
        <v>6.7</v>
      </c>
      <c r="AA3301" s="1">
        <v>1.85</v>
      </c>
      <c r="AB3301" s="1">
        <v>1000</v>
      </c>
    </row>
    <row r="3302" spans="1:28" x14ac:dyDescent="0.2">
      <c r="A3302" s="1" t="s">
        <v>28</v>
      </c>
      <c r="B3302" s="1" t="s">
        <v>6073</v>
      </c>
      <c r="C3302" s="1">
        <v>136</v>
      </c>
      <c r="D3302" s="1">
        <v>99</v>
      </c>
      <c r="E3302" s="1">
        <v>23</v>
      </c>
      <c r="F3302" s="1">
        <v>471</v>
      </c>
      <c r="G3302" s="1" t="s">
        <v>3286</v>
      </c>
      <c r="H3302" s="1">
        <v>1000</v>
      </c>
      <c r="I3302" s="1">
        <v>4681503</v>
      </c>
      <c r="J3302" s="1" t="s">
        <v>2526</v>
      </c>
      <c r="K3302" s="1" t="s">
        <v>2453</v>
      </c>
      <c r="L3302" s="1" t="s">
        <v>15691</v>
      </c>
      <c r="M3302" s="1">
        <v>29058</v>
      </c>
      <c r="N3302" s="1">
        <v>2478</v>
      </c>
      <c r="O3302" s="1" t="s">
        <v>14221</v>
      </c>
      <c r="P3302" s="1">
        <v>1</v>
      </c>
      <c r="Q3302" s="1" t="s">
        <v>15692</v>
      </c>
      <c r="R3302" s="2" t="s">
        <v>15693</v>
      </c>
      <c r="S3302" s="1">
        <v>238</v>
      </c>
      <c r="T3302" s="1" t="s">
        <v>37</v>
      </c>
      <c r="U3302" s="1" t="s">
        <v>38</v>
      </c>
      <c r="V3302" s="1" t="s">
        <v>584</v>
      </c>
      <c r="W3302" s="1">
        <v>9000000</v>
      </c>
      <c r="X3302" s="1">
        <v>2002</v>
      </c>
      <c r="Y3302" s="1">
        <v>710</v>
      </c>
      <c r="Z3302" s="1">
        <v>7</v>
      </c>
      <c r="AA3302" s="1">
        <v>2.35</v>
      </c>
      <c r="AB3302" s="1">
        <v>838</v>
      </c>
    </row>
    <row r="3303" spans="1:28" x14ac:dyDescent="0.2">
      <c r="A3303" s="1" t="s">
        <v>28</v>
      </c>
      <c r="B3303" s="1" t="s">
        <v>15694</v>
      </c>
      <c r="C3303" s="1">
        <v>15</v>
      </c>
      <c r="D3303" s="1">
        <v>79</v>
      </c>
      <c r="E3303" s="1">
        <v>157</v>
      </c>
      <c r="F3303" s="1">
        <v>219</v>
      </c>
      <c r="G3303" s="1" t="s">
        <v>6827</v>
      </c>
      <c r="H3303" s="1">
        <v>4000</v>
      </c>
      <c r="I3303" s="1">
        <v>4350774</v>
      </c>
      <c r="J3303" s="1" t="s">
        <v>1670</v>
      </c>
      <c r="K3303" s="1" t="s">
        <v>249</v>
      </c>
      <c r="L3303" s="1" t="s">
        <v>15695</v>
      </c>
      <c r="M3303" s="1">
        <v>10476</v>
      </c>
      <c r="N3303" s="1">
        <v>4908</v>
      </c>
      <c r="O3303" s="1" t="s">
        <v>15696</v>
      </c>
      <c r="P3303" s="1">
        <v>3</v>
      </c>
      <c r="Q3303" s="1" t="s">
        <v>15697</v>
      </c>
      <c r="R3303" s="2" t="s">
        <v>15698</v>
      </c>
      <c r="S3303" s="1">
        <v>52</v>
      </c>
      <c r="T3303" s="1" t="s">
        <v>37</v>
      </c>
      <c r="U3303" s="1" t="s">
        <v>38</v>
      </c>
      <c r="V3303" s="1" t="s">
        <v>39</v>
      </c>
      <c r="W3303" s="1">
        <v>8000000</v>
      </c>
      <c r="X3303" s="1">
        <v>1994</v>
      </c>
      <c r="Y3303" s="1">
        <v>248</v>
      </c>
      <c r="Z3303" s="1">
        <v>6.5</v>
      </c>
      <c r="AA3303" s="1">
        <v>1.85</v>
      </c>
      <c r="AB3303" s="1">
        <v>0</v>
      </c>
    </row>
    <row r="3304" spans="1:28" x14ac:dyDescent="0.2">
      <c r="A3304" s="1" t="s">
        <v>28</v>
      </c>
      <c r="B3304" s="1" t="s">
        <v>11182</v>
      </c>
      <c r="C3304" s="1">
        <v>46</v>
      </c>
      <c r="D3304" s="1">
        <v>114</v>
      </c>
      <c r="E3304" s="1">
        <v>6</v>
      </c>
      <c r="F3304" s="1">
        <v>633</v>
      </c>
      <c r="G3304" s="1" t="s">
        <v>15412</v>
      </c>
      <c r="H3304" s="1">
        <v>970</v>
      </c>
      <c r="I3304" s="1">
        <v>3420871</v>
      </c>
      <c r="J3304" s="1" t="s">
        <v>12743</v>
      </c>
      <c r="K3304" s="1" t="s">
        <v>3832</v>
      </c>
      <c r="L3304" s="1" t="s">
        <v>15699</v>
      </c>
      <c r="M3304" s="1">
        <v>14100</v>
      </c>
      <c r="N3304" s="1">
        <v>3824</v>
      </c>
      <c r="O3304" s="1" t="s">
        <v>4951</v>
      </c>
      <c r="P3304" s="1">
        <v>2</v>
      </c>
      <c r="Q3304" s="1" t="s">
        <v>15700</v>
      </c>
      <c r="R3304" s="2" t="s">
        <v>15701</v>
      </c>
      <c r="S3304" s="1">
        <v>81</v>
      </c>
      <c r="T3304" s="1" t="s">
        <v>37</v>
      </c>
      <c r="U3304" s="1" t="s">
        <v>38</v>
      </c>
      <c r="V3304" s="1" t="s">
        <v>94</v>
      </c>
      <c r="X3304" s="1">
        <v>2006</v>
      </c>
      <c r="Y3304" s="1">
        <v>906</v>
      </c>
      <c r="Z3304" s="1">
        <v>7.4</v>
      </c>
      <c r="AA3304" s="1">
        <v>1.85</v>
      </c>
      <c r="AB3304" s="1">
        <v>0</v>
      </c>
    </row>
    <row r="3305" spans="1:28" x14ac:dyDescent="0.2">
      <c r="A3305" s="1" t="s">
        <v>28</v>
      </c>
      <c r="C3305" s="1">
        <v>1</v>
      </c>
      <c r="D3305" s="1">
        <v>30</v>
      </c>
      <c r="F3305" s="1">
        <v>140</v>
      </c>
      <c r="G3305" s="1" t="s">
        <v>15702</v>
      </c>
      <c r="H3305" s="1">
        <v>177</v>
      </c>
      <c r="J3305" s="1" t="s">
        <v>213</v>
      </c>
      <c r="K3305" s="1" t="s">
        <v>15703</v>
      </c>
      <c r="L3305" s="1" t="s">
        <v>15704</v>
      </c>
      <c r="M3305" s="1">
        <v>5478</v>
      </c>
      <c r="N3305" s="1">
        <v>639</v>
      </c>
      <c r="O3305" s="1" t="s">
        <v>15705</v>
      </c>
      <c r="P3305" s="1">
        <v>0</v>
      </c>
      <c r="Q3305" s="1" t="s">
        <v>15706</v>
      </c>
      <c r="R3305" s="2" t="s">
        <v>15707</v>
      </c>
      <c r="S3305" s="1">
        <v>54</v>
      </c>
      <c r="T3305" s="1" t="s">
        <v>37</v>
      </c>
      <c r="U3305" s="1" t="s">
        <v>38</v>
      </c>
      <c r="V3305" s="1" t="s">
        <v>1125</v>
      </c>
      <c r="Y3305" s="1">
        <v>170</v>
      </c>
      <c r="Z3305" s="1">
        <v>3.5</v>
      </c>
      <c r="AA3305" s="1">
        <v>1.78</v>
      </c>
      <c r="AB3305" s="1">
        <v>748</v>
      </c>
    </row>
    <row r="3306" spans="1:28" x14ac:dyDescent="0.2">
      <c r="A3306" s="1" t="s">
        <v>28</v>
      </c>
      <c r="B3306" s="1" t="s">
        <v>15708</v>
      </c>
      <c r="C3306" s="1">
        <v>41</v>
      </c>
      <c r="D3306" s="1">
        <v>91</v>
      </c>
      <c r="E3306" s="1">
        <v>12</v>
      </c>
      <c r="F3306" s="1">
        <v>297</v>
      </c>
      <c r="G3306" s="1" t="s">
        <v>15709</v>
      </c>
      <c r="H3306" s="1">
        <v>1000</v>
      </c>
      <c r="J3306" s="1" t="s">
        <v>4431</v>
      </c>
      <c r="K3306" s="1" t="s">
        <v>3979</v>
      </c>
      <c r="L3306" s="1" t="s">
        <v>15710</v>
      </c>
      <c r="M3306" s="1">
        <v>7767</v>
      </c>
      <c r="N3306" s="1">
        <v>1991</v>
      </c>
      <c r="O3306" s="1" t="s">
        <v>15711</v>
      </c>
      <c r="P3306" s="1">
        <v>4</v>
      </c>
      <c r="Q3306" s="1" t="s">
        <v>15712</v>
      </c>
      <c r="R3306" s="2" t="s">
        <v>15713</v>
      </c>
      <c r="S3306" s="1">
        <v>56</v>
      </c>
      <c r="T3306" s="1" t="s">
        <v>37</v>
      </c>
      <c r="U3306" s="1" t="s">
        <v>38</v>
      </c>
      <c r="V3306" s="1" t="s">
        <v>94</v>
      </c>
      <c r="W3306" s="1">
        <v>9000000</v>
      </c>
      <c r="X3306" s="1">
        <v>1984</v>
      </c>
      <c r="Y3306" s="1">
        <v>300</v>
      </c>
      <c r="Z3306" s="1">
        <v>5.7</v>
      </c>
      <c r="AA3306" s="1">
        <v>1.85</v>
      </c>
      <c r="AB3306" s="1">
        <v>0</v>
      </c>
    </row>
    <row r="3307" spans="1:28" x14ac:dyDescent="0.2">
      <c r="A3307" s="1" t="s">
        <v>28</v>
      </c>
      <c r="B3307" s="1" t="s">
        <v>13513</v>
      </c>
      <c r="C3307" s="1">
        <v>65</v>
      </c>
      <c r="D3307" s="1">
        <v>95</v>
      </c>
      <c r="E3307" s="1">
        <v>49</v>
      </c>
      <c r="F3307" s="1">
        <v>261</v>
      </c>
      <c r="G3307" s="1" t="s">
        <v>6700</v>
      </c>
      <c r="H3307" s="1">
        <v>702</v>
      </c>
      <c r="I3307" s="1">
        <v>2955039</v>
      </c>
      <c r="J3307" s="1" t="s">
        <v>1633</v>
      </c>
      <c r="K3307" s="1" t="s">
        <v>6583</v>
      </c>
      <c r="L3307" s="1" t="s">
        <v>15714</v>
      </c>
      <c r="M3307" s="1">
        <v>3624</v>
      </c>
      <c r="N3307" s="1">
        <v>2007</v>
      </c>
      <c r="O3307" s="1" t="s">
        <v>15715</v>
      </c>
      <c r="P3307" s="1">
        <v>1</v>
      </c>
      <c r="Q3307" s="1" t="s">
        <v>15716</v>
      </c>
      <c r="R3307" s="2" t="s">
        <v>15717</v>
      </c>
      <c r="S3307" s="1">
        <v>27</v>
      </c>
      <c r="T3307" s="1" t="s">
        <v>37</v>
      </c>
      <c r="U3307" s="1" t="s">
        <v>38</v>
      </c>
      <c r="V3307" s="1" t="s">
        <v>39</v>
      </c>
      <c r="W3307" s="1">
        <v>9000000</v>
      </c>
      <c r="X3307" s="1">
        <v>2007</v>
      </c>
      <c r="Y3307" s="1">
        <v>616</v>
      </c>
      <c r="Z3307" s="1">
        <v>6.2</v>
      </c>
      <c r="AA3307" s="1">
        <v>2.35</v>
      </c>
      <c r="AB3307" s="1">
        <v>313</v>
      </c>
    </row>
    <row r="3308" spans="1:28" x14ac:dyDescent="0.2">
      <c r="A3308" s="1" t="s">
        <v>28</v>
      </c>
      <c r="B3308" s="1" t="s">
        <v>11890</v>
      </c>
      <c r="C3308" s="1">
        <v>100</v>
      </c>
      <c r="D3308" s="1">
        <v>103</v>
      </c>
      <c r="E3308" s="1">
        <v>38</v>
      </c>
      <c r="F3308" s="1">
        <v>316</v>
      </c>
      <c r="G3308" s="1" t="s">
        <v>549</v>
      </c>
      <c r="H3308" s="1">
        <v>745</v>
      </c>
      <c r="I3308" s="1">
        <v>1530535</v>
      </c>
      <c r="J3308" s="1" t="s">
        <v>1414</v>
      </c>
      <c r="K3308" s="1" t="s">
        <v>1050</v>
      </c>
      <c r="L3308" s="1" t="s">
        <v>15718</v>
      </c>
      <c r="M3308" s="1">
        <v>7833</v>
      </c>
      <c r="N3308" s="1">
        <v>1721</v>
      </c>
      <c r="O3308" s="1" t="s">
        <v>7030</v>
      </c>
      <c r="P3308" s="1">
        <v>3</v>
      </c>
      <c r="Q3308" s="1" t="s">
        <v>15719</v>
      </c>
      <c r="R3308" s="2" t="s">
        <v>15720</v>
      </c>
      <c r="S3308" s="1">
        <v>63</v>
      </c>
      <c r="T3308" s="1" t="s">
        <v>37</v>
      </c>
      <c r="U3308" s="1" t="s">
        <v>38</v>
      </c>
      <c r="V3308" s="1" t="s">
        <v>584</v>
      </c>
      <c r="W3308" s="1">
        <v>9000000</v>
      </c>
      <c r="X3308" s="1">
        <v>2005</v>
      </c>
      <c r="Y3308" s="1">
        <v>591</v>
      </c>
      <c r="Z3308" s="1">
        <v>5.7</v>
      </c>
      <c r="AA3308" s="1">
        <v>2.35</v>
      </c>
      <c r="AB3308" s="1">
        <v>215</v>
      </c>
    </row>
    <row r="3309" spans="1:28" x14ac:dyDescent="0.2">
      <c r="A3309" s="1" t="s">
        <v>28</v>
      </c>
      <c r="B3309" s="1" t="s">
        <v>10958</v>
      </c>
      <c r="C3309" s="1">
        <v>129</v>
      </c>
      <c r="D3309" s="1">
        <v>92</v>
      </c>
      <c r="E3309" s="1">
        <v>26</v>
      </c>
      <c r="F3309" s="1">
        <v>611</v>
      </c>
      <c r="G3309" s="1" t="s">
        <v>478</v>
      </c>
      <c r="H3309" s="1">
        <v>1000</v>
      </c>
      <c r="I3309" s="1">
        <v>4881867</v>
      </c>
      <c r="J3309" s="1" t="s">
        <v>6418</v>
      </c>
      <c r="K3309" s="1" t="s">
        <v>812</v>
      </c>
      <c r="L3309" s="1" t="s">
        <v>15721</v>
      </c>
      <c r="M3309" s="1">
        <v>15200</v>
      </c>
      <c r="N3309" s="1">
        <v>3767</v>
      </c>
      <c r="O3309" s="1" t="s">
        <v>10141</v>
      </c>
      <c r="P3309" s="1">
        <v>1</v>
      </c>
      <c r="Q3309" s="1" t="s">
        <v>15722</v>
      </c>
      <c r="R3309" s="2" t="s">
        <v>15723</v>
      </c>
      <c r="S3309" s="1">
        <v>76</v>
      </c>
      <c r="T3309" s="1" t="s">
        <v>37</v>
      </c>
      <c r="U3309" s="1" t="s">
        <v>38</v>
      </c>
      <c r="V3309" s="1" t="s">
        <v>584</v>
      </c>
      <c r="W3309" s="1">
        <v>9000000</v>
      </c>
      <c r="X3309" s="1">
        <v>2008</v>
      </c>
      <c r="Y3309" s="1">
        <v>1000</v>
      </c>
      <c r="Z3309" s="1">
        <v>6.4</v>
      </c>
      <c r="AA3309" s="1">
        <v>1.85</v>
      </c>
      <c r="AB3309" s="1">
        <v>1000</v>
      </c>
    </row>
    <row r="3310" spans="1:28" x14ac:dyDescent="0.2">
      <c r="A3310" s="1" t="s">
        <v>28</v>
      </c>
      <c r="B3310" s="1" t="s">
        <v>11374</v>
      </c>
      <c r="C3310" s="1">
        <v>103</v>
      </c>
      <c r="D3310" s="1">
        <v>124</v>
      </c>
      <c r="E3310" s="1">
        <v>162</v>
      </c>
      <c r="F3310" s="1">
        <v>277</v>
      </c>
      <c r="G3310" s="1" t="s">
        <v>309</v>
      </c>
      <c r="H3310" s="1">
        <v>23000</v>
      </c>
      <c r="I3310" s="1">
        <v>1043487</v>
      </c>
      <c r="J3310" s="1" t="s">
        <v>6198</v>
      </c>
      <c r="K3310" s="1" t="s">
        <v>58</v>
      </c>
      <c r="L3310" s="1" t="s">
        <v>15724</v>
      </c>
      <c r="M3310" s="1">
        <v>27766</v>
      </c>
      <c r="N3310" s="1">
        <v>24102</v>
      </c>
      <c r="O3310" s="1" t="s">
        <v>15725</v>
      </c>
      <c r="P3310" s="1">
        <v>3</v>
      </c>
      <c r="Q3310" s="1" t="s">
        <v>15726</v>
      </c>
      <c r="R3310" s="2" t="s">
        <v>15727</v>
      </c>
      <c r="S3310" s="1">
        <v>314</v>
      </c>
      <c r="T3310" s="1" t="s">
        <v>37</v>
      </c>
      <c r="U3310" s="1" t="s">
        <v>56</v>
      </c>
      <c r="V3310" s="1" t="s">
        <v>584</v>
      </c>
      <c r="X3310" s="1">
        <v>1998</v>
      </c>
      <c r="Y3310" s="1">
        <v>776</v>
      </c>
      <c r="Z3310" s="1">
        <v>7</v>
      </c>
      <c r="AA3310" s="1">
        <v>1.85</v>
      </c>
      <c r="AB3310" s="1">
        <v>0</v>
      </c>
    </row>
    <row r="3311" spans="1:28" x14ac:dyDescent="0.2">
      <c r="A3311" s="1" t="s">
        <v>28</v>
      </c>
      <c r="B3311" s="1" t="s">
        <v>15728</v>
      </c>
      <c r="C3311" s="1">
        <v>77</v>
      </c>
      <c r="D3311" s="1">
        <v>156</v>
      </c>
      <c r="E3311" s="1">
        <v>43</v>
      </c>
      <c r="F3311" s="1">
        <v>0</v>
      </c>
      <c r="G3311" s="1" t="s">
        <v>15729</v>
      </c>
      <c r="H3311" s="1">
        <v>45</v>
      </c>
      <c r="I3311" s="1">
        <v>770629</v>
      </c>
      <c r="J3311" s="1" t="s">
        <v>2663</v>
      </c>
      <c r="K3311" s="1" t="s">
        <v>15730</v>
      </c>
      <c r="L3311" s="1" t="s">
        <v>15731</v>
      </c>
      <c r="M3311" s="1">
        <v>2379</v>
      </c>
      <c r="N3311" s="1">
        <v>50</v>
      </c>
      <c r="O3311" s="1" t="s">
        <v>15732</v>
      </c>
      <c r="P3311" s="1">
        <v>0</v>
      </c>
      <c r="Q3311" s="1" t="s">
        <v>15733</v>
      </c>
      <c r="R3311" s="2" t="s">
        <v>15734</v>
      </c>
      <c r="S3311" s="1">
        <v>24</v>
      </c>
      <c r="T3311" s="1" t="s">
        <v>12699</v>
      </c>
      <c r="U3311" s="1" t="s">
        <v>5693</v>
      </c>
      <c r="V3311" s="1" t="s">
        <v>4829</v>
      </c>
      <c r="X3311" s="1">
        <v>2016</v>
      </c>
      <c r="Y3311" s="1">
        <v>5</v>
      </c>
      <c r="Z3311" s="1">
        <v>7.7</v>
      </c>
      <c r="AA3311" s="1">
        <v>2.35</v>
      </c>
      <c r="AB3311" s="1">
        <v>0</v>
      </c>
    </row>
    <row r="3312" spans="1:28" x14ac:dyDescent="0.2">
      <c r="A3312" s="1" t="s">
        <v>28</v>
      </c>
      <c r="B3312" s="1" t="s">
        <v>11870</v>
      </c>
      <c r="C3312" s="1">
        <v>67</v>
      </c>
      <c r="D3312" s="1">
        <v>84</v>
      </c>
      <c r="E3312" s="1">
        <v>64</v>
      </c>
      <c r="F3312" s="1">
        <v>748</v>
      </c>
      <c r="G3312" s="1" t="s">
        <v>15735</v>
      </c>
      <c r="H3312" s="1">
        <v>2000</v>
      </c>
      <c r="I3312" s="1">
        <v>11860839</v>
      </c>
      <c r="J3312" s="1" t="s">
        <v>4067</v>
      </c>
      <c r="K3312" s="1" t="s">
        <v>3500</v>
      </c>
      <c r="L3312" s="1" t="s">
        <v>15736</v>
      </c>
      <c r="M3312" s="1">
        <v>5156</v>
      </c>
      <c r="N3312" s="1">
        <v>4617</v>
      </c>
      <c r="O3312" s="1" t="s">
        <v>15737</v>
      </c>
      <c r="P3312" s="1">
        <v>0</v>
      </c>
      <c r="Q3312" s="1" t="s">
        <v>15738</v>
      </c>
      <c r="R3312" s="2" t="s">
        <v>15739</v>
      </c>
      <c r="S3312" s="1">
        <v>21</v>
      </c>
      <c r="T3312" s="1" t="s">
        <v>37</v>
      </c>
      <c r="U3312" s="1" t="s">
        <v>38</v>
      </c>
      <c r="V3312" s="1" t="s">
        <v>94</v>
      </c>
      <c r="W3312" s="1">
        <v>9000000</v>
      </c>
      <c r="X3312" s="1">
        <v>2011</v>
      </c>
      <c r="Y3312" s="1">
        <v>892</v>
      </c>
      <c r="Z3312" s="1">
        <v>5.4</v>
      </c>
      <c r="AA3312" s="1">
        <v>1.85</v>
      </c>
      <c r="AB3312" s="1">
        <v>0</v>
      </c>
    </row>
    <row r="3313" spans="1:28" x14ac:dyDescent="0.2">
      <c r="A3313" s="1" t="s">
        <v>28</v>
      </c>
      <c r="B3313" s="1" t="s">
        <v>15740</v>
      </c>
      <c r="C3313" s="1">
        <v>31</v>
      </c>
      <c r="D3313" s="1">
        <v>300</v>
      </c>
      <c r="E3313" s="1">
        <v>6</v>
      </c>
      <c r="F3313" s="1">
        <v>6</v>
      </c>
      <c r="G3313" s="1" t="s">
        <v>15741</v>
      </c>
      <c r="H3313" s="1">
        <v>7</v>
      </c>
      <c r="I3313" s="1">
        <v>454255</v>
      </c>
      <c r="J3313" s="1" t="s">
        <v>1097</v>
      </c>
      <c r="K3313" s="1" t="s">
        <v>13242</v>
      </c>
      <c r="L3313" s="1" t="s">
        <v>15742</v>
      </c>
      <c r="M3313" s="1">
        <v>1666</v>
      </c>
      <c r="N3313" s="1">
        <v>32</v>
      </c>
      <c r="O3313" s="1" t="s">
        <v>15743</v>
      </c>
      <c r="P3313" s="1">
        <v>3</v>
      </c>
      <c r="Q3313" s="1" t="s">
        <v>15744</v>
      </c>
      <c r="R3313" s="2" t="s">
        <v>15745</v>
      </c>
      <c r="S3313" s="1">
        <v>47</v>
      </c>
      <c r="T3313" s="1" t="s">
        <v>13245</v>
      </c>
      <c r="U3313" s="1" t="s">
        <v>13246</v>
      </c>
      <c r="V3313" s="1" t="s">
        <v>584</v>
      </c>
      <c r="W3313" s="1">
        <v>400000000</v>
      </c>
      <c r="X3313" s="1">
        <v>2001</v>
      </c>
      <c r="Y3313" s="1">
        <v>6</v>
      </c>
      <c r="Z3313" s="1">
        <v>6.6</v>
      </c>
      <c r="AA3313" s="1">
        <v>1.85</v>
      </c>
      <c r="AB3313" s="1">
        <v>124</v>
      </c>
    </row>
    <row r="3314" spans="1:28" x14ac:dyDescent="0.2">
      <c r="A3314" s="1" t="s">
        <v>28</v>
      </c>
      <c r="B3314" s="1" t="s">
        <v>15746</v>
      </c>
      <c r="C3314" s="1">
        <v>76</v>
      </c>
      <c r="D3314" s="1">
        <v>120</v>
      </c>
      <c r="E3314" s="1">
        <v>930</v>
      </c>
      <c r="F3314" s="1">
        <v>433</v>
      </c>
      <c r="G3314" s="1" t="s">
        <v>2498</v>
      </c>
      <c r="H3314" s="1">
        <v>982</v>
      </c>
      <c r="I3314" s="1">
        <v>349618</v>
      </c>
      <c r="J3314" s="1" t="s">
        <v>6402</v>
      </c>
      <c r="K3314" s="1" t="s">
        <v>3328</v>
      </c>
      <c r="L3314" s="1" t="s">
        <v>15747</v>
      </c>
      <c r="M3314" s="1">
        <v>4302</v>
      </c>
      <c r="N3314" s="1">
        <v>2942</v>
      </c>
      <c r="O3314" s="1" t="s">
        <v>6376</v>
      </c>
      <c r="P3314" s="1">
        <v>1</v>
      </c>
      <c r="Q3314" s="1" t="s">
        <v>15748</v>
      </c>
      <c r="R3314" s="2" t="s">
        <v>15749</v>
      </c>
      <c r="S3314" s="1">
        <v>45</v>
      </c>
      <c r="T3314" s="1" t="s">
        <v>37</v>
      </c>
      <c r="U3314" s="1" t="s">
        <v>7089</v>
      </c>
      <c r="V3314" s="1" t="s">
        <v>584</v>
      </c>
      <c r="W3314" s="1">
        <v>9000000</v>
      </c>
      <c r="X3314" s="1">
        <v>1990</v>
      </c>
      <c r="Y3314" s="1">
        <v>602</v>
      </c>
      <c r="Z3314" s="1">
        <v>6.1</v>
      </c>
      <c r="AA3314" s="1">
        <v>1.85</v>
      </c>
      <c r="AB3314" s="1">
        <v>375</v>
      </c>
    </row>
    <row r="3315" spans="1:28" x14ac:dyDescent="0.2">
      <c r="A3315" s="1" t="s">
        <v>28</v>
      </c>
      <c r="B3315" s="1" t="s">
        <v>15750</v>
      </c>
      <c r="C3315" s="1">
        <v>17</v>
      </c>
      <c r="D3315" s="1">
        <v>98</v>
      </c>
      <c r="E3315" s="1">
        <v>0</v>
      </c>
      <c r="F3315" s="1">
        <v>5</v>
      </c>
      <c r="G3315" s="1" t="s">
        <v>15751</v>
      </c>
      <c r="H3315" s="1">
        <v>186</v>
      </c>
      <c r="J3315" s="1" t="s">
        <v>1670</v>
      </c>
      <c r="K3315" s="1" t="s">
        <v>14019</v>
      </c>
      <c r="L3315" s="1" t="s">
        <v>15752</v>
      </c>
      <c r="M3315" s="1">
        <v>1673</v>
      </c>
      <c r="N3315" s="1">
        <v>253</v>
      </c>
      <c r="O3315" s="1" t="s">
        <v>15753</v>
      </c>
      <c r="P3315" s="1">
        <v>1</v>
      </c>
      <c r="R3315" s="2" t="s">
        <v>15754</v>
      </c>
      <c r="S3315" s="1">
        <v>1</v>
      </c>
      <c r="T3315" s="1" t="s">
        <v>1463</v>
      </c>
      <c r="U3315" s="1" t="s">
        <v>1464</v>
      </c>
      <c r="X3315" s="1">
        <v>2014</v>
      </c>
      <c r="Y3315" s="1">
        <v>41</v>
      </c>
      <c r="Z3315" s="1">
        <v>6.1</v>
      </c>
      <c r="AA3315" s="1">
        <v>2.35</v>
      </c>
      <c r="AB3315" s="1">
        <v>348</v>
      </c>
    </row>
    <row r="3316" spans="1:28" x14ac:dyDescent="0.2">
      <c r="A3316" s="1" t="s">
        <v>28</v>
      </c>
      <c r="B3316" s="1" t="s">
        <v>11326</v>
      </c>
      <c r="C3316" s="1">
        <v>81</v>
      </c>
      <c r="D3316" s="1">
        <v>121</v>
      </c>
      <c r="E3316" s="1">
        <v>608</v>
      </c>
      <c r="F3316" s="1">
        <v>25</v>
      </c>
      <c r="G3316" s="1" t="s">
        <v>13547</v>
      </c>
      <c r="H3316" s="1">
        <v>149</v>
      </c>
      <c r="I3316" s="1">
        <v>112935</v>
      </c>
      <c r="J3316" s="1" t="s">
        <v>3408</v>
      </c>
      <c r="K3316" s="1" t="s">
        <v>11329</v>
      </c>
      <c r="L3316" s="1" t="s">
        <v>15755</v>
      </c>
      <c r="M3316" s="1">
        <v>8161</v>
      </c>
      <c r="N3316" s="1">
        <v>251</v>
      </c>
      <c r="O3316" s="1" t="s">
        <v>15756</v>
      </c>
      <c r="P3316" s="1">
        <v>0</v>
      </c>
      <c r="Q3316" s="1" t="s">
        <v>15757</v>
      </c>
      <c r="R3316" s="2" t="s">
        <v>15758</v>
      </c>
      <c r="S3316" s="1">
        <v>94</v>
      </c>
      <c r="T3316" s="1" t="s">
        <v>37</v>
      </c>
      <c r="U3316" s="1" t="s">
        <v>56</v>
      </c>
      <c r="V3316" s="1" t="s">
        <v>584</v>
      </c>
      <c r="W3316" s="1">
        <v>9000000</v>
      </c>
      <c r="X3316" s="1">
        <v>2002</v>
      </c>
      <c r="Y3316" s="1">
        <v>44</v>
      </c>
      <c r="Z3316" s="1">
        <v>7.6</v>
      </c>
      <c r="AA3316" s="1">
        <v>1.85</v>
      </c>
      <c r="AB3316" s="1">
        <v>484</v>
      </c>
    </row>
    <row r="3317" spans="1:28" x14ac:dyDescent="0.2">
      <c r="A3317" s="1" t="s">
        <v>28</v>
      </c>
      <c r="B3317" s="1" t="s">
        <v>15759</v>
      </c>
      <c r="C3317" s="1">
        <v>26</v>
      </c>
      <c r="D3317" s="1">
        <v>97</v>
      </c>
      <c r="E3317" s="1">
        <v>3</v>
      </c>
      <c r="F3317" s="1">
        <v>204</v>
      </c>
      <c r="G3317" s="1" t="s">
        <v>978</v>
      </c>
      <c r="H3317" s="1">
        <v>679</v>
      </c>
      <c r="I3317" s="1">
        <v>883887</v>
      </c>
      <c r="J3317" s="1" t="s">
        <v>3408</v>
      </c>
      <c r="K3317" s="1" t="s">
        <v>15760</v>
      </c>
      <c r="L3317" s="1" t="s">
        <v>15761</v>
      </c>
      <c r="M3317" s="1">
        <v>1201</v>
      </c>
      <c r="N3317" s="1">
        <v>1426</v>
      </c>
      <c r="O3317" s="1" t="s">
        <v>11946</v>
      </c>
      <c r="P3317" s="1">
        <v>3</v>
      </c>
      <c r="Q3317" s="1" t="s">
        <v>15762</v>
      </c>
      <c r="R3317" s="2" t="s">
        <v>15763</v>
      </c>
      <c r="S3317" s="1">
        <v>14</v>
      </c>
      <c r="T3317" s="1" t="s">
        <v>37</v>
      </c>
      <c r="U3317" s="1" t="s">
        <v>38</v>
      </c>
      <c r="V3317" s="1" t="s">
        <v>94</v>
      </c>
      <c r="W3317" s="1">
        <v>9000000</v>
      </c>
      <c r="X3317" s="1">
        <v>2009</v>
      </c>
      <c r="Y3317" s="1">
        <v>537</v>
      </c>
      <c r="Z3317" s="1">
        <v>6.2</v>
      </c>
      <c r="AA3317" s="1">
        <v>2.35</v>
      </c>
      <c r="AB3317" s="1">
        <v>0</v>
      </c>
    </row>
    <row r="3318" spans="1:28" x14ac:dyDescent="0.2">
      <c r="A3318" s="1" t="s">
        <v>28</v>
      </c>
      <c r="B3318" s="1" t="s">
        <v>13124</v>
      </c>
      <c r="C3318" s="1">
        <v>24</v>
      </c>
      <c r="D3318" s="1">
        <v>86</v>
      </c>
      <c r="E3318" s="1">
        <v>11</v>
      </c>
      <c r="F3318" s="1">
        <v>18</v>
      </c>
      <c r="G3318" s="1" t="s">
        <v>15764</v>
      </c>
      <c r="H3318" s="1">
        <v>185</v>
      </c>
      <c r="I3318" s="1">
        <v>13751</v>
      </c>
      <c r="J3318" s="1" t="s">
        <v>7143</v>
      </c>
      <c r="K3318" s="1" t="s">
        <v>15765</v>
      </c>
      <c r="L3318" s="1" t="s">
        <v>15766</v>
      </c>
      <c r="M3318" s="1">
        <v>813</v>
      </c>
      <c r="N3318" s="1">
        <v>299</v>
      </c>
      <c r="O3318" s="1" t="s">
        <v>15767</v>
      </c>
      <c r="P3318" s="1">
        <v>0</v>
      </c>
      <c r="Q3318" s="1" t="s">
        <v>15768</v>
      </c>
      <c r="R3318" s="2" t="s">
        <v>15769</v>
      </c>
      <c r="S3318" s="1">
        <v>6</v>
      </c>
      <c r="T3318" s="1" t="s">
        <v>37</v>
      </c>
      <c r="U3318" s="1" t="s">
        <v>369</v>
      </c>
      <c r="V3318" s="1" t="s">
        <v>94</v>
      </c>
      <c r="W3318" s="1">
        <v>11400000</v>
      </c>
      <c r="X3318" s="1">
        <v>2006</v>
      </c>
      <c r="Y3318" s="1">
        <v>62</v>
      </c>
      <c r="Z3318" s="1">
        <v>6.6</v>
      </c>
      <c r="AA3318" s="1">
        <v>1.85</v>
      </c>
      <c r="AB3318" s="1">
        <v>135</v>
      </c>
    </row>
    <row r="3319" spans="1:28" x14ac:dyDescent="0.2">
      <c r="A3319" s="1" t="s">
        <v>28</v>
      </c>
      <c r="B3319" s="1" t="s">
        <v>7520</v>
      </c>
      <c r="C3319" s="1">
        <v>44</v>
      </c>
      <c r="D3319" s="1">
        <v>93</v>
      </c>
      <c r="E3319" s="1">
        <v>8</v>
      </c>
      <c r="F3319" s="1">
        <v>558</v>
      </c>
      <c r="G3319" s="1" t="s">
        <v>2166</v>
      </c>
      <c r="H3319" s="1">
        <v>22000</v>
      </c>
      <c r="J3319" s="1" t="s">
        <v>333</v>
      </c>
      <c r="K3319" s="1" t="s">
        <v>1745</v>
      </c>
      <c r="L3319" s="1" t="s">
        <v>7521</v>
      </c>
      <c r="M3319" s="1">
        <v>16198</v>
      </c>
      <c r="N3319" s="1">
        <v>24154</v>
      </c>
      <c r="O3319" s="1" t="s">
        <v>1229</v>
      </c>
      <c r="P3319" s="1">
        <v>1</v>
      </c>
      <c r="Q3319" s="1" t="s">
        <v>7522</v>
      </c>
      <c r="R3319" s="2" t="s">
        <v>7523</v>
      </c>
      <c r="S3319" s="1">
        <v>57</v>
      </c>
      <c r="T3319" s="1" t="s">
        <v>37</v>
      </c>
      <c r="U3319" s="1" t="s">
        <v>38</v>
      </c>
      <c r="V3319" s="1" t="s">
        <v>584</v>
      </c>
      <c r="W3319" s="1">
        <v>19000000</v>
      </c>
      <c r="X3319" s="1">
        <v>2015</v>
      </c>
      <c r="Y3319" s="1">
        <v>1000</v>
      </c>
      <c r="Z3319" s="1">
        <v>6.1</v>
      </c>
      <c r="AA3319" s="1">
        <v>2.35</v>
      </c>
      <c r="AB3319" s="1">
        <v>0</v>
      </c>
    </row>
    <row r="3320" spans="1:28" x14ac:dyDescent="0.2">
      <c r="A3320" s="1" t="s">
        <v>28</v>
      </c>
      <c r="B3320" s="1" t="s">
        <v>15770</v>
      </c>
      <c r="C3320" s="1">
        <v>80</v>
      </c>
      <c r="D3320" s="1">
        <v>45</v>
      </c>
      <c r="E3320" s="1">
        <v>28</v>
      </c>
      <c r="F3320" s="1">
        <v>104</v>
      </c>
      <c r="G3320" s="1" t="s">
        <v>15771</v>
      </c>
      <c r="H3320" s="1">
        <v>573</v>
      </c>
      <c r="I3320" s="1">
        <v>145109</v>
      </c>
      <c r="J3320" s="1" t="s">
        <v>2173</v>
      </c>
      <c r="K3320" s="1" t="s">
        <v>15772</v>
      </c>
      <c r="L3320" s="1" t="s">
        <v>15773</v>
      </c>
      <c r="M3320" s="1">
        <v>14247</v>
      </c>
      <c r="N3320" s="1">
        <v>1098</v>
      </c>
      <c r="O3320" s="1" t="s">
        <v>3108</v>
      </c>
      <c r="P3320" s="1">
        <v>1</v>
      </c>
      <c r="Q3320" s="1" t="s">
        <v>15774</v>
      </c>
      <c r="R3320" s="2" t="s">
        <v>15775</v>
      </c>
      <c r="S3320" s="1">
        <v>44</v>
      </c>
      <c r="T3320" s="1" t="s">
        <v>15776</v>
      </c>
      <c r="U3320" s="1" t="s">
        <v>7710</v>
      </c>
      <c r="V3320" s="1" t="s">
        <v>4829</v>
      </c>
      <c r="W3320" s="1">
        <v>45000000</v>
      </c>
      <c r="X3320" s="1">
        <v>2008</v>
      </c>
      <c r="Y3320" s="1">
        <v>197</v>
      </c>
      <c r="Z3320" s="1">
        <v>7.3</v>
      </c>
      <c r="AA3320" s="1">
        <v>2.35</v>
      </c>
      <c r="AB3320" s="1">
        <v>0</v>
      </c>
    </row>
    <row r="3321" spans="1:28" x14ac:dyDescent="0.2">
      <c r="A3321" s="1" t="s">
        <v>28</v>
      </c>
      <c r="B3321" s="1" t="s">
        <v>15777</v>
      </c>
      <c r="C3321" s="1">
        <v>41</v>
      </c>
      <c r="D3321" s="1">
        <v>97</v>
      </c>
      <c r="E3321" s="1">
        <v>0</v>
      </c>
      <c r="F3321" s="1">
        <v>230</v>
      </c>
      <c r="G3321" s="1" t="s">
        <v>15333</v>
      </c>
      <c r="H3321" s="1">
        <v>922</v>
      </c>
      <c r="I3321" s="1">
        <v>1046166</v>
      </c>
      <c r="J3321" s="1" t="s">
        <v>6544</v>
      </c>
      <c r="K3321" s="1" t="s">
        <v>6156</v>
      </c>
      <c r="L3321" s="1" t="s">
        <v>15778</v>
      </c>
      <c r="M3321" s="1">
        <v>2599</v>
      </c>
      <c r="N3321" s="1">
        <v>1835</v>
      </c>
      <c r="O3321" s="1" t="s">
        <v>15779</v>
      </c>
      <c r="P3321" s="1">
        <v>4</v>
      </c>
      <c r="Q3321" s="1" t="s">
        <v>15780</v>
      </c>
      <c r="R3321" s="2" t="s">
        <v>15781</v>
      </c>
      <c r="S3321" s="1">
        <v>45</v>
      </c>
      <c r="T3321" s="1" t="s">
        <v>37</v>
      </c>
      <c r="U3321" s="1" t="s">
        <v>766</v>
      </c>
      <c r="V3321" s="1" t="s">
        <v>39</v>
      </c>
      <c r="W3321" s="1">
        <v>9000000</v>
      </c>
      <c r="X3321" s="1">
        <v>2005</v>
      </c>
      <c r="Y3321" s="1">
        <v>374</v>
      </c>
      <c r="Z3321" s="1">
        <v>4.2</v>
      </c>
      <c r="AA3321" s="1">
        <v>2.35</v>
      </c>
      <c r="AB3321" s="1">
        <v>128</v>
      </c>
    </row>
    <row r="3322" spans="1:28" x14ac:dyDescent="0.2">
      <c r="A3322" s="1" t="s">
        <v>28</v>
      </c>
      <c r="B3322" s="1" t="s">
        <v>12359</v>
      </c>
      <c r="C3322" s="1">
        <v>91</v>
      </c>
      <c r="D3322" s="1">
        <v>102</v>
      </c>
      <c r="E3322" s="1">
        <v>11</v>
      </c>
      <c r="F3322" s="1">
        <v>35</v>
      </c>
      <c r="G3322" s="1" t="s">
        <v>10552</v>
      </c>
      <c r="H3322" s="1">
        <v>10000</v>
      </c>
      <c r="J3322" s="1" t="s">
        <v>2141</v>
      </c>
      <c r="K3322" s="1" t="s">
        <v>180</v>
      </c>
      <c r="L3322" s="1" t="s">
        <v>15782</v>
      </c>
      <c r="M3322" s="1">
        <v>9305</v>
      </c>
      <c r="N3322" s="1">
        <v>10369</v>
      </c>
      <c r="O3322" s="1" t="s">
        <v>15783</v>
      </c>
      <c r="P3322" s="1">
        <v>0</v>
      </c>
      <c r="Q3322" s="1" t="s">
        <v>15784</v>
      </c>
      <c r="R3322" s="2" t="s">
        <v>15785</v>
      </c>
      <c r="S3322" s="1">
        <v>44</v>
      </c>
      <c r="T3322" s="1" t="s">
        <v>37</v>
      </c>
      <c r="U3322" s="1" t="s">
        <v>56</v>
      </c>
      <c r="V3322" s="1" t="s">
        <v>4829</v>
      </c>
      <c r="X3322" s="1">
        <v>2009</v>
      </c>
      <c r="Y3322" s="1">
        <v>281</v>
      </c>
      <c r="Z3322" s="1">
        <v>7.1</v>
      </c>
      <c r="AA3322" s="1">
        <v>1.85</v>
      </c>
      <c r="AB3322" s="1">
        <v>0</v>
      </c>
    </row>
    <row r="3323" spans="1:28" x14ac:dyDescent="0.2">
      <c r="A3323" s="1" t="s">
        <v>28</v>
      </c>
      <c r="B3323" s="1" t="s">
        <v>15786</v>
      </c>
      <c r="C3323" s="1">
        <v>66</v>
      </c>
      <c r="D3323" s="1">
        <v>105</v>
      </c>
      <c r="E3323" s="1">
        <v>25</v>
      </c>
      <c r="F3323" s="1">
        <v>98</v>
      </c>
      <c r="G3323" s="1" t="s">
        <v>15787</v>
      </c>
      <c r="H3323" s="1">
        <v>963</v>
      </c>
      <c r="I3323" s="1">
        <v>2874</v>
      </c>
      <c r="J3323" s="1" t="s">
        <v>3408</v>
      </c>
      <c r="K3323" s="1" t="s">
        <v>6662</v>
      </c>
      <c r="L3323" s="1" t="s">
        <v>15788</v>
      </c>
      <c r="M3323" s="1">
        <v>1219</v>
      </c>
      <c r="N3323" s="1">
        <v>1375</v>
      </c>
      <c r="O3323" s="1" t="s">
        <v>15789</v>
      </c>
      <c r="P3323" s="1">
        <v>1</v>
      </c>
      <c r="Q3323" s="1" t="s">
        <v>15790</v>
      </c>
      <c r="R3323" s="2" t="s">
        <v>15791</v>
      </c>
      <c r="S3323" s="1">
        <v>14</v>
      </c>
      <c r="T3323" s="1" t="s">
        <v>1463</v>
      </c>
      <c r="U3323" s="1" t="s">
        <v>1464</v>
      </c>
      <c r="V3323" s="1" t="s">
        <v>5612</v>
      </c>
      <c r="X3323" s="1">
        <v>2009</v>
      </c>
      <c r="Y3323" s="1">
        <v>168</v>
      </c>
      <c r="Z3323" s="1">
        <v>6</v>
      </c>
      <c r="AA3323" s="1">
        <v>2.35</v>
      </c>
      <c r="AB3323" s="1">
        <v>120</v>
      </c>
    </row>
    <row r="3324" spans="1:28" x14ac:dyDescent="0.2">
      <c r="A3324" s="1" t="s">
        <v>28</v>
      </c>
      <c r="B3324" s="1" t="s">
        <v>15792</v>
      </c>
      <c r="C3324" s="1">
        <v>19</v>
      </c>
      <c r="D3324" s="1">
        <v>103</v>
      </c>
      <c r="E3324" s="1">
        <v>6</v>
      </c>
      <c r="F3324" s="1">
        <v>664</v>
      </c>
      <c r="G3324" s="1" t="s">
        <v>4633</v>
      </c>
      <c r="H3324" s="1">
        <v>4000</v>
      </c>
      <c r="J3324" s="1" t="s">
        <v>213</v>
      </c>
      <c r="K3324" s="1" t="s">
        <v>2476</v>
      </c>
      <c r="L3324" s="1" t="s">
        <v>15793</v>
      </c>
      <c r="M3324" s="1">
        <v>10100</v>
      </c>
      <c r="N3324" s="1">
        <v>6426</v>
      </c>
      <c r="O3324" s="1" t="s">
        <v>9807</v>
      </c>
      <c r="P3324" s="1">
        <v>1</v>
      </c>
      <c r="Q3324" s="1" t="s">
        <v>15794</v>
      </c>
      <c r="R3324" s="2" t="s">
        <v>15795</v>
      </c>
      <c r="S3324" s="1">
        <v>42</v>
      </c>
      <c r="T3324" s="1" t="s">
        <v>37</v>
      </c>
      <c r="U3324" s="1" t="s">
        <v>38</v>
      </c>
      <c r="V3324" s="1" t="s">
        <v>584</v>
      </c>
      <c r="W3324" s="1">
        <v>9000000</v>
      </c>
      <c r="X3324" s="1">
        <v>2009</v>
      </c>
      <c r="Y3324" s="1">
        <v>931</v>
      </c>
      <c r="Z3324" s="1">
        <v>6.5</v>
      </c>
      <c r="AA3324" s="1">
        <v>2.35</v>
      </c>
      <c r="AB3324" s="1">
        <v>3000</v>
      </c>
    </row>
    <row r="3325" spans="1:28" x14ac:dyDescent="0.2">
      <c r="A3325" s="1" t="s">
        <v>28</v>
      </c>
      <c r="B3325" s="1" t="s">
        <v>15796</v>
      </c>
      <c r="C3325" s="1">
        <v>35</v>
      </c>
      <c r="D3325" s="1">
        <v>93</v>
      </c>
      <c r="E3325" s="1">
        <v>4</v>
      </c>
      <c r="F3325" s="1">
        <v>93</v>
      </c>
      <c r="G3325" s="1" t="s">
        <v>9698</v>
      </c>
      <c r="H3325" s="1">
        <v>442</v>
      </c>
      <c r="I3325" s="1">
        <v>174635000</v>
      </c>
      <c r="J3325" s="1" t="s">
        <v>4218</v>
      </c>
      <c r="K3325" s="1" t="s">
        <v>9353</v>
      </c>
      <c r="L3325" s="1" t="s">
        <v>15797</v>
      </c>
      <c r="M3325" s="1">
        <v>74743</v>
      </c>
      <c r="N3325" s="1">
        <v>822</v>
      </c>
      <c r="O3325" s="1" t="s">
        <v>15798</v>
      </c>
      <c r="P3325" s="1">
        <v>1</v>
      </c>
      <c r="Q3325" s="1" t="s">
        <v>15799</v>
      </c>
      <c r="R3325" s="2" t="s">
        <v>15800</v>
      </c>
      <c r="S3325" s="1">
        <v>93</v>
      </c>
      <c r="T3325" s="1" t="s">
        <v>37</v>
      </c>
      <c r="U3325" s="1" t="s">
        <v>369</v>
      </c>
      <c r="V3325" s="1" t="s">
        <v>39</v>
      </c>
      <c r="W3325" s="1">
        <v>8800000</v>
      </c>
      <c r="X3325" s="1">
        <v>1986</v>
      </c>
      <c r="Y3325" s="1">
        <v>162</v>
      </c>
      <c r="Z3325" s="1">
        <v>6.5</v>
      </c>
      <c r="AA3325" s="1">
        <v>2.35</v>
      </c>
      <c r="AB3325" s="1">
        <v>0</v>
      </c>
    </row>
    <row r="3326" spans="1:28" x14ac:dyDescent="0.2">
      <c r="A3326" s="1" t="s">
        <v>28</v>
      </c>
      <c r="B3326" s="1" t="s">
        <v>15801</v>
      </c>
      <c r="C3326" s="1">
        <v>19</v>
      </c>
      <c r="D3326" s="1">
        <v>76</v>
      </c>
      <c r="E3326" s="1">
        <v>4</v>
      </c>
      <c r="F3326" s="1">
        <v>151</v>
      </c>
      <c r="G3326" s="1" t="s">
        <v>15802</v>
      </c>
      <c r="H3326" s="1">
        <v>722</v>
      </c>
      <c r="J3326" s="1" t="s">
        <v>15803</v>
      </c>
      <c r="K3326" s="1" t="s">
        <v>3163</v>
      </c>
      <c r="L3326" s="1" t="s">
        <v>15804</v>
      </c>
      <c r="M3326" s="1">
        <v>4990</v>
      </c>
      <c r="N3326" s="1">
        <v>1254</v>
      </c>
      <c r="O3326" s="1" t="s">
        <v>9363</v>
      </c>
      <c r="P3326" s="1">
        <v>0</v>
      </c>
      <c r="Q3326" s="1" t="s">
        <v>15805</v>
      </c>
      <c r="R3326" s="2" t="s">
        <v>15806</v>
      </c>
      <c r="S3326" s="1">
        <v>64</v>
      </c>
      <c r="T3326" s="1" t="s">
        <v>37</v>
      </c>
      <c r="U3326" s="1" t="s">
        <v>56</v>
      </c>
      <c r="V3326" s="1" t="s">
        <v>584</v>
      </c>
      <c r="X3326" s="1">
        <v>2010</v>
      </c>
      <c r="Y3326" s="1">
        <v>212</v>
      </c>
      <c r="Z3326" s="1">
        <v>5.7</v>
      </c>
      <c r="AA3326" s="1">
        <v>1.85</v>
      </c>
      <c r="AB3326" s="1">
        <v>0</v>
      </c>
    </row>
    <row r="3327" spans="1:28" x14ac:dyDescent="0.2">
      <c r="A3327" s="1" t="s">
        <v>28</v>
      </c>
      <c r="B3327" s="1" t="s">
        <v>15807</v>
      </c>
      <c r="C3327" s="1">
        <v>33</v>
      </c>
      <c r="D3327" s="1">
        <v>90</v>
      </c>
      <c r="E3327" s="1">
        <v>3</v>
      </c>
      <c r="F3327" s="1">
        <v>327</v>
      </c>
      <c r="G3327" s="1" t="s">
        <v>8554</v>
      </c>
      <c r="H3327" s="1">
        <v>1000</v>
      </c>
      <c r="J3327" s="1" t="s">
        <v>5031</v>
      </c>
      <c r="K3327" s="1" t="s">
        <v>159</v>
      </c>
      <c r="L3327" s="1" t="s">
        <v>15808</v>
      </c>
      <c r="M3327" s="1">
        <v>9296</v>
      </c>
      <c r="N3327" s="1">
        <v>2310</v>
      </c>
      <c r="O3327" s="1" t="s">
        <v>3456</v>
      </c>
      <c r="P3327" s="1">
        <v>2</v>
      </c>
      <c r="Q3327" s="1" t="s">
        <v>15809</v>
      </c>
      <c r="R3327" s="2" t="s">
        <v>15810</v>
      </c>
      <c r="S3327" s="1">
        <v>57</v>
      </c>
      <c r="T3327" s="1" t="s">
        <v>37</v>
      </c>
      <c r="U3327" s="1" t="s">
        <v>56</v>
      </c>
      <c r="V3327" s="1" t="s">
        <v>584</v>
      </c>
      <c r="W3327" s="1">
        <v>8800000</v>
      </c>
      <c r="X3327" s="1">
        <v>2004</v>
      </c>
      <c r="Y3327" s="1">
        <v>900</v>
      </c>
      <c r="Z3327" s="1">
        <v>6.1</v>
      </c>
      <c r="AA3327" s="1">
        <v>2.35</v>
      </c>
      <c r="AB3327" s="1">
        <v>458</v>
      </c>
    </row>
    <row r="3328" spans="1:28" x14ac:dyDescent="0.2">
      <c r="A3328" s="1" t="s">
        <v>28</v>
      </c>
      <c r="B3328" s="1" t="s">
        <v>15811</v>
      </c>
      <c r="C3328" s="1">
        <v>17</v>
      </c>
      <c r="D3328" s="1">
        <v>122</v>
      </c>
      <c r="E3328" s="1">
        <v>8</v>
      </c>
      <c r="F3328" s="1">
        <v>59</v>
      </c>
      <c r="G3328" s="1" t="s">
        <v>15423</v>
      </c>
      <c r="H3328" s="1">
        <v>174</v>
      </c>
      <c r="J3328" s="1" t="s">
        <v>1960</v>
      </c>
      <c r="K3328" s="1" t="s">
        <v>15812</v>
      </c>
      <c r="L3328" s="1" t="s">
        <v>15813</v>
      </c>
      <c r="M3328" s="1">
        <v>5741</v>
      </c>
      <c r="N3328" s="1">
        <v>498</v>
      </c>
      <c r="O3328" s="1" t="s">
        <v>15814</v>
      </c>
      <c r="P3328" s="1">
        <v>12</v>
      </c>
      <c r="Q3328" s="1" t="s">
        <v>15815</v>
      </c>
      <c r="R3328" s="2" t="s">
        <v>15816</v>
      </c>
      <c r="S3328" s="1">
        <v>39</v>
      </c>
      <c r="T3328" s="1" t="s">
        <v>37</v>
      </c>
      <c r="U3328" s="1" t="s">
        <v>369</v>
      </c>
      <c r="V3328" s="1" t="s">
        <v>584</v>
      </c>
      <c r="W3328" s="1">
        <v>9000000</v>
      </c>
      <c r="X3328" s="1">
        <v>2010</v>
      </c>
      <c r="Y3328" s="1">
        <v>109</v>
      </c>
      <c r="Z3328" s="1">
        <v>7.1</v>
      </c>
      <c r="AA3328" s="1">
        <v>2.35</v>
      </c>
      <c r="AB3328" s="1">
        <v>0</v>
      </c>
    </row>
    <row r="3329" spans="1:28" x14ac:dyDescent="0.2">
      <c r="A3329" s="1" t="s">
        <v>28</v>
      </c>
      <c r="B3329" s="1" t="s">
        <v>15817</v>
      </c>
      <c r="C3329" s="1">
        <v>163</v>
      </c>
      <c r="D3329" s="1">
        <v>127</v>
      </c>
      <c r="E3329" s="1">
        <v>236</v>
      </c>
      <c r="F3329" s="1">
        <v>68</v>
      </c>
      <c r="G3329" s="1" t="s">
        <v>15817</v>
      </c>
      <c r="H3329" s="1">
        <v>580</v>
      </c>
      <c r="I3329" s="1">
        <v>171320</v>
      </c>
      <c r="J3329" s="1" t="s">
        <v>1934</v>
      </c>
      <c r="K3329" s="1" t="s">
        <v>11242</v>
      </c>
      <c r="L3329" s="1" t="s">
        <v>15818</v>
      </c>
      <c r="M3329" s="1">
        <v>10796</v>
      </c>
      <c r="N3329" s="1">
        <v>1129</v>
      </c>
      <c r="O3329" s="1" t="s">
        <v>14773</v>
      </c>
      <c r="P3329" s="1">
        <v>1</v>
      </c>
      <c r="Q3329" s="1" t="s">
        <v>15819</v>
      </c>
      <c r="R3329" s="2" t="s">
        <v>15820</v>
      </c>
      <c r="S3329" s="1">
        <v>33</v>
      </c>
      <c r="T3329" s="1" t="s">
        <v>1463</v>
      </c>
      <c r="U3329" s="1" t="s">
        <v>1464</v>
      </c>
      <c r="V3329" s="1" t="s">
        <v>4829</v>
      </c>
      <c r="X3329" s="1">
        <v>2011</v>
      </c>
      <c r="Y3329" s="1">
        <v>236</v>
      </c>
      <c r="Z3329" s="1">
        <v>7.3</v>
      </c>
      <c r="AA3329" s="1">
        <v>1.85</v>
      </c>
      <c r="AB3329" s="1">
        <v>0</v>
      </c>
    </row>
    <row r="3330" spans="1:28" x14ac:dyDescent="0.2">
      <c r="A3330" s="1" t="s">
        <v>28</v>
      </c>
      <c r="B3330" s="1" t="s">
        <v>15821</v>
      </c>
      <c r="C3330" s="1">
        <v>133</v>
      </c>
      <c r="D3330" s="1">
        <v>84</v>
      </c>
      <c r="E3330" s="1">
        <v>8</v>
      </c>
      <c r="F3330" s="1">
        <v>896</v>
      </c>
      <c r="G3330" s="1" t="s">
        <v>6156</v>
      </c>
      <c r="H3330" s="1">
        <v>4000</v>
      </c>
      <c r="I3330" s="1">
        <v>14373825</v>
      </c>
      <c r="J3330" s="1" t="s">
        <v>2214</v>
      </c>
      <c r="K3330" s="1" t="s">
        <v>1433</v>
      </c>
      <c r="L3330" s="1" t="s">
        <v>15822</v>
      </c>
      <c r="M3330" s="1">
        <v>63216</v>
      </c>
      <c r="N3330" s="1">
        <v>6954</v>
      </c>
      <c r="O3330" s="1" t="s">
        <v>4235</v>
      </c>
      <c r="P3330" s="1">
        <v>0</v>
      </c>
      <c r="Q3330" s="1" t="s">
        <v>15823</v>
      </c>
      <c r="R3330" s="2" t="s">
        <v>15824</v>
      </c>
      <c r="S3330" s="1">
        <v>196</v>
      </c>
      <c r="T3330" s="1" t="s">
        <v>37</v>
      </c>
      <c r="U3330" s="1" t="s">
        <v>38</v>
      </c>
      <c r="V3330" s="1" t="s">
        <v>584</v>
      </c>
      <c r="W3330" s="1">
        <v>8600000</v>
      </c>
      <c r="X3330" s="1">
        <v>2007</v>
      </c>
      <c r="Y3330" s="1">
        <v>922</v>
      </c>
      <c r="Z3330" s="1">
        <v>6.5</v>
      </c>
      <c r="AA3330" s="1">
        <v>2.35</v>
      </c>
      <c r="AB3330" s="1">
        <v>0</v>
      </c>
    </row>
    <row r="3331" spans="1:28" x14ac:dyDescent="0.2">
      <c r="A3331" s="1" t="s">
        <v>28</v>
      </c>
      <c r="C3331" s="1">
        <v>47</v>
      </c>
      <c r="D3331" s="1">
        <v>23</v>
      </c>
      <c r="F3331" s="1">
        <v>265</v>
      </c>
      <c r="G3331" s="1" t="s">
        <v>15825</v>
      </c>
      <c r="H3331" s="1">
        <v>668</v>
      </c>
      <c r="J3331" s="1" t="s">
        <v>15826</v>
      </c>
      <c r="K3331" s="1" t="s">
        <v>3855</v>
      </c>
      <c r="L3331" s="1" t="s">
        <v>15827</v>
      </c>
      <c r="M3331" s="1">
        <v>28190</v>
      </c>
      <c r="N3331" s="1">
        <v>1484</v>
      </c>
      <c r="O3331" s="1" t="s">
        <v>8442</v>
      </c>
      <c r="P3331" s="1">
        <v>0</v>
      </c>
      <c r="Q3331" s="1" t="s">
        <v>15828</v>
      </c>
      <c r="R3331" s="2" t="s">
        <v>15829</v>
      </c>
      <c r="S3331" s="1">
        <v>73</v>
      </c>
      <c r="T3331" s="1" t="s">
        <v>37</v>
      </c>
      <c r="U3331" s="1" t="s">
        <v>38</v>
      </c>
      <c r="V3331" s="1" t="s">
        <v>1567</v>
      </c>
      <c r="Y3331" s="1">
        <v>296</v>
      </c>
      <c r="Z3331" s="1">
        <v>7.9</v>
      </c>
      <c r="AA3331" s="1">
        <v>2.35</v>
      </c>
      <c r="AB3331" s="1">
        <v>2000</v>
      </c>
    </row>
    <row r="3332" spans="1:28" x14ac:dyDescent="0.2">
      <c r="A3332" s="1" t="s">
        <v>28</v>
      </c>
      <c r="B3332" s="1" t="s">
        <v>15830</v>
      </c>
      <c r="C3332" s="1">
        <v>66</v>
      </c>
      <c r="D3332" s="1">
        <v>96</v>
      </c>
      <c r="E3332" s="1">
        <v>3</v>
      </c>
      <c r="F3332" s="1">
        <v>305</v>
      </c>
      <c r="G3332" s="1" t="s">
        <v>4408</v>
      </c>
      <c r="H3332" s="1">
        <v>2000</v>
      </c>
      <c r="I3332" s="1">
        <v>162</v>
      </c>
      <c r="J3332" s="1" t="s">
        <v>333</v>
      </c>
      <c r="K3332" s="1" t="s">
        <v>6432</v>
      </c>
      <c r="L3332" s="1" t="s">
        <v>15831</v>
      </c>
      <c r="M3332" s="1">
        <v>5228</v>
      </c>
      <c r="N3332" s="1">
        <v>2802</v>
      </c>
      <c r="O3332" s="1" t="s">
        <v>15832</v>
      </c>
      <c r="P3332" s="1">
        <v>5</v>
      </c>
      <c r="Q3332" s="1" t="s">
        <v>15833</v>
      </c>
      <c r="R3332" s="2" t="s">
        <v>15834</v>
      </c>
      <c r="S3332" s="1">
        <v>38</v>
      </c>
      <c r="T3332" s="1" t="s">
        <v>37</v>
      </c>
      <c r="U3332" s="1" t="s">
        <v>13246</v>
      </c>
      <c r="V3332" s="1" t="s">
        <v>584</v>
      </c>
      <c r="W3332" s="1">
        <v>9000000</v>
      </c>
      <c r="X3332" s="1">
        <v>2014</v>
      </c>
      <c r="Y3332" s="1">
        <v>368</v>
      </c>
      <c r="Z3332" s="1">
        <v>5.7</v>
      </c>
      <c r="AA3332" s="1">
        <v>2.35</v>
      </c>
      <c r="AB3332" s="1">
        <v>0</v>
      </c>
    </row>
    <row r="3333" spans="1:28" x14ac:dyDescent="0.2">
      <c r="A3333" s="1" t="s">
        <v>28</v>
      </c>
      <c r="B3333" s="1" t="s">
        <v>1323</v>
      </c>
      <c r="C3333" s="1">
        <v>147</v>
      </c>
      <c r="D3333" s="1">
        <v>97</v>
      </c>
      <c r="E3333" s="1">
        <v>541</v>
      </c>
      <c r="F3333" s="1">
        <v>673</v>
      </c>
      <c r="G3333" s="1" t="s">
        <v>2303</v>
      </c>
      <c r="H3333" s="1">
        <v>967</v>
      </c>
      <c r="I3333" s="1">
        <v>32222567</v>
      </c>
      <c r="J3333" s="1" t="s">
        <v>881</v>
      </c>
      <c r="K3333" s="1" t="s">
        <v>4194</v>
      </c>
      <c r="L3333" s="1" t="s">
        <v>15835</v>
      </c>
      <c r="M3333" s="1">
        <v>92924</v>
      </c>
      <c r="N3333" s="1">
        <v>4458</v>
      </c>
      <c r="O3333" s="1" t="s">
        <v>1606</v>
      </c>
      <c r="P3333" s="1">
        <v>3</v>
      </c>
      <c r="Q3333" s="1" t="s">
        <v>15836</v>
      </c>
      <c r="R3333" s="2" t="s">
        <v>15837</v>
      </c>
      <c r="S3333" s="1">
        <v>339</v>
      </c>
      <c r="T3333" s="1" t="s">
        <v>37</v>
      </c>
      <c r="U3333" s="1" t="s">
        <v>38</v>
      </c>
      <c r="V3333" s="1" t="s">
        <v>584</v>
      </c>
      <c r="X3333" s="1">
        <v>1987</v>
      </c>
      <c r="Y3333" s="1">
        <v>847</v>
      </c>
      <c r="Z3333" s="1">
        <v>7.2</v>
      </c>
      <c r="AA3333" s="1">
        <v>2.35</v>
      </c>
      <c r="AB3333" s="1">
        <v>19000</v>
      </c>
    </row>
    <row r="3334" spans="1:28" x14ac:dyDescent="0.2">
      <c r="A3334" s="1" t="s">
        <v>28</v>
      </c>
      <c r="B3334" s="1" t="s">
        <v>4892</v>
      </c>
      <c r="C3334" s="1">
        <v>273</v>
      </c>
      <c r="D3334" s="1">
        <v>112</v>
      </c>
      <c r="E3334" s="1">
        <v>108</v>
      </c>
      <c r="F3334" s="1">
        <v>175</v>
      </c>
      <c r="G3334" s="1" t="s">
        <v>7031</v>
      </c>
      <c r="H3334" s="1">
        <v>12000</v>
      </c>
      <c r="I3334" s="1">
        <v>39462438</v>
      </c>
      <c r="J3334" s="1" t="s">
        <v>7836</v>
      </c>
      <c r="K3334" s="1" t="s">
        <v>300</v>
      </c>
      <c r="L3334" s="1" t="s">
        <v>15838</v>
      </c>
      <c r="M3334" s="1">
        <v>67760</v>
      </c>
      <c r="N3334" s="1">
        <v>13172</v>
      </c>
      <c r="O3334" s="1" t="s">
        <v>15839</v>
      </c>
      <c r="P3334" s="1">
        <v>0</v>
      </c>
      <c r="Q3334" s="1" t="s">
        <v>15840</v>
      </c>
      <c r="R3334" s="2" t="s">
        <v>15841</v>
      </c>
      <c r="S3334" s="1">
        <v>226</v>
      </c>
      <c r="T3334" s="1" t="s">
        <v>37</v>
      </c>
      <c r="U3334" s="1" t="s">
        <v>38</v>
      </c>
      <c r="V3334" s="1" t="s">
        <v>584</v>
      </c>
      <c r="W3334" s="1">
        <v>7000000</v>
      </c>
      <c r="X3334" s="1">
        <v>2009</v>
      </c>
      <c r="Y3334" s="1">
        <v>628</v>
      </c>
      <c r="Z3334" s="1">
        <v>7.3</v>
      </c>
      <c r="AA3334" s="1">
        <v>2.35</v>
      </c>
      <c r="AB3334" s="1">
        <v>0</v>
      </c>
    </row>
    <row r="3335" spans="1:28" x14ac:dyDescent="0.2">
      <c r="A3335" s="1" t="s">
        <v>28</v>
      </c>
      <c r="B3335" s="1" t="s">
        <v>15842</v>
      </c>
      <c r="C3335" s="1">
        <v>32</v>
      </c>
      <c r="D3335" s="1">
        <v>125</v>
      </c>
      <c r="E3335" s="1">
        <v>43</v>
      </c>
      <c r="F3335" s="1">
        <v>122</v>
      </c>
      <c r="G3335" s="1" t="s">
        <v>15843</v>
      </c>
      <c r="H3335" s="1">
        <v>563</v>
      </c>
      <c r="I3335" s="1">
        <v>29200000</v>
      </c>
      <c r="J3335" s="1" t="s">
        <v>7836</v>
      </c>
      <c r="K3335" s="1" t="s">
        <v>3887</v>
      </c>
      <c r="L3335" s="1" t="s">
        <v>15844</v>
      </c>
      <c r="M3335" s="1">
        <v>6142</v>
      </c>
      <c r="N3335" s="1">
        <v>1097</v>
      </c>
      <c r="O3335" s="1" t="s">
        <v>15845</v>
      </c>
      <c r="P3335" s="1">
        <v>0</v>
      </c>
      <c r="Q3335" s="1" t="s">
        <v>15846</v>
      </c>
      <c r="R3335" s="2" t="s">
        <v>15847</v>
      </c>
      <c r="S3335" s="1">
        <v>52</v>
      </c>
      <c r="T3335" s="1" t="s">
        <v>37</v>
      </c>
      <c r="U3335" s="1" t="s">
        <v>38</v>
      </c>
      <c r="V3335" s="1" t="s">
        <v>584</v>
      </c>
      <c r="W3335" s="1">
        <v>8500000</v>
      </c>
      <c r="X3335" s="1">
        <v>1979</v>
      </c>
      <c r="Y3335" s="1">
        <v>236</v>
      </c>
      <c r="Z3335" s="1">
        <v>6.9</v>
      </c>
      <c r="AA3335" s="1">
        <v>1.85</v>
      </c>
      <c r="AB3335" s="1">
        <v>1000</v>
      </c>
    </row>
    <row r="3336" spans="1:28" x14ac:dyDescent="0.2">
      <c r="A3336" s="1" t="s">
        <v>28</v>
      </c>
      <c r="B3336" s="1" t="s">
        <v>15848</v>
      </c>
      <c r="C3336" s="1">
        <v>52</v>
      </c>
      <c r="D3336" s="1">
        <v>96</v>
      </c>
      <c r="E3336" s="1">
        <v>68</v>
      </c>
      <c r="F3336" s="1">
        <v>1000</v>
      </c>
      <c r="G3336" s="1" t="s">
        <v>3088</v>
      </c>
      <c r="H3336" s="1">
        <v>3000</v>
      </c>
      <c r="I3336" s="1">
        <v>21564616</v>
      </c>
      <c r="J3336" s="1" t="s">
        <v>1670</v>
      </c>
      <c r="K3336" s="1" t="s">
        <v>655</v>
      </c>
      <c r="L3336" s="1" t="s">
        <v>15849</v>
      </c>
      <c r="M3336" s="1">
        <v>7098</v>
      </c>
      <c r="N3336" s="1">
        <v>8097</v>
      </c>
      <c r="O3336" s="1" t="s">
        <v>2814</v>
      </c>
      <c r="P3336" s="1">
        <v>9</v>
      </c>
      <c r="Q3336" s="1" t="s">
        <v>15850</v>
      </c>
      <c r="R3336" s="2" t="s">
        <v>15851</v>
      </c>
      <c r="S3336" s="1">
        <v>41</v>
      </c>
      <c r="T3336" s="1" t="s">
        <v>37</v>
      </c>
      <c r="U3336" s="1" t="s">
        <v>38</v>
      </c>
      <c r="V3336" s="1" t="s">
        <v>39</v>
      </c>
      <c r="W3336" s="1">
        <v>8500000</v>
      </c>
      <c r="X3336" s="1">
        <v>2013</v>
      </c>
      <c r="Y3336" s="1">
        <v>1000</v>
      </c>
      <c r="Z3336" s="1">
        <v>5</v>
      </c>
      <c r="AA3336" s="1">
        <v>1.85</v>
      </c>
      <c r="AB3336" s="1">
        <v>0</v>
      </c>
    </row>
    <row r="3337" spans="1:28" x14ac:dyDescent="0.2">
      <c r="A3337" s="1" t="s">
        <v>28</v>
      </c>
      <c r="B3337" s="1" t="s">
        <v>15852</v>
      </c>
      <c r="C3337" s="1">
        <v>107</v>
      </c>
      <c r="D3337" s="1">
        <v>98</v>
      </c>
      <c r="E3337" s="1">
        <v>35</v>
      </c>
      <c r="F3337" s="1">
        <v>170</v>
      </c>
      <c r="G3337" s="1" t="s">
        <v>15853</v>
      </c>
      <c r="H3337" s="1">
        <v>949</v>
      </c>
      <c r="J3337" s="1" t="s">
        <v>14081</v>
      </c>
      <c r="K3337" s="1" t="s">
        <v>5738</v>
      </c>
      <c r="L3337" s="1" t="s">
        <v>15854</v>
      </c>
      <c r="M3337" s="1">
        <v>24436</v>
      </c>
      <c r="N3337" s="1">
        <v>1510</v>
      </c>
      <c r="O3337" s="1" t="s">
        <v>15855</v>
      </c>
      <c r="P3337" s="1">
        <v>2</v>
      </c>
      <c r="Q3337" s="1" t="s">
        <v>15856</v>
      </c>
      <c r="R3337" s="2" t="s">
        <v>15857</v>
      </c>
      <c r="S3337" s="1">
        <v>186</v>
      </c>
      <c r="T3337" s="1" t="s">
        <v>37</v>
      </c>
      <c r="U3337" s="1" t="s">
        <v>1464</v>
      </c>
      <c r="V3337" s="1" t="s">
        <v>94</v>
      </c>
      <c r="W3337" s="1">
        <v>9000000</v>
      </c>
      <c r="X3337" s="1">
        <v>1968</v>
      </c>
      <c r="Y3337" s="1">
        <v>178</v>
      </c>
      <c r="Z3337" s="1">
        <v>5.9</v>
      </c>
      <c r="AA3337" s="1">
        <v>2.35</v>
      </c>
      <c r="AB3337" s="1">
        <v>0</v>
      </c>
    </row>
    <row r="3338" spans="1:28" x14ac:dyDescent="0.2">
      <c r="A3338" s="1" t="s">
        <v>28</v>
      </c>
      <c r="B3338" s="1" t="s">
        <v>15858</v>
      </c>
      <c r="C3338" s="1">
        <v>6</v>
      </c>
      <c r="D3338" s="1">
        <v>92</v>
      </c>
      <c r="E3338" s="1">
        <v>8</v>
      </c>
      <c r="F3338" s="1">
        <v>3</v>
      </c>
      <c r="G3338" s="1" t="s">
        <v>15859</v>
      </c>
      <c r="H3338" s="1">
        <v>35</v>
      </c>
      <c r="J3338" s="1" t="s">
        <v>9352</v>
      </c>
      <c r="K3338" s="1" t="s">
        <v>15860</v>
      </c>
      <c r="L3338" s="1" t="s">
        <v>15861</v>
      </c>
      <c r="M3338" s="1">
        <v>1984</v>
      </c>
      <c r="N3338" s="1">
        <v>47</v>
      </c>
      <c r="O3338" s="1" t="s">
        <v>15862</v>
      </c>
      <c r="P3338" s="1">
        <v>2</v>
      </c>
      <c r="Q3338" s="1" t="s">
        <v>15863</v>
      </c>
      <c r="R3338" s="2" t="s">
        <v>15864</v>
      </c>
      <c r="S3338" s="1">
        <v>14</v>
      </c>
      <c r="T3338" s="1" t="s">
        <v>37</v>
      </c>
      <c r="U3338" s="1" t="s">
        <v>12615</v>
      </c>
      <c r="V3338" s="1" t="s">
        <v>94</v>
      </c>
      <c r="W3338" s="1">
        <v>60000000</v>
      </c>
      <c r="X3338" s="1">
        <v>1990</v>
      </c>
      <c r="Y3338" s="1">
        <v>6</v>
      </c>
      <c r="Z3338" s="1">
        <v>6.7</v>
      </c>
      <c r="AA3338" s="1">
        <v>2.35</v>
      </c>
      <c r="AB3338" s="1">
        <v>278</v>
      </c>
    </row>
    <row r="3339" spans="1:28" x14ac:dyDescent="0.2">
      <c r="A3339" s="1" t="s">
        <v>28</v>
      </c>
      <c r="B3339" s="1" t="s">
        <v>8190</v>
      </c>
      <c r="C3339" s="1">
        <v>175</v>
      </c>
      <c r="D3339" s="1">
        <v>103</v>
      </c>
      <c r="E3339" s="1">
        <v>729</v>
      </c>
      <c r="F3339" s="1">
        <v>133</v>
      </c>
      <c r="G3339" s="1" t="s">
        <v>3368</v>
      </c>
      <c r="H3339" s="1">
        <v>2000</v>
      </c>
      <c r="I3339" s="1">
        <v>14879556</v>
      </c>
      <c r="J3339" s="1" t="s">
        <v>2526</v>
      </c>
      <c r="K3339" s="1" t="s">
        <v>901</v>
      </c>
      <c r="L3339" s="1" t="s">
        <v>15865</v>
      </c>
      <c r="M3339" s="1">
        <v>73640</v>
      </c>
      <c r="N3339" s="1">
        <v>3516</v>
      </c>
      <c r="O3339" s="1" t="s">
        <v>15866</v>
      </c>
      <c r="P3339" s="1">
        <v>0</v>
      </c>
      <c r="Q3339" s="1" t="s">
        <v>15867</v>
      </c>
      <c r="R3339" s="2" t="s">
        <v>15868</v>
      </c>
      <c r="S3339" s="1">
        <v>441</v>
      </c>
      <c r="T3339" s="1" t="s">
        <v>37</v>
      </c>
      <c r="U3339" s="1" t="s">
        <v>38</v>
      </c>
      <c r="V3339" s="1" t="s">
        <v>584</v>
      </c>
      <c r="W3339" s="1">
        <v>8000000</v>
      </c>
      <c r="X3339" s="1">
        <v>1999</v>
      </c>
      <c r="Y3339" s="1">
        <v>841</v>
      </c>
      <c r="Z3339" s="1">
        <v>7.3</v>
      </c>
      <c r="AA3339" s="1">
        <v>2.35</v>
      </c>
      <c r="AB3339" s="1">
        <v>0</v>
      </c>
    </row>
    <row r="3340" spans="1:28" x14ac:dyDescent="0.2">
      <c r="A3340" s="1" t="s">
        <v>28</v>
      </c>
      <c r="B3340" s="1" t="s">
        <v>10305</v>
      </c>
      <c r="C3340" s="1">
        <v>167</v>
      </c>
      <c r="D3340" s="1">
        <v>122</v>
      </c>
      <c r="E3340" s="1">
        <v>300</v>
      </c>
      <c r="F3340" s="1">
        <v>341</v>
      </c>
      <c r="G3340" s="1" t="s">
        <v>3438</v>
      </c>
      <c r="H3340" s="1">
        <v>579</v>
      </c>
      <c r="I3340" s="1">
        <v>13569248</v>
      </c>
      <c r="J3340" s="1" t="s">
        <v>3408</v>
      </c>
      <c r="K3340" s="1" t="s">
        <v>4055</v>
      </c>
      <c r="L3340" s="1" t="s">
        <v>15869</v>
      </c>
      <c r="M3340" s="1">
        <v>16530</v>
      </c>
      <c r="N3340" s="1">
        <v>1637</v>
      </c>
      <c r="O3340" s="1" t="s">
        <v>1358</v>
      </c>
      <c r="P3340" s="1">
        <v>1</v>
      </c>
      <c r="Q3340" s="1" t="s">
        <v>15870</v>
      </c>
      <c r="R3340" s="2" t="s">
        <v>15871</v>
      </c>
      <c r="S3340" s="1">
        <v>117</v>
      </c>
      <c r="T3340" s="1" t="s">
        <v>37</v>
      </c>
      <c r="U3340" s="1" t="s">
        <v>38</v>
      </c>
      <c r="V3340" s="1" t="s">
        <v>39</v>
      </c>
      <c r="X3340" s="1">
        <v>2006</v>
      </c>
      <c r="Y3340" s="1">
        <v>405</v>
      </c>
      <c r="Z3340" s="1">
        <v>7.6</v>
      </c>
      <c r="AA3340" s="1">
        <v>1.85</v>
      </c>
      <c r="AB3340" s="1">
        <v>0</v>
      </c>
    </row>
    <row r="3341" spans="1:28" x14ac:dyDescent="0.2">
      <c r="A3341" s="1" t="s">
        <v>28</v>
      </c>
      <c r="B3341" s="1" t="s">
        <v>15872</v>
      </c>
      <c r="C3341" s="1">
        <v>132</v>
      </c>
      <c r="D3341" s="1">
        <v>101</v>
      </c>
      <c r="E3341" s="1">
        <v>17</v>
      </c>
      <c r="F3341" s="1">
        <v>429</v>
      </c>
      <c r="G3341" s="1" t="s">
        <v>3896</v>
      </c>
      <c r="H3341" s="1">
        <v>35000</v>
      </c>
      <c r="I3341" s="1">
        <v>34017854</v>
      </c>
      <c r="J3341" s="1" t="s">
        <v>1670</v>
      </c>
      <c r="K3341" s="1" t="s">
        <v>2168</v>
      </c>
      <c r="L3341" s="1" t="s">
        <v>15873</v>
      </c>
      <c r="M3341" s="1">
        <v>51326</v>
      </c>
      <c r="N3341" s="1">
        <v>36892</v>
      </c>
      <c r="O3341" s="1" t="s">
        <v>10919</v>
      </c>
      <c r="P3341" s="1">
        <v>4</v>
      </c>
      <c r="Q3341" s="1" t="s">
        <v>15874</v>
      </c>
      <c r="R3341" s="2" t="s">
        <v>15875</v>
      </c>
      <c r="S3341" s="1">
        <v>116</v>
      </c>
      <c r="T3341" s="1" t="s">
        <v>37</v>
      </c>
      <c r="U3341" s="1" t="s">
        <v>38</v>
      </c>
      <c r="V3341" s="1" t="s">
        <v>39</v>
      </c>
      <c r="W3341" s="1">
        <v>8500000</v>
      </c>
      <c r="X3341" s="1">
        <v>2015</v>
      </c>
      <c r="Y3341" s="1">
        <v>966</v>
      </c>
      <c r="Z3341" s="1">
        <v>6.5</v>
      </c>
      <c r="AA3341" s="1">
        <v>2.35</v>
      </c>
      <c r="AB3341" s="1">
        <v>8000</v>
      </c>
    </row>
    <row r="3342" spans="1:28" x14ac:dyDescent="0.2">
      <c r="A3342" s="1" t="s">
        <v>28</v>
      </c>
      <c r="B3342" s="1" t="s">
        <v>12122</v>
      </c>
      <c r="C3342" s="1">
        <v>66</v>
      </c>
      <c r="D3342" s="1">
        <v>104</v>
      </c>
      <c r="E3342" s="1">
        <v>170</v>
      </c>
      <c r="F3342" s="1">
        <v>202</v>
      </c>
      <c r="G3342" s="1" t="s">
        <v>15876</v>
      </c>
      <c r="H3342" s="1">
        <v>736</v>
      </c>
      <c r="I3342" s="1">
        <v>4273372</v>
      </c>
      <c r="J3342" s="1" t="s">
        <v>7836</v>
      </c>
      <c r="K3342" s="1" t="s">
        <v>7038</v>
      </c>
      <c r="L3342" s="1" t="s">
        <v>15877</v>
      </c>
      <c r="M3342" s="1">
        <v>19412</v>
      </c>
      <c r="N3342" s="1">
        <v>1854</v>
      </c>
      <c r="O3342" s="1" t="s">
        <v>15878</v>
      </c>
      <c r="P3342" s="1">
        <v>1</v>
      </c>
      <c r="Q3342" s="1" t="s">
        <v>15879</v>
      </c>
      <c r="R3342" s="2" t="s">
        <v>15880</v>
      </c>
      <c r="S3342" s="1">
        <v>308</v>
      </c>
      <c r="T3342" s="1" t="s">
        <v>37</v>
      </c>
      <c r="U3342" s="1" t="s">
        <v>38</v>
      </c>
      <c r="V3342" s="1" t="s">
        <v>39</v>
      </c>
      <c r="W3342" s="1">
        <v>22000000</v>
      </c>
      <c r="X3342" s="1">
        <v>2001</v>
      </c>
      <c r="Y3342" s="1">
        <v>218</v>
      </c>
      <c r="Z3342" s="1">
        <v>2.1</v>
      </c>
      <c r="AA3342" s="1">
        <v>2.35</v>
      </c>
      <c r="AB3342" s="1">
        <v>0</v>
      </c>
    </row>
    <row r="3343" spans="1:28" x14ac:dyDescent="0.2">
      <c r="A3343" s="1" t="s">
        <v>28</v>
      </c>
      <c r="B3343" s="1" t="s">
        <v>15881</v>
      </c>
      <c r="C3343" s="1">
        <v>79</v>
      </c>
      <c r="D3343" s="1">
        <v>101</v>
      </c>
      <c r="E3343" s="1">
        <v>14</v>
      </c>
      <c r="F3343" s="1">
        <v>559</v>
      </c>
      <c r="G3343" s="1" t="s">
        <v>7511</v>
      </c>
      <c r="H3343" s="1">
        <v>1000</v>
      </c>
      <c r="J3343" s="1" t="s">
        <v>6131</v>
      </c>
      <c r="K3343" s="1" t="s">
        <v>3743</v>
      </c>
      <c r="L3343" s="1" t="s">
        <v>15882</v>
      </c>
      <c r="M3343" s="1">
        <v>13167</v>
      </c>
      <c r="N3343" s="1">
        <v>3164</v>
      </c>
      <c r="O3343" s="1" t="s">
        <v>15883</v>
      </c>
      <c r="P3343" s="1">
        <v>0</v>
      </c>
      <c r="Q3343" s="1" t="s">
        <v>15884</v>
      </c>
      <c r="R3343" s="2" t="s">
        <v>15885</v>
      </c>
      <c r="S3343" s="1">
        <v>57</v>
      </c>
      <c r="T3343" s="1" t="s">
        <v>37</v>
      </c>
      <c r="U3343" s="1" t="s">
        <v>38</v>
      </c>
      <c r="V3343" s="1" t="s">
        <v>584</v>
      </c>
      <c r="W3343" s="1">
        <v>9000000</v>
      </c>
      <c r="X3343" s="1">
        <v>2013</v>
      </c>
      <c r="Y3343" s="1">
        <v>907</v>
      </c>
      <c r="Z3343" s="1">
        <v>5.3</v>
      </c>
      <c r="AA3343" s="1">
        <v>2.35</v>
      </c>
      <c r="AB3343" s="1">
        <v>0</v>
      </c>
    </row>
    <row r="3344" spans="1:28" x14ac:dyDescent="0.2">
      <c r="A3344" s="1" t="s">
        <v>28</v>
      </c>
      <c r="B3344" s="1" t="s">
        <v>15886</v>
      </c>
      <c r="C3344" s="1">
        <v>15</v>
      </c>
      <c r="D3344" s="1">
        <v>135</v>
      </c>
      <c r="E3344" s="1">
        <v>0</v>
      </c>
      <c r="F3344" s="1">
        <v>13</v>
      </c>
      <c r="G3344" s="1" t="s">
        <v>15887</v>
      </c>
      <c r="H3344" s="1">
        <v>28</v>
      </c>
      <c r="J3344" s="1" t="s">
        <v>776</v>
      </c>
      <c r="K3344" s="1" t="s">
        <v>15888</v>
      </c>
      <c r="L3344" s="1" t="s">
        <v>15889</v>
      </c>
      <c r="M3344" s="1">
        <v>3290</v>
      </c>
      <c r="N3344" s="1">
        <v>97</v>
      </c>
      <c r="O3344" s="1" t="s">
        <v>12696</v>
      </c>
      <c r="P3344" s="1">
        <v>0</v>
      </c>
      <c r="Q3344" s="1" t="s">
        <v>15890</v>
      </c>
      <c r="R3344" s="2" t="s">
        <v>15891</v>
      </c>
      <c r="S3344" s="1">
        <v>17</v>
      </c>
      <c r="T3344" s="1" t="s">
        <v>12699</v>
      </c>
      <c r="U3344" s="1" t="s">
        <v>5693</v>
      </c>
      <c r="W3344" s="1">
        <v>8000000</v>
      </c>
      <c r="X3344" s="1">
        <v>2003</v>
      </c>
      <c r="Y3344" s="1">
        <v>15</v>
      </c>
      <c r="Z3344" s="1">
        <v>7.2</v>
      </c>
      <c r="AA3344" s="1">
        <v>2.35</v>
      </c>
      <c r="AB3344" s="1">
        <v>387</v>
      </c>
    </row>
    <row r="3345" spans="1:28" x14ac:dyDescent="0.2">
      <c r="A3345" s="1" t="s">
        <v>28</v>
      </c>
      <c r="B3345" s="1" t="s">
        <v>14294</v>
      </c>
      <c r="C3345" s="1">
        <v>222</v>
      </c>
      <c r="D3345" s="1">
        <v>119</v>
      </c>
      <c r="E3345" s="1">
        <v>319</v>
      </c>
      <c r="F3345" s="1">
        <v>179</v>
      </c>
      <c r="G3345" s="1" t="s">
        <v>11752</v>
      </c>
      <c r="H3345" s="1">
        <v>2000</v>
      </c>
      <c r="I3345" s="1">
        <v>4440055</v>
      </c>
      <c r="J3345" s="1" t="s">
        <v>6325</v>
      </c>
      <c r="K3345" s="1" t="s">
        <v>1399</v>
      </c>
      <c r="L3345" s="1" t="s">
        <v>15892</v>
      </c>
      <c r="M3345" s="1">
        <v>21360</v>
      </c>
      <c r="N3345" s="1">
        <v>3279</v>
      </c>
      <c r="O3345" s="1" t="s">
        <v>15893</v>
      </c>
      <c r="P3345" s="1">
        <v>0</v>
      </c>
      <c r="Q3345" s="1" t="s">
        <v>15894</v>
      </c>
      <c r="R3345" s="2" t="s">
        <v>15895</v>
      </c>
      <c r="S3345" s="1">
        <v>110</v>
      </c>
      <c r="T3345" s="1" t="s">
        <v>37</v>
      </c>
      <c r="U3345" s="1" t="s">
        <v>56</v>
      </c>
      <c r="V3345" s="1" t="s">
        <v>94</v>
      </c>
      <c r="W3345" s="1">
        <v>8500000</v>
      </c>
      <c r="X3345" s="1">
        <v>2009</v>
      </c>
      <c r="Y3345" s="1">
        <v>552</v>
      </c>
      <c r="Z3345" s="1">
        <v>7</v>
      </c>
      <c r="AA3345" s="1">
        <v>1.85</v>
      </c>
      <c r="AB3345" s="1">
        <v>0</v>
      </c>
    </row>
    <row r="3346" spans="1:28" x14ac:dyDescent="0.2">
      <c r="A3346" s="1" t="s">
        <v>28</v>
      </c>
      <c r="B3346" s="1" t="s">
        <v>14703</v>
      </c>
      <c r="C3346" s="1">
        <v>210</v>
      </c>
      <c r="D3346" s="1">
        <v>128</v>
      </c>
      <c r="E3346" s="1">
        <v>160</v>
      </c>
      <c r="F3346" s="1">
        <v>81</v>
      </c>
      <c r="G3346" s="1" t="s">
        <v>15896</v>
      </c>
      <c r="H3346" s="1">
        <v>8000</v>
      </c>
      <c r="I3346" s="1">
        <v>4018695</v>
      </c>
      <c r="J3346" s="1" t="s">
        <v>1825</v>
      </c>
      <c r="K3346" s="1" t="s">
        <v>14705</v>
      </c>
      <c r="L3346" s="1" t="s">
        <v>15897</v>
      </c>
      <c r="M3346" s="1">
        <v>69759</v>
      </c>
      <c r="N3346" s="1">
        <v>8532</v>
      </c>
      <c r="O3346" s="1" t="s">
        <v>15898</v>
      </c>
      <c r="P3346" s="1">
        <v>2</v>
      </c>
      <c r="Q3346" s="1" t="s">
        <v>15899</v>
      </c>
      <c r="R3346" s="2" t="s">
        <v>15900</v>
      </c>
      <c r="S3346" s="1">
        <v>235</v>
      </c>
      <c r="T3346" s="1" t="s">
        <v>5610</v>
      </c>
      <c r="U3346" s="1" t="s">
        <v>5611</v>
      </c>
      <c r="V3346" s="1" t="s">
        <v>39</v>
      </c>
      <c r="W3346" s="1">
        <v>12000000</v>
      </c>
      <c r="X3346" s="1">
        <v>2010</v>
      </c>
      <c r="Y3346" s="1">
        <v>327</v>
      </c>
      <c r="Z3346" s="1">
        <v>8</v>
      </c>
      <c r="AA3346" s="1">
        <v>2.35</v>
      </c>
      <c r="AB3346" s="1">
        <v>27000</v>
      </c>
    </row>
    <row r="3347" spans="1:28" x14ac:dyDescent="0.2">
      <c r="A3347" s="1" t="s">
        <v>28</v>
      </c>
      <c r="B3347" s="1" t="s">
        <v>10097</v>
      </c>
      <c r="C3347" s="1">
        <v>60</v>
      </c>
      <c r="D3347" s="1">
        <v>107</v>
      </c>
      <c r="E3347" s="1">
        <v>71</v>
      </c>
      <c r="F3347" s="1">
        <v>304</v>
      </c>
      <c r="G3347" s="1" t="s">
        <v>4527</v>
      </c>
      <c r="H3347" s="1">
        <v>967</v>
      </c>
      <c r="I3347" s="1">
        <v>80000000</v>
      </c>
      <c r="J3347" s="1" t="s">
        <v>7836</v>
      </c>
      <c r="K3347" s="1" t="s">
        <v>4194</v>
      </c>
      <c r="L3347" s="1" t="s">
        <v>10098</v>
      </c>
      <c r="M3347" s="1">
        <v>51459</v>
      </c>
      <c r="N3347" s="1">
        <v>1962</v>
      </c>
      <c r="O3347" s="1" t="s">
        <v>10099</v>
      </c>
      <c r="P3347" s="1">
        <v>0</v>
      </c>
      <c r="Q3347" s="1" t="s">
        <v>10100</v>
      </c>
      <c r="R3347" s="2" t="s">
        <v>10101</v>
      </c>
      <c r="S3347" s="1">
        <v>113</v>
      </c>
      <c r="T3347" s="1" t="s">
        <v>37</v>
      </c>
      <c r="U3347" s="1" t="s">
        <v>38</v>
      </c>
      <c r="V3347" s="1" t="s">
        <v>94</v>
      </c>
      <c r="W3347" s="1">
        <v>8200000</v>
      </c>
      <c r="X3347" s="1">
        <v>1984</v>
      </c>
      <c r="Y3347" s="1">
        <v>455</v>
      </c>
      <c r="Z3347" s="1">
        <v>6.5</v>
      </c>
      <c r="AA3347" s="1">
        <v>1.85</v>
      </c>
      <c r="AB3347" s="1">
        <v>0</v>
      </c>
    </row>
    <row r="3348" spans="1:28" x14ac:dyDescent="0.2">
      <c r="A3348" s="1" t="s">
        <v>28</v>
      </c>
      <c r="B3348" s="1" t="s">
        <v>11360</v>
      </c>
      <c r="C3348" s="1">
        <v>346</v>
      </c>
      <c r="D3348" s="1">
        <v>106</v>
      </c>
      <c r="E3348" s="1">
        <v>78</v>
      </c>
      <c r="H3348" s="1">
        <v>0</v>
      </c>
      <c r="I3348" s="1">
        <v>6262942</v>
      </c>
      <c r="J3348" s="1" t="s">
        <v>1022</v>
      </c>
      <c r="K3348" s="1" t="s">
        <v>4040</v>
      </c>
      <c r="L3348" s="1" t="s">
        <v>15901</v>
      </c>
      <c r="M3348" s="1">
        <v>59545</v>
      </c>
      <c r="N3348" s="1">
        <v>0</v>
      </c>
      <c r="P3348" s="1">
        <v>0</v>
      </c>
      <c r="Q3348" s="1" t="s">
        <v>15902</v>
      </c>
      <c r="R3348" s="2" t="s">
        <v>15903</v>
      </c>
      <c r="S3348" s="1">
        <v>312</v>
      </c>
      <c r="T3348" s="1" t="s">
        <v>37</v>
      </c>
      <c r="U3348" s="1" t="s">
        <v>38</v>
      </c>
      <c r="V3348" s="1" t="s">
        <v>39</v>
      </c>
      <c r="W3348" s="1">
        <v>9000000</v>
      </c>
      <c r="X3348" s="1">
        <v>2013</v>
      </c>
      <c r="Z3348" s="1">
        <v>6.9</v>
      </c>
      <c r="AA3348" s="1">
        <v>2.35</v>
      </c>
      <c r="AB3348" s="1">
        <v>18000</v>
      </c>
    </row>
    <row r="3349" spans="1:28" x14ac:dyDescent="0.2">
      <c r="A3349" s="1" t="s">
        <v>28</v>
      </c>
      <c r="B3349" s="1" t="s">
        <v>15904</v>
      </c>
      <c r="C3349" s="1">
        <v>46</v>
      </c>
      <c r="D3349" s="1">
        <v>126</v>
      </c>
      <c r="E3349" s="1">
        <v>407</v>
      </c>
      <c r="F3349" s="1">
        <v>39</v>
      </c>
      <c r="G3349" s="1" t="s">
        <v>15905</v>
      </c>
      <c r="H3349" s="1">
        <v>638</v>
      </c>
      <c r="I3349" s="1">
        <v>1997807</v>
      </c>
      <c r="J3349" s="1" t="s">
        <v>1825</v>
      </c>
      <c r="K3349" s="1" t="s">
        <v>1344</v>
      </c>
      <c r="L3349" s="1" t="s">
        <v>15906</v>
      </c>
      <c r="M3349" s="1">
        <v>5158</v>
      </c>
      <c r="N3349" s="1">
        <v>823</v>
      </c>
      <c r="O3349" s="1" t="s">
        <v>15907</v>
      </c>
      <c r="P3349" s="1">
        <v>0</v>
      </c>
      <c r="Q3349" s="1" t="s">
        <v>15908</v>
      </c>
      <c r="R3349" s="2" t="s">
        <v>15909</v>
      </c>
      <c r="S3349" s="1">
        <v>140</v>
      </c>
      <c r="T3349" s="1" t="s">
        <v>37</v>
      </c>
      <c r="U3349" s="1" t="s">
        <v>38</v>
      </c>
      <c r="V3349" s="1" t="s">
        <v>584</v>
      </c>
      <c r="W3349" s="1">
        <v>8000000</v>
      </c>
      <c r="X3349" s="1">
        <v>1999</v>
      </c>
      <c r="Y3349" s="1">
        <v>107</v>
      </c>
      <c r="Z3349" s="1">
        <v>7.1</v>
      </c>
      <c r="AA3349" s="1">
        <v>1.85</v>
      </c>
      <c r="AB3349" s="1">
        <v>196</v>
      </c>
    </row>
    <row r="3350" spans="1:28" x14ac:dyDescent="0.2">
      <c r="A3350" s="1" t="s">
        <v>28</v>
      </c>
      <c r="B3350" s="1" t="s">
        <v>15910</v>
      </c>
      <c r="C3350" s="1">
        <v>15</v>
      </c>
      <c r="D3350" s="1">
        <v>128</v>
      </c>
      <c r="E3350" s="1">
        <v>11</v>
      </c>
      <c r="F3350" s="1">
        <v>119</v>
      </c>
      <c r="G3350" s="1" t="s">
        <v>15911</v>
      </c>
      <c r="H3350" s="1">
        <v>3000</v>
      </c>
      <c r="I3350" s="1">
        <v>1207007</v>
      </c>
      <c r="J3350" s="1" t="s">
        <v>1414</v>
      </c>
      <c r="K3350" s="1" t="s">
        <v>15584</v>
      </c>
      <c r="L3350" s="1" t="s">
        <v>15912</v>
      </c>
      <c r="M3350" s="1">
        <v>13577</v>
      </c>
      <c r="N3350" s="1">
        <v>4004</v>
      </c>
      <c r="O3350" s="1" t="s">
        <v>14758</v>
      </c>
      <c r="P3350" s="1">
        <v>2</v>
      </c>
      <c r="Q3350" s="1" t="s">
        <v>15913</v>
      </c>
      <c r="R3350" s="2" t="s">
        <v>15914</v>
      </c>
      <c r="S3350" s="1">
        <v>47</v>
      </c>
      <c r="T3350" s="1" t="s">
        <v>5610</v>
      </c>
      <c r="U3350" s="1" t="s">
        <v>5611</v>
      </c>
      <c r="X3350" s="1">
        <v>2007</v>
      </c>
      <c r="Y3350" s="1">
        <v>687</v>
      </c>
      <c r="Z3350" s="1">
        <v>7.3</v>
      </c>
      <c r="AB3350" s="1">
        <v>341</v>
      </c>
    </row>
    <row r="3351" spans="1:28" x14ac:dyDescent="0.2">
      <c r="A3351" s="1" t="s">
        <v>28</v>
      </c>
      <c r="B3351" s="1" t="s">
        <v>15915</v>
      </c>
      <c r="C3351" s="1">
        <v>169</v>
      </c>
      <c r="D3351" s="1">
        <v>127</v>
      </c>
      <c r="E3351" s="1">
        <v>644</v>
      </c>
      <c r="F3351" s="1">
        <v>6</v>
      </c>
      <c r="G3351" s="1" t="s">
        <v>15916</v>
      </c>
      <c r="H3351" s="1">
        <v>97</v>
      </c>
      <c r="I3351" s="1">
        <v>1829142</v>
      </c>
      <c r="J3351" s="1" t="s">
        <v>3395</v>
      </c>
      <c r="K3351" s="1" t="s">
        <v>15917</v>
      </c>
      <c r="L3351" s="1" t="s">
        <v>15918</v>
      </c>
      <c r="M3351" s="1">
        <v>36846</v>
      </c>
      <c r="N3351" s="1">
        <v>128</v>
      </c>
      <c r="O3351" s="1" t="s">
        <v>15919</v>
      </c>
      <c r="P3351" s="1">
        <v>1</v>
      </c>
      <c r="Q3351" s="1" t="s">
        <v>15920</v>
      </c>
      <c r="R3351" s="2" t="s">
        <v>15921</v>
      </c>
      <c r="S3351" s="1">
        <v>222</v>
      </c>
      <c r="T3351" s="1" t="s">
        <v>37</v>
      </c>
      <c r="U3351" s="1" t="s">
        <v>7986</v>
      </c>
      <c r="V3351" s="1" t="s">
        <v>4829</v>
      </c>
      <c r="X3351" s="1">
        <v>2006</v>
      </c>
      <c r="Y3351" s="1">
        <v>8</v>
      </c>
      <c r="Z3351" s="1">
        <v>7.5</v>
      </c>
      <c r="AA3351" s="1">
        <v>1.85</v>
      </c>
      <c r="AB3351" s="1">
        <v>0</v>
      </c>
    </row>
    <row r="3352" spans="1:28" x14ac:dyDescent="0.2">
      <c r="A3352" s="1" t="s">
        <v>28</v>
      </c>
      <c r="B3352" s="1" t="s">
        <v>15922</v>
      </c>
      <c r="C3352" s="1">
        <v>25</v>
      </c>
      <c r="D3352" s="1">
        <v>160</v>
      </c>
      <c r="E3352" s="1">
        <v>0</v>
      </c>
      <c r="F3352" s="1">
        <v>417</v>
      </c>
      <c r="G3352" s="1" t="s">
        <v>15923</v>
      </c>
      <c r="H3352" s="1">
        <v>964</v>
      </c>
      <c r="I3352" s="1">
        <v>3827466</v>
      </c>
      <c r="J3352" s="1" t="s">
        <v>3463</v>
      </c>
      <c r="K3352" s="1" t="s">
        <v>15924</v>
      </c>
      <c r="L3352" s="1" t="s">
        <v>15925</v>
      </c>
      <c r="M3352" s="1">
        <v>25122</v>
      </c>
      <c r="N3352" s="1">
        <v>2350</v>
      </c>
      <c r="O3352" s="1" t="s">
        <v>15926</v>
      </c>
      <c r="P3352" s="1">
        <v>2</v>
      </c>
      <c r="Q3352" s="1" t="s">
        <v>15927</v>
      </c>
      <c r="R3352" s="2" t="s">
        <v>15928</v>
      </c>
      <c r="S3352" s="1">
        <v>102</v>
      </c>
      <c r="T3352" s="1" t="s">
        <v>5610</v>
      </c>
      <c r="U3352" s="1" t="s">
        <v>5611</v>
      </c>
      <c r="V3352" s="1" t="s">
        <v>4829</v>
      </c>
      <c r="X3352" s="1">
        <v>2013</v>
      </c>
      <c r="Y3352" s="1">
        <v>551</v>
      </c>
      <c r="Z3352" s="1">
        <v>6.9</v>
      </c>
      <c r="AB3352" s="1">
        <v>0</v>
      </c>
    </row>
    <row r="3353" spans="1:28" x14ac:dyDescent="0.2">
      <c r="A3353" s="1" t="s">
        <v>28</v>
      </c>
      <c r="B3353" s="1" t="s">
        <v>6233</v>
      </c>
      <c r="C3353" s="1">
        <v>81</v>
      </c>
      <c r="D3353" s="1">
        <v>126</v>
      </c>
      <c r="E3353" s="1">
        <v>80</v>
      </c>
      <c r="F3353" s="1">
        <v>225</v>
      </c>
      <c r="G3353" s="1" t="s">
        <v>6234</v>
      </c>
      <c r="H3353" s="1">
        <v>668</v>
      </c>
      <c r="I3353" s="1">
        <v>90800000</v>
      </c>
      <c r="J3353" s="1" t="s">
        <v>6235</v>
      </c>
      <c r="K3353" s="1" t="s">
        <v>6020</v>
      </c>
      <c r="L3353" s="1" t="s">
        <v>6236</v>
      </c>
      <c r="M3353" s="1">
        <v>126916</v>
      </c>
      <c r="N3353" s="1">
        <v>2004</v>
      </c>
      <c r="O3353" s="1" t="s">
        <v>6237</v>
      </c>
      <c r="P3353" s="1">
        <v>0</v>
      </c>
      <c r="Q3353" s="1" t="s">
        <v>6238</v>
      </c>
      <c r="R3353" s="2" t="s">
        <v>6239</v>
      </c>
      <c r="S3353" s="1">
        <v>235</v>
      </c>
      <c r="T3353" s="1" t="s">
        <v>37</v>
      </c>
      <c r="U3353" s="1" t="s">
        <v>38</v>
      </c>
      <c r="V3353" s="1" t="s">
        <v>94</v>
      </c>
      <c r="W3353" s="1">
        <v>8000000</v>
      </c>
      <c r="X3353" s="1">
        <v>1984</v>
      </c>
      <c r="Y3353" s="1">
        <v>641</v>
      </c>
      <c r="Z3353" s="1">
        <v>7.2</v>
      </c>
      <c r="AA3353" s="1">
        <v>1.85</v>
      </c>
      <c r="AB3353" s="1">
        <v>0</v>
      </c>
    </row>
    <row r="3354" spans="1:28" x14ac:dyDescent="0.2">
      <c r="A3354" s="1" t="s">
        <v>28</v>
      </c>
      <c r="B3354" s="1" t="s">
        <v>15929</v>
      </c>
      <c r="C3354" s="1">
        <v>54</v>
      </c>
      <c r="D3354" s="1">
        <v>171</v>
      </c>
      <c r="E3354" s="1">
        <v>54</v>
      </c>
      <c r="F3354" s="1">
        <v>346</v>
      </c>
      <c r="G3354" s="1" t="s">
        <v>15930</v>
      </c>
      <c r="H3354" s="1">
        <v>440</v>
      </c>
      <c r="J3354" s="1" t="s">
        <v>6112</v>
      </c>
      <c r="K3354" s="1" t="s">
        <v>15931</v>
      </c>
      <c r="L3354" s="1" t="s">
        <v>15932</v>
      </c>
      <c r="M3354" s="1">
        <v>9808</v>
      </c>
      <c r="N3354" s="1">
        <v>1373</v>
      </c>
      <c r="O3354" s="1" t="s">
        <v>15933</v>
      </c>
      <c r="P3354" s="1">
        <v>0</v>
      </c>
      <c r="Q3354" s="1" t="s">
        <v>15934</v>
      </c>
      <c r="R3354" s="2" t="s">
        <v>15935</v>
      </c>
      <c r="S3354" s="1">
        <v>90</v>
      </c>
      <c r="T3354" s="1" t="s">
        <v>37</v>
      </c>
      <c r="U3354" s="1" t="s">
        <v>38</v>
      </c>
      <c r="V3354" s="1" t="s">
        <v>15936</v>
      </c>
      <c r="W3354" s="1">
        <v>7623000</v>
      </c>
      <c r="X3354" s="1">
        <v>1951</v>
      </c>
      <c r="Y3354" s="1">
        <v>426</v>
      </c>
      <c r="Z3354" s="1">
        <v>7.2</v>
      </c>
      <c r="AA3354" s="1">
        <v>1.37</v>
      </c>
      <c r="AB3354" s="1">
        <v>1000</v>
      </c>
    </row>
    <row r="3355" spans="1:28" x14ac:dyDescent="0.2">
      <c r="A3355" s="1" t="s">
        <v>28</v>
      </c>
      <c r="B3355" s="1" t="s">
        <v>14786</v>
      </c>
      <c r="C3355" s="1">
        <v>147</v>
      </c>
      <c r="D3355" s="1">
        <v>150</v>
      </c>
      <c r="E3355" s="1">
        <v>163</v>
      </c>
      <c r="F3355" s="1">
        <v>636</v>
      </c>
      <c r="G3355" s="1" t="s">
        <v>7467</v>
      </c>
      <c r="H3355" s="1">
        <v>2000</v>
      </c>
      <c r="I3355" s="1">
        <v>140244</v>
      </c>
      <c r="J3355" s="1" t="s">
        <v>15937</v>
      </c>
      <c r="K3355" s="1" t="s">
        <v>5901</v>
      </c>
      <c r="L3355" s="1" t="s">
        <v>15938</v>
      </c>
      <c r="M3355" s="1">
        <v>20419</v>
      </c>
      <c r="N3355" s="1">
        <v>4168</v>
      </c>
      <c r="O3355" s="1" t="s">
        <v>7658</v>
      </c>
      <c r="P3355" s="1">
        <v>1</v>
      </c>
      <c r="Q3355" s="1" t="s">
        <v>15939</v>
      </c>
      <c r="R3355" s="2" t="s">
        <v>15940</v>
      </c>
      <c r="S3355" s="1">
        <v>259</v>
      </c>
      <c r="T3355" s="1" t="s">
        <v>37</v>
      </c>
      <c r="U3355" s="1" t="s">
        <v>38</v>
      </c>
      <c r="V3355" s="1" t="s">
        <v>584</v>
      </c>
      <c r="W3355" s="1">
        <v>8500000</v>
      </c>
      <c r="X3355" s="1">
        <v>2008</v>
      </c>
      <c r="Y3355" s="1">
        <v>716</v>
      </c>
      <c r="Z3355" s="1">
        <v>6.7</v>
      </c>
      <c r="AA3355" s="1">
        <v>1.85</v>
      </c>
      <c r="AB3355" s="1">
        <v>8000</v>
      </c>
    </row>
    <row r="3356" spans="1:28" x14ac:dyDescent="0.2">
      <c r="A3356" s="1" t="s">
        <v>28</v>
      </c>
      <c r="B3356" s="1" t="s">
        <v>15941</v>
      </c>
      <c r="C3356" s="1">
        <v>16</v>
      </c>
      <c r="D3356" s="1">
        <v>122</v>
      </c>
      <c r="E3356" s="1">
        <v>11</v>
      </c>
      <c r="F3356" s="1">
        <v>173</v>
      </c>
      <c r="G3356" s="1" t="s">
        <v>15942</v>
      </c>
      <c r="H3356" s="1">
        <v>205</v>
      </c>
      <c r="J3356" s="1" t="s">
        <v>126</v>
      </c>
      <c r="K3356" s="1" t="s">
        <v>15943</v>
      </c>
      <c r="L3356" s="1" t="s">
        <v>15944</v>
      </c>
      <c r="M3356" s="1">
        <v>14486</v>
      </c>
      <c r="N3356" s="1">
        <v>808</v>
      </c>
      <c r="O3356" s="1" t="s">
        <v>15945</v>
      </c>
      <c r="P3356" s="1">
        <v>3</v>
      </c>
      <c r="Q3356" s="1" t="s">
        <v>15946</v>
      </c>
      <c r="R3356" s="2" t="s">
        <v>15947</v>
      </c>
      <c r="S3356" s="1">
        <v>159</v>
      </c>
      <c r="T3356" s="1" t="s">
        <v>15948</v>
      </c>
      <c r="U3356" s="1" t="s">
        <v>15949</v>
      </c>
      <c r="W3356" s="1">
        <v>8300000</v>
      </c>
      <c r="X3356" s="1">
        <v>2006</v>
      </c>
      <c r="Y3356" s="1">
        <v>197</v>
      </c>
      <c r="Z3356" s="1">
        <v>6</v>
      </c>
      <c r="AA3356" s="1">
        <v>1.85</v>
      </c>
      <c r="AB3356" s="1">
        <v>467</v>
      </c>
    </row>
    <row r="3357" spans="1:28" x14ac:dyDescent="0.2">
      <c r="A3357" s="1" t="s">
        <v>28</v>
      </c>
      <c r="B3357" s="1" t="s">
        <v>1763</v>
      </c>
      <c r="C3357" s="1">
        <v>215</v>
      </c>
      <c r="D3357" s="1">
        <v>178</v>
      </c>
      <c r="E3357" s="1">
        <v>16000</v>
      </c>
      <c r="F3357" s="1">
        <v>857</v>
      </c>
      <c r="G3357" s="1" t="s">
        <v>5780</v>
      </c>
      <c r="H3357" s="1">
        <v>13000</v>
      </c>
      <c r="I3357" s="1">
        <v>107930000</v>
      </c>
      <c r="J3357" s="1" t="s">
        <v>1934</v>
      </c>
      <c r="K3357" s="1" t="s">
        <v>976</v>
      </c>
      <c r="L3357" s="1" t="s">
        <v>15950</v>
      </c>
      <c r="M3357" s="1">
        <v>1324680</v>
      </c>
      <c r="N3357" s="1">
        <v>16557</v>
      </c>
      <c r="O3357" s="1" t="s">
        <v>8624</v>
      </c>
      <c r="P3357" s="1">
        <v>1</v>
      </c>
      <c r="Q3357" s="1" t="s">
        <v>15951</v>
      </c>
      <c r="R3357" s="2" t="s">
        <v>15952</v>
      </c>
      <c r="S3357" s="1">
        <v>2195</v>
      </c>
      <c r="T3357" s="1" t="s">
        <v>37</v>
      </c>
      <c r="U3357" s="1" t="s">
        <v>38</v>
      </c>
      <c r="V3357" s="1" t="s">
        <v>584</v>
      </c>
      <c r="W3357" s="1">
        <v>8000000</v>
      </c>
      <c r="X3357" s="1">
        <v>1994</v>
      </c>
      <c r="Y3357" s="1">
        <v>902</v>
      </c>
      <c r="Z3357" s="1">
        <v>8.9</v>
      </c>
      <c r="AA3357" s="1">
        <v>2.35</v>
      </c>
      <c r="AB3357" s="1">
        <v>45000</v>
      </c>
    </row>
    <row r="3358" spans="1:28" x14ac:dyDescent="0.2">
      <c r="A3358" s="1" t="s">
        <v>28</v>
      </c>
      <c r="B3358" s="1" t="s">
        <v>15953</v>
      </c>
      <c r="C3358" s="1">
        <v>63</v>
      </c>
      <c r="D3358" s="1">
        <v>95</v>
      </c>
      <c r="E3358" s="1">
        <v>21</v>
      </c>
      <c r="F3358" s="1">
        <v>842</v>
      </c>
      <c r="G3358" s="1" t="s">
        <v>15954</v>
      </c>
      <c r="H3358" s="1">
        <v>1000</v>
      </c>
      <c r="I3358" s="1">
        <v>76657000</v>
      </c>
      <c r="J3358" s="1" t="s">
        <v>5758</v>
      </c>
      <c r="K3358" s="1" t="s">
        <v>5796</v>
      </c>
      <c r="L3358" s="1" t="s">
        <v>15955</v>
      </c>
      <c r="M3358" s="1">
        <v>25498</v>
      </c>
      <c r="N3358" s="1">
        <v>5673</v>
      </c>
      <c r="O3358" s="1" t="s">
        <v>10628</v>
      </c>
      <c r="P3358" s="1">
        <v>0</v>
      </c>
      <c r="Q3358" s="1" t="s">
        <v>15956</v>
      </c>
      <c r="R3358" s="2" t="s">
        <v>15957</v>
      </c>
      <c r="S3358" s="1">
        <v>92</v>
      </c>
      <c r="T3358" s="1" t="s">
        <v>37</v>
      </c>
      <c r="U3358" s="1" t="s">
        <v>56</v>
      </c>
      <c r="V3358" s="1" t="s">
        <v>276</v>
      </c>
      <c r="X3358" s="1">
        <v>1979</v>
      </c>
      <c r="Y3358" s="1">
        <v>985</v>
      </c>
      <c r="Z3358" s="1">
        <v>7.7</v>
      </c>
      <c r="AA3358" s="1">
        <v>1.85</v>
      </c>
      <c r="AB3358" s="1">
        <v>0</v>
      </c>
    </row>
    <row r="3359" spans="1:28" x14ac:dyDescent="0.2">
      <c r="A3359" s="1" t="s">
        <v>28</v>
      </c>
      <c r="B3359" s="1" t="s">
        <v>15958</v>
      </c>
      <c r="C3359" s="1">
        <v>534</v>
      </c>
      <c r="D3359" s="1">
        <v>117</v>
      </c>
      <c r="E3359" s="1">
        <v>66</v>
      </c>
      <c r="F3359" s="1">
        <v>85</v>
      </c>
      <c r="G3359" s="1" t="s">
        <v>10358</v>
      </c>
      <c r="H3359" s="1">
        <v>15000</v>
      </c>
      <c r="I3359" s="1">
        <v>32279955</v>
      </c>
      <c r="J3359" s="1" t="s">
        <v>2124</v>
      </c>
      <c r="K3359" s="1" t="s">
        <v>372</v>
      </c>
      <c r="L3359" s="1" t="s">
        <v>15959</v>
      </c>
      <c r="M3359" s="1">
        <v>293304</v>
      </c>
      <c r="N3359" s="1">
        <v>15554</v>
      </c>
      <c r="O3359" s="1" t="s">
        <v>15960</v>
      </c>
      <c r="P3359" s="1">
        <v>1</v>
      </c>
      <c r="Q3359" s="1" t="s">
        <v>15961</v>
      </c>
      <c r="R3359" s="2" t="s">
        <v>15962</v>
      </c>
      <c r="S3359" s="1">
        <v>552</v>
      </c>
      <c r="T3359" s="1" t="s">
        <v>37</v>
      </c>
      <c r="U3359" s="1" t="s">
        <v>38</v>
      </c>
      <c r="V3359" s="1" t="s">
        <v>584</v>
      </c>
      <c r="W3359" s="1">
        <v>8500000</v>
      </c>
      <c r="X3359" s="1">
        <v>2014</v>
      </c>
      <c r="Y3359" s="1">
        <v>241</v>
      </c>
      <c r="Z3359" s="1">
        <v>7.9</v>
      </c>
      <c r="AA3359" s="1">
        <v>2.35</v>
      </c>
      <c r="AB3359" s="1">
        <v>65000</v>
      </c>
    </row>
    <row r="3360" spans="1:28" x14ac:dyDescent="0.2">
      <c r="A3360" s="1" t="s">
        <v>28</v>
      </c>
      <c r="B3360" s="1" t="s">
        <v>4938</v>
      </c>
      <c r="C3360" s="1">
        <v>66</v>
      </c>
      <c r="D3360" s="1">
        <v>119</v>
      </c>
      <c r="E3360" s="1">
        <v>422</v>
      </c>
      <c r="F3360" s="1">
        <v>422</v>
      </c>
      <c r="G3360" s="1" t="s">
        <v>15963</v>
      </c>
      <c r="H3360" s="1">
        <v>861</v>
      </c>
      <c r="I3360" s="1">
        <v>4992159</v>
      </c>
      <c r="J3360" s="1" t="s">
        <v>12837</v>
      </c>
      <c r="K3360" s="1" t="s">
        <v>3880</v>
      </c>
      <c r="L3360" s="1" t="s">
        <v>15964</v>
      </c>
      <c r="M3360" s="1">
        <v>23823</v>
      </c>
      <c r="N3360" s="1">
        <v>3306</v>
      </c>
      <c r="O3360" s="1" t="s">
        <v>4938</v>
      </c>
      <c r="P3360" s="1">
        <v>2</v>
      </c>
      <c r="Q3360" s="1" t="s">
        <v>15965</v>
      </c>
      <c r="R3360" s="2" t="s">
        <v>15966</v>
      </c>
      <c r="S3360" s="1">
        <v>201</v>
      </c>
      <c r="T3360" s="1" t="s">
        <v>37</v>
      </c>
      <c r="U3360" s="1" t="s">
        <v>38</v>
      </c>
      <c r="V3360" s="1" t="s">
        <v>584</v>
      </c>
      <c r="W3360" s="1">
        <v>8550000</v>
      </c>
      <c r="X3360" s="1">
        <v>2004</v>
      </c>
      <c r="Y3360" s="1">
        <v>499</v>
      </c>
      <c r="Z3360" s="1">
        <v>5.6</v>
      </c>
      <c r="AA3360" s="1">
        <v>2.35</v>
      </c>
      <c r="AB3360" s="1">
        <v>713</v>
      </c>
    </row>
    <row r="3361" spans="1:28" x14ac:dyDescent="0.2">
      <c r="A3361" s="1" t="s">
        <v>28</v>
      </c>
      <c r="B3361" s="1" t="s">
        <v>7280</v>
      </c>
      <c r="C3361" s="1">
        <v>119</v>
      </c>
      <c r="D3361" s="1">
        <v>174</v>
      </c>
      <c r="E3361" s="1">
        <v>338</v>
      </c>
      <c r="F3361" s="1">
        <v>195</v>
      </c>
      <c r="G3361" s="1" t="s">
        <v>15967</v>
      </c>
      <c r="H3361" s="1">
        <v>354</v>
      </c>
      <c r="I3361" s="1">
        <v>163214286</v>
      </c>
      <c r="J3361" s="1" t="s">
        <v>15968</v>
      </c>
      <c r="K3361" s="1" t="s">
        <v>15969</v>
      </c>
      <c r="L3361" s="1" t="s">
        <v>15970</v>
      </c>
      <c r="M3361" s="1">
        <v>148172</v>
      </c>
      <c r="N3361" s="1">
        <v>1495</v>
      </c>
      <c r="O3361" s="1" t="s">
        <v>15971</v>
      </c>
      <c r="P3361" s="1">
        <v>3</v>
      </c>
      <c r="Q3361" s="1" t="s">
        <v>15972</v>
      </c>
      <c r="R3361" s="2" t="s">
        <v>15973</v>
      </c>
      <c r="S3361" s="1">
        <v>406</v>
      </c>
      <c r="T3361" s="1" t="s">
        <v>37</v>
      </c>
      <c r="U3361" s="1" t="s">
        <v>38</v>
      </c>
      <c r="V3361" s="1" t="s">
        <v>276</v>
      </c>
      <c r="W3361" s="1">
        <v>8200000</v>
      </c>
      <c r="X3361" s="1">
        <v>1965</v>
      </c>
      <c r="Y3361" s="1">
        <v>209</v>
      </c>
      <c r="Z3361" s="1">
        <v>8</v>
      </c>
      <c r="AA3361" s="1">
        <v>2.35</v>
      </c>
      <c r="AB3361" s="1">
        <v>15000</v>
      </c>
    </row>
    <row r="3362" spans="1:28" x14ac:dyDescent="0.2">
      <c r="A3362" s="1" t="s">
        <v>28</v>
      </c>
      <c r="B3362" s="1" t="s">
        <v>849</v>
      </c>
      <c r="C3362" s="1">
        <v>43</v>
      </c>
      <c r="D3362" s="1">
        <v>111</v>
      </c>
      <c r="E3362" s="1">
        <v>2000</v>
      </c>
      <c r="F3362" s="1">
        <v>51</v>
      </c>
      <c r="G3362" s="1" t="s">
        <v>15974</v>
      </c>
      <c r="H3362" s="1">
        <v>15000</v>
      </c>
      <c r="I3362" s="1">
        <v>69800000</v>
      </c>
      <c r="J3362" s="1" t="s">
        <v>3631</v>
      </c>
      <c r="K3362" s="1" t="s">
        <v>321</v>
      </c>
      <c r="L3362" s="1" t="s">
        <v>15975</v>
      </c>
      <c r="M3362" s="1">
        <v>54723</v>
      </c>
      <c r="N3362" s="1">
        <v>15361</v>
      </c>
      <c r="O3362" s="1" t="s">
        <v>15976</v>
      </c>
      <c r="P3362" s="1">
        <v>2</v>
      </c>
      <c r="Q3362" s="1" t="s">
        <v>15977</v>
      </c>
      <c r="R3362" s="2" t="s">
        <v>15978</v>
      </c>
      <c r="S3362" s="1">
        <v>99</v>
      </c>
      <c r="T3362" s="1" t="s">
        <v>37</v>
      </c>
      <c r="U3362" s="1" t="s">
        <v>38</v>
      </c>
      <c r="V3362" s="1" t="s">
        <v>94</v>
      </c>
      <c r="W3362" s="1">
        <v>8000000</v>
      </c>
      <c r="X3362" s="1">
        <v>1984</v>
      </c>
      <c r="Y3362" s="1">
        <v>161</v>
      </c>
      <c r="Z3362" s="1">
        <v>6.2</v>
      </c>
      <c r="AA3362" s="1">
        <v>1.85</v>
      </c>
      <c r="AB3362" s="1">
        <v>0</v>
      </c>
    </row>
    <row r="3363" spans="1:28" x14ac:dyDescent="0.2">
      <c r="A3363" s="1" t="s">
        <v>28</v>
      </c>
      <c r="B3363" s="1" t="s">
        <v>15979</v>
      </c>
      <c r="C3363" s="1">
        <v>270</v>
      </c>
      <c r="D3363" s="1">
        <v>101</v>
      </c>
      <c r="E3363" s="1">
        <v>36</v>
      </c>
      <c r="F3363" s="1">
        <v>27</v>
      </c>
      <c r="G3363" s="1" t="s">
        <v>15980</v>
      </c>
      <c r="H3363" s="1">
        <v>7000</v>
      </c>
      <c r="I3363" s="1">
        <v>59889948</v>
      </c>
      <c r="J3363" s="1" t="s">
        <v>2526</v>
      </c>
      <c r="K3363" s="1" t="s">
        <v>517</v>
      </c>
      <c r="L3363" s="1" t="s">
        <v>15981</v>
      </c>
      <c r="M3363" s="1">
        <v>355810</v>
      </c>
      <c r="N3363" s="1">
        <v>7227</v>
      </c>
      <c r="O3363" s="1" t="s">
        <v>15982</v>
      </c>
      <c r="P3363" s="1">
        <v>1</v>
      </c>
      <c r="Q3363" s="1" t="s">
        <v>15983</v>
      </c>
      <c r="R3363" s="2" t="s">
        <v>15984</v>
      </c>
      <c r="S3363" s="1">
        <v>889</v>
      </c>
      <c r="T3363" s="1" t="s">
        <v>37</v>
      </c>
      <c r="U3363" s="1" t="s">
        <v>38</v>
      </c>
      <c r="V3363" s="1" t="s">
        <v>584</v>
      </c>
      <c r="W3363" s="1">
        <v>8000000</v>
      </c>
      <c r="X3363" s="1">
        <v>2006</v>
      </c>
      <c r="Y3363" s="1">
        <v>150</v>
      </c>
      <c r="Z3363" s="1">
        <v>7.9</v>
      </c>
      <c r="AA3363" s="1">
        <v>2.35</v>
      </c>
      <c r="AB3363" s="1">
        <v>15000</v>
      </c>
    </row>
    <row r="3364" spans="1:28" x14ac:dyDescent="0.2">
      <c r="A3364" s="1" t="s">
        <v>28</v>
      </c>
      <c r="B3364" s="1" t="s">
        <v>3890</v>
      </c>
      <c r="C3364" s="1">
        <v>99</v>
      </c>
      <c r="D3364" s="1">
        <v>89</v>
      </c>
      <c r="E3364" s="1">
        <v>0</v>
      </c>
      <c r="F3364" s="1">
        <v>107</v>
      </c>
      <c r="G3364" s="1" t="s">
        <v>15985</v>
      </c>
      <c r="H3364" s="1">
        <v>217</v>
      </c>
      <c r="I3364" s="1">
        <v>52287414</v>
      </c>
      <c r="J3364" s="1" t="s">
        <v>7042</v>
      </c>
      <c r="K3364" s="1" t="s">
        <v>1307</v>
      </c>
      <c r="L3364" s="1" t="s">
        <v>15986</v>
      </c>
      <c r="M3364" s="1">
        <v>271794</v>
      </c>
      <c r="N3364" s="1">
        <v>644</v>
      </c>
      <c r="O3364" s="1" t="s">
        <v>15905</v>
      </c>
      <c r="P3364" s="1">
        <v>2</v>
      </c>
      <c r="Q3364" s="1" t="s">
        <v>15987</v>
      </c>
      <c r="R3364" s="2" t="s">
        <v>15988</v>
      </c>
      <c r="S3364" s="1">
        <v>584</v>
      </c>
      <c r="T3364" s="1" t="s">
        <v>37</v>
      </c>
      <c r="U3364" s="1" t="s">
        <v>38</v>
      </c>
      <c r="V3364" s="1" t="s">
        <v>584</v>
      </c>
      <c r="W3364" s="1">
        <v>8000000</v>
      </c>
      <c r="X3364" s="1">
        <v>1986</v>
      </c>
      <c r="Y3364" s="1">
        <v>107</v>
      </c>
      <c r="Z3364" s="1">
        <v>8.1</v>
      </c>
      <c r="AA3364" s="1">
        <v>1.85</v>
      </c>
      <c r="AB3364" s="1">
        <v>24000</v>
      </c>
    </row>
    <row r="3365" spans="1:28" x14ac:dyDescent="0.2">
      <c r="A3365" s="1" t="s">
        <v>28</v>
      </c>
      <c r="B3365" s="1" t="s">
        <v>5288</v>
      </c>
      <c r="C3365" s="1">
        <v>224</v>
      </c>
      <c r="D3365" s="1">
        <v>113</v>
      </c>
      <c r="E3365" s="1">
        <v>0</v>
      </c>
      <c r="F3365" s="1">
        <v>27</v>
      </c>
      <c r="G3365" s="1" t="s">
        <v>15989</v>
      </c>
      <c r="H3365" s="1">
        <v>133</v>
      </c>
      <c r="I3365" s="1">
        <v>45063889</v>
      </c>
      <c r="J3365" s="1" t="s">
        <v>3170</v>
      </c>
      <c r="K3365" s="1" t="s">
        <v>15990</v>
      </c>
      <c r="L3365" s="1" t="s">
        <v>15991</v>
      </c>
      <c r="M3365" s="1">
        <v>297250</v>
      </c>
      <c r="N3365" s="1">
        <v>241</v>
      </c>
      <c r="O3365" s="1" t="s">
        <v>15992</v>
      </c>
      <c r="P3365" s="1">
        <v>0</v>
      </c>
      <c r="Q3365" s="1" t="s">
        <v>15993</v>
      </c>
      <c r="R3365" s="2" t="s">
        <v>15994</v>
      </c>
      <c r="S3365" s="1">
        <v>1441</v>
      </c>
      <c r="T3365" s="1" t="s">
        <v>37</v>
      </c>
      <c r="U3365" s="1" t="s">
        <v>56</v>
      </c>
      <c r="V3365" s="1" t="s">
        <v>584</v>
      </c>
      <c r="W3365" s="1">
        <v>8000000</v>
      </c>
      <c r="X3365" s="1">
        <v>2002</v>
      </c>
      <c r="Y3365" s="1">
        <v>32</v>
      </c>
      <c r="Z3365" s="1">
        <v>7.6</v>
      </c>
      <c r="AA3365" s="1">
        <v>1.85</v>
      </c>
      <c r="AB3365" s="1">
        <v>11000</v>
      </c>
    </row>
    <row r="3366" spans="1:28" x14ac:dyDescent="0.2">
      <c r="A3366" s="1" t="s">
        <v>28</v>
      </c>
      <c r="B3366" s="1" t="s">
        <v>15995</v>
      </c>
      <c r="C3366" s="1">
        <v>58</v>
      </c>
      <c r="D3366" s="1">
        <v>95</v>
      </c>
      <c r="E3366" s="1">
        <v>548</v>
      </c>
      <c r="F3366" s="1">
        <v>360</v>
      </c>
      <c r="G3366" s="1" t="s">
        <v>15996</v>
      </c>
      <c r="H3366" s="1">
        <v>389</v>
      </c>
      <c r="I3366" s="1">
        <v>40066497</v>
      </c>
      <c r="J3366" s="1" t="s">
        <v>6198</v>
      </c>
      <c r="K3366" s="1" t="s">
        <v>15997</v>
      </c>
      <c r="L3366" s="1" t="s">
        <v>15998</v>
      </c>
      <c r="M3366" s="1">
        <v>23671</v>
      </c>
      <c r="N3366" s="1">
        <v>1792</v>
      </c>
      <c r="O3366" s="1" t="s">
        <v>15999</v>
      </c>
      <c r="P3366" s="1">
        <v>0</v>
      </c>
      <c r="Q3366" s="1" t="s">
        <v>16000</v>
      </c>
      <c r="R3366" s="2" t="s">
        <v>16001</v>
      </c>
      <c r="S3366" s="1">
        <v>247</v>
      </c>
      <c r="T3366" s="1" t="s">
        <v>37</v>
      </c>
      <c r="U3366" s="1" t="s">
        <v>38</v>
      </c>
      <c r="V3366" s="1" t="s">
        <v>39</v>
      </c>
      <c r="W3366" s="1">
        <v>8000000</v>
      </c>
      <c r="X3366" s="1">
        <v>2004</v>
      </c>
      <c r="Y3366" s="1">
        <v>363</v>
      </c>
      <c r="Z3366" s="1">
        <v>3.5</v>
      </c>
      <c r="AA3366" s="1">
        <v>1.85</v>
      </c>
      <c r="AB3366" s="1">
        <v>0</v>
      </c>
    </row>
    <row r="3367" spans="1:28" x14ac:dyDescent="0.2">
      <c r="A3367" s="1" t="s">
        <v>28</v>
      </c>
      <c r="B3367" s="1" t="s">
        <v>16002</v>
      </c>
      <c r="C3367" s="1">
        <v>53</v>
      </c>
      <c r="D3367" s="1">
        <v>112</v>
      </c>
      <c r="E3367" s="1">
        <v>152</v>
      </c>
      <c r="F3367" s="1">
        <v>459</v>
      </c>
      <c r="G3367" s="1" t="s">
        <v>3239</v>
      </c>
      <c r="H3367" s="1">
        <v>16000</v>
      </c>
      <c r="I3367" s="1">
        <v>36500000</v>
      </c>
      <c r="J3367" s="1" t="s">
        <v>1725</v>
      </c>
      <c r="K3367" s="1" t="s">
        <v>3693</v>
      </c>
      <c r="L3367" s="1" t="s">
        <v>16003</v>
      </c>
      <c r="M3367" s="1">
        <v>87090</v>
      </c>
      <c r="N3367" s="1">
        <v>17568</v>
      </c>
      <c r="O3367" s="1" t="s">
        <v>3985</v>
      </c>
      <c r="P3367" s="1">
        <v>0</v>
      </c>
      <c r="Q3367" s="1" t="s">
        <v>16004</v>
      </c>
      <c r="R3367" s="2" t="s">
        <v>16005</v>
      </c>
      <c r="S3367" s="1">
        <v>142</v>
      </c>
      <c r="T3367" s="1" t="s">
        <v>37</v>
      </c>
      <c r="U3367" s="1" t="s">
        <v>38</v>
      </c>
      <c r="V3367" s="1" t="s">
        <v>94</v>
      </c>
      <c r="W3367" s="1">
        <v>8000000</v>
      </c>
      <c r="X3367" s="1">
        <v>1979</v>
      </c>
      <c r="Y3367" s="1">
        <v>466</v>
      </c>
      <c r="Z3367" s="1">
        <v>7.6</v>
      </c>
      <c r="AA3367" s="1">
        <v>1.85</v>
      </c>
      <c r="AB3367" s="1">
        <v>0</v>
      </c>
    </row>
    <row r="3368" spans="1:28" x14ac:dyDescent="0.2">
      <c r="A3368" s="1" t="s">
        <v>28</v>
      </c>
      <c r="B3368" s="1" t="s">
        <v>13453</v>
      </c>
      <c r="C3368" s="1">
        <v>37</v>
      </c>
      <c r="D3368" s="1">
        <v>109</v>
      </c>
      <c r="E3368" s="1">
        <v>44</v>
      </c>
      <c r="F3368" s="1">
        <v>458</v>
      </c>
      <c r="G3368" s="1" t="s">
        <v>2231</v>
      </c>
      <c r="H3368" s="1">
        <v>1000</v>
      </c>
      <c r="I3368" s="1">
        <v>27362712</v>
      </c>
      <c r="J3368" s="1" t="s">
        <v>5787</v>
      </c>
      <c r="K3368" s="1" t="s">
        <v>2814</v>
      </c>
      <c r="L3368" s="1" t="s">
        <v>16006</v>
      </c>
      <c r="M3368" s="1">
        <v>5971</v>
      </c>
      <c r="N3368" s="1">
        <v>3199</v>
      </c>
      <c r="O3368" s="1" t="s">
        <v>7598</v>
      </c>
      <c r="P3368" s="1">
        <v>1</v>
      </c>
      <c r="Q3368" s="1" t="s">
        <v>16007</v>
      </c>
      <c r="R3368" s="2" t="s">
        <v>16008</v>
      </c>
      <c r="S3368" s="1">
        <v>60</v>
      </c>
      <c r="T3368" s="1" t="s">
        <v>37</v>
      </c>
      <c r="U3368" s="1" t="s">
        <v>38</v>
      </c>
      <c r="V3368" s="1" t="s">
        <v>39</v>
      </c>
      <c r="W3368" s="1">
        <v>8000000</v>
      </c>
      <c r="X3368" s="1">
        <v>2002</v>
      </c>
      <c r="Y3368" s="1">
        <v>886</v>
      </c>
      <c r="Z3368" s="1">
        <v>6.5</v>
      </c>
      <c r="AA3368" s="1">
        <v>1.85</v>
      </c>
      <c r="AB3368" s="1">
        <v>0</v>
      </c>
    </row>
    <row r="3369" spans="1:28" x14ac:dyDescent="0.2">
      <c r="A3369" s="1" t="s">
        <v>28</v>
      </c>
      <c r="B3369" s="1" t="s">
        <v>16009</v>
      </c>
      <c r="C3369" s="1">
        <v>11</v>
      </c>
      <c r="D3369" s="1">
        <v>108</v>
      </c>
      <c r="E3369" s="1">
        <v>0</v>
      </c>
      <c r="F3369" s="1">
        <v>388</v>
      </c>
      <c r="G3369" s="1" t="s">
        <v>10261</v>
      </c>
      <c r="H3369" s="1">
        <v>585</v>
      </c>
      <c r="I3369" s="1">
        <v>34746109</v>
      </c>
      <c r="J3369" s="1" t="s">
        <v>16010</v>
      </c>
      <c r="K3369" s="1" t="s">
        <v>5226</v>
      </c>
      <c r="L3369" s="1" t="s">
        <v>16011</v>
      </c>
      <c r="M3369" s="1">
        <v>3122</v>
      </c>
      <c r="N3369" s="1">
        <v>3023</v>
      </c>
      <c r="O3369" s="1" t="s">
        <v>1233</v>
      </c>
      <c r="P3369" s="1">
        <v>2</v>
      </c>
      <c r="Q3369" s="1" t="s">
        <v>16012</v>
      </c>
      <c r="R3369" s="2" t="s">
        <v>16013</v>
      </c>
      <c r="S3369" s="1">
        <v>14</v>
      </c>
      <c r="T3369" s="1" t="s">
        <v>37</v>
      </c>
      <c r="U3369" s="1" t="s">
        <v>38</v>
      </c>
      <c r="V3369" s="1" t="s">
        <v>584</v>
      </c>
      <c r="W3369" s="1">
        <v>8000000</v>
      </c>
      <c r="X3369" s="1">
        <v>1996</v>
      </c>
      <c r="Y3369" s="1">
        <v>434</v>
      </c>
      <c r="Z3369" s="1">
        <v>5.6</v>
      </c>
      <c r="AA3369" s="1">
        <v>2.35</v>
      </c>
      <c r="AB3369" s="1">
        <v>559</v>
      </c>
    </row>
    <row r="3370" spans="1:28" x14ac:dyDescent="0.2">
      <c r="A3370" s="1" t="s">
        <v>28</v>
      </c>
      <c r="B3370" s="1" t="s">
        <v>8196</v>
      </c>
      <c r="C3370" s="1">
        <v>327</v>
      </c>
      <c r="D3370" s="1">
        <v>100</v>
      </c>
      <c r="E3370" s="1">
        <v>129</v>
      </c>
      <c r="F3370" s="1">
        <v>3000</v>
      </c>
      <c r="G3370" s="1" t="s">
        <v>2455</v>
      </c>
      <c r="H3370" s="1">
        <v>23000</v>
      </c>
      <c r="I3370" s="1">
        <v>34963967</v>
      </c>
      <c r="J3370" s="1" t="s">
        <v>1414</v>
      </c>
      <c r="K3370" s="1" t="s">
        <v>62</v>
      </c>
      <c r="L3370" s="1" t="s">
        <v>16014</v>
      </c>
      <c r="M3370" s="1">
        <v>270441</v>
      </c>
      <c r="N3370" s="1">
        <v>39807</v>
      </c>
      <c r="O3370" s="1" t="s">
        <v>234</v>
      </c>
      <c r="P3370" s="1">
        <v>2</v>
      </c>
      <c r="Q3370" s="1" t="s">
        <v>16015</v>
      </c>
      <c r="R3370" s="2" t="s">
        <v>16016</v>
      </c>
      <c r="S3370" s="1">
        <v>378</v>
      </c>
      <c r="T3370" s="1" t="s">
        <v>37</v>
      </c>
      <c r="U3370" s="1" t="s">
        <v>38</v>
      </c>
      <c r="V3370" s="1" t="s">
        <v>584</v>
      </c>
      <c r="W3370" s="1">
        <v>8000000</v>
      </c>
      <c r="X3370" s="1">
        <v>2011</v>
      </c>
      <c r="Y3370" s="1">
        <v>10000</v>
      </c>
      <c r="Z3370" s="1">
        <v>7.7</v>
      </c>
      <c r="AA3370" s="1">
        <v>1.85</v>
      </c>
      <c r="AB3370" s="1">
        <v>40000</v>
      </c>
    </row>
    <row r="3371" spans="1:28" x14ac:dyDescent="0.2">
      <c r="A3371" s="1" t="s">
        <v>28</v>
      </c>
      <c r="B3371" s="1" t="s">
        <v>16017</v>
      </c>
      <c r="C3371" s="1">
        <v>135</v>
      </c>
      <c r="D3371" s="1">
        <v>90</v>
      </c>
      <c r="E3371" s="1">
        <v>5</v>
      </c>
      <c r="F3371" s="1">
        <v>297</v>
      </c>
      <c r="G3371" s="1" t="s">
        <v>16018</v>
      </c>
      <c r="H3371" s="1">
        <v>449</v>
      </c>
      <c r="I3371" s="1">
        <v>25926543</v>
      </c>
      <c r="J3371" s="1" t="s">
        <v>3029</v>
      </c>
      <c r="K3371" s="1" t="s">
        <v>16019</v>
      </c>
      <c r="L3371" s="1" t="s">
        <v>16020</v>
      </c>
      <c r="M3371" s="1">
        <v>26609</v>
      </c>
      <c r="N3371" s="1">
        <v>1534</v>
      </c>
      <c r="O3371" s="1" t="s">
        <v>16021</v>
      </c>
      <c r="P3371" s="1">
        <v>1</v>
      </c>
      <c r="Q3371" s="1" t="s">
        <v>16022</v>
      </c>
      <c r="R3371" s="2" t="s">
        <v>16023</v>
      </c>
      <c r="S3371" s="1">
        <v>148</v>
      </c>
      <c r="T3371" s="1" t="s">
        <v>37</v>
      </c>
      <c r="U3371" s="1" t="s">
        <v>38</v>
      </c>
      <c r="V3371" s="1" t="s">
        <v>39</v>
      </c>
      <c r="W3371" s="1">
        <v>8000000</v>
      </c>
      <c r="X3371" s="1">
        <v>2008</v>
      </c>
      <c r="Y3371" s="1">
        <v>332</v>
      </c>
      <c r="Z3371" s="1">
        <v>5.2</v>
      </c>
      <c r="AA3371" s="1">
        <v>1.85</v>
      </c>
      <c r="AB3371" s="1">
        <v>0</v>
      </c>
    </row>
    <row r="3372" spans="1:28" x14ac:dyDescent="0.2">
      <c r="A3372" s="1" t="s">
        <v>28</v>
      </c>
      <c r="B3372" s="1" t="s">
        <v>2494</v>
      </c>
      <c r="C3372" s="1">
        <v>127</v>
      </c>
      <c r="D3372" s="1">
        <v>130</v>
      </c>
      <c r="E3372" s="1">
        <v>0</v>
      </c>
      <c r="F3372" s="1">
        <v>602</v>
      </c>
      <c r="G3372" s="1" t="s">
        <v>2495</v>
      </c>
      <c r="H3372" s="1">
        <v>875</v>
      </c>
      <c r="J3372" s="1" t="s">
        <v>881</v>
      </c>
      <c r="K3372" s="1" t="s">
        <v>2496</v>
      </c>
      <c r="L3372" s="1" t="s">
        <v>2497</v>
      </c>
      <c r="M3372" s="1">
        <v>29935</v>
      </c>
      <c r="N3372" s="1">
        <v>2662</v>
      </c>
      <c r="O3372" s="1" t="s">
        <v>2498</v>
      </c>
      <c r="P3372" s="1">
        <v>0</v>
      </c>
      <c r="Q3372" s="1" t="s">
        <v>2499</v>
      </c>
      <c r="R3372" s="2" t="s">
        <v>2500</v>
      </c>
      <c r="S3372" s="1">
        <v>211</v>
      </c>
      <c r="T3372" s="1" t="s">
        <v>37</v>
      </c>
      <c r="U3372" s="1" t="s">
        <v>38</v>
      </c>
      <c r="V3372" s="1" t="s">
        <v>584</v>
      </c>
      <c r="W3372" s="1">
        <v>8000000</v>
      </c>
      <c r="X3372" s="1">
        <v>1982</v>
      </c>
      <c r="Y3372" s="1">
        <v>826</v>
      </c>
      <c r="Z3372" s="1">
        <v>6.9</v>
      </c>
      <c r="AA3372" s="1">
        <v>1.85</v>
      </c>
      <c r="AB3372" s="1">
        <v>0</v>
      </c>
    </row>
    <row r="3373" spans="1:28" x14ac:dyDescent="0.2">
      <c r="A3373" s="1" t="s">
        <v>28</v>
      </c>
      <c r="B3373" s="1" t="s">
        <v>16024</v>
      </c>
      <c r="C3373" s="1">
        <v>164</v>
      </c>
      <c r="D3373" s="1">
        <v>94</v>
      </c>
      <c r="E3373" s="1">
        <v>19</v>
      </c>
      <c r="F3373" s="1">
        <v>117</v>
      </c>
      <c r="G3373" s="1" t="s">
        <v>16025</v>
      </c>
      <c r="H3373" s="1">
        <v>363</v>
      </c>
      <c r="I3373" s="1">
        <v>26049082</v>
      </c>
      <c r="J3373" s="1" t="s">
        <v>1680</v>
      </c>
      <c r="K3373" s="1" t="s">
        <v>16026</v>
      </c>
      <c r="L3373" s="1" t="s">
        <v>16027</v>
      </c>
      <c r="M3373" s="1">
        <v>76791</v>
      </c>
      <c r="N3373" s="1">
        <v>1024</v>
      </c>
      <c r="O3373" s="1" t="s">
        <v>16028</v>
      </c>
      <c r="P3373" s="1">
        <v>3</v>
      </c>
      <c r="Q3373" s="1" t="s">
        <v>16029</v>
      </c>
      <c r="R3373" s="2" t="s">
        <v>16030</v>
      </c>
      <c r="S3373" s="1">
        <v>100</v>
      </c>
      <c r="T3373" s="1" t="s">
        <v>37</v>
      </c>
      <c r="U3373" s="1" t="s">
        <v>38</v>
      </c>
      <c r="V3373" s="1" t="s">
        <v>584</v>
      </c>
      <c r="W3373" s="1">
        <v>8000000</v>
      </c>
      <c r="X3373" s="1">
        <v>2014</v>
      </c>
      <c r="Y3373" s="1">
        <v>342</v>
      </c>
      <c r="Z3373" s="1">
        <v>6.1</v>
      </c>
      <c r="AA3373" s="1">
        <v>2.35</v>
      </c>
      <c r="AB3373" s="1">
        <v>0</v>
      </c>
    </row>
    <row r="3374" spans="1:28" x14ac:dyDescent="0.2">
      <c r="A3374" s="1" t="s">
        <v>28</v>
      </c>
      <c r="B3374" s="1" t="s">
        <v>16031</v>
      </c>
      <c r="C3374" s="1">
        <v>14</v>
      </c>
      <c r="D3374" s="1">
        <v>93</v>
      </c>
      <c r="E3374" s="1">
        <v>2</v>
      </c>
      <c r="F3374" s="1">
        <v>213</v>
      </c>
      <c r="G3374" s="1" t="s">
        <v>14856</v>
      </c>
      <c r="H3374" s="1">
        <v>484</v>
      </c>
      <c r="J3374" s="1" t="s">
        <v>6828</v>
      </c>
      <c r="K3374" s="1" t="s">
        <v>5575</v>
      </c>
      <c r="L3374" s="1" t="s">
        <v>16032</v>
      </c>
      <c r="M3374" s="1">
        <v>3904</v>
      </c>
      <c r="N3374" s="1">
        <v>1455</v>
      </c>
      <c r="O3374" s="1" t="s">
        <v>600</v>
      </c>
      <c r="P3374" s="1">
        <v>1</v>
      </c>
      <c r="Q3374" s="1" t="s">
        <v>16033</v>
      </c>
      <c r="R3374" s="2" t="s">
        <v>16034</v>
      </c>
      <c r="S3374" s="1">
        <v>48</v>
      </c>
      <c r="T3374" s="1" t="s">
        <v>37</v>
      </c>
      <c r="U3374" s="1" t="s">
        <v>38</v>
      </c>
      <c r="V3374" s="1" t="s">
        <v>94</v>
      </c>
      <c r="W3374" s="1">
        <v>8000000</v>
      </c>
      <c r="X3374" s="1">
        <v>1981</v>
      </c>
      <c r="Y3374" s="1">
        <v>345</v>
      </c>
      <c r="Z3374" s="1">
        <v>5</v>
      </c>
      <c r="AA3374" s="1">
        <v>1.85</v>
      </c>
      <c r="AB3374" s="1">
        <v>495</v>
      </c>
    </row>
    <row r="3375" spans="1:28" x14ac:dyDescent="0.2">
      <c r="A3375" s="1" t="s">
        <v>28</v>
      </c>
      <c r="B3375" s="1" t="s">
        <v>16035</v>
      </c>
      <c r="C3375" s="1">
        <v>6</v>
      </c>
      <c r="D3375" s="1">
        <v>80</v>
      </c>
      <c r="E3375" s="1">
        <v>2</v>
      </c>
      <c r="F3375" s="1">
        <v>102</v>
      </c>
      <c r="G3375" s="1" t="s">
        <v>16036</v>
      </c>
      <c r="H3375" s="1">
        <v>861</v>
      </c>
      <c r="J3375" s="1" t="s">
        <v>952</v>
      </c>
      <c r="K3375" s="1" t="s">
        <v>16037</v>
      </c>
      <c r="L3375" s="1" t="s">
        <v>16038</v>
      </c>
      <c r="M3375" s="1">
        <v>59</v>
      </c>
      <c r="N3375" s="1">
        <v>1279</v>
      </c>
      <c r="O3375" s="1" t="s">
        <v>16039</v>
      </c>
      <c r="R3375" s="2" t="s">
        <v>16040</v>
      </c>
      <c r="S3375" s="1">
        <v>6</v>
      </c>
      <c r="T3375" s="1" t="s">
        <v>37</v>
      </c>
      <c r="U3375" s="1" t="s">
        <v>38</v>
      </c>
      <c r="V3375" s="1" t="s">
        <v>584</v>
      </c>
      <c r="X3375" s="1">
        <v>2016</v>
      </c>
      <c r="Y3375" s="1">
        <v>163</v>
      </c>
      <c r="Z3375" s="1">
        <v>7.8</v>
      </c>
      <c r="AB3375" s="1">
        <v>240</v>
      </c>
    </row>
    <row r="3376" spans="1:28" x14ac:dyDescent="0.2">
      <c r="A3376" s="1" t="s">
        <v>28</v>
      </c>
      <c r="B3376" s="1" t="s">
        <v>856</v>
      </c>
      <c r="C3376" s="1">
        <v>41</v>
      </c>
      <c r="D3376" s="1">
        <v>111</v>
      </c>
      <c r="E3376" s="1">
        <v>0</v>
      </c>
      <c r="F3376" s="1">
        <v>591</v>
      </c>
      <c r="G3376" s="1" t="s">
        <v>1726</v>
      </c>
      <c r="H3376" s="1">
        <v>18000</v>
      </c>
      <c r="I3376" s="1">
        <v>22551000</v>
      </c>
      <c r="J3376" s="1" t="s">
        <v>1414</v>
      </c>
      <c r="K3376" s="1" t="s">
        <v>587</v>
      </c>
      <c r="L3376" s="1" t="s">
        <v>16041</v>
      </c>
      <c r="M3376" s="1">
        <v>37269</v>
      </c>
      <c r="N3376" s="1">
        <v>37645</v>
      </c>
      <c r="O3376" s="1" t="s">
        <v>763</v>
      </c>
      <c r="P3376" s="1">
        <v>0</v>
      </c>
      <c r="Q3376" s="1" t="s">
        <v>16042</v>
      </c>
      <c r="R3376" s="2" t="s">
        <v>16043</v>
      </c>
      <c r="S3376" s="1">
        <v>165</v>
      </c>
      <c r="T3376" s="1" t="s">
        <v>37</v>
      </c>
      <c r="U3376" s="1" t="s">
        <v>56</v>
      </c>
      <c r="V3376" s="1" t="s">
        <v>39</v>
      </c>
      <c r="W3376" s="1">
        <v>8000000</v>
      </c>
      <c r="X3376" s="1">
        <v>1993</v>
      </c>
      <c r="Y3376" s="1">
        <v>18000</v>
      </c>
      <c r="Z3376" s="1">
        <v>7.4</v>
      </c>
      <c r="AA3376" s="1">
        <v>1.85</v>
      </c>
      <c r="AB3376" s="1">
        <v>0</v>
      </c>
    </row>
    <row r="3377" spans="1:28" x14ac:dyDescent="0.2">
      <c r="A3377" s="1" t="s">
        <v>28</v>
      </c>
      <c r="B3377" s="1" t="s">
        <v>16044</v>
      </c>
      <c r="C3377" s="1">
        <v>143</v>
      </c>
      <c r="D3377" s="1">
        <v>142</v>
      </c>
      <c r="E3377" s="1">
        <v>13</v>
      </c>
      <c r="F3377" s="1">
        <v>244</v>
      </c>
      <c r="G3377" s="1" t="s">
        <v>16045</v>
      </c>
      <c r="H3377" s="1">
        <v>803</v>
      </c>
      <c r="I3377" s="1">
        <v>22800000</v>
      </c>
      <c r="J3377" s="1" t="s">
        <v>50</v>
      </c>
      <c r="K3377" s="1" t="s">
        <v>16046</v>
      </c>
      <c r="L3377" s="1" t="s">
        <v>16047</v>
      </c>
      <c r="M3377" s="1">
        <v>59941</v>
      </c>
      <c r="N3377" s="1">
        <v>1769</v>
      </c>
      <c r="O3377" s="1" t="s">
        <v>1092</v>
      </c>
      <c r="P3377" s="1">
        <v>2</v>
      </c>
      <c r="Q3377" s="1" t="s">
        <v>16048</v>
      </c>
      <c r="R3377" s="2" t="s">
        <v>16049</v>
      </c>
      <c r="S3377" s="1">
        <v>452</v>
      </c>
      <c r="T3377" s="1" t="s">
        <v>37</v>
      </c>
      <c r="U3377" s="1" t="s">
        <v>56</v>
      </c>
      <c r="V3377" s="1" t="s">
        <v>16050</v>
      </c>
      <c r="W3377" s="1">
        <v>7000000</v>
      </c>
      <c r="X3377" s="1">
        <v>1969</v>
      </c>
      <c r="Y3377" s="1">
        <v>314</v>
      </c>
      <c r="Z3377" s="1">
        <v>6.8</v>
      </c>
      <c r="AA3377" s="1">
        <v>2.35</v>
      </c>
      <c r="AB3377" s="1">
        <v>0</v>
      </c>
    </row>
    <row r="3378" spans="1:28" x14ac:dyDescent="0.2">
      <c r="A3378" s="1" t="s">
        <v>28</v>
      </c>
      <c r="C3378" s="1">
        <v>9</v>
      </c>
      <c r="D3378" s="1">
        <v>60</v>
      </c>
      <c r="F3378" s="1">
        <v>460</v>
      </c>
      <c r="G3378" s="1" t="s">
        <v>4347</v>
      </c>
      <c r="H3378" s="1">
        <v>666</v>
      </c>
      <c r="J3378" s="1" t="s">
        <v>463</v>
      </c>
      <c r="K3378" s="1" t="s">
        <v>16051</v>
      </c>
      <c r="L3378" s="1" t="s">
        <v>16052</v>
      </c>
      <c r="M3378" s="1">
        <v>5817</v>
      </c>
      <c r="N3378" s="1">
        <v>4043</v>
      </c>
      <c r="O3378" s="1" t="s">
        <v>16053</v>
      </c>
      <c r="P3378" s="1">
        <v>2</v>
      </c>
      <c r="Q3378" s="1" t="s">
        <v>16054</v>
      </c>
      <c r="R3378" s="2" t="s">
        <v>16055</v>
      </c>
      <c r="S3378" s="1">
        <v>25</v>
      </c>
      <c r="T3378" s="1" t="s">
        <v>37</v>
      </c>
      <c r="U3378" s="1" t="s">
        <v>38</v>
      </c>
      <c r="V3378" s="1" t="s">
        <v>1125</v>
      </c>
      <c r="Y3378" s="1">
        <v>579</v>
      </c>
      <c r="Z3378" s="1">
        <v>7.1</v>
      </c>
      <c r="AA3378" s="1">
        <v>16</v>
      </c>
      <c r="AB3378" s="1">
        <v>0</v>
      </c>
    </row>
    <row r="3379" spans="1:28" x14ac:dyDescent="0.2">
      <c r="A3379" s="1" t="s">
        <v>28</v>
      </c>
      <c r="B3379" s="1" t="s">
        <v>6307</v>
      </c>
      <c r="C3379" s="1">
        <v>109</v>
      </c>
      <c r="D3379" s="1">
        <v>107</v>
      </c>
      <c r="E3379" s="1">
        <v>0</v>
      </c>
      <c r="F3379" s="1">
        <v>112</v>
      </c>
      <c r="G3379" s="1" t="s">
        <v>16056</v>
      </c>
      <c r="H3379" s="1">
        <v>969</v>
      </c>
      <c r="I3379" s="1">
        <v>18090181</v>
      </c>
      <c r="J3379" s="1" t="s">
        <v>2663</v>
      </c>
      <c r="K3379" s="1" t="s">
        <v>3651</v>
      </c>
      <c r="L3379" s="1" t="s">
        <v>16057</v>
      </c>
      <c r="M3379" s="1">
        <v>38191</v>
      </c>
      <c r="N3379" s="1">
        <v>1775</v>
      </c>
      <c r="O3379" s="1" t="s">
        <v>16058</v>
      </c>
      <c r="P3379" s="1">
        <v>0</v>
      </c>
      <c r="Q3379" s="1" t="s">
        <v>16059</v>
      </c>
      <c r="R3379" s="2" t="s">
        <v>16060</v>
      </c>
      <c r="S3379" s="1">
        <v>271</v>
      </c>
      <c r="T3379" s="1" t="s">
        <v>37</v>
      </c>
      <c r="U3379" s="1" t="s">
        <v>38</v>
      </c>
      <c r="V3379" s="1" t="s">
        <v>584</v>
      </c>
      <c r="W3379" s="1">
        <v>8000000</v>
      </c>
      <c r="X3379" s="1">
        <v>1994</v>
      </c>
      <c r="Y3379" s="1">
        <v>449</v>
      </c>
      <c r="Z3379" s="1">
        <v>6.4</v>
      </c>
      <c r="AA3379" s="1">
        <v>1.85</v>
      </c>
      <c r="AB3379" s="1">
        <v>0</v>
      </c>
    </row>
    <row r="3380" spans="1:28" x14ac:dyDescent="0.2">
      <c r="A3380" s="1" t="s">
        <v>28</v>
      </c>
      <c r="B3380" s="1" t="s">
        <v>5910</v>
      </c>
      <c r="C3380" s="1">
        <v>59</v>
      </c>
      <c r="D3380" s="1">
        <v>91</v>
      </c>
      <c r="E3380" s="1">
        <v>13</v>
      </c>
      <c r="F3380" s="1">
        <v>292</v>
      </c>
      <c r="G3380" s="1" t="s">
        <v>11479</v>
      </c>
      <c r="H3380" s="1">
        <v>452</v>
      </c>
      <c r="I3380" s="1">
        <v>17843379</v>
      </c>
      <c r="J3380" s="1" t="s">
        <v>1414</v>
      </c>
      <c r="K3380" s="1" t="s">
        <v>1827</v>
      </c>
      <c r="L3380" s="1" t="s">
        <v>16061</v>
      </c>
      <c r="M3380" s="1">
        <v>14904</v>
      </c>
      <c r="N3380" s="1">
        <v>1760</v>
      </c>
      <c r="O3380" s="1" t="s">
        <v>16062</v>
      </c>
      <c r="P3380" s="1">
        <v>2</v>
      </c>
      <c r="Q3380" s="1" t="s">
        <v>16063</v>
      </c>
      <c r="R3380" s="2" t="s">
        <v>16064</v>
      </c>
      <c r="S3380" s="1">
        <v>147</v>
      </c>
      <c r="T3380" s="1" t="s">
        <v>37</v>
      </c>
      <c r="U3380" s="1" t="s">
        <v>38</v>
      </c>
      <c r="V3380" s="1" t="s">
        <v>39</v>
      </c>
      <c r="W3380" s="1">
        <v>8000000</v>
      </c>
      <c r="X3380" s="1">
        <v>1999</v>
      </c>
      <c r="Y3380" s="1">
        <v>442</v>
      </c>
      <c r="Z3380" s="1">
        <v>5.7</v>
      </c>
      <c r="AA3380" s="1">
        <v>1.85</v>
      </c>
      <c r="AB3380" s="1">
        <v>0</v>
      </c>
    </row>
    <row r="3381" spans="1:28" x14ac:dyDescent="0.2">
      <c r="A3381" s="1" t="s">
        <v>28</v>
      </c>
      <c r="B3381" s="1" t="s">
        <v>16065</v>
      </c>
      <c r="C3381" s="1">
        <v>95</v>
      </c>
      <c r="D3381" s="1">
        <v>112</v>
      </c>
      <c r="E3381" s="1">
        <v>3</v>
      </c>
      <c r="F3381" s="1">
        <v>268</v>
      </c>
      <c r="G3381" s="1" t="s">
        <v>16066</v>
      </c>
      <c r="H3381" s="1">
        <v>876</v>
      </c>
      <c r="I3381" s="1">
        <v>18811135</v>
      </c>
      <c r="J3381" s="1" t="s">
        <v>3408</v>
      </c>
      <c r="K3381" s="1" t="s">
        <v>6355</v>
      </c>
      <c r="L3381" s="1" t="s">
        <v>16067</v>
      </c>
      <c r="M3381" s="1">
        <v>15337</v>
      </c>
      <c r="N3381" s="1">
        <v>2832</v>
      </c>
      <c r="O3381" s="1" t="s">
        <v>422</v>
      </c>
      <c r="P3381" s="1">
        <v>0</v>
      </c>
      <c r="Q3381" s="1" t="s">
        <v>16068</v>
      </c>
      <c r="R3381" s="2" t="s">
        <v>16069</v>
      </c>
      <c r="S3381" s="1">
        <v>172</v>
      </c>
      <c r="T3381" s="1" t="s">
        <v>37</v>
      </c>
      <c r="U3381" s="1" t="s">
        <v>38</v>
      </c>
      <c r="V3381" s="1" t="s">
        <v>94</v>
      </c>
      <c r="X3381" s="1">
        <v>2006</v>
      </c>
      <c r="Y3381" s="1">
        <v>801</v>
      </c>
      <c r="Z3381" s="1">
        <v>7.5</v>
      </c>
      <c r="AA3381" s="1">
        <v>2.35</v>
      </c>
      <c r="AB3381" s="1">
        <v>0</v>
      </c>
    </row>
    <row r="3382" spans="1:28" x14ac:dyDescent="0.2">
      <c r="A3382" s="1" t="s">
        <v>28</v>
      </c>
      <c r="B3382" s="1" t="s">
        <v>14085</v>
      </c>
      <c r="C3382" s="1">
        <v>40</v>
      </c>
      <c r="D3382" s="1">
        <v>82</v>
      </c>
      <c r="E3382" s="1">
        <v>33</v>
      </c>
      <c r="F3382" s="1">
        <v>475</v>
      </c>
      <c r="G3382" s="1" t="s">
        <v>12267</v>
      </c>
      <c r="H3382" s="1">
        <v>744</v>
      </c>
      <c r="I3382" s="1">
        <v>17278980</v>
      </c>
      <c r="J3382" s="1" t="s">
        <v>1008</v>
      </c>
      <c r="K3382" s="1" t="s">
        <v>2637</v>
      </c>
      <c r="L3382" s="1" t="s">
        <v>16070</v>
      </c>
      <c r="M3382" s="1">
        <v>48225</v>
      </c>
      <c r="N3382" s="1">
        <v>2400</v>
      </c>
      <c r="O3382" s="1" t="s">
        <v>3965</v>
      </c>
      <c r="P3382" s="1">
        <v>0</v>
      </c>
      <c r="Q3382" s="1" t="s">
        <v>16071</v>
      </c>
      <c r="R3382" s="2" t="s">
        <v>16072</v>
      </c>
      <c r="S3382" s="1">
        <v>164</v>
      </c>
      <c r="T3382" s="1" t="s">
        <v>37</v>
      </c>
      <c r="U3382" s="1" t="s">
        <v>38</v>
      </c>
      <c r="V3382" s="1" t="s">
        <v>584</v>
      </c>
      <c r="W3382" s="1">
        <v>8000000</v>
      </c>
      <c r="X3382" s="1">
        <v>1998</v>
      </c>
      <c r="Y3382" s="1">
        <v>503</v>
      </c>
      <c r="Z3382" s="1">
        <v>6.7</v>
      </c>
      <c r="AA3382" s="1">
        <v>1.85</v>
      </c>
      <c r="AB3382" s="1">
        <v>0</v>
      </c>
    </row>
    <row r="3383" spans="1:28" x14ac:dyDescent="0.2">
      <c r="A3383" s="1" t="s">
        <v>28</v>
      </c>
      <c r="B3383" s="1" t="s">
        <v>16073</v>
      </c>
      <c r="C3383" s="1">
        <v>121</v>
      </c>
      <c r="D3383" s="1">
        <v>97</v>
      </c>
      <c r="E3383" s="1">
        <v>3</v>
      </c>
      <c r="F3383" s="1">
        <v>631</v>
      </c>
      <c r="G3383" s="1" t="s">
        <v>1545</v>
      </c>
      <c r="H3383" s="1">
        <v>24000</v>
      </c>
      <c r="I3383" s="1">
        <v>16699684</v>
      </c>
      <c r="J3383" s="1" t="s">
        <v>1680</v>
      </c>
      <c r="K3383" s="1" t="s">
        <v>81</v>
      </c>
      <c r="L3383" s="1" t="s">
        <v>16074</v>
      </c>
      <c r="M3383" s="1">
        <v>17461</v>
      </c>
      <c r="N3383" s="1">
        <v>25792</v>
      </c>
      <c r="O3383" s="1" t="s">
        <v>5354</v>
      </c>
      <c r="P3383" s="1">
        <v>1</v>
      </c>
      <c r="Q3383" s="1" t="s">
        <v>16075</v>
      </c>
      <c r="R3383" s="2" t="s">
        <v>16076</v>
      </c>
      <c r="S3383" s="1">
        <v>78</v>
      </c>
      <c r="T3383" s="1" t="s">
        <v>37</v>
      </c>
      <c r="U3383" s="1" t="s">
        <v>38</v>
      </c>
      <c r="V3383" s="1" t="s">
        <v>94</v>
      </c>
      <c r="W3383" s="1">
        <v>8000000</v>
      </c>
      <c r="X3383" s="1">
        <v>2009</v>
      </c>
      <c r="Y3383" s="1">
        <v>827</v>
      </c>
      <c r="Z3383" s="1">
        <v>5.6</v>
      </c>
      <c r="AA3383" s="1">
        <v>1.85</v>
      </c>
      <c r="AB3383" s="1">
        <v>0</v>
      </c>
    </row>
    <row r="3384" spans="1:28" x14ac:dyDescent="0.2">
      <c r="A3384" s="1" t="s">
        <v>28</v>
      </c>
      <c r="B3384" s="1" t="s">
        <v>5187</v>
      </c>
      <c r="C3384" s="1">
        <v>358</v>
      </c>
      <c r="D3384" s="1">
        <v>128</v>
      </c>
      <c r="E3384" s="1">
        <v>79</v>
      </c>
      <c r="F3384" s="1">
        <v>414</v>
      </c>
      <c r="G3384" s="1" t="s">
        <v>5188</v>
      </c>
      <c r="H3384" s="1">
        <v>13000</v>
      </c>
      <c r="I3384" s="1">
        <v>50815288</v>
      </c>
      <c r="J3384" s="1" t="s">
        <v>4074</v>
      </c>
      <c r="K3384" s="1" t="s">
        <v>1156</v>
      </c>
      <c r="L3384" s="1" t="s">
        <v>5189</v>
      </c>
      <c r="M3384" s="1">
        <v>109191</v>
      </c>
      <c r="N3384" s="1">
        <v>14747</v>
      </c>
      <c r="O3384" s="1" t="s">
        <v>5190</v>
      </c>
      <c r="P3384" s="1">
        <v>0</v>
      </c>
      <c r="Q3384" s="1" t="s">
        <v>5191</v>
      </c>
      <c r="R3384" s="2" t="s">
        <v>5192</v>
      </c>
      <c r="S3384" s="1">
        <v>625</v>
      </c>
      <c r="T3384" s="1" t="s">
        <v>37</v>
      </c>
      <c r="U3384" s="1" t="s">
        <v>38</v>
      </c>
      <c r="V3384" s="1" t="s">
        <v>584</v>
      </c>
      <c r="W3384" s="1">
        <v>50000000</v>
      </c>
      <c r="X3384" s="1">
        <v>2005</v>
      </c>
      <c r="Y3384" s="1">
        <v>903</v>
      </c>
      <c r="Z3384" s="1">
        <v>7</v>
      </c>
      <c r="AA3384" s="1">
        <v>2.35</v>
      </c>
      <c r="AB3384" s="1">
        <v>0</v>
      </c>
    </row>
    <row r="3385" spans="1:28" x14ac:dyDescent="0.2">
      <c r="A3385" s="1" t="s">
        <v>28</v>
      </c>
      <c r="B3385" s="1" t="s">
        <v>16077</v>
      </c>
      <c r="C3385" s="1">
        <v>288</v>
      </c>
      <c r="D3385" s="1">
        <v>102</v>
      </c>
      <c r="E3385" s="1">
        <v>126</v>
      </c>
      <c r="F3385" s="1">
        <v>517</v>
      </c>
      <c r="G3385" s="1" t="s">
        <v>1376</v>
      </c>
      <c r="H3385" s="1">
        <v>23000</v>
      </c>
      <c r="I3385" s="1">
        <v>15047419</v>
      </c>
      <c r="J3385" s="1" t="s">
        <v>1934</v>
      </c>
      <c r="K3385" s="1" t="s">
        <v>58</v>
      </c>
      <c r="L3385" s="1" t="s">
        <v>16078</v>
      </c>
      <c r="M3385" s="1">
        <v>357275</v>
      </c>
      <c r="N3385" s="1">
        <v>25462</v>
      </c>
      <c r="O3385" s="1" t="s">
        <v>3704</v>
      </c>
      <c r="P3385" s="1">
        <v>1</v>
      </c>
      <c r="Q3385" s="1" t="s">
        <v>16079</v>
      </c>
      <c r="R3385" s="2" t="s">
        <v>16080</v>
      </c>
      <c r="S3385" s="1">
        <v>1061</v>
      </c>
      <c r="T3385" s="1" t="s">
        <v>37</v>
      </c>
      <c r="U3385" s="1" t="s">
        <v>38</v>
      </c>
      <c r="V3385" s="1" t="s">
        <v>584</v>
      </c>
      <c r="W3385" s="1">
        <v>7000000</v>
      </c>
      <c r="X3385" s="1">
        <v>2000</v>
      </c>
      <c r="Y3385" s="1">
        <v>1000</v>
      </c>
      <c r="Z3385" s="1">
        <v>7.6</v>
      </c>
      <c r="AA3385" s="1">
        <v>2.35</v>
      </c>
      <c r="AB3385" s="1">
        <v>18000</v>
      </c>
    </row>
    <row r="3386" spans="1:28" x14ac:dyDescent="0.2">
      <c r="A3386" s="1" t="s">
        <v>28</v>
      </c>
      <c r="B3386" s="1" t="s">
        <v>8949</v>
      </c>
      <c r="C3386" s="1">
        <v>107</v>
      </c>
      <c r="D3386" s="1">
        <v>93</v>
      </c>
      <c r="E3386" s="1">
        <v>44</v>
      </c>
      <c r="F3386" s="1">
        <v>596</v>
      </c>
      <c r="G3386" s="1" t="s">
        <v>1947</v>
      </c>
      <c r="H3386" s="1">
        <v>15000</v>
      </c>
      <c r="I3386" s="1">
        <v>14015786</v>
      </c>
      <c r="J3386" s="1" t="s">
        <v>213</v>
      </c>
      <c r="K3386" s="1" t="s">
        <v>372</v>
      </c>
      <c r="L3386" s="1" t="s">
        <v>16081</v>
      </c>
      <c r="M3386" s="1">
        <v>37952</v>
      </c>
      <c r="N3386" s="1">
        <v>27646</v>
      </c>
      <c r="O3386" s="1" t="s">
        <v>1501</v>
      </c>
      <c r="P3386" s="1">
        <v>3</v>
      </c>
      <c r="Q3386" s="1" t="s">
        <v>16082</v>
      </c>
      <c r="R3386" s="2" t="s">
        <v>16083</v>
      </c>
      <c r="S3386" s="1">
        <v>298</v>
      </c>
      <c r="T3386" s="1" t="s">
        <v>37</v>
      </c>
      <c r="U3386" s="1" t="s">
        <v>38</v>
      </c>
      <c r="V3386" s="1" t="s">
        <v>584</v>
      </c>
      <c r="W3386" s="1">
        <v>5000000</v>
      </c>
      <c r="X3386" s="1">
        <v>2002</v>
      </c>
      <c r="Y3386" s="1">
        <v>11000</v>
      </c>
      <c r="Z3386" s="1">
        <v>6.5</v>
      </c>
      <c r="AA3386" s="1">
        <v>1.85</v>
      </c>
      <c r="AB3386" s="1">
        <v>938</v>
      </c>
    </row>
    <row r="3387" spans="1:28" x14ac:dyDescent="0.2">
      <c r="A3387" s="1" t="s">
        <v>28</v>
      </c>
      <c r="B3387" s="1" t="s">
        <v>16084</v>
      </c>
      <c r="C3387" s="1">
        <v>28</v>
      </c>
      <c r="D3387" s="1">
        <v>116</v>
      </c>
      <c r="E3387" s="1">
        <v>31</v>
      </c>
      <c r="F3387" s="1">
        <v>50</v>
      </c>
      <c r="G3387" s="1" t="s">
        <v>16085</v>
      </c>
      <c r="H3387" s="1">
        <v>539</v>
      </c>
      <c r="J3387" s="1" t="s">
        <v>421</v>
      </c>
      <c r="K3387" s="1" t="s">
        <v>4160</v>
      </c>
      <c r="L3387" s="1" t="s">
        <v>16086</v>
      </c>
      <c r="M3387" s="1">
        <v>8616</v>
      </c>
      <c r="N3387" s="1">
        <v>895</v>
      </c>
      <c r="O3387" s="1" t="s">
        <v>16087</v>
      </c>
      <c r="P3387" s="1">
        <v>2</v>
      </c>
      <c r="Q3387" s="1" t="s">
        <v>16088</v>
      </c>
      <c r="R3387" s="2" t="s">
        <v>16089</v>
      </c>
      <c r="S3387" s="1">
        <v>90</v>
      </c>
      <c r="T3387" s="1" t="s">
        <v>37</v>
      </c>
      <c r="U3387" s="1" t="s">
        <v>267</v>
      </c>
      <c r="V3387" s="1" t="s">
        <v>584</v>
      </c>
      <c r="W3387" s="1">
        <v>8000000</v>
      </c>
      <c r="X3387" s="1">
        <v>2006</v>
      </c>
      <c r="Y3387" s="1">
        <v>290</v>
      </c>
      <c r="Z3387" s="1">
        <v>7</v>
      </c>
      <c r="AA3387" s="1">
        <v>2.35</v>
      </c>
      <c r="AB3387" s="1">
        <v>758</v>
      </c>
    </row>
    <row r="3388" spans="1:28" x14ac:dyDescent="0.2">
      <c r="A3388" s="1" t="s">
        <v>28</v>
      </c>
      <c r="B3388" s="1" t="s">
        <v>16090</v>
      </c>
      <c r="C3388" s="1">
        <v>91</v>
      </c>
      <c r="D3388" s="1">
        <v>138</v>
      </c>
      <c r="E3388" s="1">
        <v>78</v>
      </c>
      <c r="F3388" s="1">
        <v>968</v>
      </c>
      <c r="G3388" s="1" t="s">
        <v>5444</v>
      </c>
      <c r="H3388" s="1">
        <v>12000</v>
      </c>
      <c r="I3388" s="1">
        <v>10269307</v>
      </c>
      <c r="J3388" s="1" t="s">
        <v>333</v>
      </c>
      <c r="K3388" s="1" t="s">
        <v>4836</v>
      </c>
      <c r="L3388" s="1" t="s">
        <v>16091</v>
      </c>
      <c r="M3388" s="1">
        <v>53251</v>
      </c>
      <c r="N3388" s="1">
        <v>17524</v>
      </c>
      <c r="O3388" s="1" t="s">
        <v>378</v>
      </c>
      <c r="P3388" s="1">
        <v>0</v>
      </c>
      <c r="Q3388" s="1" t="s">
        <v>16092</v>
      </c>
      <c r="R3388" s="2" t="s">
        <v>16093</v>
      </c>
      <c r="S3388" s="1">
        <v>188</v>
      </c>
      <c r="T3388" s="1" t="s">
        <v>37</v>
      </c>
      <c r="U3388" s="1" t="s">
        <v>38</v>
      </c>
      <c r="V3388" s="1" t="s">
        <v>584</v>
      </c>
      <c r="W3388" s="1">
        <v>8000000</v>
      </c>
      <c r="X3388" s="1">
        <v>2009</v>
      </c>
      <c r="Y3388" s="1">
        <v>3000</v>
      </c>
      <c r="Z3388" s="1">
        <v>6.3</v>
      </c>
      <c r="AA3388" s="1">
        <v>2.35</v>
      </c>
      <c r="AB3388" s="1">
        <v>0</v>
      </c>
    </row>
    <row r="3389" spans="1:28" x14ac:dyDescent="0.2">
      <c r="A3389" s="1" t="s">
        <v>28</v>
      </c>
      <c r="B3389" s="1" t="s">
        <v>12559</v>
      </c>
      <c r="C3389" s="1">
        <v>55</v>
      </c>
      <c r="D3389" s="1">
        <v>117</v>
      </c>
      <c r="E3389" s="1">
        <v>133</v>
      </c>
      <c r="F3389" s="1">
        <v>86</v>
      </c>
      <c r="G3389" s="1" t="s">
        <v>16094</v>
      </c>
      <c r="H3389" s="1">
        <v>471</v>
      </c>
      <c r="J3389" s="1" t="s">
        <v>213</v>
      </c>
      <c r="K3389" s="1" t="s">
        <v>7124</v>
      </c>
      <c r="L3389" s="1" t="s">
        <v>16095</v>
      </c>
      <c r="M3389" s="1">
        <v>2311</v>
      </c>
      <c r="N3389" s="1">
        <v>858</v>
      </c>
      <c r="O3389" s="1" t="s">
        <v>16096</v>
      </c>
      <c r="P3389" s="1">
        <v>1</v>
      </c>
      <c r="Q3389" s="1" t="s">
        <v>16097</v>
      </c>
      <c r="R3389" s="2" t="s">
        <v>16098</v>
      </c>
      <c r="S3389" s="1">
        <v>25</v>
      </c>
      <c r="T3389" s="1" t="s">
        <v>37</v>
      </c>
      <c r="U3389" s="1" t="s">
        <v>38</v>
      </c>
      <c r="V3389" s="1" t="s">
        <v>39</v>
      </c>
      <c r="W3389" s="1">
        <v>8300000</v>
      </c>
      <c r="X3389" s="1">
        <v>2009</v>
      </c>
      <c r="Y3389" s="1">
        <v>277</v>
      </c>
      <c r="Z3389" s="1">
        <v>6.4</v>
      </c>
      <c r="AA3389" s="1">
        <v>1.85</v>
      </c>
      <c r="AB3389" s="1">
        <v>638</v>
      </c>
    </row>
    <row r="3390" spans="1:28" x14ac:dyDescent="0.2">
      <c r="A3390" s="1" t="s">
        <v>28</v>
      </c>
      <c r="B3390" s="1" t="s">
        <v>16099</v>
      </c>
      <c r="C3390" s="1">
        <v>231</v>
      </c>
      <c r="D3390" s="1">
        <v>93</v>
      </c>
      <c r="E3390" s="1">
        <v>132</v>
      </c>
      <c r="F3390" s="1">
        <v>216</v>
      </c>
      <c r="G3390" s="1" t="s">
        <v>4308</v>
      </c>
      <c r="H3390" s="1">
        <v>434</v>
      </c>
      <c r="I3390" s="1">
        <v>17536788</v>
      </c>
      <c r="J3390" s="1" t="s">
        <v>1414</v>
      </c>
      <c r="K3390" s="1" t="s">
        <v>16100</v>
      </c>
      <c r="L3390" s="1" t="s">
        <v>16101</v>
      </c>
      <c r="M3390" s="1">
        <v>49240</v>
      </c>
      <c r="N3390" s="1">
        <v>1183</v>
      </c>
      <c r="O3390" s="1" t="s">
        <v>16102</v>
      </c>
      <c r="P3390" s="1">
        <v>2</v>
      </c>
      <c r="Q3390" s="1" t="s">
        <v>16103</v>
      </c>
      <c r="R3390" s="2" t="s">
        <v>16104</v>
      </c>
      <c r="S3390" s="1">
        <v>142</v>
      </c>
      <c r="T3390" s="1" t="s">
        <v>37</v>
      </c>
      <c r="U3390" s="1" t="s">
        <v>38</v>
      </c>
      <c r="V3390" s="1" t="s">
        <v>39</v>
      </c>
      <c r="W3390" s="1">
        <v>8000000</v>
      </c>
      <c r="X3390" s="1">
        <v>2013</v>
      </c>
      <c r="Y3390" s="1">
        <v>265</v>
      </c>
      <c r="Z3390" s="1">
        <v>7.1</v>
      </c>
      <c r="AA3390" s="1">
        <v>1.85</v>
      </c>
      <c r="AB3390" s="1">
        <v>12000</v>
      </c>
    </row>
    <row r="3391" spans="1:28" x14ac:dyDescent="0.2">
      <c r="A3391" s="1" t="s">
        <v>28</v>
      </c>
      <c r="B3391" s="1" t="s">
        <v>3731</v>
      </c>
      <c r="C3391" s="1">
        <v>262</v>
      </c>
      <c r="D3391" s="1">
        <v>92</v>
      </c>
      <c r="E3391" s="1">
        <v>87</v>
      </c>
      <c r="F3391" s="1">
        <v>424</v>
      </c>
      <c r="G3391" s="1" t="s">
        <v>11562</v>
      </c>
      <c r="H3391" s="1">
        <v>15000</v>
      </c>
      <c r="I3391" s="1">
        <v>58401464</v>
      </c>
      <c r="J3391" s="1" t="s">
        <v>1680</v>
      </c>
      <c r="K3391" s="1" t="s">
        <v>181</v>
      </c>
      <c r="L3391" s="1" t="s">
        <v>16105</v>
      </c>
      <c r="M3391" s="1">
        <v>276746</v>
      </c>
      <c r="N3391" s="1">
        <v>16982</v>
      </c>
      <c r="O3391" s="1" t="s">
        <v>16106</v>
      </c>
      <c r="P3391" s="1">
        <v>1</v>
      </c>
      <c r="Q3391" s="1" t="s">
        <v>16107</v>
      </c>
      <c r="R3391" s="2" t="s">
        <v>16108</v>
      </c>
      <c r="S3391" s="1">
        <v>264</v>
      </c>
      <c r="T3391" s="1" t="s">
        <v>37</v>
      </c>
      <c r="U3391" s="1" t="s">
        <v>38</v>
      </c>
      <c r="V3391" s="1" t="s">
        <v>39</v>
      </c>
      <c r="W3391" s="1">
        <v>8000000</v>
      </c>
      <c r="X3391" s="1">
        <v>2010</v>
      </c>
      <c r="Y3391" s="1">
        <v>1000</v>
      </c>
      <c r="Z3391" s="1">
        <v>7.1</v>
      </c>
      <c r="AA3391" s="1">
        <v>1.85</v>
      </c>
      <c r="AB3391" s="1">
        <v>19000</v>
      </c>
    </row>
    <row r="3392" spans="1:28" x14ac:dyDescent="0.2">
      <c r="A3392" s="1" t="s">
        <v>28</v>
      </c>
      <c r="B3392" s="1" t="s">
        <v>16109</v>
      </c>
      <c r="C3392" s="1">
        <v>7</v>
      </c>
      <c r="D3392" s="1">
        <v>110</v>
      </c>
      <c r="E3392" s="1">
        <v>10</v>
      </c>
      <c r="F3392" s="1">
        <v>582</v>
      </c>
      <c r="G3392" s="1" t="s">
        <v>1044</v>
      </c>
      <c r="H3392" s="1">
        <v>851</v>
      </c>
      <c r="I3392" s="1">
        <v>8880705</v>
      </c>
      <c r="J3392" s="1" t="s">
        <v>1414</v>
      </c>
      <c r="K3392" s="1" t="s">
        <v>801</v>
      </c>
      <c r="L3392" s="1" t="s">
        <v>16110</v>
      </c>
      <c r="M3392" s="1">
        <v>1103</v>
      </c>
      <c r="N3392" s="1">
        <v>3293</v>
      </c>
      <c r="O3392" s="1" t="s">
        <v>2861</v>
      </c>
      <c r="P3392" s="1">
        <v>0</v>
      </c>
      <c r="Q3392" s="1" t="s">
        <v>16111</v>
      </c>
      <c r="R3392" s="2" t="s">
        <v>16112</v>
      </c>
      <c r="S3392" s="1">
        <v>11</v>
      </c>
      <c r="T3392" s="1" t="s">
        <v>37</v>
      </c>
      <c r="U3392" s="1" t="s">
        <v>38</v>
      </c>
      <c r="V3392" s="1" t="s">
        <v>584</v>
      </c>
      <c r="X3392" s="1">
        <v>1994</v>
      </c>
      <c r="Y3392" s="1">
        <v>780</v>
      </c>
      <c r="Z3392" s="1">
        <v>6.5</v>
      </c>
      <c r="AA3392" s="1">
        <v>1.85</v>
      </c>
      <c r="AB3392" s="1">
        <v>160</v>
      </c>
    </row>
    <row r="3393" spans="1:28" x14ac:dyDescent="0.2">
      <c r="A3393" s="1" t="s">
        <v>746</v>
      </c>
      <c r="B3393" s="1" t="s">
        <v>9171</v>
      </c>
      <c r="C3393" s="1">
        <v>196</v>
      </c>
      <c r="D3393" s="1">
        <v>92</v>
      </c>
      <c r="E3393" s="1">
        <v>54</v>
      </c>
      <c r="F3393" s="1">
        <v>306</v>
      </c>
      <c r="G3393" s="1" t="s">
        <v>1822</v>
      </c>
      <c r="H3393" s="1">
        <v>776</v>
      </c>
      <c r="I3393" s="1">
        <v>8279017</v>
      </c>
      <c r="J3393" s="1" t="s">
        <v>11574</v>
      </c>
      <c r="K3393" s="1" t="s">
        <v>309</v>
      </c>
      <c r="L3393" s="1" t="s">
        <v>16113</v>
      </c>
      <c r="M3393" s="1">
        <v>34191</v>
      </c>
      <c r="N3393" s="1">
        <v>1761</v>
      </c>
      <c r="O3393" s="1" t="s">
        <v>2242</v>
      </c>
      <c r="P3393" s="1">
        <v>1</v>
      </c>
      <c r="Q3393" s="1" t="s">
        <v>16114</v>
      </c>
      <c r="R3393" s="2" t="s">
        <v>16115</v>
      </c>
      <c r="S3393" s="1">
        <v>339</v>
      </c>
      <c r="T3393" s="1" t="s">
        <v>37</v>
      </c>
      <c r="U3393" s="1" t="s">
        <v>56</v>
      </c>
      <c r="V3393" s="1" t="s">
        <v>584</v>
      </c>
      <c r="W3393" s="1">
        <v>8000000</v>
      </c>
      <c r="X3393" s="1">
        <v>2000</v>
      </c>
      <c r="Y3393" s="1">
        <v>595</v>
      </c>
      <c r="Z3393" s="1">
        <v>6.9</v>
      </c>
      <c r="AA3393" s="1">
        <v>2.35</v>
      </c>
      <c r="AB3393" s="1">
        <v>0</v>
      </c>
    </row>
    <row r="3394" spans="1:28" x14ac:dyDescent="0.2">
      <c r="A3394" s="1" t="s">
        <v>28</v>
      </c>
      <c r="B3394" s="1" t="s">
        <v>12364</v>
      </c>
      <c r="C3394" s="1">
        <v>83</v>
      </c>
      <c r="D3394" s="1">
        <v>104</v>
      </c>
      <c r="E3394" s="1">
        <v>18</v>
      </c>
      <c r="F3394" s="1">
        <v>741</v>
      </c>
      <c r="G3394" s="1" t="s">
        <v>4688</v>
      </c>
      <c r="H3394" s="1">
        <v>1000</v>
      </c>
      <c r="I3394" s="1">
        <v>10106233</v>
      </c>
      <c r="J3394" s="1" t="s">
        <v>2526</v>
      </c>
      <c r="K3394" s="1" t="s">
        <v>2488</v>
      </c>
      <c r="L3394" s="1" t="s">
        <v>16116</v>
      </c>
      <c r="M3394" s="1">
        <v>12702</v>
      </c>
      <c r="N3394" s="1">
        <v>5190</v>
      </c>
      <c r="O3394" s="1" t="s">
        <v>6560</v>
      </c>
      <c r="P3394" s="1">
        <v>0</v>
      </c>
      <c r="Q3394" s="1" t="s">
        <v>16117</v>
      </c>
      <c r="R3394" s="2" t="s">
        <v>16118</v>
      </c>
      <c r="S3394" s="1">
        <v>32</v>
      </c>
      <c r="T3394" s="1" t="s">
        <v>37</v>
      </c>
      <c r="U3394" s="1" t="s">
        <v>38</v>
      </c>
      <c r="V3394" s="1" t="s">
        <v>94</v>
      </c>
      <c r="W3394" s="1">
        <v>8000000</v>
      </c>
      <c r="X3394" s="1">
        <v>2011</v>
      </c>
      <c r="Y3394" s="1">
        <v>962</v>
      </c>
      <c r="Z3394" s="1">
        <v>5.4</v>
      </c>
      <c r="AA3394" s="1">
        <v>1.85</v>
      </c>
      <c r="AB3394" s="1">
        <v>0</v>
      </c>
    </row>
    <row r="3395" spans="1:28" x14ac:dyDescent="0.2">
      <c r="A3395" s="1" t="s">
        <v>28</v>
      </c>
      <c r="B3395" s="1" t="s">
        <v>569</v>
      </c>
      <c r="C3395" s="1">
        <v>18</v>
      </c>
      <c r="D3395" s="1">
        <v>98</v>
      </c>
      <c r="E3395" s="1">
        <v>198</v>
      </c>
      <c r="F3395" s="1">
        <v>636</v>
      </c>
      <c r="G3395" s="1" t="s">
        <v>2522</v>
      </c>
      <c r="H3395" s="1">
        <v>1000</v>
      </c>
      <c r="J3395" s="1" t="s">
        <v>1680</v>
      </c>
      <c r="K3395" s="1" t="s">
        <v>1819</v>
      </c>
      <c r="L3395" s="1" t="s">
        <v>16119</v>
      </c>
      <c r="M3395" s="1">
        <v>6124</v>
      </c>
      <c r="N3395" s="1">
        <v>3502</v>
      </c>
      <c r="O3395" s="1" t="s">
        <v>6743</v>
      </c>
      <c r="P3395" s="1">
        <v>2</v>
      </c>
      <c r="Q3395" s="1" t="s">
        <v>16120</v>
      </c>
      <c r="R3395" s="2" t="s">
        <v>16121</v>
      </c>
      <c r="S3395" s="1">
        <v>55</v>
      </c>
      <c r="T3395" s="1" t="s">
        <v>37</v>
      </c>
      <c r="U3395" s="1" t="s">
        <v>38</v>
      </c>
      <c r="V3395" s="1" t="s">
        <v>39</v>
      </c>
      <c r="W3395" s="1">
        <v>8000000</v>
      </c>
      <c r="X3395" s="1">
        <v>1996</v>
      </c>
      <c r="Y3395" s="1">
        <v>975</v>
      </c>
      <c r="Z3395" s="1">
        <v>4.9000000000000004</v>
      </c>
      <c r="AA3395" s="1">
        <v>1.85</v>
      </c>
      <c r="AB3395" s="1">
        <v>125</v>
      </c>
    </row>
    <row r="3396" spans="1:28" x14ac:dyDescent="0.2">
      <c r="A3396" s="1" t="s">
        <v>28</v>
      </c>
      <c r="B3396" s="1" t="s">
        <v>11049</v>
      </c>
      <c r="C3396" s="1">
        <v>11</v>
      </c>
      <c r="D3396" s="1">
        <v>89</v>
      </c>
      <c r="E3396" s="1">
        <v>15</v>
      </c>
      <c r="F3396" s="1">
        <v>660</v>
      </c>
      <c r="G3396" s="1" t="s">
        <v>6381</v>
      </c>
      <c r="H3396" s="1">
        <v>883</v>
      </c>
      <c r="I3396" s="1">
        <v>4692814</v>
      </c>
      <c r="J3396" s="1" t="s">
        <v>1670</v>
      </c>
      <c r="K3396" s="1" t="s">
        <v>4544</v>
      </c>
      <c r="L3396" s="1" t="s">
        <v>16122</v>
      </c>
      <c r="M3396" s="1">
        <v>2870</v>
      </c>
      <c r="N3396" s="1">
        <v>3291</v>
      </c>
      <c r="O3396" s="1" t="s">
        <v>1841</v>
      </c>
      <c r="P3396" s="1">
        <v>2</v>
      </c>
      <c r="Q3396" s="1" t="s">
        <v>16123</v>
      </c>
      <c r="R3396" s="2" t="s">
        <v>16124</v>
      </c>
      <c r="S3396" s="1">
        <v>34</v>
      </c>
      <c r="T3396" s="1" t="s">
        <v>37</v>
      </c>
      <c r="U3396" s="1" t="s">
        <v>38</v>
      </c>
      <c r="V3396" s="1" t="s">
        <v>39</v>
      </c>
      <c r="W3396" s="1">
        <v>8000000</v>
      </c>
      <c r="X3396" s="1">
        <v>1999</v>
      </c>
      <c r="Y3396" s="1">
        <v>826</v>
      </c>
      <c r="Z3396" s="1">
        <v>5.0999999999999996</v>
      </c>
      <c r="AA3396" s="1">
        <v>1.85</v>
      </c>
      <c r="AB3396" s="1">
        <v>77</v>
      </c>
    </row>
    <row r="3397" spans="1:28" x14ac:dyDescent="0.2">
      <c r="A3397" s="1" t="s">
        <v>28</v>
      </c>
      <c r="B3397" s="1" t="s">
        <v>16125</v>
      </c>
      <c r="C3397" s="1">
        <v>72</v>
      </c>
      <c r="D3397" s="1">
        <v>92</v>
      </c>
      <c r="E3397" s="1">
        <v>26</v>
      </c>
      <c r="F3397" s="1">
        <v>417</v>
      </c>
      <c r="G3397" s="1" t="s">
        <v>5905</v>
      </c>
      <c r="H3397" s="1">
        <v>1000</v>
      </c>
      <c r="I3397" s="1">
        <v>5018450</v>
      </c>
      <c r="J3397" s="1" t="s">
        <v>3631</v>
      </c>
      <c r="K3397" s="1" t="s">
        <v>2806</v>
      </c>
      <c r="L3397" s="1" t="s">
        <v>16126</v>
      </c>
      <c r="M3397" s="1">
        <v>8546</v>
      </c>
      <c r="N3397" s="1">
        <v>2687</v>
      </c>
      <c r="O3397" s="1" t="s">
        <v>11101</v>
      </c>
      <c r="P3397" s="1">
        <v>0</v>
      </c>
      <c r="Q3397" s="1" t="s">
        <v>16127</v>
      </c>
      <c r="R3397" s="2" t="s">
        <v>16128</v>
      </c>
      <c r="S3397" s="1">
        <v>86</v>
      </c>
      <c r="T3397" s="1" t="s">
        <v>37</v>
      </c>
      <c r="U3397" s="1" t="s">
        <v>38</v>
      </c>
      <c r="V3397" s="1" t="s">
        <v>584</v>
      </c>
      <c r="W3397" s="1">
        <v>8000000</v>
      </c>
      <c r="X3397" s="1">
        <v>2000</v>
      </c>
      <c r="Y3397" s="1">
        <v>905</v>
      </c>
      <c r="Z3397" s="1">
        <v>5.3</v>
      </c>
      <c r="AA3397" s="1">
        <v>2.35</v>
      </c>
      <c r="AB3397" s="1">
        <v>859</v>
      </c>
    </row>
    <row r="3398" spans="1:28" x14ac:dyDescent="0.2">
      <c r="A3398" s="1" t="s">
        <v>28</v>
      </c>
      <c r="B3398" s="1" t="s">
        <v>12559</v>
      </c>
      <c r="C3398" s="1">
        <v>51</v>
      </c>
      <c r="D3398" s="1">
        <v>140</v>
      </c>
      <c r="E3398" s="1">
        <v>133</v>
      </c>
      <c r="F3398" s="1">
        <v>136</v>
      </c>
      <c r="G3398" s="1" t="s">
        <v>2534</v>
      </c>
      <c r="H3398" s="1">
        <v>12000</v>
      </c>
      <c r="I3398" s="1">
        <v>25967000</v>
      </c>
      <c r="J3398" s="1" t="s">
        <v>213</v>
      </c>
      <c r="K3398" s="1" t="s">
        <v>761</v>
      </c>
      <c r="L3398" s="1" t="s">
        <v>16129</v>
      </c>
      <c r="M3398" s="1">
        <v>21254</v>
      </c>
      <c r="N3398" s="1">
        <v>13180</v>
      </c>
      <c r="O3398" s="1" t="s">
        <v>16130</v>
      </c>
      <c r="P3398" s="1">
        <v>3</v>
      </c>
      <c r="Q3398" s="1" t="s">
        <v>16131</v>
      </c>
      <c r="R3398" s="2" t="s">
        <v>16132</v>
      </c>
      <c r="S3398" s="1">
        <v>86</v>
      </c>
      <c r="T3398" s="1" t="s">
        <v>37</v>
      </c>
      <c r="U3398" s="1" t="s">
        <v>56</v>
      </c>
      <c r="V3398" s="1" t="s">
        <v>94</v>
      </c>
      <c r="X3398" s="1">
        <v>1992</v>
      </c>
      <c r="Y3398" s="1">
        <v>898</v>
      </c>
      <c r="Z3398" s="1">
        <v>7.5</v>
      </c>
      <c r="AA3398" s="1">
        <v>2.35</v>
      </c>
      <c r="AB3398" s="1">
        <v>788</v>
      </c>
    </row>
    <row r="3399" spans="1:28" x14ac:dyDescent="0.2">
      <c r="A3399" s="1" t="s">
        <v>28</v>
      </c>
      <c r="C3399" s="1">
        <v>18</v>
      </c>
      <c r="D3399" s="1">
        <v>60</v>
      </c>
      <c r="F3399" s="1">
        <v>648</v>
      </c>
      <c r="G3399" s="1" t="s">
        <v>2869</v>
      </c>
      <c r="H3399" s="1">
        <v>3000</v>
      </c>
      <c r="J3399" s="1" t="s">
        <v>16133</v>
      </c>
      <c r="K3399" s="1" t="s">
        <v>729</v>
      </c>
      <c r="L3399" s="1" t="s">
        <v>16134</v>
      </c>
      <c r="M3399" s="1">
        <v>22848</v>
      </c>
      <c r="N3399" s="1">
        <v>6034</v>
      </c>
      <c r="O3399" s="1" t="s">
        <v>731</v>
      </c>
      <c r="P3399" s="1">
        <v>0</v>
      </c>
      <c r="Q3399" s="1" t="s">
        <v>16135</v>
      </c>
      <c r="R3399" s="2" t="s">
        <v>16136</v>
      </c>
      <c r="S3399" s="1">
        <v>85</v>
      </c>
      <c r="T3399" s="1" t="s">
        <v>37</v>
      </c>
      <c r="V3399" s="1" t="s">
        <v>2634</v>
      </c>
      <c r="Y3399" s="1">
        <v>788</v>
      </c>
      <c r="Z3399" s="1">
        <v>8.3000000000000007</v>
      </c>
      <c r="AA3399" s="1">
        <v>16</v>
      </c>
      <c r="AB3399" s="1">
        <v>18000</v>
      </c>
    </row>
    <row r="3400" spans="1:28" x14ac:dyDescent="0.2">
      <c r="A3400" s="1" t="s">
        <v>28</v>
      </c>
      <c r="B3400" s="1" t="s">
        <v>16137</v>
      </c>
      <c r="C3400" s="1">
        <v>328</v>
      </c>
      <c r="D3400" s="1">
        <v>90</v>
      </c>
      <c r="E3400" s="1">
        <v>26</v>
      </c>
      <c r="F3400" s="1">
        <v>0</v>
      </c>
      <c r="G3400" s="1" t="s">
        <v>2405</v>
      </c>
      <c r="H3400" s="1">
        <v>1000</v>
      </c>
      <c r="I3400" s="1">
        <v>3442820</v>
      </c>
      <c r="J3400" s="1" t="s">
        <v>16138</v>
      </c>
      <c r="K3400" s="1" t="s">
        <v>2618</v>
      </c>
      <c r="L3400" s="1" t="s">
        <v>16139</v>
      </c>
      <c r="M3400" s="1">
        <v>31489</v>
      </c>
      <c r="N3400" s="1">
        <v>1442</v>
      </c>
      <c r="O3400" s="1" t="s">
        <v>16140</v>
      </c>
      <c r="P3400" s="1">
        <v>0</v>
      </c>
      <c r="Q3400" s="1" t="s">
        <v>16141</v>
      </c>
      <c r="R3400" s="2" t="s">
        <v>16142</v>
      </c>
      <c r="S3400" s="1">
        <v>140</v>
      </c>
      <c r="T3400" s="1" t="s">
        <v>37</v>
      </c>
      <c r="U3400" s="1" t="s">
        <v>38</v>
      </c>
      <c r="V3400" s="1" t="s">
        <v>584</v>
      </c>
      <c r="W3400" s="1">
        <v>8000000</v>
      </c>
      <c r="X3400" s="1">
        <v>2015</v>
      </c>
      <c r="Y3400" s="1">
        <v>442</v>
      </c>
      <c r="Z3400" s="1">
        <v>7.3</v>
      </c>
      <c r="AA3400" s="1">
        <v>2.35</v>
      </c>
      <c r="AB3400" s="1">
        <v>0</v>
      </c>
    </row>
    <row r="3401" spans="1:28" x14ac:dyDescent="0.2">
      <c r="A3401" s="1" t="s">
        <v>28</v>
      </c>
      <c r="B3401" s="1" t="s">
        <v>11326</v>
      </c>
      <c r="C3401" s="1">
        <v>248</v>
      </c>
      <c r="D3401" s="1">
        <v>129</v>
      </c>
      <c r="E3401" s="1">
        <v>608</v>
      </c>
      <c r="F3401" s="1">
        <v>386</v>
      </c>
      <c r="G3401" s="1" t="s">
        <v>2423</v>
      </c>
      <c r="H3401" s="1">
        <v>1000</v>
      </c>
      <c r="I3401" s="1">
        <v>3205244</v>
      </c>
      <c r="J3401" s="1" t="s">
        <v>2526</v>
      </c>
      <c r="K3401" s="1" t="s">
        <v>392</v>
      </c>
      <c r="L3401" s="1" t="s">
        <v>16143</v>
      </c>
      <c r="M3401" s="1">
        <v>23629</v>
      </c>
      <c r="N3401" s="1">
        <v>2265</v>
      </c>
      <c r="O3401" s="1" t="s">
        <v>9071</v>
      </c>
      <c r="P3401" s="1">
        <v>0</v>
      </c>
      <c r="Q3401" s="1" t="s">
        <v>16144</v>
      </c>
      <c r="R3401" s="2" t="s">
        <v>16145</v>
      </c>
      <c r="S3401" s="1">
        <v>141</v>
      </c>
      <c r="T3401" s="1" t="s">
        <v>37</v>
      </c>
      <c r="U3401" s="1" t="s">
        <v>56</v>
      </c>
      <c r="V3401" s="1" t="s">
        <v>39</v>
      </c>
      <c r="W3401" s="1">
        <v>10000000</v>
      </c>
      <c r="X3401" s="1">
        <v>2010</v>
      </c>
      <c r="Y3401" s="1">
        <v>579</v>
      </c>
      <c r="Z3401" s="1">
        <v>7.3</v>
      </c>
      <c r="AA3401" s="1">
        <v>2.35</v>
      </c>
      <c r="AB3401" s="1">
        <v>0</v>
      </c>
    </row>
    <row r="3402" spans="1:28" x14ac:dyDescent="0.2">
      <c r="A3402" s="1" t="s">
        <v>28</v>
      </c>
      <c r="B3402" s="1" t="s">
        <v>16146</v>
      </c>
      <c r="C3402" s="1">
        <v>128</v>
      </c>
      <c r="D3402" s="1">
        <v>111</v>
      </c>
      <c r="E3402" s="1">
        <v>341</v>
      </c>
      <c r="F3402" s="1">
        <v>569</v>
      </c>
      <c r="G3402" s="1" t="s">
        <v>6039</v>
      </c>
      <c r="H3402" s="1">
        <v>963</v>
      </c>
      <c r="I3402" s="1">
        <v>3076425</v>
      </c>
      <c r="J3402" s="1" t="s">
        <v>16147</v>
      </c>
      <c r="K3402" s="1" t="s">
        <v>6662</v>
      </c>
      <c r="L3402" s="1" t="s">
        <v>16148</v>
      </c>
      <c r="M3402" s="1">
        <v>23660</v>
      </c>
      <c r="N3402" s="1">
        <v>3543</v>
      </c>
      <c r="O3402" s="1" t="s">
        <v>16149</v>
      </c>
      <c r="P3402" s="1">
        <v>1</v>
      </c>
      <c r="Q3402" s="1" t="s">
        <v>16150</v>
      </c>
      <c r="R3402" s="2" t="s">
        <v>16151</v>
      </c>
      <c r="S3402" s="1">
        <v>162</v>
      </c>
      <c r="T3402" s="1" t="s">
        <v>1463</v>
      </c>
      <c r="U3402" s="1" t="s">
        <v>1464</v>
      </c>
      <c r="V3402" s="1" t="s">
        <v>584</v>
      </c>
      <c r="W3402" s="1">
        <v>8000000</v>
      </c>
      <c r="X3402" s="1">
        <v>2002</v>
      </c>
      <c r="Y3402" s="1">
        <v>678</v>
      </c>
      <c r="Z3402" s="1">
        <v>7.1</v>
      </c>
      <c r="AA3402" s="1">
        <v>1.85</v>
      </c>
      <c r="AB3402" s="1">
        <v>0</v>
      </c>
    </row>
    <row r="3403" spans="1:28" x14ac:dyDescent="0.2">
      <c r="A3403" s="1" t="s">
        <v>28</v>
      </c>
      <c r="B3403" s="1" t="s">
        <v>12975</v>
      </c>
      <c r="C3403" s="1">
        <v>45</v>
      </c>
      <c r="D3403" s="1">
        <v>79</v>
      </c>
      <c r="E3403" s="1">
        <v>73</v>
      </c>
      <c r="F3403" s="1">
        <v>112</v>
      </c>
      <c r="G3403" s="1" t="s">
        <v>1731</v>
      </c>
      <c r="H3403" s="1">
        <v>1000</v>
      </c>
      <c r="I3403" s="1">
        <v>2275557</v>
      </c>
      <c r="J3403" s="1" t="s">
        <v>421</v>
      </c>
      <c r="K3403" s="1" t="s">
        <v>586</v>
      </c>
      <c r="L3403" s="1" t="s">
        <v>16152</v>
      </c>
      <c r="M3403" s="1">
        <v>12561</v>
      </c>
      <c r="N3403" s="1">
        <v>2404</v>
      </c>
      <c r="O3403" s="1" t="s">
        <v>16153</v>
      </c>
      <c r="P3403" s="1">
        <v>2</v>
      </c>
      <c r="Q3403" s="1" t="s">
        <v>16154</v>
      </c>
      <c r="R3403" s="2" t="s">
        <v>16155</v>
      </c>
      <c r="S3403" s="1">
        <v>102</v>
      </c>
      <c r="T3403" s="1" t="s">
        <v>37</v>
      </c>
      <c r="U3403" s="1" t="s">
        <v>38</v>
      </c>
      <c r="V3403" s="1" t="s">
        <v>584</v>
      </c>
      <c r="W3403" s="1">
        <v>8000000</v>
      </c>
      <c r="X3403" s="1">
        <v>1991</v>
      </c>
      <c r="Y3403" s="1">
        <v>1000</v>
      </c>
      <c r="Z3403" s="1">
        <v>6</v>
      </c>
      <c r="AA3403" s="1">
        <v>1.85</v>
      </c>
      <c r="AB3403" s="1">
        <v>0</v>
      </c>
    </row>
    <row r="3404" spans="1:28" x14ac:dyDescent="0.2">
      <c r="A3404" s="1" t="s">
        <v>28</v>
      </c>
      <c r="B3404" s="1" t="s">
        <v>4949</v>
      </c>
      <c r="C3404" s="1">
        <v>49</v>
      </c>
      <c r="D3404" s="1">
        <v>104</v>
      </c>
      <c r="E3404" s="1">
        <v>71</v>
      </c>
      <c r="F3404" s="1">
        <v>168</v>
      </c>
      <c r="G3404" s="1" t="s">
        <v>5563</v>
      </c>
      <c r="H3404" s="1">
        <v>1000</v>
      </c>
      <c r="I3404" s="1">
        <v>1789892</v>
      </c>
      <c r="J3404" s="1" t="s">
        <v>1008</v>
      </c>
      <c r="K3404" s="1" t="s">
        <v>792</v>
      </c>
      <c r="L3404" s="1" t="s">
        <v>16156</v>
      </c>
      <c r="M3404" s="1">
        <v>9494</v>
      </c>
      <c r="N3404" s="1">
        <v>1795</v>
      </c>
      <c r="O3404" s="1" t="s">
        <v>16157</v>
      </c>
      <c r="P3404" s="1">
        <v>1</v>
      </c>
      <c r="Q3404" s="1" t="s">
        <v>16158</v>
      </c>
      <c r="R3404" s="2" t="s">
        <v>16159</v>
      </c>
      <c r="S3404" s="1">
        <v>109</v>
      </c>
      <c r="T3404" s="1" t="s">
        <v>37</v>
      </c>
      <c r="U3404" s="1" t="s">
        <v>766</v>
      </c>
      <c r="V3404" s="1" t="s">
        <v>584</v>
      </c>
      <c r="W3404" s="1">
        <v>8000000</v>
      </c>
      <c r="X3404" s="1">
        <v>1998</v>
      </c>
      <c r="Y3404" s="1">
        <v>261</v>
      </c>
      <c r="Z3404" s="1">
        <v>6.6</v>
      </c>
      <c r="AA3404" s="1">
        <v>1.85</v>
      </c>
      <c r="AB3404" s="1">
        <v>515</v>
      </c>
    </row>
    <row r="3405" spans="1:28" x14ac:dyDescent="0.2">
      <c r="A3405" s="1" t="s">
        <v>28</v>
      </c>
      <c r="B3405" s="1" t="s">
        <v>16160</v>
      </c>
      <c r="C3405" s="1">
        <v>163</v>
      </c>
      <c r="D3405" s="1">
        <v>101</v>
      </c>
      <c r="E3405" s="1">
        <v>16</v>
      </c>
      <c r="F3405" s="1">
        <v>472</v>
      </c>
      <c r="G3405" s="1" t="s">
        <v>13347</v>
      </c>
      <c r="H3405" s="1">
        <v>943</v>
      </c>
      <c r="I3405" s="1">
        <v>6350058</v>
      </c>
      <c r="J3405" s="1" t="s">
        <v>1414</v>
      </c>
      <c r="K3405" s="1" t="s">
        <v>846</v>
      </c>
      <c r="L3405" s="1" t="s">
        <v>16161</v>
      </c>
      <c r="M3405" s="1">
        <v>106098</v>
      </c>
      <c r="N3405" s="1">
        <v>2786</v>
      </c>
      <c r="O3405" s="1" t="s">
        <v>7587</v>
      </c>
      <c r="P3405" s="1">
        <v>3</v>
      </c>
      <c r="Q3405" s="1" t="s">
        <v>16162</v>
      </c>
      <c r="R3405" s="2" t="s">
        <v>16163</v>
      </c>
      <c r="S3405" s="1">
        <v>150</v>
      </c>
      <c r="T3405" s="1" t="s">
        <v>37</v>
      </c>
      <c r="U3405" s="1" t="s">
        <v>38</v>
      </c>
      <c r="V3405" s="1" t="s">
        <v>39</v>
      </c>
      <c r="W3405" s="1">
        <v>8000000</v>
      </c>
      <c r="X3405" s="1">
        <v>2010</v>
      </c>
      <c r="Y3405" s="1">
        <v>769</v>
      </c>
      <c r="Z3405" s="1">
        <v>7.2</v>
      </c>
      <c r="AA3405" s="1">
        <v>1.85</v>
      </c>
      <c r="AB3405" s="1">
        <v>20000</v>
      </c>
    </row>
    <row r="3406" spans="1:28" x14ac:dyDescent="0.2">
      <c r="A3406" s="1" t="s">
        <v>28</v>
      </c>
      <c r="B3406" s="1" t="s">
        <v>9720</v>
      </c>
      <c r="C3406" s="1">
        <v>163</v>
      </c>
      <c r="D3406" s="1">
        <v>113</v>
      </c>
      <c r="E3406" s="1">
        <v>13</v>
      </c>
      <c r="F3406" s="1">
        <v>594</v>
      </c>
      <c r="G3406" s="1" t="s">
        <v>16164</v>
      </c>
      <c r="H3406" s="1">
        <v>5000</v>
      </c>
      <c r="I3406" s="1">
        <v>1094798</v>
      </c>
      <c r="J3406" s="1" t="s">
        <v>3066</v>
      </c>
      <c r="K3406" s="1" t="s">
        <v>2397</v>
      </c>
      <c r="L3406" s="1" t="s">
        <v>16165</v>
      </c>
      <c r="M3406" s="1">
        <v>11158</v>
      </c>
      <c r="N3406" s="1">
        <v>7692</v>
      </c>
      <c r="O3406" s="1" t="s">
        <v>4724</v>
      </c>
      <c r="P3406" s="1">
        <v>6</v>
      </c>
      <c r="Q3406" s="1" t="s">
        <v>16166</v>
      </c>
      <c r="R3406" s="2" t="s">
        <v>16167</v>
      </c>
      <c r="S3406" s="1">
        <v>73</v>
      </c>
      <c r="T3406" s="1" t="s">
        <v>37</v>
      </c>
      <c r="U3406" s="1" t="s">
        <v>56</v>
      </c>
      <c r="V3406" s="1" t="s">
        <v>584</v>
      </c>
      <c r="W3406" s="1">
        <v>7200000</v>
      </c>
      <c r="X3406" s="1">
        <v>2010</v>
      </c>
      <c r="Y3406" s="1">
        <v>629</v>
      </c>
      <c r="Z3406" s="1">
        <v>7.2</v>
      </c>
      <c r="AA3406" s="1">
        <v>2.35</v>
      </c>
      <c r="AB3406" s="1">
        <v>0</v>
      </c>
    </row>
    <row r="3407" spans="1:28" x14ac:dyDescent="0.2">
      <c r="A3407" s="1" t="s">
        <v>28</v>
      </c>
      <c r="B3407" s="1" t="s">
        <v>11652</v>
      </c>
      <c r="C3407" s="1">
        <v>90</v>
      </c>
      <c r="D3407" s="1">
        <v>92</v>
      </c>
      <c r="E3407" s="1">
        <v>14</v>
      </c>
      <c r="F3407" s="1">
        <v>291</v>
      </c>
      <c r="G3407" s="1" t="s">
        <v>392</v>
      </c>
      <c r="H3407" s="1">
        <v>14000</v>
      </c>
      <c r="I3407" s="1">
        <v>1071240</v>
      </c>
      <c r="J3407" s="1" t="s">
        <v>1543</v>
      </c>
      <c r="K3407" s="1" t="s">
        <v>435</v>
      </c>
      <c r="L3407" s="1" t="s">
        <v>16168</v>
      </c>
      <c r="M3407" s="1">
        <v>3571</v>
      </c>
      <c r="N3407" s="1">
        <v>15848</v>
      </c>
      <c r="O3407" s="1" t="s">
        <v>16169</v>
      </c>
      <c r="P3407" s="1">
        <v>2</v>
      </c>
      <c r="Q3407" s="1" t="s">
        <v>16170</v>
      </c>
      <c r="R3407" s="2" t="s">
        <v>16171</v>
      </c>
      <c r="S3407" s="1">
        <v>34</v>
      </c>
      <c r="T3407" s="1" t="s">
        <v>37</v>
      </c>
      <c r="U3407" s="1" t="s">
        <v>56</v>
      </c>
      <c r="V3407" s="1" t="s">
        <v>39</v>
      </c>
      <c r="W3407" s="1">
        <v>8000000</v>
      </c>
      <c r="X3407" s="1">
        <v>2007</v>
      </c>
      <c r="Y3407" s="1">
        <v>1000</v>
      </c>
      <c r="Z3407" s="1">
        <v>6.9</v>
      </c>
      <c r="AA3407" s="1">
        <v>2.35</v>
      </c>
      <c r="AB3407" s="1">
        <v>429</v>
      </c>
    </row>
    <row r="3408" spans="1:28" x14ac:dyDescent="0.2">
      <c r="A3408" s="1" t="s">
        <v>28</v>
      </c>
      <c r="B3408" s="1" t="s">
        <v>16172</v>
      </c>
      <c r="C3408" s="1">
        <v>23</v>
      </c>
      <c r="D3408" s="1">
        <v>106</v>
      </c>
      <c r="E3408" s="1">
        <v>23</v>
      </c>
      <c r="F3408" s="1">
        <v>200</v>
      </c>
      <c r="G3408" s="1" t="s">
        <v>16173</v>
      </c>
      <c r="H3408" s="1">
        <v>1000</v>
      </c>
      <c r="I3408" s="1">
        <v>532190</v>
      </c>
      <c r="J3408" s="1" t="s">
        <v>6938</v>
      </c>
      <c r="K3408" s="1" t="s">
        <v>4471</v>
      </c>
      <c r="L3408" s="1" t="s">
        <v>16174</v>
      </c>
      <c r="M3408" s="1">
        <v>5673</v>
      </c>
      <c r="N3408" s="1">
        <v>1610</v>
      </c>
      <c r="O3408" s="1" t="s">
        <v>16175</v>
      </c>
      <c r="P3408" s="1">
        <v>2</v>
      </c>
      <c r="Q3408" s="1" t="s">
        <v>16176</v>
      </c>
      <c r="R3408" s="2" t="s">
        <v>16177</v>
      </c>
      <c r="S3408" s="1">
        <v>37</v>
      </c>
      <c r="T3408" s="1" t="s">
        <v>37</v>
      </c>
      <c r="U3408" s="1" t="s">
        <v>38</v>
      </c>
      <c r="V3408" s="1" t="s">
        <v>39</v>
      </c>
      <c r="W3408" s="1">
        <v>8000000</v>
      </c>
      <c r="X3408" s="1">
        <v>1997</v>
      </c>
      <c r="Y3408" s="1">
        <v>273</v>
      </c>
      <c r="Z3408" s="1">
        <v>6.8</v>
      </c>
      <c r="AA3408" s="1">
        <v>1.66</v>
      </c>
      <c r="AB3408" s="1">
        <v>0</v>
      </c>
    </row>
    <row r="3409" spans="1:28" x14ac:dyDescent="0.2">
      <c r="A3409" s="1" t="s">
        <v>28</v>
      </c>
      <c r="B3409" s="1" t="s">
        <v>16178</v>
      </c>
      <c r="C3409" s="1">
        <v>17</v>
      </c>
      <c r="D3409" s="1">
        <v>98</v>
      </c>
      <c r="E3409" s="1">
        <v>136</v>
      </c>
      <c r="F3409" s="1">
        <v>249</v>
      </c>
      <c r="G3409" s="1" t="s">
        <v>16179</v>
      </c>
      <c r="H3409" s="1">
        <v>977</v>
      </c>
      <c r="J3409" s="1" t="s">
        <v>7042</v>
      </c>
      <c r="K3409" s="1" t="s">
        <v>5618</v>
      </c>
      <c r="L3409" s="1" t="s">
        <v>16180</v>
      </c>
      <c r="M3409" s="1">
        <v>802</v>
      </c>
      <c r="N3409" s="1">
        <v>2413</v>
      </c>
      <c r="O3409" s="1" t="s">
        <v>3132</v>
      </c>
      <c r="P3409" s="1">
        <v>0</v>
      </c>
      <c r="Q3409" s="1" t="s">
        <v>16181</v>
      </c>
      <c r="R3409" s="2" t="s">
        <v>16182</v>
      </c>
      <c r="S3409" s="1">
        <v>15</v>
      </c>
      <c r="T3409" s="1" t="s">
        <v>37</v>
      </c>
      <c r="U3409" s="1" t="s">
        <v>56</v>
      </c>
      <c r="V3409" s="1" t="s">
        <v>584</v>
      </c>
      <c r="W3409" s="1">
        <v>8000000</v>
      </c>
      <c r="X3409" s="1">
        <v>1983</v>
      </c>
      <c r="Y3409" s="1">
        <v>649</v>
      </c>
      <c r="Z3409" s="1">
        <v>4</v>
      </c>
      <c r="AA3409" s="1">
        <v>1.85</v>
      </c>
      <c r="AB3409" s="1">
        <v>79</v>
      </c>
    </row>
    <row r="3410" spans="1:28" x14ac:dyDescent="0.2">
      <c r="A3410" s="1" t="s">
        <v>28</v>
      </c>
      <c r="B3410" s="1" t="s">
        <v>16183</v>
      </c>
      <c r="C3410" s="1">
        <v>118</v>
      </c>
      <c r="D3410" s="1">
        <v>75</v>
      </c>
      <c r="E3410" s="1">
        <v>45</v>
      </c>
      <c r="F3410" s="1">
        <v>4</v>
      </c>
      <c r="G3410" s="1" t="s">
        <v>16184</v>
      </c>
      <c r="H3410" s="1">
        <v>61</v>
      </c>
      <c r="I3410" s="1">
        <v>686383</v>
      </c>
      <c r="J3410" s="1" t="s">
        <v>627</v>
      </c>
      <c r="K3410" s="1" t="s">
        <v>16185</v>
      </c>
      <c r="L3410" s="1" t="s">
        <v>16186</v>
      </c>
      <c r="M3410" s="1">
        <v>22811</v>
      </c>
      <c r="N3410" s="1">
        <v>75</v>
      </c>
      <c r="O3410" s="1" t="s">
        <v>16187</v>
      </c>
      <c r="P3410" s="1">
        <v>0</v>
      </c>
      <c r="Q3410" s="1" t="s">
        <v>16188</v>
      </c>
      <c r="R3410" s="2" t="s">
        <v>16189</v>
      </c>
      <c r="S3410" s="1">
        <v>71</v>
      </c>
      <c r="T3410" s="1" t="s">
        <v>37</v>
      </c>
      <c r="U3410" s="1" t="s">
        <v>1464</v>
      </c>
      <c r="V3410" s="1" t="s">
        <v>4829</v>
      </c>
      <c r="W3410" s="1">
        <v>6500000</v>
      </c>
      <c r="X3410" s="1">
        <v>2009</v>
      </c>
      <c r="Y3410" s="1">
        <v>5</v>
      </c>
      <c r="Z3410" s="1">
        <v>7.7</v>
      </c>
      <c r="AA3410" s="1">
        <v>1.85</v>
      </c>
      <c r="AB3410" s="1">
        <v>11000</v>
      </c>
    </row>
    <row r="3411" spans="1:28" x14ac:dyDescent="0.2">
      <c r="A3411" s="1" t="s">
        <v>28</v>
      </c>
      <c r="B3411" s="1" t="s">
        <v>16190</v>
      </c>
      <c r="C3411" s="1">
        <v>283</v>
      </c>
      <c r="D3411" s="1">
        <v>104</v>
      </c>
      <c r="E3411" s="1">
        <v>109</v>
      </c>
      <c r="F3411" s="1">
        <v>7</v>
      </c>
      <c r="G3411" s="1" t="s">
        <v>16191</v>
      </c>
      <c r="H3411" s="1">
        <v>480</v>
      </c>
      <c r="I3411" s="1">
        <v>16168741</v>
      </c>
      <c r="J3411" s="1" t="s">
        <v>6198</v>
      </c>
      <c r="K3411" s="1" t="s">
        <v>1549</v>
      </c>
      <c r="L3411" s="1" t="s">
        <v>16192</v>
      </c>
      <c r="M3411" s="1">
        <v>99430</v>
      </c>
      <c r="N3411" s="1">
        <v>517</v>
      </c>
      <c r="O3411" s="1" t="s">
        <v>16193</v>
      </c>
      <c r="P3411" s="1">
        <v>1</v>
      </c>
      <c r="Q3411" s="1" t="s">
        <v>16194</v>
      </c>
      <c r="R3411" s="2" t="s">
        <v>16195</v>
      </c>
      <c r="S3411" s="1">
        <v>182</v>
      </c>
      <c r="T3411" s="1" t="s">
        <v>37</v>
      </c>
      <c r="U3411" s="1" t="s">
        <v>38</v>
      </c>
      <c r="V3411" s="1" t="s">
        <v>584</v>
      </c>
      <c r="W3411" s="1">
        <v>8000000</v>
      </c>
      <c r="X3411" s="1">
        <v>2013</v>
      </c>
      <c r="Y3411" s="1">
        <v>12</v>
      </c>
      <c r="Z3411" s="1">
        <v>7.4</v>
      </c>
      <c r="AA3411" s="1">
        <v>1.85</v>
      </c>
      <c r="AB3411" s="1">
        <v>43000</v>
      </c>
    </row>
    <row r="3412" spans="1:28" x14ac:dyDescent="0.2">
      <c r="A3412" s="1" t="s">
        <v>28</v>
      </c>
      <c r="B3412" s="1" t="s">
        <v>16196</v>
      </c>
      <c r="C3412" s="1">
        <v>74</v>
      </c>
      <c r="D3412" s="1">
        <v>108</v>
      </c>
      <c r="E3412" s="1">
        <v>12</v>
      </c>
      <c r="F3412" s="1">
        <v>710</v>
      </c>
      <c r="G3412" s="1" t="s">
        <v>10435</v>
      </c>
      <c r="H3412" s="1">
        <v>2000</v>
      </c>
      <c r="I3412" s="1">
        <v>568695</v>
      </c>
      <c r="J3412" s="1" t="s">
        <v>8920</v>
      </c>
      <c r="K3412" s="1" t="s">
        <v>2375</v>
      </c>
      <c r="L3412" s="1" t="s">
        <v>16197</v>
      </c>
      <c r="M3412" s="1">
        <v>16617</v>
      </c>
      <c r="N3412" s="1">
        <v>3921</v>
      </c>
      <c r="O3412" s="1" t="s">
        <v>3286</v>
      </c>
      <c r="P3412" s="1">
        <v>2</v>
      </c>
      <c r="Q3412" s="1" t="s">
        <v>16198</v>
      </c>
      <c r="R3412" s="2" t="s">
        <v>16199</v>
      </c>
      <c r="S3412" s="1">
        <v>110</v>
      </c>
      <c r="T3412" s="1" t="s">
        <v>37</v>
      </c>
      <c r="U3412" s="1" t="s">
        <v>38</v>
      </c>
      <c r="V3412" s="1" t="s">
        <v>584</v>
      </c>
      <c r="W3412" s="1">
        <v>8000000</v>
      </c>
      <c r="X3412" s="1">
        <v>2005</v>
      </c>
      <c r="Y3412" s="1">
        <v>844</v>
      </c>
      <c r="Z3412" s="1">
        <v>6.5</v>
      </c>
      <c r="AA3412" s="1">
        <v>2.35</v>
      </c>
      <c r="AB3412" s="1">
        <v>412</v>
      </c>
    </row>
    <row r="3413" spans="1:28" x14ac:dyDescent="0.2">
      <c r="A3413" s="1" t="s">
        <v>28</v>
      </c>
      <c r="B3413" s="1" t="s">
        <v>16200</v>
      </c>
      <c r="C3413" s="1">
        <v>41</v>
      </c>
      <c r="D3413" s="1">
        <v>99</v>
      </c>
      <c r="E3413" s="1">
        <v>30</v>
      </c>
      <c r="F3413" s="1">
        <v>209</v>
      </c>
      <c r="G3413" s="1" t="s">
        <v>16201</v>
      </c>
      <c r="H3413" s="1">
        <v>480</v>
      </c>
      <c r="I3413" s="1">
        <v>398420</v>
      </c>
      <c r="J3413" s="1" t="s">
        <v>1934</v>
      </c>
      <c r="K3413" s="1" t="s">
        <v>6276</v>
      </c>
      <c r="L3413" s="1" t="s">
        <v>16202</v>
      </c>
      <c r="M3413" s="1">
        <v>5049</v>
      </c>
      <c r="N3413" s="1">
        <v>1234</v>
      </c>
      <c r="O3413" s="1" t="s">
        <v>16203</v>
      </c>
      <c r="P3413" s="1">
        <v>3</v>
      </c>
      <c r="Q3413" s="1" t="s">
        <v>16204</v>
      </c>
      <c r="R3413" s="2" t="s">
        <v>16205</v>
      </c>
      <c r="S3413" s="1">
        <v>48</v>
      </c>
      <c r="T3413" s="1" t="s">
        <v>37</v>
      </c>
      <c r="U3413" s="1" t="s">
        <v>38</v>
      </c>
      <c r="V3413" s="1" t="s">
        <v>584</v>
      </c>
      <c r="W3413" s="1">
        <v>8000000</v>
      </c>
      <c r="X3413" s="1">
        <v>2007</v>
      </c>
      <c r="Y3413" s="1">
        <v>257</v>
      </c>
      <c r="Z3413" s="1">
        <v>6.4</v>
      </c>
      <c r="AA3413" s="1">
        <v>2.35</v>
      </c>
      <c r="AB3413" s="1">
        <v>226</v>
      </c>
    </row>
    <row r="3414" spans="1:28" x14ac:dyDescent="0.2">
      <c r="A3414" s="1" t="s">
        <v>28</v>
      </c>
      <c r="B3414" s="1" t="s">
        <v>16206</v>
      </c>
      <c r="C3414" s="1">
        <v>17</v>
      </c>
      <c r="D3414" s="1">
        <v>180</v>
      </c>
      <c r="E3414" s="1">
        <v>0</v>
      </c>
      <c r="F3414" s="1">
        <v>844</v>
      </c>
      <c r="G3414" s="1" t="s">
        <v>593</v>
      </c>
      <c r="H3414" s="1">
        <v>3000</v>
      </c>
      <c r="J3414" s="1" t="s">
        <v>213</v>
      </c>
      <c r="K3414" s="1" t="s">
        <v>1815</v>
      </c>
      <c r="L3414" s="1" t="s">
        <v>16207</v>
      </c>
      <c r="M3414" s="1">
        <v>2098</v>
      </c>
      <c r="N3414" s="1">
        <v>6343</v>
      </c>
      <c r="O3414" s="1" t="s">
        <v>3517</v>
      </c>
      <c r="P3414" s="1">
        <v>2</v>
      </c>
      <c r="Q3414" s="1" t="s">
        <v>16208</v>
      </c>
      <c r="R3414" s="2" t="s">
        <v>16209</v>
      </c>
      <c r="S3414" s="1">
        <v>12</v>
      </c>
      <c r="T3414" s="1" t="s">
        <v>37</v>
      </c>
      <c r="U3414" s="1" t="s">
        <v>56</v>
      </c>
      <c r="X3414" s="1">
        <v>2012</v>
      </c>
      <c r="Y3414" s="1">
        <v>2000</v>
      </c>
      <c r="Z3414" s="1">
        <v>7.2</v>
      </c>
      <c r="AA3414" s="1">
        <v>16</v>
      </c>
      <c r="AB3414" s="1">
        <v>434</v>
      </c>
    </row>
    <row r="3415" spans="1:28" x14ac:dyDescent="0.2">
      <c r="A3415" s="1" t="s">
        <v>28</v>
      </c>
      <c r="B3415" s="1" t="s">
        <v>16210</v>
      </c>
      <c r="C3415" s="1">
        <v>66</v>
      </c>
      <c r="D3415" s="1">
        <v>109</v>
      </c>
      <c r="E3415" s="1">
        <v>200</v>
      </c>
      <c r="F3415" s="1">
        <v>1000</v>
      </c>
      <c r="G3415" s="1" t="s">
        <v>437</v>
      </c>
      <c r="H3415" s="1">
        <v>21000</v>
      </c>
      <c r="I3415" s="1">
        <v>336456</v>
      </c>
      <c r="J3415" s="1" t="s">
        <v>16211</v>
      </c>
      <c r="K3415" s="1" t="s">
        <v>96</v>
      </c>
      <c r="L3415" s="1" t="s">
        <v>16212</v>
      </c>
      <c r="M3415" s="1">
        <v>7116</v>
      </c>
      <c r="N3415" s="1">
        <v>41645</v>
      </c>
      <c r="O3415" s="1" t="s">
        <v>1231</v>
      </c>
      <c r="P3415" s="1">
        <v>2</v>
      </c>
      <c r="Q3415" s="1" t="s">
        <v>16213</v>
      </c>
      <c r="R3415" s="2" t="s">
        <v>16214</v>
      </c>
      <c r="S3415" s="1">
        <v>79</v>
      </c>
      <c r="T3415" s="1" t="s">
        <v>37</v>
      </c>
      <c r="U3415" s="1" t="s">
        <v>38</v>
      </c>
      <c r="V3415" s="1" t="s">
        <v>584</v>
      </c>
      <c r="W3415" s="1">
        <v>8000000</v>
      </c>
      <c r="X3415" s="1">
        <v>2003</v>
      </c>
      <c r="Y3415" s="1">
        <v>18000</v>
      </c>
      <c r="Z3415" s="1">
        <v>5.6</v>
      </c>
      <c r="AA3415" s="1">
        <v>1.85</v>
      </c>
      <c r="AB3415" s="1">
        <v>494</v>
      </c>
    </row>
    <row r="3416" spans="1:28" x14ac:dyDescent="0.2">
      <c r="A3416" s="1" t="s">
        <v>28</v>
      </c>
      <c r="B3416" s="1" t="s">
        <v>7082</v>
      </c>
      <c r="C3416" s="1">
        <v>36</v>
      </c>
      <c r="D3416" s="1">
        <v>111</v>
      </c>
      <c r="E3416" s="1">
        <v>2</v>
      </c>
      <c r="F3416" s="1">
        <v>227</v>
      </c>
      <c r="G3416" s="1" t="s">
        <v>2242</v>
      </c>
      <c r="H3416" s="1">
        <v>735</v>
      </c>
      <c r="I3416" s="1">
        <v>146083</v>
      </c>
      <c r="J3416" s="1" t="s">
        <v>5604</v>
      </c>
      <c r="K3416" s="1" t="s">
        <v>1873</v>
      </c>
      <c r="L3416" s="1" t="s">
        <v>16215</v>
      </c>
      <c r="M3416" s="1">
        <v>1591</v>
      </c>
      <c r="N3416" s="1">
        <v>1378</v>
      </c>
      <c r="O3416" s="1" t="s">
        <v>7381</v>
      </c>
      <c r="P3416" s="1">
        <v>3</v>
      </c>
      <c r="Q3416" s="1" t="s">
        <v>16216</v>
      </c>
      <c r="R3416" s="2" t="s">
        <v>16217</v>
      </c>
      <c r="S3416" s="1">
        <v>27</v>
      </c>
      <c r="T3416" s="1" t="s">
        <v>37</v>
      </c>
      <c r="U3416" s="1" t="s">
        <v>56</v>
      </c>
      <c r="V3416" s="1" t="s">
        <v>584</v>
      </c>
      <c r="X3416" s="1">
        <v>1998</v>
      </c>
      <c r="Y3416" s="1">
        <v>306</v>
      </c>
      <c r="Z3416" s="1">
        <v>6.3</v>
      </c>
      <c r="AA3416" s="1">
        <v>2.35</v>
      </c>
      <c r="AB3416" s="1">
        <v>75</v>
      </c>
    </row>
    <row r="3417" spans="1:28" x14ac:dyDescent="0.2">
      <c r="A3417" s="1" t="s">
        <v>746</v>
      </c>
      <c r="B3417" s="1" t="s">
        <v>16218</v>
      </c>
      <c r="C3417" s="1">
        <v>140</v>
      </c>
      <c r="D3417" s="1">
        <v>93</v>
      </c>
      <c r="E3417" s="1">
        <v>8</v>
      </c>
      <c r="F3417" s="1">
        <v>33</v>
      </c>
      <c r="G3417" s="1" t="s">
        <v>2674</v>
      </c>
      <c r="H3417" s="1">
        <v>553</v>
      </c>
      <c r="I3417" s="1">
        <v>298110</v>
      </c>
      <c r="J3417" s="1" t="s">
        <v>14308</v>
      </c>
      <c r="K3417" s="1" t="s">
        <v>16219</v>
      </c>
      <c r="L3417" s="1" t="s">
        <v>16220</v>
      </c>
      <c r="M3417" s="1">
        <v>25055</v>
      </c>
      <c r="N3417" s="1">
        <v>786</v>
      </c>
      <c r="O3417" s="1" t="s">
        <v>16221</v>
      </c>
      <c r="P3417" s="1">
        <v>1</v>
      </c>
      <c r="Q3417" s="1" t="s">
        <v>16222</v>
      </c>
      <c r="R3417" s="2" t="s">
        <v>16223</v>
      </c>
      <c r="S3417" s="1">
        <v>98</v>
      </c>
      <c r="T3417" s="1" t="s">
        <v>37</v>
      </c>
      <c r="U3417" s="1" t="s">
        <v>267</v>
      </c>
      <c r="V3417" s="1" t="s">
        <v>584</v>
      </c>
      <c r="W3417" s="1">
        <v>8000000</v>
      </c>
      <c r="X3417" s="1">
        <v>2006</v>
      </c>
      <c r="Y3417" s="1">
        <v>177</v>
      </c>
      <c r="Z3417" s="1">
        <v>6.8</v>
      </c>
      <c r="AA3417" s="1">
        <v>2.35</v>
      </c>
      <c r="AB3417" s="1">
        <v>0</v>
      </c>
    </row>
    <row r="3418" spans="1:28" x14ac:dyDescent="0.2">
      <c r="A3418" s="1" t="s">
        <v>28</v>
      </c>
      <c r="B3418" s="1" t="s">
        <v>5476</v>
      </c>
      <c r="C3418" s="1">
        <v>32</v>
      </c>
      <c r="D3418" s="1">
        <v>99</v>
      </c>
      <c r="E3418" s="1">
        <v>387</v>
      </c>
      <c r="F3418" s="1">
        <v>399</v>
      </c>
      <c r="G3418" s="1" t="s">
        <v>9576</v>
      </c>
      <c r="H3418" s="1">
        <v>8000</v>
      </c>
      <c r="I3418" s="1">
        <v>127144</v>
      </c>
      <c r="J3418" s="1" t="s">
        <v>1414</v>
      </c>
      <c r="K3418" s="1" t="s">
        <v>1248</v>
      </c>
      <c r="L3418" s="1" t="s">
        <v>16224</v>
      </c>
      <c r="M3418" s="1">
        <v>5159</v>
      </c>
      <c r="N3418" s="1">
        <v>9608</v>
      </c>
      <c r="O3418" s="1" t="s">
        <v>5514</v>
      </c>
      <c r="P3418" s="1">
        <v>4</v>
      </c>
      <c r="Q3418" s="1" t="s">
        <v>16225</v>
      </c>
      <c r="R3418" s="2" t="s">
        <v>16226</v>
      </c>
      <c r="S3418" s="1">
        <v>27</v>
      </c>
      <c r="T3418" s="1" t="s">
        <v>37</v>
      </c>
      <c r="U3418" s="1" t="s">
        <v>38</v>
      </c>
      <c r="V3418" s="1" t="s">
        <v>39</v>
      </c>
      <c r="W3418" s="1">
        <v>8000000</v>
      </c>
      <c r="X3418" s="1">
        <v>2005</v>
      </c>
      <c r="Y3418" s="1">
        <v>489</v>
      </c>
      <c r="Z3418" s="1">
        <v>5.5</v>
      </c>
      <c r="AA3418" s="1">
        <v>2.35</v>
      </c>
      <c r="AB3418" s="1">
        <v>143</v>
      </c>
    </row>
    <row r="3419" spans="1:28" x14ac:dyDescent="0.2">
      <c r="A3419" s="1" t="s">
        <v>28</v>
      </c>
      <c r="B3419" s="1" t="s">
        <v>6962</v>
      </c>
      <c r="C3419" s="1">
        <v>68</v>
      </c>
      <c r="D3419" s="1">
        <v>98</v>
      </c>
      <c r="E3419" s="1">
        <v>36</v>
      </c>
      <c r="F3419" s="1">
        <v>405</v>
      </c>
      <c r="G3419" s="1" t="s">
        <v>724</v>
      </c>
      <c r="H3419" s="1">
        <v>10000</v>
      </c>
      <c r="I3419" s="1">
        <v>117190</v>
      </c>
      <c r="J3419" s="1" t="s">
        <v>1751</v>
      </c>
      <c r="K3419" s="1" t="s">
        <v>107</v>
      </c>
      <c r="L3419" s="1" t="s">
        <v>16227</v>
      </c>
      <c r="M3419" s="1">
        <v>29994</v>
      </c>
      <c r="N3419" s="1">
        <v>11770</v>
      </c>
      <c r="O3419" s="1" t="s">
        <v>14676</v>
      </c>
      <c r="P3419" s="1">
        <v>4</v>
      </c>
      <c r="Q3419" s="1" t="s">
        <v>16228</v>
      </c>
      <c r="R3419" s="2" t="s">
        <v>16229</v>
      </c>
      <c r="S3419" s="1">
        <v>86</v>
      </c>
      <c r="T3419" s="1" t="s">
        <v>37</v>
      </c>
      <c r="U3419" s="1" t="s">
        <v>56</v>
      </c>
      <c r="V3419" s="1" t="s">
        <v>39</v>
      </c>
      <c r="W3419" s="1">
        <v>8000000</v>
      </c>
      <c r="X3419" s="1">
        <v>2010</v>
      </c>
      <c r="Y3419" s="1">
        <v>692</v>
      </c>
      <c r="Z3419" s="1">
        <v>6.9</v>
      </c>
      <c r="AA3419" s="1">
        <v>2.35</v>
      </c>
      <c r="AB3419" s="1">
        <v>0</v>
      </c>
    </row>
    <row r="3420" spans="1:28" x14ac:dyDescent="0.2">
      <c r="A3420" s="1" t="s">
        <v>28</v>
      </c>
      <c r="B3420" s="1" t="s">
        <v>16230</v>
      </c>
      <c r="C3420" s="1">
        <v>79</v>
      </c>
      <c r="D3420" s="1">
        <v>95</v>
      </c>
      <c r="E3420" s="1">
        <v>3</v>
      </c>
      <c r="F3420" s="1">
        <v>448</v>
      </c>
      <c r="G3420" s="1" t="s">
        <v>16231</v>
      </c>
      <c r="H3420" s="1">
        <v>905</v>
      </c>
      <c r="I3420" s="1">
        <v>108662</v>
      </c>
      <c r="J3420" s="1" t="s">
        <v>6789</v>
      </c>
      <c r="K3420" s="1" t="s">
        <v>5905</v>
      </c>
      <c r="L3420" s="1" t="s">
        <v>16232</v>
      </c>
      <c r="M3420" s="1">
        <v>26849</v>
      </c>
      <c r="N3420" s="1">
        <v>3185</v>
      </c>
      <c r="O3420" s="1" t="s">
        <v>14949</v>
      </c>
      <c r="P3420" s="1">
        <v>0</v>
      </c>
      <c r="Q3420" s="1" t="s">
        <v>16233</v>
      </c>
      <c r="R3420" s="2" t="s">
        <v>16234</v>
      </c>
      <c r="S3420" s="1">
        <v>107</v>
      </c>
      <c r="T3420" s="1" t="s">
        <v>37</v>
      </c>
      <c r="U3420" s="1" t="s">
        <v>38</v>
      </c>
      <c r="V3420" s="1" t="s">
        <v>584</v>
      </c>
      <c r="W3420" s="1">
        <v>8000000</v>
      </c>
      <c r="X3420" s="1">
        <v>2008</v>
      </c>
      <c r="Y3420" s="1">
        <v>513</v>
      </c>
      <c r="Z3420" s="1">
        <v>6</v>
      </c>
      <c r="AA3420" s="1">
        <v>2.35</v>
      </c>
      <c r="AB3420" s="1">
        <v>3000</v>
      </c>
    </row>
    <row r="3421" spans="1:28" x14ac:dyDescent="0.2">
      <c r="A3421" s="1" t="s">
        <v>28</v>
      </c>
      <c r="C3421" s="1">
        <v>9</v>
      </c>
      <c r="D3421" s="1">
        <v>142</v>
      </c>
      <c r="F3421" s="1">
        <v>427</v>
      </c>
      <c r="G3421" s="1" t="s">
        <v>3686</v>
      </c>
      <c r="H3421" s="1">
        <v>27000</v>
      </c>
      <c r="J3421" s="1" t="s">
        <v>213</v>
      </c>
      <c r="K3421" s="1" t="s">
        <v>60</v>
      </c>
      <c r="L3421" s="1" t="s">
        <v>16235</v>
      </c>
      <c r="M3421" s="1">
        <v>6053</v>
      </c>
      <c r="N3421" s="1">
        <v>29196</v>
      </c>
      <c r="O3421" s="1" t="s">
        <v>3602</v>
      </c>
      <c r="P3421" s="1">
        <v>2</v>
      </c>
      <c r="Q3421" s="1" t="s">
        <v>16236</v>
      </c>
      <c r="R3421" s="2" t="s">
        <v>16237</v>
      </c>
      <c r="S3421" s="1">
        <v>33</v>
      </c>
      <c r="T3421" s="1" t="s">
        <v>37</v>
      </c>
      <c r="U3421" s="1" t="s">
        <v>56</v>
      </c>
      <c r="Y3421" s="1">
        <v>698</v>
      </c>
      <c r="Z3421" s="1">
        <v>7.7</v>
      </c>
      <c r="AB3421" s="1">
        <v>0</v>
      </c>
    </row>
    <row r="3422" spans="1:28" x14ac:dyDescent="0.2">
      <c r="A3422" s="1" t="s">
        <v>28</v>
      </c>
      <c r="B3422" s="1" t="s">
        <v>16238</v>
      </c>
      <c r="C3422" s="1">
        <v>26</v>
      </c>
      <c r="D3422" s="1">
        <v>107</v>
      </c>
      <c r="E3422" s="1">
        <v>53</v>
      </c>
      <c r="F3422" s="1">
        <v>463</v>
      </c>
      <c r="G3422" s="1" t="s">
        <v>5727</v>
      </c>
      <c r="H3422" s="1">
        <v>954</v>
      </c>
      <c r="I3422" s="1">
        <v>53481</v>
      </c>
      <c r="J3422" s="1" t="s">
        <v>2124</v>
      </c>
      <c r="K3422" s="1" t="s">
        <v>794</v>
      </c>
      <c r="L3422" s="1" t="s">
        <v>16239</v>
      </c>
      <c r="M3422" s="1">
        <v>5557</v>
      </c>
      <c r="N3422" s="1">
        <v>2512</v>
      </c>
      <c r="O3422" s="1" t="s">
        <v>4946</v>
      </c>
      <c r="P3422" s="1">
        <v>5</v>
      </c>
      <c r="Q3422" s="1" t="s">
        <v>16240</v>
      </c>
      <c r="R3422" s="2" t="s">
        <v>16241</v>
      </c>
      <c r="S3422" s="1">
        <v>34</v>
      </c>
      <c r="T3422" s="1" t="s">
        <v>37</v>
      </c>
      <c r="U3422" s="1" t="s">
        <v>38</v>
      </c>
      <c r="V3422" s="1" t="s">
        <v>584</v>
      </c>
      <c r="W3422" s="1">
        <v>8000000</v>
      </c>
      <c r="X3422" s="1">
        <v>2006</v>
      </c>
      <c r="Y3422" s="1">
        <v>551</v>
      </c>
      <c r="Z3422" s="1">
        <v>6.4</v>
      </c>
      <c r="AA3422" s="1">
        <v>2.35</v>
      </c>
      <c r="AB3422" s="1">
        <v>294</v>
      </c>
    </row>
    <row r="3423" spans="1:28" x14ac:dyDescent="0.2">
      <c r="A3423" s="1" t="s">
        <v>28</v>
      </c>
      <c r="B3423" s="1" t="s">
        <v>16242</v>
      </c>
      <c r="C3423" s="1">
        <v>100</v>
      </c>
      <c r="D3423" s="1">
        <v>102</v>
      </c>
      <c r="E3423" s="1">
        <v>346</v>
      </c>
      <c r="F3423" s="1">
        <v>488</v>
      </c>
      <c r="G3423" s="1" t="s">
        <v>16243</v>
      </c>
      <c r="H3423" s="1">
        <v>947</v>
      </c>
      <c r="I3423" s="1">
        <v>23106</v>
      </c>
      <c r="J3423" s="1" t="s">
        <v>3123</v>
      </c>
      <c r="K3423" s="1" t="s">
        <v>2296</v>
      </c>
      <c r="L3423" s="1" t="s">
        <v>16244</v>
      </c>
      <c r="M3423" s="1">
        <v>9003</v>
      </c>
      <c r="N3423" s="1">
        <v>2572</v>
      </c>
      <c r="O3423" s="1" t="s">
        <v>7245</v>
      </c>
      <c r="P3423" s="1">
        <v>0</v>
      </c>
      <c r="Q3423" s="1" t="s">
        <v>16245</v>
      </c>
      <c r="R3423" s="2" t="s">
        <v>16246</v>
      </c>
      <c r="S3423" s="1">
        <v>58</v>
      </c>
      <c r="T3423" s="1" t="s">
        <v>37</v>
      </c>
      <c r="U3423" s="1" t="s">
        <v>7089</v>
      </c>
      <c r="V3423" s="1" t="s">
        <v>5612</v>
      </c>
      <c r="W3423" s="1">
        <v>50000000</v>
      </c>
      <c r="X3423" s="1">
        <v>2004</v>
      </c>
      <c r="Y3423" s="1">
        <v>526</v>
      </c>
      <c r="Z3423" s="1">
        <v>6.6</v>
      </c>
      <c r="AA3423" s="1">
        <v>1.66</v>
      </c>
      <c r="AB3423" s="1">
        <v>532</v>
      </c>
    </row>
    <row r="3424" spans="1:28" x14ac:dyDescent="0.2">
      <c r="A3424" s="1" t="s">
        <v>28</v>
      </c>
      <c r="B3424" s="1" t="s">
        <v>16247</v>
      </c>
      <c r="C3424" s="1">
        <v>56</v>
      </c>
      <c r="D3424" s="1">
        <v>97</v>
      </c>
      <c r="E3424" s="1">
        <v>43</v>
      </c>
      <c r="F3424" s="1">
        <v>47</v>
      </c>
      <c r="G3424" s="1" t="s">
        <v>16248</v>
      </c>
      <c r="H3424" s="1">
        <v>144</v>
      </c>
      <c r="I3424" s="1">
        <v>52961</v>
      </c>
      <c r="J3424" s="1" t="s">
        <v>3408</v>
      </c>
      <c r="K3424" s="1" t="s">
        <v>16249</v>
      </c>
      <c r="L3424" s="1" t="s">
        <v>16250</v>
      </c>
      <c r="M3424" s="1">
        <v>2103</v>
      </c>
      <c r="N3424" s="1">
        <v>326</v>
      </c>
      <c r="O3424" s="1" t="s">
        <v>16251</v>
      </c>
      <c r="P3424" s="1">
        <v>1</v>
      </c>
      <c r="R3424" s="2" t="s">
        <v>16252</v>
      </c>
      <c r="S3424" s="1">
        <v>11</v>
      </c>
      <c r="T3424" s="1" t="s">
        <v>37</v>
      </c>
      <c r="U3424" s="1" t="s">
        <v>3570</v>
      </c>
      <c r="V3424" s="1" t="s">
        <v>584</v>
      </c>
      <c r="W3424" s="1">
        <v>8000000</v>
      </c>
      <c r="X3424" s="1">
        <v>2014</v>
      </c>
      <c r="Y3424" s="1">
        <v>63</v>
      </c>
      <c r="Z3424" s="1">
        <v>5.3</v>
      </c>
      <c r="AA3424" s="1">
        <v>2.35</v>
      </c>
      <c r="AB3424" s="1">
        <v>675</v>
      </c>
    </row>
    <row r="3425" spans="1:28" x14ac:dyDescent="0.2">
      <c r="A3425" s="1" t="s">
        <v>28</v>
      </c>
      <c r="B3425" s="1" t="s">
        <v>11440</v>
      </c>
      <c r="C3425" s="1">
        <v>150</v>
      </c>
      <c r="D3425" s="1">
        <v>124</v>
      </c>
      <c r="E3425" s="1">
        <v>78</v>
      </c>
      <c r="F3425" s="1">
        <v>4</v>
      </c>
      <c r="G3425" s="1" t="s">
        <v>16253</v>
      </c>
      <c r="H3425" s="1">
        <v>6</v>
      </c>
      <c r="I3425" s="1">
        <v>439162</v>
      </c>
      <c r="J3425" s="1" t="s">
        <v>16254</v>
      </c>
      <c r="K3425" s="1" t="s">
        <v>16255</v>
      </c>
      <c r="L3425" s="1" t="s">
        <v>16256</v>
      </c>
      <c r="M3425" s="1">
        <v>106160</v>
      </c>
      <c r="N3425" s="1">
        <v>28</v>
      </c>
      <c r="O3425" s="1" t="s">
        <v>16257</v>
      </c>
      <c r="P3425" s="1">
        <v>0</v>
      </c>
      <c r="Q3425" s="1" t="s">
        <v>16258</v>
      </c>
      <c r="R3425" s="2" t="s">
        <v>16259</v>
      </c>
      <c r="S3425" s="1">
        <v>430</v>
      </c>
      <c r="T3425" s="1" t="s">
        <v>675</v>
      </c>
      <c r="U3425" s="1" t="s">
        <v>676</v>
      </c>
      <c r="V3425" s="1" t="s">
        <v>584</v>
      </c>
      <c r="W3425" s="1">
        <v>1100000000</v>
      </c>
      <c r="X3425" s="1">
        <v>1988</v>
      </c>
      <c r="Y3425" s="1">
        <v>5</v>
      </c>
      <c r="Z3425" s="1">
        <v>8.1</v>
      </c>
      <c r="AA3425" s="1">
        <v>1.85</v>
      </c>
      <c r="AB3425" s="1">
        <v>0</v>
      </c>
    </row>
    <row r="3426" spans="1:28" x14ac:dyDescent="0.2">
      <c r="A3426" s="1" t="s">
        <v>28</v>
      </c>
      <c r="B3426" s="1" t="s">
        <v>6151</v>
      </c>
      <c r="C3426" s="1">
        <v>30</v>
      </c>
      <c r="D3426" s="1">
        <v>97</v>
      </c>
      <c r="E3426" s="1">
        <v>17</v>
      </c>
      <c r="F3426" s="1">
        <v>1000</v>
      </c>
      <c r="G3426" s="1" t="s">
        <v>299</v>
      </c>
      <c r="H3426" s="1">
        <v>23000</v>
      </c>
      <c r="J3426" s="1" t="s">
        <v>333</v>
      </c>
      <c r="K3426" s="1" t="s">
        <v>332</v>
      </c>
      <c r="L3426" s="1" t="s">
        <v>16260</v>
      </c>
      <c r="M3426" s="1">
        <v>12078</v>
      </c>
      <c r="N3426" s="1">
        <v>37457</v>
      </c>
      <c r="O3426" s="1" t="s">
        <v>685</v>
      </c>
      <c r="P3426" s="1">
        <v>2</v>
      </c>
      <c r="Q3426" s="1" t="s">
        <v>16261</v>
      </c>
      <c r="R3426" s="2" t="s">
        <v>16262</v>
      </c>
      <c r="S3426" s="1">
        <v>31</v>
      </c>
      <c r="T3426" s="1" t="s">
        <v>37</v>
      </c>
      <c r="U3426" s="1" t="s">
        <v>38</v>
      </c>
      <c r="V3426" s="1" t="s">
        <v>584</v>
      </c>
      <c r="W3426" s="1">
        <v>22000000</v>
      </c>
      <c r="X3426" s="1">
        <v>2007</v>
      </c>
      <c r="Y3426" s="1">
        <v>10000</v>
      </c>
      <c r="Z3426" s="1">
        <v>5.9</v>
      </c>
      <c r="AA3426" s="1">
        <v>2.35</v>
      </c>
      <c r="AB3426" s="1">
        <v>0</v>
      </c>
    </row>
    <row r="3427" spans="1:28" x14ac:dyDescent="0.2">
      <c r="A3427" s="1" t="s">
        <v>28</v>
      </c>
      <c r="B3427" s="1" t="s">
        <v>16263</v>
      </c>
      <c r="C3427" s="1">
        <v>20</v>
      </c>
      <c r="D3427" s="1">
        <v>124</v>
      </c>
      <c r="E3427" s="1">
        <v>2</v>
      </c>
      <c r="F3427" s="1">
        <v>23</v>
      </c>
      <c r="G3427" s="1" t="s">
        <v>16264</v>
      </c>
      <c r="H3427" s="1">
        <v>413</v>
      </c>
      <c r="J3427" s="1" t="s">
        <v>1633</v>
      </c>
      <c r="K3427" s="1" t="s">
        <v>1054</v>
      </c>
      <c r="L3427" s="1" t="s">
        <v>16265</v>
      </c>
      <c r="M3427" s="1">
        <v>4412</v>
      </c>
      <c r="N3427" s="1">
        <v>733</v>
      </c>
      <c r="O3427" s="1" t="s">
        <v>16266</v>
      </c>
      <c r="P3427" s="1">
        <v>0</v>
      </c>
      <c r="Q3427" s="1" t="s">
        <v>16267</v>
      </c>
      <c r="R3427" s="2" t="s">
        <v>16268</v>
      </c>
      <c r="S3427" s="1">
        <v>31</v>
      </c>
      <c r="T3427" s="1" t="s">
        <v>1463</v>
      </c>
      <c r="U3427" s="1" t="s">
        <v>267</v>
      </c>
      <c r="V3427" s="1" t="s">
        <v>94</v>
      </c>
      <c r="W3427" s="1">
        <v>8000000</v>
      </c>
      <c r="X3427" s="1">
        <v>2005</v>
      </c>
      <c r="Y3427" s="1">
        <v>265</v>
      </c>
      <c r="Z3427" s="1">
        <v>7.7</v>
      </c>
      <c r="AA3427" s="1">
        <v>2.35</v>
      </c>
      <c r="AB3427" s="1">
        <v>520</v>
      </c>
    </row>
    <row r="3428" spans="1:28" x14ac:dyDescent="0.2">
      <c r="A3428" s="1" t="s">
        <v>28</v>
      </c>
      <c r="B3428" s="1" t="s">
        <v>16269</v>
      </c>
      <c r="C3428" s="1">
        <v>21</v>
      </c>
      <c r="D3428" s="1">
        <v>96</v>
      </c>
      <c r="E3428" s="1">
        <v>2</v>
      </c>
      <c r="F3428" s="1">
        <v>600</v>
      </c>
      <c r="G3428" s="1" t="s">
        <v>14057</v>
      </c>
      <c r="H3428" s="1">
        <v>31000</v>
      </c>
      <c r="J3428" s="1" t="s">
        <v>463</v>
      </c>
      <c r="K3428" s="1" t="s">
        <v>16270</v>
      </c>
      <c r="L3428" s="1" t="s">
        <v>16271</v>
      </c>
      <c r="M3428" s="1">
        <v>1965</v>
      </c>
      <c r="N3428" s="1">
        <v>33858</v>
      </c>
      <c r="O3428" s="1" t="s">
        <v>5446</v>
      </c>
      <c r="P3428" s="1">
        <v>6</v>
      </c>
      <c r="Q3428" s="1" t="s">
        <v>16272</v>
      </c>
      <c r="R3428" s="2" t="s">
        <v>16273</v>
      </c>
      <c r="S3428" s="1">
        <v>24</v>
      </c>
      <c r="T3428" s="1" t="s">
        <v>37</v>
      </c>
      <c r="U3428" s="1" t="s">
        <v>38</v>
      </c>
      <c r="V3428" s="1" t="s">
        <v>584</v>
      </c>
      <c r="W3428" s="1">
        <v>8000000</v>
      </c>
      <c r="X3428" s="1">
        <v>2014</v>
      </c>
      <c r="Y3428" s="1">
        <v>920</v>
      </c>
      <c r="Z3428" s="1">
        <v>4.5999999999999996</v>
      </c>
      <c r="AB3428" s="1">
        <v>438</v>
      </c>
    </row>
    <row r="3429" spans="1:28" x14ac:dyDescent="0.2">
      <c r="A3429" s="1" t="s">
        <v>28</v>
      </c>
      <c r="B3429" s="1" t="s">
        <v>6766</v>
      </c>
      <c r="C3429" s="1">
        <v>11</v>
      </c>
      <c r="D3429" s="1">
        <v>114</v>
      </c>
      <c r="E3429" s="1">
        <v>29</v>
      </c>
      <c r="F3429" s="1">
        <v>11</v>
      </c>
      <c r="G3429" s="1" t="s">
        <v>16274</v>
      </c>
      <c r="H3429" s="1">
        <v>163</v>
      </c>
      <c r="I3429" s="1">
        <v>50000</v>
      </c>
      <c r="J3429" s="1" t="s">
        <v>2698</v>
      </c>
      <c r="K3429" s="1" t="s">
        <v>16275</v>
      </c>
      <c r="L3429" s="1" t="s">
        <v>16276</v>
      </c>
      <c r="M3429" s="1">
        <v>322</v>
      </c>
      <c r="N3429" s="1">
        <v>219</v>
      </c>
      <c r="O3429" s="1" t="s">
        <v>16277</v>
      </c>
      <c r="P3429" s="1">
        <v>2</v>
      </c>
      <c r="R3429" s="2" t="s">
        <v>16278</v>
      </c>
      <c r="S3429" s="1">
        <v>2</v>
      </c>
      <c r="T3429" s="1" t="s">
        <v>11706</v>
      </c>
      <c r="U3429" s="1" t="s">
        <v>891</v>
      </c>
      <c r="X3429" s="1">
        <v>2013</v>
      </c>
      <c r="Y3429" s="1">
        <v>20</v>
      </c>
      <c r="Z3429" s="1">
        <v>5.0999999999999996</v>
      </c>
      <c r="AA3429" s="1">
        <v>2.35</v>
      </c>
      <c r="AB3429" s="1">
        <v>81</v>
      </c>
    </row>
    <row r="3430" spans="1:28" x14ac:dyDescent="0.2">
      <c r="A3430" s="1" t="s">
        <v>28</v>
      </c>
      <c r="B3430" s="1" t="s">
        <v>16279</v>
      </c>
      <c r="C3430" s="1">
        <v>85</v>
      </c>
      <c r="D3430" s="1">
        <v>90</v>
      </c>
      <c r="E3430" s="1">
        <v>21</v>
      </c>
      <c r="F3430" s="1">
        <v>112</v>
      </c>
      <c r="G3430" s="1" t="s">
        <v>5297</v>
      </c>
      <c r="H3430" s="1">
        <v>186</v>
      </c>
      <c r="I3430" s="1">
        <v>671240</v>
      </c>
      <c r="J3430" s="1" t="s">
        <v>1414</v>
      </c>
      <c r="K3430" s="1" t="s">
        <v>5269</v>
      </c>
      <c r="L3430" s="1" t="s">
        <v>16280</v>
      </c>
      <c r="M3430" s="1">
        <v>23023</v>
      </c>
      <c r="N3430" s="1">
        <v>619</v>
      </c>
      <c r="O3430" s="1" t="s">
        <v>16281</v>
      </c>
      <c r="P3430" s="1">
        <v>0</v>
      </c>
      <c r="Q3430" s="1" t="s">
        <v>16282</v>
      </c>
      <c r="R3430" s="2" t="s">
        <v>16283</v>
      </c>
      <c r="S3430" s="1">
        <v>149</v>
      </c>
      <c r="T3430" s="1" t="s">
        <v>37</v>
      </c>
      <c r="U3430" s="1" t="s">
        <v>56</v>
      </c>
      <c r="V3430" s="1" t="s">
        <v>584</v>
      </c>
      <c r="W3430" s="1">
        <v>7900000</v>
      </c>
      <c r="X3430" s="1">
        <v>2005</v>
      </c>
      <c r="Y3430" s="1">
        <v>119</v>
      </c>
      <c r="Z3430" s="1">
        <v>6.9</v>
      </c>
      <c r="AA3430" s="1">
        <v>2.35</v>
      </c>
      <c r="AB3430" s="1">
        <v>0</v>
      </c>
    </row>
    <row r="3431" spans="1:28" x14ac:dyDescent="0.2">
      <c r="A3431" s="1" t="s">
        <v>28</v>
      </c>
      <c r="B3431" s="1" t="s">
        <v>6247</v>
      </c>
      <c r="C3431" s="1">
        <v>5</v>
      </c>
      <c r="D3431" s="1">
        <v>104</v>
      </c>
      <c r="E3431" s="1">
        <v>78</v>
      </c>
      <c r="F3431" s="1">
        <v>189</v>
      </c>
      <c r="G3431" s="1" t="s">
        <v>16284</v>
      </c>
      <c r="H3431" s="1">
        <v>502</v>
      </c>
      <c r="J3431" s="1" t="s">
        <v>3408</v>
      </c>
      <c r="K3431" s="1" t="s">
        <v>16285</v>
      </c>
      <c r="L3431" s="1" t="s">
        <v>16286</v>
      </c>
      <c r="M3431" s="1">
        <v>63</v>
      </c>
      <c r="N3431" s="1">
        <v>1546</v>
      </c>
      <c r="O3431" s="1" t="s">
        <v>16287</v>
      </c>
      <c r="P3431" s="1">
        <v>0</v>
      </c>
      <c r="R3431" s="2" t="s">
        <v>16288</v>
      </c>
      <c r="S3431" s="1">
        <v>5</v>
      </c>
      <c r="T3431" s="1" t="s">
        <v>37</v>
      </c>
      <c r="U3431" s="1" t="s">
        <v>38</v>
      </c>
      <c r="V3431" s="1" t="s">
        <v>39</v>
      </c>
      <c r="W3431" s="1">
        <v>8000000</v>
      </c>
      <c r="X3431" s="1">
        <v>2016</v>
      </c>
      <c r="Y3431" s="1">
        <v>206</v>
      </c>
      <c r="Z3431" s="1">
        <v>8</v>
      </c>
      <c r="AA3431" s="1">
        <v>2.35</v>
      </c>
      <c r="AB3431" s="1">
        <v>205</v>
      </c>
    </row>
    <row r="3432" spans="1:28" x14ac:dyDescent="0.2">
      <c r="A3432" s="1" t="s">
        <v>28</v>
      </c>
      <c r="B3432" s="1" t="s">
        <v>16146</v>
      </c>
      <c r="C3432" s="1">
        <v>160</v>
      </c>
      <c r="D3432" s="1">
        <v>102</v>
      </c>
      <c r="E3432" s="1">
        <v>341</v>
      </c>
      <c r="F3432" s="1">
        <v>15</v>
      </c>
      <c r="G3432" s="1" t="s">
        <v>10519</v>
      </c>
      <c r="H3432" s="1">
        <v>844</v>
      </c>
      <c r="I3432" s="1">
        <v>10105505</v>
      </c>
      <c r="J3432" s="1" t="s">
        <v>2141</v>
      </c>
      <c r="K3432" s="1" t="s">
        <v>3517</v>
      </c>
      <c r="L3432" s="1" t="s">
        <v>16289</v>
      </c>
      <c r="M3432" s="1">
        <v>35065</v>
      </c>
      <c r="N3432" s="1">
        <v>1389</v>
      </c>
      <c r="O3432" s="1" t="s">
        <v>16290</v>
      </c>
      <c r="P3432" s="1">
        <v>0</v>
      </c>
      <c r="Q3432" s="1" t="s">
        <v>16291</v>
      </c>
      <c r="R3432" s="2" t="s">
        <v>16292</v>
      </c>
      <c r="S3432" s="1">
        <v>288</v>
      </c>
      <c r="T3432" s="1" t="s">
        <v>37</v>
      </c>
      <c r="U3432" s="1" t="s">
        <v>1464</v>
      </c>
      <c r="V3432" s="1" t="s">
        <v>584</v>
      </c>
      <c r="X3432" s="1">
        <v>2003</v>
      </c>
      <c r="Y3432" s="1">
        <v>521</v>
      </c>
      <c r="Z3432" s="1">
        <v>6.8</v>
      </c>
      <c r="AA3432" s="1">
        <v>1.85</v>
      </c>
      <c r="AB3432" s="1">
        <v>0</v>
      </c>
    </row>
    <row r="3433" spans="1:28" x14ac:dyDescent="0.2">
      <c r="A3433" s="1" t="s">
        <v>28</v>
      </c>
      <c r="B3433" s="1" t="s">
        <v>16293</v>
      </c>
      <c r="C3433" s="1">
        <v>25</v>
      </c>
      <c r="D3433" s="1">
        <v>93</v>
      </c>
      <c r="E3433" s="1">
        <v>16</v>
      </c>
      <c r="F3433" s="1">
        <v>376</v>
      </c>
      <c r="G3433" s="1" t="s">
        <v>16294</v>
      </c>
      <c r="H3433" s="1">
        <v>1000</v>
      </c>
      <c r="J3433" s="1" t="s">
        <v>776</v>
      </c>
      <c r="K3433" s="1" t="s">
        <v>4531</v>
      </c>
      <c r="L3433" s="1" t="s">
        <v>16295</v>
      </c>
      <c r="M3433" s="1">
        <v>3740</v>
      </c>
      <c r="N3433" s="1">
        <v>2284</v>
      </c>
      <c r="O3433" s="1" t="s">
        <v>16296</v>
      </c>
      <c r="P3433" s="1">
        <v>2</v>
      </c>
      <c r="Q3433" s="1" t="s">
        <v>16297</v>
      </c>
      <c r="R3433" s="2" t="s">
        <v>16298</v>
      </c>
      <c r="S3433" s="1">
        <v>13</v>
      </c>
      <c r="T3433" s="1" t="s">
        <v>37</v>
      </c>
      <c r="U3433" s="1" t="s">
        <v>56</v>
      </c>
      <c r="V3433" s="1" t="s">
        <v>584</v>
      </c>
      <c r="X3433" s="1">
        <v>2013</v>
      </c>
      <c r="Y3433" s="1">
        <v>524</v>
      </c>
      <c r="Z3433" s="1">
        <v>5.4</v>
      </c>
      <c r="AA3433" s="1">
        <v>2.35</v>
      </c>
      <c r="AB3433" s="1">
        <v>0</v>
      </c>
    </row>
    <row r="3434" spans="1:28" x14ac:dyDescent="0.2">
      <c r="A3434" s="1" t="s">
        <v>28</v>
      </c>
      <c r="B3434" s="1" t="s">
        <v>16299</v>
      </c>
      <c r="C3434" s="1">
        <v>21</v>
      </c>
      <c r="D3434" s="1">
        <v>90</v>
      </c>
      <c r="E3434" s="1">
        <v>73</v>
      </c>
      <c r="F3434" s="1">
        <v>26</v>
      </c>
      <c r="G3434" s="1" t="s">
        <v>5279</v>
      </c>
      <c r="H3434" s="1">
        <v>848</v>
      </c>
      <c r="I3434" s="1">
        <v>882290</v>
      </c>
      <c r="J3434" s="1" t="s">
        <v>3478</v>
      </c>
      <c r="K3434" s="1" t="s">
        <v>469</v>
      </c>
      <c r="L3434" s="1" t="s">
        <v>16300</v>
      </c>
      <c r="M3434" s="1">
        <v>4792</v>
      </c>
      <c r="N3434" s="1">
        <v>1526</v>
      </c>
      <c r="O3434" s="1" t="s">
        <v>16301</v>
      </c>
      <c r="P3434" s="1">
        <v>2</v>
      </c>
      <c r="Q3434" s="1" t="s">
        <v>16302</v>
      </c>
      <c r="R3434" s="2" t="s">
        <v>16303</v>
      </c>
      <c r="S3434" s="1">
        <v>43</v>
      </c>
      <c r="T3434" s="1" t="s">
        <v>37</v>
      </c>
      <c r="U3434" s="1" t="s">
        <v>369</v>
      </c>
      <c r="V3434" s="1" t="s">
        <v>584</v>
      </c>
      <c r="W3434" s="1">
        <v>10000000</v>
      </c>
      <c r="X3434" s="1">
        <v>1989</v>
      </c>
      <c r="Y3434" s="1">
        <v>643</v>
      </c>
      <c r="Z3434" s="1">
        <v>6.5</v>
      </c>
      <c r="AA3434" s="1">
        <v>1.33</v>
      </c>
      <c r="AB3434" s="1">
        <v>999</v>
      </c>
    </row>
    <row r="3435" spans="1:28" x14ac:dyDescent="0.2">
      <c r="A3435" s="1" t="s">
        <v>28</v>
      </c>
      <c r="B3435" s="1" t="s">
        <v>16304</v>
      </c>
      <c r="C3435" s="1">
        <v>15</v>
      </c>
      <c r="D3435" s="1">
        <v>106</v>
      </c>
      <c r="E3435" s="1">
        <v>155</v>
      </c>
      <c r="F3435" s="1">
        <v>391</v>
      </c>
      <c r="G3435" s="1" t="s">
        <v>16305</v>
      </c>
      <c r="H3435" s="1">
        <v>981</v>
      </c>
      <c r="J3435" s="1" t="s">
        <v>1324</v>
      </c>
      <c r="K3435" s="1" t="s">
        <v>16306</v>
      </c>
      <c r="L3435" s="1" t="s">
        <v>16307</v>
      </c>
      <c r="M3435" s="1">
        <v>662</v>
      </c>
      <c r="N3435" s="1">
        <v>2741</v>
      </c>
      <c r="O3435" s="1" t="s">
        <v>16308</v>
      </c>
      <c r="P3435" s="1">
        <v>0</v>
      </c>
      <c r="Q3435" s="1" t="s">
        <v>16309</v>
      </c>
      <c r="R3435" s="2" t="s">
        <v>16310</v>
      </c>
      <c r="S3435" s="1">
        <v>14</v>
      </c>
      <c r="T3435" s="1" t="s">
        <v>37</v>
      </c>
      <c r="U3435" s="1" t="s">
        <v>38</v>
      </c>
      <c r="V3435" s="1" t="s">
        <v>584</v>
      </c>
      <c r="W3435" s="1">
        <v>8000000</v>
      </c>
      <c r="X3435" s="1">
        <v>2016</v>
      </c>
      <c r="Y3435" s="1">
        <v>505</v>
      </c>
      <c r="Z3435" s="1">
        <v>4.2</v>
      </c>
      <c r="AB3435" s="1">
        <v>689</v>
      </c>
    </row>
    <row r="3436" spans="1:28" x14ac:dyDescent="0.2">
      <c r="A3436" s="1" t="s">
        <v>28</v>
      </c>
      <c r="B3436" s="1" t="s">
        <v>6247</v>
      </c>
      <c r="C3436" s="1">
        <v>61</v>
      </c>
      <c r="D3436" s="1">
        <v>99</v>
      </c>
      <c r="E3436" s="1">
        <v>78</v>
      </c>
      <c r="F3436" s="1">
        <v>325</v>
      </c>
      <c r="G3436" s="1" t="s">
        <v>16311</v>
      </c>
      <c r="H3436" s="1">
        <v>11000</v>
      </c>
      <c r="I3436" s="1">
        <v>106593296</v>
      </c>
      <c r="J3436" s="1" t="s">
        <v>3931</v>
      </c>
      <c r="K3436" s="1" t="s">
        <v>465</v>
      </c>
      <c r="L3436" s="1" t="s">
        <v>16312</v>
      </c>
      <c r="M3436" s="1">
        <v>72324</v>
      </c>
      <c r="N3436" s="1">
        <v>12619</v>
      </c>
      <c r="O3436" s="1" t="s">
        <v>16313</v>
      </c>
      <c r="P3436" s="1">
        <v>1</v>
      </c>
      <c r="Q3436" s="1" t="s">
        <v>16314</v>
      </c>
      <c r="R3436" s="2" t="s">
        <v>16315</v>
      </c>
      <c r="S3436" s="1">
        <v>134</v>
      </c>
      <c r="T3436" s="1" t="s">
        <v>37</v>
      </c>
      <c r="U3436" s="1" t="s">
        <v>38</v>
      </c>
      <c r="V3436" s="1" t="s">
        <v>94</v>
      </c>
      <c r="W3436" s="1">
        <v>7500000</v>
      </c>
      <c r="X3436" s="1">
        <v>1989</v>
      </c>
      <c r="Y3436" s="1">
        <v>509</v>
      </c>
      <c r="Z3436" s="1">
        <v>7.4</v>
      </c>
      <c r="AA3436" s="1">
        <v>1.85</v>
      </c>
      <c r="AB3436" s="1">
        <v>3000</v>
      </c>
    </row>
    <row r="3437" spans="1:28" x14ac:dyDescent="0.2">
      <c r="A3437" s="1" t="s">
        <v>28</v>
      </c>
      <c r="B3437" s="1" t="s">
        <v>7784</v>
      </c>
      <c r="C3437" s="1">
        <v>34</v>
      </c>
      <c r="D3437" s="1">
        <v>115</v>
      </c>
      <c r="E3437" s="1">
        <v>88</v>
      </c>
      <c r="F3437" s="1">
        <v>890</v>
      </c>
      <c r="G3437" s="1" t="s">
        <v>1539</v>
      </c>
      <c r="H3437" s="1">
        <v>1000</v>
      </c>
      <c r="I3437" s="1">
        <v>43490057</v>
      </c>
      <c r="J3437" s="1" t="s">
        <v>2526</v>
      </c>
      <c r="K3437" s="1" t="s">
        <v>1758</v>
      </c>
      <c r="L3437" s="1" t="s">
        <v>16316</v>
      </c>
      <c r="M3437" s="1">
        <v>5275</v>
      </c>
      <c r="N3437" s="1">
        <v>4737</v>
      </c>
      <c r="O3437" s="1" t="s">
        <v>633</v>
      </c>
      <c r="P3437" s="1">
        <v>6</v>
      </c>
      <c r="Q3437" s="1" t="s">
        <v>16317</v>
      </c>
      <c r="R3437" s="2" t="s">
        <v>16318</v>
      </c>
      <c r="S3437" s="1">
        <v>30</v>
      </c>
      <c r="T3437" s="1" t="s">
        <v>37</v>
      </c>
      <c r="U3437" s="1" t="s">
        <v>38</v>
      </c>
      <c r="V3437" s="1" t="s">
        <v>584</v>
      </c>
      <c r="W3437" s="1">
        <v>7500000</v>
      </c>
      <c r="X3437" s="1">
        <v>1997</v>
      </c>
      <c r="Y3437" s="1">
        <v>1000</v>
      </c>
      <c r="Z3437" s="1">
        <v>6.9</v>
      </c>
      <c r="AA3437" s="1">
        <v>1.85</v>
      </c>
      <c r="AB3437" s="1">
        <v>508</v>
      </c>
    </row>
    <row r="3438" spans="1:28" x14ac:dyDescent="0.2">
      <c r="A3438" s="1" t="s">
        <v>28</v>
      </c>
      <c r="B3438" s="1" t="s">
        <v>16319</v>
      </c>
      <c r="C3438" s="1">
        <v>62</v>
      </c>
      <c r="D3438" s="1">
        <v>89</v>
      </c>
      <c r="E3438" s="1">
        <v>7</v>
      </c>
      <c r="F3438" s="1">
        <v>36</v>
      </c>
      <c r="G3438" s="1" t="s">
        <v>16320</v>
      </c>
      <c r="H3438" s="1">
        <v>186</v>
      </c>
      <c r="I3438" s="1">
        <v>32333860</v>
      </c>
      <c r="J3438" s="1" t="s">
        <v>2135</v>
      </c>
      <c r="K3438" s="1" t="s">
        <v>16321</v>
      </c>
      <c r="L3438" s="1" t="s">
        <v>16322</v>
      </c>
      <c r="M3438" s="1">
        <v>29843</v>
      </c>
      <c r="N3438" s="1">
        <v>407</v>
      </c>
      <c r="O3438" s="1" t="s">
        <v>16323</v>
      </c>
      <c r="P3438" s="1">
        <v>1</v>
      </c>
      <c r="Q3438" s="1" t="s">
        <v>16324</v>
      </c>
      <c r="R3438" s="2" t="s">
        <v>16325</v>
      </c>
      <c r="S3438" s="1">
        <v>81</v>
      </c>
      <c r="T3438" s="1" t="s">
        <v>7240</v>
      </c>
      <c r="U3438" s="1" t="s">
        <v>3858</v>
      </c>
      <c r="V3438" s="1" t="s">
        <v>584</v>
      </c>
      <c r="W3438" s="1">
        <v>7500000</v>
      </c>
      <c r="X3438" s="1">
        <v>1995</v>
      </c>
      <c r="Y3438" s="1">
        <v>147</v>
      </c>
      <c r="Z3438" s="1">
        <v>6.7</v>
      </c>
      <c r="AA3438" s="1">
        <v>2.35</v>
      </c>
      <c r="AB3438" s="1">
        <v>0</v>
      </c>
    </row>
    <row r="3439" spans="1:28" x14ac:dyDescent="0.2">
      <c r="A3439" s="1" t="s">
        <v>28</v>
      </c>
      <c r="B3439" s="1" t="s">
        <v>16326</v>
      </c>
      <c r="C3439" s="1">
        <v>102</v>
      </c>
      <c r="D3439" s="1">
        <v>101</v>
      </c>
      <c r="E3439" s="1">
        <v>2</v>
      </c>
      <c r="F3439" s="1">
        <v>40</v>
      </c>
      <c r="G3439" s="1" t="s">
        <v>16327</v>
      </c>
      <c r="H3439" s="1">
        <v>10000</v>
      </c>
      <c r="J3439" s="1" t="s">
        <v>16328</v>
      </c>
      <c r="K3439" s="1" t="s">
        <v>2823</v>
      </c>
      <c r="L3439" s="1" t="s">
        <v>16329</v>
      </c>
      <c r="M3439" s="1">
        <v>4035</v>
      </c>
      <c r="N3439" s="1">
        <v>10218</v>
      </c>
      <c r="O3439" s="1" t="s">
        <v>16330</v>
      </c>
      <c r="P3439" s="1">
        <v>0</v>
      </c>
      <c r="Q3439" s="1" t="s">
        <v>16331</v>
      </c>
      <c r="R3439" s="2" t="s">
        <v>16332</v>
      </c>
      <c r="S3439" s="1">
        <v>19</v>
      </c>
      <c r="T3439" s="1" t="s">
        <v>1463</v>
      </c>
      <c r="U3439" s="1" t="s">
        <v>1464</v>
      </c>
      <c r="W3439" s="1">
        <v>7700000</v>
      </c>
      <c r="X3439" s="1">
        <v>2014</v>
      </c>
      <c r="Y3439" s="1">
        <v>154</v>
      </c>
      <c r="Z3439" s="1">
        <v>7.3</v>
      </c>
      <c r="AA3439" s="1">
        <v>2.35</v>
      </c>
      <c r="AB3439" s="1">
        <v>2000</v>
      </c>
    </row>
    <row r="3440" spans="1:28" x14ac:dyDescent="0.2">
      <c r="A3440" s="1" t="s">
        <v>28</v>
      </c>
      <c r="B3440" s="1" t="s">
        <v>8185</v>
      </c>
      <c r="C3440" s="1">
        <v>239</v>
      </c>
      <c r="D3440" s="1">
        <v>92</v>
      </c>
      <c r="E3440" s="1">
        <v>655</v>
      </c>
      <c r="F3440" s="1">
        <v>88</v>
      </c>
      <c r="G3440" s="1" t="s">
        <v>8514</v>
      </c>
      <c r="H3440" s="1">
        <v>24000</v>
      </c>
      <c r="I3440" s="1">
        <v>24792061</v>
      </c>
      <c r="J3440" s="1" t="s">
        <v>2526</v>
      </c>
      <c r="K3440" s="1" t="s">
        <v>81</v>
      </c>
      <c r="L3440" s="1" t="s">
        <v>16333</v>
      </c>
      <c r="M3440" s="1">
        <v>191998</v>
      </c>
      <c r="N3440" s="1">
        <v>25092</v>
      </c>
      <c r="O3440" s="1" t="s">
        <v>16334</v>
      </c>
      <c r="P3440" s="1">
        <v>0</v>
      </c>
      <c r="Q3440" s="1" t="s">
        <v>16335</v>
      </c>
      <c r="R3440" s="2" t="s">
        <v>16336</v>
      </c>
      <c r="S3440" s="1">
        <v>323</v>
      </c>
      <c r="T3440" s="1" t="s">
        <v>37</v>
      </c>
      <c r="U3440" s="1" t="s">
        <v>38</v>
      </c>
      <c r="V3440" s="1" t="s">
        <v>584</v>
      </c>
      <c r="W3440" s="1">
        <v>6500000</v>
      </c>
      <c r="X3440" s="1">
        <v>2005</v>
      </c>
      <c r="Y3440" s="1">
        <v>829</v>
      </c>
      <c r="Z3440" s="1">
        <v>7.6</v>
      </c>
      <c r="AA3440" s="1">
        <v>2.35</v>
      </c>
      <c r="AB3440" s="1">
        <v>0</v>
      </c>
    </row>
    <row r="3441" spans="1:28" x14ac:dyDescent="0.2">
      <c r="A3441" s="1" t="s">
        <v>28</v>
      </c>
      <c r="B3441" s="1" t="s">
        <v>16337</v>
      </c>
      <c r="C3441" s="1">
        <v>252</v>
      </c>
      <c r="D3441" s="1">
        <v>94</v>
      </c>
      <c r="E3441" s="1">
        <v>0</v>
      </c>
      <c r="F3441" s="1">
        <v>658</v>
      </c>
      <c r="G3441" s="1" t="s">
        <v>14537</v>
      </c>
      <c r="H3441" s="1">
        <v>1000</v>
      </c>
      <c r="I3441" s="1">
        <v>17544812</v>
      </c>
      <c r="J3441" s="1" t="s">
        <v>6402</v>
      </c>
      <c r="K3441" s="1" t="s">
        <v>3713</v>
      </c>
      <c r="L3441" s="1" t="s">
        <v>16338</v>
      </c>
      <c r="M3441" s="1">
        <v>69989</v>
      </c>
      <c r="N3441" s="1">
        <v>4707</v>
      </c>
      <c r="O3441" s="1" t="s">
        <v>16339</v>
      </c>
      <c r="P3441" s="1">
        <v>0</v>
      </c>
      <c r="Q3441" s="1" t="s">
        <v>16340</v>
      </c>
      <c r="R3441" s="2" t="s">
        <v>16341</v>
      </c>
      <c r="S3441" s="1">
        <v>384</v>
      </c>
      <c r="T3441" s="1" t="s">
        <v>37</v>
      </c>
      <c r="U3441" s="1" t="s">
        <v>38</v>
      </c>
      <c r="V3441" s="1" t="s">
        <v>584</v>
      </c>
      <c r="W3441" s="1">
        <v>10000000</v>
      </c>
      <c r="X3441" s="1">
        <v>2007</v>
      </c>
      <c r="Y3441" s="1">
        <v>683</v>
      </c>
      <c r="Z3441" s="1">
        <v>5.4</v>
      </c>
      <c r="AA3441" s="1">
        <v>2.35</v>
      </c>
      <c r="AB3441" s="1">
        <v>0</v>
      </c>
    </row>
    <row r="3442" spans="1:28" x14ac:dyDescent="0.2">
      <c r="A3442" s="1" t="s">
        <v>28</v>
      </c>
      <c r="B3442" s="1" t="s">
        <v>13016</v>
      </c>
      <c r="C3442" s="1">
        <v>278</v>
      </c>
      <c r="D3442" s="1">
        <v>100</v>
      </c>
      <c r="E3442" s="1">
        <v>92</v>
      </c>
      <c r="F3442" s="1">
        <v>221</v>
      </c>
      <c r="G3442" s="1" t="s">
        <v>2018</v>
      </c>
      <c r="H3442" s="1">
        <v>3000</v>
      </c>
      <c r="I3442" s="1">
        <v>12574715</v>
      </c>
      <c r="J3442" s="1" t="s">
        <v>3408</v>
      </c>
      <c r="K3442" s="1" t="s">
        <v>729</v>
      </c>
      <c r="L3442" s="1" t="s">
        <v>16342</v>
      </c>
      <c r="M3442" s="1">
        <v>112138</v>
      </c>
      <c r="N3442" s="1">
        <v>4198</v>
      </c>
      <c r="O3442" s="1" t="s">
        <v>16343</v>
      </c>
      <c r="P3442" s="1">
        <v>0</v>
      </c>
      <c r="Q3442" s="1" t="s">
        <v>16344</v>
      </c>
      <c r="R3442" s="2" t="s">
        <v>16345</v>
      </c>
      <c r="S3442" s="1">
        <v>237</v>
      </c>
      <c r="T3442" s="1" t="s">
        <v>37</v>
      </c>
      <c r="U3442" s="1" t="s">
        <v>56</v>
      </c>
      <c r="V3442" s="1" t="s">
        <v>39</v>
      </c>
      <c r="W3442" s="1">
        <v>4500000</v>
      </c>
      <c r="X3442" s="1">
        <v>2009</v>
      </c>
      <c r="Y3442" s="1">
        <v>766</v>
      </c>
      <c r="Z3442" s="1">
        <v>7.3</v>
      </c>
      <c r="AA3442" s="1">
        <v>2.35</v>
      </c>
      <c r="AB3442" s="1">
        <v>12000</v>
      </c>
    </row>
    <row r="3443" spans="1:28" x14ac:dyDescent="0.2">
      <c r="A3443" s="1" t="s">
        <v>28</v>
      </c>
      <c r="B3443" s="1" t="s">
        <v>11652</v>
      </c>
      <c r="C3443" s="1">
        <v>124</v>
      </c>
      <c r="D3443" s="1">
        <v>106</v>
      </c>
      <c r="E3443" s="1">
        <v>14</v>
      </c>
      <c r="F3443" s="1">
        <v>161</v>
      </c>
      <c r="G3443" s="1" t="s">
        <v>6822</v>
      </c>
      <c r="H3443" s="1">
        <v>827</v>
      </c>
      <c r="I3443" s="1">
        <v>10281585</v>
      </c>
      <c r="J3443" s="1" t="s">
        <v>213</v>
      </c>
      <c r="K3443" s="1" t="s">
        <v>1545</v>
      </c>
      <c r="L3443" s="1" t="s">
        <v>16346</v>
      </c>
      <c r="M3443" s="1">
        <v>21225</v>
      </c>
      <c r="N3443" s="1">
        <v>1871</v>
      </c>
      <c r="O3443" s="1" t="s">
        <v>12297</v>
      </c>
      <c r="P3443" s="1">
        <v>3</v>
      </c>
      <c r="Q3443" s="1" t="s">
        <v>16347</v>
      </c>
      <c r="R3443" s="2" t="s">
        <v>16348</v>
      </c>
      <c r="S3443" s="1">
        <v>268</v>
      </c>
      <c r="T3443" s="1" t="s">
        <v>37</v>
      </c>
      <c r="U3443" s="1" t="s">
        <v>38</v>
      </c>
      <c r="V3443" s="1" t="s">
        <v>584</v>
      </c>
      <c r="X3443" s="1">
        <v>2005</v>
      </c>
      <c r="Y3443" s="1">
        <v>545</v>
      </c>
      <c r="Z3443" s="1">
        <v>6.4</v>
      </c>
      <c r="AA3443" s="1">
        <v>2.35</v>
      </c>
      <c r="AB3443" s="1">
        <v>1000</v>
      </c>
    </row>
    <row r="3444" spans="1:28" x14ac:dyDescent="0.2">
      <c r="A3444" s="1" t="s">
        <v>28</v>
      </c>
      <c r="B3444" s="1" t="s">
        <v>16349</v>
      </c>
      <c r="C3444" s="1">
        <v>9</v>
      </c>
      <c r="D3444" s="1">
        <v>109</v>
      </c>
      <c r="E3444" s="1">
        <v>62</v>
      </c>
      <c r="F3444" s="1">
        <v>518</v>
      </c>
      <c r="G3444" s="1" t="s">
        <v>7413</v>
      </c>
      <c r="H3444" s="1">
        <v>584</v>
      </c>
      <c r="I3444" s="1">
        <v>5100000</v>
      </c>
      <c r="J3444" s="1" t="s">
        <v>1414</v>
      </c>
      <c r="K3444" s="1" t="s">
        <v>2143</v>
      </c>
      <c r="L3444" s="1" t="s">
        <v>16350</v>
      </c>
      <c r="M3444" s="1">
        <v>6595</v>
      </c>
      <c r="N3444" s="1">
        <v>2024</v>
      </c>
      <c r="O3444" s="1" t="s">
        <v>16351</v>
      </c>
      <c r="P3444" s="1">
        <v>0</v>
      </c>
      <c r="Q3444" s="1" t="s">
        <v>16352</v>
      </c>
      <c r="R3444" s="2" t="s">
        <v>16353</v>
      </c>
      <c r="S3444" s="1">
        <v>61</v>
      </c>
      <c r="T3444" s="1" t="s">
        <v>37</v>
      </c>
      <c r="U3444" s="1" t="s">
        <v>56</v>
      </c>
      <c r="V3444" s="1" t="s">
        <v>584</v>
      </c>
      <c r="W3444" s="1">
        <v>7500000</v>
      </c>
      <c r="X3444" s="1">
        <v>1984</v>
      </c>
      <c r="Y3444" s="1">
        <v>552</v>
      </c>
      <c r="Z3444" s="1">
        <v>6</v>
      </c>
      <c r="AA3444" s="1">
        <v>1.85</v>
      </c>
      <c r="AB3444" s="1">
        <v>345</v>
      </c>
    </row>
    <row r="3445" spans="1:28" x14ac:dyDescent="0.2">
      <c r="A3445" s="1" t="s">
        <v>28</v>
      </c>
      <c r="B3445" s="1" t="s">
        <v>9520</v>
      </c>
      <c r="C3445" s="1">
        <v>127</v>
      </c>
      <c r="D3445" s="1">
        <v>105</v>
      </c>
      <c r="E3445" s="1">
        <v>248</v>
      </c>
      <c r="F3445" s="1">
        <v>147</v>
      </c>
      <c r="G3445" s="1" t="s">
        <v>1645</v>
      </c>
      <c r="H3445" s="1">
        <v>673</v>
      </c>
      <c r="I3445" s="1">
        <v>10460089</v>
      </c>
      <c r="J3445" s="1" t="s">
        <v>2141</v>
      </c>
      <c r="K3445" s="1" t="s">
        <v>1606</v>
      </c>
      <c r="L3445" s="1" t="s">
        <v>16354</v>
      </c>
      <c r="M3445" s="1">
        <v>34098</v>
      </c>
      <c r="N3445" s="1">
        <v>1442</v>
      </c>
      <c r="O3445" s="1" t="s">
        <v>14631</v>
      </c>
      <c r="P3445" s="1">
        <v>1</v>
      </c>
      <c r="Q3445" s="1" t="s">
        <v>16355</v>
      </c>
      <c r="R3445" s="2" t="s">
        <v>16356</v>
      </c>
      <c r="S3445" s="1">
        <v>214</v>
      </c>
      <c r="T3445" s="1" t="s">
        <v>37</v>
      </c>
      <c r="U3445" s="1" t="s">
        <v>38</v>
      </c>
      <c r="V3445" s="1" t="s">
        <v>584</v>
      </c>
      <c r="W3445" s="1">
        <v>7500000</v>
      </c>
      <c r="X3445" s="1">
        <v>2002</v>
      </c>
      <c r="Y3445" s="1">
        <v>466</v>
      </c>
      <c r="Z3445" s="1">
        <v>7.2</v>
      </c>
      <c r="AA3445" s="1">
        <v>1.85</v>
      </c>
      <c r="AB3445" s="1">
        <v>1000</v>
      </c>
    </row>
    <row r="3446" spans="1:28" x14ac:dyDescent="0.2">
      <c r="A3446" s="1" t="s">
        <v>28</v>
      </c>
      <c r="B3446" s="1" t="s">
        <v>8639</v>
      </c>
      <c r="C3446" s="1">
        <v>9</v>
      </c>
      <c r="D3446" s="1">
        <v>102</v>
      </c>
      <c r="E3446" s="1">
        <v>329</v>
      </c>
      <c r="F3446" s="1">
        <v>280</v>
      </c>
      <c r="G3446" s="1" t="s">
        <v>8639</v>
      </c>
      <c r="H3446" s="1">
        <v>611</v>
      </c>
      <c r="I3446" s="1">
        <v>4239767</v>
      </c>
      <c r="J3446" s="1" t="s">
        <v>4478</v>
      </c>
      <c r="K3446" s="1" t="s">
        <v>16357</v>
      </c>
      <c r="L3446" s="1" t="s">
        <v>16358</v>
      </c>
      <c r="M3446" s="1">
        <v>3709</v>
      </c>
      <c r="N3446" s="1">
        <v>1834</v>
      </c>
      <c r="O3446" s="1" t="s">
        <v>7017</v>
      </c>
      <c r="P3446" s="1">
        <v>3</v>
      </c>
      <c r="Q3446" s="1" t="s">
        <v>16359</v>
      </c>
      <c r="R3446" s="2" t="s">
        <v>16360</v>
      </c>
      <c r="S3446" s="1">
        <v>83</v>
      </c>
      <c r="T3446" s="1" t="s">
        <v>37</v>
      </c>
      <c r="U3446" s="1" t="s">
        <v>267</v>
      </c>
      <c r="V3446" s="1" t="s">
        <v>584</v>
      </c>
      <c r="W3446" s="1">
        <v>7500000</v>
      </c>
      <c r="X3446" s="1">
        <v>2002</v>
      </c>
      <c r="Y3446" s="1">
        <v>329</v>
      </c>
      <c r="Z3446" s="1">
        <v>6</v>
      </c>
      <c r="AA3446" s="1">
        <v>1.85</v>
      </c>
      <c r="AB3446" s="1">
        <v>0</v>
      </c>
    </row>
    <row r="3447" spans="1:28" x14ac:dyDescent="0.2">
      <c r="A3447" s="1" t="s">
        <v>28</v>
      </c>
      <c r="B3447" s="1" t="s">
        <v>16361</v>
      </c>
      <c r="C3447" s="1">
        <v>35</v>
      </c>
      <c r="D3447" s="1">
        <v>97</v>
      </c>
      <c r="E3447" s="1">
        <v>18</v>
      </c>
      <c r="F3447" s="1">
        <v>742</v>
      </c>
      <c r="G3447" s="1" t="s">
        <v>5705</v>
      </c>
      <c r="H3447" s="1">
        <v>834</v>
      </c>
      <c r="I3447" s="1">
        <v>4131640</v>
      </c>
      <c r="J3447" s="1" t="s">
        <v>1008</v>
      </c>
      <c r="K3447" s="1" t="s">
        <v>1707</v>
      </c>
      <c r="L3447" s="1" t="s">
        <v>16362</v>
      </c>
      <c r="M3447" s="1">
        <v>5463</v>
      </c>
      <c r="N3447" s="1">
        <v>4091</v>
      </c>
      <c r="O3447" s="1" t="s">
        <v>16363</v>
      </c>
      <c r="P3447" s="1">
        <v>2</v>
      </c>
      <c r="Q3447" s="1" t="s">
        <v>16364</v>
      </c>
      <c r="R3447" s="2" t="s">
        <v>16365</v>
      </c>
      <c r="S3447" s="1">
        <v>20</v>
      </c>
      <c r="T3447" s="1" t="s">
        <v>37</v>
      </c>
      <c r="U3447" s="1" t="s">
        <v>38</v>
      </c>
      <c r="V3447" s="1" t="s">
        <v>39</v>
      </c>
      <c r="W3447" s="1">
        <v>7500000</v>
      </c>
      <c r="X3447" s="1">
        <v>2008</v>
      </c>
      <c r="Y3447" s="1">
        <v>749</v>
      </c>
      <c r="Z3447" s="1">
        <v>3.1</v>
      </c>
      <c r="AA3447" s="1">
        <v>1.85</v>
      </c>
      <c r="AB3447" s="1">
        <v>140</v>
      </c>
    </row>
    <row r="3448" spans="1:28" x14ac:dyDescent="0.2">
      <c r="A3448" s="1" t="s">
        <v>28</v>
      </c>
      <c r="B3448" s="1" t="s">
        <v>16366</v>
      </c>
      <c r="C3448" s="1">
        <v>6</v>
      </c>
      <c r="D3448" s="1">
        <v>118</v>
      </c>
      <c r="E3448" s="1">
        <v>0</v>
      </c>
      <c r="F3448" s="1">
        <v>249</v>
      </c>
      <c r="G3448" s="1" t="s">
        <v>12897</v>
      </c>
      <c r="H3448" s="1">
        <v>373</v>
      </c>
      <c r="I3448" s="1">
        <v>3347439</v>
      </c>
      <c r="J3448" s="1" t="s">
        <v>213</v>
      </c>
      <c r="K3448" s="1" t="s">
        <v>16367</v>
      </c>
      <c r="L3448" s="1" t="s">
        <v>16368</v>
      </c>
      <c r="M3448" s="1">
        <v>833</v>
      </c>
      <c r="N3448" s="1">
        <v>1233</v>
      </c>
      <c r="O3448" s="1" t="s">
        <v>11183</v>
      </c>
      <c r="P3448" s="1">
        <v>1</v>
      </c>
      <c r="Q3448" s="1" t="s">
        <v>16369</v>
      </c>
      <c r="R3448" s="2" t="s">
        <v>16370</v>
      </c>
      <c r="S3448" s="1">
        <v>33</v>
      </c>
      <c r="T3448" s="1" t="s">
        <v>37</v>
      </c>
      <c r="U3448" s="1" t="s">
        <v>38</v>
      </c>
      <c r="V3448" s="1" t="s">
        <v>94</v>
      </c>
      <c r="W3448" s="1">
        <v>7500000</v>
      </c>
      <c r="X3448" s="1">
        <v>2004</v>
      </c>
      <c r="Y3448" s="1">
        <v>266</v>
      </c>
      <c r="Z3448" s="1">
        <v>6.9</v>
      </c>
      <c r="AB3448" s="1">
        <v>31</v>
      </c>
    </row>
    <row r="3449" spans="1:28" x14ac:dyDescent="0.2">
      <c r="A3449" s="1" t="s">
        <v>28</v>
      </c>
      <c r="B3449" s="1" t="s">
        <v>14060</v>
      </c>
      <c r="C3449" s="1">
        <v>192</v>
      </c>
      <c r="D3449" s="1">
        <v>92</v>
      </c>
      <c r="E3449" s="1">
        <v>406</v>
      </c>
      <c r="F3449" s="1">
        <v>968</v>
      </c>
      <c r="G3449" s="1" t="s">
        <v>289</v>
      </c>
      <c r="H3449" s="1">
        <v>24000</v>
      </c>
      <c r="I3449" s="1">
        <v>10814185</v>
      </c>
      <c r="J3449" s="1" t="s">
        <v>4261</v>
      </c>
      <c r="K3449" s="1" t="s">
        <v>81</v>
      </c>
      <c r="L3449" s="1" t="s">
        <v>16371</v>
      </c>
      <c r="M3449" s="1">
        <v>37530</v>
      </c>
      <c r="N3449" s="1">
        <v>41867</v>
      </c>
      <c r="O3449" s="1" t="s">
        <v>378</v>
      </c>
      <c r="P3449" s="1">
        <v>6</v>
      </c>
      <c r="Q3449" s="1" t="s">
        <v>16372</v>
      </c>
      <c r="R3449" s="2" t="s">
        <v>16373</v>
      </c>
      <c r="S3449" s="1">
        <v>106</v>
      </c>
      <c r="T3449" s="1" t="s">
        <v>37</v>
      </c>
      <c r="U3449" s="1" t="s">
        <v>38</v>
      </c>
      <c r="V3449" s="1" t="s">
        <v>584</v>
      </c>
      <c r="W3449" s="1">
        <v>8000000</v>
      </c>
      <c r="X3449" s="1">
        <v>2009</v>
      </c>
      <c r="Y3449" s="1">
        <v>15000</v>
      </c>
      <c r="Z3449" s="1">
        <v>6.2</v>
      </c>
      <c r="AA3449" s="1">
        <v>1.85</v>
      </c>
      <c r="AB3449" s="1">
        <v>0</v>
      </c>
    </row>
    <row r="3450" spans="1:28" x14ac:dyDescent="0.2">
      <c r="A3450" s="1" t="s">
        <v>28</v>
      </c>
      <c r="B3450" s="1" t="s">
        <v>3721</v>
      </c>
      <c r="C3450" s="1">
        <v>51</v>
      </c>
      <c r="D3450" s="1">
        <v>112</v>
      </c>
      <c r="E3450" s="1">
        <v>119</v>
      </c>
      <c r="F3450" s="1">
        <v>844</v>
      </c>
      <c r="G3450" s="1" t="s">
        <v>3297</v>
      </c>
      <c r="H3450" s="1">
        <v>12000</v>
      </c>
      <c r="I3450" s="1">
        <v>533344</v>
      </c>
      <c r="J3450" s="1" t="s">
        <v>5509</v>
      </c>
      <c r="K3450" s="1" t="s">
        <v>300</v>
      </c>
      <c r="L3450" s="1" t="s">
        <v>16374</v>
      </c>
      <c r="M3450" s="1">
        <v>3972</v>
      </c>
      <c r="N3450" s="1">
        <v>15396</v>
      </c>
      <c r="O3450" s="1" t="s">
        <v>10435</v>
      </c>
      <c r="P3450" s="1">
        <v>0</v>
      </c>
      <c r="Q3450" s="1" t="s">
        <v>16375</v>
      </c>
      <c r="R3450" s="2" t="s">
        <v>16376</v>
      </c>
      <c r="S3450" s="1">
        <v>95</v>
      </c>
      <c r="T3450" s="1" t="s">
        <v>37</v>
      </c>
      <c r="U3450" s="1" t="s">
        <v>38</v>
      </c>
      <c r="V3450" s="1" t="s">
        <v>39</v>
      </c>
      <c r="X3450" s="1">
        <v>2003</v>
      </c>
      <c r="Y3450" s="1">
        <v>844</v>
      </c>
      <c r="Z3450" s="1">
        <v>5.5</v>
      </c>
      <c r="AA3450" s="1">
        <v>1.85</v>
      </c>
      <c r="AB3450" s="1">
        <v>655</v>
      </c>
    </row>
    <row r="3451" spans="1:28" x14ac:dyDescent="0.2">
      <c r="A3451" s="1" t="s">
        <v>28</v>
      </c>
      <c r="B3451" s="1" t="s">
        <v>16377</v>
      </c>
      <c r="C3451" s="1">
        <v>38</v>
      </c>
      <c r="D3451" s="1">
        <v>103</v>
      </c>
      <c r="E3451" s="1">
        <v>27</v>
      </c>
      <c r="F3451" s="1">
        <v>59</v>
      </c>
      <c r="G3451" s="1" t="s">
        <v>13555</v>
      </c>
      <c r="H3451" s="1">
        <v>71</v>
      </c>
      <c r="I3451" s="1">
        <v>206400</v>
      </c>
      <c r="J3451" s="1" t="s">
        <v>16010</v>
      </c>
      <c r="K3451" s="1" t="s">
        <v>8712</v>
      </c>
      <c r="L3451" s="1" t="s">
        <v>16378</v>
      </c>
      <c r="M3451" s="1">
        <v>1439</v>
      </c>
      <c r="N3451" s="1">
        <v>262</v>
      </c>
      <c r="O3451" s="1" t="s">
        <v>16379</v>
      </c>
      <c r="P3451" s="1">
        <v>0</v>
      </c>
      <c r="Q3451" s="1" t="s">
        <v>16380</v>
      </c>
      <c r="R3451" s="2" t="s">
        <v>16381</v>
      </c>
      <c r="S3451" s="1">
        <v>26</v>
      </c>
      <c r="T3451" s="1" t="s">
        <v>1463</v>
      </c>
      <c r="U3451" s="1" t="s">
        <v>1464</v>
      </c>
      <c r="W3451" s="1">
        <v>50000000</v>
      </c>
      <c r="X3451" s="1">
        <v>2001</v>
      </c>
      <c r="Y3451" s="1">
        <v>59</v>
      </c>
      <c r="Z3451" s="1">
        <v>6.9</v>
      </c>
      <c r="AB3451" s="1">
        <v>26</v>
      </c>
    </row>
    <row r="3452" spans="1:28" x14ac:dyDescent="0.2">
      <c r="A3452" s="1" t="s">
        <v>28</v>
      </c>
      <c r="B3452" s="1" t="s">
        <v>9429</v>
      </c>
      <c r="C3452" s="1">
        <v>133</v>
      </c>
      <c r="D3452" s="1">
        <v>93</v>
      </c>
      <c r="E3452" s="1">
        <v>187</v>
      </c>
      <c r="F3452" s="1">
        <v>158</v>
      </c>
      <c r="G3452" s="1" t="s">
        <v>4718</v>
      </c>
      <c r="H3452" s="1">
        <v>631</v>
      </c>
      <c r="I3452" s="1">
        <v>197148</v>
      </c>
      <c r="J3452" s="1" t="s">
        <v>16382</v>
      </c>
      <c r="K3452" s="1" t="s">
        <v>71</v>
      </c>
      <c r="L3452" s="1" t="s">
        <v>16383</v>
      </c>
      <c r="M3452" s="1">
        <v>18109</v>
      </c>
      <c r="N3452" s="1">
        <v>1176</v>
      </c>
      <c r="O3452" s="1" t="s">
        <v>16384</v>
      </c>
      <c r="P3452" s="1">
        <v>0</v>
      </c>
      <c r="Q3452" s="1" t="s">
        <v>16385</v>
      </c>
      <c r="R3452" s="2" t="s">
        <v>16386</v>
      </c>
      <c r="S3452" s="1">
        <v>150</v>
      </c>
      <c r="T3452" s="1" t="s">
        <v>37</v>
      </c>
      <c r="U3452" s="1" t="s">
        <v>56</v>
      </c>
      <c r="V3452" s="1" t="s">
        <v>584</v>
      </c>
      <c r="W3452" s="1">
        <v>7500000</v>
      </c>
      <c r="X3452" s="1">
        <v>2003</v>
      </c>
      <c r="Y3452" s="1">
        <v>163</v>
      </c>
      <c r="Z3452" s="1">
        <v>6.3</v>
      </c>
      <c r="AA3452" s="1">
        <v>2.35</v>
      </c>
      <c r="AB3452" s="1">
        <v>0</v>
      </c>
    </row>
    <row r="3453" spans="1:28" x14ac:dyDescent="0.2">
      <c r="A3453" s="1" t="s">
        <v>28</v>
      </c>
      <c r="B3453" s="1" t="s">
        <v>16387</v>
      </c>
      <c r="C3453" s="1">
        <v>4</v>
      </c>
      <c r="D3453" s="1">
        <v>101</v>
      </c>
      <c r="E3453" s="1">
        <v>22</v>
      </c>
      <c r="F3453" s="1">
        <v>447</v>
      </c>
      <c r="G3453" s="1" t="s">
        <v>13730</v>
      </c>
      <c r="H3453" s="1">
        <v>5000</v>
      </c>
      <c r="J3453" s="1" t="s">
        <v>1670</v>
      </c>
      <c r="K3453" s="1" t="s">
        <v>2397</v>
      </c>
      <c r="L3453" s="1" t="s">
        <v>16388</v>
      </c>
      <c r="M3453" s="1">
        <v>243</v>
      </c>
      <c r="N3453" s="1">
        <v>7206</v>
      </c>
      <c r="O3453" s="1" t="s">
        <v>3923</v>
      </c>
      <c r="P3453" s="1">
        <v>3</v>
      </c>
      <c r="R3453" s="2" t="s">
        <v>16389</v>
      </c>
      <c r="S3453" s="1">
        <v>3</v>
      </c>
      <c r="T3453" s="1" t="s">
        <v>37</v>
      </c>
      <c r="U3453" s="1" t="s">
        <v>56</v>
      </c>
      <c r="W3453" s="1">
        <v>7500000</v>
      </c>
      <c r="X3453" s="1">
        <v>2012</v>
      </c>
      <c r="Y3453" s="1">
        <v>659</v>
      </c>
      <c r="Z3453" s="1">
        <v>4.8</v>
      </c>
      <c r="AB3453" s="1">
        <v>223</v>
      </c>
    </row>
    <row r="3454" spans="1:28" x14ac:dyDescent="0.2">
      <c r="A3454" s="1" t="s">
        <v>28</v>
      </c>
      <c r="B3454" s="1" t="s">
        <v>8507</v>
      </c>
      <c r="C3454" s="1">
        <v>287</v>
      </c>
      <c r="D3454" s="1">
        <v>115</v>
      </c>
      <c r="E3454" s="1">
        <v>549</v>
      </c>
      <c r="F3454" s="1">
        <v>911</v>
      </c>
      <c r="G3454" s="1" t="s">
        <v>3076</v>
      </c>
      <c r="H3454" s="1">
        <v>3000</v>
      </c>
      <c r="I3454" s="1">
        <v>54557348</v>
      </c>
      <c r="J3454" s="1" t="s">
        <v>2124</v>
      </c>
      <c r="K3454" s="1" t="s">
        <v>251</v>
      </c>
      <c r="L3454" s="1" t="s">
        <v>15198</v>
      </c>
      <c r="M3454" s="1">
        <v>361169</v>
      </c>
      <c r="N3454" s="1">
        <v>5732</v>
      </c>
      <c r="O3454" s="1" t="s">
        <v>5164</v>
      </c>
      <c r="P3454" s="1">
        <v>0</v>
      </c>
      <c r="Q3454" s="1" t="s">
        <v>15199</v>
      </c>
      <c r="R3454" s="2" t="s">
        <v>15200</v>
      </c>
      <c r="S3454" s="1">
        <v>1624</v>
      </c>
      <c r="T3454" s="1" t="s">
        <v>37</v>
      </c>
      <c r="U3454" s="1" t="s">
        <v>766</v>
      </c>
      <c r="V3454" s="1" t="s">
        <v>584</v>
      </c>
      <c r="W3454" s="1">
        <v>6500000</v>
      </c>
      <c r="X3454" s="1">
        <v>2004</v>
      </c>
      <c r="Y3454" s="1">
        <v>912</v>
      </c>
      <c r="Z3454" s="1">
        <v>7.9</v>
      </c>
      <c r="AA3454" s="1">
        <v>2.35</v>
      </c>
      <c r="AB3454" s="1">
        <v>18000</v>
      </c>
    </row>
    <row r="3455" spans="1:28" x14ac:dyDescent="0.2">
      <c r="A3455" s="1" t="s">
        <v>28</v>
      </c>
      <c r="B3455" s="1" t="s">
        <v>16390</v>
      </c>
      <c r="C3455" s="1">
        <v>222</v>
      </c>
      <c r="D3455" s="1">
        <v>113</v>
      </c>
      <c r="E3455" s="1">
        <v>127</v>
      </c>
      <c r="F3455" s="1">
        <v>373</v>
      </c>
      <c r="G3455" s="1" t="s">
        <v>15447</v>
      </c>
      <c r="H3455" s="1">
        <v>3000</v>
      </c>
      <c r="I3455" s="1">
        <v>3014541</v>
      </c>
      <c r="J3455" s="1" t="s">
        <v>3408</v>
      </c>
      <c r="K3455" s="1" t="s">
        <v>14340</v>
      </c>
      <c r="L3455" s="1" t="s">
        <v>16391</v>
      </c>
      <c r="M3455" s="1">
        <v>19616</v>
      </c>
      <c r="N3455" s="1">
        <v>4370</v>
      </c>
      <c r="O3455" s="1" t="s">
        <v>8787</v>
      </c>
      <c r="P3455" s="1">
        <v>3</v>
      </c>
      <c r="Q3455" s="1" t="s">
        <v>16392</v>
      </c>
      <c r="R3455" s="2" t="s">
        <v>16393</v>
      </c>
      <c r="S3455" s="1">
        <v>98</v>
      </c>
      <c r="T3455" s="1" t="s">
        <v>37</v>
      </c>
      <c r="U3455" s="1" t="s">
        <v>56</v>
      </c>
      <c r="V3455" s="1" t="s">
        <v>584</v>
      </c>
      <c r="W3455" s="1">
        <v>8000000</v>
      </c>
      <c r="X3455" s="1">
        <v>2011</v>
      </c>
      <c r="Y3455" s="1">
        <v>415</v>
      </c>
      <c r="Z3455" s="1">
        <v>6.7</v>
      </c>
      <c r="AA3455" s="1">
        <v>2.35</v>
      </c>
      <c r="AB3455" s="1">
        <v>0</v>
      </c>
    </row>
    <row r="3456" spans="1:28" x14ac:dyDescent="0.2">
      <c r="A3456" s="1" t="s">
        <v>28</v>
      </c>
      <c r="B3456" s="1" t="s">
        <v>16394</v>
      </c>
      <c r="C3456" s="1">
        <v>6</v>
      </c>
      <c r="D3456" s="1">
        <v>95</v>
      </c>
      <c r="E3456" s="1">
        <v>20</v>
      </c>
      <c r="F3456" s="1">
        <v>36</v>
      </c>
      <c r="G3456" s="1" t="s">
        <v>16395</v>
      </c>
      <c r="H3456" s="1">
        <v>262</v>
      </c>
      <c r="J3456" s="1" t="s">
        <v>463</v>
      </c>
      <c r="K3456" s="1" t="s">
        <v>15511</v>
      </c>
      <c r="L3456" s="1" t="s">
        <v>16396</v>
      </c>
      <c r="M3456" s="1">
        <v>385</v>
      </c>
      <c r="N3456" s="1">
        <v>409</v>
      </c>
      <c r="O3456" s="1" t="s">
        <v>16397</v>
      </c>
      <c r="P3456" s="1">
        <v>3</v>
      </c>
      <c r="Q3456" s="1" t="s">
        <v>16398</v>
      </c>
      <c r="R3456" s="2" t="s">
        <v>16399</v>
      </c>
      <c r="S3456" s="1">
        <v>4</v>
      </c>
      <c r="T3456" s="1" t="s">
        <v>37</v>
      </c>
      <c r="U3456" s="1" t="s">
        <v>16400</v>
      </c>
      <c r="W3456" s="1">
        <v>7500000</v>
      </c>
      <c r="X3456" s="1">
        <v>2012</v>
      </c>
      <c r="Y3456" s="1">
        <v>65</v>
      </c>
      <c r="Z3456" s="1">
        <v>5.6</v>
      </c>
      <c r="AB3456" s="1">
        <v>389</v>
      </c>
    </row>
    <row r="3457" spans="1:28" x14ac:dyDescent="0.2">
      <c r="A3457" s="1" t="s">
        <v>28</v>
      </c>
      <c r="B3457" s="1" t="s">
        <v>16401</v>
      </c>
      <c r="C3457" s="1">
        <v>16</v>
      </c>
      <c r="D3457" s="1">
        <v>153</v>
      </c>
      <c r="E3457" s="1">
        <v>5</v>
      </c>
      <c r="F3457" s="1">
        <v>60</v>
      </c>
      <c r="G3457" s="1" t="s">
        <v>16402</v>
      </c>
      <c r="H3457" s="1">
        <v>532</v>
      </c>
      <c r="I3457" s="1">
        <v>872643</v>
      </c>
      <c r="J3457" s="1" t="s">
        <v>2716</v>
      </c>
      <c r="K3457" s="1" t="s">
        <v>16403</v>
      </c>
      <c r="L3457" s="1" t="s">
        <v>16404</v>
      </c>
      <c r="M3457" s="1">
        <v>2909</v>
      </c>
      <c r="N3457" s="1">
        <v>902</v>
      </c>
      <c r="O3457" s="1" t="s">
        <v>16405</v>
      </c>
      <c r="P3457" s="1">
        <v>3</v>
      </c>
      <c r="Q3457" s="1" t="s">
        <v>16406</v>
      </c>
      <c r="R3457" s="2" t="s">
        <v>16407</v>
      </c>
      <c r="S3457" s="1">
        <v>37</v>
      </c>
      <c r="T3457" s="1" t="s">
        <v>5610</v>
      </c>
      <c r="U3457" s="1" t="s">
        <v>38</v>
      </c>
      <c r="W3457" s="1">
        <v>6000000</v>
      </c>
      <c r="X3457" s="1">
        <v>2007</v>
      </c>
      <c r="Y3457" s="1">
        <v>249</v>
      </c>
      <c r="Z3457" s="1">
        <v>5.4</v>
      </c>
      <c r="AB3457" s="1">
        <v>108</v>
      </c>
    </row>
    <row r="3458" spans="1:28" x14ac:dyDescent="0.2">
      <c r="A3458" s="1" t="s">
        <v>28</v>
      </c>
      <c r="B3458" s="1" t="s">
        <v>16408</v>
      </c>
      <c r="C3458" s="1">
        <v>242</v>
      </c>
      <c r="D3458" s="1">
        <v>89</v>
      </c>
      <c r="E3458" s="1">
        <v>10</v>
      </c>
      <c r="F3458" s="1">
        <v>106</v>
      </c>
      <c r="G3458" s="1" t="s">
        <v>6490</v>
      </c>
      <c r="H3458" s="1">
        <v>963</v>
      </c>
      <c r="I3458" s="1">
        <v>4443403</v>
      </c>
      <c r="J3458" s="1" t="s">
        <v>16409</v>
      </c>
      <c r="K3458" s="1" t="s">
        <v>6662</v>
      </c>
      <c r="L3458" s="1" t="s">
        <v>16410</v>
      </c>
      <c r="M3458" s="1">
        <v>70194</v>
      </c>
      <c r="N3458" s="1">
        <v>1754</v>
      </c>
      <c r="O3458" s="1" t="s">
        <v>16411</v>
      </c>
      <c r="P3458" s="1">
        <v>0</v>
      </c>
      <c r="Q3458" s="1" t="s">
        <v>16412</v>
      </c>
      <c r="R3458" s="2" t="s">
        <v>16413</v>
      </c>
      <c r="S3458" s="1">
        <v>158</v>
      </c>
      <c r="T3458" s="1" t="s">
        <v>1463</v>
      </c>
      <c r="U3458" s="1" t="s">
        <v>1464</v>
      </c>
      <c r="V3458" s="1" t="s">
        <v>39</v>
      </c>
      <c r="W3458" s="1">
        <v>7300000</v>
      </c>
      <c r="X3458" s="1">
        <v>2007</v>
      </c>
      <c r="Y3458" s="1">
        <v>545</v>
      </c>
      <c r="Z3458" s="1">
        <v>8</v>
      </c>
      <c r="AA3458" s="1">
        <v>1.85</v>
      </c>
      <c r="AB3458" s="1">
        <v>14000</v>
      </c>
    </row>
    <row r="3459" spans="1:28" x14ac:dyDescent="0.2">
      <c r="A3459" s="1" t="s">
        <v>28</v>
      </c>
      <c r="B3459" s="1" t="s">
        <v>2842</v>
      </c>
      <c r="C3459" s="1">
        <v>147</v>
      </c>
      <c r="D3459" s="1">
        <v>92</v>
      </c>
      <c r="E3459" s="1">
        <v>287</v>
      </c>
      <c r="F3459" s="1">
        <v>664</v>
      </c>
      <c r="G3459" s="1" t="s">
        <v>1747</v>
      </c>
      <c r="H3459" s="1">
        <v>844</v>
      </c>
      <c r="J3459" s="1" t="s">
        <v>16414</v>
      </c>
      <c r="K3459" s="1" t="s">
        <v>10435</v>
      </c>
      <c r="L3459" s="1" t="s">
        <v>16415</v>
      </c>
      <c r="M3459" s="1">
        <v>19157</v>
      </c>
      <c r="N3459" s="1">
        <v>4099</v>
      </c>
      <c r="O3459" s="1" t="s">
        <v>3934</v>
      </c>
      <c r="P3459" s="1">
        <v>2</v>
      </c>
      <c r="Q3459" s="1" t="s">
        <v>16416</v>
      </c>
      <c r="R3459" s="2" t="s">
        <v>16417</v>
      </c>
      <c r="S3459" s="1">
        <v>69</v>
      </c>
      <c r="T3459" s="1" t="s">
        <v>37</v>
      </c>
      <c r="U3459" s="1" t="s">
        <v>38</v>
      </c>
      <c r="V3459" s="1" t="s">
        <v>39</v>
      </c>
      <c r="W3459" s="1">
        <v>12000000</v>
      </c>
      <c r="X3459" s="1">
        <v>2009</v>
      </c>
      <c r="Y3459" s="1">
        <v>708</v>
      </c>
      <c r="Z3459" s="1">
        <v>5.7</v>
      </c>
      <c r="AA3459" s="1">
        <v>1.85</v>
      </c>
      <c r="AB3459" s="1">
        <v>0</v>
      </c>
    </row>
    <row r="3460" spans="1:28" x14ac:dyDescent="0.2">
      <c r="A3460" s="1" t="s">
        <v>28</v>
      </c>
      <c r="B3460" s="1" t="s">
        <v>16418</v>
      </c>
      <c r="C3460" s="1">
        <v>93</v>
      </c>
      <c r="D3460" s="1">
        <v>107</v>
      </c>
      <c r="E3460" s="1">
        <v>23</v>
      </c>
      <c r="F3460" s="1">
        <v>93</v>
      </c>
      <c r="G3460" s="1" t="s">
        <v>16419</v>
      </c>
      <c r="H3460" s="1">
        <v>287</v>
      </c>
      <c r="J3460" s="1" t="s">
        <v>4074</v>
      </c>
      <c r="K3460" s="1" t="s">
        <v>16420</v>
      </c>
      <c r="L3460" s="1" t="s">
        <v>16421</v>
      </c>
      <c r="M3460" s="1">
        <v>80639</v>
      </c>
      <c r="N3460" s="1">
        <v>635</v>
      </c>
      <c r="O3460" s="1" t="s">
        <v>16422</v>
      </c>
      <c r="P3460" s="1">
        <v>0</v>
      </c>
      <c r="Q3460" s="1" t="s">
        <v>16423</v>
      </c>
      <c r="R3460" s="2" t="s">
        <v>16424</v>
      </c>
      <c r="S3460" s="1">
        <v>96</v>
      </c>
      <c r="T3460" s="1" t="s">
        <v>8730</v>
      </c>
      <c r="U3460" s="1" t="s">
        <v>766</v>
      </c>
      <c r="W3460" s="1">
        <v>5000000</v>
      </c>
      <c r="X3460" s="1">
        <v>2008</v>
      </c>
      <c r="Y3460" s="1">
        <v>150</v>
      </c>
      <c r="Z3460" s="1">
        <v>7.6</v>
      </c>
      <c r="AA3460" s="1">
        <v>2.35</v>
      </c>
      <c r="AB3460" s="1">
        <v>25000</v>
      </c>
    </row>
    <row r="3461" spans="1:28" x14ac:dyDescent="0.2">
      <c r="A3461" s="1" t="s">
        <v>28</v>
      </c>
      <c r="B3461" s="1" t="s">
        <v>12848</v>
      </c>
      <c r="C3461" s="1">
        <v>253</v>
      </c>
      <c r="D3461" s="1">
        <v>118</v>
      </c>
      <c r="E3461" s="1">
        <v>0</v>
      </c>
      <c r="F3461" s="1">
        <v>500</v>
      </c>
      <c r="G3461" s="1" t="s">
        <v>9013</v>
      </c>
      <c r="H3461" s="1">
        <v>18000</v>
      </c>
      <c r="I3461" s="1">
        <v>1330827</v>
      </c>
      <c r="J3461" s="1" t="s">
        <v>5543</v>
      </c>
      <c r="K3461" s="1" t="s">
        <v>587</v>
      </c>
      <c r="L3461" s="1" t="s">
        <v>16425</v>
      </c>
      <c r="M3461" s="1">
        <v>9866</v>
      </c>
      <c r="N3461" s="1">
        <v>19879</v>
      </c>
      <c r="O3461" s="1" t="s">
        <v>16426</v>
      </c>
      <c r="P3461" s="1">
        <v>2</v>
      </c>
      <c r="Q3461" s="1" t="s">
        <v>16427</v>
      </c>
      <c r="R3461" s="2" t="s">
        <v>16428</v>
      </c>
      <c r="S3461" s="1">
        <v>73</v>
      </c>
      <c r="T3461" s="1" t="s">
        <v>37</v>
      </c>
      <c r="U3461" s="1" t="s">
        <v>1464</v>
      </c>
      <c r="V3461" s="1" t="s">
        <v>584</v>
      </c>
      <c r="W3461" s="1">
        <v>7000000</v>
      </c>
      <c r="X3461" s="1">
        <v>2016</v>
      </c>
      <c r="Y3461" s="1">
        <v>860</v>
      </c>
      <c r="Z3461" s="1">
        <v>7</v>
      </c>
      <c r="AA3461" s="1">
        <v>2.35</v>
      </c>
      <c r="AB3461" s="1">
        <v>0</v>
      </c>
    </row>
    <row r="3462" spans="1:28" x14ac:dyDescent="0.2">
      <c r="A3462" s="1" t="s">
        <v>28</v>
      </c>
      <c r="B3462" s="1" t="s">
        <v>16429</v>
      </c>
      <c r="C3462" s="1">
        <v>224</v>
      </c>
      <c r="D3462" s="1">
        <v>97</v>
      </c>
      <c r="E3462" s="1">
        <v>12</v>
      </c>
      <c r="F3462" s="1">
        <v>641</v>
      </c>
      <c r="G3462" s="1" t="s">
        <v>3686</v>
      </c>
      <c r="H3462" s="1">
        <v>788</v>
      </c>
      <c r="I3462" s="1">
        <v>1818681</v>
      </c>
      <c r="J3462" s="1" t="s">
        <v>463</v>
      </c>
      <c r="K3462" s="1" t="s">
        <v>2869</v>
      </c>
      <c r="L3462" s="1" t="s">
        <v>16430</v>
      </c>
      <c r="M3462" s="1">
        <v>74435</v>
      </c>
      <c r="N3462" s="1">
        <v>2486</v>
      </c>
      <c r="O3462" s="1" t="s">
        <v>888</v>
      </c>
      <c r="P3462" s="1">
        <v>1</v>
      </c>
      <c r="Q3462" s="1" t="s">
        <v>16431</v>
      </c>
      <c r="R3462" s="2" t="s">
        <v>16432</v>
      </c>
      <c r="S3462" s="1">
        <v>224</v>
      </c>
      <c r="T3462" s="1" t="s">
        <v>37</v>
      </c>
      <c r="U3462" s="1" t="s">
        <v>56</v>
      </c>
      <c r="V3462" s="1" t="s">
        <v>584</v>
      </c>
      <c r="W3462" s="1">
        <v>7300000</v>
      </c>
      <c r="X3462" s="1">
        <v>2009</v>
      </c>
      <c r="Y3462" s="1">
        <v>698</v>
      </c>
      <c r="Z3462" s="1">
        <v>7.2</v>
      </c>
      <c r="AA3462" s="1">
        <v>2.35</v>
      </c>
      <c r="AB3462" s="1">
        <v>0</v>
      </c>
    </row>
    <row r="3463" spans="1:28" x14ac:dyDescent="0.2">
      <c r="A3463" s="1" t="s">
        <v>28</v>
      </c>
      <c r="B3463" s="1" t="s">
        <v>78</v>
      </c>
      <c r="C3463" s="1">
        <v>392</v>
      </c>
      <c r="D3463" s="1">
        <v>156</v>
      </c>
      <c r="E3463" s="1">
        <v>0</v>
      </c>
      <c r="F3463" s="1">
        <v>4000</v>
      </c>
      <c r="G3463" s="1" t="s">
        <v>79</v>
      </c>
      <c r="H3463" s="1">
        <v>24000</v>
      </c>
      <c r="I3463" s="1">
        <v>336530303</v>
      </c>
      <c r="J3463" s="1" t="s">
        <v>80</v>
      </c>
      <c r="K3463" s="1" t="s">
        <v>81</v>
      </c>
      <c r="L3463" s="1" t="s">
        <v>82</v>
      </c>
      <c r="M3463" s="1">
        <v>383071</v>
      </c>
      <c r="N3463" s="1">
        <v>46055</v>
      </c>
      <c r="O3463" s="1" t="s">
        <v>83</v>
      </c>
      <c r="P3463" s="1">
        <v>0</v>
      </c>
      <c r="Q3463" s="1" t="s">
        <v>84</v>
      </c>
      <c r="R3463" s="2" t="s">
        <v>85</v>
      </c>
      <c r="S3463" s="1">
        <v>1902</v>
      </c>
      <c r="T3463" s="1" t="s">
        <v>37</v>
      </c>
      <c r="U3463" s="1" t="s">
        <v>38</v>
      </c>
      <c r="V3463" s="1" t="s">
        <v>39</v>
      </c>
      <c r="W3463" s="1">
        <v>258000000</v>
      </c>
      <c r="X3463" s="1">
        <v>2007</v>
      </c>
      <c r="Y3463" s="1">
        <v>11000</v>
      </c>
      <c r="Z3463" s="1">
        <v>6.2</v>
      </c>
      <c r="AA3463" s="1">
        <v>2.35</v>
      </c>
      <c r="AB3463" s="1">
        <v>0</v>
      </c>
    </row>
    <row r="3464" spans="1:28" x14ac:dyDescent="0.2">
      <c r="A3464" s="1" t="s">
        <v>28</v>
      </c>
      <c r="B3464" s="1" t="s">
        <v>16433</v>
      </c>
      <c r="C3464" s="1">
        <v>39</v>
      </c>
      <c r="D3464" s="1">
        <v>100</v>
      </c>
      <c r="E3464" s="1">
        <v>0</v>
      </c>
      <c r="F3464" s="1">
        <v>440</v>
      </c>
      <c r="G3464" s="1" t="s">
        <v>7245</v>
      </c>
      <c r="H3464" s="1">
        <v>488</v>
      </c>
      <c r="I3464" s="1">
        <v>12610552</v>
      </c>
      <c r="J3464" s="1" t="s">
        <v>261</v>
      </c>
      <c r="K3464" s="1" t="s">
        <v>16434</v>
      </c>
      <c r="L3464" s="1" t="s">
        <v>16435</v>
      </c>
      <c r="M3464" s="1">
        <v>4682</v>
      </c>
      <c r="N3464" s="1">
        <v>2428</v>
      </c>
      <c r="O3464" s="1" t="s">
        <v>16436</v>
      </c>
      <c r="P3464" s="1">
        <v>0</v>
      </c>
      <c r="Q3464" s="1" t="s">
        <v>16437</v>
      </c>
      <c r="R3464" s="2" t="s">
        <v>16438</v>
      </c>
      <c r="S3464" s="1">
        <v>206</v>
      </c>
      <c r="T3464" s="1" t="s">
        <v>37</v>
      </c>
      <c r="U3464" s="1" t="s">
        <v>38</v>
      </c>
      <c r="V3464" s="1" t="s">
        <v>39</v>
      </c>
      <c r="W3464" s="1">
        <v>7500000</v>
      </c>
      <c r="X3464" s="1">
        <v>1999</v>
      </c>
      <c r="Y3464" s="1">
        <v>488</v>
      </c>
      <c r="Z3464" s="1">
        <v>3.5</v>
      </c>
      <c r="AA3464" s="1">
        <v>1.37</v>
      </c>
      <c r="AB3464" s="1">
        <v>129</v>
      </c>
    </row>
    <row r="3465" spans="1:28" x14ac:dyDescent="0.2">
      <c r="A3465" s="1" t="s">
        <v>28</v>
      </c>
      <c r="B3465" s="1" t="s">
        <v>8185</v>
      </c>
      <c r="C3465" s="1">
        <v>387</v>
      </c>
      <c r="D3465" s="1">
        <v>96</v>
      </c>
      <c r="E3465" s="1">
        <v>655</v>
      </c>
      <c r="F3465" s="1">
        <v>973</v>
      </c>
      <c r="G3465" s="1" t="s">
        <v>749</v>
      </c>
      <c r="H3465" s="1">
        <v>24000</v>
      </c>
      <c r="I3465" s="1">
        <v>143492840</v>
      </c>
      <c r="J3465" s="1" t="s">
        <v>1414</v>
      </c>
      <c r="K3465" s="1" t="s">
        <v>81</v>
      </c>
      <c r="L3465" s="1" t="s">
        <v>16439</v>
      </c>
      <c r="M3465" s="1">
        <v>414335</v>
      </c>
      <c r="N3465" s="1">
        <v>28817</v>
      </c>
      <c r="O3465" s="1" t="s">
        <v>476</v>
      </c>
      <c r="P3465" s="1">
        <v>0</v>
      </c>
      <c r="Q3465" s="1" t="s">
        <v>16440</v>
      </c>
      <c r="R3465" s="2" t="s">
        <v>16441</v>
      </c>
      <c r="S3465" s="1">
        <v>881</v>
      </c>
      <c r="T3465" s="1" t="s">
        <v>37</v>
      </c>
      <c r="U3465" s="1" t="s">
        <v>38</v>
      </c>
      <c r="V3465" s="1" t="s">
        <v>39</v>
      </c>
      <c r="W3465" s="1">
        <v>7500000</v>
      </c>
      <c r="X3465" s="1">
        <v>2007</v>
      </c>
      <c r="Y3465" s="1">
        <v>3000</v>
      </c>
      <c r="Z3465" s="1">
        <v>7.5</v>
      </c>
      <c r="AA3465" s="1">
        <v>1.85</v>
      </c>
      <c r="AB3465" s="1">
        <v>10000</v>
      </c>
    </row>
    <row r="3466" spans="1:28" x14ac:dyDescent="0.2">
      <c r="A3466" s="1" t="s">
        <v>28</v>
      </c>
      <c r="B3466" s="1" t="s">
        <v>16442</v>
      </c>
      <c r="C3466" s="1">
        <v>36</v>
      </c>
      <c r="D3466" s="1">
        <v>104</v>
      </c>
      <c r="E3466" s="1">
        <v>249</v>
      </c>
      <c r="F3466" s="1">
        <v>96</v>
      </c>
      <c r="G3466" s="1" t="s">
        <v>16443</v>
      </c>
      <c r="H3466" s="1">
        <v>294</v>
      </c>
      <c r="J3466" s="1" t="s">
        <v>59</v>
      </c>
      <c r="K3466" s="1" t="s">
        <v>11345</v>
      </c>
      <c r="L3466" s="1" t="s">
        <v>16444</v>
      </c>
      <c r="M3466" s="1">
        <v>4099</v>
      </c>
      <c r="N3466" s="1">
        <v>835</v>
      </c>
      <c r="O3466" s="1" t="s">
        <v>16445</v>
      </c>
      <c r="P3466" s="1">
        <v>0</v>
      </c>
      <c r="Q3466" s="1" t="s">
        <v>16446</v>
      </c>
      <c r="R3466" s="2" t="s">
        <v>16447</v>
      </c>
      <c r="S3466" s="1">
        <v>29</v>
      </c>
      <c r="T3466" s="1" t="s">
        <v>37</v>
      </c>
      <c r="U3466" s="1" t="s">
        <v>267</v>
      </c>
      <c r="V3466" s="1" t="s">
        <v>584</v>
      </c>
      <c r="W3466" s="1">
        <v>7500000</v>
      </c>
      <c r="X3466" s="1">
        <v>2015</v>
      </c>
      <c r="Y3466" s="1">
        <v>284</v>
      </c>
      <c r="Z3466" s="1">
        <v>5.0999999999999996</v>
      </c>
      <c r="AA3466" s="1">
        <v>1.85</v>
      </c>
      <c r="AB3466" s="1">
        <v>0</v>
      </c>
    </row>
    <row r="3467" spans="1:28" x14ac:dyDescent="0.2">
      <c r="A3467" s="1" t="s">
        <v>28</v>
      </c>
      <c r="B3467" s="1" t="s">
        <v>16448</v>
      </c>
      <c r="C3467" s="1">
        <v>120</v>
      </c>
      <c r="D3467" s="1">
        <v>120</v>
      </c>
      <c r="E3467" s="1">
        <v>82</v>
      </c>
      <c r="F3467" s="1">
        <v>175</v>
      </c>
      <c r="G3467" s="1" t="s">
        <v>4826</v>
      </c>
      <c r="H3467" s="1">
        <v>244</v>
      </c>
      <c r="I3467" s="1">
        <v>43800000</v>
      </c>
      <c r="J3467" s="1" t="s">
        <v>50</v>
      </c>
      <c r="K3467" s="1" t="s">
        <v>1092</v>
      </c>
      <c r="L3467" s="1" t="s">
        <v>16449</v>
      </c>
      <c r="M3467" s="1">
        <v>74249</v>
      </c>
      <c r="N3467" s="1">
        <v>1105</v>
      </c>
      <c r="O3467" s="1" t="s">
        <v>16450</v>
      </c>
      <c r="P3467" s="1">
        <v>2</v>
      </c>
      <c r="Q3467" s="1" t="s">
        <v>16451</v>
      </c>
      <c r="R3467" s="2" t="s">
        <v>16452</v>
      </c>
      <c r="S3467" s="1">
        <v>276</v>
      </c>
      <c r="T3467" s="1" t="s">
        <v>37</v>
      </c>
      <c r="U3467" s="1" t="s">
        <v>56</v>
      </c>
      <c r="V3467" s="1" t="s">
        <v>14103</v>
      </c>
      <c r="W3467" s="1">
        <v>7200000</v>
      </c>
      <c r="X3467" s="1">
        <v>1971</v>
      </c>
      <c r="Y3467" s="1">
        <v>177</v>
      </c>
      <c r="Z3467" s="1">
        <v>6.7</v>
      </c>
      <c r="AA3467" s="1">
        <v>2.35</v>
      </c>
      <c r="AB3467" s="1">
        <v>0</v>
      </c>
    </row>
    <row r="3468" spans="1:28" x14ac:dyDescent="0.2">
      <c r="A3468" s="1" t="s">
        <v>28</v>
      </c>
      <c r="B3468" s="1" t="s">
        <v>4849</v>
      </c>
      <c r="C3468" s="1">
        <v>208</v>
      </c>
      <c r="D3468" s="1">
        <v>175</v>
      </c>
      <c r="E3468" s="1">
        <v>0</v>
      </c>
      <c r="F3468" s="1">
        <v>3000</v>
      </c>
      <c r="G3468" s="1" t="s">
        <v>118</v>
      </c>
      <c r="H3468" s="1">
        <v>14000</v>
      </c>
      <c r="I3468" s="1">
        <v>134821952</v>
      </c>
      <c r="J3468" s="1" t="s">
        <v>1934</v>
      </c>
      <c r="K3468" s="1" t="s">
        <v>2381</v>
      </c>
      <c r="L3468" s="1" t="s">
        <v>16453</v>
      </c>
      <c r="M3468" s="1">
        <v>1155770</v>
      </c>
      <c r="N3468" s="1">
        <v>28122</v>
      </c>
      <c r="O3468" s="1" t="s">
        <v>1688</v>
      </c>
      <c r="P3468" s="1">
        <v>1</v>
      </c>
      <c r="Q3468" s="1" t="s">
        <v>16454</v>
      </c>
      <c r="R3468" s="2" t="s">
        <v>16455</v>
      </c>
      <c r="S3468" s="1">
        <v>2238</v>
      </c>
      <c r="T3468" s="1" t="s">
        <v>37</v>
      </c>
      <c r="U3468" s="1" t="s">
        <v>38</v>
      </c>
      <c r="V3468" s="1" t="s">
        <v>584</v>
      </c>
      <c r="W3468" s="1">
        <v>6000000</v>
      </c>
      <c r="X3468" s="1">
        <v>1972</v>
      </c>
      <c r="Y3468" s="1">
        <v>10000</v>
      </c>
      <c r="Z3468" s="1">
        <v>9.1999999999999993</v>
      </c>
      <c r="AA3468" s="1">
        <v>1.85</v>
      </c>
      <c r="AB3468" s="1">
        <v>43000</v>
      </c>
    </row>
    <row r="3469" spans="1:28" x14ac:dyDescent="0.2">
      <c r="A3469" s="1" t="s">
        <v>28</v>
      </c>
      <c r="B3469" s="1" t="s">
        <v>5174</v>
      </c>
      <c r="C3469" s="1">
        <v>51</v>
      </c>
      <c r="D3469" s="1">
        <v>95</v>
      </c>
      <c r="E3469" s="1">
        <v>213</v>
      </c>
      <c r="F3469" s="1">
        <v>92</v>
      </c>
      <c r="G3469" s="1" t="s">
        <v>16456</v>
      </c>
      <c r="H3469" s="1">
        <v>225</v>
      </c>
      <c r="I3469" s="1">
        <v>94900000</v>
      </c>
      <c r="J3469" s="1" t="s">
        <v>7836</v>
      </c>
      <c r="K3469" s="1" t="s">
        <v>6053</v>
      </c>
      <c r="L3469" s="1" t="s">
        <v>16457</v>
      </c>
      <c r="M3469" s="1">
        <v>35172</v>
      </c>
      <c r="N3469" s="1">
        <v>791</v>
      </c>
      <c r="O3469" s="1" t="s">
        <v>16458</v>
      </c>
      <c r="P3469" s="1">
        <v>0</v>
      </c>
      <c r="Q3469" s="1" t="s">
        <v>16459</v>
      </c>
      <c r="R3469" s="2" t="s">
        <v>16460</v>
      </c>
      <c r="S3469" s="1">
        <v>128</v>
      </c>
      <c r="T3469" s="1" t="s">
        <v>37</v>
      </c>
      <c r="U3469" s="1" t="s">
        <v>38</v>
      </c>
      <c r="V3469" s="1" t="s">
        <v>584</v>
      </c>
      <c r="W3469" s="1">
        <v>4000000</v>
      </c>
      <c r="X3469" s="1">
        <v>1983</v>
      </c>
      <c r="Y3469" s="1">
        <v>174</v>
      </c>
      <c r="Z3469" s="1">
        <v>6.1</v>
      </c>
      <c r="AA3469" s="1">
        <v>1.85</v>
      </c>
      <c r="AB3469" s="1">
        <v>0</v>
      </c>
    </row>
    <row r="3470" spans="1:28" x14ac:dyDescent="0.2">
      <c r="A3470" s="1" t="s">
        <v>28</v>
      </c>
      <c r="B3470" s="1" t="s">
        <v>179</v>
      </c>
      <c r="C3470" s="1">
        <v>331</v>
      </c>
      <c r="D3470" s="1">
        <v>95</v>
      </c>
      <c r="E3470" s="1">
        <v>464</v>
      </c>
      <c r="F3470" s="1">
        <v>11000</v>
      </c>
      <c r="G3470" s="1" t="s">
        <v>488</v>
      </c>
      <c r="H3470" s="1">
        <v>23000</v>
      </c>
      <c r="I3470" s="1">
        <v>32391374</v>
      </c>
      <c r="J3470" s="1" t="s">
        <v>1414</v>
      </c>
      <c r="K3470" s="1" t="s">
        <v>62</v>
      </c>
      <c r="L3470" s="1" t="s">
        <v>16461</v>
      </c>
      <c r="M3470" s="1">
        <v>376600</v>
      </c>
      <c r="N3470" s="1">
        <v>54075</v>
      </c>
      <c r="O3470" s="1" t="s">
        <v>1947</v>
      </c>
      <c r="P3470" s="1">
        <v>43</v>
      </c>
      <c r="Q3470" s="1" t="s">
        <v>16462</v>
      </c>
      <c r="R3470" s="2" t="s">
        <v>16463</v>
      </c>
      <c r="S3470" s="1">
        <v>494</v>
      </c>
      <c r="T3470" s="1" t="s">
        <v>37</v>
      </c>
      <c r="U3470" s="1" t="s">
        <v>38</v>
      </c>
      <c r="V3470" s="1" t="s">
        <v>39</v>
      </c>
      <c r="W3470" s="1">
        <v>7500000</v>
      </c>
      <c r="X3470" s="1">
        <v>2009</v>
      </c>
      <c r="Y3470" s="1">
        <v>17000</v>
      </c>
      <c r="Z3470" s="1">
        <v>7.7</v>
      </c>
      <c r="AA3470" s="1">
        <v>2.35</v>
      </c>
      <c r="AB3470" s="1">
        <v>40000</v>
      </c>
    </row>
    <row r="3471" spans="1:28" x14ac:dyDescent="0.2">
      <c r="A3471" s="1" t="s">
        <v>28</v>
      </c>
      <c r="B3471" s="1" t="s">
        <v>14294</v>
      </c>
      <c r="C3471" s="1">
        <v>83</v>
      </c>
      <c r="D3471" s="1">
        <v>121</v>
      </c>
      <c r="E3471" s="1">
        <v>319</v>
      </c>
      <c r="F3471" s="1">
        <v>11</v>
      </c>
      <c r="G3471" s="1" t="s">
        <v>16464</v>
      </c>
      <c r="H3471" s="1">
        <v>1000</v>
      </c>
      <c r="I3471" s="1">
        <v>40158000</v>
      </c>
      <c r="J3471" s="1" t="s">
        <v>7836</v>
      </c>
      <c r="K3471" s="1" t="s">
        <v>2060</v>
      </c>
      <c r="L3471" s="1" t="s">
        <v>16465</v>
      </c>
      <c r="M3471" s="1">
        <v>63931</v>
      </c>
      <c r="N3471" s="1">
        <v>1051</v>
      </c>
      <c r="O3471" s="1" t="s">
        <v>16466</v>
      </c>
      <c r="P3471" s="1">
        <v>1</v>
      </c>
      <c r="Q3471" s="1" t="s">
        <v>16467</v>
      </c>
      <c r="R3471" s="2" t="s">
        <v>16468</v>
      </c>
      <c r="S3471" s="1">
        <v>241</v>
      </c>
      <c r="T3471" s="1" t="s">
        <v>37</v>
      </c>
      <c r="U3471" s="1" t="s">
        <v>178</v>
      </c>
      <c r="V3471" s="1" t="s">
        <v>584</v>
      </c>
      <c r="W3471" s="1">
        <v>7000000</v>
      </c>
      <c r="X3471" s="1">
        <v>1993</v>
      </c>
      <c r="Y3471" s="1">
        <v>18</v>
      </c>
      <c r="Z3471" s="1">
        <v>7.6</v>
      </c>
      <c r="AA3471" s="1">
        <v>1.85</v>
      </c>
      <c r="AB3471" s="1">
        <v>0</v>
      </c>
    </row>
    <row r="3472" spans="1:28" x14ac:dyDescent="0.2">
      <c r="A3472" s="1" t="s">
        <v>28</v>
      </c>
      <c r="B3472" s="1" t="s">
        <v>1525</v>
      </c>
      <c r="C3472" s="1">
        <v>324</v>
      </c>
      <c r="D3472" s="1">
        <v>110</v>
      </c>
      <c r="E3472" s="1">
        <v>0</v>
      </c>
      <c r="F3472" s="1">
        <v>11000</v>
      </c>
      <c r="G3472" s="1" t="s">
        <v>5182</v>
      </c>
      <c r="H3472" s="1">
        <v>17000</v>
      </c>
      <c r="I3472" s="1">
        <v>113709992</v>
      </c>
      <c r="J3472" s="1" t="s">
        <v>2526</v>
      </c>
      <c r="K3472" s="1" t="s">
        <v>443</v>
      </c>
      <c r="L3472" s="1" t="s">
        <v>16469</v>
      </c>
      <c r="M3472" s="1">
        <v>108843</v>
      </c>
      <c r="N3472" s="1">
        <v>46646</v>
      </c>
      <c r="O3472" s="1" t="s">
        <v>659</v>
      </c>
      <c r="P3472" s="1">
        <v>1</v>
      </c>
      <c r="Q3472" s="1" t="s">
        <v>16470</v>
      </c>
      <c r="R3472" s="2" t="s">
        <v>16471</v>
      </c>
      <c r="S3472" s="1">
        <v>281</v>
      </c>
      <c r="T3472" s="1" t="s">
        <v>37</v>
      </c>
      <c r="U3472" s="1" t="s">
        <v>38</v>
      </c>
      <c r="V3472" s="1" t="s">
        <v>584</v>
      </c>
      <c r="W3472" s="1">
        <v>7000000</v>
      </c>
      <c r="X3472" s="1">
        <v>2012</v>
      </c>
      <c r="Y3472" s="1">
        <v>15000</v>
      </c>
      <c r="Z3472" s="1">
        <v>6.1</v>
      </c>
      <c r="AA3472" s="1">
        <v>2.35</v>
      </c>
      <c r="AB3472" s="1">
        <v>54000</v>
      </c>
    </row>
    <row r="3473" spans="1:28" x14ac:dyDescent="0.2">
      <c r="A3473" s="1" t="s">
        <v>28</v>
      </c>
      <c r="B3473" s="1" t="s">
        <v>875</v>
      </c>
      <c r="C3473" s="1">
        <v>140</v>
      </c>
      <c r="D3473" s="1">
        <v>96</v>
      </c>
      <c r="E3473" s="1">
        <v>474</v>
      </c>
      <c r="F3473" s="1">
        <v>82</v>
      </c>
      <c r="G3473" s="1" t="s">
        <v>16472</v>
      </c>
      <c r="H3473" s="1">
        <v>1000</v>
      </c>
      <c r="I3473" s="1">
        <v>32131483</v>
      </c>
      <c r="J3473" s="1" t="s">
        <v>3029</v>
      </c>
      <c r="K3473" s="1" t="s">
        <v>1569</v>
      </c>
      <c r="L3473" s="1" t="s">
        <v>16473</v>
      </c>
      <c r="M3473" s="1">
        <v>25870</v>
      </c>
      <c r="N3473" s="1">
        <v>2212</v>
      </c>
      <c r="O3473" s="1" t="s">
        <v>16474</v>
      </c>
      <c r="P3473" s="1">
        <v>0</v>
      </c>
      <c r="Q3473" s="1" t="s">
        <v>16475</v>
      </c>
      <c r="R3473" s="2" t="s">
        <v>16476</v>
      </c>
      <c r="S3473" s="1">
        <v>369</v>
      </c>
      <c r="T3473" s="1" t="s">
        <v>37</v>
      </c>
      <c r="U3473" s="1" t="s">
        <v>38</v>
      </c>
      <c r="V3473" s="1" t="s">
        <v>39</v>
      </c>
      <c r="W3473" s="1">
        <v>11000000</v>
      </c>
      <c r="X3473" s="1">
        <v>2003</v>
      </c>
      <c r="Y3473" s="1">
        <v>970</v>
      </c>
      <c r="Z3473" s="1">
        <v>4.9000000000000004</v>
      </c>
      <c r="AA3473" s="1">
        <v>2.35</v>
      </c>
      <c r="AB3473" s="1">
        <v>2000</v>
      </c>
    </row>
    <row r="3474" spans="1:28" x14ac:dyDescent="0.2">
      <c r="A3474" s="1" t="s">
        <v>28</v>
      </c>
      <c r="B3474" s="1" t="s">
        <v>16448</v>
      </c>
      <c r="C3474" s="1">
        <v>136</v>
      </c>
      <c r="D3474" s="1">
        <v>121</v>
      </c>
      <c r="E3474" s="1">
        <v>82</v>
      </c>
      <c r="F3474" s="1">
        <v>189</v>
      </c>
      <c r="G3474" s="1" t="s">
        <v>6103</v>
      </c>
      <c r="H3474" s="1">
        <v>581</v>
      </c>
      <c r="I3474" s="1">
        <v>35400000</v>
      </c>
      <c r="J3474" s="1" t="s">
        <v>50</v>
      </c>
      <c r="K3474" s="1" t="s">
        <v>8386</v>
      </c>
      <c r="L3474" s="1" t="s">
        <v>16477</v>
      </c>
      <c r="M3474" s="1">
        <v>74957</v>
      </c>
      <c r="N3474" s="1">
        <v>1865</v>
      </c>
      <c r="O3474" s="1" t="s">
        <v>16478</v>
      </c>
      <c r="P3474" s="1">
        <v>3</v>
      </c>
      <c r="Q3474" s="1" t="s">
        <v>16479</v>
      </c>
      <c r="R3474" s="2" t="s">
        <v>16480</v>
      </c>
      <c r="S3474" s="1">
        <v>251</v>
      </c>
      <c r="T3474" s="1" t="s">
        <v>37</v>
      </c>
      <c r="U3474" s="1" t="s">
        <v>56</v>
      </c>
      <c r="V3474" s="1" t="s">
        <v>94</v>
      </c>
      <c r="W3474" s="1">
        <v>7000000</v>
      </c>
      <c r="X3474" s="1">
        <v>1973</v>
      </c>
      <c r="Y3474" s="1">
        <v>547</v>
      </c>
      <c r="Z3474" s="1">
        <v>6.8</v>
      </c>
      <c r="AA3474" s="1">
        <v>1.66</v>
      </c>
      <c r="AB3474" s="1">
        <v>0</v>
      </c>
    </row>
    <row r="3475" spans="1:28" x14ac:dyDescent="0.2">
      <c r="A3475" s="1" t="s">
        <v>28</v>
      </c>
      <c r="B3475" s="1" t="s">
        <v>4052</v>
      </c>
      <c r="C3475" s="1">
        <v>79</v>
      </c>
      <c r="D3475" s="1">
        <v>95</v>
      </c>
      <c r="E3475" s="1">
        <v>13</v>
      </c>
      <c r="F3475" s="1">
        <v>430</v>
      </c>
      <c r="G3475" s="1" t="s">
        <v>8304</v>
      </c>
      <c r="H3475" s="1">
        <v>1000</v>
      </c>
      <c r="I3475" s="1">
        <v>34099640</v>
      </c>
      <c r="J3475" s="1" t="s">
        <v>7962</v>
      </c>
      <c r="K3475" s="1" t="s">
        <v>1331</v>
      </c>
      <c r="L3475" s="1" t="s">
        <v>16481</v>
      </c>
      <c r="M3475" s="1">
        <v>16651</v>
      </c>
      <c r="N3475" s="1">
        <v>2515</v>
      </c>
      <c r="O3475" s="1" t="s">
        <v>16482</v>
      </c>
      <c r="P3475" s="1">
        <v>0</v>
      </c>
      <c r="Q3475" s="1" t="s">
        <v>16483</v>
      </c>
      <c r="R3475" s="2" t="s">
        <v>16484</v>
      </c>
      <c r="S3475" s="1">
        <v>149</v>
      </c>
      <c r="T3475" s="1" t="s">
        <v>37</v>
      </c>
      <c r="U3475" s="1" t="s">
        <v>38</v>
      </c>
      <c r="V3475" s="1" t="s">
        <v>94</v>
      </c>
      <c r="W3475" s="1">
        <v>5000000</v>
      </c>
      <c r="X3475" s="1">
        <v>2000</v>
      </c>
      <c r="Y3475" s="1">
        <v>934</v>
      </c>
      <c r="Z3475" s="1">
        <v>7</v>
      </c>
      <c r="AA3475" s="1">
        <v>1.37</v>
      </c>
      <c r="AB3475" s="1">
        <v>0</v>
      </c>
    </row>
    <row r="3476" spans="1:28" x14ac:dyDescent="0.2">
      <c r="A3476" s="1" t="s">
        <v>28</v>
      </c>
      <c r="B3476" s="1" t="s">
        <v>16485</v>
      </c>
      <c r="C3476" s="1">
        <v>160</v>
      </c>
      <c r="D3476" s="1">
        <v>112</v>
      </c>
      <c r="E3476" s="1">
        <v>20</v>
      </c>
      <c r="F3476" s="1">
        <v>61</v>
      </c>
      <c r="G3476" s="1" t="s">
        <v>16486</v>
      </c>
      <c r="H3476" s="1">
        <v>16000</v>
      </c>
      <c r="I3476" s="1">
        <v>31973840</v>
      </c>
      <c r="J3476" s="1" t="s">
        <v>1414</v>
      </c>
      <c r="K3476" s="1" t="s">
        <v>314</v>
      </c>
      <c r="L3476" s="1" t="s">
        <v>16487</v>
      </c>
      <c r="M3476" s="1">
        <v>127760</v>
      </c>
      <c r="N3476" s="1">
        <v>16289</v>
      </c>
      <c r="O3476" s="1" t="s">
        <v>16488</v>
      </c>
      <c r="P3476" s="1">
        <v>5</v>
      </c>
      <c r="Q3476" s="1" t="s">
        <v>16489</v>
      </c>
      <c r="R3476" s="2" t="s">
        <v>16490</v>
      </c>
      <c r="S3476" s="1">
        <v>168</v>
      </c>
      <c r="T3476" s="1" t="s">
        <v>37</v>
      </c>
      <c r="U3476" s="1" t="s">
        <v>766</v>
      </c>
      <c r="V3476" s="1" t="s">
        <v>39</v>
      </c>
      <c r="X3476" s="1">
        <v>2008</v>
      </c>
      <c r="Y3476" s="1">
        <v>109</v>
      </c>
      <c r="Z3476" s="1">
        <v>7.2</v>
      </c>
      <c r="AA3476" s="1">
        <v>2.35</v>
      </c>
      <c r="AB3476" s="1">
        <v>0</v>
      </c>
    </row>
    <row r="3477" spans="1:28" x14ac:dyDescent="0.2">
      <c r="A3477" s="1" t="s">
        <v>28</v>
      </c>
      <c r="B3477" s="1" t="s">
        <v>14944</v>
      </c>
      <c r="C3477" s="1">
        <v>52</v>
      </c>
      <c r="D3477" s="1">
        <v>112</v>
      </c>
      <c r="E3477" s="1">
        <v>70</v>
      </c>
      <c r="F3477" s="1">
        <v>826</v>
      </c>
      <c r="G3477" s="1" t="s">
        <v>3076</v>
      </c>
      <c r="H3477" s="1">
        <v>1000</v>
      </c>
      <c r="I3477" s="1">
        <v>37295394</v>
      </c>
      <c r="J3477" s="1" t="s">
        <v>2526</v>
      </c>
      <c r="K3477" s="1" t="s">
        <v>4177</v>
      </c>
      <c r="L3477" s="1" t="s">
        <v>16491</v>
      </c>
      <c r="M3477" s="1">
        <v>7973</v>
      </c>
      <c r="N3477" s="1">
        <v>5959</v>
      </c>
      <c r="O3477" s="1" t="s">
        <v>5952</v>
      </c>
      <c r="P3477" s="1">
        <v>8</v>
      </c>
      <c r="Q3477" s="1" t="s">
        <v>16492</v>
      </c>
      <c r="R3477" s="2" t="s">
        <v>16493</v>
      </c>
      <c r="S3477" s="1">
        <v>59</v>
      </c>
      <c r="T3477" s="1" t="s">
        <v>37</v>
      </c>
      <c r="U3477" s="1" t="s">
        <v>38</v>
      </c>
      <c r="V3477" s="1" t="s">
        <v>39</v>
      </c>
      <c r="W3477" s="1">
        <v>6600000</v>
      </c>
      <c r="X3477" s="1">
        <v>2011</v>
      </c>
      <c r="Y3477" s="1">
        <v>912</v>
      </c>
      <c r="Z3477" s="1">
        <v>5.7</v>
      </c>
      <c r="AA3477" s="1">
        <v>1.85</v>
      </c>
      <c r="AB3477" s="1">
        <v>0</v>
      </c>
    </row>
    <row r="3478" spans="1:28" x14ac:dyDescent="0.2">
      <c r="A3478" s="1" t="s">
        <v>28</v>
      </c>
      <c r="B3478" s="1" t="s">
        <v>363</v>
      </c>
      <c r="C3478" s="1">
        <v>490</v>
      </c>
      <c r="D3478" s="1">
        <v>143</v>
      </c>
      <c r="E3478" s="1">
        <v>1000</v>
      </c>
      <c r="F3478" s="1">
        <v>76</v>
      </c>
      <c r="G3478" s="1" t="s">
        <v>364</v>
      </c>
      <c r="H3478" s="1">
        <v>29000</v>
      </c>
      <c r="I3478" s="1">
        <v>144812796</v>
      </c>
      <c r="J3478" s="1" t="s">
        <v>213</v>
      </c>
      <c r="K3478" s="1" t="s">
        <v>214</v>
      </c>
      <c r="L3478" s="1" t="s">
        <v>365</v>
      </c>
      <c r="M3478" s="1">
        <v>362933</v>
      </c>
      <c r="N3478" s="1">
        <v>29769</v>
      </c>
      <c r="O3478" s="1" t="s">
        <v>366</v>
      </c>
      <c r="P3478" s="1">
        <v>4</v>
      </c>
      <c r="Q3478" s="1" t="s">
        <v>367</v>
      </c>
      <c r="R3478" s="2" t="s">
        <v>368</v>
      </c>
      <c r="S3478" s="1">
        <v>753</v>
      </c>
      <c r="T3478" s="1" t="s">
        <v>37</v>
      </c>
      <c r="U3478" s="1" t="s">
        <v>369</v>
      </c>
      <c r="V3478" s="1" t="s">
        <v>39</v>
      </c>
      <c r="W3478" s="1">
        <v>105000000</v>
      </c>
      <c r="X3478" s="1">
        <v>2013</v>
      </c>
      <c r="Y3478" s="1">
        <v>509</v>
      </c>
      <c r="Z3478" s="1">
        <v>7.3</v>
      </c>
      <c r="AA3478" s="1">
        <v>2.35</v>
      </c>
      <c r="AB3478" s="1">
        <v>115000</v>
      </c>
    </row>
    <row r="3479" spans="1:28" x14ac:dyDescent="0.2">
      <c r="A3479" s="1" t="s">
        <v>746</v>
      </c>
      <c r="B3479" s="1" t="s">
        <v>3400</v>
      </c>
      <c r="C3479" s="1">
        <v>351</v>
      </c>
      <c r="D3479" s="1">
        <v>93</v>
      </c>
      <c r="E3479" s="1">
        <v>0</v>
      </c>
      <c r="F3479" s="1">
        <v>566</v>
      </c>
      <c r="G3479" s="1" t="s">
        <v>4182</v>
      </c>
      <c r="H3479" s="1">
        <v>21000</v>
      </c>
      <c r="I3479" s="1">
        <v>31501218</v>
      </c>
      <c r="J3479" s="1" t="s">
        <v>5939</v>
      </c>
      <c r="K3479" s="1" t="s">
        <v>96</v>
      </c>
      <c r="L3479" s="1" t="s">
        <v>16494</v>
      </c>
      <c r="M3479" s="1">
        <v>84070</v>
      </c>
      <c r="N3479" s="1">
        <v>22745</v>
      </c>
      <c r="O3479" s="1" t="s">
        <v>1861</v>
      </c>
      <c r="P3479" s="1">
        <v>0</v>
      </c>
      <c r="Q3479" s="1" t="s">
        <v>16495</v>
      </c>
      <c r="R3479" s="2" t="s">
        <v>16496</v>
      </c>
      <c r="S3479" s="1">
        <v>526</v>
      </c>
      <c r="T3479" s="1" t="s">
        <v>37</v>
      </c>
      <c r="U3479" s="1" t="s">
        <v>38</v>
      </c>
      <c r="V3479" s="1" t="s">
        <v>94</v>
      </c>
      <c r="W3479" s="1">
        <v>7500000</v>
      </c>
      <c r="X3479" s="1">
        <v>2005</v>
      </c>
      <c r="Y3479" s="1">
        <v>650</v>
      </c>
      <c r="Z3479" s="1">
        <v>7.5</v>
      </c>
      <c r="AA3479" s="1">
        <v>1.85</v>
      </c>
      <c r="AB3479" s="1">
        <v>0</v>
      </c>
    </row>
    <row r="3480" spans="1:28" x14ac:dyDescent="0.2">
      <c r="A3480" s="1" t="s">
        <v>28</v>
      </c>
      <c r="B3480" s="1" t="s">
        <v>5120</v>
      </c>
      <c r="C3480" s="1">
        <v>271</v>
      </c>
      <c r="D3480" s="1">
        <v>110</v>
      </c>
      <c r="E3480" s="1">
        <v>152</v>
      </c>
      <c r="F3480" s="1">
        <v>27</v>
      </c>
      <c r="G3480" s="1" t="s">
        <v>16497</v>
      </c>
      <c r="H3480" s="1">
        <v>22000</v>
      </c>
      <c r="I3480" s="1">
        <v>28747570</v>
      </c>
      <c r="J3480" s="1" t="s">
        <v>1725</v>
      </c>
      <c r="K3480" s="1" t="s">
        <v>696</v>
      </c>
      <c r="L3480" s="1" t="s">
        <v>16498</v>
      </c>
      <c r="M3480" s="1">
        <v>100571</v>
      </c>
      <c r="N3480" s="1">
        <v>22140</v>
      </c>
      <c r="O3480" s="1" t="s">
        <v>16499</v>
      </c>
      <c r="P3480" s="1">
        <v>1</v>
      </c>
      <c r="Q3480" s="1" t="s">
        <v>16500</v>
      </c>
      <c r="R3480" s="2" t="s">
        <v>16501</v>
      </c>
      <c r="S3480" s="1">
        <v>416</v>
      </c>
      <c r="T3480" s="1" t="s">
        <v>37</v>
      </c>
      <c r="U3480" s="1" t="s">
        <v>267</v>
      </c>
      <c r="V3480" s="1" t="s">
        <v>584</v>
      </c>
      <c r="W3480" s="1">
        <v>7000000</v>
      </c>
      <c r="X3480" s="1">
        <v>2005</v>
      </c>
      <c r="Y3480" s="1">
        <v>68</v>
      </c>
      <c r="Z3480" s="1">
        <v>7.4</v>
      </c>
      <c r="AA3480" s="1">
        <v>2.35</v>
      </c>
      <c r="AB3480" s="1">
        <v>0</v>
      </c>
    </row>
    <row r="3481" spans="1:28" x14ac:dyDescent="0.2">
      <c r="A3481" s="1" t="s">
        <v>28</v>
      </c>
      <c r="B3481" s="1" t="s">
        <v>4902</v>
      </c>
      <c r="C3481" s="1">
        <v>93</v>
      </c>
      <c r="D3481" s="1">
        <v>104</v>
      </c>
      <c r="E3481" s="1">
        <v>0</v>
      </c>
      <c r="F3481" s="1">
        <v>4000</v>
      </c>
      <c r="G3481" s="1" t="s">
        <v>271</v>
      </c>
      <c r="H3481" s="1">
        <v>16000</v>
      </c>
      <c r="I3481" s="1">
        <v>25625110</v>
      </c>
      <c r="J3481" s="1" t="s">
        <v>333</v>
      </c>
      <c r="K3481" s="1" t="s">
        <v>1763</v>
      </c>
      <c r="L3481" s="1" t="s">
        <v>16502</v>
      </c>
      <c r="M3481" s="1">
        <v>138707</v>
      </c>
      <c r="N3481" s="1">
        <v>33758</v>
      </c>
      <c r="O3481" s="1" t="s">
        <v>492</v>
      </c>
      <c r="P3481" s="1">
        <v>0</v>
      </c>
      <c r="Q3481" s="1" t="s">
        <v>16503</v>
      </c>
      <c r="R3481" s="2" t="s">
        <v>16504</v>
      </c>
      <c r="S3481" s="1">
        <v>202</v>
      </c>
      <c r="T3481" s="1" t="s">
        <v>37</v>
      </c>
      <c r="U3481" s="1" t="s">
        <v>38</v>
      </c>
      <c r="V3481" s="1" t="s">
        <v>584</v>
      </c>
      <c r="W3481" s="1">
        <v>7000000</v>
      </c>
      <c r="X3481" s="1">
        <v>1995</v>
      </c>
      <c r="Y3481" s="1">
        <v>12000</v>
      </c>
      <c r="Z3481" s="1">
        <v>7.2</v>
      </c>
      <c r="AA3481" s="1">
        <v>1.85</v>
      </c>
      <c r="AB3481" s="1">
        <v>0</v>
      </c>
    </row>
    <row r="3482" spans="1:28" x14ac:dyDescent="0.2">
      <c r="A3482" s="1" t="s">
        <v>28</v>
      </c>
      <c r="B3482" s="1" t="s">
        <v>9429</v>
      </c>
      <c r="C3482" s="1">
        <v>71</v>
      </c>
      <c r="D3482" s="1">
        <v>115</v>
      </c>
      <c r="E3482" s="1">
        <v>187</v>
      </c>
      <c r="F3482" s="1">
        <v>887</v>
      </c>
      <c r="G3482" s="1" t="s">
        <v>8554</v>
      </c>
      <c r="H3482" s="1">
        <v>14000</v>
      </c>
      <c r="I3482" s="1">
        <v>403932</v>
      </c>
      <c r="J3482" s="1" t="s">
        <v>4041</v>
      </c>
      <c r="K3482" s="1" t="s">
        <v>1971</v>
      </c>
      <c r="L3482" s="1" t="s">
        <v>13870</v>
      </c>
      <c r="M3482" s="1">
        <v>5254</v>
      </c>
      <c r="N3482" s="1">
        <v>17104</v>
      </c>
      <c r="O3482" s="1" t="s">
        <v>2290</v>
      </c>
      <c r="P3482" s="1">
        <v>4</v>
      </c>
      <c r="Q3482" s="1" t="s">
        <v>13871</v>
      </c>
      <c r="R3482" s="2" t="s">
        <v>13872</v>
      </c>
      <c r="S3482" s="1">
        <v>92</v>
      </c>
      <c r="T3482" s="1" t="s">
        <v>37</v>
      </c>
      <c r="U3482" s="1" t="s">
        <v>56</v>
      </c>
      <c r="V3482" s="1" t="s">
        <v>584</v>
      </c>
      <c r="W3482" s="1">
        <v>20000000</v>
      </c>
      <c r="X3482" s="1">
        <v>2000</v>
      </c>
      <c r="Y3482" s="1">
        <v>900</v>
      </c>
      <c r="Z3482" s="1">
        <v>6.5</v>
      </c>
      <c r="AA3482" s="1">
        <v>2.35</v>
      </c>
      <c r="AB3482" s="1">
        <v>141</v>
      </c>
    </row>
    <row r="3483" spans="1:28" x14ac:dyDescent="0.2">
      <c r="A3483" s="1" t="s">
        <v>28</v>
      </c>
      <c r="C3483" s="1">
        <v>54</v>
      </c>
      <c r="D3483" s="1">
        <v>53</v>
      </c>
      <c r="F3483" s="1">
        <v>1000</v>
      </c>
      <c r="G3483" s="1" t="s">
        <v>2864</v>
      </c>
      <c r="H3483" s="1">
        <v>4000</v>
      </c>
      <c r="J3483" s="1" t="s">
        <v>2124</v>
      </c>
      <c r="K3483" s="1" t="s">
        <v>83</v>
      </c>
      <c r="L3483" s="1" t="s">
        <v>16505</v>
      </c>
      <c r="M3483" s="1">
        <v>170055</v>
      </c>
      <c r="N3483" s="1">
        <v>19949</v>
      </c>
      <c r="O3483" s="1" t="s">
        <v>429</v>
      </c>
      <c r="P3483" s="1">
        <v>0</v>
      </c>
      <c r="Q3483" s="1" t="s">
        <v>16506</v>
      </c>
      <c r="R3483" s="2" t="s">
        <v>16507</v>
      </c>
      <c r="S3483" s="1">
        <v>173</v>
      </c>
      <c r="T3483" s="1" t="s">
        <v>37</v>
      </c>
      <c r="U3483" s="1" t="s">
        <v>38</v>
      </c>
      <c r="V3483" s="1" t="s">
        <v>2634</v>
      </c>
      <c r="Y3483" s="1">
        <v>1000</v>
      </c>
      <c r="Z3483" s="1">
        <v>9</v>
      </c>
      <c r="AA3483" s="1">
        <v>1.78</v>
      </c>
      <c r="AB3483" s="1">
        <v>61000</v>
      </c>
    </row>
    <row r="3484" spans="1:28" x14ac:dyDescent="0.2">
      <c r="A3484" s="1" t="s">
        <v>28</v>
      </c>
      <c r="B3484" s="1" t="s">
        <v>16508</v>
      </c>
      <c r="C3484" s="1">
        <v>112</v>
      </c>
      <c r="D3484" s="1">
        <v>119</v>
      </c>
      <c r="E3484" s="1">
        <v>23</v>
      </c>
      <c r="F3484" s="1">
        <v>440</v>
      </c>
      <c r="G3484" s="1" t="s">
        <v>13730</v>
      </c>
      <c r="H3484" s="1">
        <v>1000</v>
      </c>
      <c r="I3484" s="1">
        <v>25000000</v>
      </c>
      <c r="J3484" s="1" t="s">
        <v>72</v>
      </c>
      <c r="K3484" s="1" t="s">
        <v>12519</v>
      </c>
      <c r="L3484" s="1" t="s">
        <v>16509</v>
      </c>
      <c r="M3484" s="1">
        <v>39847</v>
      </c>
      <c r="N3484" s="1">
        <v>2951</v>
      </c>
      <c r="O3484" s="1" t="s">
        <v>15931</v>
      </c>
      <c r="P3484" s="1">
        <v>1</v>
      </c>
      <c r="Q3484" s="1" t="s">
        <v>16510</v>
      </c>
      <c r="R3484" s="2" t="s">
        <v>16511</v>
      </c>
      <c r="S3484" s="1">
        <v>242</v>
      </c>
      <c r="T3484" s="1" t="s">
        <v>37</v>
      </c>
      <c r="U3484" s="1" t="s">
        <v>38</v>
      </c>
      <c r="V3484" s="1" t="s">
        <v>94</v>
      </c>
      <c r="W3484" s="1">
        <v>9000000</v>
      </c>
      <c r="X3484" s="1">
        <v>1976</v>
      </c>
      <c r="Y3484" s="1">
        <v>659</v>
      </c>
      <c r="Z3484" s="1">
        <v>6.8</v>
      </c>
      <c r="AA3484" s="1">
        <v>2.35</v>
      </c>
      <c r="AB3484" s="1">
        <v>0</v>
      </c>
    </row>
    <row r="3485" spans="1:28" x14ac:dyDescent="0.2">
      <c r="A3485" s="1" t="s">
        <v>28</v>
      </c>
      <c r="B3485" s="1" t="s">
        <v>16448</v>
      </c>
      <c r="C3485" s="1">
        <v>118</v>
      </c>
      <c r="D3485" s="1">
        <v>125</v>
      </c>
      <c r="E3485" s="1">
        <v>82</v>
      </c>
      <c r="F3485" s="1">
        <v>244</v>
      </c>
      <c r="G3485" s="1" t="s">
        <v>16512</v>
      </c>
      <c r="H3485" s="1">
        <v>16000</v>
      </c>
      <c r="I3485" s="1">
        <v>21000000</v>
      </c>
      <c r="J3485" s="1" t="s">
        <v>50</v>
      </c>
      <c r="K3485" s="1" t="s">
        <v>200</v>
      </c>
      <c r="L3485" s="1" t="s">
        <v>16513</v>
      </c>
      <c r="M3485" s="1">
        <v>73950</v>
      </c>
      <c r="N3485" s="1">
        <v>17611</v>
      </c>
      <c r="O3485" s="1" t="s">
        <v>1092</v>
      </c>
      <c r="P3485" s="1">
        <v>3</v>
      </c>
      <c r="Q3485" s="1" t="s">
        <v>16514</v>
      </c>
      <c r="R3485" s="2" t="s">
        <v>16515</v>
      </c>
      <c r="S3485" s="1">
        <v>258</v>
      </c>
      <c r="T3485" s="1" t="s">
        <v>37</v>
      </c>
      <c r="U3485" s="1" t="s">
        <v>56</v>
      </c>
      <c r="V3485" s="1" t="s">
        <v>94</v>
      </c>
      <c r="W3485" s="1">
        <v>13000000</v>
      </c>
      <c r="X3485" s="1">
        <v>1974</v>
      </c>
      <c r="Y3485" s="1">
        <v>387</v>
      </c>
      <c r="Z3485" s="1">
        <v>6.8</v>
      </c>
      <c r="AA3485" s="1">
        <v>1.66</v>
      </c>
      <c r="AB3485" s="1">
        <v>2000</v>
      </c>
    </row>
    <row r="3486" spans="1:28" x14ac:dyDescent="0.2">
      <c r="A3486" s="1" t="s">
        <v>28</v>
      </c>
      <c r="B3486" s="1" t="s">
        <v>9939</v>
      </c>
      <c r="C3486" s="1">
        <v>35</v>
      </c>
      <c r="D3486" s="1">
        <v>96</v>
      </c>
      <c r="E3486" s="1">
        <v>22</v>
      </c>
      <c r="F3486" s="1">
        <v>794</v>
      </c>
      <c r="G3486" s="1" t="s">
        <v>14884</v>
      </c>
      <c r="H3486" s="1">
        <v>1000</v>
      </c>
      <c r="I3486" s="1">
        <v>20257000</v>
      </c>
      <c r="J3486" s="1" t="s">
        <v>421</v>
      </c>
      <c r="K3486" s="1" t="s">
        <v>5082</v>
      </c>
      <c r="L3486" s="1" t="s">
        <v>16516</v>
      </c>
      <c r="M3486" s="1">
        <v>7569</v>
      </c>
      <c r="N3486" s="1">
        <v>5282</v>
      </c>
      <c r="O3486" s="1" t="s">
        <v>11777</v>
      </c>
      <c r="P3486" s="1">
        <v>2</v>
      </c>
      <c r="Q3486" s="1" t="s">
        <v>16517</v>
      </c>
      <c r="R3486" s="2" t="s">
        <v>16518</v>
      </c>
      <c r="S3486" s="1">
        <v>65</v>
      </c>
      <c r="T3486" s="1" t="s">
        <v>37</v>
      </c>
      <c r="U3486" s="1" t="s">
        <v>38</v>
      </c>
      <c r="V3486" s="1" t="s">
        <v>584</v>
      </c>
      <c r="W3486" s="1">
        <v>7000000</v>
      </c>
      <c r="X3486" s="1">
        <v>1988</v>
      </c>
      <c r="Y3486" s="1">
        <v>841</v>
      </c>
      <c r="Z3486" s="1">
        <v>5.2</v>
      </c>
      <c r="AA3486" s="1">
        <v>1.85</v>
      </c>
      <c r="AB3486" s="1">
        <v>978</v>
      </c>
    </row>
    <row r="3487" spans="1:28" x14ac:dyDescent="0.2">
      <c r="A3487" s="1" t="s">
        <v>28</v>
      </c>
      <c r="B3487" s="1" t="s">
        <v>7874</v>
      </c>
      <c r="C3487" s="1">
        <v>342</v>
      </c>
      <c r="D3487" s="1">
        <v>100</v>
      </c>
      <c r="E3487" s="1">
        <v>197</v>
      </c>
      <c r="F3487" s="1">
        <v>159</v>
      </c>
      <c r="G3487" s="1" t="s">
        <v>16519</v>
      </c>
      <c r="H3487" s="1">
        <v>513</v>
      </c>
      <c r="I3487" s="1">
        <v>26005908</v>
      </c>
      <c r="J3487" s="1" t="s">
        <v>8569</v>
      </c>
      <c r="K3487" s="1" t="s">
        <v>16520</v>
      </c>
      <c r="L3487" s="1" t="s">
        <v>16521</v>
      </c>
      <c r="M3487" s="1">
        <v>154938</v>
      </c>
      <c r="N3487" s="1">
        <v>1379</v>
      </c>
      <c r="O3487" s="1" t="s">
        <v>16522</v>
      </c>
      <c r="P3487" s="1">
        <v>0</v>
      </c>
      <c r="Q3487" s="1" t="s">
        <v>16523</v>
      </c>
      <c r="R3487" s="2" t="s">
        <v>16524</v>
      </c>
      <c r="S3487" s="1">
        <v>1100</v>
      </c>
      <c r="T3487" s="1" t="s">
        <v>37</v>
      </c>
      <c r="U3487" s="1" t="s">
        <v>56</v>
      </c>
      <c r="V3487" s="1" t="s">
        <v>584</v>
      </c>
      <c r="W3487" s="1">
        <v>3500000</v>
      </c>
      <c r="X3487" s="1">
        <v>2005</v>
      </c>
      <c r="Y3487" s="1">
        <v>239</v>
      </c>
      <c r="Z3487" s="1">
        <v>7.2</v>
      </c>
      <c r="AA3487" s="1">
        <v>2.35</v>
      </c>
      <c r="AB3487" s="1">
        <v>10000</v>
      </c>
    </row>
    <row r="3488" spans="1:28" x14ac:dyDescent="0.2">
      <c r="A3488" s="1" t="s">
        <v>28</v>
      </c>
      <c r="B3488" s="1" t="s">
        <v>16525</v>
      </c>
      <c r="C3488" s="1">
        <v>14</v>
      </c>
      <c r="D3488" s="1">
        <v>46</v>
      </c>
      <c r="E3488" s="1">
        <v>0</v>
      </c>
      <c r="F3488" s="1">
        <v>69</v>
      </c>
      <c r="G3488" s="1" t="s">
        <v>2671</v>
      </c>
      <c r="H3488" s="1">
        <v>13000</v>
      </c>
      <c r="I3488" s="1">
        <v>18642318</v>
      </c>
      <c r="J3488" s="1" t="s">
        <v>16526</v>
      </c>
      <c r="K3488" s="1" t="s">
        <v>546</v>
      </c>
      <c r="L3488" s="1" t="s">
        <v>16527</v>
      </c>
      <c r="M3488" s="1">
        <v>1723</v>
      </c>
      <c r="N3488" s="1">
        <v>13448</v>
      </c>
      <c r="O3488" s="1" t="s">
        <v>16528</v>
      </c>
      <c r="P3488" s="1">
        <v>0</v>
      </c>
      <c r="Q3488" s="1" t="s">
        <v>16529</v>
      </c>
      <c r="R3488" s="2" t="s">
        <v>16530</v>
      </c>
      <c r="S3488" s="1">
        <v>13</v>
      </c>
      <c r="T3488" s="1" t="s">
        <v>37</v>
      </c>
      <c r="U3488" s="1" t="s">
        <v>38</v>
      </c>
      <c r="X3488" s="1">
        <v>2000</v>
      </c>
      <c r="Y3488" s="1">
        <v>366</v>
      </c>
      <c r="Z3488" s="1">
        <v>7.5</v>
      </c>
      <c r="AA3488" s="1">
        <v>1.44</v>
      </c>
      <c r="AB3488" s="1">
        <v>407</v>
      </c>
    </row>
    <row r="3489" spans="1:28" x14ac:dyDescent="0.2">
      <c r="A3489" s="1" t="s">
        <v>28</v>
      </c>
      <c r="B3489" s="1" t="s">
        <v>16531</v>
      </c>
      <c r="C3489" s="1">
        <v>137</v>
      </c>
      <c r="D3489" s="1">
        <v>89</v>
      </c>
      <c r="E3489" s="1">
        <v>14</v>
      </c>
      <c r="F3489" s="1">
        <v>270</v>
      </c>
      <c r="G3489" s="1" t="s">
        <v>16532</v>
      </c>
      <c r="H3489" s="1">
        <v>971</v>
      </c>
      <c r="I3489" s="1">
        <v>15818967</v>
      </c>
      <c r="J3489" s="1" t="s">
        <v>5102</v>
      </c>
      <c r="K3489" s="1" t="s">
        <v>8225</v>
      </c>
      <c r="L3489" s="1" t="s">
        <v>16533</v>
      </c>
      <c r="M3489" s="1">
        <v>13913</v>
      </c>
      <c r="N3489" s="1">
        <v>2517</v>
      </c>
      <c r="O3489" s="1" t="s">
        <v>16534</v>
      </c>
      <c r="P3489" s="1">
        <v>0</v>
      </c>
      <c r="Q3489" s="1" t="s">
        <v>16535</v>
      </c>
      <c r="R3489" s="2" t="s">
        <v>16536</v>
      </c>
      <c r="S3489" s="1">
        <v>120</v>
      </c>
      <c r="T3489" s="1" t="s">
        <v>37</v>
      </c>
      <c r="U3489" s="1" t="s">
        <v>38</v>
      </c>
      <c r="V3489" s="1" t="s">
        <v>584</v>
      </c>
      <c r="W3489" s="1">
        <v>7000000</v>
      </c>
      <c r="X3489" s="1">
        <v>2014</v>
      </c>
      <c r="Y3489" s="1">
        <v>479</v>
      </c>
      <c r="Z3489" s="1">
        <v>4</v>
      </c>
      <c r="AA3489" s="1">
        <v>1.85</v>
      </c>
      <c r="AB3489" s="1">
        <v>0</v>
      </c>
    </row>
    <row r="3490" spans="1:28" x14ac:dyDescent="0.2">
      <c r="A3490" s="1" t="s">
        <v>28</v>
      </c>
      <c r="B3490" s="1" t="s">
        <v>4165</v>
      </c>
      <c r="C3490" s="1">
        <v>50</v>
      </c>
      <c r="D3490" s="1">
        <v>92</v>
      </c>
      <c r="E3490" s="1">
        <v>737</v>
      </c>
      <c r="F3490" s="1">
        <v>380</v>
      </c>
      <c r="G3490" s="1" t="s">
        <v>16537</v>
      </c>
      <c r="H3490" s="1">
        <v>718</v>
      </c>
      <c r="I3490" s="1">
        <v>14891000</v>
      </c>
      <c r="J3490" s="1" t="s">
        <v>1670</v>
      </c>
      <c r="K3490" s="1" t="s">
        <v>3708</v>
      </c>
      <c r="L3490" s="1" t="s">
        <v>16538</v>
      </c>
      <c r="M3490" s="1">
        <v>15088</v>
      </c>
      <c r="N3490" s="1">
        <v>2240</v>
      </c>
      <c r="O3490" s="1" t="s">
        <v>5505</v>
      </c>
      <c r="P3490" s="1">
        <v>3</v>
      </c>
      <c r="Q3490" s="1" t="s">
        <v>16539</v>
      </c>
      <c r="R3490" s="2" t="s">
        <v>16540</v>
      </c>
      <c r="S3490" s="1">
        <v>105</v>
      </c>
      <c r="T3490" s="1" t="s">
        <v>37</v>
      </c>
      <c r="U3490" s="1" t="s">
        <v>38</v>
      </c>
      <c r="V3490" s="1" t="s">
        <v>584</v>
      </c>
      <c r="W3490" s="1">
        <v>7000000</v>
      </c>
      <c r="X3490" s="1">
        <v>1996</v>
      </c>
      <c r="Y3490" s="1">
        <v>524</v>
      </c>
      <c r="Z3490" s="1">
        <v>6.8</v>
      </c>
      <c r="AA3490" s="1">
        <v>1.85</v>
      </c>
      <c r="AB3490" s="1">
        <v>824</v>
      </c>
    </row>
    <row r="3491" spans="1:28" x14ac:dyDescent="0.2">
      <c r="A3491" s="1" t="s">
        <v>28</v>
      </c>
      <c r="B3491" s="1" t="s">
        <v>12821</v>
      </c>
      <c r="C3491" s="1">
        <v>261</v>
      </c>
      <c r="D3491" s="1">
        <v>109</v>
      </c>
      <c r="E3491" s="1">
        <v>0</v>
      </c>
      <c r="F3491" s="1">
        <v>597</v>
      </c>
      <c r="G3491" s="1" t="s">
        <v>16541</v>
      </c>
      <c r="H3491" s="1">
        <v>1000</v>
      </c>
      <c r="I3491" s="1">
        <v>16901126</v>
      </c>
      <c r="J3491" s="1" t="s">
        <v>16542</v>
      </c>
      <c r="K3491" s="1" t="s">
        <v>14065</v>
      </c>
      <c r="L3491" s="1" t="s">
        <v>16543</v>
      </c>
      <c r="M3491" s="1">
        <v>76267</v>
      </c>
      <c r="N3491" s="1">
        <v>3544</v>
      </c>
      <c r="O3491" s="1" t="s">
        <v>9162</v>
      </c>
      <c r="P3491" s="1">
        <v>0</v>
      </c>
      <c r="Q3491" s="1" t="s">
        <v>16544</v>
      </c>
      <c r="R3491" s="2" t="s">
        <v>16545</v>
      </c>
      <c r="S3491" s="1">
        <v>687</v>
      </c>
      <c r="T3491" s="1" t="s">
        <v>37</v>
      </c>
      <c r="U3491" s="1" t="s">
        <v>38</v>
      </c>
      <c r="V3491" s="1" t="s">
        <v>584</v>
      </c>
      <c r="W3491" s="1">
        <v>7000000</v>
      </c>
      <c r="X3491" s="1">
        <v>2005</v>
      </c>
      <c r="Y3491" s="1">
        <v>649</v>
      </c>
      <c r="Z3491" s="1">
        <v>6.9</v>
      </c>
      <c r="AA3491" s="1">
        <v>1.85</v>
      </c>
      <c r="AB3491" s="1">
        <v>0</v>
      </c>
    </row>
    <row r="3492" spans="1:28" x14ac:dyDescent="0.2">
      <c r="A3492" s="1" t="s">
        <v>28</v>
      </c>
      <c r="C3492" s="1">
        <v>96</v>
      </c>
      <c r="D3492" s="1">
        <v>44</v>
      </c>
      <c r="F3492" s="1">
        <v>970</v>
      </c>
      <c r="G3492" s="1" t="s">
        <v>4598</v>
      </c>
      <c r="H3492" s="1">
        <v>4000</v>
      </c>
      <c r="J3492" s="1" t="s">
        <v>3143</v>
      </c>
      <c r="K3492" s="1" t="s">
        <v>2476</v>
      </c>
      <c r="L3492" s="1" t="s">
        <v>16546</v>
      </c>
      <c r="M3492" s="1">
        <v>101902</v>
      </c>
      <c r="N3492" s="1">
        <v>7970</v>
      </c>
      <c r="O3492" s="1" t="s">
        <v>16472</v>
      </c>
      <c r="P3492" s="1">
        <v>0</v>
      </c>
      <c r="Q3492" s="1" t="s">
        <v>16547</v>
      </c>
      <c r="R3492" s="2" t="s">
        <v>16548</v>
      </c>
      <c r="S3492" s="1">
        <v>665</v>
      </c>
      <c r="T3492" s="1" t="s">
        <v>37</v>
      </c>
      <c r="U3492" s="1" t="s">
        <v>38</v>
      </c>
      <c r="V3492" s="1" t="s">
        <v>1125</v>
      </c>
      <c r="W3492" s="1">
        <v>2300000</v>
      </c>
      <c r="Y3492" s="1">
        <v>3000</v>
      </c>
      <c r="Z3492" s="1">
        <v>8.1999999999999993</v>
      </c>
      <c r="AA3492" s="1">
        <v>1.33</v>
      </c>
      <c r="AB3492" s="1">
        <v>6000</v>
      </c>
    </row>
    <row r="3493" spans="1:28" x14ac:dyDescent="0.2">
      <c r="A3493" s="1" t="s">
        <v>28</v>
      </c>
      <c r="B3493" s="1" t="s">
        <v>13453</v>
      </c>
      <c r="C3493" s="1">
        <v>180</v>
      </c>
      <c r="D3493" s="1">
        <v>103</v>
      </c>
      <c r="E3493" s="1">
        <v>44</v>
      </c>
      <c r="F3493" s="1">
        <v>190</v>
      </c>
      <c r="G3493" s="1" t="s">
        <v>16549</v>
      </c>
      <c r="H3493" s="1">
        <v>637</v>
      </c>
      <c r="I3493" s="1">
        <v>17474107</v>
      </c>
      <c r="J3493" s="1" t="s">
        <v>9192</v>
      </c>
      <c r="K3493" s="1" t="s">
        <v>4907</v>
      </c>
      <c r="L3493" s="1" t="s">
        <v>16550</v>
      </c>
      <c r="M3493" s="1">
        <v>56605</v>
      </c>
      <c r="N3493" s="1">
        <v>1342</v>
      </c>
      <c r="O3493" s="1" t="s">
        <v>7359</v>
      </c>
      <c r="P3493" s="1">
        <v>3</v>
      </c>
      <c r="Q3493" s="1" t="s">
        <v>16551</v>
      </c>
      <c r="R3493" s="2" t="s">
        <v>16552</v>
      </c>
      <c r="S3493" s="1">
        <v>89</v>
      </c>
      <c r="T3493" s="1" t="s">
        <v>37</v>
      </c>
      <c r="U3493" s="1" t="s">
        <v>38</v>
      </c>
      <c r="V3493" s="1" t="s">
        <v>584</v>
      </c>
      <c r="W3493" s="1">
        <v>7000000</v>
      </c>
      <c r="X3493" s="1">
        <v>2015</v>
      </c>
      <c r="Y3493" s="1">
        <v>256</v>
      </c>
      <c r="Z3493" s="1">
        <v>7.3</v>
      </c>
      <c r="AA3493" s="1">
        <v>2.35</v>
      </c>
      <c r="AB3493" s="1">
        <v>23000</v>
      </c>
    </row>
    <row r="3494" spans="1:28" x14ac:dyDescent="0.2">
      <c r="A3494" s="1" t="s">
        <v>28</v>
      </c>
      <c r="B3494" s="1" t="s">
        <v>7483</v>
      </c>
      <c r="C3494" s="1">
        <v>28</v>
      </c>
      <c r="D3494" s="1">
        <v>95</v>
      </c>
      <c r="E3494" s="1">
        <v>48</v>
      </c>
      <c r="F3494" s="1">
        <v>826</v>
      </c>
      <c r="G3494" s="1" t="s">
        <v>5968</v>
      </c>
      <c r="H3494" s="1">
        <v>1000</v>
      </c>
      <c r="I3494" s="1">
        <v>14003141</v>
      </c>
      <c r="J3494" s="1" t="s">
        <v>2124</v>
      </c>
      <c r="K3494" s="1" t="s">
        <v>2118</v>
      </c>
      <c r="L3494" s="1" t="s">
        <v>16553</v>
      </c>
      <c r="M3494" s="1">
        <v>4598</v>
      </c>
      <c r="N3494" s="1">
        <v>4837</v>
      </c>
      <c r="O3494" s="1" t="s">
        <v>6381</v>
      </c>
      <c r="P3494" s="1">
        <v>1</v>
      </c>
      <c r="Q3494" s="1" t="s">
        <v>16554</v>
      </c>
      <c r="R3494" s="2" t="s">
        <v>16555</v>
      </c>
      <c r="S3494" s="1">
        <v>29</v>
      </c>
      <c r="T3494" s="1" t="s">
        <v>37</v>
      </c>
      <c r="U3494" s="1" t="s">
        <v>38</v>
      </c>
      <c r="V3494" s="1" t="s">
        <v>584</v>
      </c>
      <c r="W3494" s="1">
        <v>7000000</v>
      </c>
      <c r="X3494" s="1">
        <v>1999</v>
      </c>
      <c r="Y3494" s="1">
        <v>865</v>
      </c>
      <c r="Z3494" s="1">
        <v>6.1</v>
      </c>
      <c r="AA3494" s="1">
        <v>2.35</v>
      </c>
      <c r="AB3494" s="1">
        <v>375</v>
      </c>
    </row>
    <row r="3495" spans="1:28" x14ac:dyDescent="0.2">
      <c r="A3495" s="1" t="s">
        <v>28</v>
      </c>
      <c r="B3495" s="1" t="s">
        <v>48</v>
      </c>
      <c r="C3495" s="1">
        <v>750</v>
      </c>
      <c r="D3495" s="1">
        <v>143</v>
      </c>
      <c r="E3495" s="1">
        <v>0</v>
      </c>
      <c r="F3495" s="1">
        <v>393</v>
      </c>
      <c r="G3495" s="1" t="s">
        <v>239</v>
      </c>
      <c r="H3495" s="1">
        <v>883</v>
      </c>
      <c r="I3495" s="1">
        <v>304360277</v>
      </c>
      <c r="J3495" s="1" t="s">
        <v>50</v>
      </c>
      <c r="K3495" s="1" t="s">
        <v>240</v>
      </c>
      <c r="L3495" s="1" t="s">
        <v>241</v>
      </c>
      <c r="M3495" s="1">
        <v>522048</v>
      </c>
      <c r="N3495" s="1">
        <v>2039</v>
      </c>
      <c r="O3495" s="1" t="s">
        <v>49</v>
      </c>
      <c r="P3495" s="1">
        <v>0</v>
      </c>
      <c r="Q3495" s="1" t="s">
        <v>242</v>
      </c>
      <c r="R3495" s="2" t="s">
        <v>243</v>
      </c>
      <c r="S3495" s="1">
        <v>1498</v>
      </c>
      <c r="T3495" s="1" t="s">
        <v>37</v>
      </c>
      <c r="U3495" s="1" t="s">
        <v>56</v>
      </c>
      <c r="V3495" s="1" t="s">
        <v>39</v>
      </c>
      <c r="W3495" s="1">
        <v>200000000</v>
      </c>
      <c r="X3495" s="1">
        <v>2012</v>
      </c>
      <c r="Y3495" s="1">
        <v>563</v>
      </c>
      <c r="Z3495" s="1">
        <v>7.8</v>
      </c>
      <c r="AA3495" s="1">
        <v>2.35</v>
      </c>
      <c r="AB3495" s="1">
        <v>80000</v>
      </c>
    </row>
    <row r="3496" spans="1:28" x14ac:dyDescent="0.2">
      <c r="A3496" s="1" t="s">
        <v>746</v>
      </c>
      <c r="B3496" s="1" t="s">
        <v>12821</v>
      </c>
      <c r="C3496" s="1">
        <v>202</v>
      </c>
      <c r="D3496" s="1">
        <v>105</v>
      </c>
      <c r="E3496" s="1">
        <v>0</v>
      </c>
      <c r="F3496" s="1">
        <v>303</v>
      </c>
      <c r="G3496" s="1" t="s">
        <v>16556</v>
      </c>
      <c r="H3496" s="1">
        <v>1000</v>
      </c>
      <c r="I3496" s="1">
        <v>12583510</v>
      </c>
      <c r="J3496" s="1" t="s">
        <v>6402</v>
      </c>
      <c r="K3496" s="1" t="s">
        <v>14065</v>
      </c>
      <c r="L3496" s="1" t="s">
        <v>16557</v>
      </c>
      <c r="M3496" s="1">
        <v>60709</v>
      </c>
      <c r="N3496" s="1">
        <v>2444</v>
      </c>
      <c r="O3496" s="1" t="s">
        <v>16558</v>
      </c>
      <c r="P3496" s="1">
        <v>0</v>
      </c>
      <c r="Q3496" s="1" t="s">
        <v>16559</v>
      </c>
      <c r="R3496" s="2" t="s">
        <v>16560</v>
      </c>
      <c r="S3496" s="1">
        <v>922</v>
      </c>
      <c r="T3496" s="1" t="s">
        <v>37</v>
      </c>
      <c r="U3496" s="1" t="s">
        <v>38</v>
      </c>
      <c r="V3496" s="1" t="s">
        <v>584</v>
      </c>
      <c r="W3496" s="1">
        <v>7000000</v>
      </c>
      <c r="X3496" s="1">
        <v>2003</v>
      </c>
      <c r="Y3496" s="1">
        <v>340</v>
      </c>
      <c r="Z3496" s="1">
        <v>6</v>
      </c>
      <c r="AA3496" s="1">
        <v>1.85</v>
      </c>
      <c r="AB3496" s="1">
        <v>0</v>
      </c>
    </row>
    <row r="3497" spans="1:28" x14ac:dyDescent="0.2">
      <c r="A3497" s="1" t="s">
        <v>28</v>
      </c>
      <c r="B3497" s="1" t="s">
        <v>16561</v>
      </c>
      <c r="C3497" s="1">
        <v>8</v>
      </c>
      <c r="D3497" s="1">
        <v>79</v>
      </c>
      <c r="E3497" s="1">
        <v>0</v>
      </c>
      <c r="F3497" s="1">
        <v>23</v>
      </c>
      <c r="G3497" s="1" t="s">
        <v>16562</v>
      </c>
      <c r="H3497" s="1">
        <v>246</v>
      </c>
      <c r="J3497" s="1" t="s">
        <v>6402</v>
      </c>
      <c r="K3497" s="1" t="s">
        <v>16563</v>
      </c>
      <c r="L3497" s="1" t="s">
        <v>16564</v>
      </c>
      <c r="M3497" s="1">
        <v>440</v>
      </c>
      <c r="N3497" s="1">
        <v>345</v>
      </c>
      <c r="O3497" s="1" t="s">
        <v>16565</v>
      </c>
      <c r="P3497" s="1">
        <v>0</v>
      </c>
      <c r="Q3497" s="1" t="s">
        <v>16566</v>
      </c>
      <c r="R3497" s="2" t="s">
        <v>16567</v>
      </c>
      <c r="S3497" s="1">
        <v>21</v>
      </c>
      <c r="T3497" s="1" t="s">
        <v>37</v>
      </c>
      <c r="U3497" s="1" t="s">
        <v>38</v>
      </c>
      <c r="V3497" s="1" t="s">
        <v>94</v>
      </c>
      <c r="W3497" s="1">
        <v>350000</v>
      </c>
      <c r="X3497" s="1">
        <v>1978</v>
      </c>
      <c r="Y3497" s="1">
        <v>29</v>
      </c>
      <c r="Z3497" s="1">
        <v>4.0999999999999996</v>
      </c>
      <c r="AB3497" s="1">
        <v>44</v>
      </c>
    </row>
    <row r="3498" spans="1:28" x14ac:dyDescent="0.2">
      <c r="A3498" s="1" t="s">
        <v>28</v>
      </c>
      <c r="B3498" s="1" t="s">
        <v>7112</v>
      </c>
      <c r="C3498" s="1">
        <v>341</v>
      </c>
      <c r="D3498" s="1">
        <v>106</v>
      </c>
      <c r="E3498" s="1">
        <v>1000</v>
      </c>
      <c r="F3498" s="1">
        <v>98</v>
      </c>
      <c r="G3498" s="1" t="s">
        <v>16568</v>
      </c>
      <c r="H3498" s="1">
        <v>816</v>
      </c>
      <c r="I3498" s="1">
        <v>9190525</v>
      </c>
      <c r="J3498" s="1" t="s">
        <v>2526</v>
      </c>
      <c r="K3498" s="1" t="s">
        <v>163</v>
      </c>
      <c r="L3498" s="1" t="s">
        <v>16569</v>
      </c>
      <c r="M3498" s="1">
        <v>102125</v>
      </c>
      <c r="N3498" s="1">
        <v>1120</v>
      </c>
      <c r="O3498" s="1" t="s">
        <v>16570</v>
      </c>
      <c r="P3498" s="1">
        <v>1</v>
      </c>
      <c r="Q3498" s="1" t="s">
        <v>16571</v>
      </c>
      <c r="R3498" s="2" t="s">
        <v>16572</v>
      </c>
      <c r="S3498" s="1">
        <v>324</v>
      </c>
      <c r="T3498" s="1" t="s">
        <v>37</v>
      </c>
      <c r="U3498" s="1" t="s">
        <v>38</v>
      </c>
      <c r="V3498" s="1" t="s">
        <v>584</v>
      </c>
      <c r="W3498" s="1">
        <v>7000000</v>
      </c>
      <c r="X3498" s="1">
        <v>2009</v>
      </c>
      <c r="Y3498" s="1">
        <v>105</v>
      </c>
      <c r="Z3498" s="1">
        <v>7</v>
      </c>
      <c r="AA3498" s="1">
        <v>1.85</v>
      </c>
      <c r="AB3498" s="1">
        <v>10000</v>
      </c>
    </row>
    <row r="3499" spans="1:28" x14ac:dyDescent="0.2">
      <c r="A3499" s="1" t="s">
        <v>28</v>
      </c>
      <c r="B3499" s="1" t="s">
        <v>16573</v>
      </c>
      <c r="C3499" s="1">
        <v>160</v>
      </c>
      <c r="D3499" s="1">
        <v>100</v>
      </c>
      <c r="E3499" s="1">
        <v>11</v>
      </c>
      <c r="F3499" s="1">
        <v>970</v>
      </c>
      <c r="G3499" s="1" t="s">
        <v>1688</v>
      </c>
      <c r="H3499" s="1">
        <v>13000</v>
      </c>
      <c r="I3499" s="1">
        <v>9176553</v>
      </c>
      <c r="J3499" s="1" t="s">
        <v>8059</v>
      </c>
      <c r="K3499" s="1" t="s">
        <v>546</v>
      </c>
      <c r="L3499" s="1" t="s">
        <v>16574</v>
      </c>
      <c r="M3499" s="1">
        <v>19147</v>
      </c>
      <c r="N3499" s="1">
        <v>19330</v>
      </c>
      <c r="O3499" s="1" t="s">
        <v>3832</v>
      </c>
      <c r="P3499" s="1">
        <v>1</v>
      </c>
      <c r="Q3499" s="1" t="s">
        <v>16575</v>
      </c>
      <c r="R3499" s="2" t="s">
        <v>16576</v>
      </c>
      <c r="S3499" s="1">
        <v>97</v>
      </c>
      <c r="T3499" s="1" t="s">
        <v>37</v>
      </c>
      <c r="U3499" s="1" t="s">
        <v>38</v>
      </c>
      <c r="V3499" s="1" t="s">
        <v>39</v>
      </c>
      <c r="W3499" s="1">
        <v>7500000</v>
      </c>
      <c r="X3499" s="1">
        <v>2009</v>
      </c>
      <c r="Y3499" s="1">
        <v>3000</v>
      </c>
      <c r="Z3499" s="1">
        <v>7.1</v>
      </c>
      <c r="AA3499" s="1">
        <v>2.35</v>
      </c>
      <c r="AB3499" s="1">
        <v>0</v>
      </c>
    </row>
    <row r="3500" spans="1:28" x14ac:dyDescent="0.2">
      <c r="A3500" s="1" t="s">
        <v>28</v>
      </c>
      <c r="B3500" s="1" t="s">
        <v>7063</v>
      </c>
      <c r="C3500" s="1">
        <v>31</v>
      </c>
      <c r="D3500" s="1">
        <v>103</v>
      </c>
      <c r="E3500" s="1">
        <v>49</v>
      </c>
      <c r="F3500" s="1">
        <v>304</v>
      </c>
      <c r="G3500" s="1" t="s">
        <v>2292</v>
      </c>
      <c r="H3500" s="1">
        <v>687</v>
      </c>
      <c r="I3500" s="1">
        <v>9094451</v>
      </c>
      <c r="J3500" s="1" t="s">
        <v>8944</v>
      </c>
      <c r="K3500" s="1" t="s">
        <v>6215</v>
      </c>
      <c r="L3500" s="1" t="s">
        <v>16577</v>
      </c>
      <c r="M3500" s="1">
        <v>11668</v>
      </c>
      <c r="N3500" s="1">
        <v>1990</v>
      </c>
      <c r="O3500" s="1" t="s">
        <v>10099</v>
      </c>
      <c r="P3500" s="1">
        <v>0</v>
      </c>
      <c r="Q3500" s="1" t="s">
        <v>16578</v>
      </c>
      <c r="R3500" s="2" t="s">
        <v>16579</v>
      </c>
      <c r="S3500" s="1">
        <v>79</v>
      </c>
      <c r="T3500" s="1" t="s">
        <v>37</v>
      </c>
      <c r="U3500" s="1" t="s">
        <v>38</v>
      </c>
      <c r="V3500" s="1" t="s">
        <v>584</v>
      </c>
      <c r="W3500" s="1">
        <v>7000000</v>
      </c>
      <c r="X3500" s="1">
        <v>1989</v>
      </c>
      <c r="Y3500" s="1">
        <v>554</v>
      </c>
      <c r="Z3500" s="1">
        <v>6.2</v>
      </c>
      <c r="AA3500" s="1">
        <v>1.85</v>
      </c>
      <c r="AB3500" s="1">
        <v>0</v>
      </c>
    </row>
    <row r="3501" spans="1:28" x14ac:dyDescent="0.2">
      <c r="A3501" s="1" t="s">
        <v>28</v>
      </c>
      <c r="B3501" s="1" t="s">
        <v>12875</v>
      </c>
      <c r="C3501" s="1">
        <v>71</v>
      </c>
      <c r="D3501" s="1">
        <v>116</v>
      </c>
      <c r="E3501" s="1">
        <v>107</v>
      </c>
      <c r="F3501" s="1">
        <v>658</v>
      </c>
      <c r="G3501" s="1" t="s">
        <v>4503</v>
      </c>
      <c r="H3501" s="1">
        <v>893</v>
      </c>
      <c r="I3501" s="1">
        <v>14612840</v>
      </c>
      <c r="J3501" s="1" t="s">
        <v>6198</v>
      </c>
      <c r="K3501" s="1" t="s">
        <v>3489</v>
      </c>
      <c r="L3501" s="1" t="s">
        <v>16580</v>
      </c>
      <c r="M3501" s="1">
        <v>11191</v>
      </c>
      <c r="N3501" s="1">
        <v>3110</v>
      </c>
      <c r="O3501" s="1" t="s">
        <v>16581</v>
      </c>
      <c r="P3501" s="1">
        <v>1</v>
      </c>
      <c r="Q3501" s="1" t="s">
        <v>16582</v>
      </c>
      <c r="R3501" s="2" t="s">
        <v>16583</v>
      </c>
      <c r="S3501" s="1">
        <v>37</v>
      </c>
      <c r="T3501" s="1" t="s">
        <v>37</v>
      </c>
      <c r="U3501" s="1" t="s">
        <v>38</v>
      </c>
      <c r="V3501" s="1" t="s">
        <v>39</v>
      </c>
      <c r="W3501" s="1">
        <v>7000000</v>
      </c>
      <c r="X3501" s="1">
        <v>2014</v>
      </c>
      <c r="Y3501" s="1">
        <v>664</v>
      </c>
      <c r="Z3501" s="1">
        <v>6.9</v>
      </c>
      <c r="AB3501" s="1">
        <v>0</v>
      </c>
    </row>
    <row r="3502" spans="1:28" x14ac:dyDescent="0.2">
      <c r="A3502" s="1" t="s">
        <v>28</v>
      </c>
      <c r="B3502" s="1" t="s">
        <v>16584</v>
      </c>
      <c r="C3502" s="1">
        <v>281</v>
      </c>
      <c r="D3502" s="1">
        <v>99</v>
      </c>
      <c r="E3502" s="1">
        <v>192</v>
      </c>
      <c r="F3502" s="1">
        <v>292</v>
      </c>
      <c r="G3502" s="1" t="s">
        <v>16585</v>
      </c>
      <c r="H3502" s="1">
        <v>14000</v>
      </c>
      <c r="I3502" s="1">
        <v>9166863</v>
      </c>
      <c r="J3502" s="1" t="s">
        <v>213</v>
      </c>
      <c r="K3502" s="1" t="s">
        <v>435</v>
      </c>
      <c r="L3502" s="1" t="s">
        <v>16586</v>
      </c>
      <c r="M3502" s="1">
        <v>83182</v>
      </c>
      <c r="N3502" s="1">
        <v>14816</v>
      </c>
      <c r="O3502" s="1" t="s">
        <v>16062</v>
      </c>
      <c r="P3502" s="1">
        <v>2</v>
      </c>
      <c r="Q3502" s="1" t="s">
        <v>16587</v>
      </c>
      <c r="R3502" s="2" t="s">
        <v>16588</v>
      </c>
      <c r="S3502" s="1">
        <v>247</v>
      </c>
      <c r="T3502" s="1" t="s">
        <v>37</v>
      </c>
      <c r="U3502" s="1" t="s">
        <v>38</v>
      </c>
      <c r="V3502" s="1" t="s">
        <v>584</v>
      </c>
      <c r="W3502" s="1">
        <v>7000000</v>
      </c>
      <c r="X3502" s="1">
        <v>2009</v>
      </c>
      <c r="Y3502" s="1">
        <v>343</v>
      </c>
      <c r="Z3502" s="1">
        <v>7.6</v>
      </c>
      <c r="AA3502" s="1">
        <v>2.35</v>
      </c>
      <c r="AB3502" s="1">
        <v>16000</v>
      </c>
    </row>
    <row r="3503" spans="1:28" x14ac:dyDescent="0.2">
      <c r="A3503" s="1" t="s">
        <v>28</v>
      </c>
      <c r="B3503" s="1" t="s">
        <v>486</v>
      </c>
      <c r="C3503" s="1">
        <v>114</v>
      </c>
      <c r="D3503" s="1">
        <v>164</v>
      </c>
      <c r="E3503" s="1">
        <v>17000</v>
      </c>
      <c r="F3503" s="1">
        <v>159</v>
      </c>
      <c r="G3503" s="1" t="s">
        <v>16589</v>
      </c>
      <c r="H3503" s="1">
        <v>883</v>
      </c>
      <c r="I3503" s="1">
        <v>8373585</v>
      </c>
      <c r="J3503" s="1" t="s">
        <v>3408</v>
      </c>
      <c r="K3503" s="1" t="s">
        <v>7173</v>
      </c>
      <c r="L3503" s="1" t="s">
        <v>16590</v>
      </c>
      <c r="M3503" s="1">
        <v>39680</v>
      </c>
      <c r="N3503" s="1">
        <v>1934</v>
      </c>
      <c r="O3503" s="1" t="s">
        <v>7978</v>
      </c>
      <c r="P3503" s="1">
        <v>0</v>
      </c>
      <c r="Q3503" s="1" t="s">
        <v>16591</v>
      </c>
      <c r="R3503" s="2" t="s">
        <v>16592</v>
      </c>
      <c r="S3503" s="1">
        <v>308</v>
      </c>
      <c r="T3503" s="1" t="s">
        <v>37</v>
      </c>
      <c r="U3503" s="1" t="s">
        <v>38</v>
      </c>
      <c r="V3503" s="1" t="s">
        <v>584</v>
      </c>
      <c r="W3503" s="1">
        <v>7000000</v>
      </c>
      <c r="X3503" s="1">
        <v>1988</v>
      </c>
      <c r="Y3503" s="1">
        <v>618</v>
      </c>
      <c r="Z3503" s="1">
        <v>7.6</v>
      </c>
      <c r="AA3503" s="1">
        <v>1.85</v>
      </c>
      <c r="AB3503" s="1">
        <v>0</v>
      </c>
    </row>
    <row r="3504" spans="1:28" x14ac:dyDescent="0.2">
      <c r="A3504" s="1" t="s">
        <v>28</v>
      </c>
      <c r="B3504" s="1" t="s">
        <v>16200</v>
      </c>
      <c r="C3504" s="1">
        <v>72</v>
      </c>
      <c r="D3504" s="1">
        <v>96</v>
      </c>
      <c r="E3504" s="1">
        <v>30</v>
      </c>
      <c r="F3504" s="1">
        <v>407</v>
      </c>
      <c r="G3504" s="1" t="s">
        <v>16593</v>
      </c>
      <c r="H3504" s="1">
        <v>761</v>
      </c>
      <c r="I3504" s="1">
        <v>7292175</v>
      </c>
      <c r="J3504" s="1" t="s">
        <v>1414</v>
      </c>
      <c r="K3504" s="1" t="s">
        <v>16594</v>
      </c>
      <c r="L3504" s="1" t="s">
        <v>16595</v>
      </c>
      <c r="M3504" s="1">
        <v>7736</v>
      </c>
      <c r="N3504" s="1">
        <v>2018</v>
      </c>
      <c r="O3504" s="1" t="s">
        <v>10019</v>
      </c>
      <c r="P3504" s="1">
        <v>3</v>
      </c>
      <c r="Q3504" s="1" t="s">
        <v>16596</v>
      </c>
      <c r="R3504" s="2" t="s">
        <v>16597</v>
      </c>
      <c r="S3504" s="1">
        <v>100</v>
      </c>
      <c r="T3504" s="1" t="s">
        <v>37</v>
      </c>
      <c r="U3504" s="1" t="s">
        <v>38</v>
      </c>
      <c r="V3504" s="1" t="s">
        <v>584</v>
      </c>
      <c r="W3504" s="1">
        <v>7000000</v>
      </c>
      <c r="X3504" s="1">
        <v>1999</v>
      </c>
      <c r="Y3504" s="1">
        <v>412</v>
      </c>
      <c r="Z3504" s="1">
        <v>6.4</v>
      </c>
      <c r="AA3504" s="1">
        <v>1.85</v>
      </c>
      <c r="AB3504" s="1">
        <v>0</v>
      </c>
    </row>
    <row r="3505" spans="1:28" x14ac:dyDescent="0.2">
      <c r="A3505" s="1" t="s">
        <v>28</v>
      </c>
      <c r="B3505" s="1" t="s">
        <v>15465</v>
      </c>
      <c r="C3505" s="1">
        <v>119</v>
      </c>
      <c r="D3505" s="1">
        <v>122</v>
      </c>
      <c r="E3505" s="1">
        <v>98</v>
      </c>
      <c r="F3505" s="1">
        <v>397</v>
      </c>
      <c r="G3505" s="1" t="s">
        <v>3836</v>
      </c>
      <c r="H3505" s="1">
        <v>729</v>
      </c>
      <c r="I3505" s="1">
        <v>6601079</v>
      </c>
      <c r="J3505" s="1" t="s">
        <v>3463</v>
      </c>
      <c r="K3505" s="1" t="s">
        <v>3516</v>
      </c>
      <c r="L3505" s="1" t="s">
        <v>16598</v>
      </c>
      <c r="M3505" s="1">
        <v>17436</v>
      </c>
      <c r="N3505" s="1">
        <v>2321</v>
      </c>
      <c r="O3505" s="1" t="s">
        <v>16599</v>
      </c>
      <c r="P3505" s="1">
        <v>1</v>
      </c>
      <c r="Q3505" s="1" t="s">
        <v>16600</v>
      </c>
      <c r="R3505" s="2" t="s">
        <v>16601</v>
      </c>
      <c r="S3505" s="1">
        <v>276</v>
      </c>
      <c r="T3505" s="1" t="s">
        <v>37</v>
      </c>
      <c r="U3505" s="1" t="s">
        <v>56</v>
      </c>
      <c r="V3505" s="1" t="s">
        <v>39</v>
      </c>
      <c r="W3505" s="1">
        <v>7000000</v>
      </c>
      <c r="X3505" s="1">
        <v>2004</v>
      </c>
      <c r="Y3505" s="1">
        <v>579</v>
      </c>
      <c r="Z3505" s="1">
        <v>6.2</v>
      </c>
      <c r="AA3505" s="1">
        <v>2.35</v>
      </c>
      <c r="AB3505" s="1">
        <v>0</v>
      </c>
    </row>
    <row r="3506" spans="1:28" x14ac:dyDescent="0.2">
      <c r="A3506" s="1" t="s">
        <v>28</v>
      </c>
      <c r="B3506" s="1" t="s">
        <v>1197</v>
      </c>
      <c r="C3506" s="1">
        <v>74</v>
      </c>
      <c r="D3506" s="1">
        <v>94</v>
      </c>
      <c r="E3506" s="1">
        <v>176</v>
      </c>
      <c r="F3506" s="1">
        <v>46</v>
      </c>
      <c r="G3506" s="1" t="s">
        <v>15798</v>
      </c>
      <c r="H3506" s="1">
        <v>116</v>
      </c>
      <c r="I3506" s="1">
        <v>6165429</v>
      </c>
      <c r="J3506" s="1" t="s">
        <v>16602</v>
      </c>
      <c r="K3506" s="1" t="s">
        <v>16603</v>
      </c>
      <c r="L3506" s="1" t="s">
        <v>16604</v>
      </c>
      <c r="M3506" s="1">
        <v>23486</v>
      </c>
      <c r="N3506" s="1">
        <v>312</v>
      </c>
      <c r="O3506" s="1" t="s">
        <v>16605</v>
      </c>
      <c r="P3506" s="1">
        <v>1</v>
      </c>
      <c r="Q3506" s="1" t="s">
        <v>16606</v>
      </c>
      <c r="R3506" s="2" t="s">
        <v>16607</v>
      </c>
      <c r="S3506" s="1">
        <v>249</v>
      </c>
      <c r="T3506" s="1" t="s">
        <v>2220</v>
      </c>
      <c r="U3506" s="1" t="s">
        <v>369</v>
      </c>
      <c r="V3506" s="1" t="s">
        <v>94</v>
      </c>
      <c r="W3506" s="1">
        <v>6000000</v>
      </c>
      <c r="X3506" s="1">
        <v>2002</v>
      </c>
      <c r="Y3506" s="1">
        <v>93</v>
      </c>
      <c r="Z3506" s="1">
        <v>7.5</v>
      </c>
      <c r="AA3506" s="1">
        <v>2.35</v>
      </c>
      <c r="AB3506" s="1">
        <v>0</v>
      </c>
    </row>
    <row r="3507" spans="1:28" x14ac:dyDescent="0.2">
      <c r="A3507" s="1" t="s">
        <v>28</v>
      </c>
      <c r="B3507" s="1" t="s">
        <v>9772</v>
      </c>
      <c r="C3507" s="1">
        <v>25</v>
      </c>
      <c r="D3507" s="1">
        <v>93</v>
      </c>
      <c r="E3507" s="1">
        <v>70</v>
      </c>
      <c r="F3507" s="1">
        <v>442</v>
      </c>
      <c r="G3507" s="1" t="s">
        <v>5226</v>
      </c>
      <c r="H3507" s="1">
        <v>692</v>
      </c>
      <c r="I3507" s="1">
        <v>5694308</v>
      </c>
      <c r="J3507" s="1" t="s">
        <v>3912</v>
      </c>
      <c r="K3507" s="1" t="s">
        <v>1654</v>
      </c>
      <c r="L3507" s="1" t="s">
        <v>16608</v>
      </c>
      <c r="M3507" s="1">
        <v>13815</v>
      </c>
      <c r="N3507" s="1">
        <v>3128</v>
      </c>
      <c r="O3507" s="1" t="s">
        <v>16609</v>
      </c>
      <c r="P3507" s="1">
        <v>0</v>
      </c>
      <c r="Q3507" s="1" t="s">
        <v>16610</v>
      </c>
      <c r="R3507" s="2" t="s">
        <v>16611</v>
      </c>
      <c r="S3507" s="1">
        <v>46</v>
      </c>
      <c r="T3507" s="1" t="s">
        <v>37</v>
      </c>
      <c r="U3507" s="1" t="s">
        <v>38</v>
      </c>
      <c r="V3507" s="1" t="s">
        <v>39</v>
      </c>
      <c r="W3507" s="1">
        <v>7000000</v>
      </c>
      <c r="X3507" s="1">
        <v>2007</v>
      </c>
      <c r="Y3507" s="1">
        <v>585</v>
      </c>
      <c r="Z3507" s="1">
        <v>2</v>
      </c>
      <c r="AA3507" s="1">
        <v>1.85</v>
      </c>
      <c r="AB3507" s="1">
        <v>446</v>
      </c>
    </row>
    <row r="3508" spans="1:28" x14ac:dyDescent="0.2">
      <c r="A3508" s="1" t="s">
        <v>28</v>
      </c>
      <c r="B3508" s="1" t="s">
        <v>16612</v>
      </c>
      <c r="C3508" s="1">
        <v>39</v>
      </c>
      <c r="D3508" s="1">
        <v>96</v>
      </c>
      <c r="E3508" s="1">
        <v>6</v>
      </c>
      <c r="F3508" s="1">
        <v>38</v>
      </c>
      <c r="G3508" s="1" t="s">
        <v>2235</v>
      </c>
      <c r="H3508" s="1">
        <v>206</v>
      </c>
      <c r="I3508" s="1">
        <v>5430822</v>
      </c>
      <c r="J3508" s="1" t="s">
        <v>16613</v>
      </c>
      <c r="K3508" s="1" t="s">
        <v>16614</v>
      </c>
      <c r="L3508" s="1" t="s">
        <v>16615</v>
      </c>
      <c r="M3508" s="1">
        <v>8391</v>
      </c>
      <c r="N3508" s="1">
        <v>493</v>
      </c>
      <c r="O3508" s="1" t="s">
        <v>16616</v>
      </c>
      <c r="P3508" s="1">
        <v>0</v>
      </c>
      <c r="Q3508" s="1" t="s">
        <v>16617</v>
      </c>
      <c r="R3508" s="2" t="s">
        <v>16618</v>
      </c>
      <c r="S3508" s="1">
        <v>75</v>
      </c>
      <c r="T3508" s="1" t="s">
        <v>37</v>
      </c>
      <c r="U3508" s="1" t="s">
        <v>56</v>
      </c>
      <c r="V3508" s="1" t="s">
        <v>584</v>
      </c>
      <c r="W3508" s="1">
        <v>7000000</v>
      </c>
      <c r="X3508" s="1">
        <v>1992</v>
      </c>
      <c r="Y3508" s="1">
        <v>192</v>
      </c>
      <c r="Z3508" s="1">
        <v>6.2</v>
      </c>
      <c r="AA3508" s="1">
        <v>1.85</v>
      </c>
      <c r="AB3508" s="1">
        <v>0</v>
      </c>
    </row>
    <row r="3509" spans="1:28" x14ac:dyDescent="0.2">
      <c r="A3509" s="1" t="s">
        <v>28</v>
      </c>
      <c r="C3509" s="1">
        <v>27</v>
      </c>
      <c r="D3509" s="1">
        <v>60</v>
      </c>
      <c r="F3509" s="1">
        <v>346</v>
      </c>
      <c r="G3509" s="1" t="s">
        <v>4220</v>
      </c>
      <c r="H3509" s="1">
        <v>787</v>
      </c>
      <c r="J3509" s="1" t="s">
        <v>463</v>
      </c>
      <c r="K3509" s="1" t="s">
        <v>11800</v>
      </c>
      <c r="L3509" s="1" t="s">
        <v>16619</v>
      </c>
      <c r="M3509" s="1">
        <v>42402</v>
      </c>
      <c r="N3509" s="1">
        <v>2352</v>
      </c>
      <c r="O3509" s="1" t="s">
        <v>1287</v>
      </c>
      <c r="P3509" s="1">
        <v>1</v>
      </c>
      <c r="Q3509" s="1" t="s">
        <v>16620</v>
      </c>
      <c r="R3509" s="2" t="s">
        <v>16621</v>
      </c>
      <c r="S3509" s="1">
        <v>83</v>
      </c>
      <c r="T3509" s="1" t="s">
        <v>37</v>
      </c>
      <c r="U3509" s="1" t="s">
        <v>38</v>
      </c>
      <c r="Y3509" s="1">
        <v>485</v>
      </c>
      <c r="Z3509" s="1">
        <v>7.7</v>
      </c>
      <c r="AA3509" s="1">
        <v>16</v>
      </c>
      <c r="AB3509" s="1">
        <v>0</v>
      </c>
    </row>
    <row r="3510" spans="1:28" x14ac:dyDescent="0.2">
      <c r="A3510" s="1" t="s">
        <v>28</v>
      </c>
      <c r="B3510" s="1" t="s">
        <v>16622</v>
      </c>
      <c r="C3510" s="1">
        <v>27</v>
      </c>
      <c r="D3510" s="1">
        <v>113</v>
      </c>
      <c r="E3510" s="1">
        <v>7</v>
      </c>
      <c r="F3510" s="1">
        <v>35</v>
      </c>
      <c r="G3510" s="1" t="s">
        <v>16623</v>
      </c>
      <c r="H3510" s="1">
        <v>11000</v>
      </c>
      <c r="I3510" s="1">
        <v>4720371</v>
      </c>
      <c r="J3510" s="1" t="s">
        <v>11068</v>
      </c>
      <c r="K3510" s="1" t="s">
        <v>256</v>
      </c>
      <c r="L3510" s="1" t="s">
        <v>16624</v>
      </c>
      <c r="M3510" s="1">
        <v>3203</v>
      </c>
      <c r="N3510" s="1">
        <v>11116</v>
      </c>
      <c r="O3510" s="1" t="s">
        <v>16625</v>
      </c>
      <c r="P3510" s="1">
        <v>2</v>
      </c>
      <c r="Q3510" s="1" t="s">
        <v>16626</v>
      </c>
      <c r="R3510" s="2" t="s">
        <v>16627</v>
      </c>
      <c r="S3510" s="1">
        <v>85</v>
      </c>
      <c r="T3510" s="1" t="s">
        <v>37</v>
      </c>
      <c r="U3510" s="1" t="s">
        <v>38</v>
      </c>
      <c r="V3510" s="1" t="s">
        <v>94</v>
      </c>
      <c r="W3510" s="1">
        <v>7000000</v>
      </c>
      <c r="X3510" s="1">
        <v>2001</v>
      </c>
      <c r="Y3510" s="1">
        <v>43</v>
      </c>
      <c r="Z3510" s="1">
        <v>6.5</v>
      </c>
      <c r="AA3510" s="1">
        <v>1.85</v>
      </c>
      <c r="AB3510" s="1">
        <v>650</v>
      </c>
    </row>
    <row r="3511" spans="1:28" x14ac:dyDescent="0.2">
      <c r="A3511" s="1" t="s">
        <v>28</v>
      </c>
      <c r="C3511" s="1">
        <v>11</v>
      </c>
      <c r="D3511" s="1">
        <v>60</v>
      </c>
      <c r="F3511" s="1">
        <v>652</v>
      </c>
      <c r="G3511" s="1" t="s">
        <v>4554</v>
      </c>
      <c r="H3511" s="1">
        <v>10000</v>
      </c>
      <c r="J3511" s="1" t="s">
        <v>1051</v>
      </c>
      <c r="K3511" s="1" t="s">
        <v>13385</v>
      </c>
      <c r="L3511" s="1" t="s">
        <v>16628</v>
      </c>
      <c r="M3511" s="1">
        <v>25329</v>
      </c>
      <c r="N3511" s="1">
        <v>12051</v>
      </c>
      <c r="O3511" s="1" t="s">
        <v>8268</v>
      </c>
      <c r="P3511" s="1">
        <v>1</v>
      </c>
      <c r="Q3511" s="1" t="s">
        <v>16629</v>
      </c>
      <c r="R3511" s="2" t="s">
        <v>16630</v>
      </c>
      <c r="S3511" s="1">
        <v>160</v>
      </c>
      <c r="T3511" s="1" t="s">
        <v>37</v>
      </c>
      <c r="U3511" s="1" t="s">
        <v>38</v>
      </c>
      <c r="V3511" s="1" t="s">
        <v>1125</v>
      </c>
      <c r="Y3511" s="1">
        <v>794</v>
      </c>
      <c r="Z3511" s="1">
        <v>7.4</v>
      </c>
      <c r="AA3511" s="1">
        <v>1.33</v>
      </c>
      <c r="AB3511" s="1">
        <v>0</v>
      </c>
    </row>
    <row r="3512" spans="1:28" x14ac:dyDescent="0.2">
      <c r="A3512" s="1" t="s">
        <v>28</v>
      </c>
      <c r="B3512" s="1" t="s">
        <v>15583</v>
      </c>
      <c r="C3512" s="1">
        <v>29</v>
      </c>
      <c r="D3512" s="1">
        <v>192</v>
      </c>
      <c r="E3512" s="1">
        <v>147</v>
      </c>
      <c r="F3512" s="1">
        <v>397</v>
      </c>
      <c r="G3512" s="1" t="s">
        <v>14707</v>
      </c>
      <c r="H3512" s="1">
        <v>8000</v>
      </c>
      <c r="I3512" s="1">
        <v>2921738</v>
      </c>
      <c r="J3512" s="1" t="s">
        <v>2849</v>
      </c>
      <c r="K3512" s="1" t="s">
        <v>14705</v>
      </c>
      <c r="L3512" s="1" t="s">
        <v>16631</v>
      </c>
      <c r="M3512" s="1">
        <v>34449</v>
      </c>
      <c r="N3512" s="1">
        <v>9984</v>
      </c>
      <c r="O3512" s="1" t="s">
        <v>16599</v>
      </c>
      <c r="P3512" s="1">
        <v>0</v>
      </c>
      <c r="Q3512" s="1" t="s">
        <v>16632</v>
      </c>
      <c r="R3512" s="2" t="s">
        <v>16633</v>
      </c>
      <c r="S3512" s="1">
        <v>119</v>
      </c>
      <c r="T3512" s="1" t="s">
        <v>5610</v>
      </c>
      <c r="U3512" s="1" t="s">
        <v>5611</v>
      </c>
      <c r="W3512" s="1">
        <v>7000000</v>
      </c>
      <c r="X3512" s="1">
        <v>2004</v>
      </c>
      <c r="Y3512" s="1">
        <v>860</v>
      </c>
      <c r="Z3512" s="1">
        <v>7.9</v>
      </c>
      <c r="AA3512" s="1">
        <v>2.35</v>
      </c>
      <c r="AB3512" s="1">
        <v>2000</v>
      </c>
    </row>
    <row r="3513" spans="1:28" x14ac:dyDescent="0.2">
      <c r="A3513" s="1" t="s">
        <v>28</v>
      </c>
      <c r="B3513" s="1" t="s">
        <v>1921</v>
      </c>
      <c r="C3513" s="1">
        <v>158</v>
      </c>
      <c r="D3513" s="1">
        <v>99</v>
      </c>
      <c r="E3513" s="1">
        <v>342</v>
      </c>
      <c r="F3513" s="1">
        <v>501</v>
      </c>
      <c r="G3513" s="1" t="s">
        <v>16634</v>
      </c>
      <c r="H3513" s="1">
        <v>1000</v>
      </c>
      <c r="I3513" s="1">
        <v>2344847</v>
      </c>
      <c r="J3513" s="1" t="s">
        <v>3793</v>
      </c>
      <c r="K3513" s="1" t="s">
        <v>780</v>
      </c>
      <c r="L3513" s="1" t="s">
        <v>16635</v>
      </c>
      <c r="M3513" s="1">
        <v>18561</v>
      </c>
      <c r="N3513" s="1">
        <v>2158</v>
      </c>
      <c r="O3513" s="1" t="s">
        <v>2730</v>
      </c>
      <c r="P3513" s="1">
        <v>0</v>
      </c>
      <c r="Q3513" s="1" t="s">
        <v>16636</v>
      </c>
      <c r="R3513" s="2" t="s">
        <v>16637</v>
      </c>
      <c r="S3513" s="1">
        <v>119</v>
      </c>
      <c r="T3513" s="1" t="s">
        <v>37</v>
      </c>
      <c r="U3513" s="1" t="s">
        <v>38</v>
      </c>
      <c r="V3513" s="1" t="s">
        <v>584</v>
      </c>
      <c r="W3513" s="1">
        <v>7000000</v>
      </c>
      <c r="X3513" s="1">
        <v>2008</v>
      </c>
      <c r="Y3513" s="1">
        <v>518</v>
      </c>
      <c r="Z3513" s="1">
        <v>6.8</v>
      </c>
      <c r="AA3513" s="1">
        <v>2.35</v>
      </c>
      <c r="AB3513" s="1">
        <v>0</v>
      </c>
    </row>
    <row r="3514" spans="1:28" x14ac:dyDescent="0.2">
      <c r="A3514" s="1" t="s">
        <v>28</v>
      </c>
      <c r="B3514" s="1" t="s">
        <v>15174</v>
      </c>
      <c r="C3514" s="1">
        <v>223</v>
      </c>
      <c r="D3514" s="1">
        <v>91</v>
      </c>
      <c r="E3514" s="1">
        <v>157</v>
      </c>
      <c r="F3514" s="1">
        <v>224</v>
      </c>
      <c r="G3514" s="1" t="s">
        <v>6819</v>
      </c>
      <c r="H3514" s="1">
        <v>490</v>
      </c>
      <c r="I3514" s="1">
        <v>7455447</v>
      </c>
      <c r="J3514" s="1" t="s">
        <v>1414</v>
      </c>
      <c r="K3514" s="1" t="s">
        <v>3683</v>
      </c>
      <c r="L3514" s="1" t="s">
        <v>16638</v>
      </c>
      <c r="M3514" s="1">
        <v>29967</v>
      </c>
      <c r="N3514" s="1">
        <v>1136</v>
      </c>
      <c r="O3514" s="1" t="s">
        <v>16639</v>
      </c>
      <c r="P3514" s="1">
        <v>2</v>
      </c>
      <c r="Q3514" s="1" t="s">
        <v>16640</v>
      </c>
      <c r="R3514" s="2" t="s">
        <v>16641</v>
      </c>
      <c r="S3514" s="1">
        <v>126</v>
      </c>
      <c r="T3514" s="1" t="s">
        <v>37</v>
      </c>
      <c r="U3514" s="1" t="s">
        <v>38</v>
      </c>
      <c r="V3514" s="1" t="s">
        <v>584</v>
      </c>
      <c r="W3514" s="1">
        <v>7000000</v>
      </c>
      <c r="X3514" s="1">
        <v>2010</v>
      </c>
      <c r="Y3514" s="1">
        <v>259</v>
      </c>
      <c r="Z3514" s="1">
        <v>6.3</v>
      </c>
      <c r="AA3514" s="1">
        <v>1.85</v>
      </c>
      <c r="AB3514" s="1">
        <v>0</v>
      </c>
    </row>
    <row r="3515" spans="1:28" x14ac:dyDescent="0.2">
      <c r="A3515" s="1" t="s">
        <v>28</v>
      </c>
      <c r="B3515" s="1" t="s">
        <v>16642</v>
      </c>
      <c r="C3515" s="1">
        <v>25</v>
      </c>
      <c r="D3515" s="1">
        <v>100</v>
      </c>
      <c r="E3515" s="1">
        <v>0</v>
      </c>
      <c r="F3515" s="1">
        <v>359</v>
      </c>
      <c r="G3515" s="1" t="s">
        <v>16643</v>
      </c>
      <c r="H3515" s="1">
        <v>655</v>
      </c>
      <c r="I3515" s="1">
        <v>2148212</v>
      </c>
      <c r="J3515" s="1" t="s">
        <v>7143</v>
      </c>
      <c r="K3515" s="1" t="s">
        <v>2282</v>
      </c>
      <c r="L3515" s="1" t="s">
        <v>16644</v>
      </c>
      <c r="M3515" s="1">
        <v>781</v>
      </c>
      <c r="N3515" s="1">
        <v>1906</v>
      </c>
      <c r="O3515" s="1" t="s">
        <v>12388</v>
      </c>
      <c r="P3515" s="1">
        <v>0</v>
      </c>
      <c r="Q3515" s="1" t="s">
        <v>16645</v>
      </c>
      <c r="R3515" s="2" t="s">
        <v>16646</v>
      </c>
      <c r="S3515" s="1">
        <v>20</v>
      </c>
      <c r="T3515" s="1" t="s">
        <v>37</v>
      </c>
      <c r="U3515" s="1" t="s">
        <v>38</v>
      </c>
      <c r="V3515" s="1" t="s">
        <v>94</v>
      </c>
      <c r="W3515" s="1">
        <v>7000000</v>
      </c>
      <c r="X3515" s="1">
        <v>1999</v>
      </c>
      <c r="Y3515" s="1">
        <v>476</v>
      </c>
      <c r="Z3515" s="1">
        <v>6.3</v>
      </c>
      <c r="AA3515" s="1">
        <v>1.85</v>
      </c>
      <c r="AB3515" s="1">
        <v>157</v>
      </c>
    </row>
    <row r="3516" spans="1:28" x14ac:dyDescent="0.2">
      <c r="A3516" s="1" t="s">
        <v>28</v>
      </c>
      <c r="B3516" s="1" t="s">
        <v>13939</v>
      </c>
      <c r="C3516" s="1">
        <v>97</v>
      </c>
      <c r="D3516" s="1">
        <v>105</v>
      </c>
      <c r="E3516" s="1">
        <v>261</v>
      </c>
      <c r="F3516" s="1">
        <v>617</v>
      </c>
      <c r="G3516" s="1" t="s">
        <v>2787</v>
      </c>
      <c r="H3516" s="1">
        <v>783</v>
      </c>
      <c r="I3516" s="1">
        <v>2062066</v>
      </c>
      <c r="J3516" s="1" t="s">
        <v>1725</v>
      </c>
      <c r="K3516" s="1" t="s">
        <v>971</v>
      </c>
      <c r="L3516" s="1" t="s">
        <v>16647</v>
      </c>
      <c r="M3516" s="1">
        <v>11387</v>
      </c>
      <c r="N3516" s="1">
        <v>2684</v>
      </c>
      <c r="O3516" s="1" t="s">
        <v>4628</v>
      </c>
      <c r="P3516" s="1">
        <v>3</v>
      </c>
      <c r="Q3516" s="1" t="s">
        <v>16648</v>
      </c>
      <c r="R3516" s="2" t="s">
        <v>16649</v>
      </c>
      <c r="S3516" s="1">
        <v>147</v>
      </c>
      <c r="T3516" s="1" t="s">
        <v>37</v>
      </c>
      <c r="U3516" s="1" t="s">
        <v>38</v>
      </c>
      <c r="V3516" s="1" t="s">
        <v>584</v>
      </c>
      <c r="W3516" s="1">
        <v>7000000</v>
      </c>
      <c r="X3516" s="1">
        <v>2002</v>
      </c>
      <c r="Y3516" s="1">
        <v>658</v>
      </c>
      <c r="Z3516" s="1">
        <v>6.6</v>
      </c>
      <c r="AA3516" s="1">
        <v>1.85</v>
      </c>
      <c r="AB3516" s="1">
        <v>357</v>
      </c>
    </row>
    <row r="3517" spans="1:28" x14ac:dyDescent="0.2">
      <c r="A3517" s="1" t="s">
        <v>28</v>
      </c>
      <c r="B3517" s="1" t="s">
        <v>13985</v>
      </c>
      <c r="C3517" s="1">
        <v>117</v>
      </c>
      <c r="D3517" s="1">
        <v>99</v>
      </c>
      <c r="E3517" s="1">
        <v>60</v>
      </c>
      <c r="F3517" s="1">
        <v>628</v>
      </c>
      <c r="G3517" s="1" t="s">
        <v>6596</v>
      </c>
      <c r="H3517" s="1">
        <v>4000</v>
      </c>
      <c r="I3517" s="1">
        <v>1654367</v>
      </c>
      <c r="J3517" s="1" t="s">
        <v>1543</v>
      </c>
      <c r="K3517" s="1" t="s">
        <v>1433</v>
      </c>
      <c r="L3517" s="1" t="s">
        <v>16650</v>
      </c>
      <c r="M3517" s="1">
        <v>18355</v>
      </c>
      <c r="N3517" s="1">
        <v>6526</v>
      </c>
      <c r="O3517" s="1" t="s">
        <v>7031</v>
      </c>
      <c r="P3517" s="1">
        <v>0</v>
      </c>
      <c r="Q3517" s="1" t="s">
        <v>16651</v>
      </c>
      <c r="R3517" s="2" t="s">
        <v>16652</v>
      </c>
      <c r="S3517" s="1">
        <v>106</v>
      </c>
      <c r="T3517" s="1" t="s">
        <v>37</v>
      </c>
      <c r="U3517" s="1" t="s">
        <v>38</v>
      </c>
      <c r="V3517" s="1" t="s">
        <v>584</v>
      </c>
      <c r="W3517" s="1">
        <v>7000000</v>
      </c>
      <c r="X3517" s="1">
        <v>2006</v>
      </c>
      <c r="Y3517" s="1">
        <v>787</v>
      </c>
      <c r="Z3517" s="1">
        <v>6.4</v>
      </c>
      <c r="AA3517" s="1">
        <v>1.85</v>
      </c>
      <c r="AB3517" s="1">
        <v>3000</v>
      </c>
    </row>
    <row r="3518" spans="1:28" x14ac:dyDescent="0.2">
      <c r="A3518" s="1" t="s">
        <v>28</v>
      </c>
      <c r="B3518" s="1" t="s">
        <v>16653</v>
      </c>
      <c r="C3518" s="1">
        <v>389</v>
      </c>
      <c r="D3518" s="1">
        <v>112</v>
      </c>
      <c r="E3518" s="1">
        <v>159</v>
      </c>
      <c r="F3518" s="1">
        <v>77</v>
      </c>
      <c r="G3518" s="1" t="s">
        <v>4560</v>
      </c>
      <c r="H3518" s="1">
        <v>3000</v>
      </c>
      <c r="I3518" s="1">
        <v>1738692</v>
      </c>
      <c r="J3518" s="1" t="s">
        <v>4074</v>
      </c>
      <c r="K3518" s="1" t="s">
        <v>13857</v>
      </c>
      <c r="L3518" s="1" t="s">
        <v>16654</v>
      </c>
      <c r="M3518" s="1">
        <v>95529</v>
      </c>
      <c r="N3518" s="1">
        <v>3547</v>
      </c>
      <c r="O3518" s="1" t="s">
        <v>16655</v>
      </c>
      <c r="P3518" s="1">
        <v>0</v>
      </c>
      <c r="Q3518" s="1" t="s">
        <v>16656</v>
      </c>
      <c r="R3518" s="2" t="s">
        <v>16657</v>
      </c>
      <c r="S3518" s="1">
        <v>301</v>
      </c>
      <c r="T3518" s="1" t="s">
        <v>37</v>
      </c>
      <c r="U3518" s="1" t="s">
        <v>56</v>
      </c>
      <c r="V3518" s="1" t="s">
        <v>584</v>
      </c>
      <c r="W3518" s="1">
        <v>7000000</v>
      </c>
      <c r="X3518" s="1">
        <v>2011</v>
      </c>
      <c r="Y3518" s="1">
        <v>294</v>
      </c>
      <c r="Z3518" s="1">
        <v>7.5</v>
      </c>
      <c r="AA3518" s="1">
        <v>2.35</v>
      </c>
      <c r="AB3518" s="1">
        <v>38000</v>
      </c>
    </row>
    <row r="3519" spans="1:28" x14ac:dyDescent="0.2">
      <c r="A3519" s="1" t="s">
        <v>28</v>
      </c>
      <c r="B3519" s="1" t="s">
        <v>16658</v>
      </c>
      <c r="C3519" s="1">
        <v>9</v>
      </c>
      <c r="D3519" s="1">
        <v>100</v>
      </c>
      <c r="E3519" s="1">
        <v>0</v>
      </c>
      <c r="F3519" s="1">
        <v>149</v>
      </c>
      <c r="G3519" s="1" t="s">
        <v>13283</v>
      </c>
      <c r="H3519" s="1">
        <v>2000</v>
      </c>
      <c r="I3519" s="1">
        <v>2209479</v>
      </c>
      <c r="J3519" s="1" t="s">
        <v>7143</v>
      </c>
      <c r="K3519" s="1" t="s">
        <v>16659</v>
      </c>
      <c r="L3519" s="1" t="s">
        <v>16660</v>
      </c>
      <c r="M3519" s="1">
        <v>844</v>
      </c>
      <c r="N3519" s="1">
        <v>2909</v>
      </c>
      <c r="O3519" s="1" t="s">
        <v>11329</v>
      </c>
      <c r="P3519" s="1">
        <v>0</v>
      </c>
      <c r="Q3519" s="1" t="s">
        <v>16661</v>
      </c>
      <c r="R3519" s="2" t="s">
        <v>16662</v>
      </c>
      <c r="S3519" s="1">
        <v>34</v>
      </c>
      <c r="T3519" s="1" t="s">
        <v>37</v>
      </c>
      <c r="U3519" s="1" t="s">
        <v>56</v>
      </c>
      <c r="V3519" s="1" t="s">
        <v>94</v>
      </c>
      <c r="X3519" s="1">
        <v>2013</v>
      </c>
      <c r="Y3519" s="1">
        <v>627</v>
      </c>
      <c r="Z3519" s="1">
        <v>5.8</v>
      </c>
      <c r="AB3519" s="1">
        <v>962</v>
      </c>
    </row>
    <row r="3520" spans="1:28" x14ac:dyDescent="0.2">
      <c r="A3520" s="1" t="s">
        <v>28</v>
      </c>
      <c r="B3520" s="1" t="s">
        <v>16663</v>
      </c>
      <c r="C3520" s="1">
        <v>34</v>
      </c>
      <c r="D3520" s="1">
        <v>99</v>
      </c>
      <c r="E3520" s="1">
        <v>2</v>
      </c>
      <c r="F3520" s="1">
        <v>455</v>
      </c>
      <c r="G3520" s="1" t="s">
        <v>7688</v>
      </c>
      <c r="H3520" s="1">
        <v>1000</v>
      </c>
      <c r="I3520" s="1">
        <v>1889522</v>
      </c>
      <c r="J3520" s="1" t="s">
        <v>3793</v>
      </c>
      <c r="K3520" s="1" t="s">
        <v>7762</v>
      </c>
      <c r="L3520" s="1" t="s">
        <v>16664</v>
      </c>
      <c r="M3520" s="1">
        <v>1119</v>
      </c>
      <c r="N3520" s="1">
        <v>2589</v>
      </c>
      <c r="O3520" s="1" t="s">
        <v>16665</v>
      </c>
      <c r="P3520" s="1">
        <v>2</v>
      </c>
      <c r="Q3520" s="1" t="s">
        <v>16666</v>
      </c>
      <c r="R3520" s="2" t="s">
        <v>16667</v>
      </c>
      <c r="S3520" s="1">
        <v>12</v>
      </c>
      <c r="T3520" s="1" t="s">
        <v>37</v>
      </c>
      <c r="U3520" s="1" t="s">
        <v>38</v>
      </c>
      <c r="V3520" s="1" t="s">
        <v>276</v>
      </c>
      <c r="W3520" s="1">
        <v>7000000</v>
      </c>
      <c r="X3520" s="1">
        <v>2009</v>
      </c>
      <c r="Y3520" s="1">
        <v>690</v>
      </c>
      <c r="Z3520" s="1">
        <v>6.5</v>
      </c>
      <c r="AA3520" s="1">
        <v>2.35</v>
      </c>
      <c r="AB3520" s="1">
        <v>797</v>
      </c>
    </row>
    <row r="3521" spans="1:28" x14ac:dyDescent="0.2">
      <c r="A3521" s="1" t="s">
        <v>28</v>
      </c>
      <c r="B3521" s="1" t="s">
        <v>4913</v>
      </c>
      <c r="C3521" s="1">
        <v>7</v>
      </c>
      <c r="D3521" s="1">
        <v>100</v>
      </c>
      <c r="E3521" s="1">
        <v>161</v>
      </c>
      <c r="F3521" s="1">
        <v>172</v>
      </c>
      <c r="G3521" s="1" t="s">
        <v>11940</v>
      </c>
      <c r="H3521" s="1">
        <v>10000</v>
      </c>
      <c r="J3521" s="1" t="s">
        <v>3931</v>
      </c>
      <c r="K3521" s="1" t="s">
        <v>522</v>
      </c>
      <c r="L3521" s="1" t="s">
        <v>16668</v>
      </c>
      <c r="M3521" s="1">
        <v>3114</v>
      </c>
      <c r="N3521" s="1">
        <v>11059</v>
      </c>
      <c r="O3521" s="1" t="s">
        <v>16669</v>
      </c>
      <c r="P3521" s="1">
        <v>0</v>
      </c>
      <c r="Q3521" s="1" t="s">
        <v>16670</v>
      </c>
      <c r="R3521" s="2" t="s">
        <v>16671</v>
      </c>
      <c r="S3521" s="1">
        <v>16</v>
      </c>
      <c r="T3521" s="1" t="s">
        <v>37</v>
      </c>
      <c r="U3521" s="1" t="s">
        <v>267</v>
      </c>
      <c r="V3521" s="1" t="s">
        <v>584</v>
      </c>
      <c r="W3521" s="1">
        <v>7000000</v>
      </c>
      <c r="X3521" s="1">
        <v>1983</v>
      </c>
      <c r="Y3521" s="1">
        <v>422</v>
      </c>
      <c r="Z3521" s="1">
        <v>4.8</v>
      </c>
      <c r="AB3521" s="1">
        <v>168</v>
      </c>
    </row>
    <row r="3522" spans="1:28" x14ac:dyDescent="0.2">
      <c r="A3522" s="1" t="s">
        <v>28</v>
      </c>
      <c r="B3522" s="1" t="s">
        <v>16390</v>
      </c>
      <c r="C3522" s="1">
        <v>161</v>
      </c>
      <c r="D3522" s="1">
        <v>125</v>
      </c>
      <c r="E3522" s="1">
        <v>127</v>
      </c>
      <c r="F3522" s="1">
        <v>798</v>
      </c>
      <c r="G3522" s="1" t="s">
        <v>6646</v>
      </c>
      <c r="H3522" s="1">
        <v>6000</v>
      </c>
      <c r="I3522" s="1">
        <v>1110286</v>
      </c>
      <c r="J3522" s="1" t="s">
        <v>213</v>
      </c>
      <c r="K3522" s="1" t="s">
        <v>207</v>
      </c>
      <c r="L3522" s="1" t="s">
        <v>16672</v>
      </c>
      <c r="M3522" s="1">
        <v>9727</v>
      </c>
      <c r="N3522" s="1">
        <v>8876</v>
      </c>
      <c r="O3522" s="1" t="s">
        <v>11714</v>
      </c>
      <c r="P3522" s="1">
        <v>6</v>
      </c>
      <c r="Q3522" s="1" t="s">
        <v>16673</v>
      </c>
      <c r="R3522" s="2" t="s">
        <v>16674</v>
      </c>
      <c r="S3522" s="1">
        <v>65</v>
      </c>
      <c r="T3522" s="1" t="s">
        <v>37</v>
      </c>
      <c r="U3522" s="1" t="s">
        <v>38</v>
      </c>
      <c r="V3522" s="1" t="s">
        <v>584</v>
      </c>
      <c r="W3522" s="1">
        <v>4825000</v>
      </c>
      <c r="X3522" s="1">
        <v>2009</v>
      </c>
      <c r="Y3522" s="1">
        <v>941</v>
      </c>
      <c r="Z3522" s="1">
        <v>7.2</v>
      </c>
      <c r="AA3522" s="1">
        <v>2.35</v>
      </c>
      <c r="AB3522" s="1">
        <v>0</v>
      </c>
    </row>
    <row r="3523" spans="1:28" x14ac:dyDescent="0.2">
      <c r="A3523" s="1" t="s">
        <v>28</v>
      </c>
      <c r="B3523" s="1" t="s">
        <v>16675</v>
      </c>
      <c r="C3523" s="1">
        <v>6</v>
      </c>
      <c r="D3523" s="1">
        <v>107</v>
      </c>
      <c r="E3523" s="1">
        <v>6</v>
      </c>
      <c r="F3523" s="1">
        <v>375</v>
      </c>
      <c r="G3523" s="1" t="s">
        <v>16676</v>
      </c>
      <c r="H3523" s="1">
        <v>963</v>
      </c>
      <c r="I3523" s="1">
        <v>1000000</v>
      </c>
      <c r="J3523" s="1" t="s">
        <v>1220</v>
      </c>
      <c r="K3523" s="1" t="s">
        <v>6662</v>
      </c>
      <c r="L3523" s="1" t="s">
        <v>16677</v>
      </c>
      <c r="M3523" s="1">
        <v>2215</v>
      </c>
      <c r="N3523" s="1">
        <v>2209</v>
      </c>
      <c r="O3523" s="1" t="s">
        <v>16678</v>
      </c>
      <c r="P3523" s="1">
        <v>1</v>
      </c>
      <c r="Q3523" s="1" t="s">
        <v>16679</v>
      </c>
      <c r="R3523" s="2" t="s">
        <v>16680</v>
      </c>
      <c r="S3523" s="1">
        <v>26</v>
      </c>
      <c r="T3523" s="1" t="s">
        <v>37</v>
      </c>
      <c r="U3523" s="1" t="s">
        <v>56</v>
      </c>
      <c r="V3523" s="1" t="s">
        <v>94</v>
      </c>
      <c r="W3523" s="1">
        <v>9000000</v>
      </c>
      <c r="X3523" s="1">
        <v>1977</v>
      </c>
      <c r="Y3523" s="1">
        <v>750</v>
      </c>
      <c r="Z3523" s="1">
        <v>6.3</v>
      </c>
      <c r="AA3523" s="1">
        <v>1.85</v>
      </c>
      <c r="AB3523" s="1">
        <v>122</v>
      </c>
    </row>
    <row r="3524" spans="1:28" x14ac:dyDescent="0.2">
      <c r="A3524" s="1" t="s">
        <v>28</v>
      </c>
      <c r="B3524" s="1" t="s">
        <v>6826</v>
      </c>
      <c r="C3524" s="1">
        <v>16</v>
      </c>
      <c r="D3524" s="1">
        <v>107</v>
      </c>
      <c r="E3524" s="1">
        <v>8</v>
      </c>
      <c r="F3524" s="1">
        <v>39</v>
      </c>
      <c r="G3524" s="1" t="s">
        <v>6763</v>
      </c>
      <c r="H3524" s="1">
        <v>106</v>
      </c>
      <c r="I3524" s="1">
        <v>700000</v>
      </c>
      <c r="J3524" s="1" t="s">
        <v>6828</v>
      </c>
      <c r="K3524" s="1" t="s">
        <v>11467</v>
      </c>
      <c r="L3524" s="1" t="s">
        <v>16681</v>
      </c>
      <c r="M3524" s="1">
        <v>24438</v>
      </c>
      <c r="N3524" s="1">
        <v>215</v>
      </c>
      <c r="O3524" s="1" t="s">
        <v>16682</v>
      </c>
      <c r="P3524" s="1">
        <v>1</v>
      </c>
      <c r="Q3524" s="1" t="s">
        <v>16683</v>
      </c>
      <c r="R3524" s="2" t="s">
        <v>16684</v>
      </c>
      <c r="S3524" s="1">
        <v>78</v>
      </c>
      <c r="T3524" s="1" t="s">
        <v>1463</v>
      </c>
      <c r="U3524" s="1" t="s">
        <v>1464</v>
      </c>
      <c r="V3524" s="1" t="s">
        <v>584</v>
      </c>
      <c r="W3524" s="1">
        <v>50000000</v>
      </c>
      <c r="X3524" s="1">
        <v>1993</v>
      </c>
      <c r="Y3524" s="1">
        <v>54</v>
      </c>
      <c r="Z3524" s="1">
        <v>7</v>
      </c>
      <c r="AA3524" s="1">
        <v>2.35</v>
      </c>
      <c r="AB3524" s="1">
        <v>0</v>
      </c>
    </row>
    <row r="3525" spans="1:28" x14ac:dyDescent="0.2">
      <c r="A3525" s="1" t="s">
        <v>28</v>
      </c>
      <c r="B3525" s="1" t="s">
        <v>6723</v>
      </c>
      <c r="C3525" s="1">
        <v>301</v>
      </c>
      <c r="D3525" s="1">
        <v>97</v>
      </c>
      <c r="E3525" s="1">
        <v>0</v>
      </c>
      <c r="F3525" s="1">
        <v>106</v>
      </c>
      <c r="G3525" s="1" t="s">
        <v>10669</v>
      </c>
      <c r="H3525" s="1">
        <v>227</v>
      </c>
      <c r="I3525" s="1">
        <v>1768416</v>
      </c>
      <c r="J3525" s="1" t="s">
        <v>2526</v>
      </c>
      <c r="K3525" s="1" t="s">
        <v>16685</v>
      </c>
      <c r="L3525" s="1" t="s">
        <v>16686</v>
      </c>
      <c r="M3525" s="1">
        <v>35848</v>
      </c>
      <c r="N3525" s="1">
        <v>684</v>
      </c>
      <c r="O3525" s="1" t="s">
        <v>16687</v>
      </c>
      <c r="P3525" s="1">
        <v>0</v>
      </c>
      <c r="Q3525" s="1" t="s">
        <v>16688</v>
      </c>
      <c r="R3525" s="2" t="s">
        <v>16689</v>
      </c>
      <c r="S3525" s="1">
        <v>198</v>
      </c>
      <c r="T3525" s="1" t="s">
        <v>37</v>
      </c>
      <c r="U3525" s="1" t="s">
        <v>38</v>
      </c>
      <c r="V3525" s="1" t="s">
        <v>584</v>
      </c>
      <c r="W3525" s="1">
        <v>7000000</v>
      </c>
      <c r="X3525" s="1">
        <v>2010</v>
      </c>
      <c r="Y3525" s="1">
        <v>218</v>
      </c>
      <c r="Z3525" s="1">
        <v>6.3</v>
      </c>
      <c r="AA3525" s="1">
        <v>1.85</v>
      </c>
      <c r="AB3525" s="1">
        <v>0</v>
      </c>
    </row>
    <row r="3526" spans="1:28" x14ac:dyDescent="0.2">
      <c r="A3526" s="1" t="s">
        <v>28</v>
      </c>
      <c r="B3526" s="1" t="s">
        <v>16690</v>
      </c>
      <c r="C3526" s="1">
        <v>52</v>
      </c>
      <c r="D3526" s="1">
        <v>105</v>
      </c>
      <c r="E3526" s="1">
        <v>10</v>
      </c>
      <c r="F3526" s="1">
        <v>184</v>
      </c>
      <c r="G3526" s="1" t="s">
        <v>16691</v>
      </c>
      <c r="H3526" s="1">
        <v>756</v>
      </c>
      <c r="I3526" s="1">
        <v>1425993</v>
      </c>
      <c r="J3526" s="1" t="s">
        <v>1670</v>
      </c>
      <c r="K3526" s="1" t="s">
        <v>10973</v>
      </c>
      <c r="L3526" s="1" t="s">
        <v>16692</v>
      </c>
      <c r="M3526" s="1">
        <v>7412</v>
      </c>
      <c r="N3526" s="1">
        <v>1417</v>
      </c>
      <c r="O3526" s="1" t="s">
        <v>16693</v>
      </c>
      <c r="P3526" s="1">
        <v>1</v>
      </c>
      <c r="Q3526" s="1" t="s">
        <v>16694</v>
      </c>
      <c r="R3526" s="2" t="s">
        <v>16695</v>
      </c>
      <c r="S3526" s="1">
        <v>72</v>
      </c>
      <c r="T3526" s="1" t="s">
        <v>37</v>
      </c>
      <c r="U3526" s="1" t="s">
        <v>38</v>
      </c>
      <c r="V3526" s="1" t="s">
        <v>584</v>
      </c>
      <c r="X3526" s="1">
        <v>2009</v>
      </c>
      <c r="Y3526" s="1">
        <v>216</v>
      </c>
      <c r="Z3526" s="1">
        <v>5.3</v>
      </c>
      <c r="AA3526" s="1">
        <v>2.35</v>
      </c>
      <c r="AB3526" s="1">
        <v>0</v>
      </c>
    </row>
    <row r="3527" spans="1:28" x14ac:dyDescent="0.2">
      <c r="A3527" s="1" t="s">
        <v>28</v>
      </c>
      <c r="B3527" s="1" t="s">
        <v>16696</v>
      </c>
      <c r="C3527" s="1">
        <v>12</v>
      </c>
      <c r="D3527" s="1">
        <v>95</v>
      </c>
      <c r="E3527" s="1">
        <v>43</v>
      </c>
      <c r="F3527" s="1">
        <v>611</v>
      </c>
      <c r="G3527" s="1" t="s">
        <v>11731</v>
      </c>
      <c r="H3527" s="1">
        <v>1000</v>
      </c>
      <c r="I3527" s="1">
        <v>306715</v>
      </c>
      <c r="J3527" s="1" t="s">
        <v>1670</v>
      </c>
      <c r="K3527" s="1" t="s">
        <v>4466</v>
      </c>
      <c r="L3527" s="1" t="s">
        <v>16697</v>
      </c>
      <c r="M3527" s="1">
        <v>5143</v>
      </c>
      <c r="N3527" s="1">
        <v>5213</v>
      </c>
      <c r="O3527" s="1" t="s">
        <v>2469</v>
      </c>
      <c r="P3527" s="1">
        <v>1</v>
      </c>
      <c r="Q3527" s="1" t="s">
        <v>16698</v>
      </c>
      <c r="R3527" s="2" t="s">
        <v>16699</v>
      </c>
      <c r="S3527" s="1">
        <v>62</v>
      </c>
      <c r="T3527" s="1" t="s">
        <v>37</v>
      </c>
      <c r="U3527" s="1" t="s">
        <v>38</v>
      </c>
      <c r="V3527" s="1" t="s">
        <v>39</v>
      </c>
      <c r="W3527" s="1">
        <v>10000000</v>
      </c>
      <c r="X3527" s="1">
        <v>1998</v>
      </c>
      <c r="Y3527" s="1">
        <v>788</v>
      </c>
      <c r="Z3527" s="1">
        <v>2.2999999999999998</v>
      </c>
      <c r="AA3527" s="1">
        <v>1.85</v>
      </c>
      <c r="AB3527" s="1">
        <v>724</v>
      </c>
    </row>
    <row r="3528" spans="1:28" x14ac:dyDescent="0.2">
      <c r="A3528" s="1" t="s">
        <v>28</v>
      </c>
      <c r="B3528" s="1" t="s">
        <v>16700</v>
      </c>
      <c r="C3528" s="1">
        <v>134</v>
      </c>
      <c r="D3528" s="1">
        <v>106</v>
      </c>
      <c r="E3528" s="1">
        <v>58</v>
      </c>
      <c r="F3528" s="1">
        <v>973</v>
      </c>
      <c r="G3528" s="1" t="s">
        <v>840</v>
      </c>
      <c r="H3528" s="1">
        <v>23000</v>
      </c>
      <c r="I3528" s="1">
        <v>382946</v>
      </c>
      <c r="J3528" s="1" t="s">
        <v>3408</v>
      </c>
      <c r="K3528" s="1" t="s">
        <v>62</v>
      </c>
      <c r="L3528" s="1" t="s">
        <v>16701</v>
      </c>
      <c r="M3528" s="1">
        <v>43965</v>
      </c>
      <c r="N3528" s="1">
        <v>44969</v>
      </c>
      <c r="O3528" s="1" t="s">
        <v>476</v>
      </c>
      <c r="P3528" s="1">
        <v>0</v>
      </c>
      <c r="Q3528" s="1" t="s">
        <v>16702</v>
      </c>
      <c r="R3528" s="2" t="s">
        <v>16703</v>
      </c>
      <c r="S3528" s="1">
        <v>99</v>
      </c>
      <c r="T3528" s="1" t="s">
        <v>37</v>
      </c>
      <c r="U3528" s="1" t="s">
        <v>38</v>
      </c>
      <c r="V3528" s="1" t="s">
        <v>584</v>
      </c>
      <c r="W3528" s="1">
        <v>7000000</v>
      </c>
      <c r="X3528" s="1">
        <v>2010</v>
      </c>
      <c r="Y3528" s="1">
        <v>20000</v>
      </c>
      <c r="Z3528" s="1">
        <v>7.1</v>
      </c>
      <c r="AA3528" s="1">
        <v>2.35</v>
      </c>
      <c r="AB3528" s="1">
        <v>19000</v>
      </c>
    </row>
    <row r="3529" spans="1:28" x14ac:dyDescent="0.2">
      <c r="A3529" s="1" t="s">
        <v>28</v>
      </c>
      <c r="B3529" s="1" t="s">
        <v>6867</v>
      </c>
      <c r="C3529" s="1">
        <v>151</v>
      </c>
      <c r="D3529" s="1">
        <v>93</v>
      </c>
      <c r="E3529" s="1">
        <v>47</v>
      </c>
      <c r="F3529" s="1">
        <v>13</v>
      </c>
      <c r="G3529" s="1" t="s">
        <v>16294</v>
      </c>
      <c r="H3529" s="1">
        <v>554</v>
      </c>
      <c r="I3529" s="1">
        <v>518134</v>
      </c>
      <c r="J3529" s="1" t="s">
        <v>9192</v>
      </c>
      <c r="K3529" s="1" t="s">
        <v>2292</v>
      </c>
      <c r="L3529" s="1" t="s">
        <v>16704</v>
      </c>
      <c r="M3529" s="1">
        <v>21243</v>
      </c>
      <c r="N3529" s="1">
        <v>1105</v>
      </c>
      <c r="O3529" s="1" t="s">
        <v>16705</v>
      </c>
      <c r="P3529" s="1">
        <v>2</v>
      </c>
      <c r="Q3529" s="1" t="s">
        <v>16706</v>
      </c>
      <c r="R3529" s="2" t="s">
        <v>16707</v>
      </c>
      <c r="S3529" s="1">
        <v>66</v>
      </c>
      <c r="T3529" s="1" t="s">
        <v>37</v>
      </c>
      <c r="U3529" s="1" t="s">
        <v>56</v>
      </c>
      <c r="V3529" s="1" t="s">
        <v>584</v>
      </c>
      <c r="X3529" s="1">
        <v>2013</v>
      </c>
      <c r="Y3529" s="1">
        <v>524</v>
      </c>
      <c r="Z3529" s="1">
        <v>6.2</v>
      </c>
      <c r="AA3529" s="1">
        <v>2.35</v>
      </c>
      <c r="AB3529" s="1">
        <v>0</v>
      </c>
    </row>
    <row r="3530" spans="1:28" x14ac:dyDescent="0.2">
      <c r="A3530" s="1" t="s">
        <v>28</v>
      </c>
      <c r="B3530" s="1" t="s">
        <v>6050</v>
      </c>
      <c r="C3530" s="1">
        <v>103</v>
      </c>
      <c r="D3530" s="1">
        <v>103</v>
      </c>
      <c r="E3530" s="1">
        <v>835</v>
      </c>
      <c r="G3530" s="1" t="s">
        <v>16708</v>
      </c>
      <c r="H3530" s="1">
        <v>13000</v>
      </c>
      <c r="I3530" s="1">
        <v>236266</v>
      </c>
      <c r="J3530" s="1" t="s">
        <v>6621</v>
      </c>
      <c r="K3530" s="1" t="s">
        <v>1156</v>
      </c>
      <c r="L3530" s="1" t="s">
        <v>16709</v>
      </c>
      <c r="M3530" s="1">
        <v>15104</v>
      </c>
      <c r="N3530" s="1">
        <v>13000</v>
      </c>
      <c r="P3530" s="1">
        <v>0</v>
      </c>
      <c r="Q3530" s="1" t="s">
        <v>16710</v>
      </c>
      <c r="R3530" s="2" t="s">
        <v>16711</v>
      </c>
      <c r="S3530" s="1">
        <v>290</v>
      </c>
      <c r="T3530" s="1" t="s">
        <v>37</v>
      </c>
      <c r="U3530" s="1" t="s">
        <v>38</v>
      </c>
      <c r="V3530" s="1" t="s">
        <v>584</v>
      </c>
      <c r="W3530" s="1">
        <v>3500000</v>
      </c>
      <c r="X3530" s="1">
        <v>2002</v>
      </c>
      <c r="Y3530" s="1">
        <v>0</v>
      </c>
      <c r="Z3530" s="1">
        <v>6.2</v>
      </c>
      <c r="AA3530" s="1">
        <v>2.35</v>
      </c>
      <c r="AB3530" s="1">
        <v>0</v>
      </c>
    </row>
    <row r="3531" spans="1:28" x14ac:dyDescent="0.2">
      <c r="A3531" s="1" t="s">
        <v>28</v>
      </c>
      <c r="B3531" s="1" t="s">
        <v>16712</v>
      </c>
      <c r="C3531" s="1">
        <v>39</v>
      </c>
      <c r="D3531" s="1">
        <v>96</v>
      </c>
      <c r="E3531" s="1">
        <v>5</v>
      </c>
      <c r="F3531" s="1">
        <v>52</v>
      </c>
      <c r="G3531" s="1" t="s">
        <v>3529</v>
      </c>
      <c r="H3531" s="1">
        <v>766</v>
      </c>
      <c r="I3531" s="1">
        <v>196067</v>
      </c>
      <c r="J3531" s="1" t="s">
        <v>213</v>
      </c>
      <c r="K3531" s="1" t="s">
        <v>2018</v>
      </c>
      <c r="L3531" s="1" t="s">
        <v>16713</v>
      </c>
      <c r="M3531" s="1">
        <v>1966</v>
      </c>
      <c r="N3531" s="1">
        <v>1251</v>
      </c>
      <c r="O3531" s="1" t="s">
        <v>16714</v>
      </c>
      <c r="P3531" s="1">
        <v>3</v>
      </c>
      <c r="Q3531" s="1" t="s">
        <v>16715</v>
      </c>
      <c r="R3531" s="2" t="s">
        <v>16716</v>
      </c>
      <c r="S3531" s="1">
        <v>25</v>
      </c>
      <c r="T3531" s="1" t="s">
        <v>37</v>
      </c>
      <c r="U3531" s="1" t="s">
        <v>56</v>
      </c>
      <c r="V3531" s="1" t="s">
        <v>584</v>
      </c>
      <c r="W3531" s="1">
        <v>7000000</v>
      </c>
      <c r="X3531" s="1">
        <v>2002</v>
      </c>
      <c r="Y3531" s="1">
        <v>358</v>
      </c>
      <c r="Z3531" s="1">
        <v>6.7</v>
      </c>
      <c r="AA3531" s="1">
        <v>1.85</v>
      </c>
      <c r="AB3531" s="1">
        <v>97</v>
      </c>
    </row>
    <row r="3532" spans="1:28" x14ac:dyDescent="0.2">
      <c r="A3532" s="1" t="s">
        <v>28</v>
      </c>
      <c r="B3532" s="1" t="s">
        <v>14894</v>
      </c>
      <c r="C3532" s="1">
        <v>133</v>
      </c>
      <c r="D3532" s="1">
        <v>103</v>
      </c>
      <c r="E3532" s="1">
        <v>6</v>
      </c>
      <c r="F3532" s="1">
        <v>935</v>
      </c>
      <c r="G3532" s="1" t="s">
        <v>3334</v>
      </c>
      <c r="H3532" s="1">
        <v>7000</v>
      </c>
      <c r="I3532" s="1">
        <v>532988</v>
      </c>
      <c r="J3532" s="1" t="s">
        <v>6325</v>
      </c>
      <c r="K3532" s="1" t="s">
        <v>517</v>
      </c>
      <c r="L3532" s="1" t="s">
        <v>16717</v>
      </c>
      <c r="M3532" s="1">
        <v>5863</v>
      </c>
      <c r="N3532" s="1">
        <v>9660</v>
      </c>
      <c r="O3532" s="1" t="s">
        <v>5697</v>
      </c>
      <c r="P3532" s="1">
        <v>0</v>
      </c>
      <c r="Q3532" s="1" t="s">
        <v>16718</v>
      </c>
      <c r="R3532" s="2" t="s">
        <v>16719</v>
      </c>
      <c r="S3532" s="1">
        <v>25</v>
      </c>
      <c r="T3532" s="1" t="s">
        <v>37</v>
      </c>
      <c r="U3532" s="1" t="s">
        <v>38</v>
      </c>
      <c r="V3532" s="1" t="s">
        <v>39</v>
      </c>
      <c r="W3532" s="1">
        <v>7000000</v>
      </c>
      <c r="X3532" s="1">
        <v>2015</v>
      </c>
      <c r="Y3532" s="1">
        <v>1000</v>
      </c>
      <c r="Z3532" s="1">
        <v>6.5</v>
      </c>
      <c r="AA3532" s="1">
        <v>1.85</v>
      </c>
      <c r="AB3532" s="1">
        <v>0</v>
      </c>
    </row>
    <row r="3533" spans="1:28" x14ac:dyDescent="0.2">
      <c r="A3533" s="1" t="s">
        <v>28</v>
      </c>
      <c r="B3533" s="1" t="s">
        <v>16720</v>
      </c>
      <c r="C3533" s="1">
        <v>104</v>
      </c>
      <c r="D3533" s="1">
        <v>108</v>
      </c>
      <c r="E3533" s="1">
        <v>30</v>
      </c>
      <c r="F3533" s="1">
        <v>281</v>
      </c>
      <c r="G3533" s="1" t="s">
        <v>3718</v>
      </c>
      <c r="H3533" s="1">
        <v>474</v>
      </c>
      <c r="I3533" s="1">
        <v>453079</v>
      </c>
      <c r="J3533" s="1" t="s">
        <v>1670</v>
      </c>
      <c r="K3533" s="1" t="s">
        <v>11232</v>
      </c>
      <c r="L3533" s="1" t="s">
        <v>16721</v>
      </c>
      <c r="M3533" s="1">
        <v>4124</v>
      </c>
      <c r="N3533" s="1">
        <v>2029</v>
      </c>
      <c r="O3533" s="1" t="s">
        <v>10250</v>
      </c>
      <c r="P3533" s="1">
        <v>4</v>
      </c>
      <c r="Q3533" s="1" t="s">
        <v>16722</v>
      </c>
      <c r="R3533" s="2" t="s">
        <v>16723</v>
      </c>
      <c r="S3533" s="1">
        <v>29</v>
      </c>
      <c r="T3533" s="1" t="s">
        <v>37</v>
      </c>
      <c r="U3533" s="1" t="s">
        <v>38</v>
      </c>
      <c r="V3533" s="1" t="s">
        <v>584</v>
      </c>
      <c r="W3533" s="1">
        <v>7000000</v>
      </c>
      <c r="X3533" s="1">
        <v>2010</v>
      </c>
      <c r="Y3533" s="1">
        <v>403</v>
      </c>
      <c r="Z3533" s="1">
        <v>5.9</v>
      </c>
      <c r="AA3533" s="1">
        <v>2.35</v>
      </c>
      <c r="AB3533" s="1">
        <v>916</v>
      </c>
    </row>
    <row r="3534" spans="1:28" x14ac:dyDescent="0.2">
      <c r="A3534" s="1" t="s">
        <v>746</v>
      </c>
      <c r="B3534" s="1" t="s">
        <v>16724</v>
      </c>
      <c r="C3534" s="1">
        <v>121</v>
      </c>
      <c r="D3534" s="1">
        <v>177</v>
      </c>
      <c r="E3534" s="1">
        <v>23</v>
      </c>
      <c r="F3534" s="1">
        <v>0</v>
      </c>
      <c r="G3534" s="1" t="s">
        <v>16725</v>
      </c>
      <c r="H3534" s="1">
        <v>4</v>
      </c>
      <c r="J3534" s="1" t="s">
        <v>1848</v>
      </c>
      <c r="K3534" s="1" t="s">
        <v>16726</v>
      </c>
      <c r="L3534" s="1" t="s">
        <v>16727</v>
      </c>
      <c r="M3534" s="1">
        <v>2518</v>
      </c>
      <c r="N3534" s="1">
        <v>8</v>
      </c>
      <c r="O3534" s="1" t="s">
        <v>16728</v>
      </c>
      <c r="P3534" s="1">
        <v>0</v>
      </c>
      <c r="Q3534" s="1" t="s">
        <v>16729</v>
      </c>
      <c r="R3534" s="2" t="s">
        <v>16730</v>
      </c>
      <c r="S3534" s="1">
        <v>28</v>
      </c>
      <c r="T3534" s="1" t="s">
        <v>5640</v>
      </c>
      <c r="U3534" s="1" t="s">
        <v>7169</v>
      </c>
      <c r="V3534" s="1" t="s">
        <v>4829</v>
      </c>
      <c r="W3534" s="1">
        <v>7000000</v>
      </c>
      <c r="X3534" s="1">
        <v>2013</v>
      </c>
      <c r="Y3534" s="1">
        <v>4</v>
      </c>
      <c r="Z3534" s="1">
        <v>6.7</v>
      </c>
      <c r="AA3534" s="1">
        <v>1.66</v>
      </c>
      <c r="AB3534" s="1">
        <v>1000</v>
      </c>
    </row>
    <row r="3535" spans="1:28" x14ac:dyDescent="0.2">
      <c r="A3535" s="1" t="s">
        <v>28</v>
      </c>
      <c r="B3535" s="1" t="s">
        <v>16731</v>
      </c>
      <c r="C3535" s="1">
        <v>27</v>
      </c>
      <c r="D3535" s="1">
        <v>118</v>
      </c>
      <c r="E3535" s="1">
        <v>0</v>
      </c>
      <c r="F3535" s="1">
        <v>410</v>
      </c>
      <c r="G3535" s="1" t="s">
        <v>3195</v>
      </c>
      <c r="H3535" s="1">
        <v>26000</v>
      </c>
      <c r="I3535" s="1">
        <v>46451</v>
      </c>
      <c r="J3535" s="1" t="s">
        <v>5966</v>
      </c>
      <c r="K3535" s="1" t="s">
        <v>97</v>
      </c>
      <c r="L3535" s="1" t="s">
        <v>16732</v>
      </c>
      <c r="M3535" s="1">
        <v>7663</v>
      </c>
      <c r="N3535" s="1">
        <v>27756</v>
      </c>
      <c r="O3535" s="1" t="s">
        <v>2306</v>
      </c>
      <c r="P3535" s="1">
        <v>2</v>
      </c>
      <c r="Q3535" s="1" t="s">
        <v>16733</v>
      </c>
      <c r="R3535" s="2" t="s">
        <v>16734</v>
      </c>
      <c r="S3535" s="1">
        <v>38</v>
      </c>
      <c r="T3535" s="1" t="s">
        <v>37</v>
      </c>
      <c r="U3535" s="1" t="s">
        <v>38</v>
      </c>
      <c r="V3535" s="1" t="s">
        <v>584</v>
      </c>
      <c r="W3535" s="1">
        <v>7000000</v>
      </c>
      <c r="X3535" s="1">
        <v>2010</v>
      </c>
      <c r="Y3535" s="1">
        <v>854</v>
      </c>
      <c r="Z3535" s="1">
        <v>6</v>
      </c>
      <c r="AA3535" s="1">
        <v>1.85</v>
      </c>
      <c r="AB3535" s="1">
        <v>694</v>
      </c>
    </row>
    <row r="3536" spans="1:28" x14ac:dyDescent="0.2">
      <c r="A3536" s="1" t="s">
        <v>28</v>
      </c>
      <c r="B3536" s="1" t="s">
        <v>2292</v>
      </c>
      <c r="C3536" s="1">
        <v>49</v>
      </c>
      <c r="D3536" s="1">
        <v>97</v>
      </c>
      <c r="E3536" s="1">
        <v>554</v>
      </c>
      <c r="F3536" s="1">
        <v>530</v>
      </c>
      <c r="G3536" s="1" t="s">
        <v>404</v>
      </c>
      <c r="H3536" s="1">
        <v>876</v>
      </c>
      <c r="I3536" s="1">
        <v>233103</v>
      </c>
      <c r="J3536" s="1" t="s">
        <v>3408</v>
      </c>
      <c r="K3536" s="1" t="s">
        <v>2932</v>
      </c>
      <c r="L3536" s="1" t="s">
        <v>16735</v>
      </c>
      <c r="M3536" s="1">
        <v>2670</v>
      </c>
      <c r="N3536" s="1">
        <v>2544</v>
      </c>
      <c r="O3536" s="1" t="s">
        <v>4769</v>
      </c>
      <c r="P3536" s="1">
        <v>3</v>
      </c>
      <c r="Q3536" s="1" t="s">
        <v>16736</v>
      </c>
      <c r="R3536" s="2" t="s">
        <v>16737</v>
      </c>
      <c r="S3536" s="1">
        <v>50</v>
      </c>
      <c r="T3536" s="1" t="s">
        <v>37</v>
      </c>
      <c r="U3536" s="1" t="s">
        <v>56</v>
      </c>
      <c r="V3536" s="1" t="s">
        <v>584</v>
      </c>
      <c r="W3536" s="1">
        <v>7000000</v>
      </c>
      <c r="X3536" s="1">
        <v>2005</v>
      </c>
      <c r="Y3536" s="1">
        <v>838</v>
      </c>
      <c r="Z3536" s="1">
        <v>6.9</v>
      </c>
      <c r="AA3536" s="1">
        <v>2.35</v>
      </c>
      <c r="AB3536" s="1">
        <v>311</v>
      </c>
    </row>
    <row r="3537" spans="1:28" x14ac:dyDescent="0.2">
      <c r="A3537" s="1" t="s">
        <v>746</v>
      </c>
      <c r="B3537" s="1" t="s">
        <v>16090</v>
      </c>
      <c r="C3537" s="1">
        <v>100</v>
      </c>
      <c r="D3537" s="1">
        <v>102</v>
      </c>
      <c r="E3537" s="1">
        <v>78</v>
      </c>
      <c r="F3537" s="1">
        <v>184</v>
      </c>
      <c r="G3537" s="1" t="s">
        <v>16738</v>
      </c>
      <c r="H3537" s="1">
        <v>12000</v>
      </c>
      <c r="J3537" s="1" t="s">
        <v>333</v>
      </c>
      <c r="K3537" s="1" t="s">
        <v>4836</v>
      </c>
      <c r="L3537" s="1" t="s">
        <v>16739</v>
      </c>
      <c r="M3537" s="1">
        <v>197845</v>
      </c>
      <c r="N3537" s="1">
        <v>12680</v>
      </c>
      <c r="O3537" s="1" t="s">
        <v>16740</v>
      </c>
      <c r="P3537" s="1">
        <v>2</v>
      </c>
      <c r="Q3537" s="1" t="s">
        <v>16741</v>
      </c>
      <c r="R3537" s="2" t="s">
        <v>16742</v>
      </c>
      <c r="S3537" s="1">
        <v>876</v>
      </c>
      <c r="T3537" s="1" t="s">
        <v>37</v>
      </c>
      <c r="U3537" s="1" t="s">
        <v>267</v>
      </c>
      <c r="V3537" s="1" t="s">
        <v>584</v>
      </c>
      <c r="W3537" s="1">
        <v>7000000</v>
      </c>
      <c r="X3537" s="1">
        <v>1999</v>
      </c>
      <c r="Y3537" s="1">
        <v>333</v>
      </c>
      <c r="Z3537" s="1">
        <v>7.9</v>
      </c>
      <c r="AA3537" s="1">
        <v>2.35</v>
      </c>
      <c r="AB3537" s="1">
        <v>16000</v>
      </c>
    </row>
    <row r="3538" spans="1:28" x14ac:dyDescent="0.2">
      <c r="A3538" s="1" t="s">
        <v>28</v>
      </c>
      <c r="B3538" s="1" t="s">
        <v>16743</v>
      </c>
      <c r="C3538" s="1">
        <v>12</v>
      </c>
      <c r="D3538" s="1">
        <v>92</v>
      </c>
      <c r="E3538" s="1">
        <v>4</v>
      </c>
      <c r="F3538" s="1">
        <v>4</v>
      </c>
      <c r="G3538" s="1" t="s">
        <v>11702</v>
      </c>
      <c r="H3538" s="1">
        <v>91</v>
      </c>
      <c r="J3538" s="1" t="s">
        <v>4555</v>
      </c>
      <c r="K3538" s="1" t="s">
        <v>11633</v>
      </c>
      <c r="L3538" s="1" t="s">
        <v>16744</v>
      </c>
      <c r="M3538" s="1">
        <v>383</v>
      </c>
      <c r="N3538" s="1">
        <v>198</v>
      </c>
      <c r="O3538" s="1" t="s">
        <v>16745</v>
      </c>
      <c r="P3538" s="1">
        <v>1</v>
      </c>
      <c r="R3538" s="2" t="s">
        <v>16746</v>
      </c>
      <c r="S3538" s="1">
        <v>1</v>
      </c>
      <c r="T3538" s="1" t="s">
        <v>7240</v>
      </c>
      <c r="U3538" s="1" t="s">
        <v>3858</v>
      </c>
      <c r="W3538" s="1">
        <v>7000000</v>
      </c>
      <c r="X3538" s="1">
        <v>2014</v>
      </c>
      <c r="Y3538" s="1">
        <v>82</v>
      </c>
      <c r="Z3538" s="1">
        <v>5.3</v>
      </c>
      <c r="AA3538" s="1">
        <v>2.35</v>
      </c>
      <c r="AB3538" s="1">
        <v>55</v>
      </c>
    </row>
    <row r="3539" spans="1:28" x14ac:dyDescent="0.2">
      <c r="A3539" s="1" t="s">
        <v>28</v>
      </c>
      <c r="B3539" s="1" t="s">
        <v>4849</v>
      </c>
      <c r="C3539" s="1">
        <v>112</v>
      </c>
      <c r="D3539" s="1">
        <v>88</v>
      </c>
      <c r="E3539" s="1">
        <v>0</v>
      </c>
      <c r="F3539" s="1">
        <v>507</v>
      </c>
      <c r="G3539" s="1" t="s">
        <v>10435</v>
      </c>
      <c r="H3539" s="1">
        <v>1000</v>
      </c>
      <c r="J3539" s="1" t="s">
        <v>16747</v>
      </c>
      <c r="K3539" s="1" t="s">
        <v>5463</v>
      </c>
      <c r="L3539" s="1" t="s">
        <v>16748</v>
      </c>
      <c r="M3539" s="1">
        <v>8589</v>
      </c>
      <c r="N3539" s="1">
        <v>3150</v>
      </c>
      <c r="O3539" s="1" t="s">
        <v>11160</v>
      </c>
      <c r="P3539" s="1">
        <v>0</v>
      </c>
      <c r="Q3539" s="1" t="s">
        <v>16749</v>
      </c>
      <c r="R3539" s="2" t="s">
        <v>16750</v>
      </c>
      <c r="S3539" s="1">
        <v>70</v>
      </c>
      <c r="T3539" s="1" t="s">
        <v>37</v>
      </c>
      <c r="U3539" s="1" t="s">
        <v>38</v>
      </c>
      <c r="V3539" s="1" t="s">
        <v>584</v>
      </c>
      <c r="W3539" s="1">
        <v>7000000</v>
      </c>
      <c r="X3539" s="1">
        <v>2011</v>
      </c>
      <c r="Y3539" s="1">
        <v>844</v>
      </c>
      <c r="Z3539" s="1">
        <v>4.8</v>
      </c>
      <c r="AA3539" s="1">
        <v>1.85</v>
      </c>
      <c r="AB3539" s="1">
        <v>0</v>
      </c>
    </row>
    <row r="3540" spans="1:28" x14ac:dyDescent="0.2">
      <c r="A3540" s="1" t="s">
        <v>28</v>
      </c>
      <c r="B3540" s="1" t="s">
        <v>16751</v>
      </c>
      <c r="C3540" s="1">
        <v>10</v>
      </c>
      <c r="D3540" s="1">
        <v>80</v>
      </c>
      <c r="E3540" s="1">
        <v>0</v>
      </c>
      <c r="F3540" s="1">
        <v>26</v>
      </c>
      <c r="G3540" s="1" t="s">
        <v>16752</v>
      </c>
      <c r="H3540" s="1">
        <v>99</v>
      </c>
      <c r="J3540" s="1" t="s">
        <v>2830</v>
      </c>
      <c r="K3540" s="1" t="s">
        <v>16753</v>
      </c>
      <c r="L3540" s="1" t="s">
        <v>16754</v>
      </c>
      <c r="M3540" s="1">
        <v>1159</v>
      </c>
      <c r="N3540" s="1">
        <v>218</v>
      </c>
      <c r="O3540" s="1" t="s">
        <v>16755</v>
      </c>
      <c r="P3540" s="1">
        <v>1</v>
      </c>
      <c r="Q3540" s="1" t="s">
        <v>16756</v>
      </c>
      <c r="R3540" s="2" t="s">
        <v>16757</v>
      </c>
      <c r="S3540" s="1">
        <v>9</v>
      </c>
      <c r="T3540" s="1" t="s">
        <v>5640</v>
      </c>
      <c r="U3540" s="1" t="s">
        <v>7169</v>
      </c>
      <c r="V3540" s="1" t="s">
        <v>94</v>
      </c>
      <c r="W3540" s="1">
        <v>7000000</v>
      </c>
      <c r="X3540" s="1">
        <v>2012</v>
      </c>
      <c r="Y3540" s="1">
        <v>62</v>
      </c>
      <c r="Z3540" s="1">
        <v>5.3</v>
      </c>
      <c r="AB3540" s="1">
        <v>453</v>
      </c>
    </row>
    <row r="3541" spans="1:28" x14ac:dyDescent="0.2">
      <c r="B3541" s="1" t="s">
        <v>16758</v>
      </c>
      <c r="C3541" s="1">
        <v>2</v>
      </c>
      <c r="D3541" s="1">
        <v>45</v>
      </c>
      <c r="E3541" s="1">
        <v>24</v>
      </c>
      <c r="F3541" s="1">
        <v>29</v>
      </c>
      <c r="G3541" s="1" t="s">
        <v>16759</v>
      </c>
      <c r="H3541" s="1">
        <v>122</v>
      </c>
      <c r="J3541" s="1" t="s">
        <v>16760</v>
      </c>
      <c r="K3541" s="1" t="s">
        <v>16761</v>
      </c>
      <c r="L3541" s="1" t="s">
        <v>16762</v>
      </c>
      <c r="M3541" s="1">
        <v>192</v>
      </c>
      <c r="N3541" s="1">
        <v>236</v>
      </c>
      <c r="O3541" s="1" t="s">
        <v>16763</v>
      </c>
      <c r="P3541" s="1">
        <v>0</v>
      </c>
      <c r="Q3541" s="1" t="s">
        <v>16764</v>
      </c>
      <c r="R3541" s="2" t="s">
        <v>16765</v>
      </c>
      <c r="S3541" s="1">
        <v>6</v>
      </c>
      <c r="U3541" s="1" t="s">
        <v>38</v>
      </c>
      <c r="W3541" s="1">
        <v>7000000</v>
      </c>
      <c r="X3541" s="1">
        <v>2014</v>
      </c>
      <c r="Y3541" s="1">
        <v>35</v>
      </c>
      <c r="Z3541" s="1">
        <v>6</v>
      </c>
      <c r="AB3541" s="1">
        <v>41</v>
      </c>
    </row>
    <row r="3542" spans="1:28" x14ac:dyDescent="0.2">
      <c r="A3542" s="1" t="s">
        <v>28</v>
      </c>
      <c r="B3542" s="1" t="s">
        <v>3693</v>
      </c>
      <c r="C3542" s="1">
        <v>38</v>
      </c>
      <c r="D3542" s="1">
        <v>115</v>
      </c>
      <c r="E3542" s="1">
        <v>16000</v>
      </c>
      <c r="F3542" s="1">
        <v>240</v>
      </c>
      <c r="G3542" s="1" t="s">
        <v>4527</v>
      </c>
      <c r="H3542" s="1">
        <v>16000</v>
      </c>
      <c r="I3542" s="1">
        <v>41400000</v>
      </c>
      <c r="J3542" s="1" t="s">
        <v>15009</v>
      </c>
      <c r="K3542" s="1" t="s">
        <v>3693</v>
      </c>
      <c r="L3542" s="1" t="s">
        <v>16766</v>
      </c>
      <c r="M3542" s="1">
        <v>39451</v>
      </c>
      <c r="N3542" s="1">
        <v>17209</v>
      </c>
      <c r="O3542" s="1" t="s">
        <v>16767</v>
      </c>
      <c r="P3542" s="1">
        <v>0</v>
      </c>
      <c r="Q3542" s="1" t="s">
        <v>16768</v>
      </c>
      <c r="R3542" s="2" t="s">
        <v>16769</v>
      </c>
      <c r="S3542" s="1">
        <v>138</v>
      </c>
      <c r="T3542" s="1" t="s">
        <v>37</v>
      </c>
      <c r="U3542" s="1" t="s">
        <v>38</v>
      </c>
      <c r="V3542" s="1" t="s">
        <v>584</v>
      </c>
      <c r="W3542" s="1">
        <v>6900000</v>
      </c>
      <c r="X3542" s="1">
        <v>1985</v>
      </c>
      <c r="Y3542" s="1">
        <v>455</v>
      </c>
      <c r="Z3542" s="1">
        <v>7.3</v>
      </c>
      <c r="AA3542" s="1">
        <v>2.35</v>
      </c>
      <c r="AB3542" s="1">
        <v>0</v>
      </c>
    </row>
    <row r="3543" spans="1:28" x14ac:dyDescent="0.2">
      <c r="A3543" s="1" t="s">
        <v>28</v>
      </c>
      <c r="B3543" s="1" t="s">
        <v>16770</v>
      </c>
      <c r="C3543" s="1">
        <v>18</v>
      </c>
      <c r="D3543" s="1">
        <v>97</v>
      </c>
      <c r="E3543" s="1">
        <v>49</v>
      </c>
      <c r="F3543" s="1">
        <v>687</v>
      </c>
      <c r="G3543" s="1" t="s">
        <v>4655</v>
      </c>
      <c r="H3543" s="1">
        <v>878</v>
      </c>
      <c r="J3543" s="1" t="s">
        <v>16771</v>
      </c>
      <c r="K3543" s="1" t="s">
        <v>16772</v>
      </c>
      <c r="L3543" s="1" t="s">
        <v>16773</v>
      </c>
      <c r="M3543" s="1">
        <v>15862</v>
      </c>
      <c r="N3543" s="1">
        <v>4334</v>
      </c>
      <c r="O3543" s="1" t="s">
        <v>6215</v>
      </c>
      <c r="P3543" s="1">
        <v>5</v>
      </c>
      <c r="Q3543" s="1" t="s">
        <v>16774</v>
      </c>
      <c r="R3543" s="2" t="s">
        <v>16775</v>
      </c>
      <c r="S3543" s="1">
        <v>42</v>
      </c>
      <c r="T3543" s="1" t="s">
        <v>37</v>
      </c>
      <c r="U3543" s="1" t="s">
        <v>38</v>
      </c>
      <c r="X3543" s="1">
        <v>2008</v>
      </c>
      <c r="Y3543" s="1">
        <v>847</v>
      </c>
      <c r="Z3543" s="1">
        <v>7.4</v>
      </c>
      <c r="AA3543" s="1">
        <v>1.78</v>
      </c>
      <c r="AB3543" s="1">
        <v>389</v>
      </c>
    </row>
    <row r="3544" spans="1:28" x14ac:dyDescent="0.2">
      <c r="A3544" s="1" t="s">
        <v>28</v>
      </c>
      <c r="B3544" s="1" t="s">
        <v>9161</v>
      </c>
      <c r="C3544" s="1">
        <v>152</v>
      </c>
      <c r="D3544" s="1">
        <v>102</v>
      </c>
      <c r="E3544" s="1">
        <v>0</v>
      </c>
      <c r="F3544" s="1">
        <v>787</v>
      </c>
      <c r="G3544" s="1" t="s">
        <v>2864</v>
      </c>
      <c r="H3544" s="1">
        <v>14000</v>
      </c>
      <c r="I3544" s="1">
        <v>7993039</v>
      </c>
      <c r="J3544" s="1" t="s">
        <v>1670</v>
      </c>
      <c r="K3544" s="1" t="s">
        <v>1971</v>
      </c>
      <c r="L3544" s="1" t="s">
        <v>16776</v>
      </c>
      <c r="M3544" s="1">
        <v>120036</v>
      </c>
      <c r="N3544" s="1">
        <v>18643</v>
      </c>
      <c r="O3544" s="1" t="s">
        <v>2048</v>
      </c>
      <c r="P3544" s="1">
        <v>1</v>
      </c>
      <c r="Q3544" s="1" t="s">
        <v>16777</v>
      </c>
      <c r="R3544" s="2" t="s">
        <v>16778</v>
      </c>
      <c r="S3544" s="1">
        <v>408</v>
      </c>
      <c r="T3544" s="1" t="s">
        <v>37</v>
      </c>
      <c r="U3544" s="1" t="s">
        <v>38</v>
      </c>
      <c r="V3544" s="1" t="s">
        <v>584</v>
      </c>
      <c r="W3544" s="1">
        <v>6900000</v>
      </c>
      <c r="X3544" s="1">
        <v>1993</v>
      </c>
      <c r="Y3544" s="1">
        <v>1000</v>
      </c>
      <c r="Z3544" s="1">
        <v>7.7</v>
      </c>
      <c r="AA3544" s="1">
        <v>1.85</v>
      </c>
      <c r="AB3544" s="1">
        <v>10000</v>
      </c>
    </row>
    <row r="3545" spans="1:28" x14ac:dyDescent="0.2">
      <c r="A3545" s="1" t="s">
        <v>28</v>
      </c>
      <c r="B3545" s="1" t="s">
        <v>4065</v>
      </c>
      <c r="C3545" s="1">
        <v>44</v>
      </c>
      <c r="D3545" s="1">
        <v>111</v>
      </c>
      <c r="E3545" s="1">
        <v>197</v>
      </c>
      <c r="F3545" s="1">
        <v>578</v>
      </c>
      <c r="G3545" s="1" t="s">
        <v>11891</v>
      </c>
      <c r="H3545" s="1">
        <v>755</v>
      </c>
      <c r="J3545" s="1" t="s">
        <v>3022</v>
      </c>
      <c r="K3545" s="1" t="s">
        <v>10893</v>
      </c>
      <c r="L3545" s="1" t="s">
        <v>16779</v>
      </c>
      <c r="M3545" s="1">
        <v>39786</v>
      </c>
      <c r="N3545" s="1">
        <v>3009</v>
      </c>
      <c r="O3545" s="1" t="s">
        <v>16780</v>
      </c>
      <c r="P3545" s="1">
        <v>5</v>
      </c>
      <c r="Q3545" s="1" t="s">
        <v>16781</v>
      </c>
      <c r="R3545" s="2" t="s">
        <v>16782</v>
      </c>
      <c r="S3545" s="1">
        <v>162</v>
      </c>
      <c r="T3545" s="1" t="s">
        <v>37</v>
      </c>
      <c r="U3545" s="1" t="s">
        <v>38</v>
      </c>
      <c r="V3545" s="1" t="s">
        <v>2748</v>
      </c>
      <c r="W3545" s="1">
        <v>7000000</v>
      </c>
      <c r="X3545" s="1">
        <v>2007</v>
      </c>
      <c r="Y3545" s="1">
        <v>632</v>
      </c>
      <c r="Z3545" s="1">
        <v>4.8</v>
      </c>
      <c r="AA3545" s="1">
        <v>1.78</v>
      </c>
      <c r="AB3545" s="1">
        <v>586</v>
      </c>
    </row>
    <row r="3546" spans="1:28" x14ac:dyDescent="0.2">
      <c r="A3546" s="1" t="s">
        <v>28</v>
      </c>
      <c r="B3546" s="1" t="s">
        <v>16783</v>
      </c>
      <c r="C3546" s="1">
        <v>6</v>
      </c>
      <c r="D3546" s="1">
        <v>96</v>
      </c>
      <c r="E3546" s="1">
        <v>16</v>
      </c>
      <c r="F3546" s="1">
        <v>63</v>
      </c>
      <c r="G3546" s="1" t="s">
        <v>16784</v>
      </c>
      <c r="H3546" s="1">
        <v>149</v>
      </c>
      <c r="J3546" s="1" t="s">
        <v>213</v>
      </c>
      <c r="K3546" s="1" t="s">
        <v>16785</v>
      </c>
      <c r="L3546" s="1" t="s">
        <v>16786</v>
      </c>
      <c r="M3546" s="1">
        <v>33</v>
      </c>
      <c r="N3546" s="1">
        <v>414</v>
      </c>
      <c r="O3546" s="1" t="s">
        <v>16787</v>
      </c>
      <c r="P3546" s="1">
        <v>0</v>
      </c>
      <c r="R3546" s="2" t="s">
        <v>16788</v>
      </c>
      <c r="S3546" s="1">
        <v>6</v>
      </c>
      <c r="T3546" s="1" t="s">
        <v>37</v>
      </c>
      <c r="U3546" s="1" t="s">
        <v>267</v>
      </c>
      <c r="W3546" s="1">
        <v>8700000</v>
      </c>
      <c r="X3546" s="1">
        <v>2016</v>
      </c>
      <c r="Y3546" s="1">
        <v>147</v>
      </c>
      <c r="Z3546" s="1">
        <v>7.2</v>
      </c>
      <c r="AA3546" s="1">
        <v>2.35</v>
      </c>
      <c r="AB3546" s="1">
        <v>187</v>
      </c>
    </row>
    <row r="3547" spans="1:28" x14ac:dyDescent="0.2">
      <c r="A3547" s="1" t="s">
        <v>28</v>
      </c>
      <c r="B3547" s="1" t="s">
        <v>16789</v>
      </c>
      <c r="C3547" s="1">
        <v>46</v>
      </c>
      <c r="D3547" s="1">
        <v>94</v>
      </c>
      <c r="E3547" s="1">
        <v>0</v>
      </c>
      <c r="F3547" s="1">
        <v>493</v>
      </c>
      <c r="G3547" s="1" t="s">
        <v>11255</v>
      </c>
      <c r="H3547" s="1">
        <v>15000</v>
      </c>
      <c r="J3547" s="1" t="s">
        <v>2124</v>
      </c>
      <c r="K3547" s="1" t="s">
        <v>16790</v>
      </c>
      <c r="L3547" s="1" t="s">
        <v>16791</v>
      </c>
      <c r="M3547" s="1">
        <v>5255</v>
      </c>
      <c r="N3547" s="1">
        <v>17377</v>
      </c>
      <c r="O3547" s="1" t="s">
        <v>16792</v>
      </c>
      <c r="P3547" s="1">
        <v>3</v>
      </c>
      <c r="Q3547" s="1" t="s">
        <v>16793</v>
      </c>
      <c r="R3547" s="2" t="s">
        <v>16794</v>
      </c>
      <c r="S3547" s="1">
        <v>38</v>
      </c>
      <c r="T3547" s="1" t="s">
        <v>37</v>
      </c>
      <c r="U3547" s="1" t="s">
        <v>38</v>
      </c>
      <c r="W3547" s="1">
        <v>7000000</v>
      </c>
      <c r="X3547" s="1">
        <v>2015</v>
      </c>
      <c r="Y3547" s="1">
        <v>725</v>
      </c>
      <c r="Z3547" s="1">
        <v>5.8</v>
      </c>
      <c r="AA3547" s="1">
        <v>2.35</v>
      </c>
      <c r="AB3547" s="1">
        <v>0</v>
      </c>
    </row>
    <row r="3548" spans="1:28" x14ac:dyDescent="0.2">
      <c r="A3548" s="1" t="s">
        <v>28</v>
      </c>
      <c r="B3548" s="1" t="s">
        <v>16795</v>
      </c>
      <c r="C3548" s="1">
        <v>63</v>
      </c>
      <c r="D3548" s="1">
        <v>125</v>
      </c>
      <c r="E3548" s="1">
        <v>4</v>
      </c>
      <c r="F3548" s="1">
        <v>36</v>
      </c>
      <c r="G3548" s="1" t="s">
        <v>16796</v>
      </c>
      <c r="H3548" s="1">
        <v>177</v>
      </c>
      <c r="I3548" s="1">
        <v>927107</v>
      </c>
      <c r="J3548" s="1" t="s">
        <v>12008</v>
      </c>
      <c r="K3548" s="1" t="s">
        <v>16797</v>
      </c>
      <c r="L3548" s="1" t="s">
        <v>16798</v>
      </c>
      <c r="M3548" s="1">
        <v>5153</v>
      </c>
      <c r="N3548" s="1">
        <v>333</v>
      </c>
      <c r="O3548" s="1" t="s">
        <v>16799</v>
      </c>
      <c r="P3548" s="1">
        <v>1</v>
      </c>
      <c r="Q3548" s="1" t="s">
        <v>16800</v>
      </c>
      <c r="R3548" s="2" t="s">
        <v>16801</v>
      </c>
      <c r="S3548" s="1">
        <v>51</v>
      </c>
      <c r="T3548" s="1" t="s">
        <v>8730</v>
      </c>
      <c r="U3548" s="1" t="s">
        <v>766</v>
      </c>
      <c r="W3548" s="1">
        <v>15000000</v>
      </c>
      <c r="X3548" s="1">
        <v>1999</v>
      </c>
      <c r="Y3548" s="1">
        <v>66</v>
      </c>
      <c r="Z3548" s="1">
        <v>7.3</v>
      </c>
      <c r="AA3548" s="1">
        <v>1.85</v>
      </c>
      <c r="AB3548" s="1">
        <v>687</v>
      </c>
    </row>
    <row r="3549" spans="1:28" x14ac:dyDescent="0.2">
      <c r="A3549" s="1" t="s">
        <v>28</v>
      </c>
      <c r="B3549" s="1" t="s">
        <v>16802</v>
      </c>
      <c r="C3549" s="1">
        <v>74</v>
      </c>
      <c r="D3549" s="1">
        <v>108</v>
      </c>
      <c r="E3549" s="1">
        <v>3</v>
      </c>
      <c r="F3549" s="1">
        <v>436</v>
      </c>
      <c r="G3549" s="1" t="s">
        <v>3197</v>
      </c>
      <c r="H3549" s="1">
        <v>710</v>
      </c>
      <c r="I3549" s="1">
        <v>49526</v>
      </c>
      <c r="J3549" s="1" t="s">
        <v>2526</v>
      </c>
      <c r="K3549" s="1" t="s">
        <v>3286</v>
      </c>
      <c r="L3549" s="1" t="s">
        <v>16803</v>
      </c>
      <c r="M3549" s="1">
        <v>16299</v>
      </c>
      <c r="N3549" s="1">
        <v>2119</v>
      </c>
      <c r="O3549" s="1" t="s">
        <v>15210</v>
      </c>
      <c r="P3549" s="1">
        <v>1</v>
      </c>
      <c r="Q3549" s="1" t="s">
        <v>16804</v>
      </c>
      <c r="R3549" s="2" t="s">
        <v>16805</v>
      </c>
      <c r="S3549" s="1">
        <v>129</v>
      </c>
      <c r="T3549" s="1" t="s">
        <v>37</v>
      </c>
      <c r="U3549" s="1" t="s">
        <v>38</v>
      </c>
      <c r="V3549" s="1" t="s">
        <v>584</v>
      </c>
      <c r="W3549" s="1">
        <v>6800000</v>
      </c>
      <c r="X3549" s="1">
        <v>2005</v>
      </c>
      <c r="Y3549" s="1">
        <v>697</v>
      </c>
      <c r="Z3549" s="1">
        <v>7</v>
      </c>
      <c r="AA3549" s="1">
        <v>2.35</v>
      </c>
      <c r="AB3549" s="1">
        <v>1000</v>
      </c>
    </row>
    <row r="3550" spans="1:28" x14ac:dyDescent="0.2">
      <c r="A3550" s="1" t="s">
        <v>28</v>
      </c>
      <c r="B3550" s="1" t="s">
        <v>16806</v>
      </c>
      <c r="C3550" s="1">
        <v>25</v>
      </c>
      <c r="D3550" s="1">
        <v>101</v>
      </c>
      <c r="E3550" s="1">
        <v>0</v>
      </c>
      <c r="F3550" s="1">
        <v>83</v>
      </c>
      <c r="G3550" s="1" t="s">
        <v>16807</v>
      </c>
      <c r="H3550" s="1">
        <v>240</v>
      </c>
      <c r="I3550" s="1">
        <v>10696</v>
      </c>
      <c r="J3550" s="1" t="s">
        <v>1527</v>
      </c>
      <c r="K3550" s="1" t="s">
        <v>15407</v>
      </c>
      <c r="L3550" s="1" t="s">
        <v>16808</v>
      </c>
      <c r="M3550" s="1">
        <v>10771</v>
      </c>
      <c r="N3550" s="1">
        <v>490</v>
      </c>
      <c r="O3550" s="1" t="s">
        <v>16809</v>
      </c>
      <c r="P3550" s="1">
        <v>8</v>
      </c>
      <c r="Q3550" s="1" t="s">
        <v>16810</v>
      </c>
      <c r="R3550" s="2" t="s">
        <v>16811</v>
      </c>
      <c r="S3550" s="1">
        <v>65</v>
      </c>
      <c r="T3550" s="1" t="s">
        <v>37</v>
      </c>
      <c r="U3550" s="1" t="s">
        <v>38</v>
      </c>
      <c r="V3550" s="1" t="s">
        <v>584</v>
      </c>
      <c r="W3550" s="1">
        <v>6800000</v>
      </c>
      <c r="X3550" s="1">
        <v>2003</v>
      </c>
      <c r="Y3550" s="1">
        <v>83</v>
      </c>
      <c r="Z3550" s="1">
        <v>6.4</v>
      </c>
      <c r="AA3550" s="1">
        <v>2.35</v>
      </c>
      <c r="AB3550" s="1">
        <v>413</v>
      </c>
    </row>
    <row r="3551" spans="1:28" x14ac:dyDescent="0.2">
      <c r="A3551" s="1" t="s">
        <v>28</v>
      </c>
      <c r="B3551" s="1" t="s">
        <v>16812</v>
      </c>
      <c r="C3551" s="1">
        <v>224</v>
      </c>
      <c r="D3551" s="1">
        <v>101</v>
      </c>
      <c r="E3551" s="1">
        <v>13</v>
      </c>
      <c r="F3551" s="1">
        <v>261</v>
      </c>
      <c r="G3551" s="1" t="s">
        <v>7052</v>
      </c>
      <c r="H3551" s="1">
        <v>34000</v>
      </c>
      <c r="I3551" s="1">
        <v>31607598</v>
      </c>
      <c r="J3551" s="1" t="s">
        <v>4383</v>
      </c>
      <c r="K3551" s="1" t="s">
        <v>346</v>
      </c>
      <c r="L3551" s="1" t="s">
        <v>16813</v>
      </c>
      <c r="M3551" s="1">
        <v>58366</v>
      </c>
      <c r="N3551" s="1">
        <v>35717</v>
      </c>
      <c r="O3551" s="1" t="s">
        <v>16814</v>
      </c>
      <c r="P3551" s="1">
        <v>1</v>
      </c>
      <c r="Q3551" s="1" t="s">
        <v>16815</v>
      </c>
      <c r="R3551" s="2" t="s">
        <v>16816</v>
      </c>
      <c r="S3551" s="1">
        <v>160</v>
      </c>
      <c r="T3551" s="1" t="s">
        <v>37</v>
      </c>
      <c r="U3551" s="1" t="s">
        <v>267</v>
      </c>
      <c r="V3551" s="1" t="s">
        <v>39</v>
      </c>
      <c r="W3551" s="1">
        <v>6900000</v>
      </c>
      <c r="X3551" s="1">
        <v>2012</v>
      </c>
      <c r="Y3551" s="1">
        <v>924</v>
      </c>
      <c r="Z3551" s="1">
        <v>5.6</v>
      </c>
      <c r="AA3551" s="1">
        <v>2.35</v>
      </c>
      <c r="AB3551" s="1">
        <v>10000</v>
      </c>
    </row>
    <row r="3552" spans="1:28" x14ac:dyDescent="0.2">
      <c r="A3552" s="1" t="s">
        <v>28</v>
      </c>
      <c r="B3552" s="1" t="s">
        <v>5742</v>
      </c>
      <c r="C3552" s="1">
        <v>226</v>
      </c>
      <c r="D3552" s="1">
        <v>139</v>
      </c>
      <c r="E3552" s="1">
        <v>777</v>
      </c>
      <c r="F3552" s="1">
        <v>58</v>
      </c>
      <c r="G3552" s="1" t="s">
        <v>16817</v>
      </c>
      <c r="H3552" s="1">
        <v>131</v>
      </c>
      <c r="I3552" s="1">
        <v>6857096</v>
      </c>
      <c r="J3552" s="1" t="s">
        <v>16818</v>
      </c>
      <c r="K3552" s="1" t="s">
        <v>15329</v>
      </c>
      <c r="L3552" s="1" t="s">
        <v>16819</v>
      </c>
      <c r="M3552" s="1">
        <v>80429</v>
      </c>
      <c r="N3552" s="1">
        <v>343</v>
      </c>
      <c r="O3552" s="1" t="s">
        <v>16820</v>
      </c>
      <c r="P3552" s="1">
        <v>0</v>
      </c>
      <c r="Q3552" s="1" t="s">
        <v>16821</v>
      </c>
      <c r="R3552" s="2" t="s">
        <v>16822</v>
      </c>
      <c r="S3552" s="1">
        <v>156</v>
      </c>
      <c r="T3552" s="1" t="s">
        <v>1463</v>
      </c>
      <c r="U3552" s="1" t="s">
        <v>267</v>
      </c>
      <c r="V3552" s="1" t="s">
        <v>584</v>
      </c>
      <c r="W3552" s="1">
        <v>6800000</v>
      </c>
      <c r="X3552" s="1">
        <v>2010</v>
      </c>
      <c r="Y3552" s="1">
        <v>66</v>
      </c>
      <c r="Z3552" s="1">
        <v>8.1999999999999993</v>
      </c>
      <c r="AA3552" s="1">
        <v>1.85</v>
      </c>
      <c r="AB3552" s="1">
        <v>37000</v>
      </c>
    </row>
    <row r="3553" spans="1:28" x14ac:dyDescent="0.2">
      <c r="A3553" s="1" t="s">
        <v>28</v>
      </c>
      <c r="B3553" s="1" t="s">
        <v>4627</v>
      </c>
      <c r="C3553" s="1">
        <v>36</v>
      </c>
      <c r="D3553" s="1">
        <v>125</v>
      </c>
      <c r="E3553" s="1">
        <v>125</v>
      </c>
      <c r="F3553" s="1">
        <v>11</v>
      </c>
      <c r="G3553" s="1" t="s">
        <v>16823</v>
      </c>
      <c r="H3553" s="1">
        <v>60</v>
      </c>
      <c r="I3553" s="1">
        <v>223878</v>
      </c>
      <c r="J3553" s="1" t="s">
        <v>1414</v>
      </c>
      <c r="K3553" s="1" t="s">
        <v>16824</v>
      </c>
      <c r="L3553" s="1" t="s">
        <v>16825</v>
      </c>
      <c r="M3553" s="1">
        <v>3548</v>
      </c>
      <c r="N3553" s="1">
        <v>132</v>
      </c>
      <c r="O3553" s="1" t="s">
        <v>16826</v>
      </c>
      <c r="P3553" s="1">
        <v>1</v>
      </c>
      <c r="Q3553" s="1" t="s">
        <v>16827</v>
      </c>
      <c r="R3553" s="2" t="s">
        <v>16828</v>
      </c>
      <c r="S3553" s="1">
        <v>21</v>
      </c>
      <c r="T3553" s="1" t="s">
        <v>9794</v>
      </c>
      <c r="U3553" s="1" t="s">
        <v>7089</v>
      </c>
      <c r="V3553" s="1" t="s">
        <v>584</v>
      </c>
      <c r="W3553" s="1">
        <v>5000000</v>
      </c>
      <c r="X3553" s="1">
        <v>2003</v>
      </c>
      <c r="Y3553" s="1">
        <v>29</v>
      </c>
      <c r="Z3553" s="1">
        <v>6.5</v>
      </c>
      <c r="AA3553" s="1">
        <v>2.35</v>
      </c>
      <c r="AB3553" s="1">
        <v>282</v>
      </c>
    </row>
    <row r="3554" spans="1:28" x14ac:dyDescent="0.2">
      <c r="A3554" s="1" t="s">
        <v>28</v>
      </c>
      <c r="B3554" s="1" t="s">
        <v>16829</v>
      </c>
      <c r="C3554" s="1">
        <v>54</v>
      </c>
      <c r="D3554" s="1">
        <v>88</v>
      </c>
      <c r="E3554" s="1">
        <v>11</v>
      </c>
      <c r="F3554" s="1">
        <v>415</v>
      </c>
      <c r="G3554" s="1" t="s">
        <v>10739</v>
      </c>
      <c r="H3554" s="1">
        <v>1000</v>
      </c>
      <c r="I3554" s="1">
        <v>828</v>
      </c>
      <c r="J3554" s="1" t="s">
        <v>16830</v>
      </c>
      <c r="K3554" s="1" t="s">
        <v>392</v>
      </c>
      <c r="L3554" s="1" t="s">
        <v>16831</v>
      </c>
      <c r="M3554" s="1">
        <v>5133</v>
      </c>
      <c r="N3554" s="1">
        <v>2728</v>
      </c>
      <c r="O3554" s="1" t="s">
        <v>15447</v>
      </c>
      <c r="P3554" s="1">
        <v>8</v>
      </c>
      <c r="Q3554" s="1" t="s">
        <v>16832</v>
      </c>
      <c r="R3554" s="2" t="s">
        <v>16833</v>
      </c>
      <c r="S3554" s="1">
        <v>31</v>
      </c>
      <c r="T3554" s="1" t="s">
        <v>37</v>
      </c>
      <c r="U3554" s="1" t="s">
        <v>7986</v>
      </c>
      <c r="V3554" s="1" t="s">
        <v>584</v>
      </c>
      <c r="X3554" s="1">
        <v>2009</v>
      </c>
      <c r="Y3554" s="1">
        <v>418</v>
      </c>
      <c r="Z3554" s="1">
        <v>6.4</v>
      </c>
      <c r="AA3554" s="1">
        <v>2.35</v>
      </c>
      <c r="AB3554" s="1">
        <v>663</v>
      </c>
    </row>
    <row r="3555" spans="1:28" x14ac:dyDescent="0.2">
      <c r="A3555" s="1" t="s">
        <v>28</v>
      </c>
      <c r="B3555" s="1" t="s">
        <v>1398</v>
      </c>
      <c r="C3555" s="1">
        <v>142</v>
      </c>
      <c r="D3555" s="1">
        <v>115</v>
      </c>
      <c r="E3555" s="1">
        <v>294</v>
      </c>
      <c r="F3555" s="1">
        <v>15</v>
      </c>
      <c r="G3555" s="1" t="s">
        <v>16834</v>
      </c>
      <c r="H3555" s="1">
        <v>585</v>
      </c>
      <c r="I3555" s="1">
        <v>8060</v>
      </c>
      <c r="J3555" s="1" t="s">
        <v>463</v>
      </c>
      <c r="K3555" s="1" t="s">
        <v>14497</v>
      </c>
      <c r="L3555" s="1" t="s">
        <v>16835</v>
      </c>
      <c r="M3555" s="1">
        <v>81644</v>
      </c>
      <c r="N3555" s="1">
        <v>666</v>
      </c>
      <c r="O3555" s="1" t="s">
        <v>16836</v>
      </c>
      <c r="P3555" s="1">
        <v>1</v>
      </c>
      <c r="Q3555" s="1" t="s">
        <v>16837</v>
      </c>
      <c r="R3555" s="2" t="s">
        <v>16838</v>
      </c>
      <c r="S3555" s="1">
        <v>107</v>
      </c>
      <c r="T3555" s="1" t="s">
        <v>14502</v>
      </c>
      <c r="U3555" s="1" t="s">
        <v>16839</v>
      </c>
      <c r="V3555" s="1" t="s">
        <v>584</v>
      </c>
      <c r="W3555" s="1">
        <v>4000000</v>
      </c>
      <c r="X3555" s="1">
        <v>2007</v>
      </c>
      <c r="Y3555" s="1">
        <v>39</v>
      </c>
      <c r="Z3555" s="1">
        <v>8.1</v>
      </c>
      <c r="AA3555" s="1">
        <v>1.85</v>
      </c>
      <c r="AB3555" s="1">
        <v>11000</v>
      </c>
    </row>
    <row r="3556" spans="1:28" x14ac:dyDescent="0.2">
      <c r="A3556" s="1" t="s">
        <v>28</v>
      </c>
      <c r="B3556" s="1" t="s">
        <v>8409</v>
      </c>
      <c r="C3556" s="1">
        <v>271</v>
      </c>
      <c r="D3556" s="1">
        <v>99</v>
      </c>
      <c r="E3556" s="1">
        <v>40</v>
      </c>
      <c r="F3556" s="1">
        <v>300</v>
      </c>
      <c r="G3556" s="1" t="s">
        <v>16840</v>
      </c>
      <c r="H3556" s="1">
        <v>1000</v>
      </c>
      <c r="I3556" s="1">
        <v>84263837</v>
      </c>
      <c r="J3556" s="1" t="s">
        <v>5102</v>
      </c>
      <c r="K3556" s="1" t="s">
        <v>1231</v>
      </c>
      <c r="L3556" s="1" t="s">
        <v>16841</v>
      </c>
      <c r="M3556" s="1">
        <v>81699</v>
      </c>
      <c r="N3556" s="1">
        <v>2323</v>
      </c>
      <c r="O3556" s="1" t="s">
        <v>16842</v>
      </c>
      <c r="P3556" s="1">
        <v>0</v>
      </c>
      <c r="Q3556" s="1" t="s">
        <v>16843</v>
      </c>
      <c r="R3556" s="2" t="s">
        <v>16844</v>
      </c>
      <c r="S3556" s="1">
        <v>291</v>
      </c>
      <c r="T3556" s="1" t="s">
        <v>37</v>
      </c>
      <c r="U3556" s="1" t="s">
        <v>38</v>
      </c>
      <c r="V3556" s="1" t="s">
        <v>584</v>
      </c>
      <c r="W3556" s="1">
        <v>6500000</v>
      </c>
      <c r="X3556" s="1">
        <v>2014</v>
      </c>
      <c r="Y3556" s="1">
        <v>421</v>
      </c>
      <c r="Z3556" s="1">
        <v>5.4</v>
      </c>
      <c r="AA3556" s="1">
        <v>2.35</v>
      </c>
      <c r="AB3556" s="1">
        <v>45000</v>
      </c>
    </row>
    <row r="3557" spans="1:28" x14ac:dyDescent="0.2">
      <c r="A3557" s="1" t="s">
        <v>28</v>
      </c>
      <c r="B3557" s="1" t="s">
        <v>16845</v>
      </c>
      <c r="C3557" s="1">
        <v>33</v>
      </c>
      <c r="D3557" s="1">
        <v>88</v>
      </c>
      <c r="E3557" s="1">
        <v>3</v>
      </c>
      <c r="F3557" s="1">
        <v>38</v>
      </c>
      <c r="G3557" s="1" t="s">
        <v>16846</v>
      </c>
      <c r="H3557" s="1">
        <v>46</v>
      </c>
      <c r="I3557" s="1">
        <v>110029</v>
      </c>
      <c r="J3557" s="1" t="s">
        <v>16847</v>
      </c>
      <c r="K3557" s="1" t="s">
        <v>16605</v>
      </c>
      <c r="L3557" s="1" t="s">
        <v>16848</v>
      </c>
      <c r="M3557" s="1">
        <v>1388</v>
      </c>
      <c r="N3557" s="1">
        <v>225</v>
      </c>
      <c r="O3557" s="1" t="s">
        <v>16849</v>
      </c>
      <c r="P3557" s="1">
        <v>7</v>
      </c>
      <c r="Q3557" s="1" t="s">
        <v>16850</v>
      </c>
      <c r="R3557" s="2" t="s">
        <v>16851</v>
      </c>
      <c r="S3557" s="1">
        <v>31</v>
      </c>
      <c r="T3557" s="1" t="s">
        <v>37</v>
      </c>
      <c r="U3557" s="1" t="s">
        <v>369</v>
      </c>
      <c r="V3557" s="1" t="s">
        <v>39</v>
      </c>
      <c r="W3557" s="1">
        <v>6500000</v>
      </c>
      <c r="X3557" s="1">
        <v>2009</v>
      </c>
      <c r="Y3557" s="1">
        <v>46</v>
      </c>
      <c r="Z3557" s="1">
        <v>6.3</v>
      </c>
      <c r="AA3557" s="1">
        <v>2.35</v>
      </c>
      <c r="AB3557" s="1">
        <v>479</v>
      </c>
    </row>
    <row r="3558" spans="1:28" x14ac:dyDescent="0.2">
      <c r="A3558" s="1" t="s">
        <v>28</v>
      </c>
      <c r="B3558" s="1" t="s">
        <v>2942</v>
      </c>
      <c r="C3558" s="1">
        <v>64</v>
      </c>
      <c r="D3558" s="1">
        <v>112</v>
      </c>
      <c r="E3558" s="1">
        <v>309</v>
      </c>
      <c r="F3558" s="1">
        <v>15</v>
      </c>
      <c r="G3558" s="1" t="s">
        <v>16852</v>
      </c>
      <c r="H3558" s="1">
        <v>27</v>
      </c>
      <c r="I3558" s="1">
        <v>57504069</v>
      </c>
      <c r="J3558" s="1" t="s">
        <v>1934</v>
      </c>
      <c r="K3558" s="1" t="s">
        <v>16853</v>
      </c>
      <c r="L3558" s="1" t="s">
        <v>16854</v>
      </c>
      <c r="M3558" s="1">
        <v>94139</v>
      </c>
      <c r="N3558" s="1">
        <v>106</v>
      </c>
      <c r="O3558" s="1" t="s">
        <v>16855</v>
      </c>
      <c r="P3558" s="1">
        <v>2</v>
      </c>
      <c r="Q3558" s="1" t="s">
        <v>16856</v>
      </c>
      <c r="R3558" s="2" t="s">
        <v>16857</v>
      </c>
      <c r="S3558" s="1">
        <v>183</v>
      </c>
      <c r="T3558" s="1" t="s">
        <v>37</v>
      </c>
      <c r="U3558" s="1" t="s">
        <v>38</v>
      </c>
      <c r="V3558" s="1" t="s">
        <v>584</v>
      </c>
      <c r="W3558" s="1">
        <v>6000000</v>
      </c>
      <c r="X3558" s="1">
        <v>1991</v>
      </c>
      <c r="Y3558" s="1">
        <v>26</v>
      </c>
      <c r="Z3558" s="1">
        <v>7.8</v>
      </c>
      <c r="AA3558" s="1">
        <v>1.85</v>
      </c>
      <c r="AB3558" s="1">
        <v>0</v>
      </c>
    </row>
    <row r="3559" spans="1:28" x14ac:dyDescent="0.2">
      <c r="A3559" s="1" t="s">
        <v>28</v>
      </c>
      <c r="B3559" s="1" t="s">
        <v>16858</v>
      </c>
      <c r="C3559" s="1">
        <v>18</v>
      </c>
      <c r="D3559" s="1">
        <v>108</v>
      </c>
      <c r="E3559" s="1">
        <v>7</v>
      </c>
      <c r="F3559" s="1">
        <v>51</v>
      </c>
      <c r="G3559" s="1" t="s">
        <v>16859</v>
      </c>
      <c r="H3559" s="1">
        <v>699</v>
      </c>
      <c r="I3559" s="1">
        <v>54215416</v>
      </c>
      <c r="J3559" s="1" t="s">
        <v>4295</v>
      </c>
      <c r="K3559" s="1" t="s">
        <v>11456</v>
      </c>
      <c r="L3559" s="1" t="s">
        <v>16860</v>
      </c>
      <c r="M3559" s="1">
        <v>21409</v>
      </c>
      <c r="N3559" s="1">
        <v>936</v>
      </c>
      <c r="O3559" s="1" t="s">
        <v>16861</v>
      </c>
      <c r="P3559" s="1">
        <v>1</v>
      </c>
      <c r="Q3559" s="1" t="s">
        <v>16862</v>
      </c>
      <c r="R3559" s="2" t="s">
        <v>16863</v>
      </c>
      <c r="S3559" s="1">
        <v>63</v>
      </c>
      <c r="T3559" s="1" t="s">
        <v>37</v>
      </c>
      <c r="U3559" s="1" t="s">
        <v>38</v>
      </c>
      <c r="V3559" s="1" t="s">
        <v>39</v>
      </c>
      <c r="W3559" s="1">
        <v>6500000</v>
      </c>
      <c r="X3559" s="1">
        <v>1987</v>
      </c>
      <c r="Y3559" s="1">
        <v>63</v>
      </c>
      <c r="Z3559" s="1">
        <v>6.8</v>
      </c>
      <c r="AA3559" s="1">
        <v>1.85</v>
      </c>
      <c r="AB3559" s="1">
        <v>0</v>
      </c>
    </row>
    <row r="3560" spans="1:28" x14ac:dyDescent="0.2">
      <c r="A3560" s="1" t="s">
        <v>28</v>
      </c>
      <c r="B3560" s="1" t="s">
        <v>16864</v>
      </c>
      <c r="C3560" s="1">
        <v>6</v>
      </c>
      <c r="D3560" s="1">
        <v>107</v>
      </c>
      <c r="E3560" s="1">
        <v>0</v>
      </c>
      <c r="F3560" s="1">
        <v>146</v>
      </c>
      <c r="G3560" s="1" t="s">
        <v>16865</v>
      </c>
      <c r="H3560" s="1">
        <v>804</v>
      </c>
      <c r="J3560" s="1" t="s">
        <v>2526</v>
      </c>
      <c r="K3560" s="1" t="s">
        <v>16866</v>
      </c>
      <c r="L3560" s="1" t="s">
        <v>16867</v>
      </c>
      <c r="M3560" s="1">
        <v>3157</v>
      </c>
      <c r="N3560" s="1">
        <v>1285</v>
      </c>
      <c r="O3560" s="1" t="s">
        <v>16868</v>
      </c>
      <c r="P3560" s="1">
        <v>2</v>
      </c>
      <c r="Q3560" s="1" t="s">
        <v>16869</v>
      </c>
      <c r="R3560" s="2" t="s">
        <v>16870</v>
      </c>
      <c r="S3560" s="1">
        <v>33</v>
      </c>
      <c r="T3560" s="1" t="s">
        <v>37</v>
      </c>
      <c r="U3560" s="1" t="s">
        <v>38</v>
      </c>
      <c r="V3560" s="1" t="s">
        <v>94</v>
      </c>
      <c r="X3560" s="1">
        <v>1981</v>
      </c>
      <c r="Y3560" s="1">
        <v>167</v>
      </c>
      <c r="Z3560" s="1">
        <v>7.2</v>
      </c>
      <c r="AA3560" s="1">
        <v>1.85</v>
      </c>
      <c r="AB3560" s="1">
        <v>337</v>
      </c>
    </row>
    <row r="3561" spans="1:28" x14ac:dyDescent="0.2">
      <c r="A3561" s="1" t="s">
        <v>28</v>
      </c>
      <c r="B3561" s="1" t="s">
        <v>2245</v>
      </c>
      <c r="C3561" s="1">
        <v>121</v>
      </c>
      <c r="D3561" s="1">
        <v>104</v>
      </c>
      <c r="E3561" s="1">
        <v>0</v>
      </c>
      <c r="F3561" s="1">
        <v>517</v>
      </c>
      <c r="G3561" s="1" t="s">
        <v>11952</v>
      </c>
      <c r="H3561" s="1">
        <v>754</v>
      </c>
      <c r="I3561" s="1">
        <v>31899000</v>
      </c>
      <c r="J3561" s="1" t="s">
        <v>16871</v>
      </c>
      <c r="K3561" s="1" t="s">
        <v>6592</v>
      </c>
      <c r="L3561" s="1" t="s">
        <v>16872</v>
      </c>
      <c r="M3561" s="1">
        <v>23986</v>
      </c>
      <c r="N3561" s="1">
        <v>2442</v>
      </c>
      <c r="O3561" s="1" t="s">
        <v>11920</v>
      </c>
      <c r="P3561" s="1">
        <v>0</v>
      </c>
      <c r="Q3561" s="1" t="s">
        <v>16873</v>
      </c>
      <c r="R3561" s="2" t="s">
        <v>16874</v>
      </c>
      <c r="S3561" s="1">
        <v>201</v>
      </c>
      <c r="T3561" s="1" t="s">
        <v>37</v>
      </c>
      <c r="U3561" s="1" t="s">
        <v>38</v>
      </c>
      <c r="V3561" s="1" t="s">
        <v>7333</v>
      </c>
      <c r="W3561" s="1">
        <v>6500000</v>
      </c>
      <c r="X3561" s="1">
        <v>1980</v>
      </c>
      <c r="Y3561" s="1">
        <v>567</v>
      </c>
      <c r="Z3561" s="1">
        <v>7.1</v>
      </c>
      <c r="AA3561" s="1">
        <v>2.35</v>
      </c>
      <c r="AB3561" s="1">
        <v>0</v>
      </c>
    </row>
    <row r="3562" spans="1:28" x14ac:dyDescent="0.2">
      <c r="A3562" s="1" t="s">
        <v>28</v>
      </c>
      <c r="B3562" s="1" t="s">
        <v>534</v>
      </c>
      <c r="C3562" s="1">
        <v>14</v>
      </c>
      <c r="D3562" s="1">
        <v>108</v>
      </c>
      <c r="E3562" s="1">
        <v>208</v>
      </c>
      <c r="F3562" s="1">
        <v>689</v>
      </c>
      <c r="G3562" s="1" t="s">
        <v>1545</v>
      </c>
      <c r="H3562" s="1">
        <v>876</v>
      </c>
      <c r="I3562" s="1">
        <v>24103594</v>
      </c>
      <c r="J3562" s="1" t="s">
        <v>16875</v>
      </c>
      <c r="K3562" s="1" t="s">
        <v>6355</v>
      </c>
      <c r="L3562" s="1" t="s">
        <v>16876</v>
      </c>
      <c r="M3562" s="1">
        <v>6384</v>
      </c>
      <c r="N3562" s="1">
        <v>4840</v>
      </c>
      <c r="O3562" s="1" t="s">
        <v>2260</v>
      </c>
      <c r="P3562" s="1">
        <v>0</v>
      </c>
      <c r="Q3562" s="1" t="s">
        <v>16877</v>
      </c>
      <c r="R3562" s="2" t="s">
        <v>16878</v>
      </c>
      <c r="S3562" s="1">
        <v>54</v>
      </c>
      <c r="T3562" s="1" t="s">
        <v>37</v>
      </c>
      <c r="U3562" s="1" t="s">
        <v>38</v>
      </c>
      <c r="V3562" s="1" t="s">
        <v>94</v>
      </c>
      <c r="W3562" s="1">
        <v>6500000</v>
      </c>
      <c r="X3562" s="1">
        <v>1993</v>
      </c>
      <c r="Y3562" s="1">
        <v>827</v>
      </c>
      <c r="Z3562" s="1">
        <v>6.2</v>
      </c>
      <c r="AA3562" s="1">
        <v>1.85</v>
      </c>
      <c r="AB3562" s="1">
        <v>391</v>
      </c>
    </row>
    <row r="3563" spans="1:28" x14ac:dyDescent="0.2">
      <c r="A3563" s="1" t="s">
        <v>28</v>
      </c>
      <c r="B3563" s="1" t="s">
        <v>520</v>
      </c>
      <c r="C3563" s="1">
        <v>137</v>
      </c>
      <c r="D3563" s="1">
        <v>102</v>
      </c>
      <c r="E3563" s="1">
        <v>218</v>
      </c>
      <c r="F3563" s="1">
        <v>376</v>
      </c>
      <c r="G3563" s="1" t="s">
        <v>5322</v>
      </c>
      <c r="H3563" s="1">
        <v>900</v>
      </c>
      <c r="I3563" s="1">
        <v>16842303</v>
      </c>
      <c r="J3563" s="1" t="s">
        <v>1008</v>
      </c>
      <c r="K3563" s="1" t="s">
        <v>8554</v>
      </c>
      <c r="L3563" s="1" t="s">
        <v>16879</v>
      </c>
      <c r="M3563" s="1">
        <v>59474</v>
      </c>
      <c r="N3563" s="1">
        <v>2475</v>
      </c>
      <c r="O3563" s="1" t="s">
        <v>11305</v>
      </c>
      <c r="P3563" s="1">
        <v>3</v>
      </c>
      <c r="Q3563" s="1" t="s">
        <v>16880</v>
      </c>
      <c r="R3563" s="2" t="s">
        <v>16881</v>
      </c>
      <c r="S3563" s="1">
        <v>418</v>
      </c>
      <c r="T3563" s="1" t="s">
        <v>37</v>
      </c>
      <c r="U3563" s="1" t="s">
        <v>38</v>
      </c>
      <c r="V3563" s="1" t="s">
        <v>584</v>
      </c>
      <c r="W3563" s="1">
        <v>6500000</v>
      </c>
      <c r="X3563" s="1">
        <v>1999</v>
      </c>
      <c r="Y3563" s="1">
        <v>563</v>
      </c>
      <c r="Z3563" s="1">
        <v>7.3</v>
      </c>
      <c r="AA3563" s="1">
        <v>2.35</v>
      </c>
      <c r="AB3563" s="1">
        <v>0</v>
      </c>
    </row>
    <row r="3564" spans="1:28" x14ac:dyDescent="0.2">
      <c r="A3564" s="1" t="s">
        <v>28</v>
      </c>
      <c r="B3564" s="1" t="s">
        <v>16099</v>
      </c>
      <c r="C3564" s="1">
        <v>111</v>
      </c>
      <c r="D3564" s="1">
        <v>88</v>
      </c>
      <c r="E3564" s="1">
        <v>132</v>
      </c>
      <c r="F3564" s="1">
        <v>180</v>
      </c>
      <c r="G3564" s="1" t="s">
        <v>16882</v>
      </c>
      <c r="H3564" s="1">
        <v>435</v>
      </c>
      <c r="I3564" s="1">
        <v>13367101</v>
      </c>
      <c r="J3564" s="1" t="s">
        <v>1414</v>
      </c>
      <c r="K3564" s="1" t="s">
        <v>13732</v>
      </c>
      <c r="L3564" s="1" t="s">
        <v>16883</v>
      </c>
      <c r="M3564" s="1">
        <v>19715</v>
      </c>
      <c r="N3564" s="1">
        <v>1140</v>
      </c>
      <c r="O3564" s="1" t="s">
        <v>16884</v>
      </c>
      <c r="P3564" s="1">
        <v>2</v>
      </c>
      <c r="Q3564" s="1" t="s">
        <v>16885</v>
      </c>
      <c r="R3564" s="2" t="s">
        <v>16886</v>
      </c>
      <c r="S3564" s="1">
        <v>166</v>
      </c>
      <c r="T3564" s="1" t="s">
        <v>37</v>
      </c>
      <c r="U3564" s="1" t="s">
        <v>38</v>
      </c>
      <c r="V3564" s="1" t="s">
        <v>584</v>
      </c>
      <c r="W3564" s="1">
        <v>6500000</v>
      </c>
      <c r="X3564" s="1">
        <v>2006</v>
      </c>
      <c r="Y3564" s="1">
        <v>230</v>
      </c>
      <c r="Z3564" s="1">
        <v>5.9</v>
      </c>
      <c r="AA3564" s="1">
        <v>2.35</v>
      </c>
      <c r="AB3564" s="1">
        <v>515</v>
      </c>
    </row>
    <row r="3565" spans="1:28" x14ac:dyDescent="0.2">
      <c r="A3565" s="1" t="s">
        <v>28</v>
      </c>
      <c r="B3565" s="1" t="s">
        <v>7280</v>
      </c>
      <c r="C3565" s="1">
        <v>57</v>
      </c>
      <c r="D3565" s="1">
        <v>115</v>
      </c>
      <c r="E3565" s="1">
        <v>338</v>
      </c>
      <c r="F3565" s="1">
        <v>45</v>
      </c>
      <c r="G3565" s="1" t="s">
        <v>16887</v>
      </c>
      <c r="H3565" s="1">
        <v>116</v>
      </c>
      <c r="J3565" s="1" t="s">
        <v>2953</v>
      </c>
      <c r="K3565" s="1" t="s">
        <v>16888</v>
      </c>
      <c r="L3565" s="1" t="s">
        <v>16889</v>
      </c>
      <c r="M3565" s="1">
        <v>25857</v>
      </c>
      <c r="N3565" s="1">
        <v>394</v>
      </c>
      <c r="O3565" s="1" t="s">
        <v>16890</v>
      </c>
      <c r="P3565" s="1">
        <v>0</v>
      </c>
      <c r="Q3565" s="1" t="s">
        <v>16891</v>
      </c>
      <c r="R3565" s="2" t="s">
        <v>16892</v>
      </c>
      <c r="S3565" s="1">
        <v>171</v>
      </c>
      <c r="T3565" s="1" t="s">
        <v>37</v>
      </c>
      <c r="U3565" s="1" t="s">
        <v>38</v>
      </c>
      <c r="V3565" s="1" t="s">
        <v>276</v>
      </c>
      <c r="W3565" s="1">
        <v>6500000</v>
      </c>
      <c r="X3565" s="1">
        <v>1971</v>
      </c>
      <c r="Y3565" s="1">
        <v>112</v>
      </c>
      <c r="Z3565" s="1">
        <v>7.2</v>
      </c>
      <c r="AA3565" s="1">
        <v>2.35</v>
      </c>
      <c r="AB3565" s="1">
        <v>0</v>
      </c>
    </row>
    <row r="3566" spans="1:28" x14ac:dyDescent="0.2">
      <c r="A3566" s="1" t="s">
        <v>28</v>
      </c>
      <c r="B3566" s="1" t="s">
        <v>16893</v>
      </c>
      <c r="C3566" s="1">
        <v>97</v>
      </c>
      <c r="D3566" s="1">
        <v>91</v>
      </c>
      <c r="E3566" s="1">
        <v>38</v>
      </c>
      <c r="F3566" s="1">
        <v>91</v>
      </c>
      <c r="G3566" s="1" t="s">
        <v>1347</v>
      </c>
      <c r="H3566" s="1">
        <v>730</v>
      </c>
      <c r="I3566" s="1">
        <v>10149779</v>
      </c>
      <c r="J3566" s="1" t="s">
        <v>4331</v>
      </c>
      <c r="K3566" s="1" t="s">
        <v>3699</v>
      </c>
      <c r="L3566" s="1" t="s">
        <v>16894</v>
      </c>
      <c r="M3566" s="1">
        <v>8294</v>
      </c>
      <c r="N3566" s="1">
        <v>1405</v>
      </c>
      <c r="O3566" s="1" t="s">
        <v>8655</v>
      </c>
      <c r="P3566" s="1">
        <v>0</v>
      </c>
      <c r="Q3566" s="1" t="s">
        <v>16895</v>
      </c>
      <c r="R3566" s="2" t="s">
        <v>16896</v>
      </c>
      <c r="S3566" s="1">
        <v>160</v>
      </c>
      <c r="T3566" s="1" t="s">
        <v>37</v>
      </c>
      <c r="U3566" s="1" t="s">
        <v>38</v>
      </c>
      <c r="V3566" s="1" t="s">
        <v>39</v>
      </c>
      <c r="W3566" s="1">
        <v>6500000</v>
      </c>
      <c r="X3566" s="1">
        <v>1999</v>
      </c>
      <c r="Y3566" s="1">
        <v>461</v>
      </c>
      <c r="Z3566" s="1">
        <v>3.6</v>
      </c>
      <c r="AA3566" s="1">
        <v>2.35</v>
      </c>
      <c r="AB3566" s="1">
        <v>342</v>
      </c>
    </row>
    <row r="3567" spans="1:28" x14ac:dyDescent="0.2">
      <c r="A3567" s="1" t="s">
        <v>28</v>
      </c>
      <c r="B3567" s="1" t="s">
        <v>16897</v>
      </c>
      <c r="C3567" s="1">
        <v>73</v>
      </c>
      <c r="D3567" s="1">
        <v>141</v>
      </c>
      <c r="E3567" s="1">
        <v>11</v>
      </c>
      <c r="F3567" s="1">
        <v>8</v>
      </c>
      <c r="G3567" s="1" t="s">
        <v>16898</v>
      </c>
      <c r="H3567" s="1">
        <v>56</v>
      </c>
      <c r="I3567" s="1">
        <v>6173485</v>
      </c>
      <c r="J3567" s="1" t="s">
        <v>1543</v>
      </c>
      <c r="K3567" s="1" t="s">
        <v>16899</v>
      </c>
      <c r="L3567" s="1" t="s">
        <v>16900</v>
      </c>
      <c r="M3567" s="1">
        <v>10672</v>
      </c>
      <c r="N3567" s="1">
        <v>105</v>
      </c>
      <c r="O3567" s="1" t="s">
        <v>16901</v>
      </c>
      <c r="P3567" s="1">
        <v>0</v>
      </c>
      <c r="Q3567" s="1" t="s">
        <v>16902</v>
      </c>
      <c r="R3567" s="2" t="s">
        <v>16903</v>
      </c>
      <c r="S3567" s="1">
        <v>84</v>
      </c>
      <c r="T3567" s="1" t="s">
        <v>37</v>
      </c>
      <c r="U3567" s="1" t="s">
        <v>766</v>
      </c>
      <c r="V3567" s="1" t="s">
        <v>584</v>
      </c>
      <c r="W3567" s="1">
        <v>7000000</v>
      </c>
      <c r="X3567" s="1">
        <v>2001</v>
      </c>
      <c r="Y3567" s="1">
        <v>36</v>
      </c>
      <c r="Z3567" s="1">
        <v>7.7</v>
      </c>
      <c r="AA3567" s="1">
        <v>2.35</v>
      </c>
      <c r="AB3567" s="1">
        <v>802</v>
      </c>
    </row>
    <row r="3568" spans="1:28" x14ac:dyDescent="0.2">
      <c r="A3568" s="1" t="s">
        <v>28</v>
      </c>
      <c r="B3568" s="1" t="s">
        <v>10721</v>
      </c>
      <c r="C3568" s="1">
        <v>486</v>
      </c>
      <c r="D3568" s="1">
        <v>101</v>
      </c>
      <c r="E3568" s="1">
        <v>0</v>
      </c>
      <c r="F3568" s="1">
        <v>726</v>
      </c>
      <c r="G3568" s="1" t="s">
        <v>3341</v>
      </c>
      <c r="H3568" s="1">
        <v>13000</v>
      </c>
      <c r="I3568" s="1">
        <v>4000304</v>
      </c>
      <c r="J3568" s="1" t="s">
        <v>3408</v>
      </c>
      <c r="K3568" s="1" t="s">
        <v>457</v>
      </c>
      <c r="L3568" s="1" t="s">
        <v>16904</v>
      </c>
      <c r="M3568" s="1">
        <v>145395</v>
      </c>
      <c r="N3568" s="1">
        <v>15230</v>
      </c>
      <c r="O3568" s="1" t="s">
        <v>5193</v>
      </c>
      <c r="P3568" s="1">
        <v>0</v>
      </c>
      <c r="Q3568" s="1" t="s">
        <v>16905</v>
      </c>
      <c r="R3568" s="2" t="s">
        <v>16906</v>
      </c>
      <c r="S3568" s="1">
        <v>375</v>
      </c>
      <c r="T3568" s="1" t="s">
        <v>37</v>
      </c>
      <c r="U3568" s="1" t="s">
        <v>56</v>
      </c>
      <c r="V3568" s="1" t="s">
        <v>6722</v>
      </c>
      <c r="W3568" s="1">
        <v>6500000</v>
      </c>
      <c r="X3568" s="1">
        <v>2011</v>
      </c>
      <c r="Y3568" s="1">
        <v>898</v>
      </c>
      <c r="Z3568" s="1">
        <v>7.3</v>
      </c>
      <c r="AA3568" s="1">
        <v>2.35</v>
      </c>
      <c r="AB3568" s="1">
        <v>23000</v>
      </c>
    </row>
    <row r="3569" spans="1:28" x14ac:dyDescent="0.2">
      <c r="A3569" s="1" t="s">
        <v>28</v>
      </c>
      <c r="B3569" s="1" t="s">
        <v>691</v>
      </c>
      <c r="C3569" s="1">
        <v>149</v>
      </c>
      <c r="D3569" s="1">
        <v>105</v>
      </c>
      <c r="E3569" s="1">
        <v>905</v>
      </c>
      <c r="F3569" s="1">
        <v>466</v>
      </c>
      <c r="G3569" s="1" t="s">
        <v>4724</v>
      </c>
      <c r="H3569" s="1">
        <v>27000</v>
      </c>
      <c r="I3569" s="1">
        <v>2338695</v>
      </c>
      <c r="J3569" s="1" t="s">
        <v>2124</v>
      </c>
      <c r="K3569" s="1" t="s">
        <v>60</v>
      </c>
      <c r="L3569" s="1" t="s">
        <v>16907</v>
      </c>
      <c r="M3569" s="1">
        <v>134070</v>
      </c>
      <c r="N3569" s="1">
        <v>29277</v>
      </c>
      <c r="O3569" s="1" t="s">
        <v>4393</v>
      </c>
      <c r="P3569" s="1">
        <v>1</v>
      </c>
      <c r="Q3569" s="1" t="s">
        <v>16908</v>
      </c>
      <c r="R3569" s="2" t="s">
        <v>16909</v>
      </c>
      <c r="S3569" s="1">
        <v>263</v>
      </c>
      <c r="T3569" s="1" t="s">
        <v>37</v>
      </c>
      <c r="U3569" s="1" t="s">
        <v>56</v>
      </c>
      <c r="V3569" s="1" t="s">
        <v>584</v>
      </c>
      <c r="W3569" s="1">
        <v>4000000</v>
      </c>
      <c r="X3569" s="1">
        <v>2004</v>
      </c>
      <c r="Y3569" s="1">
        <v>594</v>
      </c>
      <c r="Z3569" s="1">
        <v>7.4</v>
      </c>
      <c r="AA3569" s="1">
        <v>2.35</v>
      </c>
      <c r="AB3569" s="1">
        <v>0</v>
      </c>
    </row>
    <row r="3570" spans="1:28" x14ac:dyDescent="0.2">
      <c r="A3570" s="1" t="s">
        <v>28</v>
      </c>
      <c r="B3570" s="1" t="s">
        <v>16910</v>
      </c>
      <c r="C3570" s="1">
        <v>4</v>
      </c>
      <c r="D3570" s="1">
        <v>100</v>
      </c>
      <c r="E3570" s="1">
        <v>0</v>
      </c>
      <c r="F3570" s="1">
        <v>266</v>
      </c>
      <c r="G3570" s="1" t="s">
        <v>16367</v>
      </c>
      <c r="H3570" s="1">
        <v>1000</v>
      </c>
      <c r="I3570" s="1">
        <v>2024854</v>
      </c>
      <c r="J3570" s="1" t="s">
        <v>1764</v>
      </c>
      <c r="K3570" s="1" t="s">
        <v>16911</v>
      </c>
      <c r="L3570" s="1" t="s">
        <v>16912</v>
      </c>
      <c r="M3570" s="1">
        <v>564</v>
      </c>
      <c r="N3570" s="1">
        <v>1942</v>
      </c>
      <c r="O3570" s="1" t="s">
        <v>12897</v>
      </c>
      <c r="P3570" s="1">
        <v>2</v>
      </c>
      <c r="Q3570" s="1" t="s">
        <v>16913</v>
      </c>
      <c r="R3570" s="2" t="s">
        <v>16914</v>
      </c>
      <c r="S3570" s="1">
        <v>21</v>
      </c>
      <c r="T3570" s="1" t="s">
        <v>37</v>
      </c>
      <c r="U3570" s="1" t="s">
        <v>38</v>
      </c>
      <c r="V3570" s="1" t="s">
        <v>39</v>
      </c>
      <c r="W3570" s="1">
        <v>6500000</v>
      </c>
      <c r="X3570" s="1">
        <v>2005</v>
      </c>
      <c r="Y3570" s="1">
        <v>373</v>
      </c>
      <c r="Z3570" s="1">
        <v>6.6</v>
      </c>
      <c r="AA3570" s="1">
        <v>2.35</v>
      </c>
      <c r="AB3570" s="1">
        <v>19</v>
      </c>
    </row>
    <row r="3571" spans="1:28" x14ac:dyDescent="0.2">
      <c r="A3571" s="1" t="s">
        <v>28</v>
      </c>
      <c r="B3571" s="1" t="s">
        <v>16915</v>
      </c>
      <c r="C3571" s="1">
        <v>200</v>
      </c>
      <c r="D3571" s="1">
        <v>116</v>
      </c>
      <c r="E3571" s="1">
        <v>129</v>
      </c>
      <c r="F3571" s="1">
        <v>782</v>
      </c>
      <c r="G3571" s="1" t="s">
        <v>688</v>
      </c>
      <c r="H3571" s="1">
        <v>10000</v>
      </c>
      <c r="I3571" s="1">
        <v>2268296</v>
      </c>
      <c r="J3571" s="1" t="s">
        <v>4074</v>
      </c>
      <c r="K3571" s="1" t="s">
        <v>225</v>
      </c>
      <c r="L3571" s="1" t="s">
        <v>16916</v>
      </c>
      <c r="M3571" s="1">
        <v>41856</v>
      </c>
      <c r="N3571" s="1">
        <v>13180</v>
      </c>
      <c r="O3571" s="1" t="s">
        <v>9424</v>
      </c>
      <c r="P3571" s="1">
        <v>4</v>
      </c>
      <c r="Q3571" s="1" t="s">
        <v>16917</v>
      </c>
      <c r="R3571" s="2" t="s">
        <v>16918</v>
      </c>
      <c r="S3571" s="1">
        <v>119</v>
      </c>
      <c r="T3571" s="1" t="s">
        <v>37</v>
      </c>
      <c r="U3571" s="1" t="s">
        <v>56</v>
      </c>
      <c r="V3571" s="1" t="s">
        <v>39</v>
      </c>
      <c r="W3571" s="1">
        <v>6500000</v>
      </c>
      <c r="X3571" s="1">
        <v>2013</v>
      </c>
      <c r="Y3571" s="1">
        <v>918</v>
      </c>
      <c r="Z3571" s="1">
        <v>6.9</v>
      </c>
      <c r="AA3571" s="1">
        <v>2.35</v>
      </c>
      <c r="AB3571" s="1">
        <v>12000</v>
      </c>
    </row>
    <row r="3572" spans="1:28" x14ac:dyDescent="0.2">
      <c r="A3572" s="1" t="s">
        <v>28</v>
      </c>
      <c r="B3572" s="1" t="s">
        <v>12922</v>
      </c>
      <c r="C3572" s="1">
        <v>84</v>
      </c>
      <c r="D3572" s="1">
        <v>97</v>
      </c>
      <c r="E3572" s="1">
        <v>15</v>
      </c>
      <c r="F3572" s="1">
        <v>874</v>
      </c>
      <c r="G3572" s="1" t="s">
        <v>1052</v>
      </c>
      <c r="H3572" s="1">
        <v>18000</v>
      </c>
      <c r="I3572" s="1">
        <v>1029017</v>
      </c>
      <c r="J3572" s="1" t="s">
        <v>213</v>
      </c>
      <c r="K3572" s="1" t="s">
        <v>437</v>
      </c>
      <c r="L3572" s="1" t="s">
        <v>16919</v>
      </c>
      <c r="M3572" s="1">
        <v>12049</v>
      </c>
      <c r="N3572" s="1">
        <v>21107</v>
      </c>
      <c r="O3572" s="1" t="s">
        <v>5104</v>
      </c>
      <c r="P3572" s="1">
        <v>2</v>
      </c>
      <c r="Q3572" s="1" t="s">
        <v>16920</v>
      </c>
      <c r="R3572" s="2" t="s">
        <v>16921</v>
      </c>
      <c r="S3572" s="1">
        <v>135</v>
      </c>
      <c r="T3572" s="1" t="s">
        <v>37</v>
      </c>
      <c r="U3572" s="1" t="s">
        <v>38</v>
      </c>
      <c r="V3572" s="1" t="s">
        <v>584</v>
      </c>
      <c r="W3572" s="1">
        <v>6500000</v>
      </c>
      <c r="X3572" s="1">
        <v>2004</v>
      </c>
      <c r="Y3572" s="1">
        <v>986</v>
      </c>
      <c r="Z3572" s="1">
        <v>6.8</v>
      </c>
      <c r="AA3572" s="1">
        <v>2.35</v>
      </c>
      <c r="AB3572" s="1">
        <v>1000</v>
      </c>
    </row>
    <row r="3573" spans="1:28" x14ac:dyDescent="0.2">
      <c r="A3573" s="1" t="s">
        <v>28</v>
      </c>
      <c r="B3573" s="1" t="s">
        <v>16922</v>
      </c>
      <c r="C3573" s="1">
        <v>28</v>
      </c>
      <c r="D3573" s="1">
        <v>106</v>
      </c>
      <c r="E3573" s="1">
        <v>19</v>
      </c>
      <c r="F3573" s="1">
        <v>0</v>
      </c>
      <c r="G3573" s="1" t="s">
        <v>16923</v>
      </c>
      <c r="H3573" s="1">
        <v>844</v>
      </c>
      <c r="I3573" s="1">
        <v>64148</v>
      </c>
      <c r="J3573" s="1" t="s">
        <v>3408</v>
      </c>
      <c r="K3573" s="1" t="s">
        <v>3517</v>
      </c>
      <c r="L3573" s="1" t="s">
        <v>16924</v>
      </c>
      <c r="M3573" s="1">
        <v>2601</v>
      </c>
      <c r="N3573" s="1">
        <v>846</v>
      </c>
      <c r="O3573" s="1" t="s">
        <v>16925</v>
      </c>
      <c r="P3573" s="1">
        <v>0</v>
      </c>
      <c r="Q3573" s="1" t="s">
        <v>16926</v>
      </c>
      <c r="R3573" s="2" t="s">
        <v>16927</v>
      </c>
      <c r="S3573" s="1">
        <v>35</v>
      </c>
      <c r="T3573" s="1" t="s">
        <v>37</v>
      </c>
      <c r="U3573" s="1" t="s">
        <v>56</v>
      </c>
      <c r="W3573" s="1">
        <v>6500000</v>
      </c>
      <c r="X3573" s="1">
        <v>2000</v>
      </c>
      <c r="Y3573" s="1">
        <v>2</v>
      </c>
      <c r="Z3573" s="1">
        <v>7.3</v>
      </c>
      <c r="AA3573" s="1">
        <v>1.85</v>
      </c>
      <c r="AB3573" s="1">
        <v>260</v>
      </c>
    </row>
    <row r="3574" spans="1:28" x14ac:dyDescent="0.2">
      <c r="A3574" s="1" t="s">
        <v>28</v>
      </c>
      <c r="B3574" s="1" t="s">
        <v>16928</v>
      </c>
      <c r="C3574" s="1">
        <v>217</v>
      </c>
      <c r="D3574" s="1">
        <v>105</v>
      </c>
      <c r="E3574" s="1">
        <v>38</v>
      </c>
      <c r="F3574" s="1">
        <v>706</v>
      </c>
      <c r="G3574" s="1" t="s">
        <v>8421</v>
      </c>
      <c r="H3574" s="1">
        <v>12000</v>
      </c>
      <c r="I3574" s="1">
        <v>66637</v>
      </c>
      <c r="J3574" s="1" t="s">
        <v>5604</v>
      </c>
      <c r="K3574" s="1" t="s">
        <v>271</v>
      </c>
      <c r="L3574" s="1" t="s">
        <v>16929</v>
      </c>
      <c r="M3574" s="1">
        <v>29608</v>
      </c>
      <c r="N3574" s="1">
        <v>14462</v>
      </c>
      <c r="O3574" s="1" t="s">
        <v>14356</v>
      </c>
      <c r="P3574" s="1">
        <v>0</v>
      </c>
      <c r="Q3574" s="1" t="s">
        <v>16930</v>
      </c>
      <c r="R3574" s="2" t="s">
        <v>16931</v>
      </c>
      <c r="S3574" s="1">
        <v>92</v>
      </c>
      <c r="T3574" s="1" t="s">
        <v>37</v>
      </c>
      <c r="U3574" s="1" t="s">
        <v>38</v>
      </c>
      <c r="V3574" s="1" t="s">
        <v>584</v>
      </c>
      <c r="W3574" s="1">
        <v>6500000</v>
      </c>
      <c r="X3574" s="1">
        <v>2009</v>
      </c>
      <c r="Y3574" s="1">
        <v>712</v>
      </c>
      <c r="Z3574" s="1">
        <v>7.2</v>
      </c>
      <c r="AA3574" s="1">
        <v>2.35</v>
      </c>
      <c r="AB3574" s="1">
        <v>0</v>
      </c>
    </row>
    <row r="3575" spans="1:28" x14ac:dyDescent="0.2">
      <c r="A3575" s="1" t="s">
        <v>28</v>
      </c>
      <c r="B3575" s="1" t="s">
        <v>16932</v>
      </c>
      <c r="C3575" s="1">
        <v>12</v>
      </c>
      <c r="D3575" s="1">
        <v>102</v>
      </c>
      <c r="E3575" s="1">
        <v>9</v>
      </c>
      <c r="F3575" s="1">
        <v>368</v>
      </c>
      <c r="G3575" s="1" t="s">
        <v>6185</v>
      </c>
      <c r="H3575" s="1">
        <v>1000</v>
      </c>
      <c r="J3575" s="1" t="s">
        <v>16933</v>
      </c>
      <c r="K3575" s="1" t="s">
        <v>389</v>
      </c>
      <c r="L3575" s="1" t="s">
        <v>16934</v>
      </c>
      <c r="M3575" s="1">
        <v>2892</v>
      </c>
      <c r="N3575" s="1">
        <v>1904</v>
      </c>
      <c r="O3575" s="1" t="s">
        <v>313</v>
      </c>
      <c r="P3575" s="1">
        <v>0</v>
      </c>
      <c r="Q3575" s="1" t="s">
        <v>16935</v>
      </c>
      <c r="R3575" s="2" t="s">
        <v>16936</v>
      </c>
      <c r="S3575" s="1">
        <v>18</v>
      </c>
      <c r="T3575" s="1" t="s">
        <v>37</v>
      </c>
      <c r="U3575" s="1" t="s">
        <v>178</v>
      </c>
      <c r="V3575" s="1" t="s">
        <v>584</v>
      </c>
      <c r="W3575" s="1">
        <v>6500000</v>
      </c>
      <c r="X3575" s="1">
        <v>2010</v>
      </c>
      <c r="Y3575" s="1">
        <v>433</v>
      </c>
      <c r="Z3575" s="1">
        <v>6.5</v>
      </c>
      <c r="AA3575" s="1">
        <v>2.35</v>
      </c>
      <c r="AB3575" s="1">
        <v>830</v>
      </c>
    </row>
    <row r="3576" spans="1:28" x14ac:dyDescent="0.2">
      <c r="A3576" s="1" t="s">
        <v>746</v>
      </c>
      <c r="B3576" s="1" t="s">
        <v>10840</v>
      </c>
      <c r="C3576" s="1">
        <v>183</v>
      </c>
      <c r="D3576" s="1">
        <v>122</v>
      </c>
      <c r="E3576" s="1">
        <v>210</v>
      </c>
      <c r="F3576" s="1">
        <v>471</v>
      </c>
      <c r="G3576" s="1" t="s">
        <v>71</v>
      </c>
      <c r="H3576" s="1">
        <v>845</v>
      </c>
      <c r="I3576" s="1">
        <v>871577</v>
      </c>
      <c r="J3576" s="1" t="s">
        <v>4295</v>
      </c>
      <c r="K3576" s="1" t="s">
        <v>566</v>
      </c>
      <c r="L3576" s="1" t="s">
        <v>16937</v>
      </c>
      <c r="M3576" s="1">
        <v>51353</v>
      </c>
      <c r="N3576" s="1">
        <v>2614</v>
      </c>
      <c r="O3576" s="1" t="s">
        <v>7124</v>
      </c>
      <c r="P3576" s="1">
        <v>1</v>
      </c>
      <c r="Q3576" s="1" t="s">
        <v>16938</v>
      </c>
      <c r="R3576" s="2" t="s">
        <v>16939</v>
      </c>
      <c r="S3576" s="1">
        <v>143</v>
      </c>
      <c r="T3576" s="1" t="s">
        <v>37</v>
      </c>
      <c r="U3576" s="1" t="s">
        <v>56</v>
      </c>
      <c r="V3576" s="1" t="s">
        <v>584</v>
      </c>
      <c r="W3576" s="1">
        <v>4500000</v>
      </c>
      <c r="X3576" s="1">
        <v>2007</v>
      </c>
      <c r="Y3576" s="1">
        <v>631</v>
      </c>
      <c r="Z3576" s="1">
        <v>7.7</v>
      </c>
      <c r="AA3576" s="1">
        <v>2.35</v>
      </c>
      <c r="AB3576" s="1">
        <v>13000</v>
      </c>
    </row>
    <row r="3577" spans="1:28" x14ac:dyDescent="0.2">
      <c r="A3577" s="1" t="s">
        <v>28</v>
      </c>
      <c r="B3577" s="1" t="s">
        <v>29</v>
      </c>
      <c r="C3577" s="1">
        <v>204</v>
      </c>
      <c r="D3577" s="1">
        <v>107</v>
      </c>
      <c r="E3577" s="1">
        <v>0</v>
      </c>
      <c r="F3577" s="1">
        <v>255</v>
      </c>
      <c r="G3577" s="1" t="s">
        <v>4520</v>
      </c>
      <c r="H3577" s="1">
        <v>2000</v>
      </c>
      <c r="I3577" s="1">
        <v>38400000</v>
      </c>
      <c r="J3577" s="1" t="s">
        <v>646</v>
      </c>
      <c r="K3577" s="1" t="s">
        <v>3006</v>
      </c>
      <c r="L3577" s="1" t="s">
        <v>16940</v>
      </c>
      <c r="M3577" s="1">
        <v>600266</v>
      </c>
      <c r="N3577" s="1">
        <v>3582</v>
      </c>
      <c r="O3577" s="1" t="s">
        <v>12333</v>
      </c>
      <c r="P3577" s="1">
        <v>1</v>
      </c>
      <c r="Q3577" s="1" t="s">
        <v>16941</v>
      </c>
      <c r="R3577" s="2" t="s">
        <v>16942</v>
      </c>
      <c r="S3577" s="1">
        <v>692</v>
      </c>
      <c r="T3577" s="1" t="s">
        <v>37</v>
      </c>
      <c r="U3577" s="1" t="s">
        <v>56</v>
      </c>
      <c r="V3577" s="1" t="s">
        <v>584</v>
      </c>
      <c r="W3577" s="1">
        <v>6500000</v>
      </c>
      <c r="X3577" s="1">
        <v>1984</v>
      </c>
      <c r="Y3577" s="1">
        <v>663</v>
      </c>
      <c r="Z3577" s="1">
        <v>8.1</v>
      </c>
      <c r="AA3577" s="1">
        <v>1.85</v>
      </c>
      <c r="AB3577" s="1">
        <v>13000</v>
      </c>
    </row>
    <row r="3578" spans="1:28" x14ac:dyDescent="0.2">
      <c r="A3578" s="1" t="s">
        <v>746</v>
      </c>
      <c r="B3578" s="1" t="s">
        <v>16943</v>
      </c>
      <c r="C3578" s="1">
        <v>153</v>
      </c>
      <c r="D3578" s="1">
        <v>121</v>
      </c>
      <c r="E3578" s="1">
        <v>31</v>
      </c>
      <c r="F3578" s="1">
        <v>43</v>
      </c>
      <c r="G3578" s="1" t="s">
        <v>16944</v>
      </c>
      <c r="H3578" s="1">
        <v>65</v>
      </c>
      <c r="I3578" s="1">
        <v>4063859</v>
      </c>
      <c r="J3578" s="1" t="s">
        <v>213</v>
      </c>
      <c r="K3578" s="1" t="s">
        <v>16945</v>
      </c>
      <c r="L3578" s="1" t="s">
        <v>16946</v>
      </c>
      <c r="M3578" s="1">
        <v>114407</v>
      </c>
      <c r="N3578" s="1">
        <v>200</v>
      </c>
      <c r="O3578" s="1" t="s">
        <v>12018</v>
      </c>
      <c r="P3578" s="1">
        <v>2</v>
      </c>
      <c r="Q3578" s="1" t="s">
        <v>16947</v>
      </c>
      <c r="R3578" s="2" t="s">
        <v>16948</v>
      </c>
      <c r="S3578" s="1">
        <v>225</v>
      </c>
      <c r="T3578" s="1" t="s">
        <v>8730</v>
      </c>
      <c r="U3578" s="1" t="s">
        <v>766</v>
      </c>
      <c r="V3578" s="1" t="s">
        <v>584</v>
      </c>
      <c r="W3578" s="1">
        <v>4800000</v>
      </c>
      <c r="X3578" s="1">
        <v>2003</v>
      </c>
      <c r="Y3578" s="1">
        <v>51</v>
      </c>
      <c r="Z3578" s="1">
        <v>7.7</v>
      </c>
      <c r="AA3578" s="1">
        <v>1.85</v>
      </c>
      <c r="AB3578" s="1">
        <v>11000</v>
      </c>
    </row>
    <row r="3579" spans="1:28" x14ac:dyDescent="0.2">
      <c r="A3579" s="1" t="s">
        <v>28</v>
      </c>
      <c r="B3579" s="1" t="s">
        <v>3663</v>
      </c>
      <c r="C3579" s="1">
        <v>145</v>
      </c>
      <c r="D3579" s="1">
        <v>98</v>
      </c>
      <c r="E3579" s="1">
        <v>0</v>
      </c>
      <c r="F3579" s="1">
        <v>27</v>
      </c>
      <c r="G3579" s="1" t="s">
        <v>16949</v>
      </c>
      <c r="H3579" s="1">
        <v>1000</v>
      </c>
      <c r="I3579" s="1">
        <v>449558</v>
      </c>
      <c r="J3579" s="1" t="s">
        <v>1633</v>
      </c>
      <c r="K3579" s="1" t="s">
        <v>159</v>
      </c>
      <c r="L3579" s="1" t="s">
        <v>16950</v>
      </c>
      <c r="M3579" s="1">
        <v>32307</v>
      </c>
      <c r="N3579" s="1">
        <v>1163</v>
      </c>
      <c r="O3579" s="1" t="s">
        <v>16951</v>
      </c>
      <c r="P3579" s="1">
        <v>2</v>
      </c>
      <c r="Q3579" s="1" t="s">
        <v>16952</v>
      </c>
      <c r="R3579" s="2" t="s">
        <v>16953</v>
      </c>
      <c r="S3579" s="1">
        <v>75</v>
      </c>
      <c r="T3579" s="1" t="s">
        <v>37</v>
      </c>
      <c r="U3579" s="1" t="s">
        <v>56</v>
      </c>
      <c r="V3579" s="1" t="s">
        <v>584</v>
      </c>
      <c r="W3579" s="1">
        <v>10000000</v>
      </c>
      <c r="X3579" s="1">
        <v>2009</v>
      </c>
      <c r="Y3579" s="1">
        <v>54</v>
      </c>
      <c r="Z3579" s="1">
        <v>7.6</v>
      </c>
      <c r="AA3579" s="1">
        <v>1.85</v>
      </c>
      <c r="AB3579" s="1">
        <v>0</v>
      </c>
    </row>
    <row r="3580" spans="1:28" x14ac:dyDescent="0.2">
      <c r="A3580" s="1" t="s">
        <v>28</v>
      </c>
      <c r="B3580" s="1" t="s">
        <v>16954</v>
      </c>
      <c r="C3580" s="1">
        <v>203</v>
      </c>
      <c r="D3580" s="1">
        <v>108</v>
      </c>
      <c r="E3580" s="1">
        <v>228</v>
      </c>
      <c r="F3580" s="1">
        <v>358</v>
      </c>
      <c r="G3580" s="1" t="s">
        <v>16955</v>
      </c>
      <c r="H3580" s="1">
        <v>431</v>
      </c>
      <c r="J3580" s="1" t="s">
        <v>12638</v>
      </c>
      <c r="K3580" s="1" t="s">
        <v>16956</v>
      </c>
      <c r="L3580" s="1" t="s">
        <v>16957</v>
      </c>
      <c r="M3580" s="1">
        <v>39856</v>
      </c>
      <c r="N3580" s="1">
        <v>2020</v>
      </c>
      <c r="O3580" s="1" t="s">
        <v>16958</v>
      </c>
      <c r="P3580" s="1">
        <v>0</v>
      </c>
      <c r="Q3580" s="1" t="s">
        <v>16959</v>
      </c>
      <c r="R3580" s="2" t="s">
        <v>16960</v>
      </c>
      <c r="S3580" s="1">
        <v>300</v>
      </c>
      <c r="T3580" s="1" t="s">
        <v>37</v>
      </c>
      <c r="U3580" s="1" t="s">
        <v>38</v>
      </c>
      <c r="V3580" s="1" t="s">
        <v>584</v>
      </c>
      <c r="W3580" s="1">
        <v>4000000</v>
      </c>
      <c r="X3580" s="1">
        <v>1985</v>
      </c>
      <c r="Y3580" s="1">
        <v>426</v>
      </c>
      <c r="Z3580" s="1">
        <v>7.3</v>
      </c>
      <c r="AA3580" s="1">
        <v>1.85</v>
      </c>
      <c r="AB3580" s="1">
        <v>0</v>
      </c>
    </row>
    <row r="3581" spans="1:28" x14ac:dyDescent="0.2">
      <c r="A3581" s="1" t="s">
        <v>28</v>
      </c>
      <c r="C3581" s="1">
        <v>10</v>
      </c>
      <c r="D3581" s="1">
        <v>55</v>
      </c>
      <c r="F3581" s="1">
        <v>5</v>
      </c>
      <c r="G3581" s="1" t="s">
        <v>16961</v>
      </c>
      <c r="H3581" s="1">
        <v>18</v>
      </c>
      <c r="J3581" s="1" t="s">
        <v>2124</v>
      </c>
      <c r="K3581" s="1" t="s">
        <v>16962</v>
      </c>
      <c r="L3581" s="1" t="s">
        <v>16963</v>
      </c>
      <c r="M3581" s="1">
        <v>9638</v>
      </c>
      <c r="N3581" s="1">
        <v>39</v>
      </c>
      <c r="O3581" s="1" t="s">
        <v>16964</v>
      </c>
      <c r="P3581" s="1">
        <v>5</v>
      </c>
      <c r="R3581" s="2" t="s">
        <v>16965</v>
      </c>
      <c r="S3581" s="1">
        <v>25</v>
      </c>
      <c r="T3581" s="1" t="s">
        <v>9794</v>
      </c>
      <c r="U3581" s="1" t="s">
        <v>7089</v>
      </c>
      <c r="V3581" s="1" t="s">
        <v>2634</v>
      </c>
      <c r="Y3581" s="1">
        <v>9</v>
      </c>
      <c r="Z3581" s="1">
        <v>8.6999999999999993</v>
      </c>
      <c r="AA3581" s="1">
        <v>1.85</v>
      </c>
      <c r="AB3581" s="1">
        <v>0</v>
      </c>
    </row>
    <row r="3582" spans="1:28" x14ac:dyDescent="0.2">
      <c r="A3582" s="1" t="s">
        <v>28</v>
      </c>
      <c r="B3582" s="1" t="s">
        <v>7133</v>
      </c>
      <c r="C3582" s="1">
        <v>93</v>
      </c>
      <c r="D3582" s="1">
        <v>123</v>
      </c>
      <c r="E3582" s="1">
        <v>0</v>
      </c>
      <c r="F3582" s="1">
        <v>781</v>
      </c>
      <c r="G3582" s="1" t="s">
        <v>10431</v>
      </c>
      <c r="H3582" s="1">
        <v>1000</v>
      </c>
      <c r="I3582" s="1">
        <v>2122561</v>
      </c>
      <c r="J3582" s="1" t="s">
        <v>1680</v>
      </c>
      <c r="K3582" s="1" t="s">
        <v>2083</v>
      </c>
      <c r="L3582" s="1" t="s">
        <v>16966</v>
      </c>
      <c r="M3582" s="1">
        <v>99033</v>
      </c>
      <c r="N3582" s="1">
        <v>3254</v>
      </c>
      <c r="O3582" s="1" t="s">
        <v>8088</v>
      </c>
      <c r="P3582" s="1">
        <v>6</v>
      </c>
      <c r="Q3582" s="1" t="s">
        <v>16967</v>
      </c>
      <c r="R3582" s="2" t="s">
        <v>16968</v>
      </c>
      <c r="S3582" s="1">
        <v>434</v>
      </c>
      <c r="T3582" s="1" t="s">
        <v>37</v>
      </c>
      <c r="U3582" s="1" t="s">
        <v>38</v>
      </c>
      <c r="V3582" s="1" t="s">
        <v>584</v>
      </c>
      <c r="W3582" s="1">
        <v>6000000</v>
      </c>
      <c r="X3582" s="1">
        <v>1995</v>
      </c>
      <c r="Y3582" s="1">
        <v>898</v>
      </c>
      <c r="Z3582" s="1">
        <v>7.2</v>
      </c>
      <c r="AA3582" s="1">
        <v>1.85</v>
      </c>
      <c r="AB3582" s="1">
        <v>0</v>
      </c>
    </row>
    <row r="3583" spans="1:28" x14ac:dyDescent="0.2">
      <c r="A3583" s="1" t="s">
        <v>28</v>
      </c>
      <c r="B3583" s="1" t="s">
        <v>13410</v>
      </c>
      <c r="C3583" s="1">
        <v>124</v>
      </c>
      <c r="D3583" s="1">
        <v>110</v>
      </c>
      <c r="E3583" s="1">
        <v>116</v>
      </c>
      <c r="F3583" s="1">
        <v>898</v>
      </c>
      <c r="G3583" s="1" t="s">
        <v>4134</v>
      </c>
      <c r="H3583" s="1">
        <v>1000</v>
      </c>
      <c r="I3583" s="1">
        <v>181360000</v>
      </c>
      <c r="J3583" s="1" t="s">
        <v>16969</v>
      </c>
      <c r="K3583" s="1" t="s">
        <v>16970</v>
      </c>
      <c r="L3583" s="1" t="s">
        <v>16971</v>
      </c>
      <c r="M3583" s="1">
        <v>170027</v>
      </c>
      <c r="N3583" s="1">
        <v>5127</v>
      </c>
      <c r="O3583" s="1" t="s">
        <v>14554</v>
      </c>
      <c r="P3583" s="1">
        <v>2</v>
      </c>
      <c r="Q3583" s="1" t="s">
        <v>16972</v>
      </c>
      <c r="R3583" s="2" t="s">
        <v>16973</v>
      </c>
      <c r="S3583" s="1">
        <v>350</v>
      </c>
      <c r="T3583" s="1" t="s">
        <v>37</v>
      </c>
      <c r="U3583" s="1" t="s">
        <v>38</v>
      </c>
      <c r="V3583" s="1" t="s">
        <v>39</v>
      </c>
      <c r="W3583" s="1">
        <v>6000000</v>
      </c>
      <c r="X3583" s="1">
        <v>1978</v>
      </c>
      <c r="Y3583" s="1">
        <v>944</v>
      </c>
      <c r="Z3583" s="1">
        <v>7.2</v>
      </c>
      <c r="AA3583" s="1">
        <v>2.35</v>
      </c>
      <c r="AB3583" s="1">
        <v>13000</v>
      </c>
    </row>
    <row r="3584" spans="1:28" x14ac:dyDescent="0.2">
      <c r="A3584" s="1" t="s">
        <v>28</v>
      </c>
      <c r="B3584" s="1" t="s">
        <v>759</v>
      </c>
      <c r="C3584" s="1">
        <v>120</v>
      </c>
      <c r="D3584" s="1">
        <v>120</v>
      </c>
      <c r="E3584" s="1">
        <v>0</v>
      </c>
      <c r="F3584" s="1">
        <v>576</v>
      </c>
      <c r="G3584" s="1" t="s">
        <v>4831</v>
      </c>
      <c r="H3584" s="1">
        <v>40000</v>
      </c>
      <c r="I3584" s="1">
        <v>137963328</v>
      </c>
      <c r="J3584" s="1" t="s">
        <v>3395</v>
      </c>
      <c r="K3584" s="1" t="s">
        <v>43</v>
      </c>
      <c r="L3584" s="1" t="s">
        <v>16974</v>
      </c>
      <c r="M3584" s="1">
        <v>291603</v>
      </c>
      <c r="N3584" s="1">
        <v>42028</v>
      </c>
      <c r="O3584" s="1" t="s">
        <v>3055</v>
      </c>
      <c r="P3584" s="1">
        <v>0</v>
      </c>
      <c r="Q3584" s="1" t="s">
        <v>16975</v>
      </c>
      <c r="R3584" s="2" t="s">
        <v>16976</v>
      </c>
      <c r="S3584" s="1">
        <v>505</v>
      </c>
      <c r="T3584" s="1" t="s">
        <v>37</v>
      </c>
      <c r="U3584" s="1" t="s">
        <v>56</v>
      </c>
      <c r="V3584" s="1" t="s">
        <v>584</v>
      </c>
      <c r="W3584" s="1">
        <v>6000000</v>
      </c>
      <c r="X3584" s="1">
        <v>1986</v>
      </c>
      <c r="Y3584" s="1">
        <v>854</v>
      </c>
      <c r="Z3584" s="1">
        <v>8.1</v>
      </c>
      <c r="AA3584" s="1">
        <v>1.85</v>
      </c>
      <c r="AB3584" s="1">
        <v>9000</v>
      </c>
    </row>
    <row r="3585" spans="1:28" x14ac:dyDescent="0.2">
      <c r="A3585" s="1" t="s">
        <v>28</v>
      </c>
      <c r="B3585" s="1" t="s">
        <v>3805</v>
      </c>
      <c r="C3585" s="1">
        <v>288</v>
      </c>
      <c r="D3585" s="1">
        <v>122</v>
      </c>
      <c r="E3585" s="1">
        <v>909</v>
      </c>
      <c r="F3585" s="1">
        <v>282</v>
      </c>
      <c r="G3585" s="1" t="s">
        <v>16977</v>
      </c>
      <c r="H3585" s="1">
        <v>503</v>
      </c>
      <c r="I3585" s="1">
        <v>119078393</v>
      </c>
      <c r="J3585" s="1" t="s">
        <v>16978</v>
      </c>
      <c r="K3585" s="1" t="s">
        <v>16979</v>
      </c>
      <c r="L3585" s="1" t="s">
        <v>16980</v>
      </c>
      <c r="M3585" s="1">
        <v>113152</v>
      </c>
      <c r="N3585" s="1">
        <v>1448</v>
      </c>
      <c r="O3585" s="1" t="s">
        <v>16981</v>
      </c>
      <c r="P3585" s="1">
        <v>0</v>
      </c>
      <c r="Q3585" s="1" t="s">
        <v>16982</v>
      </c>
      <c r="R3585" s="2" t="s">
        <v>16983</v>
      </c>
      <c r="S3585" s="1">
        <v>1416</v>
      </c>
      <c r="T3585" s="1" t="s">
        <v>37</v>
      </c>
      <c r="U3585" s="1" t="s">
        <v>38</v>
      </c>
      <c r="V3585" s="1" t="s">
        <v>584</v>
      </c>
      <c r="W3585" s="1">
        <v>6000000</v>
      </c>
      <c r="X3585" s="1">
        <v>2004</v>
      </c>
      <c r="Y3585" s="1">
        <v>328</v>
      </c>
      <c r="Z3585" s="1">
        <v>7.5</v>
      </c>
      <c r="AA3585" s="1">
        <v>1.85</v>
      </c>
      <c r="AB3585" s="1">
        <v>0</v>
      </c>
    </row>
    <row r="3586" spans="1:28" x14ac:dyDescent="0.2">
      <c r="A3586" s="1" t="s">
        <v>28</v>
      </c>
      <c r="B3586" s="1" t="s">
        <v>16984</v>
      </c>
      <c r="C3586" s="1">
        <v>130</v>
      </c>
      <c r="D3586" s="1">
        <v>110</v>
      </c>
      <c r="E3586" s="1">
        <v>131</v>
      </c>
      <c r="F3586" s="1">
        <v>399</v>
      </c>
      <c r="G3586" s="1" t="s">
        <v>16985</v>
      </c>
      <c r="H3586" s="1">
        <v>640</v>
      </c>
      <c r="I3586" s="1">
        <v>102308900</v>
      </c>
      <c r="J3586" s="1" t="s">
        <v>16986</v>
      </c>
      <c r="K3586" s="1" t="s">
        <v>16987</v>
      </c>
      <c r="L3586" s="1" t="s">
        <v>16988</v>
      </c>
      <c r="M3586" s="1">
        <v>152089</v>
      </c>
      <c r="N3586" s="1">
        <v>2169</v>
      </c>
      <c r="O3586" s="1" t="s">
        <v>16989</v>
      </c>
      <c r="P3586" s="1">
        <v>1</v>
      </c>
      <c r="Q3586" s="1" t="s">
        <v>16990</v>
      </c>
      <c r="R3586" s="2" t="s">
        <v>16991</v>
      </c>
      <c r="S3586" s="1">
        <v>309</v>
      </c>
      <c r="T3586" s="1" t="s">
        <v>37</v>
      </c>
      <c r="U3586" s="1" t="s">
        <v>38</v>
      </c>
      <c r="V3586" s="1" t="s">
        <v>16050</v>
      </c>
      <c r="W3586" s="1">
        <v>6000000</v>
      </c>
      <c r="X3586" s="1">
        <v>1969</v>
      </c>
      <c r="Y3586" s="1">
        <v>566</v>
      </c>
      <c r="Z3586" s="1">
        <v>8.1</v>
      </c>
      <c r="AA3586" s="1">
        <v>2.35</v>
      </c>
      <c r="AB3586" s="1">
        <v>0</v>
      </c>
    </row>
    <row r="3587" spans="1:28" x14ac:dyDescent="0.2">
      <c r="A3587" s="1" t="s">
        <v>28</v>
      </c>
      <c r="B3587" s="1" t="s">
        <v>16992</v>
      </c>
      <c r="C3587" s="1">
        <v>145</v>
      </c>
      <c r="D3587" s="1">
        <v>139</v>
      </c>
      <c r="E3587" s="1">
        <v>55</v>
      </c>
      <c r="F3587" s="1">
        <v>266</v>
      </c>
      <c r="G3587" s="1" t="s">
        <v>16993</v>
      </c>
      <c r="H3587" s="1">
        <v>382</v>
      </c>
      <c r="I3587" s="1">
        <v>102300000</v>
      </c>
      <c r="J3587" s="1" t="s">
        <v>16994</v>
      </c>
      <c r="K3587" s="1" t="s">
        <v>16995</v>
      </c>
      <c r="L3587" s="1" t="s">
        <v>16996</v>
      </c>
      <c r="M3587" s="1">
        <v>107408</v>
      </c>
      <c r="N3587" s="1">
        <v>2045</v>
      </c>
      <c r="O3587" s="1" t="s">
        <v>16997</v>
      </c>
      <c r="P3587" s="1">
        <v>2</v>
      </c>
      <c r="Q3587" s="1" t="s">
        <v>16998</v>
      </c>
      <c r="R3587" s="2" t="s">
        <v>16999</v>
      </c>
      <c r="S3587" s="1">
        <v>259</v>
      </c>
      <c r="T3587" s="1" t="s">
        <v>37</v>
      </c>
      <c r="U3587" s="1" t="s">
        <v>38</v>
      </c>
      <c r="V3587" s="1" t="s">
        <v>6035</v>
      </c>
      <c r="W3587" s="1">
        <v>6000000</v>
      </c>
      <c r="X3587" s="1">
        <v>1964</v>
      </c>
      <c r="Y3587" s="1">
        <v>279</v>
      </c>
      <c r="Z3587" s="1">
        <v>7.8</v>
      </c>
      <c r="AA3587" s="1">
        <v>1.66</v>
      </c>
      <c r="AB3587" s="1">
        <v>0</v>
      </c>
    </row>
    <row r="3588" spans="1:28" x14ac:dyDescent="0.2">
      <c r="A3588" s="1" t="s">
        <v>28</v>
      </c>
      <c r="B3588" s="1" t="s">
        <v>4040</v>
      </c>
      <c r="C3588" s="1">
        <v>62</v>
      </c>
      <c r="D3588" s="1">
        <v>124</v>
      </c>
      <c r="E3588" s="1">
        <v>0</v>
      </c>
      <c r="F3588" s="1">
        <v>535</v>
      </c>
      <c r="G3588" s="1" t="s">
        <v>8936</v>
      </c>
      <c r="H3588" s="1">
        <v>2000</v>
      </c>
      <c r="I3588" s="1">
        <v>54800000</v>
      </c>
      <c r="J3588" s="1" t="s">
        <v>3408</v>
      </c>
      <c r="K3588" s="1" t="s">
        <v>1521</v>
      </c>
      <c r="L3588" s="1" t="s">
        <v>17000</v>
      </c>
      <c r="M3588" s="1">
        <v>35130</v>
      </c>
      <c r="N3588" s="1">
        <v>5122</v>
      </c>
      <c r="O3588" s="1" t="s">
        <v>635</v>
      </c>
      <c r="P3588" s="1">
        <v>3</v>
      </c>
      <c r="Q3588" s="1" t="s">
        <v>17001</v>
      </c>
      <c r="R3588" s="2" t="s">
        <v>17002</v>
      </c>
      <c r="S3588" s="1">
        <v>283</v>
      </c>
      <c r="T3588" s="1" t="s">
        <v>37</v>
      </c>
      <c r="U3588" s="1" t="s">
        <v>38</v>
      </c>
      <c r="V3588" s="1" t="s">
        <v>584</v>
      </c>
      <c r="W3588" s="1">
        <v>6000000</v>
      </c>
      <c r="X3588" s="1">
        <v>1980</v>
      </c>
      <c r="Y3588" s="1">
        <v>553</v>
      </c>
      <c r="Z3588" s="1">
        <v>7.8</v>
      </c>
      <c r="AA3588" s="1">
        <v>1.85</v>
      </c>
      <c r="AB3588" s="1">
        <v>0</v>
      </c>
    </row>
    <row r="3589" spans="1:28" x14ac:dyDescent="0.2">
      <c r="A3589" s="1" t="s">
        <v>28</v>
      </c>
      <c r="B3589" s="1" t="s">
        <v>1626</v>
      </c>
      <c r="C3589" s="1">
        <v>188</v>
      </c>
      <c r="D3589" s="1">
        <v>120</v>
      </c>
      <c r="E3589" s="1">
        <v>153</v>
      </c>
      <c r="F3589" s="1">
        <v>447</v>
      </c>
      <c r="G3589" s="1" t="s">
        <v>812</v>
      </c>
      <c r="H3589" s="1">
        <v>1000</v>
      </c>
      <c r="I3589" s="1">
        <v>24004159</v>
      </c>
      <c r="J3589" s="1" t="s">
        <v>1627</v>
      </c>
      <c r="K3589" s="1" t="s">
        <v>392</v>
      </c>
      <c r="L3589" s="1" t="s">
        <v>1628</v>
      </c>
      <c r="M3589" s="1">
        <v>68722</v>
      </c>
      <c r="N3589" s="1">
        <v>3175</v>
      </c>
      <c r="O3589" s="1" t="s">
        <v>1629</v>
      </c>
      <c r="P3589" s="1">
        <v>0</v>
      </c>
      <c r="Q3589" s="1" t="s">
        <v>1630</v>
      </c>
      <c r="R3589" s="2" t="s">
        <v>1631</v>
      </c>
      <c r="S3589" s="1">
        <v>191</v>
      </c>
      <c r="T3589" s="1" t="s">
        <v>37</v>
      </c>
      <c r="U3589" s="1" t="s">
        <v>38</v>
      </c>
      <c r="V3589" s="1" t="s">
        <v>94</v>
      </c>
      <c r="W3589" s="1">
        <v>110000000</v>
      </c>
      <c r="X3589" s="1">
        <v>2004</v>
      </c>
      <c r="Y3589" s="1">
        <v>1000</v>
      </c>
      <c r="Z3589" s="1">
        <v>5.8</v>
      </c>
      <c r="AA3589" s="1">
        <v>2.35</v>
      </c>
      <c r="AB3589" s="1">
        <v>0</v>
      </c>
    </row>
    <row r="3590" spans="1:28" x14ac:dyDescent="0.2">
      <c r="A3590" s="1" t="s">
        <v>28</v>
      </c>
      <c r="B3590" s="1" t="s">
        <v>17003</v>
      </c>
      <c r="C3590" s="1">
        <v>120</v>
      </c>
      <c r="D3590" s="1">
        <v>152</v>
      </c>
      <c r="E3590" s="1">
        <v>34</v>
      </c>
      <c r="F3590" s="1">
        <v>249</v>
      </c>
      <c r="G3590" s="1" t="s">
        <v>17004</v>
      </c>
      <c r="H3590" s="1">
        <v>804</v>
      </c>
      <c r="I3590" s="1">
        <v>43650000</v>
      </c>
      <c r="J3590" s="1" t="s">
        <v>17005</v>
      </c>
      <c r="K3590" s="1" t="s">
        <v>16866</v>
      </c>
      <c r="L3590" s="1" t="s">
        <v>17006</v>
      </c>
      <c r="M3590" s="1">
        <v>71919</v>
      </c>
      <c r="N3590" s="1">
        <v>1802</v>
      </c>
      <c r="O3590" s="1" t="s">
        <v>14818</v>
      </c>
      <c r="P3590" s="1">
        <v>0</v>
      </c>
      <c r="Q3590" s="1" t="s">
        <v>17007</v>
      </c>
      <c r="R3590" s="2" t="s">
        <v>17008</v>
      </c>
      <c r="S3590" s="1">
        <v>316</v>
      </c>
      <c r="T3590" s="1" t="s">
        <v>37</v>
      </c>
      <c r="U3590" s="1" t="s">
        <v>38</v>
      </c>
      <c r="V3590" s="1" t="s">
        <v>5612</v>
      </c>
      <c r="W3590" s="1">
        <v>6000000</v>
      </c>
      <c r="X3590" s="1">
        <v>1961</v>
      </c>
      <c r="Y3590" s="1">
        <v>271</v>
      </c>
      <c r="Z3590" s="1">
        <v>7.6</v>
      </c>
      <c r="AA3590" s="1">
        <v>2.2000000000000002</v>
      </c>
      <c r="AB3590" s="1">
        <v>0</v>
      </c>
    </row>
    <row r="3591" spans="1:28" x14ac:dyDescent="0.2">
      <c r="A3591" s="1" t="s">
        <v>28</v>
      </c>
      <c r="B3591" s="1" t="s">
        <v>4217</v>
      </c>
      <c r="C3591" s="1">
        <v>71</v>
      </c>
      <c r="D3591" s="1">
        <v>98</v>
      </c>
      <c r="E3591" s="1">
        <v>11000</v>
      </c>
      <c r="F3591" s="1">
        <v>484</v>
      </c>
      <c r="G3591" s="1" t="s">
        <v>17009</v>
      </c>
      <c r="H3591" s="1">
        <v>13000</v>
      </c>
      <c r="I3591" s="1">
        <v>39800000</v>
      </c>
      <c r="J3591" s="1" t="s">
        <v>3912</v>
      </c>
      <c r="K3591" s="1" t="s">
        <v>546</v>
      </c>
      <c r="L3591" s="1" t="s">
        <v>17010</v>
      </c>
      <c r="M3591" s="1">
        <v>81599</v>
      </c>
      <c r="N3591" s="1">
        <v>14921</v>
      </c>
      <c r="O3591" s="1" t="s">
        <v>5575</v>
      </c>
      <c r="P3591" s="1">
        <v>3</v>
      </c>
      <c r="Q3591" s="1" t="s">
        <v>17011</v>
      </c>
      <c r="R3591" s="2" t="s">
        <v>17012</v>
      </c>
      <c r="S3591" s="1">
        <v>250</v>
      </c>
      <c r="T3591" s="1" t="s">
        <v>37</v>
      </c>
      <c r="U3591" s="1" t="s">
        <v>38</v>
      </c>
      <c r="V3591" s="1" t="s">
        <v>584</v>
      </c>
      <c r="W3591" s="1">
        <v>6000000</v>
      </c>
      <c r="X3591" s="1">
        <v>1980</v>
      </c>
      <c r="Y3591" s="1">
        <v>573</v>
      </c>
      <c r="Z3591" s="1">
        <v>7.4</v>
      </c>
      <c r="AA3591" s="1">
        <v>1.85</v>
      </c>
      <c r="AB3591" s="1">
        <v>0</v>
      </c>
    </row>
    <row r="3592" spans="1:28" x14ac:dyDescent="0.2">
      <c r="A3592" s="1" t="s">
        <v>28</v>
      </c>
      <c r="B3592" s="1" t="s">
        <v>17013</v>
      </c>
      <c r="C3592" s="1">
        <v>52</v>
      </c>
      <c r="D3592" s="1">
        <v>106</v>
      </c>
      <c r="E3592" s="1">
        <v>10</v>
      </c>
      <c r="F3592" s="1">
        <v>578</v>
      </c>
      <c r="G3592" s="1" t="s">
        <v>9094</v>
      </c>
      <c r="H3592" s="1">
        <v>3000</v>
      </c>
      <c r="I3592" s="1">
        <v>27457409</v>
      </c>
      <c r="J3592" s="1" t="s">
        <v>2526</v>
      </c>
      <c r="K3592" s="1" t="s">
        <v>5444</v>
      </c>
      <c r="L3592" s="1" t="s">
        <v>17014</v>
      </c>
      <c r="M3592" s="1">
        <v>3198</v>
      </c>
      <c r="N3592" s="1">
        <v>6419</v>
      </c>
      <c r="O3592" s="1" t="s">
        <v>1658</v>
      </c>
      <c r="P3592" s="1">
        <v>4</v>
      </c>
      <c r="Q3592" s="1" t="s">
        <v>17015</v>
      </c>
      <c r="R3592" s="2" t="s">
        <v>17016</v>
      </c>
      <c r="S3592" s="1">
        <v>43</v>
      </c>
      <c r="T3592" s="1" t="s">
        <v>37</v>
      </c>
      <c r="U3592" s="1" t="s">
        <v>38</v>
      </c>
      <c r="V3592" s="1" t="s">
        <v>584</v>
      </c>
      <c r="W3592" s="1">
        <v>6000000</v>
      </c>
      <c r="X3592" s="1">
        <v>2001</v>
      </c>
      <c r="Y3592" s="1">
        <v>685</v>
      </c>
      <c r="Z3592" s="1">
        <v>6.3</v>
      </c>
      <c r="AA3592" s="1">
        <v>1.85</v>
      </c>
      <c r="AB3592" s="1">
        <v>478</v>
      </c>
    </row>
    <row r="3593" spans="1:28" x14ac:dyDescent="0.2">
      <c r="A3593" s="1" t="s">
        <v>28</v>
      </c>
      <c r="B3593" s="1" t="s">
        <v>13453</v>
      </c>
      <c r="C3593" s="1">
        <v>18</v>
      </c>
      <c r="D3593" s="1">
        <v>106</v>
      </c>
      <c r="E3593" s="1">
        <v>44</v>
      </c>
      <c r="F3593" s="1">
        <v>328</v>
      </c>
      <c r="G3593" s="1" t="s">
        <v>7155</v>
      </c>
      <c r="H3593" s="1">
        <v>865</v>
      </c>
      <c r="I3593" s="1">
        <v>25047631</v>
      </c>
      <c r="J3593" s="1" t="s">
        <v>1414</v>
      </c>
      <c r="K3593" s="1" t="s">
        <v>5968</v>
      </c>
      <c r="L3593" s="1" t="s">
        <v>17017</v>
      </c>
      <c r="M3593" s="1">
        <v>6585</v>
      </c>
      <c r="N3593" s="1">
        <v>2724</v>
      </c>
      <c r="O3593" s="1" t="s">
        <v>7586</v>
      </c>
      <c r="P3593" s="1">
        <v>0</v>
      </c>
      <c r="Q3593" s="1" t="s">
        <v>17018</v>
      </c>
      <c r="R3593" s="2" t="s">
        <v>17019</v>
      </c>
      <c r="S3593" s="1">
        <v>50</v>
      </c>
      <c r="T3593" s="1" t="s">
        <v>37</v>
      </c>
      <c r="U3593" s="1" t="s">
        <v>38</v>
      </c>
      <c r="V3593" s="1" t="s">
        <v>584</v>
      </c>
      <c r="W3593" s="1">
        <v>6000000</v>
      </c>
      <c r="X3593" s="1">
        <v>1999</v>
      </c>
      <c r="Y3593" s="1">
        <v>405</v>
      </c>
      <c r="Z3593" s="1">
        <v>6.9</v>
      </c>
      <c r="AA3593" s="1">
        <v>1.85</v>
      </c>
      <c r="AB3593" s="1">
        <v>990</v>
      </c>
    </row>
    <row r="3594" spans="1:28" x14ac:dyDescent="0.2">
      <c r="A3594" s="1" t="s">
        <v>28</v>
      </c>
      <c r="B3594" s="1" t="s">
        <v>117</v>
      </c>
      <c r="C3594" s="1">
        <v>162</v>
      </c>
      <c r="D3594" s="1">
        <v>106</v>
      </c>
      <c r="E3594" s="1">
        <v>0</v>
      </c>
      <c r="F3594" s="1">
        <v>574</v>
      </c>
      <c r="G3594" s="1" t="s">
        <v>1652</v>
      </c>
      <c r="H3594" s="1">
        <v>18000</v>
      </c>
      <c r="I3594" s="1">
        <v>23272306</v>
      </c>
      <c r="J3594" s="1" t="s">
        <v>2141</v>
      </c>
      <c r="K3594" s="1" t="s">
        <v>119</v>
      </c>
      <c r="L3594" s="1" t="s">
        <v>17020</v>
      </c>
      <c r="M3594" s="1">
        <v>740918</v>
      </c>
      <c r="N3594" s="1">
        <v>20821</v>
      </c>
      <c r="O3594" s="1" t="s">
        <v>3235</v>
      </c>
      <c r="P3594" s="1">
        <v>4</v>
      </c>
      <c r="Q3594" s="1" t="s">
        <v>17021</v>
      </c>
      <c r="R3594" s="2" t="s">
        <v>17022</v>
      </c>
      <c r="S3594" s="1">
        <v>1182</v>
      </c>
      <c r="T3594" s="1" t="s">
        <v>37</v>
      </c>
      <c r="U3594" s="1" t="s">
        <v>38</v>
      </c>
      <c r="V3594" s="1" t="s">
        <v>584</v>
      </c>
      <c r="W3594" s="1">
        <v>6000000</v>
      </c>
      <c r="X3594" s="1">
        <v>1995</v>
      </c>
      <c r="Y3594" s="1">
        <v>979</v>
      </c>
      <c r="Z3594" s="1">
        <v>8.6</v>
      </c>
      <c r="AA3594" s="1">
        <v>2.35</v>
      </c>
      <c r="AB3594" s="1">
        <v>28000</v>
      </c>
    </row>
    <row r="3595" spans="1:28" x14ac:dyDescent="0.2">
      <c r="A3595" s="1" t="s">
        <v>746</v>
      </c>
      <c r="B3595" s="1" t="s">
        <v>2721</v>
      </c>
      <c r="C3595" s="1">
        <v>88</v>
      </c>
      <c r="D3595" s="1">
        <v>89</v>
      </c>
      <c r="E3595" s="1">
        <v>81</v>
      </c>
      <c r="F3595" s="1">
        <v>92</v>
      </c>
      <c r="G3595" s="1" t="s">
        <v>17023</v>
      </c>
      <c r="H3595" s="1">
        <v>321</v>
      </c>
      <c r="I3595" s="1">
        <v>22168359</v>
      </c>
      <c r="J3595" s="1" t="s">
        <v>17024</v>
      </c>
      <c r="K3595" s="1" t="s">
        <v>17025</v>
      </c>
      <c r="L3595" s="1" t="s">
        <v>17026</v>
      </c>
      <c r="M3595" s="1">
        <v>29659</v>
      </c>
      <c r="N3595" s="1">
        <v>584</v>
      </c>
      <c r="O3595" s="1" t="s">
        <v>17027</v>
      </c>
      <c r="P3595" s="1">
        <v>0</v>
      </c>
      <c r="Q3595" s="1" t="s">
        <v>17028</v>
      </c>
      <c r="R3595" s="2" t="s">
        <v>17029</v>
      </c>
      <c r="S3595" s="1">
        <v>227</v>
      </c>
      <c r="T3595" s="1" t="s">
        <v>37</v>
      </c>
      <c r="U3595" s="1" t="s">
        <v>38</v>
      </c>
      <c r="V3595" s="1" t="s">
        <v>7333</v>
      </c>
      <c r="W3595" s="1">
        <v>8000000</v>
      </c>
      <c r="X3595" s="1">
        <v>1989</v>
      </c>
      <c r="Y3595" s="1">
        <v>101</v>
      </c>
      <c r="Z3595" s="1">
        <v>5.0999999999999996</v>
      </c>
      <c r="AA3595" s="1">
        <v>1.85</v>
      </c>
      <c r="AB3595" s="1">
        <v>1000</v>
      </c>
    </row>
    <row r="3596" spans="1:28" x14ac:dyDescent="0.2">
      <c r="A3596" s="1" t="s">
        <v>28</v>
      </c>
      <c r="B3596" s="1" t="s">
        <v>2165</v>
      </c>
      <c r="C3596" s="1">
        <v>96</v>
      </c>
      <c r="D3596" s="1">
        <v>94</v>
      </c>
      <c r="E3596" s="1">
        <v>12</v>
      </c>
      <c r="F3596" s="1">
        <v>583</v>
      </c>
      <c r="G3596" s="1" t="s">
        <v>6355</v>
      </c>
      <c r="H3596" s="1">
        <v>16000</v>
      </c>
      <c r="I3596" s="1">
        <v>21005329</v>
      </c>
      <c r="J3596" s="1" t="s">
        <v>1680</v>
      </c>
      <c r="K3596" s="1" t="s">
        <v>314</v>
      </c>
      <c r="L3596" s="1" t="s">
        <v>17030</v>
      </c>
      <c r="M3596" s="1">
        <v>89128</v>
      </c>
      <c r="N3596" s="1">
        <v>19341</v>
      </c>
      <c r="O3596" s="1" t="s">
        <v>17031</v>
      </c>
      <c r="P3596" s="1">
        <v>0</v>
      </c>
      <c r="Q3596" s="1" t="s">
        <v>17032</v>
      </c>
      <c r="R3596" s="2" t="s">
        <v>17033</v>
      </c>
      <c r="S3596" s="1">
        <v>258</v>
      </c>
      <c r="T3596" s="1" t="s">
        <v>37</v>
      </c>
      <c r="U3596" s="1" t="s">
        <v>766</v>
      </c>
      <c r="V3596" s="1" t="s">
        <v>584</v>
      </c>
      <c r="W3596" s="1">
        <v>6000000</v>
      </c>
      <c r="X3596" s="1">
        <v>2002</v>
      </c>
      <c r="Y3596" s="1">
        <v>876</v>
      </c>
      <c r="Z3596" s="1">
        <v>6.4</v>
      </c>
      <c r="AA3596" s="1">
        <v>1.85</v>
      </c>
      <c r="AB3596" s="1">
        <v>0</v>
      </c>
    </row>
    <row r="3597" spans="1:28" x14ac:dyDescent="0.2">
      <c r="A3597" s="1" t="s">
        <v>28</v>
      </c>
      <c r="B3597" s="1" t="s">
        <v>1203</v>
      </c>
      <c r="C3597" s="1">
        <v>391</v>
      </c>
      <c r="D3597" s="1">
        <v>109</v>
      </c>
      <c r="E3597" s="1">
        <v>0</v>
      </c>
      <c r="F3597" s="1">
        <v>120</v>
      </c>
      <c r="G3597" s="1" t="s">
        <v>17034</v>
      </c>
      <c r="H3597" s="1">
        <v>1000</v>
      </c>
      <c r="I3597" s="1">
        <v>26236603</v>
      </c>
      <c r="J3597" s="1" t="s">
        <v>3793</v>
      </c>
      <c r="K3597" s="1" t="s">
        <v>1819</v>
      </c>
      <c r="L3597" s="1" t="s">
        <v>17035</v>
      </c>
      <c r="M3597" s="1">
        <v>251349</v>
      </c>
      <c r="N3597" s="1">
        <v>1582</v>
      </c>
      <c r="O3597" s="1" t="s">
        <v>17036</v>
      </c>
      <c r="P3597" s="1">
        <v>0</v>
      </c>
      <c r="Q3597" s="1" t="s">
        <v>17037</v>
      </c>
      <c r="R3597" s="2" t="s">
        <v>17038</v>
      </c>
      <c r="S3597" s="1">
        <v>547</v>
      </c>
      <c r="T3597" s="1" t="s">
        <v>37</v>
      </c>
      <c r="U3597" s="1" t="s">
        <v>38</v>
      </c>
      <c r="V3597" s="1" t="s">
        <v>584</v>
      </c>
      <c r="W3597" s="1">
        <v>6000000</v>
      </c>
      <c r="X3597" s="1">
        <v>2008</v>
      </c>
      <c r="Y3597" s="1">
        <v>245</v>
      </c>
      <c r="Z3597" s="1">
        <v>7.9</v>
      </c>
      <c r="AA3597" s="1">
        <v>2.35</v>
      </c>
      <c r="AB3597" s="1">
        <v>10000</v>
      </c>
    </row>
    <row r="3598" spans="1:28" x14ac:dyDescent="0.2">
      <c r="A3598" s="1" t="s">
        <v>28</v>
      </c>
      <c r="B3598" s="1" t="s">
        <v>17039</v>
      </c>
      <c r="C3598" s="1">
        <v>32</v>
      </c>
      <c r="D3598" s="1">
        <v>144</v>
      </c>
      <c r="E3598" s="1">
        <v>54</v>
      </c>
      <c r="F3598" s="1">
        <v>332</v>
      </c>
      <c r="G3598" s="1" t="s">
        <v>17040</v>
      </c>
      <c r="H3598" s="1">
        <v>469</v>
      </c>
      <c r="I3598" s="1">
        <v>20400000</v>
      </c>
      <c r="J3598" s="1" t="s">
        <v>4041</v>
      </c>
      <c r="K3598" s="1" t="s">
        <v>9668</v>
      </c>
      <c r="L3598" s="1" t="s">
        <v>17041</v>
      </c>
      <c r="M3598" s="1">
        <v>6304</v>
      </c>
      <c r="N3598" s="1">
        <v>2037</v>
      </c>
      <c r="O3598" s="1" t="s">
        <v>17042</v>
      </c>
      <c r="P3598" s="1">
        <v>0</v>
      </c>
      <c r="Q3598" s="1" t="s">
        <v>17043</v>
      </c>
      <c r="R3598" s="2" t="s">
        <v>17044</v>
      </c>
      <c r="S3598" s="1">
        <v>87</v>
      </c>
      <c r="T3598" s="1" t="s">
        <v>37</v>
      </c>
      <c r="U3598" s="1" t="s">
        <v>38</v>
      </c>
      <c r="V3598" s="1" t="s">
        <v>5612</v>
      </c>
      <c r="W3598" s="1">
        <v>8000000</v>
      </c>
      <c r="X3598" s="1">
        <v>1946</v>
      </c>
      <c r="Y3598" s="1">
        <v>436</v>
      </c>
      <c r="Z3598" s="1">
        <v>6.9</v>
      </c>
      <c r="AA3598" s="1">
        <v>1.37</v>
      </c>
      <c r="AB3598" s="1">
        <v>403</v>
      </c>
    </row>
    <row r="3599" spans="1:28" x14ac:dyDescent="0.2">
      <c r="A3599" s="1" t="s">
        <v>28</v>
      </c>
      <c r="B3599" s="1" t="s">
        <v>11223</v>
      </c>
      <c r="C3599" s="1">
        <v>119</v>
      </c>
      <c r="D3599" s="1">
        <v>90</v>
      </c>
      <c r="E3599" s="1">
        <v>378</v>
      </c>
      <c r="F3599" s="1">
        <v>658</v>
      </c>
      <c r="G3599" s="1" t="s">
        <v>1801</v>
      </c>
      <c r="H3599" s="1">
        <v>957</v>
      </c>
      <c r="I3599" s="1">
        <v>18621249</v>
      </c>
      <c r="J3599" s="1" t="s">
        <v>1670</v>
      </c>
      <c r="K3599" s="1" t="s">
        <v>1009</v>
      </c>
      <c r="L3599" s="1" t="s">
        <v>17045</v>
      </c>
      <c r="M3599" s="1">
        <v>45859</v>
      </c>
      <c r="N3599" s="1">
        <v>4611</v>
      </c>
      <c r="O3599" s="1" t="s">
        <v>2787</v>
      </c>
      <c r="P3599" s="1">
        <v>9</v>
      </c>
      <c r="Q3599" s="1" t="s">
        <v>17046</v>
      </c>
      <c r="R3599" s="2" t="s">
        <v>17047</v>
      </c>
      <c r="S3599" s="1">
        <v>340</v>
      </c>
      <c r="T3599" s="1" t="s">
        <v>37</v>
      </c>
      <c r="U3599" s="1" t="s">
        <v>38</v>
      </c>
      <c r="V3599" s="1" t="s">
        <v>39</v>
      </c>
      <c r="W3599" s="1">
        <v>6000000</v>
      </c>
      <c r="X3599" s="1">
        <v>2000</v>
      </c>
      <c r="Y3599" s="1">
        <v>925</v>
      </c>
      <c r="Z3599" s="1">
        <v>7.5</v>
      </c>
      <c r="AA3599" s="1">
        <v>1.85</v>
      </c>
      <c r="AB3599" s="1">
        <v>0</v>
      </c>
    </row>
    <row r="3600" spans="1:28" x14ac:dyDescent="0.2">
      <c r="A3600" s="1" t="s">
        <v>28</v>
      </c>
      <c r="B3600" s="1" t="s">
        <v>5366</v>
      </c>
      <c r="C3600" s="1">
        <v>201</v>
      </c>
      <c r="D3600" s="1">
        <v>106</v>
      </c>
      <c r="E3600" s="1">
        <v>0</v>
      </c>
      <c r="F3600" s="1">
        <v>381</v>
      </c>
      <c r="G3600" s="1" t="s">
        <v>2498</v>
      </c>
      <c r="H3600" s="1">
        <v>742</v>
      </c>
      <c r="I3600" s="1">
        <v>25244700</v>
      </c>
      <c r="J3600" s="1" t="s">
        <v>646</v>
      </c>
      <c r="K3600" s="1" t="s">
        <v>10178</v>
      </c>
      <c r="L3600" s="1" t="s">
        <v>17048</v>
      </c>
      <c r="M3600" s="1">
        <v>91017</v>
      </c>
      <c r="N3600" s="1">
        <v>2270</v>
      </c>
      <c r="O3600" s="1" t="s">
        <v>17049</v>
      </c>
      <c r="P3600" s="1">
        <v>1</v>
      </c>
      <c r="Q3600" s="1" t="s">
        <v>17050</v>
      </c>
      <c r="R3600" s="2" t="s">
        <v>17051</v>
      </c>
      <c r="S3600" s="1">
        <v>284</v>
      </c>
      <c r="T3600" s="1" t="s">
        <v>37</v>
      </c>
      <c r="U3600" s="1" t="s">
        <v>56</v>
      </c>
      <c r="V3600" s="1" t="s">
        <v>584</v>
      </c>
      <c r="W3600" s="1">
        <v>6000000</v>
      </c>
      <c r="X3600" s="1">
        <v>1981</v>
      </c>
      <c r="Y3600" s="1">
        <v>602</v>
      </c>
      <c r="Z3600" s="1">
        <v>7.2</v>
      </c>
      <c r="AA3600" s="1">
        <v>2.35</v>
      </c>
      <c r="AB3600" s="1">
        <v>0</v>
      </c>
    </row>
    <row r="3601" spans="1:28" x14ac:dyDescent="0.2">
      <c r="A3601" s="1" t="s">
        <v>28</v>
      </c>
      <c r="B3601" s="1" t="s">
        <v>5075</v>
      </c>
      <c r="C3601" s="1">
        <v>22</v>
      </c>
      <c r="D3601" s="1">
        <v>121</v>
      </c>
      <c r="E3601" s="1">
        <v>0</v>
      </c>
      <c r="F3601" s="1">
        <v>182</v>
      </c>
      <c r="G3601" s="1" t="s">
        <v>17052</v>
      </c>
      <c r="H3601" s="1">
        <v>413</v>
      </c>
      <c r="I3601" s="1">
        <v>14545844</v>
      </c>
      <c r="J3601" s="1" t="s">
        <v>16847</v>
      </c>
      <c r="K3601" s="1" t="s">
        <v>8397</v>
      </c>
      <c r="L3601" s="1" t="s">
        <v>17053</v>
      </c>
      <c r="M3601" s="1">
        <v>4756</v>
      </c>
      <c r="N3601" s="1">
        <v>1284</v>
      </c>
      <c r="O3601" s="1" t="s">
        <v>7027</v>
      </c>
      <c r="P3601" s="1">
        <v>4</v>
      </c>
      <c r="Q3601" s="1" t="s">
        <v>17054</v>
      </c>
      <c r="R3601" s="2" t="s">
        <v>17055</v>
      </c>
      <c r="S3601" s="1">
        <v>38</v>
      </c>
      <c r="T3601" s="1" t="s">
        <v>37</v>
      </c>
      <c r="U3601" s="1" t="s">
        <v>38</v>
      </c>
      <c r="V3601" s="1" t="s">
        <v>584</v>
      </c>
      <c r="W3601" s="1">
        <v>6500000</v>
      </c>
      <c r="X3601" s="1">
        <v>1988</v>
      </c>
      <c r="Y3601" s="1">
        <v>282</v>
      </c>
      <c r="Z3601" s="1">
        <v>5.8</v>
      </c>
      <c r="AA3601" s="1">
        <v>1.85</v>
      </c>
      <c r="AB3601" s="1">
        <v>624</v>
      </c>
    </row>
    <row r="3602" spans="1:28" x14ac:dyDescent="0.2">
      <c r="A3602" s="1" t="s">
        <v>28</v>
      </c>
      <c r="B3602" s="1" t="s">
        <v>17056</v>
      </c>
      <c r="C3602" s="1">
        <v>52</v>
      </c>
      <c r="D3602" s="1">
        <v>89</v>
      </c>
      <c r="E3602" s="1">
        <v>0</v>
      </c>
      <c r="F3602" s="1">
        <v>405</v>
      </c>
      <c r="G3602" s="1" t="s">
        <v>5575</v>
      </c>
      <c r="H3602" s="1">
        <v>555</v>
      </c>
      <c r="I3602" s="1">
        <v>13235267</v>
      </c>
      <c r="J3602" s="1" t="s">
        <v>3056</v>
      </c>
      <c r="K3602" s="1" t="s">
        <v>5542</v>
      </c>
      <c r="L3602" s="1" t="s">
        <v>17057</v>
      </c>
      <c r="M3602" s="1">
        <v>12339</v>
      </c>
      <c r="N3602" s="1">
        <v>1752</v>
      </c>
      <c r="O3602" s="1" t="s">
        <v>7155</v>
      </c>
      <c r="P3602" s="1">
        <v>2</v>
      </c>
      <c r="Q3602" s="1" t="s">
        <v>17058</v>
      </c>
      <c r="R3602" s="2" t="s">
        <v>17059</v>
      </c>
      <c r="S3602" s="1">
        <v>32</v>
      </c>
      <c r="T3602" s="1" t="s">
        <v>37</v>
      </c>
      <c r="U3602" s="1" t="s">
        <v>38</v>
      </c>
      <c r="V3602" s="1" t="s">
        <v>94</v>
      </c>
      <c r="W3602" s="1">
        <v>6000000</v>
      </c>
      <c r="X3602" s="1">
        <v>2007</v>
      </c>
      <c r="Y3602" s="1">
        <v>484</v>
      </c>
      <c r="Z3602" s="1">
        <v>2.9</v>
      </c>
      <c r="AA3602" s="1">
        <v>1.85</v>
      </c>
      <c r="AB3602" s="1">
        <v>256</v>
      </c>
    </row>
    <row r="3603" spans="1:28" x14ac:dyDescent="0.2">
      <c r="A3603" s="1" t="s">
        <v>28</v>
      </c>
      <c r="B3603" s="1" t="s">
        <v>11503</v>
      </c>
      <c r="C3603" s="1">
        <v>63</v>
      </c>
      <c r="D3603" s="1">
        <v>86</v>
      </c>
      <c r="E3603" s="1">
        <v>472</v>
      </c>
      <c r="F3603" s="1">
        <v>64</v>
      </c>
      <c r="G3603" s="1" t="s">
        <v>17060</v>
      </c>
      <c r="H3603" s="1">
        <v>472</v>
      </c>
      <c r="I3603" s="1">
        <v>12674183</v>
      </c>
      <c r="J3603" s="1" t="s">
        <v>1751</v>
      </c>
      <c r="K3603" s="1" t="s">
        <v>11503</v>
      </c>
      <c r="L3603" s="1" t="s">
        <v>17061</v>
      </c>
      <c r="M3603" s="1">
        <v>19774</v>
      </c>
      <c r="N3603" s="1">
        <v>773</v>
      </c>
      <c r="O3603" s="1" t="s">
        <v>17062</v>
      </c>
      <c r="P3603" s="1">
        <v>1</v>
      </c>
      <c r="Q3603" s="1" t="s">
        <v>17063</v>
      </c>
      <c r="R3603" s="2" t="s">
        <v>17064</v>
      </c>
      <c r="S3603" s="1">
        <v>70</v>
      </c>
      <c r="T3603" s="1" t="s">
        <v>37</v>
      </c>
      <c r="U3603" s="1" t="s">
        <v>3858</v>
      </c>
      <c r="V3603" s="1" t="s">
        <v>39</v>
      </c>
      <c r="X3603" s="1">
        <v>1997</v>
      </c>
      <c r="Y3603" s="1">
        <v>155</v>
      </c>
      <c r="Z3603" s="1">
        <v>6.2</v>
      </c>
      <c r="AA3603" s="1">
        <v>2.35</v>
      </c>
      <c r="AB3603" s="1">
        <v>355</v>
      </c>
    </row>
    <row r="3604" spans="1:28" x14ac:dyDescent="0.2">
      <c r="A3604" s="1" t="s">
        <v>28</v>
      </c>
      <c r="B3604" s="1" t="s">
        <v>11223</v>
      </c>
      <c r="C3604" s="1">
        <v>97</v>
      </c>
      <c r="D3604" s="1">
        <v>91</v>
      </c>
      <c r="E3604" s="1">
        <v>378</v>
      </c>
      <c r="F3604" s="1">
        <v>345</v>
      </c>
      <c r="G3604" s="1" t="s">
        <v>11223</v>
      </c>
      <c r="H3604" s="1">
        <v>658</v>
      </c>
      <c r="I3604" s="1">
        <v>17508936</v>
      </c>
      <c r="J3604" s="1" t="s">
        <v>6418</v>
      </c>
      <c r="K3604" s="1" t="s">
        <v>2787</v>
      </c>
      <c r="L3604" s="1" t="s">
        <v>17065</v>
      </c>
      <c r="M3604" s="1">
        <v>22408</v>
      </c>
      <c r="N3604" s="1">
        <v>1660</v>
      </c>
      <c r="O3604" s="1" t="s">
        <v>15349</v>
      </c>
      <c r="P3604" s="1">
        <v>0</v>
      </c>
      <c r="Q3604" s="1" t="s">
        <v>17066</v>
      </c>
      <c r="R3604" s="2" t="s">
        <v>17067</v>
      </c>
      <c r="S3604" s="1">
        <v>272</v>
      </c>
      <c r="T3604" s="1" t="s">
        <v>37</v>
      </c>
      <c r="U3604" s="1" t="s">
        <v>38</v>
      </c>
      <c r="V3604" s="1" t="s">
        <v>39</v>
      </c>
      <c r="X3604" s="1">
        <v>2003</v>
      </c>
      <c r="Y3604" s="1">
        <v>378</v>
      </c>
      <c r="Z3604" s="1">
        <v>7.3</v>
      </c>
      <c r="AA3604" s="1">
        <v>1.85</v>
      </c>
      <c r="AB3604" s="1">
        <v>0</v>
      </c>
    </row>
    <row r="3605" spans="1:28" x14ac:dyDescent="0.2">
      <c r="A3605" s="1" t="s">
        <v>28</v>
      </c>
      <c r="B3605" s="1" t="s">
        <v>4238</v>
      </c>
      <c r="C3605" s="1">
        <v>34</v>
      </c>
      <c r="D3605" s="1">
        <v>104</v>
      </c>
      <c r="E3605" s="1">
        <v>80</v>
      </c>
      <c r="F3605" s="1">
        <v>658</v>
      </c>
      <c r="G3605" s="1" t="s">
        <v>2662</v>
      </c>
      <c r="H3605" s="1">
        <v>8000</v>
      </c>
      <c r="I3605" s="1">
        <v>12793213</v>
      </c>
      <c r="J3605" s="1" t="s">
        <v>1414</v>
      </c>
      <c r="K3605" s="1" t="s">
        <v>1526</v>
      </c>
      <c r="L3605" s="1" t="s">
        <v>17068</v>
      </c>
      <c r="M3605" s="1">
        <v>18286</v>
      </c>
      <c r="N3605" s="1">
        <v>10430</v>
      </c>
      <c r="O3605" s="1" t="s">
        <v>5038</v>
      </c>
      <c r="P3605" s="1">
        <v>4</v>
      </c>
      <c r="Q3605" s="1" t="s">
        <v>17069</v>
      </c>
      <c r="R3605" s="2" t="s">
        <v>17070</v>
      </c>
      <c r="S3605" s="1">
        <v>73</v>
      </c>
      <c r="T3605" s="1" t="s">
        <v>37</v>
      </c>
      <c r="U3605" s="1" t="s">
        <v>38</v>
      </c>
      <c r="V3605" s="1" t="s">
        <v>584</v>
      </c>
      <c r="W3605" s="1">
        <v>6000000</v>
      </c>
      <c r="X3605" s="1">
        <v>1988</v>
      </c>
      <c r="Y3605" s="1">
        <v>960</v>
      </c>
      <c r="Z3605" s="1">
        <v>6.2</v>
      </c>
      <c r="AA3605" s="1">
        <v>1.85</v>
      </c>
      <c r="AB3605" s="1">
        <v>0</v>
      </c>
    </row>
    <row r="3606" spans="1:28" x14ac:dyDescent="0.2">
      <c r="A3606" s="1" t="s">
        <v>28</v>
      </c>
      <c r="C3606" s="1">
        <v>10</v>
      </c>
      <c r="F3606" s="1">
        <v>502</v>
      </c>
      <c r="G3606" s="1" t="s">
        <v>12565</v>
      </c>
      <c r="H3606" s="1">
        <v>1000</v>
      </c>
      <c r="J3606" s="1" t="s">
        <v>1940</v>
      </c>
      <c r="K3606" s="1" t="s">
        <v>392</v>
      </c>
      <c r="L3606" s="1" t="s">
        <v>17071</v>
      </c>
      <c r="M3606" s="1">
        <v>9277</v>
      </c>
      <c r="N3606" s="1">
        <v>4528</v>
      </c>
      <c r="O3606" s="1" t="s">
        <v>878</v>
      </c>
      <c r="P3606" s="1">
        <v>1</v>
      </c>
      <c r="Q3606" s="1" t="s">
        <v>17072</v>
      </c>
      <c r="R3606" s="2" t="s">
        <v>17073</v>
      </c>
      <c r="S3606" s="1">
        <v>44</v>
      </c>
      <c r="T3606" s="1" t="s">
        <v>37</v>
      </c>
      <c r="U3606" s="1" t="s">
        <v>56</v>
      </c>
      <c r="V3606" s="1" t="s">
        <v>1125</v>
      </c>
      <c r="Y3606" s="1">
        <v>888</v>
      </c>
      <c r="Z3606" s="1">
        <v>8.1999999999999993</v>
      </c>
      <c r="AA3606" s="1">
        <v>16</v>
      </c>
      <c r="AB3606" s="1">
        <v>11000</v>
      </c>
    </row>
    <row r="3607" spans="1:28" x14ac:dyDescent="0.2">
      <c r="A3607" s="1" t="s">
        <v>28</v>
      </c>
      <c r="B3607" s="1" t="s">
        <v>5866</v>
      </c>
      <c r="C3607" s="1">
        <v>88</v>
      </c>
      <c r="D3607" s="1">
        <v>99</v>
      </c>
      <c r="E3607" s="1">
        <v>29</v>
      </c>
      <c r="F3607" s="1">
        <v>161</v>
      </c>
      <c r="G3607" s="1" t="s">
        <v>3602</v>
      </c>
      <c r="H3607" s="1">
        <v>711</v>
      </c>
      <c r="I3607" s="1">
        <v>11883495</v>
      </c>
      <c r="J3607" s="1" t="s">
        <v>2489</v>
      </c>
      <c r="K3607" s="1" t="s">
        <v>529</v>
      </c>
      <c r="L3607" s="1" t="s">
        <v>17074</v>
      </c>
      <c r="M3607" s="1">
        <v>52805</v>
      </c>
      <c r="N3607" s="1">
        <v>1462</v>
      </c>
      <c r="O3607" s="1" t="s">
        <v>17075</v>
      </c>
      <c r="P3607" s="1">
        <v>1</v>
      </c>
      <c r="Q3607" s="1" t="s">
        <v>17076</v>
      </c>
      <c r="R3607" s="2" t="s">
        <v>17077</v>
      </c>
      <c r="S3607" s="1">
        <v>278</v>
      </c>
      <c r="T3607" s="1" t="s">
        <v>37</v>
      </c>
      <c r="U3607" s="1" t="s">
        <v>56</v>
      </c>
      <c r="V3607" s="1" t="s">
        <v>584</v>
      </c>
      <c r="W3607" s="1">
        <v>9000000</v>
      </c>
      <c r="X3607" s="1">
        <v>1998</v>
      </c>
      <c r="Y3607" s="1">
        <v>427</v>
      </c>
      <c r="Z3607" s="1">
        <v>6.8</v>
      </c>
      <c r="AA3607" s="1">
        <v>1.85</v>
      </c>
      <c r="AB3607" s="1">
        <v>0</v>
      </c>
    </row>
    <row r="3608" spans="1:28" x14ac:dyDescent="0.2">
      <c r="A3608" s="1" t="s">
        <v>28</v>
      </c>
      <c r="B3608" s="1" t="s">
        <v>17078</v>
      </c>
      <c r="C3608" s="1">
        <v>25</v>
      </c>
      <c r="D3608" s="1">
        <v>98</v>
      </c>
      <c r="E3608" s="1">
        <v>38</v>
      </c>
      <c r="F3608" s="1">
        <v>360</v>
      </c>
      <c r="G3608" s="1" t="s">
        <v>3965</v>
      </c>
      <c r="H3608" s="1">
        <v>1000</v>
      </c>
      <c r="I3608" s="1">
        <v>11797927</v>
      </c>
      <c r="J3608" s="1" t="s">
        <v>12837</v>
      </c>
      <c r="K3608" s="1" t="s">
        <v>13152</v>
      </c>
      <c r="L3608" s="1" t="s">
        <v>17079</v>
      </c>
      <c r="M3608" s="1">
        <v>4582</v>
      </c>
      <c r="N3608" s="1">
        <v>3221</v>
      </c>
      <c r="O3608" s="1" t="s">
        <v>17080</v>
      </c>
      <c r="P3608" s="1">
        <v>0</v>
      </c>
      <c r="Q3608" s="1" t="s">
        <v>17081</v>
      </c>
      <c r="R3608" s="2" t="s">
        <v>17082</v>
      </c>
      <c r="S3608" s="1">
        <v>52</v>
      </c>
      <c r="T3608" s="1" t="s">
        <v>37</v>
      </c>
      <c r="U3608" s="1" t="s">
        <v>38</v>
      </c>
      <c r="V3608" s="1" t="s">
        <v>584</v>
      </c>
      <c r="W3608" s="1">
        <v>6000000</v>
      </c>
      <c r="X3608" s="1">
        <v>1995</v>
      </c>
      <c r="Y3608" s="1">
        <v>475</v>
      </c>
      <c r="Z3608" s="1">
        <v>6.1</v>
      </c>
      <c r="AA3608" s="1">
        <v>1.85</v>
      </c>
      <c r="AB3608" s="1">
        <v>985</v>
      </c>
    </row>
    <row r="3609" spans="1:28" x14ac:dyDescent="0.2">
      <c r="A3609" s="1" t="s">
        <v>28</v>
      </c>
      <c r="B3609" s="1" t="s">
        <v>4228</v>
      </c>
      <c r="C3609" s="1">
        <v>252</v>
      </c>
      <c r="D3609" s="1">
        <v>121</v>
      </c>
      <c r="E3609" s="1">
        <v>162</v>
      </c>
      <c r="F3609" s="1">
        <v>25</v>
      </c>
      <c r="G3609" s="1" t="s">
        <v>3591</v>
      </c>
      <c r="H3609" s="1">
        <v>1000</v>
      </c>
      <c r="I3609" s="1">
        <v>17605861</v>
      </c>
      <c r="J3609" s="1" t="s">
        <v>6002</v>
      </c>
      <c r="K3609" s="1" t="s">
        <v>2037</v>
      </c>
      <c r="L3609" s="1" t="s">
        <v>17083</v>
      </c>
      <c r="M3609" s="1">
        <v>145580</v>
      </c>
      <c r="N3609" s="1">
        <v>1184</v>
      </c>
      <c r="O3609" s="1" t="s">
        <v>17084</v>
      </c>
      <c r="P3609" s="1">
        <v>1</v>
      </c>
      <c r="Q3609" s="1" t="s">
        <v>17085</v>
      </c>
      <c r="R3609" s="2" t="s">
        <v>17086</v>
      </c>
      <c r="S3609" s="1">
        <v>351</v>
      </c>
      <c r="T3609" s="1" t="s">
        <v>37</v>
      </c>
      <c r="U3609" s="1" t="s">
        <v>56</v>
      </c>
      <c r="V3609" s="1" t="s">
        <v>584</v>
      </c>
      <c r="W3609" s="1">
        <v>6000000</v>
      </c>
      <c r="X3609" s="1">
        <v>2006</v>
      </c>
      <c r="Y3609" s="1">
        <v>149</v>
      </c>
      <c r="Z3609" s="1">
        <v>7.7</v>
      </c>
      <c r="AA3609" s="1">
        <v>2.35</v>
      </c>
      <c r="AB3609" s="1">
        <v>0</v>
      </c>
    </row>
    <row r="3610" spans="1:28" x14ac:dyDescent="0.2">
      <c r="A3610" s="1" t="s">
        <v>28</v>
      </c>
      <c r="B3610" s="1" t="s">
        <v>17087</v>
      </c>
      <c r="C3610" s="1">
        <v>137</v>
      </c>
      <c r="D3610" s="1">
        <v>96</v>
      </c>
      <c r="E3610" s="1">
        <v>2</v>
      </c>
      <c r="F3610" s="1">
        <v>120</v>
      </c>
      <c r="G3610" s="1" t="s">
        <v>17088</v>
      </c>
      <c r="H3610" s="1">
        <v>742</v>
      </c>
      <c r="I3610" s="1">
        <v>11642254</v>
      </c>
      <c r="J3610" s="1" t="s">
        <v>5543</v>
      </c>
      <c r="K3610" s="1" t="s">
        <v>10178</v>
      </c>
      <c r="L3610" s="1" t="s">
        <v>17089</v>
      </c>
      <c r="M3610" s="1">
        <v>22929</v>
      </c>
      <c r="N3610" s="1">
        <v>1308</v>
      </c>
      <c r="O3610" s="1" t="s">
        <v>1809</v>
      </c>
      <c r="P3610" s="1">
        <v>1</v>
      </c>
      <c r="Q3610" s="1" t="s">
        <v>17090</v>
      </c>
      <c r="R3610" s="2" t="s">
        <v>17091</v>
      </c>
      <c r="S3610" s="1">
        <v>287</v>
      </c>
      <c r="T3610" s="1" t="s">
        <v>37</v>
      </c>
      <c r="U3610" s="1" t="s">
        <v>38</v>
      </c>
      <c r="V3610" s="1" t="s">
        <v>7333</v>
      </c>
      <c r="W3610" s="1">
        <v>3000000</v>
      </c>
      <c r="X3610" s="1">
        <v>1989</v>
      </c>
      <c r="Y3610" s="1">
        <v>256</v>
      </c>
      <c r="Z3610" s="1">
        <v>5.2</v>
      </c>
      <c r="AA3610" s="1">
        <v>1.85</v>
      </c>
      <c r="AB3610" s="1">
        <v>926</v>
      </c>
    </row>
    <row r="3611" spans="1:28" x14ac:dyDescent="0.2">
      <c r="A3611" s="1" t="s">
        <v>28</v>
      </c>
      <c r="B3611" s="1" t="s">
        <v>9161</v>
      </c>
      <c r="C3611" s="1">
        <v>231</v>
      </c>
      <c r="D3611" s="1">
        <v>99</v>
      </c>
      <c r="E3611" s="1">
        <v>0</v>
      </c>
      <c r="F3611" s="1">
        <v>84</v>
      </c>
      <c r="G3611" s="1" t="s">
        <v>17092</v>
      </c>
      <c r="H3611" s="1">
        <v>11000</v>
      </c>
      <c r="I3611" s="1">
        <v>9203192</v>
      </c>
      <c r="J3611" s="1" t="s">
        <v>9192</v>
      </c>
      <c r="K3611" s="1" t="s">
        <v>659</v>
      </c>
      <c r="L3611" s="1" t="s">
        <v>17093</v>
      </c>
      <c r="M3611" s="1">
        <v>45396</v>
      </c>
      <c r="N3611" s="1">
        <v>11328</v>
      </c>
      <c r="O3611" s="1" t="s">
        <v>17094</v>
      </c>
      <c r="P3611" s="1">
        <v>1</v>
      </c>
      <c r="Q3611" s="1" t="s">
        <v>17095</v>
      </c>
      <c r="R3611" s="2" t="s">
        <v>17096</v>
      </c>
      <c r="S3611" s="1">
        <v>136</v>
      </c>
      <c r="T3611" s="1" t="s">
        <v>37</v>
      </c>
      <c r="U3611" s="1" t="s">
        <v>38</v>
      </c>
      <c r="V3611" s="1" t="s">
        <v>39</v>
      </c>
      <c r="W3611" s="1">
        <v>5000000</v>
      </c>
      <c r="X3611" s="1">
        <v>2011</v>
      </c>
      <c r="Y3611" s="1">
        <v>106</v>
      </c>
      <c r="Z3611" s="1">
        <v>6.8</v>
      </c>
      <c r="AA3611" s="1">
        <v>1.85</v>
      </c>
      <c r="AB3611" s="1">
        <v>15000</v>
      </c>
    </row>
    <row r="3612" spans="1:28" x14ac:dyDescent="0.2">
      <c r="A3612" s="1" t="s">
        <v>28</v>
      </c>
      <c r="B3612" s="1" t="s">
        <v>17097</v>
      </c>
      <c r="C3612" s="1">
        <v>9</v>
      </c>
      <c r="D3612" s="1">
        <v>42</v>
      </c>
      <c r="E3612" s="1">
        <v>0</v>
      </c>
      <c r="G3612" s="1" t="s">
        <v>17098</v>
      </c>
      <c r="H3612" s="1">
        <v>844</v>
      </c>
      <c r="I3612" s="1">
        <v>7518876</v>
      </c>
      <c r="J3612" s="1" t="s">
        <v>17099</v>
      </c>
      <c r="K3612" s="1" t="s">
        <v>3517</v>
      </c>
      <c r="L3612" s="1" t="s">
        <v>17100</v>
      </c>
      <c r="M3612" s="1">
        <v>172</v>
      </c>
      <c r="N3612" s="1">
        <v>844</v>
      </c>
      <c r="P3612" s="1">
        <v>0</v>
      </c>
      <c r="Q3612" s="1" t="s">
        <v>17101</v>
      </c>
      <c r="R3612" s="2" t="s">
        <v>17102</v>
      </c>
      <c r="S3612" s="1">
        <v>5</v>
      </c>
      <c r="T3612" s="1" t="s">
        <v>37</v>
      </c>
      <c r="U3612" s="1" t="s">
        <v>56</v>
      </c>
      <c r="W3612" s="1">
        <v>6000000</v>
      </c>
      <c r="X3612" s="1">
        <v>2008</v>
      </c>
      <c r="Y3612" s="1">
        <v>0</v>
      </c>
      <c r="Z3612" s="1">
        <v>6.5</v>
      </c>
      <c r="AA3612" s="1">
        <v>1.78</v>
      </c>
      <c r="AB3612" s="1">
        <v>28</v>
      </c>
    </row>
    <row r="3613" spans="1:28" x14ac:dyDescent="0.2">
      <c r="A3613" s="1" t="s">
        <v>28</v>
      </c>
      <c r="B3613" s="1" t="s">
        <v>11017</v>
      </c>
      <c r="C3613" s="1">
        <v>115</v>
      </c>
      <c r="D3613" s="1">
        <v>122</v>
      </c>
      <c r="E3613" s="1">
        <v>0</v>
      </c>
      <c r="F3613" s="1">
        <v>221</v>
      </c>
      <c r="G3613" s="1" t="s">
        <v>14574</v>
      </c>
      <c r="H3613" s="1">
        <v>697</v>
      </c>
      <c r="I3613" s="1">
        <v>8596914</v>
      </c>
      <c r="J3613" s="1" t="s">
        <v>1543</v>
      </c>
      <c r="K3613" s="1" t="s">
        <v>3197</v>
      </c>
      <c r="L3613" s="1" t="s">
        <v>17103</v>
      </c>
      <c r="M3613" s="1">
        <v>23023</v>
      </c>
      <c r="N3613" s="1">
        <v>1517</v>
      </c>
      <c r="O3613" s="1" t="s">
        <v>17104</v>
      </c>
      <c r="P3613" s="1">
        <v>0</v>
      </c>
      <c r="Q3613" s="1" t="s">
        <v>17105</v>
      </c>
      <c r="R3613" s="2" t="s">
        <v>17106</v>
      </c>
      <c r="S3613" s="1">
        <v>148</v>
      </c>
      <c r="T3613" s="1" t="s">
        <v>37</v>
      </c>
      <c r="U3613" s="1" t="s">
        <v>38</v>
      </c>
      <c r="V3613" s="1" t="s">
        <v>584</v>
      </c>
      <c r="W3613" s="1">
        <v>6000000</v>
      </c>
      <c r="X3613" s="1">
        <v>2000</v>
      </c>
      <c r="Y3613" s="1">
        <v>394</v>
      </c>
      <c r="Z3613" s="1">
        <v>7</v>
      </c>
      <c r="AA3613" s="1">
        <v>1.85</v>
      </c>
      <c r="AB3613" s="1">
        <v>0</v>
      </c>
    </row>
    <row r="3614" spans="1:28" x14ac:dyDescent="0.2">
      <c r="A3614" s="1" t="s">
        <v>28</v>
      </c>
      <c r="B3614" s="1" t="s">
        <v>17107</v>
      </c>
      <c r="C3614" s="1">
        <v>67</v>
      </c>
      <c r="D3614" s="1">
        <v>101</v>
      </c>
      <c r="E3614" s="1">
        <v>112</v>
      </c>
      <c r="F3614" s="1">
        <v>612</v>
      </c>
      <c r="G3614" s="1" t="s">
        <v>2637</v>
      </c>
      <c r="H3614" s="1">
        <v>1000</v>
      </c>
      <c r="I3614" s="1">
        <v>6851636</v>
      </c>
      <c r="J3614" s="1" t="s">
        <v>1414</v>
      </c>
      <c r="K3614" s="1" t="s">
        <v>792</v>
      </c>
      <c r="L3614" s="1" t="s">
        <v>17108</v>
      </c>
      <c r="M3614" s="1">
        <v>13010</v>
      </c>
      <c r="N3614" s="1">
        <v>2697</v>
      </c>
      <c r="O3614" s="1" t="s">
        <v>2262</v>
      </c>
      <c r="P3614" s="1">
        <v>5</v>
      </c>
      <c r="Q3614" s="1" t="s">
        <v>17109</v>
      </c>
      <c r="R3614" s="2" t="s">
        <v>17110</v>
      </c>
      <c r="S3614" s="1">
        <v>182</v>
      </c>
      <c r="T3614" s="1" t="s">
        <v>37</v>
      </c>
      <c r="U3614" s="1" t="s">
        <v>38</v>
      </c>
      <c r="V3614" s="1" t="s">
        <v>584</v>
      </c>
      <c r="W3614" s="1">
        <v>6000000</v>
      </c>
      <c r="X3614" s="1">
        <v>1999</v>
      </c>
      <c r="Y3614" s="1">
        <v>744</v>
      </c>
      <c r="Z3614" s="1">
        <v>5.9</v>
      </c>
      <c r="AA3614" s="1">
        <v>1.85</v>
      </c>
      <c r="AB3614" s="1">
        <v>0</v>
      </c>
    </row>
    <row r="3615" spans="1:28" x14ac:dyDescent="0.2">
      <c r="A3615" s="1" t="s">
        <v>28</v>
      </c>
      <c r="B3615" s="1" t="s">
        <v>17111</v>
      </c>
      <c r="C3615" s="1">
        <v>216</v>
      </c>
      <c r="D3615" s="1">
        <v>102</v>
      </c>
      <c r="E3615" s="1">
        <v>49</v>
      </c>
      <c r="F3615" s="1">
        <v>10000</v>
      </c>
      <c r="G3615" s="1" t="s">
        <v>653</v>
      </c>
      <c r="H3615" s="1">
        <v>24000</v>
      </c>
      <c r="I3615" s="1">
        <v>11434867</v>
      </c>
      <c r="J3615" s="1" t="s">
        <v>3276</v>
      </c>
      <c r="K3615" s="1" t="s">
        <v>81</v>
      </c>
      <c r="L3615" s="1" t="s">
        <v>17112</v>
      </c>
      <c r="M3615" s="1">
        <v>59637</v>
      </c>
      <c r="N3615" s="1">
        <v>51355</v>
      </c>
      <c r="O3615" s="1" t="s">
        <v>299</v>
      </c>
      <c r="P3615" s="1">
        <v>1</v>
      </c>
      <c r="Q3615" s="1" t="s">
        <v>17113</v>
      </c>
      <c r="R3615" s="2" t="s">
        <v>17114</v>
      </c>
      <c r="S3615" s="1">
        <v>130</v>
      </c>
      <c r="T3615" s="1" t="s">
        <v>37</v>
      </c>
      <c r="U3615" s="1" t="s">
        <v>38</v>
      </c>
      <c r="V3615" s="1" t="s">
        <v>39</v>
      </c>
      <c r="W3615" s="1">
        <v>6000000</v>
      </c>
      <c r="X3615" s="1">
        <v>2012</v>
      </c>
      <c r="Y3615" s="1">
        <v>14000</v>
      </c>
      <c r="Z3615" s="1">
        <v>7.1</v>
      </c>
      <c r="AA3615" s="1">
        <v>1.85</v>
      </c>
      <c r="AB3615" s="1">
        <v>21000</v>
      </c>
    </row>
    <row r="3616" spans="1:28" x14ac:dyDescent="0.2">
      <c r="A3616" s="1" t="s">
        <v>28</v>
      </c>
      <c r="B3616" s="1" t="s">
        <v>17115</v>
      </c>
      <c r="C3616" s="1">
        <v>133</v>
      </c>
      <c r="D3616" s="1">
        <v>84</v>
      </c>
      <c r="E3616" s="1">
        <v>4</v>
      </c>
      <c r="F3616" s="1">
        <v>546</v>
      </c>
      <c r="G3616" s="1" t="s">
        <v>2112</v>
      </c>
      <c r="H3616" s="1">
        <v>8000</v>
      </c>
      <c r="I3616" s="1">
        <v>5895238</v>
      </c>
      <c r="J3616" s="1" t="s">
        <v>4484</v>
      </c>
      <c r="K3616" s="1" t="s">
        <v>1248</v>
      </c>
      <c r="L3616" s="1" t="s">
        <v>17116</v>
      </c>
      <c r="M3616" s="1">
        <v>17169</v>
      </c>
      <c r="N3616" s="1">
        <v>10123</v>
      </c>
      <c r="O3616" s="1" t="s">
        <v>17117</v>
      </c>
      <c r="P3616" s="1">
        <v>1</v>
      </c>
      <c r="Q3616" s="1" t="s">
        <v>17118</v>
      </c>
      <c r="R3616" s="2" t="s">
        <v>17119</v>
      </c>
      <c r="S3616" s="1">
        <v>70</v>
      </c>
      <c r="T3616" s="1" t="s">
        <v>2777</v>
      </c>
      <c r="U3616" s="1" t="s">
        <v>38</v>
      </c>
      <c r="V3616" s="1" t="s">
        <v>584</v>
      </c>
      <c r="W3616" s="1">
        <v>6000000</v>
      </c>
      <c r="X3616" s="1">
        <v>2012</v>
      </c>
      <c r="Y3616" s="1">
        <v>806</v>
      </c>
      <c r="Z3616" s="1">
        <v>5.5</v>
      </c>
      <c r="AA3616" s="1">
        <v>2.35</v>
      </c>
      <c r="AB3616" s="1">
        <v>9000</v>
      </c>
    </row>
    <row r="3617" spans="1:28" x14ac:dyDescent="0.2">
      <c r="A3617" s="1" t="s">
        <v>28</v>
      </c>
      <c r="B3617" s="1" t="s">
        <v>17120</v>
      </c>
      <c r="C3617" s="1">
        <v>149</v>
      </c>
      <c r="D3617" s="1">
        <v>104</v>
      </c>
      <c r="E3617" s="1">
        <v>20</v>
      </c>
      <c r="F3617" s="1">
        <v>130</v>
      </c>
      <c r="G3617" s="1" t="s">
        <v>2215</v>
      </c>
      <c r="H3617" s="1">
        <v>3000</v>
      </c>
      <c r="I3617" s="1">
        <v>6670712</v>
      </c>
      <c r="J3617" s="1" t="s">
        <v>2526</v>
      </c>
      <c r="K3617" s="1" t="s">
        <v>13857</v>
      </c>
      <c r="L3617" s="1" t="s">
        <v>17121</v>
      </c>
      <c r="M3617" s="1">
        <v>27301</v>
      </c>
      <c r="N3617" s="1">
        <v>3825</v>
      </c>
      <c r="O3617" s="1" t="s">
        <v>17122</v>
      </c>
      <c r="P3617" s="1">
        <v>6</v>
      </c>
      <c r="Q3617" s="1" t="s">
        <v>17123</v>
      </c>
      <c r="R3617" s="2" t="s">
        <v>17124</v>
      </c>
      <c r="S3617" s="1">
        <v>101</v>
      </c>
      <c r="T3617" s="1" t="s">
        <v>37</v>
      </c>
      <c r="U3617" s="1" t="s">
        <v>38</v>
      </c>
      <c r="V3617" s="1" t="s">
        <v>39</v>
      </c>
      <c r="W3617" s="1">
        <v>6000000</v>
      </c>
      <c r="X3617" s="1">
        <v>2009</v>
      </c>
      <c r="Y3617" s="1">
        <v>591</v>
      </c>
      <c r="Z3617" s="1">
        <v>7.4</v>
      </c>
      <c r="AA3617" s="1">
        <v>1.85</v>
      </c>
      <c r="AB3617" s="1">
        <v>0</v>
      </c>
    </row>
    <row r="3618" spans="1:28" x14ac:dyDescent="0.2">
      <c r="A3618" s="1" t="s">
        <v>28</v>
      </c>
      <c r="B3618" s="1" t="s">
        <v>17125</v>
      </c>
      <c r="C3618" s="1">
        <v>261</v>
      </c>
      <c r="D3618" s="1">
        <v>96</v>
      </c>
      <c r="E3618" s="1">
        <v>51</v>
      </c>
      <c r="F3618" s="1">
        <v>28</v>
      </c>
      <c r="G3618" s="1" t="s">
        <v>8231</v>
      </c>
      <c r="H3618" s="1">
        <v>3000</v>
      </c>
      <c r="I3618" s="1">
        <v>5359774</v>
      </c>
      <c r="J3618" s="1" t="s">
        <v>5966</v>
      </c>
      <c r="K3618" s="1" t="s">
        <v>251</v>
      </c>
      <c r="L3618" s="1" t="s">
        <v>17126</v>
      </c>
      <c r="M3618" s="1">
        <v>64794</v>
      </c>
      <c r="N3618" s="1">
        <v>3569</v>
      </c>
      <c r="O3618" s="1" t="s">
        <v>17127</v>
      </c>
      <c r="P3618" s="1">
        <v>0</v>
      </c>
      <c r="Q3618" s="1" t="s">
        <v>17128</v>
      </c>
      <c r="R3618" s="2" t="s">
        <v>17129</v>
      </c>
      <c r="S3618" s="1">
        <v>131</v>
      </c>
      <c r="T3618" s="1" t="s">
        <v>37</v>
      </c>
      <c r="U3618" s="1" t="s">
        <v>7986</v>
      </c>
      <c r="V3618" s="1" t="s">
        <v>584</v>
      </c>
      <c r="W3618" s="1">
        <v>6000000</v>
      </c>
      <c r="X3618" s="1">
        <v>2011</v>
      </c>
      <c r="Y3618" s="1">
        <v>482</v>
      </c>
      <c r="Z3618" s="1">
        <v>7.3</v>
      </c>
      <c r="AA3618" s="1">
        <v>2.35</v>
      </c>
      <c r="AB3618" s="1">
        <v>17000</v>
      </c>
    </row>
    <row r="3619" spans="1:28" x14ac:dyDescent="0.2">
      <c r="A3619" s="1" t="s">
        <v>28</v>
      </c>
      <c r="B3619" s="1" t="s">
        <v>17130</v>
      </c>
      <c r="C3619" s="1">
        <v>42</v>
      </c>
      <c r="D3619" s="1">
        <v>94</v>
      </c>
      <c r="E3619" s="1">
        <v>0</v>
      </c>
      <c r="F3619" s="1">
        <v>664</v>
      </c>
      <c r="G3619" s="1" t="s">
        <v>7572</v>
      </c>
      <c r="H3619" s="1">
        <v>1000</v>
      </c>
      <c r="I3619" s="1">
        <v>4693919</v>
      </c>
      <c r="J3619" s="1" t="s">
        <v>1670</v>
      </c>
      <c r="K3619" s="1" t="s">
        <v>7566</v>
      </c>
      <c r="L3619" s="1" t="s">
        <v>17131</v>
      </c>
      <c r="M3619" s="1">
        <v>11011</v>
      </c>
      <c r="N3619" s="1">
        <v>4484</v>
      </c>
      <c r="O3619" s="1" t="s">
        <v>3934</v>
      </c>
      <c r="P3619" s="1">
        <v>0</v>
      </c>
      <c r="Q3619" s="1" t="s">
        <v>17132</v>
      </c>
      <c r="R3619" s="2" t="s">
        <v>17133</v>
      </c>
      <c r="S3619" s="1">
        <v>78</v>
      </c>
      <c r="T3619" s="1" t="s">
        <v>37</v>
      </c>
      <c r="U3619" s="1" t="s">
        <v>38</v>
      </c>
      <c r="V3619" s="1" t="s">
        <v>584</v>
      </c>
      <c r="W3619" s="1">
        <v>6500000</v>
      </c>
      <c r="X3619" s="1">
        <v>2008</v>
      </c>
      <c r="Y3619" s="1">
        <v>1000</v>
      </c>
      <c r="Z3619" s="1">
        <v>4.5999999999999996</v>
      </c>
      <c r="AA3619" s="1">
        <v>1.85</v>
      </c>
      <c r="AB3619" s="1">
        <v>422</v>
      </c>
    </row>
    <row r="3620" spans="1:28" x14ac:dyDescent="0.2">
      <c r="A3620" s="1" t="s">
        <v>28</v>
      </c>
      <c r="B3620" s="1" t="s">
        <v>6723</v>
      </c>
      <c r="C3620" s="1">
        <v>152</v>
      </c>
      <c r="D3620" s="1">
        <v>90</v>
      </c>
      <c r="E3620" s="1">
        <v>0</v>
      </c>
      <c r="F3620" s="1">
        <v>826</v>
      </c>
      <c r="G3620" s="1" t="s">
        <v>3930</v>
      </c>
      <c r="H3620" s="1">
        <v>4000</v>
      </c>
      <c r="I3620" s="1">
        <v>4859475</v>
      </c>
      <c r="J3620" s="1" t="s">
        <v>213</v>
      </c>
      <c r="K3620" s="1" t="s">
        <v>83</v>
      </c>
      <c r="L3620" s="1" t="s">
        <v>17134</v>
      </c>
      <c r="M3620" s="1">
        <v>116910</v>
      </c>
      <c r="N3620" s="1">
        <v>7103</v>
      </c>
      <c r="O3620" s="1" t="s">
        <v>1318</v>
      </c>
      <c r="P3620" s="1">
        <v>0</v>
      </c>
      <c r="Q3620" s="1" t="s">
        <v>17135</v>
      </c>
      <c r="R3620" s="2" t="s">
        <v>17136</v>
      </c>
      <c r="S3620" s="1">
        <v>520</v>
      </c>
      <c r="T3620" s="1" t="s">
        <v>37</v>
      </c>
      <c r="U3620" s="1" t="s">
        <v>38</v>
      </c>
      <c r="V3620" s="1" t="s">
        <v>584</v>
      </c>
      <c r="W3620" s="1">
        <v>6000000</v>
      </c>
      <c r="X3620" s="1">
        <v>1999</v>
      </c>
      <c r="Y3620" s="1">
        <v>899</v>
      </c>
      <c r="Z3620" s="1">
        <v>7.2</v>
      </c>
      <c r="AA3620" s="1">
        <v>1.85</v>
      </c>
      <c r="AB3620" s="1">
        <v>0</v>
      </c>
    </row>
    <row r="3621" spans="1:28" x14ac:dyDescent="0.2">
      <c r="A3621" s="1" t="s">
        <v>28</v>
      </c>
      <c r="B3621" s="1" t="s">
        <v>13958</v>
      </c>
      <c r="C3621" s="1">
        <v>64</v>
      </c>
      <c r="D3621" s="1">
        <v>97</v>
      </c>
      <c r="E3621" s="1">
        <v>39</v>
      </c>
      <c r="F3621" s="1">
        <v>286</v>
      </c>
      <c r="G3621" s="1" t="s">
        <v>17137</v>
      </c>
      <c r="H3621" s="1">
        <v>1000</v>
      </c>
      <c r="I3621" s="1">
        <v>4595000</v>
      </c>
      <c r="J3621" s="1" t="s">
        <v>5787</v>
      </c>
      <c r="K3621" s="1" t="s">
        <v>392</v>
      </c>
      <c r="L3621" s="1" t="s">
        <v>17138</v>
      </c>
      <c r="M3621" s="1">
        <v>13892</v>
      </c>
      <c r="N3621" s="1">
        <v>2103</v>
      </c>
      <c r="O3621" s="1" t="s">
        <v>8311</v>
      </c>
      <c r="P3621" s="1">
        <v>4</v>
      </c>
      <c r="Q3621" s="1" t="s">
        <v>17139</v>
      </c>
      <c r="R3621" s="2" t="s">
        <v>17140</v>
      </c>
      <c r="S3621" s="1">
        <v>160</v>
      </c>
      <c r="T3621" s="1" t="s">
        <v>37</v>
      </c>
      <c r="U3621" s="1" t="s">
        <v>56</v>
      </c>
      <c r="V3621" s="1" t="s">
        <v>584</v>
      </c>
      <c r="X3621" s="1">
        <v>1998</v>
      </c>
      <c r="Y3621" s="1">
        <v>497</v>
      </c>
      <c r="Z3621" s="1">
        <v>7</v>
      </c>
      <c r="AA3621" s="1">
        <v>1.85</v>
      </c>
      <c r="AB3621" s="1">
        <v>915</v>
      </c>
    </row>
    <row r="3622" spans="1:28" x14ac:dyDescent="0.2">
      <c r="A3622" s="1" t="s">
        <v>28</v>
      </c>
      <c r="B3622" s="1" t="s">
        <v>17141</v>
      </c>
      <c r="C3622" s="1">
        <v>76</v>
      </c>
      <c r="D3622" s="1">
        <v>90</v>
      </c>
      <c r="E3622" s="1">
        <v>138</v>
      </c>
      <c r="F3622" s="1">
        <v>263</v>
      </c>
      <c r="G3622" s="1" t="s">
        <v>17142</v>
      </c>
      <c r="H3622" s="1">
        <v>373</v>
      </c>
      <c r="I3622" s="1">
        <v>4542775</v>
      </c>
      <c r="J3622" s="1" t="s">
        <v>1680</v>
      </c>
      <c r="K3622" s="1" t="s">
        <v>17143</v>
      </c>
      <c r="L3622" s="1" t="s">
        <v>17144</v>
      </c>
      <c r="M3622" s="1">
        <v>18313</v>
      </c>
      <c r="N3622" s="1">
        <v>1831</v>
      </c>
      <c r="O3622" s="1" t="s">
        <v>17145</v>
      </c>
      <c r="P3622" s="1">
        <v>2</v>
      </c>
      <c r="Q3622" s="1" t="s">
        <v>17146</v>
      </c>
      <c r="R3622" s="2" t="s">
        <v>17147</v>
      </c>
      <c r="S3622" s="1">
        <v>73</v>
      </c>
      <c r="T3622" s="1" t="s">
        <v>37</v>
      </c>
      <c r="U3622" s="1" t="s">
        <v>38</v>
      </c>
      <c r="V3622" s="1" t="s">
        <v>584</v>
      </c>
      <c r="W3622" s="1">
        <v>6000000</v>
      </c>
      <c r="X3622" s="1">
        <v>2009</v>
      </c>
      <c r="Y3622" s="1">
        <v>308</v>
      </c>
      <c r="Z3622" s="1">
        <v>5.0999999999999996</v>
      </c>
      <c r="AA3622" s="1">
        <v>1.85</v>
      </c>
      <c r="AB3622" s="1">
        <v>985</v>
      </c>
    </row>
    <row r="3623" spans="1:28" x14ac:dyDescent="0.2">
      <c r="A3623" s="1" t="s">
        <v>28</v>
      </c>
      <c r="B3623" s="1" t="s">
        <v>17148</v>
      </c>
      <c r="C3623" s="1">
        <v>149</v>
      </c>
      <c r="D3623" s="1">
        <v>106</v>
      </c>
      <c r="E3623" s="1">
        <v>0</v>
      </c>
      <c r="F3623" s="1">
        <v>379</v>
      </c>
      <c r="G3623" s="1" t="s">
        <v>829</v>
      </c>
      <c r="H3623" s="1">
        <v>17000</v>
      </c>
      <c r="I3623" s="1">
        <v>3588432</v>
      </c>
      <c r="J3623" s="1" t="s">
        <v>2526</v>
      </c>
      <c r="K3623" s="1" t="s">
        <v>1177</v>
      </c>
      <c r="L3623" s="1" t="s">
        <v>17149</v>
      </c>
      <c r="M3623" s="1">
        <v>29341</v>
      </c>
      <c r="N3623" s="1">
        <v>18947</v>
      </c>
      <c r="O3623" s="1" t="s">
        <v>4230</v>
      </c>
      <c r="P3623" s="1">
        <v>4</v>
      </c>
      <c r="Q3623" s="1" t="s">
        <v>17150</v>
      </c>
      <c r="R3623" s="2" t="s">
        <v>17151</v>
      </c>
      <c r="S3623" s="1">
        <v>93</v>
      </c>
      <c r="T3623" s="1" t="s">
        <v>37</v>
      </c>
      <c r="U3623" s="1" t="s">
        <v>38</v>
      </c>
      <c r="V3623" s="1" t="s">
        <v>584</v>
      </c>
      <c r="W3623" s="1">
        <v>6000000</v>
      </c>
      <c r="X3623" s="1">
        <v>2014</v>
      </c>
      <c r="Y3623" s="1">
        <v>1000</v>
      </c>
      <c r="Z3623" s="1">
        <v>6.7</v>
      </c>
      <c r="AA3623" s="1">
        <v>2.35</v>
      </c>
      <c r="AB3623" s="1">
        <v>0</v>
      </c>
    </row>
    <row r="3624" spans="1:28" x14ac:dyDescent="0.2">
      <c r="A3624" s="1" t="s">
        <v>28</v>
      </c>
      <c r="B3624" s="1" t="s">
        <v>17152</v>
      </c>
      <c r="C3624" s="1">
        <v>35</v>
      </c>
      <c r="D3624" s="1">
        <v>96</v>
      </c>
      <c r="E3624" s="1">
        <v>3</v>
      </c>
      <c r="F3624" s="1">
        <v>353</v>
      </c>
      <c r="G3624" s="1" t="s">
        <v>4638</v>
      </c>
      <c r="H3624" s="1">
        <v>4000</v>
      </c>
      <c r="I3624" s="1">
        <v>4394936</v>
      </c>
      <c r="J3624" s="1" t="s">
        <v>2489</v>
      </c>
      <c r="K3624" s="1" t="s">
        <v>2476</v>
      </c>
      <c r="L3624" s="1" t="s">
        <v>17153</v>
      </c>
      <c r="M3624" s="1">
        <v>11439</v>
      </c>
      <c r="N3624" s="1">
        <v>5668</v>
      </c>
      <c r="O3624" s="1" t="s">
        <v>17154</v>
      </c>
      <c r="P3624" s="1">
        <v>1</v>
      </c>
      <c r="Q3624" s="1" t="s">
        <v>17155</v>
      </c>
      <c r="R3624" s="2" t="s">
        <v>17156</v>
      </c>
      <c r="S3624" s="1">
        <v>190</v>
      </c>
      <c r="T3624" s="1" t="s">
        <v>37</v>
      </c>
      <c r="U3624" s="1" t="s">
        <v>766</v>
      </c>
      <c r="V3624" s="1" t="s">
        <v>39</v>
      </c>
      <c r="W3624" s="1">
        <v>6000000</v>
      </c>
      <c r="X3624" s="1">
        <v>1999</v>
      </c>
      <c r="Y3624" s="1">
        <v>812</v>
      </c>
      <c r="Z3624" s="1">
        <v>5.3</v>
      </c>
      <c r="AA3624" s="1">
        <v>2.35</v>
      </c>
      <c r="AB3624" s="1">
        <v>901</v>
      </c>
    </row>
    <row r="3625" spans="1:28" x14ac:dyDescent="0.2">
      <c r="A3625" s="1" t="s">
        <v>28</v>
      </c>
      <c r="C3625" s="1">
        <v>47</v>
      </c>
      <c r="D3625" s="1">
        <v>44</v>
      </c>
      <c r="F3625" s="1">
        <v>724</v>
      </c>
      <c r="G3625" s="1" t="s">
        <v>17157</v>
      </c>
      <c r="H3625" s="1">
        <v>937</v>
      </c>
      <c r="J3625" s="1" t="s">
        <v>3081</v>
      </c>
      <c r="K3625" s="1" t="s">
        <v>9001</v>
      </c>
      <c r="L3625" s="1" t="s">
        <v>17158</v>
      </c>
      <c r="M3625" s="1">
        <v>55524</v>
      </c>
      <c r="N3625" s="1">
        <v>3318</v>
      </c>
      <c r="O3625" s="1" t="s">
        <v>5749</v>
      </c>
      <c r="P3625" s="1">
        <v>1</v>
      </c>
      <c r="Q3625" s="1" t="s">
        <v>17159</v>
      </c>
      <c r="R3625" s="2" t="s">
        <v>17160</v>
      </c>
      <c r="S3625" s="1">
        <v>315</v>
      </c>
      <c r="T3625" s="1" t="s">
        <v>37</v>
      </c>
      <c r="U3625" s="1" t="s">
        <v>38</v>
      </c>
      <c r="V3625" s="1" t="s">
        <v>1125</v>
      </c>
      <c r="Y3625" s="1">
        <v>828</v>
      </c>
      <c r="Z3625" s="1">
        <v>8.4</v>
      </c>
      <c r="AA3625" s="1">
        <v>1.78</v>
      </c>
      <c r="AB3625" s="1">
        <v>0</v>
      </c>
    </row>
    <row r="3626" spans="1:28" x14ac:dyDescent="0.2">
      <c r="A3626" s="1" t="s">
        <v>28</v>
      </c>
      <c r="B3626" s="1" t="s">
        <v>17161</v>
      </c>
      <c r="C3626" s="1">
        <v>108</v>
      </c>
      <c r="D3626" s="1">
        <v>95</v>
      </c>
      <c r="E3626" s="1">
        <v>263</v>
      </c>
      <c r="F3626" s="1">
        <v>179</v>
      </c>
      <c r="G3626" s="1" t="s">
        <v>17162</v>
      </c>
      <c r="H3626" s="1">
        <v>263</v>
      </c>
      <c r="I3626" s="1">
        <v>3029081</v>
      </c>
      <c r="J3626" s="1" t="s">
        <v>2441</v>
      </c>
      <c r="K3626" s="1" t="s">
        <v>17161</v>
      </c>
      <c r="L3626" s="1" t="s">
        <v>17163</v>
      </c>
      <c r="M3626" s="1">
        <v>26300</v>
      </c>
      <c r="N3626" s="1">
        <v>993</v>
      </c>
      <c r="O3626" s="1" t="s">
        <v>8002</v>
      </c>
      <c r="P3626" s="1">
        <v>0</v>
      </c>
      <c r="Q3626" s="1" t="s">
        <v>17164</v>
      </c>
      <c r="R3626" s="2" t="s">
        <v>17165</v>
      </c>
      <c r="S3626" s="1">
        <v>231</v>
      </c>
      <c r="T3626" s="1" t="s">
        <v>37</v>
      </c>
      <c r="U3626" s="1" t="s">
        <v>38</v>
      </c>
      <c r="V3626" s="1" t="s">
        <v>584</v>
      </c>
      <c r="W3626" s="1">
        <v>6000000</v>
      </c>
      <c r="X3626" s="1">
        <v>2001</v>
      </c>
      <c r="Y3626" s="1">
        <v>261</v>
      </c>
      <c r="Z3626" s="1">
        <v>7.8</v>
      </c>
      <c r="AA3626" s="1">
        <v>1.85</v>
      </c>
      <c r="AB3626" s="1">
        <v>0</v>
      </c>
    </row>
    <row r="3627" spans="1:28" x14ac:dyDescent="0.2">
      <c r="A3627" s="1" t="s">
        <v>28</v>
      </c>
      <c r="B3627" s="1" t="s">
        <v>12447</v>
      </c>
      <c r="C3627" s="1">
        <v>17</v>
      </c>
      <c r="D3627" s="1">
        <v>99</v>
      </c>
      <c r="E3627" s="1">
        <v>23</v>
      </c>
      <c r="F3627" s="1">
        <v>82</v>
      </c>
      <c r="G3627" s="1" t="s">
        <v>17166</v>
      </c>
      <c r="H3627" s="1">
        <v>97</v>
      </c>
      <c r="I3627" s="1">
        <v>3273588</v>
      </c>
      <c r="J3627" s="1" t="s">
        <v>776</v>
      </c>
      <c r="K3627" s="1" t="s">
        <v>8974</v>
      </c>
      <c r="L3627" s="1" t="s">
        <v>17167</v>
      </c>
      <c r="M3627" s="1">
        <v>4195</v>
      </c>
      <c r="N3627" s="1">
        <v>382</v>
      </c>
      <c r="O3627" s="1" t="s">
        <v>17168</v>
      </c>
      <c r="P3627" s="1">
        <v>1</v>
      </c>
      <c r="Q3627" s="1" t="s">
        <v>17169</v>
      </c>
      <c r="R3627" s="2" t="s">
        <v>17170</v>
      </c>
      <c r="S3627" s="1">
        <v>50</v>
      </c>
      <c r="T3627" s="1" t="s">
        <v>37</v>
      </c>
      <c r="U3627" s="1" t="s">
        <v>38</v>
      </c>
      <c r="V3627" s="1" t="s">
        <v>39</v>
      </c>
      <c r="W3627" s="1">
        <v>6000000</v>
      </c>
      <c r="X3627" s="1">
        <v>1993</v>
      </c>
      <c r="Y3627" s="1">
        <v>91</v>
      </c>
      <c r="Z3627" s="1">
        <v>6.7</v>
      </c>
      <c r="AA3627" s="1">
        <v>1.85</v>
      </c>
      <c r="AB3627" s="1">
        <v>0</v>
      </c>
    </row>
    <row r="3628" spans="1:28" x14ac:dyDescent="0.2">
      <c r="A3628" s="1" t="s">
        <v>28</v>
      </c>
      <c r="B3628" s="1" t="s">
        <v>17171</v>
      </c>
      <c r="C3628" s="1">
        <v>12</v>
      </c>
      <c r="D3628" s="1">
        <v>93</v>
      </c>
      <c r="E3628" s="1">
        <v>10</v>
      </c>
      <c r="F3628" s="1">
        <v>34</v>
      </c>
      <c r="G3628" s="1" t="s">
        <v>17172</v>
      </c>
      <c r="H3628" s="1">
        <v>397</v>
      </c>
      <c r="J3628" s="1" t="s">
        <v>6131</v>
      </c>
      <c r="K3628" s="1" t="s">
        <v>17173</v>
      </c>
      <c r="L3628" s="1" t="s">
        <v>17174</v>
      </c>
      <c r="M3628" s="1">
        <v>522</v>
      </c>
      <c r="N3628" s="1">
        <v>546</v>
      </c>
      <c r="O3628" s="1" t="s">
        <v>17175</v>
      </c>
      <c r="P3628" s="1">
        <v>0</v>
      </c>
      <c r="Q3628" s="1" t="s">
        <v>17176</v>
      </c>
      <c r="R3628" s="2" t="s">
        <v>17177</v>
      </c>
      <c r="S3628" s="1">
        <v>5</v>
      </c>
      <c r="T3628" s="1" t="s">
        <v>37</v>
      </c>
      <c r="U3628" s="1" t="s">
        <v>38</v>
      </c>
      <c r="X3628" s="1">
        <v>2015</v>
      </c>
      <c r="Y3628" s="1">
        <v>77</v>
      </c>
      <c r="Z3628" s="1">
        <v>5.4</v>
      </c>
      <c r="AA3628" s="1">
        <v>2.35</v>
      </c>
      <c r="AB3628" s="1">
        <v>84</v>
      </c>
    </row>
    <row r="3629" spans="1:28" x14ac:dyDescent="0.2">
      <c r="A3629" s="1" t="s">
        <v>28</v>
      </c>
      <c r="B3629" s="1" t="s">
        <v>11147</v>
      </c>
      <c r="C3629" s="1">
        <v>129</v>
      </c>
      <c r="D3629" s="1">
        <v>99</v>
      </c>
      <c r="E3629" s="1">
        <v>53</v>
      </c>
      <c r="F3629" s="1">
        <v>491</v>
      </c>
      <c r="G3629" s="1" t="s">
        <v>981</v>
      </c>
      <c r="H3629" s="1">
        <v>4000</v>
      </c>
      <c r="I3629" s="1">
        <v>2207975</v>
      </c>
      <c r="J3629" s="1" t="s">
        <v>6518</v>
      </c>
      <c r="K3629" s="1" t="s">
        <v>1433</v>
      </c>
      <c r="L3629" s="1" t="s">
        <v>17178</v>
      </c>
      <c r="M3629" s="1">
        <v>28855</v>
      </c>
      <c r="N3629" s="1">
        <v>8297</v>
      </c>
      <c r="O3629" s="1" t="s">
        <v>7937</v>
      </c>
      <c r="P3629" s="1">
        <v>0</v>
      </c>
      <c r="Q3629" s="1" t="s">
        <v>17179</v>
      </c>
      <c r="R3629" s="2" t="s">
        <v>17180</v>
      </c>
      <c r="S3629" s="1">
        <v>190</v>
      </c>
      <c r="T3629" s="1" t="s">
        <v>37</v>
      </c>
      <c r="U3629" s="1" t="s">
        <v>38</v>
      </c>
      <c r="V3629" s="1" t="s">
        <v>39</v>
      </c>
      <c r="W3629" s="1">
        <v>6000000</v>
      </c>
      <c r="X3629" s="1">
        <v>2003</v>
      </c>
      <c r="Y3629" s="1">
        <v>3000</v>
      </c>
      <c r="Z3629" s="1">
        <v>7.2</v>
      </c>
      <c r="AA3629" s="1">
        <v>2.35</v>
      </c>
      <c r="AB3629" s="1">
        <v>0</v>
      </c>
    </row>
    <row r="3630" spans="1:28" x14ac:dyDescent="0.2">
      <c r="A3630" s="1" t="s">
        <v>28</v>
      </c>
      <c r="B3630" s="1" t="s">
        <v>17181</v>
      </c>
      <c r="C3630" s="1">
        <v>84</v>
      </c>
      <c r="D3630" s="1">
        <v>95</v>
      </c>
      <c r="E3630" s="1">
        <v>8</v>
      </c>
      <c r="F3630" s="1">
        <v>15</v>
      </c>
      <c r="G3630" s="1" t="s">
        <v>17182</v>
      </c>
      <c r="H3630" s="1">
        <v>244</v>
      </c>
      <c r="I3630" s="1">
        <v>2025238</v>
      </c>
      <c r="J3630" s="1" t="s">
        <v>5315</v>
      </c>
      <c r="K3630" s="1" t="s">
        <v>3435</v>
      </c>
      <c r="L3630" s="1" t="s">
        <v>17183</v>
      </c>
      <c r="M3630" s="1">
        <v>9589</v>
      </c>
      <c r="N3630" s="1">
        <v>489</v>
      </c>
      <c r="O3630" s="1" t="s">
        <v>17184</v>
      </c>
      <c r="P3630" s="1">
        <v>3</v>
      </c>
      <c r="Q3630" s="1" t="s">
        <v>17185</v>
      </c>
      <c r="R3630" s="2" t="s">
        <v>17186</v>
      </c>
      <c r="S3630" s="1">
        <v>105</v>
      </c>
      <c r="T3630" s="1" t="s">
        <v>37</v>
      </c>
      <c r="U3630" s="1" t="s">
        <v>38</v>
      </c>
      <c r="V3630" s="1" t="s">
        <v>584</v>
      </c>
      <c r="W3630" s="1">
        <v>6000000</v>
      </c>
      <c r="X3630" s="1">
        <v>2001</v>
      </c>
      <c r="Y3630" s="1">
        <v>230</v>
      </c>
      <c r="Z3630" s="1">
        <v>5.8</v>
      </c>
      <c r="AA3630" s="1">
        <v>1.85</v>
      </c>
      <c r="AB3630" s="1">
        <v>289</v>
      </c>
    </row>
    <row r="3631" spans="1:28" x14ac:dyDescent="0.2">
      <c r="A3631" s="1" t="s">
        <v>28</v>
      </c>
      <c r="B3631" s="1" t="s">
        <v>17187</v>
      </c>
      <c r="C3631" s="1">
        <v>61</v>
      </c>
      <c r="D3631" s="1">
        <v>84</v>
      </c>
      <c r="E3631" s="1">
        <v>5</v>
      </c>
      <c r="F3631" s="1">
        <v>152</v>
      </c>
      <c r="G3631" s="1" t="s">
        <v>16201</v>
      </c>
      <c r="H3631" s="1">
        <v>944</v>
      </c>
      <c r="I3631" s="1">
        <v>1028337</v>
      </c>
      <c r="J3631" s="1" t="s">
        <v>4074</v>
      </c>
      <c r="K3631" s="1" t="s">
        <v>4134</v>
      </c>
      <c r="L3631" s="1" t="s">
        <v>17188</v>
      </c>
      <c r="M3631" s="1">
        <v>3413</v>
      </c>
      <c r="N3631" s="1">
        <v>1407</v>
      </c>
      <c r="O3631" s="1" t="s">
        <v>17189</v>
      </c>
      <c r="P3631" s="1">
        <v>2</v>
      </c>
      <c r="Q3631" s="1" t="s">
        <v>17190</v>
      </c>
      <c r="R3631" s="2" t="s">
        <v>17191</v>
      </c>
      <c r="S3631" s="1">
        <v>78</v>
      </c>
      <c r="T3631" s="1" t="s">
        <v>37</v>
      </c>
      <c r="U3631" s="1" t="s">
        <v>38</v>
      </c>
      <c r="V3631" s="1" t="s">
        <v>584</v>
      </c>
      <c r="X3631" s="1">
        <v>2001</v>
      </c>
      <c r="Y3631" s="1">
        <v>257</v>
      </c>
      <c r="Z3631" s="1">
        <v>6.4</v>
      </c>
      <c r="AA3631" s="1">
        <v>1.85</v>
      </c>
      <c r="AB3631" s="1">
        <v>29</v>
      </c>
    </row>
    <row r="3632" spans="1:28" x14ac:dyDescent="0.2">
      <c r="A3632" s="1" t="s">
        <v>28</v>
      </c>
      <c r="B3632" s="1" t="s">
        <v>17192</v>
      </c>
      <c r="C3632" s="1">
        <v>147</v>
      </c>
      <c r="D3632" s="1">
        <v>144</v>
      </c>
      <c r="E3632" s="1">
        <v>541</v>
      </c>
      <c r="F3632" s="1">
        <v>242</v>
      </c>
      <c r="G3632" s="1" t="s">
        <v>17193</v>
      </c>
      <c r="H3632" s="1">
        <v>682</v>
      </c>
      <c r="J3632" s="1" t="s">
        <v>135</v>
      </c>
      <c r="K3632" s="1" t="s">
        <v>17194</v>
      </c>
      <c r="L3632" s="1" t="s">
        <v>17195</v>
      </c>
      <c r="M3632" s="1">
        <v>63192</v>
      </c>
      <c r="N3632" s="1">
        <v>2379</v>
      </c>
      <c r="O3632" s="1" t="s">
        <v>17196</v>
      </c>
      <c r="P3632" s="1">
        <v>1</v>
      </c>
      <c r="Q3632" s="1" t="s">
        <v>17197</v>
      </c>
      <c r="R3632" s="2" t="s">
        <v>17198</v>
      </c>
      <c r="S3632" s="1">
        <v>287</v>
      </c>
      <c r="T3632" s="1" t="s">
        <v>37</v>
      </c>
      <c r="U3632" s="1" t="s">
        <v>38</v>
      </c>
      <c r="V3632" s="1" t="s">
        <v>584</v>
      </c>
      <c r="W3632" s="1">
        <v>6244087</v>
      </c>
      <c r="X3632" s="1">
        <v>1969</v>
      </c>
      <c r="Y3632" s="1">
        <v>288</v>
      </c>
      <c r="Z3632" s="1">
        <v>8</v>
      </c>
      <c r="AA3632" s="1">
        <v>2.35</v>
      </c>
      <c r="AB3632" s="1">
        <v>0</v>
      </c>
    </row>
    <row r="3633" spans="1:28" x14ac:dyDescent="0.2">
      <c r="A3633" s="1" t="s">
        <v>28</v>
      </c>
      <c r="B3633" s="1" t="s">
        <v>8196</v>
      </c>
      <c r="C3633" s="1">
        <v>147</v>
      </c>
      <c r="D3633" s="1">
        <v>99</v>
      </c>
      <c r="E3633" s="1">
        <v>129</v>
      </c>
      <c r="F3633" s="1">
        <v>362</v>
      </c>
      <c r="G3633" s="1" t="s">
        <v>6859</v>
      </c>
      <c r="H3633" s="1">
        <v>976</v>
      </c>
      <c r="I3633" s="1">
        <v>2077046</v>
      </c>
      <c r="J3633" s="1" t="s">
        <v>1414</v>
      </c>
      <c r="K3633" s="1" t="s">
        <v>6769</v>
      </c>
      <c r="L3633" s="1" t="s">
        <v>17199</v>
      </c>
      <c r="M3633" s="1">
        <v>27266</v>
      </c>
      <c r="N3633" s="1">
        <v>2748</v>
      </c>
      <c r="O3633" s="1" t="s">
        <v>8383</v>
      </c>
      <c r="P3633" s="1">
        <v>2</v>
      </c>
      <c r="Q3633" s="1" t="s">
        <v>17200</v>
      </c>
      <c r="R3633" s="2" t="s">
        <v>17201</v>
      </c>
      <c r="S3633" s="1">
        <v>75</v>
      </c>
      <c r="T3633" s="1" t="s">
        <v>37</v>
      </c>
      <c r="U3633" s="1" t="s">
        <v>38</v>
      </c>
      <c r="V3633" s="1" t="s">
        <v>584</v>
      </c>
      <c r="W3633" s="1">
        <v>6000000</v>
      </c>
      <c r="X3633" s="1">
        <v>2008</v>
      </c>
      <c r="Y3633" s="1">
        <v>617</v>
      </c>
      <c r="Z3633" s="1">
        <v>7</v>
      </c>
      <c r="AA3633" s="1">
        <v>2.35</v>
      </c>
      <c r="AB3633" s="1">
        <v>0</v>
      </c>
    </row>
    <row r="3634" spans="1:28" x14ac:dyDescent="0.2">
      <c r="A3634" s="1" t="s">
        <v>746</v>
      </c>
      <c r="B3634" s="1" t="s">
        <v>17202</v>
      </c>
      <c r="C3634" s="1">
        <v>23</v>
      </c>
      <c r="D3634" s="1">
        <v>110</v>
      </c>
      <c r="E3634" s="1">
        <v>735</v>
      </c>
      <c r="F3634" s="1">
        <v>20</v>
      </c>
      <c r="G3634" s="1" t="s">
        <v>17203</v>
      </c>
      <c r="H3634" s="1">
        <v>187</v>
      </c>
      <c r="J3634" s="1" t="s">
        <v>17204</v>
      </c>
      <c r="K3634" s="1" t="s">
        <v>17205</v>
      </c>
      <c r="L3634" s="1" t="s">
        <v>17206</v>
      </c>
      <c r="M3634" s="1">
        <v>11623</v>
      </c>
      <c r="N3634" s="1">
        <v>297</v>
      </c>
      <c r="O3634" s="1" t="s">
        <v>17207</v>
      </c>
      <c r="P3634" s="1">
        <v>2</v>
      </c>
      <c r="Q3634" s="1" t="s">
        <v>17208</v>
      </c>
      <c r="R3634" s="2" t="s">
        <v>17209</v>
      </c>
      <c r="S3634" s="1">
        <v>50</v>
      </c>
      <c r="T3634" s="1" t="s">
        <v>37</v>
      </c>
      <c r="U3634" s="1" t="s">
        <v>56</v>
      </c>
      <c r="V3634" s="1" t="s">
        <v>94</v>
      </c>
      <c r="W3634" s="1">
        <v>6000000</v>
      </c>
      <c r="X3634" s="1">
        <v>1979</v>
      </c>
      <c r="Y3634" s="1">
        <v>34</v>
      </c>
      <c r="Z3634" s="1">
        <v>7</v>
      </c>
      <c r="AA3634" s="1">
        <v>1.85</v>
      </c>
      <c r="AB3634" s="1">
        <v>643</v>
      </c>
    </row>
    <row r="3635" spans="1:28" x14ac:dyDescent="0.2">
      <c r="A3635" s="1" t="s">
        <v>28</v>
      </c>
      <c r="B3635" s="1" t="s">
        <v>16653</v>
      </c>
      <c r="C3635" s="1">
        <v>75</v>
      </c>
      <c r="D3635" s="1">
        <v>97</v>
      </c>
      <c r="E3635" s="1">
        <v>159</v>
      </c>
      <c r="F3635" s="1">
        <v>53</v>
      </c>
      <c r="G3635" s="1" t="s">
        <v>17210</v>
      </c>
      <c r="H3635" s="1">
        <v>631</v>
      </c>
      <c r="I3635" s="1">
        <v>267194</v>
      </c>
      <c r="J3635" s="1" t="s">
        <v>3408</v>
      </c>
      <c r="K3635" s="1" t="s">
        <v>71</v>
      </c>
      <c r="L3635" s="1" t="s">
        <v>17211</v>
      </c>
      <c r="M3635" s="1">
        <v>6906</v>
      </c>
      <c r="N3635" s="1">
        <v>841</v>
      </c>
      <c r="O3635" s="1" t="s">
        <v>17212</v>
      </c>
      <c r="P3635" s="1">
        <v>0</v>
      </c>
      <c r="Q3635" s="1" t="s">
        <v>17213</v>
      </c>
      <c r="R3635" s="2" t="s">
        <v>17214</v>
      </c>
      <c r="S3635" s="1">
        <v>111</v>
      </c>
      <c r="T3635" s="1" t="s">
        <v>37</v>
      </c>
      <c r="U3635" s="1" t="s">
        <v>56</v>
      </c>
      <c r="V3635" s="1" t="s">
        <v>584</v>
      </c>
      <c r="X3635" s="1">
        <v>2002</v>
      </c>
      <c r="Y3635" s="1">
        <v>104</v>
      </c>
      <c r="Z3635" s="1">
        <v>6.7</v>
      </c>
      <c r="AA3635" s="1">
        <v>1.85</v>
      </c>
      <c r="AB3635" s="1">
        <v>605</v>
      </c>
    </row>
    <row r="3636" spans="1:28" x14ac:dyDescent="0.2">
      <c r="A3636" s="1" t="s">
        <v>28</v>
      </c>
      <c r="B3636" s="1" t="s">
        <v>17215</v>
      </c>
      <c r="C3636" s="1">
        <v>17</v>
      </c>
      <c r="D3636" s="1">
        <v>107</v>
      </c>
      <c r="E3636" s="1">
        <v>0</v>
      </c>
      <c r="F3636" s="1">
        <v>284</v>
      </c>
      <c r="G3636" s="1" t="s">
        <v>5783</v>
      </c>
      <c r="H3636" s="1">
        <v>721</v>
      </c>
      <c r="I3636" s="1">
        <v>869325</v>
      </c>
      <c r="J3636" s="1" t="s">
        <v>31</v>
      </c>
      <c r="K3636" s="1" t="s">
        <v>17216</v>
      </c>
      <c r="L3636" s="1" t="s">
        <v>17217</v>
      </c>
      <c r="M3636" s="1">
        <v>2281</v>
      </c>
      <c r="N3636" s="1">
        <v>2000</v>
      </c>
      <c r="O3636" s="1" t="s">
        <v>17218</v>
      </c>
      <c r="P3636" s="1">
        <v>2</v>
      </c>
      <c r="Q3636" s="1" t="s">
        <v>17219</v>
      </c>
      <c r="R3636" s="2" t="s">
        <v>17220</v>
      </c>
      <c r="S3636" s="1">
        <v>16</v>
      </c>
      <c r="T3636" s="1" t="s">
        <v>37</v>
      </c>
      <c r="U3636" s="1" t="s">
        <v>38</v>
      </c>
      <c r="V3636" s="1" t="s">
        <v>39</v>
      </c>
      <c r="W3636" s="1">
        <v>6000000</v>
      </c>
      <c r="X3636" s="1">
        <v>1991</v>
      </c>
      <c r="Y3636" s="1">
        <v>514</v>
      </c>
      <c r="Z3636" s="1">
        <v>3.8</v>
      </c>
      <c r="AA3636" s="1">
        <v>1.85</v>
      </c>
      <c r="AB3636" s="1">
        <v>125</v>
      </c>
    </row>
    <row r="3637" spans="1:28" x14ac:dyDescent="0.2">
      <c r="A3637" s="1" t="s">
        <v>28</v>
      </c>
      <c r="B3637" s="1" t="s">
        <v>17221</v>
      </c>
      <c r="C3637" s="1">
        <v>16</v>
      </c>
      <c r="D3637" s="1">
        <v>90</v>
      </c>
      <c r="E3637" s="1">
        <v>11</v>
      </c>
      <c r="F3637" s="1">
        <v>316</v>
      </c>
      <c r="G3637" s="1" t="s">
        <v>17222</v>
      </c>
      <c r="H3637" s="1">
        <v>767</v>
      </c>
      <c r="I3637" s="1">
        <v>399611</v>
      </c>
      <c r="J3637" s="1" t="s">
        <v>1633</v>
      </c>
      <c r="K3637" s="1" t="s">
        <v>6445</v>
      </c>
      <c r="L3637" s="1" t="s">
        <v>17223</v>
      </c>
      <c r="M3637" s="1">
        <v>1245</v>
      </c>
      <c r="N3637" s="1">
        <v>2370</v>
      </c>
      <c r="O3637" s="1" t="s">
        <v>17224</v>
      </c>
      <c r="P3637" s="1">
        <v>2</v>
      </c>
      <c r="Q3637" s="1" t="s">
        <v>17225</v>
      </c>
      <c r="R3637" s="2" t="s">
        <v>17226</v>
      </c>
      <c r="S3637" s="1">
        <v>29</v>
      </c>
      <c r="T3637" s="1" t="s">
        <v>37</v>
      </c>
      <c r="U3637" s="1" t="s">
        <v>38</v>
      </c>
      <c r="V3637" s="1" t="s">
        <v>94</v>
      </c>
      <c r="W3637" s="1">
        <v>6000000</v>
      </c>
      <c r="X3637" s="1">
        <v>2010</v>
      </c>
      <c r="Y3637" s="1">
        <v>529</v>
      </c>
      <c r="Z3637" s="1">
        <v>5.7</v>
      </c>
      <c r="AA3637" s="1">
        <v>1.85</v>
      </c>
      <c r="AB3637" s="1">
        <v>0</v>
      </c>
    </row>
    <row r="3638" spans="1:28" x14ac:dyDescent="0.2">
      <c r="A3638" s="1" t="s">
        <v>28</v>
      </c>
      <c r="B3638" s="1" t="s">
        <v>15310</v>
      </c>
      <c r="C3638" s="1">
        <v>60</v>
      </c>
      <c r="D3638" s="1">
        <v>104</v>
      </c>
      <c r="E3638" s="1">
        <v>324</v>
      </c>
      <c r="F3638" s="1">
        <v>27</v>
      </c>
      <c r="G3638" s="1" t="s">
        <v>17227</v>
      </c>
      <c r="H3638" s="1">
        <v>173</v>
      </c>
      <c r="I3638" s="1">
        <v>181798</v>
      </c>
      <c r="J3638" s="1" t="s">
        <v>3408</v>
      </c>
      <c r="K3638" s="1" t="s">
        <v>10026</v>
      </c>
      <c r="L3638" s="1" t="s">
        <v>17228</v>
      </c>
      <c r="M3638" s="1">
        <v>2591</v>
      </c>
      <c r="N3638" s="1">
        <v>282</v>
      </c>
      <c r="O3638" s="1" t="s">
        <v>17229</v>
      </c>
      <c r="P3638" s="1">
        <v>5</v>
      </c>
      <c r="Q3638" s="1" t="s">
        <v>17230</v>
      </c>
      <c r="R3638" s="2" t="s">
        <v>17231</v>
      </c>
      <c r="S3638" s="1">
        <v>36</v>
      </c>
      <c r="T3638" s="1" t="s">
        <v>1463</v>
      </c>
      <c r="U3638" s="1" t="s">
        <v>1464</v>
      </c>
      <c r="V3638" s="1" t="s">
        <v>584</v>
      </c>
      <c r="X3638" s="1">
        <v>2003</v>
      </c>
      <c r="Y3638" s="1">
        <v>67</v>
      </c>
      <c r="Z3638" s="1">
        <v>6.6</v>
      </c>
      <c r="AA3638" s="1">
        <v>1.66</v>
      </c>
      <c r="AB3638" s="1">
        <v>52</v>
      </c>
    </row>
    <row r="3639" spans="1:28" x14ac:dyDescent="0.2">
      <c r="A3639" s="1" t="s">
        <v>28</v>
      </c>
      <c r="B3639" s="1" t="s">
        <v>11042</v>
      </c>
      <c r="C3639" s="1">
        <v>63</v>
      </c>
      <c r="D3639" s="1">
        <v>96</v>
      </c>
      <c r="E3639" s="1">
        <v>19</v>
      </c>
      <c r="F3639" s="1">
        <v>71</v>
      </c>
      <c r="G3639" s="1" t="s">
        <v>846</v>
      </c>
      <c r="H3639" s="1">
        <v>1000</v>
      </c>
      <c r="I3639" s="1">
        <v>115862</v>
      </c>
      <c r="J3639" s="1" t="s">
        <v>213</v>
      </c>
      <c r="K3639" s="1" t="s">
        <v>1402</v>
      </c>
      <c r="L3639" s="1" t="s">
        <v>17232</v>
      </c>
      <c r="M3639" s="1">
        <v>7394</v>
      </c>
      <c r="N3639" s="1">
        <v>2163</v>
      </c>
      <c r="O3639" s="1" t="s">
        <v>17233</v>
      </c>
      <c r="P3639" s="1">
        <v>2</v>
      </c>
      <c r="Q3639" s="1" t="s">
        <v>17234</v>
      </c>
      <c r="R3639" s="2" t="s">
        <v>17235</v>
      </c>
      <c r="S3639" s="1">
        <v>50</v>
      </c>
      <c r="T3639" s="1" t="s">
        <v>37</v>
      </c>
      <c r="U3639" s="1" t="s">
        <v>38</v>
      </c>
      <c r="V3639" s="1" t="s">
        <v>584</v>
      </c>
      <c r="W3639" s="1">
        <v>6000000</v>
      </c>
      <c r="X3639" s="1">
        <v>2009</v>
      </c>
      <c r="Y3639" s="1">
        <v>943</v>
      </c>
      <c r="Z3639" s="1">
        <v>6.7</v>
      </c>
      <c r="AA3639" s="1">
        <v>2.35</v>
      </c>
      <c r="AB3639" s="1">
        <v>0</v>
      </c>
    </row>
    <row r="3640" spans="1:28" x14ac:dyDescent="0.2">
      <c r="B3640" s="1" t="s">
        <v>4618</v>
      </c>
      <c r="C3640" s="1">
        <v>56</v>
      </c>
      <c r="D3640" s="1">
        <v>104</v>
      </c>
      <c r="E3640" s="1">
        <v>61</v>
      </c>
      <c r="F3640" s="1">
        <v>451</v>
      </c>
      <c r="G3640" s="1" t="s">
        <v>503</v>
      </c>
      <c r="H3640" s="1">
        <v>974</v>
      </c>
      <c r="I3640" s="1">
        <v>1346503</v>
      </c>
      <c r="J3640" s="1" t="s">
        <v>6518</v>
      </c>
      <c r="K3640" s="1" t="s">
        <v>285</v>
      </c>
      <c r="L3640" s="1" t="s">
        <v>17236</v>
      </c>
      <c r="M3640" s="1">
        <v>3024</v>
      </c>
      <c r="N3640" s="1">
        <v>2430</v>
      </c>
      <c r="O3640" s="1" t="s">
        <v>17237</v>
      </c>
      <c r="P3640" s="1">
        <v>0</v>
      </c>
      <c r="Q3640" s="1" t="s">
        <v>17238</v>
      </c>
      <c r="R3640" s="2" t="s">
        <v>17239</v>
      </c>
      <c r="S3640" s="1">
        <v>22</v>
      </c>
      <c r="T3640" s="1" t="s">
        <v>37</v>
      </c>
      <c r="U3640" s="1" t="s">
        <v>891</v>
      </c>
      <c r="V3640" s="1" t="s">
        <v>39</v>
      </c>
      <c r="W3640" s="1">
        <v>6000000</v>
      </c>
      <c r="X3640" s="1">
        <v>2011</v>
      </c>
      <c r="Y3640" s="1">
        <v>595</v>
      </c>
      <c r="Z3640" s="1">
        <v>6.1</v>
      </c>
      <c r="AA3640" s="1">
        <v>2.35</v>
      </c>
      <c r="AB3640" s="1">
        <v>0</v>
      </c>
    </row>
    <row r="3641" spans="1:28" x14ac:dyDescent="0.2">
      <c r="A3641" s="1" t="s">
        <v>28</v>
      </c>
      <c r="B3641" s="1" t="s">
        <v>8088</v>
      </c>
      <c r="C3641" s="1">
        <v>36</v>
      </c>
      <c r="D3641" s="1">
        <v>97</v>
      </c>
      <c r="E3641" s="1">
        <v>781</v>
      </c>
      <c r="F3641" s="1">
        <v>90</v>
      </c>
      <c r="G3641" s="1" t="s">
        <v>17240</v>
      </c>
      <c r="H3641" s="1">
        <v>596</v>
      </c>
      <c r="I3641" s="1">
        <v>117560</v>
      </c>
      <c r="J3641" s="1" t="s">
        <v>213</v>
      </c>
      <c r="K3641" s="1" t="s">
        <v>1501</v>
      </c>
      <c r="L3641" s="1" t="s">
        <v>17241</v>
      </c>
      <c r="M3641" s="1">
        <v>2330</v>
      </c>
      <c r="N3641" s="1">
        <v>1081</v>
      </c>
      <c r="O3641" s="1" t="s">
        <v>17242</v>
      </c>
      <c r="P3641" s="1">
        <v>0</v>
      </c>
      <c r="Q3641" s="1" t="s">
        <v>17243</v>
      </c>
      <c r="R3641" s="2" t="s">
        <v>17244</v>
      </c>
      <c r="S3641" s="1">
        <v>29</v>
      </c>
      <c r="T3641" s="1" t="s">
        <v>37</v>
      </c>
      <c r="U3641" s="1" t="s">
        <v>38</v>
      </c>
      <c r="V3641" s="1" t="s">
        <v>584</v>
      </c>
      <c r="W3641" s="1">
        <v>6000000</v>
      </c>
      <c r="X3641" s="1">
        <v>2006</v>
      </c>
      <c r="Y3641" s="1">
        <v>206</v>
      </c>
      <c r="Z3641" s="1">
        <v>6.2</v>
      </c>
      <c r="AA3641" s="1">
        <v>1.85</v>
      </c>
      <c r="AB3641" s="1">
        <v>224</v>
      </c>
    </row>
    <row r="3642" spans="1:28" x14ac:dyDescent="0.2">
      <c r="A3642" s="1" t="s">
        <v>28</v>
      </c>
      <c r="B3642" s="1" t="s">
        <v>13124</v>
      </c>
      <c r="C3642" s="1">
        <v>47</v>
      </c>
      <c r="D3642" s="1">
        <v>107</v>
      </c>
      <c r="E3642" s="1">
        <v>11</v>
      </c>
      <c r="F3642" s="1">
        <v>419</v>
      </c>
      <c r="G3642" s="1" t="s">
        <v>2018</v>
      </c>
      <c r="H3642" s="1">
        <v>773</v>
      </c>
      <c r="I3642" s="1">
        <v>54606</v>
      </c>
      <c r="J3642" s="1" t="s">
        <v>4261</v>
      </c>
      <c r="K3642" s="1" t="s">
        <v>175</v>
      </c>
      <c r="L3642" s="1" t="s">
        <v>17245</v>
      </c>
      <c r="M3642" s="1">
        <v>1940</v>
      </c>
      <c r="N3642" s="1">
        <v>2440</v>
      </c>
      <c r="O3642" s="1" t="s">
        <v>17246</v>
      </c>
      <c r="P3642" s="1">
        <v>0</v>
      </c>
      <c r="Q3642" s="1" t="s">
        <v>17247</v>
      </c>
      <c r="R3642" s="2" t="s">
        <v>17248</v>
      </c>
      <c r="S3642" s="1">
        <v>34</v>
      </c>
      <c r="T3642" s="1" t="s">
        <v>37</v>
      </c>
      <c r="U3642" s="1" t="s">
        <v>56</v>
      </c>
      <c r="V3642" s="1" t="s">
        <v>39</v>
      </c>
      <c r="W3642" s="1">
        <v>6000000</v>
      </c>
      <c r="X3642" s="1">
        <v>2001</v>
      </c>
      <c r="Y3642" s="1">
        <v>766</v>
      </c>
      <c r="Z3642" s="1">
        <v>6.2</v>
      </c>
      <c r="AA3642" s="1">
        <v>2.35</v>
      </c>
      <c r="AB3642" s="1">
        <v>30</v>
      </c>
    </row>
    <row r="3643" spans="1:28" x14ac:dyDescent="0.2">
      <c r="A3643" s="1" t="s">
        <v>28</v>
      </c>
      <c r="B3643" s="1" t="s">
        <v>17249</v>
      </c>
      <c r="C3643" s="1">
        <v>38</v>
      </c>
      <c r="D3643" s="1">
        <v>117</v>
      </c>
      <c r="E3643" s="1">
        <v>160</v>
      </c>
      <c r="F3643" s="1">
        <v>898</v>
      </c>
      <c r="G3643" s="1" t="s">
        <v>5738</v>
      </c>
      <c r="H3643" s="1">
        <v>11000</v>
      </c>
      <c r="J3643" s="1" t="s">
        <v>3408</v>
      </c>
      <c r="K3643" s="1" t="s">
        <v>2376</v>
      </c>
      <c r="L3643" s="1" t="s">
        <v>17250</v>
      </c>
      <c r="M3643" s="1">
        <v>6454</v>
      </c>
      <c r="N3643" s="1">
        <v>15604</v>
      </c>
      <c r="O3643" s="1" t="s">
        <v>2534</v>
      </c>
      <c r="P3643" s="1">
        <v>2</v>
      </c>
      <c r="Q3643" s="1" t="s">
        <v>17251</v>
      </c>
      <c r="R3643" s="2" t="s">
        <v>17252</v>
      </c>
      <c r="S3643" s="1">
        <v>44</v>
      </c>
      <c r="T3643" s="1" t="s">
        <v>37</v>
      </c>
      <c r="U3643" s="1" t="s">
        <v>38</v>
      </c>
      <c r="V3643" s="1" t="s">
        <v>94</v>
      </c>
      <c r="W3643" s="1">
        <v>7840000</v>
      </c>
      <c r="X3643" s="1">
        <v>1977</v>
      </c>
      <c r="Y3643" s="1">
        <v>949</v>
      </c>
      <c r="Z3643" s="1">
        <v>7.4</v>
      </c>
      <c r="AA3643" s="1">
        <v>1.85</v>
      </c>
      <c r="AB3643" s="1">
        <v>733</v>
      </c>
    </row>
    <row r="3644" spans="1:28" x14ac:dyDescent="0.2">
      <c r="A3644" s="1" t="s">
        <v>28</v>
      </c>
      <c r="B3644" s="1" t="s">
        <v>17253</v>
      </c>
      <c r="C3644" s="1">
        <v>26</v>
      </c>
      <c r="D3644" s="1">
        <v>85</v>
      </c>
      <c r="E3644" s="1">
        <v>0</v>
      </c>
      <c r="F3644" s="1">
        <v>499</v>
      </c>
      <c r="G3644" s="1" t="s">
        <v>1318</v>
      </c>
      <c r="H3644" s="1">
        <v>11000</v>
      </c>
      <c r="I3644" s="1">
        <v>36497</v>
      </c>
      <c r="J3644" s="1" t="s">
        <v>1670</v>
      </c>
      <c r="K3644" s="1" t="s">
        <v>659</v>
      </c>
      <c r="L3644" s="1" t="s">
        <v>17254</v>
      </c>
      <c r="M3644" s="1">
        <v>7367</v>
      </c>
      <c r="N3644" s="1">
        <v>14599</v>
      </c>
      <c r="O3644" s="1" t="s">
        <v>13822</v>
      </c>
      <c r="P3644" s="1">
        <v>0</v>
      </c>
      <c r="Q3644" s="1" t="s">
        <v>17255</v>
      </c>
      <c r="R3644" s="2" t="s">
        <v>17256</v>
      </c>
      <c r="S3644" s="1">
        <v>37</v>
      </c>
      <c r="T3644" s="1" t="s">
        <v>37</v>
      </c>
      <c r="U3644" s="1" t="s">
        <v>38</v>
      </c>
      <c r="V3644" s="1" t="s">
        <v>584</v>
      </c>
      <c r="W3644" s="1">
        <v>6000000</v>
      </c>
      <c r="X3644" s="1">
        <v>2008</v>
      </c>
      <c r="Y3644" s="1">
        <v>826</v>
      </c>
      <c r="Z3644" s="1">
        <v>4.7</v>
      </c>
      <c r="AA3644" s="1">
        <v>1.85</v>
      </c>
      <c r="AB3644" s="1">
        <v>850</v>
      </c>
    </row>
    <row r="3645" spans="1:28" x14ac:dyDescent="0.2">
      <c r="A3645" s="1" t="s">
        <v>746</v>
      </c>
      <c r="B3645" s="1" t="s">
        <v>7743</v>
      </c>
      <c r="C3645" s="1">
        <v>47</v>
      </c>
      <c r="D3645" s="1">
        <v>152</v>
      </c>
      <c r="E3645" s="1">
        <v>194</v>
      </c>
      <c r="F3645" s="1">
        <v>0</v>
      </c>
      <c r="G3645" s="1" t="s">
        <v>17257</v>
      </c>
      <c r="H3645" s="1">
        <v>103</v>
      </c>
      <c r="I3645" s="1">
        <v>23807</v>
      </c>
      <c r="J3645" s="1" t="s">
        <v>67</v>
      </c>
      <c r="K3645" s="1" t="s">
        <v>17258</v>
      </c>
      <c r="L3645" s="1" t="s">
        <v>17259</v>
      </c>
      <c r="M3645" s="1">
        <v>2143</v>
      </c>
      <c r="N3645" s="1">
        <v>105</v>
      </c>
      <c r="O3645" s="1" t="s">
        <v>17260</v>
      </c>
      <c r="P3645" s="1">
        <v>0</v>
      </c>
      <c r="Q3645" s="1" t="s">
        <v>17261</v>
      </c>
      <c r="R3645" s="2" t="s">
        <v>17262</v>
      </c>
      <c r="S3645" s="1">
        <v>29</v>
      </c>
      <c r="T3645" s="1" t="s">
        <v>37</v>
      </c>
      <c r="U3645" s="1" t="s">
        <v>38</v>
      </c>
      <c r="V3645" s="1" t="s">
        <v>5612</v>
      </c>
      <c r="X3645" s="1">
        <v>2006</v>
      </c>
      <c r="Y3645" s="1">
        <v>2</v>
      </c>
      <c r="Z3645" s="1">
        <v>8.3000000000000007</v>
      </c>
      <c r="AB3645" s="1">
        <v>570</v>
      </c>
    </row>
    <row r="3646" spans="1:28" x14ac:dyDescent="0.2">
      <c r="A3646" s="1" t="s">
        <v>28</v>
      </c>
      <c r="B3646" s="1" t="s">
        <v>17263</v>
      </c>
      <c r="C3646" s="1">
        <v>68</v>
      </c>
      <c r="D3646" s="1">
        <v>85</v>
      </c>
      <c r="E3646" s="1">
        <v>9</v>
      </c>
      <c r="F3646" s="1">
        <v>407</v>
      </c>
      <c r="G3646" s="1" t="s">
        <v>16589</v>
      </c>
      <c r="H3646" s="1">
        <v>861</v>
      </c>
      <c r="J3646" s="1" t="s">
        <v>9192</v>
      </c>
      <c r="K3646" s="1" t="s">
        <v>5935</v>
      </c>
      <c r="L3646" s="1" t="s">
        <v>17264</v>
      </c>
      <c r="M3646" s="1">
        <v>38273</v>
      </c>
      <c r="N3646" s="1">
        <v>2200</v>
      </c>
      <c r="O3646" s="1" t="s">
        <v>10019</v>
      </c>
      <c r="P3646" s="1">
        <v>1</v>
      </c>
      <c r="Q3646" s="1" t="s">
        <v>17265</v>
      </c>
      <c r="R3646" s="2" t="s">
        <v>17266</v>
      </c>
      <c r="S3646" s="1">
        <v>133</v>
      </c>
      <c r="T3646" s="1" t="s">
        <v>37</v>
      </c>
      <c r="U3646" s="1" t="s">
        <v>38</v>
      </c>
      <c r="V3646" s="1" t="s">
        <v>584</v>
      </c>
      <c r="W3646" s="1">
        <v>6000000</v>
      </c>
      <c r="X3646" s="1">
        <v>2003</v>
      </c>
      <c r="Y3646" s="1">
        <v>618</v>
      </c>
      <c r="Z3646" s="1">
        <v>7.2</v>
      </c>
      <c r="AA3646" s="1">
        <v>1.85</v>
      </c>
      <c r="AB3646" s="1">
        <v>0</v>
      </c>
    </row>
    <row r="3647" spans="1:28" x14ac:dyDescent="0.2">
      <c r="A3647" s="1" t="s">
        <v>28</v>
      </c>
      <c r="B3647" s="1" t="s">
        <v>17267</v>
      </c>
      <c r="C3647" s="1">
        <v>19</v>
      </c>
      <c r="D3647" s="1">
        <v>76</v>
      </c>
      <c r="E3647" s="1">
        <v>17</v>
      </c>
      <c r="F3647" s="1">
        <v>259</v>
      </c>
      <c r="G3647" s="1" t="s">
        <v>14627</v>
      </c>
      <c r="H3647" s="1">
        <v>636</v>
      </c>
      <c r="J3647" s="1" t="s">
        <v>922</v>
      </c>
      <c r="K3647" s="1" t="s">
        <v>17268</v>
      </c>
      <c r="L3647" s="1" t="s">
        <v>17269</v>
      </c>
      <c r="M3647" s="1">
        <v>2989</v>
      </c>
      <c r="N3647" s="1">
        <v>2152</v>
      </c>
      <c r="O3647" s="1" t="s">
        <v>6819</v>
      </c>
      <c r="P3647" s="1">
        <v>1</v>
      </c>
      <c r="Q3647" s="1" t="s">
        <v>17270</v>
      </c>
      <c r="R3647" s="2" t="s">
        <v>17271</v>
      </c>
      <c r="S3647" s="1">
        <v>38</v>
      </c>
      <c r="T3647" s="1" t="s">
        <v>37</v>
      </c>
      <c r="U3647" s="1" t="s">
        <v>38</v>
      </c>
      <c r="V3647" s="1" t="s">
        <v>584</v>
      </c>
      <c r="W3647" s="1">
        <v>8600000</v>
      </c>
      <c r="X3647" s="1">
        <v>1994</v>
      </c>
      <c r="Y3647" s="1">
        <v>472</v>
      </c>
      <c r="Z3647" s="1">
        <v>5.8</v>
      </c>
      <c r="AA3647" s="1">
        <v>2.35</v>
      </c>
      <c r="AB3647" s="1">
        <v>176</v>
      </c>
    </row>
    <row r="3648" spans="1:28" x14ac:dyDescent="0.2">
      <c r="A3648" s="1" t="s">
        <v>28</v>
      </c>
      <c r="B3648" s="1" t="s">
        <v>17272</v>
      </c>
      <c r="C3648" s="1">
        <v>39</v>
      </c>
      <c r="D3648" s="1">
        <v>87</v>
      </c>
      <c r="E3648" s="1">
        <v>2</v>
      </c>
      <c r="F3648" s="1">
        <v>99</v>
      </c>
      <c r="G3648" s="1" t="s">
        <v>5378</v>
      </c>
      <c r="H3648" s="1">
        <v>592</v>
      </c>
      <c r="J3648" s="1" t="s">
        <v>1923</v>
      </c>
      <c r="K3648" s="1" t="s">
        <v>5465</v>
      </c>
      <c r="L3648" s="1" t="s">
        <v>17273</v>
      </c>
      <c r="M3648" s="1">
        <v>2050</v>
      </c>
      <c r="N3648" s="1">
        <v>1227</v>
      </c>
      <c r="O3648" s="1" t="s">
        <v>17274</v>
      </c>
      <c r="P3648" s="1">
        <v>1</v>
      </c>
      <c r="Q3648" s="1" t="s">
        <v>17275</v>
      </c>
      <c r="R3648" s="2" t="s">
        <v>17276</v>
      </c>
      <c r="S3648" s="1">
        <v>17</v>
      </c>
      <c r="T3648" s="1" t="s">
        <v>37</v>
      </c>
      <c r="U3648" s="1" t="s">
        <v>38</v>
      </c>
      <c r="V3648" s="1" t="s">
        <v>584</v>
      </c>
      <c r="X3648" s="1">
        <v>2009</v>
      </c>
      <c r="Y3648" s="1">
        <v>521</v>
      </c>
      <c r="Z3648" s="1">
        <v>5.9</v>
      </c>
      <c r="AA3648" s="1">
        <v>1.85</v>
      </c>
      <c r="AB3648" s="1">
        <v>275</v>
      </c>
    </row>
    <row r="3649" spans="1:28" x14ac:dyDescent="0.2">
      <c r="A3649" s="1" t="s">
        <v>28</v>
      </c>
      <c r="B3649" s="1" t="s">
        <v>13270</v>
      </c>
      <c r="C3649" s="1">
        <v>162</v>
      </c>
      <c r="D3649" s="1">
        <v>95</v>
      </c>
      <c r="E3649" s="1">
        <v>24</v>
      </c>
      <c r="F3649" s="1">
        <v>874</v>
      </c>
      <c r="G3649" s="1" t="s">
        <v>299</v>
      </c>
      <c r="H3649" s="1">
        <v>16000</v>
      </c>
      <c r="I3649" s="1">
        <v>65804</v>
      </c>
      <c r="J3649" s="1" t="s">
        <v>2124</v>
      </c>
      <c r="K3649" s="1" t="s">
        <v>379</v>
      </c>
      <c r="L3649" s="1" t="s">
        <v>17277</v>
      </c>
      <c r="M3649" s="1">
        <v>32512</v>
      </c>
      <c r="N3649" s="1">
        <v>27575</v>
      </c>
      <c r="O3649" s="1" t="s">
        <v>5104</v>
      </c>
      <c r="P3649" s="1">
        <v>1</v>
      </c>
      <c r="Q3649" s="1" t="s">
        <v>17278</v>
      </c>
      <c r="R3649" s="2" t="s">
        <v>17279</v>
      </c>
      <c r="S3649" s="1">
        <v>86</v>
      </c>
      <c r="T3649" s="1" t="s">
        <v>37</v>
      </c>
      <c r="U3649" s="1" t="s">
        <v>38</v>
      </c>
      <c r="V3649" s="1" t="s">
        <v>584</v>
      </c>
      <c r="W3649" s="1">
        <v>12000000</v>
      </c>
      <c r="X3649" s="1">
        <v>2012</v>
      </c>
      <c r="Y3649" s="1">
        <v>10000</v>
      </c>
      <c r="Z3649" s="1">
        <v>6.3</v>
      </c>
      <c r="AA3649" s="1">
        <v>2.35</v>
      </c>
      <c r="AB3649" s="1">
        <v>0</v>
      </c>
    </row>
    <row r="3650" spans="1:28" x14ac:dyDescent="0.2">
      <c r="A3650" s="1" t="s">
        <v>28</v>
      </c>
      <c r="B3650" s="1" t="s">
        <v>15475</v>
      </c>
      <c r="C3650" s="1">
        <v>37</v>
      </c>
      <c r="D3650" s="1">
        <v>101</v>
      </c>
      <c r="E3650" s="1">
        <v>24</v>
      </c>
      <c r="F3650" s="1">
        <v>130</v>
      </c>
      <c r="G3650" s="1" t="s">
        <v>6445</v>
      </c>
      <c r="H3650" s="1">
        <v>933</v>
      </c>
      <c r="J3650" s="1" t="s">
        <v>7143</v>
      </c>
      <c r="K3650" s="1" t="s">
        <v>1691</v>
      </c>
      <c r="L3650" s="1" t="s">
        <v>17280</v>
      </c>
      <c r="M3650" s="1">
        <v>1696</v>
      </c>
      <c r="N3650" s="1">
        <v>1940</v>
      </c>
      <c r="O3650" s="1" t="s">
        <v>17281</v>
      </c>
      <c r="P3650" s="1">
        <v>2</v>
      </c>
      <c r="Q3650" s="1" t="s">
        <v>17282</v>
      </c>
      <c r="R3650" s="2" t="s">
        <v>17283</v>
      </c>
      <c r="S3650" s="1">
        <v>19</v>
      </c>
      <c r="T3650" s="1" t="s">
        <v>37</v>
      </c>
      <c r="U3650" s="1" t="s">
        <v>267</v>
      </c>
      <c r="V3650" s="1" t="s">
        <v>94</v>
      </c>
      <c r="W3650" s="1">
        <v>6000000</v>
      </c>
      <c r="X3650" s="1">
        <v>2009</v>
      </c>
      <c r="Y3650" s="1">
        <v>767</v>
      </c>
      <c r="Z3650" s="1">
        <v>7.2</v>
      </c>
      <c r="AA3650" s="1">
        <v>2.35</v>
      </c>
      <c r="AB3650" s="1">
        <v>1000</v>
      </c>
    </row>
    <row r="3651" spans="1:28" x14ac:dyDescent="0.2">
      <c r="A3651" s="1" t="s">
        <v>28</v>
      </c>
      <c r="B3651" s="1" t="s">
        <v>17284</v>
      </c>
      <c r="C3651" s="1">
        <v>26</v>
      </c>
      <c r="D3651" s="1">
        <v>90</v>
      </c>
      <c r="E3651" s="1">
        <v>58</v>
      </c>
      <c r="F3651" s="1">
        <v>787</v>
      </c>
      <c r="G3651" s="1" t="s">
        <v>17285</v>
      </c>
      <c r="H3651" s="1">
        <v>848</v>
      </c>
      <c r="J3651" s="1" t="s">
        <v>59</v>
      </c>
      <c r="K3651" s="1" t="s">
        <v>15411</v>
      </c>
      <c r="L3651" s="1" t="s">
        <v>17286</v>
      </c>
      <c r="M3651" s="1">
        <v>10196</v>
      </c>
      <c r="N3651" s="1">
        <v>3469</v>
      </c>
      <c r="O3651" s="1" t="s">
        <v>2048</v>
      </c>
      <c r="P3651" s="1">
        <v>1</v>
      </c>
      <c r="Q3651" s="1" t="s">
        <v>17287</v>
      </c>
      <c r="R3651" s="2" t="s">
        <v>17288</v>
      </c>
      <c r="S3651" s="1">
        <v>39</v>
      </c>
      <c r="T3651" s="1" t="s">
        <v>37</v>
      </c>
      <c r="U3651" s="1" t="s">
        <v>38</v>
      </c>
      <c r="V3651" s="1" t="s">
        <v>584</v>
      </c>
      <c r="W3651" s="1">
        <v>6000000</v>
      </c>
      <c r="X3651" s="1">
        <v>2011</v>
      </c>
      <c r="Y3651" s="1">
        <v>816</v>
      </c>
      <c r="Z3651" s="1">
        <v>5.4</v>
      </c>
      <c r="AA3651" s="1">
        <v>1.85</v>
      </c>
      <c r="AB3651" s="1">
        <v>0</v>
      </c>
    </row>
    <row r="3652" spans="1:28" x14ac:dyDescent="0.2">
      <c r="A3652" s="1" t="s">
        <v>28</v>
      </c>
      <c r="C3652" s="1">
        <v>10</v>
      </c>
      <c r="D3652" s="1">
        <v>240</v>
      </c>
      <c r="F3652" s="1">
        <v>334</v>
      </c>
      <c r="G3652" s="1" t="s">
        <v>17289</v>
      </c>
      <c r="H3652" s="1">
        <v>805</v>
      </c>
      <c r="J3652" s="1" t="s">
        <v>1414</v>
      </c>
      <c r="K3652" s="1" t="s">
        <v>10307</v>
      </c>
      <c r="L3652" s="1" t="s">
        <v>17290</v>
      </c>
      <c r="M3652" s="1">
        <v>10388</v>
      </c>
      <c r="N3652" s="1">
        <v>2563</v>
      </c>
      <c r="O3652" s="1" t="s">
        <v>3567</v>
      </c>
      <c r="P3652" s="1">
        <v>1</v>
      </c>
      <c r="Q3652" s="1" t="s">
        <v>17291</v>
      </c>
      <c r="R3652" s="2" t="s">
        <v>17292</v>
      </c>
      <c r="S3652" s="1">
        <v>50</v>
      </c>
      <c r="T3652" s="1" t="s">
        <v>37</v>
      </c>
      <c r="U3652" s="1" t="s">
        <v>56</v>
      </c>
      <c r="Y3652" s="1">
        <v>432</v>
      </c>
      <c r="Z3652" s="1">
        <v>8.1999999999999993</v>
      </c>
      <c r="AA3652" s="1">
        <v>1.78</v>
      </c>
      <c r="AB3652" s="1">
        <v>0</v>
      </c>
    </row>
    <row r="3653" spans="1:28" x14ac:dyDescent="0.2">
      <c r="A3653" s="1" t="s">
        <v>28</v>
      </c>
      <c r="B3653" s="1" t="s">
        <v>5402</v>
      </c>
      <c r="C3653" s="1">
        <v>179</v>
      </c>
      <c r="D3653" s="1">
        <v>89</v>
      </c>
      <c r="E3653" s="1">
        <v>0</v>
      </c>
      <c r="F3653" s="1">
        <v>15</v>
      </c>
      <c r="G3653" s="1" t="s">
        <v>17293</v>
      </c>
      <c r="H3653" s="1">
        <v>391</v>
      </c>
      <c r="J3653" s="1" t="s">
        <v>4276</v>
      </c>
      <c r="K3653" s="1" t="s">
        <v>17294</v>
      </c>
      <c r="L3653" s="1" t="s">
        <v>17295</v>
      </c>
      <c r="M3653" s="1">
        <v>60522</v>
      </c>
      <c r="N3653" s="1">
        <v>477</v>
      </c>
      <c r="O3653" s="1" t="s">
        <v>17296</v>
      </c>
      <c r="P3653" s="1">
        <v>0</v>
      </c>
      <c r="Q3653" s="1" t="s">
        <v>17297</v>
      </c>
      <c r="R3653" s="2" t="s">
        <v>17298</v>
      </c>
      <c r="S3653" s="1">
        <v>228</v>
      </c>
      <c r="T3653" s="1" t="s">
        <v>37</v>
      </c>
      <c r="U3653" s="1" t="s">
        <v>267</v>
      </c>
      <c r="V3653" s="1" t="s">
        <v>584</v>
      </c>
      <c r="W3653" s="1">
        <v>5952000</v>
      </c>
      <c r="X3653" s="1">
        <v>1983</v>
      </c>
      <c r="Y3653" s="1">
        <v>20</v>
      </c>
      <c r="Z3653" s="1">
        <v>7.3</v>
      </c>
      <c r="AA3653" s="1">
        <v>1.85</v>
      </c>
      <c r="AB3653" s="1">
        <v>0</v>
      </c>
    </row>
    <row r="3654" spans="1:28" x14ac:dyDescent="0.2">
      <c r="A3654" s="1" t="s">
        <v>28</v>
      </c>
      <c r="B3654" s="1" t="s">
        <v>17299</v>
      </c>
      <c r="C3654" s="1">
        <v>88</v>
      </c>
      <c r="D3654" s="1">
        <v>111</v>
      </c>
      <c r="E3654" s="1">
        <v>82</v>
      </c>
      <c r="F3654" s="1">
        <v>269</v>
      </c>
      <c r="G3654" s="1" t="s">
        <v>1629</v>
      </c>
      <c r="H3654" s="1">
        <v>809</v>
      </c>
      <c r="I3654" s="1">
        <v>3895664</v>
      </c>
      <c r="J3654" s="1" t="s">
        <v>2526</v>
      </c>
      <c r="K3654" s="1" t="s">
        <v>10521</v>
      </c>
      <c r="L3654" s="1" t="s">
        <v>17300</v>
      </c>
      <c r="M3654" s="1">
        <v>34383</v>
      </c>
      <c r="N3654" s="1">
        <v>1858</v>
      </c>
      <c r="O3654" s="1" t="s">
        <v>15147</v>
      </c>
      <c r="P3654" s="1">
        <v>0</v>
      </c>
      <c r="Q3654" s="1" t="s">
        <v>17301</v>
      </c>
      <c r="R3654" s="2" t="s">
        <v>17302</v>
      </c>
      <c r="S3654" s="1">
        <v>149</v>
      </c>
      <c r="T3654" s="1" t="s">
        <v>1463</v>
      </c>
      <c r="U3654" s="1" t="s">
        <v>1464</v>
      </c>
      <c r="V3654" s="1" t="s">
        <v>584</v>
      </c>
      <c r="W3654" s="1">
        <v>5300000</v>
      </c>
      <c r="X3654" s="1">
        <v>2002</v>
      </c>
      <c r="Y3654" s="1">
        <v>447</v>
      </c>
      <c r="Z3654" s="1">
        <v>7.3</v>
      </c>
      <c r="AA3654" s="1">
        <v>1.85</v>
      </c>
      <c r="AB3654" s="1">
        <v>0</v>
      </c>
    </row>
    <row r="3655" spans="1:28" x14ac:dyDescent="0.2">
      <c r="A3655" s="1" t="s">
        <v>28</v>
      </c>
      <c r="B3655" s="1" t="s">
        <v>17303</v>
      </c>
      <c r="C3655" s="1">
        <v>43</v>
      </c>
      <c r="D3655" s="1">
        <v>86</v>
      </c>
      <c r="E3655" s="1">
        <v>4</v>
      </c>
      <c r="F3655" s="1">
        <v>444</v>
      </c>
      <c r="G3655" s="1" t="s">
        <v>17304</v>
      </c>
      <c r="H3655" s="1">
        <v>11000</v>
      </c>
      <c r="I3655" s="1">
        <v>20200</v>
      </c>
      <c r="J3655" s="1" t="s">
        <v>6198</v>
      </c>
      <c r="K3655" s="1" t="s">
        <v>256</v>
      </c>
      <c r="L3655" s="1" t="s">
        <v>17305</v>
      </c>
      <c r="M3655" s="1">
        <v>6797</v>
      </c>
      <c r="N3655" s="1">
        <v>12772</v>
      </c>
      <c r="O3655" s="1" t="s">
        <v>17306</v>
      </c>
      <c r="P3655" s="1">
        <v>1</v>
      </c>
      <c r="Q3655" s="1" t="s">
        <v>17307</v>
      </c>
      <c r="R3655" s="2" t="s">
        <v>17308</v>
      </c>
      <c r="S3655" s="1">
        <v>21</v>
      </c>
      <c r="T3655" s="1" t="s">
        <v>37</v>
      </c>
      <c r="U3655" s="1" t="s">
        <v>38</v>
      </c>
      <c r="V3655" s="1" t="s">
        <v>39</v>
      </c>
      <c r="W3655" s="1">
        <v>6000000</v>
      </c>
      <c r="X3655" s="1">
        <v>2014</v>
      </c>
      <c r="Y3655" s="1">
        <v>485</v>
      </c>
      <c r="Z3655" s="1">
        <v>5.8</v>
      </c>
      <c r="AB3655" s="1">
        <v>0</v>
      </c>
    </row>
    <row r="3656" spans="1:28" x14ac:dyDescent="0.2">
      <c r="A3656" s="1" t="s">
        <v>28</v>
      </c>
      <c r="B3656" s="1" t="s">
        <v>5327</v>
      </c>
      <c r="C3656" s="1">
        <v>136</v>
      </c>
      <c r="D3656" s="1">
        <v>115</v>
      </c>
      <c r="E3656" s="1">
        <v>58</v>
      </c>
      <c r="F3656" s="1">
        <v>400</v>
      </c>
      <c r="G3656" s="1" t="s">
        <v>4527</v>
      </c>
      <c r="H3656" s="1">
        <v>33000</v>
      </c>
      <c r="I3656" s="1">
        <v>31874869</v>
      </c>
      <c r="J3656" s="1" t="s">
        <v>2214</v>
      </c>
      <c r="K3656" s="1" t="s">
        <v>4212</v>
      </c>
      <c r="L3656" s="1" t="s">
        <v>5328</v>
      </c>
      <c r="M3656" s="1">
        <v>43575</v>
      </c>
      <c r="N3656" s="1">
        <v>34605</v>
      </c>
      <c r="O3656" s="1" t="s">
        <v>5329</v>
      </c>
      <c r="P3656" s="1">
        <v>0</v>
      </c>
      <c r="Q3656" s="1" t="s">
        <v>5330</v>
      </c>
      <c r="R3656" s="2" t="s">
        <v>5331</v>
      </c>
      <c r="S3656" s="1">
        <v>302</v>
      </c>
      <c r="T3656" s="1" t="s">
        <v>37</v>
      </c>
      <c r="U3656" s="1" t="s">
        <v>38</v>
      </c>
      <c r="V3656" s="1" t="s">
        <v>584</v>
      </c>
      <c r="W3656" s="1">
        <v>50000000</v>
      </c>
      <c r="X3656" s="1">
        <v>2002</v>
      </c>
      <c r="Y3656" s="1">
        <v>455</v>
      </c>
      <c r="Z3656" s="1">
        <v>6.1</v>
      </c>
      <c r="AA3656" s="1">
        <v>1.85</v>
      </c>
      <c r="AB3656" s="1">
        <v>0</v>
      </c>
    </row>
    <row r="3657" spans="1:28" x14ac:dyDescent="0.2">
      <c r="A3657" s="1" t="s">
        <v>28</v>
      </c>
      <c r="B3657" s="1" t="s">
        <v>17309</v>
      </c>
      <c r="C3657" s="1">
        <v>111</v>
      </c>
      <c r="D3657" s="1">
        <v>103</v>
      </c>
      <c r="E3657" s="1">
        <v>12</v>
      </c>
      <c r="F3657" s="1">
        <v>19</v>
      </c>
      <c r="G3657" s="1" t="s">
        <v>17310</v>
      </c>
      <c r="H3657" s="1">
        <v>163</v>
      </c>
      <c r="I3657" s="1">
        <v>542860</v>
      </c>
      <c r="J3657" s="1" t="s">
        <v>1960</v>
      </c>
      <c r="K3657" s="1" t="s">
        <v>17311</v>
      </c>
      <c r="L3657" s="1" t="s">
        <v>17312</v>
      </c>
      <c r="M3657" s="1">
        <v>9230</v>
      </c>
      <c r="N3657" s="1">
        <v>219</v>
      </c>
      <c r="O3657" s="1" t="s">
        <v>17313</v>
      </c>
      <c r="P3657" s="1">
        <v>1</v>
      </c>
      <c r="Q3657" s="1" t="s">
        <v>17314</v>
      </c>
      <c r="R3657" s="2" t="s">
        <v>17315</v>
      </c>
      <c r="S3657" s="1">
        <v>37</v>
      </c>
      <c r="T3657" s="1" t="s">
        <v>10489</v>
      </c>
      <c r="U3657" s="1" t="s">
        <v>10490</v>
      </c>
      <c r="V3657" s="1" t="s">
        <v>584</v>
      </c>
      <c r="W3657" s="1">
        <v>4000000</v>
      </c>
      <c r="X3657" s="1">
        <v>2008</v>
      </c>
      <c r="Y3657" s="1">
        <v>20</v>
      </c>
      <c r="Z3657" s="1">
        <v>7.1</v>
      </c>
      <c r="AA3657" s="1">
        <v>2.35</v>
      </c>
      <c r="AB3657" s="1">
        <v>0</v>
      </c>
    </row>
    <row r="3658" spans="1:28" x14ac:dyDescent="0.2">
      <c r="B3658" s="1" t="s">
        <v>17316</v>
      </c>
      <c r="C3658" s="1">
        <v>13</v>
      </c>
      <c r="D3658" s="1">
        <v>90</v>
      </c>
      <c r="E3658" s="1">
        <v>139</v>
      </c>
      <c r="F3658" s="1">
        <v>1000</v>
      </c>
      <c r="G3658" s="1" t="s">
        <v>6432</v>
      </c>
      <c r="H3658" s="1">
        <v>2000</v>
      </c>
      <c r="J3658" s="1" t="s">
        <v>5966</v>
      </c>
      <c r="K3658" s="1" t="s">
        <v>4053</v>
      </c>
      <c r="L3658" s="1" t="s">
        <v>17317</v>
      </c>
      <c r="M3658" s="1">
        <v>6741</v>
      </c>
      <c r="N3658" s="1">
        <v>6569</v>
      </c>
      <c r="O3658" s="1" t="s">
        <v>5082</v>
      </c>
      <c r="P3658" s="1">
        <v>0</v>
      </c>
      <c r="Q3658" s="1" t="s">
        <v>17318</v>
      </c>
      <c r="R3658" s="2" t="s">
        <v>17319</v>
      </c>
      <c r="S3658" s="1">
        <v>11</v>
      </c>
      <c r="T3658" s="1" t="s">
        <v>37</v>
      </c>
      <c r="U3658" s="1" t="s">
        <v>38</v>
      </c>
      <c r="V3658" s="1" t="s">
        <v>584</v>
      </c>
      <c r="W3658" s="1">
        <v>6000000</v>
      </c>
      <c r="X3658" s="1">
        <v>2012</v>
      </c>
      <c r="Y3658" s="1">
        <v>2000</v>
      </c>
      <c r="Z3658" s="1">
        <v>6.5</v>
      </c>
      <c r="AB3658" s="1">
        <v>0</v>
      </c>
    </row>
    <row r="3659" spans="1:28" x14ac:dyDescent="0.2">
      <c r="A3659" s="1" t="s">
        <v>746</v>
      </c>
      <c r="B3659" s="1" t="s">
        <v>4711</v>
      </c>
      <c r="C3659" s="1">
        <v>64</v>
      </c>
      <c r="D3659" s="1">
        <v>133</v>
      </c>
      <c r="E3659" s="1">
        <v>287</v>
      </c>
      <c r="F3659" s="1">
        <v>28</v>
      </c>
      <c r="G3659" s="1" t="s">
        <v>17320</v>
      </c>
      <c r="H3659" s="1">
        <v>343</v>
      </c>
      <c r="J3659" s="1" t="s">
        <v>17321</v>
      </c>
      <c r="K3659" s="1" t="s">
        <v>9242</v>
      </c>
      <c r="L3659" s="1" t="s">
        <v>17322</v>
      </c>
      <c r="M3659" s="1">
        <v>10119</v>
      </c>
      <c r="N3659" s="1">
        <v>502</v>
      </c>
      <c r="O3659" s="1" t="s">
        <v>17323</v>
      </c>
      <c r="P3659" s="1">
        <v>0</v>
      </c>
      <c r="Q3659" s="1" t="s">
        <v>17324</v>
      </c>
      <c r="R3659" s="2" t="s">
        <v>17325</v>
      </c>
      <c r="S3659" s="1">
        <v>124</v>
      </c>
      <c r="T3659" s="1" t="s">
        <v>37</v>
      </c>
      <c r="U3659" s="1" t="s">
        <v>1464</v>
      </c>
      <c r="V3659" s="1" t="s">
        <v>5612</v>
      </c>
      <c r="W3659" s="1">
        <v>6700000</v>
      </c>
      <c r="X3659" s="1">
        <v>1964</v>
      </c>
      <c r="Y3659" s="1">
        <v>94</v>
      </c>
      <c r="Z3659" s="1">
        <v>7.9</v>
      </c>
      <c r="AA3659" s="1">
        <v>1.66</v>
      </c>
      <c r="AB3659" s="1">
        <v>0</v>
      </c>
    </row>
    <row r="3660" spans="1:28" x14ac:dyDescent="0.2">
      <c r="A3660" s="1" t="s">
        <v>28</v>
      </c>
      <c r="B3660" s="1" t="s">
        <v>17326</v>
      </c>
      <c r="C3660" s="1">
        <v>6</v>
      </c>
      <c r="D3660" s="1">
        <v>88</v>
      </c>
      <c r="E3660" s="1">
        <v>0</v>
      </c>
      <c r="F3660" s="1">
        <v>57</v>
      </c>
      <c r="G3660" s="1" t="s">
        <v>5275</v>
      </c>
      <c r="H3660" s="1">
        <v>978</v>
      </c>
      <c r="I3660" s="1">
        <v>15059</v>
      </c>
      <c r="J3660" s="1" t="s">
        <v>4074</v>
      </c>
      <c r="K3660" s="1" t="s">
        <v>6704</v>
      </c>
      <c r="L3660" s="1" t="s">
        <v>17327</v>
      </c>
      <c r="M3660" s="1">
        <v>748</v>
      </c>
      <c r="N3660" s="1">
        <v>1443</v>
      </c>
      <c r="O3660" s="1" t="s">
        <v>17328</v>
      </c>
      <c r="P3660" s="1">
        <v>2</v>
      </c>
      <c r="Q3660" s="1" t="s">
        <v>17329</v>
      </c>
      <c r="R3660" s="2" t="s">
        <v>17330</v>
      </c>
      <c r="S3660" s="1">
        <v>8</v>
      </c>
      <c r="T3660" s="1" t="s">
        <v>37</v>
      </c>
      <c r="U3660" s="1" t="s">
        <v>38</v>
      </c>
      <c r="V3660" s="1" t="s">
        <v>39</v>
      </c>
      <c r="X3660" s="1">
        <v>2012</v>
      </c>
      <c r="Y3660" s="1">
        <v>323</v>
      </c>
      <c r="Z3660" s="1">
        <v>5.4</v>
      </c>
      <c r="AA3660" s="1">
        <v>2.35</v>
      </c>
      <c r="AB3660" s="1">
        <v>543</v>
      </c>
    </row>
    <row r="3661" spans="1:28" x14ac:dyDescent="0.2">
      <c r="A3661" s="1" t="s">
        <v>28</v>
      </c>
      <c r="B3661" s="1" t="s">
        <v>17331</v>
      </c>
      <c r="C3661" s="1">
        <v>112</v>
      </c>
      <c r="D3661" s="1">
        <v>111</v>
      </c>
      <c r="E3661" s="1">
        <v>64</v>
      </c>
      <c r="F3661" s="1">
        <v>380</v>
      </c>
      <c r="G3661" s="1" t="s">
        <v>17332</v>
      </c>
      <c r="H3661" s="1">
        <v>778</v>
      </c>
      <c r="I3661" s="1">
        <v>11905519</v>
      </c>
      <c r="J3661" s="1" t="s">
        <v>463</v>
      </c>
      <c r="K3661" s="1" t="s">
        <v>7262</v>
      </c>
      <c r="L3661" s="1" t="s">
        <v>17333</v>
      </c>
      <c r="M3661" s="1">
        <v>30210</v>
      </c>
      <c r="N3661" s="1">
        <v>2205</v>
      </c>
      <c r="O3661" s="1" t="s">
        <v>17334</v>
      </c>
      <c r="P3661" s="1">
        <v>0</v>
      </c>
      <c r="Q3661" s="1" t="s">
        <v>17335</v>
      </c>
      <c r="R3661" s="2" t="s">
        <v>17336</v>
      </c>
      <c r="S3661" s="1">
        <v>214</v>
      </c>
      <c r="T3661" s="1" t="s">
        <v>13245</v>
      </c>
      <c r="U3661" s="1" t="s">
        <v>13246</v>
      </c>
      <c r="V3661" s="1" t="s">
        <v>584</v>
      </c>
      <c r="W3661" s="1">
        <v>200000000</v>
      </c>
      <c r="X3661" s="1">
        <v>2005</v>
      </c>
      <c r="Y3661" s="1">
        <v>635</v>
      </c>
      <c r="Z3661" s="1">
        <v>7.1</v>
      </c>
      <c r="AA3661" s="1">
        <v>1.85</v>
      </c>
      <c r="AB3661" s="1">
        <v>0</v>
      </c>
    </row>
    <row r="3662" spans="1:28" x14ac:dyDescent="0.2">
      <c r="A3662" s="1" t="s">
        <v>28</v>
      </c>
      <c r="B3662" s="1" t="s">
        <v>17337</v>
      </c>
      <c r="C3662" s="1">
        <v>12</v>
      </c>
      <c r="D3662" s="1">
        <v>94</v>
      </c>
      <c r="E3662" s="1">
        <v>0</v>
      </c>
      <c r="F3662" s="1">
        <v>136</v>
      </c>
      <c r="G3662" s="1" t="s">
        <v>7455</v>
      </c>
      <c r="H3662" s="1">
        <v>722</v>
      </c>
      <c r="I3662" s="1">
        <v>69582</v>
      </c>
      <c r="J3662" s="1" t="s">
        <v>1670</v>
      </c>
      <c r="K3662" s="1" t="s">
        <v>3163</v>
      </c>
      <c r="L3662" s="1" t="s">
        <v>17338</v>
      </c>
      <c r="M3662" s="1">
        <v>867</v>
      </c>
      <c r="N3662" s="1">
        <v>1477</v>
      </c>
      <c r="O3662" s="1" t="s">
        <v>16130</v>
      </c>
      <c r="P3662" s="1">
        <v>2</v>
      </c>
      <c r="Q3662" s="1" t="s">
        <v>17339</v>
      </c>
      <c r="R3662" s="2" t="s">
        <v>17340</v>
      </c>
      <c r="S3662" s="1">
        <v>21</v>
      </c>
      <c r="T3662" s="1" t="s">
        <v>37</v>
      </c>
      <c r="U3662" s="1" t="s">
        <v>56</v>
      </c>
      <c r="V3662" s="1" t="s">
        <v>584</v>
      </c>
      <c r="X3662" s="1">
        <v>1998</v>
      </c>
      <c r="Y3662" s="1">
        <v>338</v>
      </c>
      <c r="Z3662" s="1">
        <v>6.4</v>
      </c>
      <c r="AA3662" s="1">
        <v>1.85</v>
      </c>
      <c r="AB3662" s="1">
        <v>109</v>
      </c>
    </row>
    <row r="3663" spans="1:28" x14ac:dyDescent="0.2">
      <c r="A3663" s="1" t="s">
        <v>28</v>
      </c>
      <c r="C3663" s="1">
        <v>15</v>
      </c>
      <c r="D3663" s="1">
        <v>25</v>
      </c>
      <c r="F3663" s="1">
        <v>220</v>
      </c>
      <c r="G3663" s="1" t="s">
        <v>17341</v>
      </c>
      <c r="H3663" s="1">
        <v>229</v>
      </c>
      <c r="J3663" s="1" t="s">
        <v>1680</v>
      </c>
      <c r="K3663" s="1" t="s">
        <v>17342</v>
      </c>
      <c r="L3663" s="1" t="s">
        <v>17343</v>
      </c>
      <c r="M3663" s="1">
        <v>55987</v>
      </c>
      <c r="N3663" s="1">
        <v>1239</v>
      </c>
      <c r="O3663" s="1" t="s">
        <v>17344</v>
      </c>
      <c r="P3663" s="1">
        <v>0</v>
      </c>
      <c r="Q3663" s="1" t="s">
        <v>17345</v>
      </c>
      <c r="R3663" s="2" t="s">
        <v>17346</v>
      </c>
      <c r="S3663" s="1">
        <v>42</v>
      </c>
      <c r="T3663" s="1" t="s">
        <v>37</v>
      </c>
      <c r="U3663" s="1" t="s">
        <v>56</v>
      </c>
      <c r="V3663" s="1" t="s">
        <v>1125</v>
      </c>
      <c r="Y3663" s="1">
        <v>223</v>
      </c>
      <c r="Z3663" s="1">
        <v>8.4</v>
      </c>
      <c r="AA3663" s="1">
        <v>16</v>
      </c>
      <c r="AB3663" s="1">
        <v>0</v>
      </c>
    </row>
    <row r="3664" spans="1:28" x14ac:dyDescent="0.2">
      <c r="A3664" s="1" t="s">
        <v>28</v>
      </c>
      <c r="B3664" s="1" t="s">
        <v>15465</v>
      </c>
      <c r="C3664" s="1">
        <v>161</v>
      </c>
      <c r="D3664" s="1">
        <v>112</v>
      </c>
      <c r="E3664" s="1">
        <v>98</v>
      </c>
      <c r="F3664" s="1">
        <v>397</v>
      </c>
      <c r="G3664" s="1" t="s">
        <v>17347</v>
      </c>
      <c r="H3664" s="1">
        <v>883</v>
      </c>
      <c r="I3664" s="1">
        <v>32541719</v>
      </c>
      <c r="J3664" s="1" t="s">
        <v>4478</v>
      </c>
      <c r="K3664" s="1" t="s">
        <v>1512</v>
      </c>
      <c r="L3664" s="1" t="s">
        <v>17348</v>
      </c>
      <c r="M3664" s="1">
        <v>89806</v>
      </c>
      <c r="N3664" s="1">
        <v>2201</v>
      </c>
      <c r="O3664" s="1" t="s">
        <v>16599</v>
      </c>
      <c r="P3664" s="1">
        <v>0</v>
      </c>
      <c r="Q3664" s="1" t="s">
        <v>17349</v>
      </c>
      <c r="R3664" s="2" t="s">
        <v>17350</v>
      </c>
      <c r="S3664" s="1">
        <v>438</v>
      </c>
      <c r="T3664" s="1" t="s">
        <v>37</v>
      </c>
      <c r="U3664" s="1" t="s">
        <v>56</v>
      </c>
      <c r="V3664" s="1" t="s">
        <v>39</v>
      </c>
      <c r="W3664" s="1">
        <v>3500159</v>
      </c>
      <c r="X3664" s="1">
        <v>2002</v>
      </c>
      <c r="Y3664" s="1">
        <v>528</v>
      </c>
      <c r="Z3664" s="1">
        <v>6.7</v>
      </c>
      <c r="AA3664" s="1">
        <v>1.85</v>
      </c>
      <c r="AB3664" s="1">
        <v>0</v>
      </c>
    </row>
    <row r="3665" spans="1:28" x14ac:dyDescent="0.2">
      <c r="A3665" s="1" t="s">
        <v>28</v>
      </c>
      <c r="B3665" s="1" t="s">
        <v>15904</v>
      </c>
      <c r="C3665" s="1">
        <v>68</v>
      </c>
      <c r="D3665" s="1">
        <v>141</v>
      </c>
      <c r="E3665" s="1">
        <v>407</v>
      </c>
      <c r="F3665" s="1">
        <v>501</v>
      </c>
      <c r="G3665" s="1" t="s">
        <v>17351</v>
      </c>
      <c r="H3665" s="1">
        <v>688</v>
      </c>
      <c r="I3665" s="1">
        <v>3064356</v>
      </c>
      <c r="J3665" s="1" t="s">
        <v>213</v>
      </c>
      <c r="K3665" s="1" t="s">
        <v>1280</v>
      </c>
      <c r="L3665" s="1" t="s">
        <v>17352</v>
      </c>
      <c r="M3665" s="1">
        <v>3433</v>
      </c>
      <c r="N3665" s="1">
        <v>2584</v>
      </c>
      <c r="O3665" s="1" t="s">
        <v>3963</v>
      </c>
      <c r="P3665" s="1">
        <v>6</v>
      </c>
      <c r="Q3665" s="1" t="s">
        <v>17353</v>
      </c>
      <c r="R3665" s="2" t="s">
        <v>17354</v>
      </c>
      <c r="S3665" s="1">
        <v>81</v>
      </c>
      <c r="T3665" s="1" t="s">
        <v>37</v>
      </c>
      <c r="U3665" s="1" t="s">
        <v>38</v>
      </c>
      <c r="V3665" s="1" t="s">
        <v>39</v>
      </c>
      <c r="W3665" s="1">
        <v>5600000</v>
      </c>
      <c r="X3665" s="1">
        <v>2002</v>
      </c>
      <c r="Y3665" s="1">
        <v>659</v>
      </c>
      <c r="Z3665" s="1">
        <v>6.9</v>
      </c>
      <c r="AA3665" s="1">
        <v>1.85</v>
      </c>
      <c r="AB3665" s="1">
        <v>160</v>
      </c>
    </row>
    <row r="3666" spans="1:28" x14ac:dyDescent="0.2">
      <c r="A3666" s="1" t="s">
        <v>28</v>
      </c>
      <c r="B3666" s="1" t="s">
        <v>13711</v>
      </c>
      <c r="C3666" s="1">
        <v>25</v>
      </c>
      <c r="D3666" s="1">
        <v>95</v>
      </c>
      <c r="E3666" s="1">
        <v>17</v>
      </c>
      <c r="F3666" s="1">
        <v>255</v>
      </c>
      <c r="G3666" s="1" t="s">
        <v>17355</v>
      </c>
      <c r="H3666" s="1">
        <v>592</v>
      </c>
      <c r="I3666" s="1">
        <v>7009668</v>
      </c>
      <c r="J3666" s="1" t="s">
        <v>17356</v>
      </c>
      <c r="K3666" s="1" t="s">
        <v>17357</v>
      </c>
      <c r="L3666" s="1" t="s">
        <v>17358</v>
      </c>
      <c r="M3666" s="1">
        <v>8707</v>
      </c>
      <c r="N3666" s="1">
        <v>2000</v>
      </c>
      <c r="O3666" s="1" t="s">
        <v>17359</v>
      </c>
      <c r="P3666" s="1">
        <v>6</v>
      </c>
      <c r="Q3666" s="1" t="s">
        <v>17360</v>
      </c>
      <c r="R3666" s="2" t="s">
        <v>17361</v>
      </c>
      <c r="S3666" s="1">
        <v>36</v>
      </c>
      <c r="T3666" s="1" t="s">
        <v>37</v>
      </c>
      <c r="U3666" s="1" t="s">
        <v>38</v>
      </c>
      <c r="V3666" s="1" t="s">
        <v>39</v>
      </c>
      <c r="W3666" s="1">
        <v>5600000</v>
      </c>
      <c r="X3666" s="1">
        <v>2006</v>
      </c>
      <c r="Y3666" s="1">
        <v>378</v>
      </c>
      <c r="Z3666" s="1">
        <v>2.1</v>
      </c>
      <c r="AA3666" s="1">
        <v>1.85</v>
      </c>
      <c r="AB3666" s="1">
        <v>244</v>
      </c>
    </row>
    <row r="3667" spans="1:28" x14ac:dyDescent="0.2">
      <c r="A3667" s="1" t="s">
        <v>28</v>
      </c>
      <c r="B3667" s="1" t="s">
        <v>17362</v>
      </c>
      <c r="C3667" s="1">
        <v>23</v>
      </c>
      <c r="D3667" s="1">
        <v>141</v>
      </c>
      <c r="E3667" s="1">
        <v>2</v>
      </c>
      <c r="F3667" s="1">
        <v>61</v>
      </c>
      <c r="G3667" s="1" t="s">
        <v>17363</v>
      </c>
      <c r="H3667" s="1">
        <v>634</v>
      </c>
      <c r="I3667" s="1">
        <v>352684</v>
      </c>
      <c r="J3667" s="1" t="s">
        <v>2135</v>
      </c>
      <c r="K3667" s="1" t="s">
        <v>17364</v>
      </c>
      <c r="L3667" s="1" t="s">
        <v>17365</v>
      </c>
      <c r="M3667" s="1">
        <v>4633</v>
      </c>
      <c r="N3667" s="1">
        <v>1065</v>
      </c>
      <c r="O3667" s="1" t="s">
        <v>17366</v>
      </c>
      <c r="P3667" s="1">
        <v>1</v>
      </c>
      <c r="Q3667" s="1" t="s">
        <v>17367</v>
      </c>
      <c r="R3667" s="2" t="s">
        <v>17368</v>
      </c>
      <c r="S3667" s="1">
        <v>31</v>
      </c>
      <c r="T3667" s="1" t="s">
        <v>5610</v>
      </c>
      <c r="U3667" s="1" t="s">
        <v>5611</v>
      </c>
      <c r="V3667" s="1" t="s">
        <v>4829</v>
      </c>
      <c r="X3667" s="1">
        <v>2012</v>
      </c>
      <c r="Y3667" s="1">
        <v>284</v>
      </c>
      <c r="Z3667" s="1">
        <v>4.3</v>
      </c>
      <c r="AB3667" s="1">
        <v>365</v>
      </c>
    </row>
    <row r="3668" spans="1:28" x14ac:dyDescent="0.2">
      <c r="A3668" s="1" t="s">
        <v>28</v>
      </c>
      <c r="B3668" s="1" t="s">
        <v>14718</v>
      </c>
      <c r="C3668" s="1">
        <v>222</v>
      </c>
      <c r="D3668" s="1">
        <v>85</v>
      </c>
      <c r="E3668" s="1">
        <v>57</v>
      </c>
      <c r="F3668" s="1">
        <v>6</v>
      </c>
      <c r="G3668" s="1" t="s">
        <v>17369</v>
      </c>
      <c r="H3668" s="1">
        <v>37</v>
      </c>
      <c r="I3668" s="1">
        <v>27024</v>
      </c>
      <c r="J3668" s="1" t="s">
        <v>6402</v>
      </c>
      <c r="K3668" s="1" t="s">
        <v>17370</v>
      </c>
      <c r="L3668" s="1" t="s">
        <v>17371</v>
      </c>
      <c r="M3668" s="1">
        <v>55597</v>
      </c>
      <c r="N3668" s="1">
        <v>73</v>
      </c>
      <c r="O3668" s="1" t="s">
        <v>17372</v>
      </c>
      <c r="P3668" s="1">
        <v>0</v>
      </c>
      <c r="Q3668" s="1" t="s">
        <v>17373</v>
      </c>
      <c r="R3668" s="2" t="s">
        <v>17374</v>
      </c>
      <c r="S3668" s="1">
        <v>148</v>
      </c>
      <c r="T3668" s="1" t="s">
        <v>2777</v>
      </c>
      <c r="U3668" s="1" t="s">
        <v>3570</v>
      </c>
      <c r="V3668" s="1" t="s">
        <v>584</v>
      </c>
      <c r="W3668" s="1">
        <v>5600000</v>
      </c>
      <c r="X3668" s="1">
        <v>2009</v>
      </c>
      <c r="Y3668" s="1">
        <v>9</v>
      </c>
      <c r="Z3668" s="1">
        <v>6.6</v>
      </c>
      <c r="AA3668" s="1">
        <v>1.85</v>
      </c>
      <c r="AB3668" s="1">
        <v>4000</v>
      </c>
    </row>
    <row r="3669" spans="1:28" x14ac:dyDescent="0.2">
      <c r="A3669" s="1" t="s">
        <v>28</v>
      </c>
      <c r="B3669" s="1" t="s">
        <v>15708</v>
      </c>
      <c r="C3669" s="1">
        <v>9</v>
      </c>
      <c r="D3669" s="1">
        <v>105</v>
      </c>
      <c r="E3669" s="1">
        <v>12</v>
      </c>
      <c r="F3669" s="1">
        <v>10</v>
      </c>
      <c r="G3669" s="1" t="s">
        <v>17375</v>
      </c>
      <c r="H3669" s="1">
        <v>25</v>
      </c>
      <c r="I3669" s="1">
        <v>531806</v>
      </c>
      <c r="J3669" s="1" t="s">
        <v>17376</v>
      </c>
      <c r="K3669" s="1" t="s">
        <v>17377</v>
      </c>
      <c r="L3669" s="1" t="s">
        <v>17378</v>
      </c>
      <c r="M3669" s="1">
        <v>548</v>
      </c>
      <c r="N3669" s="1">
        <v>72</v>
      </c>
      <c r="O3669" s="1" t="s">
        <v>17379</v>
      </c>
      <c r="P3669" s="1">
        <v>9</v>
      </c>
      <c r="Q3669" s="1" t="s">
        <v>17380</v>
      </c>
      <c r="R3669" s="2" t="s">
        <v>17381</v>
      </c>
      <c r="S3669" s="1">
        <v>6</v>
      </c>
      <c r="T3669" s="1" t="s">
        <v>37</v>
      </c>
      <c r="U3669" s="1" t="s">
        <v>38</v>
      </c>
      <c r="V3669" s="1" t="s">
        <v>94</v>
      </c>
      <c r="X3669" s="1">
        <v>2010</v>
      </c>
      <c r="Y3669" s="1">
        <v>11</v>
      </c>
      <c r="Z3669" s="1">
        <v>3.4</v>
      </c>
      <c r="AB3669" s="1">
        <v>277</v>
      </c>
    </row>
    <row r="3670" spans="1:28" x14ac:dyDescent="0.2">
      <c r="A3670" s="1" t="s">
        <v>28</v>
      </c>
      <c r="B3670" s="1" t="s">
        <v>16984</v>
      </c>
      <c r="C3670" s="1">
        <v>119</v>
      </c>
      <c r="D3670" s="1">
        <v>129</v>
      </c>
      <c r="E3670" s="1">
        <v>131</v>
      </c>
      <c r="F3670" s="1">
        <v>417</v>
      </c>
      <c r="G3670" s="1" t="s">
        <v>14009</v>
      </c>
      <c r="H3670" s="1">
        <v>1000</v>
      </c>
      <c r="I3670" s="1">
        <v>159600000</v>
      </c>
      <c r="J3670" s="1" t="s">
        <v>9192</v>
      </c>
      <c r="K3670" s="1" t="s">
        <v>4203</v>
      </c>
      <c r="L3670" s="1" t="s">
        <v>17382</v>
      </c>
      <c r="M3670" s="1">
        <v>175607</v>
      </c>
      <c r="N3670" s="1">
        <v>2387</v>
      </c>
      <c r="O3670" s="1" t="s">
        <v>4239</v>
      </c>
      <c r="P3670" s="1">
        <v>0</v>
      </c>
      <c r="Q3670" s="1" t="s">
        <v>17383</v>
      </c>
      <c r="R3670" s="2" t="s">
        <v>17384</v>
      </c>
      <c r="S3670" s="1">
        <v>252</v>
      </c>
      <c r="T3670" s="1" t="s">
        <v>37</v>
      </c>
      <c r="U3670" s="1" t="s">
        <v>38</v>
      </c>
      <c r="V3670" s="1" t="s">
        <v>94</v>
      </c>
      <c r="W3670" s="1">
        <v>5500000</v>
      </c>
      <c r="X3670" s="1">
        <v>1973</v>
      </c>
      <c r="Y3670" s="1">
        <v>559</v>
      </c>
      <c r="Z3670" s="1">
        <v>8.3000000000000007</v>
      </c>
      <c r="AA3670" s="1">
        <v>1.85</v>
      </c>
      <c r="AB3670" s="1">
        <v>0</v>
      </c>
    </row>
    <row r="3671" spans="1:28" x14ac:dyDescent="0.2">
      <c r="A3671" s="1" t="s">
        <v>28</v>
      </c>
      <c r="B3671" s="1" t="s">
        <v>7795</v>
      </c>
      <c r="C3671" s="1">
        <v>90</v>
      </c>
      <c r="D3671" s="1">
        <v>125</v>
      </c>
      <c r="E3671" s="1">
        <v>46</v>
      </c>
      <c r="F3671" s="1">
        <v>249</v>
      </c>
      <c r="G3671" s="1" t="s">
        <v>3129</v>
      </c>
      <c r="H3671" s="1">
        <v>368</v>
      </c>
      <c r="I3671" s="1">
        <v>58800000</v>
      </c>
      <c r="J3671" s="1" t="s">
        <v>1633</v>
      </c>
      <c r="K3671" s="1" t="s">
        <v>5221</v>
      </c>
      <c r="L3671" s="1" t="s">
        <v>17385</v>
      </c>
      <c r="M3671" s="1">
        <v>40511</v>
      </c>
      <c r="N3671" s="1">
        <v>1651</v>
      </c>
      <c r="O3671" s="1" t="s">
        <v>3132</v>
      </c>
      <c r="P3671" s="1">
        <v>0</v>
      </c>
      <c r="Q3671" s="1" t="s">
        <v>17386</v>
      </c>
      <c r="R3671" s="2" t="s">
        <v>17387</v>
      </c>
      <c r="S3671" s="1">
        <v>213</v>
      </c>
      <c r="T3671" s="1" t="s">
        <v>37</v>
      </c>
      <c r="U3671" s="1" t="s">
        <v>56</v>
      </c>
      <c r="V3671" s="1" t="s">
        <v>94</v>
      </c>
      <c r="W3671" s="1">
        <v>5500000</v>
      </c>
      <c r="X3671" s="1">
        <v>1981</v>
      </c>
      <c r="Y3671" s="1">
        <v>303</v>
      </c>
      <c r="Z3671" s="1">
        <v>7.2</v>
      </c>
      <c r="AA3671" s="1">
        <v>1.85</v>
      </c>
      <c r="AB3671" s="1">
        <v>0</v>
      </c>
    </row>
    <row r="3672" spans="1:28" x14ac:dyDescent="0.2">
      <c r="A3672" s="1" t="s">
        <v>28</v>
      </c>
      <c r="B3672" s="1" t="s">
        <v>17388</v>
      </c>
      <c r="C3672" s="1">
        <v>62</v>
      </c>
      <c r="D3672" s="1">
        <v>116</v>
      </c>
      <c r="E3672" s="1">
        <v>0</v>
      </c>
      <c r="F3672" s="1">
        <v>476</v>
      </c>
      <c r="G3672" s="1" t="s">
        <v>4907</v>
      </c>
      <c r="H3672" s="1">
        <v>907</v>
      </c>
      <c r="I3672" s="1">
        <v>50382128</v>
      </c>
      <c r="J3672" s="1" t="s">
        <v>1414</v>
      </c>
      <c r="K3672" s="1" t="s">
        <v>7511</v>
      </c>
      <c r="L3672" s="1" t="s">
        <v>17389</v>
      </c>
      <c r="M3672" s="1">
        <v>10472</v>
      </c>
      <c r="N3672" s="1">
        <v>2723</v>
      </c>
      <c r="O3672" s="1" t="s">
        <v>15110</v>
      </c>
      <c r="P3672" s="1">
        <v>0</v>
      </c>
      <c r="Q3672" s="1" t="s">
        <v>17390</v>
      </c>
      <c r="R3672" s="2" t="s">
        <v>17391</v>
      </c>
      <c r="S3672" s="1">
        <v>202</v>
      </c>
      <c r="T3672" s="1" t="s">
        <v>37</v>
      </c>
      <c r="U3672" s="1" t="s">
        <v>38</v>
      </c>
      <c r="V3672" s="1" t="s">
        <v>39</v>
      </c>
      <c r="W3672" s="1">
        <v>5500000</v>
      </c>
      <c r="X3672" s="1">
        <v>2005</v>
      </c>
      <c r="Y3672" s="1">
        <v>637</v>
      </c>
      <c r="Z3672" s="1">
        <v>5.6</v>
      </c>
      <c r="AA3672" s="1">
        <v>1.85</v>
      </c>
      <c r="AB3672" s="1">
        <v>0</v>
      </c>
    </row>
    <row r="3673" spans="1:28" x14ac:dyDescent="0.2">
      <c r="A3673" s="1" t="s">
        <v>28</v>
      </c>
      <c r="B3673" s="1" t="s">
        <v>7203</v>
      </c>
      <c r="C3673" s="1">
        <v>71</v>
      </c>
      <c r="D3673" s="1">
        <v>105</v>
      </c>
      <c r="E3673" s="1">
        <v>96</v>
      </c>
      <c r="F3673" s="1">
        <v>35</v>
      </c>
      <c r="G3673" s="1" t="s">
        <v>853</v>
      </c>
      <c r="H3673" s="1">
        <v>509</v>
      </c>
      <c r="I3673" s="1">
        <v>35811509</v>
      </c>
      <c r="J3673" s="1" t="s">
        <v>8770</v>
      </c>
      <c r="K3673" s="1" t="s">
        <v>524</v>
      </c>
      <c r="L3673" s="1" t="s">
        <v>17392</v>
      </c>
      <c r="M3673" s="1">
        <v>43013</v>
      </c>
      <c r="N3673" s="1">
        <v>888</v>
      </c>
      <c r="O3673" s="1" t="s">
        <v>17393</v>
      </c>
      <c r="P3673" s="1">
        <v>0</v>
      </c>
      <c r="Q3673" s="1" t="s">
        <v>17394</v>
      </c>
      <c r="R3673" s="2" t="s">
        <v>17395</v>
      </c>
      <c r="S3673" s="1">
        <v>104</v>
      </c>
      <c r="T3673" s="1" t="s">
        <v>37</v>
      </c>
      <c r="U3673" s="1" t="s">
        <v>369</v>
      </c>
      <c r="V3673" s="1" t="s">
        <v>39</v>
      </c>
      <c r="W3673" s="1">
        <v>5500000</v>
      </c>
      <c r="X3673" s="1">
        <v>1996</v>
      </c>
      <c r="Y3673" s="1">
        <v>294</v>
      </c>
      <c r="Z3673" s="1">
        <v>7.7</v>
      </c>
      <c r="AA3673" s="1">
        <v>1.85</v>
      </c>
      <c r="AB3673" s="1">
        <v>0</v>
      </c>
    </row>
    <row r="3674" spans="1:28" x14ac:dyDescent="0.2">
      <c r="A3674" s="1" t="s">
        <v>28</v>
      </c>
      <c r="B3674" s="1" t="s">
        <v>62</v>
      </c>
      <c r="C3674" s="1">
        <v>364</v>
      </c>
      <c r="D3674" s="1">
        <v>90</v>
      </c>
      <c r="E3674" s="1">
        <v>23000</v>
      </c>
      <c r="F3674" s="1">
        <v>694</v>
      </c>
      <c r="G3674" s="1" t="s">
        <v>99</v>
      </c>
      <c r="H3674" s="1">
        <v>23000</v>
      </c>
      <c r="I3674" s="1">
        <v>24475193</v>
      </c>
      <c r="J3674" s="1" t="s">
        <v>1414</v>
      </c>
      <c r="K3674" s="1" t="s">
        <v>62</v>
      </c>
      <c r="L3674" s="1" t="s">
        <v>17396</v>
      </c>
      <c r="M3674" s="1">
        <v>190494</v>
      </c>
      <c r="N3674" s="1">
        <v>44265</v>
      </c>
      <c r="O3674" s="1" t="s">
        <v>17397</v>
      </c>
      <c r="P3674" s="1">
        <v>1</v>
      </c>
      <c r="Q3674" s="1" t="s">
        <v>17398</v>
      </c>
      <c r="R3674" s="2" t="s">
        <v>17399</v>
      </c>
      <c r="S3674" s="1">
        <v>314</v>
      </c>
      <c r="T3674" s="1" t="s">
        <v>37</v>
      </c>
      <c r="U3674" s="1" t="s">
        <v>38</v>
      </c>
      <c r="V3674" s="1" t="s">
        <v>584</v>
      </c>
      <c r="W3674" s="1">
        <v>3000000</v>
      </c>
      <c r="X3674" s="1">
        <v>2013</v>
      </c>
      <c r="Y3674" s="1">
        <v>19000</v>
      </c>
      <c r="Z3674" s="1">
        <v>6.6</v>
      </c>
      <c r="AA3674" s="1">
        <v>2.35</v>
      </c>
      <c r="AB3674" s="1">
        <v>33000</v>
      </c>
    </row>
    <row r="3675" spans="1:28" x14ac:dyDescent="0.2">
      <c r="A3675" s="1" t="s">
        <v>28</v>
      </c>
      <c r="B3675" s="1" t="s">
        <v>3693</v>
      </c>
      <c r="C3675" s="1">
        <v>72</v>
      </c>
      <c r="D3675" s="1">
        <v>105</v>
      </c>
      <c r="E3675" s="1">
        <v>16000</v>
      </c>
      <c r="F3675" s="1">
        <v>258</v>
      </c>
      <c r="G3675" s="1" t="s">
        <v>16363</v>
      </c>
      <c r="H3675" s="1">
        <v>16000</v>
      </c>
      <c r="J3675" s="1" t="s">
        <v>17400</v>
      </c>
      <c r="K3675" s="1" t="s">
        <v>3693</v>
      </c>
      <c r="L3675" s="1" t="s">
        <v>17401</v>
      </c>
      <c r="M3675" s="1">
        <v>36381</v>
      </c>
      <c r="N3675" s="1">
        <v>17599</v>
      </c>
      <c r="O3675" s="1" t="s">
        <v>17402</v>
      </c>
      <c r="P3675" s="1">
        <v>0</v>
      </c>
      <c r="Q3675" s="1" t="s">
        <v>17403</v>
      </c>
      <c r="R3675" s="2" t="s">
        <v>17404</v>
      </c>
      <c r="S3675" s="1">
        <v>169</v>
      </c>
      <c r="T3675" s="1" t="s">
        <v>37</v>
      </c>
      <c r="U3675" s="1" t="s">
        <v>38</v>
      </c>
      <c r="V3675" s="1" t="s">
        <v>584</v>
      </c>
      <c r="W3675" s="1">
        <v>5500000</v>
      </c>
      <c r="X3675" s="1">
        <v>1973</v>
      </c>
      <c r="Y3675" s="1">
        <v>742</v>
      </c>
      <c r="Z3675" s="1">
        <v>7.6</v>
      </c>
      <c r="AA3675" s="1">
        <v>2.35</v>
      </c>
      <c r="AB3675" s="1">
        <v>0</v>
      </c>
    </row>
    <row r="3676" spans="1:28" x14ac:dyDescent="0.2">
      <c r="A3676" s="1" t="s">
        <v>28</v>
      </c>
      <c r="B3676" s="1" t="s">
        <v>11760</v>
      </c>
      <c r="C3676" s="1">
        <v>122</v>
      </c>
      <c r="D3676" s="1">
        <v>111</v>
      </c>
      <c r="E3676" s="1">
        <v>72</v>
      </c>
      <c r="F3676" s="1">
        <v>722</v>
      </c>
      <c r="G3676" s="1" t="s">
        <v>271</v>
      </c>
      <c r="H3676" s="1">
        <v>19000</v>
      </c>
      <c r="I3676" s="1">
        <v>6200756</v>
      </c>
      <c r="J3676" s="1" t="s">
        <v>2526</v>
      </c>
      <c r="K3676" s="1" t="s">
        <v>99</v>
      </c>
      <c r="L3676" s="1" t="s">
        <v>17405</v>
      </c>
      <c r="M3676" s="1">
        <v>96129</v>
      </c>
      <c r="N3676" s="1">
        <v>34106</v>
      </c>
      <c r="O3676" s="1" t="s">
        <v>1330</v>
      </c>
      <c r="P3676" s="1">
        <v>0</v>
      </c>
      <c r="Q3676" s="1" t="s">
        <v>17406</v>
      </c>
      <c r="R3676" s="2" t="s">
        <v>17407</v>
      </c>
      <c r="S3676" s="1">
        <v>488</v>
      </c>
      <c r="T3676" s="1" t="s">
        <v>37</v>
      </c>
      <c r="U3676" s="1" t="s">
        <v>38</v>
      </c>
      <c r="V3676" s="1" t="s">
        <v>584</v>
      </c>
      <c r="W3676" s="1">
        <v>7000000</v>
      </c>
      <c r="X3676" s="1">
        <v>2001</v>
      </c>
      <c r="Y3676" s="1">
        <v>12000</v>
      </c>
      <c r="Z3676" s="1">
        <v>7.4</v>
      </c>
      <c r="AA3676" s="1">
        <v>1.85</v>
      </c>
      <c r="AB3676" s="1">
        <v>5000</v>
      </c>
    </row>
    <row r="3677" spans="1:28" x14ac:dyDescent="0.2">
      <c r="A3677" s="1" t="s">
        <v>28</v>
      </c>
      <c r="B3677" s="1" t="s">
        <v>9069</v>
      </c>
      <c r="C3677" s="1">
        <v>100</v>
      </c>
      <c r="D3677" s="1">
        <v>91</v>
      </c>
      <c r="E3677" s="1">
        <v>14</v>
      </c>
      <c r="F3677" s="1">
        <v>548</v>
      </c>
      <c r="G3677" s="1" t="s">
        <v>392</v>
      </c>
      <c r="H3677" s="1">
        <v>14000</v>
      </c>
      <c r="I3677" s="1">
        <v>1292119</v>
      </c>
      <c r="J3677" s="1" t="s">
        <v>6325</v>
      </c>
      <c r="K3677" s="1" t="s">
        <v>212</v>
      </c>
      <c r="L3677" s="1" t="s">
        <v>17408</v>
      </c>
      <c r="M3677" s="1">
        <v>14786</v>
      </c>
      <c r="N3677" s="1">
        <v>16768</v>
      </c>
      <c r="O3677" s="1" t="s">
        <v>5793</v>
      </c>
      <c r="P3677" s="1">
        <v>1</v>
      </c>
      <c r="Q3677" s="1" t="s">
        <v>17409</v>
      </c>
      <c r="R3677" s="2" t="s">
        <v>17410</v>
      </c>
      <c r="S3677" s="1">
        <v>144</v>
      </c>
      <c r="T3677" s="1" t="s">
        <v>37</v>
      </c>
      <c r="U3677" s="1" t="s">
        <v>56</v>
      </c>
      <c r="V3677" s="1" t="s">
        <v>584</v>
      </c>
      <c r="W3677" s="1">
        <v>5500000</v>
      </c>
      <c r="X3677" s="1">
        <v>2001</v>
      </c>
      <c r="Y3677" s="1">
        <v>1000</v>
      </c>
      <c r="Z3677" s="1">
        <v>7.1</v>
      </c>
      <c r="AA3677" s="1">
        <v>1.85</v>
      </c>
      <c r="AB3677" s="1">
        <v>0</v>
      </c>
    </row>
    <row r="3678" spans="1:28" x14ac:dyDescent="0.2">
      <c r="A3678" s="1" t="s">
        <v>28</v>
      </c>
      <c r="B3678" s="1" t="s">
        <v>17411</v>
      </c>
      <c r="C3678" s="1">
        <v>24</v>
      </c>
      <c r="D3678" s="1">
        <v>95</v>
      </c>
      <c r="E3678" s="1">
        <v>14</v>
      </c>
      <c r="F3678" s="1">
        <v>60</v>
      </c>
      <c r="G3678" s="1" t="s">
        <v>17412</v>
      </c>
      <c r="H3678" s="1">
        <v>113</v>
      </c>
      <c r="J3678" s="1" t="s">
        <v>5481</v>
      </c>
      <c r="K3678" s="1" t="s">
        <v>17413</v>
      </c>
      <c r="L3678" s="1" t="s">
        <v>17414</v>
      </c>
      <c r="M3678" s="1">
        <v>1955</v>
      </c>
      <c r="N3678" s="1">
        <v>396</v>
      </c>
      <c r="O3678" s="1" t="s">
        <v>14861</v>
      </c>
      <c r="P3678" s="1">
        <v>0</v>
      </c>
      <c r="Q3678" s="1" t="s">
        <v>17415</v>
      </c>
      <c r="R3678" s="2" t="s">
        <v>17416</v>
      </c>
      <c r="S3678" s="1">
        <v>44</v>
      </c>
      <c r="T3678" s="1" t="s">
        <v>37</v>
      </c>
      <c r="U3678" s="1" t="s">
        <v>38</v>
      </c>
      <c r="V3678" s="1" t="s">
        <v>584</v>
      </c>
      <c r="X3678" s="1">
        <v>1980</v>
      </c>
      <c r="Y3678" s="1">
        <v>110</v>
      </c>
      <c r="Z3678" s="1">
        <v>3.4</v>
      </c>
      <c r="AA3678" s="1">
        <v>2.35</v>
      </c>
      <c r="AB3678" s="1">
        <v>438</v>
      </c>
    </row>
    <row r="3679" spans="1:28" x14ac:dyDescent="0.2">
      <c r="A3679" s="1" t="s">
        <v>28</v>
      </c>
      <c r="B3679" s="1" t="s">
        <v>17417</v>
      </c>
      <c r="C3679" s="1">
        <v>112</v>
      </c>
      <c r="D3679" s="1">
        <v>97</v>
      </c>
      <c r="E3679" s="1">
        <v>25</v>
      </c>
      <c r="F3679" s="1">
        <v>57</v>
      </c>
      <c r="G3679" s="1" t="s">
        <v>17418</v>
      </c>
      <c r="H3679" s="1">
        <v>517</v>
      </c>
      <c r="I3679" s="1">
        <v>3629758</v>
      </c>
      <c r="J3679" s="1" t="s">
        <v>6198</v>
      </c>
      <c r="K3679" s="1" t="s">
        <v>17419</v>
      </c>
      <c r="L3679" s="1" t="s">
        <v>17420</v>
      </c>
      <c r="M3679" s="1">
        <v>44151</v>
      </c>
      <c r="N3679" s="1">
        <v>745</v>
      </c>
      <c r="O3679" s="1" t="s">
        <v>17421</v>
      </c>
      <c r="P3679" s="1">
        <v>0</v>
      </c>
      <c r="Q3679" s="1" t="s">
        <v>17422</v>
      </c>
      <c r="R3679" s="2" t="s">
        <v>17423</v>
      </c>
      <c r="S3679" s="1">
        <v>110</v>
      </c>
      <c r="T3679" s="1" t="s">
        <v>1463</v>
      </c>
      <c r="U3679" s="1" t="s">
        <v>1464</v>
      </c>
      <c r="V3679" s="1" t="s">
        <v>39</v>
      </c>
      <c r="W3679" s="1">
        <v>5500000</v>
      </c>
      <c r="X3679" s="1">
        <v>2004</v>
      </c>
      <c r="Y3679" s="1">
        <v>86</v>
      </c>
      <c r="Z3679" s="1">
        <v>7.9</v>
      </c>
      <c r="AA3679" s="1">
        <v>2.35</v>
      </c>
      <c r="AB3679" s="1">
        <v>0</v>
      </c>
    </row>
    <row r="3680" spans="1:28" x14ac:dyDescent="0.2">
      <c r="A3680" s="1" t="s">
        <v>28</v>
      </c>
      <c r="B3680" s="1" t="s">
        <v>17424</v>
      </c>
      <c r="C3680" s="1">
        <v>67</v>
      </c>
      <c r="D3680" s="1">
        <v>92</v>
      </c>
      <c r="E3680" s="1">
        <v>9</v>
      </c>
      <c r="F3680" s="1">
        <v>71</v>
      </c>
      <c r="G3680" s="1" t="s">
        <v>17425</v>
      </c>
      <c r="H3680" s="1">
        <v>636</v>
      </c>
      <c r="I3680" s="1">
        <v>6239558</v>
      </c>
      <c r="J3680" s="1" t="s">
        <v>2526</v>
      </c>
      <c r="K3680" s="1" t="s">
        <v>7658</v>
      </c>
      <c r="L3680" s="1" t="s">
        <v>17426</v>
      </c>
      <c r="M3680" s="1">
        <v>5548</v>
      </c>
      <c r="N3680" s="1">
        <v>1033</v>
      </c>
      <c r="O3680" s="1" t="s">
        <v>17427</v>
      </c>
      <c r="P3680" s="1">
        <v>0</v>
      </c>
      <c r="Q3680" s="1" t="s">
        <v>17428</v>
      </c>
      <c r="R3680" s="2" t="s">
        <v>17429</v>
      </c>
      <c r="S3680" s="1">
        <v>67</v>
      </c>
      <c r="T3680" s="1" t="s">
        <v>37</v>
      </c>
      <c r="U3680" s="1" t="s">
        <v>267</v>
      </c>
      <c r="V3680" s="1" t="s">
        <v>584</v>
      </c>
      <c r="W3680" s="1">
        <v>5000000</v>
      </c>
      <c r="X3680" s="1">
        <v>2003</v>
      </c>
      <c r="Y3680" s="1">
        <v>210</v>
      </c>
      <c r="Z3680" s="1">
        <v>6.7</v>
      </c>
      <c r="AA3680" s="1">
        <v>1.85</v>
      </c>
      <c r="AB3680" s="1">
        <v>352</v>
      </c>
    </row>
    <row r="3681" spans="1:28" x14ac:dyDescent="0.2">
      <c r="A3681" s="1" t="s">
        <v>28</v>
      </c>
      <c r="B3681" s="1" t="s">
        <v>17430</v>
      </c>
      <c r="C3681" s="1">
        <v>91</v>
      </c>
      <c r="D3681" s="1">
        <v>104</v>
      </c>
      <c r="E3681" s="1">
        <v>10</v>
      </c>
      <c r="F3681" s="1">
        <v>93</v>
      </c>
      <c r="G3681" s="1" t="s">
        <v>4397</v>
      </c>
      <c r="H3681" s="1">
        <v>715</v>
      </c>
      <c r="I3681" s="1">
        <v>1056102</v>
      </c>
      <c r="J3681" s="1" t="s">
        <v>2141</v>
      </c>
      <c r="K3681" s="1" t="s">
        <v>3214</v>
      </c>
      <c r="L3681" s="1" t="s">
        <v>17431</v>
      </c>
      <c r="M3681" s="1">
        <v>18792</v>
      </c>
      <c r="N3681" s="1">
        <v>1315</v>
      </c>
      <c r="O3681" s="1" t="s">
        <v>17432</v>
      </c>
      <c r="P3681" s="1">
        <v>0</v>
      </c>
      <c r="Q3681" s="1" t="s">
        <v>17433</v>
      </c>
      <c r="R3681" s="2" t="s">
        <v>17434</v>
      </c>
      <c r="S3681" s="1">
        <v>153</v>
      </c>
      <c r="T3681" s="1" t="s">
        <v>37</v>
      </c>
      <c r="U3681" s="1" t="s">
        <v>38</v>
      </c>
      <c r="V3681" s="1" t="s">
        <v>584</v>
      </c>
      <c r="W3681" s="1">
        <v>5000000</v>
      </c>
      <c r="X3681" s="1">
        <v>2003</v>
      </c>
      <c r="Y3681" s="1">
        <v>436</v>
      </c>
      <c r="Z3681" s="1">
        <v>6.6</v>
      </c>
      <c r="AA3681" s="1">
        <v>1.85</v>
      </c>
      <c r="AB3681" s="1">
        <v>1000</v>
      </c>
    </row>
    <row r="3682" spans="1:28" x14ac:dyDescent="0.2">
      <c r="A3682" s="1" t="s">
        <v>28</v>
      </c>
      <c r="B3682" s="1" t="s">
        <v>5075</v>
      </c>
      <c r="C3682" s="1">
        <v>103</v>
      </c>
      <c r="D3682" s="1">
        <v>120</v>
      </c>
      <c r="E3682" s="1">
        <v>0</v>
      </c>
      <c r="F3682" s="1">
        <v>388</v>
      </c>
      <c r="G3682" s="1" t="s">
        <v>8268</v>
      </c>
      <c r="H3682" s="1">
        <v>782</v>
      </c>
      <c r="I3682" s="1">
        <v>27545445</v>
      </c>
      <c r="J3682" s="1" t="s">
        <v>3408</v>
      </c>
      <c r="K3682" s="1" t="s">
        <v>1724</v>
      </c>
      <c r="L3682" s="1" t="s">
        <v>17435</v>
      </c>
      <c r="M3682" s="1">
        <v>59524</v>
      </c>
      <c r="N3682" s="1">
        <v>2892</v>
      </c>
      <c r="O3682" s="1" t="s">
        <v>17436</v>
      </c>
      <c r="P3682" s="1">
        <v>2</v>
      </c>
      <c r="Q3682" s="1" t="s">
        <v>17437</v>
      </c>
      <c r="R3682" s="2" t="s">
        <v>17438</v>
      </c>
      <c r="S3682" s="1">
        <v>418</v>
      </c>
      <c r="T3682" s="1" t="s">
        <v>37</v>
      </c>
      <c r="U3682" s="1" t="s">
        <v>38</v>
      </c>
      <c r="V3682" s="1" t="s">
        <v>584</v>
      </c>
      <c r="W3682" s="1">
        <v>6500000</v>
      </c>
      <c r="X3682" s="1">
        <v>1989</v>
      </c>
      <c r="Y3682" s="1">
        <v>652</v>
      </c>
      <c r="Z3682" s="1">
        <v>7.9</v>
      </c>
      <c r="AA3682" s="1">
        <v>1.85</v>
      </c>
      <c r="AB3682" s="1">
        <v>0</v>
      </c>
    </row>
    <row r="3683" spans="1:28" x14ac:dyDescent="0.2">
      <c r="A3683" s="1" t="s">
        <v>28</v>
      </c>
      <c r="B3683" s="1" t="s">
        <v>17439</v>
      </c>
      <c r="C3683" s="1">
        <v>27</v>
      </c>
      <c r="D3683" s="1">
        <v>99</v>
      </c>
      <c r="E3683" s="1">
        <v>56</v>
      </c>
      <c r="F3683" s="1">
        <v>781</v>
      </c>
      <c r="G3683" s="1" t="s">
        <v>5780</v>
      </c>
      <c r="H3683" s="1">
        <v>4000</v>
      </c>
      <c r="I3683" s="1">
        <v>56007</v>
      </c>
      <c r="J3683" s="1" t="s">
        <v>16010</v>
      </c>
      <c r="K3683" s="1" t="s">
        <v>2476</v>
      </c>
      <c r="L3683" s="1" t="s">
        <v>17440</v>
      </c>
      <c r="M3683" s="1">
        <v>3754</v>
      </c>
      <c r="N3683" s="1">
        <v>6776</v>
      </c>
      <c r="O3683" s="1" t="s">
        <v>8088</v>
      </c>
      <c r="P3683" s="1">
        <v>3</v>
      </c>
      <c r="Q3683" s="1" t="s">
        <v>17441</v>
      </c>
      <c r="R3683" s="2" t="s">
        <v>17442</v>
      </c>
      <c r="S3683" s="1">
        <v>69</v>
      </c>
      <c r="T3683" s="1" t="s">
        <v>37</v>
      </c>
      <c r="U3683" s="1" t="s">
        <v>38</v>
      </c>
      <c r="V3683" s="1" t="s">
        <v>584</v>
      </c>
      <c r="W3683" s="1">
        <v>5500000</v>
      </c>
      <c r="X3683" s="1">
        <v>2001</v>
      </c>
      <c r="Y3683" s="1">
        <v>902</v>
      </c>
      <c r="Z3683" s="1">
        <v>4.9000000000000004</v>
      </c>
      <c r="AA3683" s="1">
        <v>2.35</v>
      </c>
      <c r="AB3683" s="1">
        <v>113</v>
      </c>
    </row>
    <row r="3684" spans="1:28" x14ac:dyDescent="0.2">
      <c r="A3684" s="1" t="s">
        <v>28</v>
      </c>
      <c r="B3684" s="1" t="s">
        <v>17443</v>
      </c>
      <c r="C3684" s="1">
        <v>205</v>
      </c>
      <c r="D3684" s="1">
        <v>93</v>
      </c>
      <c r="E3684" s="1">
        <v>592</v>
      </c>
      <c r="F3684" s="1">
        <v>36</v>
      </c>
      <c r="G3684" s="1" t="s">
        <v>17444</v>
      </c>
      <c r="H3684" s="1">
        <v>232</v>
      </c>
      <c r="I3684" s="1">
        <v>611709</v>
      </c>
      <c r="J3684" s="1" t="s">
        <v>2526</v>
      </c>
      <c r="K3684" s="1" t="s">
        <v>17445</v>
      </c>
      <c r="L3684" s="1" t="s">
        <v>17446</v>
      </c>
      <c r="M3684" s="1">
        <v>15267</v>
      </c>
      <c r="N3684" s="1">
        <v>391</v>
      </c>
      <c r="O3684" s="1" t="s">
        <v>17447</v>
      </c>
      <c r="P3684" s="1">
        <v>1</v>
      </c>
      <c r="Q3684" s="1" t="s">
        <v>17448</v>
      </c>
      <c r="R3684" s="2" t="s">
        <v>17449</v>
      </c>
      <c r="S3684" s="1">
        <v>41</v>
      </c>
      <c r="T3684" s="1" t="s">
        <v>1463</v>
      </c>
      <c r="U3684" s="1" t="s">
        <v>17450</v>
      </c>
      <c r="V3684" s="1" t="s">
        <v>4829</v>
      </c>
      <c r="W3684" s="1">
        <v>3850000</v>
      </c>
      <c r="X3684" s="1">
        <v>2011</v>
      </c>
      <c r="Y3684" s="1">
        <v>67</v>
      </c>
      <c r="Z3684" s="1">
        <v>7.2</v>
      </c>
      <c r="AA3684" s="1">
        <v>1.85</v>
      </c>
      <c r="AB3684" s="1">
        <v>0</v>
      </c>
    </row>
    <row r="3685" spans="1:28" x14ac:dyDescent="0.2">
      <c r="A3685" s="1" t="s">
        <v>28</v>
      </c>
      <c r="B3685" s="1" t="s">
        <v>12581</v>
      </c>
      <c r="C3685" s="1">
        <v>192</v>
      </c>
      <c r="D3685" s="1">
        <v>99</v>
      </c>
      <c r="E3685" s="1">
        <v>929</v>
      </c>
      <c r="F3685" s="1">
        <v>9</v>
      </c>
      <c r="G3685" s="1" t="s">
        <v>4819</v>
      </c>
      <c r="H3685" s="1">
        <v>56</v>
      </c>
      <c r="I3685" s="1">
        <v>753501</v>
      </c>
      <c r="J3685" s="1" t="s">
        <v>2141</v>
      </c>
      <c r="K3685" s="1" t="s">
        <v>11465</v>
      </c>
      <c r="L3685" s="1" t="s">
        <v>17451</v>
      </c>
      <c r="M3685" s="1">
        <v>87244</v>
      </c>
      <c r="N3685" s="1">
        <v>118</v>
      </c>
      <c r="O3685" s="1" t="s">
        <v>17452</v>
      </c>
      <c r="P3685" s="1">
        <v>0</v>
      </c>
      <c r="Q3685" s="1" t="s">
        <v>17453</v>
      </c>
      <c r="R3685" s="2" t="s">
        <v>17454</v>
      </c>
      <c r="S3685" s="1">
        <v>664</v>
      </c>
      <c r="T3685" s="1" t="s">
        <v>1463</v>
      </c>
      <c r="U3685" s="1" t="s">
        <v>1464</v>
      </c>
      <c r="V3685" s="1" t="s">
        <v>4829</v>
      </c>
      <c r="X3685" s="1">
        <v>2002</v>
      </c>
      <c r="Y3685" s="1">
        <v>46</v>
      </c>
      <c r="Z3685" s="1">
        <v>7.4</v>
      </c>
      <c r="AA3685" s="1">
        <v>2.35</v>
      </c>
      <c r="AB3685" s="1">
        <v>13000</v>
      </c>
    </row>
    <row r="3686" spans="1:28" x14ac:dyDescent="0.2">
      <c r="A3686" s="1" t="s">
        <v>28</v>
      </c>
      <c r="B3686" s="1" t="s">
        <v>17455</v>
      </c>
      <c r="C3686" s="1">
        <v>72</v>
      </c>
      <c r="D3686" s="1">
        <v>99</v>
      </c>
      <c r="E3686" s="1">
        <v>17</v>
      </c>
      <c r="F3686" s="1">
        <v>16</v>
      </c>
      <c r="G3686" s="1" t="s">
        <v>17455</v>
      </c>
      <c r="H3686" s="1">
        <v>31</v>
      </c>
      <c r="I3686" s="1">
        <v>22770</v>
      </c>
      <c r="J3686" s="1" t="s">
        <v>2526</v>
      </c>
      <c r="K3686" s="1" t="s">
        <v>17456</v>
      </c>
      <c r="L3686" s="1" t="s">
        <v>17457</v>
      </c>
      <c r="M3686" s="1">
        <v>1658</v>
      </c>
      <c r="N3686" s="1">
        <v>81</v>
      </c>
      <c r="O3686" s="1" t="s">
        <v>17458</v>
      </c>
      <c r="P3686" s="1">
        <v>0</v>
      </c>
      <c r="Q3686" s="1" t="s">
        <v>17459</v>
      </c>
      <c r="R3686" s="2" t="s">
        <v>17460</v>
      </c>
      <c r="S3686" s="1">
        <v>12</v>
      </c>
      <c r="T3686" s="1" t="s">
        <v>675</v>
      </c>
      <c r="U3686" s="1" t="s">
        <v>676</v>
      </c>
      <c r="V3686" s="1" t="s">
        <v>5612</v>
      </c>
      <c r="W3686" s="1">
        <v>5500000</v>
      </c>
      <c r="X3686" s="1">
        <v>2013</v>
      </c>
      <c r="Y3686" s="1">
        <v>17</v>
      </c>
      <c r="Z3686" s="1">
        <v>6.1</v>
      </c>
      <c r="AA3686" s="1">
        <v>1.85</v>
      </c>
      <c r="AB3686" s="1">
        <v>543</v>
      </c>
    </row>
    <row r="3687" spans="1:28" x14ac:dyDescent="0.2">
      <c r="A3687" s="1" t="s">
        <v>28</v>
      </c>
      <c r="B3687" s="1" t="s">
        <v>17461</v>
      </c>
      <c r="C3687" s="1">
        <v>33</v>
      </c>
      <c r="D3687" s="1">
        <v>157</v>
      </c>
      <c r="E3687" s="1">
        <v>85</v>
      </c>
      <c r="F3687" s="1">
        <v>199</v>
      </c>
      <c r="G3687" s="1" t="s">
        <v>7381</v>
      </c>
      <c r="H3687" s="1">
        <v>397</v>
      </c>
      <c r="I3687" s="1">
        <v>2197331</v>
      </c>
      <c r="J3687" s="1" t="s">
        <v>17462</v>
      </c>
      <c r="K3687" s="1" t="s">
        <v>16599</v>
      </c>
      <c r="L3687" s="1" t="s">
        <v>17463</v>
      </c>
      <c r="M3687" s="1">
        <v>70233</v>
      </c>
      <c r="N3687" s="1">
        <v>1519</v>
      </c>
      <c r="O3687" s="1" t="s">
        <v>17464</v>
      </c>
      <c r="P3687" s="1">
        <v>0</v>
      </c>
      <c r="Q3687" s="1" t="s">
        <v>17465</v>
      </c>
      <c r="R3687" s="2" t="s">
        <v>17466</v>
      </c>
      <c r="S3687" s="1">
        <v>321</v>
      </c>
      <c r="T3687" s="1" t="s">
        <v>5610</v>
      </c>
      <c r="U3687" s="1" t="s">
        <v>5611</v>
      </c>
      <c r="V3687" s="1" t="s">
        <v>4829</v>
      </c>
      <c r="X3687" s="1">
        <v>2006</v>
      </c>
      <c r="Y3687" s="1">
        <v>227</v>
      </c>
      <c r="Z3687" s="1">
        <v>8.4</v>
      </c>
      <c r="AA3687" s="1">
        <v>2.35</v>
      </c>
      <c r="AB3687" s="1">
        <v>0</v>
      </c>
    </row>
    <row r="3688" spans="1:28" x14ac:dyDescent="0.2">
      <c r="A3688" s="1" t="s">
        <v>28</v>
      </c>
      <c r="B3688" s="1" t="s">
        <v>17467</v>
      </c>
      <c r="C3688" s="1">
        <v>22</v>
      </c>
      <c r="D3688" s="1">
        <v>90</v>
      </c>
      <c r="E3688" s="1">
        <v>4</v>
      </c>
      <c r="F3688" s="1">
        <v>290</v>
      </c>
      <c r="G3688" s="1" t="s">
        <v>3197</v>
      </c>
      <c r="H3688" s="1">
        <v>934</v>
      </c>
      <c r="J3688" s="1" t="s">
        <v>3408</v>
      </c>
      <c r="K3688" s="1" t="s">
        <v>4488</v>
      </c>
      <c r="L3688" s="1" t="s">
        <v>17468</v>
      </c>
      <c r="M3688" s="1">
        <v>605</v>
      </c>
      <c r="N3688" s="1">
        <v>2030</v>
      </c>
      <c r="O3688" s="1" t="s">
        <v>17469</v>
      </c>
      <c r="P3688" s="1">
        <v>0</v>
      </c>
      <c r="Q3688" s="1" t="s">
        <v>17470</v>
      </c>
      <c r="R3688" s="2" t="s">
        <v>17471</v>
      </c>
      <c r="S3688" s="1">
        <v>8</v>
      </c>
      <c r="T3688" s="1" t="s">
        <v>37</v>
      </c>
      <c r="U3688" s="1" t="s">
        <v>38</v>
      </c>
      <c r="X3688" s="1">
        <v>2014</v>
      </c>
      <c r="Y3688" s="1">
        <v>697</v>
      </c>
      <c r="Z3688" s="1">
        <v>6.2</v>
      </c>
      <c r="AA3688" s="1">
        <v>2.35</v>
      </c>
      <c r="AB3688" s="1">
        <v>679</v>
      </c>
    </row>
    <row r="3689" spans="1:28" x14ac:dyDescent="0.2">
      <c r="A3689" s="1" t="s">
        <v>28</v>
      </c>
      <c r="B3689" s="1" t="s">
        <v>17472</v>
      </c>
      <c r="C3689" s="1">
        <v>48</v>
      </c>
      <c r="D3689" s="1">
        <v>96</v>
      </c>
      <c r="E3689" s="1">
        <v>3</v>
      </c>
      <c r="F3689" s="1">
        <v>38</v>
      </c>
      <c r="G3689" s="1" t="s">
        <v>17473</v>
      </c>
      <c r="H3689" s="1">
        <v>472</v>
      </c>
      <c r="I3689" s="1">
        <v>27445</v>
      </c>
      <c r="J3689" s="1" t="s">
        <v>12693</v>
      </c>
      <c r="K3689" s="1" t="s">
        <v>7587</v>
      </c>
      <c r="L3689" s="1" t="s">
        <v>17474</v>
      </c>
      <c r="M3689" s="1">
        <v>3788</v>
      </c>
      <c r="N3689" s="1">
        <v>561</v>
      </c>
      <c r="O3689" s="1" t="s">
        <v>17475</v>
      </c>
      <c r="P3689" s="1">
        <v>5</v>
      </c>
      <c r="Q3689" s="1" t="s">
        <v>17476</v>
      </c>
      <c r="R3689" s="2" t="s">
        <v>17477</v>
      </c>
      <c r="S3689" s="1">
        <v>31</v>
      </c>
      <c r="T3689" s="1" t="s">
        <v>37</v>
      </c>
      <c r="U3689" s="1" t="s">
        <v>38</v>
      </c>
      <c r="V3689" s="1" t="s">
        <v>584</v>
      </c>
      <c r="W3689" s="1">
        <v>9000000</v>
      </c>
      <c r="X3689" s="1">
        <v>2011</v>
      </c>
      <c r="Y3689" s="1">
        <v>39</v>
      </c>
      <c r="Z3689" s="1">
        <v>5.3</v>
      </c>
      <c r="AA3689" s="1">
        <v>1.85</v>
      </c>
      <c r="AB3689" s="1">
        <v>1000</v>
      </c>
    </row>
    <row r="3690" spans="1:28" x14ac:dyDescent="0.2">
      <c r="A3690" s="1" t="s">
        <v>28</v>
      </c>
      <c r="B3690" s="1" t="s">
        <v>7884</v>
      </c>
      <c r="C3690" s="1">
        <v>65</v>
      </c>
      <c r="D3690" s="1">
        <v>96</v>
      </c>
      <c r="E3690" s="1">
        <v>136</v>
      </c>
      <c r="F3690" s="1">
        <v>139</v>
      </c>
      <c r="G3690" s="1" t="s">
        <v>4452</v>
      </c>
      <c r="H3690" s="1">
        <v>4000</v>
      </c>
      <c r="I3690" s="1">
        <v>766487</v>
      </c>
      <c r="J3690" s="1" t="s">
        <v>1680</v>
      </c>
      <c r="K3690" s="1" t="s">
        <v>598</v>
      </c>
      <c r="L3690" s="1" t="s">
        <v>17478</v>
      </c>
      <c r="M3690" s="1">
        <v>15315</v>
      </c>
      <c r="N3690" s="1">
        <v>4883</v>
      </c>
      <c r="O3690" s="1" t="s">
        <v>17479</v>
      </c>
      <c r="P3690" s="1">
        <v>4</v>
      </c>
      <c r="Q3690" s="1" t="s">
        <v>17480</v>
      </c>
      <c r="R3690" s="2" t="s">
        <v>17481</v>
      </c>
      <c r="S3690" s="1">
        <v>117</v>
      </c>
      <c r="T3690" s="1" t="s">
        <v>37</v>
      </c>
      <c r="U3690" s="1" t="s">
        <v>38</v>
      </c>
      <c r="V3690" s="1" t="s">
        <v>584</v>
      </c>
      <c r="W3690" s="1">
        <v>5250000</v>
      </c>
      <c r="X3690" s="1">
        <v>2007</v>
      </c>
      <c r="Y3690" s="1">
        <v>543</v>
      </c>
      <c r="Z3690" s="1">
        <v>5</v>
      </c>
      <c r="AA3690" s="1">
        <v>1.85</v>
      </c>
      <c r="AB3690" s="1">
        <v>915</v>
      </c>
    </row>
    <row r="3691" spans="1:28" x14ac:dyDescent="0.2">
      <c r="A3691" s="1" t="s">
        <v>28</v>
      </c>
      <c r="B3691" s="1" t="s">
        <v>17482</v>
      </c>
      <c r="C3691" s="1">
        <v>29</v>
      </c>
      <c r="D3691" s="1">
        <v>90</v>
      </c>
      <c r="E3691" s="1">
        <v>222</v>
      </c>
      <c r="F3691" s="1">
        <v>222</v>
      </c>
      <c r="G3691" s="1" t="s">
        <v>2283</v>
      </c>
      <c r="H3691" s="1">
        <v>5000</v>
      </c>
      <c r="I3691" s="1">
        <v>18434</v>
      </c>
      <c r="J3691" s="1" t="s">
        <v>2526</v>
      </c>
      <c r="K3691" s="1" t="s">
        <v>2397</v>
      </c>
      <c r="L3691" s="1" t="s">
        <v>17483</v>
      </c>
      <c r="M3691" s="1">
        <v>4471</v>
      </c>
      <c r="N3691" s="1">
        <v>6111</v>
      </c>
      <c r="O3691" s="1" t="s">
        <v>17482</v>
      </c>
      <c r="P3691" s="1">
        <v>2</v>
      </c>
      <c r="Q3691" s="1" t="s">
        <v>17484</v>
      </c>
      <c r="R3691" s="2" t="s">
        <v>17485</v>
      </c>
      <c r="S3691" s="1">
        <v>47</v>
      </c>
      <c r="T3691" s="1" t="s">
        <v>37</v>
      </c>
      <c r="U3691" s="1" t="s">
        <v>56</v>
      </c>
      <c r="V3691" s="1" t="s">
        <v>584</v>
      </c>
      <c r="X3691" s="1">
        <v>1999</v>
      </c>
      <c r="Y3691" s="1">
        <v>680</v>
      </c>
      <c r="Z3691" s="1">
        <v>7.7</v>
      </c>
      <c r="AA3691" s="1">
        <v>1.85</v>
      </c>
      <c r="AB3691" s="1">
        <v>484</v>
      </c>
    </row>
    <row r="3692" spans="1:28" x14ac:dyDescent="0.2">
      <c r="A3692" s="1" t="s">
        <v>28</v>
      </c>
      <c r="B3692" s="1" t="s">
        <v>12701</v>
      </c>
      <c r="C3692" s="1">
        <v>284</v>
      </c>
      <c r="D3692" s="1">
        <v>100</v>
      </c>
      <c r="E3692" s="1">
        <v>77</v>
      </c>
      <c r="F3692" s="1">
        <v>27</v>
      </c>
      <c r="G3692" s="1" t="s">
        <v>17486</v>
      </c>
      <c r="H3692" s="1">
        <v>286</v>
      </c>
      <c r="I3692" s="1">
        <v>1196752</v>
      </c>
      <c r="J3692" s="1" t="s">
        <v>2124</v>
      </c>
      <c r="K3692" s="1" t="s">
        <v>17487</v>
      </c>
      <c r="L3692" s="1" t="s">
        <v>17488</v>
      </c>
      <c r="M3692" s="1">
        <v>79353</v>
      </c>
      <c r="N3692" s="1">
        <v>385</v>
      </c>
      <c r="O3692" s="1" t="s">
        <v>17489</v>
      </c>
      <c r="P3692" s="1">
        <v>3</v>
      </c>
      <c r="Q3692" s="1" t="s">
        <v>17490</v>
      </c>
      <c r="R3692" s="2" t="s">
        <v>17491</v>
      </c>
      <c r="S3692" s="1">
        <v>121</v>
      </c>
      <c r="T3692" s="1" t="s">
        <v>17492</v>
      </c>
      <c r="U3692" s="1" t="s">
        <v>12615</v>
      </c>
      <c r="V3692" s="1" t="s">
        <v>584</v>
      </c>
      <c r="W3692" s="1">
        <v>30300000</v>
      </c>
      <c r="X3692" s="1">
        <v>2011</v>
      </c>
      <c r="Y3692" s="1">
        <v>52</v>
      </c>
      <c r="Z3692" s="1">
        <v>7.6</v>
      </c>
      <c r="AA3692" s="1">
        <v>2.39</v>
      </c>
      <c r="AB3692" s="1">
        <v>23000</v>
      </c>
    </row>
    <row r="3693" spans="1:28" x14ac:dyDescent="0.2">
      <c r="A3693" s="1" t="s">
        <v>28</v>
      </c>
      <c r="B3693" s="1" t="s">
        <v>17493</v>
      </c>
      <c r="C3693" s="1">
        <v>187</v>
      </c>
      <c r="D3693" s="1">
        <v>94</v>
      </c>
      <c r="E3693" s="1">
        <v>4</v>
      </c>
      <c r="F3693" s="1">
        <v>114</v>
      </c>
      <c r="G3693" s="1" t="s">
        <v>371</v>
      </c>
      <c r="H3693" s="1">
        <v>796</v>
      </c>
      <c r="J3693" s="1" t="s">
        <v>17494</v>
      </c>
      <c r="K3693" s="1" t="s">
        <v>4752</v>
      </c>
      <c r="L3693" s="1" t="s">
        <v>17495</v>
      </c>
      <c r="M3693" s="1">
        <v>13227</v>
      </c>
      <c r="N3693" s="1">
        <v>1832</v>
      </c>
      <c r="O3693" s="1" t="s">
        <v>5647</v>
      </c>
      <c r="P3693" s="1">
        <v>0</v>
      </c>
      <c r="Q3693" s="1" t="s">
        <v>17496</v>
      </c>
      <c r="R3693" s="2" t="s">
        <v>17497</v>
      </c>
      <c r="S3693" s="1">
        <v>70</v>
      </c>
      <c r="T3693" s="1" t="s">
        <v>37</v>
      </c>
      <c r="U3693" s="1" t="s">
        <v>56</v>
      </c>
      <c r="V3693" s="1" t="s">
        <v>4829</v>
      </c>
      <c r="W3693" s="1">
        <v>4000000</v>
      </c>
      <c r="X3693" s="1">
        <v>2012</v>
      </c>
      <c r="Y3693" s="1">
        <v>567</v>
      </c>
      <c r="Z3693" s="1">
        <v>6.3</v>
      </c>
      <c r="AA3693" s="1">
        <v>2.35</v>
      </c>
      <c r="AB3693" s="1">
        <v>11000</v>
      </c>
    </row>
    <row r="3694" spans="1:28" x14ac:dyDescent="0.2">
      <c r="A3694" s="1" t="s">
        <v>28</v>
      </c>
      <c r="B3694" s="1" t="s">
        <v>17498</v>
      </c>
      <c r="C3694" s="1">
        <v>47</v>
      </c>
      <c r="D3694" s="1">
        <v>98</v>
      </c>
      <c r="E3694" s="1">
        <v>12</v>
      </c>
      <c r="F3694" s="1">
        <v>149</v>
      </c>
      <c r="G3694" s="1" t="s">
        <v>17499</v>
      </c>
      <c r="H3694" s="1">
        <v>393</v>
      </c>
      <c r="I3694" s="1">
        <v>795126</v>
      </c>
      <c r="J3694" s="1" t="s">
        <v>6282</v>
      </c>
      <c r="K3694" s="1" t="s">
        <v>1926</v>
      </c>
      <c r="L3694" s="1" t="s">
        <v>17500</v>
      </c>
      <c r="M3694" s="1">
        <v>4976</v>
      </c>
      <c r="N3694" s="1">
        <v>955</v>
      </c>
      <c r="O3694" s="1" t="s">
        <v>16785</v>
      </c>
      <c r="P3694" s="1">
        <v>1</v>
      </c>
      <c r="Q3694" s="1" t="s">
        <v>17501</v>
      </c>
      <c r="R3694" s="2" t="s">
        <v>17502</v>
      </c>
      <c r="S3694" s="1">
        <v>52</v>
      </c>
      <c r="T3694" s="1" t="s">
        <v>37</v>
      </c>
      <c r="U3694" s="1" t="s">
        <v>267</v>
      </c>
      <c r="V3694" s="1" t="s">
        <v>39</v>
      </c>
      <c r="W3694" s="1">
        <v>6000000</v>
      </c>
      <c r="X3694" s="1">
        <v>2004</v>
      </c>
      <c r="Y3694" s="1">
        <v>259</v>
      </c>
      <c r="Z3694" s="1">
        <v>7.6</v>
      </c>
      <c r="AA3694" s="1">
        <v>1.85</v>
      </c>
      <c r="AB3694" s="1">
        <v>989</v>
      </c>
    </row>
    <row r="3695" spans="1:28" x14ac:dyDescent="0.2">
      <c r="A3695" s="1" t="s">
        <v>28</v>
      </c>
      <c r="B3695" s="1" t="s">
        <v>17503</v>
      </c>
      <c r="C3695" s="1">
        <v>88</v>
      </c>
      <c r="D3695" s="1">
        <v>129</v>
      </c>
      <c r="E3695" s="1">
        <v>440</v>
      </c>
      <c r="F3695" s="1">
        <v>0</v>
      </c>
      <c r="G3695" s="1" t="s">
        <v>17504</v>
      </c>
      <c r="H3695" s="1">
        <v>631</v>
      </c>
      <c r="J3695" s="1" t="s">
        <v>213</v>
      </c>
      <c r="K3695" s="1" t="s">
        <v>71</v>
      </c>
      <c r="L3695" s="1" t="s">
        <v>17505</v>
      </c>
      <c r="M3695" s="1">
        <v>2894</v>
      </c>
      <c r="N3695" s="1">
        <v>631</v>
      </c>
      <c r="O3695" s="1" t="s">
        <v>17506</v>
      </c>
      <c r="P3695" s="1">
        <v>2</v>
      </c>
      <c r="Q3695" s="1" t="s">
        <v>17507</v>
      </c>
      <c r="R3695" s="2" t="s">
        <v>17508</v>
      </c>
      <c r="S3695" s="1">
        <v>14</v>
      </c>
      <c r="T3695" s="1" t="s">
        <v>37</v>
      </c>
      <c r="U3695" s="1" t="s">
        <v>12615</v>
      </c>
      <c r="V3695" s="1" t="s">
        <v>39</v>
      </c>
      <c r="W3695" s="1">
        <v>5500000</v>
      </c>
      <c r="X3695" s="1">
        <v>2014</v>
      </c>
      <c r="Y3695" s="1">
        <v>0</v>
      </c>
      <c r="Z3695" s="1">
        <v>5.6</v>
      </c>
      <c r="AB3695" s="1">
        <v>0</v>
      </c>
    </row>
    <row r="3696" spans="1:28" x14ac:dyDescent="0.2">
      <c r="A3696" s="1" t="s">
        <v>28</v>
      </c>
      <c r="B3696" s="1" t="s">
        <v>10672</v>
      </c>
      <c r="C3696" s="1">
        <v>41</v>
      </c>
      <c r="D3696" s="1">
        <v>103</v>
      </c>
      <c r="E3696" s="1">
        <v>82</v>
      </c>
      <c r="F3696" s="1">
        <v>32</v>
      </c>
      <c r="G3696" s="1" t="s">
        <v>13992</v>
      </c>
      <c r="H3696" s="1">
        <v>208</v>
      </c>
      <c r="J3696" s="1" t="s">
        <v>686</v>
      </c>
      <c r="K3696" s="1" t="s">
        <v>17509</v>
      </c>
      <c r="L3696" s="1" t="s">
        <v>17510</v>
      </c>
      <c r="M3696" s="1">
        <v>21049</v>
      </c>
      <c r="N3696" s="1">
        <v>454</v>
      </c>
      <c r="O3696" s="1" t="s">
        <v>17511</v>
      </c>
      <c r="P3696" s="1">
        <v>2</v>
      </c>
      <c r="Q3696" s="1" t="s">
        <v>17512</v>
      </c>
      <c r="R3696" s="2" t="s">
        <v>17513</v>
      </c>
      <c r="S3696" s="1">
        <v>249</v>
      </c>
      <c r="T3696" s="1" t="s">
        <v>37</v>
      </c>
      <c r="U3696" s="1" t="s">
        <v>38</v>
      </c>
      <c r="V3696" s="1" t="s">
        <v>94</v>
      </c>
      <c r="W3696" s="1">
        <v>5100000</v>
      </c>
      <c r="X3696" s="1">
        <v>1980</v>
      </c>
      <c r="Y3696" s="1">
        <v>191</v>
      </c>
      <c r="Z3696" s="1">
        <v>7.3</v>
      </c>
      <c r="AA3696" s="1">
        <v>1.85</v>
      </c>
      <c r="AB3696" s="1">
        <v>0</v>
      </c>
    </row>
    <row r="3697" spans="1:28" x14ac:dyDescent="0.2">
      <c r="A3697" s="1" t="s">
        <v>28</v>
      </c>
      <c r="B3697" s="1" t="s">
        <v>17514</v>
      </c>
      <c r="C3697" s="1">
        <v>24</v>
      </c>
      <c r="D3697" s="1">
        <v>128</v>
      </c>
      <c r="E3697" s="1">
        <v>4</v>
      </c>
      <c r="F3697" s="1">
        <v>47</v>
      </c>
      <c r="G3697" s="1" t="s">
        <v>580</v>
      </c>
      <c r="H3697" s="1">
        <v>374</v>
      </c>
      <c r="I3697" s="1">
        <v>563699</v>
      </c>
      <c r="J3697" s="1" t="s">
        <v>463</v>
      </c>
      <c r="K3697" s="1" t="s">
        <v>17515</v>
      </c>
      <c r="L3697" s="1" t="s">
        <v>17516</v>
      </c>
      <c r="M3697" s="1">
        <v>3266</v>
      </c>
      <c r="N3697" s="1">
        <v>787</v>
      </c>
      <c r="O3697" s="1" t="s">
        <v>17517</v>
      </c>
      <c r="P3697" s="1">
        <v>0</v>
      </c>
      <c r="Q3697" s="1" t="s">
        <v>17518</v>
      </c>
      <c r="R3697" s="2" t="s">
        <v>17519</v>
      </c>
      <c r="S3697" s="1">
        <v>27</v>
      </c>
      <c r="T3697" s="1" t="s">
        <v>5610</v>
      </c>
      <c r="U3697" s="1" t="s">
        <v>5611</v>
      </c>
      <c r="V3697" s="1" t="s">
        <v>584</v>
      </c>
      <c r="X3697" s="1">
        <v>2011</v>
      </c>
      <c r="Y3697" s="1">
        <v>282</v>
      </c>
      <c r="Z3697" s="1">
        <v>6.2</v>
      </c>
      <c r="AB3697" s="1">
        <v>421</v>
      </c>
    </row>
    <row r="3698" spans="1:28" x14ac:dyDescent="0.2">
      <c r="A3698" s="1" t="s">
        <v>28</v>
      </c>
      <c r="B3698" s="1" t="s">
        <v>331</v>
      </c>
      <c r="C3698" s="1">
        <v>318</v>
      </c>
      <c r="D3698" s="1">
        <v>106</v>
      </c>
      <c r="E3698" s="1">
        <v>0</v>
      </c>
      <c r="F3698" s="1">
        <v>482</v>
      </c>
      <c r="G3698" s="1" t="s">
        <v>16589</v>
      </c>
      <c r="H3698" s="1">
        <v>852</v>
      </c>
      <c r="I3698" s="1">
        <v>83574831</v>
      </c>
      <c r="J3698" s="1" t="s">
        <v>9753</v>
      </c>
      <c r="K3698" s="1" t="s">
        <v>7328</v>
      </c>
      <c r="L3698" s="1" t="s">
        <v>17520</v>
      </c>
      <c r="M3698" s="1">
        <v>109214</v>
      </c>
      <c r="N3698" s="1">
        <v>2975</v>
      </c>
      <c r="O3698" s="1" t="s">
        <v>14788</v>
      </c>
      <c r="P3698" s="1">
        <v>0</v>
      </c>
      <c r="Q3698" s="1" t="s">
        <v>17521</v>
      </c>
      <c r="R3698" s="2" t="s">
        <v>17522</v>
      </c>
      <c r="S3698" s="1">
        <v>269</v>
      </c>
      <c r="T3698" s="1" t="s">
        <v>37</v>
      </c>
      <c r="U3698" s="1" t="s">
        <v>38</v>
      </c>
      <c r="V3698" s="1" t="s">
        <v>39</v>
      </c>
      <c r="W3698" s="1">
        <v>5000000</v>
      </c>
      <c r="X3698" s="1">
        <v>2013</v>
      </c>
      <c r="Y3698" s="1">
        <v>618</v>
      </c>
      <c r="Z3698" s="1">
        <v>6.6</v>
      </c>
      <c r="AA3698" s="1">
        <v>2.35</v>
      </c>
      <c r="AB3698" s="1">
        <v>35000</v>
      </c>
    </row>
    <row r="3699" spans="1:28" x14ac:dyDescent="0.2">
      <c r="A3699" s="1" t="s">
        <v>28</v>
      </c>
      <c r="B3699" s="1" t="s">
        <v>14786</v>
      </c>
      <c r="C3699" s="1">
        <v>250</v>
      </c>
      <c r="D3699" s="1">
        <v>95</v>
      </c>
      <c r="E3699" s="1">
        <v>163</v>
      </c>
      <c r="F3699" s="1">
        <v>651</v>
      </c>
      <c r="G3699" s="1" t="s">
        <v>8229</v>
      </c>
      <c r="H3699" s="1">
        <v>1000</v>
      </c>
      <c r="I3699" s="1">
        <v>87025093</v>
      </c>
      <c r="J3699" s="1" t="s">
        <v>5102</v>
      </c>
      <c r="K3699" s="1" t="s">
        <v>8356</v>
      </c>
      <c r="L3699" s="1" t="s">
        <v>17523</v>
      </c>
      <c r="M3699" s="1">
        <v>188679</v>
      </c>
      <c r="N3699" s="1">
        <v>4134</v>
      </c>
      <c r="O3699" s="1" t="s">
        <v>14549</v>
      </c>
      <c r="P3699" s="1">
        <v>0</v>
      </c>
      <c r="Q3699" s="1" t="s">
        <v>17524</v>
      </c>
      <c r="R3699" s="2" t="s">
        <v>17525</v>
      </c>
      <c r="S3699" s="1">
        <v>864</v>
      </c>
      <c r="T3699" s="1" t="s">
        <v>37</v>
      </c>
      <c r="U3699" s="1" t="s">
        <v>38</v>
      </c>
      <c r="V3699" s="1" t="s">
        <v>584</v>
      </c>
      <c r="W3699" s="1">
        <v>4000000</v>
      </c>
      <c r="X3699" s="1">
        <v>2005</v>
      </c>
      <c r="Y3699" s="1">
        <v>654</v>
      </c>
      <c r="Z3699" s="1">
        <v>6.6</v>
      </c>
      <c r="AA3699" s="1">
        <v>1.85</v>
      </c>
      <c r="AB3699" s="1">
        <v>0</v>
      </c>
    </row>
    <row r="3700" spans="1:28" x14ac:dyDescent="0.2">
      <c r="A3700" s="1" t="s">
        <v>28</v>
      </c>
      <c r="B3700" s="1" t="s">
        <v>17526</v>
      </c>
      <c r="C3700" s="1">
        <v>411</v>
      </c>
      <c r="D3700" s="1">
        <v>104</v>
      </c>
      <c r="E3700" s="1">
        <v>16</v>
      </c>
      <c r="F3700" s="1">
        <v>82</v>
      </c>
      <c r="G3700" s="1" t="s">
        <v>13574</v>
      </c>
      <c r="H3700" s="1">
        <v>14000</v>
      </c>
      <c r="I3700" s="1">
        <v>71897215</v>
      </c>
      <c r="J3700" s="1" t="s">
        <v>17527</v>
      </c>
      <c r="K3700" s="1" t="s">
        <v>653</v>
      </c>
      <c r="L3700" s="1" t="s">
        <v>17528</v>
      </c>
      <c r="M3700" s="1">
        <v>126893</v>
      </c>
      <c r="N3700" s="1">
        <v>14504</v>
      </c>
      <c r="O3700" s="1" t="s">
        <v>17529</v>
      </c>
      <c r="P3700" s="1">
        <v>0</v>
      </c>
      <c r="Q3700" s="1" t="s">
        <v>17530</v>
      </c>
      <c r="R3700" s="2" t="s">
        <v>17531</v>
      </c>
      <c r="S3700" s="1">
        <v>440</v>
      </c>
      <c r="T3700" s="1" t="s">
        <v>37</v>
      </c>
      <c r="U3700" s="1" t="s">
        <v>38</v>
      </c>
      <c r="V3700" s="1" t="s">
        <v>39</v>
      </c>
      <c r="W3700" s="1">
        <v>15000000</v>
      </c>
      <c r="X3700" s="1">
        <v>2016</v>
      </c>
      <c r="Y3700" s="1">
        <v>338</v>
      </c>
      <c r="Z3700" s="1">
        <v>7.3</v>
      </c>
      <c r="AA3700" s="1">
        <v>2.35</v>
      </c>
      <c r="AB3700" s="1">
        <v>33000</v>
      </c>
    </row>
    <row r="3701" spans="1:28" x14ac:dyDescent="0.2">
      <c r="A3701" s="1" t="s">
        <v>28</v>
      </c>
      <c r="B3701" s="1" t="s">
        <v>10664</v>
      </c>
      <c r="C3701" s="1">
        <v>106</v>
      </c>
      <c r="D3701" s="1">
        <v>87</v>
      </c>
      <c r="E3701" s="1">
        <v>79</v>
      </c>
      <c r="F3701" s="1">
        <v>218</v>
      </c>
      <c r="G3701" s="1" t="s">
        <v>10665</v>
      </c>
      <c r="H3701" s="1">
        <v>608</v>
      </c>
      <c r="I3701" s="1">
        <v>64267897</v>
      </c>
      <c r="J3701" s="1" t="s">
        <v>17532</v>
      </c>
      <c r="K3701" s="1" t="s">
        <v>10667</v>
      </c>
      <c r="L3701" s="1" t="s">
        <v>17533</v>
      </c>
      <c r="M3701" s="1">
        <v>67992</v>
      </c>
      <c r="N3701" s="1">
        <v>1770</v>
      </c>
      <c r="O3701" s="1" t="s">
        <v>10669</v>
      </c>
      <c r="P3701" s="1">
        <v>0</v>
      </c>
      <c r="Q3701" s="1" t="s">
        <v>17534</v>
      </c>
      <c r="R3701" s="2" t="s">
        <v>17535</v>
      </c>
      <c r="S3701" s="1">
        <v>327</v>
      </c>
      <c r="T3701" s="1" t="s">
        <v>37</v>
      </c>
      <c r="U3701" s="1" t="s">
        <v>38</v>
      </c>
      <c r="V3701" s="1" t="s">
        <v>584</v>
      </c>
      <c r="W3701" s="1">
        <v>5000000</v>
      </c>
      <c r="X3701" s="1">
        <v>2002</v>
      </c>
      <c r="Y3701" s="1">
        <v>362</v>
      </c>
      <c r="Z3701" s="1">
        <v>6.6</v>
      </c>
      <c r="AA3701" s="1">
        <v>1.85</v>
      </c>
      <c r="AB3701" s="1">
        <v>0</v>
      </c>
    </row>
    <row r="3702" spans="1:28" x14ac:dyDescent="0.2">
      <c r="A3702" s="1" t="s">
        <v>28</v>
      </c>
      <c r="B3702" s="1" t="s">
        <v>17536</v>
      </c>
      <c r="C3702" s="1">
        <v>159</v>
      </c>
      <c r="D3702" s="1">
        <v>81</v>
      </c>
      <c r="E3702" s="1">
        <v>26</v>
      </c>
      <c r="F3702" s="1">
        <v>300</v>
      </c>
      <c r="G3702" s="1" t="s">
        <v>17537</v>
      </c>
      <c r="H3702" s="1">
        <v>2000</v>
      </c>
      <c r="I3702" s="1">
        <v>56536016</v>
      </c>
      <c r="J3702" s="1" t="s">
        <v>6402</v>
      </c>
      <c r="K3702" s="1" t="s">
        <v>4053</v>
      </c>
      <c r="L3702" s="1" t="s">
        <v>17538</v>
      </c>
      <c r="M3702" s="1">
        <v>13523</v>
      </c>
      <c r="N3702" s="1">
        <v>3344</v>
      </c>
      <c r="O3702" s="1" t="s">
        <v>16842</v>
      </c>
      <c r="P3702" s="1">
        <v>0</v>
      </c>
      <c r="Q3702" s="1" t="s">
        <v>17539</v>
      </c>
      <c r="R3702" s="2" t="s">
        <v>17540</v>
      </c>
      <c r="S3702" s="1">
        <v>95</v>
      </c>
      <c r="T3702" s="1" t="s">
        <v>37</v>
      </c>
      <c r="U3702" s="1" t="s">
        <v>38</v>
      </c>
      <c r="V3702" s="1" t="s">
        <v>39</v>
      </c>
      <c r="W3702" s="1">
        <v>4900000</v>
      </c>
      <c r="X3702" s="1">
        <v>2016</v>
      </c>
      <c r="Y3702" s="1">
        <v>509</v>
      </c>
      <c r="Z3702" s="1">
        <v>6.9</v>
      </c>
      <c r="AA3702" s="1">
        <v>2.35</v>
      </c>
      <c r="AB3702" s="1">
        <v>0</v>
      </c>
    </row>
    <row r="3703" spans="1:28" x14ac:dyDescent="0.2">
      <c r="A3703" s="1" t="s">
        <v>28</v>
      </c>
      <c r="B3703" s="1" t="s">
        <v>11011</v>
      </c>
      <c r="C3703" s="1">
        <v>251</v>
      </c>
      <c r="D3703" s="1">
        <v>94</v>
      </c>
      <c r="E3703" s="1">
        <v>24</v>
      </c>
      <c r="F3703" s="1">
        <v>434</v>
      </c>
      <c r="G3703" s="1" t="s">
        <v>17541</v>
      </c>
      <c r="H3703" s="1">
        <v>581</v>
      </c>
      <c r="I3703" s="1">
        <v>104007828</v>
      </c>
      <c r="J3703" s="1" t="s">
        <v>6402</v>
      </c>
      <c r="K3703" s="1" t="s">
        <v>15117</v>
      </c>
      <c r="L3703" s="1" t="s">
        <v>17542</v>
      </c>
      <c r="M3703" s="1">
        <v>76828</v>
      </c>
      <c r="N3703" s="1">
        <v>2371</v>
      </c>
      <c r="O3703" s="1" t="s">
        <v>16100</v>
      </c>
      <c r="P3703" s="1">
        <v>0</v>
      </c>
      <c r="Q3703" s="1" t="s">
        <v>17543</v>
      </c>
      <c r="R3703" s="2" t="s">
        <v>17544</v>
      </c>
      <c r="S3703" s="1">
        <v>314</v>
      </c>
      <c r="T3703" s="1" t="s">
        <v>37</v>
      </c>
      <c r="U3703" s="1" t="s">
        <v>38</v>
      </c>
      <c r="V3703" s="1" t="s">
        <v>584</v>
      </c>
      <c r="W3703" s="1">
        <v>5000000</v>
      </c>
      <c r="X3703" s="1">
        <v>2011</v>
      </c>
      <c r="Y3703" s="1">
        <v>438</v>
      </c>
      <c r="Z3703" s="1">
        <v>5.8</v>
      </c>
      <c r="AA3703" s="1">
        <v>1.85</v>
      </c>
      <c r="AB3703" s="1">
        <v>24000</v>
      </c>
    </row>
    <row r="3704" spans="1:28" x14ac:dyDescent="0.2">
      <c r="A3704" s="1" t="s">
        <v>28</v>
      </c>
      <c r="B3704" s="1" t="s">
        <v>17545</v>
      </c>
      <c r="C3704" s="1">
        <v>183</v>
      </c>
      <c r="D3704" s="1">
        <v>89</v>
      </c>
      <c r="E3704" s="1">
        <v>10</v>
      </c>
      <c r="F3704" s="1">
        <v>704</v>
      </c>
      <c r="G3704" s="1" t="s">
        <v>17546</v>
      </c>
      <c r="H3704" s="1">
        <v>852</v>
      </c>
      <c r="I3704" s="1">
        <v>50820940</v>
      </c>
      <c r="J3704" s="1" t="s">
        <v>7405</v>
      </c>
      <c r="K3704" s="1" t="s">
        <v>7328</v>
      </c>
      <c r="L3704" s="1" t="s">
        <v>17547</v>
      </c>
      <c r="M3704" s="1">
        <v>31915</v>
      </c>
      <c r="N3704" s="1">
        <v>5056</v>
      </c>
      <c r="O3704" s="1" t="s">
        <v>17548</v>
      </c>
      <c r="P3704" s="1">
        <v>0</v>
      </c>
      <c r="Q3704" s="1" t="s">
        <v>17549</v>
      </c>
      <c r="R3704" s="2" t="s">
        <v>17550</v>
      </c>
      <c r="S3704" s="1">
        <v>159</v>
      </c>
      <c r="T3704" s="1" t="s">
        <v>37</v>
      </c>
      <c r="U3704" s="1" t="s">
        <v>38</v>
      </c>
      <c r="V3704" s="1" t="s">
        <v>39</v>
      </c>
      <c r="W3704" s="1">
        <v>5000000</v>
      </c>
      <c r="X3704" s="1">
        <v>2014</v>
      </c>
      <c r="Y3704" s="1">
        <v>707</v>
      </c>
      <c r="Z3704" s="1">
        <v>4.4000000000000004</v>
      </c>
      <c r="AA3704" s="1">
        <v>2.35</v>
      </c>
      <c r="AB3704" s="1">
        <v>18000</v>
      </c>
    </row>
    <row r="3705" spans="1:28" x14ac:dyDescent="0.2">
      <c r="A3705" s="1" t="s">
        <v>28</v>
      </c>
      <c r="B3705" s="1" t="s">
        <v>1756</v>
      </c>
      <c r="C3705" s="1">
        <v>131</v>
      </c>
      <c r="D3705" s="1">
        <v>88</v>
      </c>
      <c r="E3705" s="1">
        <v>55</v>
      </c>
      <c r="F3705" s="1">
        <v>150</v>
      </c>
      <c r="G3705" s="1" t="s">
        <v>16056</v>
      </c>
      <c r="H3705" s="1">
        <v>506</v>
      </c>
      <c r="I3705" s="1">
        <v>44793200</v>
      </c>
      <c r="J3705" s="1" t="s">
        <v>8944</v>
      </c>
      <c r="K3705" s="1" t="s">
        <v>17551</v>
      </c>
      <c r="L3705" s="1" t="s">
        <v>17552</v>
      </c>
      <c r="M3705" s="1">
        <v>49820</v>
      </c>
      <c r="N3705" s="1">
        <v>1584</v>
      </c>
      <c r="O3705" s="1" t="s">
        <v>17553</v>
      </c>
      <c r="P3705" s="1">
        <v>0</v>
      </c>
      <c r="Q3705" s="1" t="s">
        <v>17554</v>
      </c>
      <c r="R3705" s="2" t="s">
        <v>17555</v>
      </c>
      <c r="S3705" s="1">
        <v>311</v>
      </c>
      <c r="T3705" s="1" t="s">
        <v>37</v>
      </c>
      <c r="U3705" s="1" t="s">
        <v>38</v>
      </c>
      <c r="V3705" s="1" t="s">
        <v>7333</v>
      </c>
      <c r="W3705" s="1">
        <v>4500000</v>
      </c>
      <c r="X3705" s="1">
        <v>1987</v>
      </c>
      <c r="Y3705" s="1">
        <v>449</v>
      </c>
      <c r="Z3705" s="1">
        <v>6.6</v>
      </c>
      <c r="AA3705" s="1">
        <v>1.85</v>
      </c>
      <c r="AB3705" s="1">
        <v>0</v>
      </c>
    </row>
    <row r="3706" spans="1:28" x14ac:dyDescent="0.2">
      <c r="A3706" s="1" t="s">
        <v>28</v>
      </c>
      <c r="B3706" s="1" t="s">
        <v>15050</v>
      </c>
      <c r="C3706" s="1">
        <v>297</v>
      </c>
      <c r="D3706" s="1">
        <v>108</v>
      </c>
      <c r="E3706" s="1">
        <v>0</v>
      </c>
      <c r="F3706" s="1">
        <v>458</v>
      </c>
      <c r="G3706" s="1" t="s">
        <v>12779</v>
      </c>
      <c r="H3706" s="1">
        <v>1000</v>
      </c>
      <c r="I3706" s="1">
        <v>43771291</v>
      </c>
      <c r="J3706" s="1" t="s">
        <v>851</v>
      </c>
      <c r="K3706" s="1" t="s">
        <v>6501</v>
      </c>
      <c r="L3706" s="1" t="s">
        <v>15051</v>
      </c>
      <c r="M3706" s="1">
        <v>79916</v>
      </c>
      <c r="N3706" s="1">
        <v>3215</v>
      </c>
      <c r="O3706" s="1" t="s">
        <v>7598</v>
      </c>
      <c r="P3706" s="1">
        <v>1</v>
      </c>
      <c r="Q3706" s="1" t="s">
        <v>15052</v>
      </c>
      <c r="R3706" s="2" t="s">
        <v>15053</v>
      </c>
      <c r="S3706" s="1">
        <v>279</v>
      </c>
      <c r="T3706" s="1" t="s">
        <v>37</v>
      </c>
      <c r="U3706" s="1" t="s">
        <v>38</v>
      </c>
      <c r="V3706" s="1" t="s">
        <v>584</v>
      </c>
      <c r="W3706" s="1">
        <v>5000000</v>
      </c>
      <c r="X3706" s="1">
        <v>2015</v>
      </c>
      <c r="Y3706" s="1">
        <v>562</v>
      </c>
      <c r="Z3706" s="1">
        <v>7.1</v>
      </c>
      <c r="AA3706" s="1">
        <v>2.35</v>
      </c>
      <c r="AB3706" s="1">
        <v>15000</v>
      </c>
    </row>
    <row r="3707" spans="1:28" x14ac:dyDescent="0.2">
      <c r="A3707" s="1" t="s">
        <v>28</v>
      </c>
      <c r="B3707" s="1" t="s">
        <v>17556</v>
      </c>
      <c r="C3707" s="1">
        <v>41</v>
      </c>
      <c r="D3707" s="1">
        <v>115</v>
      </c>
      <c r="E3707" s="1">
        <v>399</v>
      </c>
      <c r="F3707" s="1">
        <v>83</v>
      </c>
      <c r="G3707" s="1" t="s">
        <v>17557</v>
      </c>
      <c r="H3707" s="1">
        <v>399</v>
      </c>
      <c r="I3707" s="1">
        <v>44456509</v>
      </c>
      <c r="J3707" s="1" t="s">
        <v>2526</v>
      </c>
      <c r="K3707" s="1" t="s">
        <v>17556</v>
      </c>
      <c r="L3707" s="1" t="s">
        <v>17558</v>
      </c>
      <c r="M3707" s="1">
        <v>22105</v>
      </c>
      <c r="N3707" s="1">
        <v>688</v>
      </c>
      <c r="O3707" s="1" t="s">
        <v>17559</v>
      </c>
      <c r="P3707" s="1">
        <v>1</v>
      </c>
      <c r="Q3707" s="1" t="s">
        <v>17560</v>
      </c>
      <c r="R3707" s="2" t="s">
        <v>17561</v>
      </c>
      <c r="S3707" s="1">
        <v>81</v>
      </c>
      <c r="T3707" s="1" t="s">
        <v>2777</v>
      </c>
      <c r="U3707" s="1" t="s">
        <v>2912</v>
      </c>
      <c r="V3707" s="1" t="s">
        <v>39</v>
      </c>
      <c r="W3707" s="1">
        <v>5000000</v>
      </c>
      <c r="X3707" s="1">
        <v>2013</v>
      </c>
      <c r="Y3707" s="1">
        <v>89</v>
      </c>
      <c r="Z3707" s="1">
        <v>7.6</v>
      </c>
      <c r="AA3707" s="1">
        <v>1.85</v>
      </c>
      <c r="AB3707" s="1">
        <v>14000</v>
      </c>
    </row>
    <row r="3708" spans="1:28" x14ac:dyDescent="0.2">
      <c r="A3708" s="1" t="s">
        <v>28</v>
      </c>
      <c r="B3708" s="1" t="s">
        <v>11011</v>
      </c>
      <c r="C3708" s="1">
        <v>248</v>
      </c>
      <c r="D3708" s="1">
        <v>96</v>
      </c>
      <c r="E3708" s="1">
        <v>24</v>
      </c>
      <c r="F3708" s="1">
        <v>113</v>
      </c>
      <c r="G3708" s="1" t="s">
        <v>17562</v>
      </c>
      <c r="H3708" s="1">
        <v>235</v>
      </c>
      <c r="I3708" s="1">
        <v>53884821</v>
      </c>
      <c r="J3708" s="1" t="s">
        <v>6402</v>
      </c>
      <c r="K3708" s="1" t="s">
        <v>17563</v>
      </c>
      <c r="L3708" s="1" t="s">
        <v>17564</v>
      </c>
      <c r="M3708" s="1">
        <v>51204</v>
      </c>
      <c r="N3708" s="1">
        <v>799</v>
      </c>
      <c r="O3708" s="1" t="s">
        <v>17565</v>
      </c>
      <c r="P3708" s="1">
        <v>0</v>
      </c>
      <c r="Q3708" s="1" t="s">
        <v>17566</v>
      </c>
      <c r="R3708" s="2" t="s">
        <v>17567</v>
      </c>
      <c r="S3708" s="1">
        <v>247</v>
      </c>
      <c r="T3708" s="1" t="s">
        <v>37</v>
      </c>
      <c r="U3708" s="1" t="s">
        <v>38</v>
      </c>
      <c r="V3708" s="1" t="s">
        <v>584</v>
      </c>
      <c r="W3708" s="1">
        <v>5000000</v>
      </c>
      <c r="X3708" s="1">
        <v>2012</v>
      </c>
      <c r="Y3708" s="1">
        <v>119</v>
      </c>
      <c r="Z3708" s="1">
        <v>4.5999999999999996</v>
      </c>
      <c r="AA3708" s="1">
        <v>1.85</v>
      </c>
      <c r="AB3708" s="1">
        <v>26000</v>
      </c>
    </row>
    <row r="3709" spans="1:28" x14ac:dyDescent="0.2">
      <c r="A3709" s="1" t="s">
        <v>28</v>
      </c>
      <c r="B3709" s="1" t="s">
        <v>17568</v>
      </c>
      <c r="C3709" s="1">
        <v>42</v>
      </c>
      <c r="D3709" s="1">
        <v>135</v>
      </c>
      <c r="E3709" s="1">
        <v>28</v>
      </c>
      <c r="F3709" s="1">
        <v>275</v>
      </c>
      <c r="G3709" s="1" t="s">
        <v>1084</v>
      </c>
      <c r="H3709" s="1">
        <v>726</v>
      </c>
      <c r="I3709" s="1">
        <v>36000000</v>
      </c>
      <c r="J3709" s="1" t="s">
        <v>6518</v>
      </c>
      <c r="K3709" s="1" t="s">
        <v>6111</v>
      </c>
      <c r="L3709" s="1" t="s">
        <v>17569</v>
      </c>
      <c r="M3709" s="1">
        <v>6359</v>
      </c>
      <c r="N3709" s="1">
        <v>1920</v>
      </c>
      <c r="O3709" s="1" t="s">
        <v>17570</v>
      </c>
      <c r="P3709" s="1">
        <v>1</v>
      </c>
      <c r="Q3709" s="1" t="s">
        <v>17571</v>
      </c>
      <c r="R3709" s="2" t="s">
        <v>17572</v>
      </c>
      <c r="S3709" s="1">
        <v>69</v>
      </c>
      <c r="T3709" s="1" t="s">
        <v>37</v>
      </c>
      <c r="U3709" s="1" t="s">
        <v>38</v>
      </c>
      <c r="V3709" s="1" t="s">
        <v>5612</v>
      </c>
      <c r="W3709" s="1">
        <v>5000000</v>
      </c>
      <c r="X3709" s="1">
        <v>1953</v>
      </c>
      <c r="Y3709" s="1">
        <v>422</v>
      </c>
      <c r="Z3709" s="1">
        <v>6.8</v>
      </c>
      <c r="AA3709" s="1">
        <v>2.2000000000000002</v>
      </c>
      <c r="AB3709" s="1">
        <v>0</v>
      </c>
    </row>
    <row r="3710" spans="1:28" x14ac:dyDescent="0.2">
      <c r="A3710" s="1" t="s">
        <v>28</v>
      </c>
      <c r="B3710" s="1" t="s">
        <v>10467</v>
      </c>
      <c r="C3710" s="1">
        <v>33</v>
      </c>
      <c r="D3710" s="1">
        <v>113</v>
      </c>
      <c r="E3710" s="1">
        <v>688</v>
      </c>
      <c r="F3710" s="1">
        <v>80</v>
      </c>
      <c r="G3710" s="1" t="s">
        <v>14935</v>
      </c>
      <c r="H3710" s="1">
        <v>462</v>
      </c>
      <c r="J3710" s="1" t="s">
        <v>12487</v>
      </c>
      <c r="K3710" s="1" t="s">
        <v>15514</v>
      </c>
      <c r="L3710" s="1" t="s">
        <v>17573</v>
      </c>
      <c r="M3710" s="1">
        <v>19596</v>
      </c>
      <c r="N3710" s="1">
        <v>971</v>
      </c>
      <c r="O3710" s="1" t="s">
        <v>17574</v>
      </c>
      <c r="P3710" s="1">
        <v>0</v>
      </c>
      <c r="Q3710" s="1" t="s">
        <v>17575</v>
      </c>
      <c r="R3710" s="2" t="s">
        <v>17576</v>
      </c>
      <c r="S3710" s="1">
        <v>73</v>
      </c>
      <c r="T3710" s="1" t="s">
        <v>37</v>
      </c>
      <c r="U3710" s="1" t="s">
        <v>56</v>
      </c>
      <c r="V3710" s="1" t="s">
        <v>276</v>
      </c>
      <c r="W3710" s="1">
        <v>5000000</v>
      </c>
      <c r="X3710" s="1">
        <v>1975</v>
      </c>
      <c r="Y3710" s="1">
        <v>278</v>
      </c>
      <c r="Z3710" s="1">
        <v>7.1</v>
      </c>
      <c r="AA3710" s="1">
        <v>2.35</v>
      </c>
      <c r="AB3710" s="1">
        <v>620</v>
      </c>
    </row>
    <row r="3711" spans="1:28" x14ac:dyDescent="0.2">
      <c r="A3711" s="1" t="s">
        <v>28</v>
      </c>
      <c r="B3711" s="1" t="s">
        <v>9969</v>
      </c>
      <c r="C3711" s="1">
        <v>91</v>
      </c>
      <c r="D3711" s="1">
        <v>93</v>
      </c>
      <c r="E3711" s="1">
        <v>54</v>
      </c>
      <c r="F3711" s="1">
        <v>581</v>
      </c>
      <c r="G3711" s="1" t="s">
        <v>1735</v>
      </c>
      <c r="H3711" s="1">
        <v>40000</v>
      </c>
      <c r="I3711" s="1">
        <v>34872293</v>
      </c>
      <c r="J3711" s="1" t="s">
        <v>8065</v>
      </c>
      <c r="K3711" s="1" t="s">
        <v>43</v>
      </c>
      <c r="L3711" s="1" t="s">
        <v>17577</v>
      </c>
      <c r="M3711" s="1">
        <v>30765</v>
      </c>
      <c r="N3711" s="1">
        <v>42002</v>
      </c>
      <c r="O3711" s="1" t="s">
        <v>8386</v>
      </c>
      <c r="P3711" s="1">
        <v>0</v>
      </c>
      <c r="Q3711" s="1" t="s">
        <v>17578</v>
      </c>
      <c r="R3711" s="2" t="s">
        <v>17579</v>
      </c>
      <c r="S3711" s="1">
        <v>252</v>
      </c>
      <c r="T3711" s="1" t="s">
        <v>37</v>
      </c>
      <c r="U3711" s="1" t="s">
        <v>38</v>
      </c>
      <c r="V3711" s="1" t="s">
        <v>584</v>
      </c>
      <c r="W3711" s="1">
        <v>8500000</v>
      </c>
      <c r="X3711" s="1">
        <v>1991</v>
      </c>
      <c r="Y3711" s="1">
        <v>618</v>
      </c>
      <c r="Z3711" s="1">
        <v>4.9000000000000004</v>
      </c>
      <c r="AA3711" s="1">
        <v>1.85</v>
      </c>
      <c r="AB3711" s="1">
        <v>963</v>
      </c>
    </row>
    <row r="3712" spans="1:28" x14ac:dyDescent="0.2">
      <c r="A3712" s="1" t="s">
        <v>28</v>
      </c>
      <c r="B3712" s="1" t="s">
        <v>17580</v>
      </c>
      <c r="C3712" s="1">
        <v>185</v>
      </c>
      <c r="D3712" s="1">
        <v>109</v>
      </c>
      <c r="E3712" s="1">
        <v>260</v>
      </c>
      <c r="F3712" s="1">
        <v>592</v>
      </c>
      <c r="G3712" s="1" t="s">
        <v>10435</v>
      </c>
      <c r="H3712" s="1">
        <v>9000</v>
      </c>
      <c r="I3712" s="1">
        <v>34468224</v>
      </c>
      <c r="J3712" s="1" t="s">
        <v>5684</v>
      </c>
      <c r="K3712" s="1" t="s">
        <v>775</v>
      </c>
      <c r="L3712" s="1" t="s">
        <v>17581</v>
      </c>
      <c r="M3712" s="1">
        <v>105568</v>
      </c>
      <c r="N3712" s="1">
        <v>11736</v>
      </c>
      <c r="O3712" s="1" t="s">
        <v>5465</v>
      </c>
      <c r="P3712" s="1">
        <v>2</v>
      </c>
      <c r="Q3712" s="1" t="s">
        <v>17582</v>
      </c>
      <c r="R3712" s="2" t="s">
        <v>17583</v>
      </c>
      <c r="S3712" s="1">
        <v>533</v>
      </c>
      <c r="T3712" s="1" t="s">
        <v>37</v>
      </c>
      <c r="U3712" s="1" t="s">
        <v>38</v>
      </c>
      <c r="V3712" s="1" t="s">
        <v>584</v>
      </c>
      <c r="W3712" s="1">
        <v>4500000</v>
      </c>
      <c r="X3712" s="1">
        <v>2003</v>
      </c>
      <c r="Y3712" s="1">
        <v>844</v>
      </c>
      <c r="Z3712" s="1">
        <v>7.3</v>
      </c>
      <c r="AA3712" s="1">
        <v>1.85</v>
      </c>
      <c r="AB3712" s="1">
        <v>0</v>
      </c>
    </row>
    <row r="3713" spans="1:28" x14ac:dyDescent="0.2">
      <c r="A3713" s="1" t="s">
        <v>28</v>
      </c>
      <c r="B3713" s="1" t="s">
        <v>9666</v>
      </c>
      <c r="C3713" s="1">
        <v>69</v>
      </c>
      <c r="D3713" s="1">
        <v>127</v>
      </c>
      <c r="E3713" s="1">
        <v>130</v>
      </c>
      <c r="F3713" s="1">
        <v>51</v>
      </c>
      <c r="G3713" s="1" t="s">
        <v>17584</v>
      </c>
      <c r="H3713" s="1">
        <v>617</v>
      </c>
      <c r="J3713" s="1" t="s">
        <v>17585</v>
      </c>
      <c r="K3713" s="1" t="s">
        <v>4824</v>
      </c>
      <c r="L3713" s="1" t="s">
        <v>17586</v>
      </c>
      <c r="M3713" s="1">
        <v>22123</v>
      </c>
      <c r="N3713" s="1">
        <v>799</v>
      </c>
      <c r="O3713" s="1" t="s">
        <v>17587</v>
      </c>
      <c r="P3713" s="1">
        <v>0</v>
      </c>
      <c r="Q3713" s="1" t="s">
        <v>17588</v>
      </c>
      <c r="R3713" s="2" t="s">
        <v>17589</v>
      </c>
      <c r="S3713" s="1">
        <v>108</v>
      </c>
      <c r="T3713" s="1" t="s">
        <v>37</v>
      </c>
      <c r="U3713" s="1" t="s">
        <v>38</v>
      </c>
      <c r="V3713" s="1" t="s">
        <v>6035</v>
      </c>
      <c r="W3713" s="1">
        <v>5000000</v>
      </c>
      <c r="X3713" s="1">
        <v>1954</v>
      </c>
      <c r="Y3713" s="1">
        <v>53</v>
      </c>
      <c r="Z3713" s="1">
        <v>7.2</v>
      </c>
      <c r="AA3713" s="1">
        <v>1.37</v>
      </c>
      <c r="AB3713" s="1">
        <v>0</v>
      </c>
    </row>
    <row r="3714" spans="1:28" x14ac:dyDescent="0.2">
      <c r="A3714" s="1" t="s">
        <v>28</v>
      </c>
      <c r="B3714" s="1" t="s">
        <v>17590</v>
      </c>
      <c r="C3714" s="1">
        <v>220</v>
      </c>
      <c r="D3714" s="1">
        <v>101</v>
      </c>
      <c r="E3714" s="1">
        <v>52</v>
      </c>
      <c r="F3714" s="1">
        <v>332</v>
      </c>
      <c r="G3714" s="1" t="s">
        <v>17591</v>
      </c>
      <c r="H3714" s="1">
        <v>510</v>
      </c>
      <c r="I3714" s="1">
        <v>32453345</v>
      </c>
      <c r="J3714" s="1" t="s">
        <v>9753</v>
      </c>
      <c r="K3714" s="1" t="s">
        <v>17592</v>
      </c>
      <c r="L3714" s="1" t="s">
        <v>17593</v>
      </c>
      <c r="M3714" s="1">
        <v>31791</v>
      </c>
      <c r="N3714" s="1">
        <v>2161</v>
      </c>
      <c r="O3714" s="1" t="s">
        <v>17594</v>
      </c>
      <c r="P3714" s="1">
        <v>0</v>
      </c>
      <c r="Q3714" s="1" t="s">
        <v>17595</v>
      </c>
      <c r="R3714" s="2" t="s">
        <v>17596</v>
      </c>
      <c r="S3714" s="1">
        <v>155</v>
      </c>
      <c r="T3714" s="1" t="s">
        <v>37</v>
      </c>
      <c r="U3714" s="1" t="s">
        <v>38</v>
      </c>
      <c r="V3714" s="1" t="s">
        <v>584</v>
      </c>
      <c r="W3714" s="1">
        <v>5000000</v>
      </c>
      <c r="X3714" s="1">
        <v>2014</v>
      </c>
      <c r="Y3714" s="1">
        <v>358</v>
      </c>
      <c r="Z3714" s="1">
        <v>5</v>
      </c>
      <c r="AA3714" s="1">
        <v>1.78</v>
      </c>
      <c r="AB3714" s="1">
        <v>10000</v>
      </c>
    </row>
    <row r="3715" spans="1:28" x14ac:dyDescent="0.2">
      <c r="A3715" s="1" t="s">
        <v>746</v>
      </c>
      <c r="B3715" s="1" t="s">
        <v>5876</v>
      </c>
      <c r="C3715" s="1">
        <v>117</v>
      </c>
      <c r="D3715" s="1">
        <v>124</v>
      </c>
      <c r="E3715" s="1">
        <v>0</v>
      </c>
      <c r="F3715" s="1">
        <v>452</v>
      </c>
      <c r="G3715" s="1" t="s">
        <v>4004</v>
      </c>
      <c r="H3715" s="1">
        <v>12000</v>
      </c>
      <c r="J3715" s="1" t="s">
        <v>1543</v>
      </c>
      <c r="K3715" s="1" t="s">
        <v>761</v>
      </c>
      <c r="L3715" s="1" t="s">
        <v>17597</v>
      </c>
      <c r="M3715" s="1">
        <v>161972</v>
      </c>
      <c r="N3715" s="1">
        <v>13864</v>
      </c>
      <c r="O3715" s="1" t="s">
        <v>3447</v>
      </c>
      <c r="P3715" s="1">
        <v>1</v>
      </c>
      <c r="Q3715" s="1" t="s">
        <v>17598</v>
      </c>
      <c r="R3715" s="2" t="s">
        <v>17599</v>
      </c>
      <c r="S3715" s="1">
        <v>356</v>
      </c>
      <c r="T3715" s="1" t="s">
        <v>37</v>
      </c>
      <c r="U3715" s="1" t="s">
        <v>38</v>
      </c>
      <c r="V3715" s="1" t="s">
        <v>94</v>
      </c>
      <c r="W3715" s="1">
        <v>5000000</v>
      </c>
      <c r="X3715" s="1">
        <v>1980</v>
      </c>
      <c r="Y3715" s="1">
        <v>754</v>
      </c>
      <c r="Z3715" s="1">
        <v>8.1999999999999993</v>
      </c>
      <c r="AA3715" s="1">
        <v>2.35</v>
      </c>
      <c r="AB3715" s="1">
        <v>9000</v>
      </c>
    </row>
    <row r="3716" spans="1:28" x14ac:dyDescent="0.2">
      <c r="A3716" s="1" t="s">
        <v>28</v>
      </c>
      <c r="B3716" s="1" t="s">
        <v>7643</v>
      </c>
      <c r="C3716" s="1">
        <v>471</v>
      </c>
      <c r="D3716" s="1">
        <v>117</v>
      </c>
      <c r="E3716" s="1">
        <v>212</v>
      </c>
      <c r="F3716" s="1">
        <v>896</v>
      </c>
      <c r="G3716" s="1" t="s">
        <v>749</v>
      </c>
      <c r="H3716" s="1">
        <v>11000</v>
      </c>
      <c r="I3716" s="1">
        <v>27296514</v>
      </c>
      <c r="J3716" s="1" t="s">
        <v>1543</v>
      </c>
      <c r="K3716" s="1" t="s">
        <v>659</v>
      </c>
      <c r="L3716" s="1" t="s">
        <v>17600</v>
      </c>
      <c r="M3716" s="1">
        <v>326494</v>
      </c>
      <c r="N3716" s="1">
        <v>17738</v>
      </c>
      <c r="O3716" s="1" t="s">
        <v>4235</v>
      </c>
      <c r="P3716" s="1">
        <v>0</v>
      </c>
      <c r="Q3716" s="1" t="s">
        <v>17601</v>
      </c>
      <c r="R3716" s="2" t="s">
        <v>17602</v>
      </c>
      <c r="S3716" s="1">
        <v>340</v>
      </c>
      <c r="T3716" s="1" t="s">
        <v>37</v>
      </c>
      <c r="U3716" s="1" t="s">
        <v>38</v>
      </c>
      <c r="V3716" s="1" t="s">
        <v>584</v>
      </c>
      <c r="W3716" s="1">
        <v>5000000</v>
      </c>
      <c r="X3716" s="1">
        <v>2013</v>
      </c>
      <c r="Y3716" s="1">
        <v>3000</v>
      </c>
      <c r="Z3716" s="1">
        <v>8</v>
      </c>
      <c r="AA3716" s="1">
        <v>2.35</v>
      </c>
      <c r="AB3716" s="1">
        <v>65000</v>
      </c>
    </row>
    <row r="3717" spans="1:28" x14ac:dyDescent="0.2">
      <c r="A3717" s="1" t="s">
        <v>28</v>
      </c>
      <c r="B3717" s="1" t="s">
        <v>17603</v>
      </c>
      <c r="C3717" s="1">
        <v>152</v>
      </c>
      <c r="D3717" s="1">
        <v>83</v>
      </c>
      <c r="E3717" s="1">
        <v>26</v>
      </c>
      <c r="F3717" s="1">
        <v>801</v>
      </c>
      <c r="G3717" s="1" t="s">
        <v>10690</v>
      </c>
      <c r="H3717" s="1">
        <v>10000</v>
      </c>
      <c r="I3717" s="1">
        <v>25799043</v>
      </c>
      <c r="J3717" s="1" t="s">
        <v>4331</v>
      </c>
      <c r="K3717" s="1" t="s">
        <v>299</v>
      </c>
      <c r="L3717" s="1" t="s">
        <v>17604</v>
      </c>
      <c r="M3717" s="1">
        <v>28513</v>
      </c>
      <c r="N3717" s="1">
        <v>11771</v>
      </c>
      <c r="O3717" s="1" t="s">
        <v>1664</v>
      </c>
      <c r="P3717" s="1">
        <v>0</v>
      </c>
      <c r="Q3717" s="1" t="s">
        <v>17605</v>
      </c>
      <c r="R3717" s="2" t="s">
        <v>17606</v>
      </c>
      <c r="S3717" s="1">
        <v>126</v>
      </c>
      <c r="T3717" s="1" t="s">
        <v>37</v>
      </c>
      <c r="U3717" s="1" t="s">
        <v>38</v>
      </c>
      <c r="V3717" s="1" t="s">
        <v>39</v>
      </c>
      <c r="W3717" s="1">
        <v>3300000</v>
      </c>
      <c r="X3717" s="1">
        <v>2015</v>
      </c>
      <c r="Y3717" s="1">
        <v>830</v>
      </c>
      <c r="Z3717" s="1">
        <v>5.2</v>
      </c>
      <c r="AA3717" s="1">
        <v>2.35</v>
      </c>
      <c r="AB3717" s="1">
        <v>0</v>
      </c>
    </row>
    <row r="3718" spans="1:28" x14ac:dyDescent="0.2">
      <c r="A3718" s="1" t="s">
        <v>746</v>
      </c>
      <c r="B3718" s="1" t="s">
        <v>57</v>
      </c>
      <c r="C3718" s="1">
        <v>274</v>
      </c>
      <c r="D3718" s="1">
        <v>113</v>
      </c>
      <c r="E3718" s="1">
        <v>22000</v>
      </c>
      <c r="F3718" s="1">
        <v>379</v>
      </c>
      <c r="G3718" s="1" t="s">
        <v>5042</v>
      </c>
      <c r="H3718" s="1">
        <v>716</v>
      </c>
      <c r="I3718" s="1">
        <v>25530884</v>
      </c>
      <c r="J3718" s="1" t="s">
        <v>851</v>
      </c>
      <c r="K3718" s="1" t="s">
        <v>728</v>
      </c>
      <c r="L3718" s="1" t="s">
        <v>17607</v>
      </c>
      <c r="M3718" s="1">
        <v>845580</v>
      </c>
      <c r="N3718" s="1">
        <v>1997</v>
      </c>
      <c r="O3718" s="1" t="s">
        <v>17608</v>
      </c>
      <c r="P3718" s="1">
        <v>0</v>
      </c>
      <c r="Q3718" s="1" t="s">
        <v>17609</v>
      </c>
      <c r="R3718" s="2" t="s">
        <v>17610</v>
      </c>
      <c r="S3718" s="1">
        <v>2067</v>
      </c>
      <c r="T3718" s="1" t="s">
        <v>37</v>
      </c>
      <c r="U3718" s="1" t="s">
        <v>38</v>
      </c>
      <c r="V3718" s="1" t="s">
        <v>584</v>
      </c>
      <c r="W3718" s="1">
        <v>9000000</v>
      </c>
      <c r="X3718" s="1">
        <v>2000</v>
      </c>
      <c r="Y3718" s="1">
        <v>651</v>
      </c>
      <c r="Z3718" s="1">
        <v>8.5</v>
      </c>
      <c r="AA3718" s="1">
        <v>2.35</v>
      </c>
      <c r="AB3718" s="1">
        <v>40000</v>
      </c>
    </row>
    <row r="3719" spans="1:28" x14ac:dyDescent="0.2">
      <c r="A3719" s="1" t="s">
        <v>28</v>
      </c>
      <c r="B3719" s="1" t="s">
        <v>17611</v>
      </c>
      <c r="C3719" s="1">
        <v>336</v>
      </c>
      <c r="D3719" s="1">
        <v>104</v>
      </c>
      <c r="E3719" s="1">
        <v>59</v>
      </c>
      <c r="F3719" s="1">
        <v>202</v>
      </c>
      <c r="G3719" s="1" t="s">
        <v>3471</v>
      </c>
      <c r="H3719" s="1">
        <v>972</v>
      </c>
      <c r="I3719" s="1">
        <v>27689474</v>
      </c>
      <c r="J3719" s="1" t="s">
        <v>5102</v>
      </c>
      <c r="K3719" s="1" t="s">
        <v>17612</v>
      </c>
      <c r="L3719" s="1" t="s">
        <v>17613</v>
      </c>
      <c r="M3719" s="1">
        <v>85688</v>
      </c>
      <c r="N3719" s="1">
        <v>2071</v>
      </c>
      <c r="O3719" s="1" t="s">
        <v>17614</v>
      </c>
      <c r="P3719" s="1">
        <v>0</v>
      </c>
      <c r="Q3719" s="1" t="s">
        <v>17615</v>
      </c>
      <c r="R3719" s="2" t="s">
        <v>17616</v>
      </c>
      <c r="S3719" s="1">
        <v>339</v>
      </c>
      <c r="T3719" s="1" t="s">
        <v>37</v>
      </c>
      <c r="U3719" s="1" t="s">
        <v>38</v>
      </c>
      <c r="V3719" s="1" t="s">
        <v>584</v>
      </c>
      <c r="W3719" s="1">
        <v>5000000</v>
      </c>
      <c r="X3719" s="1">
        <v>2013</v>
      </c>
      <c r="Y3719" s="1">
        <v>407</v>
      </c>
      <c r="Z3719" s="1">
        <v>6.5</v>
      </c>
      <c r="AA3719" s="1">
        <v>2.35</v>
      </c>
      <c r="AB3719" s="1">
        <v>23000</v>
      </c>
    </row>
    <row r="3720" spans="1:28" x14ac:dyDescent="0.2">
      <c r="A3720" s="1" t="s">
        <v>746</v>
      </c>
      <c r="B3720" s="1" t="s">
        <v>7133</v>
      </c>
      <c r="C3720" s="1">
        <v>174</v>
      </c>
      <c r="D3720" s="1">
        <v>97</v>
      </c>
      <c r="E3720" s="1">
        <v>0</v>
      </c>
      <c r="F3720" s="1">
        <v>657</v>
      </c>
      <c r="G3720" s="1" t="s">
        <v>10431</v>
      </c>
      <c r="H3720" s="1">
        <v>1000</v>
      </c>
      <c r="I3720" s="1">
        <v>24138847</v>
      </c>
      <c r="J3720" s="1" t="s">
        <v>1670</v>
      </c>
      <c r="K3720" s="1" t="s">
        <v>2083</v>
      </c>
      <c r="L3720" s="1" t="s">
        <v>17617</v>
      </c>
      <c r="M3720" s="1">
        <v>114797</v>
      </c>
      <c r="N3720" s="1">
        <v>2990</v>
      </c>
      <c r="O3720" s="1" t="s">
        <v>17618</v>
      </c>
      <c r="P3720" s="1">
        <v>3</v>
      </c>
      <c r="Q3720" s="1" t="s">
        <v>17619</v>
      </c>
      <c r="R3720" s="2" t="s">
        <v>17620</v>
      </c>
      <c r="S3720" s="1">
        <v>472</v>
      </c>
      <c r="T3720" s="1" t="s">
        <v>37</v>
      </c>
      <c r="U3720" s="1" t="s">
        <v>38</v>
      </c>
      <c r="V3720" s="1" t="s">
        <v>584</v>
      </c>
      <c r="W3720" s="1">
        <v>5000000</v>
      </c>
      <c r="X3720" s="1">
        <v>2006</v>
      </c>
      <c r="Y3720" s="1">
        <v>898</v>
      </c>
      <c r="Z3720" s="1">
        <v>7.4</v>
      </c>
      <c r="AA3720" s="1">
        <v>1.85</v>
      </c>
      <c r="AB3720" s="1">
        <v>0</v>
      </c>
    </row>
    <row r="3721" spans="1:28" x14ac:dyDescent="0.2">
      <c r="A3721" s="1" t="s">
        <v>28</v>
      </c>
      <c r="B3721" s="1" t="s">
        <v>6619</v>
      </c>
      <c r="C3721" s="1">
        <v>151</v>
      </c>
      <c r="D3721" s="1">
        <v>110</v>
      </c>
      <c r="E3721" s="1">
        <v>335</v>
      </c>
      <c r="F3721" s="1">
        <v>34</v>
      </c>
      <c r="G3721" s="1" t="s">
        <v>1796</v>
      </c>
      <c r="H3721" s="1">
        <v>838</v>
      </c>
      <c r="I3721" s="1">
        <v>21994911</v>
      </c>
      <c r="J3721" s="1" t="s">
        <v>6198</v>
      </c>
      <c r="K3721" s="1" t="s">
        <v>404</v>
      </c>
      <c r="L3721" s="1" t="s">
        <v>17621</v>
      </c>
      <c r="M3721" s="1">
        <v>98354</v>
      </c>
      <c r="N3721" s="1">
        <v>1122</v>
      </c>
      <c r="O3721" s="1" t="s">
        <v>17622</v>
      </c>
      <c r="P3721" s="1">
        <v>0</v>
      </c>
      <c r="Q3721" s="1" t="s">
        <v>17623</v>
      </c>
      <c r="R3721" s="2" t="s">
        <v>17624</v>
      </c>
      <c r="S3721" s="1">
        <v>433</v>
      </c>
      <c r="T3721" s="1" t="s">
        <v>37</v>
      </c>
      <c r="U3721" s="1" t="s">
        <v>56</v>
      </c>
      <c r="V3721" s="1" t="s">
        <v>584</v>
      </c>
      <c r="W3721" s="1">
        <v>5000000</v>
      </c>
      <c r="X3721" s="1">
        <v>2000</v>
      </c>
      <c r="Y3721" s="1">
        <v>203</v>
      </c>
      <c r="Z3721" s="1">
        <v>7.7</v>
      </c>
      <c r="AA3721" s="1">
        <v>1.85</v>
      </c>
      <c r="AB3721" s="1">
        <v>0</v>
      </c>
    </row>
    <row r="3722" spans="1:28" x14ac:dyDescent="0.2">
      <c r="A3722" s="1" t="s">
        <v>28</v>
      </c>
      <c r="B3722" s="1" t="s">
        <v>6574</v>
      </c>
      <c r="C3722" s="1">
        <v>276</v>
      </c>
      <c r="D3722" s="1">
        <v>103</v>
      </c>
      <c r="E3722" s="1">
        <v>214</v>
      </c>
      <c r="F3722" s="1">
        <v>424</v>
      </c>
      <c r="G3722" s="1" t="s">
        <v>428</v>
      </c>
      <c r="H3722" s="1">
        <v>7000</v>
      </c>
      <c r="I3722" s="1">
        <v>21501098</v>
      </c>
      <c r="J3722" s="1" t="s">
        <v>2526</v>
      </c>
      <c r="K3722" s="1" t="s">
        <v>517</v>
      </c>
      <c r="L3722" s="1" t="s">
        <v>17625</v>
      </c>
      <c r="M3722" s="1">
        <v>115813</v>
      </c>
      <c r="N3722" s="1">
        <v>8375</v>
      </c>
      <c r="O3722" s="1" t="s">
        <v>14623</v>
      </c>
      <c r="P3722" s="1">
        <v>1</v>
      </c>
      <c r="Q3722" s="1" t="s">
        <v>17626</v>
      </c>
      <c r="R3722" s="2" t="s">
        <v>17627</v>
      </c>
      <c r="S3722" s="1">
        <v>216</v>
      </c>
      <c r="T3722" s="1" t="s">
        <v>37</v>
      </c>
      <c r="U3722" s="1" t="s">
        <v>38</v>
      </c>
      <c r="V3722" s="1" t="s">
        <v>39</v>
      </c>
      <c r="W3722" s="1">
        <v>5000000</v>
      </c>
      <c r="X3722" s="1">
        <v>2013</v>
      </c>
      <c r="Y3722" s="1">
        <v>468</v>
      </c>
      <c r="Z3722" s="1">
        <v>7.4</v>
      </c>
      <c r="AA3722" s="1">
        <v>1.85</v>
      </c>
      <c r="AB3722" s="1">
        <v>22000</v>
      </c>
    </row>
    <row r="3723" spans="1:28" x14ac:dyDescent="0.2">
      <c r="A3723" s="1" t="s">
        <v>28</v>
      </c>
      <c r="B3723" s="1" t="s">
        <v>17628</v>
      </c>
      <c r="C3723" s="1">
        <v>12</v>
      </c>
      <c r="D3723" s="1">
        <v>94</v>
      </c>
      <c r="E3723" s="1">
        <v>0</v>
      </c>
      <c r="F3723" s="1">
        <v>287</v>
      </c>
      <c r="G3723" s="1" t="s">
        <v>8397</v>
      </c>
      <c r="H3723" s="1">
        <v>901</v>
      </c>
      <c r="I3723" s="1">
        <v>19281235</v>
      </c>
      <c r="J3723" s="1" t="s">
        <v>5787</v>
      </c>
      <c r="K3723" s="1" t="s">
        <v>17629</v>
      </c>
      <c r="L3723" s="1" t="s">
        <v>17630</v>
      </c>
      <c r="M3723" s="1">
        <v>3571</v>
      </c>
      <c r="N3723" s="1">
        <v>2523</v>
      </c>
      <c r="O3723" s="1" t="s">
        <v>17631</v>
      </c>
      <c r="P3723" s="1">
        <v>0</v>
      </c>
      <c r="Q3723" s="1" t="s">
        <v>17632</v>
      </c>
      <c r="R3723" s="2" t="s">
        <v>17633</v>
      </c>
      <c r="S3723" s="1">
        <v>11</v>
      </c>
      <c r="T3723" s="1" t="s">
        <v>37</v>
      </c>
      <c r="U3723" s="1" t="s">
        <v>38</v>
      </c>
      <c r="V3723" s="1" t="s">
        <v>584</v>
      </c>
      <c r="W3723" s="1">
        <v>5000000</v>
      </c>
      <c r="X3723" s="1">
        <v>1991</v>
      </c>
      <c r="Y3723" s="1">
        <v>413</v>
      </c>
      <c r="Z3723" s="1">
        <v>5.0999999999999996</v>
      </c>
      <c r="AA3723" s="1">
        <v>1.85</v>
      </c>
      <c r="AB3723" s="1">
        <v>232</v>
      </c>
    </row>
    <row r="3724" spans="1:28" x14ac:dyDescent="0.2">
      <c r="A3724" s="1" t="s">
        <v>28</v>
      </c>
      <c r="B3724" s="1" t="s">
        <v>844</v>
      </c>
      <c r="C3724" s="1">
        <v>18</v>
      </c>
      <c r="D3724" s="1">
        <v>102</v>
      </c>
      <c r="E3724" s="1">
        <v>18</v>
      </c>
      <c r="F3724" s="1">
        <v>75</v>
      </c>
      <c r="G3724" s="1" t="s">
        <v>9316</v>
      </c>
      <c r="H3724" s="1">
        <v>492</v>
      </c>
      <c r="J3724" s="1" t="s">
        <v>17634</v>
      </c>
      <c r="K3724" s="1" t="s">
        <v>17635</v>
      </c>
      <c r="L3724" s="1" t="s">
        <v>17636</v>
      </c>
      <c r="M3724" s="1">
        <v>5894</v>
      </c>
      <c r="N3724" s="1">
        <v>854</v>
      </c>
      <c r="O3724" s="1" t="s">
        <v>17637</v>
      </c>
      <c r="P3724" s="1">
        <v>0</v>
      </c>
      <c r="Q3724" s="1" t="s">
        <v>17638</v>
      </c>
      <c r="R3724" s="2" t="s">
        <v>17639</v>
      </c>
      <c r="S3724" s="1">
        <v>56</v>
      </c>
      <c r="T3724" s="1" t="s">
        <v>37</v>
      </c>
      <c r="U3724" s="1" t="s">
        <v>369</v>
      </c>
      <c r="V3724" s="1" t="s">
        <v>94</v>
      </c>
      <c r="W3724" s="1">
        <v>3500000</v>
      </c>
      <c r="X3724" s="1">
        <v>1982</v>
      </c>
      <c r="Y3724" s="1">
        <v>155</v>
      </c>
      <c r="Z3724" s="1">
        <v>7.3</v>
      </c>
      <c r="AA3724" s="1">
        <v>2.35</v>
      </c>
      <c r="AB3724" s="1">
        <v>0</v>
      </c>
    </row>
    <row r="3725" spans="1:28" x14ac:dyDescent="0.2">
      <c r="A3725" s="1" t="s">
        <v>28</v>
      </c>
      <c r="B3725" s="1" t="s">
        <v>17640</v>
      </c>
      <c r="C3725" s="1">
        <v>28</v>
      </c>
      <c r="D3725" s="1">
        <v>77</v>
      </c>
      <c r="E3725" s="1">
        <v>0</v>
      </c>
      <c r="F3725" s="1">
        <v>73</v>
      </c>
      <c r="G3725" s="1" t="s">
        <v>17641</v>
      </c>
      <c r="H3725" s="1">
        <v>2000</v>
      </c>
      <c r="I3725" s="1">
        <v>19421271</v>
      </c>
      <c r="J3725" s="1" t="s">
        <v>2965</v>
      </c>
      <c r="K3725" s="1" t="s">
        <v>1985</v>
      </c>
      <c r="L3725" s="1" t="s">
        <v>17642</v>
      </c>
      <c r="M3725" s="1">
        <v>2448</v>
      </c>
      <c r="N3725" s="1">
        <v>2908</v>
      </c>
      <c r="O3725" s="1" t="s">
        <v>17643</v>
      </c>
      <c r="P3725" s="1">
        <v>1</v>
      </c>
      <c r="Q3725" s="1" t="s">
        <v>17644</v>
      </c>
      <c r="R3725" s="2" t="s">
        <v>17645</v>
      </c>
      <c r="S3725" s="1">
        <v>18</v>
      </c>
      <c r="T3725" s="1" t="s">
        <v>37</v>
      </c>
      <c r="U3725" s="1" t="s">
        <v>38</v>
      </c>
      <c r="V3725" s="1" t="s">
        <v>276</v>
      </c>
      <c r="W3725" s="1">
        <v>5000000</v>
      </c>
      <c r="X3725" s="1">
        <v>1999</v>
      </c>
      <c r="Y3725" s="1">
        <v>804</v>
      </c>
      <c r="Z3725" s="1">
        <v>5</v>
      </c>
      <c r="AA3725" s="1">
        <v>1.33</v>
      </c>
      <c r="AB3725" s="1">
        <v>122</v>
      </c>
    </row>
    <row r="3726" spans="1:28" x14ac:dyDescent="0.2">
      <c r="A3726" s="1" t="s">
        <v>28</v>
      </c>
      <c r="B3726" s="1" t="s">
        <v>1688</v>
      </c>
      <c r="C3726" s="1">
        <v>95</v>
      </c>
      <c r="D3726" s="1">
        <v>134</v>
      </c>
      <c r="E3726" s="1">
        <v>3000</v>
      </c>
      <c r="F3726" s="1">
        <v>77</v>
      </c>
      <c r="G3726" s="1" t="s">
        <v>9295</v>
      </c>
      <c r="H3726" s="1">
        <v>205</v>
      </c>
      <c r="I3726" s="1">
        <v>20733485</v>
      </c>
      <c r="J3726" s="1" t="s">
        <v>3408</v>
      </c>
      <c r="K3726" s="1" t="s">
        <v>17646</v>
      </c>
      <c r="L3726" s="1" t="s">
        <v>17647</v>
      </c>
      <c r="M3726" s="1">
        <v>11622</v>
      </c>
      <c r="N3726" s="1">
        <v>428</v>
      </c>
      <c r="O3726" s="1" t="s">
        <v>17648</v>
      </c>
      <c r="P3726" s="1">
        <v>1</v>
      </c>
      <c r="Q3726" s="1" t="s">
        <v>17649</v>
      </c>
      <c r="R3726" s="2" t="s">
        <v>17650</v>
      </c>
      <c r="S3726" s="1">
        <v>157</v>
      </c>
      <c r="T3726" s="1" t="s">
        <v>37</v>
      </c>
      <c r="U3726" s="1" t="s">
        <v>38</v>
      </c>
      <c r="V3726" s="1" t="s">
        <v>39</v>
      </c>
      <c r="W3726" s="1">
        <v>5000000</v>
      </c>
      <c r="X3726" s="1">
        <v>1997</v>
      </c>
      <c r="Y3726" s="1">
        <v>130</v>
      </c>
      <c r="Z3726" s="1">
        <v>7.2</v>
      </c>
      <c r="AA3726" s="1">
        <v>1.85</v>
      </c>
      <c r="AB3726" s="1">
        <v>1000</v>
      </c>
    </row>
    <row r="3727" spans="1:28" x14ac:dyDescent="0.2">
      <c r="A3727" s="1" t="s">
        <v>28</v>
      </c>
      <c r="B3727" s="1" t="s">
        <v>17651</v>
      </c>
      <c r="C3727" s="1">
        <v>74</v>
      </c>
      <c r="D3727" s="1">
        <v>129</v>
      </c>
      <c r="E3727" s="1">
        <v>24</v>
      </c>
      <c r="F3727" s="1">
        <v>157</v>
      </c>
      <c r="G3727" s="1" t="s">
        <v>4220</v>
      </c>
      <c r="H3727" s="1">
        <v>977</v>
      </c>
      <c r="J3727" s="1" t="s">
        <v>1543</v>
      </c>
      <c r="K3727" s="1" t="s">
        <v>5618</v>
      </c>
      <c r="L3727" s="1" t="s">
        <v>17652</v>
      </c>
      <c r="M3727" s="1">
        <v>10564</v>
      </c>
      <c r="N3727" s="1">
        <v>2014</v>
      </c>
      <c r="O3727" s="1" t="s">
        <v>17653</v>
      </c>
      <c r="P3727" s="1">
        <v>1</v>
      </c>
      <c r="Q3727" s="1" t="s">
        <v>17654</v>
      </c>
      <c r="R3727" s="2" t="s">
        <v>17655</v>
      </c>
      <c r="S3727" s="1">
        <v>161</v>
      </c>
      <c r="T3727" s="1" t="s">
        <v>37</v>
      </c>
      <c r="U3727" s="1" t="s">
        <v>38</v>
      </c>
      <c r="V3727" s="1" t="s">
        <v>584</v>
      </c>
      <c r="W3727" s="1">
        <v>5000000</v>
      </c>
      <c r="X3727" s="1">
        <v>1981</v>
      </c>
      <c r="Y3727" s="1">
        <v>485</v>
      </c>
      <c r="Z3727" s="1">
        <v>6.7</v>
      </c>
      <c r="AA3727" s="1">
        <v>1.85</v>
      </c>
      <c r="AB3727" s="1">
        <v>0</v>
      </c>
    </row>
    <row r="3728" spans="1:28" x14ac:dyDescent="0.2">
      <c r="A3728" s="1" t="s">
        <v>28</v>
      </c>
      <c r="B3728" s="1" t="s">
        <v>17656</v>
      </c>
      <c r="C3728" s="1">
        <v>179</v>
      </c>
      <c r="D3728" s="1">
        <v>90</v>
      </c>
      <c r="E3728" s="1">
        <v>37</v>
      </c>
      <c r="F3728" s="1">
        <v>1000</v>
      </c>
      <c r="G3728" s="1" t="s">
        <v>1542</v>
      </c>
      <c r="H3728" s="1">
        <v>11000</v>
      </c>
      <c r="I3728" s="1">
        <v>24809547</v>
      </c>
      <c r="J3728" s="1" t="s">
        <v>2526</v>
      </c>
      <c r="K3728" s="1" t="s">
        <v>1947</v>
      </c>
      <c r="L3728" s="1" t="s">
        <v>17657</v>
      </c>
      <c r="M3728" s="1">
        <v>74875</v>
      </c>
      <c r="N3728" s="1">
        <v>15710</v>
      </c>
      <c r="O3728" s="1" t="s">
        <v>812</v>
      </c>
      <c r="P3728" s="1">
        <v>1</v>
      </c>
      <c r="Q3728" s="1" t="s">
        <v>17658</v>
      </c>
      <c r="R3728" s="2" t="s">
        <v>17659</v>
      </c>
      <c r="S3728" s="1">
        <v>115</v>
      </c>
      <c r="T3728" s="1" t="s">
        <v>37</v>
      </c>
      <c r="U3728" s="1" t="s">
        <v>38</v>
      </c>
      <c r="V3728" s="1" t="s">
        <v>584</v>
      </c>
      <c r="W3728" s="1">
        <v>5000000</v>
      </c>
      <c r="X3728" s="1">
        <v>2011</v>
      </c>
      <c r="Y3728" s="1">
        <v>3000</v>
      </c>
      <c r="Z3728" s="1">
        <v>6.4</v>
      </c>
      <c r="AA3728" s="1">
        <v>1.85</v>
      </c>
      <c r="AB3728" s="1">
        <v>11000</v>
      </c>
    </row>
    <row r="3729" spans="1:28" x14ac:dyDescent="0.2">
      <c r="A3729" s="1" t="s">
        <v>28</v>
      </c>
      <c r="B3729" s="1" t="s">
        <v>2721</v>
      </c>
      <c r="C3729" s="1">
        <v>125</v>
      </c>
      <c r="D3729" s="1">
        <v>134</v>
      </c>
      <c r="E3729" s="1">
        <v>81</v>
      </c>
      <c r="F3729" s="1">
        <v>388</v>
      </c>
      <c r="G3729" s="1" t="s">
        <v>1213</v>
      </c>
      <c r="H3729" s="1">
        <v>882</v>
      </c>
      <c r="I3729" s="1">
        <v>19097994</v>
      </c>
      <c r="J3729" s="1" t="s">
        <v>1633</v>
      </c>
      <c r="K3729" s="1" t="s">
        <v>187</v>
      </c>
      <c r="L3729" s="1" t="s">
        <v>17660</v>
      </c>
      <c r="M3729" s="1">
        <v>11744</v>
      </c>
      <c r="N3729" s="1">
        <v>2410</v>
      </c>
      <c r="O3729" s="1" t="s">
        <v>7879</v>
      </c>
      <c r="P3729" s="1">
        <v>0</v>
      </c>
      <c r="Q3729" s="1" t="s">
        <v>17661</v>
      </c>
      <c r="R3729" s="2" t="s">
        <v>17662</v>
      </c>
      <c r="S3729" s="1">
        <v>49</v>
      </c>
      <c r="T3729" s="1" t="s">
        <v>37</v>
      </c>
      <c r="U3729" s="1" t="s">
        <v>267</v>
      </c>
      <c r="V3729" s="1" t="s">
        <v>39</v>
      </c>
      <c r="X3729" s="1">
        <v>2016</v>
      </c>
      <c r="Y3729" s="1">
        <v>845</v>
      </c>
      <c r="Z3729" s="1">
        <v>7.1</v>
      </c>
      <c r="AA3729" s="1">
        <v>2.35</v>
      </c>
      <c r="AB3729" s="1">
        <v>0</v>
      </c>
    </row>
    <row r="3730" spans="1:28" x14ac:dyDescent="0.2">
      <c r="A3730" s="1" t="s">
        <v>28</v>
      </c>
      <c r="B3730" s="1" t="s">
        <v>17663</v>
      </c>
      <c r="C3730" s="1">
        <v>22</v>
      </c>
      <c r="D3730" s="1">
        <v>104</v>
      </c>
      <c r="E3730" s="1">
        <v>0</v>
      </c>
      <c r="F3730" s="1">
        <v>498</v>
      </c>
      <c r="G3730" s="1" t="s">
        <v>17664</v>
      </c>
      <c r="H3730" s="1">
        <v>1000</v>
      </c>
      <c r="I3730" s="1">
        <v>23031390</v>
      </c>
      <c r="J3730" s="1" t="s">
        <v>2526</v>
      </c>
      <c r="K3730" s="1" t="s">
        <v>803</v>
      </c>
      <c r="L3730" s="1" t="s">
        <v>17665</v>
      </c>
      <c r="M3730" s="1">
        <v>4345</v>
      </c>
      <c r="N3730" s="1">
        <v>2868</v>
      </c>
      <c r="O3730" s="1" t="s">
        <v>17666</v>
      </c>
      <c r="P3730" s="1">
        <v>9</v>
      </c>
      <c r="Q3730" s="1" t="s">
        <v>17667</v>
      </c>
      <c r="R3730" s="2" t="s">
        <v>17668</v>
      </c>
      <c r="S3730" s="1">
        <v>26</v>
      </c>
      <c r="T3730" s="1" t="s">
        <v>37</v>
      </c>
      <c r="U3730" s="1" t="s">
        <v>38</v>
      </c>
      <c r="V3730" s="1" t="s">
        <v>584</v>
      </c>
      <c r="W3730" s="1">
        <v>4500000</v>
      </c>
      <c r="X3730" s="1">
        <v>1998</v>
      </c>
      <c r="Y3730" s="1">
        <v>597</v>
      </c>
      <c r="Z3730" s="1">
        <v>5.6</v>
      </c>
      <c r="AA3730" s="1">
        <v>1.85</v>
      </c>
      <c r="AB3730" s="1">
        <v>575</v>
      </c>
    </row>
    <row r="3731" spans="1:28" x14ac:dyDescent="0.2">
      <c r="A3731" s="1" t="s">
        <v>28</v>
      </c>
      <c r="B3731" s="1" t="s">
        <v>1501</v>
      </c>
      <c r="C3731" s="1">
        <v>92</v>
      </c>
      <c r="D3731" s="1">
        <v>95</v>
      </c>
      <c r="E3731" s="1">
        <v>596</v>
      </c>
      <c r="F3731" s="1">
        <v>697</v>
      </c>
      <c r="G3731" s="1" t="s">
        <v>13688</v>
      </c>
      <c r="H3731" s="1">
        <v>1000</v>
      </c>
      <c r="I3731" s="1">
        <v>16017403</v>
      </c>
      <c r="J3731" s="1" t="s">
        <v>8920</v>
      </c>
      <c r="K3731" s="1" t="s">
        <v>1539</v>
      </c>
      <c r="L3731" s="1" t="s">
        <v>14650</v>
      </c>
      <c r="M3731" s="1">
        <v>17333</v>
      </c>
      <c r="N3731" s="1">
        <v>3300</v>
      </c>
      <c r="O3731" s="1" t="s">
        <v>3197</v>
      </c>
      <c r="P3731" s="1">
        <v>2</v>
      </c>
      <c r="Q3731" s="1" t="s">
        <v>14651</v>
      </c>
      <c r="R3731" s="2" t="s">
        <v>14652</v>
      </c>
      <c r="S3731" s="1">
        <v>153</v>
      </c>
      <c r="T3731" s="1" t="s">
        <v>37</v>
      </c>
      <c r="U3731" s="1" t="s">
        <v>38</v>
      </c>
      <c r="V3731" s="1" t="s">
        <v>584</v>
      </c>
      <c r="W3731" s="1">
        <v>5000000</v>
      </c>
      <c r="X3731" s="1">
        <v>2001</v>
      </c>
      <c r="Y3731" s="1">
        <v>835</v>
      </c>
      <c r="Z3731" s="1">
        <v>6.2</v>
      </c>
      <c r="AA3731" s="1">
        <v>1.85</v>
      </c>
      <c r="AB3731" s="1">
        <v>0</v>
      </c>
    </row>
    <row r="3732" spans="1:28" x14ac:dyDescent="0.2">
      <c r="A3732" s="1" t="s">
        <v>28</v>
      </c>
      <c r="B3732" s="1" t="s">
        <v>14107</v>
      </c>
      <c r="C3732" s="1">
        <v>196</v>
      </c>
      <c r="D3732" s="1">
        <v>93</v>
      </c>
      <c r="E3732" s="1">
        <v>66</v>
      </c>
      <c r="F3732" s="1">
        <v>161</v>
      </c>
      <c r="G3732" s="1" t="s">
        <v>17669</v>
      </c>
      <c r="H3732" s="1">
        <v>1000</v>
      </c>
      <c r="I3732" s="1">
        <v>21197315</v>
      </c>
      <c r="J3732" s="1" t="s">
        <v>3029</v>
      </c>
      <c r="K3732" s="1" t="s">
        <v>9437</v>
      </c>
      <c r="L3732" s="1" t="s">
        <v>17670</v>
      </c>
      <c r="M3732" s="1">
        <v>49948</v>
      </c>
      <c r="N3732" s="1">
        <v>1410</v>
      </c>
      <c r="O3732" s="1" t="s">
        <v>17671</v>
      </c>
      <c r="P3732" s="1">
        <v>0</v>
      </c>
      <c r="Q3732" s="1" t="s">
        <v>17672</v>
      </c>
      <c r="R3732" s="2" t="s">
        <v>17673</v>
      </c>
      <c r="S3732" s="1">
        <v>211</v>
      </c>
      <c r="T3732" s="1" t="s">
        <v>37</v>
      </c>
      <c r="U3732" s="1" t="s">
        <v>38</v>
      </c>
      <c r="V3732" s="1" t="s">
        <v>584</v>
      </c>
      <c r="W3732" s="1">
        <v>5000000</v>
      </c>
      <c r="X3732" s="1">
        <v>2014</v>
      </c>
      <c r="Y3732" s="1">
        <v>200</v>
      </c>
      <c r="Z3732" s="1">
        <v>6.1</v>
      </c>
      <c r="AA3732" s="1">
        <v>1.85</v>
      </c>
      <c r="AB3732" s="1">
        <v>14000</v>
      </c>
    </row>
    <row r="3733" spans="1:28" x14ac:dyDescent="0.2">
      <c r="A3733" s="1" t="s">
        <v>28</v>
      </c>
      <c r="B3733" s="1" t="s">
        <v>9592</v>
      </c>
      <c r="C3733" s="1">
        <v>9</v>
      </c>
      <c r="D3733" s="1">
        <v>106</v>
      </c>
      <c r="E3733" s="1">
        <v>23</v>
      </c>
      <c r="F3733" s="1">
        <v>467</v>
      </c>
      <c r="G3733" s="1" t="s">
        <v>17674</v>
      </c>
      <c r="H3733" s="1">
        <v>1000</v>
      </c>
      <c r="I3733" s="1">
        <v>17382982</v>
      </c>
      <c r="J3733" s="1" t="s">
        <v>4074</v>
      </c>
      <c r="K3733" s="1" t="s">
        <v>2814</v>
      </c>
      <c r="L3733" s="1" t="s">
        <v>17675</v>
      </c>
      <c r="M3733" s="1">
        <v>5975</v>
      </c>
      <c r="N3733" s="1">
        <v>2840</v>
      </c>
      <c r="O3733" s="1" t="s">
        <v>13338</v>
      </c>
      <c r="P3733" s="1">
        <v>0</v>
      </c>
      <c r="Q3733" s="1" t="s">
        <v>17676</v>
      </c>
      <c r="R3733" s="2" t="s">
        <v>17677</v>
      </c>
      <c r="S3733" s="1">
        <v>33</v>
      </c>
      <c r="T3733" s="1" t="s">
        <v>2777</v>
      </c>
      <c r="U3733" s="1" t="s">
        <v>38</v>
      </c>
      <c r="V3733" s="1" t="s">
        <v>584</v>
      </c>
      <c r="W3733" s="1">
        <v>5000000</v>
      </c>
      <c r="X3733" s="1">
        <v>2014</v>
      </c>
      <c r="Y3733" s="1">
        <v>694</v>
      </c>
      <c r="Z3733" s="1">
        <v>5.2</v>
      </c>
      <c r="AA3733" s="1">
        <v>1.85</v>
      </c>
      <c r="AB3733" s="1">
        <v>0</v>
      </c>
    </row>
    <row r="3734" spans="1:28" x14ac:dyDescent="0.2">
      <c r="A3734" s="1" t="s">
        <v>28</v>
      </c>
      <c r="B3734" s="1" t="s">
        <v>12119</v>
      </c>
      <c r="C3734" s="1">
        <v>31</v>
      </c>
      <c r="D3734" s="1">
        <v>109</v>
      </c>
      <c r="E3734" s="1">
        <v>148</v>
      </c>
      <c r="F3734" s="1">
        <v>426</v>
      </c>
      <c r="G3734" s="1" t="s">
        <v>10261</v>
      </c>
      <c r="H3734" s="1">
        <v>2000</v>
      </c>
      <c r="I3734" s="1">
        <v>14821531</v>
      </c>
      <c r="J3734" s="1" t="s">
        <v>3408</v>
      </c>
      <c r="K3734" s="1" t="s">
        <v>8430</v>
      </c>
      <c r="L3734" s="1" t="s">
        <v>17678</v>
      </c>
      <c r="M3734" s="1">
        <v>6915</v>
      </c>
      <c r="N3734" s="1">
        <v>3843</v>
      </c>
      <c r="O3734" s="1" t="s">
        <v>13121</v>
      </c>
      <c r="P3734" s="1">
        <v>2</v>
      </c>
      <c r="Q3734" s="1" t="s">
        <v>17679</v>
      </c>
      <c r="R3734" s="2" t="s">
        <v>17680</v>
      </c>
      <c r="S3734" s="1">
        <v>209</v>
      </c>
      <c r="T3734" s="1" t="s">
        <v>37</v>
      </c>
      <c r="U3734" s="1" t="s">
        <v>38</v>
      </c>
      <c r="V3734" s="1" t="s">
        <v>584</v>
      </c>
      <c r="W3734" s="1">
        <v>6000000</v>
      </c>
      <c r="X3734" s="1">
        <v>1997</v>
      </c>
      <c r="Y3734" s="1">
        <v>434</v>
      </c>
      <c r="Z3734" s="1">
        <v>7.3</v>
      </c>
      <c r="AA3734" s="1">
        <v>1.85</v>
      </c>
      <c r="AB3734" s="1">
        <v>599</v>
      </c>
    </row>
    <row r="3735" spans="1:28" x14ac:dyDescent="0.2">
      <c r="A3735" s="1" t="s">
        <v>28</v>
      </c>
      <c r="B3735" s="1" t="s">
        <v>17681</v>
      </c>
      <c r="C3735" s="1">
        <v>309</v>
      </c>
      <c r="D3735" s="1">
        <v>101</v>
      </c>
      <c r="E3735" s="1">
        <v>25</v>
      </c>
      <c r="F3735" s="1">
        <v>423</v>
      </c>
      <c r="G3735" s="1" t="s">
        <v>2375</v>
      </c>
      <c r="H3735" s="1">
        <v>17000</v>
      </c>
      <c r="I3735" s="1">
        <v>18656400</v>
      </c>
      <c r="J3735" s="1" t="s">
        <v>3408</v>
      </c>
      <c r="K3735" s="1" t="s">
        <v>556</v>
      </c>
      <c r="L3735" s="1" t="s">
        <v>17682</v>
      </c>
      <c r="M3735" s="1">
        <v>86077</v>
      </c>
      <c r="N3735" s="1">
        <v>19673</v>
      </c>
      <c r="O3735" s="1" t="s">
        <v>1843</v>
      </c>
      <c r="P3735" s="1">
        <v>1</v>
      </c>
      <c r="Q3735" s="1" t="s">
        <v>17683</v>
      </c>
      <c r="R3735" s="2" t="s">
        <v>17684</v>
      </c>
      <c r="S3735" s="1">
        <v>195</v>
      </c>
      <c r="T3735" s="1" t="s">
        <v>37</v>
      </c>
      <c r="U3735" s="1" t="s">
        <v>38</v>
      </c>
      <c r="V3735" s="1" t="s">
        <v>39</v>
      </c>
      <c r="W3735" s="1">
        <v>5000000</v>
      </c>
      <c r="X3735" s="1">
        <v>2014</v>
      </c>
      <c r="Y3735" s="1">
        <v>2000</v>
      </c>
      <c r="Z3735" s="1">
        <v>7.5</v>
      </c>
      <c r="AA3735" s="1">
        <v>1.85</v>
      </c>
      <c r="AB3735" s="1">
        <v>45000</v>
      </c>
    </row>
    <row r="3736" spans="1:28" x14ac:dyDescent="0.2">
      <c r="A3736" s="1" t="s">
        <v>28</v>
      </c>
      <c r="B3736" s="1" t="s">
        <v>17685</v>
      </c>
      <c r="C3736" s="1">
        <v>15</v>
      </c>
      <c r="D3736" s="1">
        <v>139</v>
      </c>
      <c r="E3736" s="1">
        <v>345</v>
      </c>
      <c r="F3736" s="1">
        <v>422</v>
      </c>
      <c r="G3736" s="1" t="s">
        <v>15931</v>
      </c>
      <c r="H3736" s="1">
        <v>535</v>
      </c>
      <c r="J3736" s="1" t="s">
        <v>6518</v>
      </c>
      <c r="K3736" s="1" t="s">
        <v>17686</v>
      </c>
      <c r="L3736" s="1" t="s">
        <v>17687</v>
      </c>
      <c r="M3736" s="1">
        <v>2498</v>
      </c>
      <c r="N3736" s="1">
        <v>2112</v>
      </c>
      <c r="O3736" s="1" t="s">
        <v>1084</v>
      </c>
      <c r="P3736" s="1">
        <v>0</v>
      </c>
      <c r="Q3736" s="1" t="s">
        <v>17688</v>
      </c>
      <c r="R3736" s="2" t="s">
        <v>17689</v>
      </c>
      <c r="S3736" s="1">
        <v>67</v>
      </c>
      <c r="T3736" s="1" t="s">
        <v>37</v>
      </c>
      <c r="U3736" s="1" t="s">
        <v>38</v>
      </c>
      <c r="V3736" s="1" t="s">
        <v>6035</v>
      </c>
      <c r="W3736" s="1">
        <v>5000000</v>
      </c>
      <c r="X3736" s="1">
        <v>1954</v>
      </c>
      <c r="Y3736" s="1">
        <v>440</v>
      </c>
      <c r="Z3736" s="1">
        <v>6.6</v>
      </c>
      <c r="AA3736" s="1">
        <v>2.5499999999999998</v>
      </c>
      <c r="AB3736" s="1">
        <v>376</v>
      </c>
    </row>
    <row r="3737" spans="1:28" x14ac:dyDescent="0.2">
      <c r="A3737" s="1" t="s">
        <v>28</v>
      </c>
      <c r="B3737" s="1" t="s">
        <v>17690</v>
      </c>
      <c r="C3737" s="1">
        <v>36</v>
      </c>
      <c r="D3737" s="1">
        <v>99</v>
      </c>
      <c r="E3737" s="1">
        <v>6</v>
      </c>
      <c r="F3737" s="1">
        <v>142</v>
      </c>
      <c r="G3737" s="1" t="s">
        <v>17691</v>
      </c>
      <c r="H3737" s="1">
        <v>13000</v>
      </c>
      <c r="J3737" s="1" t="s">
        <v>333</v>
      </c>
      <c r="K3737" s="1" t="s">
        <v>1783</v>
      </c>
      <c r="L3737" s="1" t="s">
        <v>17692</v>
      </c>
      <c r="M3737" s="1">
        <v>12519</v>
      </c>
      <c r="N3737" s="1">
        <v>14306</v>
      </c>
      <c r="O3737" s="1" t="s">
        <v>17693</v>
      </c>
      <c r="P3737" s="1">
        <v>2</v>
      </c>
      <c r="Q3737" s="1" t="s">
        <v>17694</v>
      </c>
      <c r="R3737" s="2" t="s">
        <v>17695</v>
      </c>
      <c r="S3737" s="1">
        <v>107</v>
      </c>
      <c r="T3737" s="1" t="s">
        <v>37</v>
      </c>
      <c r="U3737" s="1" t="s">
        <v>38</v>
      </c>
      <c r="V3737" s="1" t="s">
        <v>584</v>
      </c>
      <c r="W3737" s="1">
        <v>5000000</v>
      </c>
      <c r="X3737" s="1">
        <v>1981</v>
      </c>
      <c r="Y3737" s="1">
        <v>970</v>
      </c>
      <c r="Z3737" s="1">
        <v>6.4</v>
      </c>
      <c r="AA3737" s="1">
        <v>1.85</v>
      </c>
      <c r="AB3737" s="1">
        <v>0</v>
      </c>
    </row>
    <row r="3738" spans="1:28" x14ac:dyDescent="0.2">
      <c r="A3738" s="1" t="s">
        <v>28</v>
      </c>
      <c r="B3738" s="1" t="s">
        <v>17696</v>
      </c>
      <c r="C3738" s="1">
        <v>129</v>
      </c>
      <c r="D3738" s="1">
        <v>100</v>
      </c>
      <c r="E3738" s="1">
        <v>6</v>
      </c>
      <c r="F3738" s="1">
        <v>65</v>
      </c>
      <c r="G3738" s="1" t="s">
        <v>17697</v>
      </c>
      <c r="H3738" s="1">
        <v>935</v>
      </c>
      <c r="I3738" s="1">
        <v>14343976</v>
      </c>
      <c r="J3738" s="1" t="s">
        <v>17698</v>
      </c>
      <c r="K3738" s="1" t="s">
        <v>13483</v>
      </c>
      <c r="L3738" s="1" t="s">
        <v>17699</v>
      </c>
      <c r="M3738" s="1">
        <v>22961</v>
      </c>
      <c r="N3738" s="1">
        <v>1327</v>
      </c>
      <c r="O3738" s="1" t="s">
        <v>17700</v>
      </c>
      <c r="P3738" s="1">
        <v>0</v>
      </c>
      <c r="Q3738" s="1" t="s">
        <v>17701</v>
      </c>
      <c r="R3738" s="2" t="s">
        <v>17702</v>
      </c>
      <c r="S3738" s="1">
        <v>291</v>
      </c>
      <c r="T3738" s="1" t="s">
        <v>37</v>
      </c>
      <c r="U3738" s="1" t="s">
        <v>38</v>
      </c>
      <c r="V3738" s="1" t="s">
        <v>584</v>
      </c>
      <c r="W3738" s="1">
        <v>5000000</v>
      </c>
      <c r="X3738" s="1">
        <v>1989</v>
      </c>
      <c r="Y3738" s="1">
        <v>120</v>
      </c>
      <c r="Z3738" s="1">
        <v>4.5</v>
      </c>
      <c r="AA3738" s="1">
        <v>1.85</v>
      </c>
      <c r="AB3738" s="1">
        <v>1000</v>
      </c>
    </row>
    <row r="3739" spans="1:28" x14ac:dyDescent="0.2">
      <c r="A3739" s="1" t="s">
        <v>28</v>
      </c>
      <c r="B3739" s="1" t="s">
        <v>5828</v>
      </c>
      <c r="C3739" s="1">
        <v>168</v>
      </c>
      <c r="D3739" s="1">
        <v>95</v>
      </c>
      <c r="E3739" s="1">
        <v>38</v>
      </c>
      <c r="F3739" s="1">
        <v>249</v>
      </c>
      <c r="G3739" s="1" t="s">
        <v>11767</v>
      </c>
      <c r="H3739" s="1">
        <v>567</v>
      </c>
      <c r="I3739" s="1">
        <v>241437427</v>
      </c>
      <c r="J3739" s="1" t="s">
        <v>2716</v>
      </c>
      <c r="K3739" s="1" t="s">
        <v>11277</v>
      </c>
      <c r="L3739" s="1" t="s">
        <v>17703</v>
      </c>
      <c r="M3739" s="1">
        <v>102071</v>
      </c>
      <c r="N3739" s="1">
        <v>1495</v>
      </c>
      <c r="O3739" s="1" t="s">
        <v>10252</v>
      </c>
      <c r="P3739" s="1">
        <v>3</v>
      </c>
      <c r="Q3739" s="1" t="s">
        <v>17704</v>
      </c>
      <c r="R3739" s="2" t="s">
        <v>17705</v>
      </c>
      <c r="S3739" s="1">
        <v>756</v>
      </c>
      <c r="T3739" s="1" t="s">
        <v>37</v>
      </c>
      <c r="U3739" s="1" t="s">
        <v>38</v>
      </c>
      <c r="V3739" s="1" t="s">
        <v>94</v>
      </c>
      <c r="W3739" s="1">
        <v>5000000</v>
      </c>
      <c r="X3739" s="1">
        <v>2002</v>
      </c>
      <c r="Y3739" s="1">
        <v>312</v>
      </c>
      <c r="Z3739" s="1">
        <v>6.6</v>
      </c>
      <c r="AA3739" s="1">
        <v>1.85</v>
      </c>
      <c r="AB3739" s="1">
        <v>5000</v>
      </c>
    </row>
    <row r="3740" spans="1:28" x14ac:dyDescent="0.2">
      <c r="A3740" s="1" t="s">
        <v>28</v>
      </c>
      <c r="B3740" s="1" t="s">
        <v>14342</v>
      </c>
      <c r="C3740" s="1">
        <v>444</v>
      </c>
      <c r="D3740" s="1">
        <v>94</v>
      </c>
      <c r="E3740" s="1">
        <v>520</v>
      </c>
      <c r="F3740" s="1">
        <v>192</v>
      </c>
      <c r="G3740" s="1" t="s">
        <v>15735</v>
      </c>
      <c r="H3740" s="1">
        <v>11000</v>
      </c>
      <c r="I3740" s="1">
        <v>14123773</v>
      </c>
      <c r="J3740" s="1" t="s">
        <v>1934</v>
      </c>
      <c r="K3740" s="1" t="s">
        <v>79</v>
      </c>
      <c r="L3740" s="1" t="s">
        <v>17706</v>
      </c>
      <c r="M3740" s="1">
        <v>108683</v>
      </c>
      <c r="N3740" s="1">
        <v>12306</v>
      </c>
      <c r="O3740" s="1" t="s">
        <v>17707</v>
      </c>
      <c r="P3740" s="1">
        <v>4</v>
      </c>
      <c r="Q3740" s="1" t="s">
        <v>17708</v>
      </c>
      <c r="R3740" s="2" t="s">
        <v>17709</v>
      </c>
      <c r="S3740" s="1">
        <v>561</v>
      </c>
      <c r="T3740" s="1" t="s">
        <v>37</v>
      </c>
      <c r="U3740" s="1" t="s">
        <v>38</v>
      </c>
      <c r="V3740" s="1" t="s">
        <v>584</v>
      </c>
      <c r="W3740" s="1">
        <v>5000000</v>
      </c>
      <c r="X3740" s="1">
        <v>2012</v>
      </c>
      <c r="Y3740" s="1">
        <v>892</v>
      </c>
      <c r="Z3740" s="1">
        <v>5.3</v>
      </c>
      <c r="AA3740" s="1">
        <v>2.35</v>
      </c>
      <c r="AB3740" s="1">
        <v>25000</v>
      </c>
    </row>
    <row r="3741" spans="1:28" x14ac:dyDescent="0.2">
      <c r="A3741" s="1" t="s">
        <v>28</v>
      </c>
      <c r="B3741" s="1" t="s">
        <v>17710</v>
      </c>
      <c r="C3741" s="1">
        <v>123</v>
      </c>
      <c r="D3741" s="1">
        <v>93</v>
      </c>
      <c r="E3741" s="1">
        <v>13</v>
      </c>
      <c r="F3741" s="1">
        <v>141</v>
      </c>
      <c r="G3741" s="1" t="s">
        <v>17711</v>
      </c>
      <c r="H3741" s="1">
        <v>742</v>
      </c>
      <c r="I3741" s="1">
        <v>15126948</v>
      </c>
      <c r="J3741" s="1" t="s">
        <v>5543</v>
      </c>
      <c r="K3741" s="1" t="s">
        <v>10178</v>
      </c>
      <c r="L3741" s="1" t="s">
        <v>17712</v>
      </c>
      <c r="M3741" s="1">
        <v>20815</v>
      </c>
      <c r="N3741" s="1">
        <v>1227</v>
      </c>
      <c r="O3741" s="1" t="s">
        <v>12880</v>
      </c>
      <c r="P3741" s="1">
        <v>0</v>
      </c>
      <c r="Q3741" s="1" t="s">
        <v>17713</v>
      </c>
      <c r="R3741" s="2" t="s">
        <v>17714</v>
      </c>
      <c r="S3741" s="1">
        <v>335</v>
      </c>
      <c r="T3741" s="1" t="s">
        <v>37</v>
      </c>
      <c r="U3741" s="1" t="s">
        <v>38</v>
      </c>
      <c r="V3741" s="1" t="s">
        <v>584</v>
      </c>
      <c r="W3741" s="1">
        <v>5000000</v>
      </c>
      <c r="X3741" s="1">
        <v>1995</v>
      </c>
      <c r="Y3741" s="1">
        <v>152</v>
      </c>
      <c r="Z3741" s="1">
        <v>4.9000000000000004</v>
      </c>
      <c r="AA3741" s="1">
        <v>1.85</v>
      </c>
      <c r="AB3741" s="1">
        <v>0</v>
      </c>
    </row>
    <row r="3742" spans="1:28" x14ac:dyDescent="0.2">
      <c r="A3742" s="1" t="s">
        <v>28</v>
      </c>
      <c r="B3742" s="1" t="s">
        <v>1216</v>
      </c>
      <c r="C3742" s="1">
        <v>173</v>
      </c>
      <c r="D3742" s="1">
        <v>106</v>
      </c>
      <c r="E3742" s="1">
        <v>0</v>
      </c>
      <c r="F3742" s="1">
        <v>19</v>
      </c>
      <c r="G3742" s="1" t="s">
        <v>17715</v>
      </c>
      <c r="H3742" s="1">
        <v>269</v>
      </c>
      <c r="I3742" s="1">
        <v>13622333</v>
      </c>
      <c r="J3742" s="1" t="s">
        <v>11383</v>
      </c>
      <c r="K3742" s="1" t="s">
        <v>12422</v>
      </c>
      <c r="L3742" s="1" t="s">
        <v>17716</v>
      </c>
      <c r="M3742" s="1">
        <v>91377</v>
      </c>
      <c r="N3742" s="1">
        <v>361</v>
      </c>
      <c r="O3742" s="1" t="s">
        <v>17717</v>
      </c>
      <c r="P3742" s="1">
        <v>1</v>
      </c>
      <c r="Q3742" s="1" t="s">
        <v>17718</v>
      </c>
      <c r="R3742" s="2" t="s">
        <v>17719</v>
      </c>
      <c r="S3742" s="1">
        <v>385</v>
      </c>
      <c r="T3742" s="1" t="s">
        <v>2777</v>
      </c>
      <c r="U3742" s="1" t="s">
        <v>2912</v>
      </c>
      <c r="V3742" s="1" t="s">
        <v>584</v>
      </c>
      <c r="W3742" s="1">
        <v>2000000</v>
      </c>
      <c r="X3742" s="1">
        <v>2001</v>
      </c>
      <c r="Y3742" s="1">
        <v>43</v>
      </c>
      <c r="Z3742" s="1">
        <v>7.7</v>
      </c>
      <c r="AA3742" s="1">
        <v>1.85</v>
      </c>
      <c r="AB3742" s="1">
        <v>0</v>
      </c>
    </row>
    <row r="3743" spans="1:28" x14ac:dyDescent="0.2">
      <c r="A3743" s="1" t="s">
        <v>28</v>
      </c>
      <c r="B3743" s="1" t="s">
        <v>2452</v>
      </c>
      <c r="C3743" s="1">
        <v>246</v>
      </c>
      <c r="D3743" s="1">
        <v>99</v>
      </c>
      <c r="E3743" s="1">
        <v>1000</v>
      </c>
      <c r="F3743" s="1">
        <v>358</v>
      </c>
      <c r="G3743" s="1" t="s">
        <v>6089</v>
      </c>
      <c r="H3743" s="1">
        <v>605</v>
      </c>
      <c r="I3743" s="1">
        <v>13464388</v>
      </c>
      <c r="J3743" s="1" t="s">
        <v>7578</v>
      </c>
      <c r="K3743" s="1" t="s">
        <v>17720</v>
      </c>
      <c r="L3743" s="1" t="s">
        <v>17721</v>
      </c>
      <c r="M3743" s="1">
        <v>395921</v>
      </c>
      <c r="N3743" s="1">
        <v>1686</v>
      </c>
      <c r="O3743" s="1" t="s">
        <v>1129</v>
      </c>
      <c r="P3743" s="1">
        <v>6</v>
      </c>
      <c r="Q3743" s="1" t="s">
        <v>17722</v>
      </c>
      <c r="R3743" s="2" t="s">
        <v>17723</v>
      </c>
      <c r="S3743" s="1">
        <v>859</v>
      </c>
      <c r="T3743" s="1" t="s">
        <v>37</v>
      </c>
      <c r="U3743" s="1" t="s">
        <v>56</v>
      </c>
      <c r="V3743" s="1" t="s">
        <v>584</v>
      </c>
      <c r="W3743" s="1">
        <v>4000000</v>
      </c>
      <c r="X3743" s="1">
        <v>2004</v>
      </c>
      <c r="Y3743" s="1">
        <v>427</v>
      </c>
      <c r="Z3743" s="1">
        <v>8</v>
      </c>
      <c r="AA3743" s="1">
        <v>2.35</v>
      </c>
      <c r="AB3743" s="1">
        <v>19000</v>
      </c>
    </row>
    <row r="3744" spans="1:28" x14ac:dyDescent="0.2">
      <c r="A3744" s="1" t="s">
        <v>28</v>
      </c>
      <c r="B3744" s="1" t="s">
        <v>17724</v>
      </c>
      <c r="C3744" s="1">
        <v>74</v>
      </c>
      <c r="D3744" s="1">
        <v>82</v>
      </c>
      <c r="E3744" s="1">
        <v>7</v>
      </c>
      <c r="F3744" s="1">
        <v>664</v>
      </c>
      <c r="G3744" s="1" t="s">
        <v>17725</v>
      </c>
      <c r="H3744" s="1">
        <v>1000</v>
      </c>
      <c r="I3744" s="1">
        <v>13350177</v>
      </c>
      <c r="J3744" s="1" t="s">
        <v>4383</v>
      </c>
      <c r="K3744" s="1" t="s">
        <v>12127</v>
      </c>
      <c r="L3744" s="1" t="s">
        <v>17726</v>
      </c>
      <c r="M3744" s="1">
        <v>7904</v>
      </c>
      <c r="N3744" s="1">
        <v>4856</v>
      </c>
      <c r="O3744" s="1" t="s">
        <v>3934</v>
      </c>
      <c r="P3744" s="1">
        <v>5</v>
      </c>
      <c r="Q3744" s="1" t="s">
        <v>17727</v>
      </c>
      <c r="R3744" s="2" t="s">
        <v>17728</v>
      </c>
      <c r="S3744" s="1">
        <v>113</v>
      </c>
      <c r="T3744" s="1" t="s">
        <v>37</v>
      </c>
      <c r="U3744" s="1" t="s">
        <v>38</v>
      </c>
      <c r="V3744" s="1" t="s">
        <v>39</v>
      </c>
      <c r="W3744" s="1">
        <v>5000000</v>
      </c>
      <c r="X3744" s="1">
        <v>2008</v>
      </c>
      <c r="Y3744" s="1">
        <v>984</v>
      </c>
      <c r="Z3744" s="1">
        <v>3.8</v>
      </c>
      <c r="AA3744" s="1">
        <v>1.85</v>
      </c>
      <c r="AB3744" s="1">
        <v>562</v>
      </c>
    </row>
    <row r="3745" spans="1:28" x14ac:dyDescent="0.2">
      <c r="A3745" s="1" t="s">
        <v>28</v>
      </c>
      <c r="B3745" s="1" t="s">
        <v>15904</v>
      </c>
      <c r="C3745" s="1">
        <v>68</v>
      </c>
      <c r="D3745" s="1">
        <v>135</v>
      </c>
      <c r="E3745" s="1">
        <v>407</v>
      </c>
      <c r="F3745" s="1">
        <v>111</v>
      </c>
      <c r="G3745" s="1" t="s">
        <v>16478</v>
      </c>
      <c r="H3745" s="1">
        <v>11000</v>
      </c>
      <c r="I3745" s="1">
        <v>13269963</v>
      </c>
      <c r="J3745" s="1" t="s">
        <v>8059</v>
      </c>
      <c r="K3745" s="1" t="s">
        <v>659</v>
      </c>
      <c r="L3745" s="1" t="s">
        <v>17729</v>
      </c>
      <c r="M3745" s="1">
        <v>23202</v>
      </c>
      <c r="N3745" s="1">
        <v>11400</v>
      </c>
      <c r="O3745" s="1" t="s">
        <v>17730</v>
      </c>
      <c r="P3745" s="1">
        <v>2</v>
      </c>
      <c r="Q3745" s="1" t="s">
        <v>17731</v>
      </c>
      <c r="R3745" s="2" t="s">
        <v>17732</v>
      </c>
      <c r="S3745" s="1">
        <v>173</v>
      </c>
      <c r="T3745" s="1" t="s">
        <v>37</v>
      </c>
      <c r="U3745" s="1" t="s">
        <v>38</v>
      </c>
      <c r="V3745" s="1" t="s">
        <v>584</v>
      </c>
      <c r="W3745" s="1">
        <v>5000000</v>
      </c>
      <c r="X3745" s="1">
        <v>1996</v>
      </c>
      <c r="Y3745" s="1">
        <v>189</v>
      </c>
      <c r="Z3745" s="1">
        <v>7.6</v>
      </c>
      <c r="AA3745" s="1">
        <v>2.35</v>
      </c>
      <c r="AB3745" s="1">
        <v>0</v>
      </c>
    </row>
    <row r="3746" spans="1:28" x14ac:dyDescent="0.2">
      <c r="A3746" s="1" t="s">
        <v>28</v>
      </c>
      <c r="B3746" s="1" t="s">
        <v>9638</v>
      </c>
      <c r="C3746" s="1">
        <v>144</v>
      </c>
      <c r="D3746" s="1">
        <v>88</v>
      </c>
      <c r="E3746" s="1">
        <v>27</v>
      </c>
      <c r="F3746" s="1">
        <v>101</v>
      </c>
      <c r="G3746" s="1" t="s">
        <v>17733</v>
      </c>
      <c r="H3746" s="1">
        <v>742</v>
      </c>
      <c r="I3746" s="1">
        <v>17768000</v>
      </c>
      <c r="J3746" s="1" t="s">
        <v>5543</v>
      </c>
      <c r="K3746" s="1" t="s">
        <v>10178</v>
      </c>
      <c r="L3746" s="1" t="s">
        <v>17734</v>
      </c>
      <c r="M3746" s="1">
        <v>29629</v>
      </c>
      <c r="N3746" s="1">
        <v>1136</v>
      </c>
      <c r="O3746" s="1" t="s">
        <v>17735</v>
      </c>
      <c r="P3746" s="1">
        <v>0</v>
      </c>
      <c r="Q3746" s="1" t="s">
        <v>17736</v>
      </c>
      <c r="R3746" s="2" t="s">
        <v>17737</v>
      </c>
      <c r="S3746" s="1">
        <v>374</v>
      </c>
      <c r="T3746" s="1" t="s">
        <v>37</v>
      </c>
      <c r="U3746" s="1" t="s">
        <v>38</v>
      </c>
      <c r="V3746" s="1" t="s">
        <v>584</v>
      </c>
      <c r="W3746" s="1">
        <v>5000000</v>
      </c>
      <c r="X3746" s="1">
        <v>1988</v>
      </c>
      <c r="Y3746" s="1">
        <v>120</v>
      </c>
      <c r="Z3746" s="1">
        <v>5.9</v>
      </c>
      <c r="AA3746" s="1">
        <v>1.85</v>
      </c>
      <c r="AB3746" s="1">
        <v>0</v>
      </c>
    </row>
    <row r="3747" spans="1:28" x14ac:dyDescent="0.2">
      <c r="A3747" s="1" t="s">
        <v>28</v>
      </c>
      <c r="B3747" s="1" t="s">
        <v>17738</v>
      </c>
      <c r="C3747" s="1">
        <v>96</v>
      </c>
      <c r="D3747" s="1">
        <v>89</v>
      </c>
      <c r="E3747" s="1">
        <v>17</v>
      </c>
      <c r="F3747" s="1">
        <v>85</v>
      </c>
      <c r="G3747" s="1" t="s">
        <v>17739</v>
      </c>
      <c r="H3747" s="1">
        <v>690</v>
      </c>
      <c r="I3747" s="1">
        <v>12947763</v>
      </c>
      <c r="J3747" s="1" t="s">
        <v>5102</v>
      </c>
      <c r="K3747" s="1" t="s">
        <v>6255</v>
      </c>
      <c r="L3747" s="1" t="s">
        <v>17740</v>
      </c>
      <c r="M3747" s="1">
        <v>10624</v>
      </c>
      <c r="N3747" s="1">
        <v>1160</v>
      </c>
      <c r="O3747" s="1" t="s">
        <v>17741</v>
      </c>
      <c r="P3747" s="1">
        <v>0</v>
      </c>
      <c r="Q3747" s="1" t="s">
        <v>17742</v>
      </c>
      <c r="R3747" s="2" t="s">
        <v>17743</v>
      </c>
      <c r="S3747" s="1">
        <v>125</v>
      </c>
      <c r="T3747" s="1" t="s">
        <v>37</v>
      </c>
      <c r="U3747" s="1" t="s">
        <v>38</v>
      </c>
      <c r="V3747" s="1" t="s">
        <v>584</v>
      </c>
      <c r="W3747" s="1">
        <v>5000000</v>
      </c>
      <c r="X3747" s="1">
        <v>1986</v>
      </c>
      <c r="Y3747" s="1">
        <v>190</v>
      </c>
      <c r="Z3747" s="1">
        <v>6.2</v>
      </c>
      <c r="AA3747" s="1">
        <v>2.35</v>
      </c>
      <c r="AB3747" s="1">
        <v>0</v>
      </c>
    </row>
    <row r="3748" spans="1:28" x14ac:dyDescent="0.2">
      <c r="A3748" s="1" t="s">
        <v>28</v>
      </c>
      <c r="B3748" s="1" t="s">
        <v>3121</v>
      </c>
      <c r="C3748" s="1">
        <v>42</v>
      </c>
      <c r="D3748" s="1">
        <v>110</v>
      </c>
      <c r="E3748" s="1">
        <v>272</v>
      </c>
      <c r="F3748" s="1">
        <v>551</v>
      </c>
      <c r="G3748" s="1" t="s">
        <v>8508</v>
      </c>
      <c r="H3748" s="1">
        <v>801</v>
      </c>
      <c r="I3748" s="1">
        <v>14100000</v>
      </c>
      <c r="J3748" s="1" t="s">
        <v>2526</v>
      </c>
      <c r="K3748" s="1" t="s">
        <v>11090</v>
      </c>
      <c r="L3748" s="1" t="s">
        <v>17744</v>
      </c>
      <c r="M3748" s="1">
        <v>14995</v>
      </c>
      <c r="N3748" s="1">
        <v>2943</v>
      </c>
      <c r="O3748" s="1" t="s">
        <v>4764</v>
      </c>
      <c r="P3748" s="1">
        <v>6</v>
      </c>
      <c r="Q3748" s="1" t="s">
        <v>17745</v>
      </c>
      <c r="R3748" s="2" t="s">
        <v>17746</v>
      </c>
      <c r="S3748" s="1">
        <v>87</v>
      </c>
      <c r="T3748" s="1" t="s">
        <v>37</v>
      </c>
      <c r="U3748" s="1" t="s">
        <v>38</v>
      </c>
      <c r="V3748" s="1" t="s">
        <v>584</v>
      </c>
      <c r="W3748" s="1">
        <v>5000000</v>
      </c>
      <c r="X3748" s="1">
        <v>1982</v>
      </c>
      <c r="Y3748" s="1">
        <v>796</v>
      </c>
      <c r="Z3748" s="1">
        <v>7.2</v>
      </c>
      <c r="AA3748" s="1">
        <v>1.85</v>
      </c>
      <c r="AB3748" s="1">
        <v>0</v>
      </c>
    </row>
    <row r="3749" spans="1:28" x14ac:dyDescent="0.2">
      <c r="A3749" s="1" t="s">
        <v>28</v>
      </c>
      <c r="B3749" s="1" t="s">
        <v>17747</v>
      </c>
      <c r="C3749" s="1">
        <v>29</v>
      </c>
      <c r="D3749" s="1">
        <v>107</v>
      </c>
      <c r="E3749" s="1">
        <v>8</v>
      </c>
      <c r="F3749" s="1">
        <v>268</v>
      </c>
      <c r="G3749" s="1" t="s">
        <v>17748</v>
      </c>
      <c r="H3749" s="1">
        <v>926</v>
      </c>
      <c r="I3749" s="1">
        <v>12200000</v>
      </c>
      <c r="J3749" s="1" t="s">
        <v>10279</v>
      </c>
      <c r="K3749" s="1" t="s">
        <v>4645</v>
      </c>
      <c r="L3749" s="1" t="s">
        <v>17749</v>
      </c>
      <c r="M3749" s="1">
        <v>7973</v>
      </c>
      <c r="N3749" s="1">
        <v>2383</v>
      </c>
      <c r="O3749" s="1" t="s">
        <v>17750</v>
      </c>
      <c r="P3749" s="1">
        <v>0</v>
      </c>
      <c r="Q3749" s="1" t="s">
        <v>17751</v>
      </c>
      <c r="R3749" s="2" t="s">
        <v>17752</v>
      </c>
      <c r="S3749" s="1">
        <v>65</v>
      </c>
      <c r="T3749" s="1" t="s">
        <v>37</v>
      </c>
      <c r="U3749" s="1" t="s">
        <v>38</v>
      </c>
      <c r="V3749" s="1" t="s">
        <v>94</v>
      </c>
      <c r="W3749" s="1">
        <v>5000000</v>
      </c>
      <c r="X3749" s="1">
        <v>1983</v>
      </c>
      <c r="Y3749" s="1">
        <v>400</v>
      </c>
      <c r="Z3749" s="1">
        <v>6.3</v>
      </c>
      <c r="AA3749" s="1">
        <v>1.85</v>
      </c>
      <c r="AB3749" s="1">
        <v>0</v>
      </c>
    </row>
    <row r="3750" spans="1:28" x14ac:dyDescent="0.2">
      <c r="A3750" s="1" t="s">
        <v>28</v>
      </c>
      <c r="B3750" s="1" t="s">
        <v>17753</v>
      </c>
      <c r="C3750" s="1">
        <v>228</v>
      </c>
      <c r="D3750" s="1">
        <v>86</v>
      </c>
      <c r="E3750" s="1">
        <v>17</v>
      </c>
      <c r="F3750" s="1">
        <v>205</v>
      </c>
      <c r="G3750" s="1" t="s">
        <v>17754</v>
      </c>
      <c r="H3750" s="1">
        <v>520</v>
      </c>
      <c r="I3750" s="1">
        <v>17683670</v>
      </c>
      <c r="J3750" s="1" t="s">
        <v>4276</v>
      </c>
      <c r="K3750" s="1" t="s">
        <v>3745</v>
      </c>
      <c r="L3750" s="1" t="s">
        <v>17755</v>
      </c>
      <c r="M3750" s="1">
        <v>47227</v>
      </c>
      <c r="N3750" s="1">
        <v>1520</v>
      </c>
      <c r="O3750" s="1" t="s">
        <v>17756</v>
      </c>
      <c r="P3750" s="1">
        <v>0</v>
      </c>
      <c r="Q3750" s="1" t="s">
        <v>17757</v>
      </c>
      <c r="R3750" s="2" t="s">
        <v>17758</v>
      </c>
      <c r="S3750" s="1">
        <v>323</v>
      </c>
      <c r="T3750" s="1" t="s">
        <v>37</v>
      </c>
      <c r="U3750" s="1" t="s">
        <v>38</v>
      </c>
      <c r="V3750" s="1" t="s">
        <v>39</v>
      </c>
      <c r="W3750" s="1">
        <v>5000000</v>
      </c>
      <c r="X3750" s="1">
        <v>2011</v>
      </c>
      <c r="Y3750" s="1">
        <v>270</v>
      </c>
      <c r="Z3750" s="1">
        <v>5.2</v>
      </c>
      <c r="AA3750" s="1">
        <v>1.33</v>
      </c>
      <c r="AB3750" s="1">
        <v>0</v>
      </c>
    </row>
    <row r="3751" spans="1:28" x14ac:dyDescent="0.2">
      <c r="A3751" s="1" t="s">
        <v>28</v>
      </c>
      <c r="B3751" s="1" t="s">
        <v>17759</v>
      </c>
      <c r="C3751" s="1">
        <v>195</v>
      </c>
      <c r="D3751" s="1">
        <v>91</v>
      </c>
      <c r="E3751" s="1">
        <v>19</v>
      </c>
      <c r="F3751" s="1">
        <v>260</v>
      </c>
      <c r="G3751" s="1" t="s">
        <v>5205</v>
      </c>
      <c r="H3751" s="1">
        <v>968</v>
      </c>
      <c r="I3751" s="1">
        <v>12055108</v>
      </c>
      <c r="J3751" s="1" t="s">
        <v>2526</v>
      </c>
      <c r="K3751" s="1" t="s">
        <v>378</v>
      </c>
      <c r="L3751" s="1" t="s">
        <v>17760</v>
      </c>
      <c r="M3751" s="1">
        <v>61151</v>
      </c>
      <c r="N3751" s="1">
        <v>2528</v>
      </c>
      <c r="O3751" s="1" t="s">
        <v>3025</v>
      </c>
      <c r="P3751" s="1">
        <v>0</v>
      </c>
      <c r="Q3751" s="1" t="s">
        <v>17761</v>
      </c>
      <c r="R3751" s="2" t="s">
        <v>17762</v>
      </c>
      <c r="S3751" s="1">
        <v>134</v>
      </c>
      <c r="T3751" s="1" t="s">
        <v>37</v>
      </c>
      <c r="U3751" s="1" t="s">
        <v>38</v>
      </c>
      <c r="V3751" s="1" t="s">
        <v>584</v>
      </c>
      <c r="W3751" s="1">
        <v>8000000</v>
      </c>
      <c r="X3751" s="1">
        <v>2008</v>
      </c>
      <c r="Y3751" s="1">
        <v>934</v>
      </c>
      <c r="Z3751" s="1">
        <v>6.9</v>
      </c>
      <c r="AA3751" s="1">
        <v>2.35</v>
      </c>
      <c r="AB3751" s="1">
        <v>0</v>
      </c>
    </row>
    <row r="3752" spans="1:28" x14ac:dyDescent="0.2">
      <c r="A3752" s="1" t="s">
        <v>28</v>
      </c>
      <c r="B3752" s="1" t="s">
        <v>14107</v>
      </c>
      <c r="C3752" s="1">
        <v>203</v>
      </c>
      <c r="D3752" s="1">
        <v>103</v>
      </c>
      <c r="E3752" s="1">
        <v>66</v>
      </c>
      <c r="F3752" s="1">
        <v>13</v>
      </c>
      <c r="G3752" s="1" t="s">
        <v>17763</v>
      </c>
      <c r="H3752" s="1">
        <v>155</v>
      </c>
      <c r="I3752" s="1">
        <v>27285953</v>
      </c>
      <c r="J3752" s="1" t="s">
        <v>59</v>
      </c>
      <c r="K3752" s="1" t="s">
        <v>17764</v>
      </c>
      <c r="L3752" s="1" t="s">
        <v>17765</v>
      </c>
      <c r="M3752" s="1">
        <v>48675</v>
      </c>
      <c r="N3752" s="1">
        <v>259</v>
      </c>
      <c r="O3752" s="1" t="s">
        <v>17766</v>
      </c>
      <c r="P3752" s="1">
        <v>0</v>
      </c>
      <c r="Q3752" s="1" t="s">
        <v>17767</v>
      </c>
      <c r="R3752" s="2" t="s">
        <v>17768</v>
      </c>
      <c r="S3752" s="1">
        <v>214</v>
      </c>
      <c r="T3752" s="1" t="s">
        <v>37</v>
      </c>
      <c r="U3752" s="1" t="s">
        <v>38</v>
      </c>
      <c r="V3752" s="1" t="s">
        <v>584</v>
      </c>
      <c r="W3752" s="1">
        <v>5000000</v>
      </c>
      <c r="X3752" s="1">
        <v>2015</v>
      </c>
      <c r="Y3752" s="1">
        <v>78</v>
      </c>
      <c r="Z3752" s="1">
        <v>6.8</v>
      </c>
      <c r="AA3752" s="1">
        <v>1.85</v>
      </c>
      <c r="AB3752" s="1">
        <v>16000</v>
      </c>
    </row>
    <row r="3753" spans="1:28" x14ac:dyDescent="0.2">
      <c r="A3753" s="1" t="s">
        <v>28</v>
      </c>
      <c r="B3753" s="1" t="s">
        <v>17769</v>
      </c>
      <c r="C3753" s="1">
        <v>44</v>
      </c>
      <c r="D3753" s="1">
        <v>90</v>
      </c>
      <c r="E3753" s="1">
        <v>152</v>
      </c>
      <c r="F3753" s="1">
        <v>826</v>
      </c>
      <c r="G3753" s="1" t="s">
        <v>3328</v>
      </c>
      <c r="H3753" s="1">
        <v>21000</v>
      </c>
      <c r="J3753" s="1" t="s">
        <v>42</v>
      </c>
      <c r="K3753" s="1" t="s">
        <v>17770</v>
      </c>
      <c r="L3753" s="1" t="s">
        <v>17771</v>
      </c>
      <c r="M3753" s="1">
        <v>15345</v>
      </c>
      <c r="N3753" s="1">
        <v>23714</v>
      </c>
      <c r="O3753" s="1" t="s">
        <v>903</v>
      </c>
      <c r="P3753" s="1">
        <v>0</v>
      </c>
      <c r="Q3753" s="1" t="s">
        <v>17772</v>
      </c>
      <c r="R3753" s="2" t="s">
        <v>17773</v>
      </c>
      <c r="S3753" s="1">
        <v>87</v>
      </c>
      <c r="T3753" s="1" t="s">
        <v>37</v>
      </c>
      <c r="U3753" s="1" t="s">
        <v>38</v>
      </c>
      <c r="V3753" s="1" t="s">
        <v>94</v>
      </c>
      <c r="W3753" s="1">
        <v>8000000</v>
      </c>
      <c r="X3753" s="1">
        <v>1982</v>
      </c>
      <c r="Y3753" s="1">
        <v>982</v>
      </c>
      <c r="Z3753" s="1">
        <v>6.2</v>
      </c>
      <c r="AA3753" s="1">
        <v>1.85</v>
      </c>
      <c r="AB3753" s="1">
        <v>0</v>
      </c>
    </row>
    <row r="3754" spans="1:28" x14ac:dyDescent="0.2">
      <c r="A3754" s="1" t="s">
        <v>28</v>
      </c>
      <c r="B3754" s="1" t="s">
        <v>17039</v>
      </c>
      <c r="C3754" s="1">
        <v>14</v>
      </c>
      <c r="D3754" s="1">
        <v>141</v>
      </c>
      <c r="E3754" s="1">
        <v>54</v>
      </c>
      <c r="F3754" s="1">
        <v>70</v>
      </c>
      <c r="G3754" s="1" t="s">
        <v>17774</v>
      </c>
      <c r="H3754" s="1">
        <v>746</v>
      </c>
      <c r="J3754" s="1" t="s">
        <v>1940</v>
      </c>
      <c r="K3754" s="1" t="s">
        <v>17775</v>
      </c>
      <c r="L3754" s="1" t="s">
        <v>17776</v>
      </c>
      <c r="M3754" s="1">
        <v>2017</v>
      </c>
      <c r="N3754" s="1">
        <v>1332</v>
      </c>
      <c r="O3754" s="1" t="s">
        <v>17777</v>
      </c>
      <c r="P3754" s="1">
        <v>2</v>
      </c>
      <c r="Q3754" s="1" t="s">
        <v>17778</v>
      </c>
      <c r="R3754" s="2" t="s">
        <v>17779</v>
      </c>
      <c r="S3754" s="1">
        <v>33</v>
      </c>
      <c r="T3754" s="1" t="s">
        <v>37</v>
      </c>
      <c r="U3754" s="1" t="s">
        <v>38</v>
      </c>
      <c r="W3754" s="1">
        <v>5000000</v>
      </c>
      <c r="X3754" s="1">
        <v>1959</v>
      </c>
      <c r="Y3754" s="1">
        <v>333</v>
      </c>
      <c r="Z3754" s="1">
        <v>6.2</v>
      </c>
      <c r="AA3754" s="1">
        <v>2.2000000000000002</v>
      </c>
      <c r="AB3754" s="1">
        <v>270</v>
      </c>
    </row>
    <row r="3755" spans="1:28" x14ac:dyDescent="0.2">
      <c r="A3755" s="1" t="s">
        <v>28</v>
      </c>
      <c r="B3755" s="1" t="s">
        <v>17780</v>
      </c>
      <c r="C3755" s="1">
        <v>59</v>
      </c>
      <c r="D3755" s="1">
        <v>92</v>
      </c>
      <c r="E3755" s="1">
        <v>89</v>
      </c>
      <c r="F3755" s="1">
        <v>355</v>
      </c>
      <c r="G3755" s="1" t="s">
        <v>5264</v>
      </c>
      <c r="H3755" s="1">
        <v>729</v>
      </c>
      <c r="I3755" s="1">
        <v>11675178</v>
      </c>
      <c r="J3755" s="1" t="s">
        <v>1670</v>
      </c>
      <c r="K3755" s="1" t="s">
        <v>414</v>
      </c>
      <c r="L3755" s="1" t="s">
        <v>17781</v>
      </c>
      <c r="M3755" s="1">
        <v>9509</v>
      </c>
      <c r="N3755" s="1">
        <v>2848</v>
      </c>
      <c r="O3755" s="1" t="s">
        <v>7939</v>
      </c>
      <c r="P3755" s="1">
        <v>4</v>
      </c>
      <c r="Q3755" s="1" t="s">
        <v>17782</v>
      </c>
      <c r="R3755" s="2" t="s">
        <v>17783</v>
      </c>
      <c r="S3755" s="1">
        <v>53</v>
      </c>
      <c r="T3755" s="1" t="s">
        <v>37</v>
      </c>
      <c r="U3755" s="1" t="s">
        <v>38</v>
      </c>
      <c r="V3755" s="1" t="s">
        <v>584</v>
      </c>
      <c r="W3755" s="1">
        <v>5000000</v>
      </c>
      <c r="X3755" s="1">
        <v>2016</v>
      </c>
      <c r="Y3755" s="1">
        <v>706</v>
      </c>
      <c r="Z3755" s="1">
        <v>3.5</v>
      </c>
      <c r="AB3755" s="1">
        <v>11000</v>
      </c>
    </row>
    <row r="3756" spans="1:28" x14ac:dyDescent="0.2">
      <c r="A3756" s="1" t="s">
        <v>28</v>
      </c>
      <c r="B3756" s="1" t="s">
        <v>5082</v>
      </c>
      <c r="C3756" s="1">
        <v>45</v>
      </c>
      <c r="D3756" s="1">
        <v>99</v>
      </c>
      <c r="E3756" s="1">
        <v>1000</v>
      </c>
      <c r="F3756" s="1">
        <v>409</v>
      </c>
      <c r="G3756" s="1" t="s">
        <v>1658</v>
      </c>
      <c r="H3756" s="1">
        <v>849</v>
      </c>
      <c r="I3756" s="1">
        <v>10572742</v>
      </c>
      <c r="J3756" s="1" t="s">
        <v>213</v>
      </c>
      <c r="K3756" s="1" t="s">
        <v>8570</v>
      </c>
      <c r="L3756" s="1" t="s">
        <v>17784</v>
      </c>
      <c r="M3756" s="1">
        <v>2326</v>
      </c>
      <c r="N3756" s="1">
        <v>2269</v>
      </c>
      <c r="O3756" s="1" t="s">
        <v>2483</v>
      </c>
      <c r="P3756" s="1">
        <v>1</v>
      </c>
      <c r="Q3756" s="1" t="s">
        <v>17785</v>
      </c>
      <c r="R3756" s="2" t="s">
        <v>17786</v>
      </c>
      <c r="S3756" s="1">
        <v>21</v>
      </c>
      <c r="T3756" s="1" t="s">
        <v>37</v>
      </c>
      <c r="U3756" s="1" t="s">
        <v>38</v>
      </c>
      <c r="V3756" s="1" t="s">
        <v>39</v>
      </c>
      <c r="W3756" s="1">
        <v>8000000</v>
      </c>
      <c r="X3756" s="1">
        <v>2009</v>
      </c>
      <c r="Y3756" s="1">
        <v>578</v>
      </c>
      <c r="Z3756" s="1">
        <v>6.1</v>
      </c>
      <c r="AA3756" s="1">
        <v>1.85</v>
      </c>
      <c r="AB3756" s="1">
        <v>738</v>
      </c>
    </row>
    <row r="3757" spans="1:28" x14ac:dyDescent="0.2">
      <c r="A3757" s="1" t="s">
        <v>746</v>
      </c>
      <c r="B3757" s="1" t="s">
        <v>17787</v>
      </c>
      <c r="C3757" s="1">
        <v>42</v>
      </c>
      <c r="D3757" s="1">
        <v>79</v>
      </c>
      <c r="E3757" s="1">
        <v>57</v>
      </c>
      <c r="F3757" s="1">
        <v>99</v>
      </c>
      <c r="G3757" s="1" t="s">
        <v>17788</v>
      </c>
      <c r="H3757" s="1">
        <v>998</v>
      </c>
      <c r="J3757" s="1" t="s">
        <v>5604</v>
      </c>
      <c r="K3757" s="1" t="s">
        <v>17789</v>
      </c>
      <c r="L3757" s="1" t="s">
        <v>17790</v>
      </c>
      <c r="M3757" s="1">
        <v>3519</v>
      </c>
      <c r="N3757" s="1">
        <v>1284</v>
      </c>
      <c r="O3757" s="1" t="s">
        <v>17791</v>
      </c>
      <c r="P3757" s="1">
        <v>1</v>
      </c>
      <c r="Q3757" s="1" t="s">
        <v>17792</v>
      </c>
      <c r="R3757" s="2" t="s">
        <v>17793</v>
      </c>
      <c r="S3757" s="1">
        <v>46</v>
      </c>
      <c r="T3757" s="1" t="s">
        <v>37</v>
      </c>
      <c r="U3757" s="1" t="s">
        <v>38</v>
      </c>
      <c r="V3757" s="1" t="s">
        <v>5612</v>
      </c>
      <c r="W3757" s="1">
        <v>800000</v>
      </c>
      <c r="X3757" s="1">
        <v>1932</v>
      </c>
      <c r="Y3757" s="1">
        <v>164</v>
      </c>
      <c r="Z3757" s="1">
        <v>6.6</v>
      </c>
      <c r="AA3757" s="1">
        <v>1.37</v>
      </c>
      <c r="AB3757" s="1">
        <v>213</v>
      </c>
    </row>
    <row r="3758" spans="1:28" x14ac:dyDescent="0.2">
      <c r="A3758" s="1" t="s">
        <v>28</v>
      </c>
      <c r="B3758" s="1" t="s">
        <v>9592</v>
      </c>
      <c r="C3758" s="1">
        <v>12</v>
      </c>
      <c r="D3758" s="1">
        <v>96</v>
      </c>
      <c r="E3758" s="1">
        <v>23</v>
      </c>
      <c r="F3758" s="1">
        <v>503</v>
      </c>
      <c r="G3758" s="1" t="s">
        <v>3494</v>
      </c>
      <c r="H3758" s="1">
        <v>927</v>
      </c>
      <c r="I3758" s="1">
        <v>9658370</v>
      </c>
      <c r="J3758" s="1" t="s">
        <v>1680</v>
      </c>
      <c r="K3758" s="1" t="s">
        <v>9031</v>
      </c>
      <c r="L3758" s="1" t="s">
        <v>17794</v>
      </c>
      <c r="M3758" s="1">
        <v>1180</v>
      </c>
      <c r="N3758" s="1">
        <v>3552</v>
      </c>
      <c r="O3758" s="1" t="s">
        <v>17795</v>
      </c>
      <c r="P3758" s="1">
        <v>6</v>
      </c>
      <c r="R3758" s="2" t="s">
        <v>17796</v>
      </c>
      <c r="S3758" s="1">
        <v>9</v>
      </c>
      <c r="T3758" s="1" t="s">
        <v>37</v>
      </c>
      <c r="U3758" s="1" t="s">
        <v>38</v>
      </c>
      <c r="V3758" s="1" t="s">
        <v>584</v>
      </c>
      <c r="W3758" s="1">
        <v>5000000</v>
      </c>
      <c r="X3758" s="1">
        <v>2016</v>
      </c>
      <c r="Y3758" s="1">
        <v>509</v>
      </c>
      <c r="Z3758" s="1">
        <v>4.5</v>
      </c>
      <c r="AB3758" s="1">
        <v>740</v>
      </c>
    </row>
    <row r="3759" spans="1:28" x14ac:dyDescent="0.2">
      <c r="A3759" s="1" t="s">
        <v>28</v>
      </c>
      <c r="B3759" s="1" t="s">
        <v>17797</v>
      </c>
      <c r="C3759" s="1">
        <v>29</v>
      </c>
      <c r="D3759" s="1">
        <v>82</v>
      </c>
      <c r="E3759" s="1">
        <v>99</v>
      </c>
      <c r="F3759" s="1">
        <v>44</v>
      </c>
      <c r="G3759" s="1" t="s">
        <v>17798</v>
      </c>
      <c r="H3759" s="1">
        <v>93</v>
      </c>
      <c r="I3759" s="1">
        <v>9628751</v>
      </c>
      <c r="J3759" s="1" t="s">
        <v>3154</v>
      </c>
      <c r="K3759" s="1" t="s">
        <v>17799</v>
      </c>
      <c r="L3759" s="1" t="s">
        <v>17800</v>
      </c>
      <c r="M3759" s="1">
        <v>5164</v>
      </c>
      <c r="N3759" s="1">
        <v>315</v>
      </c>
      <c r="O3759" s="1" t="s">
        <v>17801</v>
      </c>
      <c r="P3759" s="1">
        <v>0</v>
      </c>
      <c r="Q3759" s="1" t="s">
        <v>17802</v>
      </c>
      <c r="R3759" s="2" t="s">
        <v>17803</v>
      </c>
      <c r="S3759" s="1">
        <v>65</v>
      </c>
      <c r="T3759" s="1" t="s">
        <v>37</v>
      </c>
      <c r="U3759" s="1" t="s">
        <v>38</v>
      </c>
      <c r="V3759" s="1" t="s">
        <v>94</v>
      </c>
      <c r="W3759" s="1">
        <v>5000000</v>
      </c>
      <c r="X3759" s="1">
        <v>2000</v>
      </c>
      <c r="Y3759" s="1">
        <v>45</v>
      </c>
      <c r="Z3759" s="1">
        <v>5.9</v>
      </c>
      <c r="AA3759" s="1">
        <v>1.85</v>
      </c>
      <c r="AB3759" s="1">
        <v>207</v>
      </c>
    </row>
    <row r="3760" spans="1:28" x14ac:dyDescent="0.2">
      <c r="A3760" s="1" t="s">
        <v>28</v>
      </c>
      <c r="B3760" s="1" t="s">
        <v>17804</v>
      </c>
      <c r="C3760" s="1">
        <v>121</v>
      </c>
      <c r="D3760" s="1">
        <v>92</v>
      </c>
      <c r="E3760" s="1">
        <v>12</v>
      </c>
      <c r="F3760" s="1">
        <v>797</v>
      </c>
      <c r="G3760" s="1" t="s">
        <v>3950</v>
      </c>
      <c r="H3760" s="1">
        <v>3000</v>
      </c>
      <c r="I3760" s="1">
        <v>8786715</v>
      </c>
      <c r="J3760" s="1" t="s">
        <v>2526</v>
      </c>
      <c r="K3760" s="1" t="s">
        <v>6536</v>
      </c>
      <c r="L3760" s="1" t="s">
        <v>17805</v>
      </c>
      <c r="M3760" s="1">
        <v>40274</v>
      </c>
      <c r="N3760" s="1">
        <v>5668</v>
      </c>
      <c r="O3760" s="1" t="s">
        <v>10245</v>
      </c>
      <c r="P3760" s="1">
        <v>5</v>
      </c>
      <c r="Q3760" s="1" t="s">
        <v>17806</v>
      </c>
      <c r="R3760" s="2" t="s">
        <v>17807</v>
      </c>
      <c r="S3760" s="1">
        <v>324</v>
      </c>
      <c r="T3760" s="1" t="s">
        <v>37</v>
      </c>
      <c r="U3760" s="1" t="s">
        <v>38</v>
      </c>
      <c r="V3760" s="1" t="s">
        <v>39</v>
      </c>
      <c r="W3760" s="1">
        <v>5000000</v>
      </c>
      <c r="X3760" s="1">
        <v>2004</v>
      </c>
      <c r="Y3760" s="1">
        <v>835</v>
      </c>
      <c r="Z3760" s="1">
        <v>6.9</v>
      </c>
      <c r="AA3760" s="1">
        <v>1.85</v>
      </c>
      <c r="AB3760" s="1">
        <v>0</v>
      </c>
    </row>
    <row r="3761" spans="1:28" x14ac:dyDescent="0.2">
      <c r="A3761" s="1" t="s">
        <v>28</v>
      </c>
      <c r="B3761" s="1" t="s">
        <v>17808</v>
      </c>
      <c r="C3761" s="1">
        <v>135</v>
      </c>
      <c r="D3761" s="1">
        <v>112</v>
      </c>
      <c r="E3761" s="1">
        <v>66</v>
      </c>
      <c r="F3761" s="1">
        <v>21</v>
      </c>
      <c r="G3761" s="1" t="s">
        <v>17809</v>
      </c>
      <c r="H3761" s="1">
        <v>150</v>
      </c>
      <c r="I3761" s="1">
        <v>3432342</v>
      </c>
      <c r="J3761" s="1" t="s">
        <v>11288</v>
      </c>
      <c r="K3761" s="1" t="s">
        <v>12616</v>
      </c>
      <c r="L3761" s="1" t="s">
        <v>17810</v>
      </c>
      <c r="M3761" s="1">
        <v>24921</v>
      </c>
      <c r="N3761" s="1">
        <v>253</v>
      </c>
      <c r="O3761" s="1" t="s">
        <v>17811</v>
      </c>
      <c r="P3761" s="1">
        <v>2</v>
      </c>
      <c r="Q3761" s="1" t="s">
        <v>17812</v>
      </c>
      <c r="R3761" s="2" t="s">
        <v>17813</v>
      </c>
      <c r="S3761" s="1">
        <v>166</v>
      </c>
      <c r="T3761" s="1" t="s">
        <v>1463</v>
      </c>
      <c r="U3761" s="1" t="s">
        <v>267</v>
      </c>
      <c r="V3761" s="1" t="s">
        <v>584</v>
      </c>
      <c r="W3761" s="1">
        <v>6000000</v>
      </c>
      <c r="X3761" s="1">
        <v>2003</v>
      </c>
      <c r="Y3761" s="1">
        <v>28</v>
      </c>
      <c r="Z3761" s="1">
        <v>7.7</v>
      </c>
      <c r="AA3761" s="1">
        <v>2.35</v>
      </c>
      <c r="AB3761" s="1">
        <v>0</v>
      </c>
    </row>
    <row r="3762" spans="1:28" x14ac:dyDescent="0.2">
      <c r="A3762" s="1" t="s">
        <v>28</v>
      </c>
      <c r="B3762" s="1" t="s">
        <v>4862</v>
      </c>
      <c r="C3762" s="1">
        <v>27</v>
      </c>
      <c r="D3762" s="1">
        <v>106</v>
      </c>
      <c r="E3762" s="1">
        <v>44</v>
      </c>
      <c r="F3762" s="1">
        <v>136</v>
      </c>
      <c r="G3762" s="1" t="s">
        <v>15657</v>
      </c>
      <c r="H3762" s="1">
        <v>559</v>
      </c>
      <c r="J3762" s="1" t="s">
        <v>2307</v>
      </c>
      <c r="K3762" s="1" t="s">
        <v>14009</v>
      </c>
      <c r="L3762" s="1" t="s">
        <v>17814</v>
      </c>
      <c r="M3762" s="1">
        <v>8930</v>
      </c>
      <c r="N3762" s="1">
        <v>1199</v>
      </c>
      <c r="O3762" s="1" t="s">
        <v>17815</v>
      </c>
      <c r="P3762" s="1">
        <v>10</v>
      </c>
      <c r="Q3762" s="1" t="s">
        <v>17816</v>
      </c>
      <c r="R3762" s="2" t="s">
        <v>17817</v>
      </c>
      <c r="S3762" s="1">
        <v>90</v>
      </c>
      <c r="T3762" s="1" t="s">
        <v>37</v>
      </c>
      <c r="U3762" s="1" t="s">
        <v>38</v>
      </c>
      <c r="V3762" s="1" t="s">
        <v>94</v>
      </c>
      <c r="W3762" s="1">
        <v>5000000</v>
      </c>
      <c r="X3762" s="1">
        <v>1976</v>
      </c>
      <c r="Y3762" s="1">
        <v>249</v>
      </c>
      <c r="Z3762" s="1">
        <v>6.6</v>
      </c>
      <c r="AA3762" s="1">
        <v>1.85</v>
      </c>
      <c r="AB3762" s="1">
        <v>672</v>
      </c>
    </row>
    <row r="3763" spans="1:28" x14ac:dyDescent="0.2">
      <c r="A3763" s="1" t="s">
        <v>28</v>
      </c>
      <c r="B3763" s="1" t="s">
        <v>17818</v>
      </c>
      <c r="C3763" s="1">
        <v>56</v>
      </c>
      <c r="D3763" s="1">
        <v>90</v>
      </c>
      <c r="E3763" s="1">
        <v>23</v>
      </c>
      <c r="F3763" s="1">
        <v>560</v>
      </c>
      <c r="G3763" s="1" t="s">
        <v>10215</v>
      </c>
      <c r="H3763" s="1">
        <v>847</v>
      </c>
      <c r="I3763" s="1">
        <v>6755271</v>
      </c>
      <c r="J3763" s="1" t="s">
        <v>5543</v>
      </c>
      <c r="K3763" s="1" t="s">
        <v>10213</v>
      </c>
      <c r="L3763" s="1" t="s">
        <v>17819</v>
      </c>
      <c r="M3763" s="1">
        <v>7319</v>
      </c>
      <c r="N3763" s="1">
        <v>3004</v>
      </c>
      <c r="O3763" s="1" t="s">
        <v>5789</v>
      </c>
      <c r="P3763" s="1">
        <v>4</v>
      </c>
      <c r="Q3763" s="1" t="s">
        <v>17820</v>
      </c>
      <c r="R3763" s="2" t="s">
        <v>17821</v>
      </c>
      <c r="S3763" s="1">
        <v>131</v>
      </c>
      <c r="T3763" s="1" t="s">
        <v>37</v>
      </c>
      <c r="U3763" s="1" t="s">
        <v>38</v>
      </c>
      <c r="V3763" s="1" t="s">
        <v>584</v>
      </c>
      <c r="W3763" s="1">
        <v>5000000</v>
      </c>
      <c r="X3763" s="1">
        <v>2001</v>
      </c>
      <c r="Y3763" s="1">
        <v>591</v>
      </c>
      <c r="Z3763" s="1">
        <v>5.3</v>
      </c>
      <c r="AA3763" s="1">
        <v>1.85</v>
      </c>
      <c r="AB3763" s="1">
        <v>327</v>
      </c>
    </row>
    <row r="3764" spans="1:28" x14ac:dyDescent="0.2">
      <c r="A3764" s="1" t="s">
        <v>746</v>
      </c>
      <c r="B3764" s="1" t="s">
        <v>16448</v>
      </c>
      <c r="C3764" s="1">
        <v>22</v>
      </c>
      <c r="D3764" s="1">
        <v>126</v>
      </c>
      <c r="E3764" s="1">
        <v>82</v>
      </c>
      <c r="F3764" s="1">
        <v>576</v>
      </c>
      <c r="G3764" s="1" t="s">
        <v>11777</v>
      </c>
      <c r="H3764" s="1">
        <v>11000</v>
      </c>
      <c r="J3764" s="1" t="s">
        <v>1466</v>
      </c>
      <c r="K3764" s="1" t="s">
        <v>390</v>
      </c>
      <c r="L3764" s="1" t="s">
        <v>17822</v>
      </c>
      <c r="M3764" s="1">
        <v>13587</v>
      </c>
      <c r="N3764" s="1">
        <v>13591</v>
      </c>
      <c r="O3764" s="1" t="s">
        <v>3330</v>
      </c>
      <c r="P3764" s="1">
        <v>2</v>
      </c>
      <c r="Q3764" s="1" t="s">
        <v>17823</v>
      </c>
      <c r="R3764" s="2" t="s">
        <v>17824</v>
      </c>
      <c r="S3764" s="1">
        <v>80</v>
      </c>
      <c r="T3764" s="1" t="s">
        <v>37</v>
      </c>
      <c r="U3764" s="1" t="s">
        <v>56</v>
      </c>
      <c r="V3764" s="1" t="s">
        <v>94</v>
      </c>
      <c r="W3764" s="1">
        <v>5000000</v>
      </c>
      <c r="X3764" s="1">
        <v>1978</v>
      </c>
      <c r="Y3764" s="1">
        <v>794</v>
      </c>
      <c r="Z3764" s="1">
        <v>6.3</v>
      </c>
      <c r="AA3764" s="1">
        <v>2.35</v>
      </c>
      <c r="AB3764" s="1">
        <v>729</v>
      </c>
    </row>
    <row r="3765" spans="1:28" x14ac:dyDescent="0.2">
      <c r="A3765" s="1" t="s">
        <v>28</v>
      </c>
      <c r="B3765" s="1" t="s">
        <v>17825</v>
      </c>
      <c r="C3765" s="1">
        <v>59</v>
      </c>
      <c r="D3765" s="1">
        <v>150</v>
      </c>
      <c r="E3765" s="1">
        <v>3</v>
      </c>
      <c r="F3765" s="1">
        <v>448</v>
      </c>
      <c r="G3765" s="1" t="s">
        <v>9474</v>
      </c>
      <c r="H3765" s="1">
        <v>859</v>
      </c>
      <c r="I3765" s="1">
        <v>6157157</v>
      </c>
      <c r="J3765" s="1" t="s">
        <v>2526</v>
      </c>
      <c r="K3765" s="1" t="s">
        <v>2739</v>
      </c>
      <c r="L3765" s="1" t="s">
        <v>17826</v>
      </c>
      <c r="M3765" s="1">
        <v>21416</v>
      </c>
      <c r="N3765" s="1">
        <v>3942</v>
      </c>
      <c r="O3765" s="1" t="s">
        <v>17827</v>
      </c>
      <c r="P3765" s="1">
        <v>1</v>
      </c>
      <c r="Q3765" s="1" t="s">
        <v>17828</v>
      </c>
      <c r="R3765" s="2" t="s">
        <v>17829</v>
      </c>
      <c r="S3765" s="1">
        <v>198</v>
      </c>
      <c r="T3765" s="1" t="s">
        <v>37</v>
      </c>
      <c r="U3765" s="1" t="s">
        <v>38</v>
      </c>
      <c r="V3765" s="1" t="s">
        <v>39</v>
      </c>
      <c r="W3765" s="1">
        <v>5000000</v>
      </c>
      <c r="X3765" s="1">
        <v>1989</v>
      </c>
      <c r="Y3765" s="1">
        <v>448</v>
      </c>
      <c r="Z3765" s="1">
        <v>7</v>
      </c>
      <c r="AA3765" s="1">
        <v>1.85</v>
      </c>
      <c r="AB3765" s="1">
        <v>0</v>
      </c>
    </row>
    <row r="3766" spans="1:28" x14ac:dyDescent="0.2">
      <c r="A3766" s="1" t="s">
        <v>28</v>
      </c>
      <c r="B3766" s="1" t="s">
        <v>17830</v>
      </c>
      <c r="C3766" s="1">
        <v>61</v>
      </c>
      <c r="D3766" s="1">
        <v>90</v>
      </c>
      <c r="E3766" s="1">
        <v>4</v>
      </c>
      <c r="F3766" s="1">
        <v>556</v>
      </c>
      <c r="G3766" s="1" t="s">
        <v>30</v>
      </c>
      <c r="H3766" s="1">
        <v>2000</v>
      </c>
      <c r="I3766" s="1">
        <v>6088249</v>
      </c>
      <c r="J3766" s="1" t="s">
        <v>1670</v>
      </c>
      <c r="K3766" s="1" t="s">
        <v>2474</v>
      </c>
      <c r="L3766" s="1" t="s">
        <v>17831</v>
      </c>
      <c r="M3766" s="1">
        <v>67853</v>
      </c>
      <c r="N3766" s="1">
        <v>5202</v>
      </c>
      <c r="O3766" s="1" t="s">
        <v>17832</v>
      </c>
      <c r="P3766" s="1">
        <v>0</v>
      </c>
      <c r="Q3766" s="1" t="s">
        <v>17833</v>
      </c>
      <c r="R3766" s="2" t="s">
        <v>17834</v>
      </c>
      <c r="S3766" s="1">
        <v>202</v>
      </c>
      <c r="T3766" s="1" t="s">
        <v>37</v>
      </c>
      <c r="U3766" s="1" t="s">
        <v>38</v>
      </c>
      <c r="V3766" s="1" t="s">
        <v>584</v>
      </c>
      <c r="X3766" s="1">
        <v>2006</v>
      </c>
      <c r="Y3766" s="1">
        <v>936</v>
      </c>
      <c r="Z3766" s="1">
        <v>7</v>
      </c>
      <c r="AA3766" s="1">
        <v>2.35</v>
      </c>
      <c r="AB3766" s="1">
        <v>0</v>
      </c>
    </row>
    <row r="3767" spans="1:28" x14ac:dyDescent="0.2">
      <c r="A3767" s="1" t="s">
        <v>28</v>
      </c>
      <c r="B3767" s="1" t="s">
        <v>15676</v>
      </c>
      <c r="C3767" s="1">
        <v>60</v>
      </c>
      <c r="D3767" s="1">
        <v>91</v>
      </c>
      <c r="E3767" s="1">
        <v>84</v>
      </c>
      <c r="F3767" s="1">
        <v>572</v>
      </c>
      <c r="G3767" s="1" t="s">
        <v>4366</v>
      </c>
      <c r="H3767" s="1">
        <v>1000</v>
      </c>
      <c r="I3767" s="1">
        <v>5480318</v>
      </c>
      <c r="J3767" s="1" t="s">
        <v>2526</v>
      </c>
      <c r="K3767" s="1" t="s">
        <v>3749</v>
      </c>
      <c r="L3767" s="1" t="s">
        <v>17835</v>
      </c>
      <c r="M3767" s="1">
        <v>9427</v>
      </c>
      <c r="N3767" s="1">
        <v>2691</v>
      </c>
      <c r="O3767" s="1" t="s">
        <v>17836</v>
      </c>
      <c r="P3767" s="1">
        <v>0</v>
      </c>
      <c r="Q3767" s="1" t="s">
        <v>17837</v>
      </c>
      <c r="R3767" s="2" t="s">
        <v>17838</v>
      </c>
      <c r="S3767" s="1">
        <v>79</v>
      </c>
      <c r="T3767" s="1" t="s">
        <v>37</v>
      </c>
      <c r="U3767" s="1" t="s">
        <v>38</v>
      </c>
      <c r="V3767" s="1" t="s">
        <v>584</v>
      </c>
      <c r="W3767" s="1">
        <v>5000000</v>
      </c>
      <c r="X3767" s="1">
        <v>1998</v>
      </c>
      <c r="Y3767" s="1">
        <v>778</v>
      </c>
      <c r="Z3767" s="1">
        <v>6.6</v>
      </c>
      <c r="AA3767" s="1">
        <v>1.85</v>
      </c>
      <c r="AB3767" s="1">
        <v>462</v>
      </c>
    </row>
    <row r="3768" spans="1:28" x14ac:dyDescent="0.2">
      <c r="A3768" s="1" t="s">
        <v>28</v>
      </c>
      <c r="B3768" s="1" t="s">
        <v>8661</v>
      </c>
      <c r="C3768" s="1">
        <v>164</v>
      </c>
      <c r="D3768" s="1">
        <v>145</v>
      </c>
      <c r="E3768" s="1">
        <v>0</v>
      </c>
      <c r="F3768" s="1">
        <v>392</v>
      </c>
      <c r="G3768" s="1" t="s">
        <v>17839</v>
      </c>
      <c r="H3768" s="1">
        <v>973</v>
      </c>
      <c r="J3768" s="1" t="s">
        <v>15009</v>
      </c>
      <c r="K3768" s="1" t="s">
        <v>17840</v>
      </c>
      <c r="L3768" s="1" t="s">
        <v>17841</v>
      </c>
      <c r="M3768" s="1">
        <v>216005</v>
      </c>
      <c r="N3768" s="1">
        <v>2589</v>
      </c>
      <c r="O3768" s="1" t="s">
        <v>17842</v>
      </c>
      <c r="P3768" s="1">
        <v>1</v>
      </c>
      <c r="Q3768" s="1" t="s">
        <v>17843</v>
      </c>
      <c r="R3768" s="2" t="s">
        <v>17844</v>
      </c>
      <c r="S3768" s="1">
        <v>565</v>
      </c>
      <c r="T3768" s="1" t="s">
        <v>37</v>
      </c>
      <c r="U3768" s="1" t="s">
        <v>7089</v>
      </c>
      <c r="V3768" s="1" t="s">
        <v>39</v>
      </c>
      <c r="W3768" s="1">
        <v>5000000</v>
      </c>
      <c r="X3768" s="1">
        <v>1968</v>
      </c>
      <c r="Y3768" s="1">
        <v>423</v>
      </c>
      <c r="Z3768" s="1">
        <v>8.6</v>
      </c>
      <c r="AA3768" s="1">
        <v>2.35</v>
      </c>
      <c r="AB3768" s="1">
        <v>10000</v>
      </c>
    </row>
    <row r="3769" spans="1:28" x14ac:dyDescent="0.2">
      <c r="A3769" s="1" t="s">
        <v>28</v>
      </c>
      <c r="B3769" s="1" t="s">
        <v>249</v>
      </c>
      <c r="C3769" s="1">
        <v>81</v>
      </c>
      <c r="D3769" s="1">
        <v>95</v>
      </c>
      <c r="E3769" s="1">
        <v>4000</v>
      </c>
      <c r="F3769" s="1">
        <v>334</v>
      </c>
      <c r="G3769" s="1" t="s">
        <v>5226</v>
      </c>
      <c r="H3769" s="1">
        <v>4000</v>
      </c>
      <c r="I3769" s="1">
        <v>5308707</v>
      </c>
      <c r="J3769" s="1" t="s">
        <v>5315</v>
      </c>
      <c r="K3769" s="1" t="s">
        <v>249</v>
      </c>
      <c r="L3769" s="1" t="s">
        <v>17845</v>
      </c>
      <c r="M3769" s="1">
        <v>15053</v>
      </c>
      <c r="N3769" s="1">
        <v>5245</v>
      </c>
      <c r="O3769" s="1" t="s">
        <v>17846</v>
      </c>
      <c r="P3769" s="1">
        <v>2</v>
      </c>
      <c r="Q3769" s="1" t="s">
        <v>17847</v>
      </c>
      <c r="R3769" s="2" t="s">
        <v>17848</v>
      </c>
      <c r="S3769" s="1">
        <v>165</v>
      </c>
      <c r="T3769" s="1" t="s">
        <v>37</v>
      </c>
      <c r="U3769" s="1" t="s">
        <v>38</v>
      </c>
      <c r="V3769" s="1" t="s">
        <v>584</v>
      </c>
      <c r="W3769" s="1">
        <v>5000000</v>
      </c>
      <c r="X3769" s="1">
        <v>2001</v>
      </c>
      <c r="Y3769" s="1">
        <v>585</v>
      </c>
      <c r="Z3769" s="1">
        <v>6.4</v>
      </c>
      <c r="AA3769" s="1">
        <v>1.85</v>
      </c>
      <c r="AB3769" s="1">
        <v>393</v>
      </c>
    </row>
    <row r="3770" spans="1:28" x14ac:dyDescent="0.2">
      <c r="A3770" s="1" t="s">
        <v>28</v>
      </c>
      <c r="B3770" s="1" t="s">
        <v>727</v>
      </c>
      <c r="C3770" s="1">
        <v>415</v>
      </c>
      <c r="D3770" s="1">
        <v>97</v>
      </c>
      <c r="E3770" s="1">
        <v>0</v>
      </c>
      <c r="F3770" s="1">
        <v>372</v>
      </c>
      <c r="G3770" s="1" t="s">
        <v>17849</v>
      </c>
      <c r="H3770" s="1">
        <v>18000</v>
      </c>
      <c r="I3770" s="1">
        <v>5009677</v>
      </c>
      <c r="J3770" s="1" t="s">
        <v>5566</v>
      </c>
      <c r="K3770" s="1" t="s">
        <v>119</v>
      </c>
      <c r="L3770" s="1" t="s">
        <v>17850</v>
      </c>
      <c r="M3770" s="1">
        <v>260607</v>
      </c>
      <c r="N3770" s="1">
        <v>19404</v>
      </c>
      <c r="O3770" s="1" t="s">
        <v>1666</v>
      </c>
      <c r="P3770" s="1">
        <v>0</v>
      </c>
      <c r="Q3770" s="1" t="s">
        <v>17851</v>
      </c>
      <c r="R3770" s="2" t="s">
        <v>17852</v>
      </c>
      <c r="S3770" s="1">
        <v>485</v>
      </c>
      <c r="T3770" s="1" t="s">
        <v>37</v>
      </c>
      <c r="U3770" s="1" t="s">
        <v>56</v>
      </c>
      <c r="V3770" s="1" t="s">
        <v>584</v>
      </c>
      <c r="W3770" s="1">
        <v>5000000</v>
      </c>
      <c r="X3770" s="1">
        <v>2009</v>
      </c>
      <c r="Y3770" s="1">
        <v>572</v>
      </c>
      <c r="Z3770" s="1">
        <v>7.9</v>
      </c>
      <c r="AA3770" s="1">
        <v>2.35</v>
      </c>
      <c r="AB3770" s="1">
        <v>47000</v>
      </c>
    </row>
    <row r="3771" spans="1:28" x14ac:dyDescent="0.2">
      <c r="A3771" s="1" t="s">
        <v>28</v>
      </c>
      <c r="B3771" s="1" t="s">
        <v>15410</v>
      </c>
      <c r="C3771" s="1">
        <v>43</v>
      </c>
      <c r="D3771" s="1">
        <v>90</v>
      </c>
      <c r="E3771" s="1">
        <v>7</v>
      </c>
      <c r="F3771" s="1">
        <v>701</v>
      </c>
      <c r="G3771" s="1" t="s">
        <v>2303</v>
      </c>
      <c r="H3771" s="1">
        <v>2000</v>
      </c>
      <c r="I3771" s="1">
        <v>4328294</v>
      </c>
      <c r="J3771" s="1" t="s">
        <v>1670</v>
      </c>
      <c r="K3771" s="1" t="s">
        <v>2976</v>
      </c>
      <c r="L3771" s="1" t="s">
        <v>17853</v>
      </c>
      <c r="M3771" s="1">
        <v>2719</v>
      </c>
      <c r="N3771" s="1">
        <v>5900</v>
      </c>
      <c r="O3771" s="1" t="s">
        <v>5911</v>
      </c>
      <c r="P3771" s="1">
        <v>0</v>
      </c>
      <c r="Q3771" s="1" t="s">
        <v>17854</v>
      </c>
      <c r="R3771" s="2" t="s">
        <v>17855</v>
      </c>
      <c r="S3771" s="1">
        <v>41</v>
      </c>
      <c r="T3771" s="1" t="s">
        <v>37</v>
      </c>
      <c r="U3771" s="1" t="s">
        <v>38</v>
      </c>
      <c r="V3771" s="1" t="s">
        <v>39</v>
      </c>
      <c r="X3771" s="1">
        <v>2006</v>
      </c>
      <c r="Y3771" s="1">
        <v>847</v>
      </c>
      <c r="Z3771" s="1">
        <v>5.4</v>
      </c>
      <c r="AA3771" s="1">
        <v>1.85</v>
      </c>
      <c r="AB3771" s="1">
        <v>249</v>
      </c>
    </row>
    <row r="3772" spans="1:28" x14ac:dyDescent="0.2">
      <c r="A3772" s="1" t="s">
        <v>28</v>
      </c>
      <c r="B3772" s="1" t="s">
        <v>17856</v>
      </c>
      <c r="C3772" s="1">
        <v>7</v>
      </c>
      <c r="D3772" s="1">
        <v>41</v>
      </c>
      <c r="E3772" s="1">
        <v>0</v>
      </c>
      <c r="F3772" s="1">
        <v>0</v>
      </c>
      <c r="G3772" s="1" t="s">
        <v>17857</v>
      </c>
      <c r="H3772" s="1">
        <v>55</v>
      </c>
      <c r="I3772" s="1">
        <v>4074023</v>
      </c>
      <c r="J3772" s="1" t="s">
        <v>67</v>
      </c>
      <c r="K3772" s="1" t="s">
        <v>17858</v>
      </c>
      <c r="L3772" s="1" t="s">
        <v>17859</v>
      </c>
      <c r="M3772" s="1">
        <v>296</v>
      </c>
      <c r="N3772" s="1">
        <v>55</v>
      </c>
      <c r="O3772" s="1" t="s">
        <v>17860</v>
      </c>
      <c r="P3772" s="1">
        <v>0</v>
      </c>
      <c r="Q3772" s="1" t="s">
        <v>17861</v>
      </c>
      <c r="R3772" s="2" t="s">
        <v>17862</v>
      </c>
      <c r="S3772" s="1">
        <v>4</v>
      </c>
      <c r="T3772" s="1" t="s">
        <v>37</v>
      </c>
      <c r="U3772" s="1" t="s">
        <v>56</v>
      </c>
      <c r="W3772" s="1">
        <v>5000000</v>
      </c>
      <c r="X3772" s="1">
        <v>2010</v>
      </c>
      <c r="Y3772" s="1">
        <v>0</v>
      </c>
      <c r="Z3772" s="1">
        <v>6.9</v>
      </c>
      <c r="AA3772" s="1">
        <v>1.78</v>
      </c>
      <c r="AB3772" s="1">
        <v>89</v>
      </c>
    </row>
    <row r="3773" spans="1:28" x14ac:dyDescent="0.2">
      <c r="A3773" s="1" t="s">
        <v>28</v>
      </c>
      <c r="B3773" s="1" t="s">
        <v>8637</v>
      </c>
      <c r="C3773" s="1">
        <v>120</v>
      </c>
      <c r="D3773" s="1">
        <v>112</v>
      </c>
      <c r="E3773" s="1">
        <v>460</v>
      </c>
      <c r="F3773" s="1">
        <v>395</v>
      </c>
      <c r="G3773" s="1" t="s">
        <v>8554</v>
      </c>
      <c r="H3773" s="1">
        <v>990</v>
      </c>
      <c r="I3773" s="1">
        <v>4306697</v>
      </c>
      <c r="J3773" s="1" t="s">
        <v>3408</v>
      </c>
      <c r="K3773" s="1" t="s">
        <v>351</v>
      </c>
      <c r="L3773" s="1" t="s">
        <v>17863</v>
      </c>
      <c r="M3773" s="1">
        <v>26720</v>
      </c>
      <c r="N3773" s="1">
        <v>2820</v>
      </c>
      <c r="O3773" s="1" t="s">
        <v>17864</v>
      </c>
      <c r="P3773" s="1">
        <v>0</v>
      </c>
      <c r="Q3773" s="1" t="s">
        <v>17865</v>
      </c>
      <c r="R3773" s="2" t="s">
        <v>17866</v>
      </c>
      <c r="S3773" s="1">
        <v>196</v>
      </c>
      <c r="T3773" s="1" t="s">
        <v>37</v>
      </c>
      <c r="U3773" s="1" t="s">
        <v>267</v>
      </c>
      <c r="V3773" s="1" t="s">
        <v>584</v>
      </c>
      <c r="W3773" s="1">
        <v>5000000</v>
      </c>
      <c r="X3773" s="1">
        <v>1997</v>
      </c>
      <c r="Y3773" s="1">
        <v>900</v>
      </c>
      <c r="Z3773" s="1">
        <v>7.7</v>
      </c>
      <c r="AA3773" s="1">
        <v>2.35</v>
      </c>
      <c r="AB3773" s="1">
        <v>920</v>
      </c>
    </row>
    <row r="3774" spans="1:28" x14ac:dyDescent="0.2">
      <c r="A3774" s="1" t="s">
        <v>28</v>
      </c>
      <c r="B3774" s="1" t="s">
        <v>17867</v>
      </c>
      <c r="C3774" s="1">
        <v>195</v>
      </c>
      <c r="D3774" s="1">
        <v>122</v>
      </c>
      <c r="E3774" s="1">
        <v>22</v>
      </c>
      <c r="F3774" s="1">
        <v>32</v>
      </c>
      <c r="G3774" s="1" t="s">
        <v>4713</v>
      </c>
      <c r="H3774" s="1">
        <v>186</v>
      </c>
      <c r="I3774" s="1">
        <v>3950029</v>
      </c>
      <c r="J3774" s="1" t="s">
        <v>3408</v>
      </c>
      <c r="K3774" s="1" t="s">
        <v>14019</v>
      </c>
      <c r="L3774" s="1" t="s">
        <v>17868</v>
      </c>
      <c r="M3774" s="1">
        <v>12411</v>
      </c>
      <c r="N3774" s="1">
        <v>416</v>
      </c>
      <c r="O3774" s="1" t="s">
        <v>17869</v>
      </c>
      <c r="P3774" s="1">
        <v>0</v>
      </c>
      <c r="Q3774" s="1" t="s">
        <v>17870</v>
      </c>
      <c r="R3774" s="2" t="s">
        <v>17871</v>
      </c>
      <c r="S3774" s="1">
        <v>89</v>
      </c>
      <c r="T3774" s="1" t="s">
        <v>1463</v>
      </c>
      <c r="U3774" s="1" t="s">
        <v>1464</v>
      </c>
      <c r="V3774" s="1" t="s">
        <v>39</v>
      </c>
      <c r="W3774" s="1">
        <v>4000000</v>
      </c>
      <c r="X3774" s="1">
        <v>2010</v>
      </c>
      <c r="Y3774" s="1">
        <v>135</v>
      </c>
      <c r="Z3774" s="1">
        <v>7.2</v>
      </c>
      <c r="AA3774" s="1">
        <v>2.35</v>
      </c>
      <c r="AB3774" s="1">
        <v>0</v>
      </c>
    </row>
    <row r="3775" spans="1:28" x14ac:dyDescent="0.2">
      <c r="A3775" s="1" t="s">
        <v>28</v>
      </c>
      <c r="B3775" s="1" t="s">
        <v>17872</v>
      </c>
      <c r="C3775" s="1">
        <v>109</v>
      </c>
      <c r="D3775" s="1">
        <v>110</v>
      </c>
      <c r="E3775" s="1">
        <v>19</v>
      </c>
      <c r="F3775" s="1">
        <v>39</v>
      </c>
      <c r="G3775" s="1" t="s">
        <v>3351</v>
      </c>
      <c r="H3775" s="1">
        <v>25000</v>
      </c>
      <c r="I3775" s="1">
        <v>4040588</v>
      </c>
      <c r="J3775" s="1" t="s">
        <v>2526</v>
      </c>
      <c r="K3775" s="1" t="s">
        <v>105</v>
      </c>
      <c r="L3775" s="1" t="s">
        <v>17873</v>
      </c>
      <c r="M3775" s="1">
        <v>12233</v>
      </c>
      <c r="N3775" s="1">
        <v>25676</v>
      </c>
      <c r="O3775" s="1" t="s">
        <v>6840</v>
      </c>
      <c r="P3775" s="1">
        <v>0</v>
      </c>
      <c r="Q3775" s="1" t="s">
        <v>17874</v>
      </c>
      <c r="R3775" s="2" t="s">
        <v>17875</v>
      </c>
      <c r="S3775" s="1">
        <v>89</v>
      </c>
      <c r="T3775" s="1" t="s">
        <v>37</v>
      </c>
      <c r="U3775" s="1" t="s">
        <v>38</v>
      </c>
      <c r="V3775" s="1" t="s">
        <v>39</v>
      </c>
      <c r="W3775" s="1">
        <v>5000000</v>
      </c>
      <c r="X3775" s="1">
        <v>2008</v>
      </c>
      <c r="Y3775" s="1">
        <v>579</v>
      </c>
      <c r="Z3775" s="1">
        <v>6.8</v>
      </c>
      <c r="AA3775" s="1">
        <v>2.35</v>
      </c>
      <c r="AB3775" s="1">
        <v>0</v>
      </c>
    </row>
    <row r="3776" spans="1:28" x14ac:dyDescent="0.2">
      <c r="A3776" s="1" t="s">
        <v>28</v>
      </c>
      <c r="B3776" s="1" t="s">
        <v>17876</v>
      </c>
      <c r="C3776" s="1">
        <v>21</v>
      </c>
      <c r="D3776" s="1">
        <v>87</v>
      </c>
      <c r="E3776" s="1">
        <v>3</v>
      </c>
      <c r="F3776" s="1">
        <v>83</v>
      </c>
      <c r="G3776" s="1" t="s">
        <v>17877</v>
      </c>
      <c r="H3776" s="1">
        <v>922</v>
      </c>
      <c r="J3776" s="1" t="s">
        <v>17878</v>
      </c>
      <c r="K3776" s="1" t="s">
        <v>17879</v>
      </c>
      <c r="L3776" s="1" t="s">
        <v>17880</v>
      </c>
      <c r="M3776" s="1">
        <v>881</v>
      </c>
      <c r="N3776" s="1">
        <v>1324</v>
      </c>
      <c r="O3776" s="1" t="s">
        <v>17881</v>
      </c>
      <c r="P3776" s="1">
        <v>0</v>
      </c>
      <c r="Q3776" s="1" t="s">
        <v>17882</v>
      </c>
      <c r="R3776" s="2" t="s">
        <v>17883</v>
      </c>
      <c r="S3776" s="1">
        <v>32</v>
      </c>
      <c r="T3776" s="1" t="s">
        <v>37</v>
      </c>
      <c r="U3776" s="1" t="s">
        <v>38</v>
      </c>
      <c r="V3776" s="1" t="s">
        <v>584</v>
      </c>
      <c r="W3776" s="1">
        <v>5000000</v>
      </c>
      <c r="X3776" s="1">
        <v>1982</v>
      </c>
      <c r="Y3776" s="1">
        <v>162</v>
      </c>
      <c r="Z3776" s="1">
        <v>6.2</v>
      </c>
      <c r="AB3776" s="1">
        <v>323</v>
      </c>
    </row>
    <row r="3777" spans="1:28" x14ac:dyDescent="0.2">
      <c r="A3777" s="1" t="s">
        <v>28</v>
      </c>
      <c r="B3777" s="1" t="s">
        <v>170</v>
      </c>
      <c r="C3777" s="1">
        <v>93</v>
      </c>
      <c r="D3777" s="1">
        <v>108</v>
      </c>
      <c r="E3777" s="1">
        <v>0</v>
      </c>
      <c r="F3777" s="1">
        <v>88</v>
      </c>
      <c r="G3777" s="1" t="s">
        <v>6185</v>
      </c>
      <c r="H3777" s="1">
        <v>14000</v>
      </c>
      <c r="I3777" s="1">
        <v>3049135</v>
      </c>
      <c r="J3777" s="1" t="s">
        <v>17884</v>
      </c>
      <c r="K3777" s="1" t="s">
        <v>212</v>
      </c>
      <c r="L3777" s="1" t="s">
        <v>17885</v>
      </c>
      <c r="M3777" s="1">
        <v>50197</v>
      </c>
      <c r="N3777" s="1">
        <v>14574</v>
      </c>
      <c r="O3777" s="1" t="s">
        <v>17886</v>
      </c>
      <c r="P3777" s="1">
        <v>2</v>
      </c>
      <c r="Q3777" s="1" t="s">
        <v>17887</v>
      </c>
      <c r="R3777" s="2" t="s">
        <v>17888</v>
      </c>
      <c r="S3777" s="1">
        <v>265</v>
      </c>
      <c r="T3777" s="1" t="s">
        <v>37</v>
      </c>
      <c r="U3777" s="1" t="s">
        <v>178</v>
      </c>
      <c r="V3777" s="1" t="s">
        <v>584</v>
      </c>
      <c r="W3777" s="1">
        <v>5000000</v>
      </c>
      <c r="X3777" s="1">
        <v>1994</v>
      </c>
      <c r="Y3777" s="1">
        <v>433</v>
      </c>
      <c r="Z3777" s="1">
        <v>7.4</v>
      </c>
      <c r="AA3777" s="1">
        <v>2.35</v>
      </c>
      <c r="AB3777" s="1">
        <v>0</v>
      </c>
    </row>
    <row r="3778" spans="1:28" x14ac:dyDescent="0.2">
      <c r="A3778" s="1" t="s">
        <v>28</v>
      </c>
      <c r="B3778" s="1" t="s">
        <v>13776</v>
      </c>
      <c r="C3778" s="1">
        <v>12</v>
      </c>
      <c r="D3778" s="1">
        <v>121</v>
      </c>
      <c r="E3778" s="1">
        <v>35</v>
      </c>
      <c r="F3778" s="1">
        <v>473</v>
      </c>
      <c r="G3778" s="1" t="s">
        <v>17889</v>
      </c>
      <c r="H3778" s="1">
        <v>4000</v>
      </c>
      <c r="I3778" s="1">
        <v>4700361</v>
      </c>
      <c r="J3778" s="1" t="s">
        <v>3408</v>
      </c>
      <c r="K3778" s="1" t="s">
        <v>1433</v>
      </c>
      <c r="L3778" s="1" t="s">
        <v>17890</v>
      </c>
      <c r="M3778" s="1">
        <v>2047</v>
      </c>
      <c r="N3778" s="1">
        <v>6617</v>
      </c>
      <c r="O3778" s="1" t="s">
        <v>17891</v>
      </c>
      <c r="P3778" s="1">
        <v>0</v>
      </c>
      <c r="Q3778" s="1" t="s">
        <v>17892</v>
      </c>
      <c r="R3778" s="2" t="s">
        <v>17893</v>
      </c>
      <c r="S3778" s="1">
        <v>29</v>
      </c>
      <c r="T3778" s="1" t="s">
        <v>37</v>
      </c>
      <c r="U3778" s="1" t="s">
        <v>38</v>
      </c>
      <c r="V3778" s="1" t="s">
        <v>39</v>
      </c>
      <c r="W3778" s="1">
        <v>5000000</v>
      </c>
      <c r="X3778" s="1">
        <v>2015</v>
      </c>
      <c r="Y3778" s="1">
        <v>849</v>
      </c>
      <c r="Z3778" s="1">
        <v>4.5999999999999996</v>
      </c>
      <c r="AA3778" s="1">
        <v>2.35</v>
      </c>
      <c r="AB3778" s="1">
        <v>0</v>
      </c>
    </row>
    <row r="3779" spans="1:28" x14ac:dyDescent="0.2">
      <c r="A3779" s="1" t="s">
        <v>28</v>
      </c>
      <c r="B3779" s="1" t="s">
        <v>17894</v>
      </c>
      <c r="C3779" s="1">
        <v>155</v>
      </c>
      <c r="D3779" s="1">
        <v>97</v>
      </c>
      <c r="E3779" s="1">
        <v>7</v>
      </c>
      <c r="F3779" s="1">
        <v>939</v>
      </c>
      <c r="G3779" s="1" t="s">
        <v>16306</v>
      </c>
      <c r="H3779" s="1">
        <v>8000</v>
      </c>
      <c r="I3779" s="1">
        <v>2711210</v>
      </c>
      <c r="J3779" s="1" t="s">
        <v>2526</v>
      </c>
      <c r="K3779" s="1" t="s">
        <v>1248</v>
      </c>
      <c r="L3779" s="1" t="s">
        <v>17895</v>
      </c>
      <c r="M3779" s="1">
        <v>40305</v>
      </c>
      <c r="N3779" s="1">
        <v>10517</v>
      </c>
      <c r="O3779" s="1" t="s">
        <v>1146</v>
      </c>
      <c r="P3779" s="1">
        <v>1</v>
      </c>
      <c r="Q3779" s="1" t="s">
        <v>17896</v>
      </c>
      <c r="R3779" s="2" t="s">
        <v>17897</v>
      </c>
      <c r="S3779" s="1">
        <v>86</v>
      </c>
      <c r="T3779" s="1" t="s">
        <v>37</v>
      </c>
      <c r="U3779" s="1" t="s">
        <v>38</v>
      </c>
      <c r="V3779" s="1" t="s">
        <v>584</v>
      </c>
      <c r="W3779" s="1">
        <v>5000000</v>
      </c>
      <c r="X3779" s="1">
        <v>2010</v>
      </c>
      <c r="Y3779" s="1">
        <v>981</v>
      </c>
      <c r="Z3779" s="1">
        <v>6.4</v>
      </c>
      <c r="AA3779" s="1">
        <v>2.35</v>
      </c>
      <c r="AB3779" s="1">
        <v>0</v>
      </c>
    </row>
    <row r="3780" spans="1:28" x14ac:dyDescent="0.2">
      <c r="A3780" s="1" t="s">
        <v>28</v>
      </c>
      <c r="B3780" s="1" t="s">
        <v>6572</v>
      </c>
      <c r="C3780" s="1">
        <v>81</v>
      </c>
      <c r="D3780" s="1">
        <v>116</v>
      </c>
      <c r="E3780" s="1">
        <v>52</v>
      </c>
      <c r="F3780" s="1">
        <v>102</v>
      </c>
      <c r="G3780" s="1" t="s">
        <v>9258</v>
      </c>
      <c r="H3780" s="1">
        <v>624</v>
      </c>
      <c r="I3780" s="1">
        <v>1980338</v>
      </c>
      <c r="J3780" s="1" t="s">
        <v>17898</v>
      </c>
      <c r="K3780" s="1" t="s">
        <v>2206</v>
      </c>
      <c r="L3780" s="1" t="s">
        <v>17899</v>
      </c>
      <c r="M3780" s="1">
        <v>12366</v>
      </c>
      <c r="N3780" s="1">
        <v>1209</v>
      </c>
      <c r="O3780" s="1" t="s">
        <v>13527</v>
      </c>
      <c r="P3780" s="1">
        <v>2</v>
      </c>
      <c r="Q3780" s="1" t="s">
        <v>17900</v>
      </c>
      <c r="R3780" s="2" t="s">
        <v>17901</v>
      </c>
      <c r="S3780" s="1">
        <v>151</v>
      </c>
      <c r="T3780" s="1" t="s">
        <v>37</v>
      </c>
      <c r="U3780" s="1" t="s">
        <v>38</v>
      </c>
      <c r="V3780" s="1" t="s">
        <v>584</v>
      </c>
      <c r="W3780" s="1">
        <v>5000000</v>
      </c>
      <c r="X3780" s="1">
        <v>1998</v>
      </c>
      <c r="Y3780" s="1">
        <v>385</v>
      </c>
      <c r="Z3780" s="1">
        <v>7</v>
      </c>
      <c r="AA3780" s="1">
        <v>1.85</v>
      </c>
      <c r="AB3780" s="1">
        <v>507</v>
      </c>
    </row>
    <row r="3781" spans="1:28" x14ac:dyDescent="0.2">
      <c r="A3781" s="1" t="s">
        <v>28</v>
      </c>
      <c r="B3781" s="1" t="s">
        <v>13180</v>
      </c>
      <c r="C3781" s="1">
        <v>204</v>
      </c>
      <c r="D3781" s="1">
        <v>94</v>
      </c>
      <c r="E3781" s="1">
        <v>122</v>
      </c>
      <c r="F3781" s="1">
        <v>360</v>
      </c>
      <c r="G3781" s="1" t="s">
        <v>2618</v>
      </c>
      <c r="H3781" s="1">
        <v>23000</v>
      </c>
      <c r="I3781" s="1">
        <v>1082044</v>
      </c>
      <c r="J3781" s="1" t="s">
        <v>4074</v>
      </c>
      <c r="K3781" s="1" t="s">
        <v>58</v>
      </c>
      <c r="L3781" s="1" t="s">
        <v>17902</v>
      </c>
      <c r="M3781" s="1">
        <v>281649</v>
      </c>
      <c r="N3781" s="1">
        <v>24994</v>
      </c>
      <c r="O3781" s="1" t="s">
        <v>1500</v>
      </c>
      <c r="P3781" s="1">
        <v>0</v>
      </c>
      <c r="Q3781" s="1" t="s">
        <v>17903</v>
      </c>
      <c r="R3781" s="2" t="s">
        <v>17904</v>
      </c>
      <c r="S3781" s="1">
        <v>458</v>
      </c>
      <c r="T3781" s="1" t="s">
        <v>37</v>
      </c>
      <c r="U3781" s="1" t="s">
        <v>3570</v>
      </c>
      <c r="V3781" s="1" t="s">
        <v>584</v>
      </c>
      <c r="W3781" s="1">
        <v>5000000</v>
      </c>
      <c r="X3781" s="1">
        <v>2004</v>
      </c>
      <c r="Y3781" s="1">
        <v>1000</v>
      </c>
      <c r="Z3781" s="1">
        <v>7.7</v>
      </c>
      <c r="AA3781" s="1">
        <v>2.35</v>
      </c>
      <c r="AB3781" s="1">
        <v>21000</v>
      </c>
    </row>
    <row r="3782" spans="1:28" x14ac:dyDescent="0.2">
      <c r="A3782" s="1" t="s">
        <v>28</v>
      </c>
      <c r="B3782" s="1" t="s">
        <v>13939</v>
      </c>
      <c r="C3782" s="1">
        <v>19</v>
      </c>
      <c r="D3782" s="1">
        <v>103</v>
      </c>
      <c r="E3782" s="1">
        <v>261</v>
      </c>
      <c r="F3782" s="1">
        <v>145</v>
      </c>
      <c r="G3782" s="1" t="s">
        <v>13510</v>
      </c>
      <c r="H3782" s="1">
        <v>722</v>
      </c>
      <c r="I3782" s="1">
        <v>1100000</v>
      </c>
      <c r="J3782" s="1" t="s">
        <v>1934</v>
      </c>
      <c r="K3782" s="1" t="s">
        <v>9482</v>
      </c>
      <c r="L3782" s="1" t="s">
        <v>17905</v>
      </c>
      <c r="M3782" s="1">
        <v>3665</v>
      </c>
      <c r="N3782" s="1">
        <v>1201</v>
      </c>
      <c r="O3782" s="1" t="s">
        <v>7049</v>
      </c>
      <c r="P3782" s="1">
        <v>0</v>
      </c>
      <c r="Q3782" s="1" t="s">
        <v>17906</v>
      </c>
      <c r="R3782" s="2" t="s">
        <v>17907</v>
      </c>
      <c r="S3782" s="1">
        <v>39</v>
      </c>
      <c r="T3782" s="1" t="s">
        <v>37</v>
      </c>
      <c r="U3782" s="1" t="s">
        <v>38</v>
      </c>
      <c r="V3782" s="1" t="s">
        <v>584</v>
      </c>
      <c r="W3782" s="1">
        <v>5000000</v>
      </c>
      <c r="X3782" s="1">
        <v>1992</v>
      </c>
      <c r="Y3782" s="1">
        <v>280</v>
      </c>
      <c r="Z3782" s="1">
        <v>6.8</v>
      </c>
      <c r="AA3782" s="1">
        <v>1.85</v>
      </c>
      <c r="AB3782" s="1">
        <v>247</v>
      </c>
    </row>
    <row r="3783" spans="1:28" x14ac:dyDescent="0.2">
      <c r="A3783" s="1" t="s">
        <v>28</v>
      </c>
      <c r="B3783" s="1" t="s">
        <v>17908</v>
      </c>
      <c r="C3783" s="1">
        <v>163</v>
      </c>
      <c r="D3783" s="1">
        <v>112</v>
      </c>
      <c r="E3783" s="1">
        <v>52</v>
      </c>
      <c r="F3783" s="1">
        <v>688</v>
      </c>
      <c r="G3783" s="1" t="s">
        <v>3111</v>
      </c>
      <c r="H3783" s="1">
        <v>10000</v>
      </c>
      <c r="I3783" s="1">
        <v>2445646</v>
      </c>
      <c r="J3783" s="1" t="s">
        <v>17909</v>
      </c>
      <c r="K3783" s="1" t="s">
        <v>886</v>
      </c>
      <c r="L3783" s="1" t="s">
        <v>17910</v>
      </c>
      <c r="M3783" s="1">
        <v>32382</v>
      </c>
      <c r="N3783" s="1">
        <v>12897</v>
      </c>
      <c r="O3783" s="1" t="s">
        <v>15273</v>
      </c>
      <c r="P3783" s="1">
        <v>1</v>
      </c>
      <c r="Q3783" s="1" t="s">
        <v>17911</v>
      </c>
      <c r="R3783" s="2" t="s">
        <v>17912</v>
      </c>
      <c r="S3783" s="1">
        <v>99</v>
      </c>
      <c r="T3783" s="1" t="s">
        <v>37</v>
      </c>
      <c r="U3783" s="1" t="s">
        <v>38</v>
      </c>
      <c r="V3783" s="1" t="s">
        <v>584</v>
      </c>
      <c r="W3783" s="1">
        <v>5000000</v>
      </c>
      <c r="X3783" s="1">
        <v>2014</v>
      </c>
      <c r="Y3783" s="1">
        <v>963</v>
      </c>
      <c r="Z3783" s="1">
        <v>7</v>
      </c>
      <c r="AA3783" s="1">
        <v>2.35</v>
      </c>
      <c r="AB3783" s="1">
        <v>13000</v>
      </c>
    </row>
    <row r="3784" spans="1:28" x14ac:dyDescent="0.2">
      <c r="A3784" s="1" t="s">
        <v>28</v>
      </c>
      <c r="B3784" s="1" t="s">
        <v>17161</v>
      </c>
      <c r="C3784" s="1">
        <v>248</v>
      </c>
      <c r="D3784" s="1">
        <v>91</v>
      </c>
      <c r="E3784" s="1">
        <v>263</v>
      </c>
      <c r="F3784" s="1">
        <v>192</v>
      </c>
      <c r="G3784" s="1" t="s">
        <v>5245</v>
      </c>
      <c r="H3784" s="1">
        <v>967</v>
      </c>
      <c r="I3784" s="1">
        <v>2221809</v>
      </c>
      <c r="J3784" s="1" t="s">
        <v>3408</v>
      </c>
      <c r="K3784" s="1" t="s">
        <v>4194</v>
      </c>
      <c r="L3784" s="1" t="s">
        <v>17913</v>
      </c>
      <c r="M3784" s="1">
        <v>40618</v>
      </c>
      <c r="N3784" s="1">
        <v>1582</v>
      </c>
      <c r="O3784" s="1" t="s">
        <v>14263</v>
      </c>
      <c r="P3784" s="1">
        <v>0</v>
      </c>
      <c r="Q3784" s="1" t="s">
        <v>17914</v>
      </c>
      <c r="R3784" s="2" t="s">
        <v>17915</v>
      </c>
      <c r="S3784" s="1">
        <v>144</v>
      </c>
      <c r="T3784" s="1" t="s">
        <v>37</v>
      </c>
      <c r="U3784" s="1" t="s">
        <v>38</v>
      </c>
      <c r="V3784" s="1" t="s">
        <v>39</v>
      </c>
      <c r="W3784" s="1">
        <v>5000000</v>
      </c>
      <c r="X3784" s="1">
        <v>2010</v>
      </c>
      <c r="Y3784" s="1">
        <v>289</v>
      </c>
      <c r="Z3784" s="1">
        <v>7</v>
      </c>
      <c r="AA3784" s="1">
        <v>1.85</v>
      </c>
      <c r="AB3784" s="1">
        <v>0</v>
      </c>
    </row>
    <row r="3785" spans="1:28" x14ac:dyDescent="0.2">
      <c r="A3785" s="1" t="s">
        <v>28</v>
      </c>
      <c r="B3785" s="1" t="s">
        <v>17916</v>
      </c>
      <c r="C3785" s="1">
        <v>39</v>
      </c>
      <c r="D3785" s="1">
        <v>98</v>
      </c>
      <c r="E3785" s="1">
        <v>13</v>
      </c>
      <c r="F3785" s="1">
        <v>600</v>
      </c>
      <c r="G3785" s="1" t="s">
        <v>4340</v>
      </c>
      <c r="H3785" s="1">
        <v>3000</v>
      </c>
      <c r="I3785" s="1">
        <v>296665</v>
      </c>
      <c r="J3785" s="1" t="s">
        <v>5684</v>
      </c>
      <c r="K3785" s="1" t="s">
        <v>6536</v>
      </c>
      <c r="L3785" s="1" t="s">
        <v>17917</v>
      </c>
      <c r="M3785" s="1">
        <v>12675</v>
      </c>
      <c r="N3785" s="1">
        <v>5185</v>
      </c>
      <c r="O3785" s="1" t="s">
        <v>17918</v>
      </c>
      <c r="P3785" s="1">
        <v>1</v>
      </c>
      <c r="Q3785" s="1" t="s">
        <v>17919</v>
      </c>
      <c r="R3785" s="2" t="s">
        <v>17920</v>
      </c>
      <c r="S3785" s="1">
        <v>158</v>
      </c>
      <c r="T3785" s="1" t="s">
        <v>37</v>
      </c>
      <c r="U3785" s="1" t="s">
        <v>38</v>
      </c>
      <c r="V3785" s="1" t="s">
        <v>584</v>
      </c>
      <c r="W3785" s="1">
        <v>5000000</v>
      </c>
      <c r="X3785" s="1">
        <v>2003</v>
      </c>
      <c r="Y3785" s="1">
        <v>971</v>
      </c>
      <c r="Z3785" s="1">
        <v>6.3</v>
      </c>
      <c r="AA3785" s="1">
        <v>1.85</v>
      </c>
      <c r="AB3785" s="1">
        <v>0</v>
      </c>
    </row>
    <row r="3786" spans="1:28" x14ac:dyDescent="0.2">
      <c r="A3786" s="1" t="s">
        <v>28</v>
      </c>
      <c r="B3786" s="1" t="s">
        <v>17921</v>
      </c>
      <c r="C3786" s="1">
        <v>322</v>
      </c>
      <c r="D3786" s="1">
        <v>95</v>
      </c>
      <c r="E3786" s="1">
        <v>57</v>
      </c>
      <c r="F3786" s="1">
        <v>233</v>
      </c>
      <c r="G3786" s="1" t="s">
        <v>11479</v>
      </c>
      <c r="H3786" s="1">
        <v>727</v>
      </c>
      <c r="I3786" s="1">
        <v>3219029</v>
      </c>
      <c r="J3786" s="1" t="s">
        <v>17922</v>
      </c>
      <c r="K3786" s="1" t="s">
        <v>4989</v>
      </c>
      <c r="L3786" s="1" t="s">
        <v>17923</v>
      </c>
      <c r="M3786" s="1">
        <v>28845</v>
      </c>
      <c r="N3786" s="1">
        <v>1836</v>
      </c>
      <c r="O3786" s="1" t="s">
        <v>11149</v>
      </c>
      <c r="P3786" s="1">
        <v>0</v>
      </c>
      <c r="Q3786" s="1" t="s">
        <v>17924</v>
      </c>
      <c r="R3786" s="2" t="s">
        <v>17925</v>
      </c>
      <c r="S3786" s="1">
        <v>125</v>
      </c>
      <c r="T3786" s="1" t="s">
        <v>37</v>
      </c>
      <c r="U3786" s="1" t="s">
        <v>38</v>
      </c>
      <c r="V3786" s="1" t="s">
        <v>584</v>
      </c>
      <c r="W3786" s="1">
        <v>5000000</v>
      </c>
      <c r="X3786" s="1">
        <v>2015</v>
      </c>
      <c r="Y3786" s="1">
        <v>442</v>
      </c>
      <c r="Z3786" s="1">
        <v>7.1</v>
      </c>
      <c r="AA3786" s="1">
        <v>2.35</v>
      </c>
      <c r="AB3786" s="1">
        <v>10000</v>
      </c>
    </row>
    <row r="3787" spans="1:28" x14ac:dyDescent="0.2">
      <c r="A3787" s="1" t="s">
        <v>28</v>
      </c>
      <c r="B3787" s="1" t="s">
        <v>17926</v>
      </c>
      <c r="C3787" s="1">
        <v>50</v>
      </c>
      <c r="D3787" s="1">
        <v>88</v>
      </c>
      <c r="E3787" s="1">
        <v>0</v>
      </c>
      <c r="F3787" s="1">
        <v>276</v>
      </c>
      <c r="G3787" s="1" t="s">
        <v>17927</v>
      </c>
      <c r="H3787" s="1">
        <v>740</v>
      </c>
      <c r="J3787" s="1" t="s">
        <v>1414</v>
      </c>
      <c r="K3787" s="1" t="s">
        <v>1976</v>
      </c>
      <c r="L3787" s="1" t="s">
        <v>17928</v>
      </c>
      <c r="M3787" s="1">
        <v>5494</v>
      </c>
      <c r="N3787" s="1">
        <v>1665</v>
      </c>
      <c r="O3787" s="1" t="s">
        <v>17929</v>
      </c>
      <c r="P3787" s="1">
        <v>0</v>
      </c>
      <c r="Q3787" s="1" t="s">
        <v>17930</v>
      </c>
      <c r="R3787" s="2" t="s">
        <v>17931</v>
      </c>
      <c r="S3787" s="1">
        <v>56</v>
      </c>
      <c r="T3787" s="1" t="s">
        <v>37</v>
      </c>
      <c r="U3787" s="1" t="s">
        <v>38</v>
      </c>
      <c r="V3787" s="1" t="s">
        <v>584</v>
      </c>
      <c r="W3787" s="1">
        <v>5000000</v>
      </c>
      <c r="X3787" s="1">
        <v>2006</v>
      </c>
      <c r="Y3787" s="1">
        <v>625</v>
      </c>
      <c r="Z3787" s="1">
        <v>5.6</v>
      </c>
      <c r="AA3787" s="1">
        <v>2.35</v>
      </c>
      <c r="AB3787" s="1">
        <v>255</v>
      </c>
    </row>
    <row r="3788" spans="1:28" x14ac:dyDescent="0.2">
      <c r="A3788" s="1" t="s">
        <v>28</v>
      </c>
      <c r="B3788" s="1" t="s">
        <v>17932</v>
      </c>
      <c r="C3788" s="1">
        <v>12</v>
      </c>
      <c r="D3788" s="1">
        <v>99</v>
      </c>
      <c r="E3788" s="1">
        <v>0</v>
      </c>
      <c r="F3788" s="1">
        <v>361</v>
      </c>
      <c r="G3788" s="1" t="s">
        <v>13732</v>
      </c>
      <c r="H3788" s="1">
        <v>578</v>
      </c>
      <c r="I3788" s="1">
        <v>830210</v>
      </c>
      <c r="J3788" s="1" t="s">
        <v>5566</v>
      </c>
      <c r="K3788" s="1" t="s">
        <v>6411</v>
      </c>
      <c r="L3788" s="1" t="s">
        <v>17933</v>
      </c>
      <c r="M3788" s="1">
        <v>1900</v>
      </c>
      <c r="N3788" s="1">
        <v>3382</v>
      </c>
      <c r="O3788" s="1" t="s">
        <v>17934</v>
      </c>
      <c r="P3788" s="1">
        <v>0</v>
      </c>
      <c r="Q3788" s="1" t="s">
        <v>17935</v>
      </c>
      <c r="R3788" s="2" t="s">
        <v>17936</v>
      </c>
      <c r="S3788" s="1">
        <v>56</v>
      </c>
      <c r="T3788" s="1" t="s">
        <v>37</v>
      </c>
      <c r="U3788" s="1" t="s">
        <v>38</v>
      </c>
      <c r="V3788" s="1" t="s">
        <v>39</v>
      </c>
      <c r="W3788" s="1">
        <v>5000000</v>
      </c>
      <c r="X3788" s="1">
        <v>2014</v>
      </c>
      <c r="Y3788" s="1">
        <v>435</v>
      </c>
      <c r="Z3788" s="1">
        <v>4.4000000000000004</v>
      </c>
      <c r="AB3788" s="1">
        <v>0</v>
      </c>
    </row>
    <row r="3789" spans="1:28" x14ac:dyDescent="0.2">
      <c r="A3789" s="1" t="s">
        <v>28</v>
      </c>
      <c r="B3789" s="1" t="s">
        <v>5381</v>
      </c>
      <c r="C3789" s="1">
        <v>83</v>
      </c>
      <c r="D3789" s="1">
        <v>91</v>
      </c>
      <c r="E3789" s="1">
        <v>0</v>
      </c>
      <c r="F3789" s="1">
        <v>65</v>
      </c>
      <c r="G3789" s="1" t="s">
        <v>17937</v>
      </c>
      <c r="H3789" s="1">
        <v>387</v>
      </c>
      <c r="I3789" s="1">
        <v>1040879</v>
      </c>
      <c r="J3789" s="1" t="s">
        <v>9192</v>
      </c>
      <c r="K3789" s="1" t="s">
        <v>5476</v>
      </c>
      <c r="L3789" s="1" t="s">
        <v>17938</v>
      </c>
      <c r="M3789" s="1">
        <v>54478</v>
      </c>
      <c r="N3789" s="1">
        <v>648</v>
      </c>
      <c r="O3789" s="1" t="s">
        <v>17939</v>
      </c>
      <c r="P3789" s="1">
        <v>0</v>
      </c>
      <c r="Q3789" s="1" t="s">
        <v>17940</v>
      </c>
      <c r="R3789" s="2" t="s">
        <v>17941</v>
      </c>
      <c r="S3789" s="1">
        <v>184</v>
      </c>
      <c r="T3789" s="1" t="s">
        <v>37</v>
      </c>
      <c r="U3789" s="1" t="s">
        <v>38</v>
      </c>
      <c r="V3789" s="1" t="s">
        <v>584</v>
      </c>
      <c r="W3789" s="1">
        <v>7000000</v>
      </c>
      <c r="X3789" s="1">
        <v>1996</v>
      </c>
      <c r="Y3789" s="1">
        <v>96</v>
      </c>
      <c r="Z3789" s="1">
        <v>7.1</v>
      </c>
      <c r="AA3789" s="1">
        <v>1.85</v>
      </c>
      <c r="AB3789" s="1">
        <v>0</v>
      </c>
    </row>
    <row r="3790" spans="1:28" x14ac:dyDescent="0.2">
      <c r="A3790" s="1" t="s">
        <v>28</v>
      </c>
      <c r="B3790" s="1" t="s">
        <v>119</v>
      </c>
      <c r="C3790" s="1">
        <v>37</v>
      </c>
      <c r="D3790" s="1">
        <v>97</v>
      </c>
      <c r="E3790" s="1">
        <v>18000</v>
      </c>
      <c r="F3790" s="1">
        <v>977</v>
      </c>
      <c r="G3790" s="1" t="s">
        <v>307</v>
      </c>
      <c r="H3790" s="1">
        <v>10000</v>
      </c>
      <c r="I3790" s="1">
        <v>326308</v>
      </c>
      <c r="J3790" s="1" t="s">
        <v>2124</v>
      </c>
      <c r="K3790" s="1" t="s">
        <v>2823</v>
      </c>
      <c r="L3790" s="1" t="s">
        <v>17942</v>
      </c>
      <c r="M3790" s="1">
        <v>6632</v>
      </c>
      <c r="N3790" s="1">
        <v>13718</v>
      </c>
      <c r="O3790" s="1" t="s">
        <v>5618</v>
      </c>
      <c r="P3790" s="1">
        <v>3</v>
      </c>
      <c r="Q3790" s="1" t="s">
        <v>17943</v>
      </c>
      <c r="R3790" s="2" t="s">
        <v>17944</v>
      </c>
      <c r="S3790" s="1">
        <v>69</v>
      </c>
      <c r="T3790" s="1" t="s">
        <v>37</v>
      </c>
      <c r="U3790" s="1" t="s">
        <v>38</v>
      </c>
      <c r="V3790" s="1" t="s">
        <v>584</v>
      </c>
      <c r="W3790" s="1">
        <v>5000000</v>
      </c>
      <c r="X3790" s="1">
        <v>1996</v>
      </c>
      <c r="Y3790" s="1">
        <v>1000</v>
      </c>
      <c r="Z3790" s="1">
        <v>6.1</v>
      </c>
      <c r="AA3790" s="1">
        <v>2.35</v>
      </c>
      <c r="AB3790" s="1">
        <v>225</v>
      </c>
    </row>
    <row r="3791" spans="1:28" x14ac:dyDescent="0.2">
      <c r="A3791" s="1" t="s">
        <v>28</v>
      </c>
      <c r="B3791" s="1" t="s">
        <v>17945</v>
      </c>
      <c r="C3791" s="1">
        <v>16</v>
      </c>
      <c r="D3791" s="1">
        <v>136</v>
      </c>
      <c r="E3791" s="1">
        <v>0</v>
      </c>
      <c r="F3791" s="1">
        <v>14</v>
      </c>
      <c r="G3791" s="1" t="s">
        <v>17946</v>
      </c>
      <c r="H3791" s="1">
        <v>75</v>
      </c>
      <c r="I3791" s="1">
        <v>240425</v>
      </c>
      <c r="J3791" s="1" t="s">
        <v>5939</v>
      </c>
      <c r="K3791" s="1" t="s">
        <v>17947</v>
      </c>
      <c r="L3791" s="1" t="s">
        <v>17948</v>
      </c>
      <c r="M3791" s="1">
        <v>1311</v>
      </c>
      <c r="N3791" s="1">
        <v>172</v>
      </c>
      <c r="O3791" s="1" t="s">
        <v>17949</v>
      </c>
      <c r="P3791" s="1">
        <v>0</v>
      </c>
      <c r="Q3791" s="1" t="s">
        <v>17950</v>
      </c>
      <c r="R3791" s="2" t="s">
        <v>17951</v>
      </c>
      <c r="S3791" s="1">
        <v>25</v>
      </c>
      <c r="T3791" s="1" t="s">
        <v>5610</v>
      </c>
      <c r="U3791" s="1" t="s">
        <v>5611</v>
      </c>
      <c r="X3791" s="1">
        <v>2007</v>
      </c>
      <c r="Y3791" s="1">
        <v>45</v>
      </c>
      <c r="Z3791" s="1">
        <v>7.4</v>
      </c>
      <c r="AA3791" s="1">
        <v>2.35</v>
      </c>
      <c r="AB3791" s="1">
        <v>133</v>
      </c>
    </row>
    <row r="3792" spans="1:28" x14ac:dyDescent="0.2">
      <c r="A3792" s="1" t="s">
        <v>28</v>
      </c>
      <c r="B3792" s="1" t="s">
        <v>17952</v>
      </c>
      <c r="C3792" s="1">
        <v>121</v>
      </c>
      <c r="D3792" s="1">
        <v>118</v>
      </c>
      <c r="E3792" s="1">
        <v>239</v>
      </c>
      <c r="F3792" s="1">
        <v>0</v>
      </c>
      <c r="G3792" s="1" t="s">
        <v>17953</v>
      </c>
      <c r="H3792" s="1">
        <v>6</v>
      </c>
      <c r="I3792" s="1">
        <v>228830</v>
      </c>
      <c r="J3792" s="1" t="s">
        <v>17954</v>
      </c>
      <c r="K3792" s="1" t="s">
        <v>17955</v>
      </c>
      <c r="L3792" s="1" t="s">
        <v>17956</v>
      </c>
      <c r="M3792" s="1">
        <v>3329</v>
      </c>
      <c r="N3792" s="1">
        <v>6</v>
      </c>
      <c r="O3792" s="1" t="s">
        <v>17957</v>
      </c>
      <c r="P3792" s="1">
        <v>0</v>
      </c>
      <c r="Q3792" s="1" t="s">
        <v>17958</v>
      </c>
      <c r="R3792" s="2" t="s">
        <v>17959</v>
      </c>
      <c r="S3792" s="1">
        <v>22</v>
      </c>
      <c r="T3792" s="1" t="s">
        <v>37</v>
      </c>
      <c r="U3792" s="1" t="s">
        <v>38</v>
      </c>
      <c r="V3792" s="1" t="s">
        <v>584</v>
      </c>
      <c r="X3792" s="1">
        <v>2008</v>
      </c>
      <c r="Y3792" s="1">
        <v>0</v>
      </c>
      <c r="Z3792" s="1">
        <v>7.5</v>
      </c>
      <c r="AA3792" s="1">
        <v>2.35</v>
      </c>
      <c r="AB3792" s="1">
        <v>489</v>
      </c>
    </row>
    <row r="3793" spans="1:28" x14ac:dyDescent="0.2">
      <c r="A3793" s="1" t="s">
        <v>28</v>
      </c>
      <c r="B3793" s="1" t="s">
        <v>17960</v>
      </c>
      <c r="C3793" s="1">
        <v>24</v>
      </c>
      <c r="D3793" s="1">
        <v>94</v>
      </c>
      <c r="E3793" s="1">
        <v>0</v>
      </c>
      <c r="F3793" s="1">
        <v>51</v>
      </c>
      <c r="G3793" s="1" t="s">
        <v>17961</v>
      </c>
      <c r="H3793" s="1">
        <v>311</v>
      </c>
      <c r="J3793" s="1" t="s">
        <v>3408</v>
      </c>
      <c r="K3793" s="1" t="s">
        <v>17962</v>
      </c>
      <c r="L3793" s="1" t="s">
        <v>17963</v>
      </c>
      <c r="M3793" s="1">
        <v>1599</v>
      </c>
      <c r="N3793" s="1">
        <v>498</v>
      </c>
      <c r="O3793" s="1" t="s">
        <v>17964</v>
      </c>
      <c r="P3793" s="1">
        <v>1</v>
      </c>
      <c r="Q3793" s="1" t="s">
        <v>17965</v>
      </c>
      <c r="R3793" s="2" t="s">
        <v>17966</v>
      </c>
      <c r="S3793" s="1">
        <v>27</v>
      </c>
      <c r="T3793" s="1" t="s">
        <v>37</v>
      </c>
      <c r="U3793" s="1" t="s">
        <v>267</v>
      </c>
      <c r="V3793" s="1" t="s">
        <v>584</v>
      </c>
      <c r="W3793" s="1">
        <v>2200000</v>
      </c>
      <c r="X3793" s="1">
        <v>1980</v>
      </c>
      <c r="Y3793" s="1">
        <v>59</v>
      </c>
      <c r="Z3793" s="1">
        <v>7.2</v>
      </c>
      <c r="AA3793" s="1">
        <v>1.85</v>
      </c>
      <c r="AB3793" s="1">
        <v>274</v>
      </c>
    </row>
    <row r="3794" spans="1:28" x14ac:dyDescent="0.2">
      <c r="A3794" s="1" t="s">
        <v>28</v>
      </c>
      <c r="B3794" s="1" t="s">
        <v>17967</v>
      </c>
      <c r="C3794" s="1">
        <v>324</v>
      </c>
      <c r="D3794" s="1">
        <v>89</v>
      </c>
      <c r="E3794" s="1">
        <v>27</v>
      </c>
      <c r="F3794" s="1">
        <v>440</v>
      </c>
      <c r="G3794" s="1" t="s">
        <v>269</v>
      </c>
      <c r="H3794" s="1">
        <v>948</v>
      </c>
      <c r="I3794" s="1">
        <v>223615</v>
      </c>
      <c r="J3794" s="1" t="s">
        <v>7578</v>
      </c>
      <c r="K3794" s="1" t="s">
        <v>11648</v>
      </c>
      <c r="L3794" s="1" t="s">
        <v>17968</v>
      </c>
      <c r="M3794" s="1">
        <v>127842</v>
      </c>
      <c r="N3794" s="1">
        <v>2958</v>
      </c>
      <c r="O3794" s="1" t="s">
        <v>9498</v>
      </c>
      <c r="P3794" s="1">
        <v>1</v>
      </c>
      <c r="Q3794" s="1" t="s">
        <v>17969</v>
      </c>
      <c r="R3794" s="2" t="s">
        <v>17970</v>
      </c>
      <c r="S3794" s="1">
        <v>200</v>
      </c>
      <c r="T3794" s="1" t="s">
        <v>37</v>
      </c>
      <c r="U3794" s="1" t="s">
        <v>267</v>
      </c>
      <c r="V3794" s="1" t="s">
        <v>584</v>
      </c>
      <c r="X3794" s="1">
        <v>2010</v>
      </c>
      <c r="Y3794" s="1">
        <v>779</v>
      </c>
      <c r="Z3794" s="1">
        <v>7.6</v>
      </c>
      <c r="AA3794" s="1">
        <v>2.35</v>
      </c>
      <c r="AB3794" s="1">
        <v>49000</v>
      </c>
    </row>
    <row r="3795" spans="1:28" x14ac:dyDescent="0.2">
      <c r="A3795" s="1" t="s">
        <v>28</v>
      </c>
      <c r="B3795" s="1" t="s">
        <v>17971</v>
      </c>
      <c r="C3795" s="1">
        <v>27</v>
      </c>
      <c r="D3795" s="1">
        <v>90</v>
      </c>
      <c r="E3795" s="1">
        <v>6</v>
      </c>
      <c r="F3795" s="1">
        <v>940</v>
      </c>
      <c r="G3795" s="1" t="s">
        <v>7762</v>
      </c>
      <c r="H3795" s="1">
        <v>3000</v>
      </c>
      <c r="I3795" s="1">
        <v>124720</v>
      </c>
      <c r="J3795" s="1" t="s">
        <v>213</v>
      </c>
      <c r="K3795" s="1" t="s">
        <v>1542</v>
      </c>
      <c r="L3795" s="1" t="s">
        <v>17972</v>
      </c>
      <c r="M3795" s="1">
        <v>1560</v>
      </c>
      <c r="N3795" s="1">
        <v>4987</v>
      </c>
      <c r="O3795" s="1" t="s">
        <v>3259</v>
      </c>
      <c r="P3795" s="1">
        <v>0</v>
      </c>
      <c r="Q3795" s="1" t="s">
        <v>17973</v>
      </c>
      <c r="R3795" s="2" t="s">
        <v>17974</v>
      </c>
      <c r="S3795" s="1">
        <v>15</v>
      </c>
      <c r="T3795" s="1" t="s">
        <v>37</v>
      </c>
      <c r="U3795" s="1" t="s">
        <v>38</v>
      </c>
      <c r="V3795" s="1" t="s">
        <v>94</v>
      </c>
      <c r="W3795" s="1">
        <v>5000000</v>
      </c>
      <c r="X3795" s="1">
        <v>2008</v>
      </c>
      <c r="Y3795" s="1">
        <v>1000</v>
      </c>
      <c r="Z3795" s="1">
        <v>7.3</v>
      </c>
      <c r="AA3795" s="1">
        <v>1.85</v>
      </c>
      <c r="AB3795" s="1">
        <v>777</v>
      </c>
    </row>
    <row r="3796" spans="1:28" x14ac:dyDescent="0.2">
      <c r="A3796" s="1" t="s">
        <v>28</v>
      </c>
      <c r="B3796" s="1" t="s">
        <v>17975</v>
      </c>
      <c r="C3796" s="1">
        <v>9</v>
      </c>
      <c r="D3796" s="1">
        <v>95</v>
      </c>
      <c r="E3796" s="1">
        <v>5</v>
      </c>
      <c r="F3796" s="1">
        <v>100</v>
      </c>
      <c r="G3796" s="1" t="s">
        <v>17976</v>
      </c>
      <c r="H3796" s="1">
        <v>197</v>
      </c>
      <c r="J3796" s="1" t="s">
        <v>2307</v>
      </c>
      <c r="K3796" s="1" t="s">
        <v>17977</v>
      </c>
      <c r="L3796" s="1" t="s">
        <v>17978</v>
      </c>
      <c r="M3796" s="1">
        <v>989</v>
      </c>
      <c r="N3796" s="1">
        <v>538</v>
      </c>
      <c r="O3796" s="1" t="s">
        <v>17979</v>
      </c>
      <c r="P3796" s="1">
        <v>1</v>
      </c>
      <c r="Q3796" s="1" t="s">
        <v>17980</v>
      </c>
      <c r="R3796" s="2" t="s">
        <v>17981</v>
      </c>
      <c r="S3796" s="1">
        <v>23</v>
      </c>
      <c r="T3796" s="1" t="s">
        <v>37</v>
      </c>
      <c r="U3796" s="1" t="s">
        <v>38</v>
      </c>
      <c r="V3796" s="1" t="s">
        <v>6035</v>
      </c>
      <c r="W3796" s="1">
        <v>3209000</v>
      </c>
      <c r="X3796" s="1">
        <v>1947</v>
      </c>
      <c r="Y3796" s="1">
        <v>116</v>
      </c>
      <c r="Z3796" s="1">
        <v>6.2</v>
      </c>
      <c r="AA3796" s="1">
        <v>1.37</v>
      </c>
      <c r="AB3796" s="1">
        <v>44</v>
      </c>
    </row>
    <row r="3797" spans="1:28" x14ac:dyDescent="0.2">
      <c r="A3797" s="1" t="s">
        <v>28</v>
      </c>
      <c r="B3797" s="1" t="s">
        <v>17982</v>
      </c>
      <c r="C3797" s="1">
        <v>31</v>
      </c>
      <c r="D3797" s="1">
        <v>90</v>
      </c>
      <c r="E3797" s="1">
        <v>204</v>
      </c>
      <c r="F3797" s="1">
        <v>697</v>
      </c>
      <c r="G3797" s="1" t="s">
        <v>3197</v>
      </c>
      <c r="H3797" s="1">
        <v>1000</v>
      </c>
      <c r="I3797" s="1">
        <v>99147</v>
      </c>
      <c r="J3797" s="1" t="s">
        <v>3408</v>
      </c>
      <c r="K3797" s="1" t="s">
        <v>2083</v>
      </c>
      <c r="L3797" s="1" t="s">
        <v>17983</v>
      </c>
      <c r="M3797" s="1">
        <v>1884</v>
      </c>
      <c r="N3797" s="1">
        <v>3207</v>
      </c>
      <c r="O3797" s="1" t="s">
        <v>17984</v>
      </c>
      <c r="P3797" s="1">
        <v>3</v>
      </c>
      <c r="Q3797" s="1" t="s">
        <v>17985</v>
      </c>
      <c r="R3797" s="2" t="s">
        <v>17986</v>
      </c>
      <c r="S3797" s="1">
        <v>28</v>
      </c>
      <c r="T3797" s="1" t="s">
        <v>37</v>
      </c>
      <c r="U3797" s="1" t="s">
        <v>38</v>
      </c>
      <c r="V3797" s="1" t="s">
        <v>584</v>
      </c>
      <c r="W3797" s="1">
        <v>2000000</v>
      </c>
      <c r="X3797" s="1">
        <v>1998</v>
      </c>
      <c r="Y3797" s="1">
        <v>697</v>
      </c>
      <c r="Z3797" s="1">
        <v>6.2</v>
      </c>
      <c r="AA3797" s="1">
        <v>1.85</v>
      </c>
      <c r="AB3797" s="1">
        <v>69</v>
      </c>
    </row>
    <row r="3798" spans="1:28" x14ac:dyDescent="0.2">
      <c r="A3798" s="1" t="s">
        <v>28</v>
      </c>
      <c r="B3798" s="1" t="s">
        <v>17987</v>
      </c>
      <c r="C3798" s="1">
        <v>35</v>
      </c>
      <c r="D3798" s="1">
        <v>95</v>
      </c>
      <c r="E3798" s="1">
        <v>3</v>
      </c>
      <c r="F3798" s="1">
        <v>383</v>
      </c>
      <c r="G3798" s="1" t="s">
        <v>17988</v>
      </c>
      <c r="H3798" s="1">
        <v>889</v>
      </c>
      <c r="J3798" s="1" t="s">
        <v>12638</v>
      </c>
      <c r="K3798" s="1" t="s">
        <v>17989</v>
      </c>
      <c r="L3798" s="1" t="s">
        <v>17990</v>
      </c>
      <c r="M3798" s="1">
        <v>4041</v>
      </c>
      <c r="N3798" s="1">
        <v>2984</v>
      </c>
      <c r="O3798" s="1" t="s">
        <v>17991</v>
      </c>
      <c r="P3798" s="1">
        <v>0</v>
      </c>
      <c r="Q3798" s="1" t="s">
        <v>17992</v>
      </c>
      <c r="R3798" s="2" t="s">
        <v>17993</v>
      </c>
      <c r="S3798" s="1">
        <v>66</v>
      </c>
      <c r="T3798" s="1" t="s">
        <v>37</v>
      </c>
      <c r="U3798" s="1" t="s">
        <v>267</v>
      </c>
      <c r="V3798" s="1" t="s">
        <v>584</v>
      </c>
      <c r="W3798" s="1">
        <v>5000000</v>
      </c>
      <c r="X3798" s="1">
        <v>2004</v>
      </c>
      <c r="Y3798" s="1">
        <v>680</v>
      </c>
      <c r="Z3798" s="1">
        <v>4.5999999999999996</v>
      </c>
      <c r="AA3798" s="1">
        <v>1.85</v>
      </c>
      <c r="AB3798" s="1">
        <v>174</v>
      </c>
    </row>
    <row r="3799" spans="1:28" x14ac:dyDescent="0.2">
      <c r="A3799" s="1" t="s">
        <v>28</v>
      </c>
      <c r="B3799" s="1" t="s">
        <v>911</v>
      </c>
      <c r="C3799" s="1">
        <v>371</v>
      </c>
      <c r="D3799" s="1">
        <v>94</v>
      </c>
      <c r="E3799" s="1">
        <v>0</v>
      </c>
      <c r="F3799" s="1">
        <v>99</v>
      </c>
      <c r="G3799" s="1" t="s">
        <v>17994</v>
      </c>
      <c r="H3799" s="1">
        <v>432</v>
      </c>
      <c r="I3799" s="1">
        <v>65069140</v>
      </c>
      <c r="J3799" s="1" t="s">
        <v>5543</v>
      </c>
      <c r="K3799" s="1" t="s">
        <v>17995</v>
      </c>
      <c r="L3799" s="1" t="s">
        <v>17996</v>
      </c>
      <c r="M3799" s="1">
        <v>65299</v>
      </c>
      <c r="N3799" s="1">
        <v>1010</v>
      </c>
      <c r="O3799" s="1" t="s">
        <v>17997</v>
      </c>
      <c r="Q3799" s="1" t="s">
        <v>17998</v>
      </c>
      <c r="R3799" s="2" t="s">
        <v>17999</v>
      </c>
      <c r="S3799" s="1">
        <v>455</v>
      </c>
      <c r="T3799" s="1" t="s">
        <v>37</v>
      </c>
      <c r="U3799" s="1" t="s">
        <v>38</v>
      </c>
      <c r="V3799" s="1" t="s">
        <v>39</v>
      </c>
      <c r="W3799" s="1">
        <v>5000000</v>
      </c>
      <c r="X3799" s="1">
        <v>2015</v>
      </c>
      <c r="Y3799" s="1">
        <v>309</v>
      </c>
      <c r="Z3799" s="1">
        <v>6.2</v>
      </c>
      <c r="AA3799" s="1">
        <v>1.85</v>
      </c>
      <c r="AB3799" s="1">
        <v>27000</v>
      </c>
    </row>
    <row r="3800" spans="1:28" x14ac:dyDescent="0.2">
      <c r="A3800" s="1" t="s">
        <v>28</v>
      </c>
      <c r="B3800" s="1" t="s">
        <v>2245</v>
      </c>
      <c r="C3800" s="1">
        <v>133</v>
      </c>
      <c r="D3800" s="1">
        <v>90</v>
      </c>
      <c r="E3800" s="1">
        <v>0</v>
      </c>
      <c r="F3800" s="1">
        <v>15</v>
      </c>
      <c r="G3800" s="1" t="s">
        <v>18000</v>
      </c>
      <c r="H3800" s="1">
        <v>343</v>
      </c>
      <c r="I3800" s="1">
        <v>65087</v>
      </c>
      <c r="J3800" s="1" t="s">
        <v>18001</v>
      </c>
      <c r="K3800" s="1" t="s">
        <v>18002</v>
      </c>
      <c r="L3800" s="1" t="s">
        <v>18003</v>
      </c>
      <c r="M3800" s="1">
        <v>8824</v>
      </c>
      <c r="N3800" s="1">
        <v>408</v>
      </c>
      <c r="O3800" s="1" t="s">
        <v>18004</v>
      </c>
      <c r="P3800" s="1">
        <v>0</v>
      </c>
      <c r="Q3800" s="1" t="s">
        <v>18005</v>
      </c>
      <c r="R3800" s="2" t="s">
        <v>18006</v>
      </c>
      <c r="S3800" s="1">
        <v>108</v>
      </c>
      <c r="T3800" s="1" t="s">
        <v>37</v>
      </c>
      <c r="U3800" s="1" t="s">
        <v>38</v>
      </c>
      <c r="V3800" s="1" t="s">
        <v>584</v>
      </c>
      <c r="W3800" s="1">
        <v>5000000</v>
      </c>
      <c r="X3800" s="1">
        <v>2007</v>
      </c>
      <c r="Y3800" s="1">
        <v>29</v>
      </c>
      <c r="Z3800" s="1">
        <v>6.2</v>
      </c>
      <c r="AA3800" s="1">
        <v>1.85</v>
      </c>
      <c r="AB3800" s="1">
        <v>559</v>
      </c>
    </row>
    <row r="3801" spans="1:28" x14ac:dyDescent="0.2">
      <c r="A3801" s="1" t="s">
        <v>28</v>
      </c>
      <c r="B3801" s="1" t="s">
        <v>18007</v>
      </c>
      <c r="C3801" s="1">
        <v>13</v>
      </c>
      <c r="D3801" s="1">
        <v>103</v>
      </c>
      <c r="E3801" s="1">
        <v>34</v>
      </c>
      <c r="F3801" s="1">
        <v>227</v>
      </c>
      <c r="G3801" s="1" t="s">
        <v>5690</v>
      </c>
      <c r="H3801" s="1">
        <v>811</v>
      </c>
      <c r="I3801" s="1">
        <v>16066</v>
      </c>
      <c r="J3801" s="1" t="s">
        <v>16871</v>
      </c>
      <c r="K3801" s="1" t="s">
        <v>5624</v>
      </c>
      <c r="L3801" s="1" t="s">
        <v>18008</v>
      </c>
      <c r="M3801" s="1">
        <v>1207</v>
      </c>
      <c r="N3801" s="1">
        <v>1789</v>
      </c>
      <c r="O3801" s="1" t="s">
        <v>18009</v>
      </c>
      <c r="P3801" s="1">
        <v>0</v>
      </c>
      <c r="Q3801" s="1" t="s">
        <v>18010</v>
      </c>
      <c r="R3801" s="2" t="s">
        <v>18011</v>
      </c>
      <c r="S3801" s="1">
        <v>44</v>
      </c>
      <c r="T3801" s="1" t="s">
        <v>37</v>
      </c>
      <c r="U3801" s="1" t="s">
        <v>766</v>
      </c>
      <c r="V3801" s="1" t="s">
        <v>584</v>
      </c>
      <c r="W3801" s="1">
        <v>5000000</v>
      </c>
      <c r="X3801" s="1">
        <v>2004</v>
      </c>
      <c r="Y3801" s="1">
        <v>522</v>
      </c>
      <c r="Z3801" s="1">
        <v>3.3</v>
      </c>
      <c r="AA3801" s="1">
        <v>2.35</v>
      </c>
      <c r="AB3801" s="1">
        <v>40</v>
      </c>
    </row>
    <row r="3802" spans="1:28" x14ac:dyDescent="0.2">
      <c r="A3802" s="1" t="s">
        <v>28</v>
      </c>
      <c r="C3802" s="1">
        <v>9</v>
      </c>
      <c r="D3802" s="1">
        <v>60</v>
      </c>
      <c r="F3802" s="1">
        <v>904</v>
      </c>
      <c r="G3802" s="1" t="s">
        <v>4448</v>
      </c>
      <c r="H3802" s="1">
        <v>1000</v>
      </c>
      <c r="J3802" s="1" t="s">
        <v>5323</v>
      </c>
      <c r="K3802" s="1" t="s">
        <v>2060</v>
      </c>
      <c r="L3802" s="1" t="s">
        <v>18012</v>
      </c>
      <c r="M3802" s="1">
        <v>3852</v>
      </c>
      <c r="N3802" s="1">
        <v>5203</v>
      </c>
      <c r="O3802" s="1" t="s">
        <v>3008</v>
      </c>
      <c r="P3802" s="1">
        <v>1</v>
      </c>
      <c r="Q3802" s="1" t="s">
        <v>18013</v>
      </c>
      <c r="R3802" s="2" t="s">
        <v>18014</v>
      </c>
      <c r="S3802" s="1">
        <v>47</v>
      </c>
      <c r="T3802" s="1" t="s">
        <v>37</v>
      </c>
      <c r="U3802" s="1" t="s">
        <v>38</v>
      </c>
      <c r="V3802" s="1" t="s">
        <v>2634</v>
      </c>
      <c r="Y3802" s="1">
        <v>1000</v>
      </c>
      <c r="Z3802" s="1">
        <v>7.5</v>
      </c>
      <c r="AA3802" s="1">
        <v>1.78</v>
      </c>
      <c r="AB3802" s="1">
        <v>634</v>
      </c>
    </row>
    <row r="3803" spans="1:28" x14ac:dyDescent="0.2">
      <c r="A3803" s="1" t="s">
        <v>28</v>
      </c>
      <c r="B3803" s="1" t="s">
        <v>18015</v>
      </c>
      <c r="C3803" s="1">
        <v>56</v>
      </c>
      <c r="D3803" s="1">
        <v>91</v>
      </c>
      <c r="E3803" s="1">
        <v>110</v>
      </c>
      <c r="F3803" s="1">
        <v>14</v>
      </c>
      <c r="G3803" s="1" t="s">
        <v>18016</v>
      </c>
      <c r="H3803" s="1">
        <v>46</v>
      </c>
      <c r="J3803" s="1" t="s">
        <v>4331</v>
      </c>
      <c r="K3803" s="1" t="s">
        <v>18017</v>
      </c>
      <c r="L3803" s="1" t="s">
        <v>18018</v>
      </c>
      <c r="M3803" s="1">
        <v>7888</v>
      </c>
      <c r="N3803" s="1">
        <v>117</v>
      </c>
      <c r="O3803" s="1" t="s">
        <v>18019</v>
      </c>
      <c r="P3803" s="1">
        <v>0</v>
      </c>
      <c r="Q3803" s="1" t="s">
        <v>18020</v>
      </c>
      <c r="R3803" s="2" t="s">
        <v>18021</v>
      </c>
      <c r="S3803" s="1">
        <v>55</v>
      </c>
      <c r="T3803" s="1" t="s">
        <v>37</v>
      </c>
      <c r="U3803" s="1" t="s">
        <v>38</v>
      </c>
      <c r="V3803" s="1" t="s">
        <v>584</v>
      </c>
      <c r="W3803" s="1">
        <v>5000000</v>
      </c>
      <c r="X3803" s="1">
        <v>2015</v>
      </c>
      <c r="Y3803" s="1">
        <v>21</v>
      </c>
      <c r="Z3803" s="1">
        <v>4.2</v>
      </c>
      <c r="AB3803" s="1">
        <v>0</v>
      </c>
    </row>
    <row r="3804" spans="1:28" x14ac:dyDescent="0.2">
      <c r="A3804" s="1" t="s">
        <v>28</v>
      </c>
      <c r="B3804" s="1" t="s">
        <v>14718</v>
      </c>
      <c r="C3804" s="1">
        <v>191</v>
      </c>
      <c r="D3804" s="1">
        <v>102</v>
      </c>
      <c r="E3804" s="1">
        <v>57</v>
      </c>
      <c r="F3804" s="1">
        <v>78</v>
      </c>
      <c r="G3804" s="1" t="s">
        <v>18022</v>
      </c>
      <c r="H3804" s="1">
        <v>331</v>
      </c>
      <c r="J3804" s="1" t="s">
        <v>4383</v>
      </c>
      <c r="K3804" s="1" t="s">
        <v>18023</v>
      </c>
      <c r="L3804" s="1" t="s">
        <v>18024</v>
      </c>
      <c r="M3804" s="1">
        <v>23756</v>
      </c>
      <c r="N3804" s="1">
        <v>526</v>
      </c>
      <c r="O3804" s="1" t="s">
        <v>18025</v>
      </c>
      <c r="P3804" s="1">
        <v>0</v>
      </c>
      <c r="Q3804" s="1" t="s">
        <v>18026</v>
      </c>
      <c r="R3804" s="2" t="s">
        <v>18027</v>
      </c>
      <c r="S3804" s="1">
        <v>48</v>
      </c>
      <c r="T3804" s="1" t="s">
        <v>2777</v>
      </c>
      <c r="U3804" s="1" t="s">
        <v>3570</v>
      </c>
      <c r="V3804" s="1" t="s">
        <v>4829</v>
      </c>
      <c r="W3804" s="1">
        <v>5000000</v>
      </c>
      <c r="X3804" s="1">
        <v>2011</v>
      </c>
      <c r="Y3804" s="1">
        <v>93</v>
      </c>
      <c r="Z3804" s="1">
        <v>7.2</v>
      </c>
      <c r="AA3804" s="1">
        <v>2.35</v>
      </c>
      <c r="AB3804" s="1">
        <v>0</v>
      </c>
    </row>
    <row r="3805" spans="1:28" x14ac:dyDescent="0.2">
      <c r="A3805" s="1" t="s">
        <v>28</v>
      </c>
      <c r="B3805" s="1" t="s">
        <v>18028</v>
      </c>
      <c r="C3805" s="1">
        <v>80</v>
      </c>
      <c r="D3805" s="1">
        <v>92</v>
      </c>
      <c r="E3805" s="1">
        <v>46</v>
      </c>
      <c r="F3805" s="1">
        <v>141</v>
      </c>
      <c r="G3805" s="1" t="s">
        <v>18029</v>
      </c>
      <c r="H3805" s="1">
        <v>570</v>
      </c>
      <c r="J3805" s="1" t="s">
        <v>18030</v>
      </c>
      <c r="K3805" s="1" t="s">
        <v>1237</v>
      </c>
      <c r="L3805" s="1" t="s">
        <v>18031</v>
      </c>
      <c r="M3805" s="1">
        <v>10056</v>
      </c>
      <c r="N3805" s="1">
        <v>1258</v>
      </c>
      <c r="O3805" s="1" t="s">
        <v>18032</v>
      </c>
      <c r="P3805" s="1">
        <v>0</v>
      </c>
      <c r="Q3805" s="1" t="s">
        <v>18033</v>
      </c>
      <c r="R3805" s="2" t="s">
        <v>18034</v>
      </c>
      <c r="S3805" s="1">
        <v>82</v>
      </c>
      <c r="T3805" s="1" t="s">
        <v>37</v>
      </c>
      <c r="U3805" s="1" t="s">
        <v>56</v>
      </c>
      <c r="V3805" s="1" t="s">
        <v>5612</v>
      </c>
      <c r="W3805" s="1">
        <v>2500000</v>
      </c>
      <c r="X3805" s="1">
        <v>2008</v>
      </c>
      <c r="Y3805" s="1">
        <v>337</v>
      </c>
      <c r="Z3805" s="1">
        <v>6.2</v>
      </c>
      <c r="AA3805" s="1">
        <v>2.35</v>
      </c>
      <c r="AB3805" s="1">
        <v>639</v>
      </c>
    </row>
    <row r="3806" spans="1:28" x14ac:dyDescent="0.2">
      <c r="A3806" s="1" t="s">
        <v>28</v>
      </c>
      <c r="B3806" s="1" t="s">
        <v>4436</v>
      </c>
      <c r="C3806" s="1">
        <v>19</v>
      </c>
      <c r="D3806" s="1">
        <v>87</v>
      </c>
      <c r="E3806" s="1">
        <v>65</v>
      </c>
      <c r="F3806" s="1">
        <v>686</v>
      </c>
      <c r="G3806" s="1" t="s">
        <v>6688</v>
      </c>
      <c r="H3806" s="1">
        <v>866</v>
      </c>
      <c r="J3806" s="1" t="s">
        <v>7900</v>
      </c>
      <c r="K3806" s="1" t="s">
        <v>12115</v>
      </c>
      <c r="L3806" s="1" t="s">
        <v>18035</v>
      </c>
      <c r="M3806" s="1">
        <v>10734</v>
      </c>
      <c r="N3806" s="1">
        <v>3724</v>
      </c>
      <c r="O3806" s="1" t="s">
        <v>6562</v>
      </c>
      <c r="P3806" s="1">
        <v>1</v>
      </c>
      <c r="Q3806" s="1" t="s">
        <v>18036</v>
      </c>
      <c r="R3806" s="2" t="s">
        <v>18037</v>
      </c>
      <c r="S3806" s="1">
        <v>80</v>
      </c>
      <c r="T3806" s="1" t="s">
        <v>37</v>
      </c>
      <c r="U3806" s="1" t="s">
        <v>38</v>
      </c>
      <c r="V3806" s="1" t="s">
        <v>584</v>
      </c>
      <c r="W3806" s="1">
        <v>5000000</v>
      </c>
      <c r="X3806" s="1">
        <v>2009</v>
      </c>
      <c r="Y3806" s="1">
        <v>738</v>
      </c>
      <c r="Z3806" s="1">
        <v>6.1</v>
      </c>
      <c r="AA3806" s="1">
        <v>1.78</v>
      </c>
      <c r="AB3806" s="1">
        <v>887</v>
      </c>
    </row>
    <row r="3807" spans="1:28" x14ac:dyDescent="0.2">
      <c r="A3807" s="1" t="s">
        <v>28</v>
      </c>
      <c r="B3807" s="1" t="s">
        <v>6767</v>
      </c>
      <c r="C3807" s="1">
        <v>19</v>
      </c>
      <c r="D3807" s="1">
        <v>80</v>
      </c>
      <c r="E3807" s="1">
        <v>799</v>
      </c>
      <c r="F3807" s="1">
        <v>854</v>
      </c>
      <c r="G3807" s="1" t="s">
        <v>18038</v>
      </c>
      <c r="H3807" s="1">
        <v>3000</v>
      </c>
      <c r="J3807" s="1" t="s">
        <v>18039</v>
      </c>
      <c r="K3807" s="1" t="s">
        <v>4598</v>
      </c>
      <c r="L3807" s="1" t="s">
        <v>18040</v>
      </c>
      <c r="M3807" s="1">
        <v>4322</v>
      </c>
      <c r="N3807" s="1">
        <v>10727</v>
      </c>
      <c r="O3807" s="1" t="s">
        <v>3502</v>
      </c>
      <c r="P3807" s="1">
        <v>0</v>
      </c>
      <c r="Q3807" s="1" t="s">
        <v>18041</v>
      </c>
      <c r="R3807" s="2" t="s">
        <v>18042</v>
      </c>
      <c r="S3807" s="1">
        <v>47</v>
      </c>
      <c r="T3807" s="1" t="s">
        <v>37</v>
      </c>
      <c r="U3807" s="1" t="s">
        <v>38</v>
      </c>
      <c r="V3807" s="1" t="s">
        <v>584</v>
      </c>
      <c r="X3807" s="1">
        <v>2006</v>
      </c>
      <c r="Y3807" s="1">
        <v>2000</v>
      </c>
      <c r="Z3807" s="1">
        <v>4.2</v>
      </c>
      <c r="AA3807" s="1">
        <v>1.85</v>
      </c>
      <c r="AB3807" s="1">
        <v>419</v>
      </c>
    </row>
    <row r="3808" spans="1:28" x14ac:dyDescent="0.2">
      <c r="A3808" s="1" t="s">
        <v>28</v>
      </c>
      <c r="B3808" s="1" t="s">
        <v>18043</v>
      </c>
      <c r="D3808" s="1">
        <v>90</v>
      </c>
      <c r="E3808" s="1">
        <v>0</v>
      </c>
      <c r="F3808" s="1">
        <v>483</v>
      </c>
      <c r="G3808" s="1" t="s">
        <v>18044</v>
      </c>
      <c r="H3808" s="1">
        <v>695</v>
      </c>
      <c r="J3808" s="1" t="s">
        <v>13337</v>
      </c>
      <c r="K3808" s="1" t="s">
        <v>2845</v>
      </c>
      <c r="L3808" s="1" t="s">
        <v>18045</v>
      </c>
      <c r="M3808" s="1">
        <v>215</v>
      </c>
      <c r="N3808" s="1">
        <v>3217</v>
      </c>
      <c r="O3808" s="1" t="s">
        <v>18046</v>
      </c>
      <c r="P3808" s="1">
        <v>6</v>
      </c>
      <c r="R3808" s="2" t="s">
        <v>18047</v>
      </c>
      <c r="S3808" s="1">
        <v>2</v>
      </c>
      <c r="T3808" s="1" t="s">
        <v>37</v>
      </c>
      <c r="U3808" s="1" t="s">
        <v>38</v>
      </c>
      <c r="V3808" s="1" t="s">
        <v>39</v>
      </c>
      <c r="X3808" s="1">
        <v>2009</v>
      </c>
      <c r="Y3808" s="1">
        <v>617</v>
      </c>
      <c r="Z3808" s="1">
        <v>4.5</v>
      </c>
      <c r="AB3808" s="1">
        <v>38</v>
      </c>
    </row>
    <row r="3809" spans="1:28" x14ac:dyDescent="0.2">
      <c r="A3809" s="1" t="s">
        <v>28</v>
      </c>
      <c r="C3809" s="1">
        <v>38</v>
      </c>
      <c r="D3809" s="1">
        <v>44</v>
      </c>
      <c r="F3809" s="1">
        <v>816</v>
      </c>
      <c r="G3809" s="1" t="s">
        <v>15352</v>
      </c>
      <c r="H3809" s="1">
        <v>1000</v>
      </c>
      <c r="J3809" s="1" t="s">
        <v>12487</v>
      </c>
      <c r="K3809" s="1" t="s">
        <v>13152</v>
      </c>
      <c r="L3809" s="1" t="s">
        <v>18048</v>
      </c>
      <c r="M3809" s="1">
        <v>67315</v>
      </c>
      <c r="N3809" s="1">
        <v>4092</v>
      </c>
      <c r="O3809" s="1" t="s">
        <v>18049</v>
      </c>
      <c r="P3809" s="1">
        <v>2</v>
      </c>
      <c r="Q3809" s="1" t="s">
        <v>18050</v>
      </c>
      <c r="R3809" s="2" t="s">
        <v>18051</v>
      </c>
      <c r="S3809" s="1">
        <v>127</v>
      </c>
      <c r="T3809" s="1" t="s">
        <v>37</v>
      </c>
      <c r="U3809" s="1" t="s">
        <v>38</v>
      </c>
      <c r="V3809" s="1" t="s">
        <v>1567</v>
      </c>
      <c r="Y3809" s="1">
        <v>922</v>
      </c>
      <c r="Z3809" s="1">
        <v>8.4</v>
      </c>
      <c r="AA3809" s="1">
        <v>1.78</v>
      </c>
      <c r="AB3809" s="1">
        <v>0</v>
      </c>
    </row>
    <row r="3810" spans="1:28" x14ac:dyDescent="0.2">
      <c r="A3810" s="1" t="s">
        <v>28</v>
      </c>
      <c r="B3810" s="1" t="s">
        <v>18052</v>
      </c>
      <c r="C3810" s="1">
        <v>44</v>
      </c>
      <c r="D3810" s="1">
        <v>105</v>
      </c>
      <c r="E3810" s="1">
        <v>0</v>
      </c>
      <c r="F3810" s="1">
        <v>394</v>
      </c>
      <c r="G3810" s="1" t="s">
        <v>1922</v>
      </c>
      <c r="H3810" s="1">
        <v>745</v>
      </c>
      <c r="I3810" s="1">
        <v>37440</v>
      </c>
      <c r="J3810" s="1" t="s">
        <v>5509</v>
      </c>
      <c r="K3810" s="1" t="s">
        <v>1050</v>
      </c>
      <c r="L3810" s="1" t="s">
        <v>18053</v>
      </c>
      <c r="M3810" s="1">
        <v>12672</v>
      </c>
      <c r="N3810" s="1">
        <v>1986</v>
      </c>
      <c r="O3810" s="1" t="s">
        <v>18054</v>
      </c>
      <c r="P3810" s="1">
        <v>1</v>
      </c>
      <c r="Q3810" s="1" t="s">
        <v>18055</v>
      </c>
      <c r="R3810" s="2" t="s">
        <v>18056</v>
      </c>
      <c r="S3810" s="1">
        <v>60</v>
      </c>
      <c r="T3810" s="1" t="s">
        <v>37</v>
      </c>
      <c r="U3810" s="1" t="s">
        <v>38</v>
      </c>
      <c r="V3810" s="1" t="s">
        <v>584</v>
      </c>
      <c r="W3810" s="1">
        <v>5000000</v>
      </c>
      <c r="X3810" s="1">
        <v>2014</v>
      </c>
      <c r="Y3810" s="1">
        <v>508</v>
      </c>
      <c r="Z3810" s="1">
        <v>7.5</v>
      </c>
      <c r="AB3810" s="1">
        <v>0</v>
      </c>
    </row>
    <row r="3811" spans="1:28" x14ac:dyDescent="0.2">
      <c r="A3811" s="1" t="s">
        <v>28</v>
      </c>
      <c r="B3811" s="1" t="s">
        <v>18057</v>
      </c>
      <c r="C3811" s="1">
        <v>3</v>
      </c>
      <c r="D3811" s="1">
        <v>67</v>
      </c>
      <c r="E3811" s="1">
        <v>0</v>
      </c>
      <c r="F3811" s="1">
        <v>388</v>
      </c>
      <c r="G3811" s="1" t="s">
        <v>18058</v>
      </c>
      <c r="H3811" s="1">
        <v>979</v>
      </c>
      <c r="J3811" s="1" t="s">
        <v>2907</v>
      </c>
      <c r="K3811" s="1" t="s">
        <v>1652</v>
      </c>
      <c r="L3811" s="1" t="s">
        <v>18059</v>
      </c>
      <c r="M3811" s="1">
        <v>83</v>
      </c>
      <c r="N3811" s="1">
        <v>2509</v>
      </c>
      <c r="O3811" s="1" t="s">
        <v>17436</v>
      </c>
      <c r="P3811" s="1">
        <v>2</v>
      </c>
      <c r="Q3811" s="1" t="s">
        <v>18060</v>
      </c>
      <c r="R3811" s="2" t="s">
        <v>18061</v>
      </c>
      <c r="S3811" s="1">
        <v>1</v>
      </c>
      <c r="T3811" s="1" t="s">
        <v>37</v>
      </c>
      <c r="U3811" s="1" t="s">
        <v>38</v>
      </c>
      <c r="V3811" s="1" t="s">
        <v>94</v>
      </c>
      <c r="W3811" s="1">
        <v>10000000</v>
      </c>
      <c r="X3811" s="1">
        <v>2014</v>
      </c>
      <c r="Y3811" s="1">
        <v>732</v>
      </c>
      <c r="Z3811" s="1">
        <v>6.7</v>
      </c>
      <c r="AB3811" s="1">
        <v>165</v>
      </c>
    </row>
    <row r="3812" spans="1:28" x14ac:dyDescent="0.2">
      <c r="A3812" s="1" t="s">
        <v>28</v>
      </c>
      <c r="B3812" s="1" t="s">
        <v>16622</v>
      </c>
      <c r="C3812" s="1">
        <v>6</v>
      </c>
      <c r="D3812" s="1">
        <v>95</v>
      </c>
      <c r="E3812" s="1">
        <v>7</v>
      </c>
      <c r="F3812" s="1">
        <v>541</v>
      </c>
      <c r="G3812" s="1" t="s">
        <v>1950</v>
      </c>
      <c r="H3812" s="1">
        <v>989</v>
      </c>
      <c r="J3812" s="1" t="s">
        <v>1670</v>
      </c>
      <c r="K3812" s="1" t="s">
        <v>3229</v>
      </c>
      <c r="L3812" s="1" t="s">
        <v>18062</v>
      </c>
      <c r="M3812" s="1">
        <v>1091</v>
      </c>
      <c r="N3812" s="1">
        <v>3514</v>
      </c>
      <c r="O3812" s="1" t="s">
        <v>5160</v>
      </c>
      <c r="P3812" s="1">
        <v>7</v>
      </c>
      <c r="R3812" s="2" t="s">
        <v>18063</v>
      </c>
      <c r="S3812" s="1">
        <v>15</v>
      </c>
      <c r="T3812" s="1" t="s">
        <v>37</v>
      </c>
      <c r="U3812" s="1" t="s">
        <v>38</v>
      </c>
      <c r="V3812" s="1" t="s">
        <v>94</v>
      </c>
      <c r="X3812" s="1">
        <v>2015</v>
      </c>
      <c r="Y3812" s="1">
        <v>970</v>
      </c>
      <c r="Z3812" s="1">
        <v>5.0999999999999996</v>
      </c>
      <c r="AB3812" s="1">
        <v>0</v>
      </c>
    </row>
    <row r="3813" spans="1:28" x14ac:dyDescent="0.2">
      <c r="A3813" s="1" t="s">
        <v>28</v>
      </c>
      <c r="B3813" s="1" t="s">
        <v>15160</v>
      </c>
      <c r="D3813" s="1">
        <v>87</v>
      </c>
      <c r="E3813" s="1">
        <v>49</v>
      </c>
      <c r="F3813" s="1">
        <v>601</v>
      </c>
      <c r="G3813" s="1" t="s">
        <v>11456</v>
      </c>
      <c r="H3813" s="1">
        <v>708</v>
      </c>
      <c r="J3813" s="1" t="s">
        <v>2124</v>
      </c>
      <c r="K3813" s="1" t="s">
        <v>1747</v>
      </c>
      <c r="L3813" s="1" t="s">
        <v>18064</v>
      </c>
      <c r="M3813" s="1">
        <v>216</v>
      </c>
      <c r="N3813" s="1">
        <v>3059</v>
      </c>
      <c r="O3813" s="1" t="s">
        <v>9640</v>
      </c>
      <c r="P3813" s="1">
        <v>1</v>
      </c>
      <c r="Q3813" s="1" t="s">
        <v>18065</v>
      </c>
      <c r="R3813" s="2" t="s">
        <v>18066</v>
      </c>
      <c r="S3813" s="1">
        <v>3</v>
      </c>
      <c r="T3813" s="1" t="s">
        <v>37</v>
      </c>
      <c r="U3813" s="1" t="s">
        <v>38</v>
      </c>
      <c r="V3813" s="1" t="s">
        <v>1567</v>
      </c>
      <c r="W3813" s="1">
        <v>5000000</v>
      </c>
      <c r="X3813" s="1">
        <v>2011</v>
      </c>
      <c r="Y3813" s="1">
        <v>699</v>
      </c>
      <c r="Z3813" s="1">
        <v>5.5</v>
      </c>
      <c r="AA3813" s="1">
        <v>1.78</v>
      </c>
      <c r="AB3813" s="1">
        <v>58</v>
      </c>
    </row>
    <row r="3814" spans="1:28" x14ac:dyDescent="0.2">
      <c r="A3814" s="1" t="s">
        <v>28</v>
      </c>
      <c r="B3814" s="1" t="s">
        <v>13939</v>
      </c>
      <c r="C3814" s="1">
        <v>64</v>
      </c>
      <c r="D3814" s="1">
        <v>94</v>
      </c>
      <c r="E3814" s="1">
        <v>261</v>
      </c>
      <c r="F3814" s="1">
        <v>179</v>
      </c>
      <c r="G3814" s="1" t="s">
        <v>18067</v>
      </c>
      <c r="H3814" s="1">
        <v>12000</v>
      </c>
      <c r="J3814" s="1" t="s">
        <v>4074</v>
      </c>
      <c r="K3814" s="1" t="s">
        <v>704</v>
      </c>
      <c r="L3814" s="1" t="s">
        <v>18068</v>
      </c>
      <c r="M3814" s="1">
        <v>6964</v>
      </c>
      <c r="N3814" s="1">
        <v>12676</v>
      </c>
      <c r="O3814" s="1" t="s">
        <v>18069</v>
      </c>
      <c r="P3814" s="1">
        <v>1</v>
      </c>
      <c r="Q3814" s="1" t="s">
        <v>18070</v>
      </c>
      <c r="R3814" s="2" t="s">
        <v>18071</v>
      </c>
      <c r="S3814" s="1">
        <v>47</v>
      </c>
      <c r="T3814" s="1" t="s">
        <v>37</v>
      </c>
      <c r="U3814" s="1" t="s">
        <v>18072</v>
      </c>
      <c r="V3814" s="1" t="s">
        <v>584</v>
      </c>
      <c r="W3814" s="1">
        <v>5000000</v>
      </c>
      <c r="X3814" s="1">
        <v>2014</v>
      </c>
      <c r="Y3814" s="1">
        <v>316</v>
      </c>
      <c r="Z3814" s="1">
        <v>4.4000000000000004</v>
      </c>
      <c r="AA3814" s="1">
        <v>2.35</v>
      </c>
      <c r="AB3814" s="1">
        <v>0</v>
      </c>
    </row>
    <row r="3815" spans="1:28" x14ac:dyDescent="0.2">
      <c r="A3815" s="1" t="s">
        <v>28</v>
      </c>
      <c r="B3815" s="1" t="s">
        <v>18073</v>
      </c>
      <c r="C3815" s="1">
        <v>8</v>
      </c>
      <c r="D3815" s="1">
        <v>109</v>
      </c>
      <c r="E3815" s="1">
        <v>3</v>
      </c>
      <c r="F3815" s="1">
        <v>126</v>
      </c>
      <c r="G3815" s="1" t="s">
        <v>14257</v>
      </c>
      <c r="H3815" s="1">
        <v>1000</v>
      </c>
      <c r="J3815" s="1" t="s">
        <v>1909</v>
      </c>
      <c r="K3815" s="1" t="s">
        <v>302</v>
      </c>
      <c r="L3815" s="1" t="s">
        <v>18074</v>
      </c>
      <c r="M3815" s="1">
        <v>237</v>
      </c>
      <c r="N3815" s="1">
        <v>1681</v>
      </c>
      <c r="O3815" s="1" t="s">
        <v>18075</v>
      </c>
      <c r="P3815" s="1">
        <v>3</v>
      </c>
      <c r="Q3815" s="1" t="s">
        <v>18076</v>
      </c>
      <c r="R3815" s="2" t="s">
        <v>18077</v>
      </c>
      <c r="S3815" s="1">
        <v>3</v>
      </c>
      <c r="T3815" s="1" t="s">
        <v>37</v>
      </c>
      <c r="U3815" s="1" t="s">
        <v>56</v>
      </c>
      <c r="V3815" s="1" t="s">
        <v>584</v>
      </c>
      <c r="W3815" s="1">
        <v>5000000</v>
      </c>
      <c r="X3815" s="1">
        <v>2014</v>
      </c>
      <c r="Y3815" s="1">
        <v>266</v>
      </c>
      <c r="Z3815" s="1">
        <v>4.4000000000000004</v>
      </c>
      <c r="AB3815" s="1">
        <v>190</v>
      </c>
    </row>
    <row r="3816" spans="1:28" x14ac:dyDescent="0.2">
      <c r="A3816" s="1" t="s">
        <v>28</v>
      </c>
      <c r="B3816" s="1" t="s">
        <v>1818</v>
      </c>
      <c r="C3816" s="1">
        <v>64</v>
      </c>
      <c r="D3816" s="1">
        <v>130</v>
      </c>
      <c r="E3816" s="1">
        <v>0</v>
      </c>
      <c r="F3816" s="1">
        <v>826</v>
      </c>
      <c r="G3816" s="1" t="s">
        <v>5985</v>
      </c>
      <c r="H3816" s="1">
        <v>1000</v>
      </c>
      <c r="J3816" s="1" t="s">
        <v>2812</v>
      </c>
      <c r="K3816" s="1" t="s">
        <v>18078</v>
      </c>
      <c r="L3816" s="1" t="s">
        <v>18079</v>
      </c>
      <c r="M3816" s="1">
        <v>15988</v>
      </c>
      <c r="N3816" s="1">
        <v>5191</v>
      </c>
      <c r="O3816" s="1" t="s">
        <v>2495</v>
      </c>
      <c r="P3816" s="1">
        <v>0</v>
      </c>
      <c r="Q3816" s="1" t="s">
        <v>18080</v>
      </c>
      <c r="R3816" s="2" t="s">
        <v>18081</v>
      </c>
      <c r="S3816" s="1">
        <v>153</v>
      </c>
      <c r="T3816" s="1" t="s">
        <v>37</v>
      </c>
      <c r="U3816" s="1" t="s">
        <v>38</v>
      </c>
      <c r="V3816" s="1" t="s">
        <v>94</v>
      </c>
      <c r="W3816" s="1">
        <v>5000000</v>
      </c>
      <c r="X3816" s="1">
        <v>1977</v>
      </c>
      <c r="Y3816" s="1">
        <v>849</v>
      </c>
      <c r="Z3816" s="1">
        <v>6.8</v>
      </c>
      <c r="AA3816" s="1">
        <v>2.35</v>
      </c>
      <c r="AB3816" s="1">
        <v>2000</v>
      </c>
    </row>
    <row r="3817" spans="1:28" x14ac:dyDescent="0.2">
      <c r="A3817" s="1" t="s">
        <v>28</v>
      </c>
      <c r="B3817" s="1" t="s">
        <v>18082</v>
      </c>
      <c r="C3817" s="1">
        <v>2</v>
      </c>
      <c r="E3817" s="1">
        <v>3</v>
      </c>
      <c r="F3817" s="1">
        <v>723</v>
      </c>
      <c r="G3817" s="1" t="s">
        <v>7323</v>
      </c>
      <c r="H3817" s="1">
        <v>975</v>
      </c>
      <c r="J3817" s="1" t="s">
        <v>2526</v>
      </c>
      <c r="K3817" s="1" t="s">
        <v>2522</v>
      </c>
      <c r="L3817" s="1" t="s">
        <v>18083</v>
      </c>
      <c r="M3817" s="1">
        <v>38</v>
      </c>
      <c r="N3817" s="1">
        <v>4991</v>
      </c>
      <c r="O3817" s="1" t="s">
        <v>5919</v>
      </c>
      <c r="P3817" s="1">
        <v>15</v>
      </c>
      <c r="R3817" s="2" t="s">
        <v>18084</v>
      </c>
      <c r="S3817" s="1">
        <v>2</v>
      </c>
      <c r="T3817" s="1" t="s">
        <v>37</v>
      </c>
      <c r="U3817" s="1" t="s">
        <v>38</v>
      </c>
      <c r="W3817" s="1">
        <v>5000000</v>
      </c>
      <c r="X3817" s="1">
        <v>2012</v>
      </c>
      <c r="Y3817" s="1">
        <v>900</v>
      </c>
      <c r="Z3817" s="1">
        <v>6.7</v>
      </c>
      <c r="AB3817" s="1">
        <v>35</v>
      </c>
    </row>
    <row r="3818" spans="1:28" x14ac:dyDescent="0.2">
      <c r="A3818" s="1" t="s">
        <v>28</v>
      </c>
      <c r="B3818" s="1" t="s">
        <v>18085</v>
      </c>
      <c r="D3818" s="1">
        <v>88</v>
      </c>
      <c r="E3818" s="1">
        <v>14</v>
      </c>
      <c r="F3818" s="1">
        <v>668</v>
      </c>
      <c r="G3818" s="1" t="s">
        <v>18086</v>
      </c>
      <c r="H3818" s="1">
        <v>784</v>
      </c>
      <c r="J3818" s="1" t="s">
        <v>18087</v>
      </c>
      <c r="K3818" s="1" t="s">
        <v>18088</v>
      </c>
      <c r="L3818" s="1" t="s">
        <v>18089</v>
      </c>
      <c r="M3818" s="1">
        <v>8</v>
      </c>
      <c r="N3818" s="1">
        <v>3021</v>
      </c>
      <c r="O3818" s="1" t="s">
        <v>6020</v>
      </c>
      <c r="P3818" s="1">
        <v>2</v>
      </c>
      <c r="R3818" s="2" t="s">
        <v>18090</v>
      </c>
      <c r="T3818" s="1" t="s">
        <v>37</v>
      </c>
      <c r="U3818" s="1" t="s">
        <v>38</v>
      </c>
      <c r="W3818" s="1">
        <v>5000000</v>
      </c>
      <c r="X3818" s="1">
        <v>2015</v>
      </c>
      <c r="Y3818" s="1">
        <v>763</v>
      </c>
      <c r="Z3818" s="1">
        <v>8.6</v>
      </c>
      <c r="AB3818" s="1">
        <v>49</v>
      </c>
    </row>
    <row r="3819" spans="1:28" x14ac:dyDescent="0.2">
      <c r="A3819" s="1" t="s">
        <v>28</v>
      </c>
      <c r="B3819" s="1" t="s">
        <v>7133</v>
      </c>
      <c r="C3819" s="1">
        <v>35</v>
      </c>
      <c r="D3819" s="1">
        <v>88</v>
      </c>
      <c r="E3819" s="1">
        <v>0</v>
      </c>
      <c r="F3819" s="1">
        <v>1000</v>
      </c>
      <c r="G3819" s="1" t="s">
        <v>2188</v>
      </c>
      <c r="H3819" s="1">
        <v>40000</v>
      </c>
      <c r="J3819" s="1" t="s">
        <v>8065</v>
      </c>
      <c r="K3819" s="1" t="s">
        <v>43</v>
      </c>
      <c r="L3819" s="1" t="s">
        <v>18091</v>
      </c>
      <c r="M3819" s="1">
        <v>849</v>
      </c>
      <c r="N3819" s="1">
        <v>46115</v>
      </c>
      <c r="O3819" s="1" t="s">
        <v>3749</v>
      </c>
      <c r="P3819" s="1">
        <v>7</v>
      </c>
      <c r="Q3819" s="1" t="s">
        <v>18092</v>
      </c>
      <c r="R3819" s="2" t="s">
        <v>18093</v>
      </c>
      <c r="S3819" s="1">
        <v>4</v>
      </c>
      <c r="T3819" s="1" t="s">
        <v>37</v>
      </c>
      <c r="U3819" s="1" t="s">
        <v>38</v>
      </c>
      <c r="V3819" s="1" t="s">
        <v>39</v>
      </c>
      <c r="W3819" s="1">
        <v>5000000</v>
      </c>
      <c r="X3819" s="1">
        <v>2016</v>
      </c>
      <c r="Y3819" s="1">
        <v>3000</v>
      </c>
      <c r="Z3819" s="1">
        <v>4.8</v>
      </c>
      <c r="AB3819" s="1">
        <v>0</v>
      </c>
    </row>
    <row r="3820" spans="1:28" x14ac:dyDescent="0.2">
      <c r="A3820" s="1" t="s">
        <v>28</v>
      </c>
      <c r="B3820" s="1" t="s">
        <v>18094</v>
      </c>
      <c r="C3820" s="1">
        <v>21</v>
      </c>
      <c r="D3820" s="1">
        <v>97</v>
      </c>
      <c r="E3820" s="1">
        <v>20</v>
      </c>
      <c r="F3820" s="1">
        <v>538</v>
      </c>
      <c r="G3820" s="1" t="s">
        <v>18095</v>
      </c>
      <c r="H3820" s="1">
        <v>741</v>
      </c>
      <c r="J3820" s="1" t="s">
        <v>5764</v>
      </c>
      <c r="K3820" s="1" t="s">
        <v>18096</v>
      </c>
      <c r="L3820" s="1" t="s">
        <v>18097</v>
      </c>
      <c r="M3820" s="1">
        <v>928</v>
      </c>
      <c r="N3820" s="1">
        <v>2849</v>
      </c>
      <c r="O3820" s="1" t="s">
        <v>18098</v>
      </c>
      <c r="P3820" s="1">
        <v>1</v>
      </c>
      <c r="Q3820" s="1" t="s">
        <v>18099</v>
      </c>
      <c r="R3820" s="2" t="s">
        <v>18100</v>
      </c>
      <c r="S3820" s="1">
        <v>14</v>
      </c>
      <c r="T3820" s="1" t="s">
        <v>37</v>
      </c>
      <c r="U3820" s="1" t="s">
        <v>38</v>
      </c>
      <c r="X3820" s="1">
        <v>2015</v>
      </c>
      <c r="Y3820" s="1">
        <v>615</v>
      </c>
      <c r="Z3820" s="1">
        <v>3.4</v>
      </c>
      <c r="AB3820" s="1">
        <v>0</v>
      </c>
    </row>
    <row r="3821" spans="1:28" x14ac:dyDescent="0.2">
      <c r="A3821" s="1" t="s">
        <v>28</v>
      </c>
      <c r="B3821" s="1" t="s">
        <v>18101</v>
      </c>
      <c r="C3821" s="1">
        <v>99</v>
      </c>
      <c r="D3821" s="1">
        <v>113</v>
      </c>
      <c r="E3821" s="1">
        <v>44</v>
      </c>
      <c r="F3821" s="1">
        <v>4</v>
      </c>
      <c r="G3821" s="1" t="s">
        <v>18102</v>
      </c>
      <c r="H3821" s="1">
        <v>61</v>
      </c>
      <c r="I3821" s="1">
        <v>617228</v>
      </c>
      <c r="J3821" s="1" t="s">
        <v>18103</v>
      </c>
      <c r="K3821" s="1" t="s">
        <v>18104</v>
      </c>
      <c r="L3821" s="1" t="s">
        <v>18105</v>
      </c>
      <c r="M3821" s="1">
        <v>6183</v>
      </c>
      <c r="N3821" s="1">
        <v>92</v>
      </c>
      <c r="O3821" s="1" t="s">
        <v>18106</v>
      </c>
      <c r="P3821" s="1">
        <v>1</v>
      </c>
      <c r="Q3821" s="1" t="s">
        <v>18107</v>
      </c>
      <c r="R3821" s="2" t="s">
        <v>18108</v>
      </c>
      <c r="S3821" s="1">
        <v>27</v>
      </c>
      <c r="T3821" s="1" t="s">
        <v>18109</v>
      </c>
      <c r="U3821" s="1" t="s">
        <v>5559</v>
      </c>
      <c r="V3821" s="1" t="s">
        <v>584</v>
      </c>
      <c r="W3821" s="1">
        <v>84450000</v>
      </c>
      <c r="X3821" s="1">
        <v>2006</v>
      </c>
      <c r="Y3821" s="1">
        <v>12</v>
      </c>
      <c r="Z3821" s="1">
        <v>7.4</v>
      </c>
      <c r="AA3821" s="1">
        <v>1.85</v>
      </c>
      <c r="AB3821" s="1">
        <v>1000</v>
      </c>
    </row>
    <row r="3822" spans="1:28" x14ac:dyDescent="0.2">
      <c r="A3822" s="1" t="s">
        <v>28</v>
      </c>
      <c r="B3822" s="1" t="s">
        <v>18110</v>
      </c>
      <c r="C3822" s="1">
        <v>115</v>
      </c>
      <c r="D3822" s="1">
        <v>99</v>
      </c>
      <c r="E3822" s="1">
        <v>766</v>
      </c>
      <c r="F3822" s="1">
        <v>269</v>
      </c>
      <c r="G3822" s="1" t="s">
        <v>3093</v>
      </c>
      <c r="H3822" s="1">
        <v>595</v>
      </c>
      <c r="I3822" s="1">
        <v>274385</v>
      </c>
      <c r="J3822" s="1" t="s">
        <v>2526</v>
      </c>
      <c r="K3822" s="1" t="s">
        <v>1822</v>
      </c>
      <c r="L3822" s="1" t="s">
        <v>18111</v>
      </c>
      <c r="M3822" s="1">
        <v>29203</v>
      </c>
      <c r="N3822" s="1">
        <v>1519</v>
      </c>
      <c r="O3822" s="1" t="s">
        <v>18112</v>
      </c>
      <c r="P3822" s="1">
        <v>3</v>
      </c>
      <c r="Q3822" s="1" t="s">
        <v>18113</v>
      </c>
      <c r="R3822" s="2" t="s">
        <v>18114</v>
      </c>
      <c r="S3822" s="1">
        <v>26</v>
      </c>
      <c r="T3822" s="1" t="s">
        <v>8730</v>
      </c>
      <c r="U3822" s="1" t="s">
        <v>766</v>
      </c>
      <c r="W3822" s="1">
        <v>4000000</v>
      </c>
      <c r="X3822" s="1">
        <v>2009</v>
      </c>
      <c r="Y3822" s="1">
        <v>486</v>
      </c>
      <c r="Z3822" s="1">
        <v>7.3</v>
      </c>
      <c r="AA3822" s="1">
        <v>1.85</v>
      </c>
      <c r="AB3822" s="1">
        <v>0</v>
      </c>
    </row>
    <row r="3823" spans="1:28" x14ac:dyDescent="0.2">
      <c r="A3823" s="1" t="s">
        <v>28</v>
      </c>
      <c r="B3823" s="1" t="s">
        <v>5934</v>
      </c>
      <c r="C3823" s="1">
        <v>104</v>
      </c>
      <c r="D3823" s="1">
        <v>148</v>
      </c>
      <c r="E3823" s="1">
        <v>0</v>
      </c>
      <c r="F3823" s="1">
        <v>263</v>
      </c>
      <c r="G3823" s="1" t="s">
        <v>5536</v>
      </c>
      <c r="H3823" s="1">
        <v>3000</v>
      </c>
      <c r="I3823" s="1">
        <v>24475416</v>
      </c>
      <c r="J3823" s="1" t="s">
        <v>3408</v>
      </c>
      <c r="K3823" s="1" t="s">
        <v>1688</v>
      </c>
      <c r="L3823" s="1" t="s">
        <v>18115</v>
      </c>
      <c r="M3823" s="1">
        <v>72443</v>
      </c>
      <c r="N3823" s="1">
        <v>3967</v>
      </c>
      <c r="O3823" s="1" t="s">
        <v>4680</v>
      </c>
      <c r="P3823" s="1">
        <v>0</v>
      </c>
      <c r="Q3823" s="1" t="s">
        <v>18116</v>
      </c>
      <c r="R3823" s="2" t="s">
        <v>18117</v>
      </c>
      <c r="S3823" s="1">
        <v>309</v>
      </c>
      <c r="T3823" s="1" t="s">
        <v>37</v>
      </c>
      <c r="U3823" s="1" t="s">
        <v>38</v>
      </c>
      <c r="V3823" s="1" t="s">
        <v>584</v>
      </c>
      <c r="W3823" s="1">
        <v>890000</v>
      </c>
      <c r="X3823" s="1">
        <v>1996</v>
      </c>
      <c r="Y3823" s="1">
        <v>324</v>
      </c>
      <c r="Z3823" s="1">
        <v>8</v>
      </c>
      <c r="AA3823" s="1">
        <v>1.85</v>
      </c>
      <c r="AB3823" s="1">
        <v>0</v>
      </c>
    </row>
    <row r="3824" spans="1:28" x14ac:dyDescent="0.2">
      <c r="A3824" s="1" t="s">
        <v>28</v>
      </c>
      <c r="B3824" s="1" t="s">
        <v>18118</v>
      </c>
      <c r="C3824" s="1">
        <v>195</v>
      </c>
      <c r="D3824" s="1">
        <v>107</v>
      </c>
      <c r="E3824" s="1">
        <v>58</v>
      </c>
      <c r="F3824" s="1">
        <v>537</v>
      </c>
      <c r="G3824" s="1" t="s">
        <v>2423</v>
      </c>
      <c r="H3824" s="1">
        <v>874</v>
      </c>
      <c r="J3824" s="1" t="s">
        <v>5543</v>
      </c>
      <c r="K3824" s="1" t="s">
        <v>4188</v>
      </c>
      <c r="L3824" s="1" t="s">
        <v>18119</v>
      </c>
      <c r="M3824" s="1">
        <v>46347</v>
      </c>
      <c r="N3824" s="1">
        <v>2363</v>
      </c>
      <c r="O3824" s="1" t="s">
        <v>18120</v>
      </c>
      <c r="P3824" s="1">
        <v>1</v>
      </c>
      <c r="Q3824" s="1" t="s">
        <v>18121</v>
      </c>
      <c r="R3824" s="2" t="s">
        <v>18122</v>
      </c>
      <c r="S3824" s="1">
        <v>112</v>
      </c>
      <c r="T3824" s="1" t="s">
        <v>37</v>
      </c>
      <c r="U3824" s="1" t="s">
        <v>56</v>
      </c>
      <c r="V3824" s="1" t="s">
        <v>584</v>
      </c>
      <c r="W3824" s="1">
        <v>3000000</v>
      </c>
      <c r="X3824" s="1">
        <v>2011</v>
      </c>
      <c r="Y3824" s="1">
        <v>579</v>
      </c>
      <c r="Z3824" s="1">
        <v>6.5</v>
      </c>
      <c r="AA3824" s="1">
        <v>2.35</v>
      </c>
      <c r="AB3824" s="1">
        <v>10000</v>
      </c>
    </row>
    <row r="3825" spans="1:28" x14ac:dyDescent="0.2">
      <c r="A3825" s="1" t="s">
        <v>28</v>
      </c>
      <c r="B3825" s="1" t="s">
        <v>16337</v>
      </c>
      <c r="C3825" s="1">
        <v>303</v>
      </c>
      <c r="D3825" s="1">
        <v>93</v>
      </c>
      <c r="E3825" s="1">
        <v>0</v>
      </c>
      <c r="F3825" s="1">
        <v>581</v>
      </c>
      <c r="G3825" s="1" t="s">
        <v>18123</v>
      </c>
      <c r="H3825" s="1">
        <v>1000</v>
      </c>
      <c r="I3825" s="1">
        <v>47277326</v>
      </c>
      <c r="J3825" s="1" t="s">
        <v>6402</v>
      </c>
      <c r="K3825" s="1" t="s">
        <v>3713</v>
      </c>
      <c r="L3825" s="1" t="s">
        <v>18124</v>
      </c>
      <c r="M3825" s="1">
        <v>138814</v>
      </c>
      <c r="N3825" s="1">
        <v>2990</v>
      </c>
      <c r="O3825" s="1" t="s">
        <v>5360</v>
      </c>
      <c r="P3825" s="1">
        <v>0</v>
      </c>
      <c r="Q3825" s="1" t="s">
        <v>18125</v>
      </c>
      <c r="R3825" s="2" t="s">
        <v>18126</v>
      </c>
      <c r="S3825" s="1">
        <v>1516</v>
      </c>
      <c r="T3825" s="1" t="s">
        <v>37</v>
      </c>
      <c r="U3825" s="1" t="s">
        <v>38</v>
      </c>
      <c r="V3825" s="1" t="s">
        <v>584</v>
      </c>
      <c r="W3825" s="1">
        <v>4800000</v>
      </c>
      <c r="X3825" s="1">
        <v>2005</v>
      </c>
      <c r="Y3825" s="1">
        <v>1000</v>
      </c>
      <c r="Z3825" s="1">
        <v>5.9</v>
      </c>
      <c r="AA3825" s="1">
        <v>2.35</v>
      </c>
      <c r="AB3825" s="1">
        <v>0</v>
      </c>
    </row>
    <row r="3826" spans="1:28" x14ac:dyDescent="0.2">
      <c r="A3826" s="1" t="s">
        <v>28</v>
      </c>
      <c r="B3826" s="1" t="s">
        <v>9429</v>
      </c>
      <c r="C3826" s="1">
        <v>122</v>
      </c>
      <c r="D3826" s="1">
        <v>94</v>
      </c>
      <c r="E3826" s="1">
        <v>187</v>
      </c>
      <c r="F3826" s="1">
        <v>427</v>
      </c>
      <c r="G3826" s="1" t="s">
        <v>2290</v>
      </c>
      <c r="H3826" s="1">
        <v>1000</v>
      </c>
      <c r="I3826" s="1">
        <v>1247453</v>
      </c>
      <c r="J3826" s="1" t="s">
        <v>2526</v>
      </c>
      <c r="K3826" s="1" t="s">
        <v>812</v>
      </c>
      <c r="L3826" s="1" t="s">
        <v>18127</v>
      </c>
      <c r="M3826" s="1">
        <v>11202</v>
      </c>
      <c r="N3826" s="1">
        <v>3690</v>
      </c>
      <c r="O3826" s="1" t="s">
        <v>6089</v>
      </c>
      <c r="P3826" s="1">
        <v>0</v>
      </c>
      <c r="Q3826" s="1" t="s">
        <v>18128</v>
      </c>
      <c r="R3826" s="2" t="s">
        <v>18129</v>
      </c>
      <c r="S3826" s="1">
        <v>123</v>
      </c>
      <c r="T3826" s="1" t="s">
        <v>37</v>
      </c>
      <c r="U3826" s="1" t="s">
        <v>56</v>
      </c>
      <c r="V3826" s="1" t="s">
        <v>584</v>
      </c>
      <c r="W3826" s="1">
        <v>2800000</v>
      </c>
      <c r="X3826" s="1">
        <v>2005</v>
      </c>
      <c r="Y3826" s="1">
        <v>887</v>
      </c>
      <c r="Z3826" s="1">
        <v>6.8</v>
      </c>
      <c r="AA3826" s="1">
        <v>2.35</v>
      </c>
      <c r="AB3826" s="1">
        <v>750</v>
      </c>
    </row>
    <row r="3827" spans="1:28" x14ac:dyDescent="0.2">
      <c r="A3827" s="1" t="s">
        <v>28</v>
      </c>
      <c r="B3827" s="1" t="s">
        <v>11998</v>
      </c>
      <c r="C3827" s="1">
        <v>359</v>
      </c>
      <c r="D3827" s="1">
        <v>121</v>
      </c>
      <c r="E3827" s="1">
        <v>337</v>
      </c>
      <c r="F3827" s="1">
        <v>41</v>
      </c>
      <c r="G3827" s="1" t="s">
        <v>5854</v>
      </c>
      <c r="H3827" s="1">
        <v>982</v>
      </c>
      <c r="I3827" s="1">
        <v>1729969</v>
      </c>
      <c r="J3827" s="1" t="s">
        <v>4074</v>
      </c>
      <c r="K3827" s="1" t="s">
        <v>2600</v>
      </c>
      <c r="L3827" s="1" t="s">
        <v>18130</v>
      </c>
      <c r="M3827" s="1">
        <v>68211</v>
      </c>
      <c r="N3827" s="1">
        <v>1520</v>
      </c>
      <c r="O3827" s="1" t="s">
        <v>18131</v>
      </c>
      <c r="P3827" s="1">
        <v>0</v>
      </c>
      <c r="Q3827" s="1" t="s">
        <v>18132</v>
      </c>
      <c r="R3827" s="2" t="s">
        <v>18133</v>
      </c>
      <c r="S3827" s="1">
        <v>219</v>
      </c>
      <c r="T3827" s="1" t="s">
        <v>37</v>
      </c>
      <c r="U3827" s="1" t="s">
        <v>38</v>
      </c>
      <c r="V3827" s="1" t="s">
        <v>584</v>
      </c>
      <c r="W3827" s="1">
        <v>5000000</v>
      </c>
      <c r="X3827" s="1">
        <v>2011</v>
      </c>
      <c r="Y3827" s="1">
        <v>463</v>
      </c>
      <c r="Z3827" s="1">
        <v>7.4</v>
      </c>
      <c r="AA3827" s="1">
        <v>2.35</v>
      </c>
      <c r="AB3827" s="1">
        <v>14000</v>
      </c>
    </row>
    <row r="3828" spans="1:28" x14ac:dyDescent="0.2">
      <c r="A3828" s="1" t="s">
        <v>28</v>
      </c>
      <c r="B3828" s="1" t="s">
        <v>18134</v>
      </c>
      <c r="C3828" s="1">
        <v>130</v>
      </c>
      <c r="D3828" s="1">
        <v>118</v>
      </c>
      <c r="E3828" s="1">
        <v>7</v>
      </c>
      <c r="F3828" s="1">
        <v>339</v>
      </c>
      <c r="G3828" s="1" t="s">
        <v>1135</v>
      </c>
      <c r="H3828" s="1">
        <v>968</v>
      </c>
      <c r="I3828" s="1">
        <v>1705139</v>
      </c>
      <c r="J3828" s="1" t="s">
        <v>2663</v>
      </c>
      <c r="K3828" s="1" t="s">
        <v>8880</v>
      </c>
      <c r="L3828" s="1" t="s">
        <v>18135</v>
      </c>
      <c r="M3828" s="1">
        <v>4695</v>
      </c>
      <c r="N3828" s="1">
        <v>2545</v>
      </c>
      <c r="O3828" s="1" t="s">
        <v>18136</v>
      </c>
      <c r="P3828" s="1">
        <v>0</v>
      </c>
      <c r="Q3828" s="1" t="s">
        <v>18137</v>
      </c>
      <c r="R3828" s="2" t="s">
        <v>18138</v>
      </c>
      <c r="S3828" s="1">
        <v>69</v>
      </c>
      <c r="T3828" s="1" t="s">
        <v>37</v>
      </c>
      <c r="U3828" s="1" t="s">
        <v>38</v>
      </c>
      <c r="V3828" s="1" t="s">
        <v>584</v>
      </c>
      <c r="W3828" s="1">
        <v>4700000</v>
      </c>
      <c r="X3828" s="1">
        <v>1988</v>
      </c>
      <c r="Y3828" s="1">
        <v>733</v>
      </c>
      <c r="Z3828" s="1">
        <v>6.7</v>
      </c>
      <c r="AA3828" s="1">
        <v>1.85</v>
      </c>
      <c r="AB3828" s="1">
        <v>0</v>
      </c>
    </row>
    <row r="3829" spans="1:28" x14ac:dyDescent="0.2">
      <c r="A3829" s="1" t="s">
        <v>28</v>
      </c>
      <c r="B3829" s="1" t="s">
        <v>18139</v>
      </c>
      <c r="C3829" s="1">
        <v>64</v>
      </c>
      <c r="D3829" s="1">
        <v>98</v>
      </c>
      <c r="E3829" s="1">
        <v>16</v>
      </c>
      <c r="F3829" s="1">
        <v>621</v>
      </c>
      <c r="G3829" s="1" t="s">
        <v>404</v>
      </c>
      <c r="H3829" s="1">
        <v>10000</v>
      </c>
      <c r="I3829" s="1">
        <v>238774</v>
      </c>
      <c r="J3829" s="1" t="s">
        <v>2526</v>
      </c>
      <c r="K3829" s="1" t="s">
        <v>107</v>
      </c>
      <c r="L3829" s="1" t="s">
        <v>18140</v>
      </c>
      <c r="M3829" s="1">
        <v>9611</v>
      </c>
      <c r="N3829" s="1">
        <v>11703</v>
      </c>
      <c r="O3829" s="1" t="s">
        <v>578</v>
      </c>
      <c r="P3829" s="1">
        <v>0</v>
      </c>
      <c r="Q3829" s="1" t="s">
        <v>18141</v>
      </c>
      <c r="R3829" s="2" t="s">
        <v>18142</v>
      </c>
      <c r="S3829" s="1">
        <v>70</v>
      </c>
      <c r="T3829" s="1" t="s">
        <v>37</v>
      </c>
      <c r="U3829" s="1" t="s">
        <v>56</v>
      </c>
      <c r="V3829" s="1" t="s">
        <v>39</v>
      </c>
      <c r="X3829" s="1">
        <v>2006</v>
      </c>
      <c r="Y3829" s="1">
        <v>838</v>
      </c>
      <c r="Z3829" s="1">
        <v>6.8</v>
      </c>
      <c r="AA3829" s="1">
        <v>1.85</v>
      </c>
      <c r="AB3829" s="1">
        <v>864</v>
      </c>
    </row>
    <row r="3830" spans="1:28" x14ac:dyDescent="0.2">
      <c r="A3830" s="1" t="s">
        <v>28</v>
      </c>
      <c r="B3830" s="1" t="s">
        <v>18143</v>
      </c>
      <c r="C3830" s="1">
        <v>13</v>
      </c>
      <c r="D3830" s="1">
        <v>82</v>
      </c>
      <c r="E3830" s="1">
        <v>0</v>
      </c>
      <c r="F3830" s="1">
        <v>316</v>
      </c>
      <c r="G3830" s="1" t="s">
        <v>2208</v>
      </c>
      <c r="H3830" s="1">
        <v>927</v>
      </c>
      <c r="J3830" s="1" t="s">
        <v>1008</v>
      </c>
      <c r="K3830" s="1" t="s">
        <v>9031</v>
      </c>
      <c r="L3830" s="1" t="s">
        <v>18144</v>
      </c>
      <c r="M3830" s="1">
        <v>4247</v>
      </c>
      <c r="N3830" s="1">
        <v>2469</v>
      </c>
      <c r="O3830" s="1" t="s">
        <v>7030</v>
      </c>
      <c r="P3830" s="1">
        <v>2</v>
      </c>
      <c r="Q3830" s="1" t="s">
        <v>18145</v>
      </c>
      <c r="R3830" s="2" t="s">
        <v>18146</v>
      </c>
      <c r="S3830" s="1">
        <v>11</v>
      </c>
      <c r="T3830" s="1" t="s">
        <v>37</v>
      </c>
      <c r="U3830" s="1" t="s">
        <v>38</v>
      </c>
      <c r="V3830" s="1" t="s">
        <v>5612</v>
      </c>
      <c r="W3830" s="1">
        <v>5000000</v>
      </c>
      <c r="X3830" s="1">
        <v>2014</v>
      </c>
      <c r="Y3830" s="1">
        <v>833</v>
      </c>
      <c r="Z3830" s="1">
        <v>5.4</v>
      </c>
      <c r="AB3830" s="1">
        <v>0</v>
      </c>
    </row>
    <row r="3831" spans="1:28" x14ac:dyDescent="0.2">
      <c r="A3831" s="1" t="s">
        <v>28</v>
      </c>
      <c r="B3831" s="1" t="s">
        <v>7403</v>
      </c>
      <c r="C3831" s="1">
        <v>159</v>
      </c>
      <c r="D3831" s="1">
        <v>101</v>
      </c>
      <c r="E3831" s="1">
        <v>365</v>
      </c>
      <c r="F3831" s="1">
        <v>14</v>
      </c>
      <c r="G3831" s="1" t="s">
        <v>18147</v>
      </c>
      <c r="H3831" s="1">
        <v>237</v>
      </c>
      <c r="I3831" s="1">
        <v>8025872</v>
      </c>
      <c r="J3831" s="1" t="s">
        <v>7578</v>
      </c>
      <c r="K3831" s="1" t="s">
        <v>18148</v>
      </c>
      <c r="L3831" s="1" t="s">
        <v>18149</v>
      </c>
      <c r="M3831" s="1">
        <v>19234</v>
      </c>
      <c r="N3831" s="1">
        <v>302</v>
      </c>
      <c r="O3831" s="1" t="s">
        <v>18150</v>
      </c>
      <c r="P3831" s="1">
        <v>3</v>
      </c>
      <c r="Q3831" s="1" t="s">
        <v>18151</v>
      </c>
      <c r="R3831" s="2" t="s">
        <v>18152</v>
      </c>
      <c r="S3831" s="1">
        <v>258</v>
      </c>
      <c r="T3831" s="1" t="s">
        <v>37</v>
      </c>
      <c r="U3831" s="1" t="s">
        <v>38</v>
      </c>
      <c r="V3831" s="1" t="s">
        <v>7333</v>
      </c>
      <c r="W3831" s="1">
        <v>4700000</v>
      </c>
      <c r="X3831" s="1">
        <v>1986</v>
      </c>
      <c r="Y3831" s="1">
        <v>28</v>
      </c>
      <c r="Z3831" s="1">
        <v>5.5</v>
      </c>
      <c r="AA3831" s="1">
        <v>1.85</v>
      </c>
      <c r="AB3831" s="1">
        <v>0</v>
      </c>
    </row>
    <row r="3832" spans="1:28" x14ac:dyDescent="0.2">
      <c r="A3832" s="1" t="s">
        <v>28</v>
      </c>
      <c r="B3832" s="1" t="s">
        <v>17192</v>
      </c>
      <c r="C3832" s="1">
        <v>54</v>
      </c>
      <c r="D3832" s="1">
        <v>106</v>
      </c>
      <c r="E3832" s="1">
        <v>541</v>
      </c>
      <c r="F3832" s="1">
        <v>372</v>
      </c>
      <c r="G3832" s="1" t="s">
        <v>18153</v>
      </c>
      <c r="H3832" s="1">
        <v>773</v>
      </c>
      <c r="J3832" s="1" t="s">
        <v>18154</v>
      </c>
      <c r="K3832" s="1" t="s">
        <v>1440</v>
      </c>
      <c r="L3832" s="1" t="s">
        <v>18155</v>
      </c>
      <c r="M3832" s="1">
        <v>13467</v>
      </c>
      <c r="N3832" s="1">
        <v>2409</v>
      </c>
      <c r="O3832" s="1" t="s">
        <v>6804</v>
      </c>
      <c r="P3832" s="1">
        <v>0</v>
      </c>
      <c r="Q3832" s="1" t="s">
        <v>18156</v>
      </c>
      <c r="R3832" s="2" t="s">
        <v>18157</v>
      </c>
      <c r="S3832" s="1">
        <v>106</v>
      </c>
      <c r="T3832" s="1" t="s">
        <v>37</v>
      </c>
      <c r="U3832" s="1" t="s">
        <v>38</v>
      </c>
      <c r="V3832" s="1" t="s">
        <v>584</v>
      </c>
      <c r="W3832" s="1">
        <v>4638783</v>
      </c>
      <c r="X3832" s="1">
        <v>1973</v>
      </c>
      <c r="Y3832" s="1">
        <v>476</v>
      </c>
      <c r="Z3832" s="1">
        <v>7.4</v>
      </c>
      <c r="AA3832" s="1">
        <v>2.35</v>
      </c>
      <c r="AB3832" s="1">
        <v>0</v>
      </c>
    </row>
    <row r="3833" spans="1:28" x14ac:dyDescent="0.2">
      <c r="A3833" s="1" t="s">
        <v>28</v>
      </c>
      <c r="B3833" s="1" t="s">
        <v>12848</v>
      </c>
      <c r="C3833" s="1">
        <v>440</v>
      </c>
      <c r="D3833" s="1">
        <v>90</v>
      </c>
      <c r="E3833" s="1">
        <v>0</v>
      </c>
      <c r="F3833" s="1">
        <v>428</v>
      </c>
      <c r="G3833" s="1" t="s">
        <v>202</v>
      </c>
      <c r="H3833" s="1">
        <v>33000</v>
      </c>
      <c r="I3833" s="1">
        <v>778565</v>
      </c>
      <c r="J3833" s="1" t="s">
        <v>1934</v>
      </c>
      <c r="K3833" s="1" t="s">
        <v>4212</v>
      </c>
      <c r="L3833" s="1" t="s">
        <v>18158</v>
      </c>
      <c r="M3833" s="1">
        <v>83234</v>
      </c>
      <c r="N3833" s="1">
        <v>34779</v>
      </c>
      <c r="O3833" s="1" t="s">
        <v>18159</v>
      </c>
      <c r="P3833" s="1">
        <v>1</v>
      </c>
      <c r="Q3833" s="1" t="s">
        <v>18160</v>
      </c>
      <c r="R3833" s="2" t="s">
        <v>18161</v>
      </c>
      <c r="S3833" s="1">
        <v>475</v>
      </c>
      <c r="T3833" s="1" t="s">
        <v>37</v>
      </c>
      <c r="U3833" s="1" t="s">
        <v>7710</v>
      </c>
      <c r="V3833" s="1" t="s">
        <v>584</v>
      </c>
      <c r="W3833" s="1">
        <v>4800000</v>
      </c>
      <c r="X3833" s="1">
        <v>2013</v>
      </c>
      <c r="Y3833" s="1">
        <v>1000</v>
      </c>
      <c r="Z3833" s="1">
        <v>5.7</v>
      </c>
      <c r="AA3833" s="1">
        <v>1.85</v>
      </c>
      <c r="AB3833" s="1">
        <v>30000</v>
      </c>
    </row>
    <row r="3834" spans="1:28" x14ac:dyDescent="0.2">
      <c r="A3834" s="1" t="s">
        <v>28</v>
      </c>
      <c r="B3834" s="1" t="s">
        <v>18162</v>
      </c>
      <c r="C3834" s="1">
        <v>7</v>
      </c>
      <c r="D3834" s="1">
        <v>79</v>
      </c>
      <c r="E3834" s="1">
        <v>0</v>
      </c>
      <c r="F3834" s="1">
        <v>20</v>
      </c>
      <c r="G3834" s="1" t="s">
        <v>18163</v>
      </c>
      <c r="H3834" s="1">
        <v>226</v>
      </c>
      <c r="J3834" s="1" t="s">
        <v>3408</v>
      </c>
      <c r="K3834" s="1" t="s">
        <v>4817</v>
      </c>
      <c r="L3834" s="1" t="s">
        <v>18164</v>
      </c>
      <c r="M3834" s="1">
        <v>262</v>
      </c>
      <c r="N3834" s="1">
        <v>286</v>
      </c>
      <c r="O3834" s="1" t="s">
        <v>18165</v>
      </c>
      <c r="P3834" s="1">
        <v>0</v>
      </c>
      <c r="Q3834" s="1" t="s">
        <v>18166</v>
      </c>
      <c r="R3834" s="2" t="s">
        <v>18167</v>
      </c>
      <c r="S3834" s="1">
        <v>6</v>
      </c>
      <c r="T3834" s="1" t="s">
        <v>1463</v>
      </c>
      <c r="U3834" s="1" t="s">
        <v>1464</v>
      </c>
      <c r="X3834" s="1">
        <v>2005</v>
      </c>
      <c r="Y3834" s="1">
        <v>40</v>
      </c>
      <c r="Z3834" s="1">
        <v>5.4</v>
      </c>
      <c r="AB3834" s="1">
        <v>11</v>
      </c>
    </row>
    <row r="3835" spans="1:28" x14ac:dyDescent="0.2">
      <c r="A3835" s="1" t="s">
        <v>28</v>
      </c>
      <c r="B3835" s="1" t="s">
        <v>18168</v>
      </c>
      <c r="C3835" s="1">
        <v>4</v>
      </c>
      <c r="D3835" s="1">
        <v>87</v>
      </c>
      <c r="E3835" s="1">
        <v>20</v>
      </c>
      <c r="F3835" s="1">
        <v>329</v>
      </c>
      <c r="G3835" s="1" t="s">
        <v>13736</v>
      </c>
      <c r="H3835" s="1">
        <v>571</v>
      </c>
      <c r="J3835" s="1" t="s">
        <v>1670</v>
      </c>
      <c r="K3835" s="1" t="s">
        <v>8390</v>
      </c>
      <c r="L3835" s="1" t="s">
        <v>18169</v>
      </c>
      <c r="M3835" s="1">
        <v>1427</v>
      </c>
      <c r="N3835" s="1">
        <v>2006</v>
      </c>
      <c r="O3835" s="1" t="s">
        <v>4382</v>
      </c>
      <c r="P3835" s="1">
        <v>6</v>
      </c>
      <c r="Q3835" s="1" t="s">
        <v>18170</v>
      </c>
      <c r="R3835" s="2" t="s">
        <v>18171</v>
      </c>
      <c r="S3835" s="1">
        <v>12</v>
      </c>
      <c r="T3835" s="1" t="s">
        <v>37</v>
      </c>
      <c r="U3835" s="1" t="s">
        <v>38</v>
      </c>
      <c r="V3835" s="1" t="s">
        <v>584</v>
      </c>
      <c r="W3835" s="1">
        <v>4700000</v>
      </c>
      <c r="X3835" s="1">
        <v>2011</v>
      </c>
      <c r="Y3835" s="1">
        <v>345</v>
      </c>
      <c r="Z3835" s="1">
        <v>3.2</v>
      </c>
      <c r="AB3835" s="1">
        <v>491</v>
      </c>
    </row>
    <row r="3836" spans="1:28" x14ac:dyDescent="0.2">
      <c r="A3836" s="1" t="s">
        <v>28</v>
      </c>
      <c r="B3836" s="1" t="s">
        <v>18172</v>
      </c>
      <c r="C3836" s="1">
        <v>1</v>
      </c>
      <c r="E3836" s="1">
        <v>0</v>
      </c>
      <c r="F3836" s="1">
        <v>0</v>
      </c>
      <c r="G3836" s="1" t="s">
        <v>18173</v>
      </c>
      <c r="H3836" s="1">
        <v>5</v>
      </c>
      <c r="J3836" s="1" t="s">
        <v>1680</v>
      </c>
      <c r="K3836" s="1" t="s">
        <v>18174</v>
      </c>
      <c r="L3836" s="1" t="s">
        <v>18175</v>
      </c>
      <c r="M3836" s="1">
        <v>57</v>
      </c>
      <c r="N3836" s="1">
        <v>5</v>
      </c>
      <c r="O3836" s="1" t="s">
        <v>18176</v>
      </c>
      <c r="P3836" s="1">
        <v>2</v>
      </c>
      <c r="R3836" s="2" t="s">
        <v>18177</v>
      </c>
      <c r="S3836" s="1">
        <v>1</v>
      </c>
      <c r="T3836" s="1" t="s">
        <v>18178</v>
      </c>
      <c r="U3836" s="1" t="s">
        <v>5611</v>
      </c>
      <c r="X3836" s="1">
        <v>2013</v>
      </c>
      <c r="Y3836" s="1">
        <v>0</v>
      </c>
      <c r="Z3836" s="1">
        <v>7.1</v>
      </c>
      <c r="AB3836" s="1">
        <v>2</v>
      </c>
    </row>
    <row r="3837" spans="1:28" x14ac:dyDescent="0.2">
      <c r="A3837" s="1" t="s">
        <v>28</v>
      </c>
      <c r="B3837" s="1" t="s">
        <v>18179</v>
      </c>
      <c r="C3837" s="1">
        <v>96</v>
      </c>
      <c r="D3837" s="1">
        <v>105</v>
      </c>
      <c r="E3837" s="1">
        <v>11</v>
      </c>
      <c r="F3837" s="1">
        <v>16</v>
      </c>
      <c r="G3837" s="1" t="s">
        <v>9115</v>
      </c>
      <c r="H3837" s="1">
        <v>18000</v>
      </c>
      <c r="I3837" s="1">
        <v>1340891</v>
      </c>
      <c r="J3837" s="1" t="s">
        <v>213</v>
      </c>
      <c r="K3837" s="1" t="s">
        <v>640</v>
      </c>
      <c r="L3837" s="1" t="s">
        <v>18180</v>
      </c>
      <c r="M3837" s="1">
        <v>18940</v>
      </c>
      <c r="N3837" s="1">
        <v>18105</v>
      </c>
      <c r="O3837" s="1" t="s">
        <v>18181</v>
      </c>
      <c r="P3837" s="1">
        <v>0</v>
      </c>
      <c r="Q3837" s="1" t="s">
        <v>18182</v>
      </c>
      <c r="R3837" s="2" t="s">
        <v>18183</v>
      </c>
      <c r="S3837" s="1">
        <v>182</v>
      </c>
      <c r="T3837" s="1" t="s">
        <v>37</v>
      </c>
      <c r="U3837" s="1" t="s">
        <v>56</v>
      </c>
      <c r="V3837" s="1" t="s">
        <v>39</v>
      </c>
      <c r="X3837" s="1">
        <v>2004</v>
      </c>
      <c r="Y3837" s="1">
        <v>66</v>
      </c>
      <c r="Z3837" s="1">
        <v>7.8</v>
      </c>
      <c r="AA3837" s="1">
        <v>1.85</v>
      </c>
      <c r="AB3837" s="1">
        <v>2000</v>
      </c>
    </row>
    <row r="3838" spans="1:28" x14ac:dyDescent="0.2">
      <c r="A3838" s="1" t="s">
        <v>28</v>
      </c>
      <c r="B3838" s="1" t="s">
        <v>18184</v>
      </c>
      <c r="C3838" s="1">
        <v>8</v>
      </c>
      <c r="D3838" s="1">
        <v>89</v>
      </c>
      <c r="E3838" s="1">
        <v>0</v>
      </c>
      <c r="F3838" s="1">
        <v>413</v>
      </c>
      <c r="G3838" s="1" t="s">
        <v>3545</v>
      </c>
      <c r="H3838" s="1">
        <v>584</v>
      </c>
      <c r="J3838" s="1" t="s">
        <v>15009</v>
      </c>
      <c r="K3838" s="1" t="s">
        <v>18185</v>
      </c>
      <c r="L3838" s="1" t="s">
        <v>18186</v>
      </c>
      <c r="M3838" s="1">
        <v>436</v>
      </c>
      <c r="N3838" s="1">
        <v>2668</v>
      </c>
      <c r="O3838" s="1" t="s">
        <v>1054</v>
      </c>
      <c r="P3838" s="1">
        <v>2</v>
      </c>
      <c r="Q3838" s="1" t="s">
        <v>18187</v>
      </c>
      <c r="R3838" s="2" t="s">
        <v>18188</v>
      </c>
      <c r="S3838" s="1">
        <v>8</v>
      </c>
      <c r="T3838" s="1" t="s">
        <v>37</v>
      </c>
      <c r="U3838" s="1" t="s">
        <v>267</v>
      </c>
      <c r="V3838" s="1" t="s">
        <v>584</v>
      </c>
      <c r="W3838" s="1">
        <v>5000000</v>
      </c>
      <c r="X3838" s="1">
        <v>2007</v>
      </c>
      <c r="Y3838" s="1">
        <v>580</v>
      </c>
      <c r="Z3838" s="1">
        <v>5.3</v>
      </c>
      <c r="AA3838" s="1">
        <v>2.35</v>
      </c>
      <c r="AB3838" s="1">
        <v>31</v>
      </c>
    </row>
    <row r="3839" spans="1:28" x14ac:dyDescent="0.2">
      <c r="A3839" s="1" t="s">
        <v>28</v>
      </c>
      <c r="B3839" s="1" t="s">
        <v>18189</v>
      </c>
      <c r="C3839" s="1">
        <v>87</v>
      </c>
      <c r="D3839" s="1">
        <v>100</v>
      </c>
      <c r="E3839" s="1">
        <v>3</v>
      </c>
      <c r="F3839" s="1">
        <v>9</v>
      </c>
      <c r="G3839" s="1" t="s">
        <v>18190</v>
      </c>
      <c r="H3839" s="1">
        <v>74</v>
      </c>
      <c r="I3839" s="1">
        <v>513836</v>
      </c>
      <c r="J3839" s="1" t="s">
        <v>1414</v>
      </c>
      <c r="K3839" s="1" t="s">
        <v>13553</v>
      </c>
      <c r="L3839" s="1" t="s">
        <v>18191</v>
      </c>
      <c r="M3839" s="1">
        <v>6304</v>
      </c>
      <c r="N3839" s="1">
        <v>143</v>
      </c>
      <c r="O3839" s="1" t="s">
        <v>18192</v>
      </c>
      <c r="P3839" s="1">
        <v>1</v>
      </c>
      <c r="Q3839" s="1" t="s">
        <v>18193</v>
      </c>
      <c r="R3839" s="2" t="s">
        <v>18194</v>
      </c>
      <c r="S3839" s="1">
        <v>21</v>
      </c>
      <c r="T3839" s="1" t="s">
        <v>1463</v>
      </c>
      <c r="U3839" s="1" t="s">
        <v>1464</v>
      </c>
      <c r="V3839" s="1" t="s">
        <v>584</v>
      </c>
      <c r="W3839" s="1">
        <v>4600000</v>
      </c>
      <c r="X3839" s="1">
        <v>2010</v>
      </c>
      <c r="Y3839" s="1">
        <v>52</v>
      </c>
      <c r="Z3839" s="1">
        <v>7.2</v>
      </c>
      <c r="AA3839" s="1">
        <v>1.85</v>
      </c>
      <c r="AB3839" s="1">
        <v>0</v>
      </c>
    </row>
    <row r="3840" spans="1:28" x14ac:dyDescent="0.2">
      <c r="A3840" s="1" t="s">
        <v>28</v>
      </c>
      <c r="B3840" s="1" t="s">
        <v>18195</v>
      </c>
      <c r="C3840" s="1">
        <v>10</v>
      </c>
      <c r="D3840" s="1">
        <v>92</v>
      </c>
      <c r="E3840" s="1">
        <v>4</v>
      </c>
      <c r="F3840" s="1">
        <v>140</v>
      </c>
      <c r="G3840" s="1" t="s">
        <v>7500</v>
      </c>
      <c r="H3840" s="1">
        <v>943</v>
      </c>
      <c r="J3840" s="1" t="s">
        <v>2526</v>
      </c>
      <c r="K3840" s="1" t="s">
        <v>846</v>
      </c>
      <c r="L3840" s="1" t="s">
        <v>18196</v>
      </c>
      <c r="M3840" s="1">
        <v>421</v>
      </c>
      <c r="N3840" s="1">
        <v>1795</v>
      </c>
      <c r="O3840" s="1" t="s">
        <v>18197</v>
      </c>
      <c r="P3840" s="1">
        <v>1</v>
      </c>
      <c r="R3840" s="2" t="s">
        <v>18198</v>
      </c>
      <c r="S3840" s="1">
        <v>3</v>
      </c>
      <c r="T3840" s="1" t="s">
        <v>37</v>
      </c>
      <c r="U3840" s="1" t="s">
        <v>2912</v>
      </c>
      <c r="W3840" s="1">
        <v>4700000</v>
      </c>
      <c r="X3840" s="1">
        <v>2013</v>
      </c>
      <c r="Y3840" s="1">
        <v>480</v>
      </c>
      <c r="Z3840" s="1">
        <v>6.2</v>
      </c>
      <c r="AB3840" s="1">
        <v>199</v>
      </c>
    </row>
    <row r="3841" spans="1:28" x14ac:dyDescent="0.2">
      <c r="A3841" s="1" t="s">
        <v>28</v>
      </c>
      <c r="B3841" s="1" t="s">
        <v>18199</v>
      </c>
      <c r="C3841" s="1">
        <v>121</v>
      </c>
      <c r="D3841" s="1">
        <v>97</v>
      </c>
      <c r="E3841" s="1">
        <v>4</v>
      </c>
      <c r="F3841" s="1">
        <v>577</v>
      </c>
      <c r="G3841" s="1" t="s">
        <v>9036</v>
      </c>
      <c r="H3841" s="1">
        <v>13000</v>
      </c>
      <c r="I3841" s="1">
        <v>434417</v>
      </c>
      <c r="J3841" s="1" t="s">
        <v>3408</v>
      </c>
      <c r="K3841" s="1" t="s">
        <v>445</v>
      </c>
      <c r="L3841" s="1" t="s">
        <v>18200</v>
      </c>
      <c r="M3841" s="1">
        <v>8867</v>
      </c>
      <c r="N3841" s="1">
        <v>15093</v>
      </c>
      <c r="O3841" s="1" t="s">
        <v>2240</v>
      </c>
      <c r="P3841" s="1">
        <v>1</v>
      </c>
      <c r="Q3841" s="1" t="s">
        <v>18201</v>
      </c>
      <c r="R3841" s="2" t="s">
        <v>18202</v>
      </c>
      <c r="S3841" s="1">
        <v>65</v>
      </c>
      <c r="T3841" s="1" t="s">
        <v>37</v>
      </c>
      <c r="U3841" s="1" t="s">
        <v>3570</v>
      </c>
      <c r="V3841" s="1" t="s">
        <v>4829</v>
      </c>
      <c r="W3841" s="1">
        <v>4600000</v>
      </c>
      <c r="X3841" s="1">
        <v>2007</v>
      </c>
      <c r="Y3841" s="1">
        <v>1000</v>
      </c>
      <c r="Z3841" s="1">
        <v>5.9</v>
      </c>
      <c r="AA3841" s="1">
        <v>1.85</v>
      </c>
      <c r="AB3841" s="1">
        <v>0</v>
      </c>
    </row>
    <row r="3842" spans="1:28" x14ac:dyDescent="0.2">
      <c r="A3842" s="1" t="s">
        <v>28</v>
      </c>
      <c r="B3842" s="1" t="s">
        <v>18203</v>
      </c>
      <c r="C3842" s="1">
        <v>43</v>
      </c>
      <c r="D3842" s="1">
        <v>100</v>
      </c>
      <c r="E3842" s="1">
        <v>0</v>
      </c>
      <c r="F3842" s="1">
        <v>3</v>
      </c>
      <c r="G3842" s="1" t="s">
        <v>18204</v>
      </c>
      <c r="H3842" s="1">
        <v>109</v>
      </c>
      <c r="I3842" s="1">
        <v>728</v>
      </c>
      <c r="J3842" s="1" t="s">
        <v>1934</v>
      </c>
      <c r="K3842" s="1" t="s">
        <v>18205</v>
      </c>
      <c r="L3842" s="1" t="s">
        <v>17963</v>
      </c>
      <c r="M3842" s="1">
        <v>2776</v>
      </c>
      <c r="N3842" s="1">
        <v>122</v>
      </c>
      <c r="O3842" s="1" t="s">
        <v>18206</v>
      </c>
      <c r="P3842" s="1">
        <v>0</v>
      </c>
      <c r="Q3842" s="1" t="s">
        <v>18207</v>
      </c>
      <c r="R3842" s="2" t="s">
        <v>18208</v>
      </c>
      <c r="S3842" s="1">
        <v>22</v>
      </c>
      <c r="T3842" s="1" t="s">
        <v>37</v>
      </c>
      <c r="U3842" s="1" t="s">
        <v>178</v>
      </c>
      <c r="X3842" s="1">
        <v>2006</v>
      </c>
      <c r="Y3842" s="1">
        <v>10</v>
      </c>
      <c r="Z3842" s="1">
        <v>7.3</v>
      </c>
      <c r="AA3842" s="1">
        <v>1.85</v>
      </c>
      <c r="AB3842" s="1">
        <v>285</v>
      </c>
    </row>
    <row r="3843" spans="1:28" x14ac:dyDescent="0.2">
      <c r="A3843" s="1" t="s">
        <v>28</v>
      </c>
      <c r="B3843" s="1" t="s">
        <v>7497</v>
      </c>
      <c r="C3843" s="1">
        <v>45</v>
      </c>
      <c r="D3843" s="1">
        <v>96</v>
      </c>
      <c r="E3843" s="1">
        <v>37</v>
      </c>
      <c r="F3843" s="1">
        <v>542</v>
      </c>
      <c r="G3843" s="1" t="s">
        <v>18209</v>
      </c>
      <c r="H3843" s="1">
        <v>801</v>
      </c>
      <c r="I3843" s="1">
        <v>81200000</v>
      </c>
      <c r="J3843" s="1" t="s">
        <v>1670</v>
      </c>
      <c r="K3843" s="1" t="s">
        <v>11090</v>
      </c>
      <c r="L3843" s="1" t="s">
        <v>18210</v>
      </c>
      <c r="M3843" s="1">
        <v>87739</v>
      </c>
      <c r="N3843" s="1">
        <v>3113</v>
      </c>
      <c r="O3843" s="1" t="s">
        <v>10328</v>
      </c>
      <c r="P3843" s="1">
        <v>0</v>
      </c>
      <c r="Q3843" s="1" t="s">
        <v>18211</v>
      </c>
      <c r="R3843" s="2" t="s">
        <v>18212</v>
      </c>
      <c r="S3843" s="1">
        <v>133</v>
      </c>
      <c r="T3843" s="1" t="s">
        <v>37</v>
      </c>
      <c r="U3843" s="1" t="s">
        <v>38</v>
      </c>
      <c r="V3843" s="1" t="s">
        <v>584</v>
      </c>
      <c r="W3843" s="1">
        <v>4500000</v>
      </c>
      <c r="X3843" s="1">
        <v>1984</v>
      </c>
      <c r="Y3843" s="1">
        <v>760</v>
      </c>
      <c r="Z3843" s="1">
        <v>6.7</v>
      </c>
      <c r="AA3843" s="1">
        <v>1.85</v>
      </c>
      <c r="AB3843" s="1">
        <v>0</v>
      </c>
    </row>
    <row r="3844" spans="1:28" x14ac:dyDescent="0.2">
      <c r="A3844" s="1" t="s">
        <v>28</v>
      </c>
      <c r="B3844" s="1" t="s">
        <v>13410</v>
      </c>
      <c r="C3844" s="1">
        <v>36</v>
      </c>
      <c r="D3844" s="1">
        <v>104</v>
      </c>
      <c r="E3844" s="1">
        <v>116</v>
      </c>
      <c r="F3844" s="1">
        <v>83</v>
      </c>
      <c r="G3844" s="1" t="s">
        <v>18213</v>
      </c>
      <c r="H3844" s="1">
        <v>1000</v>
      </c>
      <c r="J3844" s="1" t="s">
        <v>2307</v>
      </c>
      <c r="K3844" s="1" t="s">
        <v>7605</v>
      </c>
      <c r="L3844" s="1" t="s">
        <v>18214</v>
      </c>
      <c r="M3844" s="1">
        <v>50125</v>
      </c>
      <c r="N3844" s="1">
        <v>1662</v>
      </c>
      <c r="O3844" s="1" t="s">
        <v>11057</v>
      </c>
      <c r="P3844" s="1">
        <v>0</v>
      </c>
      <c r="Q3844" s="1" t="s">
        <v>18215</v>
      </c>
      <c r="R3844" s="2" t="s">
        <v>18216</v>
      </c>
      <c r="S3844" s="1">
        <v>140</v>
      </c>
      <c r="T3844" s="1" t="s">
        <v>37</v>
      </c>
      <c r="U3844" s="1" t="s">
        <v>38</v>
      </c>
      <c r="V3844" s="1" t="s">
        <v>584</v>
      </c>
      <c r="W3844" s="1">
        <v>4500000</v>
      </c>
      <c r="X3844" s="1">
        <v>1980</v>
      </c>
      <c r="Y3844" s="1">
        <v>511</v>
      </c>
      <c r="Z3844" s="1">
        <v>5.7</v>
      </c>
      <c r="AA3844" s="1">
        <v>1.85</v>
      </c>
      <c r="AB3844" s="1">
        <v>0</v>
      </c>
    </row>
    <row r="3845" spans="1:28" x14ac:dyDescent="0.2">
      <c r="A3845" s="1" t="s">
        <v>28</v>
      </c>
      <c r="B3845" s="1" t="s">
        <v>370</v>
      </c>
      <c r="C3845" s="1">
        <v>84</v>
      </c>
      <c r="D3845" s="1">
        <v>117</v>
      </c>
      <c r="E3845" s="1">
        <v>179</v>
      </c>
      <c r="F3845" s="1">
        <v>239</v>
      </c>
      <c r="G3845" s="1" t="s">
        <v>18217</v>
      </c>
      <c r="H3845" s="1">
        <v>1000</v>
      </c>
      <c r="I3845" s="1">
        <v>52700832</v>
      </c>
      <c r="J3845" s="1" t="s">
        <v>1414</v>
      </c>
      <c r="K3845" s="1" t="s">
        <v>202</v>
      </c>
      <c r="L3845" s="1" t="s">
        <v>18218</v>
      </c>
      <c r="M3845" s="1">
        <v>107923</v>
      </c>
      <c r="N3845" s="1">
        <v>1862</v>
      </c>
      <c r="O3845" s="1" t="s">
        <v>8025</v>
      </c>
      <c r="P3845" s="1">
        <v>4</v>
      </c>
      <c r="Q3845" s="1" t="s">
        <v>18219</v>
      </c>
      <c r="R3845" s="2" t="s">
        <v>18220</v>
      </c>
      <c r="S3845" s="1">
        <v>197</v>
      </c>
      <c r="T3845" s="1" t="s">
        <v>37</v>
      </c>
      <c r="U3845" s="1" t="s">
        <v>56</v>
      </c>
      <c r="V3845" s="1" t="s">
        <v>584</v>
      </c>
      <c r="W3845" s="1">
        <v>4500000</v>
      </c>
      <c r="X3845" s="1">
        <v>1994</v>
      </c>
      <c r="Y3845" s="1">
        <v>398</v>
      </c>
      <c r="Z3845" s="1">
        <v>7.1</v>
      </c>
      <c r="AA3845" s="1">
        <v>1.66</v>
      </c>
      <c r="AB3845" s="1">
        <v>0</v>
      </c>
    </row>
    <row r="3846" spans="1:28" x14ac:dyDescent="0.2">
      <c r="A3846" s="1" t="s">
        <v>28</v>
      </c>
      <c r="B3846" s="1" t="s">
        <v>11130</v>
      </c>
      <c r="C3846" s="1">
        <v>118</v>
      </c>
      <c r="D3846" s="1">
        <v>90</v>
      </c>
      <c r="E3846" s="1">
        <v>143</v>
      </c>
      <c r="F3846" s="1">
        <v>811</v>
      </c>
      <c r="G3846" s="1" t="s">
        <v>3658</v>
      </c>
      <c r="H3846" s="1">
        <v>1000</v>
      </c>
      <c r="J3846" s="1" t="s">
        <v>2526</v>
      </c>
      <c r="K3846" s="1" t="s">
        <v>2618</v>
      </c>
      <c r="L3846" s="1" t="s">
        <v>18221</v>
      </c>
      <c r="M3846" s="1">
        <v>71217</v>
      </c>
      <c r="N3846" s="1">
        <v>5002</v>
      </c>
      <c r="O3846" s="1" t="s">
        <v>1516</v>
      </c>
      <c r="P3846" s="1">
        <v>1</v>
      </c>
      <c r="Q3846" s="1" t="s">
        <v>18222</v>
      </c>
      <c r="R3846" s="2" t="s">
        <v>18223</v>
      </c>
      <c r="S3846" s="1">
        <v>228</v>
      </c>
      <c r="T3846" s="1" t="s">
        <v>37</v>
      </c>
      <c r="U3846" s="1" t="s">
        <v>38</v>
      </c>
      <c r="V3846" s="1" t="s">
        <v>7333</v>
      </c>
      <c r="W3846" s="1">
        <v>4500000</v>
      </c>
      <c r="X3846" s="1">
        <v>1982</v>
      </c>
      <c r="Y3846" s="1">
        <v>901</v>
      </c>
      <c r="Z3846" s="1">
        <v>7.2</v>
      </c>
      <c r="AA3846" s="1">
        <v>1.85</v>
      </c>
      <c r="AB3846" s="1">
        <v>0</v>
      </c>
    </row>
    <row r="3847" spans="1:28" x14ac:dyDescent="0.2">
      <c r="A3847" s="1" t="s">
        <v>28</v>
      </c>
      <c r="B3847" s="1" t="s">
        <v>18224</v>
      </c>
      <c r="C3847" s="1">
        <v>42</v>
      </c>
      <c r="D3847" s="1">
        <v>115</v>
      </c>
      <c r="E3847" s="1">
        <v>1000</v>
      </c>
      <c r="F3847" s="1">
        <v>68</v>
      </c>
      <c r="G3847" s="1" t="s">
        <v>18225</v>
      </c>
      <c r="H3847" s="1">
        <v>232</v>
      </c>
      <c r="J3847" s="1" t="s">
        <v>7042</v>
      </c>
      <c r="K3847" s="1" t="s">
        <v>18226</v>
      </c>
      <c r="L3847" s="1" t="s">
        <v>18227</v>
      </c>
      <c r="M3847" s="1">
        <v>13474</v>
      </c>
      <c r="N3847" s="1">
        <v>588</v>
      </c>
      <c r="O3847" s="1" t="s">
        <v>18228</v>
      </c>
      <c r="P3847" s="1">
        <v>0</v>
      </c>
      <c r="Q3847" s="1" t="s">
        <v>18229</v>
      </c>
      <c r="R3847" s="2" t="s">
        <v>18230</v>
      </c>
      <c r="S3847" s="1">
        <v>115</v>
      </c>
      <c r="T3847" s="1" t="s">
        <v>37</v>
      </c>
      <c r="U3847" s="1" t="s">
        <v>38</v>
      </c>
      <c r="V3847" s="1" t="s">
        <v>5612</v>
      </c>
      <c r="W3847" s="1">
        <v>4500000</v>
      </c>
      <c r="X3847" s="1">
        <v>1956</v>
      </c>
      <c r="Y3847" s="1">
        <v>169</v>
      </c>
      <c r="Z3847" s="1">
        <v>7.4</v>
      </c>
      <c r="AA3847" s="1">
        <v>1.66</v>
      </c>
      <c r="AB3847" s="1">
        <v>0</v>
      </c>
    </row>
    <row r="3848" spans="1:28" x14ac:dyDescent="0.2">
      <c r="A3848" s="1" t="s">
        <v>28</v>
      </c>
      <c r="B3848" s="1" t="s">
        <v>5075</v>
      </c>
      <c r="C3848" s="1">
        <v>202</v>
      </c>
      <c r="D3848" s="1">
        <v>108</v>
      </c>
      <c r="E3848" s="1">
        <v>0</v>
      </c>
      <c r="F3848" s="1">
        <v>346</v>
      </c>
      <c r="G3848" s="1" t="s">
        <v>981</v>
      </c>
      <c r="H3848" s="1">
        <v>22000</v>
      </c>
      <c r="I3848" s="1">
        <v>13060843</v>
      </c>
      <c r="J3848" s="1" t="s">
        <v>3408</v>
      </c>
      <c r="K3848" s="1" t="s">
        <v>696</v>
      </c>
      <c r="L3848" s="1" t="s">
        <v>18231</v>
      </c>
      <c r="M3848" s="1">
        <v>149528</v>
      </c>
      <c r="N3848" s="1">
        <v>26050</v>
      </c>
      <c r="O3848" s="1" t="s">
        <v>1287</v>
      </c>
      <c r="P3848" s="1">
        <v>0</v>
      </c>
      <c r="Q3848" s="1" t="s">
        <v>18232</v>
      </c>
      <c r="R3848" s="2" t="s">
        <v>18233</v>
      </c>
      <c r="S3848" s="1">
        <v>454</v>
      </c>
      <c r="T3848" s="1" t="s">
        <v>37</v>
      </c>
      <c r="U3848" s="1" t="s">
        <v>38</v>
      </c>
      <c r="V3848" s="1" t="s">
        <v>584</v>
      </c>
      <c r="W3848" s="1">
        <v>15000000</v>
      </c>
      <c r="X3848" s="1">
        <v>2002</v>
      </c>
      <c r="Y3848" s="1">
        <v>3000</v>
      </c>
      <c r="Z3848" s="1">
        <v>7.7</v>
      </c>
      <c r="AA3848" s="1">
        <v>2.35</v>
      </c>
      <c r="AB3848" s="1">
        <v>0</v>
      </c>
    </row>
    <row r="3849" spans="1:28" x14ac:dyDescent="0.2">
      <c r="A3849" s="1" t="s">
        <v>28</v>
      </c>
      <c r="C3849" s="1">
        <v>5</v>
      </c>
      <c r="D3849" s="1">
        <v>43</v>
      </c>
      <c r="F3849" s="1">
        <v>298</v>
      </c>
      <c r="G3849" s="1" t="s">
        <v>18234</v>
      </c>
      <c r="H3849" s="1">
        <v>562</v>
      </c>
      <c r="J3849" s="1" t="s">
        <v>1934</v>
      </c>
      <c r="K3849" s="1" t="s">
        <v>928</v>
      </c>
      <c r="L3849" s="1" t="s">
        <v>18235</v>
      </c>
      <c r="M3849" s="1">
        <v>6762</v>
      </c>
      <c r="N3849" s="1">
        <v>1587</v>
      </c>
      <c r="O3849" s="1" t="s">
        <v>6595</v>
      </c>
      <c r="P3849" s="1">
        <v>0</v>
      </c>
      <c r="R3849" s="2" t="s">
        <v>18236</v>
      </c>
      <c r="S3849" s="1">
        <v>27</v>
      </c>
      <c r="T3849" s="1" t="s">
        <v>37</v>
      </c>
      <c r="U3849" s="1" t="s">
        <v>38</v>
      </c>
      <c r="Y3849" s="1">
        <v>560</v>
      </c>
      <c r="Z3849" s="1">
        <v>7.7</v>
      </c>
      <c r="AA3849" s="1">
        <v>16</v>
      </c>
      <c r="AB3849" s="1">
        <v>2000</v>
      </c>
    </row>
    <row r="3850" spans="1:28" x14ac:dyDescent="0.2">
      <c r="A3850" s="1" t="s">
        <v>28</v>
      </c>
      <c r="B3850" s="1" t="s">
        <v>442</v>
      </c>
      <c r="C3850" s="1">
        <v>120</v>
      </c>
      <c r="D3850" s="1">
        <v>109</v>
      </c>
      <c r="E3850" s="1">
        <v>0</v>
      </c>
      <c r="F3850" s="1">
        <v>126</v>
      </c>
      <c r="G3850" s="1" t="s">
        <v>18237</v>
      </c>
      <c r="H3850" s="1">
        <v>3000</v>
      </c>
      <c r="I3850" s="1">
        <v>3798532</v>
      </c>
      <c r="J3850" s="1" t="s">
        <v>5273</v>
      </c>
      <c r="K3850" s="1" t="s">
        <v>140</v>
      </c>
      <c r="L3850" s="1" t="s">
        <v>18238</v>
      </c>
      <c r="M3850" s="1">
        <v>41138</v>
      </c>
      <c r="N3850" s="1">
        <v>3668</v>
      </c>
      <c r="O3850" s="1" t="s">
        <v>18239</v>
      </c>
      <c r="P3850" s="1">
        <v>0</v>
      </c>
      <c r="Q3850" s="1" t="s">
        <v>18240</v>
      </c>
      <c r="R3850" s="2" t="s">
        <v>18241</v>
      </c>
      <c r="S3850" s="1">
        <v>208</v>
      </c>
      <c r="T3850" s="1" t="s">
        <v>37</v>
      </c>
      <c r="U3850" s="1" t="s">
        <v>38</v>
      </c>
      <c r="V3850" s="1" t="s">
        <v>584</v>
      </c>
      <c r="W3850" s="1">
        <v>4500000</v>
      </c>
      <c r="X3850" s="1">
        <v>1996</v>
      </c>
      <c r="Y3850" s="1">
        <v>441</v>
      </c>
      <c r="Z3850" s="1">
        <v>7.4</v>
      </c>
      <c r="AA3850" s="1">
        <v>1.85</v>
      </c>
      <c r="AB3850" s="1">
        <v>2000</v>
      </c>
    </row>
    <row r="3851" spans="1:28" x14ac:dyDescent="0.2">
      <c r="A3851" s="1" t="s">
        <v>28</v>
      </c>
      <c r="B3851" s="1" t="s">
        <v>1203</v>
      </c>
      <c r="C3851" s="1">
        <v>234</v>
      </c>
      <c r="D3851" s="1">
        <v>102</v>
      </c>
      <c r="E3851" s="1">
        <v>0</v>
      </c>
      <c r="F3851" s="1">
        <v>167</v>
      </c>
      <c r="G3851" s="1" t="s">
        <v>1819</v>
      </c>
      <c r="H3851" s="1">
        <v>1000</v>
      </c>
      <c r="I3851" s="1">
        <v>3609278</v>
      </c>
      <c r="J3851" s="1" t="s">
        <v>3408</v>
      </c>
      <c r="K3851" s="1" t="s">
        <v>7762</v>
      </c>
      <c r="L3851" s="1" t="s">
        <v>18242</v>
      </c>
      <c r="M3851" s="1">
        <v>573541</v>
      </c>
      <c r="N3851" s="1">
        <v>2235</v>
      </c>
      <c r="O3851" s="1" t="s">
        <v>18243</v>
      </c>
      <c r="P3851" s="1">
        <v>0</v>
      </c>
      <c r="Q3851" s="1" t="s">
        <v>18244</v>
      </c>
      <c r="R3851" s="2" t="s">
        <v>18245</v>
      </c>
      <c r="S3851" s="1">
        <v>1916</v>
      </c>
      <c r="T3851" s="1" t="s">
        <v>37</v>
      </c>
      <c r="U3851" s="1" t="s">
        <v>38</v>
      </c>
      <c r="V3851" s="1" t="s">
        <v>584</v>
      </c>
      <c r="W3851" s="1">
        <v>4500000</v>
      </c>
      <c r="X3851" s="1">
        <v>2000</v>
      </c>
      <c r="Y3851" s="1">
        <v>1000</v>
      </c>
      <c r="Z3851" s="1">
        <v>8.4</v>
      </c>
      <c r="AA3851" s="1">
        <v>1.37</v>
      </c>
      <c r="AB3851" s="1">
        <v>38000</v>
      </c>
    </row>
    <row r="3852" spans="1:28" x14ac:dyDescent="0.2">
      <c r="A3852" s="1" t="s">
        <v>28</v>
      </c>
      <c r="B3852" s="1" t="s">
        <v>18246</v>
      </c>
      <c r="C3852" s="1">
        <v>17</v>
      </c>
      <c r="D3852" s="1">
        <v>100</v>
      </c>
      <c r="E3852" s="1">
        <v>9</v>
      </c>
      <c r="F3852" s="1">
        <v>37</v>
      </c>
      <c r="G3852" s="1" t="s">
        <v>18247</v>
      </c>
      <c r="H3852" s="1">
        <v>188</v>
      </c>
      <c r="J3852" s="1" t="s">
        <v>16969</v>
      </c>
      <c r="K3852" s="1" t="s">
        <v>18248</v>
      </c>
      <c r="L3852" s="1" t="s">
        <v>18249</v>
      </c>
      <c r="M3852" s="1">
        <v>2756</v>
      </c>
      <c r="N3852" s="1">
        <v>496</v>
      </c>
      <c r="O3852" s="1" t="s">
        <v>18250</v>
      </c>
      <c r="P3852" s="1">
        <v>2</v>
      </c>
      <c r="Q3852" s="1" t="s">
        <v>18251</v>
      </c>
      <c r="R3852" s="2" t="s">
        <v>18252</v>
      </c>
      <c r="S3852" s="1">
        <v>55</v>
      </c>
      <c r="T3852" s="1" t="s">
        <v>37</v>
      </c>
      <c r="U3852" s="1" t="s">
        <v>38</v>
      </c>
      <c r="V3852" s="1" t="s">
        <v>6035</v>
      </c>
      <c r="X3852" s="1">
        <v>1945</v>
      </c>
      <c r="Y3852" s="1">
        <v>135</v>
      </c>
      <c r="Z3852" s="1">
        <v>7.1</v>
      </c>
      <c r="AA3852" s="1">
        <v>1.37</v>
      </c>
      <c r="AB3852" s="1">
        <v>501</v>
      </c>
    </row>
    <row r="3853" spans="1:28" x14ac:dyDescent="0.2">
      <c r="A3853" s="1" t="s">
        <v>28</v>
      </c>
      <c r="B3853" s="1" t="s">
        <v>18253</v>
      </c>
      <c r="C3853" s="1">
        <v>35</v>
      </c>
      <c r="D3853" s="1">
        <v>115</v>
      </c>
      <c r="E3853" s="1">
        <v>98</v>
      </c>
      <c r="F3853" s="1">
        <v>4</v>
      </c>
      <c r="G3853" s="1" t="s">
        <v>18254</v>
      </c>
      <c r="H3853" s="1">
        <v>341</v>
      </c>
      <c r="I3853" s="1">
        <v>1687311</v>
      </c>
      <c r="J3853" s="1" t="s">
        <v>18255</v>
      </c>
      <c r="K3853" s="1" t="s">
        <v>18256</v>
      </c>
      <c r="L3853" s="1" t="s">
        <v>18257</v>
      </c>
      <c r="M3853" s="1">
        <v>2412</v>
      </c>
      <c r="N3853" s="1">
        <v>371</v>
      </c>
      <c r="O3853" s="1" t="s">
        <v>18258</v>
      </c>
      <c r="P3853" s="1">
        <v>3</v>
      </c>
      <c r="Q3853" s="1" t="s">
        <v>18259</v>
      </c>
      <c r="R3853" s="2" t="s">
        <v>18260</v>
      </c>
      <c r="S3853" s="1">
        <v>40</v>
      </c>
      <c r="T3853" s="1" t="s">
        <v>2777</v>
      </c>
      <c r="U3853" s="1" t="s">
        <v>3570</v>
      </c>
      <c r="V3853" s="1" t="s">
        <v>39</v>
      </c>
      <c r="W3853" s="1">
        <v>700000000</v>
      </c>
      <c r="X3853" s="1">
        <v>1998</v>
      </c>
      <c r="Y3853" s="1">
        <v>26</v>
      </c>
      <c r="Z3853" s="1">
        <v>7.2</v>
      </c>
      <c r="AA3853" s="1">
        <v>2</v>
      </c>
      <c r="AB3853" s="1">
        <v>539</v>
      </c>
    </row>
    <row r="3854" spans="1:28" x14ac:dyDescent="0.2">
      <c r="A3854" s="1" t="s">
        <v>28</v>
      </c>
      <c r="B3854" s="1" t="s">
        <v>759</v>
      </c>
      <c r="C3854" s="1">
        <v>48</v>
      </c>
      <c r="D3854" s="1">
        <v>122</v>
      </c>
      <c r="E3854" s="1">
        <v>0</v>
      </c>
      <c r="F3854" s="1">
        <v>491</v>
      </c>
      <c r="G3854" s="1" t="s">
        <v>8268</v>
      </c>
      <c r="H3854" s="1">
        <v>854</v>
      </c>
      <c r="J3854" s="1" t="s">
        <v>2173</v>
      </c>
      <c r="K3854" s="1" t="s">
        <v>3502</v>
      </c>
      <c r="L3854" s="1" t="s">
        <v>18261</v>
      </c>
      <c r="M3854" s="1">
        <v>15175</v>
      </c>
      <c r="N3854" s="1">
        <v>2762</v>
      </c>
      <c r="O3854" s="1" t="s">
        <v>18262</v>
      </c>
      <c r="P3854" s="1">
        <v>0</v>
      </c>
      <c r="Q3854" s="1" t="s">
        <v>18263</v>
      </c>
      <c r="R3854" s="2" t="s">
        <v>18264</v>
      </c>
      <c r="S3854" s="1">
        <v>89</v>
      </c>
      <c r="T3854" s="1" t="s">
        <v>37</v>
      </c>
      <c r="U3854" s="1" t="s">
        <v>56</v>
      </c>
      <c r="V3854" s="1" t="s">
        <v>584</v>
      </c>
      <c r="W3854" s="1">
        <v>4500000</v>
      </c>
      <c r="X3854" s="1">
        <v>1986</v>
      </c>
      <c r="Y3854" s="1">
        <v>652</v>
      </c>
      <c r="Z3854" s="1">
        <v>7.5</v>
      </c>
      <c r="AA3854" s="1">
        <v>1.85</v>
      </c>
      <c r="AB3854" s="1">
        <v>1000</v>
      </c>
    </row>
    <row r="3855" spans="1:28" x14ac:dyDescent="0.2">
      <c r="A3855" s="1" t="s">
        <v>28</v>
      </c>
      <c r="B3855" s="1" t="s">
        <v>18265</v>
      </c>
      <c r="C3855" s="1">
        <v>49</v>
      </c>
      <c r="D3855" s="1">
        <v>98</v>
      </c>
      <c r="E3855" s="1">
        <v>10</v>
      </c>
      <c r="F3855" s="1">
        <v>402</v>
      </c>
      <c r="G3855" s="1" t="s">
        <v>18266</v>
      </c>
      <c r="H3855" s="1">
        <v>589</v>
      </c>
      <c r="I3855" s="1">
        <v>10429707</v>
      </c>
      <c r="J3855" s="1" t="s">
        <v>1670</v>
      </c>
      <c r="K3855" s="1" t="s">
        <v>18267</v>
      </c>
      <c r="L3855" s="1" t="s">
        <v>18268</v>
      </c>
      <c r="M3855" s="1">
        <v>10483</v>
      </c>
      <c r="N3855" s="1">
        <v>2705</v>
      </c>
      <c r="O3855" s="1" t="s">
        <v>6759</v>
      </c>
      <c r="Q3855" s="1" t="s">
        <v>18269</v>
      </c>
      <c r="R3855" s="2" t="s">
        <v>18270</v>
      </c>
      <c r="S3855" s="1">
        <v>125</v>
      </c>
      <c r="T3855" s="1" t="s">
        <v>37</v>
      </c>
      <c r="U3855" s="1" t="s">
        <v>38</v>
      </c>
      <c r="V3855" s="1" t="s">
        <v>94</v>
      </c>
      <c r="W3855" s="1">
        <v>5000000</v>
      </c>
      <c r="X3855" s="1">
        <v>2014</v>
      </c>
      <c r="Y3855" s="1">
        <v>416</v>
      </c>
      <c r="Z3855" s="1">
        <v>5.4</v>
      </c>
      <c r="AA3855" s="1">
        <v>2.35</v>
      </c>
      <c r="AB3855" s="1">
        <v>0</v>
      </c>
    </row>
    <row r="3856" spans="1:28" x14ac:dyDescent="0.2">
      <c r="A3856" s="1" t="s">
        <v>28</v>
      </c>
      <c r="B3856" s="1" t="s">
        <v>9801</v>
      </c>
      <c r="C3856" s="1">
        <v>283</v>
      </c>
      <c r="D3856" s="1">
        <v>133</v>
      </c>
      <c r="E3856" s="1">
        <v>219</v>
      </c>
      <c r="F3856" s="1">
        <v>701</v>
      </c>
      <c r="G3856" s="1" t="s">
        <v>2981</v>
      </c>
      <c r="H3856" s="1">
        <v>15000</v>
      </c>
      <c r="I3856" s="1">
        <v>727883</v>
      </c>
      <c r="J3856" s="1" t="s">
        <v>2682</v>
      </c>
      <c r="K3856" s="1" t="s">
        <v>372</v>
      </c>
      <c r="L3856" s="1" t="s">
        <v>18271</v>
      </c>
      <c r="M3856" s="1">
        <v>580999</v>
      </c>
      <c r="N3856" s="1">
        <v>17040</v>
      </c>
      <c r="O3856" s="1" t="s">
        <v>18272</v>
      </c>
      <c r="P3856" s="1">
        <v>1</v>
      </c>
      <c r="Q3856" s="1" t="s">
        <v>18273</v>
      </c>
      <c r="R3856" s="2" t="s">
        <v>18274</v>
      </c>
      <c r="S3856" s="1">
        <v>2110</v>
      </c>
      <c r="T3856" s="1" t="s">
        <v>37</v>
      </c>
      <c r="U3856" s="1" t="s">
        <v>38</v>
      </c>
      <c r="V3856" s="1" t="s">
        <v>584</v>
      </c>
      <c r="W3856" s="1">
        <v>4500000</v>
      </c>
      <c r="X3856" s="1">
        <v>2001</v>
      </c>
      <c r="Y3856" s="1">
        <v>933</v>
      </c>
      <c r="Z3856" s="1">
        <v>8.1</v>
      </c>
      <c r="AA3856" s="1">
        <v>2.35</v>
      </c>
      <c r="AB3856" s="1">
        <v>33000</v>
      </c>
    </row>
    <row r="3857" spans="1:28" x14ac:dyDescent="0.2">
      <c r="A3857" s="1" t="s">
        <v>28</v>
      </c>
      <c r="B3857" s="1" t="s">
        <v>18275</v>
      </c>
      <c r="C3857" s="1">
        <v>16</v>
      </c>
      <c r="D3857" s="1">
        <v>105</v>
      </c>
      <c r="E3857" s="1">
        <v>5</v>
      </c>
      <c r="F3857" s="1">
        <v>122</v>
      </c>
      <c r="G3857" s="1" t="s">
        <v>18276</v>
      </c>
      <c r="H3857" s="1">
        <v>274</v>
      </c>
      <c r="I3857" s="1">
        <v>1391770</v>
      </c>
      <c r="J3857" s="1" t="s">
        <v>18277</v>
      </c>
      <c r="K3857" s="1" t="s">
        <v>18278</v>
      </c>
      <c r="L3857" s="1" t="s">
        <v>18279</v>
      </c>
      <c r="M3857" s="1">
        <v>1592</v>
      </c>
      <c r="N3857" s="1">
        <v>793</v>
      </c>
      <c r="O3857" s="1" t="s">
        <v>18280</v>
      </c>
      <c r="P3857" s="1">
        <v>6</v>
      </c>
      <c r="Q3857" s="1" t="s">
        <v>18281</v>
      </c>
      <c r="R3857" s="2" t="s">
        <v>18282</v>
      </c>
      <c r="S3857" s="1">
        <v>14</v>
      </c>
      <c r="T3857" s="1" t="s">
        <v>2777</v>
      </c>
      <c r="U3857" s="1" t="s">
        <v>2912</v>
      </c>
      <c r="V3857" s="1" t="s">
        <v>39</v>
      </c>
      <c r="X3857" s="1">
        <v>2011</v>
      </c>
      <c r="Y3857" s="1">
        <v>154</v>
      </c>
      <c r="Z3857" s="1">
        <v>6</v>
      </c>
      <c r="AA3857" s="1">
        <v>2.35</v>
      </c>
      <c r="AB3857" s="1">
        <v>0</v>
      </c>
    </row>
    <row r="3858" spans="1:28" x14ac:dyDescent="0.2">
      <c r="A3858" s="1" t="s">
        <v>28</v>
      </c>
      <c r="B3858" s="1" t="s">
        <v>18283</v>
      </c>
      <c r="C3858" s="1">
        <v>54</v>
      </c>
      <c r="D3858" s="1">
        <v>122</v>
      </c>
      <c r="E3858" s="1">
        <v>4</v>
      </c>
      <c r="F3858" s="1">
        <v>3</v>
      </c>
      <c r="G3858" s="1" t="s">
        <v>18284</v>
      </c>
      <c r="H3858" s="1">
        <v>25</v>
      </c>
      <c r="I3858" s="1">
        <v>713413</v>
      </c>
      <c r="J3858" s="1" t="s">
        <v>3081</v>
      </c>
      <c r="K3858" s="1" t="s">
        <v>18285</v>
      </c>
      <c r="L3858" s="1" t="s">
        <v>18286</v>
      </c>
      <c r="M3858" s="1">
        <v>9171</v>
      </c>
      <c r="N3858" s="1">
        <v>48</v>
      </c>
      <c r="O3858" s="1" t="s">
        <v>18287</v>
      </c>
      <c r="P3858" s="1">
        <v>1</v>
      </c>
      <c r="Q3858" s="1" t="s">
        <v>18288</v>
      </c>
      <c r="R3858" s="2" t="s">
        <v>18289</v>
      </c>
      <c r="S3858" s="1">
        <v>68</v>
      </c>
      <c r="T3858" s="1" t="s">
        <v>10489</v>
      </c>
      <c r="U3858" s="1" t="s">
        <v>10490</v>
      </c>
      <c r="V3858" s="1" t="s">
        <v>584</v>
      </c>
      <c r="W3858" s="1">
        <v>4500000</v>
      </c>
      <c r="X3858" s="1">
        <v>1997</v>
      </c>
      <c r="Y3858" s="1">
        <v>20</v>
      </c>
      <c r="Z3858" s="1">
        <v>7.8</v>
      </c>
      <c r="AA3858" s="1">
        <v>1.85</v>
      </c>
      <c r="AB3858" s="1">
        <v>689</v>
      </c>
    </row>
    <row r="3859" spans="1:28" x14ac:dyDescent="0.2">
      <c r="A3859" s="1" t="s">
        <v>28</v>
      </c>
      <c r="B3859" s="1" t="s">
        <v>18290</v>
      </c>
      <c r="C3859" s="1">
        <v>92</v>
      </c>
      <c r="D3859" s="1">
        <v>106</v>
      </c>
      <c r="E3859" s="1">
        <v>68</v>
      </c>
      <c r="F3859" s="1">
        <v>391</v>
      </c>
      <c r="G3859" s="1" t="s">
        <v>9640</v>
      </c>
      <c r="H3859" s="1">
        <v>835</v>
      </c>
      <c r="I3859" s="1">
        <v>410241</v>
      </c>
      <c r="J3859" s="1" t="s">
        <v>9192</v>
      </c>
      <c r="K3859" s="1" t="s">
        <v>3950</v>
      </c>
      <c r="L3859" s="1" t="s">
        <v>18291</v>
      </c>
      <c r="M3859" s="1">
        <v>32357</v>
      </c>
      <c r="N3859" s="1">
        <v>2110</v>
      </c>
      <c r="O3859" s="1" t="s">
        <v>17294</v>
      </c>
      <c r="P3859" s="1">
        <v>0</v>
      </c>
      <c r="Q3859" s="1" t="s">
        <v>18292</v>
      </c>
      <c r="R3859" s="2" t="s">
        <v>18293</v>
      </c>
      <c r="S3859" s="1">
        <v>199</v>
      </c>
      <c r="T3859" s="1" t="s">
        <v>37</v>
      </c>
      <c r="U3859" s="1" t="s">
        <v>38</v>
      </c>
      <c r="V3859" s="1" t="s">
        <v>584</v>
      </c>
      <c r="W3859" s="1">
        <v>2000000</v>
      </c>
      <c r="X3859" s="1">
        <v>2002</v>
      </c>
      <c r="Y3859" s="1">
        <v>601</v>
      </c>
      <c r="Z3859" s="1">
        <v>6.8</v>
      </c>
      <c r="AA3859" s="1">
        <v>1.85</v>
      </c>
      <c r="AB3859" s="1">
        <v>3000</v>
      </c>
    </row>
    <row r="3860" spans="1:28" x14ac:dyDescent="0.2">
      <c r="A3860" s="1" t="s">
        <v>28</v>
      </c>
      <c r="B3860" s="1" t="s">
        <v>18294</v>
      </c>
      <c r="C3860" s="1">
        <v>159</v>
      </c>
      <c r="D3860" s="1">
        <v>98</v>
      </c>
      <c r="E3860" s="1">
        <v>377</v>
      </c>
      <c r="F3860" s="1">
        <v>844</v>
      </c>
      <c r="G3860" s="1" t="s">
        <v>2290</v>
      </c>
      <c r="H3860" s="1">
        <v>1000</v>
      </c>
      <c r="I3860" s="1">
        <v>278821</v>
      </c>
      <c r="J3860" s="1" t="s">
        <v>2526</v>
      </c>
      <c r="K3860" s="1" t="s">
        <v>18295</v>
      </c>
      <c r="L3860" s="1" t="s">
        <v>18296</v>
      </c>
      <c r="M3860" s="1">
        <v>5465</v>
      </c>
      <c r="N3860" s="1">
        <v>5041</v>
      </c>
      <c r="O3860" s="1" t="s">
        <v>3517</v>
      </c>
      <c r="P3860" s="1">
        <v>1</v>
      </c>
      <c r="Q3860" s="1" t="s">
        <v>18297</v>
      </c>
      <c r="R3860" s="2" t="s">
        <v>18298</v>
      </c>
      <c r="S3860" s="1">
        <v>37</v>
      </c>
      <c r="T3860" s="1" t="s">
        <v>37</v>
      </c>
      <c r="U3860" s="1" t="s">
        <v>38</v>
      </c>
      <c r="V3860" s="1" t="s">
        <v>584</v>
      </c>
      <c r="X3860" s="1">
        <v>2009</v>
      </c>
      <c r="Y3860" s="1">
        <v>887</v>
      </c>
      <c r="Z3860" s="1">
        <v>6.5</v>
      </c>
      <c r="AA3860" s="1">
        <v>1.85</v>
      </c>
      <c r="AB3860" s="1">
        <v>0</v>
      </c>
    </row>
    <row r="3861" spans="1:28" x14ac:dyDescent="0.2">
      <c r="A3861" s="1" t="s">
        <v>28</v>
      </c>
      <c r="B3861" s="1" t="s">
        <v>14339</v>
      </c>
      <c r="C3861" s="1">
        <v>202</v>
      </c>
      <c r="D3861" s="1">
        <v>112</v>
      </c>
      <c r="E3861" s="1">
        <v>0</v>
      </c>
      <c r="F3861" s="1">
        <v>38</v>
      </c>
      <c r="G3861" s="1" t="s">
        <v>18299</v>
      </c>
      <c r="H3861" s="1">
        <v>717</v>
      </c>
      <c r="I3861" s="1">
        <v>211667</v>
      </c>
      <c r="J3861" s="1" t="s">
        <v>1934</v>
      </c>
      <c r="K3861" s="1" t="s">
        <v>13997</v>
      </c>
      <c r="L3861" s="1" t="s">
        <v>18300</v>
      </c>
      <c r="M3861" s="1">
        <v>53508</v>
      </c>
      <c r="N3861" s="1">
        <v>907</v>
      </c>
      <c r="O3861" s="1" t="s">
        <v>18301</v>
      </c>
      <c r="P3861" s="1">
        <v>0</v>
      </c>
      <c r="Q3861" s="1" t="s">
        <v>18302</v>
      </c>
      <c r="R3861" s="2" t="s">
        <v>18303</v>
      </c>
      <c r="S3861" s="1">
        <v>131</v>
      </c>
      <c r="T3861" s="1" t="s">
        <v>12699</v>
      </c>
      <c r="U3861" s="1" t="s">
        <v>5693</v>
      </c>
      <c r="V3861" s="1" t="s">
        <v>584</v>
      </c>
      <c r="W3861" s="1">
        <v>4200000000</v>
      </c>
      <c r="X3861" s="1">
        <v>2005</v>
      </c>
      <c r="Y3861" s="1">
        <v>126</v>
      </c>
      <c r="Z3861" s="1">
        <v>7.7</v>
      </c>
      <c r="AA3861" s="1">
        <v>2.35</v>
      </c>
      <c r="AB3861" s="1">
        <v>4000</v>
      </c>
    </row>
    <row r="3862" spans="1:28" x14ac:dyDescent="0.2">
      <c r="A3862" s="1" t="s">
        <v>28</v>
      </c>
      <c r="B3862" s="1" t="s">
        <v>18304</v>
      </c>
      <c r="C3862" s="1">
        <v>50</v>
      </c>
      <c r="D3862" s="1">
        <v>120</v>
      </c>
      <c r="E3862" s="1">
        <v>0</v>
      </c>
      <c r="F3862" s="1">
        <v>9</v>
      </c>
      <c r="G3862" s="1" t="s">
        <v>18305</v>
      </c>
      <c r="H3862" s="1">
        <v>24</v>
      </c>
      <c r="I3862" s="1">
        <v>706622</v>
      </c>
      <c r="J3862" s="1" t="s">
        <v>8770</v>
      </c>
      <c r="K3862" s="1" t="s">
        <v>18306</v>
      </c>
      <c r="L3862" s="1" t="s">
        <v>18307</v>
      </c>
      <c r="M3862" s="1">
        <v>1213</v>
      </c>
      <c r="N3862" s="1">
        <v>53</v>
      </c>
      <c r="O3862" s="1" t="s">
        <v>18308</v>
      </c>
      <c r="P3862" s="1">
        <v>2</v>
      </c>
      <c r="Q3862" s="1" t="s">
        <v>18309</v>
      </c>
      <c r="R3862" s="2" t="s">
        <v>18310</v>
      </c>
      <c r="S3862" s="1">
        <v>17</v>
      </c>
      <c r="T3862" s="1" t="s">
        <v>1463</v>
      </c>
      <c r="U3862" s="1" t="s">
        <v>1464</v>
      </c>
      <c r="X3862" s="1">
        <v>2010</v>
      </c>
      <c r="Y3862" s="1">
        <v>12</v>
      </c>
      <c r="Z3862" s="1">
        <v>6.4</v>
      </c>
      <c r="AA3862" s="1">
        <v>1.85</v>
      </c>
      <c r="AB3862" s="1">
        <v>0</v>
      </c>
    </row>
    <row r="3863" spans="1:28" x14ac:dyDescent="0.2">
      <c r="A3863" s="1" t="s">
        <v>28</v>
      </c>
      <c r="B3863" s="1" t="s">
        <v>18311</v>
      </c>
      <c r="C3863" s="1">
        <v>54</v>
      </c>
      <c r="D3863" s="1">
        <v>99</v>
      </c>
      <c r="E3863" s="1">
        <v>0</v>
      </c>
      <c r="F3863" s="1">
        <v>798</v>
      </c>
      <c r="G3863" s="1" t="s">
        <v>685</v>
      </c>
      <c r="H3863" s="1">
        <v>26000</v>
      </c>
      <c r="I3863" s="1">
        <v>92191</v>
      </c>
      <c r="J3863" s="1" t="s">
        <v>6282</v>
      </c>
      <c r="K3863" s="1" t="s">
        <v>334</v>
      </c>
      <c r="L3863" s="1" t="s">
        <v>18312</v>
      </c>
      <c r="M3863" s="1">
        <v>29463</v>
      </c>
      <c r="N3863" s="1">
        <v>29325</v>
      </c>
      <c r="O3863" s="1" t="s">
        <v>15339</v>
      </c>
      <c r="P3863" s="1">
        <v>1</v>
      </c>
      <c r="Q3863" s="1" t="s">
        <v>18313</v>
      </c>
      <c r="R3863" s="2" t="s">
        <v>18314</v>
      </c>
      <c r="S3863" s="1">
        <v>84</v>
      </c>
      <c r="T3863" s="1" t="s">
        <v>37</v>
      </c>
      <c r="U3863" s="1" t="s">
        <v>56</v>
      </c>
      <c r="V3863" s="1" t="s">
        <v>584</v>
      </c>
      <c r="W3863" s="1">
        <v>2500000</v>
      </c>
      <c r="X3863" s="1">
        <v>2001</v>
      </c>
      <c r="Y3863" s="1">
        <v>1000</v>
      </c>
      <c r="Z3863" s="1">
        <v>6.5</v>
      </c>
      <c r="AA3863" s="1">
        <v>1.85</v>
      </c>
      <c r="AB3863" s="1">
        <v>0</v>
      </c>
    </row>
    <row r="3864" spans="1:28" x14ac:dyDescent="0.2">
      <c r="A3864" s="1" t="s">
        <v>28</v>
      </c>
      <c r="B3864" s="1" t="s">
        <v>18315</v>
      </c>
      <c r="C3864" s="1">
        <v>98</v>
      </c>
      <c r="D3864" s="1">
        <v>110</v>
      </c>
      <c r="E3864" s="1">
        <v>143</v>
      </c>
      <c r="F3864" s="1">
        <v>76</v>
      </c>
      <c r="G3864" s="1" t="s">
        <v>6217</v>
      </c>
      <c r="H3864" s="1">
        <v>155</v>
      </c>
      <c r="I3864" s="1">
        <v>49413</v>
      </c>
      <c r="J3864" s="1" t="s">
        <v>333</v>
      </c>
      <c r="K3864" s="1" t="s">
        <v>10312</v>
      </c>
      <c r="L3864" s="1" t="s">
        <v>18316</v>
      </c>
      <c r="M3864" s="1">
        <v>6919</v>
      </c>
      <c r="N3864" s="1">
        <v>398</v>
      </c>
      <c r="O3864" s="1" t="s">
        <v>5491</v>
      </c>
      <c r="P3864" s="1">
        <v>0</v>
      </c>
      <c r="Q3864" s="1" t="s">
        <v>18317</v>
      </c>
      <c r="R3864" s="2" t="s">
        <v>18318</v>
      </c>
      <c r="S3864" s="1">
        <v>26</v>
      </c>
      <c r="T3864" s="1" t="s">
        <v>7240</v>
      </c>
      <c r="U3864" s="1" t="s">
        <v>3858</v>
      </c>
      <c r="V3864" s="1" t="s">
        <v>584</v>
      </c>
      <c r="W3864" s="1">
        <v>35000000</v>
      </c>
      <c r="X3864" s="1">
        <v>2006</v>
      </c>
      <c r="Y3864" s="1">
        <v>96</v>
      </c>
      <c r="Z3864" s="1">
        <v>7.3</v>
      </c>
      <c r="AA3864" s="1">
        <v>2.35</v>
      </c>
      <c r="AB3864" s="1">
        <v>528</v>
      </c>
    </row>
    <row r="3865" spans="1:28" x14ac:dyDescent="0.2">
      <c r="A3865" s="1" t="s">
        <v>28</v>
      </c>
      <c r="B3865" s="1" t="s">
        <v>18319</v>
      </c>
      <c r="C3865" s="1">
        <v>92</v>
      </c>
      <c r="D3865" s="1">
        <v>102</v>
      </c>
      <c r="E3865" s="1">
        <v>3</v>
      </c>
      <c r="F3865" s="1">
        <v>327</v>
      </c>
      <c r="G3865" s="1" t="s">
        <v>11654</v>
      </c>
      <c r="H3865" s="1">
        <v>820</v>
      </c>
      <c r="I3865" s="1">
        <v>199652</v>
      </c>
      <c r="J3865" s="1" t="s">
        <v>135</v>
      </c>
      <c r="K3865" s="1" t="s">
        <v>1045</v>
      </c>
      <c r="L3865" s="1" t="s">
        <v>18320</v>
      </c>
      <c r="M3865" s="1">
        <v>7390</v>
      </c>
      <c r="N3865" s="1">
        <v>1950</v>
      </c>
      <c r="O3865" s="1" t="s">
        <v>3456</v>
      </c>
      <c r="P3865" s="1">
        <v>0</v>
      </c>
      <c r="Q3865" s="1" t="s">
        <v>18321</v>
      </c>
      <c r="R3865" s="2" t="s">
        <v>18322</v>
      </c>
      <c r="S3865" s="1">
        <v>40</v>
      </c>
      <c r="T3865" s="1" t="s">
        <v>37</v>
      </c>
      <c r="U3865" s="1" t="s">
        <v>3570</v>
      </c>
      <c r="V3865" s="1" t="s">
        <v>584</v>
      </c>
      <c r="X3865" s="1">
        <v>2011</v>
      </c>
      <c r="Y3865" s="1">
        <v>356</v>
      </c>
      <c r="Z3865" s="1">
        <v>6.6</v>
      </c>
      <c r="AA3865" s="1">
        <v>2.35</v>
      </c>
      <c r="AB3865" s="1">
        <v>0</v>
      </c>
    </row>
    <row r="3866" spans="1:28" x14ac:dyDescent="0.2">
      <c r="A3866" s="1" t="s">
        <v>28</v>
      </c>
      <c r="B3866" s="1" t="s">
        <v>18323</v>
      </c>
      <c r="C3866" s="1">
        <v>112</v>
      </c>
      <c r="D3866" s="1">
        <v>109</v>
      </c>
      <c r="E3866" s="1">
        <v>187</v>
      </c>
      <c r="F3866" s="1">
        <v>0</v>
      </c>
      <c r="G3866" s="1" t="s">
        <v>18324</v>
      </c>
      <c r="H3866" s="1">
        <v>129</v>
      </c>
      <c r="I3866" s="1">
        <v>181655</v>
      </c>
      <c r="J3866" s="1" t="s">
        <v>1934</v>
      </c>
      <c r="K3866" s="1" t="s">
        <v>2319</v>
      </c>
      <c r="L3866" s="1" t="s">
        <v>18325</v>
      </c>
      <c r="M3866" s="1">
        <v>35464</v>
      </c>
      <c r="N3866" s="1">
        <v>131</v>
      </c>
      <c r="O3866" s="1" t="s">
        <v>18326</v>
      </c>
      <c r="P3866" s="1">
        <v>1</v>
      </c>
      <c r="Q3866" s="1" t="s">
        <v>18327</v>
      </c>
      <c r="R3866" s="2" t="s">
        <v>18328</v>
      </c>
      <c r="S3866" s="1">
        <v>206</v>
      </c>
      <c r="T3866" s="1" t="s">
        <v>5640</v>
      </c>
      <c r="U3866" s="1" t="s">
        <v>12472</v>
      </c>
      <c r="V3866" s="1" t="s">
        <v>584</v>
      </c>
      <c r="X3866" s="1">
        <v>2002</v>
      </c>
      <c r="Y3866" s="1">
        <v>2</v>
      </c>
      <c r="Z3866" s="1">
        <v>7.9</v>
      </c>
      <c r="AA3866" s="1">
        <v>1.85</v>
      </c>
      <c r="AB3866" s="1">
        <v>0</v>
      </c>
    </row>
    <row r="3867" spans="1:28" x14ac:dyDescent="0.2">
      <c r="A3867" s="1" t="s">
        <v>28</v>
      </c>
      <c r="B3867" s="1" t="s">
        <v>18329</v>
      </c>
      <c r="C3867" s="1">
        <v>138</v>
      </c>
      <c r="D3867" s="1">
        <v>104</v>
      </c>
      <c r="E3867" s="1">
        <v>0</v>
      </c>
      <c r="F3867" s="1">
        <v>329</v>
      </c>
      <c r="G3867" s="1" t="s">
        <v>3334</v>
      </c>
      <c r="H3867" s="1">
        <v>14000</v>
      </c>
      <c r="I3867" s="1">
        <v>108229</v>
      </c>
      <c r="J3867" s="1" t="s">
        <v>6131</v>
      </c>
      <c r="K3867" s="1" t="s">
        <v>227</v>
      </c>
      <c r="L3867" s="1" t="s">
        <v>18330</v>
      </c>
      <c r="M3867" s="1">
        <v>30836</v>
      </c>
      <c r="N3867" s="1">
        <v>15860</v>
      </c>
      <c r="O3867" s="1" t="s">
        <v>5095</v>
      </c>
      <c r="P3867" s="1">
        <v>1</v>
      </c>
      <c r="Q3867" s="1" t="s">
        <v>18331</v>
      </c>
      <c r="R3867" s="2" t="s">
        <v>18332</v>
      </c>
      <c r="S3867" s="1">
        <v>137</v>
      </c>
      <c r="T3867" s="1" t="s">
        <v>37</v>
      </c>
      <c r="U3867" s="1" t="s">
        <v>38</v>
      </c>
      <c r="V3867" s="1" t="s">
        <v>584</v>
      </c>
      <c r="W3867" s="1">
        <v>4500000</v>
      </c>
      <c r="X3867" s="1">
        <v>2009</v>
      </c>
      <c r="Y3867" s="1">
        <v>1000</v>
      </c>
      <c r="Z3867" s="1">
        <v>5.9</v>
      </c>
      <c r="AA3867" s="1">
        <v>2.35</v>
      </c>
      <c r="AB3867" s="1">
        <v>7000</v>
      </c>
    </row>
    <row r="3868" spans="1:28" x14ac:dyDescent="0.2">
      <c r="A3868" s="1" t="s">
        <v>28</v>
      </c>
      <c r="B3868" s="1" t="s">
        <v>18333</v>
      </c>
      <c r="C3868" s="1">
        <v>9</v>
      </c>
      <c r="D3868" s="1">
        <v>134</v>
      </c>
      <c r="E3868" s="1">
        <v>0</v>
      </c>
      <c r="F3868" s="1">
        <v>62</v>
      </c>
      <c r="G3868" s="1" t="s">
        <v>18334</v>
      </c>
      <c r="H3868" s="1">
        <v>327</v>
      </c>
      <c r="J3868" s="1" t="s">
        <v>4074</v>
      </c>
      <c r="K3868" s="1" t="s">
        <v>15896</v>
      </c>
      <c r="L3868" s="1" t="s">
        <v>18335</v>
      </c>
      <c r="M3868" s="1">
        <v>781</v>
      </c>
      <c r="N3868" s="1">
        <v>496</v>
      </c>
      <c r="O3868" s="1" t="s">
        <v>18336</v>
      </c>
      <c r="P3868" s="1">
        <v>4</v>
      </c>
      <c r="R3868" s="2" t="s">
        <v>18337</v>
      </c>
      <c r="S3868" s="1">
        <v>7</v>
      </c>
      <c r="T3868" s="1" t="s">
        <v>5610</v>
      </c>
      <c r="U3868" s="1" t="s">
        <v>5611</v>
      </c>
      <c r="X3868" s="1">
        <v>2014</v>
      </c>
      <c r="Y3868" s="1">
        <v>82</v>
      </c>
      <c r="Z3868" s="1">
        <v>4.7</v>
      </c>
      <c r="AB3868" s="1">
        <v>62</v>
      </c>
    </row>
    <row r="3869" spans="1:28" x14ac:dyDescent="0.2">
      <c r="A3869" s="1" t="s">
        <v>28</v>
      </c>
      <c r="B3869" s="1" t="s">
        <v>4954</v>
      </c>
      <c r="C3869" s="1">
        <v>149</v>
      </c>
      <c r="D3869" s="1">
        <v>133</v>
      </c>
      <c r="E3869" s="1">
        <v>869</v>
      </c>
      <c r="F3869" s="1">
        <v>425</v>
      </c>
      <c r="G3869" s="1" t="s">
        <v>17216</v>
      </c>
      <c r="H3869" s="1">
        <v>888</v>
      </c>
      <c r="I3869" s="1">
        <v>112000000</v>
      </c>
      <c r="J3869" s="1" t="s">
        <v>3408</v>
      </c>
      <c r="K3869" s="1" t="s">
        <v>11575</v>
      </c>
      <c r="L3869" s="1" t="s">
        <v>18338</v>
      </c>
      <c r="M3869" s="1">
        <v>680041</v>
      </c>
      <c r="N3869" s="1">
        <v>2176</v>
      </c>
      <c r="O3869" s="1" t="s">
        <v>14575</v>
      </c>
      <c r="P3869" s="1">
        <v>0</v>
      </c>
      <c r="Q3869" s="1" t="s">
        <v>18339</v>
      </c>
      <c r="R3869" s="2" t="s">
        <v>18340</v>
      </c>
      <c r="S3869" s="1">
        <v>760</v>
      </c>
      <c r="T3869" s="1" t="s">
        <v>37</v>
      </c>
      <c r="U3869" s="1" t="s">
        <v>38</v>
      </c>
      <c r="V3869" s="1" t="s">
        <v>584</v>
      </c>
      <c r="W3869" s="1">
        <v>4400000</v>
      </c>
      <c r="X3869" s="1">
        <v>1975</v>
      </c>
      <c r="Y3869" s="1">
        <v>721</v>
      </c>
      <c r="Z3869" s="1">
        <v>8.6999999999999993</v>
      </c>
      <c r="AA3869" s="1">
        <v>1.85</v>
      </c>
      <c r="AB3869" s="1">
        <v>32000</v>
      </c>
    </row>
    <row r="3870" spans="1:28" x14ac:dyDescent="0.2">
      <c r="A3870" s="1" t="s">
        <v>28</v>
      </c>
      <c r="B3870" s="1" t="s">
        <v>18341</v>
      </c>
      <c r="C3870" s="1">
        <v>5</v>
      </c>
      <c r="D3870" s="1">
        <v>85</v>
      </c>
      <c r="E3870" s="1">
        <v>358</v>
      </c>
      <c r="F3870" s="1">
        <v>212</v>
      </c>
      <c r="G3870" s="1" t="s">
        <v>18342</v>
      </c>
      <c r="H3870" s="1">
        <v>19000</v>
      </c>
      <c r="J3870" s="1" t="s">
        <v>1670</v>
      </c>
      <c r="K3870" s="1" t="s">
        <v>18343</v>
      </c>
      <c r="L3870" s="1" t="s">
        <v>18344</v>
      </c>
      <c r="M3870" s="1">
        <v>917</v>
      </c>
      <c r="N3870" s="1">
        <v>20397</v>
      </c>
      <c r="O3870" s="1" t="s">
        <v>18345</v>
      </c>
      <c r="P3870" s="1">
        <v>3</v>
      </c>
      <c r="Q3870" s="1" t="s">
        <v>18346</v>
      </c>
      <c r="R3870" s="2" t="s">
        <v>18347</v>
      </c>
      <c r="S3870" s="1">
        <v>4</v>
      </c>
      <c r="T3870" s="1" t="s">
        <v>37</v>
      </c>
      <c r="U3870" s="1" t="s">
        <v>38</v>
      </c>
      <c r="V3870" s="1" t="s">
        <v>94</v>
      </c>
      <c r="W3870" s="1">
        <v>4400000</v>
      </c>
      <c r="X3870" s="1">
        <v>2015</v>
      </c>
      <c r="Y3870" s="1">
        <v>570</v>
      </c>
      <c r="Z3870" s="1">
        <v>5.9</v>
      </c>
      <c r="AA3870" s="1">
        <v>1.78</v>
      </c>
      <c r="AB3870" s="1">
        <v>224</v>
      </c>
    </row>
    <row r="3871" spans="1:28" x14ac:dyDescent="0.2">
      <c r="A3871" s="1" t="s">
        <v>28</v>
      </c>
      <c r="B3871" s="1" t="s">
        <v>10324</v>
      </c>
      <c r="C3871" s="1">
        <v>39</v>
      </c>
      <c r="D3871" s="1">
        <v>87</v>
      </c>
      <c r="E3871" s="1">
        <v>0</v>
      </c>
      <c r="F3871" s="1">
        <v>753</v>
      </c>
      <c r="G3871" s="1" t="s">
        <v>10628</v>
      </c>
      <c r="H3871" s="1">
        <v>898</v>
      </c>
      <c r="J3871" s="1" t="s">
        <v>1680</v>
      </c>
      <c r="K3871" s="1" t="s">
        <v>14554</v>
      </c>
      <c r="L3871" s="1" t="s">
        <v>18348</v>
      </c>
      <c r="M3871" s="1">
        <v>12666</v>
      </c>
      <c r="N3871" s="1">
        <v>2951</v>
      </c>
      <c r="O3871" s="1" t="s">
        <v>4881</v>
      </c>
      <c r="P3871" s="1">
        <v>0</v>
      </c>
      <c r="Q3871" s="1" t="s">
        <v>18349</v>
      </c>
      <c r="R3871" s="2" t="s">
        <v>18350</v>
      </c>
      <c r="S3871" s="1">
        <v>61</v>
      </c>
      <c r="U3871" s="1" t="s">
        <v>38</v>
      </c>
      <c r="V3871" s="1" t="s">
        <v>94</v>
      </c>
      <c r="W3871" s="1">
        <v>4400000</v>
      </c>
      <c r="X3871" s="1">
        <v>1976</v>
      </c>
      <c r="Y3871" s="1">
        <v>842</v>
      </c>
      <c r="Z3871" s="1">
        <v>6.7</v>
      </c>
      <c r="AA3871" s="1">
        <v>1.85</v>
      </c>
      <c r="AB3871" s="1">
        <v>629</v>
      </c>
    </row>
    <row r="3872" spans="1:28" x14ac:dyDescent="0.2">
      <c r="A3872" s="1" t="s">
        <v>28</v>
      </c>
      <c r="B3872" s="1" t="s">
        <v>18351</v>
      </c>
      <c r="C3872" s="1">
        <v>39</v>
      </c>
      <c r="D3872" s="1">
        <v>130</v>
      </c>
      <c r="E3872" s="1">
        <v>6</v>
      </c>
      <c r="F3872" s="1">
        <v>12</v>
      </c>
      <c r="G3872" s="1" t="s">
        <v>18352</v>
      </c>
      <c r="H3872" s="1">
        <v>85</v>
      </c>
      <c r="J3872" s="1" t="s">
        <v>18353</v>
      </c>
      <c r="K3872" s="1" t="s">
        <v>11186</v>
      </c>
      <c r="L3872" s="1" t="s">
        <v>18354</v>
      </c>
      <c r="M3872" s="1">
        <v>30977</v>
      </c>
      <c r="N3872" s="1">
        <v>151</v>
      </c>
      <c r="O3872" s="1" t="s">
        <v>18355</v>
      </c>
      <c r="P3872" s="1">
        <v>1</v>
      </c>
      <c r="Q3872" s="1" t="s">
        <v>18356</v>
      </c>
      <c r="R3872" s="2" t="s">
        <v>18357</v>
      </c>
      <c r="S3872" s="1">
        <v>178</v>
      </c>
      <c r="T3872" s="1" t="s">
        <v>5610</v>
      </c>
      <c r="U3872" s="1" t="s">
        <v>5611</v>
      </c>
      <c r="W3872" s="1">
        <v>4400000</v>
      </c>
      <c r="X3872" s="1">
        <v>2016</v>
      </c>
      <c r="Y3872" s="1">
        <v>26</v>
      </c>
      <c r="Z3872" s="1">
        <v>8.5</v>
      </c>
      <c r="AA3872" s="1">
        <v>2.35</v>
      </c>
      <c r="AB3872" s="1">
        <v>10000</v>
      </c>
    </row>
    <row r="3873" spans="1:28" x14ac:dyDescent="0.2">
      <c r="A3873" s="1" t="s">
        <v>28</v>
      </c>
      <c r="C3873" s="1">
        <v>2</v>
      </c>
      <c r="D3873" s="1">
        <v>199</v>
      </c>
      <c r="F3873" s="1">
        <v>505</v>
      </c>
      <c r="G3873" s="1" t="s">
        <v>18358</v>
      </c>
      <c r="H3873" s="1">
        <v>662</v>
      </c>
      <c r="J3873" s="1" t="s">
        <v>7143</v>
      </c>
      <c r="K3873" s="1" t="s">
        <v>755</v>
      </c>
      <c r="L3873" s="1" t="s">
        <v>18359</v>
      </c>
      <c r="M3873" s="1">
        <v>14251</v>
      </c>
      <c r="N3873" s="1">
        <v>2667</v>
      </c>
      <c r="O3873" s="1" t="s">
        <v>18360</v>
      </c>
      <c r="P3873" s="1">
        <v>0</v>
      </c>
      <c r="Q3873" s="1" t="s">
        <v>18361</v>
      </c>
      <c r="R3873" s="2" t="s">
        <v>18362</v>
      </c>
      <c r="S3873" s="1">
        <v>74</v>
      </c>
      <c r="T3873" s="1" t="s">
        <v>37</v>
      </c>
      <c r="U3873" s="1" t="s">
        <v>267</v>
      </c>
      <c r="V3873" s="1" t="s">
        <v>2748</v>
      </c>
      <c r="Y3873" s="1">
        <v>517</v>
      </c>
      <c r="Z3873" s="1">
        <v>8.4</v>
      </c>
      <c r="AA3873" s="1">
        <v>1.33</v>
      </c>
      <c r="AB3873" s="1">
        <v>0</v>
      </c>
    </row>
    <row r="3874" spans="1:28" x14ac:dyDescent="0.2">
      <c r="A3874" s="1" t="s">
        <v>28</v>
      </c>
      <c r="B3874" s="1" t="s">
        <v>16442</v>
      </c>
      <c r="C3874" s="1">
        <v>29</v>
      </c>
      <c r="D3874" s="1">
        <v>103</v>
      </c>
      <c r="E3874" s="1">
        <v>249</v>
      </c>
      <c r="F3874" s="1">
        <v>261</v>
      </c>
      <c r="G3874" s="1" t="s">
        <v>18363</v>
      </c>
      <c r="H3874" s="1">
        <v>2000</v>
      </c>
      <c r="I3874" s="1">
        <v>8691</v>
      </c>
      <c r="J3874" s="1" t="s">
        <v>126</v>
      </c>
      <c r="K3874" s="1" t="s">
        <v>6432</v>
      </c>
      <c r="L3874" s="1" t="s">
        <v>18364</v>
      </c>
      <c r="M3874" s="1">
        <v>4952</v>
      </c>
      <c r="N3874" s="1">
        <v>3089</v>
      </c>
      <c r="O3874" s="1" t="s">
        <v>18365</v>
      </c>
      <c r="P3874" s="1">
        <v>1</v>
      </c>
      <c r="R3874" s="2" t="s">
        <v>18366</v>
      </c>
      <c r="S3874" s="1">
        <v>32</v>
      </c>
      <c r="T3874" s="1" t="s">
        <v>37</v>
      </c>
      <c r="U3874" s="1" t="s">
        <v>38</v>
      </c>
      <c r="V3874" s="1" t="s">
        <v>584</v>
      </c>
      <c r="W3874" s="1">
        <v>4500000</v>
      </c>
      <c r="X3874" s="1">
        <v>2014</v>
      </c>
      <c r="Y3874" s="1">
        <v>298</v>
      </c>
      <c r="Z3874" s="1">
        <v>5.8</v>
      </c>
      <c r="AB3874" s="1">
        <v>0</v>
      </c>
    </row>
    <row r="3875" spans="1:28" x14ac:dyDescent="0.2">
      <c r="A3875" s="1" t="s">
        <v>28</v>
      </c>
      <c r="B3875" s="1" t="s">
        <v>18367</v>
      </c>
      <c r="C3875" s="1">
        <v>111</v>
      </c>
      <c r="D3875" s="1">
        <v>112</v>
      </c>
      <c r="E3875" s="1">
        <v>63</v>
      </c>
      <c r="F3875" s="1">
        <v>422</v>
      </c>
      <c r="G3875" s="1" t="s">
        <v>389</v>
      </c>
      <c r="H3875" s="1">
        <v>2000</v>
      </c>
      <c r="I3875" s="1">
        <v>26345</v>
      </c>
      <c r="J3875" s="1" t="s">
        <v>15138</v>
      </c>
      <c r="K3875" s="1" t="s">
        <v>593</v>
      </c>
      <c r="L3875" s="1" t="s">
        <v>18368</v>
      </c>
      <c r="M3875" s="1">
        <v>16445</v>
      </c>
      <c r="N3875" s="1">
        <v>4810</v>
      </c>
      <c r="O3875" s="1" t="s">
        <v>3028</v>
      </c>
      <c r="P3875" s="1">
        <v>4</v>
      </c>
      <c r="Q3875" s="1" t="s">
        <v>18369</v>
      </c>
      <c r="R3875" s="2" t="s">
        <v>18370</v>
      </c>
      <c r="S3875" s="1">
        <v>99</v>
      </c>
      <c r="T3875" s="1" t="s">
        <v>37</v>
      </c>
      <c r="U3875" s="1" t="s">
        <v>56</v>
      </c>
      <c r="V3875" s="1" t="s">
        <v>584</v>
      </c>
      <c r="W3875" s="1">
        <v>3000000</v>
      </c>
      <c r="X3875" s="1">
        <v>2012</v>
      </c>
      <c r="Y3875" s="1">
        <v>1000</v>
      </c>
      <c r="Z3875" s="1">
        <v>6.1</v>
      </c>
      <c r="AA3875" s="1">
        <v>2.35</v>
      </c>
      <c r="AB3875" s="1">
        <v>0</v>
      </c>
    </row>
    <row r="3876" spans="1:28" x14ac:dyDescent="0.2">
      <c r="A3876" s="1" t="s">
        <v>28</v>
      </c>
      <c r="B3876" s="1" t="s">
        <v>11356</v>
      </c>
      <c r="C3876" s="1">
        <v>149</v>
      </c>
      <c r="D3876" s="1">
        <v>89</v>
      </c>
      <c r="E3876" s="1">
        <v>143</v>
      </c>
      <c r="F3876" s="1">
        <v>100</v>
      </c>
      <c r="G3876" s="1" t="s">
        <v>18371</v>
      </c>
      <c r="H3876" s="1">
        <v>1000</v>
      </c>
      <c r="I3876" s="1">
        <v>6940281</v>
      </c>
      <c r="J3876" s="1" t="s">
        <v>1527</v>
      </c>
      <c r="K3876" s="1" t="s">
        <v>389</v>
      </c>
      <c r="L3876" s="1" t="s">
        <v>18372</v>
      </c>
      <c r="M3876" s="1">
        <v>43135</v>
      </c>
      <c r="N3876" s="1">
        <v>1291</v>
      </c>
      <c r="O3876" s="1" t="s">
        <v>18373</v>
      </c>
      <c r="P3876" s="1">
        <v>6</v>
      </c>
      <c r="Q3876" s="1" t="s">
        <v>18374</v>
      </c>
      <c r="R3876" s="2" t="s">
        <v>18375</v>
      </c>
      <c r="S3876" s="1">
        <v>346</v>
      </c>
      <c r="T3876" s="1" t="s">
        <v>37</v>
      </c>
      <c r="U3876" s="1" t="s">
        <v>56</v>
      </c>
      <c r="V3876" s="1" t="s">
        <v>584</v>
      </c>
      <c r="X3876" s="1">
        <v>2000</v>
      </c>
      <c r="Y3876" s="1">
        <v>146</v>
      </c>
      <c r="Z3876" s="1">
        <v>7.3</v>
      </c>
      <c r="AA3876" s="1">
        <v>2.35</v>
      </c>
      <c r="AB3876" s="1">
        <v>0</v>
      </c>
    </row>
    <row r="3877" spans="1:28" x14ac:dyDescent="0.2">
      <c r="A3877" s="1" t="s">
        <v>28</v>
      </c>
      <c r="B3877" s="1" t="s">
        <v>2353</v>
      </c>
      <c r="C3877" s="1">
        <v>90</v>
      </c>
      <c r="D3877" s="1">
        <v>124</v>
      </c>
      <c r="E3877" s="1">
        <v>79</v>
      </c>
      <c r="F3877" s="1">
        <v>93</v>
      </c>
      <c r="G3877" s="1" t="s">
        <v>5554</v>
      </c>
      <c r="H3877" s="1">
        <v>309</v>
      </c>
      <c r="I3877" s="1">
        <v>188870</v>
      </c>
      <c r="J3877" s="1" t="s">
        <v>463</v>
      </c>
      <c r="K3877" s="1" t="s">
        <v>18376</v>
      </c>
      <c r="L3877" s="1" t="s">
        <v>18377</v>
      </c>
      <c r="M3877" s="1">
        <v>13443</v>
      </c>
      <c r="N3877" s="1">
        <v>857</v>
      </c>
      <c r="O3877" s="1" t="s">
        <v>18378</v>
      </c>
      <c r="P3877" s="1">
        <v>1</v>
      </c>
      <c r="Q3877" s="1" t="s">
        <v>18379</v>
      </c>
      <c r="R3877" s="2" t="s">
        <v>18380</v>
      </c>
      <c r="S3877" s="1">
        <v>25</v>
      </c>
      <c r="T3877" s="1" t="s">
        <v>12471</v>
      </c>
      <c r="U3877" s="1" t="s">
        <v>12472</v>
      </c>
      <c r="V3877" s="1" t="s">
        <v>584</v>
      </c>
      <c r="X3877" s="1">
        <v>2010</v>
      </c>
      <c r="Y3877" s="1">
        <v>254</v>
      </c>
      <c r="Z3877" s="1">
        <v>6.7</v>
      </c>
      <c r="AA3877" s="1">
        <v>2.35</v>
      </c>
      <c r="AB3877" s="1">
        <v>0</v>
      </c>
    </row>
    <row r="3878" spans="1:28" x14ac:dyDescent="0.2">
      <c r="A3878" s="1" t="s">
        <v>28</v>
      </c>
      <c r="B3878" s="1" t="s">
        <v>8545</v>
      </c>
      <c r="C3878" s="1">
        <v>149</v>
      </c>
      <c r="D3878" s="1">
        <v>101</v>
      </c>
      <c r="E3878" s="1">
        <v>51</v>
      </c>
      <c r="F3878" s="1">
        <v>8</v>
      </c>
      <c r="G3878" s="1" t="s">
        <v>18381</v>
      </c>
      <c r="H3878" s="1">
        <v>446</v>
      </c>
      <c r="I3878" s="1">
        <v>20772796</v>
      </c>
      <c r="J3878" s="1" t="s">
        <v>7143</v>
      </c>
      <c r="K3878" s="1" t="s">
        <v>7462</v>
      </c>
      <c r="L3878" s="1" t="s">
        <v>18382</v>
      </c>
      <c r="M3878" s="1">
        <v>34232</v>
      </c>
      <c r="N3878" s="1">
        <v>497</v>
      </c>
      <c r="O3878" s="1" t="s">
        <v>18383</v>
      </c>
      <c r="P3878" s="1">
        <v>1</v>
      </c>
      <c r="Q3878" s="1" t="s">
        <v>18384</v>
      </c>
      <c r="R3878" s="2" t="s">
        <v>18385</v>
      </c>
      <c r="S3878" s="1">
        <v>346</v>
      </c>
      <c r="T3878" s="1" t="s">
        <v>37</v>
      </c>
      <c r="U3878" s="1" t="s">
        <v>178</v>
      </c>
      <c r="V3878" s="1" t="s">
        <v>39</v>
      </c>
      <c r="W3878" s="1">
        <v>6000000</v>
      </c>
      <c r="X3878" s="1">
        <v>2002</v>
      </c>
      <c r="Y3878" s="1">
        <v>20</v>
      </c>
      <c r="Z3878" s="1">
        <v>7.6</v>
      </c>
      <c r="AA3878" s="1">
        <v>2.35</v>
      </c>
      <c r="AB3878" s="1">
        <v>0</v>
      </c>
    </row>
    <row r="3879" spans="1:28" x14ac:dyDescent="0.2">
      <c r="A3879" s="1" t="s">
        <v>28</v>
      </c>
      <c r="B3879" s="1" t="s">
        <v>18386</v>
      </c>
      <c r="C3879" s="1">
        <v>12</v>
      </c>
      <c r="D3879" s="1">
        <v>133</v>
      </c>
      <c r="E3879" s="1">
        <v>12</v>
      </c>
      <c r="F3879" s="1">
        <v>106</v>
      </c>
      <c r="G3879" s="1" t="s">
        <v>17515</v>
      </c>
      <c r="H3879" s="1">
        <v>464</v>
      </c>
      <c r="I3879" s="1">
        <v>199228</v>
      </c>
      <c r="J3879" s="1" t="s">
        <v>2526</v>
      </c>
      <c r="K3879" s="1" t="s">
        <v>18387</v>
      </c>
      <c r="L3879" s="1" t="s">
        <v>18388</v>
      </c>
      <c r="M3879" s="1">
        <v>7295</v>
      </c>
      <c r="N3879" s="1">
        <v>1045</v>
      </c>
      <c r="O3879" s="1" t="s">
        <v>18389</v>
      </c>
      <c r="P3879" s="1">
        <v>0</v>
      </c>
      <c r="Q3879" s="1" t="s">
        <v>18390</v>
      </c>
      <c r="R3879" s="2" t="s">
        <v>18391</v>
      </c>
      <c r="S3879" s="1">
        <v>49</v>
      </c>
      <c r="T3879" s="1" t="s">
        <v>5610</v>
      </c>
      <c r="U3879" s="1" t="s">
        <v>5611</v>
      </c>
      <c r="W3879" s="1">
        <v>150000000</v>
      </c>
      <c r="X3879" s="1">
        <v>2009</v>
      </c>
      <c r="Y3879" s="1">
        <v>374</v>
      </c>
      <c r="Z3879" s="1">
        <v>7.2</v>
      </c>
      <c r="AA3879" s="1">
        <v>2.35</v>
      </c>
      <c r="AB3879" s="1">
        <v>504</v>
      </c>
    </row>
    <row r="3880" spans="1:28" x14ac:dyDescent="0.2">
      <c r="A3880" s="1" t="s">
        <v>28</v>
      </c>
      <c r="B3880" s="1" t="s">
        <v>18392</v>
      </c>
      <c r="C3880" s="1">
        <v>64</v>
      </c>
      <c r="D3880" s="1">
        <v>112</v>
      </c>
      <c r="E3880" s="1">
        <v>0</v>
      </c>
      <c r="F3880" s="1">
        <v>7</v>
      </c>
      <c r="G3880" s="1" t="s">
        <v>18393</v>
      </c>
      <c r="H3880" s="1">
        <v>29</v>
      </c>
      <c r="J3880" s="1" t="s">
        <v>5031</v>
      </c>
      <c r="K3880" s="1" t="s">
        <v>18394</v>
      </c>
      <c r="L3880" s="1" t="s">
        <v>18395</v>
      </c>
      <c r="M3880" s="1">
        <v>15780</v>
      </c>
      <c r="N3880" s="1">
        <v>61</v>
      </c>
      <c r="O3880" s="1" t="s">
        <v>18396</v>
      </c>
      <c r="P3880" s="1">
        <v>0</v>
      </c>
      <c r="Q3880" s="1" t="s">
        <v>18397</v>
      </c>
      <c r="R3880" s="2" t="s">
        <v>18398</v>
      </c>
      <c r="S3880" s="1">
        <v>62</v>
      </c>
      <c r="T3880" s="1" t="s">
        <v>8730</v>
      </c>
      <c r="U3880" s="1" t="s">
        <v>8745</v>
      </c>
      <c r="W3880" s="1">
        <v>4500000</v>
      </c>
      <c r="X3880" s="1">
        <v>2009</v>
      </c>
      <c r="Y3880" s="1">
        <v>9</v>
      </c>
      <c r="Z3880" s="1">
        <v>6.2</v>
      </c>
      <c r="AA3880" s="1">
        <v>2.35</v>
      </c>
      <c r="AB3880" s="1">
        <v>2000</v>
      </c>
    </row>
    <row r="3881" spans="1:28" x14ac:dyDescent="0.2">
      <c r="A3881" s="1" t="s">
        <v>28</v>
      </c>
      <c r="B3881" s="1" t="s">
        <v>939</v>
      </c>
      <c r="C3881" s="1">
        <v>256</v>
      </c>
      <c r="D3881" s="1">
        <v>111</v>
      </c>
      <c r="E3881" s="1">
        <v>456</v>
      </c>
      <c r="F3881" s="1">
        <v>394</v>
      </c>
      <c r="G3881" s="1" t="s">
        <v>940</v>
      </c>
      <c r="H3881" s="1">
        <v>20000</v>
      </c>
      <c r="I3881" s="1">
        <v>34964818</v>
      </c>
      <c r="J3881" s="1" t="s">
        <v>199</v>
      </c>
      <c r="K3881" s="1" t="s">
        <v>262</v>
      </c>
      <c r="L3881" s="1" t="s">
        <v>941</v>
      </c>
      <c r="M3881" s="1">
        <v>39975</v>
      </c>
      <c r="N3881" s="1">
        <v>21404</v>
      </c>
      <c r="O3881" s="1" t="s">
        <v>942</v>
      </c>
      <c r="P3881" s="1">
        <v>4</v>
      </c>
      <c r="Q3881" s="1" t="s">
        <v>943</v>
      </c>
      <c r="R3881" s="2" t="s">
        <v>944</v>
      </c>
      <c r="S3881" s="1">
        <v>186</v>
      </c>
      <c r="T3881" s="1" t="s">
        <v>37</v>
      </c>
      <c r="U3881" s="1" t="s">
        <v>38</v>
      </c>
      <c r="V3881" s="1" t="s">
        <v>94</v>
      </c>
      <c r="W3881" s="1">
        <v>150000000</v>
      </c>
      <c r="X3881" s="1">
        <v>2015</v>
      </c>
      <c r="Y3881" s="1">
        <v>559</v>
      </c>
      <c r="Z3881" s="1">
        <v>5.8</v>
      </c>
      <c r="AA3881" s="1">
        <v>2.35</v>
      </c>
      <c r="AB3881" s="1">
        <v>24000</v>
      </c>
    </row>
    <row r="3882" spans="1:28" x14ac:dyDescent="0.2">
      <c r="A3882" s="1" t="s">
        <v>28</v>
      </c>
      <c r="B3882" s="1" t="s">
        <v>4065</v>
      </c>
      <c r="C3882" s="1">
        <v>57</v>
      </c>
      <c r="D3882" s="1">
        <v>98</v>
      </c>
      <c r="E3882" s="1">
        <v>197</v>
      </c>
      <c r="F3882" s="1">
        <v>578</v>
      </c>
      <c r="G3882" s="1" t="s">
        <v>11891</v>
      </c>
      <c r="H3882" s="1">
        <v>755</v>
      </c>
      <c r="J3882" s="1" t="s">
        <v>3022</v>
      </c>
      <c r="K3882" s="1" t="s">
        <v>10893</v>
      </c>
      <c r="L3882" s="1" t="s">
        <v>18399</v>
      </c>
      <c r="M3882" s="1">
        <v>59254</v>
      </c>
      <c r="N3882" s="1">
        <v>2553</v>
      </c>
      <c r="O3882" s="1" t="s">
        <v>16780</v>
      </c>
      <c r="P3882" s="1">
        <v>0</v>
      </c>
      <c r="Q3882" s="1" t="s">
        <v>18400</v>
      </c>
      <c r="R3882" s="2" t="s">
        <v>18401</v>
      </c>
      <c r="S3882" s="1">
        <v>726</v>
      </c>
      <c r="T3882" s="1" t="s">
        <v>37</v>
      </c>
      <c r="U3882" s="1" t="s">
        <v>38</v>
      </c>
      <c r="V3882" s="1" t="s">
        <v>2748</v>
      </c>
      <c r="W3882" s="1">
        <v>4200000</v>
      </c>
      <c r="X3882" s="1">
        <v>2006</v>
      </c>
      <c r="Y3882" s="1">
        <v>632</v>
      </c>
      <c r="Z3882" s="1">
        <v>5.2</v>
      </c>
      <c r="AA3882" s="1">
        <v>1.33</v>
      </c>
      <c r="AB3882" s="1">
        <v>0</v>
      </c>
    </row>
    <row r="3883" spans="1:28" x14ac:dyDescent="0.2">
      <c r="A3883" s="1" t="s">
        <v>28</v>
      </c>
      <c r="C3883" s="1">
        <v>8</v>
      </c>
      <c r="D3883" s="1">
        <v>60</v>
      </c>
      <c r="F3883" s="1">
        <v>551</v>
      </c>
      <c r="G3883" s="1" t="s">
        <v>7008</v>
      </c>
      <c r="H3883" s="1">
        <v>1000</v>
      </c>
      <c r="J3883" s="1" t="s">
        <v>1934</v>
      </c>
      <c r="K3883" s="1" t="s">
        <v>2728</v>
      </c>
      <c r="L3883" s="1" t="s">
        <v>18402</v>
      </c>
      <c r="M3883" s="1">
        <v>3673</v>
      </c>
      <c r="N3883" s="1">
        <v>3026</v>
      </c>
      <c r="O3883" s="1" t="s">
        <v>4764</v>
      </c>
      <c r="P3883" s="1">
        <v>0</v>
      </c>
      <c r="Q3883" s="1" t="s">
        <v>18403</v>
      </c>
      <c r="R3883" s="2" t="s">
        <v>18404</v>
      </c>
      <c r="S3883" s="1">
        <v>23</v>
      </c>
      <c r="T3883" s="1" t="s">
        <v>37</v>
      </c>
      <c r="U3883" s="1" t="s">
        <v>38</v>
      </c>
      <c r="Y3883" s="1">
        <v>557</v>
      </c>
      <c r="Z3883" s="1">
        <v>8.1</v>
      </c>
      <c r="AA3883" s="1">
        <v>16</v>
      </c>
      <c r="AB3883" s="1">
        <v>0</v>
      </c>
    </row>
    <row r="3884" spans="1:28" x14ac:dyDescent="0.2">
      <c r="A3884" s="1" t="s">
        <v>28</v>
      </c>
      <c r="B3884" s="1" t="s">
        <v>15276</v>
      </c>
      <c r="C3884" s="1">
        <v>50</v>
      </c>
      <c r="D3884" s="1">
        <v>93</v>
      </c>
      <c r="E3884" s="1">
        <v>23</v>
      </c>
      <c r="F3884" s="1">
        <v>130</v>
      </c>
      <c r="G3884" s="1" t="s">
        <v>3604</v>
      </c>
      <c r="H3884" s="1">
        <v>471</v>
      </c>
      <c r="I3884" s="1">
        <v>2542264</v>
      </c>
      <c r="J3884" s="1" t="s">
        <v>2526</v>
      </c>
      <c r="K3884" s="1" t="s">
        <v>12967</v>
      </c>
      <c r="L3884" s="1" t="s">
        <v>18405</v>
      </c>
      <c r="M3884" s="1">
        <v>3407</v>
      </c>
      <c r="N3884" s="1">
        <v>938</v>
      </c>
      <c r="O3884" s="1" t="s">
        <v>15673</v>
      </c>
      <c r="P3884" s="1">
        <v>1</v>
      </c>
      <c r="Q3884" s="1" t="s">
        <v>18406</v>
      </c>
      <c r="R3884" s="2" t="s">
        <v>18407</v>
      </c>
      <c r="S3884" s="1">
        <v>48</v>
      </c>
      <c r="T3884" s="1" t="s">
        <v>37</v>
      </c>
      <c r="U3884" s="1" t="s">
        <v>56</v>
      </c>
      <c r="V3884" s="1" t="s">
        <v>39</v>
      </c>
      <c r="X3884" s="1">
        <v>1997</v>
      </c>
      <c r="Y3884" s="1">
        <v>232</v>
      </c>
      <c r="Z3884" s="1">
        <v>7.1</v>
      </c>
      <c r="AA3884" s="1">
        <v>1.85</v>
      </c>
      <c r="AB3884" s="1">
        <v>61</v>
      </c>
    </row>
    <row r="3885" spans="1:28" x14ac:dyDescent="0.2">
      <c r="A3885" s="1" t="s">
        <v>28</v>
      </c>
      <c r="B3885" s="1" t="s">
        <v>2155</v>
      </c>
      <c r="C3885" s="1">
        <v>232</v>
      </c>
      <c r="D3885" s="1">
        <v>104</v>
      </c>
      <c r="E3885" s="1">
        <v>335</v>
      </c>
      <c r="F3885" s="1">
        <v>16</v>
      </c>
      <c r="G3885" s="1" t="s">
        <v>18408</v>
      </c>
      <c r="H3885" s="1">
        <v>114</v>
      </c>
      <c r="I3885" s="1">
        <v>1487477</v>
      </c>
      <c r="J3885" s="1" t="s">
        <v>18409</v>
      </c>
      <c r="K3885" s="1" t="s">
        <v>8748</v>
      </c>
      <c r="L3885" s="1" t="s">
        <v>18410</v>
      </c>
      <c r="M3885" s="1">
        <v>47097</v>
      </c>
      <c r="N3885" s="1">
        <v>206</v>
      </c>
      <c r="O3885" s="1" t="s">
        <v>18411</v>
      </c>
      <c r="P3885" s="1">
        <v>0</v>
      </c>
      <c r="Q3885" s="1" t="s">
        <v>18412</v>
      </c>
      <c r="R3885" s="2" t="s">
        <v>18413</v>
      </c>
      <c r="S3885" s="1">
        <v>310</v>
      </c>
      <c r="T3885" s="1" t="s">
        <v>5640</v>
      </c>
      <c r="U3885" s="1" t="s">
        <v>7169</v>
      </c>
      <c r="V3885" s="1" t="s">
        <v>584</v>
      </c>
      <c r="W3885" s="1">
        <v>4200000</v>
      </c>
      <c r="X3885" s="1">
        <v>2004</v>
      </c>
      <c r="Y3885" s="1">
        <v>28</v>
      </c>
      <c r="Z3885" s="1">
        <v>6.5</v>
      </c>
      <c r="AA3885" s="1">
        <v>1.85</v>
      </c>
      <c r="AB3885" s="1">
        <v>0</v>
      </c>
    </row>
    <row r="3886" spans="1:28" x14ac:dyDescent="0.2">
      <c r="A3886" s="1" t="s">
        <v>28</v>
      </c>
      <c r="B3886" s="1" t="s">
        <v>5049</v>
      </c>
      <c r="C3886" s="1">
        <v>63</v>
      </c>
      <c r="D3886" s="1">
        <v>112</v>
      </c>
      <c r="E3886" s="1">
        <v>277</v>
      </c>
      <c r="F3886" s="1">
        <v>327</v>
      </c>
      <c r="G3886" s="1" t="s">
        <v>4769</v>
      </c>
      <c r="H3886" s="1">
        <v>1000</v>
      </c>
      <c r="I3886" s="1">
        <v>62549000</v>
      </c>
      <c r="J3886" s="1" t="s">
        <v>5273</v>
      </c>
      <c r="K3886" s="1" t="s">
        <v>392</v>
      </c>
      <c r="L3886" s="1" t="s">
        <v>18414</v>
      </c>
      <c r="M3886" s="1">
        <v>41361</v>
      </c>
      <c r="N3886" s="1">
        <v>2412</v>
      </c>
      <c r="O3886" s="1" t="s">
        <v>3456</v>
      </c>
      <c r="P3886" s="1">
        <v>0</v>
      </c>
      <c r="Q3886" s="1" t="s">
        <v>18415</v>
      </c>
      <c r="R3886" s="2" t="s">
        <v>18416</v>
      </c>
      <c r="S3886" s="1">
        <v>148</v>
      </c>
      <c r="T3886" s="1" t="s">
        <v>37</v>
      </c>
      <c r="U3886" s="1" t="s">
        <v>56</v>
      </c>
      <c r="V3886" s="1" t="s">
        <v>584</v>
      </c>
      <c r="W3886" s="1">
        <v>2300000</v>
      </c>
      <c r="X3886" s="1">
        <v>1992</v>
      </c>
      <c r="Y3886" s="1">
        <v>530</v>
      </c>
      <c r="Z3886" s="1">
        <v>7.3</v>
      </c>
      <c r="AA3886" s="1">
        <v>2.35</v>
      </c>
      <c r="AB3886" s="1">
        <v>0</v>
      </c>
    </row>
    <row r="3887" spans="1:28" x14ac:dyDescent="0.2">
      <c r="A3887" s="1" t="s">
        <v>28</v>
      </c>
      <c r="B3887" s="1" t="s">
        <v>11262</v>
      </c>
      <c r="C3887" s="1">
        <v>75</v>
      </c>
      <c r="D3887" s="1">
        <v>94</v>
      </c>
      <c r="E3887" s="1">
        <v>84</v>
      </c>
      <c r="F3887" s="1">
        <v>95</v>
      </c>
      <c r="G3887" s="1" t="s">
        <v>18417</v>
      </c>
      <c r="H3887" s="1">
        <v>110</v>
      </c>
      <c r="I3887" s="1">
        <v>105500000</v>
      </c>
      <c r="J3887" s="1" t="s">
        <v>1670</v>
      </c>
      <c r="K3887" s="1" t="s">
        <v>18418</v>
      </c>
      <c r="L3887" s="1" t="s">
        <v>18419</v>
      </c>
      <c r="M3887" s="1">
        <v>31260</v>
      </c>
      <c r="N3887" s="1">
        <v>582</v>
      </c>
      <c r="O3887" s="1" t="s">
        <v>18420</v>
      </c>
      <c r="P3887" s="1">
        <v>0</v>
      </c>
      <c r="Q3887" s="1" t="s">
        <v>18421</v>
      </c>
      <c r="R3887" s="2" t="s">
        <v>18422</v>
      </c>
      <c r="S3887" s="1">
        <v>152</v>
      </c>
      <c r="T3887" s="1" t="s">
        <v>37</v>
      </c>
      <c r="U3887" s="1" t="s">
        <v>267</v>
      </c>
      <c r="V3887" s="1" t="s">
        <v>584</v>
      </c>
      <c r="W3887" s="1">
        <v>4000000</v>
      </c>
      <c r="X3887" s="1">
        <v>1981</v>
      </c>
      <c r="Y3887" s="1">
        <v>95</v>
      </c>
      <c r="Z3887" s="1">
        <v>6.2</v>
      </c>
      <c r="AA3887" s="1">
        <v>1.85</v>
      </c>
      <c r="AB3887" s="1">
        <v>0</v>
      </c>
    </row>
    <row r="3888" spans="1:28" x14ac:dyDescent="0.2">
      <c r="A3888" s="1" t="s">
        <v>28</v>
      </c>
      <c r="B3888" s="1" t="s">
        <v>2494</v>
      </c>
      <c r="C3888" s="1">
        <v>274</v>
      </c>
      <c r="D3888" s="1">
        <v>90</v>
      </c>
      <c r="E3888" s="1">
        <v>0</v>
      </c>
      <c r="F3888" s="1">
        <v>231</v>
      </c>
      <c r="G3888" s="1" t="s">
        <v>4499</v>
      </c>
      <c r="H3888" s="1">
        <v>648</v>
      </c>
      <c r="I3888" s="1">
        <v>101055</v>
      </c>
      <c r="J3888" s="1" t="s">
        <v>6402</v>
      </c>
      <c r="K3888" s="1" t="s">
        <v>7951</v>
      </c>
      <c r="L3888" s="1" t="s">
        <v>18423</v>
      </c>
      <c r="M3888" s="1">
        <v>17478</v>
      </c>
      <c r="N3888" s="1">
        <v>1951</v>
      </c>
      <c r="O3888" s="1" t="s">
        <v>18424</v>
      </c>
      <c r="P3888" s="1">
        <v>0</v>
      </c>
      <c r="Q3888" s="1" t="s">
        <v>18425</v>
      </c>
      <c r="R3888" s="2" t="s">
        <v>18426</v>
      </c>
      <c r="S3888" s="1">
        <v>159</v>
      </c>
      <c r="T3888" s="1" t="s">
        <v>37</v>
      </c>
      <c r="U3888" s="1" t="s">
        <v>38</v>
      </c>
      <c r="V3888" s="1" t="s">
        <v>584</v>
      </c>
      <c r="W3888" s="1">
        <v>4000000</v>
      </c>
      <c r="X3888" s="1">
        <v>2009</v>
      </c>
      <c r="Y3888" s="1">
        <v>529</v>
      </c>
      <c r="Z3888" s="1">
        <v>5</v>
      </c>
      <c r="AA3888" s="1">
        <v>2.35</v>
      </c>
      <c r="AB3888" s="1">
        <v>0</v>
      </c>
    </row>
    <row r="3889" spans="1:28" x14ac:dyDescent="0.2">
      <c r="A3889" s="1" t="s">
        <v>746</v>
      </c>
      <c r="B3889" s="1" t="s">
        <v>2494</v>
      </c>
      <c r="C3889" s="1">
        <v>284</v>
      </c>
      <c r="D3889" s="1">
        <v>96</v>
      </c>
      <c r="E3889" s="1">
        <v>0</v>
      </c>
      <c r="F3889" s="1">
        <v>56</v>
      </c>
      <c r="G3889" s="1" t="s">
        <v>18427</v>
      </c>
      <c r="H3889" s="1">
        <v>125</v>
      </c>
      <c r="J3889" s="1" t="s">
        <v>18428</v>
      </c>
      <c r="K3889" s="1" t="s">
        <v>18429</v>
      </c>
      <c r="L3889" s="1" t="s">
        <v>18430</v>
      </c>
      <c r="M3889" s="1">
        <v>87978</v>
      </c>
      <c r="N3889" s="1">
        <v>403</v>
      </c>
      <c r="O3889" s="1" t="s">
        <v>18431</v>
      </c>
      <c r="P3889" s="1">
        <v>5</v>
      </c>
      <c r="Q3889" s="1" t="s">
        <v>18432</v>
      </c>
      <c r="R3889" s="2" t="s">
        <v>18433</v>
      </c>
      <c r="S3889" s="1">
        <v>580</v>
      </c>
      <c r="T3889" s="1" t="s">
        <v>37</v>
      </c>
      <c r="U3889" s="1" t="s">
        <v>38</v>
      </c>
      <c r="V3889" s="1" t="s">
        <v>5612</v>
      </c>
      <c r="W3889" s="1">
        <v>114000</v>
      </c>
      <c r="X3889" s="1">
        <v>1968</v>
      </c>
      <c r="Y3889" s="1">
        <v>108</v>
      </c>
      <c r="Z3889" s="1">
        <v>8</v>
      </c>
      <c r="AA3889" s="1">
        <v>1.85</v>
      </c>
      <c r="AB3889" s="1">
        <v>0</v>
      </c>
    </row>
    <row r="3890" spans="1:28" x14ac:dyDescent="0.2">
      <c r="A3890" s="1" t="s">
        <v>28</v>
      </c>
      <c r="B3890" s="1" t="s">
        <v>6723</v>
      </c>
      <c r="C3890" s="1">
        <v>265</v>
      </c>
      <c r="D3890" s="1">
        <v>101</v>
      </c>
      <c r="E3890" s="1">
        <v>0</v>
      </c>
      <c r="F3890" s="1">
        <v>11</v>
      </c>
      <c r="G3890" s="1" t="s">
        <v>546</v>
      </c>
      <c r="H3890" s="1">
        <v>19000</v>
      </c>
      <c r="I3890" s="1">
        <v>44566004</v>
      </c>
      <c r="J3890" s="1" t="s">
        <v>3408</v>
      </c>
      <c r="K3890" s="1" t="s">
        <v>99</v>
      </c>
      <c r="L3890" s="1" t="s">
        <v>18434</v>
      </c>
      <c r="M3890" s="1">
        <v>321283</v>
      </c>
      <c r="N3890" s="1">
        <v>32015</v>
      </c>
      <c r="O3890" s="1" t="s">
        <v>18435</v>
      </c>
      <c r="P3890" s="1">
        <v>0</v>
      </c>
      <c r="Q3890" s="1" t="s">
        <v>18436</v>
      </c>
      <c r="R3890" s="2" t="s">
        <v>18437</v>
      </c>
      <c r="S3890" s="1">
        <v>1848</v>
      </c>
      <c r="T3890" s="1" t="s">
        <v>37</v>
      </c>
      <c r="U3890" s="1" t="s">
        <v>38</v>
      </c>
      <c r="V3890" s="1" t="s">
        <v>584</v>
      </c>
      <c r="W3890" s="1">
        <v>4000000</v>
      </c>
      <c r="X3890" s="1">
        <v>2003</v>
      </c>
      <c r="Y3890" s="1">
        <v>13000</v>
      </c>
      <c r="Z3890" s="1">
        <v>7.8</v>
      </c>
      <c r="AA3890" s="1">
        <v>1.85</v>
      </c>
      <c r="AB3890" s="1">
        <v>17000</v>
      </c>
    </row>
    <row r="3891" spans="1:28" x14ac:dyDescent="0.2">
      <c r="A3891" s="1" t="s">
        <v>28</v>
      </c>
      <c r="B3891" s="1" t="s">
        <v>4002</v>
      </c>
      <c r="C3891" s="1">
        <v>154</v>
      </c>
      <c r="D3891" s="1">
        <v>93</v>
      </c>
      <c r="E3891" s="1">
        <v>11000</v>
      </c>
      <c r="F3891" s="1">
        <v>629</v>
      </c>
      <c r="G3891" s="1" t="s">
        <v>6743</v>
      </c>
      <c r="H3891" s="1">
        <v>11000</v>
      </c>
      <c r="I3891" s="1">
        <v>39200000</v>
      </c>
      <c r="J3891" s="1" t="s">
        <v>1680</v>
      </c>
      <c r="K3891" s="1" t="s">
        <v>4002</v>
      </c>
      <c r="L3891" s="1" t="s">
        <v>18438</v>
      </c>
      <c r="M3891" s="1">
        <v>192940</v>
      </c>
      <c r="N3891" s="1">
        <v>12691</v>
      </c>
      <c r="O3891" s="1" t="s">
        <v>11573</v>
      </c>
      <c r="P3891" s="1">
        <v>0</v>
      </c>
      <c r="Q3891" s="1" t="s">
        <v>18439</v>
      </c>
      <c r="R3891" s="2" t="s">
        <v>18440</v>
      </c>
      <c r="S3891" s="1">
        <v>491</v>
      </c>
      <c r="T3891" s="1" t="s">
        <v>37</v>
      </c>
      <c r="U3891" s="1" t="s">
        <v>38</v>
      </c>
      <c r="V3891" s="1" t="s">
        <v>94</v>
      </c>
      <c r="W3891" s="1">
        <v>4000000</v>
      </c>
      <c r="X3891" s="1">
        <v>1977</v>
      </c>
      <c r="Y3891" s="1">
        <v>636</v>
      </c>
      <c r="Z3891" s="1">
        <v>8.1</v>
      </c>
      <c r="AA3891" s="1">
        <v>1.37</v>
      </c>
      <c r="AB3891" s="1">
        <v>0</v>
      </c>
    </row>
    <row r="3892" spans="1:28" x14ac:dyDescent="0.2">
      <c r="A3892" s="1" t="s">
        <v>28</v>
      </c>
      <c r="B3892" s="1" t="s">
        <v>18441</v>
      </c>
      <c r="C3892" s="1">
        <v>44</v>
      </c>
      <c r="D3892" s="1">
        <v>152</v>
      </c>
      <c r="E3892" s="1">
        <v>309</v>
      </c>
      <c r="F3892" s="1">
        <v>132</v>
      </c>
      <c r="G3892" s="1" t="s">
        <v>18442</v>
      </c>
      <c r="H3892" s="1">
        <v>232</v>
      </c>
      <c r="I3892" s="1">
        <v>36000000</v>
      </c>
      <c r="J3892" s="1" t="s">
        <v>12743</v>
      </c>
      <c r="K3892" s="1" t="s">
        <v>18443</v>
      </c>
      <c r="L3892" s="1" t="s">
        <v>18444</v>
      </c>
      <c r="M3892" s="1">
        <v>9456</v>
      </c>
      <c r="N3892" s="1">
        <v>825</v>
      </c>
      <c r="O3892" s="1" t="s">
        <v>18445</v>
      </c>
      <c r="P3892" s="1">
        <v>0</v>
      </c>
      <c r="Q3892" s="1" t="s">
        <v>18446</v>
      </c>
      <c r="R3892" s="2" t="s">
        <v>18447</v>
      </c>
      <c r="S3892" s="1">
        <v>107</v>
      </c>
      <c r="T3892" s="1" t="s">
        <v>37</v>
      </c>
      <c r="U3892" s="1" t="s">
        <v>38</v>
      </c>
      <c r="V3892" s="1" t="s">
        <v>4829</v>
      </c>
      <c r="W3892" s="1">
        <v>4000000</v>
      </c>
      <c r="X3892" s="1">
        <v>1952</v>
      </c>
      <c r="Y3892" s="1">
        <v>178</v>
      </c>
      <c r="Z3892" s="1">
        <v>6.7</v>
      </c>
      <c r="AA3892" s="1">
        <v>1.37</v>
      </c>
      <c r="AB3892" s="1">
        <v>625</v>
      </c>
    </row>
    <row r="3893" spans="1:28" x14ac:dyDescent="0.2">
      <c r="A3893" s="1" t="s">
        <v>28</v>
      </c>
      <c r="B3893" s="1" t="s">
        <v>186</v>
      </c>
      <c r="C3893" s="1">
        <v>314</v>
      </c>
      <c r="D3893" s="1">
        <v>150</v>
      </c>
      <c r="E3893" s="1">
        <v>0</v>
      </c>
      <c r="F3893" s="1">
        <v>748</v>
      </c>
      <c r="G3893" s="1" t="s">
        <v>1021</v>
      </c>
      <c r="H3893" s="1">
        <v>23000</v>
      </c>
      <c r="I3893" s="1">
        <v>65007045</v>
      </c>
      <c r="J3893" s="1" t="s">
        <v>1022</v>
      </c>
      <c r="K3893" s="1" t="s">
        <v>58</v>
      </c>
      <c r="L3893" s="1" t="s">
        <v>1023</v>
      </c>
      <c r="M3893" s="1">
        <v>128694</v>
      </c>
      <c r="N3893" s="1">
        <v>26489</v>
      </c>
      <c r="O3893" s="1" t="s">
        <v>1024</v>
      </c>
      <c r="P3893" s="1">
        <v>0</v>
      </c>
      <c r="Q3893" s="1" t="s">
        <v>1025</v>
      </c>
      <c r="R3893" s="2" t="s">
        <v>1026</v>
      </c>
      <c r="S3893" s="1">
        <v>657</v>
      </c>
      <c r="T3893" s="1" t="s">
        <v>37</v>
      </c>
      <c r="U3893" s="1" t="s">
        <v>56</v>
      </c>
      <c r="V3893" s="1" t="s">
        <v>39</v>
      </c>
      <c r="W3893" s="1">
        <v>140000000</v>
      </c>
      <c r="X3893" s="1">
        <v>2014</v>
      </c>
      <c r="Y3893" s="1">
        <v>892</v>
      </c>
      <c r="Z3893" s="1">
        <v>6.1</v>
      </c>
      <c r="AA3893" s="1">
        <v>2.35</v>
      </c>
      <c r="AB3893" s="1">
        <v>51000</v>
      </c>
    </row>
    <row r="3894" spans="1:28" x14ac:dyDescent="0.2">
      <c r="A3894" s="1" t="s">
        <v>28</v>
      </c>
      <c r="B3894" s="1" t="s">
        <v>124</v>
      </c>
      <c r="C3894" s="1">
        <v>153</v>
      </c>
      <c r="D3894" s="1">
        <v>112</v>
      </c>
      <c r="E3894" s="1">
        <v>395</v>
      </c>
      <c r="F3894" s="1">
        <v>80</v>
      </c>
      <c r="G3894" s="1" t="s">
        <v>3282</v>
      </c>
      <c r="H3894" s="1">
        <v>13000</v>
      </c>
      <c r="I3894" s="1">
        <v>31252964</v>
      </c>
      <c r="J3894" s="1" t="s">
        <v>213</v>
      </c>
      <c r="K3894" s="1" t="s">
        <v>462</v>
      </c>
      <c r="L3894" s="1" t="s">
        <v>18448</v>
      </c>
      <c r="M3894" s="1">
        <v>71495</v>
      </c>
      <c r="N3894" s="1">
        <v>13707</v>
      </c>
      <c r="O3894" s="1" t="s">
        <v>18449</v>
      </c>
      <c r="P3894" s="1">
        <v>1</v>
      </c>
      <c r="Q3894" s="1" t="s">
        <v>18450</v>
      </c>
      <c r="R3894" s="2" t="s">
        <v>18451</v>
      </c>
      <c r="S3894" s="1">
        <v>522</v>
      </c>
      <c r="T3894" s="1" t="s">
        <v>37</v>
      </c>
      <c r="U3894" s="1" t="s">
        <v>38</v>
      </c>
      <c r="V3894" s="1" t="s">
        <v>584</v>
      </c>
      <c r="W3894" s="1">
        <v>4000000</v>
      </c>
      <c r="X3894" s="1">
        <v>2001</v>
      </c>
      <c r="Y3894" s="1">
        <v>595</v>
      </c>
      <c r="Z3894" s="1">
        <v>7.1</v>
      </c>
      <c r="AA3894" s="1">
        <v>2.35</v>
      </c>
      <c r="AB3894" s="1">
        <v>0</v>
      </c>
    </row>
    <row r="3895" spans="1:28" x14ac:dyDescent="0.2">
      <c r="A3895" s="1" t="s">
        <v>28</v>
      </c>
      <c r="B3895" s="1" t="s">
        <v>18452</v>
      </c>
      <c r="C3895" s="1">
        <v>256</v>
      </c>
      <c r="D3895" s="1">
        <v>95</v>
      </c>
      <c r="E3895" s="1">
        <v>9</v>
      </c>
      <c r="F3895" s="1">
        <v>428</v>
      </c>
      <c r="G3895" s="1" t="s">
        <v>5349</v>
      </c>
      <c r="H3895" s="1">
        <v>584</v>
      </c>
      <c r="I3895" s="1">
        <v>131175</v>
      </c>
      <c r="J3895" s="1" t="s">
        <v>11574</v>
      </c>
      <c r="K3895" s="1" t="s">
        <v>2143</v>
      </c>
      <c r="L3895" s="1" t="s">
        <v>18453</v>
      </c>
      <c r="M3895" s="1">
        <v>30219</v>
      </c>
      <c r="N3895" s="1">
        <v>1885</v>
      </c>
      <c r="O3895" s="1" t="s">
        <v>18454</v>
      </c>
      <c r="P3895" s="1">
        <v>2</v>
      </c>
      <c r="Q3895" s="1" t="s">
        <v>18455</v>
      </c>
      <c r="R3895" s="2" t="s">
        <v>18456</v>
      </c>
      <c r="S3895" s="1">
        <v>200</v>
      </c>
      <c r="T3895" s="1" t="s">
        <v>37</v>
      </c>
      <c r="U3895" s="1" t="s">
        <v>38</v>
      </c>
      <c r="V3895" s="1" t="s">
        <v>39</v>
      </c>
      <c r="W3895" s="1">
        <v>8500000</v>
      </c>
      <c r="X3895" s="1">
        <v>2015</v>
      </c>
      <c r="Y3895" s="1">
        <v>430</v>
      </c>
      <c r="Z3895" s="1">
        <v>5.6</v>
      </c>
      <c r="AA3895" s="1">
        <v>2.35</v>
      </c>
      <c r="AB3895" s="1">
        <v>22000</v>
      </c>
    </row>
    <row r="3896" spans="1:28" x14ac:dyDescent="0.2">
      <c r="A3896" s="1" t="s">
        <v>28</v>
      </c>
      <c r="B3896" s="1" t="s">
        <v>18457</v>
      </c>
      <c r="C3896" s="1">
        <v>123</v>
      </c>
      <c r="D3896" s="1">
        <v>111</v>
      </c>
      <c r="E3896" s="1">
        <v>81</v>
      </c>
      <c r="F3896" s="1">
        <v>687</v>
      </c>
      <c r="G3896" s="1" t="s">
        <v>5367</v>
      </c>
      <c r="H3896" s="1">
        <v>12000</v>
      </c>
      <c r="I3896" s="1">
        <v>31968347</v>
      </c>
      <c r="J3896" s="1" t="s">
        <v>213</v>
      </c>
      <c r="K3896" s="1" t="s">
        <v>704</v>
      </c>
      <c r="L3896" s="1" t="s">
        <v>18458</v>
      </c>
      <c r="M3896" s="1">
        <v>93894</v>
      </c>
      <c r="N3896" s="1">
        <v>14823</v>
      </c>
      <c r="O3896" s="1" t="s">
        <v>6215</v>
      </c>
      <c r="P3896" s="1">
        <v>0</v>
      </c>
      <c r="Q3896" s="1" t="s">
        <v>18459</v>
      </c>
      <c r="R3896" s="2" t="s">
        <v>18460</v>
      </c>
      <c r="S3896" s="1">
        <v>286</v>
      </c>
      <c r="T3896" s="1" t="s">
        <v>37</v>
      </c>
      <c r="U3896" s="1" t="s">
        <v>38</v>
      </c>
      <c r="V3896" s="1" t="s">
        <v>584</v>
      </c>
      <c r="W3896" s="1">
        <v>3600000</v>
      </c>
      <c r="X3896" s="1">
        <v>1995</v>
      </c>
      <c r="Y3896" s="1">
        <v>898</v>
      </c>
      <c r="Z3896" s="1">
        <v>7.6</v>
      </c>
      <c r="AA3896" s="1">
        <v>1.66</v>
      </c>
      <c r="AB3896" s="1">
        <v>0</v>
      </c>
    </row>
    <row r="3897" spans="1:28" x14ac:dyDescent="0.2">
      <c r="A3897" s="1" t="s">
        <v>28</v>
      </c>
      <c r="B3897" s="1" t="s">
        <v>18461</v>
      </c>
      <c r="C3897" s="1">
        <v>46</v>
      </c>
      <c r="D3897" s="1">
        <v>86</v>
      </c>
      <c r="E3897" s="1">
        <v>2</v>
      </c>
      <c r="F3897" s="1">
        <v>555</v>
      </c>
      <c r="G3897" s="1" t="s">
        <v>5433</v>
      </c>
      <c r="H3897" s="1">
        <v>707</v>
      </c>
      <c r="J3897" s="1" t="s">
        <v>7578</v>
      </c>
      <c r="K3897" s="1" t="s">
        <v>7158</v>
      </c>
      <c r="L3897" s="1" t="s">
        <v>18462</v>
      </c>
      <c r="M3897" s="1">
        <v>2806</v>
      </c>
      <c r="N3897" s="1">
        <v>2634</v>
      </c>
      <c r="O3897" s="1" t="s">
        <v>5542</v>
      </c>
      <c r="P3897" s="1">
        <v>0</v>
      </c>
      <c r="Q3897" s="1" t="s">
        <v>18463</v>
      </c>
      <c r="R3897" s="2" t="s">
        <v>18464</v>
      </c>
      <c r="S3897" s="1">
        <v>11</v>
      </c>
      <c r="T3897" s="1" t="s">
        <v>37</v>
      </c>
      <c r="U3897" s="1" t="s">
        <v>38</v>
      </c>
      <c r="W3897" s="1">
        <v>4500000</v>
      </c>
      <c r="X3897" s="1">
        <v>2013</v>
      </c>
      <c r="Y3897" s="1">
        <v>619</v>
      </c>
      <c r="Z3897" s="1">
        <v>4.3</v>
      </c>
      <c r="AA3897" s="1">
        <v>1.78</v>
      </c>
      <c r="AB3897" s="1">
        <v>0</v>
      </c>
    </row>
    <row r="3898" spans="1:28" x14ac:dyDescent="0.2">
      <c r="A3898" s="1" t="s">
        <v>28</v>
      </c>
      <c r="B3898" s="1" t="s">
        <v>16954</v>
      </c>
      <c r="C3898" s="1">
        <v>203</v>
      </c>
      <c r="D3898" s="1">
        <v>108</v>
      </c>
      <c r="E3898" s="1">
        <v>228</v>
      </c>
      <c r="F3898" s="1">
        <v>358</v>
      </c>
      <c r="G3898" s="1" t="s">
        <v>16955</v>
      </c>
      <c r="H3898" s="1">
        <v>431</v>
      </c>
      <c r="J3898" s="1" t="s">
        <v>12638</v>
      </c>
      <c r="K3898" s="1" t="s">
        <v>16956</v>
      </c>
      <c r="L3898" s="1" t="s">
        <v>16957</v>
      </c>
      <c r="M3898" s="1">
        <v>39857</v>
      </c>
      <c r="N3898" s="1">
        <v>2020</v>
      </c>
      <c r="O3898" s="1" t="s">
        <v>16958</v>
      </c>
      <c r="P3898" s="1">
        <v>0</v>
      </c>
      <c r="Q3898" s="1" t="s">
        <v>16959</v>
      </c>
      <c r="R3898" s="2" t="s">
        <v>16960</v>
      </c>
      <c r="S3898" s="1">
        <v>300</v>
      </c>
      <c r="T3898" s="1" t="s">
        <v>37</v>
      </c>
      <c r="U3898" s="1" t="s">
        <v>38</v>
      </c>
      <c r="V3898" s="1" t="s">
        <v>584</v>
      </c>
      <c r="W3898" s="1">
        <v>4000000</v>
      </c>
      <c r="X3898" s="1">
        <v>1985</v>
      </c>
      <c r="Y3898" s="1">
        <v>426</v>
      </c>
      <c r="Z3898" s="1">
        <v>7.3</v>
      </c>
      <c r="AA3898" s="1">
        <v>1.85</v>
      </c>
      <c r="AB3898" s="1">
        <v>0</v>
      </c>
    </row>
    <row r="3899" spans="1:28" x14ac:dyDescent="0.2">
      <c r="A3899" s="1" t="s">
        <v>28</v>
      </c>
      <c r="B3899" s="1" t="s">
        <v>18465</v>
      </c>
      <c r="C3899" s="1">
        <v>34</v>
      </c>
      <c r="D3899" s="1">
        <v>105</v>
      </c>
      <c r="E3899" s="1">
        <v>0</v>
      </c>
      <c r="F3899" s="1">
        <v>116</v>
      </c>
      <c r="G3899" s="1" t="s">
        <v>18466</v>
      </c>
      <c r="H3899" s="1">
        <v>597</v>
      </c>
      <c r="J3899" s="1" t="s">
        <v>1414</v>
      </c>
      <c r="K3899" s="1" t="s">
        <v>2913</v>
      </c>
      <c r="L3899" s="1" t="s">
        <v>18467</v>
      </c>
      <c r="M3899" s="1">
        <v>9007</v>
      </c>
      <c r="N3899" s="1">
        <v>1218</v>
      </c>
      <c r="O3899" s="1" t="s">
        <v>16888</v>
      </c>
      <c r="P3899" s="1">
        <v>2</v>
      </c>
      <c r="Q3899" s="1" t="s">
        <v>18468</v>
      </c>
      <c r="R3899" s="2" t="s">
        <v>18469</v>
      </c>
      <c r="S3899" s="1">
        <v>50</v>
      </c>
      <c r="T3899" s="1" t="s">
        <v>37</v>
      </c>
      <c r="U3899" s="1" t="s">
        <v>38</v>
      </c>
      <c r="V3899" s="1" t="s">
        <v>94</v>
      </c>
      <c r="W3899" s="1">
        <v>4000000</v>
      </c>
      <c r="X3899" s="1">
        <v>1974</v>
      </c>
      <c r="Y3899" s="1">
        <v>222</v>
      </c>
      <c r="Z3899" s="1">
        <v>7.3</v>
      </c>
      <c r="AA3899" s="1">
        <v>2.35</v>
      </c>
      <c r="AB3899" s="1">
        <v>661</v>
      </c>
    </row>
    <row r="3900" spans="1:28" x14ac:dyDescent="0.2">
      <c r="A3900" s="1" t="s">
        <v>28</v>
      </c>
      <c r="B3900" s="1" t="s">
        <v>498</v>
      </c>
      <c r="C3900" s="1">
        <v>149</v>
      </c>
      <c r="D3900" s="1">
        <v>91</v>
      </c>
      <c r="E3900" s="1">
        <v>357</v>
      </c>
      <c r="F3900" s="1">
        <v>326</v>
      </c>
      <c r="G3900" s="1" t="s">
        <v>4910</v>
      </c>
      <c r="H3900" s="1">
        <v>3000</v>
      </c>
      <c r="I3900" s="1">
        <v>35385560</v>
      </c>
      <c r="J3900" s="1" t="s">
        <v>851</v>
      </c>
      <c r="K3900" s="1" t="s">
        <v>7837</v>
      </c>
      <c r="L3900" s="1" t="s">
        <v>18470</v>
      </c>
      <c r="M3900" s="1">
        <v>27198</v>
      </c>
      <c r="N3900" s="1">
        <v>4807</v>
      </c>
      <c r="O3900" s="1" t="s">
        <v>18471</v>
      </c>
      <c r="P3900" s="1">
        <v>1</v>
      </c>
      <c r="Q3900" s="1" t="s">
        <v>18472</v>
      </c>
      <c r="R3900" s="2" t="s">
        <v>18473</v>
      </c>
      <c r="S3900" s="1">
        <v>131</v>
      </c>
      <c r="T3900" s="1" t="s">
        <v>37</v>
      </c>
      <c r="U3900" s="1" t="s">
        <v>38</v>
      </c>
      <c r="V3900" s="1" t="s">
        <v>584</v>
      </c>
      <c r="W3900" s="1">
        <v>4000000</v>
      </c>
      <c r="X3900" s="1">
        <v>2015</v>
      </c>
      <c r="Y3900" s="1">
        <v>465</v>
      </c>
      <c r="Z3900" s="1">
        <v>4.5999999999999996</v>
      </c>
      <c r="AA3900" s="1">
        <v>2.35</v>
      </c>
      <c r="AB3900" s="1">
        <v>8000</v>
      </c>
    </row>
    <row r="3901" spans="1:28" x14ac:dyDescent="0.2">
      <c r="A3901" s="1" t="s">
        <v>28</v>
      </c>
      <c r="B3901" s="1" t="s">
        <v>14843</v>
      </c>
      <c r="C3901" s="1">
        <v>20</v>
      </c>
      <c r="D3901" s="1">
        <v>105</v>
      </c>
      <c r="E3901" s="1">
        <v>82</v>
      </c>
      <c r="F3901" s="1">
        <v>69</v>
      </c>
      <c r="G3901" s="1" t="s">
        <v>18474</v>
      </c>
      <c r="H3901" s="1">
        <v>746</v>
      </c>
      <c r="J3901" s="1" t="s">
        <v>213</v>
      </c>
      <c r="K3901" s="1" t="s">
        <v>17775</v>
      </c>
      <c r="L3901" s="1" t="s">
        <v>18475</v>
      </c>
      <c r="M3901" s="1">
        <v>3102</v>
      </c>
      <c r="N3901" s="1">
        <v>986</v>
      </c>
      <c r="O3901" s="1" t="s">
        <v>18476</v>
      </c>
      <c r="P3901" s="1">
        <v>0</v>
      </c>
      <c r="Q3901" s="1" t="s">
        <v>18477</v>
      </c>
      <c r="R3901" s="2" t="s">
        <v>18478</v>
      </c>
      <c r="S3901" s="1">
        <v>35</v>
      </c>
      <c r="T3901" s="1" t="s">
        <v>37</v>
      </c>
      <c r="U3901" s="1" t="s">
        <v>38</v>
      </c>
      <c r="V3901" s="1" t="s">
        <v>6035</v>
      </c>
      <c r="W3901" s="1">
        <v>4000000</v>
      </c>
      <c r="X3901" s="1">
        <v>1956</v>
      </c>
      <c r="Y3901" s="1">
        <v>119</v>
      </c>
      <c r="Z3901" s="1">
        <v>6.8</v>
      </c>
      <c r="AA3901" s="1">
        <v>2.35</v>
      </c>
      <c r="AB3901" s="1">
        <v>283</v>
      </c>
    </row>
    <row r="3902" spans="1:28" x14ac:dyDescent="0.2">
      <c r="A3902" s="1" t="s">
        <v>28</v>
      </c>
      <c r="C3902" s="1">
        <v>9</v>
      </c>
      <c r="D3902" s="1">
        <v>60</v>
      </c>
      <c r="F3902" s="1">
        <v>904</v>
      </c>
      <c r="G3902" s="1" t="s">
        <v>4448</v>
      </c>
      <c r="H3902" s="1">
        <v>1000</v>
      </c>
      <c r="J3902" s="1" t="s">
        <v>5323</v>
      </c>
      <c r="K3902" s="1" t="s">
        <v>2060</v>
      </c>
      <c r="L3902" s="1" t="s">
        <v>18012</v>
      </c>
      <c r="M3902" s="1">
        <v>3852</v>
      </c>
      <c r="N3902" s="1">
        <v>5203</v>
      </c>
      <c r="O3902" s="1" t="s">
        <v>3008</v>
      </c>
      <c r="P3902" s="1">
        <v>1</v>
      </c>
      <c r="Q3902" s="1" t="s">
        <v>18013</v>
      </c>
      <c r="R3902" s="2" t="s">
        <v>18014</v>
      </c>
      <c r="S3902" s="1">
        <v>47</v>
      </c>
      <c r="T3902" s="1" t="s">
        <v>37</v>
      </c>
      <c r="U3902" s="1" t="s">
        <v>38</v>
      </c>
      <c r="V3902" s="1" t="s">
        <v>2634</v>
      </c>
      <c r="Y3902" s="1">
        <v>1000</v>
      </c>
      <c r="Z3902" s="1">
        <v>7.5</v>
      </c>
      <c r="AA3902" s="1">
        <v>1.78</v>
      </c>
      <c r="AB3902" s="1">
        <v>634</v>
      </c>
    </row>
    <row r="3903" spans="1:28" x14ac:dyDescent="0.2">
      <c r="A3903" s="1" t="s">
        <v>28</v>
      </c>
      <c r="B3903" s="1" t="s">
        <v>18479</v>
      </c>
      <c r="C3903" s="1">
        <v>323</v>
      </c>
      <c r="D3903" s="1">
        <v>106</v>
      </c>
      <c r="E3903" s="1">
        <v>450</v>
      </c>
      <c r="F3903" s="1">
        <v>712</v>
      </c>
      <c r="G3903" s="1" t="s">
        <v>14340</v>
      </c>
      <c r="H3903" s="1">
        <v>14000</v>
      </c>
      <c r="I3903" s="1">
        <v>20803237</v>
      </c>
      <c r="J3903" s="1" t="s">
        <v>2526</v>
      </c>
      <c r="K3903" s="1" t="s">
        <v>699</v>
      </c>
      <c r="L3903" s="1" t="s">
        <v>18480</v>
      </c>
      <c r="M3903" s="1">
        <v>110616</v>
      </c>
      <c r="N3903" s="1">
        <v>18645</v>
      </c>
      <c r="O3903" s="1" t="s">
        <v>8421</v>
      </c>
      <c r="P3903" s="1">
        <v>1</v>
      </c>
      <c r="Q3903" s="1" t="s">
        <v>18481</v>
      </c>
      <c r="R3903" s="2" t="s">
        <v>18482</v>
      </c>
      <c r="S3903" s="1">
        <v>291</v>
      </c>
      <c r="T3903" s="1" t="s">
        <v>37</v>
      </c>
      <c r="U3903" s="1" t="s">
        <v>38</v>
      </c>
      <c r="V3903" s="1" t="s">
        <v>584</v>
      </c>
      <c r="W3903" s="1">
        <v>3500000</v>
      </c>
      <c r="X3903" s="1">
        <v>2010</v>
      </c>
      <c r="Y3903" s="1">
        <v>3000</v>
      </c>
      <c r="Z3903" s="1">
        <v>7.1</v>
      </c>
      <c r="AA3903" s="1">
        <v>1.85</v>
      </c>
      <c r="AB3903" s="1">
        <v>16000</v>
      </c>
    </row>
    <row r="3904" spans="1:28" x14ac:dyDescent="0.2">
      <c r="A3904" s="1" t="s">
        <v>28</v>
      </c>
      <c r="B3904" s="1" t="s">
        <v>5366</v>
      </c>
      <c r="C3904" s="1">
        <v>172</v>
      </c>
      <c r="D3904" s="1">
        <v>93</v>
      </c>
      <c r="E3904" s="1">
        <v>0</v>
      </c>
      <c r="F3904" s="1">
        <v>133</v>
      </c>
      <c r="G3904" s="1" t="s">
        <v>8064</v>
      </c>
      <c r="H3904" s="1">
        <v>355</v>
      </c>
      <c r="I3904" s="1">
        <v>13008928</v>
      </c>
      <c r="J3904" s="1" t="s">
        <v>4331</v>
      </c>
      <c r="K3904" s="1" t="s">
        <v>18483</v>
      </c>
      <c r="L3904" s="1" t="s">
        <v>18484</v>
      </c>
      <c r="M3904" s="1">
        <v>73501</v>
      </c>
      <c r="N3904" s="1">
        <v>837</v>
      </c>
      <c r="O3904" s="1" t="s">
        <v>18485</v>
      </c>
      <c r="P3904" s="1">
        <v>0</v>
      </c>
      <c r="Q3904" s="1" t="s">
        <v>18486</v>
      </c>
      <c r="R3904" s="2" t="s">
        <v>18487</v>
      </c>
      <c r="S3904" s="1">
        <v>333</v>
      </c>
      <c r="T3904" s="1" t="s">
        <v>37</v>
      </c>
      <c r="U3904" s="1" t="s">
        <v>38</v>
      </c>
      <c r="V3904" s="1" t="s">
        <v>584</v>
      </c>
      <c r="W3904" s="1">
        <v>4000000</v>
      </c>
      <c r="X3904" s="1">
        <v>1988</v>
      </c>
      <c r="Y3904" s="1">
        <v>151</v>
      </c>
      <c r="Z3904" s="1">
        <v>7.3</v>
      </c>
      <c r="AA3904" s="1">
        <v>2.35</v>
      </c>
      <c r="AB3904" s="1">
        <v>27000</v>
      </c>
    </row>
    <row r="3905" spans="1:28" x14ac:dyDescent="0.2">
      <c r="A3905" s="1" t="s">
        <v>28</v>
      </c>
      <c r="B3905" s="1" t="s">
        <v>18488</v>
      </c>
      <c r="C3905" s="1">
        <v>111</v>
      </c>
      <c r="D3905" s="1">
        <v>172</v>
      </c>
      <c r="E3905" s="1">
        <v>120</v>
      </c>
      <c r="F3905" s="1">
        <v>145</v>
      </c>
      <c r="G3905" s="1" t="s">
        <v>10178</v>
      </c>
      <c r="H3905" s="1">
        <v>773</v>
      </c>
      <c r="J3905" s="1" t="s">
        <v>18489</v>
      </c>
      <c r="K3905" s="1" t="s">
        <v>1440</v>
      </c>
      <c r="L3905" s="1" t="s">
        <v>18490</v>
      </c>
      <c r="M3905" s="1">
        <v>165638</v>
      </c>
      <c r="N3905" s="1">
        <v>1785</v>
      </c>
      <c r="O3905" s="1" t="s">
        <v>18491</v>
      </c>
      <c r="P3905" s="1">
        <v>0</v>
      </c>
      <c r="Q3905" s="1" t="s">
        <v>18492</v>
      </c>
      <c r="R3905" s="2" t="s">
        <v>18493</v>
      </c>
      <c r="S3905" s="1">
        <v>301</v>
      </c>
      <c r="T3905" s="1" t="s">
        <v>37</v>
      </c>
      <c r="U3905" s="1" t="s">
        <v>38</v>
      </c>
      <c r="V3905" s="1" t="s">
        <v>6035</v>
      </c>
      <c r="W3905" s="1">
        <v>4000000</v>
      </c>
      <c r="X3905" s="1">
        <v>1963</v>
      </c>
      <c r="Y3905" s="1">
        <v>742</v>
      </c>
      <c r="Z3905" s="1">
        <v>8.3000000000000007</v>
      </c>
      <c r="AA3905" s="1">
        <v>2.35</v>
      </c>
      <c r="AB3905" s="1">
        <v>8000</v>
      </c>
    </row>
    <row r="3906" spans="1:28" x14ac:dyDescent="0.2">
      <c r="A3906" s="1" t="s">
        <v>746</v>
      </c>
      <c r="B3906" s="1" t="s">
        <v>18494</v>
      </c>
      <c r="C3906" s="1">
        <v>74</v>
      </c>
      <c r="D3906" s="1">
        <v>109</v>
      </c>
      <c r="E3906" s="1">
        <v>0</v>
      </c>
      <c r="F3906" s="1">
        <v>428</v>
      </c>
      <c r="G3906" s="1" t="s">
        <v>10618</v>
      </c>
      <c r="H3906" s="1">
        <v>847</v>
      </c>
      <c r="I3906" s="1">
        <v>10941801</v>
      </c>
      <c r="J3906" s="1" t="s">
        <v>18495</v>
      </c>
      <c r="K3906" s="1" t="s">
        <v>18496</v>
      </c>
      <c r="L3906" s="1" t="s">
        <v>18497</v>
      </c>
      <c r="M3906" s="1">
        <v>12059</v>
      </c>
      <c r="N3906" s="1">
        <v>2649</v>
      </c>
      <c r="O3906" s="1" t="s">
        <v>18498</v>
      </c>
      <c r="P3906" s="1">
        <v>0</v>
      </c>
      <c r="Q3906" s="1" t="s">
        <v>18499</v>
      </c>
      <c r="R3906" s="2" t="s">
        <v>18500</v>
      </c>
      <c r="S3906" s="1">
        <v>486</v>
      </c>
      <c r="T3906" s="1" t="s">
        <v>37</v>
      </c>
      <c r="U3906" s="1" t="s">
        <v>38</v>
      </c>
      <c r="V3906" s="1" t="s">
        <v>5612</v>
      </c>
      <c r="X3906" s="1">
        <v>2004</v>
      </c>
      <c r="Y3906" s="1">
        <v>670</v>
      </c>
      <c r="Z3906" s="1">
        <v>5.4</v>
      </c>
      <c r="AA3906" s="1">
        <v>1.85</v>
      </c>
      <c r="AB3906" s="1">
        <v>2000</v>
      </c>
    </row>
    <row r="3907" spans="1:28" x14ac:dyDescent="0.2">
      <c r="A3907" s="1" t="s">
        <v>28</v>
      </c>
      <c r="B3907" s="1" t="s">
        <v>18501</v>
      </c>
      <c r="C3907" s="1">
        <v>161</v>
      </c>
      <c r="D3907" s="1">
        <v>93</v>
      </c>
      <c r="E3907" s="1">
        <v>8</v>
      </c>
      <c r="F3907" s="1">
        <v>400</v>
      </c>
      <c r="G3907" s="1" t="s">
        <v>8149</v>
      </c>
      <c r="H3907" s="1">
        <v>45000</v>
      </c>
      <c r="I3907" s="1">
        <v>15152879</v>
      </c>
      <c r="J3907" s="1" t="s">
        <v>4383</v>
      </c>
      <c r="K3907" s="1" t="s">
        <v>5332</v>
      </c>
      <c r="L3907" s="1" t="s">
        <v>18502</v>
      </c>
      <c r="M3907" s="1">
        <v>13506</v>
      </c>
      <c r="N3907" s="1">
        <v>46868</v>
      </c>
      <c r="O3907" s="1" t="s">
        <v>18503</v>
      </c>
      <c r="P3907" s="1">
        <v>0</v>
      </c>
      <c r="Q3907" s="1" t="s">
        <v>18504</v>
      </c>
      <c r="R3907" s="2" t="s">
        <v>18505</v>
      </c>
      <c r="S3907" s="1">
        <v>68</v>
      </c>
      <c r="T3907" s="1" t="s">
        <v>37</v>
      </c>
      <c r="U3907" s="1" t="s">
        <v>1464</v>
      </c>
      <c r="V3907" s="1" t="s">
        <v>39</v>
      </c>
      <c r="W3907" s="1">
        <v>5000000</v>
      </c>
      <c r="X3907" s="1">
        <v>2013</v>
      </c>
      <c r="Y3907" s="1">
        <v>541</v>
      </c>
      <c r="Z3907" s="1">
        <v>4</v>
      </c>
      <c r="AA3907" s="1">
        <v>2.35</v>
      </c>
      <c r="AB3907" s="1">
        <v>0</v>
      </c>
    </row>
    <row r="3908" spans="1:28" x14ac:dyDescent="0.2">
      <c r="A3908" s="1" t="s">
        <v>28</v>
      </c>
      <c r="B3908" s="1" t="s">
        <v>9161</v>
      </c>
      <c r="C3908" s="1">
        <v>548</v>
      </c>
      <c r="D3908" s="1">
        <v>165</v>
      </c>
      <c r="E3908" s="1">
        <v>0</v>
      </c>
      <c r="F3908" s="1">
        <v>127</v>
      </c>
      <c r="G3908" s="1" t="s">
        <v>18506</v>
      </c>
      <c r="H3908" s="1">
        <v>230</v>
      </c>
      <c r="I3908" s="1">
        <v>25359200</v>
      </c>
      <c r="J3908" s="1" t="s">
        <v>3408</v>
      </c>
      <c r="K3908" s="1" t="s">
        <v>18507</v>
      </c>
      <c r="L3908" s="1" t="s">
        <v>18508</v>
      </c>
      <c r="M3908" s="1">
        <v>266020</v>
      </c>
      <c r="N3908" s="1">
        <v>673</v>
      </c>
      <c r="O3908" s="1" t="s">
        <v>18509</v>
      </c>
      <c r="P3908" s="1">
        <v>0</v>
      </c>
      <c r="Q3908" s="1" t="s">
        <v>18510</v>
      </c>
      <c r="R3908" s="2" t="s">
        <v>18511</v>
      </c>
      <c r="S3908" s="1">
        <v>836</v>
      </c>
      <c r="T3908" s="1" t="s">
        <v>37</v>
      </c>
      <c r="U3908" s="1" t="s">
        <v>38</v>
      </c>
      <c r="V3908" s="1" t="s">
        <v>584</v>
      </c>
      <c r="W3908" s="1">
        <v>4000000</v>
      </c>
      <c r="X3908" s="1">
        <v>2014</v>
      </c>
      <c r="Y3908" s="1">
        <v>193</v>
      </c>
      <c r="Z3908" s="1">
        <v>8</v>
      </c>
      <c r="AA3908" s="1">
        <v>1.85</v>
      </c>
      <c r="AB3908" s="1">
        <v>92000</v>
      </c>
    </row>
    <row r="3909" spans="1:28" x14ac:dyDescent="0.2">
      <c r="A3909" s="1" t="s">
        <v>28</v>
      </c>
      <c r="B3909" s="1" t="s">
        <v>4002</v>
      </c>
      <c r="C3909" s="1">
        <v>177</v>
      </c>
      <c r="D3909" s="1">
        <v>96</v>
      </c>
      <c r="E3909" s="1">
        <v>11000</v>
      </c>
      <c r="F3909" s="1">
        <v>405</v>
      </c>
      <c r="G3909" s="1" t="s">
        <v>3602</v>
      </c>
      <c r="H3909" s="1">
        <v>19000</v>
      </c>
      <c r="I3909" s="1">
        <v>10515579</v>
      </c>
      <c r="J3909" s="1" t="s">
        <v>12487</v>
      </c>
      <c r="K3909" s="1" t="s">
        <v>99</v>
      </c>
      <c r="L3909" s="1" t="s">
        <v>18512</v>
      </c>
      <c r="M3909" s="1">
        <v>66840</v>
      </c>
      <c r="N3909" s="1">
        <v>20132</v>
      </c>
      <c r="O3909" s="1" t="s">
        <v>14676</v>
      </c>
      <c r="P3909" s="1">
        <v>0</v>
      </c>
      <c r="Q3909" s="1" t="s">
        <v>18513</v>
      </c>
      <c r="R3909" s="2" t="s">
        <v>18514</v>
      </c>
      <c r="S3909" s="1">
        <v>248</v>
      </c>
      <c r="T3909" s="1" t="s">
        <v>37</v>
      </c>
      <c r="U3909" s="1" t="s">
        <v>56</v>
      </c>
      <c r="V3909" s="1" t="s">
        <v>39</v>
      </c>
      <c r="W3909" s="1">
        <v>4000000</v>
      </c>
      <c r="X3909" s="1">
        <v>2006</v>
      </c>
      <c r="Y3909" s="1">
        <v>427</v>
      </c>
      <c r="Z3909" s="1">
        <v>6.7</v>
      </c>
      <c r="AA3909" s="1">
        <v>1.85</v>
      </c>
      <c r="AB3909" s="1">
        <v>0</v>
      </c>
    </row>
    <row r="3910" spans="1:28" x14ac:dyDescent="0.2">
      <c r="A3910" s="1" t="s">
        <v>28</v>
      </c>
      <c r="B3910" s="1" t="s">
        <v>254</v>
      </c>
      <c r="C3910" s="1">
        <v>230</v>
      </c>
      <c r="D3910" s="1">
        <v>119</v>
      </c>
      <c r="E3910" s="1">
        <v>13000</v>
      </c>
      <c r="F3910" s="1">
        <v>567</v>
      </c>
      <c r="G3910" s="1" t="s">
        <v>1710</v>
      </c>
      <c r="H3910" s="1">
        <v>1000</v>
      </c>
      <c r="I3910" s="1">
        <v>180011740</v>
      </c>
      <c r="J3910" s="1" t="s">
        <v>226</v>
      </c>
      <c r="K3910" s="1" t="s">
        <v>586</v>
      </c>
      <c r="L3910" s="1" t="s">
        <v>1711</v>
      </c>
      <c r="M3910" s="1">
        <v>177729</v>
      </c>
      <c r="N3910" s="1">
        <v>2776</v>
      </c>
      <c r="O3910" s="1" t="s">
        <v>1712</v>
      </c>
      <c r="P3910" s="1">
        <v>0</v>
      </c>
      <c r="Q3910" s="1" t="s">
        <v>1713</v>
      </c>
      <c r="R3910" s="2" t="s">
        <v>1714</v>
      </c>
      <c r="S3910" s="1">
        <v>1368</v>
      </c>
      <c r="T3910" s="1" t="s">
        <v>37</v>
      </c>
      <c r="U3910" s="1" t="s">
        <v>38</v>
      </c>
      <c r="V3910" s="1" t="s">
        <v>39</v>
      </c>
      <c r="W3910" s="1">
        <v>100000000</v>
      </c>
      <c r="X3910" s="1">
        <v>2001</v>
      </c>
      <c r="Y3910" s="1">
        <v>658</v>
      </c>
      <c r="Z3910" s="1">
        <v>5.7</v>
      </c>
      <c r="AA3910" s="1">
        <v>2.35</v>
      </c>
      <c r="AB3910" s="1">
        <v>0</v>
      </c>
    </row>
    <row r="3911" spans="1:28" x14ac:dyDescent="0.2">
      <c r="A3911" s="1" t="s">
        <v>28</v>
      </c>
      <c r="B3911" s="1" t="s">
        <v>18515</v>
      </c>
      <c r="C3911" s="1">
        <v>27</v>
      </c>
      <c r="D3911" s="1">
        <v>93</v>
      </c>
      <c r="E3911" s="1">
        <v>69</v>
      </c>
      <c r="F3911" s="1">
        <v>69</v>
      </c>
      <c r="G3911" s="1" t="s">
        <v>18516</v>
      </c>
      <c r="H3911" s="1">
        <v>522</v>
      </c>
      <c r="I3911" s="1">
        <v>10097096</v>
      </c>
      <c r="J3911" s="1" t="s">
        <v>1670</v>
      </c>
      <c r="K3911" s="1" t="s">
        <v>12437</v>
      </c>
      <c r="L3911" s="1" t="s">
        <v>18517</v>
      </c>
      <c r="M3911" s="1">
        <v>5612</v>
      </c>
      <c r="N3911" s="1">
        <v>955</v>
      </c>
      <c r="O3911" s="1" t="s">
        <v>18515</v>
      </c>
      <c r="P3911" s="1">
        <v>2</v>
      </c>
      <c r="Q3911" s="1" t="s">
        <v>18518</v>
      </c>
      <c r="R3911" s="2" t="s">
        <v>18519</v>
      </c>
      <c r="S3911" s="1">
        <v>38</v>
      </c>
      <c r="T3911" s="1" t="s">
        <v>37</v>
      </c>
      <c r="U3911" s="1" t="s">
        <v>38</v>
      </c>
      <c r="V3911" s="1" t="s">
        <v>584</v>
      </c>
      <c r="W3911" s="1">
        <v>4000000</v>
      </c>
      <c r="X3911" s="1">
        <v>2001</v>
      </c>
      <c r="Y3911" s="1">
        <v>231</v>
      </c>
      <c r="Z3911" s="1">
        <v>4.5999999999999996</v>
      </c>
      <c r="AA3911" s="1">
        <v>1.85</v>
      </c>
      <c r="AB3911" s="1">
        <v>842</v>
      </c>
    </row>
    <row r="3912" spans="1:28" x14ac:dyDescent="0.2">
      <c r="A3912" s="1" t="s">
        <v>28</v>
      </c>
      <c r="B3912" s="1" t="s">
        <v>18515</v>
      </c>
      <c r="C3912" s="1">
        <v>22</v>
      </c>
      <c r="D3912" s="1">
        <v>82</v>
      </c>
      <c r="E3912" s="1">
        <v>69</v>
      </c>
      <c r="F3912" s="1">
        <v>585</v>
      </c>
      <c r="G3912" s="1" t="s">
        <v>5264</v>
      </c>
      <c r="H3912" s="1">
        <v>939</v>
      </c>
      <c r="I3912" s="1">
        <v>9821335</v>
      </c>
      <c r="J3912" s="1" t="s">
        <v>1670</v>
      </c>
      <c r="K3912" s="1" t="s">
        <v>5449</v>
      </c>
      <c r="L3912" s="1" t="s">
        <v>18520</v>
      </c>
      <c r="M3912" s="1">
        <v>1415</v>
      </c>
      <c r="N3912" s="1">
        <v>3354</v>
      </c>
      <c r="O3912" s="1" t="s">
        <v>5226</v>
      </c>
      <c r="P3912" s="1">
        <v>1</v>
      </c>
      <c r="Q3912" s="1" t="s">
        <v>18521</v>
      </c>
      <c r="R3912" s="2" t="s">
        <v>18522</v>
      </c>
      <c r="S3912" s="1">
        <v>10</v>
      </c>
      <c r="T3912" s="1" t="s">
        <v>37</v>
      </c>
      <c r="U3912" s="1" t="s">
        <v>38</v>
      </c>
      <c r="V3912" s="1" t="s">
        <v>584</v>
      </c>
      <c r="W3912" s="1">
        <v>6000000</v>
      </c>
      <c r="X3912" s="1">
        <v>2000</v>
      </c>
      <c r="Y3912" s="1">
        <v>706</v>
      </c>
      <c r="Z3912" s="1">
        <v>4</v>
      </c>
      <c r="AA3912" s="1">
        <v>1.85</v>
      </c>
      <c r="AB3912" s="1">
        <v>118</v>
      </c>
    </row>
    <row r="3913" spans="1:28" x14ac:dyDescent="0.2">
      <c r="A3913" s="1" t="s">
        <v>28</v>
      </c>
      <c r="B3913" s="1" t="s">
        <v>12286</v>
      </c>
      <c r="C3913" s="1">
        <v>157</v>
      </c>
      <c r="D3913" s="1">
        <v>101</v>
      </c>
      <c r="E3913" s="1">
        <v>47</v>
      </c>
      <c r="F3913" s="1">
        <v>407</v>
      </c>
      <c r="G3913" s="1" t="s">
        <v>7658</v>
      </c>
      <c r="H3913" s="1">
        <v>658</v>
      </c>
      <c r="I3913" s="1">
        <v>8243880</v>
      </c>
      <c r="J3913" s="1" t="s">
        <v>18523</v>
      </c>
      <c r="K3913" s="1" t="s">
        <v>1710</v>
      </c>
      <c r="L3913" s="1" t="s">
        <v>18524</v>
      </c>
      <c r="M3913" s="1">
        <v>28714</v>
      </c>
      <c r="N3913" s="1">
        <v>3086</v>
      </c>
      <c r="O3913" s="1" t="s">
        <v>10019</v>
      </c>
      <c r="P3913" s="1">
        <v>1</v>
      </c>
      <c r="Q3913" s="1" t="s">
        <v>18525</v>
      </c>
      <c r="R3913" s="2" t="s">
        <v>18526</v>
      </c>
      <c r="S3913" s="1">
        <v>215</v>
      </c>
      <c r="T3913" s="1" t="s">
        <v>37</v>
      </c>
      <c r="U3913" s="1" t="s">
        <v>38</v>
      </c>
      <c r="V3913" s="1" t="s">
        <v>584</v>
      </c>
      <c r="W3913" s="1">
        <v>3200000</v>
      </c>
      <c r="X3913" s="1">
        <v>2003</v>
      </c>
      <c r="Y3913" s="1">
        <v>636</v>
      </c>
      <c r="Z3913" s="1">
        <v>7</v>
      </c>
      <c r="AA3913" s="1">
        <v>2.35</v>
      </c>
      <c r="AB3913" s="1">
        <v>762</v>
      </c>
    </row>
    <row r="3914" spans="1:28" x14ac:dyDescent="0.2">
      <c r="A3914" s="1" t="s">
        <v>746</v>
      </c>
      <c r="B3914" s="1" t="s">
        <v>18224</v>
      </c>
      <c r="C3914" s="1">
        <v>70</v>
      </c>
      <c r="D3914" s="1">
        <v>120</v>
      </c>
      <c r="E3914" s="1">
        <v>1000</v>
      </c>
      <c r="F3914" s="1">
        <v>268</v>
      </c>
      <c r="G3914" s="1" t="s">
        <v>18527</v>
      </c>
      <c r="H3914" s="1">
        <v>862</v>
      </c>
      <c r="J3914" s="1" t="s">
        <v>4041</v>
      </c>
      <c r="K3914" s="1" t="s">
        <v>18528</v>
      </c>
      <c r="L3914" s="1" t="s">
        <v>18529</v>
      </c>
      <c r="M3914" s="1">
        <v>12981</v>
      </c>
      <c r="N3914" s="1">
        <v>1652</v>
      </c>
      <c r="O3914" s="1" t="s">
        <v>18530</v>
      </c>
      <c r="P3914" s="1">
        <v>2</v>
      </c>
      <c r="Q3914" s="1" t="s">
        <v>18531</v>
      </c>
      <c r="R3914" s="2" t="s">
        <v>18532</v>
      </c>
      <c r="S3914" s="1">
        <v>121</v>
      </c>
      <c r="T3914" s="1" t="s">
        <v>37</v>
      </c>
      <c r="U3914" s="1" t="s">
        <v>38</v>
      </c>
      <c r="V3914" s="1" t="s">
        <v>6035</v>
      </c>
      <c r="W3914" s="1">
        <v>4000000</v>
      </c>
      <c r="X3914" s="1">
        <v>1961</v>
      </c>
      <c r="Y3914" s="1">
        <v>403</v>
      </c>
      <c r="Z3914" s="1">
        <v>7.4</v>
      </c>
      <c r="AA3914" s="1">
        <v>1.66</v>
      </c>
      <c r="AB3914" s="1">
        <v>0</v>
      </c>
    </row>
    <row r="3915" spans="1:28" x14ac:dyDescent="0.2">
      <c r="A3915" s="1" t="s">
        <v>28</v>
      </c>
      <c r="B3915" s="1" t="s">
        <v>17187</v>
      </c>
      <c r="C3915" s="1">
        <v>125</v>
      </c>
      <c r="D3915" s="1">
        <v>81</v>
      </c>
      <c r="E3915" s="1">
        <v>5</v>
      </c>
      <c r="F3915" s="1">
        <v>710</v>
      </c>
      <c r="G3915" s="1" t="s">
        <v>1044</v>
      </c>
      <c r="H3915" s="1">
        <v>49000</v>
      </c>
      <c r="I3915" s="1">
        <v>7825820</v>
      </c>
      <c r="J3915" s="1" t="s">
        <v>2214</v>
      </c>
      <c r="K3915" s="1" t="s">
        <v>810</v>
      </c>
      <c r="L3915" s="1" t="s">
        <v>18533</v>
      </c>
      <c r="M3915" s="1">
        <v>13086</v>
      </c>
      <c r="N3915" s="1">
        <v>50831</v>
      </c>
      <c r="O3915" s="1" t="s">
        <v>3286</v>
      </c>
      <c r="P3915" s="1">
        <v>0</v>
      </c>
      <c r="Q3915" s="1" t="s">
        <v>18534</v>
      </c>
      <c r="R3915" s="2" t="s">
        <v>18535</v>
      </c>
      <c r="S3915" s="1">
        <v>156</v>
      </c>
      <c r="T3915" s="1" t="s">
        <v>37</v>
      </c>
      <c r="U3915" s="1" t="s">
        <v>38</v>
      </c>
      <c r="V3915" s="1" t="s">
        <v>584</v>
      </c>
      <c r="W3915" s="1">
        <v>4000000</v>
      </c>
      <c r="X3915" s="1">
        <v>2006</v>
      </c>
      <c r="Y3915" s="1">
        <v>780</v>
      </c>
      <c r="Z3915" s="1">
        <v>5.9</v>
      </c>
      <c r="AA3915" s="1">
        <v>1.85</v>
      </c>
      <c r="AB3915" s="1">
        <v>576</v>
      </c>
    </row>
    <row r="3916" spans="1:28" x14ac:dyDescent="0.2">
      <c r="A3916" s="1" t="s">
        <v>28</v>
      </c>
      <c r="B3916" s="1" t="s">
        <v>18536</v>
      </c>
      <c r="C3916" s="1">
        <v>10</v>
      </c>
      <c r="D3916" s="1">
        <v>82</v>
      </c>
      <c r="E3916" s="1">
        <v>7</v>
      </c>
      <c r="F3916" s="1">
        <v>27</v>
      </c>
      <c r="G3916" s="1" t="s">
        <v>18537</v>
      </c>
      <c r="H3916" s="1">
        <v>584</v>
      </c>
      <c r="I3916" s="1">
        <v>7557877</v>
      </c>
      <c r="J3916" s="1" t="s">
        <v>1008</v>
      </c>
      <c r="K3916" s="1" t="s">
        <v>3554</v>
      </c>
      <c r="L3916" s="1" t="s">
        <v>18538</v>
      </c>
      <c r="M3916" s="1">
        <v>2129</v>
      </c>
      <c r="N3916" s="1">
        <v>1002</v>
      </c>
      <c r="O3916" s="1" t="s">
        <v>18539</v>
      </c>
      <c r="P3916" s="1">
        <v>0</v>
      </c>
      <c r="Q3916" s="1" t="s">
        <v>18540</v>
      </c>
      <c r="R3916" s="2" t="s">
        <v>18541</v>
      </c>
      <c r="S3916" s="1">
        <v>37</v>
      </c>
      <c r="T3916" s="1" t="s">
        <v>37</v>
      </c>
      <c r="U3916" s="1" t="s">
        <v>38</v>
      </c>
      <c r="V3916" s="1" t="s">
        <v>584</v>
      </c>
      <c r="X3916" s="1">
        <v>1995</v>
      </c>
      <c r="Y3916" s="1">
        <v>246</v>
      </c>
      <c r="Z3916" s="1">
        <v>4.5999999999999996</v>
      </c>
      <c r="AA3916" s="1">
        <v>1.85</v>
      </c>
      <c r="AB3916" s="1">
        <v>138</v>
      </c>
    </row>
    <row r="3917" spans="1:28" x14ac:dyDescent="0.2">
      <c r="A3917" s="1" t="s">
        <v>28</v>
      </c>
      <c r="B3917" s="1" t="s">
        <v>6307</v>
      </c>
      <c r="C3917" s="1">
        <v>160</v>
      </c>
      <c r="D3917" s="1">
        <v>107</v>
      </c>
      <c r="E3917" s="1">
        <v>0</v>
      </c>
      <c r="F3917" s="1">
        <v>255</v>
      </c>
      <c r="G3917" s="1" t="s">
        <v>9816</v>
      </c>
      <c r="H3917" s="1">
        <v>798</v>
      </c>
      <c r="I3917" s="1">
        <v>14637490</v>
      </c>
      <c r="J3917" s="1" t="s">
        <v>3029</v>
      </c>
      <c r="K3917" s="1" t="s">
        <v>1697</v>
      </c>
      <c r="L3917" s="1" t="s">
        <v>9817</v>
      </c>
      <c r="M3917" s="1">
        <v>16411</v>
      </c>
      <c r="N3917" s="1">
        <v>2537</v>
      </c>
      <c r="O3917" s="1" t="s">
        <v>9818</v>
      </c>
      <c r="P3917" s="1">
        <v>2</v>
      </c>
      <c r="Q3917" s="1" t="s">
        <v>9819</v>
      </c>
      <c r="R3917" s="2" t="s">
        <v>9820</v>
      </c>
      <c r="S3917" s="1">
        <v>136</v>
      </c>
      <c r="T3917" s="1" t="s">
        <v>37</v>
      </c>
      <c r="U3917" s="1" t="s">
        <v>38</v>
      </c>
      <c r="V3917" s="1" t="s">
        <v>584</v>
      </c>
      <c r="W3917" s="1">
        <v>25000000</v>
      </c>
      <c r="X3917" s="1">
        <v>2010</v>
      </c>
      <c r="Y3917" s="1">
        <v>374</v>
      </c>
      <c r="Z3917" s="1">
        <v>4.8</v>
      </c>
      <c r="AA3917" s="1">
        <v>2.35</v>
      </c>
      <c r="AB3917" s="1">
        <v>0</v>
      </c>
    </row>
    <row r="3918" spans="1:28" x14ac:dyDescent="0.2">
      <c r="A3918" s="1" t="s">
        <v>28</v>
      </c>
      <c r="B3918" s="1" t="s">
        <v>6735</v>
      </c>
      <c r="C3918" s="1">
        <v>300</v>
      </c>
      <c r="D3918" s="1">
        <v>105</v>
      </c>
      <c r="E3918" s="1">
        <v>171</v>
      </c>
      <c r="F3918" s="1">
        <v>143</v>
      </c>
      <c r="G3918" s="1" t="s">
        <v>13628</v>
      </c>
      <c r="H3918" s="1">
        <v>382</v>
      </c>
      <c r="I3918" s="1">
        <v>7159147</v>
      </c>
      <c r="J3918" s="1" t="s">
        <v>1923</v>
      </c>
      <c r="K3918" s="1" t="s">
        <v>6736</v>
      </c>
      <c r="L3918" s="1" t="s">
        <v>18542</v>
      </c>
      <c r="M3918" s="1">
        <v>120189</v>
      </c>
      <c r="N3918" s="1">
        <v>954</v>
      </c>
      <c r="O3918" s="1" t="s">
        <v>18543</v>
      </c>
      <c r="P3918" s="1">
        <v>0</v>
      </c>
      <c r="Q3918" s="1" t="s">
        <v>18544</v>
      </c>
      <c r="R3918" s="2" t="s">
        <v>18545</v>
      </c>
      <c r="S3918" s="1">
        <v>308</v>
      </c>
      <c r="T3918" s="1" t="s">
        <v>2777</v>
      </c>
      <c r="U3918" s="1" t="s">
        <v>3570</v>
      </c>
      <c r="V3918" s="1" t="s">
        <v>584</v>
      </c>
      <c r="W3918" s="1">
        <v>3400000</v>
      </c>
      <c r="X3918" s="1">
        <v>2007</v>
      </c>
      <c r="Y3918" s="1">
        <v>273</v>
      </c>
      <c r="Z3918" s="1">
        <v>7.5</v>
      </c>
      <c r="AA3918" s="1">
        <v>2.35</v>
      </c>
      <c r="AB3918" s="1">
        <v>11000</v>
      </c>
    </row>
    <row r="3919" spans="1:28" x14ac:dyDescent="0.2">
      <c r="A3919" s="1" t="s">
        <v>28</v>
      </c>
      <c r="B3919" s="1" t="s">
        <v>17780</v>
      </c>
      <c r="C3919" s="1">
        <v>69</v>
      </c>
      <c r="D3919" s="1">
        <v>86</v>
      </c>
      <c r="E3919" s="1">
        <v>89</v>
      </c>
      <c r="F3919" s="1">
        <v>511</v>
      </c>
      <c r="G3919" s="1" t="s">
        <v>9687</v>
      </c>
      <c r="H3919" s="1">
        <v>986</v>
      </c>
      <c r="I3919" s="1">
        <v>17314483</v>
      </c>
      <c r="J3919" s="1" t="s">
        <v>2785</v>
      </c>
      <c r="K3919" s="1" t="s">
        <v>18546</v>
      </c>
      <c r="L3919" s="1" t="s">
        <v>18547</v>
      </c>
      <c r="M3919" s="1">
        <v>14621</v>
      </c>
      <c r="N3919" s="1">
        <v>4073</v>
      </c>
      <c r="O3919" s="1" t="s">
        <v>18548</v>
      </c>
      <c r="P3919" s="1">
        <v>2</v>
      </c>
      <c r="Q3919" s="1" t="s">
        <v>18549</v>
      </c>
      <c r="R3919" s="2" t="s">
        <v>18550</v>
      </c>
      <c r="S3919" s="1">
        <v>48</v>
      </c>
      <c r="T3919" s="1" t="s">
        <v>37</v>
      </c>
      <c r="U3919" s="1" t="s">
        <v>38</v>
      </c>
      <c r="V3919" s="1" t="s">
        <v>584</v>
      </c>
      <c r="W3919" s="1">
        <v>4000000</v>
      </c>
      <c r="X3919" s="1">
        <v>2014</v>
      </c>
      <c r="Y3919" s="1">
        <v>713</v>
      </c>
      <c r="Z3919" s="1">
        <v>4.7</v>
      </c>
      <c r="AA3919" s="1">
        <v>1.85</v>
      </c>
      <c r="AB3919" s="1">
        <v>0</v>
      </c>
    </row>
    <row r="3920" spans="1:28" x14ac:dyDescent="0.2">
      <c r="A3920" s="1" t="s">
        <v>28</v>
      </c>
      <c r="B3920" s="1" t="s">
        <v>18551</v>
      </c>
      <c r="C3920" s="1">
        <v>143</v>
      </c>
      <c r="D3920" s="1">
        <v>110</v>
      </c>
      <c r="E3920" s="1">
        <v>675</v>
      </c>
      <c r="F3920" s="1">
        <v>968</v>
      </c>
      <c r="G3920" s="1" t="s">
        <v>5618</v>
      </c>
      <c r="H3920" s="1">
        <v>16000</v>
      </c>
      <c r="I3920" s="1">
        <v>6525762</v>
      </c>
      <c r="J3920" s="1" t="s">
        <v>1414</v>
      </c>
      <c r="K3920" s="1" t="s">
        <v>10645</v>
      </c>
      <c r="L3920" s="1" t="s">
        <v>18552</v>
      </c>
      <c r="M3920" s="1">
        <v>44339</v>
      </c>
      <c r="N3920" s="1">
        <v>19928</v>
      </c>
      <c r="O3920" s="1" t="s">
        <v>378</v>
      </c>
      <c r="P3920" s="1">
        <v>2</v>
      </c>
      <c r="Q3920" s="1" t="s">
        <v>18553</v>
      </c>
      <c r="R3920" s="2" t="s">
        <v>18554</v>
      </c>
      <c r="S3920" s="1">
        <v>425</v>
      </c>
      <c r="T3920" s="1" t="s">
        <v>37</v>
      </c>
      <c r="U3920" s="1" t="s">
        <v>38</v>
      </c>
      <c r="V3920" s="1" t="s">
        <v>584</v>
      </c>
      <c r="W3920" s="1">
        <v>4000000</v>
      </c>
      <c r="X3920" s="1">
        <v>2002</v>
      </c>
      <c r="Y3920" s="1">
        <v>977</v>
      </c>
      <c r="Z3920" s="1">
        <v>6.7</v>
      </c>
      <c r="AA3920" s="1">
        <v>1.85</v>
      </c>
      <c r="AB3920" s="1">
        <v>0</v>
      </c>
    </row>
    <row r="3921" spans="1:28" x14ac:dyDescent="0.2">
      <c r="A3921" s="1" t="s">
        <v>28</v>
      </c>
      <c r="B3921" s="1" t="s">
        <v>11031</v>
      </c>
      <c r="C3921" s="1">
        <v>50</v>
      </c>
      <c r="D3921" s="1">
        <v>127</v>
      </c>
      <c r="E3921" s="1">
        <v>13000</v>
      </c>
      <c r="F3921" s="1">
        <v>148</v>
      </c>
      <c r="G3921" s="1" t="s">
        <v>15550</v>
      </c>
      <c r="H3921" s="1">
        <v>204</v>
      </c>
      <c r="J3921" s="1" t="s">
        <v>4074</v>
      </c>
      <c r="K3921" s="1" t="s">
        <v>6478</v>
      </c>
      <c r="L3921" s="1" t="s">
        <v>18555</v>
      </c>
      <c r="M3921" s="1">
        <v>12677</v>
      </c>
      <c r="N3921" s="1">
        <v>753</v>
      </c>
      <c r="O3921" s="1" t="s">
        <v>18556</v>
      </c>
      <c r="P3921" s="1">
        <v>0</v>
      </c>
      <c r="Q3921" s="1" t="s">
        <v>18557</v>
      </c>
      <c r="R3921" s="2" t="s">
        <v>18558</v>
      </c>
      <c r="S3921" s="1">
        <v>89</v>
      </c>
      <c r="T3921" s="1" t="s">
        <v>37</v>
      </c>
      <c r="U3921" s="1" t="s">
        <v>38</v>
      </c>
      <c r="V3921" s="1" t="s">
        <v>16050</v>
      </c>
      <c r="W3921" s="1">
        <v>4000000</v>
      </c>
      <c r="X3921" s="1">
        <v>1969</v>
      </c>
      <c r="Y3921" s="1">
        <v>187</v>
      </c>
      <c r="Z3921" s="1">
        <v>6.3</v>
      </c>
      <c r="AA3921" s="1">
        <v>1.85</v>
      </c>
      <c r="AB3921" s="1">
        <v>414</v>
      </c>
    </row>
    <row r="3922" spans="1:28" x14ac:dyDescent="0.2">
      <c r="A3922" s="1" t="s">
        <v>28</v>
      </c>
      <c r="B3922" s="1" t="s">
        <v>15280</v>
      </c>
      <c r="C3922" s="1">
        <v>46</v>
      </c>
      <c r="D3922" s="1">
        <v>90</v>
      </c>
      <c r="E3922" s="1">
        <v>0</v>
      </c>
      <c r="F3922" s="1">
        <v>242</v>
      </c>
      <c r="G3922" s="1" t="s">
        <v>1645</v>
      </c>
      <c r="H3922" s="1">
        <v>812</v>
      </c>
      <c r="I3922" s="1">
        <v>4613815</v>
      </c>
      <c r="J3922" s="1" t="s">
        <v>1008</v>
      </c>
      <c r="K3922" s="1" t="s">
        <v>4638</v>
      </c>
      <c r="L3922" s="1" t="s">
        <v>18559</v>
      </c>
      <c r="M3922" s="1">
        <v>19622</v>
      </c>
      <c r="N3922" s="1">
        <v>1566</v>
      </c>
      <c r="O3922" s="1" t="s">
        <v>18560</v>
      </c>
      <c r="P3922" s="1">
        <v>0</v>
      </c>
      <c r="Q3922" s="1" t="s">
        <v>18561</v>
      </c>
      <c r="R3922" s="2" t="s">
        <v>18562</v>
      </c>
      <c r="S3922" s="1">
        <v>58</v>
      </c>
      <c r="T3922" s="1" t="s">
        <v>37</v>
      </c>
      <c r="U3922" s="1" t="s">
        <v>38</v>
      </c>
      <c r="V3922" s="1" t="s">
        <v>584</v>
      </c>
      <c r="X3922" s="1">
        <v>2006</v>
      </c>
      <c r="Y3922" s="1">
        <v>466</v>
      </c>
      <c r="Z3922" s="1">
        <v>6</v>
      </c>
      <c r="AA3922" s="1">
        <v>1.85</v>
      </c>
      <c r="AB3922" s="1">
        <v>931</v>
      </c>
    </row>
    <row r="3923" spans="1:28" x14ac:dyDescent="0.2">
      <c r="A3923" s="1" t="s">
        <v>28</v>
      </c>
      <c r="B3923" s="1" t="s">
        <v>18563</v>
      </c>
      <c r="C3923" s="1">
        <v>51</v>
      </c>
      <c r="D3923" s="1">
        <v>110</v>
      </c>
      <c r="E3923" s="1">
        <v>99</v>
      </c>
      <c r="F3923" s="1">
        <v>960</v>
      </c>
      <c r="G3923" s="1" t="s">
        <v>3998</v>
      </c>
      <c r="H3923" s="1">
        <v>4000</v>
      </c>
      <c r="I3923" s="1">
        <v>4301331</v>
      </c>
      <c r="J3923" s="1" t="s">
        <v>2785</v>
      </c>
      <c r="K3923" s="1" t="s">
        <v>492</v>
      </c>
      <c r="L3923" s="1" t="s">
        <v>18564</v>
      </c>
      <c r="M3923" s="1">
        <v>78241</v>
      </c>
      <c r="N3923" s="1">
        <v>7921</v>
      </c>
      <c r="O3923" s="1" t="s">
        <v>2662</v>
      </c>
      <c r="P3923" s="1">
        <v>6</v>
      </c>
      <c r="Q3923" s="1" t="s">
        <v>18565</v>
      </c>
      <c r="R3923" s="2" t="s">
        <v>18566</v>
      </c>
      <c r="S3923" s="1">
        <v>177</v>
      </c>
      <c r="T3923" s="1" t="s">
        <v>37</v>
      </c>
      <c r="U3923" s="1" t="s">
        <v>38</v>
      </c>
      <c r="V3923" s="1" t="s">
        <v>584</v>
      </c>
      <c r="W3923" s="1">
        <v>4000000</v>
      </c>
      <c r="X3923" s="1">
        <v>1995</v>
      </c>
      <c r="Y3923" s="1">
        <v>975</v>
      </c>
      <c r="Z3923" s="1">
        <v>6.7</v>
      </c>
      <c r="AA3923" s="1">
        <v>1.85</v>
      </c>
      <c r="AB3923" s="1">
        <v>0</v>
      </c>
    </row>
    <row r="3924" spans="1:28" x14ac:dyDescent="0.2">
      <c r="A3924" s="1" t="s">
        <v>28</v>
      </c>
      <c r="B3924" s="1" t="s">
        <v>12347</v>
      </c>
      <c r="C3924" s="1">
        <v>163</v>
      </c>
      <c r="D3924" s="1">
        <v>104</v>
      </c>
      <c r="E3924" s="1">
        <v>30</v>
      </c>
      <c r="F3924" s="1">
        <v>296</v>
      </c>
      <c r="G3924" s="1" t="s">
        <v>1054</v>
      </c>
      <c r="H3924" s="1">
        <v>769</v>
      </c>
      <c r="I3924" s="1">
        <v>4046737</v>
      </c>
      <c r="J3924" s="1" t="s">
        <v>1414</v>
      </c>
      <c r="K3924" s="1" t="s">
        <v>13347</v>
      </c>
      <c r="L3924" s="1" t="s">
        <v>18567</v>
      </c>
      <c r="M3924" s="1">
        <v>67949</v>
      </c>
      <c r="N3924" s="1">
        <v>2251</v>
      </c>
      <c r="O3924" s="1" t="s">
        <v>15194</v>
      </c>
      <c r="P3924" s="1">
        <v>1</v>
      </c>
      <c r="Q3924" s="1" t="s">
        <v>18568</v>
      </c>
      <c r="R3924" s="2" t="s">
        <v>18569</v>
      </c>
      <c r="S3924" s="1">
        <v>390</v>
      </c>
      <c r="T3924" s="1" t="s">
        <v>37</v>
      </c>
      <c r="U3924" s="1" t="s">
        <v>38</v>
      </c>
      <c r="V3924" s="1" t="s">
        <v>584</v>
      </c>
      <c r="W3924" s="1">
        <v>4000000</v>
      </c>
      <c r="X3924" s="1">
        <v>2002</v>
      </c>
      <c r="Y3924" s="1">
        <v>413</v>
      </c>
      <c r="Z3924" s="1">
        <v>7.1</v>
      </c>
      <c r="AA3924" s="1">
        <v>1.85</v>
      </c>
      <c r="AB3924" s="1">
        <v>15000</v>
      </c>
    </row>
    <row r="3925" spans="1:28" x14ac:dyDescent="0.2">
      <c r="A3925" s="1" t="s">
        <v>28</v>
      </c>
      <c r="B3925" s="1" t="s">
        <v>18570</v>
      </c>
      <c r="C3925" s="1">
        <v>52</v>
      </c>
      <c r="D3925" s="1">
        <v>96</v>
      </c>
      <c r="E3925" s="1">
        <v>2</v>
      </c>
      <c r="F3925" s="1">
        <v>0</v>
      </c>
      <c r="G3925" s="1" t="s">
        <v>734</v>
      </c>
      <c r="H3925" s="1">
        <v>960</v>
      </c>
      <c r="I3925" s="1">
        <v>3713002</v>
      </c>
      <c r="J3925" s="1" t="s">
        <v>67</v>
      </c>
      <c r="K3925" s="1" t="s">
        <v>9628</v>
      </c>
      <c r="L3925" s="1" t="s">
        <v>18571</v>
      </c>
      <c r="M3925" s="1">
        <v>3611</v>
      </c>
      <c r="N3925" s="1">
        <v>972</v>
      </c>
      <c r="O3925" s="1" t="s">
        <v>18572</v>
      </c>
      <c r="P3925" s="1">
        <v>1</v>
      </c>
      <c r="Q3925" s="1" t="s">
        <v>18573</v>
      </c>
      <c r="R3925" s="2" t="s">
        <v>18574</v>
      </c>
      <c r="S3925" s="1">
        <v>62</v>
      </c>
      <c r="T3925" s="1" t="s">
        <v>37</v>
      </c>
      <c r="U3925" s="1" t="s">
        <v>38</v>
      </c>
      <c r="V3925" s="1" t="s">
        <v>584</v>
      </c>
      <c r="W3925" s="1">
        <v>8000000</v>
      </c>
      <c r="X3925" s="1">
        <v>2003</v>
      </c>
      <c r="Y3925" s="1">
        <v>12</v>
      </c>
      <c r="Z3925" s="1">
        <v>2.7</v>
      </c>
      <c r="AA3925" s="1">
        <v>1.85</v>
      </c>
      <c r="AB3925" s="1">
        <v>131</v>
      </c>
    </row>
    <row r="3926" spans="1:28" x14ac:dyDescent="0.2">
      <c r="A3926" s="1" t="s">
        <v>28</v>
      </c>
      <c r="B3926" s="1" t="s">
        <v>759</v>
      </c>
      <c r="C3926" s="1">
        <v>40</v>
      </c>
      <c r="D3926" s="1">
        <v>110</v>
      </c>
      <c r="E3926" s="1">
        <v>0</v>
      </c>
      <c r="F3926" s="1">
        <v>237</v>
      </c>
      <c r="G3926" s="1" t="s">
        <v>9828</v>
      </c>
      <c r="H3926" s="1">
        <v>721</v>
      </c>
      <c r="I3926" s="1">
        <v>3468572</v>
      </c>
      <c r="J3926" s="1" t="s">
        <v>3408</v>
      </c>
      <c r="K3926" s="1" t="s">
        <v>1869</v>
      </c>
      <c r="L3926" s="1" t="s">
        <v>18575</v>
      </c>
      <c r="M3926" s="1">
        <v>10073</v>
      </c>
      <c r="N3926" s="1">
        <v>1966</v>
      </c>
      <c r="O3926" s="1" t="s">
        <v>18148</v>
      </c>
      <c r="P3926" s="1">
        <v>0</v>
      </c>
      <c r="Q3926" s="1" t="s">
        <v>18576</v>
      </c>
      <c r="R3926" s="2" t="s">
        <v>18577</v>
      </c>
      <c r="S3926" s="1">
        <v>78</v>
      </c>
      <c r="T3926" s="1" t="s">
        <v>37</v>
      </c>
      <c r="U3926" s="1" t="s">
        <v>38</v>
      </c>
      <c r="V3926" s="1" t="s">
        <v>584</v>
      </c>
      <c r="W3926" s="1">
        <v>4000000</v>
      </c>
      <c r="X3926" s="1">
        <v>1988</v>
      </c>
      <c r="Y3926" s="1">
        <v>246</v>
      </c>
      <c r="Z3926" s="1">
        <v>7.3</v>
      </c>
      <c r="AA3926" s="1">
        <v>1.85</v>
      </c>
      <c r="AB3926" s="1">
        <v>816</v>
      </c>
    </row>
    <row r="3927" spans="1:28" x14ac:dyDescent="0.2">
      <c r="A3927" s="1" t="s">
        <v>28</v>
      </c>
      <c r="B3927" s="1" t="s">
        <v>11223</v>
      </c>
      <c r="C3927" s="1">
        <v>50</v>
      </c>
      <c r="D3927" s="1">
        <v>84</v>
      </c>
      <c r="E3927" s="1">
        <v>378</v>
      </c>
      <c r="F3927" s="1">
        <v>611</v>
      </c>
      <c r="G3927" s="1" t="s">
        <v>414</v>
      </c>
      <c r="H3927" s="1">
        <v>925</v>
      </c>
      <c r="I3927" s="1">
        <v>2892582</v>
      </c>
      <c r="J3927" s="1" t="s">
        <v>1670</v>
      </c>
      <c r="K3927" s="1" t="s">
        <v>1801</v>
      </c>
      <c r="L3927" s="1" t="s">
        <v>18578</v>
      </c>
      <c r="M3927" s="1">
        <v>22697</v>
      </c>
      <c r="N3927" s="1">
        <v>3559</v>
      </c>
      <c r="O3927" s="1" t="s">
        <v>2469</v>
      </c>
      <c r="P3927" s="1">
        <v>0</v>
      </c>
      <c r="Q3927" s="1" t="s">
        <v>18579</v>
      </c>
      <c r="R3927" s="2" t="s">
        <v>18580</v>
      </c>
      <c r="S3927" s="1">
        <v>202</v>
      </c>
      <c r="T3927" s="1" t="s">
        <v>37</v>
      </c>
      <c r="U3927" s="1" t="s">
        <v>38</v>
      </c>
      <c r="V3927" s="1" t="s">
        <v>584</v>
      </c>
      <c r="W3927" s="1">
        <v>4000000</v>
      </c>
      <c r="X3927" s="1">
        <v>1996</v>
      </c>
      <c r="Y3927" s="1">
        <v>729</v>
      </c>
      <c r="Z3927" s="1">
        <v>7.6</v>
      </c>
      <c r="AA3927" s="1">
        <v>1.85</v>
      </c>
      <c r="AB3927" s="1">
        <v>0</v>
      </c>
    </row>
    <row r="3928" spans="1:28" x14ac:dyDescent="0.2">
      <c r="A3928" s="1" t="s">
        <v>28</v>
      </c>
      <c r="B3928" s="1" t="s">
        <v>18581</v>
      </c>
      <c r="C3928" s="1">
        <v>45</v>
      </c>
      <c r="D3928" s="1">
        <v>94</v>
      </c>
      <c r="E3928" s="1">
        <v>24</v>
      </c>
      <c r="F3928" s="1">
        <v>545</v>
      </c>
      <c r="G3928" s="1" t="s">
        <v>5786</v>
      </c>
      <c r="H3928" s="1">
        <v>834</v>
      </c>
      <c r="I3928" s="1">
        <v>2800000</v>
      </c>
      <c r="J3928" s="1" t="s">
        <v>1670</v>
      </c>
      <c r="K3928" s="1" t="s">
        <v>1707</v>
      </c>
      <c r="L3928" s="1" t="s">
        <v>18582</v>
      </c>
      <c r="M3928" s="1">
        <v>4377</v>
      </c>
      <c r="N3928" s="1">
        <v>2662</v>
      </c>
      <c r="O3928" s="1" t="s">
        <v>6822</v>
      </c>
      <c r="P3928" s="1">
        <v>3</v>
      </c>
      <c r="Q3928" s="1" t="s">
        <v>18583</v>
      </c>
      <c r="R3928" s="2" t="s">
        <v>18584</v>
      </c>
      <c r="S3928" s="1">
        <v>85</v>
      </c>
      <c r="T3928" s="1" t="s">
        <v>37</v>
      </c>
      <c r="U3928" s="1" t="s">
        <v>38</v>
      </c>
      <c r="V3928" s="1" t="s">
        <v>584</v>
      </c>
      <c r="W3928" s="1">
        <v>4000000</v>
      </c>
      <c r="X3928" s="1">
        <v>1999</v>
      </c>
      <c r="Y3928" s="1">
        <v>625</v>
      </c>
      <c r="Z3928" s="1">
        <v>5.8</v>
      </c>
      <c r="AA3928" s="1">
        <v>1.85</v>
      </c>
      <c r="AB3928" s="1">
        <v>309</v>
      </c>
    </row>
    <row r="3929" spans="1:28" x14ac:dyDescent="0.2">
      <c r="A3929" s="1" t="s">
        <v>28</v>
      </c>
      <c r="B3929" s="1" t="s">
        <v>4422</v>
      </c>
      <c r="C3929" s="1">
        <v>121</v>
      </c>
      <c r="D3929" s="1">
        <v>93</v>
      </c>
      <c r="E3929" s="1">
        <v>131</v>
      </c>
      <c r="F3929" s="1">
        <v>90</v>
      </c>
      <c r="G3929" s="1" t="s">
        <v>18585</v>
      </c>
      <c r="H3929" s="1">
        <v>497</v>
      </c>
      <c r="I3929" s="1">
        <v>2426851</v>
      </c>
      <c r="J3929" s="1" t="s">
        <v>4233</v>
      </c>
      <c r="K3929" s="1" t="s">
        <v>3537</v>
      </c>
      <c r="L3929" s="1" t="s">
        <v>18586</v>
      </c>
      <c r="M3929" s="1">
        <v>16224</v>
      </c>
      <c r="N3929" s="1">
        <v>776</v>
      </c>
      <c r="O3929" s="1" t="s">
        <v>8084</v>
      </c>
      <c r="P3929" s="1">
        <v>1</v>
      </c>
      <c r="Q3929" s="1" t="s">
        <v>18587</v>
      </c>
      <c r="R3929" s="2" t="s">
        <v>18588</v>
      </c>
      <c r="S3929" s="1">
        <v>76</v>
      </c>
      <c r="T3929" s="1" t="s">
        <v>37</v>
      </c>
      <c r="U3929" s="1" t="s">
        <v>38</v>
      </c>
      <c r="V3929" s="1" t="s">
        <v>584</v>
      </c>
      <c r="W3929" s="1">
        <v>4000000</v>
      </c>
      <c r="X3929" s="1">
        <v>2007</v>
      </c>
      <c r="Y3929" s="1">
        <v>113</v>
      </c>
      <c r="Z3929" s="1">
        <v>6.5</v>
      </c>
      <c r="AA3929" s="1">
        <v>2.5499999999999998</v>
      </c>
      <c r="AB3929" s="1">
        <v>830</v>
      </c>
    </row>
    <row r="3930" spans="1:28" x14ac:dyDescent="0.2">
      <c r="A3930" s="1" t="s">
        <v>28</v>
      </c>
      <c r="B3930" s="1" t="s">
        <v>18589</v>
      </c>
      <c r="C3930" s="1">
        <v>114</v>
      </c>
      <c r="D3930" s="1">
        <v>96</v>
      </c>
      <c r="E3930" s="1">
        <v>101</v>
      </c>
      <c r="F3930" s="1">
        <v>71</v>
      </c>
      <c r="G3930" s="1" t="s">
        <v>3172</v>
      </c>
      <c r="H3930" s="1">
        <v>730</v>
      </c>
      <c r="I3930" s="1">
        <v>1325073</v>
      </c>
      <c r="J3930" s="1" t="s">
        <v>2526</v>
      </c>
      <c r="K3930" s="1" t="s">
        <v>870</v>
      </c>
      <c r="L3930" s="1" t="s">
        <v>18590</v>
      </c>
      <c r="M3930" s="1">
        <v>18762</v>
      </c>
      <c r="N3930" s="1">
        <v>1208</v>
      </c>
      <c r="O3930" s="1" t="s">
        <v>1598</v>
      </c>
      <c r="P3930" s="1">
        <v>0</v>
      </c>
      <c r="Q3930" s="1" t="s">
        <v>18591</v>
      </c>
      <c r="R3930" s="2" t="s">
        <v>18592</v>
      </c>
      <c r="S3930" s="1">
        <v>91</v>
      </c>
      <c r="T3930" s="1" t="s">
        <v>37</v>
      </c>
      <c r="U3930" s="1" t="s">
        <v>38</v>
      </c>
      <c r="V3930" s="1" t="s">
        <v>584</v>
      </c>
      <c r="W3930" s="1">
        <v>4000000</v>
      </c>
      <c r="X3930" s="1">
        <v>2005</v>
      </c>
      <c r="Y3930" s="1">
        <v>394</v>
      </c>
      <c r="Z3930" s="1">
        <v>6.6</v>
      </c>
      <c r="AA3930" s="1">
        <v>2.35</v>
      </c>
      <c r="AB3930" s="1">
        <v>708</v>
      </c>
    </row>
    <row r="3931" spans="1:28" x14ac:dyDescent="0.2">
      <c r="A3931" s="1" t="s">
        <v>28</v>
      </c>
      <c r="B3931" s="1" t="s">
        <v>7133</v>
      </c>
      <c r="C3931" s="1">
        <v>270</v>
      </c>
      <c r="D3931" s="1">
        <v>88</v>
      </c>
      <c r="E3931" s="1">
        <v>0</v>
      </c>
      <c r="F3931" s="1">
        <v>939</v>
      </c>
      <c r="G3931" s="1" t="s">
        <v>2296</v>
      </c>
      <c r="H3931" s="1">
        <v>1000</v>
      </c>
      <c r="J3931" s="1" t="s">
        <v>18593</v>
      </c>
      <c r="K3931" s="1" t="s">
        <v>18594</v>
      </c>
      <c r="L3931" s="1" t="s">
        <v>18595</v>
      </c>
      <c r="M3931" s="1">
        <v>53342</v>
      </c>
      <c r="N3931" s="1">
        <v>4777</v>
      </c>
      <c r="O3931" s="1" t="s">
        <v>1146</v>
      </c>
      <c r="P3931" s="1">
        <v>0</v>
      </c>
      <c r="Q3931" s="1" t="s">
        <v>18596</v>
      </c>
      <c r="R3931" s="2" t="s">
        <v>18597</v>
      </c>
      <c r="S3931" s="1">
        <v>287</v>
      </c>
      <c r="T3931" s="1" t="s">
        <v>37</v>
      </c>
      <c r="U3931" s="1" t="s">
        <v>38</v>
      </c>
      <c r="V3931" s="1" t="s">
        <v>584</v>
      </c>
      <c r="W3931" s="1">
        <v>4000000</v>
      </c>
      <c r="X3931" s="1">
        <v>2011</v>
      </c>
      <c r="Y3931" s="1">
        <v>947</v>
      </c>
      <c r="Z3931" s="1">
        <v>6.2</v>
      </c>
      <c r="AA3931" s="1">
        <v>1.85</v>
      </c>
      <c r="AB3931" s="1">
        <v>16000</v>
      </c>
    </row>
    <row r="3932" spans="1:28" x14ac:dyDescent="0.2">
      <c r="A3932" s="1" t="s">
        <v>28</v>
      </c>
      <c r="B3932" s="1" t="s">
        <v>18598</v>
      </c>
      <c r="C3932" s="1">
        <v>116</v>
      </c>
      <c r="D3932" s="1">
        <v>101</v>
      </c>
      <c r="E3932" s="1">
        <v>21</v>
      </c>
      <c r="F3932" s="1">
        <v>161</v>
      </c>
      <c r="G3932" s="1" t="s">
        <v>16169</v>
      </c>
      <c r="H3932" s="1">
        <v>420</v>
      </c>
      <c r="I3932" s="1">
        <v>864959</v>
      </c>
      <c r="J3932" s="1" t="s">
        <v>172</v>
      </c>
      <c r="K3932" s="1" t="s">
        <v>18599</v>
      </c>
      <c r="L3932" s="1" t="s">
        <v>18600</v>
      </c>
      <c r="M3932" s="1">
        <v>20275</v>
      </c>
      <c r="N3932" s="1">
        <v>1215</v>
      </c>
      <c r="O3932" s="1" t="s">
        <v>18601</v>
      </c>
      <c r="P3932" s="1">
        <v>0</v>
      </c>
      <c r="Q3932" s="1" t="s">
        <v>18602</v>
      </c>
      <c r="R3932" s="2" t="s">
        <v>18603</v>
      </c>
      <c r="S3932" s="1">
        <v>151</v>
      </c>
      <c r="T3932" s="1" t="s">
        <v>37</v>
      </c>
      <c r="U3932" s="1" t="s">
        <v>56</v>
      </c>
      <c r="V3932" s="1" t="s">
        <v>94</v>
      </c>
      <c r="W3932" s="1">
        <v>4000000</v>
      </c>
      <c r="X3932" s="1">
        <v>2005</v>
      </c>
      <c r="Y3932" s="1">
        <v>291</v>
      </c>
      <c r="Z3932" s="1">
        <v>6.9</v>
      </c>
      <c r="AA3932" s="1">
        <v>1.85</v>
      </c>
      <c r="AB3932" s="1">
        <v>0</v>
      </c>
    </row>
    <row r="3933" spans="1:28" x14ac:dyDescent="0.2">
      <c r="A3933" s="1" t="s">
        <v>28</v>
      </c>
      <c r="B3933" s="1" t="s">
        <v>18604</v>
      </c>
      <c r="C3933" s="1">
        <v>115</v>
      </c>
      <c r="D3933" s="1">
        <v>102</v>
      </c>
      <c r="E3933" s="1">
        <v>330</v>
      </c>
      <c r="F3933" s="1">
        <v>0</v>
      </c>
      <c r="G3933" s="1" t="s">
        <v>18605</v>
      </c>
      <c r="H3933" s="1">
        <v>48</v>
      </c>
      <c r="I3933" s="1">
        <v>2601847</v>
      </c>
      <c r="J3933" s="1" t="s">
        <v>4067</v>
      </c>
      <c r="K3933" s="1" t="s">
        <v>18606</v>
      </c>
      <c r="L3933" s="1" t="s">
        <v>18607</v>
      </c>
      <c r="M3933" s="1">
        <v>22457</v>
      </c>
      <c r="N3933" s="1">
        <v>48</v>
      </c>
      <c r="O3933" s="1" t="s">
        <v>18608</v>
      </c>
      <c r="P3933" s="1">
        <v>0</v>
      </c>
      <c r="Q3933" s="1" t="s">
        <v>18609</v>
      </c>
      <c r="R3933" s="2" t="s">
        <v>18610</v>
      </c>
      <c r="S3933" s="1">
        <v>69</v>
      </c>
      <c r="T3933" s="1" t="s">
        <v>13915</v>
      </c>
      <c r="U3933" s="1" t="s">
        <v>38</v>
      </c>
      <c r="V3933" s="1" t="s">
        <v>39</v>
      </c>
      <c r="W3933" s="1">
        <v>4000000</v>
      </c>
      <c r="X3933" s="1">
        <v>2011</v>
      </c>
      <c r="Y3933" s="1">
        <v>0</v>
      </c>
      <c r="Z3933" s="1">
        <v>8.5</v>
      </c>
      <c r="AA3933" s="1">
        <v>2.35</v>
      </c>
      <c r="AB3933" s="1">
        <v>26000</v>
      </c>
    </row>
    <row r="3934" spans="1:28" x14ac:dyDescent="0.2">
      <c r="A3934" s="1" t="s">
        <v>28</v>
      </c>
      <c r="B3934" s="1" t="s">
        <v>18611</v>
      </c>
      <c r="C3934" s="1">
        <v>15</v>
      </c>
      <c r="D3934" s="1">
        <v>87</v>
      </c>
      <c r="E3934" s="1">
        <v>101</v>
      </c>
      <c r="F3934" s="1">
        <v>324</v>
      </c>
      <c r="G3934" s="1" t="s">
        <v>18612</v>
      </c>
      <c r="H3934" s="1">
        <v>721</v>
      </c>
      <c r="I3934" s="1">
        <v>800000</v>
      </c>
      <c r="J3934" s="1" t="s">
        <v>172</v>
      </c>
      <c r="K3934" s="1" t="s">
        <v>17216</v>
      </c>
      <c r="L3934" s="1" t="s">
        <v>18613</v>
      </c>
      <c r="M3934" s="1">
        <v>2308</v>
      </c>
      <c r="N3934" s="1">
        <v>1700</v>
      </c>
      <c r="O3934" s="1" t="s">
        <v>14964</v>
      </c>
      <c r="P3934" s="1">
        <v>0</v>
      </c>
      <c r="Q3934" s="1" t="s">
        <v>18614</v>
      </c>
      <c r="R3934" s="2" t="s">
        <v>18615</v>
      </c>
      <c r="S3934" s="1">
        <v>35</v>
      </c>
      <c r="T3934" s="1" t="s">
        <v>37</v>
      </c>
      <c r="U3934" s="1" t="s">
        <v>38</v>
      </c>
      <c r="V3934" s="1" t="s">
        <v>584</v>
      </c>
      <c r="W3934" s="1">
        <v>4000000</v>
      </c>
      <c r="X3934" s="1">
        <v>1987</v>
      </c>
      <c r="Y3934" s="1">
        <v>576</v>
      </c>
      <c r="Z3934" s="1">
        <v>4.8</v>
      </c>
      <c r="AA3934" s="1">
        <v>1.85</v>
      </c>
      <c r="AB3934" s="1">
        <v>550</v>
      </c>
    </row>
    <row r="3935" spans="1:28" x14ac:dyDescent="0.2">
      <c r="A3935" s="1" t="s">
        <v>28</v>
      </c>
      <c r="B3935" s="1" t="s">
        <v>18616</v>
      </c>
      <c r="C3935" s="1">
        <v>122</v>
      </c>
      <c r="D3935" s="1">
        <v>83</v>
      </c>
      <c r="E3935" s="1">
        <v>19</v>
      </c>
      <c r="F3935" s="1">
        <v>322</v>
      </c>
      <c r="G3935" s="1" t="s">
        <v>7212</v>
      </c>
      <c r="H3935" s="1">
        <v>947</v>
      </c>
      <c r="I3935" s="1">
        <v>1429260</v>
      </c>
      <c r="J3935" s="1" t="s">
        <v>213</v>
      </c>
      <c r="K3935" s="1" t="s">
        <v>2296</v>
      </c>
      <c r="L3935" s="1" t="s">
        <v>18617</v>
      </c>
      <c r="M3935" s="1">
        <v>45293</v>
      </c>
      <c r="N3935" s="1">
        <v>2353</v>
      </c>
      <c r="O3935" s="1" t="s">
        <v>5345</v>
      </c>
      <c r="P3935" s="1">
        <v>1</v>
      </c>
      <c r="Q3935" s="1" t="s">
        <v>18618</v>
      </c>
      <c r="R3935" s="2" t="s">
        <v>18619</v>
      </c>
      <c r="S3935" s="1">
        <v>71</v>
      </c>
      <c r="T3935" s="1" t="s">
        <v>37</v>
      </c>
      <c r="U3935" s="1" t="s">
        <v>38</v>
      </c>
      <c r="V3935" s="1" t="s">
        <v>39</v>
      </c>
      <c r="X3935" s="1">
        <v>2011</v>
      </c>
      <c r="Y3935" s="1">
        <v>685</v>
      </c>
      <c r="Z3935" s="1">
        <v>6.6</v>
      </c>
      <c r="AA3935" s="1">
        <v>2.35</v>
      </c>
      <c r="AB3935" s="1">
        <v>0</v>
      </c>
    </row>
    <row r="3936" spans="1:28" x14ac:dyDescent="0.2">
      <c r="A3936" s="1" t="s">
        <v>28</v>
      </c>
      <c r="B3936" s="1" t="s">
        <v>18620</v>
      </c>
      <c r="C3936" s="1">
        <v>35</v>
      </c>
      <c r="D3936" s="1">
        <v>103</v>
      </c>
      <c r="E3936" s="1">
        <v>5</v>
      </c>
      <c r="F3936" s="1">
        <v>842</v>
      </c>
      <c r="G3936" s="1" t="s">
        <v>9626</v>
      </c>
      <c r="H3936" s="1">
        <v>1000</v>
      </c>
      <c r="J3936" s="1" t="s">
        <v>4074</v>
      </c>
      <c r="K3936" s="1" t="s">
        <v>389</v>
      </c>
      <c r="L3936" s="1" t="s">
        <v>18621</v>
      </c>
      <c r="M3936" s="1">
        <v>4091</v>
      </c>
      <c r="N3936" s="1">
        <v>3408</v>
      </c>
      <c r="O3936" s="1" t="s">
        <v>18622</v>
      </c>
      <c r="P3936" s="1">
        <v>0</v>
      </c>
      <c r="Q3936" s="1" t="s">
        <v>18623</v>
      </c>
      <c r="R3936" s="2" t="s">
        <v>18624</v>
      </c>
      <c r="S3936" s="1">
        <v>20</v>
      </c>
      <c r="T3936" s="1" t="s">
        <v>37</v>
      </c>
      <c r="U3936" s="1" t="s">
        <v>38</v>
      </c>
      <c r="V3936" s="1" t="s">
        <v>584</v>
      </c>
      <c r="W3936" s="1">
        <v>4500000</v>
      </c>
      <c r="X3936" s="1">
        <v>2015</v>
      </c>
      <c r="Y3936" s="1">
        <v>1000</v>
      </c>
      <c r="Z3936" s="1">
        <v>5.7</v>
      </c>
      <c r="AA3936" s="1">
        <v>2.35</v>
      </c>
      <c r="AB3936" s="1">
        <v>987</v>
      </c>
    </row>
    <row r="3937" spans="1:28" x14ac:dyDescent="0.2">
      <c r="A3937" s="1" t="s">
        <v>28</v>
      </c>
      <c r="B3937" s="1" t="s">
        <v>18625</v>
      </c>
      <c r="C3937" s="1">
        <v>41</v>
      </c>
      <c r="D3937" s="1">
        <v>99</v>
      </c>
      <c r="E3937" s="1">
        <v>60</v>
      </c>
      <c r="F3937" s="1">
        <v>444</v>
      </c>
      <c r="G3937" s="1" t="s">
        <v>4624</v>
      </c>
      <c r="H3937" s="1">
        <v>979</v>
      </c>
      <c r="I3937" s="1">
        <v>562059</v>
      </c>
      <c r="J3937" s="1" t="s">
        <v>4074</v>
      </c>
      <c r="K3937" s="1" t="s">
        <v>1652</v>
      </c>
      <c r="L3937" s="1" t="s">
        <v>18626</v>
      </c>
      <c r="M3937" s="1">
        <v>8535</v>
      </c>
      <c r="N3937" s="1">
        <v>3130</v>
      </c>
      <c r="O3937" s="1" t="s">
        <v>9446</v>
      </c>
      <c r="P3937" s="1">
        <v>4</v>
      </c>
      <c r="Q3937" s="1" t="s">
        <v>18627</v>
      </c>
      <c r="R3937" s="2" t="s">
        <v>18628</v>
      </c>
      <c r="S3937" s="1">
        <v>113</v>
      </c>
      <c r="T3937" s="1" t="s">
        <v>37</v>
      </c>
      <c r="U3937" s="1" t="s">
        <v>38</v>
      </c>
      <c r="V3937" s="1" t="s">
        <v>584</v>
      </c>
      <c r="W3937" s="1">
        <v>4000000</v>
      </c>
      <c r="X3937" s="1">
        <v>2002</v>
      </c>
      <c r="Y3937" s="1">
        <v>665</v>
      </c>
      <c r="Z3937" s="1">
        <v>7</v>
      </c>
      <c r="AA3937" s="1">
        <v>1.85</v>
      </c>
      <c r="AB3937" s="1">
        <v>872</v>
      </c>
    </row>
    <row r="3938" spans="1:28" x14ac:dyDescent="0.2">
      <c r="A3938" s="1" t="s">
        <v>28</v>
      </c>
      <c r="B3938" s="1" t="s">
        <v>18457</v>
      </c>
      <c r="C3938" s="1">
        <v>31</v>
      </c>
      <c r="D3938" s="1">
        <v>106</v>
      </c>
      <c r="E3938" s="1">
        <v>81</v>
      </c>
      <c r="F3938" s="1">
        <v>687</v>
      </c>
      <c r="G3938" s="1" t="s">
        <v>4062</v>
      </c>
      <c r="H3938" s="1">
        <v>2000</v>
      </c>
      <c r="I3938" s="1">
        <v>399793</v>
      </c>
      <c r="J3938" s="1" t="s">
        <v>3408</v>
      </c>
      <c r="K3938" s="1" t="s">
        <v>402</v>
      </c>
      <c r="L3938" s="1" t="s">
        <v>18629</v>
      </c>
      <c r="M3938" s="1">
        <v>2877</v>
      </c>
      <c r="N3938" s="1">
        <v>4343</v>
      </c>
      <c r="O3938" s="1" t="s">
        <v>6215</v>
      </c>
      <c r="P3938" s="1">
        <v>0</v>
      </c>
      <c r="Q3938" s="1" t="s">
        <v>18630</v>
      </c>
      <c r="R3938" s="2" t="s">
        <v>18631</v>
      </c>
      <c r="S3938" s="1">
        <v>70</v>
      </c>
      <c r="T3938" s="1" t="s">
        <v>37</v>
      </c>
      <c r="U3938" s="1" t="s">
        <v>38</v>
      </c>
      <c r="V3938" s="1" t="s">
        <v>584</v>
      </c>
      <c r="W3938" s="1">
        <v>4000000</v>
      </c>
      <c r="X3938" s="1">
        <v>1999</v>
      </c>
      <c r="Y3938" s="1">
        <v>811</v>
      </c>
      <c r="Z3938" s="1">
        <v>5.4</v>
      </c>
      <c r="AA3938" s="1">
        <v>1.78</v>
      </c>
      <c r="AB3938" s="1">
        <v>111</v>
      </c>
    </row>
    <row r="3939" spans="1:28" x14ac:dyDescent="0.2">
      <c r="A3939" s="1" t="s">
        <v>28</v>
      </c>
      <c r="B3939" s="1" t="s">
        <v>18632</v>
      </c>
      <c r="C3939" s="1">
        <v>332</v>
      </c>
      <c r="D3939" s="1">
        <v>115</v>
      </c>
      <c r="E3939" s="1">
        <v>227</v>
      </c>
      <c r="F3939" s="1">
        <v>226</v>
      </c>
      <c r="G3939" s="1" t="s">
        <v>18632</v>
      </c>
      <c r="H3939" s="1">
        <v>690</v>
      </c>
      <c r="J3939" s="1" t="s">
        <v>5323</v>
      </c>
      <c r="K3939" s="1" t="s">
        <v>4884</v>
      </c>
      <c r="L3939" s="1" t="s">
        <v>18633</v>
      </c>
      <c r="M3939" s="1">
        <v>29440</v>
      </c>
      <c r="N3939" s="1">
        <v>1298</v>
      </c>
      <c r="O3939" s="1" t="s">
        <v>4817</v>
      </c>
      <c r="P3939" s="1">
        <v>0</v>
      </c>
      <c r="Q3939" s="1" t="s">
        <v>18634</v>
      </c>
      <c r="R3939" s="2" t="s">
        <v>18635</v>
      </c>
      <c r="S3939" s="1">
        <v>110</v>
      </c>
      <c r="T3939" s="1" t="s">
        <v>1463</v>
      </c>
      <c r="U3939" s="1" t="s">
        <v>1464</v>
      </c>
      <c r="V3939" s="1" t="s">
        <v>4829</v>
      </c>
      <c r="X3939" s="1">
        <v>2012</v>
      </c>
      <c r="Y3939" s="1">
        <v>227</v>
      </c>
      <c r="Z3939" s="1">
        <v>7.1</v>
      </c>
      <c r="AA3939" s="1">
        <v>1.85</v>
      </c>
      <c r="AB3939" s="1">
        <v>12000</v>
      </c>
    </row>
    <row r="3940" spans="1:28" x14ac:dyDescent="0.2">
      <c r="A3940" s="1" t="s">
        <v>28</v>
      </c>
      <c r="B3940" s="1" t="s">
        <v>5417</v>
      </c>
      <c r="C3940" s="1">
        <v>232</v>
      </c>
      <c r="D3940" s="1">
        <v>117</v>
      </c>
      <c r="E3940" s="1">
        <v>234</v>
      </c>
      <c r="F3940" s="1">
        <v>221</v>
      </c>
      <c r="G3940" s="1" t="s">
        <v>459</v>
      </c>
      <c r="H3940" s="1">
        <v>12000</v>
      </c>
      <c r="I3940" s="1">
        <v>371897</v>
      </c>
      <c r="J3940" s="1" t="s">
        <v>3408</v>
      </c>
      <c r="K3940" s="1" t="s">
        <v>704</v>
      </c>
      <c r="L3940" s="1" t="s">
        <v>18636</v>
      </c>
      <c r="M3940" s="1">
        <v>36494</v>
      </c>
      <c r="N3940" s="1">
        <v>13607</v>
      </c>
      <c r="O3940" s="1" t="s">
        <v>18637</v>
      </c>
      <c r="P3940" s="1">
        <v>2</v>
      </c>
      <c r="Q3940" s="1" t="s">
        <v>18638</v>
      </c>
      <c r="R3940" s="2" t="s">
        <v>18639</v>
      </c>
      <c r="S3940" s="1">
        <v>118</v>
      </c>
      <c r="T3940" s="1" t="s">
        <v>37</v>
      </c>
      <c r="U3940" s="1" t="s">
        <v>38</v>
      </c>
      <c r="V3940" s="1" t="s">
        <v>584</v>
      </c>
      <c r="W3940" s="1">
        <v>4000000</v>
      </c>
      <c r="X3940" s="1">
        <v>2013</v>
      </c>
      <c r="Y3940" s="1">
        <v>1000</v>
      </c>
      <c r="Z3940" s="1">
        <v>6.9</v>
      </c>
      <c r="AA3940" s="1">
        <v>2.35</v>
      </c>
      <c r="AB3940" s="1">
        <v>11000</v>
      </c>
    </row>
    <row r="3941" spans="1:28" x14ac:dyDescent="0.2">
      <c r="A3941" s="1" t="s">
        <v>28</v>
      </c>
      <c r="B3941" s="1" t="s">
        <v>18640</v>
      </c>
      <c r="C3941" s="1">
        <v>43</v>
      </c>
      <c r="D3941" s="1">
        <v>99</v>
      </c>
      <c r="E3941" s="1">
        <v>13</v>
      </c>
      <c r="F3941" s="1">
        <v>159</v>
      </c>
      <c r="G3941" s="1" t="s">
        <v>13088</v>
      </c>
      <c r="H3941" s="1">
        <v>419</v>
      </c>
      <c r="I3941" s="1">
        <v>302204</v>
      </c>
      <c r="J3941" s="1" t="s">
        <v>4261</v>
      </c>
      <c r="K3941" s="1" t="s">
        <v>17246</v>
      </c>
      <c r="L3941" s="1" t="s">
        <v>18641</v>
      </c>
      <c r="M3941" s="1">
        <v>6705</v>
      </c>
      <c r="N3941" s="1">
        <v>975</v>
      </c>
      <c r="O3941" s="1" t="s">
        <v>1240</v>
      </c>
      <c r="P3941" s="1">
        <v>3</v>
      </c>
      <c r="Q3941" s="1" t="s">
        <v>18642</v>
      </c>
      <c r="R3941" s="2" t="s">
        <v>18643</v>
      </c>
      <c r="S3941" s="1">
        <v>53</v>
      </c>
      <c r="T3941" s="1" t="s">
        <v>37</v>
      </c>
      <c r="U3941" s="1" t="s">
        <v>56</v>
      </c>
      <c r="V3941" s="1" t="s">
        <v>94</v>
      </c>
      <c r="W3941" s="1">
        <v>3000000</v>
      </c>
      <c r="X3941" s="1">
        <v>1997</v>
      </c>
      <c r="Y3941" s="1">
        <v>254</v>
      </c>
      <c r="Z3941" s="1">
        <v>6.6</v>
      </c>
      <c r="AA3941" s="1">
        <v>2.35</v>
      </c>
      <c r="AB3941" s="1">
        <v>167</v>
      </c>
    </row>
    <row r="3942" spans="1:28" x14ac:dyDescent="0.2">
      <c r="A3942" s="1" t="s">
        <v>28</v>
      </c>
      <c r="B3942" s="1" t="s">
        <v>2065</v>
      </c>
      <c r="C3942" s="1">
        <v>68</v>
      </c>
      <c r="D3942" s="1">
        <v>102</v>
      </c>
      <c r="E3942" s="1">
        <v>212</v>
      </c>
      <c r="F3942" s="1">
        <v>195</v>
      </c>
      <c r="G3942" s="1" t="s">
        <v>14514</v>
      </c>
      <c r="H3942" s="1">
        <v>10000</v>
      </c>
      <c r="I3942" s="1">
        <v>354704</v>
      </c>
      <c r="J3942" s="1" t="s">
        <v>6647</v>
      </c>
      <c r="K3942" s="1" t="s">
        <v>2823</v>
      </c>
      <c r="L3942" s="1" t="s">
        <v>18644</v>
      </c>
      <c r="M3942" s="1">
        <v>2705</v>
      </c>
      <c r="N3942" s="1">
        <v>11083</v>
      </c>
      <c r="O3942" s="1" t="s">
        <v>18645</v>
      </c>
      <c r="P3942" s="1">
        <v>0</v>
      </c>
      <c r="Q3942" s="1" t="s">
        <v>18646</v>
      </c>
      <c r="R3942" s="2" t="s">
        <v>18647</v>
      </c>
      <c r="S3942" s="1">
        <v>38</v>
      </c>
      <c r="T3942" s="1" t="s">
        <v>37</v>
      </c>
      <c r="U3942" s="1" t="s">
        <v>38</v>
      </c>
      <c r="V3942" s="1" t="s">
        <v>584</v>
      </c>
      <c r="W3942" s="1">
        <v>1300000</v>
      </c>
      <c r="X3942" s="1">
        <v>1987</v>
      </c>
      <c r="Y3942" s="1">
        <v>633</v>
      </c>
      <c r="Z3942" s="1">
        <v>5.9</v>
      </c>
      <c r="AA3942" s="1">
        <v>1.85</v>
      </c>
      <c r="AB3942" s="1">
        <v>314</v>
      </c>
    </row>
    <row r="3943" spans="1:28" x14ac:dyDescent="0.2">
      <c r="A3943" s="1" t="s">
        <v>28</v>
      </c>
      <c r="B3943" s="1" t="s">
        <v>18648</v>
      </c>
      <c r="C3943" s="1">
        <v>51</v>
      </c>
      <c r="D3943" s="1">
        <v>85</v>
      </c>
      <c r="E3943" s="1">
        <v>0</v>
      </c>
      <c r="F3943" s="1">
        <v>209</v>
      </c>
      <c r="G3943" s="1" t="s">
        <v>18649</v>
      </c>
      <c r="H3943" s="1">
        <v>945</v>
      </c>
      <c r="I3943" s="1">
        <v>265107</v>
      </c>
      <c r="J3943" s="1" t="s">
        <v>18650</v>
      </c>
      <c r="K3943" s="1" t="s">
        <v>7319</v>
      </c>
      <c r="L3943" s="1" t="s">
        <v>18651</v>
      </c>
      <c r="M3943" s="1">
        <v>4617</v>
      </c>
      <c r="N3943" s="1">
        <v>2282</v>
      </c>
      <c r="O3943" s="1" t="s">
        <v>18652</v>
      </c>
      <c r="P3943" s="1">
        <v>1</v>
      </c>
      <c r="Q3943" s="1" t="s">
        <v>18653</v>
      </c>
      <c r="R3943" s="2" t="s">
        <v>18654</v>
      </c>
      <c r="S3943" s="1">
        <v>93</v>
      </c>
      <c r="T3943" s="1" t="s">
        <v>37</v>
      </c>
      <c r="U3943" s="1" t="s">
        <v>369</v>
      </c>
      <c r="V3943" s="1" t="s">
        <v>5612</v>
      </c>
      <c r="W3943" s="1">
        <v>1500000</v>
      </c>
      <c r="X3943" s="1">
        <v>2000</v>
      </c>
      <c r="Y3943" s="1">
        <v>774</v>
      </c>
      <c r="Z3943" s="1">
        <v>6.3</v>
      </c>
      <c r="AA3943" s="1">
        <v>1.85</v>
      </c>
      <c r="AB3943" s="1">
        <v>614</v>
      </c>
    </row>
    <row r="3944" spans="1:28" x14ac:dyDescent="0.2">
      <c r="A3944" s="1" t="s">
        <v>28</v>
      </c>
      <c r="B3944" s="1" t="s">
        <v>9304</v>
      </c>
      <c r="C3944" s="1">
        <v>33</v>
      </c>
      <c r="D3944" s="1">
        <v>86</v>
      </c>
      <c r="E3944" s="1">
        <v>8</v>
      </c>
      <c r="F3944" s="1">
        <v>428</v>
      </c>
      <c r="G3944" s="1" t="s">
        <v>3222</v>
      </c>
      <c r="H3944" s="1">
        <v>759</v>
      </c>
      <c r="I3944" s="1">
        <v>185577</v>
      </c>
      <c r="J3944" s="1" t="s">
        <v>1670</v>
      </c>
      <c r="K3944" s="1" t="s">
        <v>642</v>
      </c>
      <c r="L3944" s="1" t="s">
        <v>18655</v>
      </c>
      <c r="M3944" s="1">
        <v>2133</v>
      </c>
      <c r="N3944" s="1">
        <v>2805</v>
      </c>
      <c r="O3944" s="1" t="s">
        <v>8991</v>
      </c>
      <c r="P3944" s="1">
        <v>1</v>
      </c>
      <c r="Q3944" s="1" t="s">
        <v>18656</v>
      </c>
      <c r="R3944" s="2" t="s">
        <v>18657</v>
      </c>
      <c r="S3944" s="1">
        <v>31</v>
      </c>
      <c r="T3944" s="1" t="s">
        <v>37</v>
      </c>
      <c r="U3944" s="1" t="s">
        <v>56</v>
      </c>
      <c r="V3944" s="1" t="s">
        <v>584</v>
      </c>
      <c r="W3944" s="1">
        <v>4000000</v>
      </c>
      <c r="X3944" s="1">
        <v>1999</v>
      </c>
      <c r="Y3944" s="1">
        <v>638</v>
      </c>
      <c r="Z3944" s="1">
        <v>6.3</v>
      </c>
      <c r="AA3944" s="1">
        <v>1.85</v>
      </c>
      <c r="AB3944" s="1">
        <v>182</v>
      </c>
    </row>
    <row r="3945" spans="1:28" x14ac:dyDescent="0.2">
      <c r="A3945" s="1" t="s">
        <v>28</v>
      </c>
      <c r="B3945" s="1" t="s">
        <v>18658</v>
      </c>
      <c r="C3945" s="1">
        <v>26</v>
      </c>
      <c r="D3945" s="1">
        <v>120</v>
      </c>
      <c r="E3945" s="1">
        <v>45</v>
      </c>
      <c r="F3945" s="1">
        <v>69</v>
      </c>
      <c r="G3945" s="1" t="s">
        <v>18659</v>
      </c>
      <c r="H3945" s="1">
        <v>623</v>
      </c>
      <c r="I3945" s="1">
        <v>100412</v>
      </c>
      <c r="J3945" s="1" t="s">
        <v>3408</v>
      </c>
      <c r="K3945" s="1" t="s">
        <v>18660</v>
      </c>
      <c r="L3945" s="1" t="s">
        <v>18661</v>
      </c>
      <c r="M3945" s="1">
        <v>2112</v>
      </c>
      <c r="N3945" s="1">
        <v>824</v>
      </c>
      <c r="O3945" s="1" t="s">
        <v>18662</v>
      </c>
      <c r="P3945" s="1">
        <v>0</v>
      </c>
      <c r="R3945" s="2" t="s">
        <v>18663</v>
      </c>
      <c r="S3945" s="1">
        <v>7</v>
      </c>
      <c r="T3945" s="1" t="s">
        <v>8730</v>
      </c>
      <c r="U3945" s="1" t="s">
        <v>2912</v>
      </c>
      <c r="V3945" s="1" t="s">
        <v>39</v>
      </c>
      <c r="W3945" s="1">
        <v>4000000</v>
      </c>
      <c r="X3945" s="1">
        <v>2013</v>
      </c>
      <c r="Y3945" s="1">
        <v>85</v>
      </c>
      <c r="Z3945" s="1">
        <v>7.7</v>
      </c>
      <c r="AA3945" s="1">
        <v>2.35</v>
      </c>
      <c r="AB3945" s="1">
        <v>0</v>
      </c>
    </row>
    <row r="3946" spans="1:28" x14ac:dyDescent="0.2">
      <c r="A3946" s="1" t="s">
        <v>28</v>
      </c>
      <c r="B3946" s="1" t="s">
        <v>15146</v>
      </c>
      <c r="C3946" s="1">
        <v>109</v>
      </c>
      <c r="D3946" s="1">
        <v>106</v>
      </c>
      <c r="E3946" s="1">
        <v>0</v>
      </c>
      <c r="F3946" s="1">
        <v>67</v>
      </c>
      <c r="G3946" s="1" t="s">
        <v>18664</v>
      </c>
      <c r="H3946" s="1">
        <v>617</v>
      </c>
      <c r="I3946" s="1">
        <v>58214</v>
      </c>
      <c r="J3946" s="1" t="s">
        <v>2124</v>
      </c>
      <c r="K3946" s="1" t="s">
        <v>1468</v>
      </c>
      <c r="L3946" s="1" t="s">
        <v>18665</v>
      </c>
      <c r="M3946" s="1">
        <v>34224</v>
      </c>
      <c r="N3946" s="1">
        <v>916</v>
      </c>
      <c r="O3946" s="1" t="s">
        <v>18666</v>
      </c>
      <c r="P3946" s="1">
        <v>0</v>
      </c>
      <c r="Q3946" s="1" t="s">
        <v>18667</v>
      </c>
      <c r="R3946" s="2" t="s">
        <v>18668</v>
      </c>
      <c r="S3946" s="1">
        <v>137</v>
      </c>
      <c r="T3946" s="1" t="s">
        <v>37</v>
      </c>
      <c r="U3946" s="1" t="s">
        <v>38</v>
      </c>
      <c r="V3946" s="1" t="s">
        <v>584</v>
      </c>
      <c r="W3946" s="1">
        <v>9500000</v>
      </c>
      <c r="X3946" s="1">
        <v>2010</v>
      </c>
      <c r="Y3946" s="1">
        <v>163</v>
      </c>
      <c r="Z3946" s="1">
        <v>7</v>
      </c>
      <c r="AA3946" s="1">
        <v>2.35</v>
      </c>
      <c r="AB3946" s="1">
        <v>10000</v>
      </c>
    </row>
    <row r="3947" spans="1:28" x14ac:dyDescent="0.2">
      <c r="A3947" s="1" t="s">
        <v>28</v>
      </c>
      <c r="B3947" s="1" t="s">
        <v>3121</v>
      </c>
      <c r="C3947" s="1">
        <v>34</v>
      </c>
      <c r="D3947" s="1">
        <v>103</v>
      </c>
      <c r="E3947" s="1">
        <v>272</v>
      </c>
      <c r="F3947" s="1">
        <v>70</v>
      </c>
      <c r="G3947" s="1" t="s">
        <v>3122</v>
      </c>
      <c r="H3947" s="1">
        <v>736</v>
      </c>
      <c r="I3947" s="1">
        <v>75078</v>
      </c>
      <c r="J3947" s="1" t="s">
        <v>1670</v>
      </c>
      <c r="K3947" s="1" t="s">
        <v>1873</v>
      </c>
      <c r="L3947" s="1" t="s">
        <v>18669</v>
      </c>
      <c r="M3947" s="1">
        <v>1398</v>
      </c>
      <c r="N3947" s="1">
        <v>1403</v>
      </c>
      <c r="O3947" s="1" t="s">
        <v>9852</v>
      </c>
      <c r="P3947" s="1">
        <v>4</v>
      </c>
      <c r="Q3947" s="1" t="s">
        <v>18670</v>
      </c>
      <c r="R3947" s="2" t="s">
        <v>18671</v>
      </c>
      <c r="S3947" s="1">
        <v>26</v>
      </c>
      <c r="T3947" s="1" t="s">
        <v>37</v>
      </c>
      <c r="U3947" s="1" t="s">
        <v>38</v>
      </c>
      <c r="V3947" s="1" t="s">
        <v>584</v>
      </c>
      <c r="W3947" s="1">
        <v>14000000</v>
      </c>
      <c r="X3947" s="1">
        <v>2000</v>
      </c>
      <c r="Y3947" s="1">
        <v>450</v>
      </c>
      <c r="Z3947" s="1">
        <v>6.3</v>
      </c>
      <c r="AA3947" s="1">
        <v>1.85</v>
      </c>
      <c r="AB3947" s="1">
        <v>132</v>
      </c>
    </row>
    <row r="3948" spans="1:28" x14ac:dyDescent="0.2">
      <c r="A3948" s="1" t="s">
        <v>28</v>
      </c>
      <c r="B3948" s="1" t="s">
        <v>13735</v>
      </c>
      <c r="C3948" s="1">
        <v>31</v>
      </c>
      <c r="D3948" s="1">
        <v>93</v>
      </c>
      <c r="E3948" s="1">
        <v>12</v>
      </c>
      <c r="F3948" s="1">
        <v>15</v>
      </c>
      <c r="G3948" s="1" t="s">
        <v>18672</v>
      </c>
      <c r="H3948" s="1">
        <v>578</v>
      </c>
      <c r="I3948" s="1">
        <v>64359</v>
      </c>
      <c r="J3948" s="1" t="s">
        <v>1680</v>
      </c>
      <c r="K3948" s="1" t="s">
        <v>18673</v>
      </c>
      <c r="L3948" s="1" t="s">
        <v>18674</v>
      </c>
      <c r="M3948" s="1">
        <v>811</v>
      </c>
      <c r="N3948" s="1">
        <v>643</v>
      </c>
      <c r="O3948" s="1" t="s">
        <v>18675</v>
      </c>
      <c r="P3948" s="1">
        <v>1</v>
      </c>
      <c r="Q3948" s="1" t="s">
        <v>18676</v>
      </c>
      <c r="R3948" s="2" t="s">
        <v>18677</v>
      </c>
      <c r="S3948" s="1">
        <v>26</v>
      </c>
      <c r="T3948" s="1" t="s">
        <v>37</v>
      </c>
      <c r="U3948" s="1" t="s">
        <v>56</v>
      </c>
      <c r="V3948" s="1" t="s">
        <v>584</v>
      </c>
      <c r="W3948" s="1">
        <v>2500000</v>
      </c>
      <c r="X3948" s="1">
        <v>1998</v>
      </c>
      <c r="Y3948" s="1">
        <v>29</v>
      </c>
      <c r="Z3948" s="1">
        <v>5.9</v>
      </c>
      <c r="AB3948" s="1">
        <v>108</v>
      </c>
    </row>
    <row r="3949" spans="1:28" x14ac:dyDescent="0.2">
      <c r="A3949" s="1" t="s">
        <v>28</v>
      </c>
      <c r="B3949" s="1" t="s">
        <v>10286</v>
      </c>
      <c r="C3949" s="1">
        <v>141</v>
      </c>
      <c r="D3949" s="1">
        <v>112</v>
      </c>
      <c r="E3949" s="1">
        <v>105</v>
      </c>
      <c r="F3949" s="1">
        <v>748</v>
      </c>
      <c r="G3949" s="1" t="s">
        <v>207</v>
      </c>
      <c r="H3949" s="1">
        <v>18000</v>
      </c>
      <c r="I3949" s="1">
        <v>317125</v>
      </c>
      <c r="J3949" s="1" t="s">
        <v>213</v>
      </c>
      <c r="K3949" s="1" t="s">
        <v>437</v>
      </c>
      <c r="L3949" s="1" t="s">
        <v>18678</v>
      </c>
      <c r="M3949" s="1">
        <v>23334</v>
      </c>
      <c r="N3949" s="1">
        <v>25269</v>
      </c>
      <c r="O3949" s="1" t="s">
        <v>1024</v>
      </c>
      <c r="P3949" s="1">
        <v>0</v>
      </c>
      <c r="Q3949" s="1" t="s">
        <v>18679</v>
      </c>
      <c r="R3949" s="2" t="s">
        <v>18680</v>
      </c>
      <c r="S3949" s="1">
        <v>87</v>
      </c>
      <c r="T3949" s="1" t="s">
        <v>37</v>
      </c>
      <c r="U3949" s="1" t="s">
        <v>369</v>
      </c>
      <c r="V3949" s="1" t="s">
        <v>584</v>
      </c>
      <c r="W3949" s="1">
        <v>16000000</v>
      </c>
      <c r="X3949" s="1">
        <v>2013</v>
      </c>
      <c r="Y3949" s="1">
        <v>6000</v>
      </c>
      <c r="Z3949" s="1">
        <v>6.2</v>
      </c>
      <c r="AA3949" s="1">
        <v>2.35</v>
      </c>
      <c r="AB3949" s="1">
        <v>0</v>
      </c>
    </row>
    <row r="3950" spans="1:28" x14ac:dyDescent="0.2">
      <c r="A3950" s="1" t="s">
        <v>28</v>
      </c>
      <c r="B3950" s="1" t="s">
        <v>18681</v>
      </c>
      <c r="C3950" s="1">
        <v>19</v>
      </c>
      <c r="D3950" s="1">
        <v>100</v>
      </c>
      <c r="E3950" s="1">
        <v>137</v>
      </c>
      <c r="F3950" s="1">
        <v>476</v>
      </c>
      <c r="G3950" s="1" t="s">
        <v>18682</v>
      </c>
      <c r="H3950" s="1">
        <v>4000</v>
      </c>
      <c r="J3950" s="1" t="s">
        <v>1414</v>
      </c>
      <c r="K3950" s="1" t="s">
        <v>492</v>
      </c>
      <c r="L3950" s="1" t="s">
        <v>18683</v>
      </c>
      <c r="M3950" s="1">
        <v>1555</v>
      </c>
      <c r="N3950" s="1">
        <v>5796</v>
      </c>
      <c r="O3950" s="1" t="s">
        <v>11850</v>
      </c>
      <c r="P3950" s="1">
        <v>0</v>
      </c>
      <c r="Q3950" s="1" t="s">
        <v>18684</v>
      </c>
      <c r="R3950" s="2" t="s">
        <v>18685</v>
      </c>
      <c r="S3950" s="1">
        <v>40</v>
      </c>
      <c r="T3950" s="1" t="s">
        <v>37</v>
      </c>
      <c r="U3950" s="1" t="s">
        <v>38</v>
      </c>
      <c r="V3950" s="1" t="s">
        <v>584</v>
      </c>
      <c r="W3950" s="1">
        <v>4000000</v>
      </c>
      <c r="X3950" s="1">
        <v>1998</v>
      </c>
      <c r="Y3950" s="1">
        <v>575</v>
      </c>
      <c r="Z3950" s="1">
        <v>5</v>
      </c>
      <c r="AA3950" s="1">
        <v>2.35</v>
      </c>
      <c r="AB3950" s="1">
        <v>98</v>
      </c>
    </row>
    <row r="3951" spans="1:28" x14ac:dyDescent="0.2">
      <c r="A3951" s="1" t="s">
        <v>28</v>
      </c>
      <c r="B3951" s="1" t="s">
        <v>18686</v>
      </c>
      <c r="C3951" s="1">
        <v>64</v>
      </c>
      <c r="D3951" s="1">
        <v>113</v>
      </c>
      <c r="E3951" s="1">
        <v>58</v>
      </c>
      <c r="F3951" s="1">
        <v>9</v>
      </c>
      <c r="G3951" s="1" t="s">
        <v>18687</v>
      </c>
      <c r="H3951" s="1">
        <v>331</v>
      </c>
      <c r="I3951" s="1">
        <v>146402</v>
      </c>
      <c r="J3951" s="1" t="s">
        <v>2526</v>
      </c>
      <c r="K3951" s="1" t="s">
        <v>18023</v>
      </c>
      <c r="L3951" s="1" t="s">
        <v>18688</v>
      </c>
      <c r="M3951" s="1">
        <v>9913</v>
      </c>
      <c r="N3951" s="1">
        <v>387</v>
      </c>
      <c r="O3951" s="1" t="s">
        <v>18689</v>
      </c>
      <c r="P3951" s="1">
        <v>1</v>
      </c>
      <c r="Q3951" s="1" t="s">
        <v>18690</v>
      </c>
      <c r="R3951" s="2" t="s">
        <v>18691</v>
      </c>
      <c r="S3951" s="1">
        <v>38</v>
      </c>
      <c r="T3951" s="1" t="s">
        <v>2777</v>
      </c>
      <c r="U3951" s="1" t="s">
        <v>3570</v>
      </c>
      <c r="V3951" s="1" t="s">
        <v>584</v>
      </c>
      <c r="W3951" s="1">
        <v>4000000</v>
      </c>
      <c r="X3951" s="1">
        <v>2002</v>
      </c>
      <c r="Y3951" s="1">
        <v>27</v>
      </c>
      <c r="Z3951" s="1">
        <v>7.7</v>
      </c>
      <c r="AA3951" s="1">
        <v>1.85</v>
      </c>
      <c r="AB3951" s="1">
        <v>0</v>
      </c>
    </row>
    <row r="3952" spans="1:28" x14ac:dyDescent="0.2">
      <c r="A3952" s="1" t="s">
        <v>28</v>
      </c>
      <c r="B3952" s="1" t="s">
        <v>18692</v>
      </c>
      <c r="C3952" s="1">
        <v>215</v>
      </c>
      <c r="D3952" s="1">
        <v>98</v>
      </c>
      <c r="E3952" s="1">
        <v>53</v>
      </c>
      <c r="F3952" s="1">
        <v>65</v>
      </c>
      <c r="G3952" s="1" t="s">
        <v>18693</v>
      </c>
      <c r="H3952" s="1">
        <v>530</v>
      </c>
      <c r="I3952" s="1">
        <v>18469</v>
      </c>
      <c r="J3952" s="1" t="s">
        <v>781</v>
      </c>
      <c r="K3952" s="1" t="s">
        <v>18694</v>
      </c>
      <c r="L3952" s="1" t="s">
        <v>18695</v>
      </c>
      <c r="M3952" s="1">
        <v>34263</v>
      </c>
      <c r="N3952" s="1">
        <v>1038</v>
      </c>
      <c r="O3952" s="1" t="s">
        <v>14295</v>
      </c>
      <c r="P3952" s="1">
        <v>1</v>
      </c>
      <c r="Q3952" s="1" t="s">
        <v>18696</v>
      </c>
      <c r="R3952" s="2" t="s">
        <v>18697</v>
      </c>
      <c r="S3952" s="1">
        <v>141</v>
      </c>
      <c r="T3952" s="1" t="s">
        <v>37</v>
      </c>
      <c r="U3952" s="1" t="s">
        <v>38</v>
      </c>
      <c r="V3952" s="1" t="s">
        <v>584</v>
      </c>
      <c r="W3952" s="1">
        <v>650000</v>
      </c>
      <c r="X3952" s="1">
        <v>2010</v>
      </c>
      <c r="Y3952" s="1">
        <v>238</v>
      </c>
      <c r="Z3952" s="1">
        <v>6.5</v>
      </c>
      <c r="AA3952" s="1">
        <v>2.35</v>
      </c>
      <c r="AB3952" s="1">
        <v>0</v>
      </c>
    </row>
    <row r="3953" spans="1:28" x14ac:dyDescent="0.2">
      <c r="A3953" s="1" t="s">
        <v>28</v>
      </c>
      <c r="C3953" s="1">
        <v>5</v>
      </c>
      <c r="D3953" s="1">
        <v>23</v>
      </c>
      <c r="F3953" s="1">
        <v>218</v>
      </c>
      <c r="G3953" s="1" t="s">
        <v>18698</v>
      </c>
      <c r="H3953" s="1">
        <v>254</v>
      </c>
      <c r="J3953" s="1" t="s">
        <v>2716</v>
      </c>
      <c r="K3953" s="1" t="s">
        <v>18699</v>
      </c>
      <c r="L3953" s="1" t="s">
        <v>18700</v>
      </c>
      <c r="M3953" s="1">
        <v>7673</v>
      </c>
      <c r="N3953" s="1">
        <v>915</v>
      </c>
      <c r="O3953" s="1" t="s">
        <v>18701</v>
      </c>
      <c r="P3953" s="1">
        <v>1</v>
      </c>
      <c r="Q3953" s="1" t="s">
        <v>18702</v>
      </c>
      <c r="R3953" s="2" t="s">
        <v>18703</v>
      </c>
      <c r="S3953" s="1">
        <v>47</v>
      </c>
      <c r="T3953" s="1" t="s">
        <v>37</v>
      </c>
      <c r="U3953" s="1" t="s">
        <v>38</v>
      </c>
      <c r="V3953" s="1" t="s">
        <v>2748</v>
      </c>
      <c r="Y3953" s="1">
        <v>248</v>
      </c>
      <c r="Z3953" s="1">
        <v>6.1</v>
      </c>
      <c r="AA3953" s="1">
        <v>1.33</v>
      </c>
      <c r="AB3953" s="1">
        <v>325</v>
      </c>
    </row>
    <row r="3954" spans="1:28" x14ac:dyDescent="0.2">
      <c r="A3954" s="1" t="s">
        <v>28</v>
      </c>
      <c r="B3954" s="1" t="s">
        <v>6730</v>
      </c>
      <c r="C3954" s="1">
        <v>12</v>
      </c>
      <c r="D3954" s="1">
        <v>92</v>
      </c>
      <c r="E3954" s="1">
        <v>19</v>
      </c>
      <c r="F3954" s="1">
        <v>599</v>
      </c>
      <c r="G3954" s="1" t="s">
        <v>7322</v>
      </c>
      <c r="H3954" s="1">
        <v>18000</v>
      </c>
      <c r="I3954" s="1">
        <v>12836</v>
      </c>
      <c r="J3954" s="1" t="s">
        <v>1543</v>
      </c>
      <c r="K3954" s="1" t="s">
        <v>587</v>
      </c>
      <c r="L3954" s="1" t="s">
        <v>18704</v>
      </c>
      <c r="M3954" s="1">
        <v>1686</v>
      </c>
      <c r="N3954" s="1">
        <v>20135</v>
      </c>
      <c r="O3954" s="1" t="s">
        <v>5585</v>
      </c>
      <c r="P3954" s="1">
        <v>1</v>
      </c>
      <c r="Q3954" s="1" t="s">
        <v>18705</v>
      </c>
      <c r="R3954" s="2" t="s">
        <v>18706</v>
      </c>
      <c r="S3954" s="1">
        <v>28</v>
      </c>
      <c r="T3954" s="1" t="s">
        <v>37</v>
      </c>
      <c r="U3954" s="1" t="s">
        <v>38</v>
      </c>
      <c r="V3954" s="1" t="s">
        <v>584</v>
      </c>
      <c r="W3954" s="1">
        <v>4000000</v>
      </c>
      <c r="X3954" s="1">
        <v>1997</v>
      </c>
      <c r="Y3954" s="1">
        <v>759</v>
      </c>
      <c r="Z3954" s="1">
        <v>5.8</v>
      </c>
      <c r="AA3954" s="1">
        <v>1.85</v>
      </c>
      <c r="AB3954" s="1">
        <v>161</v>
      </c>
    </row>
    <row r="3955" spans="1:28" x14ac:dyDescent="0.2">
      <c r="A3955" s="1" t="s">
        <v>28</v>
      </c>
      <c r="B3955" s="1" t="s">
        <v>18707</v>
      </c>
      <c r="C3955" s="1">
        <v>70</v>
      </c>
      <c r="D3955" s="1">
        <v>106</v>
      </c>
      <c r="E3955" s="1">
        <v>19</v>
      </c>
      <c r="F3955" s="1">
        <v>9</v>
      </c>
      <c r="G3955" s="1" t="s">
        <v>2399</v>
      </c>
      <c r="H3955" s="1">
        <v>585</v>
      </c>
      <c r="I3955" s="1">
        <v>20262</v>
      </c>
      <c r="J3955" s="1" t="s">
        <v>3408</v>
      </c>
      <c r="K3955" s="1" t="s">
        <v>14497</v>
      </c>
      <c r="L3955" s="1" t="s">
        <v>18708</v>
      </c>
      <c r="M3955" s="1">
        <v>1738</v>
      </c>
      <c r="N3955" s="1">
        <v>629</v>
      </c>
      <c r="O3955" s="1" t="s">
        <v>18709</v>
      </c>
      <c r="P3955" s="1">
        <v>2</v>
      </c>
      <c r="Q3955" s="1" t="s">
        <v>18710</v>
      </c>
      <c r="R3955" s="2" t="s">
        <v>18711</v>
      </c>
      <c r="S3955" s="1">
        <v>10</v>
      </c>
      <c r="T3955" s="1" t="s">
        <v>14502</v>
      </c>
      <c r="U3955" s="1" t="s">
        <v>16839</v>
      </c>
      <c r="V3955" s="1" t="s">
        <v>5612</v>
      </c>
      <c r="W3955" s="1">
        <v>4000000</v>
      </c>
      <c r="X3955" s="1">
        <v>2014</v>
      </c>
      <c r="Y3955" s="1">
        <v>29</v>
      </c>
      <c r="Z3955" s="1">
        <v>6.1</v>
      </c>
      <c r="AA3955" s="1">
        <v>2.35</v>
      </c>
      <c r="AB3955" s="1">
        <v>278</v>
      </c>
    </row>
    <row r="3956" spans="1:28" x14ac:dyDescent="0.2">
      <c r="A3956" s="1" t="s">
        <v>28</v>
      </c>
      <c r="B3956" s="1" t="s">
        <v>18712</v>
      </c>
      <c r="C3956" s="1">
        <v>46</v>
      </c>
      <c r="D3956" s="1">
        <v>119</v>
      </c>
      <c r="E3956" s="1">
        <v>8</v>
      </c>
      <c r="F3956" s="1">
        <v>2000</v>
      </c>
      <c r="G3956" s="1" t="s">
        <v>13857</v>
      </c>
      <c r="H3956" s="1">
        <v>3000</v>
      </c>
      <c r="J3956" s="1" t="s">
        <v>2526</v>
      </c>
      <c r="K3956" s="1" t="s">
        <v>8010</v>
      </c>
      <c r="L3956" s="1" t="s">
        <v>18713</v>
      </c>
      <c r="M3956" s="1">
        <v>3297</v>
      </c>
      <c r="N3956" s="1">
        <v>10984</v>
      </c>
      <c r="O3956" s="1" t="s">
        <v>1374</v>
      </c>
      <c r="P3956" s="1">
        <v>4</v>
      </c>
      <c r="Q3956" s="1" t="s">
        <v>18714</v>
      </c>
      <c r="R3956" s="2" t="s">
        <v>18715</v>
      </c>
      <c r="S3956" s="1">
        <v>42</v>
      </c>
      <c r="T3956" s="1" t="s">
        <v>37</v>
      </c>
      <c r="U3956" s="1" t="s">
        <v>38</v>
      </c>
      <c r="V3956" s="1" t="s">
        <v>584</v>
      </c>
      <c r="W3956" s="1">
        <v>4000000</v>
      </c>
      <c r="X3956" s="1">
        <v>2011</v>
      </c>
      <c r="Y3956" s="1">
        <v>3000</v>
      </c>
      <c r="Z3956" s="1">
        <v>6</v>
      </c>
      <c r="AA3956" s="1">
        <v>2.35</v>
      </c>
      <c r="AB3956" s="1">
        <v>798</v>
      </c>
    </row>
    <row r="3957" spans="1:28" x14ac:dyDescent="0.2">
      <c r="A3957" s="1" t="s">
        <v>28</v>
      </c>
      <c r="B3957" s="1" t="s">
        <v>15518</v>
      </c>
      <c r="C3957" s="1">
        <v>135</v>
      </c>
      <c r="D3957" s="1">
        <v>99</v>
      </c>
      <c r="E3957" s="1">
        <v>7</v>
      </c>
      <c r="F3957" s="1">
        <v>641</v>
      </c>
      <c r="G3957" s="1" t="s">
        <v>14356</v>
      </c>
      <c r="H3957" s="1">
        <v>762</v>
      </c>
      <c r="J3957" s="1" t="s">
        <v>3335</v>
      </c>
      <c r="K3957" s="1" t="s">
        <v>1794</v>
      </c>
      <c r="L3957" s="1" t="s">
        <v>18716</v>
      </c>
      <c r="M3957" s="1">
        <v>22220</v>
      </c>
      <c r="N3957" s="1">
        <v>2631</v>
      </c>
      <c r="O3957" s="1" t="s">
        <v>888</v>
      </c>
      <c r="P3957" s="1">
        <v>1</v>
      </c>
      <c r="Q3957" s="1" t="s">
        <v>18717</v>
      </c>
      <c r="R3957" s="2" t="s">
        <v>18718</v>
      </c>
      <c r="S3957" s="1">
        <v>97</v>
      </c>
      <c r="T3957" s="1" t="s">
        <v>37</v>
      </c>
      <c r="U3957" s="1" t="s">
        <v>56</v>
      </c>
      <c r="V3957" s="1" t="s">
        <v>584</v>
      </c>
      <c r="W3957" s="1">
        <v>4000000</v>
      </c>
      <c r="X3957" s="1">
        <v>2011</v>
      </c>
      <c r="Y3957" s="1">
        <v>706</v>
      </c>
      <c r="Z3957" s="1">
        <v>6.3</v>
      </c>
      <c r="AA3957" s="1">
        <v>2.35</v>
      </c>
      <c r="AB3957" s="1">
        <v>0</v>
      </c>
    </row>
    <row r="3958" spans="1:28" x14ac:dyDescent="0.2">
      <c r="A3958" s="1" t="s">
        <v>28</v>
      </c>
      <c r="B3958" s="1" t="s">
        <v>8552</v>
      </c>
      <c r="C3958" s="1">
        <v>38</v>
      </c>
      <c r="D3958" s="1">
        <v>90</v>
      </c>
      <c r="E3958" s="1">
        <v>165</v>
      </c>
      <c r="F3958" s="1">
        <v>150</v>
      </c>
      <c r="G3958" s="1" t="s">
        <v>18719</v>
      </c>
      <c r="H3958" s="1">
        <v>686</v>
      </c>
      <c r="J3958" s="1" t="s">
        <v>2785</v>
      </c>
      <c r="K3958" s="1" t="s">
        <v>8553</v>
      </c>
      <c r="L3958" s="1" t="s">
        <v>18720</v>
      </c>
      <c r="M3958" s="1">
        <v>5137</v>
      </c>
      <c r="N3958" s="1">
        <v>1298</v>
      </c>
      <c r="O3958" s="1" t="s">
        <v>12616</v>
      </c>
      <c r="P3958" s="1">
        <v>0</v>
      </c>
      <c r="Q3958" s="1" t="s">
        <v>18721</v>
      </c>
      <c r="R3958" s="2" t="s">
        <v>18722</v>
      </c>
      <c r="S3958" s="1">
        <v>50</v>
      </c>
      <c r="T3958" s="1" t="s">
        <v>37</v>
      </c>
      <c r="U3958" s="1" t="s">
        <v>267</v>
      </c>
      <c r="V3958" s="1" t="s">
        <v>584</v>
      </c>
      <c r="X3958" s="1">
        <v>2003</v>
      </c>
      <c r="Y3958" s="1">
        <v>246</v>
      </c>
      <c r="Z3958" s="1">
        <v>6.3</v>
      </c>
      <c r="AA3958" s="1">
        <v>2.35</v>
      </c>
      <c r="AB3958" s="1">
        <v>688</v>
      </c>
    </row>
    <row r="3959" spans="1:28" x14ac:dyDescent="0.2">
      <c r="A3959" s="1" t="s">
        <v>28</v>
      </c>
      <c r="B3959" s="1" t="s">
        <v>18723</v>
      </c>
      <c r="C3959" s="1">
        <v>8</v>
      </c>
      <c r="D3959" s="1">
        <v>120</v>
      </c>
      <c r="E3959" s="1">
        <v>0</v>
      </c>
      <c r="F3959" s="1">
        <v>22</v>
      </c>
      <c r="G3959" s="1" t="s">
        <v>18724</v>
      </c>
      <c r="H3959" s="1">
        <v>114</v>
      </c>
      <c r="J3959" s="1" t="s">
        <v>7042</v>
      </c>
      <c r="K3959" s="1" t="s">
        <v>8748</v>
      </c>
      <c r="L3959" s="1" t="s">
        <v>18725</v>
      </c>
      <c r="M3959" s="1">
        <v>2488</v>
      </c>
      <c r="N3959" s="1">
        <v>183</v>
      </c>
      <c r="O3959" s="1" t="s">
        <v>18726</v>
      </c>
      <c r="P3959" s="1">
        <v>0</v>
      </c>
      <c r="Q3959" s="1" t="s">
        <v>18727</v>
      </c>
      <c r="R3959" s="2" t="s">
        <v>18728</v>
      </c>
      <c r="S3959" s="1">
        <v>3</v>
      </c>
      <c r="T3959" s="1" t="s">
        <v>5640</v>
      </c>
      <c r="U3959" s="1" t="s">
        <v>7169</v>
      </c>
      <c r="W3959" s="1">
        <v>4000000</v>
      </c>
      <c r="X3959" s="1">
        <v>2013</v>
      </c>
      <c r="Y3959" s="1">
        <v>45</v>
      </c>
      <c r="Z3959" s="1">
        <v>7.5</v>
      </c>
      <c r="AB3959" s="1">
        <v>282</v>
      </c>
    </row>
    <row r="3960" spans="1:28" x14ac:dyDescent="0.2">
      <c r="A3960" s="1" t="s">
        <v>28</v>
      </c>
      <c r="B3960" s="1" t="s">
        <v>18729</v>
      </c>
      <c r="C3960" s="1">
        <v>34</v>
      </c>
      <c r="D3960" s="1">
        <v>168</v>
      </c>
      <c r="E3960" s="1">
        <v>0</v>
      </c>
      <c r="F3960" s="1">
        <v>69</v>
      </c>
      <c r="G3960" s="1" t="s">
        <v>7963</v>
      </c>
      <c r="H3960" s="1">
        <v>713</v>
      </c>
      <c r="J3960" s="1" t="s">
        <v>18730</v>
      </c>
      <c r="K3960" s="1" t="s">
        <v>1744</v>
      </c>
      <c r="L3960" s="1" t="s">
        <v>18731</v>
      </c>
      <c r="M3960" s="1">
        <v>6303</v>
      </c>
      <c r="N3960" s="1">
        <v>1541</v>
      </c>
      <c r="O3960" s="1" t="s">
        <v>18732</v>
      </c>
      <c r="P3960" s="1">
        <v>0</v>
      </c>
      <c r="Q3960" s="1" t="s">
        <v>18733</v>
      </c>
      <c r="R3960" s="2" t="s">
        <v>18734</v>
      </c>
      <c r="S3960" s="1">
        <v>129</v>
      </c>
      <c r="T3960" s="1" t="s">
        <v>37</v>
      </c>
      <c r="U3960" s="1" t="s">
        <v>38</v>
      </c>
      <c r="V3960" s="1" t="s">
        <v>94</v>
      </c>
      <c r="W3960" s="1">
        <v>4000000</v>
      </c>
      <c r="X3960" s="1">
        <v>1972</v>
      </c>
      <c r="Y3960" s="1">
        <v>649</v>
      </c>
      <c r="Z3960" s="1">
        <v>7.6</v>
      </c>
      <c r="AA3960" s="1">
        <v>2.35</v>
      </c>
      <c r="AB3960" s="1">
        <v>0</v>
      </c>
    </row>
    <row r="3961" spans="1:28" x14ac:dyDescent="0.2">
      <c r="A3961" s="1" t="s">
        <v>28</v>
      </c>
      <c r="B3961" s="1" t="s">
        <v>18735</v>
      </c>
      <c r="C3961" s="1">
        <v>36</v>
      </c>
      <c r="D3961" s="1">
        <v>93</v>
      </c>
      <c r="E3961" s="1">
        <v>55</v>
      </c>
      <c r="F3961" s="1">
        <v>5</v>
      </c>
      <c r="G3961" s="1" t="s">
        <v>18736</v>
      </c>
      <c r="H3961" s="1">
        <v>223</v>
      </c>
      <c r="I3961" s="1">
        <v>4063</v>
      </c>
      <c r="J3961" s="1" t="s">
        <v>3276</v>
      </c>
      <c r="K3961" s="1" t="s">
        <v>18737</v>
      </c>
      <c r="L3961" s="1" t="s">
        <v>18738</v>
      </c>
      <c r="M3961" s="1">
        <v>2086</v>
      </c>
      <c r="N3961" s="1">
        <v>242</v>
      </c>
      <c r="O3961" s="1" t="s">
        <v>18739</v>
      </c>
      <c r="P3961" s="1">
        <v>3</v>
      </c>
      <c r="R3961" s="2" t="s">
        <v>18740</v>
      </c>
      <c r="S3961" s="1">
        <v>20</v>
      </c>
      <c r="T3961" s="1" t="s">
        <v>37</v>
      </c>
      <c r="U3961" s="1" t="s">
        <v>267</v>
      </c>
      <c r="V3961" s="1" t="s">
        <v>584</v>
      </c>
      <c r="W3961" s="1">
        <v>4000000</v>
      </c>
      <c r="X3961" s="1">
        <v>2012</v>
      </c>
      <c r="Y3961" s="1">
        <v>11</v>
      </c>
      <c r="Z3961" s="1">
        <v>5.2</v>
      </c>
      <c r="AA3961" s="1">
        <v>2.35</v>
      </c>
      <c r="AB3961" s="1">
        <v>657</v>
      </c>
    </row>
    <row r="3962" spans="1:28" x14ac:dyDescent="0.2">
      <c r="A3962" s="1" t="s">
        <v>746</v>
      </c>
      <c r="B3962" s="1" t="s">
        <v>18741</v>
      </c>
      <c r="C3962" s="1">
        <v>35</v>
      </c>
      <c r="D3962" s="1">
        <v>96</v>
      </c>
      <c r="E3962" s="1">
        <v>177</v>
      </c>
      <c r="F3962" s="1">
        <v>4</v>
      </c>
      <c r="G3962" s="1" t="s">
        <v>18742</v>
      </c>
      <c r="H3962" s="1">
        <v>431</v>
      </c>
      <c r="J3962" s="1" t="s">
        <v>3395</v>
      </c>
      <c r="K3962" s="1" t="s">
        <v>18743</v>
      </c>
      <c r="L3962" s="1" t="s">
        <v>18744</v>
      </c>
      <c r="M3962" s="1">
        <v>3753</v>
      </c>
      <c r="N3962" s="1">
        <v>457</v>
      </c>
      <c r="O3962" s="1" t="s">
        <v>18745</v>
      </c>
      <c r="P3962" s="1">
        <v>1</v>
      </c>
      <c r="Q3962" s="1" t="s">
        <v>18746</v>
      </c>
      <c r="R3962" s="2" t="s">
        <v>18747</v>
      </c>
      <c r="S3962" s="1">
        <v>53</v>
      </c>
      <c r="T3962" s="1" t="s">
        <v>37</v>
      </c>
      <c r="U3962" s="1" t="s">
        <v>38</v>
      </c>
      <c r="V3962" s="1" t="s">
        <v>15936</v>
      </c>
      <c r="W3962" s="1">
        <v>3950000</v>
      </c>
      <c r="X3962" s="1">
        <v>1930</v>
      </c>
      <c r="Y3962" s="1">
        <v>12</v>
      </c>
      <c r="Z3962" s="1">
        <v>7.8</v>
      </c>
      <c r="AA3962" s="1">
        <v>1.2</v>
      </c>
      <c r="AB3962" s="1">
        <v>279</v>
      </c>
    </row>
    <row r="3963" spans="1:28" x14ac:dyDescent="0.2">
      <c r="A3963" s="1" t="s">
        <v>28</v>
      </c>
      <c r="B3963" s="1" t="s">
        <v>18748</v>
      </c>
      <c r="C3963" s="1">
        <v>6</v>
      </c>
      <c r="D3963" s="1">
        <v>103</v>
      </c>
      <c r="E3963" s="1">
        <v>0</v>
      </c>
      <c r="F3963" s="1">
        <v>183</v>
      </c>
      <c r="G3963" s="1" t="s">
        <v>2285</v>
      </c>
      <c r="H3963" s="1">
        <v>650</v>
      </c>
      <c r="J3963" s="1" t="s">
        <v>1414</v>
      </c>
      <c r="K3963" s="1" t="s">
        <v>2386</v>
      </c>
      <c r="L3963" s="1" t="s">
        <v>18749</v>
      </c>
      <c r="M3963" s="1">
        <v>2727</v>
      </c>
      <c r="N3963" s="1">
        <v>1585</v>
      </c>
      <c r="O3963" s="1" t="s">
        <v>18750</v>
      </c>
      <c r="P3963" s="1">
        <v>5</v>
      </c>
      <c r="Q3963" s="1" t="s">
        <v>18751</v>
      </c>
      <c r="R3963" s="2" t="s">
        <v>18752</v>
      </c>
      <c r="S3963" s="1">
        <v>19</v>
      </c>
      <c r="T3963" s="1" t="s">
        <v>37</v>
      </c>
      <c r="U3963" s="1" t="s">
        <v>38</v>
      </c>
      <c r="W3963" s="1">
        <v>4000000</v>
      </c>
      <c r="X3963" s="1">
        <v>2007</v>
      </c>
      <c r="Y3963" s="1">
        <v>536</v>
      </c>
      <c r="Z3963" s="1">
        <v>6.6</v>
      </c>
      <c r="AA3963" s="1">
        <v>1.85</v>
      </c>
      <c r="AB3963" s="1">
        <v>296</v>
      </c>
    </row>
    <row r="3964" spans="1:28" x14ac:dyDescent="0.2">
      <c r="A3964" s="1" t="s">
        <v>28</v>
      </c>
      <c r="B3964" s="1" t="s">
        <v>8429</v>
      </c>
      <c r="C3964" s="1">
        <v>39</v>
      </c>
      <c r="D3964" s="1">
        <v>93</v>
      </c>
      <c r="E3964" s="1">
        <v>21</v>
      </c>
      <c r="F3964" s="1">
        <v>359</v>
      </c>
      <c r="G3964" s="1" t="s">
        <v>18753</v>
      </c>
      <c r="H3964" s="1">
        <v>763</v>
      </c>
      <c r="J3964" s="1" t="s">
        <v>6402</v>
      </c>
      <c r="K3964" s="1" t="s">
        <v>8931</v>
      </c>
      <c r="L3964" s="1" t="s">
        <v>18754</v>
      </c>
      <c r="M3964" s="1">
        <v>4146</v>
      </c>
      <c r="N3964" s="1">
        <v>2651</v>
      </c>
      <c r="O3964" s="1" t="s">
        <v>18755</v>
      </c>
      <c r="P3964" s="1">
        <v>2</v>
      </c>
      <c r="Q3964" s="1" t="s">
        <v>18756</v>
      </c>
      <c r="R3964" s="2" t="s">
        <v>18757</v>
      </c>
      <c r="S3964" s="1">
        <v>29</v>
      </c>
      <c r="T3964" s="1" t="s">
        <v>37</v>
      </c>
      <c r="U3964" s="1" t="s">
        <v>38</v>
      </c>
      <c r="V3964" s="1" t="s">
        <v>584</v>
      </c>
      <c r="W3964" s="1">
        <v>4000000</v>
      </c>
      <c r="X3964" s="1">
        <v>2016</v>
      </c>
      <c r="Y3964" s="1">
        <v>637</v>
      </c>
      <c r="Z3964" s="1">
        <v>4.7</v>
      </c>
      <c r="AA3964" s="1">
        <v>2.35</v>
      </c>
      <c r="AB3964" s="1">
        <v>0</v>
      </c>
    </row>
    <row r="3965" spans="1:28" x14ac:dyDescent="0.2">
      <c r="A3965" s="1" t="s">
        <v>28</v>
      </c>
      <c r="B3965" s="1" t="s">
        <v>18758</v>
      </c>
      <c r="C3965" s="1">
        <v>182</v>
      </c>
      <c r="D3965" s="1">
        <v>84</v>
      </c>
      <c r="E3965" s="1">
        <v>18</v>
      </c>
      <c r="F3965" s="1">
        <v>35</v>
      </c>
      <c r="G3965" s="1" t="s">
        <v>18759</v>
      </c>
      <c r="H3965" s="1">
        <v>399</v>
      </c>
      <c r="J3965" s="1" t="s">
        <v>5543</v>
      </c>
      <c r="K3965" s="1" t="s">
        <v>18760</v>
      </c>
      <c r="L3965" s="1" t="s">
        <v>18761</v>
      </c>
      <c r="M3965" s="1">
        <v>27781</v>
      </c>
      <c r="N3965" s="1">
        <v>644</v>
      </c>
      <c r="O3965" s="1" t="s">
        <v>18762</v>
      </c>
      <c r="P3965" s="1">
        <v>1</v>
      </c>
      <c r="Q3965" s="1" t="s">
        <v>18763</v>
      </c>
      <c r="R3965" s="2" t="s">
        <v>18764</v>
      </c>
      <c r="S3965" s="1">
        <v>104</v>
      </c>
      <c r="T3965" s="1" t="s">
        <v>37</v>
      </c>
      <c r="U3965" s="1" t="s">
        <v>369</v>
      </c>
      <c r="V3965" s="1" t="s">
        <v>584</v>
      </c>
      <c r="X3965" s="1">
        <v>2009</v>
      </c>
      <c r="Y3965" s="1">
        <v>129</v>
      </c>
      <c r="Z3965" s="1">
        <v>6.7</v>
      </c>
      <c r="AA3965" s="1">
        <v>2.35</v>
      </c>
      <c r="AB3965" s="1">
        <v>0</v>
      </c>
    </row>
    <row r="3966" spans="1:28" x14ac:dyDescent="0.2">
      <c r="A3966" s="1" t="s">
        <v>28</v>
      </c>
      <c r="B3966" s="1" t="s">
        <v>15995</v>
      </c>
      <c r="C3966" s="1">
        <v>14</v>
      </c>
      <c r="D3966" s="1">
        <v>81</v>
      </c>
      <c r="E3966" s="1">
        <v>548</v>
      </c>
      <c r="F3966" s="1">
        <v>104</v>
      </c>
      <c r="G3966" s="1" t="s">
        <v>18765</v>
      </c>
      <c r="H3966" s="1">
        <v>166</v>
      </c>
      <c r="J3966" s="1" t="s">
        <v>6402</v>
      </c>
      <c r="K3966" s="1" t="s">
        <v>18766</v>
      </c>
      <c r="L3966" s="1" t="s">
        <v>18767</v>
      </c>
      <c r="M3966" s="1">
        <v>1561</v>
      </c>
      <c r="N3966" s="1">
        <v>609</v>
      </c>
      <c r="O3966" s="1" t="s">
        <v>18768</v>
      </c>
      <c r="P3966" s="1">
        <v>0</v>
      </c>
      <c r="Q3966" s="1" t="s">
        <v>18769</v>
      </c>
      <c r="R3966" s="2" t="s">
        <v>18770</v>
      </c>
      <c r="S3966" s="1">
        <v>21</v>
      </c>
      <c r="T3966" s="1" t="s">
        <v>37</v>
      </c>
      <c r="U3966" s="1" t="s">
        <v>38</v>
      </c>
      <c r="V3966" s="1" t="s">
        <v>584</v>
      </c>
      <c r="W3966" s="1">
        <v>4000000</v>
      </c>
      <c r="X3966" s="1">
        <v>2012</v>
      </c>
      <c r="Y3966" s="1">
        <v>134</v>
      </c>
      <c r="Z3966" s="1">
        <v>4.2</v>
      </c>
      <c r="AB3966" s="1">
        <v>531</v>
      </c>
    </row>
    <row r="3967" spans="1:28" x14ac:dyDescent="0.2">
      <c r="A3967" s="1" t="s">
        <v>28</v>
      </c>
      <c r="B3967" s="1" t="s">
        <v>18771</v>
      </c>
      <c r="C3967" s="1">
        <v>3</v>
      </c>
      <c r="D3967" s="1">
        <v>84</v>
      </c>
      <c r="E3967" s="1">
        <v>4</v>
      </c>
      <c r="F3967" s="1">
        <v>271</v>
      </c>
      <c r="G3967" s="1" t="s">
        <v>9497</v>
      </c>
      <c r="H3967" s="1">
        <v>637</v>
      </c>
      <c r="J3967" s="1" t="s">
        <v>1680</v>
      </c>
      <c r="K3967" s="1" t="s">
        <v>14546</v>
      </c>
      <c r="L3967" s="1" t="s">
        <v>18772</v>
      </c>
      <c r="M3967" s="1">
        <v>1929</v>
      </c>
      <c r="N3967" s="1">
        <v>1932</v>
      </c>
      <c r="O3967" s="1" t="s">
        <v>18773</v>
      </c>
      <c r="P3967" s="1">
        <v>2</v>
      </c>
      <c r="R3967" s="2" t="s">
        <v>18774</v>
      </c>
      <c r="S3967" s="1">
        <v>4</v>
      </c>
      <c r="T3967" s="1" t="s">
        <v>37</v>
      </c>
      <c r="U3967" s="1" t="s">
        <v>38</v>
      </c>
      <c r="V3967" s="1" t="s">
        <v>2748</v>
      </c>
      <c r="W3967" s="1">
        <v>4000000</v>
      </c>
      <c r="X3967" s="1">
        <v>2012</v>
      </c>
      <c r="Y3967" s="1">
        <v>346</v>
      </c>
      <c r="Z3967" s="1">
        <v>6.3</v>
      </c>
      <c r="AA3967" s="1">
        <v>1.78</v>
      </c>
      <c r="AB3967" s="1">
        <v>170</v>
      </c>
    </row>
    <row r="3968" spans="1:28" x14ac:dyDescent="0.2">
      <c r="A3968" s="1" t="s">
        <v>28</v>
      </c>
      <c r="B3968" s="1" t="s">
        <v>18775</v>
      </c>
      <c r="C3968" s="1">
        <v>3</v>
      </c>
      <c r="D3968" s="1">
        <v>94</v>
      </c>
      <c r="E3968" s="1">
        <v>103</v>
      </c>
      <c r="F3968" s="1">
        <v>111</v>
      </c>
      <c r="G3968" s="1" t="s">
        <v>16643</v>
      </c>
      <c r="H3968" s="1">
        <v>544</v>
      </c>
      <c r="J3968" s="1" t="s">
        <v>18776</v>
      </c>
      <c r="K3968" s="1" t="s">
        <v>18777</v>
      </c>
      <c r="L3968" s="1" t="s">
        <v>18778</v>
      </c>
      <c r="M3968" s="1">
        <v>724</v>
      </c>
      <c r="N3968" s="1">
        <v>1150</v>
      </c>
      <c r="O3968" s="1" t="s">
        <v>18779</v>
      </c>
      <c r="P3968" s="1">
        <v>1</v>
      </c>
      <c r="Q3968" s="1" t="s">
        <v>18780</v>
      </c>
      <c r="R3968" s="2" t="s">
        <v>18781</v>
      </c>
      <c r="S3968" s="1">
        <v>15</v>
      </c>
      <c r="T3968" s="1" t="s">
        <v>37</v>
      </c>
      <c r="U3968" s="1" t="s">
        <v>8143</v>
      </c>
      <c r="V3968" s="1" t="s">
        <v>94</v>
      </c>
      <c r="W3968" s="1">
        <v>4000000</v>
      </c>
      <c r="X3968" s="1">
        <v>2014</v>
      </c>
      <c r="Y3968" s="1">
        <v>476</v>
      </c>
      <c r="Z3968" s="1">
        <v>4.7</v>
      </c>
      <c r="AB3968" s="1">
        <v>365</v>
      </c>
    </row>
    <row r="3969" spans="1:28" x14ac:dyDescent="0.2">
      <c r="A3969" s="1" t="s">
        <v>28</v>
      </c>
      <c r="B3969" s="1" t="s">
        <v>2155</v>
      </c>
      <c r="C3969" s="1">
        <v>1</v>
      </c>
      <c r="D3969" s="1">
        <v>141</v>
      </c>
      <c r="E3969" s="1">
        <v>335</v>
      </c>
      <c r="F3969" s="1">
        <v>635</v>
      </c>
      <c r="G3969" s="1" t="s">
        <v>850</v>
      </c>
      <c r="H3969" s="1">
        <v>11000</v>
      </c>
      <c r="J3969" s="1" t="s">
        <v>2156</v>
      </c>
      <c r="K3969" s="1" t="s">
        <v>465</v>
      </c>
      <c r="L3969" s="1" t="s">
        <v>2157</v>
      </c>
      <c r="M3969" s="1">
        <v>67</v>
      </c>
      <c r="N3969" s="1">
        <v>13391</v>
      </c>
      <c r="O3969" s="1" t="s">
        <v>1611</v>
      </c>
      <c r="P3969" s="1">
        <v>2</v>
      </c>
      <c r="Q3969" s="1" t="s">
        <v>12700</v>
      </c>
      <c r="R3969" s="2" t="s">
        <v>2158</v>
      </c>
      <c r="S3969" s="1">
        <v>1</v>
      </c>
      <c r="T3969" s="1" t="s">
        <v>37</v>
      </c>
      <c r="U3969" s="1" t="s">
        <v>38</v>
      </c>
      <c r="V3969" s="1" t="s">
        <v>39</v>
      </c>
      <c r="W3969" s="1">
        <v>100000000</v>
      </c>
      <c r="X3969" s="1">
        <v>2016</v>
      </c>
      <c r="Y3969" s="1">
        <v>744</v>
      </c>
      <c r="Z3969" s="1">
        <v>6</v>
      </c>
      <c r="AA3969" s="1">
        <v>2.35</v>
      </c>
      <c r="AB3969" s="1">
        <v>0</v>
      </c>
    </row>
    <row r="3970" spans="1:28" x14ac:dyDescent="0.2">
      <c r="A3970" s="1" t="s">
        <v>28</v>
      </c>
      <c r="B3970" s="1" t="s">
        <v>17249</v>
      </c>
      <c r="C3970" s="1">
        <v>62</v>
      </c>
      <c r="D3970" s="1">
        <v>120</v>
      </c>
      <c r="E3970" s="1">
        <v>160</v>
      </c>
      <c r="F3970" s="1">
        <v>94</v>
      </c>
      <c r="G3970" s="1" t="s">
        <v>18782</v>
      </c>
      <c r="H3970" s="1">
        <v>559</v>
      </c>
      <c r="J3970" s="1" t="s">
        <v>5939</v>
      </c>
      <c r="K3970" s="1" t="s">
        <v>14009</v>
      </c>
      <c r="L3970" s="1" t="s">
        <v>18783</v>
      </c>
      <c r="M3970" s="1">
        <v>23713</v>
      </c>
      <c r="N3970" s="1">
        <v>1238</v>
      </c>
      <c r="O3970" s="1" t="s">
        <v>17320</v>
      </c>
      <c r="P3970" s="1">
        <v>0</v>
      </c>
      <c r="Q3970" s="1" t="s">
        <v>18784</v>
      </c>
      <c r="R3970" s="2" t="s">
        <v>18785</v>
      </c>
      <c r="S3970" s="1">
        <v>167</v>
      </c>
      <c r="T3970" s="1" t="s">
        <v>37</v>
      </c>
      <c r="U3970" s="1" t="s">
        <v>56</v>
      </c>
      <c r="V3970" s="1" t="s">
        <v>6035</v>
      </c>
      <c r="W3970" s="1">
        <v>2000000</v>
      </c>
      <c r="X3970" s="1">
        <v>1966</v>
      </c>
      <c r="Y3970" s="1">
        <v>269</v>
      </c>
      <c r="Z3970" s="1">
        <v>7.9</v>
      </c>
      <c r="AA3970" s="1">
        <v>1.66</v>
      </c>
      <c r="AB3970" s="1">
        <v>2000</v>
      </c>
    </row>
    <row r="3971" spans="1:28" x14ac:dyDescent="0.2">
      <c r="A3971" s="1" t="s">
        <v>28</v>
      </c>
      <c r="B3971" s="1" t="s">
        <v>10144</v>
      </c>
      <c r="C3971" s="1">
        <v>161</v>
      </c>
      <c r="D3971" s="1">
        <v>121</v>
      </c>
      <c r="E3971" s="1">
        <v>0</v>
      </c>
      <c r="F3971" s="1">
        <v>682</v>
      </c>
      <c r="G3971" s="1" t="s">
        <v>5618</v>
      </c>
      <c r="H3971" s="1">
        <v>3000</v>
      </c>
      <c r="J3971" s="1" t="s">
        <v>213</v>
      </c>
      <c r="K3971" s="1" t="s">
        <v>1688</v>
      </c>
      <c r="L3971" s="1" t="s">
        <v>18786</v>
      </c>
      <c r="M3971" s="1">
        <v>103493</v>
      </c>
      <c r="N3971" s="1">
        <v>5987</v>
      </c>
      <c r="O3971" s="1" t="s">
        <v>17194</v>
      </c>
      <c r="P3971" s="1">
        <v>0</v>
      </c>
      <c r="Q3971" s="1" t="s">
        <v>18787</v>
      </c>
      <c r="R3971" s="2" t="s">
        <v>18788</v>
      </c>
      <c r="S3971" s="1">
        <v>317</v>
      </c>
      <c r="T3971" s="1" t="s">
        <v>37</v>
      </c>
      <c r="U3971" s="1" t="s">
        <v>38</v>
      </c>
      <c r="V3971" s="1" t="s">
        <v>584</v>
      </c>
      <c r="W3971" s="1">
        <v>3800000</v>
      </c>
      <c r="X3971" s="1">
        <v>1976</v>
      </c>
      <c r="Y3971" s="1">
        <v>977</v>
      </c>
      <c r="Z3971" s="1">
        <v>8.1</v>
      </c>
      <c r="AA3971" s="1">
        <v>1.85</v>
      </c>
      <c r="AB3971" s="1">
        <v>17000</v>
      </c>
    </row>
    <row r="3972" spans="1:28" x14ac:dyDescent="0.2">
      <c r="A3972" s="1" t="s">
        <v>28</v>
      </c>
      <c r="B3972" s="1" t="s">
        <v>18789</v>
      </c>
      <c r="C3972" s="1">
        <v>157</v>
      </c>
      <c r="D3972" s="1">
        <v>226</v>
      </c>
      <c r="E3972" s="1">
        <v>149</v>
      </c>
      <c r="F3972" s="1">
        <v>248</v>
      </c>
      <c r="G3972" s="1" t="s">
        <v>18790</v>
      </c>
      <c r="H3972" s="1">
        <v>503</v>
      </c>
      <c r="I3972" s="1">
        <v>198655278</v>
      </c>
      <c r="J3972" s="1" t="s">
        <v>1940</v>
      </c>
      <c r="K3972" s="1" t="s">
        <v>18791</v>
      </c>
      <c r="L3972" s="1" t="s">
        <v>18792</v>
      </c>
      <c r="M3972" s="1">
        <v>215340</v>
      </c>
      <c r="N3972" s="1">
        <v>1862</v>
      </c>
      <c r="O3972" s="1" t="s">
        <v>18793</v>
      </c>
      <c r="P3972" s="1">
        <v>1</v>
      </c>
      <c r="Q3972" s="1" t="s">
        <v>18794</v>
      </c>
      <c r="R3972" s="2" t="s">
        <v>18795</v>
      </c>
      <c r="S3972" s="1">
        <v>706</v>
      </c>
      <c r="T3972" s="1" t="s">
        <v>37</v>
      </c>
      <c r="U3972" s="1" t="s">
        <v>38</v>
      </c>
      <c r="V3972" s="1" t="s">
        <v>276</v>
      </c>
      <c r="W3972" s="1">
        <v>3977000</v>
      </c>
      <c r="X3972" s="1">
        <v>1939</v>
      </c>
      <c r="Y3972" s="1">
        <v>384</v>
      </c>
      <c r="Z3972" s="1">
        <v>8.1999999999999993</v>
      </c>
      <c r="AA3972" s="1">
        <v>1.37</v>
      </c>
      <c r="AB3972" s="1">
        <v>16000</v>
      </c>
    </row>
    <row r="3973" spans="1:28" x14ac:dyDescent="0.2">
      <c r="A3973" s="1" t="s">
        <v>28</v>
      </c>
      <c r="B3973" s="1" t="s">
        <v>18796</v>
      </c>
      <c r="C3973" s="1">
        <v>31</v>
      </c>
      <c r="D3973" s="1">
        <v>104</v>
      </c>
      <c r="E3973" s="1">
        <v>10</v>
      </c>
      <c r="F3973" s="1">
        <v>196</v>
      </c>
      <c r="G3973" s="1" t="s">
        <v>374</v>
      </c>
      <c r="H3973" s="1">
        <v>507</v>
      </c>
      <c r="I3973" s="1">
        <v>143653</v>
      </c>
      <c r="J3973" s="1" t="s">
        <v>1543</v>
      </c>
      <c r="K3973" s="1" t="s">
        <v>14715</v>
      </c>
      <c r="L3973" s="1" t="s">
        <v>18797</v>
      </c>
      <c r="M3973" s="1">
        <v>1177</v>
      </c>
      <c r="N3973" s="1">
        <v>1281</v>
      </c>
      <c r="O3973" s="1" t="s">
        <v>18798</v>
      </c>
      <c r="P3973" s="1">
        <v>0</v>
      </c>
      <c r="Q3973" s="1" t="s">
        <v>18799</v>
      </c>
      <c r="R3973" s="2" t="s">
        <v>18800</v>
      </c>
      <c r="S3973" s="1">
        <v>10</v>
      </c>
      <c r="T3973" s="1" t="s">
        <v>37</v>
      </c>
      <c r="U3973" s="1" t="s">
        <v>56</v>
      </c>
      <c r="V3973" s="1" t="s">
        <v>39</v>
      </c>
      <c r="W3973" s="1">
        <v>4000000</v>
      </c>
      <c r="X3973" s="1">
        <v>2014</v>
      </c>
      <c r="Y3973" s="1">
        <v>236</v>
      </c>
      <c r="Z3973" s="1">
        <v>6</v>
      </c>
      <c r="AA3973" s="1">
        <v>2.35</v>
      </c>
      <c r="AB3973" s="1">
        <v>0</v>
      </c>
    </row>
    <row r="3974" spans="1:28" x14ac:dyDescent="0.2">
      <c r="A3974" s="1" t="s">
        <v>28</v>
      </c>
      <c r="B3974" s="1" t="s">
        <v>17192</v>
      </c>
      <c r="C3974" s="1">
        <v>53</v>
      </c>
      <c r="D3974" s="1">
        <v>152</v>
      </c>
      <c r="E3974" s="1">
        <v>541</v>
      </c>
      <c r="F3974" s="1">
        <v>288</v>
      </c>
      <c r="G3974" s="1" t="s">
        <v>18801</v>
      </c>
      <c r="H3974" s="1">
        <v>773</v>
      </c>
      <c r="I3974" s="1">
        <v>14873</v>
      </c>
      <c r="J3974" s="1" t="s">
        <v>18802</v>
      </c>
      <c r="K3974" s="1" t="s">
        <v>1440</v>
      </c>
      <c r="L3974" s="1" t="s">
        <v>18803</v>
      </c>
      <c r="M3974" s="1">
        <v>5294</v>
      </c>
      <c r="N3974" s="1">
        <v>2888</v>
      </c>
      <c r="O3974" s="1" t="s">
        <v>17193</v>
      </c>
      <c r="P3974" s="1">
        <v>2</v>
      </c>
      <c r="Q3974" s="1" t="s">
        <v>18804</v>
      </c>
      <c r="R3974" s="2" t="s">
        <v>18805</v>
      </c>
      <c r="S3974" s="1">
        <v>67</v>
      </c>
      <c r="T3974" s="1" t="s">
        <v>37</v>
      </c>
      <c r="U3974" s="1" t="s">
        <v>38</v>
      </c>
      <c r="V3974" s="1" t="s">
        <v>6035</v>
      </c>
      <c r="W3974" s="1">
        <v>3800000</v>
      </c>
      <c r="X3974" s="1">
        <v>1965</v>
      </c>
      <c r="Y3974" s="1">
        <v>575</v>
      </c>
      <c r="Z3974" s="1">
        <v>6.8</v>
      </c>
      <c r="AA3974" s="1">
        <v>2.35</v>
      </c>
      <c r="AB3974" s="1">
        <v>251</v>
      </c>
    </row>
    <row r="3975" spans="1:28" x14ac:dyDescent="0.2">
      <c r="A3975" s="1" t="s">
        <v>28</v>
      </c>
      <c r="B3975" s="1" t="s">
        <v>18806</v>
      </c>
      <c r="C3975" s="1">
        <v>1</v>
      </c>
      <c r="D3975" s="1">
        <v>92</v>
      </c>
      <c r="E3975" s="1">
        <v>2</v>
      </c>
      <c r="F3975" s="1">
        <v>601</v>
      </c>
      <c r="G3975" s="1" t="s">
        <v>5952</v>
      </c>
      <c r="H3975" s="1">
        <v>881</v>
      </c>
      <c r="J3975" s="1" t="s">
        <v>3408</v>
      </c>
      <c r="K3975" s="1" t="s">
        <v>1139</v>
      </c>
      <c r="L3975" s="1" t="s">
        <v>18807</v>
      </c>
      <c r="M3975" s="1">
        <v>257</v>
      </c>
      <c r="N3975" s="1">
        <v>3229</v>
      </c>
      <c r="O3975" s="1" t="s">
        <v>9640</v>
      </c>
      <c r="P3975" s="1">
        <v>3</v>
      </c>
      <c r="Q3975" s="1" t="s">
        <v>18808</v>
      </c>
      <c r="R3975" s="2" t="s">
        <v>18809</v>
      </c>
      <c r="S3975" s="1">
        <v>6</v>
      </c>
      <c r="T3975" s="1" t="s">
        <v>37</v>
      </c>
      <c r="U3975" s="1" t="s">
        <v>38</v>
      </c>
      <c r="V3975" s="1" t="s">
        <v>584</v>
      </c>
      <c r="X3975" s="1">
        <v>2009</v>
      </c>
      <c r="Y3975" s="1">
        <v>826</v>
      </c>
      <c r="Z3975" s="1">
        <v>7.3</v>
      </c>
      <c r="AA3975" s="1">
        <v>1.85</v>
      </c>
      <c r="AB3975" s="1">
        <v>237</v>
      </c>
    </row>
    <row r="3976" spans="1:28" x14ac:dyDescent="0.2">
      <c r="A3976" s="1" t="s">
        <v>28</v>
      </c>
      <c r="B3976" s="1" t="s">
        <v>18810</v>
      </c>
      <c r="C3976" s="1">
        <v>21</v>
      </c>
      <c r="D3976" s="1">
        <v>107</v>
      </c>
      <c r="E3976" s="1">
        <v>24</v>
      </c>
      <c r="F3976" s="1">
        <v>83</v>
      </c>
      <c r="G3976" s="1" t="s">
        <v>18811</v>
      </c>
      <c r="H3976" s="1">
        <v>277</v>
      </c>
      <c r="I3976" s="1">
        <v>8000000</v>
      </c>
      <c r="J3976" s="1" t="s">
        <v>18812</v>
      </c>
      <c r="K3976" s="1" t="s">
        <v>18813</v>
      </c>
      <c r="L3976" s="1" t="s">
        <v>18814</v>
      </c>
      <c r="M3976" s="1">
        <v>3167</v>
      </c>
      <c r="N3976" s="1">
        <v>731</v>
      </c>
      <c r="O3976" s="1" t="s">
        <v>18815</v>
      </c>
      <c r="P3976" s="1">
        <v>0</v>
      </c>
      <c r="Q3976" s="1" t="s">
        <v>18816</v>
      </c>
      <c r="R3976" s="2" t="s">
        <v>18817</v>
      </c>
      <c r="S3976" s="1">
        <v>90</v>
      </c>
      <c r="T3976" s="1" t="s">
        <v>37</v>
      </c>
      <c r="U3976" s="1" t="s">
        <v>38</v>
      </c>
      <c r="V3976" s="1" t="s">
        <v>15936</v>
      </c>
      <c r="W3976" s="1">
        <v>3768785</v>
      </c>
      <c r="X3976" s="1">
        <v>1950</v>
      </c>
      <c r="Y3976" s="1">
        <v>244</v>
      </c>
      <c r="Z3976" s="1">
        <v>7</v>
      </c>
      <c r="AA3976" s="1">
        <v>1.37</v>
      </c>
      <c r="AB3976" s="1">
        <v>456</v>
      </c>
    </row>
    <row r="3977" spans="1:28" x14ac:dyDescent="0.2">
      <c r="A3977" s="1" t="s">
        <v>28</v>
      </c>
      <c r="B3977" s="1" t="s">
        <v>18818</v>
      </c>
      <c r="C3977" s="1">
        <v>246</v>
      </c>
      <c r="D3977" s="1">
        <v>97</v>
      </c>
      <c r="E3977" s="1">
        <v>69</v>
      </c>
      <c r="F3977" s="1">
        <v>106</v>
      </c>
      <c r="G3977" s="1" t="s">
        <v>1368</v>
      </c>
      <c r="H3977" s="1">
        <v>414</v>
      </c>
      <c r="I3977" s="1">
        <v>304137</v>
      </c>
      <c r="J3977" s="1" t="s">
        <v>9192</v>
      </c>
      <c r="K3977" s="1" t="s">
        <v>5190</v>
      </c>
      <c r="L3977" s="1" t="s">
        <v>18819</v>
      </c>
      <c r="M3977" s="1">
        <v>55982</v>
      </c>
      <c r="N3977" s="1">
        <v>1269</v>
      </c>
      <c r="O3977" s="1" t="s">
        <v>18820</v>
      </c>
      <c r="P3977" s="1">
        <v>0</v>
      </c>
      <c r="Q3977" s="1" t="s">
        <v>18821</v>
      </c>
      <c r="R3977" s="2" t="s">
        <v>18822</v>
      </c>
      <c r="S3977" s="1">
        <v>148</v>
      </c>
      <c r="T3977" s="1" t="s">
        <v>37</v>
      </c>
      <c r="U3977" s="1" t="s">
        <v>56</v>
      </c>
      <c r="V3977" s="1" t="s">
        <v>584</v>
      </c>
      <c r="X3977" s="1">
        <v>2010</v>
      </c>
      <c r="Y3977" s="1">
        <v>365</v>
      </c>
      <c r="Z3977" s="1">
        <v>7.3</v>
      </c>
      <c r="AA3977" s="1">
        <v>1.85</v>
      </c>
      <c r="AB3977" s="1">
        <v>17000</v>
      </c>
    </row>
    <row r="3978" spans="1:28" x14ac:dyDescent="0.2">
      <c r="A3978" s="1" t="s">
        <v>28</v>
      </c>
      <c r="B3978" s="1" t="s">
        <v>18823</v>
      </c>
      <c r="C3978" s="1">
        <v>42</v>
      </c>
      <c r="D3978" s="1">
        <v>115</v>
      </c>
      <c r="E3978" s="1">
        <v>6</v>
      </c>
      <c r="F3978" s="1">
        <v>24</v>
      </c>
      <c r="G3978" s="1" t="s">
        <v>18824</v>
      </c>
      <c r="H3978" s="1">
        <v>119</v>
      </c>
      <c r="J3978" s="1" t="s">
        <v>3408</v>
      </c>
      <c r="K3978" s="1" t="s">
        <v>18825</v>
      </c>
      <c r="L3978" s="1" t="s">
        <v>18826</v>
      </c>
      <c r="M3978" s="1">
        <v>2650</v>
      </c>
      <c r="N3978" s="1">
        <v>222</v>
      </c>
      <c r="O3978" s="1" t="s">
        <v>18827</v>
      </c>
      <c r="P3978" s="1">
        <v>1</v>
      </c>
      <c r="Q3978" s="1" t="s">
        <v>18828</v>
      </c>
      <c r="R3978" s="2" t="s">
        <v>18829</v>
      </c>
      <c r="S3978" s="1">
        <v>35</v>
      </c>
      <c r="T3978" s="1" t="s">
        <v>14502</v>
      </c>
      <c r="U3978" s="1" t="s">
        <v>16839</v>
      </c>
      <c r="V3978" s="1" t="s">
        <v>584</v>
      </c>
      <c r="W3978" s="1">
        <v>8000000</v>
      </c>
      <c r="X3978" s="1">
        <v>2005</v>
      </c>
      <c r="Y3978" s="1">
        <v>69</v>
      </c>
      <c r="Z3978" s="1">
        <v>7.5</v>
      </c>
      <c r="AA3978" s="1">
        <v>2.35</v>
      </c>
      <c r="AB3978" s="1">
        <v>385</v>
      </c>
    </row>
    <row r="3979" spans="1:28" x14ac:dyDescent="0.2">
      <c r="A3979" s="1" t="s">
        <v>28</v>
      </c>
      <c r="B3979" s="1" t="s">
        <v>18830</v>
      </c>
      <c r="C3979" s="1">
        <v>78</v>
      </c>
      <c r="D3979" s="1">
        <v>95</v>
      </c>
      <c r="E3979" s="1">
        <v>89</v>
      </c>
      <c r="F3979" s="1">
        <v>388</v>
      </c>
      <c r="G3979" s="1" t="s">
        <v>8229</v>
      </c>
      <c r="H3979" s="1">
        <v>963</v>
      </c>
      <c r="I3979" s="1">
        <v>37606</v>
      </c>
      <c r="J3979" s="1" t="s">
        <v>9192</v>
      </c>
      <c r="K3979" s="1" t="s">
        <v>3040</v>
      </c>
      <c r="L3979" s="1" t="s">
        <v>18831</v>
      </c>
      <c r="M3979" s="1">
        <v>31836</v>
      </c>
      <c r="N3979" s="1">
        <v>2658</v>
      </c>
      <c r="O3979" s="1" t="s">
        <v>13726</v>
      </c>
      <c r="P3979" s="1">
        <v>0</v>
      </c>
      <c r="Q3979" s="1" t="s">
        <v>18832</v>
      </c>
      <c r="R3979" s="2" t="s">
        <v>18833</v>
      </c>
      <c r="S3979" s="1">
        <v>90</v>
      </c>
      <c r="T3979" s="1" t="s">
        <v>37</v>
      </c>
      <c r="U3979" s="1" t="s">
        <v>267</v>
      </c>
      <c r="V3979" s="1" t="s">
        <v>584</v>
      </c>
      <c r="W3979" s="1">
        <v>3500000</v>
      </c>
      <c r="X3979" s="1">
        <v>2009</v>
      </c>
      <c r="Y3979" s="1">
        <v>654</v>
      </c>
      <c r="Z3979" s="1">
        <v>6.8</v>
      </c>
      <c r="AA3979" s="1">
        <v>2.35</v>
      </c>
      <c r="AB3979" s="1">
        <v>0</v>
      </c>
    </row>
    <row r="3980" spans="1:28" x14ac:dyDescent="0.2">
      <c r="A3980" s="1" t="s">
        <v>28</v>
      </c>
      <c r="B3980" s="1" t="s">
        <v>18834</v>
      </c>
      <c r="C3980" s="1">
        <v>41</v>
      </c>
      <c r="D3980" s="1">
        <v>102</v>
      </c>
      <c r="E3980" s="1">
        <v>136</v>
      </c>
      <c r="F3980" s="1">
        <v>48</v>
      </c>
      <c r="G3980" s="1" t="s">
        <v>18835</v>
      </c>
      <c r="H3980" s="1">
        <v>89</v>
      </c>
      <c r="I3980" s="1">
        <v>2956000</v>
      </c>
      <c r="J3980" s="1" t="s">
        <v>18836</v>
      </c>
      <c r="K3980" s="1" t="s">
        <v>18837</v>
      </c>
      <c r="L3980" s="1" t="s">
        <v>18838</v>
      </c>
      <c r="M3980" s="1">
        <v>3258</v>
      </c>
      <c r="N3980" s="1">
        <v>282</v>
      </c>
      <c r="O3980" s="1" t="s">
        <v>18839</v>
      </c>
      <c r="P3980" s="1">
        <v>0</v>
      </c>
      <c r="Q3980" s="1" t="s">
        <v>18840</v>
      </c>
      <c r="R3980" s="2" t="s">
        <v>18841</v>
      </c>
      <c r="S3980" s="1">
        <v>54</v>
      </c>
      <c r="T3980" s="1" t="s">
        <v>37</v>
      </c>
      <c r="U3980" s="1" t="s">
        <v>38</v>
      </c>
      <c r="V3980" s="1" t="s">
        <v>6035</v>
      </c>
      <c r="W3980" s="1">
        <v>3700000</v>
      </c>
      <c r="X3980" s="1">
        <v>1948</v>
      </c>
      <c r="Y3980" s="1">
        <v>78</v>
      </c>
      <c r="Z3980" s="1">
        <v>7.1</v>
      </c>
      <c r="AA3980" s="1">
        <v>1.37</v>
      </c>
      <c r="AB3980" s="1">
        <v>359</v>
      </c>
    </row>
    <row r="3981" spans="1:28" x14ac:dyDescent="0.2">
      <c r="A3981" s="1" t="s">
        <v>28</v>
      </c>
      <c r="B3981" s="1" t="s">
        <v>18842</v>
      </c>
      <c r="C3981" s="1">
        <v>61</v>
      </c>
      <c r="D3981" s="1">
        <v>99</v>
      </c>
      <c r="E3981" s="1">
        <v>29</v>
      </c>
      <c r="F3981" s="1">
        <v>64</v>
      </c>
      <c r="G3981" s="1" t="s">
        <v>11817</v>
      </c>
      <c r="H3981" s="1">
        <v>117</v>
      </c>
      <c r="I3981" s="1">
        <v>19959</v>
      </c>
      <c r="J3981" s="1" t="s">
        <v>3408</v>
      </c>
      <c r="K3981" s="1" t="s">
        <v>18843</v>
      </c>
      <c r="L3981" s="1" t="s">
        <v>18844</v>
      </c>
      <c r="M3981" s="1">
        <v>3579</v>
      </c>
      <c r="N3981" s="1">
        <v>298</v>
      </c>
      <c r="O3981" s="1" t="s">
        <v>6623</v>
      </c>
      <c r="P3981" s="1">
        <v>2</v>
      </c>
      <c r="Q3981" s="1" t="s">
        <v>18845</v>
      </c>
      <c r="R3981" s="2" t="s">
        <v>18846</v>
      </c>
      <c r="S3981" s="1">
        <v>14</v>
      </c>
      <c r="T3981" s="1" t="s">
        <v>37</v>
      </c>
      <c r="U3981" s="1" t="s">
        <v>8649</v>
      </c>
      <c r="V3981" s="1" t="s">
        <v>584</v>
      </c>
      <c r="W3981" s="1">
        <v>3800000</v>
      </c>
      <c r="X3981" s="1">
        <v>2009</v>
      </c>
      <c r="Y3981" s="1">
        <v>64</v>
      </c>
      <c r="Z3981" s="1">
        <v>6.9</v>
      </c>
      <c r="AA3981" s="1">
        <v>2.35</v>
      </c>
      <c r="AB3981" s="1">
        <v>0</v>
      </c>
    </row>
    <row r="3982" spans="1:28" x14ac:dyDescent="0.2">
      <c r="A3982" s="1" t="s">
        <v>28</v>
      </c>
      <c r="B3982" s="1" t="s">
        <v>11880</v>
      </c>
      <c r="C3982" s="1">
        <v>112</v>
      </c>
      <c r="D3982" s="1">
        <v>109</v>
      </c>
      <c r="E3982" s="1">
        <v>13</v>
      </c>
      <c r="F3982" s="1">
        <v>480</v>
      </c>
      <c r="G3982" s="1" t="s">
        <v>4752</v>
      </c>
      <c r="H3982" s="1">
        <v>3000</v>
      </c>
      <c r="I3982" s="1">
        <v>2706659</v>
      </c>
      <c r="J3982" s="1" t="s">
        <v>2526</v>
      </c>
      <c r="K3982" s="1" t="s">
        <v>729</v>
      </c>
      <c r="L3982" s="1" t="s">
        <v>18847</v>
      </c>
      <c r="M3982" s="1">
        <v>17770</v>
      </c>
      <c r="N3982" s="1">
        <v>5977</v>
      </c>
      <c r="O3982" s="1" t="s">
        <v>1549</v>
      </c>
      <c r="P3982" s="1">
        <v>0</v>
      </c>
      <c r="Q3982" s="1" t="s">
        <v>18848</v>
      </c>
      <c r="R3982" s="2" t="s">
        <v>18849</v>
      </c>
      <c r="S3982" s="1">
        <v>172</v>
      </c>
      <c r="T3982" s="1" t="s">
        <v>37</v>
      </c>
      <c r="U3982" s="1" t="s">
        <v>56</v>
      </c>
      <c r="V3982" s="1" t="s">
        <v>584</v>
      </c>
      <c r="W3982" s="1">
        <v>2000000</v>
      </c>
      <c r="X3982" s="1">
        <v>2006</v>
      </c>
      <c r="Y3982" s="1">
        <v>796</v>
      </c>
      <c r="Z3982" s="1">
        <v>6.9</v>
      </c>
      <c r="AA3982" s="1">
        <v>1.85</v>
      </c>
      <c r="AB3982" s="1">
        <v>0</v>
      </c>
    </row>
    <row r="3983" spans="1:28" x14ac:dyDescent="0.2">
      <c r="A3983" s="1" t="s">
        <v>28</v>
      </c>
      <c r="B3983" s="1" t="s">
        <v>5127</v>
      </c>
      <c r="C3983" s="1">
        <v>349</v>
      </c>
      <c r="D3983" s="1">
        <v>113</v>
      </c>
      <c r="E3983" s="1">
        <v>174</v>
      </c>
      <c r="F3983" s="1">
        <v>767</v>
      </c>
      <c r="G3983" s="1" t="s">
        <v>121</v>
      </c>
      <c r="H3983" s="1">
        <v>14000</v>
      </c>
      <c r="I3983" s="1">
        <v>61094903</v>
      </c>
      <c r="J3983" s="1" t="s">
        <v>1155</v>
      </c>
      <c r="K3983" s="1" t="s">
        <v>227</v>
      </c>
      <c r="L3983" s="1" t="s">
        <v>6444</v>
      </c>
      <c r="M3983" s="1">
        <v>210548</v>
      </c>
      <c r="N3983" s="1">
        <v>17151</v>
      </c>
      <c r="O3983" s="1" t="s">
        <v>6445</v>
      </c>
      <c r="P3983" s="1">
        <v>3</v>
      </c>
      <c r="Q3983" s="1" t="s">
        <v>6446</v>
      </c>
      <c r="R3983" s="2" t="s">
        <v>6447</v>
      </c>
      <c r="S3983" s="1">
        <v>332</v>
      </c>
      <c r="T3983" s="1" t="s">
        <v>37</v>
      </c>
      <c r="U3983" s="1" t="s">
        <v>56</v>
      </c>
      <c r="V3983" s="1" t="s">
        <v>39</v>
      </c>
      <c r="W3983" s="1">
        <v>30000000</v>
      </c>
      <c r="X3983" s="1">
        <v>2011</v>
      </c>
      <c r="Y3983" s="1">
        <v>902</v>
      </c>
      <c r="Z3983" s="1">
        <v>6.9</v>
      </c>
      <c r="AA3983" s="1">
        <v>2.35</v>
      </c>
      <c r="AB3983" s="1">
        <v>29000</v>
      </c>
    </row>
    <row r="3984" spans="1:28" x14ac:dyDescent="0.2">
      <c r="A3984" s="1" t="s">
        <v>28</v>
      </c>
      <c r="C3984" s="1">
        <v>55</v>
      </c>
      <c r="D3984" s="1">
        <v>25</v>
      </c>
      <c r="F3984" s="1">
        <v>395</v>
      </c>
      <c r="G3984" s="1" t="s">
        <v>18850</v>
      </c>
      <c r="H3984" s="1">
        <v>443</v>
      </c>
      <c r="J3984" s="1" t="s">
        <v>11840</v>
      </c>
      <c r="K3984" s="1" t="s">
        <v>2557</v>
      </c>
      <c r="L3984" s="1" t="s">
        <v>18851</v>
      </c>
      <c r="M3984" s="1">
        <v>36265</v>
      </c>
      <c r="N3984" s="1">
        <v>2195</v>
      </c>
      <c r="O3984" s="1" t="s">
        <v>18852</v>
      </c>
      <c r="P3984" s="1">
        <v>5</v>
      </c>
      <c r="Q3984" s="1" t="s">
        <v>18853</v>
      </c>
      <c r="R3984" s="2" t="s">
        <v>18854</v>
      </c>
      <c r="S3984" s="1">
        <v>147</v>
      </c>
      <c r="T3984" s="1" t="s">
        <v>37</v>
      </c>
      <c r="U3984" s="1" t="s">
        <v>38</v>
      </c>
      <c r="V3984" s="1" t="s">
        <v>1567</v>
      </c>
      <c r="Y3984" s="1">
        <v>421</v>
      </c>
      <c r="Z3984" s="1">
        <v>8.4</v>
      </c>
      <c r="AA3984" s="1">
        <v>4</v>
      </c>
      <c r="AB3984" s="1">
        <v>0</v>
      </c>
    </row>
    <row r="3985" spans="1:28" x14ac:dyDescent="0.2">
      <c r="A3985" s="1" t="s">
        <v>746</v>
      </c>
      <c r="B3985" s="1" t="s">
        <v>9812</v>
      </c>
      <c r="C3985" s="1">
        <v>88</v>
      </c>
      <c r="D3985" s="1">
        <v>113</v>
      </c>
      <c r="E3985" s="1">
        <v>154</v>
      </c>
      <c r="F3985" s="1">
        <v>77</v>
      </c>
      <c r="G3985" s="1" t="s">
        <v>18855</v>
      </c>
      <c r="H3985" s="1">
        <v>183</v>
      </c>
      <c r="J3985" s="1" t="s">
        <v>3408</v>
      </c>
      <c r="K3985" s="1" t="s">
        <v>18856</v>
      </c>
      <c r="L3985" s="1" t="s">
        <v>18857</v>
      </c>
      <c r="M3985" s="1">
        <v>76616</v>
      </c>
      <c r="N3985" s="1">
        <v>465</v>
      </c>
      <c r="O3985" s="1" t="s">
        <v>18858</v>
      </c>
      <c r="P3985" s="1">
        <v>2</v>
      </c>
      <c r="Q3985" s="1" t="s">
        <v>18859</v>
      </c>
      <c r="R3985" s="2" t="s">
        <v>18860</v>
      </c>
      <c r="S3985" s="1">
        <v>334</v>
      </c>
      <c r="T3985" s="1" t="s">
        <v>37</v>
      </c>
      <c r="U3985" s="1" t="s">
        <v>38</v>
      </c>
      <c r="V3985" s="1" t="s">
        <v>7333</v>
      </c>
      <c r="W3985" s="1">
        <v>3600000</v>
      </c>
      <c r="X3985" s="1">
        <v>1969</v>
      </c>
      <c r="Y3985" s="1">
        <v>89</v>
      </c>
      <c r="Z3985" s="1">
        <v>7.9</v>
      </c>
      <c r="AA3985" s="1">
        <v>1.85</v>
      </c>
      <c r="AB3985" s="1">
        <v>0</v>
      </c>
    </row>
    <row r="3986" spans="1:28" x14ac:dyDescent="0.2">
      <c r="A3986" s="1" t="s">
        <v>28</v>
      </c>
      <c r="B3986" s="1" t="s">
        <v>13124</v>
      </c>
      <c r="C3986" s="1">
        <v>122</v>
      </c>
      <c r="D3986" s="1">
        <v>91</v>
      </c>
      <c r="E3986" s="1">
        <v>11</v>
      </c>
      <c r="F3986" s="1">
        <v>121</v>
      </c>
      <c r="G3986" s="1" t="s">
        <v>189</v>
      </c>
      <c r="H3986" s="1">
        <v>1000</v>
      </c>
      <c r="I3986" s="1">
        <v>45857453</v>
      </c>
      <c r="J3986" s="1" t="s">
        <v>5509</v>
      </c>
      <c r="K3986" s="1" t="s">
        <v>137</v>
      </c>
      <c r="L3986" s="1" t="s">
        <v>18861</v>
      </c>
      <c r="M3986" s="1">
        <v>82232</v>
      </c>
      <c r="N3986" s="1">
        <v>2323</v>
      </c>
      <c r="O3986" s="1" t="s">
        <v>18862</v>
      </c>
      <c r="P3986" s="1">
        <v>3</v>
      </c>
      <c r="Q3986" s="1" t="s">
        <v>18863</v>
      </c>
      <c r="R3986" s="2" t="s">
        <v>18864</v>
      </c>
      <c r="S3986" s="1">
        <v>174</v>
      </c>
      <c r="T3986" s="1" t="s">
        <v>37</v>
      </c>
      <c r="U3986" s="1" t="s">
        <v>56</v>
      </c>
      <c r="V3986" s="1" t="s">
        <v>584</v>
      </c>
      <c r="W3986" s="1">
        <v>3500000</v>
      </c>
      <c r="X3986" s="1">
        <v>1997</v>
      </c>
      <c r="Y3986" s="1">
        <v>891</v>
      </c>
      <c r="Z3986" s="1">
        <v>7.2</v>
      </c>
      <c r="AA3986" s="1">
        <v>1.85</v>
      </c>
      <c r="AB3986" s="1">
        <v>0</v>
      </c>
    </row>
    <row r="3987" spans="1:28" x14ac:dyDescent="0.2">
      <c r="A3987" s="1" t="s">
        <v>28</v>
      </c>
      <c r="B3987" s="1" t="s">
        <v>18865</v>
      </c>
      <c r="C3987" s="1">
        <v>134</v>
      </c>
      <c r="D3987" s="1">
        <v>88</v>
      </c>
      <c r="E3987" s="1">
        <v>104</v>
      </c>
      <c r="F3987" s="1">
        <v>318</v>
      </c>
      <c r="G3987" s="1" t="s">
        <v>18866</v>
      </c>
      <c r="H3987" s="1">
        <v>628</v>
      </c>
      <c r="I3987" s="1">
        <v>83400000</v>
      </c>
      <c r="J3987" s="1" t="s">
        <v>1670</v>
      </c>
      <c r="K3987" s="1" t="s">
        <v>18867</v>
      </c>
      <c r="L3987" s="1" t="s">
        <v>18868</v>
      </c>
      <c r="M3987" s="1">
        <v>160281</v>
      </c>
      <c r="N3987" s="1">
        <v>2726</v>
      </c>
      <c r="O3987" s="1" t="s">
        <v>18869</v>
      </c>
      <c r="P3987" s="1">
        <v>0</v>
      </c>
      <c r="Q3987" s="1" t="s">
        <v>18870</v>
      </c>
      <c r="R3987" s="2" t="s">
        <v>18871</v>
      </c>
      <c r="S3987" s="1">
        <v>427</v>
      </c>
      <c r="T3987" s="1" t="s">
        <v>37</v>
      </c>
      <c r="U3987" s="1" t="s">
        <v>38</v>
      </c>
      <c r="V3987" s="1" t="s">
        <v>94</v>
      </c>
      <c r="W3987" s="1">
        <v>3500000</v>
      </c>
      <c r="X3987" s="1">
        <v>1980</v>
      </c>
      <c r="Y3987" s="1">
        <v>575</v>
      </c>
      <c r="Z3987" s="1">
        <v>7.8</v>
      </c>
      <c r="AA3987" s="1">
        <v>1.85</v>
      </c>
      <c r="AB3987" s="1">
        <v>16000</v>
      </c>
    </row>
    <row r="3988" spans="1:28" x14ac:dyDescent="0.2">
      <c r="A3988" s="1" t="s">
        <v>28</v>
      </c>
      <c r="B3988" s="1" t="s">
        <v>18872</v>
      </c>
      <c r="C3988" s="1">
        <v>11</v>
      </c>
      <c r="D3988" s="1">
        <v>88</v>
      </c>
      <c r="E3988" s="1">
        <v>2</v>
      </c>
      <c r="F3988" s="1">
        <v>6</v>
      </c>
      <c r="G3988" s="1" t="s">
        <v>2971</v>
      </c>
      <c r="H3988" s="1">
        <v>2000</v>
      </c>
      <c r="J3988" s="1" t="s">
        <v>59</v>
      </c>
      <c r="K3988" s="1" t="s">
        <v>6432</v>
      </c>
      <c r="L3988" s="1" t="s">
        <v>18873</v>
      </c>
      <c r="M3988" s="1">
        <v>801</v>
      </c>
      <c r="N3988" s="1">
        <v>2886</v>
      </c>
      <c r="O3988" s="1" t="s">
        <v>18874</v>
      </c>
      <c r="P3988" s="1">
        <v>3</v>
      </c>
      <c r="Q3988" s="1" t="s">
        <v>18875</v>
      </c>
      <c r="R3988" s="2" t="s">
        <v>18876</v>
      </c>
      <c r="S3988" s="1">
        <v>14</v>
      </c>
      <c r="T3988" s="1" t="s">
        <v>37</v>
      </c>
      <c r="U3988" s="1" t="s">
        <v>38</v>
      </c>
      <c r="V3988" s="1" t="s">
        <v>584</v>
      </c>
      <c r="W3988" s="1">
        <v>5000000</v>
      </c>
      <c r="X3988" s="1">
        <v>2015</v>
      </c>
      <c r="Y3988" s="1">
        <v>872</v>
      </c>
      <c r="Z3988" s="1">
        <v>3.5</v>
      </c>
      <c r="AA3988" s="1">
        <v>1.33</v>
      </c>
      <c r="AB3988" s="1">
        <v>358</v>
      </c>
    </row>
    <row r="3989" spans="1:28" x14ac:dyDescent="0.2">
      <c r="A3989" s="1" t="s">
        <v>746</v>
      </c>
      <c r="B3989" s="1" t="s">
        <v>3087</v>
      </c>
      <c r="C3989" s="1">
        <v>20</v>
      </c>
      <c r="D3989" s="1">
        <v>97</v>
      </c>
      <c r="E3989" s="1">
        <v>473</v>
      </c>
      <c r="F3989" s="1">
        <v>624</v>
      </c>
      <c r="G3989" s="1" t="s">
        <v>3882</v>
      </c>
      <c r="H3989" s="1">
        <v>826</v>
      </c>
      <c r="I3989" s="1">
        <v>27900000</v>
      </c>
      <c r="J3989" s="1" t="s">
        <v>2526</v>
      </c>
      <c r="K3989" s="1" t="s">
        <v>6381</v>
      </c>
      <c r="L3989" s="1" t="s">
        <v>18877</v>
      </c>
      <c r="M3989" s="1">
        <v>74626</v>
      </c>
      <c r="N3989" s="1">
        <v>3455</v>
      </c>
      <c r="O3989" s="1" t="s">
        <v>4976</v>
      </c>
      <c r="P3989" s="1">
        <v>1</v>
      </c>
      <c r="Q3989" s="1" t="s">
        <v>18878</v>
      </c>
      <c r="R3989" s="2" t="s">
        <v>18879</v>
      </c>
      <c r="S3989" s="1">
        <v>157</v>
      </c>
      <c r="T3989" s="1" t="s">
        <v>37</v>
      </c>
      <c r="U3989" s="1" t="s">
        <v>38</v>
      </c>
      <c r="V3989" s="1" t="s">
        <v>584</v>
      </c>
      <c r="W3989" s="1">
        <v>3500000</v>
      </c>
      <c r="X3989" s="1">
        <v>1995</v>
      </c>
      <c r="Y3989" s="1">
        <v>723</v>
      </c>
      <c r="Z3989" s="1">
        <v>7.3</v>
      </c>
      <c r="AA3989" s="1">
        <v>1.85</v>
      </c>
      <c r="AB3989" s="1">
        <v>8000</v>
      </c>
    </row>
    <row r="3990" spans="1:28" x14ac:dyDescent="0.2">
      <c r="A3990" s="1" t="s">
        <v>28</v>
      </c>
      <c r="B3990" s="1" t="s">
        <v>2651</v>
      </c>
      <c r="C3990" s="1">
        <v>28</v>
      </c>
      <c r="D3990" s="1">
        <v>97</v>
      </c>
      <c r="E3990" s="1">
        <v>117</v>
      </c>
      <c r="F3990" s="1">
        <v>556</v>
      </c>
      <c r="G3990" s="1" t="s">
        <v>2861</v>
      </c>
      <c r="H3990" s="1">
        <v>851</v>
      </c>
      <c r="I3990" s="1">
        <v>27900000</v>
      </c>
      <c r="J3990" s="1" t="s">
        <v>2124</v>
      </c>
      <c r="K3990" s="1" t="s">
        <v>801</v>
      </c>
      <c r="L3990" s="1" t="s">
        <v>18880</v>
      </c>
      <c r="M3990" s="1">
        <v>39508</v>
      </c>
      <c r="N3990" s="1">
        <v>3036</v>
      </c>
      <c r="O3990" s="1" t="s">
        <v>13081</v>
      </c>
      <c r="P3990" s="1">
        <v>2</v>
      </c>
      <c r="Q3990" s="1" t="s">
        <v>18881</v>
      </c>
      <c r="R3990" s="2" t="s">
        <v>18882</v>
      </c>
      <c r="S3990" s="1">
        <v>96</v>
      </c>
      <c r="T3990" s="1" t="s">
        <v>37</v>
      </c>
      <c r="U3990" s="1" t="s">
        <v>38</v>
      </c>
      <c r="V3990" s="1" t="s">
        <v>584</v>
      </c>
      <c r="W3990" s="1">
        <v>3500000</v>
      </c>
      <c r="X3990" s="1">
        <v>1993</v>
      </c>
      <c r="Y3990" s="1">
        <v>582</v>
      </c>
      <c r="Z3990" s="1">
        <v>7.5</v>
      </c>
      <c r="AA3990" s="1">
        <v>1.85</v>
      </c>
      <c r="AB3990" s="1">
        <v>0</v>
      </c>
    </row>
    <row r="3991" spans="1:28" x14ac:dyDescent="0.2">
      <c r="A3991" s="1" t="s">
        <v>28</v>
      </c>
      <c r="C3991" s="1">
        <v>22</v>
      </c>
      <c r="D3991" s="1">
        <v>42</v>
      </c>
      <c r="F3991" s="1">
        <v>496</v>
      </c>
      <c r="G3991" s="1" t="s">
        <v>2362</v>
      </c>
      <c r="H3991" s="1">
        <v>912</v>
      </c>
      <c r="J3991" s="1" t="s">
        <v>6198</v>
      </c>
      <c r="K3991" s="1" t="s">
        <v>18883</v>
      </c>
      <c r="L3991" s="1" t="s">
        <v>18884</v>
      </c>
      <c r="M3991" s="1">
        <v>27418</v>
      </c>
      <c r="N3991" s="1">
        <v>4337</v>
      </c>
      <c r="O3991" s="1" t="s">
        <v>13382</v>
      </c>
      <c r="P3991" s="1">
        <v>2</v>
      </c>
      <c r="Q3991" s="1" t="s">
        <v>18885</v>
      </c>
      <c r="R3991" s="2" t="s">
        <v>18886</v>
      </c>
      <c r="S3991" s="1">
        <v>92</v>
      </c>
      <c r="T3991" s="1" t="s">
        <v>37</v>
      </c>
      <c r="U3991" s="1" t="s">
        <v>38</v>
      </c>
      <c r="V3991" s="1" t="s">
        <v>1125</v>
      </c>
      <c r="Y3991" s="1">
        <v>906</v>
      </c>
      <c r="Z3991" s="1">
        <v>7.8</v>
      </c>
      <c r="AA3991" s="1">
        <v>16</v>
      </c>
      <c r="AB3991" s="1">
        <v>14000</v>
      </c>
    </row>
    <row r="3992" spans="1:28" x14ac:dyDescent="0.2">
      <c r="A3992" s="1" t="s">
        <v>28</v>
      </c>
      <c r="B3992" s="1" t="s">
        <v>18887</v>
      </c>
      <c r="C3992" s="1">
        <v>95</v>
      </c>
      <c r="D3992" s="1">
        <v>85</v>
      </c>
      <c r="E3992" s="1">
        <v>10</v>
      </c>
      <c r="F3992" s="1">
        <v>178</v>
      </c>
      <c r="G3992" s="1" t="s">
        <v>4697</v>
      </c>
      <c r="H3992" s="1">
        <v>3000</v>
      </c>
      <c r="I3992" s="1">
        <v>14000000</v>
      </c>
      <c r="J3992" s="1" t="s">
        <v>8065</v>
      </c>
      <c r="K3992" s="1" t="s">
        <v>8010</v>
      </c>
      <c r="L3992" s="1" t="s">
        <v>18888</v>
      </c>
      <c r="M3992" s="1">
        <v>15956</v>
      </c>
      <c r="N3992" s="1">
        <v>3617</v>
      </c>
      <c r="O3992" s="1" t="s">
        <v>18442</v>
      </c>
      <c r="P3992" s="1">
        <v>0</v>
      </c>
      <c r="Q3992" s="1" t="s">
        <v>18889</v>
      </c>
      <c r="R3992" s="2" t="s">
        <v>18890</v>
      </c>
      <c r="S3992" s="1">
        <v>118</v>
      </c>
      <c r="T3992" s="1" t="s">
        <v>37</v>
      </c>
      <c r="U3992" s="1" t="s">
        <v>38</v>
      </c>
      <c r="V3992" s="1" t="s">
        <v>584</v>
      </c>
      <c r="W3992" s="1">
        <v>3500000</v>
      </c>
      <c r="X3992" s="1">
        <v>1987</v>
      </c>
      <c r="Y3992" s="1">
        <v>273</v>
      </c>
      <c r="Z3992" s="1">
        <v>6</v>
      </c>
      <c r="AA3992" s="1">
        <v>1.85</v>
      </c>
      <c r="AB3992" s="1">
        <v>1000</v>
      </c>
    </row>
    <row r="3993" spans="1:28" x14ac:dyDescent="0.2">
      <c r="A3993" s="1" t="s">
        <v>28</v>
      </c>
      <c r="B3993" s="1" t="s">
        <v>17192</v>
      </c>
      <c r="C3993" s="1">
        <v>31</v>
      </c>
      <c r="D3993" s="1">
        <v>121</v>
      </c>
      <c r="E3993" s="1">
        <v>541</v>
      </c>
      <c r="F3993" s="1">
        <v>242</v>
      </c>
      <c r="G3993" s="1" t="s">
        <v>6804</v>
      </c>
      <c r="H3993" s="1">
        <v>575</v>
      </c>
      <c r="J3993" s="1" t="s">
        <v>18891</v>
      </c>
      <c r="K3993" s="1" t="s">
        <v>18801</v>
      </c>
      <c r="L3993" s="1" t="s">
        <v>18892</v>
      </c>
      <c r="M3993" s="1">
        <v>6350</v>
      </c>
      <c r="N3993" s="1">
        <v>1970</v>
      </c>
      <c r="O3993" s="1" t="s">
        <v>17196</v>
      </c>
      <c r="P3993" s="1">
        <v>2</v>
      </c>
      <c r="Q3993" s="1" t="s">
        <v>18893</v>
      </c>
      <c r="R3993" s="2" t="s">
        <v>18894</v>
      </c>
      <c r="S3993" s="1">
        <v>62</v>
      </c>
      <c r="T3993" s="1" t="s">
        <v>37</v>
      </c>
      <c r="U3993" s="1" t="s">
        <v>38</v>
      </c>
      <c r="V3993" s="1" t="s">
        <v>584</v>
      </c>
      <c r="W3993" s="1">
        <v>3716946</v>
      </c>
      <c r="X3993" s="1">
        <v>1970</v>
      </c>
      <c r="Y3993" s="1">
        <v>372</v>
      </c>
      <c r="Z3993" s="1">
        <v>7.3</v>
      </c>
      <c r="AA3993" s="1">
        <v>1.85</v>
      </c>
      <c r="AB3993" s="1">
        <v>357</v>
      </c>
    </row>
    <row r="3994" spans="1:28" x14ac:dyDescent="0.2">
      <c r="A3994" s="1" t="s">
        <v>746</v>
      </c>
      <c r="B3994" s="1" t="s">
        <v>18895</v>
      </c>
      <c r="C3994" s="1">
        <v>79</v>
      </c>
      <c r="D3994" s="1">
        <v>134</v>
      </c>
      <c r="E3994" s="1">
        <v>174</v>
      </c>
      <c r="F3994" s="1">
        <v>188</v>
      </c>
      <c r="G3994" s="1" t="s">
        <v>3552</v>
      </c>
      <c r="H3994" s="1">
        <v>255</v>
      </c>
      <c r="J3994" s="1" t="s">
        <v>10810</v>
      </c>
      <c r="K3994" s="1" t="s">
        <v>18896</v>
      </c>
      <c r="L3994" s="1" t="s">
        <v>18897</v>
      </c>
      <c r="M3994" s="1">
        <v>19026</v>
      </c>
      <c r="N3994" s="1">
        <v>970</v>
      </c>
      <c r="O3994" s="1" t="s">
        <v>18898</v>
      </c>
      <c r="P3994" s="1">
        <v>1</v>
      </c>
      <c r="Q3994" s="1" t="s">
        <v>18899</v>
      </c>
      <c r="R3994" s="2" t="s">
        <v>18900</v>
      </c>
      <c r="S3994" s="1">
        <v>128</v>
      </c>
      <c r="T3994" s="1" t="s">
        <v>37</v>
      </c>
      <c r="U3994" s="1" t="s">
        <v>38</v>
      </c>
      <c r="V3994" s="1" t="s">
        <v>6035</v>
      </c>
      <c r="W3994" s="1">
        <v>3500000</v>
      </c>
      <c r="X3994" s="1">
        <v>1967</v>
      </c>
      <c r="Y3994" s="1">
        <v>220</v>
      </c>
      <c r="Z3994" s="1">
        <v>8</v>
      </c>
      <c r="AA3994" s="1">
        <v>2.35</v>
      </c>
      <c r="AB3994" s="1">
        <v>0</v>
      </c>
    </row>
    <row r="3995" spans="1:28" x14ac:dyDescent="0.2">
      <c r="A3995" s="1" t="s">
        <v>28</v>
      </c>
      <c r="B3995" s="1" t="s">
        <v>17249</v>
      </c>
      <c r="C3995" s="1">
        <v>25</v>
      </c>
      <c r="D3995" s="1">
        <v>149</v>
      </c>
      <c r="E3995" s="1">
        <v>160</v>
      </c>
      <c r="F3995" s="1">
        <v>75</v>
      </c>
      <c r="G3995" s="1" t="s">
        <v>18901</v>
      </c>
      <c r="H3995" s="1">
        <v>157</v>
      </c>
      <c r="J3995" s="1" t="s">
        <v>3408</v>
      </c>
      <c r="K3995" s="1" t="s">
        <v>18902</v>
      </c>
      <c r="L3995" s="1" t="s">
        <v>18903</v>
      </c>
      <c r="M3995" s="1">
        <v>7071</v>
      </c>
      <c r="N3995" s="1">
        <v>646</v>
      </c>
      <c r="O3995" s="1" t="s">
        <v>18904</v>
      </c>
      <c r="P3995" s="1">
        <v>0</v>
      </c>
      <c r="Q3995" s="1" t="s">
        <v>18905</v>
      </c>
      <c r="R3995" s="2" t="s">
        <v>18906</v>
      </c>
      <c r="S3995" s="1">
        <v>83</v>
      </c>
      <c r="T3995" s="1" t="s">
        <v>37</v>
      </c>
      <c r="U3995" s="1" t="s">
        <v>38</v>
      </c>
      <c r="V3995" s="1" t="s">
        <v>4829</v>
      </c>
      <c r="W3995" s="1">
        <v>3500000</v>
      </c>
      <c r="X3995" s="1">
        <v>1959</v>
      </c>
      <c r="Y3995" s="1">
        <v>139</v>
      </c>
      <c r="Z3995" s="1">
        <v>7.6</v>
      </c>
      <c r="AA3995" s="1">
        <v>1.78</v>
      </c>
      <c r="AB3995" s="1">
        <v>930</v>
      </c>
    </row>
    <row r="3996" spans="1:28" x14ac:dyDescent="0.2">
      <c r="A3996" s="1" t="s">
        <v>28</v>
      </c>
      <c r="B3996" s="1" t="s">
        <v>12329</v>
      </c>
      <c r="C3996" s="1">
        <v>22</v>
      </c>
      <c r="D3996" s="1">
        <v>121</v>
      </c>
      <c r="E3996" s="1">
        <v>22</v>
      </c>
      <c r="F3996" s="1">
        <v>367</v>
      </c>
      <c r="G3996" s="1" t="s">
        <v>3851</v>
      </c>
      <c r="H3996" s="1">
        <v>606</v>
      </c>
      <c r="J3996" s="1" t="s">
        <v>1119</v>
      </c>
      <c r="K3996" s="1" t="s">
        <v>11033</v>
      </c>
      <c r="L3996" s="1" t="s">
        <v>18907</v>
      </c>
      <c r="M3996" s="1">
        <v>5941</v>
      </c>
      <c r="N3996" s="1">
        <v>2402</v>
      </c>
      <c r="O3996" s="1" t="s">
        <v>4822</v>
      </c>
      <c r="P3996" s="1">
        <v>1</v>
      </c>
      <c r="Q3996" s="1" t="s">
        <v>18908</v>
      </c>
      <c r="R3996" s="2" t="s">
        <v>18909</v>
      </c>
      <c r="S3996" s="1">
        <v>74</v>
      </c>
      <c r="T3996" s="1" t="s">
        <v>37</v>
      </c>
      <c r="U3996" s="1" t="s">
        <v>38</v>
      </c>
      <c r="V3996" s="1" t="s">
        <v>4829</v>
      </c>
      <c r="W3996" s="1">
        <v>3500000</v>
      </c>
      <c r="X3996" s="1">
        <v>1966</v>
      </c>
      <c r="Y3996" s="1">
        <v>481</v>
      </c>
      <c r="Z3996" s="1">
        <v>7</v>
      </c>
      <c r="AA3996" s="1">
        <v>2.35</v>
      </c>
      <c r="AB3996" s="1">
        <v>470</v>
      </c>
    </row>
    <row r="3997" spans="1:28" x14ac:dyDescent="0.2">
      <c r="A3997" s="1" t="s">
        <v>28</v>
      </c>
      <c r="B3997" s="1" t="s">
        <v>11031</v>
      </c>
      <c r="C3997" s="1">
        <v>110</v>
      </c>
      <c r="D3997" s="1">
        <v>116</v>
      </c>
      <c r="E3997" s="1">
        <v>13000</v>
      </c>
      <c r="F3997" s="1">
        <v>118</v>
      </c>
      <c r="G3997" s="1" t="s">
        <v>9154</v>
      </c>
      <c r="H3997" s="1">
        <v>195</v>
      </c>
      <c r="J3997" s="1" t="s">
        <v>10412</v>
      </c>
      <c r="K3997" s="1" t="s">
        <v>18910</v>
      </c>
      <c r="L3997" s="1" t="s">
        <v>18911</v>
      </c>
      <c r="M3997" s="1">
        <v>30982</v>
      </c>
      <c r="N3997" s="1">
        <v>771</v>
      </c>
      <c r="O3997" s="1" t="s">
        <v>18912</v>
      </c>
      <c r="P3997" s="1">
        <v>0</v>
      </c>
      <c r="Q3997" s="1" t="s">
        <v>18913</v>
      </c>
      <c r="R3997" s="2" t="s">
        <v>18914</v>
      </c>
      <c r="S3997" s="1">
        <v>199</v>
      </c>
      <c r="T3997" s="1" t="s">
        <v>37</v>
      </c>
      <c r="U3997" s="1" t="s">
        <v>56</v>
      </c>
      <c r="V3997" s="1" t="s">
        <v>584</v>
      </c>
      <c r="W3997" s="1">
        <v>2000000</v>
      </c>
      <c r="X3997" s="1">
        <v>1972</v>
      </c>
      <c r="Y3997" s="1">
        <v>146</v>
      </c>
      <c r="Z3997" s="1">
        <v>7.5</v>
      </c>
      <c r="AA3997" s="1">
        <v>1.85</v>
      </c>
      <c r="AB3997" s="1">
        <v>0</v>
      </c>
    </row>
    <row r="3998" spans="1:28" x14ac:dyDescent="0.2">
      <c r="A3998" s="1" t="s">
        <v>28</v>
      </c>
      <c r="B3998" s="1" t="s">
        <v>18915</v>
      </c>
      <c r="C3998" s="1">
        <v>425</v>
      </c>
      <c r="D3998" s="1">
        <v>92</v>
      </c>
      <c r="E3998" s="1">
        <v>22</v>
      </c>
      <c r="F3998" s="1">
        <v>159</v>
      </c>
      <c r="G3998" s="1" t="s">
        <v>18916</v>
      </c>
      <c r="H3998" s="1">
        <v>648</v>
      </c>
      <c r="I3998" s="1">
        <v>25138292</v>
      </c>
      <c r="J3998" s="1" t="s">
        <v>5102</v>
      </c>
      <c r="K3998" s="1" t="s">
        <v>7951</v>
      </c>
      <c r="L3998" s="1" t="s">
        <v>18917</v>
      </c>
      <c r="M3998" s="1">
        <v>66483</v>
      </c>
      <c r="N3998" s="1">
        <v>1122</v>
      </c>
      <c r="O3998" s="1" t="s">
        <v>1240</v>
      </c>
      <c r="P3998" s="1">
        <v>0</v>
      </c>
      <c r="Q3998" s="1" t="s">
        <v>18918</v>
      </c>
      <c r="R3998" s="2" t="s">
        <v>18919</v>
      </c>
      <c r="S3998" s="1">
        <v>452</v>
      </c>
      <c r="T3998" s="1" t="s">
        <v>37</v>
      </c>
      <c r="U3998" s="1" t="s">
        <v>38</v>
      </c>
      <c r="V3998" s="1" t="s">
        <v>584</v>
      </c>
      <c r="W3998" s="1">
        <v>3500000</v>
      </c>
      <c r="X3998" s="1">
        <v>2015</v>
      </c>
      <c r="Y3998" s="1">
        <v>191</v>
      </c>
      <c r="Z3998" s="1">
        <v>6.8</v>
      </c>
      <c r="AA3998" s="1">
        <v>1.66</v>
      </c>
      <c r="AB3998" s="1">
        <v>43000</v>
      </c>
    </row>
    <row r="3999" spans="1:28" x14ac:dyDescent="0.2">
      <c r="A3999" s="1" t="s">
        <v>28</v>
      </c>
      <c r="B3999" s="1" t="s">
        <v>18920</v>
      </c>
      <c r="C3999" s="1">
        <v>19</v>
      </c>
      <c r="D3999" s="1">
        <v>93</v>
      </c>
      <c r="E3999" s="1">
        <v>0</v>
      </c>
      <c r="F3999" s="1">
        <v>78</v>
      </c>
      <c r="G3999" s="1" t="s">
        <v>18921</v>
      </c>
      <c r="H3999" s="1">
        <v>625</v>
      </c>
      <c r="I3999" s="1">
        <v>10305534</v>
      </c>
      <c r="J3999" s="1" t="s">
        <v>1670</v>
      </c>
      <c r="K3999" s="1" t="s">
        <v>18922</v>
      </c>
      <c r="L3999" s="1" t="s">
        <v>18923</v>
      </c>
      <c r="M3999" s="1">
        <v>1721</v>
      </c>
      <c r="N3999" s="1">
        <v>987</v>
      </c>
      <c r="O3999" s="1" t="s">
        <v>18924</v>
      </c>
      <c r="P3999" s="1">
        <v>2</v>
      </c>
      <c r="Q3999" s="1" t="s">
        <v>18925</v>
      </c>
      <c r="R3999" s="2" t="s">
        <v>18926</v>
      </c>
      <c r="S3999" s="1">
        <v>38</v>
      </c>
      <c r="T3999" s="1" t="s">
        <v>37</v>
      </c>
      <c r="U3999" s="1" t="s">
        <v>38</v>
      </c>
      <c r="V3999" s="1" t="s">
        <v>584</v>
      </c>
      <c r="W3999" s="1">
        <v>3500000</v>
      </c>
      <c r="X3999" s="1">
        <v>1998</v>
      </c>
      <c r="Y3999" s="1">
        <v>118</v>
      </c>
      <c r="Z3999" s="1">
        <v>3.9</v>
      </c>
      <c r="AA3999" s="1">
        <v>1.85</v>
      </c>
      <c r="AB3999" s="1">
        <v>280</v>
      </c>
    </row>
    <row r="4000" spans="1:28" x14ac:dyDescent="0.2">
      <c r="A4000" s="1" t="s">
        <v>28</v>
      </c>
      <c r="B4000" s="1" t="s">
        <v>18748</v>
      </c>
      <c r="C4000" s="1">
        <v>43</v>
      </c>
      <c r="D4000" s="1">
        <v>96</v>
      </c>
      <c r="E4000" s="1">
        <v>0</v>
      </c>
      <c r="F4000" s="1">
        <v>111</v>
      </c>
      <c r="G4000" s="1" t="s">
        <v>11856</v>
      </c>
      <c r="H4000" s="1">
        <v>385</v>
      </c>
      <c r="I4000" s="1">
        <v>9449219</v>
      </c>
      <c r="J4000" s="1" t="s">
        <v>1414</v>
      </c>
      <c r="K4000" s="1" t="s">
        <v>6876</v>
      </c>
      <c r="L4000" s="1" t="s">
        <v>18927</v>
      </c>
      <c r="M4000" s="1">
        <v>13949</v>
      </c>
      <c r="N4000" s="1">
        <v>995</v>
      </c>
      <c r="O4000" s="1" t="s">
        <v>18928</v>
      </c>
      <c r="P4000" s="1">
        <v>2</v>
      </c>
      <c r="Q4000" s="1" t="s">
        <v>18929</v>
      </c>
      <c r="R4000" s="2" t="s">
        <v>18930</v>
      </c>
      <c r="S4000" s="1">
        <v>98</v>
      </c>
      <c r="T4000" s="1" t="s">
        <v>37</v>
      </c>
      <c r="U4000" s="1" t="s">
        <v>38</v>
      </c>
      <c r="V4000" s="1" t="s">
        <v>584</v>
      </c>
      <c r="W4000" s="1">
        <v>3500000</v>
      </c>
      <c r="X4000" s="1">
        <v>1996</v>
      </c>
      <c r="Y4000" s="1">
        <v>356</v>
      </c>
      <c r="Z4000" s="1">
        <v>6.1</v>
      </c>
      <c r="AA4000" s="1">
        <v>1.85</v>
      </c>
      <c r="AB4000" s="1">
        <v>453</v>
      </c>
    </row>
    <row r="4001" spans="1:28" x14ac:dyDescent="0.2">
      <c r="A4001" s="1" t="s">
        <v>746</v>
      </c>
      <c r="B4001" s="1" t="s">
        <v>1103</v>
      </c>
      <c r="C4001" s="1">
        <v>127</v>
      </c>
      <c r="D4001" s="1">
        <v>105</v>
      </c>
      <c r="E4001" s="1">
        <v>386</v>
      </c>
      <c r="F4001" s="1">
        <v>248</v>
      </c>
      <c r="G4001" s="1" t="s">
        <v>12561</v>
      </c>
      <c r="H4001" s="1">
        <v>3000</v>
      </c>
      <c r="I4001" s="1">
        <v>6390032</v>
      </c>
      <c r="J4001" s="1" t="s">
        <v>1543</v>
      </c>
      <c r="K4001" s="1" t="s">
        <v>499</v>
      </c>
      <c r="L4001" s="1" t="s">
        <v>18931</v>
      </c>
      <c r="M4001" s="1">
        <v>24977</v>
      </c>
      <c r="N4001" s="1">
        <v>4238</v>
      </c>
      <c r="O4001" s="1" t="s">
        <v>7767</v>
      </c>
      <c r="P4001" s="1">
        <v>2</v>
      </c>
      <c r="Q4001" s="1" t="s">
        <v>18932</v>
      </c>
      <c r="R4001" s="2" t="s">
        <v>18933</v>
      </c>
      <c r="S4001" s="1">
        <v>229</v>
      </c>
      <c r="T4001" s="1" t="s">
        <v>37</v>
      </c>
      <c r="U4001" s="1" t="s">
        <v>38</v>
      </c>
      <c r="V4001" s="1" t="s">
        <v>584</v>
      </c>
      <c r="W4001" s="1">
        <v>3500000</v>
      </c>
      <c r="X4001" s="1">
        <v>1998</v>
      </c>
      <c r="Y4001" s="1">
        <v>258</v>
      </c>
      <c r="Z4001" s="1">
        <v>7.5</v>
      </c>
      <c r="AA4001" s="1">
        <v>2.35</v>
      </c>
      <c r="AB4001" s="1">
        <v>0</v>
      </c>
    </row>
    <row r="4002" spans="1:28" x14ac:dyDescent="0.2">
      <c r="A4002" s="1" t="s">
        <v>28</v>
      </c>
      <c r="B4002" s="1" t="s">
        <v>10539</v>
      </c>
      <c r="C4002" s="1">
        <v>262</v>
      </c>
      <c r="D4002" s="1">
        <v>129</v>
      </c>
      <c r="E4002" s="1">
        <v>195</v>
      </c>
      <c r="F4002" s="1">
        <v>50</v>
      </c>
      <c r="G4002" s="1" t="s">
        <v>18934</v>
      </c>
      <c r="H4002" s="1">
        <v>827</v>
      </c>
      <c r="I4002" s="1">
        <v>20167424</v>
      </c>
      <c r="J4002" s="1" t="s">
        <v>1923</v>
      </c>
      <c r="K4002" s="1" t="s">
        <v>18935</v>
      </c>
      <c r="L4002" s="1" t="s">
        <v>18936</v>
      </c>
      <c r="M4002" s="1">
        <v>131831</v>
      </c>
      <c r="N4002" s="1">
        <v>1044</v>
      </c>
      <c r="O4002" s="1" t="s">
        <v>18937</v>
      </c>
      <c r="P4002" s="1">
        <v>0</v>
      </c>
      <c r="Q4002" s="1" t="s">
        <v>18938</v>
      </c>
      <c r="R4002" s="2" t="s">
        <v>18939</v>
      </c>
      <c r="S4002" s="1">
        <v>231</v>
      </c>
      <c r="T4002" s="1" t="s">
        <v>2777</v>
      </c>
      <c r="U4002" s="1" t="s">
        <v>18940</v>
      </c>
      <c r="V4002" s="1" t="s">
        <v>584</v>
      </c>
      <c r="W4002" s="1">
        <v>2000000</v>
      </c>
      <c r="X4002" s="1">
        <v>2009</v>
      </c>
      <c r="Y4002" s="1">
        <v>88</v>
      </c>
      <c r="Z4002" s="1">
        <v>8.1999999999999993</v>
      </c>
      <c r="AA4002" s="1">
        <v>2.35</v>
      </c>
      <c r="AB4002" s="1">
        <v>33000</v>
      </c>
    </row>
    <row r="4003" spans="1:28" x14ac:dyDescent="0.2">
      <c r="A4003" s="1" t="s">
        <v>28</v>
      </c>
      <c r="B4003" s="1" t="s">
        <v>2494</v>
      </c>
      <c r="C4003" s="1">
        <v>184</v>
      </c>
      <c r="D4003" s="1">
        <v>87</v>
      </c>
      <c r="E4003" s="1">
        <v>0</v>
      </c>
      <c r="F4003" s="1">
        <v>83</v>
      </c>
      <c r="G4003" s="1" t="s">
        <v>12065</v>
      </c>
      <c r="H4003" s="1">
        <v>1000</v>
      </c>
      <c r="J4003" s="1" t="s">
        <v>6402</v>
      </c>
      <c r="K4003" s="1" t="s">
        <v>12066</v>
      </c>
      <c r="L4003" s="1" t="s">
        <v>12067</v>
      </c>
      <c r="M4003" s="1">
        <v>49672</v>
      </c>
      <c r="N4003" s="1">
        <v>1592</v>
      </c>
      <c r="O4003" s="1" t="s">
        <v>12068</v>
      </c>
      <c r="P4003" s="1">
        <v>1</v>
      </c>
      <c r="Q4003" s="1" t="s">
        <v>12069</v>
      </c>
      <c r="R4003" s="2" t="s">
        <v>12070</v>
      </c>
      <c r="S4003" s="1">
        <v>419</v>
      </c>
      <c r="T4003" s="1" t="s">
        <v>37</v>
      </c>
      <c r="U4003" s="1" t="s">
        <v>38</v>
      </c>
      <c r="V4003" s="1" t="s">
        <v>5612</v>
      </c>
      <c r="W4003" s="1">
        <v>3500000</v>
      </c>
      <c r="X4003" s="1">
        <v>1985</v>
      </c>
      <c r="Y4003" s="1">
        <v>177</v>
      </c>
      <c r="Z4003" s="1">
        <v>7.2</v>
      </c>
      <c r="AA4003" s="1">
        <v>1.85</v>
      </c>
      <c r="AB4003" s="1">
        <v>3000</v>
      </c>
    </row>
    <row r="4004" spans="1:28" x14ac:dyDescent="0.2">
      <c r="A4004" s="1" t="s">
        <v>28</v>
      </c>
      <c r="B4004" s="1" t="s">
        <v>18941</v>
      </c>
      <c r="C4004" s="1">
        <v>33</v>
      </c>
      <c r="D4004" s="1">
        <v>94</v>
      </c>
      <c r="E4004" s="1">
        <v>47</v>
      </c>
      <c r="F4004" s="1">
        <v>108</v>
      </c>
      <c r="G4004" s="1" t="s">
        <v>18942</v>
      </c>
      <c r="H4004" s="1">
        <v>430</v>
      </c>
      <c r="J4004" s="1" t="s">
        <v>5543</v>
      </c>
      <c r="K4004" s="1" t="s">
        <v>18943</v>
      </c>
      <c r="L4004" s="1" t="s">
        <v>18944</v>
      </c>
      <c r="M4004" s="1">
        <v>4790</v>
      </c>
      <c r="N4004" s="1">
        <v>836</v>
      </c>
      <c r="O4004" s="1" t="s">
        <v>18945</v>
      </c>
      <c r="P4004" s="1">
        <v>1</v>
      </c>
      <c r="Q4004" s="1" t="s">
        <v>18946</v>
      </c>
      <c r="R4004" s="2" t="s">
        <v>18947</v>
      </c>
      <c r="S4004" s="1">
        <v>52</v>
      </c>
      <c r="T4004" s="1" t="s">
        <v>37</v>
      </c>
      <c r="U4004" s="1" t="s">
        <v>38</v>
      </c>
      <c r="V4004" s="1" t="s">
        <v>584</v>
      </c>
      <c r="X4004" s="1">
        <v>2008</v>
      </c>
      <c r="Y4004" s="1">
        <v>209</v>
      </c>
      <c r="Z4004" s="1">
        <v>4.8</v>
      </c>
      <c r="AA4004" s="1">
        <v>1.85</v>
      </c>
      <c r="AB4004" s="1">
        <v>804</v>
      </c>
    </row>
    <row r="4005" spans="1:28" x14ac:dyDescent="0.2">
      <c r="A4005" s="1" t="s">
        <v>28</v>
      </c>
      <c r="B4005" s="1" t="s">
        <v>78</v>
      </c>
      <c r="C4005" s="1">
        <v>252</v>
      </c>
      <c r="D4005" s="1">
        <v>37</v>
      </c>
      <c r="E4005" s="1">
        <v>0</v>
      </c>
      <c r="F4005" s="1">
        <v>199</v>
      </c>
      <c r="G4005" s="1" t="s">
        <v>18948</v>
      </c>
      <c r="H4005" s="1">
        <v>634</v>
      </c>
      <c r="I4005" s="1">
        <v>5923044</v>
      </c>
      <c r="J4005" s="1" t="s">
        <v>8065</v>
      </c>
      <c r="K4005" s="1" t="s">
        <v>14827</v>
      </c>
      <c r="L4005" s="1" t="s">
        <v>18949</v>
      </c>
      <c r="M4005" s="1">
        <v>113451</v>
      </c>
      <c r="N4005" s="1">
        <v>1347</v>
      </c>
      <c r="O4005" s="1" t="s">
        <v>18950</v>
      </c>
      <c r="P4005" s="1">
        <v>0</v>
      </c>
      <c r="Q4005" s="1" t="s">
        <v>18951</v>
      </c>
      <c r="R4005" s="2" t="s">
        <v>18952</v>
      </c>
      <c r="S4005" s="1">
        <v>537</v>
      </c>
      <c r="T4005" s="1" t="s">
        <v>37</v>
      </c>
      <c r="U4005" s="1" t="s">
        <v>38</v>
      </c>
      <c r="V4005" s="1" t="s">
        <v>7333</v>
      </c>
      <c r="W4005" s="1">
        <v>3600000</v>
      </c>
      <c r="X4005" s="1">
        <v>1987</v>
      </c>
      <c r="Y4005" s="1">
        <v>328</v>
      </c>
      <c r="Z4005" s="1">
        <v>7.8</v>
      </c>
      <c r="AA4005" s="1">
        <v>1.85</v>
      </c>
      <c r="AB4005" s="1">
        <v>0</v>
      </c>
    </row>
    <row r="4006" spans="1:28" x14ac:dyDescent="0.2">
      <c r="A4006" s="1" t="s">
        <v>28</v>
      </c>
      <c r="B4006" s="1" t="s">
        <v>18953</v>
      </c>
      <c r="C4006" s="1">
        <v>31</v>
      </c>
      <c r="D4006" s="1">
        <v>81</v>
      </c>
      <c r="E4006" s="1">
        <v>0</v>
      </c>
      <c r="F4006" s="1">
        <v>542</v>
      </c>
      <c r="G4006" s="1" t="s">
        <v>9680</v>
      </c>
      <c r="H4006" s="1">
        <v>560</v>
      </c>
      <c r="I4006" s="1">
        <v>3293258</v>
      </c>
      <c r="J4006" s="1" t="s">
        <v>18954</v>
      </c>
      <c r="K4006" s="1" t="s">
        <v>2250</v>
      </c>
      <c r="L4006" s="1" t="s">
        <v>18955</v>
      </c>
      <c r="M4006" s="1">
        <v>11399</v>
      </c>
      <c r="N4006" s="1">
        <v>2238</v>
      </c>
      <c r="O4006" s="1" t="s">
        <v>6942</v>
      </c>
      <c r="P4006" s="1">
        <v>0</v>
      </c>
      <c r="Q4006" s="1" t="s">
        <v>18956</v>
      </c>
      <c r="R4006" s="2" t="s">
        <v>18957</v>
      </c>
      <c r="S4006" s="1">
        <v>131</v>
      </c>
      <c r="T4006" s="1" t="s">
        <v>37</v>
      </c>
      <c r="U4006" s="1" t="s">
        <v>38</v>
      </c>
      <c r="V4006" s="1" t="s">
        <v>39</v>
      </c>
      <c r="W4006" s="1">
        <v>3000000</v>
      </c>
      <c r="X4006" s="1">
        <v>2001</v>
      </c>
      <c r="Y4006" s="1">
        <v>555</v>
      </c>
      <c r="Z4006" s="1">
        <v>5.2</v>
      </c>
      <c r="AA4006" s="1">
        <v>1.85</v>
      </c>
      <c r="AB4006" s="1">
        <v>0</v>
      </c>
    </row>
    <row r="4007" spans="1:28" x14ac:dyDescent="0.2">
      <c r="A4007" s="1" t="s">
        <v>28</v>
      </c>
      <c r="B4007" s="1" t="s">
        <v>18958</v>
      </c>
      <c r="C4007" s="1">
        <v>139</v>
      </c>
      <c r="D4007" s="1">
        <v>97</v>
      </c>
      <c r="E4007" s="1">
        <v>48</v>
      </c>
      <c r="F4007" s="1">
        <v>689</v>
      </c>
      <c r="G4007" s="1" t="s">
        <v>3197</v>
      </c>
      <c r="H4007" s="1">
        <v>984</v>
      </c>
      <c r="J4007" s="1" t="s">
        <v>6402</v>
      </c>
      <c r="K4007" s="1" t="s">
        <v>5451</v>
      </c>
      <c r="L4007" s="1" t="s">
        <v>18959</v>
      </c>
      <c r="M4007" s="1">
        <v>34532</v>
      </c>
      <c r="N4007" s="1">
        <v>3075</v>
      </c>
      <c r="O4007" s="1" t="s">
        <v>18960</v>
      </c>
      <c r="P4007" s="1">
        <v>0</v>
      </c>
      <c r="Q4007" s="1" t="s">
        <v>18961</v>
      </c>
      <c r="R4007" s="2" t="s">
        <v>18962</v>
      </c>
      <c r="S4007" s="1">
        <v>236</v>
      </c>
      <c r="T4007" s="1" t="s">
        <v>37</v>
      </c>
      <c r="U4007" s="1" t="s">
        <v>38</v>
      </c>
      <c r="V4007" s="1" t="s">
        <v>1125</v>
      </c>
      <c r="W4007" s="1">
        <v>1000000</v>
      </c>
      <c r="X4007" s="1">
        <v>2013</v>
      </c>
      <c r="Y4007" s="1">
        <v>697</v>
      </c>
      <c r="Z4007" s="1">
        <v>3.3</v>
      </c>
      <c r="AA4007" s="1">
        <v>1.78</v>
      </c>
      <c r="AB4007" s="1">
        <v>93000</v>
      </c>
    </row>
    <row r="4008" spans="1:28" x14ac:dyDescent="0.2">
      <c r="A4008" s="1" t="s">
        <v>28</v>
      </c>
      <c r="B4008" s="1" t="s">
        <v>18963</v>
      </c>
      <c r="C4008" s="1">
        <v>39</v>
      </c>
      <c r="D4008" s="1">
        <v>106</v>
      </c>
      <c r="E4008" s="1">
        <v>22</v>
      </c>
      <c r="F4008" s="1">
        <v>10</v>
      </c>
      <c r="G4008" s="1" t="s">
        <v>18964</v>
      </c>
      <c r="H4008" s="1">
        <v>174</v>
      </c>
      <c r="I4008" s="1">
        <v>886410</v>
      </c>
      <c r="J4008" s="1" t="s">
        <v>6518</v>
      </c>
      <c r="K4008" s="1" t="s">
        <v>18965</v>
      </c>
      <c r="L4008" s="1" t="s">
        <v>18966</v>
      </c>
      <c r="M4008" s="1">
        <v>1024</v>
      </c>
      <c r="N4008" s="1">
        <v>222</v>
      </c>
      <c r="O4008" s="1" t="s">
        <v>18967</v>
      </c>
      <c r="P4008" s="1">
        <v>0</v>
      </c>
      <c r="Q4008" s="1" t="s">
        <v>18968</v>
      </c>
      <c r="R4008" s="2" t="s">
        <v>18969</v>
      </c>
      <c r="S4008" s="1">
        <v>494</v>
      </c>
      <c r="T4008" s="1" t="s">
        <v>2777</v>
      </c>
      <c r="U4008" s="1" t="s">
        <v>2912</v>
      </c>
      <c r="V4008" s="1" t="s">
        <v>584</v>
      </c>
      <c r="W4008" s="1">
        <v>3500000</v>
      </c>
      <c r="X4008" s="1">
        <v>1998</v>
      </c>
      <c r="Y4008" s="1">
        <v>16</v>
      </c>
      <c r="Z4008" s="1">
        <v>6.8</v>
      </c>
      <c r="AA4008" s="1">
        <v>1.85</v>
      </c>
      <c r="AB4008" s="1">
        <v>140</v>
      </c>
    </row>
    <row r="4009" spans="1:28" x14ac:dyDescent="0.2">
      <c r="A4009" s="1" t="s">
        <v>28</v>
      </c>
      <c r="B4009" s="1" t="s">
        <v>18970</v>
      </c>
      <c r="C4009" s="1">
        <v>337</v>
      </c>
      <c r="D4009" s="1">
        <v>103</v>
      </c>
      <c r="E4009" s="1">
        <v>12</v>
      </c>
      <c r="F4009" s="1">
        <v>4</v>
      </c>
      <c r="G4009" s="1" t="s">
        <v>18971</v>
      </c>
      <c r="H4009" s="1">
        <v>29</v>
      </c>
      <c r="I4009" s="1">
        <v>252652</v>
      </c>
      <c r="J4009" s="1" t="s">
        <v>18972</v>
      </c>
      <c r="K4009" s="1" t="s">
        <v>18973</v>
      </c>
      <c r="L4009" s="1" t="s">
        <v>18974</v>
      </c>
      <c r="M4009" s="1">
        <v>54104</v>
      </c>
      <c r="N4009" s="1">
        <v>44</v>
      </c>
      <c r="O4009" s="1" t="s">
        <v>18975</v>
      </c>
      <c r="P4009" s="1">
        <v>0</v>
      </c>
      <c r="Q4009" s="1" t="s">
        <v>18976</v>
      </c>
      <c r="R4009" s="2" t="s">
        <v>18977</v>
      </c>
      <c r="S4009" s="1">
        <v>199</v>
      </c>
      <c r="T4009" s="1" t="s">
        <v>17492</v>
      </c>
      <c r="U4009" s="1" t="s">
        <v>12615</v>
      </c>
      <c r="V4009" s="1" t="s">
        <v>39</v>
      </c>
      <c r="W4009" s="1">
        <v>19900000</v>
      </c>
      <c r="X4009" s="1">
        <v>2010</v>
      </c>
      <c r="Y4009" s="1">
        <v>4</v>
      </c>
      <c r="Z4009" s="1">
        <v>7</v>
      </c>
      <c r="AA4009" s="1">
        <v>1.85</v>
      </c>
      <c r="AB4009" s="1">
        <v>38000</v>
      </c>
    </row>
    <row r="4010" spans="1:28" x14ac:dyDescent="0.2">
      <c r="A4010" s="1" t="s">
        <v>28</v>
      </c>
      <c r="B4010" s="1" t="s">
        <v>18978</v>
      </c>
      <c r="C4010" s="1">
        <v>30</v>
      </c>
      <c r="D4010" s="1">
        <v>101</v>
      </c>
      <c r="E4010" s="1">
        <v>0</v>
      </c>
      <c r="F4010" s="1">
        <v>681</v>
      </c>
      <c r="G4010" s="1" t="s">
        <v>414</v>
      </c>
      <c r="H4010" s="1">
        <v>827</v>
      </c>
      <c r="I4010" s="1">
        <v>220234</v>
      </c>
      <c r="J4010" s="1" t="s">
        <v>1680</v>
      </c>
      <c r="K4010" s="1" t="s">
        <v>1545</v>
      </c>
      <c r="L4010" s="1" t="s">
        <v>18979</v>
      </c>
      <c r="M4010" s="1">
        <v>1950</v>
      </c>
      <c r="N4010" s="1">
        <v>3574</v>
      </c>
      <c r="O4010" s="1" t="s">
        <v>2190</v>
      </c>
      <c r="P4010" s="1">
        <v>3</v>
      </c>
      <c r="Q4010" s="1" t="s">
        <v>18980</v>
      </c>
      <c r="R4010" s="2" t="s">
        <v>18981</v>
      </c>
      <c r="S4010" s="1">
        <v>24</v>
      </c>
      <c r="T4010" s="1" t="s">
        <v>37</v>
      </c>
      <c r="U4010" s="1" t="s">
        <v>38</v>
      </c>
      <c r="V4010" s="1" t="s">
        <v>584</v>
      </c>
      <c r="W4010" s="1">
        <v>3500000</v>
      </c>
      <c r="X4010" s="1">
        <v>2006</v>
      </c>
      <c r="Y4010" s="1">
        <v>729</v>
      </c>
      <c r="Z4010" s="1">
        <v>6.5</v>
      </c>
      <c r="AA4010" s="1">
        <v>1.85</v>
      </c>
      <c r="AB4010" s="1">
        <v>360</v>
      </c>
    </row>
    <row r="4011" spans="1:28" x14ac:dyDescent="0.2">
      <c r="A4011" s="1" t="s">
        <v>28</v>
      </c>
      <c r="B4011" s="1" t="s">
        <v>4727</v>
      </c>
      <c r="C4011" s="1">
        <v>265</v>
      </c>
      <c r="D4011" s="1">
        <v>102</v>
      </c>
      <c r="E4011" s="1">
        <v>82</v>
      </c>
      <c r="F4011" s="1">
        <v>536</v>
      </c>
      <c r="G4011" s="1" t="s">
        <v>4728</v>
      </c>
      <c r="H4011" s="1">
        <v>622</v>
      </c>
      <c r="I4011" s="1">
        <v>34350553</v>
      </c>
      <c r="J4011" s="1" t="s">
        <v>1903</v>
      </c>
      <c r="K4011" s="1" t="s">
        <v>2100</v>
      </c>
      <c r="L4011" s="1" t="s">
        <v>4729</v>
      </c>
      <c r="M4011" s="1">
        <v>104072</v>
      </c>
      <c r="N4011" s="1">
        <v>2486</v>
      </c>
      <c r="O4011" s="1" t="s">
        <v>2285</v>
      </c>
      <c r="P4011" s="1">
        <v>4</v>
      </c>
      <c r="Q4011" s="1" t="s">
        <v>4730</v>
      </c>
      <c r="R4011" s="2" t="s">
        <v>4731</v>
      </c>
      <c r="S4011" s="1">
        <v>207</v>
      </c>
      <c r="T4011" s="1" t="s">
        <v>37</v>
      </c>
      <c r="U4011" s="1" t="s">
        <v>38</v>
      </c>
      <c r="V4011" s="1" t="s">
        <v>584</v>
      </c>
      <c r="W4011" s="1">
        <v>68000000</v>
      </c>
      <c r="X4011" s="1">
        <v>2012</v>
      </c>
      <c r="Y4011" s="1">
        <v>591</v>
      </c>
      <c r="Z4011" s="1">
        <v>5.7</v>
      </c>
      <c r="AA4011" s="1">
        <v>2.35</v>
      </c>
      <c r="AB4011" s="1">
        <v>15000</v>
      </c>
    </row>
    <row r="4012" spans="1:28" x14ac:dyDescent="0.2">
      <c r="A4012" s="1" t="s">
        <v>28</v>
      </c>
      <c r="B4012" s="1" t="s">
        <v>18982</v>
      </c>
      <c r="C4012" s="1">
        <v>50</v>
      </c>
      <c r="D4012" s="1">
        <v>98</v>
      </c>
      <c r="E4012" s="1">
        <v>9</v>
      </c>
      <c r="F4012" s="1">
        <v>405</v>
      </c>
      <c r="G4012" s="1" t="s">
        <v>1248</v>
      </c>
      <c r="H4012" s="1">
        <v>11000</v>
      </c>
      <c r="I4012" s="1">
        <v>101228</v>
      </c>
      <c r="J4012" s="1" t="s">
        <v>2526</v>
      </c>
      <c r="K4012" s="1" t="s">
        <v>1947</v>
      </c>
      <c r="L4012" s="1" t="s">
        <v>18983</v>
      </c>
      <c r="M4012" s="1">
        <v>7228</v>
      </c>
      <c r="N4012" s="1">
        <v>20009</v>
      </c>
      <c r="O4012" s="1" t="s">
        <v>8769</v>
      </c>
      <c r="P4012" s="1">
        <v>4</v>
      </c>
      <c r="Q4012" s="1" t="s">
        <v>18984</v>
      </c>
      <c r="R4012" s="2" t="s">
        <v>18985</v>
      </c>
      <c r="S4012" s="1">
        <v>53</v>
      </c>
      <c r="T4012" s="1" t="s">
        <v>37</v>
      </c>
      <c r="U4012" s="1" t="s">
        <v>38</v>
      </c>
      <c r="V4012" s="1" t="s">
        <v>584</v>
      </c>
      <c r="W4012" s="1">
        <v>3500000</v>
      </c>
      <c r="X4012" s="1">
        <v>2005</v>
      </c>
      <c r="Y4012" s="1">
        <v>8000</v>
      </c>
      <c r="Z4012" s="1">
        <v>6.4</v>
      </c>
      <c r="AA4012" s="1">
        <v>1.85</v>
      </c>
      <c r="AB4012" s="1">
        <v>414</v>
      </c>
    </row>
    <row r="4013" spans="1:28" x14ac:dyDescent="0.2">
      <c r="A4013" s="1" t="s">
        <v>28</v>
      </c>
      <c r="B4013" s="1" t="s">
        <v>5157</v>
      </c>
      <c r="C4013" s="1">
        <v>50</v>
      </c>
      <c r="D4013" s="1">
        <v>91</v>
      </c>
      <c r="E4013" s="1">
        <v>23</v>
      </c>
      <c r="F4013" s="1">
        <v>660</v>
      </c>
      <c r="G4013" s="1" t="s">
        <v>10973</v>
      </c>
      <c r="H4013" s="1">
        <v>4000</v>
      </c>
      <c r="I4013" s="1">
        <v>96793</v>
      </c>
      <c r="J4013" s="1" t="s">
        <v>1422</v>
      </c>
      <c r="K4013" s="1" t="s">
        <v>681</v>
      </c>
      <c r="L4013" s="1" t="s">
        <v>18986</v>
      </c>
      <c r="M4013" s="1">
        <v>12188</v>
      </c>
      <c r="N4013" s="1">
        <v>6380</v>
      </c>
      <c r="O4013" s="1" t="s">
        <v>5129</v>
      </c>
      <c r="P4013" s="1">
        <v>3</v>
      </c>
      <c r="Q4013" s="1" t="s">
        <v>18987</v>
      </c>
      <c r="R4013" s="2" t="s">
        <v>18988</v>
      </c>
      <c r="S4013" s="1">
        <v>135</v>
      </c>
      <c r="T4013" s="1" t="s">
        <v>37</v>
      </c>
      <c r="U4013" s="1" t="s">
        <v>38</v>
      </c>
      <c r="V4013" s="1" t="s">
        <v>39</v>
      </c>
      <c r="W4013" s="1">
        <v>3500000</v>
      </c>
      <c r="X4013" s="1">
        <v>2004</v>
      </c>
      <c r="Y4013" s="1">
        <v>756</v>
      </c>
      <c r="Z4013" s="1">
        <v>5.3</v>
      </c>
      <c r="AA4013" s="1">
        <v>2.35</v>
      </c>
      <c r="AB4013" s="1">
        <v>1000</v>
      </c>
    </row>
    <row r="4014" spans="1:28" x14ac:dyDescent="0.2">
      <c r="A4014" s="1" t="s">
        <v>28</v>
      </c>
      <c r="B4014" s="1" t="s">
        <v>18989</v>
      </c>
      <c r="C4014" s="1">
        <v>9</v>
      </c>
      <c r="D4014" s="1">
        <v>105</v>
      </c>
      <c r="E4014" s="1">
        <v>28</v>
      </c>
      <c r="F4014" s="1">
        <v>131</v>
      </c>
      <c r="G4014" s="1" t="s">
        <v>18990</v>
      </c>
      <c r="H4014" s="1">
        <v>426</v>
      </c>
      <c r="I4014" s="1">
        <v>123777</v>
      </c>
      <c r="J4014" s="1" t="s">
        <v>18991</v>
      </c>
      <c r="K4014" s="1" t="s">
        <v>13121</v>
      </c>
      <c r="L4014" s="1" t="s">
        <v>18992</v>
      </c>
      <c r="M4014" s="1">
        <v>342</v>
      </c>
      <c r="N4014" s="1">
        <v>1043</v>
      </c>
      <c r="O4014" s="1" t="s">
        <v>18993</v>
      </c>
      <c r="P4014" s="1">
        <v>0</v>
      </c>
      <c r="R4014" s="2" t="s">
        <v>18994</v>
      </c>
      <c r="S4014" s="1">
        <v>15</v>
      </c>
      <c r="T4014" s="1" t="s">
        <v>37</v>
      </c>
      <c r="U4014" s="1" t="s">
        <v>267</v>
      </c>
      <c r="V4014" s="1" t="s">
        <v>39</v>
      </c>
      <c r="W4014" s="1">
        <v>3500000</v>
      </c>
      <c r="X4014" s="1">
        <v>2016</v>
      </c>
      <c r="Y4014" s="1">
        <v>294</v>
      </c>
      <c r="Z4014" s="1">
        <v>4.7</v>
      </c>
      <c r="AA4014" s="1">
        <v>1.85</v>
      </c>
      <c r="AB4014" s="1">
        <v>0</v>
      </c>
    </row>
    <row r="4015" spans="1:28" x14ac:dyDescent="0.2">
      <c r="A4015" s="1" t="s">
        <v>28</v>
      </c>
      <c r="B4015" s="1" t="s">
        <v>18995</v>
      </c>
      <c r="C4015" s="1">
        <v>15</v>
      </c>
      <c r="D4015" s="1">
        <v>98</v>
      </c>
      <c r="E4015" s="1">
        <v>0</v>
      </c>
      <c r="F4015" s="1">
        <v>31</v>
      </c>
      <c r="G4015" s="1" t="s">
        <v>13987</v>
      </c>
      <c r="H4015" s="1">
        <v>368</v>
      </c>
      <c r="J4015" s="1" t="s">
        <v>2141</v>
      </c>
      <c r="K4015" s="1" t="s">
        <v>5221</v>
      </c>
      <c r="L4015" s="1" t="s">
        <v>18996</v>
      </c>
      <c r="M4015" s="1">
        <v>1634</v>
      </c>
      <c r="N4015" s="1">
        <v>668</v>
      </c>
      <c r="O4015" s="1" t="s">
        <v>18997</v>
      </c>
      <c r="P4015" s="1">
        <v>0</v>
      </c>
      <c r="Q4015" s="1" t="s">
        <v>18998</v>
      </c>
      <c r="R4015" s="2" t="s">
        <v>18999</v>
      </c>
      <c r="S4015" s="1">
        <v>11</v>
      </c>
      <c r="T4015" s="1" t="s">
        <v>37</v>
      </c>
      <c r="U4015" s="1" t="s">
        <v>38</v>
      </c>
      <c r="W4015" s="1">
        <v>3500000</v>
      </c>
      <c r="X4015" s="1">
        <v>2008</v>
      </c>
      <c r="Y4015" s="1">
        <v>168</v>
      </c>
      <c r="Z4015" s="1">
        <v>6.1</v>
      </c>
      <c r="AA4015" s="1">
        <v>1.85</v>
      </c>
      <c r="AB4015" s="1">
        <v>127</v>
      </c>
    </row>
    <row r="4016" spans="1:28" x14ac:dyDescent="0.2">
      <c r="A4016" s="1" t="s">
        <v>28</v>
      </c>
      <c r="B4016" s="1" t="s">
        <v>19000</v>
      </c>
      <c r="C4016" s="1">
        <v>5</v>
      </c>
      <c r="D4016" s="1">
        <v>104</v>
      </c>
      <c r="E4016" s="1">
        <v>6</v>
      </c>
      <c r="F4016" s="1">
        <v>467</v>
      </c>
      <c r="G4016" s="1" t="s">
        <v>6717</v>
      </c>
      <c r="H4016" s="1">
        <v>922</v>
      </c>
      <c r="J4016" s="1" t="s">
        <v>421</v>
      </c>
      <c r="K4016" s="1" t="s">
        <v>6156</v>
      </c>
      <c r="L4016" s="1" t="s">
        <v>19001</v>
      </c>
      <c r="M4016" s="1">
        <v>372</v>
      </c>
      <c r="N4016" s="1">
        <v>2406</v>
      </c>
      <c r="O4016" s="1" t="s">
        <v>19002</v>
      </c>
      <c r="P4016" s="1">
        <v>6</v>
      </c>
      <c r="Q4016" s="1" t="s">
        <v>19003</v>
      </c>
      <c r="R4016" s="2" t="s">
        <v>19004</v>
      </c>
      <c r="S4016" s="1">
        <v>20</v>
      </c>
      <c r="T4016" s="1" t="s">
        <v>37</v>
      </c>
      <c r="U4016" s="1" t="s">
        <v>38</v>
      </c>
      <c r="V4016" s="1" t="s">
        <v>584</v>
      </c>
      <c r="W4016" s="1">
        <v>1000000</v>
      </c>
      <c r="X4016" s="1">
        <v>1998</v>
      </c>
      <c r="Y4016" s="1">
        <v>893</v>
      </c>
      <c r="Z4016" s="1">
        <v>5.5</v>
      </c>
      <c r="AA4016" s="1">
        <v>1.37</v>
      </c>
      <c r="AB4016" s="1">
        <v>18</v>
      </c>
    </row>
    <row r="4017" spans="1:28" x14ac:dyDescent="0.2">
      <c r="A4017" s="1" t="s">
        <v>28</v>
      </c>
      <c r="C4017" s="1">
        <v>1</v>
      </c>
      <c r="D4017" s="1">
        <v>45</v>
      </c>
      <c r="F4017" s="1">
        <v>119</v>
      </c>
      <c r="G4017" s="1" t="s">
        <v>19005</v>
      </c>
      <c r="H4017" s="1">
        <v>773</v>
      </c>
      <c r="J4017" s="1" t="s">
        <v>4074</v>
      </c>
      <c r="K4017" s="1" t="s">
        <v>175</v>
      </c>
      <c r="L4017" s="1" t="s">
        <v>19006</v>
      </c>
      <c r="M4017" s="1">
        <v>653</v>
      </c>
      <c r="N4017" s="1">
        <v>1393</v>
      </c>
      <c r="O4017" s="1" t="s">
        <v>19007</v>
      </c>
      <c r="P4017" s="1">
        <v>3</v>
      </c>
      <c r="Q4017" s="1" t="s">
        <v>19008</v>
      </c>
      <c r="R4017" s="2" t="s">
        <v>19009</v>
      </c>
      <c r="S4017" s="1">
        <v>4</v>
      </c>
      <c r="T4017" s="1" t="s">
        <v>37</v>
      </c>
      <c r="U4017" s="1" t="s">
        <v>56</v>
      </c>
      <c r="Y4017" s="1">
        <v>133</v>
      </c>
      <c r="Z4017" s="1">
        <v>7.3</v>
      </c>
      <c r="AB4017" s="1">
        <v>405</v>
      </c>
    </row>
    <row r="4018" spans="1:28" x14ac:dyDescent="0.2">
      <c r="A4018" s="1" t="s">
        <v>28</v>
      </c>
      <c r="B4018" s="1" t="s">
        <v>19010</v>
      </c>
      <c r="C4018" s="1">
        <v>4</v>
      </c>
      <c r="D4018" s="1">
        <v>96</v>
      </c>
      <c r="E4018" s="1">
        <v>0</v>
      </c>
      <c r="F4018" s="1">
        <v>460</v>
      </c>
      <c r="G4018" s="1" t="s">
        <v>3235</v>
      </c>
      <c r="H4018" s="1">
        <v>708</v>
      </c>
      <c r="J4018" s="1" t="s">
        <v>5543</v>
      </c>
      <c r="K4018" s="1" t="s">
        <v>1747</v>
      </c>
      <c r="L4018" s="1" t="s">
        <v>19011</v>
      </c>
      <c r="M4018" s="1">
        <v>961</v>
      </c>
      <c r="N4018" s="1">
        <v>2307</v>
      </c>
      <c r="O4018" s="1" t="s">
        <v>9696</v>
      </c>
      <c r="P4018" s="1">
        <v>0</v>
      </c>
      <c r="Q4018" s="1" t="s">
        <v>19012</v>
      </c>
      <c r="R4018" s="2" t="s">
        <v>19013</v>
      </c>
      <c r="S4018" s="1">
        <v>12</v>
      </c>
      <c r="T4018" s="1" t="s">
        <v>37</v>
      </c>
      <c r="U4018" s="1" t="s">
        <v>38</v>
      </c>
      <c r="W4018" s="1">
        <v>3500000</v>
      </c>
      <c r="X4018" s="1">
        <v>2009</v>
      </c>
      <c r="Y4018" s="1">
        <v>574</v>
      </c>
      <c r="Z4018" s="1">
        <v>4.8</v>
      </c>
      <c r="AA4018" s="1">
        <v>2.35</v>
      </c>
      <c r="AB4018" s="1">
        <v>211</v>
      </c>
    </row>
    <row r="4019" spans="1:28" x14ac:dyDescent="0.2">
      <c r="A4019" s="1" t="s">
        <v>28</v>
      </c>
      <c r="B4019" s="1" t="s">
        <v>19014</v>
      </c>
      <c r="C4019" s="1">
        <v>44</v>
      </c>
      <c r="D4019" s="1">
        <v>148</v>
      </c>
      <c r="E4019" s="1">
        <v>41</v>
      </c>
      <c r="F4019" s="1">
        <v>739</v>
      </c>
      <c r="G4019" s="1" t="s">
        <v>3421</v>
      </c>
      <c r="H4019" s="1">
        <v>2000</v>
      </c>
      <c r="J4019" s="1" t="s">
        <v>19015</v>
      </c>
      <c r="K4019" s="1" t="s">
        <v>2772</v>
      </c>
      <c r="L4019" s="1" t="s">
        <v>19016</v>
      </c>
      <c r="M4019" s="1">
        <v>30434</v>
      </c>
      <c r="N4019" s="1">
        <v>5526</v>
      </c>
      <c r="O4019" s="1" t="s">
        <v>19017</v>
      </c>
      <c r="P4019" s="1">
        <v>0</v>
      </c>
      <c r="Q4019" s="1" t="s">
        <v>19018</v>
      </c>
      <c r="R4019" s="2" t="s">
        <v>19019</v>
      </c>
      <c r="S4019" s="1">
        <v>55</v>
      </c>
      <c r="T4019" s="1" t="s">
        <v>37</v>
      </c>
      <c r="U4019" s="1" t="s">
        <v>38</v>
      </c>
      <c r="V4019" s="1" t="s">
        <v>39</v>
      </c>
      <c r="W4019" s="1">
        <v>3500000</v>
      </c>
      <c r="X4019" s="1">
        <v>2013</v>
      </c>
      <c r="Y4019" s="1">
        <v>774</v>
      </c>
      <c r="Z4019" s="1">
        <v>8.4</v>
      </c>
      <c r="AB4019" s="1">
        <v>5000</v>
      </c>
    </row>
    <row r="4020" spans="1:28" x14ac:dyDescent="0.2">
      <c r="A4020" s="1" t="s">
        <v>28</v>
      </c>
      <c r="B4020" s="1" t="s">
        <v>19020</v>
      </c>
      <c r="C4020" s="1">
        <v>6</v>
      </c>
      <c r="D4020" s="1">
        <v>100</v>
      </c>
      <c r="E4020" s="1">
        <v>117</v>
      </c>
      <c r="F4020" s="1">
        <v>0</v>
      </c>
      <c r="G4020" s="1" t="s">
        <v>19021</v>
      </c>
      <c r="H4020" s="1">
        <v>21</v>
      </c>
      <c r="I4020" s="1">
        <v>29233</v>
      </c>
      <c r="J4020" s="1" t="s">
        <v>67</v>
      </c>
      <c r="K4020" s="1" t="s">
        <v>19022</v>
      </c>
      <c r="L4020" s="1" t="s">
        <v>19023</v>
      </c>
      <c r="M4020" s="1">
        <v>75</v>
      </c>
      <c r="N4020" s="1">
        <v>24</v>
      </c>
      <c r="O4020" s="1" t="s">
        <v>19024</v>
      </c>
      <c r="P4020" s="1">
        <v>0</v>
      </c>
      <c r="R4020" s="2" t="s">
        <v>19025</v>
      </c>
      <c r="S4020" s="1">
        <v>2</v>
      </c>
      <c r="T4020" s="1" t="s">
        <v>37</v>
      </c>
      <c r="U4020" s="1" t="s">
        <v>38</v>
      </c>
      <c r="W4020" s="1">
        <v>3500000</v>
      </c>
      <c r="X4020" s="1">
        <v>2015</v>
      </c>
      <c r="Y4020" s="1">
        <v>3</v>
      </c>
      <c r="Z4020" s="1">
        <v>7</v>
      </c>
      <c r="AB4020" s="1">
        <v>121</v>
      </c>
    </row>
    <row r="4021" spans="1:28" x14ac:dyDescent="0.2">
      <c r="A4021" s="1" t="s">
        <v>28</v>
      </c>
      <c r="B4021" s="1" t="s">
        <v>4407</v>
      </c>
      <c r="C4021" s="1">
        <v>17</v>
      </c>
      <c r="D4021" s="1">
        <v>86</v>
      </c>
      <c r="E4021" s="1">
        <v>892</v>
      </c>
      <c r="F4021" s="1">
        <v>50</v>
      </c>
      <c r="G4021" s="1" t="s">
        <v>19026</v>
      </c>
      <c r="H4021" s="1">
        <v>603</v>
      </c>
      <c r="J4021" s="1" t="s">
        <v>1929</v>
      </c>
      <c r="K4021" s="1" t="s">
        <v>7648</v>
      </c>
      <c r="L4021" s="1" t="s">
        <v>19027</v>
      </c>
      <c r="M4021" s="1">
        <v>1285</v>
      </c>
      <c r="N4021" s="1">
        <v>854</v>
      </c>
      <c r="O4021" s="1" t="s">
        <v>19028</v>
      </c>
      <c r="P4021" s="1">
        <v>1</v>
      </c>
      <c r="Q4021" s="1" t="s">
        <v>19029</v>
      </c>
      <c r="R4021" s="2" t="s">
        <v>19030</v>
      </c>
      <c r="S4021" s="1">
        <v>10</v>
      </c>
      <c r="T4021" s="1" t="s">
        <v>37</v>
      </c>
      <c r="U4021" s="1" t="s">
        <v>267</v>
      </c>
      <c r="V4021" s="1" t="s">
        <v>584</v>
      </c>
      <c r="W4021" s="1">
        <v>3500000</v>
      </c>
      <c r="X4021" s="1">
        <v>2014</v>
      </c>
      <c r="Y4021" s="1">
        <v>145</v>
      </c>
      <c r="Z4021" s="1">
        <v>3.3</v>
      </c>
      <c r="AA4021" s="1">
        <v>1.78</v>
      </c>
      <c r="AB4021" s="1">
        <v>721</v>
      </c>
    </row>
    <row r="4022" spans="1:28" x14ac:dyDescent="0.2">
      <c r="A4022" s="1" t="s">
        <v>28</v>
      </c>
      <c r="B4022" s="1" t="s">
        <v>19031</v>
      </c>
      <c r="C4022" s="1">
        <v>7</v>
      </c>
      <c r="D4022" s="1">
        <v>92</v>
      </c>
      <c r="E4022" s="1">
        <v>14</v>
      </c>
      <c r="F4022" s="1">
        <v>597</v>
      </c>
      <c r="G4022" s="1" t="s">
        <v>1841</v>
      </c>
      <c r="H4022" s="1">
        <v>2000</v>
      </c>
      <c r="J4022" s="1" t="s">
        <v>463</v>
      </c>
      <c r="K4022" s="1" t="s">
        <v>5901</v>
      </c>
      <c r="L4022" s="1" t="s">
        <v>19032</v>
      </c>
      <c r="M4022" s="1">
        <v>1928</v>
      </c>
      <c r="N4022" s="1">
        <v>3854</v>
      </c>
      <c r="O4022" s="1" t="s">
        <v>9162</v>
      </c>
      <c r="P4022" s="1">
        <v>2</v>
      </c>
      <c r="Q4022" s="1" t="s">
        <v>19033</v>
      </c>
      <c r="R4022" s="2" t="s">
        <v>19034</v>
      </c>
      <c r="S4022" s="1">
        <v>10</v>
      </c>
      <c r="T4022" s="1" t="s">
        <v>37</v>
      </c>
      <c r="U4022" s="1" t="s">
        <v>38</v>
      </c>
      <c r="V4022" s="1" t="s">
        <v>4829</v>
      </c>
      <c r="W4022" s="1">
        <v>3500000</v>
      </c>
      <c r="X4022" s="1">
        <v>2014</v>
      </c>
      <c r="Y4022" s="1">
        <v>660</v>
      </c>
      <c r="Z4022" s="1">
        <v>5.4</v>
      </c>
      <c r="AA4022" s="1">
        <v>1.85</v>
      </c>
      <c r="AB4022" s="1">
        <v>482</v>
      </c>
    </row>
    <row r="4023" spans="1:28" x14ac:dyDescent="0.2">
      <c r="A4023" s="1" t="s">
        <v>28</v>
      </c>
      <c r="B4023" s="1" t="s">
        <v>19035</v>
      </c>
      <c r="C4023" s="1">
        <v>9</v>
      </c>
      <c r="D4023" s="1">
        <v>88</v>
      </c>
      <c r="E4023" s="1">
        <v>19</v>
      </c>
      <c r="F4023" s="1">
        <v>322</v>
      </c>
      <c r="G4023" s="1" t="s">
        <v>14890</v>
      </c>
      <c r="H4023" s="1">
        <v>795</v>
      </c>
      <c r="J4023" s="1" t="s">
        <v>4074</v>
      </c>
      <c r="K4023" s="1" t="s">
        <v>11835</v>
      </c>
      <c r="L4023" s="1" t="s">
        <v>19036</v>
      </c>
      <c r="M4023" s="1">
        <v>455</v>
      </c>
      <c r="N4023" s="1">
        <v>2497</v>
      </c>
      <c r="O4023" s="1" t="s">
        <v>5345</v>
      </c>
      <c r="P4023" s="1">
        <v>0</v>
      </c>
      <c r="Q4023" s="1" t="s">
        <v>19037</v>
      </c>
      <c r="R4023" s="2" t="s">
        <v>19038</v>
      </c>
      <c r="S4023" s="1">
        <v>13</v>
      </c>
      <c r="T4023" s="1" t="s">
        <v>37</v>
      </c>
      <c r="W4023" s="1">
        <v>3500000</v>
      </c>
      <c r="X4023" s="1">
        <v>2014</v>
      </c>
      <c r="Y4023" s="1">
        <v>535</v>
      </c>
      <c r="Z4023" s="1">
        <v>4.8</v>
      </c>
      <c r="AA4023" s="1">
        <v>2.35</v>
      </c>
      <c r="AB4023" s="1">
        <v>570</v>
      </c>
    </row>
    <row r="4024" spans="1:28" x14ac:dyDescent="0.2">
      <c r="A4024" s="1" t="s">
        <v>28</v>
      </c>
      <c r="B4024" s="1" t="s">
        <v>19039</v>
      </c>
      <c r="C4024" s="1">
        <v>3</v>
      </c>
      <c r="D4024" s="1">
        <v>90</v>
      </c>
      <c r="E4024" s="1">
        <v>0</v>
      </c>
      <c r="F4024" s="1">
        <v>37</v>
      </c>
      <c r="G4024" s="1" t="s">
        <v>19040</v>
      </c>
      <c r="H4024" s="1">
        <v>1000</v>
      </c>
      <c r="J4024" s="1" t="s">
        <v>2214</v>
      </c>
      <c r="K4024" s="1" t="s">
        <v>389</v>
      </c>
      <c r="L4024" s="1" t="s">
        <v>19041</v>
      </c>
      <c r="M4024" s="1">
        <v>610</v>
      </c>
      <c r="N4024" s="1">
        <v>1183</v>
      </c>
      <c r="O4024" s="1" t="s">
        <v>19042</v>
      </c>
      <c r="P4024" s="1">
        <v>1</v>
      </c>
      <c r="Q4024" s="1" t="s">
        <v>19043</v>
      </c>
      <c r="R4024" s="2" t="s">
        <v>19044</v>
      </c>
      <c r="S4024" s="1">
        <v>18</v>
      </c>
      <c r="T4024" s="1" t="s">
        <v>37</v>
      </c>
      <c r="U4024" s="1" t="s">
        <v>56</v>
      </c>
      <c r="V4024" s="1" t="s">
        <v>584</v>
      </c>
      <c r="W4024" s="1">
        <v>3440000</v>
      </c>
      <c r="X4024" s="1">
        <v>2014</v>
      </c>
      <c r="Y4024" s="1">
        <v>53</v>
      </c>
      <c r="Z4024" s="1">
        <v>3.1</v>
      </c>
      <c r="AA4024" s="1">
        <v>2.35</v>
      </c>
      <c r="AB4024" s="1">
        <v>606</v>
      </c>
    </row>
    <row r="4025" spans="1:28" x14ac:dyDescent="0.2">
      <c r="A4025" s="1" t="s">
        <v>28</v>
      </c>
      <c r="B4025" s="1" t="s">
        <v>10324</v>
      </c>
      <c r="C4025" s="1">
        <v>55</v>
      </c>
      <c r="D4025" s="1">
        <v>94</v>
      </c>
      <c r="E4025" s="1">
        <v>0</v>
      </c>
      <c r="F4025" s="1">
        <v>605</v>
      </c>
      <c r="G4025" s="1" t="s">
        <v>4107</v>
      </c>
      <c r="H4025" s="1">
        <v>1000</v>
      </c>
      <c r="J4025" s="1" t="s">
        <v>1670</v>
      </c>
      <c r="K4025" s="1" t="s">
        <v>5796</v>
      </c>
      <c r="L4025" s="1" t="s">
        <v>19045</v>
      </c>
      <c r="M4025" s="1">
        <v>15115</v>
      </c>
      <c r="N4025" s="1">
        <v>2861</v>
      </c>
      <c r="O4025" s="1" t="s">
        <v>10325</v>
      </c>
      <c r="P4025" s="1">
        <v>0</v>
      </c>
      <c r="Q4025" s="1" t="s">
        <v>19046</v>
      </c>
      <c r="R4025" s="2" t="s">
        <v>19047</v>
      </c>
      <c r="S4025" s="1">
        <v>102</v>
      </c>
      <c r="T4025" s="1" t="s">
        <v>37</v>
      </c>
      <c r="U4025" s="1" t="s">
        <v>38</v>
      </c>
      <c r="V4025" s="1" t="s">
        <v>94</v>
      </c>
      <c r="W4025" s="1">
        <v>3400000</v>
      </c>
      <c r="X4025" s="1">
        <v>1977</v>
      </c>
      <c r="Y4025" s="1">
        <v>628</v>
      </c>
      <c r="Z4025" s="1">
        <v>6.7</v>
      </c>
      <c r="AA4025" s="1">
        <v>1.85</v>
      </c>
      <c r="AB4025" s="1">
        <v>0</v>
      </c>
    </row>
    <row r="4026" spans="1:28" x14ac:dyDescent="0.2">
      <c r="A4026" s="1" t="s">
        <v>28</v>
      </c>
      <c r="B4026" s="1" t="s">
        <v>19048</v>
      </c>
      <c r="C4026" s="1">
        <v>169</v>
      </c>
      <c r="D4026" s="1">
        <v>80</v>
      </c>
      <c r="E4026" s="1">
        <v>10</v>
      </c>
      <c r="F4026" s="1">
        <v>34</v>
      </c>
      <c r="G4026" s="1" t="s">
        <v>19049</v>
      </c>
      <c r="H4026" s="1">
        <v>11000</v>
      </c>
      <c r="I4026" s="1">
        <v>77413017</v>
      </c>
      <c r="J4026" s="1" t="s">
        <v>67</v>
      </c>
      <c r="K4026" s="1" t="s">
        <v>465</v>
      </c>
      <c r="L4026" s="1" t="s">
        <v>19050</v>
      </c>
      <c r="M4026" s="1">
        <v>45984</v>
      </c>
      <c r="N4026" s="1">
        <v>11218</v>
      </c>
      <c r="O4026" s="1" t="s">
        <v>15324</v>
      </c>
      <c r="P4026" s="1">
        <v>0</v>
      </c>
      <c r="Q4026" s="1" t="s">
        <v>19051</v>
      </c>
      <c r="R4026" s="2" t="s">
        <v>19052</v>
      </c>
      <c r="S4026" s="1">
        <v>331</v>
      </c>
      <c r="T4026" s="1" t="s">
        <v>1463</v>
      </c>
      <c r="U4026" s="1" t="s">
        <v>1464</v>
      </c>
      <c r="V4026" s="1" t="s">
        <v>276</v>
      </c>
      <c r="W4026" s="1">
        <v>8000000</v>
      </c>
      <c r="X4026" s="1">
        <v>2005</v>
      </c>
      <c r="Y4026" s="1">
        <v>108</v>
      </c>
      <c r="Z4026" s="1">
        <v>7.6</v>
      </c>
      <c r="AA4026" s="1">
        <v>1.85</v>
      </c>
      <c r="AB4026" s="1">
        <v>0</v>
      </c>
    </row>
    <row r="4027" spans="1:28" x14ac:dyDescent="0.2">
      <c r="A4027" s="1" t="s">
        <v>28</v>
      </c>
      <c r="B4027" s="1" t="s">
        <v>11360</v>
      </c>
      <c r="C4027" s="1">
        <v>290</v>
      </c>
      <c r="D4027" s="1">
        <v>107</v>
      </c>
      <c r="E4027" s="1">
        <v>78</v>
      </c>
      <c r="F4027" s="1">
        <v>969</v>
      </c>
      <c r="G4027" s="1" t="s">
        <v>1374</v>
      </c>
      <c r="H4027" s="1">
        <v>18000</v>
      </c>
      <c r="I4027" s="1">
        <v>5354039</v>
      </c>
      <c r="J4027" s="1" t="s">
        <v>3580</v>
      </c>
      <c r="K4027" s="1" t="s">
        <v>119</v>
      </c>
      <c r="L4027" s="1" t="s">
        <v>19053</v>
      </c>
      <c r="M4027" s="1">
        <v>92599</v>
      </c>
      <c r="N4027" s="1">
        <v>22834</v>
      </c>
      <c r="O4027" s="1" t="s">
        <v>7428</v>
      </c>
      <c r="P4027" s="1">
        <v>8</v>
      </c>
      <c r="Q4027" s="1" t="s">
        <v>19054</v>
      </c>
      <c r="R4027" s="2" t="s">
        <v>19055</v>
      </c>
      <c r="S4027" s="1">
        <v>225</v>
      </c>
      <c r="T4027" s="1" t="s">
        <v>37</v>
      </c>
      <c r="U4027" s="1" t="s">
        <v>38</v>
      </c>
      <c r="V4027" s="1" t="s">
        <v>584</v>
      </c>
      <c r="W4027" s="1">
        <v>3500000</v>
      </c>
      <c r="X4027" s="1">
        <v>2011</v>
      </c>
      <c r="Y4027" s="1">
        <v>2000</v>
      </c>
      <c r="Z4027" s="1">
        <v>7.1</v>
      </c>
      <c r="AA4027" s="1">
        <v>1.85</v>
      </c>
      <c r="AB4027" s="1">
        <v>21000</v>
      </c>
    </row>
    <row r="4028" spans="1:28" x14ac:dyDescent="0.2">
      <c r="A4028" s="1" t="s">
        <v>28</v>
      </c>
      <c r="B4028" s="1" t="s">
        <v>19056</v>
      </c>
      <c r="C4028" s="1">
        <v>10</v>
      </c>
      <c r="D4028" s="1">
        <v>99</v>
      </c>
      <c r="E4028" s="1">
        <v>0</v>
      </c>
      <c r="F4028" s="1">
        <v>43</v>
      </c>
      <c r="G4028" s="1" t="s">
        <v>19057</v>
      </c>
      <c r="H4028" s="1">
        <v>141</v>
      </c>
      <c r="J4028" s="1" t="s">
        <v>213</v>
      </c>
      <c r="K4028" s="1" t="s">
        <v>19058</v>
      </c>
      <c r="L4028" s="1" t="s">
        <v>19059</v>
      </c>
      <c r="M4028" s="1">
        <v>1262</v>
      </c>
      <c r="N4028" s="1">
        <v>320</v>
      </c>
      <c r="O4028" s="1" t="s">
        <v>19060</v>
      </c>
      <c r="P4028" s="1">
        <v>1</v>
      </c>
      <c r="Q4028" s="1" t="s">
        <v>19061</v>
      </c>
      <c r="R4028" s="2" t="s">
        <v>19062</v>
      </c>
      <c r="S4028" s="1">
        <v>13</v>
      </c>
      <c r="T4028" s="1" t="s">
        <v>37</v>
      </c>
      <c r="U4028" s="1" t="s">
        <v>38</v>
      </c>
      <c r="V4028" s="1" t="s">
        <v>4829</v>
      </c>
      <c r="X4028" s="1">
        <v>2011</v>
      </c>
      <c r="Y4028" s="1">
        <v>69</v>
      </c>
      <c r="Z4028" s="1">
        <v>6.1</v>
      </c>
      <c r="AA4028" s="1">
        <v>2.35</v>
      </c>
      <c r="AB4028" s="1">
        <v>224</v>
      </c>
    </row>
    <row r="4029" spans="1:28" x14ac:dyDescent="0.2">
      <c r="A4029" s="1" t="s">
        <v>28</v>
      </c>
      <c r="B4029" s="1" t="s">
        <v>19063</v>
      </c>
      <c r="C4029" s="1">
        <v>159</v>
      </c>
      <c r="D4029" s="1">
        <v>92</v>
      </c>
      <c r="E4029" s="1">
        <v>0</v>
      </c>
      <c r="F4029" s="1">
        <v>539</v>
      </c>
      <c r="G4029" s="1" t="s">
        <v>3526</v>
      </c>
      <c r="H4029" s="1">
        <v>1000</v>
      </c>
      <c r="I4029" s="1">
        <v>2926565</v>
      </c>
      <c r="J4029" s="1" t="s">
        <v>2526</v>
      </c>
      <c r="K4029" s="1" t="s">
        <v>3979</v>
      </c>
      <c r="L4029" s="1" t="s">
        <v>19064</v>
      </c>
      <c r="M4029" s="1">
        <v>28573</v>
      </c>
      <c r="N4029" s="1">
        <v>3608</v>
      </c>
      <c r="O4029" s="1" t="s">
        <v>3784</v>
      </c>
      <c r="P4029" s="1">
        <v>0</v>
      </c>
      <c r="Q4029" s="1" t="s">
        <v>19065</v>
      </c>
      <c r="R4029" s="2" t="s">
        <v>19066</v>
      </c>
      <c r="S4029" s="1">
        <v>72</v>
      </c>
      <c r="T4029" s="1" t="s">
        <v>37</v>
      </c>
      <c r="U4029" s="1" t="s">
        <v>38</v>
      </c>
      <c r="V4029" s="1" t="s">
        <v>584</v>
      </c>
      <c r="W4029" s="1">
        <v>3000000</v>
      </c>
      <c r="X4029" s="1">
        <v>2008</v>
      </c>
      <c r="Y4029" s="1">
        <v>585</v>
      </c>
      <c r="Z4029" s="1">
        <v>6.5</v>
      </c>
      <c r="AA4029" s="1">
        <v>1.66</v>
      </c>
      <c r="AB4029" s="1">
        <v>0</v>
      </c>
    </row>
    <row r="4030" spans="1:28" x14ac:dyDescent="0.2">
      <c r="A4030" s="1" t="s">
        <v>28</v>
      </c>
      <c r="B4030" s="1" t="s">
        <v>19067</v>
      </c>
      <c r="C4030" s="1">
        <v>535</v>
      </c>
      <c r="D4030" s="1">
        <v>107</v>
      </c>
      <c r="E4030" s="1">
        <v>141</v>
      </c>
      <c r="F4030" s="1">
        <v>535</v>
      </c>
      <c r="G4030" s="1" t="s">
        <v>7785</v>
      </c>
      <c r="H4030" s="1">
        <v>24000</v>
      </c>
      <c r="I4030" s="1">
        <v>13092000</v>
      </c>
      <c r="J4030" s="1" t="s">
        <v>6198</v>
      </c>
      <c r="K4030" s="1" t="s">
        <v>81</v>
      </c>
      <c r="L4030" s="1" t="s">
        <v>19068</v>
      </c>
      <c r="M4030" s="1">
        <v>399138</v>
      </c>
      <c r="N4030" s="1">
        <v>26495</v>
      </c>
      <c r="O4030" s="1" t="s">
        <v>4602</v>
      </c>
      <c r="P4030" s="1">
        <v>0</v>
      </c>
      <c r="Q4030" s="1" t="s">
        <v>19069</v>
      </c>
      <c r="R4030" s="2" t="s">
        <v>19070</v>
      </c>
      <c r="S4030" s="1">
        <v>731</v>
      </c>
      <c r="T4030" s="1" t="s">
        <v>37</v>
      </c>
      <c r="U4030" s="1" t="s">
        <v>38</v>
      </c>
      <c r="V4030" s="1" t="s">
        <v>584</v>
      </c>
      <c r="W4030" s="1">
        <v>3300000</v>
      </c>
      <c r="X4030" s="1">
        <v>2014</v>
      </c>
      <c r="Y4030" s="1">
        <v>970</v>
      </c>
      <c r="Z4030" s="1">
        <v>8.5</v>
      </c>
      <c r="AA4030" s="1">
        <v>2.4</v>
      </c>
      <c r="AB4030" s="1">
        <v>129000</v>
      </c>
    </row>
    <row r="4031" spans="1:28" x14ac:dyDescent="0.2">
      <c r="A4031" s="1" t="s">
        <v>28</v>
      </c>
      <c r="B4031" s="1" t="s">
        <v>9361</v>
      </c>
      <c r="C4031" s="1">
        <v>214</v>
      </c>
      <c r="D4031" s="1">
        <v>135</v>
      </c>
      <c r="E4031" s="1">
        <v>353</v>
      </c>
      <c r="F4031" s="1">
        <v>40</v>
      </c>
      <c r="G4031" s="1" t="s">
        <v>18824</v>
      </c>
      <c r="H4031" s="1">
        <v>1000</v>
      </c>
      <c r="I4031" s="1">
        <v>7563397</v>
      </c>
      <c r="J4031" s="1" t="s">
        <v>1934</v>
      </c>
      <c r="K4031" s="1" t="s">
        <v>780</v>
      </c>
      <c r="L4031" s="1" t="s">
        <v>19071</v>
      </c>
      <c r="M4031" s="1">
        <v>533200</v>
      </c>
      <c r="N4031" s="1">
        <v>1211</v>
      </c>
      <c r="O4031" s="1" t="s">
        <v>19072</v>
      </c>
      <c r="P4031" s="1">
        <v>0</v>
      </c>
      <c r="Q4031" s="1" t="s">
        <v>19073</v>
      </c>
      <c r="R4031" s="2" t="s">
        <v>19074</v>
      </c>
      <c r="S4031" s="1">
        <v>749</v>
      </c>
      <c r="T4031" s="1" t="s">
        <v>14502</v>
      </c>
      <c r="U4031" s="1" t="s">
        <v>16839</v>
      </c>
      <c r="V4031" s="1" t="s">
        <v>584</v>
      </c>
      <c r="W4031" s="1">
        <v>3300000</v>
      </c>
      <c r="X4031" s="1">
        <v>2002</v>
      </c>
      <c r="Y4031" s="1">
        <v>69</v>
      </c>
      <c r="Z4031" s="1">
        <v>8.6999999999999993</v>
      </c>
      <c r="AA4031" s="1">
        <v>1.85</v>
      </c>
      <c r="AB4031" s="1">
        <v>28000</v>
      </c>
    </row>
    <row r="4032" spans="1:28" x14ac:dyDescent="0.2">
      <c r="A4032" s="1" t="s">
        <v>28</v>
      </c>
      <c r="B4032" s="1" t="s">
        <v>19075</v>
      </c>
      <c r="C4032" s="1">
        <v>47</v>
      </c>
      <c r="D4032" s="1">
        <v>99</v>
      </c>
      <c r="E4032" s="1">
        <v>8</v>
      </c>
      <c r="F4032" s="1">
        <v>78</v>
      </c>
      <c r="G4032" s="1" t="s">
        <v>19076</v>
      </c>
      <c r="H4032" s="1">
        <v>798</v>
      </c>
      <c r="I4032" s="1">
        <v>104257</v>
      </c>
      <c r="J4032" s="1" t="s">
        <v>6418</v>
      </c>
      <c r="K4032" s="1" t="s">
        <v>15339</v>
      </c>
      <c r="L4032" s="1" t="s">
        <v>19077</v>
      </c>
      <c r="M4032" s="1">
        <v>19194</v>
      </c>
      <c r="N4032" s="1">
        <v>1430</v>
      </c>
      <c r="O4032" s="1" t="s">
        <v>9073</v>
      </c>
      <c r="P4032" s="1">
        <v>2</v>
      </c>
      <c r="Q4032" s="1" t="s">
        <v>19078</v>
      </c>
      <c r="R4032" s="2" t="s">
        <v>19079</v>
      </c>
      <c r="S4032" s="1">
        <v>160</v>
      </c>
      <c r="T4032" s="1" t="s">
        <v>37</v>
      </c>
      <c r="U4032" s="1" t="s">
        <v>56</v>
      </c>
      <c r="V4032" s="1" t="s">
        <v>584</v>
      </c>
      <c r="W4032" s="1">
        <v>2200000</v>
      </c>
      <c r="X4032" s="1">
        <v>1999</v>
      </c>
      <c r="Y4032" s="1">
        <v>472</v>
      </c>
      <c r="Z4032" s="1">
        <v>7.1</v>
      </c>
      <c r="AA4032" s="1">
        <v>1.85</v>
      </c>
      <c r="AB4032" s="1">
        <v>0</v>
      </c>
    </row>
    <row r="4033" spans="1:28" x14ac:dyDescent="0.2">
      <c r="A4033" s="1" t="s">
        <v>28</v>
      </c>
      <c r="B4033" s="1" t="s">
        <v>19080</v>
      </c>
      <c r="C4033" s="1">
        <v>17</v>
      </c>
      <c r="D4033" s="1">
        <v>102</v>
      </c>
      <c r="E4033" s="1">
        <v>19</v>
      </c>
      <c r="F4033" s="1">
        <v>80</v>
      </c>
      <c r="G4033" s="1" t="s">
        <v>19081</v>
      </c>
      <c r="H4033" s="1">
        <v>632</v>
      </c>
      <c r="J4033" s="1" t="s">
        <v>4295</v>
      </c>
      <c r="K4033" s="1" t="s">
        <v>11891</v>
      </c>
      <c r="L4033" s="1" t="s">
        <v>19082</v>
      </c>
      <c r="M4033" s="1">
        <v>2116</v>
      </c>
      <c r="N4033" s="1">
        <v>1011</v>
      </c>
      <c r="O4033" s="1" t="s">
        <v>19083</v>
      </c>
      <c r="P4033" s="1">
        <v>7</v>
      </c>
      <c r="Q4033" s="1" t="s">
        <v>19084</v>
      </c>
      <c r="R4033" s="2" t="s">
        <v>19085</v>
      </c>
      <c r="S4033" s="1">
        <v>13</v>
      </c>
      <c r="T4033" s="1" t="s">
        <v>37</v>
      </c>
      <c r="U4033" s="1" t="s">
        <v>38</v>
      </c>
      <c r="V4033" s="1" t="s">
        <v>39</v>
      </c>
      <c r="W4033" s="1">
        <v>3400000</v>
      </c>
      <c r="X4033" s="1">
        <v>2012</v>
      </c>
      <c r="Y4033" s="1">
        <v>144</v>
      </c>
      <c r="Z4033" s="1">
        <v>6.6</v>
      </c>
      <c r="AB4033" s="1">
        <v>0</v>
      </c>
    </row>
    <row r="4034" spans="1:28" x14ac:dyDescent="0.2">
      <c r="A4034" s="1" t="s">
        <v>28</v>
      </c>
      <c r="B4034" s="1" t="s">
        <v>19086</v>
      </c>
      <c r="C4034" s="1">
        <v>85</v>
      </c>
      <c r="D4034" s="1">
        <v>93</v>
      </c>
      <c r="E4034" s="1">
        <v>22</v>
      </c>
      <c r="F4034" s="1">
        <v>303</v>
      </c>
      <c r="G4034" s="1" t="s">
        <v>1285</v>
      </c>
      <c r="H4034" s="1">
        <v>11000</v>
      </c>
      <c r="I4034" s="1">
        <v>17311</v>
      </c>
      <c r="J4034" s="1" t="s">
        <v>3081</v>
      </c>
      <c r="K4034" s="1" t="s">
        <v>79</v>
      </c>
      <c r="L4034" s="1" t="s">
        <v>19087</v>
      </c>
      <c r="M4034" s="1">
        <v>12304</v>
      </c>
      <c r="N4034" s="1">
        <v>11860</v>
      </c>
      <c r="O4034" s="1" t="s">
        <v>9156</v>
      </c>
      <c r="P4034" s="1">
        <v>0</v>
      </c>
      <c r="Q4034" s="1" t="s">
        <v>19088</v>
      </c>
      <c r="R4034" s="2" t="s">
        <v>19089</v>
      </c>
      <c r="S4034" s="1">
        <v>73</v>
      </c>
      <c r="T4034" s="1" t="s">
        <v>37</v>
      </c>
      <c r="U4034" s="1" t="s">
        <v>38</v>
      </c>
      <c r="V4034" s="1" t="s">
        <v>584</v>
      </c>
      <c r="X4034" s="1">
        <v>2006</v>
      </c>
      <c r="Y4034" s="1">
        <v>505</v>
      </c>
      <c r="Z4034" s="1">
        <v>6.7</v>
      </c>
      <c r="AA4034" s="1">
        <v>1.85</v>
      </c>
      <c r="AB4034" s="1">
        <v>799</v>
      </c>
    </row>
    <row r="4035" spans="1:28" x14ac:dyDescent="0.2">
      <c r="A4035" s="1" t="s">
        <v>28</v>
      </c>
      <c r="B4035" s="1" t="s">
        <v>16242</v>
      </c>
      <c r="C4035" s="1">
        <v>349</v>
      </c>
      <c r="D4035" s="1">
        <v>115</v>
      </c>
      <c r="E4035" s="1">
        <v>346</v>
      </c>
      <c r="F4035" s="1">
        <v>26</v>
      </c>
      <c r="G4035" s="1" t="s">
        <v>19090</v>
      </c>
      <c r="H4035" s="1">
        <v>74</v>
      </c>
      <c r="I4035" s="1">
        <v>610968</v>
      </c>
      <c r="J4035" s="1" t="s">
        <v>3408</v>
      </c>
      <c r="K4035" s="1" t="s">
        <v>19091</v>
      </c>
      <c r="L4035" s="1" t="s">
        <v>19092</v>
      </c>
      <c r="M4035" s="1">
        <v>170155</v>
      </c>
      <c r="N4035" s="1">
        <v>216</v>
      </c>
      <c r="O4035" s="1" t="s">
        <v>19093</v>
      </c>
      <c r="P4035" s="1">
        <v>1</v>
      </c>
      <c r="Q4035" s="1" t="s">
        <v>19094</v>
      </c>
      <c r="R4035" s="2" t="s">
        <v>19095</v>
      </c>
      <c r="S4035" s="1">
        <v>249</v>
      </c>
      <c r="T4035" s="1" t="s">
        <v>15776</v>
      </c>
      <c r="U4035" s="1" t="s">
        <v>7710</v>
      </c>
      <c r="V4035" s="1" t="s">
        <v>584</v>
      </c>
      <c r="W4035" s="1">
        <v>3800000</v>
      </c>
      <c r="X4035" s="1">
        <v>2012</v>
      </c>
      <c r="Y4035" s="1">
        <v>69</v>
      </c>
      <c r="Z4035" s="1">
        <v>8.3000000000000007</v>
      </c>
      <c r="AA4035" s="1">
        <v>2.35</v>
      </c>
      <c r="AB4035" s="1">
        <v>60000</v>
      </c>
    </row>
    <row r="4036" spans="1:28" x14ac:dyDescent="0.2">
      <c r="A4036" s="1" t="s">
        <v>28</v>
      </c>
      <c r="B4036" s="1" t="s">
        <v>11262</v>
      </c>
      <c r="C4036" s="1">
        <v>109</v>
      </c>
      <c r="D4036" s="1">
        <v>94</v>
      </c>
      <c r="E4036" s="1">
        <v>84</v>
      </c>
      <c r="F4036" s="1">
        <v>378</v>
      </c>
      <c r="G4036" s="1" t="s">
        <v>19096</v>
      </c>
      <c r="H4036" s="1">
        <v>662</v>
      </c>
      <c r="J4036" s="1" t="s">
        <v>3056</v>
      </c>
      <c r="K4036" s="1" t="s">
        <v>755</v>
      </c>
      <c r="L4036" s="1" t="s">
        <v>19097</v>
      </c>
      <c r="M4036" s="1">
        <v>104908</v>
      </c>
      <c r="N4036" s="1">
        <v>2076</v>
      </c>
      <c r="O4036" s="1" t="s">
        <v>19098</v>
      </c>
      <c r="P4036" s="1">
        <v>0</v>
      </c>
      <c r="Q4036" s="1" t="s">
        <v>19099</v>
      </c>
      <c r="R4036" s="2" t="s">
        <v>19100</v>
      </c>
      <c r="S4036" s="1">
        <v>458</v>
      </c>
      <c r="T4036" s="1" t="s">
        <v>37</v>
      </c>
      <c r="U4036" s="1" t="s">
        <v>38</v>
      </c>
      <c r="V4036" s="1" t="s">
        <v>94</v>
      </c>
      <c r="W4036" s="1">
        <v>4000000</v>
      </c>
      <c r="X4036" s="1">
        <v>1983</v>
      </c>
      <c r="Y4036" s="1">
        <v>577</v>
      </c>
      <c r="Z4036" s="1">
        <v>8.1</v>
      </c>
      <c r="AA4036" s="1">
        <v>1.85</v>
      </c>
      <c r="AB4036" s="1">
        <v>18000</v>
      </c>
    </row>
    <row r="4037" spans="1:28" x14ac:dyDescent="0.2">
      <c r="A4037" s="1" t="s">
        <v>28</v>
      </c>
      <c r="B4037" s="1" t="s">
        <v>11332</v>
      </c>
      <c r="C4037" s="1">
        <v>60</v>
      </c>
      <c r="D4037" s="1">
        <v>91</v>
      </c>
      <c r="E4037" s="1">
        <v>38</v>
      </c>
      <c r="F4037" s="1">
        <v>377</v>
      </c>
      <c r="G4037" s="1" t="s">
        <v>281</v>
      </c>
      <c r="H4037" s="1">
        <v>625</v>
      </c>
      <c r="I4037" s="1">
        <v>8108247</v>
      </c>
      <c r="J4037" s="1" t="s">
        <v>213</v>
      </c>
      <c r="K4037" s="1" t="s">
        <v>1787</v>
      </c>
      <c r="L4037" s="1" t="s">
        <v>19101</v>
      </c>
      <c r="M4037" s="1">
        <v>9607</v>
      </c>
      <c r="N4037" s="1">
        <v>2747</v>
      </c>
      <c r="O4037" s="1" t="s">
        <v>7011</v>
      </c>
      <c r="P4037" s="1">
        <v>0</v>
      </c>
      <c r="Q4037" s="1" t="s">
        <v>19102</v>
      </c>
      <c r="R4037" s="2" t="s">
        <v>19103</v>
      </c>
      <c r="S4037" s="1">
        <v>174</v>
      </c>
      <c r="T4037" s="1" t="s">
        <v>37</v>
      </c>
      <c r="U4037" s="1" t="s">
        <v>38</v>
      </c>
      <c r="V4037" s="1" t="s">
        <v>39</v>
      </c>
      <c r="W4037" s="1">
        <v>3300000</v>
      </c>
      <c r="X4037" s="1">
        <v>2006</v>
      </c>
      <c r="Y4037" s="1">
        <v>464</v>
      </c>
      <c r="Z4037" s="1">
        <v>7.4</v>
      </c>
      <c r="AA4037" s="1">
        <v>1.85</v>
      </c>
      <c r="AB4037" s="1">
        <v>0</v>
      </c>
    </row>
    <row r="4038" spans="1:28" x14ac:dyDescent="0.2">
      <c r="A4038" s="1" t="s">
        <v>28</v>
      </c>
      <c r="B4038" s="1" t="s">
        <v>12975</v>
      </c>
      <c r="C4038" s="1">
        <v>101</v>
      </c>
      <c r="D4038" s="1">
        <v>98</v>
      </c>
      <c r="E4038" s="1">
        <v>73</v>
      </c>
      <c r="F4038" s="1">
        <v>129</v>
      </c>
      <c r="G4038" s="1" t="s">
        <v>19104</v>
      </c>
      <c r="H4038" s="1">
        <v>595</v>
      </c>
      <c r="J4038" s="1" t="s">
        <v>463</v>
      </c>
      <c r="K4038" s="1" t="s">
        <v>6114</v>
      </c>
      <c r="L4038" s="1" t="s">
        <v>19105</v>
      </c>
      <c r="M4038" s="1">
        <v>6549</v>
      </c>
      <c r="N4038" s="1">
        <v>1105</v>
      </c>
      <c r="O4038" s="1" t="s">
        <v>19106</v>
      </c>
      <c r="P4038" s="1">
        <v>4</v>
      </c>
      <c r="Q4038" s="1" t="s">
        <v>19107</v>
      </c>
      <c r="R4038" s="2" t="s">
        <v>19108</v>
      </c>
      <c r="S4038" s="1">
        <v>75</v>
      </c>
      <c r="T4038" s="1" t="s">
        <v>37</v>
      </c>
      <c r="U4038" s="1" t="s">
        <v>267</v>
      </c>
      <c r="V4038" s="1" t="s">
        <v>584</v>
      </c>
      <c r="W4038" s="1">
        <v>4300000</v>
      </c>
      <c r="X4038" s="1">
        <v>1982</v>
      </c>
      <c r="Y4038" s="1">
        <v>251</v>
      </c>
      <c r="Z4038" s="1">
        <v>6.6</v>
      </c>
      <c r="AA4038" s="1">
        <v>1.85</v>
      </c>
      <c r="AB4038" s="1">
        <v>934</v>
      </c>
    </row>
    <row r="4039" spans="1:28" x14ac:dyDescent="0.2">
      <c r="A4039" s="1" t="s">
        <v>28</v>
      </c>
      <c r="B4039" s="1" t="s">
        <v>19109</v>
      </c>
      <c r="C4039" s="1">
        <v>1</v>
      </c>
      <c r="D4039" s="1">
        <v>97</v>
      </c>
      <c r="E4039" s="1">
        <v>246</v>
      </c>
      <c r="F4039" s="1">
        <v>491</v>
      </c>
      <c r="G4039" s="1" t="s">
        <v>7221</v>
      </c>
      <c r="H4039" s="1">
        <v>756</v>
      </c>
      <c r="J4039" s="1" t="s">
        <v>1670</v>
      </c>
      <c r="K4039" s="1" t="s">
        <v>10973</v>
      </c>
      <c r="L4039" s="1" t="s">
        <v>19110</v>
      </c>
      <c r="M4039" s="1">
        <v>557</v>
      </c>
      <c r="N4039" s="1">
        <v>3717</v>
      </c>
      <c r="O4039" s="1" t="s">
        <v>8470</v>
      </c>
      <c r="P4039" s="1">
        <v>5</v>
      </c>
      <c r="Q4039" s="1" t="s">
        <v>19111</v>
      </c>
      <c r="R4039" s="2" t="s">
        <v>19112</v>
      </c>
      <c r="S4039" s="1">
        <v>3</v>
      </c>
      <c r="T4039" s="1" t="s">
        <v>37</v>
      </c>
      <c r="U4039" s="1" t="s">
        <v>38</v>
      </c>
      <c r="W4039" s="1">
        <v>3300000</v>
      </c>
      <c r="X4039" s="1">
        <v>2014</v>
      </c>
      <c r="Y4039" s="1">
        <v>521</v>
      </c>
      <c r="Z4039" s="1">
        <v>4.5</v>
      </c>
      <c r="AA4039" s="1">
        <v>16</v>
      </c>
      <c r="AB4039" s="1">
        <v>0</v>
      </c>
    </row>
    <row r="4040" spans="1:28" x14ac:dyDescent="0.2">
      <c r="A4040" s="1" t="s">
        <v>28</v>
      </c>
      <c r="B4040" s="1" t="s">
        <v>19113</v>
      </c>
      <c r="C4040" s="1">
        <v>16</v>
      </c>
      <c r="D4040" s="1">
        <v>92</v>
      </c>
      <c r="E4040" s="1">
        <v>4</v>
      </c>
      <c r="F4040" s="1">
        <v>405</v>
      </c>
      <c r="G4040" s="1" t="s">
        <v>5140</v>
      </c>
      <c r="H4040" s="1">
        <v>631</v>
      </c>
      <c r="I4040" s="1">
        <v>7680</v>
      </c>
      <c r="J4040" s="1" t="s">
        <v>213</v>
      </c>
      <c r="K4040" s="1" t="s">
        <v>71</v>
      </c>
      <c r="L4040" s="1" t="s">
        <v>19114</v>
      </c>
      <c r="M4040" s="1">
        <v>704</v>
      </c>
      <c r="N4040" s="1">
        <v>2020</v>
      </c>
      <c r="O4040" s="1" t="s">
        <v>3990</v>
      </c>
      <c r="P4040" s="1">
        <v>0</v>
      </c>
      <c r="Q4040" s="1" t="s">
        <v>19115</v>
      </c>
      <c r="R4040" s="2" t="s">
        <v>19116</v>
      </c>
      <c r="S4040" s="1">
        <v>18</v>
      </c>
      <c r="T4040" s="1" t="s">
        <v>37</v>
      </c>
      <c r="U4040" s="1" t="s">
        <v>38</v>
      </c>
      <c r="V4040" s="1" t="s">
        <v>584</v>
      </c>
      <c r="W4040" s="1">
        <v>2000000</v>
      </c>
      <c r="X4040" s="1">
        <v>1999</v>
      </c>
      <c r="Y4040" s="1">
        <v>443</v>
      </c>
      <c r="Z4040" s="1">
        <v>6.4</v>
      </c>
      <c r="AB4040" s="1">
        <v>100</v>
      </c>
    </row>
    <row r="4041" spans="1:28" x14ac:dyDescent="0.2">
      <c r="A4041" s="1" t="s">
        <v>28</v>
      </c>
      <c r="B4041" s="1" t="s">
        <v>19117</v>
      </c>
      <c r="C4041" s="1">
        <v>212</v>
      </c>
      <c r="D4041" s="1">
        <v>128</v>
      </c>
      <c r="E4041" s="1">
        <v>39</v>
      </c>
      <c r="F4041" s="1">
        <v>0</v>
      </c>
      <c r="G4041" s="1" t="s">
        <v>19118</v>
      </c>
      <c r="H4041" s="1">
        <v>15</v>
      </c>
      <c r="I4041" s="1">
        <v>3766595</v>
      </c>
      <c r="J4041" s="1" t="s">
        <v>3408</v>
      </c>
      <c r="K4041" s="1" t="s">
        <v>19119</v>
      </c>
      <c r="L4041" s="1" t="s">
        <v>19120</v>
      </c>
      <c r="M4041" s="1">
        <v>29248</v>
      </c>
      <c r="N4041" s="1">
        <v>17</v>
      </c>
      <c r="O4041" s="1" t="s">
        <v>19121</v>
      </c>
      <c r="P4041" s="1">
        <v>7</v>
      </c>
      <c r="Q4041" s="1" t="s">
        <v>19122</v>
      </c>
      <c r="R4041" s="2" t="s">
        <v>19123</v>
      </c>
      <c r="S4041" s="1">
        <v>86</v>
      </c>
      <c r="T4041" s="1" t="s">
        <v>1463</v>
      </c>
      <c r="U4041" s="1" t="s">
        <v>1464</v>
      </c>
      <c r="V4041" s="1" t="s">
        <v>39</v>
      </c>
      <c r="X4041" s="1">
        <v>2008</v>
      </c>
      <c r="Y4041" s="1">
        <v>2</v>
      </c>
      <c r="Z4041" s="1">
        <v>7.5</v>
      </c>
      <c r="AA4041" s="1">
        <v>2.35</v>
      </c>
      <c r="AB4041" s="1">
        <v>0</v>
      </c>
    </row>
    <row r="4042" spans="1:28" x14ac:dyDescent="0.2">
      <c r="A4042" s="1" t="s">
        <v>28</v>
      </c>
      <c r="B4042" s="1" t="s">
        <v>3816</v>
      </c>
      <c r="C4042" s="1">
        <v>215</v>
      </c>
      <c r="D4042" s="1">
        <v>136</v>
      </c>
      <c r="E4042" s="1">
        <v>2000</v>
      </c>
      <c r="F4042" s="1">
        <v>449</v>
      </c>
      <c r="G4042" s="1" t="s">
        <v>2882</v>
      </c>
      <c r="H4042" s="1">
        <v>917</v>
      </c>
      <c r="J4042" s="1" t="s">
        <v>11574</v>
      </c>
      <c r="K4042" s="1" t="s">
        <v>14685</v>
      </c>
      <c r="L4042" s="1" t="s">
        <v>19124</v>
      </c>
      <c r="M4042" s="1">
        <v>140527</v>
      </c>
      <c r="N4042" s="1">
        <v>2997</v>
      </c>
      <c r="O4042" s="1" t="s">
        <v>19125</v>
      </c>
      <c r="P4042" s="1">
        <v>0</v>
      </c>
      <c r="Q4042" s="1" t="s">
        <v>19126</v>
      </c>
      <c r="R4042" s="2" t="s">
        <v>19127</v>
      </c>
      <c r="S4042" s="1">
        <v>447</v>
      </c>
      <c r="T4042" s="1" t="s">
        <v>37</v>
      </c>
      <c r="U4042" s="1" t="s">
        <v>38</v>
      </c>
      <c r="V4042" s="1" t="s">
        <v>584</v>
      </c>
      <c r="W4042" s="1">
        <v>2300000</v>
      </c>
      <c r="X4042" s="1">
        <v>1968</v>
      </c>
      <c r="Y4042" s="1">
        <v>563</v>
      </c>
      <c r="Z4042" s="1">
        <v>8</v>
      </c>
      <c r="AA4042" s="1">
        <v>1.85</v>
      </c>
      <c r="AB4042" s="1">
        <v>13000</v>
      </c>
    </row>
    <row r="4043" spans="1:28" x14ac:dyDescent="0.2">
      <c r="A4043" s="1" t="s">
        <v>746</v>
      </c>
      <c r="B4043" s="1" t="s">
        <v>19128</v>
      </c>
      <c r="C4043" s="1">
        <v>107</v>
      </c>
      <c r="D4043" s="1">
        <v>113</v>
      </c>
      <c r="E4043" s="1">
        <v>673</v>
      </c>
      <c r="F4043" s="1">
        <v>332</v>
      </c>
      <c r="G4043" s="1" t="s">
        <v>17839</v>
      </c>
      <c r="H4043" s="1">
        <v>756</v>
      </c>
      <c r="J4043" s="1" t="s">
        <v>1764</v>
      </c>
      <c r="K4043" s="1" t="s">
        <v>10887</v>
      </c>
      <c r="L4043" s="1" t="s">
        <v>19129</v>
      </c>
      <c r="M4043" s="1">
        <v>53741</v>
      </c>
      <c r="N4043" s="1">
        <v>2693</v>
      </c>
      <c r="O4043" s="1" t="s">
        <v>11032</v>
      </c>
      <c r="P4043" s="1">
        <v>1</v>
      </c>
      <c r="Q4043" s="1" t="s">
        <v>19130</v>
      </c>
      <c r="R4043" s="2" t="s">
        <v>19131</v>
      </c>
      <c r="S4043" s="1">
        <v>214</v>
      </c>
      <c r="T4043" s="1" t="s">
        <v>37</v>
      </c>
      <c r="U4043" s="1" t="s">
        <v>38</v>
      </c>
      <c r="V4043" s="1" t="s">
        <v>6035</v>
      </c>
      <c r="W4043" s="1">
        <v>3200000</v>
      </c>
      <c r="X4043" s="1">
        <v>1962</v>
      </c>
      <c r="Y4043" s="1">
        <v>423</v>
      </c>
      <c r="Z4043" s="1">
        <v>8.1</v>
      </c>
      <c r="AA4043" s="1">
        <v>1.85</v>
      </c>
      <c r="AB4043" s="1">
        <v>0</v>
      </c>
    </row>
    <row r="4044" spans="1:28" x14ac:dyDescent="0.2">
      <c r="A4044" s="1" t="s">
        <v>28</v>
      </c>
      <c r="B4044" s="1" t="s">
        <v>19132</v>
      </c>
      <c r="C4044" s="1">
        <v>122</v>
      </c>
      <c r="D4044" s="1">
        <v>99</v>
      </c>
      <c r="E4044" s="1">
        <v>6</v>
      </c>
      <c r="F4044" s="1">
        <v>194</v>
      </c>
      <c r="G4044" s="1" t="s">
        <v>19133</v>
      </c>
      <c r="H4044" s="1">
        <v>828</v>
      </c>
      <c r="I4044" s="1">
        <v>2277396</v>
      </c>
      <c r="J4044" s="1" t="s">
        <v>213</v>
      </c>
      <c r="K4044" s="1" t="s">
        <v>4809</v>
      </c>
      <c r="L4044" s="1" t="s">
        <v>19134</v>
      </c>
      <c r="M4044" s="1">
        <v>29239</v>
      </c>
      <c r="N4044" s="1">
        <v>1936</v>
      </c>
      <c r="O4044" s="1" t="s">
        <v>14076</v>
      </c>
      <c r="P4044" s="1">
        <v>0</v>
      </c>
      <c r="Q4044" s="1" t="s">
        <v>19135</v>
      </c>
      <c r="R4044" s="2" t="s">
        <v>19136</v>
      </c>
      <c r="S4044" s="1">
        <v>70</v>
      </c>
      <c r="T4044" s="1" t="s">
        <v>37</v>
      </c>
      <c r="U4044" s="1" t="s">
        <v>38</v>
      </c>
      <c r="V4044" s="1" t="s">
        <v>39</v>
      </c>
      <c r="X4044" s="1">
        <v>2009</v>
      </c>
      <c r="Y4044" s="1">
        <v>390</v>
      </c>
      <c r="Z4044" s="1">
        <v>7.2</v>
      </c>
      <c r="AA4044" s="1">
        <v>2.35</v>
      </c>
      <c r="AB4044" s="1">
        <v>0</v>
      </c>
    </row>
    <row r="4045" spans="1:28" x14ac:dyDescent="0.2">
      <c r="A4045" s="1" t="s">
        <v>28</v>
      </c>
      <c r="B4045" s="1" t="s">
        <v>19137</v>
      </c>
      <c r="C4045" s="1">
        <v>155</v>
      </c>
      <c r="D4045" s="1">
        <v>101</v>
      </c>
      <c r="E4045" s="1">
        <v>13</v>
      </c>
      <c r="F4045" s="1">
        <v>6</v>
      </c>
      <c r="G4045" s="1" t="s">
        <v>19138</v>
      </c>
      <c r="H4045" s="1">
        <v>280</v>
      </c>
      <c r="I4045" s="1">
        <v>6517198</v>
      </c>
      <c r="J4045" s="1" t="s">
        <v>1934</v>
      </c>
      <c r="K4045" s="1" t="s">
        <v>13827</v>
      </c>
      <c r="L4045" s="1" t="s">
        <v>19139</v>
      </c>
      <c r="M4045" s="1">
        <v>30474</v>
      </c>
      <c r="N4045" s="1">
        <v>308</v>
      </c>
      <c r="O4045" s="1" t="s">
        <v>19140</v>
      </c>
      <c r="P4045" s="1">
        <v>0</v>
      </c>
      <c r="Q4045" s="1" t="s">
        <v>19141</v>
      </c>
      <c r="R4045" s="2" t="s">
        <v>19142</v>
      </c>
      <c r="S4045" s="1">
        <v>172</v>
      </c>
      <c r="T4045" s="1" t="s">
        <v>2777</v>
      </c>
      <c r="U4045" s="1" t="s">
        <v>19143</v>
      </c>
      <c r="V4045" s="1" t="s">
        <v>584</v>
      </c>
      <c r="W4045" s="1">
        <v>3000000</v>
      </c>
      <c r="X4045" s="1">
        <v>2004</v>
      </c>
      <c r="Y4045" s="1">
        <v>11</v>
      </c>
      <c r="Z4045" s="1">
        <v>7.5</v>
      </c>
      <c r="AA4045" s="1">
        <v>1.85</v>
      </c>
      <c r="AB4045" s="1">
        <v>0</v>
      </c>
    </row>
    <row r="4046" spans="1:28" x14ac:dyDescent="0.2">
      <c r="A4046" s="1" t="s">
        <v>28</v>
      </c>
      <c r="B4046" s="1" t="s">
        <v>18589</v>
      </c>
      <c r="C4046" s="1">
        <v>261</v>
      </c>
      <c r="D4046" s="1">
        <v>105</v>
      </c>
      <c r="E4046" s="1">
        <v>101</v>
      </c>
      <c r="F4046" s="1">
        <v>157</v>
      </c>
      <c r="G4046" s="1" t="s">
        <v>3172</v>
      </c>
      <c r="H4046" s="1">
        <v>1000</v>
      </c>
      <c r="I4046" s="1">
        <v>5776314</v>
      </c>
      <c r="J4046" s="1" t="s">
        <v>1414</v>
      </c>
      <c r="K4046" s="1" t="s">
        <v>2140</v>
      </c>
      <c r="L4046" s="1" t="s">
        <v>19144</v>
      </c>
      <c r="M4046" s="1">
        <v>73349</v>
      </c>
      <c r="N4046" s="1">
        <v>2016</v>
      </c>
      <c r="O4046" s="1" t="s">
        <v>19145</v>
      </c>
      <c r="P4046" s="1">
        <v>4</v>
      </c>
      <c r="Q4046" s="1" t="s">
        <v>19146</v>
      </c>
      <c r="R4046" s="2" t="s">
        <v>19147</v>
      </c>
      <c r="S4046" s="1">
        <v>142</v>
      </c>
      <c r="T4046" s="1" t="s">
        <v>37</v>
      </c>
      <c r="U4046" s="1" t="s">
        <v>38</v>
      </c>
      <c r="V4046" s="1" t="s">
        <v>584</v>
      </c>
      <c r="W4046" s="1">
        <v>3200000</v>
      </c>
      <c r="X4046" s="1">
        <v>2010</v>
      </c>
      <c r="Y4046" s="1">
        <v>394</v>
      </c>
      <c r="Z4046" s="1">
        <v>7.2</v>
      </c>
      <c r="AA4046" s="1">
        <v>1.85</v>
      </c>
      <c r="AB4046" s="1">
        <v>15000</v>
      </c>
    </row>
    <row r="4047" spans="1:28" x14ac:dyDescent="0.2">
      <c r="A4047" s="1" t="s">
        <v>28</v>
      </c>
      <c r="B4047" s="1" t="s">
        <v>19148</v>
      </c>
      <c r="C4047" s="1">
        <v>130</v>
      </c>
      <c r="D4047" s="1">
        <v>95</v>
      </c>
      <c r="E4047" s="1">
        <v>38</v>
      </c>
      <c r="F4047" s="1">
        <v>898</v>
      </c>
      <c r="G4047" s="1" t="s">
        <v>3932</v>
      </c>
      <c r="H4047" s="1">
        <v>164000</v>
      </c>
      <c r="J4047" s="1" t="s">
        <v>19149</v>
      </c>
      <c r="K4047" s="1" t="s">
        <v>6403</v>
      </c>
      <c r="L4047" s="1" t="s">
        <v>19150</v>
      </c>
      <c r="M4047" s="1">
        <v>25542</v>
      </c>
      <c r="N4047" s="1">
        <v>170118</v>
      </c>
      <c r="O4047" s="1" t="s">
        <v>1187</v>
      </c>
      <c r="P4047" s="1">
        <v>0</v>
      </c>
      <c r="Q4047" s="1" t="s">
        <v>19151</v>
      </c>
      <c r="R4047" s="2" t="s">
        <v>19152</v>
      </c>
      <c r="S4047" s="1">
        <v>252</v>
      </c>
      <c r="T4047" s="1" t="s">
        <v>37</v>
      </c>
      <c r="U4047" s="1" t="s">
        <v>38</v>
      </c>
      <c r="V4047" s="1" t="s">
        <v>584</v>
      </c>
      <c r="W4047" s="1">
        <v>3200000</v>
      </c>
      <c r="X4047" s="1">
        <v>2005</v>
      </c>
      <c r="Y4047" s="1">
        <v>2000</v>
      </c>
      <c r="Z4047" s="1">
        <v>6.4</v>
      </c>
      <c r="AA4047" s="1">
        <v>2.35</v>
      </c>
      <c r="AB4047" s="1">
        <v>0</v>
      </c>
    </row>
    <row r="4048" spans="1:28" x14ac:dyDescent="0.2">
      <c r="A4048" s="1" t="s">
        <v>28</v>
      </c>
      <c r="B4048" s="1" t="s">
        <v>5244</v>
      </c>
      <c r="C4048" s="1">
        <v>94</v>
      </c>
      <c r="D4048" s="1">
        <v>109</v>
      </c>
      <c r="E4048" s="1">
        <v>644</v>
      </c>
      <c r="F4048" s="1">
        <v>559</v>
      </c>
      <c r="G4048" s="1" t="s">
        <v>1345</v>
      </c>
      <c r="H4048" s="1">
        <v>1000</v>
      </c>
      <c r="I4048" s="1">
        <v>141600000</v>
      </c>
      <c r="J4048" s="1" t="s">
        <v>1670</v>
      </c>
      <c r="K4048" s="1" t="s">
        <v>7957</v>
      </c>
      <c r="L4048" s="1" t="s">
        <v>19153</v>
      </c>
      <c r="M4048" s="1">
        <v>90177</v>
      </c>
      <c r="N4048" s="1">
        <v>3468</v>
      </c>
      <c r="O4048" s="1" t="s">
        <v>5343</v>
      </c>
      <c r="P4048" s="1">
        <v>6</v>
      </c>
      <c r="Q4048" s="1" t="s">
        <v>19154</v>
      </c>
      <c r="R4048" s="2" t="s">
        <v>19155</v>
      </c>
      <c r="S4048" s="1">
        <v>257</v>
      </c>
      <c r="T4048" s="1" t="s">
        <v>37</v>
      </c>
      <c r="U4048" s="1" t="s">
        <v>38</v>
      </c>
      <c r="V4048" s="1" t="s">
        <v>584</v>
      </c>
      <c r="W4048" s="1">
        <v>3000000</v>
      </c>
      <c r="X4048" s="1">
        <v>1978</v>
      </c>
      <c r="Y4048" s="1">
        <v>783</v>
      </c>
      <c r="Z4048" s="1">
        <v>7.6</v>
      </c>
      <c r="AA4048" s="1">
        <v>1.85</v>
      </c>
      <c r="AB4048" s="1">
        <v>0</v>
      </c>
    </row>
    <row r="4049" spans="1:28" x14ac:dyDescent="0.2">
      <c r="A4049" s="1" t="s">
        <v>28</v>
      </c>
      <c r="B4049" s="1" t="s">
        <v>16448</v>
      </c>
      <c r="C4049" s="1">
        <v>164</v>
      </c>
      <c r="D4049" s="1">
        <v>110</v>
      </c>
      <c r="E4049" s="1">
        <v>82</v>
      </c>
      <c r="F4049" s="1">
        <v>177</v>
      </c>
      <c r="G4049" s="1" t="s">
        <v>19156</v>
      </c>
      <c r="H4049" s="1">
        <v>387</v>
      </c>
      <c r="I4049" s="1">
        <v>51100000</v>
      </c>
      <c r="J4049" s="1" t="s">
        <v>50</v>
      </c>
      <c r="K4049" s="1" t="s">
        <v>19157</v>
      </c>
      <c r="L4049" s="1" t="s">
        <v>19158</v>
      </c>
      <c r="M4049" s="1">
        <v>139432</v>
      </c>
      <c r="N4049" s="1">
        <v>1198</v>
      </c>
      <c r="O4049" s="1" t="s">
        <v>4826</v>
      </c>
      <c r="P4049" s="1">
        <v>2</v>
      </c>
      <c r="Q4049" s="1" t="s">
        <v>19159</v>
      </c>
      <c r="R4049" s="2" t="s">
        <v>19160</v>
      </c>
      <c r="S4049" s="1">
        <v>418</v>
      </c>
      <c r="T4049" s="1" t="s">
        <v>37</v>
      </c>
      <c r="U4049" s="1" t="s">
        <v>56</v>
      </c>
      <c r="V4049" s="1" t="s">
        <v>6035</v>
      </c>
      <c r="W4049" s="1">
        <v>3000000</v>
      </c>
      <c r="X4049" s="1">
        <v>1964</v>
      </c>
      <c r="Y4049" s="1">
        <v>202</v>
      </c>
      <c r="Z4049" s="1">
        <v>7.8</v>
      </c>
      <c r="AA4049" s="1">
        <v>1.37</v>
      </c>
      <c r="AB4049" s="1">
        <v>0</v>
      </c>
    </row>
    <row r="4050" spans="1:28" x14ac:dyDescent="0.2">
      <c r="A4050" s="1" t="s">
        <v>28</v>
      </c>
      <c r="B4050" s="1" t="s">
        <v>19161</v>
      </c>
      <c r="C4050" s="1">
        <v>188</v>
      </c>
      <c r="D4050" s="1">
        <v>108</v>
      </c>
      <c r="E4050" s="1">
        <v>43</v>
      </c>
      <c r="F4050" s="1">
        <v>463</v>
      </c>
      <c r="G4050" s="1" t="s">
        <v>7500</v>
      </c>
      <c r="H4050" s="1">
        <v>691</v>
      </c>
      <c r="J4050" s="1" t="s">
        <v>4331</v>
      </c>
      <c r="K4050" s="1" t="s">
        <v>3414</v>
      </c>
      <c r="L4050" s="1" t="s">
        <v>19162</v>
      </c>
      <c r="M4050" s="1">
        <v>9356</v>
      </c>
      <c r="N4050" s="1">
        <v>1962</v>
      </c>
      <c r="O4050" s="1" t="s">
        <v>19163</v>
      </c>
      <c r="P4050" s="1">
        <v>0</v>
      </c>
      <c r="Q4050" s="1" t="s">
        <v>19164</v>
      </c>
      <c r="R4050" s="2" t="s">
        <v>19165</v>
      </c>
      <c r="S4050" s="1">
        <v>47</v>
      </c>
      <c r="T4050" s="1" t="s">
        <v>37</v>
      </c>
      <c r="U4050" s="1" t="s">
        <v>267</v>
      </c>
      <c r="V4050" s="1" t="s">
        <v>4829</v>
      </c>
      <c r="W4050" s="1">
        <v>3200000</v>
      </c>
      <c r="X4050" s="1">
        <v>2012</v>
      </c>
      <c r="Y4050" s="1">
        <v>480</v>
      </c>
      <c r="Z4050" s="1">
        <v>5.7</v>
      </c>
      <c r="AA4050" s="1">
        <v>1.85</v>
      </c>
      <c r="AB4050" s="1">
        <v>0</v>
      </c>
    </row>
    <row r="4051" spans="1:28" x14ac:dyDescent="0.2">
      <c r="A4051" s="1" t="s">
        <v>28</v>
      </c>
      <c r="B4051" s="1" t="s">
        <v>19166</v>
      </c>
      <c r="C4051" s="1">
        <v>206</v>
      </c>
      <c r="D4051" s="1">
        <v>118</v>
      </c>
      <c r="E4051" s="1">
        <v>964</v>
      </c>
      <c r="F4051" s="1">
        <v>248</v>
      </c>
      <c r="G4051" s="1" t="s">
        <v>19167</v>
      </c>
      <c r="H4051" s="1">
        <v>488</v>
      </c>
      <c r="J4051" s="1" t="s">
        <v>1995</v>
      </c>
      <c r="K4051" s="1" t="s">
        <v>19168</v>
      </c>
      <c r="L4051" s="1" t="s">
        <v>19169</v>
      </c>
      <c r="M4051" s="1">
        <v>275720</v>
      </c>
      <c r="N4051" s="1">
        <v>1844</v>
      </c>
      <c r="O4051" s="1" t="s">
        <v>18793</v>
      </c>
      <c r="P4051" s="1">
        <v>0</v>
      </c>
      <c r="Q4051" s="1" t="s">
        <v>19170</v>
      </c>
      <c r="R4051" s="2" t="s">
        <v>19171</v>
      </c>
      <c r="S4051" s="1">
        <v>706</v>
      </c>
      <c r="T4051" s="1" t="s">
        <v>37</v>
      </c>
      <c r="U4051" s="1" t="s">
        <v>38</v>
      </c>
      <c r="V4051" s="1" t="s">
        <v>94</v>
      </c>
      <c r="W4051" s="1">
        <v>3180000</v>
      </c>
      <c r="X4051" s="1">
        <v>1946</v>
      </c>
      <c r="Y4051" s="1">
        <v>275</v>
      </c>
      <c r="Z4051" s="1">
        <v>8.6</v>
      </c>
      <c r="AA4051" s="1">
        <v>1.37</v>
      </c>
      <c r="AB4051" s="1">
        <v>41000</v>
      </c>
    </row>
    <row r="4052" spans="1:28" x14ac:dyDescent="0.2">
      <c r="A4052" s="1" t="s">
        <v>28</v>
      </c>
      <c r="B4052" s="1" t="s">
        <v>5288</v>
      </c>
      <c r="C4052" s="1">
        <v>134</v>
      </c>
      <c r="D4052" s="1">
        <v>94</v>
      </c>
      <c r="E4052" s="1">
        <v>0</v>
      </c>
      <c r="F4052" s="1">
        <v>557</v>
      </c>
      <c r="G4052" s="1" t="s">
        <v>2290</v>
      </c>
      <c r="H4052" s="1">
        <v>2000</v>
      </c>
      <c r="I4052" s="1">
        <v>16501785</v>
      </c>
      <c r="J4052" s="1" t="s">
        <v>3408</v>
      </c>
      <c r="K4052" s="1" t="s">
        <v>402</v>
      </c>
      <c r="L4052" s="1" t="s">
        <v>19172</v>
      </c>
      <c r="M4052" s="1">
        <v>469561</v>
      </c>
      <c r="N4052" s="1">
        <v>3559</v>
      </c>
      <c r="O4052" s="1" t="s">
        <v>357</v>
      </c>
      <c r="P4052" s="1">
        <v>4</v>
      </c>
      <c r="Q4052" s="1" t="s">
        <v>19173</v>
      </c>
      <c r="R4052" s="2" t="s">
        <v>19174</v>
      </c>
      <c r="S4052" s="1">
        <v>514</v>
      </c>
      <c r="T4052" s="1" t="s">
        <v>37</v>
      </c>
      <c r="U4052" s="1" t="s">
        <v>56</v>
      </c>
      <c r="V4052" s="1" t="s">
        <v>584</v>
      </c>
      <c r="W4052" s="1">
        <v>3500000</v>
      </c>
      <c r="X4052" s="1">
        <v>1996</v>
      </c>
      <c r="Y4052" s="1">
        <v>887</v>
      </c>
      <c r="Z4052" s="1">
        <v>8.1999999999999993</v>
      </c>
      <c r="AA4052" s="1">
        <v>1.85</v>
      </c>
      <c r="AB4052" s="1">
        <v>21000</v>
      </c>
    </row>
    <row r="4053" spans="1:28" x14ac:dyDescent="0.2">
      <c r="A4053" s="1" t="s">
        <v>28</v>
      </c>
      <c r="B4053" s="1" t="s">
        <v>5075</v>
      </c>
      <c r="C4053" s="1">
        <v>53</v>
      </c>
      <c r="D4053" s="1">
        <v>115</v>
      </c>
      <c r="E4053" s="1">
        <v>0</v>
      </c>
      <c r="F4053" s="1">
        <v>360</v>
      </c>
      <c r="G4053" s="1" t="s">
        <v>805</v>
      </c>
      <c r="H4053" s="1">
        <v>1000</v>
      </c>
      <c r="I4053" s="1">
        <v>38168022</v>
      </c>
      <c r="J4053" s="1" t="s">
        <v>17532</v>
      </c>
      <c r="K4053" s="1" t="s">
        <v>803</v>
      </c>
      <c r="L4053" s="1" t="s">
        <v>19175</v>
      </c>
      <c r="M4053" s="1">
        <v>4687</v>
      </c>
      <c r="N4053" s="1">
        <v>1964</v>
      </c>
      <c r="O4053" s="1" t="s">
        <v>15999</v>
      </c>
      <c r="P4053" s="1">
        <v>0</v>
      </c>
      <c r="Q4053" s="1" t="s">
        <v>19176</v>
      </c>
      <c r="R4053" s="2" t="s">
        <v>19177</v>
      </c>
      <c r="S4053" s="1">
        <v>83</v>
      </c>
      <c r="T4053" s="1" t="s">
        <v>37</v>
      </c>
      <c r="U4053" s="1" t="s">
        <v>38</v>
      </c>
      <c r="V4053" s="1" t="s">
        <v>584</v>
      </c>
      <c r="W4053" s="1">
        <v>3000000</v>
      </c>
      <c r="X4053" s="1">
        <v>2000</v>
      </c>
      <c r="Y4053" s="1">
        <v>436</v>
      </c>
      <c r="Z4053" s="1">
        <v>6.6</v>
      </c>
      <c r="AA4053" s="1">
        <v>1.85</v>
      </c>
      <c r="AB4053" s="1">
        <v>290</v>
      </c>
    </row>
    <row r="4054" spans="1:28" x14ac:dyDescent="0.2">
      <c r="A4054" s="1" t="s">
        <v>28</v>
      </c>
      <c r="B4054" s="1" t="s">
        <v>19178</v>
      </c>
      <c r="C4054" s="1">
        <v>264</v>
      </c>
      <c r="D4054" s="1">
        <v>98</v>
      </c>
      <c r="E4054" s="1">
        <v>21</v>
      </c>
      <c r="F4054" s="1">
        <v>189</v>
      </c>
      <c r="G4054" s="1" t="s">
        <v>17594</v>
      </c>
      <c r="H4054" s="1">
        <v>438</v>
      </c>
      <c r="I4054" s="1">
        <v>84749884</v>
      </c>
      <c r="J4054" s="1" t="s">
        <v>6402</v>
      </c>
      <c r="K4054" s="1" t="s">
        <v>17541</v>
      </c>
      <c r="L4054" s="1" t="s">
        <v>19179</v>
      </c>
      <c r="M4054" s="1">
        <v>82133</v>
      </c>
      <c r="N4054" s="1">
        <v>1081</v>
      </c>
      <c r="O4054" s="1" t="s">
        <v>19180</v>
      </c>
      <c r="P4054" s="1">
        <v>0</v>
      </c>
      <c r="Q4054" s="1" t="s">
        <v>19181</v>
      </c>
      <c r="R4054" s="2" t="s">
        <v>19182</v>
      </c>
      <c r="S4054" s="1">
        <v>359</v>
      </c>
      <c r="T4054" s="1" t="s">
        <v>37</v>
      </c>
      <c r="U4054" s="1" t="s">
        <v>38</v>
      </c>
      <c r="V4054" s="1" t="s">
        <v>584</v>
      </c>
      <c r="W4054" s="1">
        <v>3000000</v>
      </c>
      <c r="X4054" s="1">
        <v>2010</v>
      </c>
      <c r="Y4054" s="1">
        <v>332</v>
      </c>
      <c r="Z4054" s="1">
        <v>5.7</v>
      </c>
      <c r="AA4054" s="1">
        <v>1.85</v>
      </c>
      <c r="AB4054" s="1">
        <v>14000</v>
      </c>
    </row>
    <row r="4055" spans="1:28" x14ac:dyDescent="0.2">
      <c r="A4055" s="1" t="s">
        <v>28</v>
      </c>
      <c r="B4055" s="1" t="s">
        <v>7108</v>
      </c>
      <c r="C4055" s="1">
        <v>94</v>
      </c>
      <c r="D4055" s="1">
        <v>91</v>
      </c>
      <c r="E4055" s="1">
        <v>52</v>
      </c>
      <c r="F4055" s="1">
        <v>482</v>
      </c>
      <c r="G4055" s="1" t="s">
        <v>788</v>
      </c>
      <c r="H4055" s="1">
        <v>773</v>
      </c>
      <c r="I4055" s="1">
        <v>24788807</v>
      </c>
      <c r="J4055" s="1" t="s">
        <v>1670</v>
      </c>
      <c r="K4055" s="1" t="s">
        <v>175</v>
      </c>
      <c r="L4055" s="1" t="s">
        <v>19183</v>
      </c>
      <c r="M4055" s="1">
        <v>21245</v>
      </c>
      <c r="N4055" s="1">
        <v>1965</v>
      </c>
      <c r="O4055" s="1" t="s">
        <v>8231</v>
      </c>
      <c r="P4055" s="1">
        <v>0</v>
      </c>
      <c r="Q4055" s="1" t="s">
        <v>19184</v>
      </c>
      <c r="R4055" s="2" t="s">
        <v>19185</v>
      </c>
      <c r="S4055" s="1">
        <v>213</v>
      </c>
      <c r="T4055" s="1" t="s">
        <v>37</v>
      </c>
      <c r="U4055" s="1" t="s">
        <v>56</v>
      </c>
      <c r="V4055" s="1" t="s">
        <v>94</v>
      </c>
      <c r="W4055" s="1">
        <v>3000000</v>
      </c>
      <c r="X4055" s="1">
        <v>1998</v>
      </c>
      <c r="Y4055" s="1">
        <v>588</v>
      </c>
      <c r="Z4055" s="1">
        <v>7.4</v>
      </c>
      <c r="AA4055" s="1">
        <v>2.35</v>
      </c>
      <c r="AB4055" s="1">
        <v>0</v>
      </c>
    </row>
    <row r="4056" spans="1:28" x14ac:dyDescent="0.2">
      <c r="A4056" s="1" t="s">
        <v>746</v>
      </c>
      <c r="B4056" s="1" t="s">
        <v>3805</v>
      </c>
      <c r="C4056" s="1">
        <v>215</v>
      </c>
      <c r="D4056" s="1">
        <v>120</v>
      </c>
      <c r="E4056" s="1">
        <v>909</v>
      </c>
      <c r="F4056" s="1">
        <v>184</v>
      </c>
      <c r="G4056" s="1" t="s">
        <v>8795</v>
      </c>
      <c r="H4056" s="1">
        <v>909</v>
      </c>
      <c r="I4056" s="1">
        <v>21244913</v>
      </c>
      <c r="J4056" s="1" t="s">
        <v>19186</v>
      </c>
      <c r="K4056" s="1" t="s">
        <v>3805</v>
      </c>
      <c r="L4056" s="1" t="s">
        <v>19187</v>
      </c>
      <c r="M4056" s="1">
        <v>123090</v>
      </c>
      <c r="N4056" s="1">
        <v>1779</v>
      </c>
      <c r="O4056" s="1" t="s">
        <v>15636</v>
      </c>
      <c r="P4056" s="1">
        <v>2</v>
      </c>
      <c r="Q4056" s="1" t="s">
        <v>19188</v>
      </c>
      <c r="R4056" s="2" t="s">
        <v>19189</v>
      </c>
      <c r="S4056" s="1">
        <v>888</v>
      </c>
      <c r="T4056" s="1" t="s">
        <v>37</v>
      </c>
      <c r="U4056" s="1" t="s">
        <v>766</v>
      </c>
      <c r="V4056" s="1" t="s">
        <v>584</v>
      </c>
      <c r="W4056" s="1">
        <v>4000000</v>
      </c>
      <c r="X4056" s="1">
        <v>2002</v>
      </c>
      <c r="Y4056" s="1">
        <v>504</v>
      </c>
      <c r="Z4056" s="1">
        <v>8</v>
      </c>
      <c r="AA4056" s="1">
        <v>1.85</v>
      </c>
      <c r="AB4056" s="1">
        <v>4000</v>
      </c>
    </row>
    <row r="4057" spans="1:28" x14ac:dyDescent="0.2">
      <c r="A4057" s="1" t="s">
        <v>28</v>
      </c>
      <c r="B4057" s="1" t="s">
        <v>1938</v>
      </c>
      <c r="C4057" s="1">
        <v>85</v>
      </c>
      <c r="D4057" s="1">
        <v>109</v>
      </c>
      <c r="E4057" s="1">
        <v>611</v>
      </c>
      <c r="F4057" s="1">
        <v>4</v>
      </c>
      <c r="G4057" s="1" t="s">
        <v>19190</v>
      </c>
      <c r="H4057" s="1">
        <v>878</v>
      </c>
      <c r="I4057" s="1">
        <v>377420</v>
      </c>
      <c r="J4057" s="1" t="s">
        <v>3408</v>
      </c>
      <c r="K4057" s="1" t="s">
        <v>2411</v>
      </c>
      <c r="L4057" s="1" t="s">
        <v>19191</v>
      </c>
      <c r="M4057" s="1">
        <v>2789</v>
      </c>
      <c r="N4057" s="1">
        <v>900</v>
      </c>
      <c r="O4057" s="1" t="s">
        <v>14398</v>
      </c>
      <c r="P4057" s="1">
        <v>1</v>
      </c>
      <c r="Q4057" s="1" t="s">
        <v>19192</v>
      </c>
      <c r="R4057" s="2" t="s">
        <v>19193</v>
      </c>
      <c r="S4057" s="1">
        <v>20</v>
      </c>
      <c r="T4057" s="1" t="s">
        <v>1945</v>
      </c>
      <c r="U4057" s="1" t="s">
        <v>891</v>
      </c>
      <c r="V4057" s="1" t="s">
        <v>39</v>
      </c>
      <c r="X4057" s="1">
        <v>2014</v>
      </c>
      <c r="Y4057" s="1">
        <v>10</v>
      </c>
      <c r="Z4057" s="1">
        <v>7.3</v>
      </c>
      <c r="AA4057" s="1">
        <v>2.35</v>
      </c>
      <c r="AB4057" s="1">
        <v>0</v>
      </c>
    </row>
    <row r="4058" spans="1:28" x14ac:dyDescent="0.2">
      <c r="A4058" s="1" t="s">
        <v>28</v>
      </c>
      <c r="B4058" s="1" t="s">
        <v>19194</v>
      </c>
      <c r="C4058" s="1">
        <v>138</v>
      </c>
      <c r="D4058" s="1">
        <v>87</v>
      </c>
      <c r="E4058" s="1">
        <v>28</v>
      </c>
      <c r="F4058" s="1">
        <v>217</v>
      </c>
      <c r="G4058" s="1" t="s">
        <v>19195</v>
      </c>
      <c r="H4058" s="1">
        <v>426</v>
      </c>
      <c r="I4058" s="1">
        <v>30000000</v>
      </c>
      <c r="J4058" s="1" t="s">
        <v>7405</v>
      </c>
      <c r="K4058" s="1" t="s">
        <v>16955</v>
      </c>
      <c r="L4058" s="1" t="s">
        <v>19196</v>
      </c>
      <c r="M4058" s="1">
        <v>43485</v>
      </c>
      <c r="N4058" s="1">
        <v>1472</v>
      </c>
      <c r="O4058" s="1" t="s">
        <v>1307</v>
      </c>
      <c r="P4058" s="1">
        <v>0</v>
      </c>
      <c r="Q4058" s="1" t="s">
        <v>19197</v>
      </c>
      <c r="R4058" s="2" t="s">
        <v>19198</v>
      </c>
      <c r="S4058" s="1">
        <v>327</v>
      </c>
      <c r="T4058" s="1" t="s">
        <v>37</v>
      </c>
      <c r="U4058" s="1" t="s">
        <v>38</v>
      </c>
      <c r="V4058" s="1" t="s">
        <v>584</v>
      </c>
      <c r="W4058" s="1">
        <v>2200000</v>
      </c>
      <c r="X4058" s="1">
        <v>1985</v>
      </c>
      <c r="Y4058" s="1">
        <v>359</v>
      </c>
      <c r="Z4058" s="1">
        <v>5.4</v>
      </c>
      <c r="AA4058" s="1">
        <v>1.85</v>
      </c>
      <c r="AB4058" s="1">
        <v>0</v>
      </c>
    </row>
    <row r="4059" spans="1:28" x14ac:dyDescent="0.2">
      <c r="A4059" s="1" t="s">
        <v>28</v>
      </c>
      <c r="B4059" s="1" t="s">
        <v>12559</v>
      </c>
      <c r="C4059" s="1">
        <v>55</v>
      </c>
      <c r="D4059" s="1">
        <v>117</v>
      </c>
      <c r="E4059" s="1">
        <v>133</v>
      </c>
      <c r="F4059" s="1">
        <v>249</v>
      </c>
      <c r="G4059" s="1" t="s">
        <v>5140</v>
      </c>
      <c r="H4059" s="1">
        <v>687</v>
      </c>
      <c r="I4059" s="1">
        <v>20966644</v>
      </c>
      <c r="J4059" s="1" t="s">
        <v>213</v>
      </c>
      <c r="K4059" s="1" t="s">
        <v>6215</v>
      </c>
      <c r="L4059" s="1" t="s">
        <v>19199</v>
      </c>
      <c r="M4059" s="1">
        <v>29610</v>
      </c>
      <c r="N4059" s="1">
        <v>1665</v>
      </c>
      <c r="O4059" s="1" t="s">
        <v>15657</v>
      </c>
      <c r="P4059" s="1">
        <v>0</v>
      </c>
      <c r="Q4059" s="1" t="s">
        <v>19200</v>
      </c>
      <c r="R4059" s="2" t="s">
        <v>19201</v>
      </c>
      <c r="S4059" s="1">
        <v>94</v>
      </c>
      <c r="T4059" s="1" t="s">
        <v>37</v>
      </c>
      <c r="U4059" s="1" t="s">
        <v>56</v>
      </c>
      <c r="V4059" s="1" t="s">
        <v>5612</v>
      </c>
      <c r="W4059" s="1">
        <v>3000000</v>
      </c>
      <c r="X4059" s="1">
        <v>1985</v>
      </c>
      <c r="Y4059" s="1">
        <v>443</v>
      </c>
      <c r="Z4059" s="1">
        <v>7.4</v>
      </c>
      <c r="AA4059" s="1">
        <v>1.66</v>
      </c>
      <c r="AB4059" s="1">
        <v>0</v>
      </c>
    </row>
    <row r="4060" spans="1:28" x14ac:dyDescent="0.2">
      <c r="A4060" s="1" t="s">
        <v>28</v>
      </c>
      <c r="B4060" s="1" t="s">
        <v>14798</v>
      </c>
      <c r="C4060" s="1">
        <v>361</v>
      </c>
      <c r="D4060" s="1">
        <v>85</v>
      </c>
      <c r="E4060" s="1">
        <v>65</v>
      </c>
      <c r="F4060" s="1">
        <v>535</v>
      </c>
      <c r="G4060" s="1" t="s">
        <v>19202</v>
      </c>
      <c r="H4060" s="1">
        <v>942</v>
      </c>
      <c r="I4060" s="1">
        <v>64423650</v>
      </c>
      <c r="J4060" s="1" t="s">
        <v>4331</v>
      </c>
      <c r="K4060" s="1" t="s">
        <v>8490</v>
      </c>
      <c r="L4060" s="1" t="s">
        <v>19203</v>
      </c>
      <c r="M4060" s="1">
        <v>139329</v>
      </c>
      <c r="N4060" s="1">
        <v>3708</v>
      </c>
      <c r="O4060" s="1" t="s">
        <v>4602</v>
      </c>
      <c r="P4060" s="1">
        <v>0</v>
      </c>
      <c r="Q4060" s="1" t="s">
        <v>19204</v>
      </c>
      <c r="R4060" s="2" t="s">
        <v>19205</v>
      </c>
      <c r="S4060" s="1">
        <v>578</v>
      </c>
      <c r="T4060" s="1" t="s">
        <v>37</v>
      </c>
      <c r="U4060" s="1" t="s">
        <v>38</v>
      </c>
      <c r="V4060" s="1" t="s">
        <v>584</v>
      </c>
      <c r="W4060" s="1">
        <v>3000000</v>
      </c>
      <c r="X4060" s="1">
        <v>2013</v>
      </c>
      <c r="Y4060" s="1">
        <v>810</v>
      </c>
      <c r="Z4060" s="1">
        <v>5.7</v>
      </c>
      <c r="AA4060" s="1">
        <v>2.35</v>
      </c>
      <c r="AB4060" s="1">
        <v>31000</v>
      </c>
    </row>
    <row r="4061" spans="1:28" x14ac:dyDescent="0.2">
      <c r="A4061" s="1" t="s">
        <v>28</v>
      </c>
      <c r="B4061" s="1" t="s">
        <v>2681</v>
      </c>
      <c r="C4061" s="1">
        <v>411</v>
      </c>
      <c r="D4061" s="1">
        <v>110</v>
      </c>
      <c r="E4061" s="1">
        <v>301</v>
      </c>
      <c r="F4061" s="1">
        <v>412</v>
      </c>
      <c r="G4061" s="1" t="s">
        <v>19206</v>
      </c>
      <c r="H4061" s="1">
        <v>1000</v>
      </c>
      <c r="I4061" s="1">
        <v>48056940</v>
      </c>
      <c r="J4061" s="1" t="s">
        <v>5102</v>
      </c>
      <c r="K4061" s="1" t="s">
        <v>19207</v>
      </c>
      <c r="L4061" s="1" t="s">
        <v>19208</v>
      </c>
      <c r="M4061" s="1">
        <v>155153</v>
      </c>
      <c r="N4061" s="1">
        <v>2239</v>
      </c>
      <c r="O4061" s="1" t="s">
        <v>5076</v>
      </c>
      <c r="P4061" s="1">
        <v>0</v>
      </c>
      <c r="Q4061" s="1" t="s">
        <v>19209</v>
      </c>
      <c r="R4061" s="2" t="s">
        <v>19210</v>
      </c>
      <c r="S4061" s="1">
        <v>524</v>
      </c>
      <c r="T4061" s="1" t="s">
        <v>37</v>
      </c>
      <c r="U4061" s="1" t="s">
        <v>38</v>
      </c>
      <c r="V4061" s="1" t="s">
        <v>584</v>
      </c>
      <c r="W4061" s="1">
        <v>3000000</v>
      </c>
      <c r="X4061" s="1">
        <v>2012</v>
      </c>
      <c r="Y4061" s="1">
        <v>419</v>
      </c>
      <c r="Z4061" s="1">
        <v>6.8</v>
      </c>
      <c r="AA4061" s="1">
        <v>2.35</v>
      </c>
      <c r="AB4061" s="1">
        <v>58000</v>
      </c>
    </row>
    <row r="4062" spans="1:28" x14ac:dyDescent="0.2">
      <c r="A4062" s="1" t="s">
        <v>28</v>
      </c>
      <c r="B4062" s="1" t="s">
        <v>13091</v>
      </c>
      <c r="C4062" s="1">
        <v>24</v>
      </c>
      <c r="D4062" s="1">
        <v>113</v>
      </c>
      <c r="E4062" s="1">
        <v>9</v>
      </c>
      <c r="F4062" s="1">
        <v>12</v>
      </c>
      <c r="G4062" s="1" t="s">
        <v>19211</v>
      </c>
      <c r="H4062" s="1">
        <v>71</v>
      </c>
      <c r="I4062" s="1">
        <v>19184015</v>
      </c>
      <c r="J4062" s="1" t="s">
        <v>19212</v>
      </c>
      <c r="K4062" s="1" t="s">
        <v>1598</v>
      </c>
      <c r="L4062" s="1" t="s">
        <v>19213</v>
      </c>
      <c r="M4062" s="1">
        <v>1466</v>
      </c>
      <c r="N4062" s="1">
        <v>159</v>
      </c>
      <c r="O4062" s="1" t="s">
        <v>19214</v>
      </c>
      <c r="P4062" s="1">
        <v>1</v>
      </c>
      <c r="Q4062" s="1" t="s">
        <v>19215</v>
      </c>
      <c r="R4062" s="2" t="s">
        <v>19216</v>
      </c>
      <c r="S4062" s="1">
        <v>35</v>
      </c>
      <c r="T4062" s="1" t="s">
        <v>37</v>
      </c>
      <c r="U4062" s="1" t="s">
        <v>38</v>
      </c>
      <c r="V4062" s="1" t="s">
        <v>584</v>
      </c>
      <c r="W4062" s="1">
        <v>3000000</v>
      </c>
      <c r="X4062" s="1">
        <v>2002</v>
      </c>
      <c r="Y4062" s="1">
        <v>65</v>
      </c>
      <c r="Z4062" s="1">
        <v>5.4</v>
      </c>
      <c r="AA4062" s="1">
        <v>1.85</v>
      </c>
      <c r="AB4062" s="1">
        <v>63</v>
      </c>
    </row>
    <row r="4063" spans="1:28" x14ac:dyDescent="0.2">
      <c r="A4063" s="1" t="s">
        <v>28</v>
      </c>
      <c r="B4063" s="1" t="s">
        <v>18895</v>
      </c>
      <c r="C4063" s="1">
        <v>70</v>
      </c>
      <c r="D4063" s="1">
        <v>108</v>
      </c>
      <c r="E4063" s="1">
        <v>174</v>
      </c>
      <c r="F4063" s="1">
        <v>110</v>
      </c>
      <c r="G4063" s="1" t="s">
        <v>17977</v>
      </c>
      <c r="H4063" s="1">
        <v>253</v>
      </c>
      <c r="J4063" s="1" t="s">
        <v>213</v>
      </c>
      <c r="K4063" s="1" t="s">
        <v>19217</v>
      </c>
      <c r="L4063" s="1" t="s">
        <v>19218</v>
      </c>
      <c r="M4063" s="1">
        <v>33741</v>
      </c>
      <c r="N4063" s="1">
        <v>649</v>
      </c>
      <c r="O4063" s="1" t="s">
        <v>19219</v>
      </c>
      <c r="P4063" s="1">
        <v>0</v>
      </c>
      <c r="Q4063" s="1" t="s">
        <v>19220</v>
      </c>
      <c r="R4063" s="2" t="s">
        <v>19221</v>
      </c>
      <c r="S4063" s="1">
        <v>141</v>
      </c>
      <c r="T4063" s="1" t="s">
        <v>37</v>
      </c>
      <c r="U4063" s="1" t="s">
        <v>38</v>
      </c>
      <c r="V4063" s="1" t="s">
        <v>6035</v>
      </c>
      <c r="W4063" s="1">
        <v>3000000</v>
      </c>
      <c r="X4063" s="1">
        <v>1958</v>
      </c>
      <c r="Y4063" s="1">
        <v>197</v>
      </c>
      <c r="Z4063" s="1">
        <v>8.1</v>
      </c>
      <c r="AA4063" s="1">
        <v>1.85</v>
      </c>
      <c r="AB4063" s="1">
        <v>0</v>
      </c>
    </row>
    <row r="4064" spans="1:28" x14ac:dyDescent="0.2">
      <c r="A4064" s="1" t="s">
        <v>28</v>
      </c>
      <c r="B4064" s="1" t="s">
        <v>19222</v>
      </c>
      <c r="C4064" s="1">
        <v>78</v>
      </c>
      <c r="D4064" s="1">
        <v>95</v>
      </c>
      <c r="E4064" s="1">
        <v>57</v>
      </c>
      <c r="F4064" s="1">
        <v>158</v>
      </c>
      <c r="G4064" s="1" t="s">
        <v>19223</v>
      </c>
      <c r="H4064" s="1">
        <v>220</v>
      </c>
      <c r="J4064" s="1" t="s">
        <v>72</v>
      </c>
      <c r="K4064" s="1" t="s">
        <v>19224</v>
      </c>
      <c r="L4064" s="1" t="s">
        <v>19225</v>
      </c>
      <c r="M4064" s="1">
        <v>32378</v>
      </c>
      <c r="N4064" s="1">
        <v>1186</v>
      </c>
      <c r="O4064" s="1" t="s">
        <v>19226</v>
      </c>
      <c r="P4064" s="1">
        <v>0</v>
      </c>
      <c r="Q4064" s="1" t="s">
        <v>19227</v>
      </c>
      <c r="R4064" s="2" t="s">
        <v>19228</v>
      </c>
      <c r="S4064" s="1">
        <v>150</v>
      </c>
      <c r="T4064" s="1" t="s">
        <v>37</v>
      </c>
      <c r="U4064" s="1" t="s">
        <v>38</v>
      </c>
      <c r="V4064" s="1" t="s">
        <v>276</v>
      </c>
      <c r="W4064" s="1">
        <v>3000000</v>
      </c>
      <c r="X4064" s="1">
        <v>1970</v>
      </c>
      <c r="Y4064" s="1">
        <v>162</v>
      </c>
      <c r="Z4064" s="1">
        <v>6.1</v>
      </c>
      <c r="AA4064" s="1">
        <v>2.35</v>
      </c>
      <c r="AB4064" s="1">
        <v>0</v>
      </c>
    </row>
    <row r="4065" spans="1:28" x14ac:dyDescent="0.2">
      <c r="A4065" s="1" t="s">
        <v>28</v>
      </c>
      <c r="B4065" s="1" t="s">
        <v>7141</v>
      </c>
      <c r="C4065" s="1">
        <v>35</v>
      </c>
      <c r="D4065" s="1">
        <v>98</v>
      </c>
      <c r="E4065" s="1">
        <v>188</v>
      </c>
      <c r="F4065" s="1">
        <v>693</v>
      </c>
      <c r="G4065" s="1" t="s">
        <v>3832</v>
      </c>
      <c r="H4065" s="1">
        <v>2000</v>
      </c>
      <c r="I4065" s="1">
        <v>24629916</v>
      </c>
      <c r="J4065" s="1" t="s">
        <v>7444</v>
      </c>
      <c r="K4065" s="1" t="s">
        <v>4370</v>
      </c>
      <c r="L4065" s="1" t="s">
        <v>19229</v>
      </c>
      <c r="M4065" s="1">
        <v>12942</v>
      </c>
      <c r="N4065" s="1">
        <v>4277</v>
      </c>
      <c r="O4065" s="1" t="s">
        <v>2031</v>
      </c>
      <c r="P4065" s="1">
        <v>0</v>
      </c>
      <c r="Q4065" s="1" t="s">
        <v>19230</v>
      </c>
      <c r="R4065" s="2" t="s">
        <v>19231</v>
      </c>
      <c r="S4065" s="1">
        <v>34</v>
      </c>
      <c r="T4065" s="1" t="s">
        <v>37</v>
      </c>
      <c r="U4065" s="1" t="s">
        <v>38</v>
      </c>
      <c r="V4065" s="1" t="s">
        <v>94</v>
      </c>
      <c r="W4065" s="1">
        <v>3000000</v>
      </c>
      <c r="X4065" s="1">
        <v>1997</v>
      </c>
      <c r="Y4065" s="1">
        <v>970</v>
      </c>
      <c r="Z4065" s="1">
        <v>5.0999999999999996</v>
      </c>
      <c r="AA4065" s="1">
        <v>1.85</v>
      </c>
      <c r="AB4065" s="1">
        <v>902</v>
      </c>
    </row>
    <row r="4066" spans="1:28" x14ac:dyDescent="0.2">
      <c r="A4066" s="1" t="s">
        <v>28</v>
      </c>
      <c r="B4066" s="1" t="s">
        <v>19232</v>
      </c>
      <c r="C4066" s="1">
        <v>39</v>
      </c>
      <c r="D4066" s="1">
        <v>93</v>
      </c>
      <c r="E4066" s="1">
        <v>8</v>
      </c>
      <c r="F4066" s="1">
        <v>49</v>
      </c>
      <c r="G4066" s="1" t="s">
        <v>19233</v>
      </c>
      <c r="H4066" s="1">
        <v>88</v>
      </c>
      <c r="J4066" s="1" t="s">
        <v>2160</v>
      </c>
      <c r="K4066" s="1" t="s">
        <v>19234</v>
      </c>
      <c r="L4066" s="1" t="s">
        <v>19235</v>
      </c>
      <c r="M4066" s="1">
        <v>9066</v>
      </c>
      <c r="N4066" s="1">
        <v>373</v>
      </c>
      <c r="O4066" s="1" t="s">
        <v>19236</v>
      </c>
      <c r="P4066" s="1">
        <v>0</v>
      </c>
      <c r="Q4066" s="1" t="s">
        <v>19237</v>
      </c>
      <c r="R4066" s="2" t="s">
        <v>19238</v>
      </c>
      <c r="S4066" s="1">
        <v>55</v>
      </c>
      <c r="T4066" s="1" t="s">
        <v>675</v>
      </c>
      <c r="U4066" s="1" t="s">
        <v>676</v>
      </c>
      <c r="V4066" s="1" t="s">
        <v>276</v>
      </c>
      <c r="W4066" s="1">
        <v>16000000</v>
      </c>
      <c r="X4066" s="1">
        <v>2000</v>
      </c>
      <c r="Y4066" s="1">
        <v>82</v>
      </c>
      <c r="Z4066" s="1">
        <v>5.6</v>
      </c>
      <c r="AA4066" s="1">
        <v>1.85</v>
      </c>
      <c r="AB4066" s="1">
        <v>38</v>
      </c>
    </row>
    <row r="4067" spans="1:28" x14ac:dyDescent="0.2">
      <c r="A4067" s="1" t="s">
        <v>28</v>
      </c>
      <c r="B4067" s="1" t="s">
        <v>19239</v>
      </c>
      <c r="C4067" s="1">
        <v>158</v>
      </c>
      <c r="D4067" s="1">
        <v>86</v>
      </c>
      <c r="E4067" s="1">
        <v>41</v>
      </c>
      <c r="F4067" s="1">
        <v>155</v>
      </c>
      <c r="G4067" s="1" t="s">
        <v>19240</v>
      </c>
      <c r="H4067" s="1">
        <v>956</v>
      </c>
      <c r="I4067" s="1">
        <v>19472057</v>
      </c>
      <c r="J4067" s="1" t="s">
        <v>5543</v>
      </c>
      <c r="K4067" s="1" t="s">
        <v>1015</v>
      </c>
      <c r="L4067" s="1" t="s">
        <v>19241</v>
      </c>
      <c r="M4067" s="1">
        <v>25332</v>
      </c>
      <c r="N4067" s="1">
        <v>1862</v>
      </c>
      <c r="O4067" s="1" t="s">
        <v>19242</v>
      </c>
      <c r="P4067" s="1">
        <v>0</v>
      </c>
      <c r="Q4067" s="1" t="s">
        <v>19243</v>
      </c>
      <c r="R4067" s="2" t="s">
        <v>19244</v>
      </c>
      <c r="S4067" s="1">
        <v>307</v>
      </c>
      <c r="T4067" s="1" t="s">
        <v>37</v>
      </c>
      <c r="U4067" s="1" t="s">
        <v>38</v>
      </c>
      <c r="V4067" s="1" t="s">
        <v>584</v>
      </c>
      <c r="W4067" s="1">
        <v>3000000</v>
      </c>
      <c r="X4067" s="1">
        <v>1986</v>
      </c>
      <c r="Y4067" s="1">
        <v>316</v>
      </c>
      <c r="Z4067" s="1">
        <v>5.9</v>
      </c>
      <c r="AA4067" s="1">
        <v>1.85</v>
      </c>
      <c r="AB4067" s="1">
        <v>0</v>
      </c>
    </row>
    <row r="4068" spans="1:28" x14ac:dyDescent="0.2">
      <c r="A4068" s="1" t="s">
        <v>28</v>
      </c>
      <c r="B4068" s="1" t="s">
        <v>9064</v>
      </c>
      <c r="C4068" s="1">
        <v>122</v>
      </c>
      <c r="D4068" s="1">
        <v>161</v>
      </c>
      <c r="E4068" s="1">
        <v>767</v>
      </c>
      <c r="F4068" s="1">
        <v>87</v>
      </c>
      <c r="G4068" s="1" t="s">
        <v>19245</v>
      </c>
      <c r="H4068" s="1">
        <v>682</v>
      </c>
      <c r="I4068" s="1">
        <v>27200000</v>
      </c>
      <c r="J4068" s="1" t="s">
        <v>3321</v>
      </c>
      <c r="K4068" s="1" t="s">
        <v>17194</v>
      </c>
      <c r="L4068" s="1" t="s">
        <v>19246</v>
      </c>
      <c r="M4068" s="1">
        <v>149444</v>
      </c>
      <c r="N4068" s="1">
        <v>1035</v>
      </c>
      <c r="O4068" s="1" t="s">
        <v>10059</v>
      </c>
      <c r="P4068" s="1">
        <v>2</v>
      </c>
      <c r="Q4068" s="1" t="s">
        <v>19247</v>
      </c>
      <c r="R4068" s="2" t="s">
        <v>19248</v>
      </c>
      <c r="S4068" s="1">
        <v>273</v>
      </c>
      <c r="T4068" s="1" t="s">
        <v>37</v>
      </c>
      <c r="U4068" s="1" t="s">
        <v>56</v>
      </c>
      <c r="V4068" s="1" t="s">
        <v>94</v>
      </c>
      <c r="W4068" s="1">
        <v>3000000</v>
      </c>
      <c r="X4068" s="1">
        <v>1957</v>
      </c>
      <c r="Y4068" s="1">
        <v>119</v>
      </c>
      <c r="Z4068" s="1">
        <v>8.1999999999999993</v>
      </c>
      <c r="AA4068" s="1">
        <v>2.35</v>
      </c>
      <c r="AB4068" s="1">
        <v>0</v>
      </c>
    </row>
    <row r="4069" spans="1:28" x14ac:dyDescent="0.2">
      <c r="A4069" s="1" t="s">
        <v>28</v>
      </c>
      <c r="B4069" s="1" t="s">
        <v>5432</v>
      </c>
      <c r="C4069" s="1">
        <v>16</v>
      </c>
      <c r="D4069" s="1">
        <v>100</v>
      </c>
      <c r="E4069" s="1">
        <v>32</v>
      </c>
      <c r="F4069" s="1">
        <v>175</v>
      </c>
      <c r="G4069" s="1" t="s">
        <v>18226</v>
      </c>
      <c r="H4069" s="1">
        <v>610</v>
      </c>
      <c r="I4069" s="1">
        <v>15369573</v>
      </c>
      <c r="J4069" s="1" t="s">
        <v>1874</v>
      </c>
      <c r="K4069" s="1" t="s">
        <v>2985</v>
      </c>
      <c r="L4069" s="1" t="s">
        <v>19249</v>
      </c>
      <c r="M4069" s="1">
        <v>2580</v>
      </c>
      <c r="N4069" s="1">
        <v>1441</v>
      </c>
      <c r="O4069" s="1" t="s">
        <v>19250</v>
      </c>
      <c r="P4069" s="1">
        <v>1</v>
      </c>
      <c r="Q4069" s="1" t="s">
        <v>19251</v>
      </c>
      <c r="R4069" s="2" t="s">
        <v>19252</v>
      </c>
      <c r="S4069" s="1">
        <v>54</v>
      </c>
      <c r="T4069" s="1" t="s">
        <v>37</v>
      </c>
      <c r="U4069" s="1" t="s">
        <v>38</v>
      </c>
      <c r="V4069" s="1" t="s">
        <v>94</v>
      </c>
      <c r="W4069" s="1">
        <v>3000000</v>
      </c>
      <c r="X4069" s="1">
        <v>1990</v>
      </c>
      <c r="Y4069" s="1">
        <v>232</v>
      </c>
      <c r="Z4069" s="1">
        <v>5.3</v>
      </c>
      <c r="AA4069" s="1">
        <v>1.85</v>
      </c>
      <c r="AB4069" s="1">
        <v>710</v>
      </c>
    </row>
    <row r="4070" spans="1:28" x14ac:dyDescent="0.2">
      <c r="A4070" s="1" t="s">
        <v>28</v>
      </c>
      <c r="B4070" s="1" t="s">
        <v>11031</v>
      </c>
      <c r="C4070" s="1">
        <v>67</v>
      </c>
      <c r="D4070" s="1">
        <v>120</v>
      </c>
      <c r="E4070" s="1">
        <v>13000</v>
      </c>
      <c r="F4070" s="1">
        <v>416</v>
      </c>
      <c r="G4070" s="1" t="s">
        <v>10435</v>
      </c>
      <c r="H4070" s="1">
        <v>897</v>
      </c>
      <c r="J4070" s="1" t="s">
        <v>19253</v>
      </c>
      <c r="K4070" s="1" t="s">
        <v>4267</v>
      </c>
      <c r="L4070" s="1" t="s">
        <v>19254</v>
      </c>
      <c r="M4070" s="1">
        <v>15293</v>
      </c>
      <c r="N4070" s="1">
        <v>2811</v>
      </c>
      <c r="O4070" s="1" t="s">
        <v>3696</v>
      </c>
      <c r="P4070" s="1">
        <v>1</v>
      </c>
      <c r="Q4070" s="1" t="s">
        <v>19255</v>
      </c>
      <c r="R4070" s="2" t="s">
        <v>19256</v>
      </c>
      <c r="S4070" s="1">
        <v>111</v>
      </c>
      <c r="T4070" s="1" t="s">
        <v>37</v>
      </c>
      <c r="U4070" s="1" t="s">
        <v>38</v>
      </c>
      <c r="V4070" s="1" t="s">
        <v>94</v>
      </c>
      <c r="W4070" s="1">
        <v>4490375</v>
      </c>
      <c r="X4070" s="1">
        <v>1976</v>
      </c>
      <c r="Y4070" s="1">
        <v>844</v>
      </c>
      <c r="Z4070" s="1">
        <v>6.8</v>
      </c>
      <c r="AA4070" s="1">
        <v>1.85</v>
      </c>
      <c r="AB4070" s="1">
        <v>609</v>
      </c>
    </row>
    <row r="4071" spans="1:28" x14ac:dyDescent="0.2">
      <c r="A4071" s="1" t="s">
        <v>746</v>
      </c>
      <c r="B4071" s="1" t="s">
        <v>18465</v>
      </c>
      <c r="C4071" s="1">
        <v>183</v>
      </c>
      <c r="D4071" s="1">
        <v>125</v>
      </c>
      <c r="E4071" s="1">
        <v>0</v>
      </c>
      <c r="F4071" s="1">
        <v>180</v>
      </c>
      <c r="G4071" s="1" t="s">
        <v>4239</v>
      </c>
      <c r="H4071" s="1">
        <v>516</v>
      </c>
      <c r="J4071" s="1" t="s">
        <v>1414</v>
      </c>
      <c r="K4071" s="1" t="s">
        <v>19257</v>
      </c>
      <c r="L4071" s="1" t="s">
        <v>19258</v>
      </c>
      <c r="M4071" s="1">
        <v>109335</v>
      </c>
      <c r="N4071" s="1">
        <v>1328</v>
      </c>
      <c r="O4071" s="1" t="s">
        <v>19259</v>
      </c>
      <c r="P4071" s="1">
        <v>2</v>
      </c>
      <c r="Q4071" s="1" t="s">
        <v>19260</v>
      </c>
      <c r="R4071" s="2" t="s">
        <v>19261</v>
      </c>
      <c r="S4071" s="1">
        <v>241</v>
      </c>
      <c r="T4071" s="1" t="s">
        <v>37</v>
      </c>
      <c r="U4071" s="1" t="s">
        <v>38</v>
      </c>
      <c r="V4071" s="1" t="s">
        <v>6035</v>
      </c>
      <c r="W4071" s="1">
        <v>3000000</v>
      </c>
      <c r="X4071" s="1">
        <v>1960</v>
      </c>
      <c r="Y4071" s="1">
        <v>417</v>
      </c>
      <c r="Z4071" s="1">
        <v>8.3000000000000007</v>
      </c>
      <c r="AA4071" s="1">
        <v>2.35</v>
      </c>
      <c r="AB4071" s="1">
        <v>0</v>
      </c>
    </row>
    <row r="4072" spans="1:28" x14ac:dyDescent="0.2">
      <c r="A4072" s="1" t="s">
        <v>28</v>
      </c>
      <c r="B4072" s="1" t="s">
        <v>19262</v>
      </c>
      <c r="C4072" s="1">
        <v>112</v>
      </c>
      <c r="D4072" s="1">
        <v>91</v>
      </c>
      <c r="E4072" s="1">
        <v>18</v>
      </c>
      <c r="F4072" s="1">
        <v>307</v>
      </c>
      <c r="G4072" s="1" t="s">
        <v>19263</v>
      </c>
      <c r="H4072" s="1">
        <v>935</v>
      </c>
      <c r="I4072" s="1">
        <v>15935068</v>
      </c>
      <c r="J4072" s="1" t="s">
        <v>9753</v>
      </c>
      <c r="K4072" s="1" t="s">
        <v>13483</v>
      </c>
      <c r="L4072" s="1" t="s">
        <v>19264</v>
      </c>
      <c r="M4072" s="1">
        <v>19331</v>
      </c>
      <c r="N4072" s="1">
        <v>2899</v>
      </c>
      <c r="O4072" s="1" t="s">
        <v>19265</v>
      </c>
      <c r="P4072" s="1">
        <v>0</v>
      </c>
      <c r="Q4072" s="1" t="s">
        <v>19266</v>
      </c>
      <c r="R4072" s="2" t="s">
        <v>19267</v>
      </c>
      <c r="S4072" s="1">
        <v>317</v>
      </c>
      <c r="T4072" s="1" t="s">
        <v>37</v>
      </c>
      <c r="U4072" s="1" t="s">
        <v>38</v>
      </c>
      <c r="V4072" s="1" t="s">
        <v>584</v>
      </c>
      <c r="W4072" s="1">
        <v>2500000</v>
      </c>
      <c r="X4072" s="1">
        <v>1993</v>
      </c>
      <c r="Y4072" s="1">
        <v>805</v>
      </c>
      <c r="Z4072" s="1">
        <v>4.3</v>
      </c>
      <c r="AA4072" s="1">
        <v>1.85</v>
      </c>
      <c r="AB4072" s="1">
        <v>949</v>
      </c>
    </row>
    <row r="4073" spans="1:28" x14ac:dyDescent="0.2">
      <c r="A4073" s="1" t="s">
        <v>28</v>
      </c>
      <c r="B4073" s="1" t="s">
        <v>11031</v>
      </c>
      <c r="C4073" s="1">
        <v>64</v>
      </c>
      <c r="D4073" s="1">
        <v>128</v>
      </c>
      <c r="E4073" s="1">
        <v>13000</v>
      </c>
      <c r="F4073" s="1">
        <v>14</v>
      </c>
      <c r="G4073" s="1" t="s">
        <v>19268</v>
      </c>
      <c r="H4073" s="1">
        <v>18</v>
      </c>
      <c r="J4073" s="1" t="s">
        <v>10412</v>
      </c>
      <c r="K4073" s="1" t="s">
        <v>19269</v>
      </c>
      <c r="L4073" s="1" t="s">
        <v>19270</v>
      </c>
      <c r="M4073" s="1">
        <v>18656</v>
      </c>
      <c r="N4073" s="1">
        <v>70</v>
      </c>
      <c r="O4073" s="1" t="s">
        <v>19271</v>
      </c>
      <c r="P4073" s="1">
        <v>1</v>
      </c>
      <c r="Q4073" s="1" t="s">
        <v>19272</v>
      </c>
      <c r="R4073" s="2" t="s">
        <v>19273</v>
      </c>
      <c r="S4073" s="1">
        <v>137</v>
      </c>
      <c r="T4073" s="1" t="s">
        <v>37</v>
      </c>
      <c r="U4073" s="1" t="s">
        <v>38</v>
      </c>
      <c r="V4073" s="1" t="s">
        <v>6035</v>
      </c>
      <c r="W4073" s="1">
        <v>6000000</v>
      </c>
      <c r="X4073" s="1">
        <v>1966</v>
      </c>
      <c r="Y4073" s="1">
        <v>16</v>
      </c>
      <c r="Z4073" s="1">
        <v>6.7</v>
      </c>
      <c r="AA4073" s="1">
        <v>1.85</v>
      </c>
      <c r="AB4073" s="1">
        <v>933</v>
      </c>
    </row>
    <row r="4074" spans="1:28" x14ac:dyDescent="0.2">
      <c r="A4074" s="1" t="s">
        <v>28</v>
      </c>
      <c r="B4074" s="1" t="s">
        <v>1554</v>
      </c>
      <c r="C4074" s="1">
        <v>114</v>
      </c>
      <c r="D4074" s="1">
        <v>100</v>
      </c>
      <c r="E4074" s="1">
        <v>1000</v>
      </c>
      <c r="F4074" s="1">
        <v>220</v>
      </c>
      <c r="G4074" s="1" t="s">
        <v>2637</v>
      </c>
      <c r="H4074" s="1">
        <v>989</v>
      </c>
      <c r="I4074" s="1">
        <v>11694528</v>
      </c>
      <c r="J4074" s="1" t="s">
        <v>19274</v>
      </c>
      <c r="K4074" s="1" t="s">
        <v>328</v>
      </c>
      <c r="L4074" s="1" t="s">
        <v>19275</v>
      </c>
      <c r="M4074" s="1">
        <v>7721</v>
      </c>
      <c r="N4074" s="1">
        <v>2165</v>
      </c>
      <c r="O4074" s="1" t="s">
        <v>19276</v>
      </c>
      <c r="P4074" s="1">
        <v>0</v>
      </c>
      <c r="Q4074" s="1" t="s">
        <v>19277</v>
      </c>
      <c r="R4074" s="2" t="s">
        <v>19278</v>
      </c>
      <c r="S4074" s="1">
        <v>72</v>
      </c>
      <c r="T4074" s="1" t="s">
        <v>37</v>
      </c>
      <c r="U4074" s="1" t="s">
        <v>38</v>
      </c>
      <c r="V4074" s="1" t="s">
        <v>584</v>
      </c>
      <c r="W4074" s="1">
        <v>3000000</v>
      </c>
      <c r="X4074" s="1">
        <v>2005</v>
      </c>
      <c r="Y4074" s="1">
        <v>744</v>
      </c>
      <c r="Z4074" s="1">
        <v>7.2</v>
      </c>
      <c r="AA4074" s="1">
        <v>1.85</v>
      </c>
      <c r="AB4074" s="1">
        <v>635</v>
      </c>
    </row>
    <row r="4075" spans="1:28" x14ac:dyDescent="0.2">
      <c r="A4075" s="1" t="s">
        <v>28</v>
      </c>
      <c r="B4075" s="1" t="s">
        <v>19279</v>
      </c>
      <c r="C4075" s="1">
        <v>246</v>
      </c>
      <c r="D4075" s="1">
        <v>84</v>
      </c>
      <c r="E4075" s="1">
        <v>85</v>
      </c>
      <c r="F4075" s="1">
        <v>748</v>
      </c>
      <c r="G4075" s="1" t="s">
        <v>572</v>
      </c>
      <c r="H4075" s="1">
        <v>13000</v>
      </c>
      <c r="I4075" s="1">
        <v>229094</v>
      </c>
      <c r="J4075" s="1" t="s">
        <v>15009</v>
      </c>
      <c r="K4075" s="1" t="s">
        <v>457</v>
      </c>
      <c r="L4075" s="1" t="s">
        <v>19280</v>
      </c>
      <c r="M4075" s="1">
        <v>27650</v>
      </c>
      <c r="N4075" s="1">
        <v>14696</v>
      </c>
      <c r="O4075" s="1" t="s">
        <v>1024</v>
      </c>
      <c r="P4075" s="1">
        <v>2</v>
      </c>
      <c r="Q4075" s="1" t="s">
        <v>19281</v>
      </c>
      <c r="R4075" s="2" t="s">
        <v>19282</v>
      </c>
      <c r="S4075" s="1">
        <v>88</v>
      </c>
      <c r="T4075" s="1" t="s">
        <v>37</v>
      </c>
      <c r="U4075" s="1" t="s">
        <v>56</v>
      </c>
      <c r="V4075" s="1" t="s">
        <v>584</v>
      </c>
      <c r="X4075" s="1">
        <v>2015</v>
      </c>
      <c r="Y4075" s="1">
        <v>884</v>
      </c>
      <c r="Z4075" s="1">
        <v>6.9</v>
      </c>
      <c r="AA4075" s="1">
        <v>1.66</v>
      </c>
      <c r="AB4075" s="1">
        <v>0</v>
      </c>
    </row>
    <row r="4076" spans="1:28" x14ac:dyDescent="0.2">
      <c r="A4076" s="1" t="s">
        <v>28</v>
      </c>
      <c r="B4076" s="1" t="s">
        <v>14883</v>
      </c>
      <c r="C4076" s="1">
        <v>7</v>
      </c>
      <c r="D4076" s="1">
        <v>97</v>
      </c>
      <c r="E4076" s="1">
        <v>78</v>
      </c>
      <c r="F4076" s="1">
        <v>77</v>
      </c>
      <c r="G4076" s="1" t="s">
        <v>19283</v>
      </c>
      <c r="H4076" s="1">
        <v>685</v>
      </c>
      <c r="J4076" s="1" t="s">
        <v>5509</v>
      </c>
      <c r="K4076" s="1" t="s">
        <v>7212</v>
      </c>
      <c r="L4076" s="1" t="s">
        <v>19284</v>
      </c>
      <c r="M4076" s="1">
        <v>1361</v>
      </c>
      <c r="N4076" s="1">
        <v>1163</v>
      </c>
      <c r="O4076" s="1" t="s">
        <v>19285</v>
      </c>
      <c r="P4076" s="1">
        <v>0</v>
      </c>
      <c r="Q4076" s="1" t="s">
        <v>19286</v>
      </c>
      <c r="R4076" s="2" t="s">
        <v>19287</v>
      </c>
      <c r="S4076" s="1">
        <v>16</v>
      </c>
      <c r="T4076" s="1" t="s">
        <v>37</v>
      </c>
      <c r="U4076" s="1" t="s">
        <v>38</v>
      </c>
      <c r="V4076" s="1" t="s">
        <v>584</v>
      </c>
      <c r="W4076" s="1">
        <v>3000000</v>
      </c>
      <c r="X4076" s="1">
        <v>1985</v>
      </c>
      <c r="Y4076" s="1">
        <v>178</v>
      </c>
      <c r="Z4076" s="1">
        <v>6.6</v>
      </c>
      <c r="AB4076" s="1">
        <v>889</v>
      </c>
    </row>
    <row r="4077" spans="1:28" x14ac:dyDescent="0.2">
      <c r="A4077" s="1" t="s">
        <v>28</v>
      </c>
      <c r="B4077" s="1" t="s">
        <v>19288</v>
      </c>
      <c r="C4077" s="1">
        <v>49</v>
      </c>
      <c r="D4077" s="1">
        <v>84</v>
      </c>
      <c r="E4077" s="1">
        <v>23</v>
      </c>
      <c r="F4077" s="1">
        <v>706</v>
      </c>
      <c r="G4077" s="1" t="s">
        <v>9031</v>
      </c>
      <c r="H4077" s="1">
        <v>1000</v>
      </c>
      <c r="I4077" s="1">
        <v>10017041</v>
      </c>
      <c r="J4077" s="1" t="s">
        <v>1751</v>
      </c>
      <c r="K4077" s="1" t="s">
        <v>5949</v>
      </c>
      <c r="L4077" s="1" t="s">
        <v>19289</v>
      </c>
      <c r="M4077" s="1">
        <v>8265</v>
      </c>
      <c r="N4077" s="1">
        <v>4815</v>
      </c>
      <c r="O4077" s="1" t="s">
        <v>5264</v>
      </c>
      <c r="P4077" s="1">
        <v>3</v>
      </c>
      <c r="Q4077" s="1" t="s">
        <v>19290</v>
      </c>
      <c r="R4077" s="2" t="s">
        <v>19291</v>
      </c>
      <c r="S4077" s="1">
        <v>20</v>
      </c>
      <c r="T4077" s="1" t="s">
        <v>37</v>
      </c>
      <c r="U4077" s="1" t="s">
        <v>38</v>
      </c>
      <c r="V4077" s="1" t="s">
        <v>584</v>
      </c>
      <c r="W4077" s="1">
        <v>3000000</v>
      </c>
      <c r="X4077" s="1">
        <v>2009</v>
      </c>
      <c r="Y4077" s="1">
        <v>927</v>
      </c>
      <c r="Z4077" s="1">
        <v>5.9</v>
      </c>
      <c r="AA4077" s="1">
        <v>1.85</v>
      </c>
      <c r="AB4077" s="1">
        <v>545</v>
      </c>
    </row>
    <row r="4078" spans="1:28" x14ac:dyDescent="0.2">
      <c r="A4078" s="1" t="s">
        <v>28</v>
      </c>
      <c r="B4078" s="1" t="s">
        <v>18895</v>
      </c>
      <c r="C4078" s="1">
        <v>42</v>
      </c>
      <c r="D4078" s="1">
        <v>146</v>
      </c>
      <c r="E4078" s="1">
        <v>174</v>
      </c>
      <c r="F4078" s="1">
        <v>125</v>
      </c>
      <c r="G4078" s="1" t="s">
        <v>1084</v>
      </c>
      <c r="H4078" s="1">
        <v>556</v>
      </c>
      <c r="J4078" s="1" t="s">
        <v>3408</v>
      </c>
      <c r="K4078" s="1" t="s">
        <v>17832</v>
      </c>
      <c r="L4078" s="1" t="s">
        <v>19292</v>
      </c>
      <c r="M4078" s="1">
        <v>7998</v>
      </c>
      <c r="N4078" s="1">
        <v>1444</v>
      </c>
      <c r="O4078" s="1" t="s">
        <v>19293</v>
      </c>
      <c r="P4078" s="1">
        <v>1</v>
      </c>
      <c r="Q4078" s="1" t="s">
        <v>19294</v>
      </c>
      <c r="R4078" s="2" t="s">
        <v>19295</v>
      </c>
      <c r="S4078" s="1">
        <v>81</v>
      </c>
      <c r="T4078" s="1" t="s">
        <v>37</v>
      </c>
      <c r="U4078" s="1" t="s">
        <v>38</v>
      </c>
      <c r="V4078" s="1" t="s">
        <v>6035</v>
      </c>
      <c r="W4078" s="1">
        <v>3000000</v>
      </c>
      <c r="X4078" s="1">
        <v>1960</v>
      </c>
      <c r="Y4078" s="1">
        <v>422</v>
      </c>
      <c r="Z4078" s="1">
        <v>7.9</v>
      </c>
      <c r="AA4078" s="1">
        <v>1.66</v>
      </c>
      <c r="AB4078" s="1">
        <v>808</v>
      </c>
    </row>
    <row r="4079" spans="1:28" x14ac:dyDescent="0.2">
      <c r="A4079" s="1" t="s">
        <v>746</v>
      </c>
      <c r="B4079" s="1" t="s">
        <v>15536</v>
      </c>
      <c r="C4079" s="1">
        <v>73</v>
      </c>
      <c r="D4079" s="1">
        <v>186</v>
      </c>
      <c r="E4079" s="1">
        <v>176</v>
      </c>
      <c r="F4079" s="1">
        <v>760</v>
      </c>
      <c r="G4079" s="1" t="s">
        <v>18528</v>
      </c>
      <c r="H4079" s="1">
        <v>877</v>
      </c>
      <c r="J4079" s="1" t="s">
        <v>3395</v>
      </c>
      <c r="K4079" s="1" t="s">
        <v>10835</v>
      </c>
      <c r="L4079" s="1" t="s">
        <v>19296</v>
      </c>
      <c r="M4079" s="1">
        <v>44457</v>
      </c>
      <c r="N4079" s="1">
        <v>3847</v>
      </c>
      <c r="O4079" s="1" t="s">
        <v>15538</v>
      </c>
      <c r="P4079" s="1">
        <v>0</v>
      </c>
      <c r="Q4079" s="1" t="s">
        <v>19297</v>
      </c>
      <c r="R4079" s="2" t="s">
        <v>19298</v>
      </c>
      <c r="S4079" s="1">
        <v>176</v>
      </c>
      <c r="T4079" s="1" t="s">
        <v>37</v>
      </c>
      <c r="U4079" s="1" t="s">
        <v>38</v>
      </c>
      <c r="V4079" s="1" t="s">
        <v>4829</v>
      </c>
      <c r="W4079" s="1">
        <v>3000000</v>
      </c>
      <c r="X4079" s="1">
        <v>1961</v>
      </c>
      <c r="Y4079" s="1">
        <v>862</v>
      </c>
      <c r="Z4079" s="1">
        <v>8.3000000000000007</v>
      </c>
      <c r="AA4079" s="1">
        <v>1.75</v>
      </c>
      <c r="AB4079" s="1">
        <v>0</v>
      </c>
    </row>
    <row r="4080" spans="1:28" x14ac:dyDescent="0.2">
      <c r="A4080" s="1" t="s">
        <v>28</v>
      </c>
      <c r="B4080" s="1" t="s">
        <v>13091</v>
      </c>
      <c r="C4080" s="1">
        <v>16</v>
      </c>
      <c r="D4080" s="1">
        <v>94</v>
      </c>
      <c r="E4080" s="1">
        <v>9</v>
      </c>
      <c r="F4080" s="1">
        <v>200</v>
      </c>
      <c r="G4080" s="1" t="s">
        <v>19299</v>
      </c>
      <c r="H4080" s="1">
        <v>927</v>
      </c>
      <c r="I4080" s="1">
        <v>9016377</v>
      </c>
      <c r="J4080" s="1" t="s">
        <v>1670</v>
      </c>
      <c r="K4080" s="1" t="s">
        <v>9031</v>
      </c>
      <c r="L4080" s="1" t="s">
        <v>19300</v>
      </c>
      <c r="M4080" s="1">
        <v>1004</v>
      </c>
      <c r="N4080" s="1">
        <v>1936</v>
      </c>
      <c r="O4080" s="1" t="s">
        <v>19301</v>
      </c>
      <c r="P4080" s="1">
        <v>3</v>
      </c>
      <c r="Q4080" s="1" t="s">
        <v>19302</v>
      </c>
      <c r="R4080" s="2" t="s">
        <v>19303</v>
      </c>
      <c r="S4080" s="1">
        <v>8</v>
      </c>
      <c r="T4080" s="1" t="s">
        <v>37</v>
      </c>
      <c r="U4080" s="1" t="s">
        <v>38</v>
      </c>
      <c r="V4080" s="1" t="s">
        <v>584</v>
      </c>
      <c r="X4080" s="1">
        <v>1999</v>
      </c>
      <c r="Y4080" s="1">
        <v>209</v>
      </c>
      <c r="Z4080" s="1">
        <v>5.2</v>
      </c>
      <c r="AA4080" s="1">
        <v>1.85</v>
      </c>
      <c r="AB4080" s="1">
        <v>143</v>
      </c>
    </row>
    <row r="4081" spans="1:28" x14ac:dyDescent="0.2">
      <c r="A4081" s="1" t="s">
        <v>28</v>
      </c>
      <c r="C4081" s="1">
        <v>38</v>
      </c>
      <c r="D4081" s="1">
        <v>11</v>
      </c>
      <c r="F4081" s="1">
        <v>0</v>
      </c>
      <c r="G4081" s="1" t="s">
        <v>19304</v>
      </c>
      <c r="H4081" s="1">
        <v>11</v>
      </c>
      <c r="J4081" s="1" t="s">
        <v>18039</v>
      </c>
      <c r="K4081" s="1" t="s">
        <v>19305</v>
      </c>
      <c r="L4081" s="1" t="s">
        <v>19306</v>
      </c>
      <c r="M4081" s="1">
        <v>32923</v>
      </c>
      <c r="N4081" s="1">
        <v>11</v>
      </c>
      <c r="O4081" s="1" t="s">
        <v>19307</v>
      </c>
      <c r="P4081" s="1">
        <v>0</v>
      </c>
      <c r="Q4081" s="1" t="s">
        <v>19308</v>
      </c>
      <c r="R4081" s="2" t="s">
        <v>19309</v>
      </c>
      <c r="S4081" s="1">
        <v>75</v>
      </c>
      <c r="T4081" s="1" t="s">
        <v>37</v>
      </c>
      <c r="U4081" s="1" t="s">
        <v>38</v>
      </c>
      <c r="V4081" s="1" t="s">
        <v>2634</v>
      </c>
      <c r="Y4081" s="1">
        <v>0</v>
      </c>
      <c r="Z4081" s="1">
        <v>7.8</v>
      </c>
      <c r="AA4081" s="1">
        <v>1.33</v>
      </c>
      <c r="AB4081" s="1">
        <v>1000</v>
      </c>
    </row>
    <row r="4082" spans="1:28" x14ac:dyDescent="0.2">
      <c r="A4082" s="1" t="s">
        <v>746</v>
      </c>
      <c r="B4082" s="1" t="s">
        <v>19310</v>
      </c>
      <c r="C4082" s="1">
        <v>91</v>
      </c>
      <c r="D4082" s="1">
        <v>126</v>
      </c>
      <c r="E4082" s="1">
        <v>393</v>
      </c>
      <c r="F4082" s="1">
        <v>281</v>
      </c>
      <c r="G4082" s="1" t="s">
        <v>19311</v>
      </c>
      <c r="H4082" s="1">
        <v>862</v>
      </c>
      <c r="J4082" s="1" t="s">
        <v>19312</v>
      </c>
      <c r="K4082" s="1" t="s">
        <v>18528</v>
      </c>
      <c r="L4082" s="1" t="s">
        <v>19313</v>
      </c>
      <c r="M4082" s="1">
        <v>21316</v>
      </c>
      <c r="N4082" s="1">
        <v>2269</v>
      </c>
      <c r="O4082" s="1" t="s">
        <v>14477</v>
      </c>
      <c r="P4082" s="1">
        <v>0</v>
      </c>
      <c r="Q4082" s="1" t="s">
        <v>19314</v>
      </c>
      <c r="R4082" s="2" t="s">
        <v>19315</v>
      </c>
      <c r="S4082" s="1">
        <v>162</v>
      </c>
      <c r="T4082" s="1" t="s">
        <v>37</v>
      </c>
      <c r="U4082" s="1" t="s">
        <v>38</v>
      </c>
      <c r="V4082" s="1" t="s">
        <v>6035</v>
      </c>
      <c r="W4082" s="1">
        <v>3000000</v>
      </c>
      <c r="X4082" s="1">
        <v>1948</v>
      </c>
      <c r="Y4082" s="1">
        <v>376</v>
      </c>
      <c r="Z4082" s="1">
        <v>7.8</v>
      </c>
      <c r="AA4082" s="1">
        <v>1.37</v>
      </c>
      <c r="AB4082" s="1">
        <v>0</v>
      </c>
    </row>
    <row r="4083" spans="1:28" x14ac:dyDescent="0.2">
      <c r="A4083" s="1" t="s">
        <v>28</v>
      </c>
      <c r="B4083" s="1" t="s">
        <v>19316</v>
      </c>
      <c r="C4083" s="1">
        <v>37</v>
      </c>
      <c r="D4083" s="1">
        <v>99</v>
      </c>
      <c r="E4083" s="1">
        <v>18</v>
      </c>
      <c r="F4083" s="1">
        <v>233</v>
      </c>
      <c r="G4083" s="1" t="s">
        <v>11448</v>
      </c>
      <c r="H4083" s="1">
        <v>939</v>
      </c>
      <c r="I4083" s="1">
        <v>7059537</v>
      </c>
      <c r="J4083" s="1" t="s">
        <v>1670</v>
      </c>
      <c r="K4083" s="1" t="s">
        <v>5449</v>
      </c>
      <c r="L4083" s="1" t="s">
        <v>19317</v>
      </c>
      <c r="M4083" s="1">
        <v>8279</v>
      </c>
      <c r="N4083" s="1">
        <v>2321</v>
      </c>
      <c r="O4083" s="1" t="s">
        <v>19318</v>
      </c>
      <c r="P4083" s="1">
        <v>0</v>
      </c>
      <c r="Q4083" s="1" t="s">
        <v>19319</v>
      </c>
      <c r="R4083" s="2" t="s">
        <v>19320</v>
      </c>
      <c r="S4083" s="1">
        <v>101</v>
      </c>
      <c r="T4083" s="1" t="s">
        <v>37</v>
      </c>
      <c r="U4083" s="1" t="s">
        <v>38</v>
      </c>
      <c r="V4083" s="1" t="s">
        <v>39</v>
      </c>
      <c r="W4083" s="1">
        <v>3000000</v>
      </c>
      <c r="X4083" s="1">
        <v>2006</v>
      </c>
      <c r="Y4083" s="1">
        <v>407</v>
      </c>
      <c r="Z4083" s="1">
        <v>3</v>
      </c>
      <c r="AA4083" s="1">
        <v>1.85</v>
      </c>
      <c r="AB4083" s="1">
        <v>837</v>
      </c>
    </row>
    <row r="4084" spans="1:28" x14ac:dyDescent="0.2">
      <c r="A4084" s="1" t="s">
        <v>28</v>
      </c>
      <c r="B4084" s="1" t="s">
        <v>9161</v>
      </c>
      <c r="C4084" s="1">
        <v>405</v>
      </c>
      <c r="D4084" s="1">
        <v>109</v>
      </c>
      <c r="E4084" s="1">
        <v>0</v>
      </c>
      <c r="F4084" s="1">
        <v>48</v>
      </c>
      <c r="G4084" s="1" t="s">
        <v>19321</v>
      </c>
      <c r="H4084" s="1">
        <v>140</v>
      </c>
      <c r="I4084" s="1">
        <v>8114507</v>
      </c>
      <c r="J4084" s="1" t="s">
        <v>213</v>
      </c>
      <c r="K4084" s="1" t="s">
        <v>19322</v>
      </c>
      <c r="L4084" s="1" t="s">
        <v>19323</v>
      </c>
      <c r="M4084" s="1">
        <v>95362</v>
      </c>
      <c r="N4084" s="1">
        <v>328</v>
      </c>
      <c r="O4084" s="1" t="s">
        <v>19324</v>
      </c>
      <c r="P4084" s="1">
        <v>1</v>
      </c>
      <c r="Q4084" s="1" t="s">
        <v>19325</v>
      </c>
      <c r="R4084" s="2" t="s">
        <v>19326</v>
      </c>
      <c r="S4084" s="1">
        <v>270</v>
      </c>
      <c r="T4084" s="1" t="s">
        <v>37</v>
      </c>
      <c r="U4084" s="1" t="s">
        <v>38</v>
      </c>
      <c r="V4084" s="1" t="s">
        <v>584</v>
      </c>
      <c r="W4084" s="1">
        <v>3000000</v>
      </c>
      <c r="X4084" s="1">
        <v>2013</v>
      </c>
      <c r="Y4084" s="1">
        <v>63</v>
      </c>
      <c r="Z4084" s="1">
        <v>7.9</v>
      </c>
      <c r="AA4084" s="1">
        <v>1.85</v>
      </c>
      <c r="AB4084" s="1">
        <v>62000</v>
      </c>
    </row>
    <row r="4085" spans="1:28" x14ac:dyDescent="0.2">
      <c r="A4085" s="1" t="s">
        <v>28</v>
      </c>
      <c r="B4085" s="1" t="s">
        <v>19327</v>
      </c>
      <c r="C4085" s="1">
        <v>29</v>
      </c>
      <c r="D4085" s="1">
        <v>95</v>
      </c>
      <c r="E4085" s="1">
        <v>4</v>
      </c>
      <c r="F4085" s="1">
        <v>152</v>
      </c>
      <c r="G4085" s="1" t="s">
        <v>19328</v>
      </c>
      <c r="H4085" s="1">
        <v>641</v>
      </c>
      <c r="I4085" s="1">
        <v>7888703</v>
      </c>
      <c r="J4085" s="1" t="s">
        <v>2785</v>
      </c>
      <c r="K4085" s="1" t="s">
        <v>19329</v>
      </c>
      <c r="L4085" s="1" t="s">
        <v>19330</v>
      </c>
      <c r="M4085" s="1">
        <v>8465</v>
      </c>
      <c r="N4085" s="1">
        <v>1389</v>
      </c>
      <c r="O4085" s="1" t="s">
        <v>17711</v>
      </c>
      <c r="P4085" s="1">
        <v>1</v>
      </c>
      <c r="Q4085" s="1" t="s">
        <v>19331</v>
      </c>
      <c r="R4085" s="2" t="s">
        <v>19332</v>
      </c>
      <c r="S4085" s="1">
        <v>65</v>
      </c>
      <c r="T4085" s="1" t="s">
        <v>37</v>
      </c>
      <c r="U4085" s="1" t="s">
        <v>38</v>
      </c>
      <c r="V4085" s="1" t="s">
        <v>94</v>
      </c>
      <c r="W4085" s="1">
        <v>3000000</v>
      </c>
      <c r="X4085" s="1">
        <v>1987</v>
      </c>
      <c r="Y4085" s="1">
        <v>168</v>
      </c>
      <c r="Z4085" s="1">
        <v>3.2</v>
      </c>
      <c r="AA4085" s="1">
        <v>1.85</v>
      </c>
      <c r="AB4085" s="1">
        <v>491</v>
      </c>
    </row>
    <row r="4086" spans="1:28" x14ac:dyDescent="0.2">
      <c r="A4086" s="1" t="s">
        <v>28</v>
      </c>
      <c r="B4086" s="1" t="s">
        <v>17769</v>
      </c>
      <c r="C4086" s="1">
        <v>81</v>
      </c>
      <c r="D4086" s="1">
        <v>97</v>
      </c>
      <c r="E4086" s="1">
        <v>152</v>
      </c>
      <c r="F4086" s="1">
        <v>135</v>
      </c>
      <c r="G4086" s="1" t="s">
        <v>19333</v>
      </c>
      <c r="H4086" s="1">
        <v>674</v>
      </c>
      <c r="I4086" s="1">
        <v>7282851</v>
      </c>
      <c r="J4086" s="1" t="s">
        <v>4318</v>
      </c>
      <c r="K4086" s="1" t="s">
        <v>19334</v>
      </c>
      <c r="L4086" s="1" t="s">
        <v>19335</v>
      </c>
      <c r="M4086" s="1">
        <v>9502</v>
      </c>
      <c r="N4086" s="1">
        <v>1395</v>
      </c>
      <c r="O4086" s="1" t="s">
        <v>19336</v>
      </c>
      <c r="P4086" s="1">
        <v>1</v>
      </c>
      <c r="Q4086" s="1" t="s">
        <v>19337</v>
      </c>
      <c r="R4086" s="2" t="s">
        <v>19338</v>
      </c>
      <c r="S4086" s="1">
        <v>100</v>
      </c>
      <c r="T4086" s="1" t="s">
        <v>37</v>
      </c>
      <c r="U4086" s="1" t="s">
        <v>38</v>
      </c>
      <c r="V4086" s="1" t="s">
        <v>584</v>
      </c>
      <c r="W4086" s="1">
        <v>3000000</v>
      </c>
      <c r="X4086" s="1">
        <v>1988</v>
      </c>
      <c r="Y4086" s="1">
        <v>174</v>
      </c>
      <c r="Z4086" s="1">
        <v>6.5</v>
      </c>
      <c r="AA4086" s="1">
        <v>1.85</v>
      </c>
      <c r="AB4086" s="1">
        <v>812</v>
      </c>
    </row>
    <row r="4087" spans="1:28" x14ac:dyDescent="0.2">
      <c r="A4087" s="1" t="s">
        <v>28</v>
      </c>
      <c r="B4087" s="1" t="s">
        <v>14883</v>
      </c>
      <c r="C4087" s="1">
        <v>17</v>
      </c>
      <c r="D4087" s="1">
        <v>94</v>
      </c>
      <c r="E4087" s="1">
        <v>78</v>
      </c>
      <c r="F4087" s="1">
        <v>469</v>
      </c>
      <c r="G4087" s="1" t="s">
        <v>4907</v>
      </c>
      <c r="H4087" s="1">
        <v>912</v>
      </c>
      <c r="I4087" s="1">
        <v>6879730</v>
      </c>
      <c r="J4087" s="1" t="s">
        <v>3408</v>
      </c>
      <c r="K4087" s="1" t="s">
        <v>3076</v>
      </c>
      <c r="L4087" s="1" t="s">
        <v>19339</v>
      </c>
      <c r="M4087" s="1">
        <v>806</v>
      </c>
      <c r="N4087" s="1">
        <v>3049</v>
      </c>
      <c r="O4087" s="1" t="s">
        <v>19340</v>
      </c>
      <c r="P4087" s="1">
        <v>0</v>
      </c>
      <c r="Q4087" s="1" t="s">
        <v>19341</v>
      </c>
      <c r="R4087" s="2" t="s">
        <v>19342</v>
      </c>
      <c r="S4087" s="1">
        <v>23</v>
      </c>
      <c r="T4087" s="1" t="s">
        <v>37</v>
      </c>
      <c r="U4087" s="1" t="s">
        <v>38</v>
      </c>
      <c r="V4087" s="1" t="s">
        <v>584</v>
      </c>
      <c r="X4087" s="1">
        <v>2004</v>
      </c>
      <c r="Y4087" s="1">
        <v>637</v>
      </c>
      <c r="Z4087" s="1">
        <v>6.9</v>
      </c>
      <c r="AB4087" s="1">
        <v>187</v>
      </c>
    </row>
    <row r="4088" spans="1:28" x14ac:dyDescent="0.2">
      <c r="A4088" s="1" t="s">
        <v>28</v>
      </c>
      <c r="B4088" s="1" t="s">
        <v>19343</v>
      </c>
      <c r="C4088" s="1">
        <v>75</v>
      </c>
      <c r="D4088" s="1">
        <v>90</v>
      </c>
      <c r="E4088" s="1">
        <v>15</v>
      </c>
      <c r="F4088" s="1">
        <v>453</v>
      </c>
      <c r="G4088" s="1" t="s">
        <v>5016</v>
      </c>
      <c r="H4088" s="1">
        <v>953</v>
      </c>
      <c r="I4088" s="1">
        <v>5844929</v>
      </c>
      <c r="J4088" s="1" t="s">
        <v>2526</v>
      </c>
      <c r="K4088" s="1" t="s">
        <v>639</v>
      </c>
      <c r="L4088" s="1" t="s">
        <v>19344</v>
      </c>
      <c r="M4088" s="1">
        <v>6000</v>
      </c>
      <c r="N4088" s="1">
        <v>2510</v>
      </c>
      <c r="O4088" s="1" t="s">
        <v>8998</v>
      </c>
      <c r="P4088" s="1">
        <v>1</v>
      </c>
      <c r="Q4088" s="1" t="s">
        <v>19345</v>
      </c>
      <c r="R4088" s="2" t="s">
        <v>19346</v>
      </c>
      <c r="S4088" s="1">
        <v>109</v>
      </c>
      <c r="T4088" s="1" t="s">
        <v>37</v>
      </c>
      <c r="U4088" s="1" t="s">
        <v>38</v>
      </c>
      <c r="V4088" s="1" t="s">
        <v>39</v>
      </c>
      <c r="W4088" s="1">
        <v>3000000</v>
      </c>
      <c r="X4088" s="1">
        <v>2002</v>
      </c>
      <c r="Y4088" s="1">
        <v>625</v>
      </c>
      <c r="Z4088" s="1">
        <v>7</v>
      </c>
      <c r="AA4088" s="1">
        <v>1.85</v>
      </c>
      <c r="AB4088" s="1">
        <v>595</v>
      </c>
    </row>
    <row r="4089" spans="1:28" x14ac:dyDescent="0.2">
      <c r="A4089" s="1" t="s">
        <v>28</v>
      </c>
      <c r="D4089" s="1">
        <v>197</v>
      </c>
      <c r="F4089" s="1">
        <v>110</v>
      </c>
      <c r="G4089" s="1" t="s">
        <v>19347</v>
      </c>
      <c r="H4089" s="1">
        <v>578</v>
      </c>
      <c r="J4089" s="1" t="s">
        <v>3395</v>
      </c>
      <c r="K4089" s="1" t="s">
        <v>18673</v>
      </c>
      <c r="L4089" s="1" t="s">
        <v>19348</v>
      </c>
      <c r="M4089" s="1">
        <v>299</v>
      </c>
      <c r="N4089" s="1">
        <v>1400</v>
      </c>
      <c r="O4089" s="1" t="s">
        <v>15580</v>
      </c>
      <c r="P4089" s="1">
        <v>0</v>
      </c>
      <c r="Q4089" s="1" t="s">
        <v>19349</v>
      </c>
      <c r="R4089" s="2" t="s">
        <v>19350</v>
      </c>
      <c r="S4089" s="1">
        <v>1</v>
      </c>
      <c r="T4089" s="1" t="s">
        <v>37</v>
      </c>
      <c r="U4089" s="1" t="s">
        <v>369</v>
      </c>
      <c r="W4089" s="1">
        <v>15000000</v>
      </c>
      <c r="Y4089" s="1">
        <v>476</v>
      </c>
      <c r="Z4089" s="1">
        <v>7.4</v>
      </c>
      <c r="AB4089" s="1">
        <v>367</v>
      </c>
    </row>
    <row r="4090" spans="1:28" x14ac:dyDescent="0.2">
      <c r="A4090" s="1" t="s">
        <v>28</v>
      </c>
      <c r="B4090" s="1" t="s">
        <v>5602</v>
      </c>
      <c r="C4090" s="1">
        <v>91</v>
      </c>
      <c r="D4090" s="1">
        <v>117</v>
      </c>
      <c r="E4090" s="1">
        <v>375</v>
      </c>
      <c r="F4090" s="1">
        <v>31</v>
      </c>
      <c r="G4090" s="1" t="s">
        <v>19351</v>
      </c>
      <c r="H4090" s="1">
        <v>1000</v>
      </c>
      <c r="I4090" s="1">
        <v>3222857</v>
      </c>
      <c r="J4090" s="1" t="s">
        <v>213</v>
      </c>
      <c r="K4090" s="1" t="s">
        <v>14704</v>
      </c>
      <c r="L4090" s="1" t="s">
        <v>19352</v>
      </c>
      <c r="M4090" s="1">
        <v>12560</v>
      </c>
      <c r="N4090" s="1">
        <v>1394</v>
      </c>
      <c r="O4090" s="1" t="s">
        <v>19353</v>
      </c>
      <c r="P4090" s="1">
        <v>0</v>
      </c>
      <c r="Q4090" s="1" t="s">
        <v>19354</v>
      </c>
      <c r="R4090" s="2" t="s">
        <v>19355</v>
      </c>
      <c r="S4090" s="1">
        <v>147</v>
      </c>
      <c r="T4090" s="1" t="s">
        <v>5610</v>
      </c>
      <c r="U4090" s="1" t="s">
        <v>267</v>
      </c>
      <c r="V4090" s="1" t="s">
        <v>39</v>
      </c>
      <c r="X4090" s="1">
        <v>2005</v>
      </c>
      <c r="Y4090" s="1">
        <v>329</v>
      </c>
      <c r="Z4090" s="1">
        <v>7.8</v>
      </c>
      <c r="AA4090" s="1">
        <v>2.35</v>
      </c>
      <c r="AB4090" s="1">
        <v>0</v>
      </c>
    </row>
    <row r="4091" spans="1:28" x14ac:dyDescent="0.2">
      <c r="A4091" s="1" t="s">
        <v>28</v>
      </c>
      <c r="B4091" s="1" t="s">
        <v>19356</v>
      </c>
      <c r="C4091" s="1">
        <v>82</v>
      </c>
      <c r="D4091" s="1">
        <v>96</v>
      </c>
      <c r="E4091" s="1">
        <v>70</v>
      </c>
      <c r="F4091" s="1">
        <v>163</v>
      </c>
      <c r="G4091" s="1" t="s">
        <v>14640</v>
      </c>
      <c r="H4091" s="1">
        <v>883</v>
      </c>
      <c r="I4091" s="1">
        <v>4170647</v>
      </c>
      <c r="J4091" s="1" t="s">
        <v>2526</v>
      </c>
      <c r="K4091" s="1" t="s">
        <v>1512</v>
      </c>
      <c r="L4091" s="1" t="s">
        <v>19357</v>
      </c>
      <c r="M4091" s="1">
        <v>14548</v>
      </c>
      <c r="N4091" s="1">
        <v>1616</v>
      </c>
      <c r="O4091" s="1" t="s">
        <v>4718</v>
      </c>
      <c r="P4091" s="1">
        <v>0</v>
      </c>
      <c r="Q4091" s="1" t="s">
        <v>19358</v>
      </c>
      <c r="R4091" s="2" t="s">
        <v>19359</v>
      </c>
      <c r="S4091" s="1">
        <v>161</v>
      </c>
      <c r="T4091" s="1" t="s">
        <v>37</v>
      </c>
      <c r="U4091" s="1" t="s">
        <v>56</v>
      </c>
      <c r="V4091" s="1" t="s">
        <v>584</v>
      </c>
      <c r="W4091" s="1">
        <v>1900000</v>
      </c>
      <c r="X4091" s="1">
        <v>1999</v>
      </c>
      <c r="Y4091" s="1">
        <v>183</v>
      </c>
      <c r="Z4091" s="1">
        <v>6.9</v>
      </c>
      <c r="AA4091" s="1">
        <v>1.85</v>
      </c>
      <c r="AB4091" s="1">
        <v>1000</v>
      </c>
    </row>
    <row r="4092" spans="1:28" x14ac:dyDescent="0.2">
      <c r="A4092" s="1" t="s">
        <v>28</v>
      </c>
      <c r="B4092" s="1" t="s">
        <v>19360</v>
      </c>
      <c r="C4092" s="1">
        <v>48</v>
      </c>
      <c r="D4092" s="1">
        <v>82</v>
      </c>
      <c r="E4092" s="1">
        <v>0</v>
      </c>
      <c r="F4092" s="1">
        <v>51</v>
      </c>
      <c r="G4092" s="1" t="s">
        <v>7469</v>
      </c>
      <c r="H4092" s="1">
        <v>472</v>
      </c>
      <c r="I4092" s="1">
        <v>4142507</v>
      </c>
      <c r="J4092" s="1" t="s">
        <v>1680</v>
      </c>
      <c r="K4092" s="1" t="s">
        <v>19361</v>
      </c>
      <c r="L4092" s="1" t="s">
        <v>19362</v>
      </c>
      <c r="M4092" s="1">
        <v>3665</v>
      </c>
      <c r="N4092" s="1">
        <v>858</v>
      </c>
      <c r="O4092" s="1" t="s">
        <v>19363</v>
      </c>
      <c r="P4092" s="1">
        <v>1</v>
      </c>
      <c r="Q4092" s="1" t="s">
        <v>19364</v>
      </c>
      <c r="R4092" s="2" t="s">
        <v>19365</v>
      </c>
      <c r="S4092" s="1">
        <v>81</v>
      </c>
      <c r="T4092" s="1" t="s">
        <v>37</v>
      </c>
      <c r="U4092" s="1" t="s">
        <v>38</v>
      </c>
      <c r="V4092" s="1" t="s">
        <v>584</v>
      </c>
      <c r="W4092" s="1">
        <v>3000000</v>
      </c>
      <c r="X4092" s="1">
        <v>2000</v>
      </c>
      <c r="Y4092" s="1">
        <v>324</v>
      </c>
      <c r="Z4092" s="1">
        <v>4.4000000000000004</v>
      </c>
      <c r="AA4092" s="1">
        <v>1.85</v>
      </c>
      <c r="AB4092" s="1">
        <v>131</v>
      </c>
    </row>
    <row r="4093" spans="1:28" x14ac:dyDescent="0.2">
      <c r="A4093" s="1" t="s">
        <v>28</v>
      </c>
      <c r="B4093" s="1" t="s">
        <v>10305</v>
      </c>
      <c r="C4093" s="1">
        <v>33</v>
      </c>
      <c r="D4093" s="1">
        <v>109</v>
      </c>
      <c r="E4093" s="1">
        <v>300</v>
      </c>
      <c r="F4093" s="1">
        <v>200</v>
      </c>
      <c r="G4093" s="1" t="s">
        <v>13834</v>
      </c>
      <c r="H4093" s="1">
        <v>729</v>
      </c>
      <c r="I4093" s="1">
        <v>4109095</v>
      </c>
      <c r="J4093" s="1" t="s">
        <v>19366</v>
      </c>
      <c r="K4093" s="1" t="s">
        <v>3516</v>
      </c>
      <c r="L4093" s="1" t="s">
        <v>19367</v>
      </c>
      <c r="M4093" s="1">
        <v>8239</v>
      </c>
      <c r="N4093" s="1">
        <v>1292</v>
      </c>
      <c r="O4093" s="1" t="s">
        <v>15257</v>
      </c>
      <c r="P4093" s="1">
        <v>0</v>
      </c>
      <c r="Q4093" s="1" t="s">
        <v>19368</v>
      </c>
      <c r="R4093" s="2" t="s">
        <v>19369</v>
      </c>
      <c r="S4093" s="1">
        <v>92</v>
      </c>
      <c r="T4093" s="1" t="s">
        <v>37</v>
      </c>
      <c r="U4093" s="1" t="s">
        <v>38</v>
      </c>
      <c r="V4093" s="1" t="s">
        <v>584</v>
      </c>
      <c r="W4093" s="1">
        <v>3000000</v>
      </c>
      <c r="X4093" s="1">
        <v>1996</v>
      </c>
      <c r="Y4093" s="1">
        <v>257</v>
      </c>
      <c r="Z4093" s="1">
        <v>6</v>
      </c>
      <c r="AA4093" s="1">
        <v>1.85</v>
      </c>
      <c r="AB4093" s="1">
        <v>0</v>
      </c>
    </row>
    <row r="4094" spans="1:28" x14ac:dyDescent="0.2">
      <c r="A4094" s="1" t="s">
        <v>28</v>
      </c>
      <c r="B4094" s="1" t="s">
        <v>16099</v>
      </c>
      <c r="C4094" s="1">
        <v>133</v>
      </c>
      <c r="D4094" s="1">
        <v>90</v>
      </c>
      <c r="E4094" s="1">
        <v>132</v>
      </c>
      <c r="F4094" s="1">
        <v>547</v>
      </c>
      <c r="G4094" s="1" t="s">
        <v>4597</v>
      </c>
      <c r="H4094" s="1">
        <v>1000</v>
      </c>
      <c r="I4094" s="1">
        <v>4033268</v>
      </c>
      <c r="J4094" s="1" t="s">
        <v>2526</v>
      </c>
      <c r="K4094" s="1" t="s">
        <v>429</v>
      </c>
      <c r="L4094" s="1" t="s">
        <v>19370</v>
      </c>
      <c r="M4094" s="1">
        <v>9808</v>
      </c>
      <c r="N4094" s="1">
        <v>3692</v>
      </c>
      <c r="O4094" s="1" t="s">
        <v>19371</v>
      </c>
      <c r="P4094" s="1">
        <v>0</v>
      </c>
      <c r="Q4094" s="1" t="s">
        <v>19372</v>
      </c>
      <c r="R4094" s="2" t="s">
        <v>19373</v>
      </c>
      <c r="S4094" s="1">
        <v>53</v>
      </c>
      <c r="T4094" s="1" t="s">
        <v>37</v>
      </c>
      <c r="U4094" s="1" t="s">
        <v>38</v>
      </c>
      <c r="V4094" s="1" t="s">
        <v>584</v>
      </c>
      <c r="X4094" s="1">
        <v>2010</v>
      </c>
      <c r="Y4094" s="1">
        <v>864</v>
      </c>
      <c r="Z4094" s="1">
        <v>6.6</v>
      </c>
      <c r="AA4094" s="1">
        <v>2.35</v>
      </c>
      <c r="AB4094" s="1">
        <v>0</v>
      </c>
    </row>
    <row r="4095" spans="1:28" x14ac:dyDescent="0.2">
      <c r="A4095" s="1" t="s">
        <v>28</v>
      </c>
      <c r="B4095" s="1" t="s">
        <v>19374</v>
      </c>
      <c r="C4095" s="1">
        <v>104</v>
      </c>
      <c r="D4095" s="1">
        <v>89</v>
      </c>
      <c r="E4095" s="1">
        <v>21</v>
      </c>
      <c r="F4095" s="1">
        <v>124</v>
      </c>
      <c r="G4095" s="1" t="s">
        <v>19375</v>
      </c>
      <c r="H4095" s="1">
        <v>240</v>
      </c>
      <c r="J4095" s="1" t="s">
        <v>19376</v>
      </c>
      <c r="K4095" s="1" t="s">
        <v>19377</v>
      </c>
      <c r="L4095" s="1" t="s">
        <v>19378</v>
      </c>
      <c r="M4095" s="1">
        <v>128334</v>
      </c>
      <c r="N4095" s="1">
        <v>1011</v>
      </c>
      <c r="O4095" s="1" t="s">
        <v>19379</v>
      </c>
      <c r="P4095" s="1">
        <v>1</v>
      </c>
      <c r="Q4095" s="1" t="s">
        <v>19380</v>
      </c>
      <c r="R4095" s="2" t="s">
        <v>19381</v>
      </c>
      <c r="S4095" s="1">
        <v>349</v>
      </c>
      <c r="T4095" s="1" t="s">
        <v>37</v>
      </c>
      <c r="U4095" s="1" t="s">
        <v>38</v>
      </c>
      <c r="V4095" s="1" t="s">
        <v>276</v>
      </c>
      <c r="W4095" s="1">
        <v>3000000</v>
      </c>
      <c r="X4095" s="1">
        <v>1971</v>
      </c>
      <c r="Y4095" s="1">
        <v>177</v>
      </c>
      <c r="Z4095" s="1">
        <v>7.8</v>
      </c>
      <c r="AA4095" s="1">
        <v>1.33</v>
      </c>
      <c r="AB4095" s="1">
        <v>0</v>
      </c>
    </row>
    <row r="4096" spans="1:28" x14ac:dyDescent="0.2">
      <c r="A4096" s="1" t="s">
        <v>28</v>
      </c>
      <c r="B4096" s="1" t="s">
        <v>19382</v>
      </c>
      <c r="C4096" s="1">
        <v>22</v>
      </c>
      <c r="D4096" s="1">
        <v>98</v>
      </c>
      <c r="E4096" s="1">
        <v>16</v>
      </c>
      <c r="F4096" s="1">
        <v>222</v>
      </c>
      <c r="G4096" s="1" t="s">
        <v>14479</v>
      </c>
      <c r="H4096" s="1">
        <v>687</v>
      </c>
      <c r="I4096" s="1">
        <v>3902679</v>
      </c>
      <c r="J4096" s="1" t="s">
        <v>7405</v>
      </c>
      <c r="K4096" s="1" t="s">
        <v>6215</v>
      </c>
      <c r="L4096" s="1" t="s">
        <v>19383</v>
      </c>
      <c r="M4096" s="1">
        <v>3943</v>
      </c>
      <c r="N4096" s="1">
        <v>1806</v>
      </c>
      <c r="O4096" s="1" t="s">
        <v>19384</v>
      </c>
      <c r="P4096" s="1">
        <v>0</v>
      </c>
      <c r="Q4096" s="1" t="s">
        <v>19385</v>
      </c>
      <c r="R4096" s="2" t="s">
        <v>19386</v>
      </c>
      <c r="S4096" s="1">
        <v>49</v>
      </c>
      <c r="T4096" s="1" t="s">
        <v>37</v>
      </c>
      <c r="U4096" s="1" t="s">
        <v>38</v>
      </c>
      <c r="V4096" s="1" t="s">
        <v>584</v>
      </c>
      <c r="W4096" s="1">
        <v>3000000</v>
      </c>
      <c r="X4096" s="1">
        <v>1993</v>
      </c>
      <c r="Y4096" s="1">
        <v>233</v>
      </c>
      <c r="Z4096" s="1">
        <v>5.3</v>
      </c>
      <c r="AA4096" s="1">
        <v>1.66</v>
      </c>
      <c r="AB4096" s="1">
        <v>217</v>
      </c>
    </row>
    <row r="4097" spans="1:28" x14ac:dyDescent="0.2">
      <c r="A4097" s="1" t="s">
        <v>28</v>
      </c>
      <c r="B4097" s="1" t="s">
        <v>19387</v>
      </c>
      <c r="C4097" s="1">
        <v>30</v>
      </c>
      <c r="D4097" s="1">
        <v>95</v>
      </c>
      <c r="E4097" s="1">
        <v>45</v>
      </c>
      <c r="F4097" s="1">
        <v>267</v>
      </c>
      <c r="G4097" s="1" t="s">
        <v>19388</v>
      </c>
      <c r="H4097" s="1">
        <v>578</v>
      </c>
      <c r="I4097" s="1">
        <v>3559990</v>
      </c>
      <c r="J4097" s="1" t="s">
        <v>1008</v>
      </c>
      <c r="K4097" s="1" t="s">
        <v>5931</v>
      </c>
      <c r="L4097" s="1" t="s">
        <v>19389</v>
      </c>
      <c r="M4097" s="1">
        <v>8005</v>
      </c>
      <c r="N4097" s="1">
        <v>1363</v>
      </c>
      <c r="O4097" s="1" t="s">
        <v>4080</v>
      </c>
      <c r="P4097" s="1">
        <v>0</v>
      </c>
      <c r="Q4097" s="1" t="s">
        <v>19390</v>
      </c>
      <c r="R4097" s="2" t="s">
        <v>19391</v>
      </c>
      <c r="S4097" s="1">
        <v>49</v>
      </c>
      <c r="T4097" s="1" t="s">
        <v>37</v>
      </c>
      <c r="U4097" s="1" t="s">
        <v>38</v>
      </c>
      <c r="V4097" s="1" t="s">
        <v>584</v>
      </c>
      <c r="W4097" s="1">
        <v>3000000</v>
      </c>
      <c r="X4097" s="1">
        <v>1997</v>
      </c>
      <c r="Y4097" s="1">
        <v>341</v>
      </c>
      <c r="Z4097" s="1">
        <v>5.3</v>
      </c>
      <c r="AA4097" s="1">
        <v>1.85</v>
      </c>
      <c r="AB4097" s="1">
        <v>417</v>
      </c>
    </row>
    <row r="4098" spans="1:28" x14ac:dyDescent="0.2">
      <c r="A4098" s="1" t="s">
        <v>28</v>
      </c>
      <c r="B4098" s="1" t="s">
        <v>4944</v>
      </c>
      <c r="C4098" s="1">
        <v>112</v>
      </c>
      <c r="D4098" s="1">
        <v>94</v>
      </c>
      <c r="E4098" s="1">
        <v>0</v>
      </c>
      <c r="F4098" s="1">
        <v>180</v>
      </c>
      <c r="G4098" s="1" t="s">
        <v>19392</v>
      </c>
      <c r="H4098" s="1">
        <v>820</v>
      </c>
      <c r="J4098" s="1" t="s">
        <v>213</v>
      </c>
      <c r="K4098" s="1" t="s">
        <v>1045</v>
      </c>
      <c r="L4098" s="1" t="s">
        <v>19393</v>
      </c>
      <c r="M4098" s="1">
        <v>37594</v>
      </c>
      <c r="N4098" s="1">
        <v>1618</v>
      </c>
      <c r="O4098" s="1" t="s">
        <v>19394</v>
      </c>
      <c r="P4098" s="1">
        <v>0</v>
      </c>
      <c r="Q4098" s="1" t="s">
        <v>19395</v>
      </c>
      <c r="R4098" s="2" t="s">
        <v>19396</v>
      </c>
      <c r="S4098" s="1">
        <v>181</v>
      </c>
      <c r="T4098" s="1" t="s">
        <v>37</v>
      </c>
      <c r="U4098" s="1" t="s">
        <v>38</v>
      </c>
      <c r="V4098" s="1" t="s">
        <v>94</v>
      </c>
      <c r="W4098" s="1">
        <v>3000000</v>
      </c>
      <c r="X4098" s="1">
        <v>1978</v>
      </c>
      <c r="Y4098" s="1">
        <v>350</v>
      </c>
      <c r="Z4098" s="1">
        <v>8</v>
      </c>
      <c r="AA4098" s="1">
        <v>1.85</v>
      </c>
      <c r="AB4098" s="1">
        <v>0</v>
      </c>
    </row>
    <row r="4099" spans="1:28" x14ac:dyDescent="0.2">
      <c r="A4099" s="1" t="s">
        <v>28</v>
      </c>
      <c r="B4099" s="1" t="s">
        <v>19397</v>
      </c>
      <c r="C4099" s="1">
        <v>79</v>
      </c>
      <c r="D4099" s="1">
        <v>104</v>
      </c>
      <c r="E4099" s="1">
        <v>11</v>
      </c>
      <c r="F4099" s="1">
        <v>194</v>
      </c>
      <c r="G4099" s="1" t="s">
        <v>9252</v>
      </c>
      <c r="H4099" s="1">
        <v>11000</v>
      </c>
      <c r="I4099" s="1">
        <v>3287435</v>
      </c>
      <c r="J4099" s="1" t="s">
        <v>3408</v>
      </c>
      <c r="K4099" s="1" t="s">
        <v>659</v>
      </c>
      <c r="L4099" s="1" t="s">
        <v>19398</v>
      </c>
      <c r="M4099" s="1">
        <v>8603</v>
      </c>
      <c r="N4099" s="1">
        <v>12250</v>
      </c>
      <c r="O4099" s="1" t="s">
        <v>14076</v>
      </c>
      <c r="P4099" s="1">
        <v>2</v>
      </c>
      <c r="Q4099" s="1" t="s">
        <v>19399</v>
      </c>
      <c r="R4099" s="2" t="s">
        <v>19400</v>
      </c>
      <c r="S4099" s="1">
        <v>115</v>
      </c>
      <c r="T4099" s="1" t="s">
        <v>37</v>
      </c>
      <c r="U4099" s="1" t="s">
        <v>38</v>
      </c>
      <c r="V4099" s="1" t="s">
        <v>584</v>
      </c>
      <c r="W4099" s="1">
        <v>4500000</v>
      </c>
      <c r="X4099" s="1">
        <v>2001</v>
      </c>
      <c r="Y4099" s="1">
        <v>813</v>
      </c>
      <c r="Z4099" s="1">
        <v>7.1</v>
      </c>
      <c r="AA4099" s="1">
        <v>1.85</v>
      </c>
      <c r="AB4099" s="1">
        <v>430</v>
      </c>
    </row>
    <row r="4100" spans="1:28" x14ac:dyDescent="0.2">
      <c r="A4100" s="1" t="s">
        <v>28</v>
      </c>
      <c r="B4100" s="1" t="s">
        <v>19401</v>
      </c>
      <c r="C4100" s="1">
        <v>49</v>
      </c>
      <c r="D4100" s="1">
        <v>87</v>
      </c>
      <c r="E4100" s="1">
        <v>18</v>
      </c>
      <c r="F4100" s="1">
        <v>844</v>
      </c>
      <c r="G4100" s="1" t="s">
        <v>233</v>
      </c>
      <c r="H4100" s="1">
        <v>3000</v>
      </c>
      <c r="I4100" s="1">
        <v>3071947</v>
      </c>
      <c r="J4100" s="1" t="s">
        <v>5966</v>
      </c>
      <c r="K4100" s="1" t="s">
        <v>5444</v>
      </c>
      <c r="L4100" s="1" t="s">
        <v>19402</v>
      </c>
      <c r="M4100" s="1">
        <v>18711</v>
      </c>
      <c r="N4100" s="1">
        <v>9555</v>
      </c>
      <c r="O4100" s="1" t="s">
        <v>19403</v>
      </c>
      <c r="P4100" s="1">
        <v>3</v>
      </c>
      <c r="Q4100" s="1" t="s">
        <v>19404</v>
      </c>
      <c r="R4100" s="2" t="s">
        <v>19405</v>
      </c>
      <c r="S4100" s="1">
        <v>183</v>
      </c>
      <c r="T4100" s="1" t="s">
        <v>37</v>
      </c>
      <c r="U4100" s="1" t="s">
        <v>38</v>
      </c>
      <c r="V4100" s="1" t="s">
        <v>584</v>
      </c>
      <c r="W4100" s="1">
        <v>3500000</v>
      </c>
      <c r="X4100" s="1">
        <v>1999</v>
      </c>
      <c r="Y4100" s="1">
        <v>2000</v>
      </c>
      <c r="Z4100" s="1">
        <v>5.4</v>
      </c>
      <c r="AA4100" s="1">
        <v>1.85</v>
      </c>
      <c r="AB4100" s="1">
        <v>0</v>
      </c>
    </row>
    <row r="4101" spans="1:28" x14ac:dyDescent="0.2">
      <c r="A4101" s="1" t="s">
        <v>28</v>
      </c>
      <c r="B4101" s="1" t="s">
        <v>13502</v>
      </c>
      <c r="C4101" s="1">
        <v>42</v>
      </c>
      <c r="D4101" s="1">
        <v>108</v>
      </c>
      <c r="E4101" s="1">
        <v>232</v>
      </c>
      <c r="F4101" s="1">
        <v>353</v>
      </c>
      <c r="G4101" s="1" t="s">
        <v>1869</v>
      </c>
      <c r="H4101" s="1">
        <v>10000</v>
      </c>
      <c r="I4101" s="1">
        <v>2961991</v>
      </c>
      <c r="J4101" s="1" t="s">
        <v>1543</v>
      </c>
      <c r="K4101" s="1" t="s">
        <v>439</v>
      </c>
      <c r="L4101" s="1" t="s">
        <v>19406</v>
      </c>
      <c r="M4101" s="1">
        <v>15885</v>
      </c>
      <c r="N4101" s="1">
        <v>11459</v>
      </c>
      <c r="O4101" s="1" t="s">
        <v>19407</v>
      </c>
      <c r="P4101" s="1">
        <v>4</v>
      </c>
      <c r="Q4101" s="1" t="s">
        <v>19408</v>
      </c>
      <c r="R4101" s="2" t="s">
        <v>19409</v>
      </c>
      <c r="S4101" s="1">
        <v>78</v>
      </c>
      <c r="T4101" s="1" t="s">
        <v>37</v>
      </c>
      <c r="U4101" s="1" t="s">
        <v>38</v>
      </c>
      <c r="V4101" s="1" t="s">
        <v>584</v>
      </c>
      <c r="W4101" s="1">
        <v>3300000</v>
      </c>
      <c r="X4101" s="1">
        <v>1996</v>
      </c>
      <c r="Y4101" s="1">
        <v>721</v>
      </c>
      <c r="Z4101" s="1">
        <v>6.9</v>
      </c>
      <c r="AA4101" s="1">
        <v>1.85</v>
      </c>
      <c r="AB4101" s="1">
        <v>0</v>
      </c>
    </row>
    <row r="4102" spans="1:28" x14ac:dyDescent="0.2">
      <c r="A4102" s="1" t="s">
        <v>746</v>
      </c>
      <c r="B4102" s="1" t="s">
        <v>15232</v>
      </c>
      <c r="C4102" s="1">
        <v>345</v>
      </c>
      <c r="D4102" s="1">
        <v>86</v>
      </c>
      <c r="E4102" s="1">
        <v>387</v>
      </c>
      <c r="F4102" s="1">
        <v>270</v>
      </c>
      <c r="G4102" s="1" t="s">
        <v>19410</v>
      </c>
      <c r="H4102" s="1">
        <v>962</v>
      </c>
      <c r="I4102" s="1">
        <v>4063238</v>
      </c>
      <c r="J4102" s="1" t="s">
        <v>1414</v>
      </c>
      <c r="K4102" s="1" t="s">
        <v>9478</v>
      </c>
      <c r="L4102" s="1" t="s">
        <v>19411</v>
      </c>
      <c r="M4102" s="1">
        <v>43982</v>
      </c>
      <c r="N4102" s="1">
        <v>2260</v>
      </c>
      <c r="O4102" s="1" t="s">
        <v>16534</v>
      </c>
      <c r="P4102" s="1">
        <v>0</v>
      </c>
      <c r="Q4102" s="1" t="s">
        <v>19412</v>
      </c>
      <c r="R4102" s="2" t="s">
        <v>19413</v>
      </c>
      <c r="S4102" s="1">
        <v>139</v>
      </c>
      <c r="T4102" s="1" t="s">
        <v>37</v>
      </c>
      <c r="U4102" s="1" t="s">
        <v>38</v>
      </c>
      <c r="V4102" s="1" t="s">
        <v>584</v>
      </c>
      <c r="X4102" s="1">
        <v>2012</v>
      </c>
      <c r="Y4102" s="1">
        <v>481</v>
      </c>
      <c r="Z4102" s="1">
        <v>7.4</v>
      </c>
      <c r="AA4102" s="1">
        <v>1.85</v>
      </c>
      <c r="AB4102" s="1">
        <v>11000</v>
      </c>
    </row>
    <row r="4103" spans="1:28" x14ac:dyDescent="0.2">
      <c r="A4103" s="1" t="s">
        <v>28</v>
      </c>
      <c r="B4103" s="1" t="s">
        <v>815</v>
      </c>
      <c r="C4103" s="1">
        <v>152</v>
      </c>
      <c r="D4103" s="1">
        <v>94</v>
      </c>
      <c r="E4103" s="1">
        <v>151</v>
      </c>
      <c r="F4103" s="1">
        <v>29</v>
      </c>
      <c r="G4103" s="1" t="s">
        <v>19414</v>
      </c>
      <c r="H4103" s="1">
        <v>113</v>
      </c>
      <c r="I4103" s="1">
        <v>2912363</v>
      </c>
      <c r="J4103" s="1" t="s">
        <v>1934</v>
      </c>
      <c r="K4103" s="1" t="s">
        <v>7805</v>
      </c>
      <c r="L4103" s="1" t="s">
        <v>19415</v>
      </c>
      <c r="M4103" s="1">
        <v>25063</v>
      </c>
      <c r="N4103" s="1">
        <v>278</v>
      </c>
      <c r="O4103" s="1" t="s">
        <v>19416</v>
      </c>
      <c r="P4103" s="1">
        <v>1</v>
      </c>
      <c r="Q4103" s="1" t="s">
        <v>19417</v>
      </c>
      <c r="R4103" s="2" t="s">
        <v>19418</v>
      </c>
      <c r="S4103" s="1">
        <v>177</v>
      </c>
      <c r="T4103" s="1" t="s">
        <v>19419</v>
      </c>
      <c r="U4103" s="1" t="s">
        <v>56</v>
      </c>
      <c r="V4103" s="1" t="s">
        <v>584</v>
      </c>
      <c r="W4103" s="1">
        <v>3000000</v>
      </c>
      <c r="X4103" s="1">
        <v>2005</v>
      </c>
      <c r="Y4103" s="1">
        <v>64</v>
      </c>
      <c r="Z4103" s="1">
        <v>7.3</v>
      </c>
      <c r="AA4103" s="1">
        <v>2.35</v>
      </c>
      <c r="AB4103" s="1">
        <v>0</v>
      </c>
    </row>
    <row r="4104" spans="1:28" x14ac:dyDescent="0.2">
      <c r="A4104" s="1" t="s">
        <v>28</v>
      </c>
      <c r="B4104" s="1" t="s">
        <v>18294</v>
      </c>
      <c r="C4104" s="1">
        <v>148</v>
      </c>
      <c r="D4104" s="1">
        <v>134</v>
      </c>
      <c r="E4104" s="1">
        <v>377</v>
      </c>
      <c r="F4104" s="1">
        <v>812</v>
      </c>
      <c r="G4104" s="1" t="s">
        <v>1955</v>
      </c>
      <c r="H4104" s="1">
        <v>22000</v>
      </c>
      <c r="I4104" s="1">
        <v>3000000</v>
      </c>
      <c r="J4104" s="1" t="s">
        <v>2526</v>
      </c>
      <c r="K4104" s="1" t="s">
        <v>696</v>
      </c>
      <c r="L4104" s="1" t="s">
        <v>19420</v>
      </c>
      <c r="M4104" s="1">
        <v>55329</v>
      </c>
      <c r="N4104" s="1">
        <v>36859</v>
      </c>
      <c r="O4104" s="1" t="s">
        <v>4638</v>
      </c>
      <c r="P4104" s="1">
        <v>9</v>
      </c>
      <c r="Q4104" s="1" t="s">
        <v>19421</v>
      </c>
      <c r="R4104" s="2" t="s">
        <v>19422</v>
      </c>
      <c r="S4104" s="1">
        <v>499</v>
      </c>
      <c r="T4104" s="1" t="s">
        <v>37</v>
      </c>
      <c r="U4104" s="1" t="s">
        <v>38</v>
      </c>
      <c r="W4104" s="1">
        <v>3000000</v>
      </c>
      <c r="X4104" s="1">
        <v>1998</v>
      </c>
      <c r="Y4104" s="1">
        <v>11000</v>
      </c>
      <c r="Z4104" s="1">
        <v>7.8</v>
      </c>
      <c r="AA4104" s="1">
        <v>1.85</v>
      </c>
      <c r="AB4104" s="1">
        <v>0</v>
      </c>
    </row>
    <row r="4105" spans="1:28" x14ac:dyDescent="0.2">
      <c r="A4105" s="1" t="s">
        <v>28</v>
      </c>
      <c r="B4105" s="1" t="s">
        <v>10129</v>
      </c>
      <c r="C4105" s="1">
        <v>23</v>
      </c>
      <c r="D4105" s="1">
        <v>89</v>
      </c>
      <c r="E4105" s="1">
        <v>269</v>
      </c>
      <c r="F4105" s="1">
        <v>24</v>
      </c>
      <c r="G4105" s="1" t="s">
        <v>19423</v>
      </c>
      <c r="H4105" s="1">
        <v>489</v>
      </c>
      <c r="I4105" s="1">
        <v>2223990</v>
      </c>
      <c r="J4105" s="1" t="s">
        <v>17532</v>
      </c>
      <c r="K4105" s="1" t="s">
        <v>9576</v>
      </c>
      <c r="L4105" s="1" t="s">
        <v>19424</v>
      </c>
      <c r="M4105" s="1">
        <v>761</v>
      </c>
      <c r="N4105" s="1">
        <v>539</v>
      </c>
      <c r="O4105" s="1" t="s">
        <v>19425</v>
      </c>
      <c r="P4105" s="1">
        <v>1</v>
      </c>
      <c r="Q4105" s="1" t="s">
        <v>19426</v>
      </c>
      <c r="R4105" s="2" t="s">
        <v>19427</v>
      </c>
      <c r="S4105" s="1">
        <v>14</v>
      </c>
      <c r="T4105" s="1" t="s">
        <v>37</v>
      </c>
      <c r="U4105" s="1" t="s">
        <v>38</v>
      </c>
      <c r="V4105" s="1" t="s">
        <v>584</v>
      </c>
      <c r="W4105" s="1">
        <v>3000000</v>
      </c>
      <c r="X4105" s="1">
        <v>2003</v>
      </c>
      <c r="Y4105" s="1">
        <v>26</v>
      </c>
      <c r="Z4105" s="1">
        <v>6.6</v>
      </c>
      <c r="AA4105" s="1">
        <v>1.85</v>
      </c>
      <c r="AB4105" s="1">
        <v>26</v>
      </c>
    </row>
    <row r="4106" spans="1:28" x14ac:dyDescent="0.2">
      <c r="A4106" s="1" t="s">
        <v>28</v>
      </c>
      <c r="B4106" s="1" t="s">
        <v>7133</v>
      </c>
      <c r="C4106" s="1">
        <v>254</v>
      </c>
      <c r="D4106" s="1">
        <v>102</v>
      </c>
      <c r="E4106" s="1">
        <v>0</v>
      </c>
      <c r="F4106" s="1">
        <v>387</v>
      </c>
      <c r="G4106" s="1" t="s">
        <v>2188</v>
      </c>
      <c r="H4106" s="1">
        <v>40000</v>
      </c>
      <c r="I4106" s="1">
        <v>1821983</v>
      </c>
      <c r="J4106" s="1" t="s">
        <v>19428</v>
      </c>
      <c r="K4106" s="1" t="s">
        <v>43</v>
      </c>
      <c r="L4106" s="1" t="s">
        <v>19429</v>
      </c>
      <c r="M4106" s="1">
        <v>31089</v>
      </c>
      <c r="N4106" s="1">
        <v>43810</v>
      </c>
      <c r="O4106" s="1" t="s">
        <v>4660</v>
      </c>
      <c r="P4106" s="1">
        <v>0</v>
      </c>
      <c r="Q4106" s="1" t="s">
        <v>19430</v>
      </c>
      <c r="R4106" s="2" t="s">
        <v>19431</v>
      </c>
      <c r="S4106" s="1">
        <v>261</v>
      </c>
      <c r="T4106" s="1" t="s">
        <v>37</v>
      </c>
      <c r="U4106" s="1" t="s">
        <v>38</v>
      </c>
      <c r="V4106" s="1" t="s">
        <v>584</v>
      </c>
      <c r="W4106" s="1">
        <v>3000000</v>
      </c>
      <c r="X4106" s="1">
        <v>2014</v>
      </c>
      <c r="Y4106" s="1">
        <v>3000</v>
      </c>
      <c r="Z4106" s="1">
        <v>5.4</v>
      </c>
      <c r="AA4106" s="1">
        <v>2.35</v>
      </c>
      <c r="AB4106" s="1">
        <v>20000</v>
      </c>
    </row>
    <row r="4107" spans="1:28" x14ac:dyDescent="0.2">
      <c r="A4107" s="1" t="s">
        <v>28</v>
      </c>
      <c r="B4107" s="1" t="s">
        <v>14339</v>
      </c>
      <c r="C4107" s="1">
        <v>305</v>
      </c>
      <c r="D4107" s="1">
        <v>120</v>
      </c>
      <c r="E4107" s="1">
        <v>0</v>
      </c>
      <c r="F4107" s="1">
        <v>38</v>
      </c>
      <c r="G4107" s="1" t="s">
        <v>19432</v>
      </c>
      <c r="H4107" s="1">
        <v>717</v>
      </c>
      <c r="I4107" s="1">
        <v>2181290</v>
      </c>
      <c r="J4107" s="1" t="s">
        <v>1923</v>
      </c>
      <c r="K4107" s="1" t="s">
        <v>13997</v>
      </c>
      <c r="L4107" s="1" t="s">
        <v>19433</v>
      </c>
      <c r="M4107" s="1">
        <v>356181</v>
      </c>
      <c r="N4107" s="1">
        <v>852</v>
      </c>
      <c r="O4107" s="1" t="s">
        <v>18301</v>
      </c>
      <c r="P4107" s="1">
        <v>0</v>
      </c>
      <c r="Q4107" s="1" t="s">
        <v>19434</v>
      </c>
      <c r="R4107" s="2" t="s">
        <v>19435</v>
      </c>
      <c r="S4107" s="1">
        <v>809</v>
      </c>
      <c r="T4107" s="1" t="s">
        <v>12699</v>
      </c>
      <c r="U4107" s="1" t="s">
        <v>5693</v>
      </c>
      <c r="V4107" s="1" t="s">
        <v>584</v>
      </c>
      <c r="W4107" s="1">
        <v>3000000</v>
      </c>
      <c r="X4107" s="1">
        <v>2003</v>
      </c>
      <c r="Y4107" s="1">
        <v>78</v>
      </c>
      <c r="Z4107" s="1">
        <v>8.4</v>
      </c>
      <c r="AA4107" s="1">
        <v>2.35</v>
      </c>
      <c r="AB4107" s="1">
        <v>43000</v>
      </c>
    </row>
    <row r="4108" spans="1:28" x14ac:dyDescent="0.2">
      <c r="A4108" s="1" t="s">
        <v>28</v>
      </c>
      <c r="B4108" s="1" t="s">
        <v>19436</v>
      </c>
      <c r="C4108" s="1">
        <v>19</v>
      </c>
      <c r="D4108" s="1">
        <v>110</v>
      </c>
      <c r="E4108" s="1">
        <v>13</v>
      </c>
      <c r="F4108" s="1">
        <v>221</v>
      </c>
      <c r="G4108" s="1" t="s">
        <v>19437</v>
      </c>
      <c r="H4108" s="1">
        <v>439</v>
      </c>
      <c r="I4108" s="1">
        <v>2848578</v>
      </c>
      <c r="J4108" s="1" t="s">
        <v>7143</v>
      </c>
      <c r="K4108" s="1" t="s">
        <v>19438</v>
      </c>
      <c r="L4108" s="1" t="s">
        <v>19439</v>
      </c>
      <c r="M4108" s="1">
        <v>3942</v>
      </c>
      <c r="N4108" s="1">
        <v>1567</v>
      </c>
      <c r="O4108" s="1" t="s">
        <v>19440</v>
      </c>
      <c r="P4108" s="1">
        <v>0</v>
      </c>
      <c r="Q4108" s="1" t="s">
        <v>19441</v>
      </c>
      <c r="R4108" s="2" t="s">
        <v>19442</v>
      </c>
      <c r="S4108" s="1">
        <v>65</v>
      </c>
      <c r="T4108" s="1" t="s">
        <v>37</v>
      </c>
      <c r="U4108" s="1" t="s">
        <v>38</v>
      </c>
      <c r="V4108" s="1" t="s">
        <v>94</v>
      </c>
      <c r="W4108" s="1">
        <v>3500000</v>
      </c>
      <c r="X4108" s="1">
        <v>2010</v>
      </c>
      <c r="Y4108" s="1">
        <v>399</v>
      </c>
      <c r="Z4108" s="1">
        <v>6.3</v>
      </c>
      <c r="AA4108" s="1">
        <v>1.78</v>
      </c>
      <c r="AB4108" s="1">
        <v>0</v>
      </c>
    </row>
    <row r="4109" spans="1:28" x14ac:dyDescent="0.2">
      <c r="A4109" s="1" t="s">
        <v>28</v>
      </c>
      <c r="B4109" s="1" t="s">
        <v>19443</v>
      </c>
      <c r="C4109" s="1">
        <v>272</v>
      </c>
      <c r="D4109" s="1">
        <v>86</v>
      </c>
      <c r="E4109" s="1">
        <v>59</v>
      </c>
      <c r="F4109" s="1">
        <v>104</v>
      </c>
      <c r="G4109" s="1" t="s">
        <v>19444</v>
      </c>
      <c r="H4109" s="1">
        <v>694</v>
      </c>
      <c r="I4109" s="1">
        <v>703002</v>
      </c>
      <c r="J4109" s="1" t="s">
        <v>1732</v>
      </c>
      <c r="K4109" s="1" t="s">
        <v>5423</v>
      </c>
      <c r="L4109" s="1" t="s">
        <v>19445</v>
      </c>
      <c r="M4109" s="1">
        <v>37495</v>
      </c>
      <c r="N4109" s="1">
        <v>1249</v>
      </c>
      <c r="O4109" s="1" t="s">
        <v>19446</v>
      </c>
      <c r="P4109" s="1">
        <v>4</v>
      </c>
      <c r="Q4109" s="1" t="s">
        <v>19447</v>
      </c>
      <c r="R4109" s="2" t="s">
        <v>19448</v>
      </c>
      <c r="S4109" s="1">
        <v>230</v>
      </c>
      <c r="T4109" s="1" t="s">
        <v>37</v>
      </c>
      <c r="U4109" s="1" t="s">
        <v>267</v>
      </c>
      <c r="V4109" s="1" t="s">
        <v>4829</v>
      </c>
      <c r="W4109" s="1">
        <v>3000000</v>
      </c>
      <c r="X4109" s="1">
        <v>2011</v>
      </c>
      <c r="Y4109" s="1">
        <v>324</v>
      </c>
      <c r="Z4109" s="1">
        <v>6.1</v>
      </c>
      <c r="AA4109" s="1">
        <v>2.35</v>
      </c>
      <c r="AB4109" s="1">
        <v>37000</v>
      </c>
    </row>
    <row r="4110" spans="1:28" x14ac:dyDescent="0.2">
      <c r="A4110" s="1" t="s">
        <v>28</v>
      </c>
      <c r="B4110" s="1" t="s">
        <v>19449</v>
      </c>
      <c r="C4110" s="1">
        <v>5</v>
      </c>
      <c r="D4110" s="1">
        <v>101</v>
      </c>
      <c r="E4110" s="1">
        <v>0</v>
      </c>
      <c r="F4110" s="1">
        <v>165</v>
      </c>
      <c r="G4110" s="1" t="s">
        <v>7907</v>
      </c>
      <c r="H4110" s="1">
        <v>574</v>
      </c>
      <c r="I4110" s="1">
        <v>3105269</v>
      </c>
      <c r="J4110" s="1" t="s">
        <v>2135</v>
      </c>
      <c r="K4110" s="1" t="s">
        <v>3235</v>
      </c>
      <c r="L4110" s="1" t="s">
        <v>19450</v>
      </c>
      <c r="M4110" s="1">
        <v>368</v>
      </c>
      <c r="N4110" s="1">
        <v>1335</v>
      </c>
      <c r="O4110" s="1" t="s">
        <v>19451</v>
      </c>
      <c r="P4110" s="1">
        <v>2</v>
      </c>
      <c r="R4110" s="2" t="s">
        <v>19452</v>
      </c>
      <c r="S4110" s="1">
        <v>8</v>
      </c>
      <c r="T4110" s="1" t="s">
        <v>37</v>
      </c>
      <c r="U4110" s="1" t="s">
        <v>2912</v>
      </c>
      <c r="V4110" s="1" t="s">
        <v>584</v>
      </c>
      <c r="W4110" s="1">
        <v>3000000</v>
      </c>
      <c r="X4110" s="1">
        <v>2016</v>
      </c>
      <c r="Y4110" s="1">
        <v>327</v>
      </c>
      <c r="Z4110" s="1">
        <v>5</v>
      </c>
      <c r="AB4110" s="1">
        <v>174</v>
      </c>
    </row>
    <row r="4111" spans="1:28" x14ac:dyDescent="0.2">
      <c r="A4111" s="1" t="s">
        <v>28</v>
      </c>
      <c r="B4111" s="1" t="s">
        <v>19453</v>
      </c>
      <c r="C4111" s="1">
        <v>65</v>
      </c>
      <c r="D4111" s="1">
        <v>102</v>
      </c>
      <c r="E4111" s="1">
        <v>9</v>
      </c>
      <c r="F4111" s="1">
        <v>221</v>
      </c>
      <c r="G4111" s="1" t="s">
        <v>10250</v>
      </c>
      <c r="H4111" s="1">
        <v>904</v>
      </c>
      <c r="J4111" s="1" t="s">
        <v>5315</v>
      </c>
      <c r="K4111" s="1" t="s">
        <v>3008</v>
      </c>
      <c r="L4111" s="1" t="s">
        <v>19454</v>
      </c>
      <c r="M4111" s="1">
        <v>22246</v>
      </c>
      <c r="N4111" s="1">
        <v>1663</v>
      </c>
      <c r="O4111" s="1" t="s">
        <v>15240</v>
      </c>
      <c r="P4111" s="1">
        <v>1</v>
      </c>
      <c r="Q4111" s="1" t="s">
        <v>19455</v>
      </c>
      <c r="R4111" s="2" t="s">
        <v>19456</v>
      </c>
      <c r="S4111" s="1">
        <v>196</v>
      </c>
      <c r="T4111" s="1" t="s">
        <v>37</v>
      </c>
      <c r="U4111" s="1" t="s">
        <v>38</v>
      </c>
      <c r="V4111" s="1" t="s">
        <v>584</v>
      </c>
      <c r="W4111" s="1">
        <v>3000000</v>
      </c>
      <c r="X4111" s="1">
        <v>1996</v>
      </c>
      <c r="Y4111" s="1">
        <v>281</v>
      </c>
      <c r="Z4111" s="1">
        <v>6.9</v>
      </c>
      <c r="AA4111" s="1">
        <v>1.85</v>
      </c>
      <c r="AB4111" s="1">
        <v>0</v>
      </c>
    </row>
    <row r="4112" spans="1:28" x14ac:dyDescent="0.2">
      <c r="A4112" s="1" t="s">
        <v>28</v>
      </c>
      <c r="B4112" s="1" t="s">
        <v>19457</v>
      </c>
      <c r="C4112" s="1">
        <v>5</v>
      </c>
      <c r="D4112" s="1">
        <v>87</v>
      </c>
      <c r="E4112" s="1">
        <v>84</v>
      </c>
      <c r="F4112" s="1">
        <v>331</v>
      </c>
      <c r="G4112" s="1" t="s">
        <v>13026</v>
      </c>
      <c r="H4112" s="1">
        <v>702</v>
      </c>
      <c r="I4112" s="1">
        <v>252726</v>
      </c>
      <c r="J4112" s="1" t="s">
        <v>19458</v>
      </c>
      <c r="K4112" s="1" t="s">
        <v>9901</v>
      </c>
      <c r="L4112" s="1" t="s">
        <v>19459</v>
      </c>
      <c r="M4112" s="1">
        <v>1289</v>
      </c>
      <c r="N4112" s="1">
        <v>2715</v>
      </c>
      <c r="O4112" s="1" t="s">
        <v>19460</v>
      </c>
      <c r="P4112" s="1">
        <v>0</v>
      </c>
      <c r="Q4112" s="1" t="s">
        <v>19461</v>
      </c>
      <c r="R4112" s="2" t="s">
        <v>19462</v>
      </c>
      <c r="S4112" s="1">
        <v>18</v>
      </c>
      <c r="U4112" s="1" t="s">
        <v>38</v>
      </c>
      <c r="V4112" s="1" t="s">
        <v>94</v>
      </c>
      <c r="W4112" s="1">
        <v>3000000</v>
      </c>
      <c r="X4112" s="1">
        <v>2006</v>
      </c>
      <c r="Y4112" s="1">
        <v>366</v>
      </c>
      <c r="Z4112" s="1">
        <v>7.2</v>
      </c>
      <c r="AB4112" s="1">
        <v>76</v>
      </c>
    </row>
    <row r="4113" spans="1:28" x14ac:dyDescent="0.2">
      <c r="A4113" s="1" t="s">
        <v>28</v>
      </c>
      <c r="B4113" s="1" t="s">
        <v>19463</v>
      </c>
      <c r="C4113" s="1">
        <v>248</v>
      </c>
      <c r="D4113" s="1">
        <v>123</v>
      </c>
      <c r="E4113" s="1">
        <v>121</v>
      </c>
      <c r="F4113" s="1">
        <v>168</v>
      </c>
      <c r="G4113" s="1" t="s">
        <v>7072</v>
      </c>
      <c r="H4113" s="1">
        <v>13000</v>
      </c>
      <c r="I4113" s="1">
        <v>373060</v>
      </c>
      <c r="J4113" s="1" t="s">
        <v>3408</v>
      </c>
      <c r="K4113" s="1" t="s">
        <v>457</v>
      </c>
      <c r="L4113" s="1" t="s">
        <v>19464</v>
      </c>
      <c r="M4113" s="1">
        <v>47385</v>
      </c>
      <c r="N4113" s="1">
        <v>13636</v>
      </c>
      <c r="O4113" s="1" t="s">
        <v>19465</v>
      </c>
      <c r="P4113" s="1">
        <v>0</v>
      </c>
      <c r="Q4113" s="1" t="s">
        <v>19466</v>
      </c>
      <c r="R4113" s="2" t="s">
        <v>19467</v>
      </c>
      <c r="S4113" s="1">
        <v>112</v>
      </c>
      <c r="T4113" s="1" t="s">
        <v>37</v>
      </c>
      <c r="U4113" s="1" t="s">
        <v>56</v>
      </c>
      <c r="V4113" s="1" t="s">
        <v>4829</v>
      </c>
      <c r="X4113" s="1">
        <v>2009</v>
      </c>
      <c r="Y4113" s="1">
        <v>260</v>
      </c>
      <c r="Z4113" s="1">
        <v>7.3</v>
      </c>
      <c r="AA4113" s="1">
        <v>1.33</v>
      </c>
      <c r="AB4113" s="1">
        <v>0</v>
      </c>
    </row>
    <row r="4114" spans="1:28" x14ac:dyDescent="0.2">
      <c r="A4114" s="1" t="s">
        <v>28</v>
      </c>
      <c r="B4114" s="1" t="s">
        <v>19468</v>
      </c>
      <c r="C4114" s="1">
        <v>152</v>
      </c>
      <c r="D4114" s="1">
        <v>99</v>
      </c>
      <c r="E4114" s="1">
        <v>89</v>
      </c>
      <c r="F4114" s="1">
        <v>322</v>
      </c>
      <c r="G4114" s="1" t="s">
        <v>2050</v>
      </c>
      <c r="H4114" s="1">
        <v>962</v>
      </c>
      <c r="I4114" s="1">
        <v>1007535</v>
      </c>
      <c r="J4114" s="1" t="s">
        <v>1414</v>
      </c>
      <c r="K4114" s="1" t="s">
        <v>9478</v>
      </c>
      <c r="L4114" s="1" t="s">
        <v>19469</v>
      </c>
      <c r="M4114" s="1">
        <v>7625</v>
      </c>
      <c r="N4114" s="1">
        <v>2452</v>
      </c>
      <c r="O4114" s="1" t="s">
        <v>973</v>
      </c>
      <c r="P4114" s="1">
        <v>5</v>
      </c>
      <c r="Q4114" s="1" t="s">
        <v>19470</v>
      </c>
      <c r="R4114" s="2" t="s">
        <v>19471</v>
      </c>
      <c r="S4114" s="1">
        <v>54</v>
      </c>
      <c r="T4114" s="1" t="s">
        <v>37</v>
      </c>
      <c r="U4114" s="1" t="s">
        <v>38</v>
      </c>
      <c r="V4114" s="1" t="s">
        <v>39</v>
      </c>
      <c r="X4114" s="1">
        <v>2011</v>
      </c>
      <c r="Y4114" s="1">
        <v>476</v>
      </c>
      <c r="Z4114" s="1">
        <v>5.7</v>
      </c>
      <c r="AA4114" s="1">
        <v>1.85</v>
      </c>
      <c r="AB4114" s="1">
        <v>0</v>
      </c>
    </row>
    <row r="4115" spans="1:28" x14ac:dyDescent="0.2">
      <c r="A4115" s="1" t="s">
        <v>28</v>
      </c>
      <c r="C4115" s="1">
        <v>10</v>
      </c>
      <c r="D4115" s="1">
        <v>173</v>
      </c>
      <c r="F4115" s="1">
        <v>476</v>
      </c>
      <c r="G4115" s="1" t="s">
        <v>4160</v>
      </c>
      <c r="H4115" s="1">
        <v>723</v>
      </c>
      <c r="J4115" s="1" t="s">
        <v>4331</v>
      </c>
      <c r="K4115" s="1" t="s">
        <v>2058</v>
      </c>
      <c r="L4115" s="1" t="s">
        <v>19472</v>
      </c>
      <c r="M4115" s="1">
        <v>2011</v>
      </c>
      <c r="N4115" s="1">
        <v>3149</v>
      </c>
      <c r="O4115" s="1" t="s">
        <v>2050</v>
      </c>
      <c r="P4115" s="1">
        <v>3</v>
      </c>
      <c r="Q4115" s="1" t="s">
        <v>19473</v>
      </c>
      <c r="R4115" s="2" t="s">
        <v>19474</v>
      </c>
      <c r="S4115" s="1">
        <v>33</v>
      </c>
      <c r="T4115" s="1" t="s">
        <v>37</v>
      </c>
      <c r="U4115" s="1" t="s">
        <v>38</v>
      </c>
      <c r="Y4115" s="1">
        <v>539</v>
      </c>
      <c r="Z4115" s="1">
        <v>5</v>
      </c>
      <c r="AA4115" s="1">
        <v>1.78</v>
      </c>
      <c r="AB4115" s="1">
        <v>518</v>
      </c>
    </row>
    <row r="4116" spans="1:28" x14ac:dyDescent="0.2">
      <c r="A4116" s="1" t="s">
        <v>28</v>
      </c>
      <c r="B4116" s="1" t="s">
        <v>19475</v>
      </c>
      <c r="C4116" s="1">
        <v>156</v>
      </c>
      <c r="D4116" s="1">
        <v>87</v>
      </c>
      <c r="E4116" s="1">
        <v>21</v>
      </c>
      <c r="F4116" s="1">
        <v>416</v>
      </c>
      <c r="G4116" s="1" t="s">
        <v>1542</v>
      </c>
      <c r="H4116" s="1">
        <v>4000</v>
      </c>
      <c r="I4116" s="1">
        <v>418268</v>
      </c>
      <c r="J4116" s="1" t="s">
        <v>1680</v>
      </c>
      <c r="K4116" s="1" t="s">
        <v>83</v>
      </c>
      <c r="L4116" s="1" t="s">
        <v>19476</v>
      </c>
      <c r="M4116" s="1">
        <v>37156</v>
      </c>
      <c r="N4116" s="1">
        <v>8353</v>
      </c>
      <c r="O4116" s="1" t="s">
        <v>19477</v>
      </c>
      <c r="P4116" s="1">
        <v>3</v>
      </c>
      <c r="Q4116" s="1" t="s">
        <v>19478</v>
      </c>
      <c r="R4116" s="2" t="s">
        <v>19479</v>
      </c>
      <c r="S4116" s="1">
        <v>129</v>
      </c>
      <c r="T4116" s="1" t="s">
        <v>37</v>
      </c>
      <c r="U4116" s="1" t="s">
        <v>38</v>
      </c>
      <c r="V4116" s="1" t="s">
        <v>584</v>
      </c>
      <c r="W4116" s="1">
        <v>3000000</v>
      </c>
      <c r="X4116" s="1">
        <v>2012</v>
      </c>
      <c r="Y4116" s="1">
        <v>3000</v>
      </c>
      <c r="Z4116" s="1">
        <v>5.3</v>
      </c>
      <c r="AA4116" s="1">
        <v>2.35</v>
      </c>
      <c r="AB4116" s="1">
        <v>0</v>
      </c>
    </row>
    <row r="4117" spans="1:28" x14ac:dyDescent="0.2">
      <c r="A4117" s="1" t="s">
        <v>28</v>
      </c>
      <c r="C4117" s="1">
        <v>7</v>
      </c>
      <c r="D4117" s="1">
        <v>44</v>
      </c>
      <c r="F4117" s="1">
        <v>246</v>
      </c>
      <c r="G4117" s="1" t="s">
        <v>19480</v>
      </c>
      <c r="H4117" s="1">
        <v>786</v>
      </c>
      <c r="J4117" s="1" t="s">
        <v>19481</v>
      </c>
      <c r="K4117" s="1" t="s">
        <v>12923</v>
      </c>
      <c r="L4117" s="1" t="s">
        <v>19482</v>
      </c>
      <c r="M4117" s="1">
        <v>2948</v>
      </c>
      <c r="N4117" s="1">
        <v>1551</v>
      </c>
      <c r="O4117" s="1" t="s">
        <v>9828</v>
      </c>
      <c r="P4117" s="1">
        <v>0</v>
      </c>
      <c r="Q4117" s="1" t="s">
        <v>19483</v>
      </c>
      <c r="R4117" s="2" t="s">
        <v>19484</v>
      </c>
      <c r="S4117" s="1">
        <v>28</v>
      </c>
      <c r="T4117" s="1" t="s">
        <v>37</v>
      </c>
      <c r="U4117" s="1" t="s">
        <v>38</v>
      </c>
      <c r="Y4117" s="1">
        <v>341</v>
      </c>
      <c r="Z4117" s="1">
        <v>7.9</v>
      </c>
      <c r="AA4117" s="1">
        <v>16</v>
      </c>
      <c r="AB4117" s="1">
        <v>3000</v>
      </c>
    </row>
    <row r="4118" spans="1:28" x14ac:dyDescent="0.2">
      <c r="A4118" s="1" t="s">
        <v>28</v>
      </c>
      <c r="B4118" s="1" t="s">
        <v>19485</v>
      </c>
      <c r="C4118" s="1">
        <v>1</v>
      </c>
      <c r="D4118" s="1">
        <v>120</v>
      </c>
      <c r="E4118" s="1">
        <v>40</v>
      </c>
      <c r="F4118" s="1">
        <v>249</v>
      </c>
      <c r="G4118" s="1" t="s">
        <v>11491</v>
      </c>
      <c r="H4118" s="1">
        <v>912</v>
      </c>
      <c r="J4118" s="1" t="s">
        <v>13337</v>
      </c>
      <c r="K4118" s="1" t="s">
        <v>2665</v>
      </c>
      <c r="L4118" s="1" t="s">
        <v>19486</v>
      </c>
      <c r="M4118" s="1">
        <v>758</v>
      </c>
      <c r="N4118" s="1">
        <v>2330</v>
      </c>
      <c r="O4118" s="1" t="s">
        <v>19487</v>
      </c>
      <c r="P4118" s="1">
        <v>2</v>
      </c>
      <c r="Q4118" s="1" t="s">
        <v>19488</v>
      </c>
      <c r="R4118" s="2" t="s">
        <v>19489</v>
      </c>
      <c r="S4118" s="1">
        <v>27</v>
      </c>
      <c r="T4118" s="1" t="s">
        <v>37</v>
      </c>
      <c r="U4118" s="1" t="s">
        <v>38</v>
      </c>
      <c r="V4118" s="1" t="s">
        <v>39</v>
      </c>
      <c r="X4118" s="1">
        <v>2004</v>
      </c>
      <c r="Y4118" s="1">
        <v>750</v>
      </c>
      <c r="Z4118" s="1">
        <v>5</v>
      </c>
      <c r="AB4118" s="1">
        <v>47</v>
      </c>
    </row>
    <row r="4119" spans="1:28" x14ac:dyDescent="0.2">
      <c r="A4119" s="1" t="s">
        <v>28</v>
      </c>
      <c r="B4119" s="1" t="s">
        <v>1503</v>
      </c>
      <c r="C4119" s="1">
        <v>82</v>
      </c>
      <c r="D4119" s="1">
        <v>93</v>
      </c>
      <c r="E4119" s="1">
        <v>78</v>
      </c>
      <c r="F4119" s="1">
        <v>197</v>
      </c>
      <c r="G4119" s="1" t="s">
        <v>5429</v>
      </c>
      <c r="H4119" s="1">
        <v>536</v>
      </c>
      <c r="I4119" s="1">
        <v>200803</v>
      </c>
      <c r="J4119" s="1" t="s">
        <v>1670</v>
      </c>
      <c r="K4119" s="1" t="s">
        <v>15001</v>
      </c>
      <c r="L4119" s="1" t="s">
        <v>19490</v>
      </c>
      <c r="M4119" s="1">
        <v>7988</v>
      </c>
      <c r="N4119" s="1">
        <v>1467</v>
      </c>
      <c r="O4119" s="1" t="s">
        <v>19491</v>
      </c>
      <c r="P4119" s="1">
        <v>3</v>
      </c>
      <c r="Q4119" s="1" t="s">
        <v>19492</v>
      </c>
      <c r="R4119" s="2" t="s">
        <v>19493</v>
      </c>
      <c r="S4119" s="1">
        <v>71</v>
      </c>
      <c r="T4119" s="1" t="s">
        <v>37</v>
      </c>
      <c r="U4119" s="1" t="s">
        <v>38</v>
      </c>
      <c r="V4119" s="1" t="s">
        <v>584</v>
      </c>
      <c r="W4119" s="1">
        <v>3000000</v>
      </c>
      <c r="X4119" s="1">
        <v>2012</v>
      </c>
      <c r="Y4119" s="1">
        <v>317</v>
      </c>
      <c r="Z4119" s="1">
        <v>5.3</v>
      </c>
      <c r="AA4119" s="1">
        <v>1.78</v>
      </c>
      <c r="AB4119" s="1">
        <v>0</v>
      </c>
    </row>
    <row r="4120" spans="1:28" x14ac:dyDescent="0.2">
      <c r="A4120" s="1" t="s">
        <v>28</v>
      </c>
      <c r="B4120" s="1" t="s">
        <v>2036</v>
      </c>
      <c r="C4120" s="1">
        <v>175</v>
      </c>
      <c r="D4120" s="1">
        <v>111</v>
      </c>
      <c r="E4120" s="1">
        <v>81</v>
      </c>
      <c r="F4120" s="1">
        <v>81</v>
      </c>
      <c r="G4120" s="1" t="s">
        <v>9704</v>
      </c>
      <c r="H4120" s="1">
        <v>3000</v>
      </c>
      <c r="I4120" s="1">
        <v>33631221</v>
      </c>
      <c r="J4120" s="1" t="s">
        <v>2124</v>
      </c>
      <c r="K4120" s="1" t="s">
        <v>8010</v>
      </c>
      <c r="L4120" s="1" t="s">
        <v>9705</v>
      </c>
      <c r="M4120" s="1">
        <v>48562</v>
      </c>
      <c r="N4120" s="1">
        <v>3784</v>
      </c>
      <c r="O4120" s="1" t="s">
        <v>9706</v>
      </c>
      <c r="P4120" s="1">
        <v>1</v>
      </c>
      <c r="Q4120" s="1" t="s">
        <v>9707</v>
      </c>
      <c r="R4120" s="2" t="s">
        <v>9708</v>
      </c>
      <c r="S4120" s="1">
        <v>145</v>
      </c>
      <c r="T4120" s="1" t="s">
        <v>37</v>
      </c>
      <c r="U4120" s="1" t="s">
        <v>38</v>
      </c>
      <c r="V4120" s="1" t="s">
        <v>584</v>
      </c>
      <c r="W4120" s="1">
        <v>25000000</v>
      </c>
      <c r="X4120" s="1">
        <v>2014</v>
      </c>
      <c r="Y4120" s="1">
        <v>571</v>
      </c>
      <c r="Z4120" s="1">
        <v>6</v>
      </c>
      <c r="AA4120" s="1">
        <v>2.35</v>
      </c>
      <c r="AB4120" s="1">
        <v>0</v>
      </c>
    </row>
    <row r="4121" spans="1:28" x14ac:dyDescent="0.2">
      <c r="A4121" s="1" t="s">
        <v>28</v>
      </c>
      <c r="C4121" s="1">
        <v>4</v>
      </c>
      <c r="D4121" s="1">
        <v>60</v>
      </c>
      <c r="F4121" s="1">
        <v>23</v>
      </c>
      <c r="G4121" s="1" t="s">
        <v>19494</v>
      </c>
      <c r="H4121" s="1">
        <v>40</v>
      </c>
      <c r="J4121" s="1" t="s">
        <v>3408</v>
      </c>
      <c r="K4121" s="1" t="s">
        <v>19495</v>
      </c>
      <c r="L4121" s="1" t="s">
        <v>19496</v>
      </c>
      <c r="M4121" s="1">
        <v>437</v>
      </c>
      <c r="N4121" s="1">
        <v>158</v>
      </c>
      <c r="O4121" s="1" t="s">
        <v>19497</v>
      </c>
      <c r="P4121" s="1">
        <v>0</v>
      </c>
      <c r="Q4121" s="1" t="s">
        <v>19498</v>
      </c>
      <c r="R4121" s="2" t="s">
        <v>19499</v>
      </c>
      <c r="S4121" s="1">
        <v>20</v>
      </c>
      <c r="T4121" s="1" t="s">
        <v>37</v>
      </c>
      <c r="U4121" s="1" t="s">
        <v>56</v>
      </c>
      <c r="Y4121" s="1">
        <v>37</v>
      </c>
      <c r="Z4121" s="1">
        <v>7.6</v>
      </c>
      <c r="AA4121" s="1">
        <v>1.33</v>
      </c>
      <c r="AB4121" s="1">
        <v>450</v>
      </c>
    </row>
    <row r="4122" spans="1:28" x14ac:dyDescent="0.2">
      <c r="A4122" s="1" t="s">
        <v>28</v>
      </c>
      <c r="B4122" s="1" t="s">
        <v>14382</v>
      </c>
      <c r="C4122" s="1">
        <v>40</v>
      </c>
      <c r="D4122" s="1">
        <v>98</v>
      </c>
      <c r="E4122" s="1">
        <v>7</v>
      </c>
      <c r="F4122" s="1">
        <v>17</v>
      </c>
      <c r="G4122" s="1" t="s">
        <v>19500</v>
      </c>
      <c r="H4122" s="1">
        <v>289</v>
      </c>
      <c r="I4122" s="1">
        <v>95016</v>
      </c>
      <c r="J4122" s="1" t="s">
        <v>4478</v>
      </c>
      <c r="K4122" s="1" t="s">
        <v>14361</v>
      </c>
      <c r="L4122" s="1" t="s">
        <v>19501</v>
      </c>
      <c r="M4122" s="1">
        <v>11074</v>
      </c>
      <c r="N4122" s="1">
        <v>362</v>
      </c>
      <c r="O4122" s="1" t="s">
        <v>19502</v>
      </c>
      <c r="P4122" s="1">
        <v>0</v>
      </c>
      <c r="Q4122" s="1" t="s">
        <v>19503</v>
      </c>
      <c r="R4122" s="2" t="s">
        <v>19504</v>
      </c>
      <c r="S4122" s="1">
        <v>56</v>
      </c>
      <c r="T4122" s="1" t="s">
        <v>8730</v>
      </c>
      <c r="U4122" s="1" t="s">
        <v>766</v>
      </c>
      <c r="V4122" s="1" t="s">
        <v>584</v>
      </c>
      <c r="W4122" s="1">
        <v>2700000</v>
      </c>
      <c r="X4122" s="1">
        <v>2004</v>
      </c>
      <c r="Y4122" s="1">
        <v>38</v>
      </c>
      <c r="Z4122" s="1">
        <v>7.4</v>
      </c>
      <c r="AA4122" s="1">
        <v>1.85</v>
      </c>
      <c r="AB4122" s="1">
        <v>442</v>
      </c>
    </row>
    <row r="4123" spans="1:28" x14ac:dyDescent="0.2">
      <c r="A4123" s="1" t="s">
        <v>28</v>
      </c>
      <c r="B4123" s="1" t="s">
        <v>19505</v>
      </c>
      <c r="C4123" s="1">
        <v>8</v>
      </c>
      <c r="D4123" s="1">
        <v>100</v>
      </c>
      <c r="E4123" s="1">
        <v>27</v>
      </c>
      <c r="F4123" s="1">
        <v>847</v>
      </c>
      <c r="G4123" s="1" t="s">
        <v>5780</v>
      </c>
      <c r="H4123" s="1">
        <v>1000</v>
      </c>
      <c r="I4123" s="1">
        <v>73678</v>
      </c>
      <c r="J4123" s="1" t="s">
        <v>1960</v>
      </c>
      <c r="K4123" s="1" t="s">
        <v>19506</v>
      </c>
      <c r="L4123" s="1" t="s">
        <v>19507</v>
      </c>
      <c r="M4123" s="1">
        <v>266</v>
      </c>
      <c r="N4123" s="1">
        <v>4374</v>
      </c>
      <c r="O4123" s="1" t="s">
        <v>10213</v>
      </c>
      <c r="P4123" s="1">
        <v>1</v>
      </c>
      <c r="R4123" s="2" t="s">
        <v>19508</v>
      </c>
      <c r="S4123" s="1">
        <v>8</v>
      </c>
      <c r="T4123" s="1" t="s">
        <v>37</v>
      </c>
      <c r="U4123" s="1" t="s">
        <v>38</v>
      </c>
      <c r="V4123" s="1" t="s">
        <v>584</v>
      </c>
      <c r="W4123" s="1">
        <v>3000000</v>
      </c>
      <c r="X4123" s="1">
        <v>2011</v>
      </c>
      <c r="Y4123" s="1">
        <v>902</v>
      </c>
      <c r="Z4123" s="1">
        <v>5.9</v>
      </c>
      <c r="AB4123" s="1">
        <v>348</v>
      </c>
    </row>
    <row r="4124" spans="1:28" x14ac:dyDescent="0.2">
      <c r="A4124" s="1" t="s">
        <v>28</v>
      </c>
      <c r="B4124" s="1" t="s">
        <v>19509</v>
      </c>
      <c r="C4124" s="1">
        <v>63</v>
      </c>
      <c r="D4124" s="1">
        <v>88</v>
      </c>
      <c r="E4124" s="1">
        <v>26</v>
      </c>
      <c r="F4124" s="1">
        <v>236</v>
      </c>
      <c r="G4124" s="1" t="s">
        <v>12185</v>
      </c>
      <c r="H4124" s="1">
        <v>487</v>
      </c>
      <c r="I4124" s="1">
        <v>143000</v>
      </c>
      <c r="J4124" s="1" t="s">
        <v>5543</v>
      </c>
      <c r="K4124" s="1" t="s">
        <v>19510</v>
      </c>
      <c r="L4124" s="1" t="s">
        <v>19511</v>
      </c>
      <c r="M4124" s="1">
        <v>4122</v>
      </c>
      <c r="N4124" s="1">
        <v>1495</v>
      </c>
      <c r="O4124" s="1" t="s">
        <v>19512</v>
      </c>
      <c r="P4124" s="1">
        <v>0</v>
      </c>
      <c r="Q4124" s="1" t="s">
        <v>19513</v>
      </c>
      <c r="R4124" s="2" t="s">
        <v>19514</v>
      </c>
      <c r="S4124" s="1">
        <v>48</v>
      </c>
      <c r="T4124" s="1" t="s">
        <v>37</v>
      </c>
      <c r="U4124" s="1" t="s">
        <v>38</v>
      </c>
      <c r="V4124" s="1" t="s">
        <v>584</v>
      </c>
      <c r="W4124" s="1">
        <v>5000000</v>
      </c>
      <c r="X4124" s="1">
        <v>2009</v>
      </c>
      <c r="Y4124" s="1">
        <v>298</v>
      </c>
      <c r="Z4124" s="1">
        <v>4.0999999999999996</v>
      </c>
      <c r="AA4124" s="1">
        <v>2.35</v>
      </c>
      <c r="AB4124" s="1">
        <v>0</v>
      </c>
    </row>
    <row r="4125" spans="1:28" x14ac:dyDescent="0.2">
      <c r="A4125" s="1" t="s">
        <v>28</v>
      </c>
      <c r="B4125" s="1" t="s">
        <v>1769</v>
      </c>
      <c r="C4125" s="1">
        <v>20</v>
      </c>
      <c r="D4125" s="1">
        <v>97</v>
      </c>
      <c r="E4125" s="1">
        <v>700</v>
      </c>
      <c r="F4125" s="1">
        <v>56</v>
      </c>
      <c r="G4125" s="1" t="s">
        <v>16313</v>
      </c>
      <c r="H4125" s="1">
        <v>599</v>
      </c>
      <c r="I4125" s="1">
        <v>39852</v>
      </c>
      <c r="J4125" s="1" t="s">
        <v>2526</v>
      </c>
      <c r="K4125" s="1" t="s">
        <v>5585</v>
      </c>
      <c r="L4125" s="1" t="s">
        <v>19515</v>
      </c>
      <c r="M4125" s="1">
        <v>1238</v>
      </c>
      <c r="N4125" s="1">
        <v>1030</v>
      </c>
      <c r="O4125" s="1" t="s">
        <v>19516</v>
      </c>
      <c r="P4125" s="1">
        <v>1</v>
      </c>
      <c r="Q4125" s="1" t="s">
        <v>19517</v>
      </c>
      <c r="R4125" s="2" t="s">
        <v>19518</v>
      </c>
      <c r="S4125" s="1">
        <v>25</v>
      </c>
      <c r="T4125" s="1" t="s">
        <v>37</v>
      </c>
      <c r="U4125" s="1" t="s">
        <v>38</v>
      </c>
      <c r="V4125" s="1" t="s">
        <v>584</v>
      </c>
      <c r="W4125" s="1">
        <v>3000000</v>
      </c>
      <c r="X4125" s="1">
        <v>1999</v>
      </c>
      <c r="Y4125" s="1">
        <v>325</v>
      </c>
      <c r="Z4125" s="1">
        <v>6.7</v>
      </c>
      <c r="AA4125" s="1">
        <v>1.85</v>
      </c>
      <c r="AB4125" s="1">
        <v>117</v>
      </c>
    </row>
    <row r="4126" spans="1:28" x14ac:dyDescent="0.2">
      <c r="A4126" s="1" t="s">
        <v>28</v>
      </c>
      <c r="B4126" s="1" t="s">
        <v>12114</v>
      </c>
      <c r="C4126" s="1">
        <v>174</v>
      </c>
      <c r="D4126" s="1">
        <v>122</v>
      </c>
      <c r="E4126" s="1">
        <v>87</v>
      </c>
      <c r="F4126" s="1">
        <v>605</v>
      </c>
      <c r="G4126" s="1" t="s">
        <v>14537</v>
      </c>
      <c r="H4126" s="1">
        <v>2000</v>
      </c>
      <c r="I4126" s="1">
        <v>22000</v>
      </c>
      <c r="J4126" s="1" t="s">
        <v>2682</v>
      </c>
      <c r="K4126" s="1" t="s">
        <v>3006</v>
      </c>
      <c r="L4126" s="1" t="s">
        <v>19519</v>
      </c>
      <c r="M4126" s="1">
        <v>30511</v>
      </c>
      <c r="N4126" s="1">
        <v>4920</v>
      </c>
      <c r="O4126" s="1" t="s">
        <v>7626</v>
      </c>
      <c r="P4126" s="1">
        <v>4</v>
      </c>
      <c r="Q4126" s="1" t="s">
        <v>19520</v>
      </c>
      <c r="R4126" s="2" t="s">
        <v>19521</v>
      </c>
      <c r="S4126" s="1">
        <v>226</v>
      </c>
      <c r="T4126" s="1" t="s">
        <v>37</v>
      </c>
      <c r="U4126" s="1" t="s">
        <v>766</v>
      </c>
      <c r="V4126" s="1" t="s">
        <v>584</v>
      </c>
      <c r="W4126" s="1">
        <v>3000000</v>
      </c>
      <c r="X4126" s="1">
        <v>2011</v>
      </c>
      <c r="Y4126" s="1">
        <v>683</v>
      </c>
      <c r="Z4126" s="1">
        <v>5.8</v>
      </c>
      <c r="AA4126" s="1">
        <v>2.35</v>
      </c>
      <c r="AB4126" s="1">
        <v>0</v>
      </c>
    </row>
    <row r="4127" spans="1:28" x14ac:dyDescent="0.2">
      <c r="A4127" s="1" t="s">
        <v>28</v>
      </c>
      <c r="B4127" s="1" t="s">
        <v>19522</v>
      </c>
      <c r="C4127" s="1">
        <v>90</v>
      </c>
      <c r="D4127" s="1">
        <v>86</v>
      </c>
      <c r="E4127" s="1">
        <v>0</v>
      </c>
      <c r="F4127" s="1">
        <v>77</v>
      </c>
      <c r="G4127" s="1" t="s">
        <v>10296</v>
      </c>
      <c r="H4127" s="1">
        <v>767</v>
      </c>
      <c r="I4127" s="1">
        <v>128937</v>
      </c>
      <c r="J4127" s="1" t="s">
        <v>19523</v>
      </c>
      <c r="K4127" s="1" t="s">
        <v>6445</v>
      </c>
      <c r="L4127" s="1" t="s">
        <v>19524</v>
      </c>
      <c r="M4127" s="1">
        <v>2437</v>
      </c>
      <c r="N4127" s="1">
        <v>975</v>
      </c>
      <c r="O4127" s="1" t="s">
        <v>19525</v>
      </c>
      <c r="P4127" s="1">
        <v>0</v>
      </c>
      <c r="Q4127" s="1" t="s">
        <v>19526</v>
      </c>
      <c r="R4127" s="2" t="s">
        <v>19527</v>
      </c>
      <c r="S4127" s="1">
        <v>31</v>
      </c>
      <c r="T4127" s="1" t="s">
        <v>37</v>
      </c>
      <c r="U4127" s="1" t="s">
        <v>7986</v>
      </c>
      <c r="V4127" s="1" t="s">
        <v>584</v>
      </c>
      <c r="X4127" s="1">
        <v>2009</v>
      </c>
      <c r="Y4127" s="1">
        <v>122</v>
      </c>
      <c r="Z4127" s="1">
        <v>6.2</v>
      </c>
      <c r="AA4127" s="1">
        <v>1.85</v>
      </c>
      <c r="AB4127" s="1">
        <v>580</v>
      </c>
    </row>
    <row r="4128" spans="1:28" x14ac:dyDescent="0.2">
      <c r="A4128" s="1" t="s">
        <v>28</v>
      </c>
      <c r="B4128" s="1" t="s">
        <v>19528</v>
      </c>
      <c r="C4128" s="1">
        <v>58</v>
      </c>
      <c r="D4128" s="1">
        <v>83</v>
      </c>
      <c r="E4128" s="1">
        <v>8</v>
      </c>
      <c r="F4128" s="1">
        <v>617</v>
      </c>
      <c r="G4128" s="1" t="s">
        <v>9767</v>
      </c>
      <c r="H4128" s="1">
        <v>798</v>
      </c>
      <c r="J4128" s="1" t="s">
        <v>5543</v>
      </c>
      <c r="K4128" s="1" t="s">
        <v>1697</v>
      </c>
      <c r="L4128" s="1" t="s">
        <v>19529</v>
      </c>
      <c r="M4128" s="1">
        <v>7358</v>
      </c>
      <c r="N4128" s="1">
        <v>4756</v>
      </c>
      <c r="O4128" s="1" t="s">
        <v>6859</v>
      </c>
      <c r="P4128" s="1">
        <v>1</v>
      </c>
      <c r="Q4128" s="1" t="s">
        <v>19530</v>
      </c>
      <c r="R4128" s="2" t="s">
        <v>19531</v>
      </c>
      <c r="S4128" s="1">
        <v>39</v>
      </c>
      <c r="T4128" s="1" t="s">
        <v>37</v>
      </c>
      <c r="U4128" s="1" t="s">
        <v>38</v>
      </c>
      <c r="V4128" s="1" t="s">
        <v>584</v>
      </c>
      <c r="W4128" s="1">
        <v>3000000</v>
      </c>
      <c r="X4128" s="1">
        <v>2015</v>
      </c>
      <c r="Y4128" s="1">
        <v>634</v>
      </c>
      <c r="Z4128" s="1">
        <v>5.3</v>
      </c>
      <c r="AB4128" s="1">
        <v>0</v>
      </c>
    </row>
    <row r="4129" spans="1:28" x14ac:dyDescent="0.2">
      <c r="A4129" s="1" t="s">
        <v>28</v>
      </c>
      <c r="B4129" s="1" t="s">
        <v>19532</v>
      </c>
      <c r="C4129" s="1">
        <v>14</v>
      </c>
      <c r="D4129" s="1">
        <v>80</v>
      </c>
      <c r="E4129" s="1">
        <v>0</v>
      </c>
      <c r="F4129" s="1">
        <v>19</v>
      </c>
      <c r="G4129" s="1" t="s">
        <v>19533</v>
      </c>
      <c r="H4129" s="1">
        <v>231</v>
      </c>
      <c r="J4129" s="1" t="s">
        <v>1670</v>
      </c>
      <c r="K4129" s="1" t="s">
        <v>19534</v>
      </c>
      <c r="L4129" s="1" t="s">
        <v>19535</v>
      </c>
      <c r="M4129" s="1">
        <v>1257</v>
      </c>
      <c r="N4129" s="1">
        <v>313</v>
      </c>
      <c r="O4129" s="1" t="s">
        <v>19536</v>
      </c>
      <c r="P4129" s="1">
        <v>1</v>
      </c>
      <c r="Q4129" s="1" t="s">
        <v>19537</v>
      </c>
      <c r="R4129" s="2" t="s">
        <v>19538</v>
      </c>
      <c r="S4129" s="1">
        <v>24</v>
      </c>
      <c r="T4129" s="1" t="s">
        <v>37</v>
      </c>
      <c r="U4129" s="1" t="s">
        <v>38</v>
      </c>
      <c r="V4129" s="1" t="s">
        <v>584</v>
      </c>
      <c r="W4129" s="1">
        <v>3000000</v>
      </c>
      <c r="X4129" s="1">
        <v>2005</v>
      </c>
      <c r="Y4129" s="1">
        <v>27</v>
      </c>
      <c r="Z4129" s="1">
        <v>3.3</v>
      </c>
      <c r="AA4129" s="1">
        <v>1.78</v>
      </c>
      <c r="AB4129" s="1">
        <v>48</v>
      </c>
    </row>
    <row r="4130" spans="1:28" x14ac:dyDescent="0.2">
      <c r="A4130" s="1" t="s">
        <v>28</v>
      </c>
      <c r="B4130" s="1" t="s">
        <v>254</v>
      </c>
      <c r="C4130" s="1">
        <v>451</v>
      </c>
      <c r="D4130" s="1">
        <v>108</v>
      </c>
      <c r="E4130" s="1">
        <v>13000</v>
      </c>
      <c r="F4130" s="1">
        <v>11000</v>
      </c>
      <c r="G4130" s="1" t="s">
        <v>105</v>
      </c>
      <c r="H4130" s="1">
        <v>40000</v>
      </c>
      <c r="I4130" s="1">
        <v>334185206</v>
      </c>
      <c r="J4130" s="1" t="s">
        <v>199</v>
      </c>
      <c r="K4130" s="1" t="s">
        <v>43</v>
      </c>
      <c r="L4130" s="1" t="s">
        <v>255</v>
      </c>
      <c r="M4130" s="1">
        <v>306336</v>
      </c>
      <c r="N4130" s="1">
        <v>79957</v>
      </c>
      <c r="O4130" s="1" t="s">
        <v>256</v>
      </c>
      <c r="P4130" s="1">
        <v>0</v>
      </c>
      <c r="Q4130" s="1" t="s">
        <v>257</v>
      </c>
      <c r="R4130" s="2" t="s">
        <v>258</v>
      </c>
      <c r="S4130" s="1">
        <v>736</v>
      </c>
      <c r="T4130" s="1" t="s">
        <v>37</v>
      </c>
      <c r="U4130" s="1" t="s">
        <v>38</v>
      </c>
      <c r="V4130" s="1" t="s">
        <v>94</v>
      </c>
      <c r="W4130" s="1">
        <v>200000000</v>
      </c>
      <c r="X4130" s="1">
        <v>2010</v>
      </c>
      <c r="Y4130" s="1">
        <v>25000</v>
      </c>
      <c r="Z4130" s="1">
        <v>6.5</v>
      </c>
      <c r="AA4130" s="1">
        <v>1.85</v>
      </c>
      <c r="AB4130" s="1">
        <v>24000</v>
      </c>
    </row>
    <row r="4131" spans="1:28" x14ac:dyDescent="0.2">
      <c r="A4131" s="1" t="s">
        <v>28</v>
      </c>
      <c r="B4131" s="1" t="s">
        <v>19539</v>
      </c>
      <c r="D4131" s="1">
        <v>90</v>
      </c>
      <c r="E4131" s="1">
        <v>66</v>
      </c>
      <c r="F4131" s="1">
        <v>452</v>
      </c>
      <c r="G4131" s="1" t="s">
        <v>2522</v>
      </c>
      <c r="H4131" s="1">
        <v>1000</v>
      </c>
      <c r="J4131" s="1" t="s">
        <v>1670</v>
      </c>
      <c r="K4131" s="1" t="s">
        <v>4466</v>
      </c>
      <c r="L4131" s="1" t="s">
        <v>19540</v>
      </c>
      <c r="M4131" s="1">
        <v>62</v>
      </c>
      <c r="N4131" s="1">
        <v>3882</v>
      </c>
      <c r="O4131" s="1" t="s">
        <v>14150</v>
      </c>
      <c r="P4131" s="1">
        <v>1</v>
      </c>
      <c r="Q4131" s="1" t="s">
        <v>19541</v>
      </c>
      <c r="R4131" s="2" t="s">
        <v>19542</v>
      </c>
      <c r="S4131" s="1">
        <v>1</v>
      </c>
      <c r="T4131" s="1" t="s">
        <v>37</v>
      </c>
      <c r="U4131" s="1" t="s">
        <v>38</v>
      </c>
      <c r="V4131" s="1" t="s">
        <v>39</v>
      </c>
      <c r="W4131" s="1">
        <v>3000000</v>
      </c>
      <c r="X4131" s="1">
        <v>2009</v>
      </c>
      <c r="Y4131" s="1">
        <v>975</v>
      </c>
      <c r="Z4131" s="1">
        <v>6.2</v>
      </c>
      <c r="AA4131" s="1">
        <v>1.85</v>
      </c>
      <c r="AB4131" s="1">
        <v>54</v>
      </c>
    </row>
    <row r="4132" spans="1:28" x14ac:dyDescent="0.2">
      <c r="A4132" s="1" t="s">
        <v>28</v>
      </c>
      <c r="B4132" s="1" t="s">
        <v>19543</v>
      </c>
      <c r="C4132" s="1">
        <v>21</v>
      </c>
      <c r="D4132" s="1">
        <v>96</v>
      </c>
      <c r="E4132" s="1">
        <v>15</v>
      </c>
      <c r="F4132" s="1">
        <v>357</v>
      </c>
      <c r="G4132" s="1" t="s">
        <v>1194</v>
      </c>
      <c r="H4132" s="1">
        <v>433</v>
      </c>
      <c r="I4132" s="1">
        <v>5005</v>
      </c>
      <c r="J4132" s="1" t="s">
        <v>3408</v>
      </c>
      <c r="K4132" s="1" t="s">
        <v>931</v>
      </c>
      <c r="L4132" s="1" t="s">
        <v>19544</v>
      </c>
      <c r="M4132" s="1">
        <v>2280</v>
      </c>
      <c r="N4132" s="1">
        <v>1929</v>
      </c>
      <c r="O4132" s="1" t="s">
        <v>12192</v>
      </c>
      <c r="P4132" s="1">
        <v>2</v>
      </c>
      <c r="Q4132" s="1" t="s">
        <v>19545</v>
      </c>
      <c r="R4132" s="2" t="s">
        <v>19546</v>
      </c>
      <c r="S4132" s="1">
        <v>14</v>
      </c>
      <c r="T4132" s="1" t="s">
        <v>37</v>
      </c>
      <c r="U4132" s="1" t="s">
        <v>38</v>
      </c>
      <c r="V4132" s="1" t="s">
        <v>584</v>
      </c>
      <c r="W4132" s="1">
        <v>3000000</v>
      </c>
      <c r="X4132" s="1">
        <v>2009</v>
      </c>
      <c r="Y4132" s="1">
        <v>396</v>
      </c>
      <c r="Z4132" s="1">
        <v>5.9</v>
      </c>
      <c r="AB4132" s="1">
        <v>448</v>
      </c>
    </row>
    <row r="4133" spans="1:28" x14ac:dyDescent="0.2">
      <c r="A4133" s="1" t="s">
        <v>28</v>
      </c>
      <c r="B4133" s="1" t="s">
        <v>19547</v>
      </c>
      <c r="C4133" s="1">
        <v>9</v>
      </c>
      <c r="D4133" s="1">
        <v>85</v>
      </c>
      <c r="E4133" s="1">
        <v>74</v>
      </c>
      <c r="F4133" s="1">
        <v>47</v>
      </c>
      <c r="G4133" s="1" t="s">
        <v>19548</v>
      </c>
      <c r="H4133" s="1">
        <v>652</v>
      </c>
      <c r="J4133" s="1" t="s">
        <v>922</v>
      </c>
      <c r="K4133" s="1" t="s">
        <v>8268</v>
      </c>
      <c r="L4133" s="1" t="s">
        <v>19549</v>
      </c>
      <c r="M4133" s="1">
        <v>1370</v>
      </c>
      <c r="N4133" s="1">
        <v>844</v>
      </c>
      <c r="O4133" s="1" t="s">
        <v>19550</v>
      </c>
      <c r="P4133" s="1">
        <v>3</v>
      </c>
      <c r="Q4133" s="1" t="s">
        <v>19551</v>
      </c>
      <c r="R4133" s="2" t="s">
        <v>19552</v>
      </c>
      <c r="S4133" s="1">
        <v>9</v>
      </c>
      <c r="T4133" s="1" t="s">
        <v>37</v>
      </c>
      <c r="U4133" s="1" t="s">
        <v>16839</v>
      </c>
      <c r="W4133" s="1">
        <v>3000000</v>
      </c>
      <c r="X4133" s="1">
        <v>2013</v>
      </c>
      <c r="Y4133" s="1">
        <v>124</v>
      </c>
      <c r="Z4133" s="1">
        <v>5.5</v>
      </c>
      <c r="AA4133" s="1">
        <v>2.35</v>
      </c>
      <c r="AB4133" s="1">
        <v>433</v>
      </c>
    </row>
    <row r="4134" spans="1:28" x14ac:dyDescent="0.2">
      <c r="A4134" s="1" t="s">
        <v>28</v>
      </c>
      <c r="B4134" s="1" t="s">
        <v>7884</v>
      </c>
      <c r="C4134" s="1">
        <v>98</v>
      </c>
      <c r="D4134" s="1">
        <v>83</v>
      </c>
      <c r="E4134" s="1">
        <v>136</v>
      </c>
      <c r="F4134" s="1">
        <v>975</v>
      </c>
      <c r="G4134" s="1" t="s">
        <v>478</v>
      </c>
      <c r="H4134" s="1">
        <v>3000</v>
      </c>
      <c r="J4134" s="1" t="s">
        <v>1670</v>
      </c>
      <c r="K4134" s="1" t="s">
        <v>140</v>
      </c>
      <c r="L4134" s="1" t="s">
        <v>19553</v>
      </c>
      <c r="M4134" s="1">
        <v>16987</v>
      </c>
      <c r="N4134" s="1">
        <v>7191</v>
      </c>
      <c r="O4134" s="1" t="s">
        <v>621</v>
      </c>
      <c r="P4134" s="1">
        <v>2</v>
      </c>
      <c r="Q4134" s="1" t="s">
        <v>19554</v>
      </c>
      <c r="R4134" s="2" t="s">
        <v>19555</v>
      </c>
      <c r="S4134" s="1">
        <v>85</v>
      </c>
      <c r="T4134" s="1" t="s">
        <v>37</v>
      </c>
      <c r="U4134" s="1" t="s">
        <v>38</v>
      </c>
      <c r="V4134" s="1" t="s">
        <v>584</v>
      </c>
      <c r="X4134" s="1">
        <v>2014</v>
      </c>
      <c r="Y4134" s="1">
        <v>1000</v>
      </c>
      <c r="Z4134" s="1">
        <v>5.5</v>
      </c>
      <c r="AA4134" s="1">
        <v>1.85</v>
      </c>
      <c r="AB4134" s="1">
        <v>0</v>
      </c>
    </row>
    <row r="4135" spans="1:28" x14ac:dyDescent="0.2">
      <c r="A4135" s="1" t="s">
        <v>28</v>
      </c>
      <c r="B4135" s="1" t="s">
        <v>19556</v>
      </c>
      <c r="C4135" s="1">
        <v>29</v>
      </c>
      <c r="D4135" s="1">
        <v>80</v>
      </c>
      <c r="E4135" s="1">
        <v>19</v>
      </c>
      <c r="F4135" s="1">
        <v>73</v>
      </c>
      <c r="G4135" s="1" t="s">
        <v>19557</v>
      </c>
      <c r="H4135" s="1">
        <v>319</v>
      </c>
      <c r="J4135" s="1" t="s">
        <v>1670</v>
      </c>
      <c r="K4135" s="1" t="s">
        <v>19558</v>
      </c>
      <c r="L4135" s="1" t="s">
        <v>19559</v>
      </c>
      <c r="M4135" s="1">
        <v>2978</v>
      </c>
      <c r="N4135" s="1">
        <v>845</v>
      </c>
      <c r="O4135" s="1" t="s">
        <v>19560</v>
      </c>
      <c r="P4135" s="1">
        <v>0</v>
      </c>
      <c r="Q4135" s="1" t="s">
        <v>19561</v>
      </c>
      <c r="R4135" s="2" t="s">
        <v>19562</v>
      </c>
      <c r="S4135" s="1">
        <v>13</v>
      </c>
      <c r="T4135" s="1" t="s">
        <v>37</v>
      </c>
      <c r="U4135" s="1" t="s">
        <v>38</v>
      </c>
      <c r="V4135" s="1" t="s">
        <v>584</v>
      </c>
      <c r="W4135" s="1">
        <v>3000000</v>
      </c>
      <c r="X4135" s="1">
        <v>2013</v>
      </c>
      <c r="Y4135" s="1">
        <v>302</v>
      </c>
      <c r="Z4135" s="1">
        <v>2.6</v>
      </c>
      <c r="AA4135" s="1">
        <v>1.85</v>
      </c>
      <c r="AB4135" s="1">
        <v>2000</v>
      </c>
    </row>
    <row r="4136" spans="1:28" x14ac:dyDescent="0.2">
      <c r="A4136" s="1" t="s">
        <v>28</v>
      </c>
      <c r="B4136" s="1" t="s">
        <v>6432</v>
      </c>
      <c r="C4136" s="1">
        <v>23</v>
      </c>
      <c r="D4136" s="1">
        <v>90</v>
      </c>
      <c r="E4136" s="1">
        <v>2000</v>
      </c>
      <c r="F4136" s="1">
        <v>454</v>
      </c>
      <c r="G4136" s="1" t="s">
        <v>19563</v>
      </c>
      <c r="H4136" s="1">
        <v>2000</v>
      </c>
      <c r="J4136" s="1" t="s">
        <v>3264</v>
      </c>
      <c r="K4136" s="1" t="s">
        <v>6432</v>
      </c>
      <c r="L4136" s="1" t="s">
        <v>19564</v>
      </c>
      <c r="M4136" s="1">
        <v>13599</v>
      </c>
      <c r="N4136" s="1">
        <v>3666</v>
      </c>
      <c r="O4136" s="1" t="s">
        <v>19565</v>
      </c>
      <c r="P4136" s="1">
        <v>3</v>
      </c>
      <c r="Q4136" s="1" t="s">
        <v>19566</v>
      </c>
      <c r="R4136" s="2" t="s">
        <v>19567</v>
      </c>
      <c r="S4136" s="1">
        <v>30</v>
      </c>
      <c r="T4136" s="1" t="s">
        <v>37</v>
      </c>
      <c r="U4136" s="1" t="s">
        <v>38</v>
      </c>
      <c r="V4136" s="1" t="s">
        <v>584</v>
      </c>
      <c r="W4136" s="1">
        <v>3000000</v>
      </c>
      <c r="X4136" s="1">
        <v>2011</v>
      </c>
      <c r="Y4136" s="1">
        <v>606</v>
      </c>
      <c r="Z4136" s="1">
        <v>5.8</v>
      </c>
      <c r="AA4136" s="1">
        <v>1.85</v>
      </c>
      <c r="AB4136" s="1">
        <v>6000</v>
      </c>
    </row>
    <row r="4137" spans="1:28" x14ac:dyDescent="0.2">
      <c r="A4137" s="1" t="s">
        <v>28</v>
      </c>
      <c r="B4137" s="1" t="s">
        <v>11915</v>
      </c>
      <c r="C4137" s="1">
        <v>87</v>
      </c>
      <c r="D4137" s="1">
        <v>92</v>
      </c>
      <c r="E4137" s="1">
        <v>128</v>
      </c>
      <c r="F4137" s="1">
        <v>480</v>
      </c>
      <c r="G4137" s="1" t="s">
        <v>6592</v>
      </c>
      <c r="H4137" s="1">
        <v>756</v>
      </c>
      <c r="J4137" s="1" t="s">
        <v>1527</v>
      </c>
      <c r="K4137" s="1" t="s">
        <v>10887</v>
      </c>
      <c r="L4137" s="1" t="s">
        <v>19568</v>
      </c>
      <c r="M4137" s="1">
        <v>13640</v>
      </c>
      <c r="N4137" s="1">
        <v>2715</v>
      </c>
      <c r="O4137" s="1" t="s">
        <v>19569</v>
      </c>
      <c r="P4137" s="1">
        <v>0</v>
      </c>
      <c r="Q4137" s="1" t="s">
        <v>19570</v>
      </c>
      <c r="R4137" s="2" t="s">
        <v>19571</v>
      </c>
      <c r="S4137" s="1">
        <v>128</v>
      </c>
      <c r="T4137" s="1" t="s">
        <v>37</v>
      </c>
      <c r="U4137" s="1" t="s">
        <v>38</v>
      </c>
      <c r="V4137" s="1" t="s">
        <v>6035</v>
      </c>
      <c r="W4137" s="1">
        <v>3000000</v>
      </c>
      <c r="X4137" s="1">
        <v>1967</v>
      </c>
      <c r="Y4137" s="1">
        <v>754</v>
      </c>
      <c r="Z4137" s="1">
        <v>7.4</v>
      </c>
      <c r="AA4137" s="1">
        <v>2.35</v>
      </c>
      <c r="AB4137" s="1">
        <v>3000</v>
      </c>
    </row>
    <row r="4138" spans="1:28" x14ac:dyDescent="0.2">
      <c r="A4138" s="1" t="s">
        <v>28</v>
      </c>
      <c r="B4138" s="1" t="s">
        <v>19572</v>
      </c>
      <c r="C4138" s="1">
        <v>2</v>
      </c>
      <c r="D4138" s="1">
        <v>100</v>
      </c>
      <c r="E4138" s="1">
        <v>3</v>
      </c>
      <c r="F4138" s="1">
        <v>382</v>
      </c>
      <c r="G4138" s="1" t="s">
        <v>19573</v>
      </c>
      <c r="H4138" s="1">
        <v>1000</v>
      </c>
      <c r="J4138" s="1" t="s">
        <v>1670</v>
      </c>
      <c r="K4138" s="1" t="s">
        <v>1259</v>
      </c>
      <c r="L4138" s="1" t="s">
        <v>19574</v>
      </c>
      <c r="M4138" s="1">
        <v>118</v>
      </c>
      <c r="N4138" s="1">
        <v>2890</v>
      </c>
      <c r="O4138" s="1" t="s">
        <v>19575</v>
      </c>
      <c r="P4138" s="1">
        <v>0</v>
      </c>
      <c r="Q4138" s="1" t="s">
        <v>19576</v>
      </c>
      <c r="R4138" s="2" t="s">
        <v>19577</v>
      </c>
      <c r="S4138" s="1">
        <v>1</v>
      </c>
      <c r="T4138" s="1" t="s">
        <v>9794</v>
      </c>
      <c r="U4138" s="1" t="s">
        <v>7089</v>
      </c>
      <c r="W4138" s="1">
        <v>3000000</v>
      </c>
      <c r="X4138" s="1">
        <v>2009</v>
      </c>
      <c r="Y4138" s="1">
        <v>810</v>
      </c>
      <c r="Z4138" s="1">
        <v>5.0999999999999996</v>
      </c>
      <c r="AB4138" s="1">
        <v>32</v>
      </c>
    </row>
    <row r="4139" spans="1:28" x14ac:dyDescent="0.2">
      <c r="A4139" s="1" t="s">
        <v>28</v>
      </c>
      <c r="B4139" s="1" t="s">
        <v>19578</v>
      </c>
      <c r="C4139" s="1">
        <v>17</v>
      </c>
      <c r="D4139" s="1">
        <v>88</v>
      </c>
      <c r="E4139" s="1">
        <v>8</v>
      </c>
      <c r="F4139" s="1">
        <v>471</v>
      </c>
      <c r="G4139" s="1" t="s">
        <v>19579</v>
      </c>
      <c r="H4139" s="1">
        <v>2000</v>
      </c>
      <c r="J4139" s="1" t="s">
        <v>10412</v>
      </c>
      <c r="K4139" s="1" t="s">
        <v>5730</v>
      </c>
      <c r="L4139" s="1" t="s">
        <v>19580</v>
      </c>
      <c r="M4139" s="1">
        <v>704</v>
      </c>
      <c r="N4139" s="1">
        <v>4469</v>
      </c>
      <c r="O4139" s="1" t="s">
        <v>12967</v>
      </c>
      <c r="P4139" s="1">
        <v>0</v>
      </c>
      <c r="Q4139" s="1" t="s">
        <v>19581</v>
      </c>
      <c r="R4139" s="2" t="s">
        <v>19582</v>
      </c>
      <c r="S4139" s="1">
        <v>9</v>
      </c>
      <c r="T4139" s="1" t="s">
        <v>37</v>
      </c>
      <c r="U4139" s="1" t="s">
        <v>38</v>
      </c>
      <c r="W4139" s="1">
        <v>800000</v>
      </c>
      <c r="X4139" s="1">
        <v>2013</v>
      </c>
      <c r="Y4139" s="1">
        <v>715</v>
      </c>
      <c r="Z4139" s="1">
        <v>5.2</v>
      </c>
      <c r="AA4139" s="1">
        <v>2.35</v>
      </c>
      <c r="AB4139" s="1">
        <v>406</v>
      </c>
    </row>
    <row r="4140" spans="1:28" x14ac:dyDescent="0.2">
      <c r="B4140" s="1" t="s">
        <v>19583</v>
      </c>
      <c r="C4140" s="1">
        <v>7</v>
      </c>
      <c r="D4140" s="1">
        <v>95</v>
      </c>
      <c r="E4140" s="1">
        <v>39</v>
      </c>
      <c r="F4140" s="1">
        <v>375</v>
      </c>
      <c r="G4140" s="1" t="s">
        <v>6405</v>
      </c>
      <c r="H4140" s="1">
        <v>1000</v>
      </c>
      <c r="J4140" s="1" t="s">
        <v>6131</v>
      </c>
      <c r="K4140" s="1" t="s">
        <v>13945</v>
      </c>
      <c r="L4140" s="1" t="s">
        <v>19584</v>
      </c>
      <c r="M4140" s="1">
        <v>976</v>
      </c>
      <c r="N4140" s="1">
        <v>3024</v>
      </c>
      <c r="O4140" s="1" t="s">
        <v>19585</v>
      </c>
      <c r="P4140" s="1">
        <v>2</v>
      </c>
      <c r="Q4140" s="1" t="s">
        <v>19586</v>
      </c>
      <c r="R4140" s="2" t="s">
        <v>19587</v>
      </c>
      <c r="S4140" s="1">
        <v>15</v>
      </c>
      <c r="T4140" s="1" t="s">
        <v>37</v>
      </c>
      <c r="U4140" s="1" t="s">
        <v>38</v>
      </c>
      <c r="V4140" s="1" t="s">
        <v>584</v>
      </c>
      <c r="W4140" s="1">
        <v>3000000</v>
      </c>
      <c r="X4140" s="1">
        <v>2014</v>
      </c>
      <c r="Y4140" s="1">
        <v>747</v>
      </c>
      <c r="Z4140" s="1">
        <v>4.8</v>
      </c>
      <c r="AB4140" s="1">
        <v>395</v>
      </c>
    </row>
    <row r="4141" spans="1:28" x14ac:dyDescent="0.2">
      <c r="A4141" s="1" t="s">
        <v>28</v>
      </c>
      <c r="B4141" s="1" t="s">
        <v>19588</v>
      </c>
      <c r="C4141" s="1">
        <v>6</v>
      </c>
      <c r="D4141" s="1">
        <v>82</v>
      </c>
      <c r="E4141" s="1">
        <v>9</v>
      </c>
      <c r="F4141" s="1">
        <v>648</v>
      </c>
      <c r="G4141" s="1" t="s">
        <v>19589</v>
      </c>
      <c r="H4141" s="1">
        <v>904</v>
      </c>
      <c r="J4141" s="1" t="s">
        <v>10412</v>
      </c>
      <c r="K4141" s="1" t="s">
        <v>3008</v>
      </c>
      <c r="L4141" s="1" t="s">
        <v>19590</v>
      </c>
      <c r="M4141" s="1">
        <v>520</v>
      </c>
      <c r="N4141" s="1">
        <v>4092</v>
      </c>
      <c r="O4141" s="1" t="s">
        <v>19591</v>
      </c>
      <c r="P4141" s="1">
        <v>4</v>
      </c>
      <c r="Q4141" s="1" t="s">
        <v>19592</v>
      </c>
      <c r="R4141" s="2" t="s">
        <v>19593</v>
      </c>
      <c r="S4141" s="1">
        <v>8</v>
      </c>
      <c r="T4141" s="1" t="s">
        <v>37</v>
      </c>
      <c r="U4141" s="1" t="s">
        <v>38</v>
      </c>
      <c r="V4141" s="1" t="s">
        <v>584</v>
      </c>
      <c r="W4141" s="1">
        <v>3000000</v>
      </c>
      <c r="X4141" s="1">
        <v>2015</v>
      </c>
      <c r="Y4141" s="1">
        <v>779</v>
      </c>
      <c r="Z4141" s="1">
        <v>3.9</v>
      </c>
      <c r="AB4141" s="1">
        <v>398</v>
      </c>
    </row>
    <row r="4142" spans="1:28" x14ac:dyDescent="0.2">
      <c r="A4142" s="1" t="s">
        <v>28</v>
      </c>
      <c r="B4142" s="1" t="s">
        <v>19594</v>
      </c>
      <c r="C4142" s="1">
        <v>9</v>
      </c>
      <c r="D4142" s="1">
        <v>97</v>
      </c>
      <c r="E4142" s="1">
        <v>96</v>
      </c>
      <c r="F4142" s="1">
        <v>37</v>
      </c>
      <c r="G4142" s="1" t="s">
        <v>19595</v>
      </c>
      <c r="H4142" s="1">
        <v>201</v>
      </c>
      <c r="J4142" s="1" t="s">
        <v>19596</v>
      </c>
      <c r="K4142" s="1" t="s">
        <v>13910</v>
      </c>
      <c r="L4142" s="1" t="s">
        <v>19597</v>
      </c>
      <c r="M4142" s="1">
        <v>240</v>
      </c>
      <c r="N4142" s="1">
        <v>277</v>
      </c>
      <c r="O4142" s="1" t="s">
        <v>19598</v>
      </c>
      <c r="P4142" s="1">
        <v>1</v>
      </c>
      <c r="Q4142" s="1" t="s">
        <v>19599</v>
      </c>
      <c r="R4142" s="2" t="s">
        <v>19600</v>
      </c>
      <c r="S4142" s="1">
        <v>9</v>
      </c>
      <c r="T4142" s="1" t="s">
        <v>37</v>
      </c>
      <c r="U4142" s="1" t="s">
        <v>7089</v>
      </c>
      <c r="W4142" s="1">
        <v>3000000</v>
      </c>
      <c r="X4142" s="1">
        <v>1988</v>
      </c>
      <c r="Y4142" s="1">
        <v>39</v>
      </c>
      <c r="Z4142" s="1">
        <v>6.2</v>
      </c>
      <c r="AA4142" s="1">
        <v>1.85</v>
      </c>
      <c r="AB4142" s="1">
        <v>37</v>
      </c>
    </row>
    <row r="4143" spans="1:28" x14ac:dyDescent="0.2">
      <c r="A4143" s="1" t="s">
        <v>28</v>
      </c>
      <c r="B4143" s="1" t="s">
        <v>856</v>
      </c>
      <c r="C4143" s="1">
        <v>343</v>
      </c>
      <c r="D4143" s="1">
        <v>105</v>
      </c>
      <c r="E4143" s="1">
        <v>0</v>
      </c>
      <c r="F4143" s="1">
        <v>502</v>
      </c>
      <c r="G4143" s="1" t="s">
        <v>1994</v>
      </c>
      <c r="H4143" s="1">
        <v>2000</v>
      </c>
      <c r="I4143" s="1">
        <v>201148159</v>
      </c>
      <c r="J4143" s="1" t="s">
        <v>1995</v>
      </c>
      <c r="K4143" s="1" t="s">
        <v>593</v>
      </c>
      <c r="L4143" s="1" t="s">
        <v>1996</v>
      </c>
      <c r="M4143" s="1">
        <v>103749</v>
      </c>
      <c r="N4143" s="1">
        <v>4671</v>
      </c>
      <c r="O4143" s="1" t="s">
        <v>878</v>
      </c>
      <c r="P4143" s="1">
        <v>1</v>
      </c>
      <c r="Q4143" s="1" t="s">
        <v>1997</v>
      </c>
      <c r="R4143" s="2" t="s">
        <v>1998</v>
      </c>
      <c r="S4143" s="1">
        <v>323</v>
      </c>
      <c r="T4143" s="1" t="s">
        <v>37</v>
      </c>
      <c r="U4143" s="1" t="s">
        <v>38</v>
      </c>
      <c r="V4143" s="1" t="s">
        <v>94</v>
      </c>
      <c r="W4143" s="1">
        <v>95000000</v>
      </c>
      <c r="X4143" s="1">
        <v>2015</v>
      </c>
      <c r="Y4143" s="1">
        <v>520</v>
      </c>
      <c r="Z4143" s="1">
        <v>7</v>
      </c>
      <c r="AA4143" s="1">
        <v>2.35</v>
      </c>
      <c r="AB4143" s="1">
        <v>56000</v>
      </c>
    </row>
    <row r="4144" spans="1:28" x14ac:dyDescent="0.2">
      <c r="A4144" s="1" t="s">
        <v>28</v>
      </c>
      <c r="B4144" s="1" t="s">
        <v>19601</v>
      </c>
      <c r="C4144" s="1">
        <v>11</v>
      </c>
      <c r="D4144" s="1">
        <v>94</v>
      </c>
      <c r="E4144" s="1">
        <v>0</v>
      </c>
      <c r="F4144" s="1">
        <v>356</v>
      </c>
      <c r="G4144" s="1" t="s">
        <v>1320</v>
      </c>
      <c r="H4144" s="1">
        <v>854</v>
      </c>
      <c r="J4144" s="1" t="s">
        <v>19602</v>
      </c>
      <c r="K4144" s="1" t="s">
        <v>3195</v>
      </c>
      <c r="L4144" s="1" t="s">
        <v>19603</v>
      </c>
      <c r="M4144" s="1">
        <v>706</v>
      </c>
      <c r="N4144" s="1">
        <v>1989</v>
      </c>
      <c r="O4144" s="1" t="s">
        <v>11856</v>
      </c>
      <c r="P4144" s="1">
        <v>3</v>
      </c>
      <c r="Q4144" s="1" t="s">
        <v>19604</v>
      </c>
      <c r="R4144" s="2" t="s">
        <v>19605</v>
      </c>
      <c r="S4144" s="1">
        <v>14</v>
      </c>
      <c r="T4144" s="1" t="s">
        <v>37</v>
      </c>
      <c r="U4144" s="1" t="s">
        <v>38</v>
      </c>
      <c r="V4144" s="1" t="s">
        <v>584</v>
      </c>
      <c r="W4144" s="1">
        <v>3000000</v>
      </c>
      <c r="X4144" s="1">
        <v>2009</v>
      </c>
      <c r="Y4144" s="1">
        <v>602</v>
      </c>
      <c r="Z4144" s="1">
        <v>6.2</v>
      </c>
      <c r="AA4144" s="1">
        <v>1.78</v>
      </c>
      <c r="AB4144" s="1">
        <v>229</v>
      </c>
    </row>
    <row r="4145" spans="1:28" x14ac:dyDescent="0.2">
      <c r="A4145" s="1" t="s">
        <v>28</v>
      </c>
      <c r="B4145" s="1" t="s">
        <v>19606</v>
      </c>
      <c r="C4145" s="1">
        <v>34</v>
      </c>
      <c r="D4145" s="1">
        <v>95</v>
      </c>
      <c r="E4145" s="1">
        <v>7</v>
      </c>
      <c r="F4145" s="1">
        <v>463</v>
      </c>
      <c r="G4145" s="1" t="s">
        <v>19607</v>
      </c>
      <c r="H4145" s="1">
        <v>2000</v>
      </c>
      <c r="J4145" s="1" t="s">
        <v>1414</v>
      </c>
      <c r="K4145" s="1" t="s">
        <v>233</v>
      </c>
      <c r="L4145" s="1" t="s">
        <v>19608</v>
      </c>
      <c r="M4145" s="1">
        <v>3443</v>
      </c>
      <c r="N4145" s="1">
        <v>3648</v>
      </c>
      <c r="O4145" s="1" t="s">
        <v>5854</v>
      </c>
      <c r="P4145" s="1">
        <v>2</v>
      </c>
      <c r="Q4145" s="1" t="s">
        <v>19609</v>
      </c>
      <c r="R4145" s="2" t="s">
        <v>19610</v>
      </c>
      <c r="S4145" s="1">
        <v>20</v>
      </c>
      <c r="T4145" s="1" t="s">
        <v>37</v>
      </c>
      <c r="U4145" s="1" t="s">
        <v>38</v>
      </c>
      <c r="V4145" s="1" t="s">
        <v>584</v>
      </c>
      <c r="X4145" s="1">
        <v>2010</v>
      </c>
      <c r="Y4145" s="1">
        <v>536</v>
      </c>
      <c r="Z4145" s="1">
        <v>5.9</v>
      </c>
      <c r="AA4145" s="1">
        <v>1.85</v>
      </c>
      <c r="AB4145" s="1">
        <v>480</v>
      </c>
    </row>
    <row r="4146" spans="1:28" x14ac:dyDescent="0.2">
      <c r="A4146" s="1" t="s">
        <v>28</v>
      </c>
      <c r="B4146" s="1" t="s">
        <v>4381</v>
      </c>
      <c r="C4146" s="1">
        <v>71</v>
      </c>
      <c r="D4146" s="1">
        <v>113</v>
      </c>
      <c r="E4146" s="1">
        <v>179</v>
      </c>
      <c r="F4146" s="1">
        <v>11</v>
      </c>
      <c r="G4146" s="1" t="s">
        <v>19611</v>
      </c>
      <c r="H4146" s="1">
        <v>119</v>
      </c>
      <c r="I4146" s="1">
        <v>5595428</v>
      </c>
      <c r="J4146" s="1" t="s">
        <v>3408</v>
      </c>
      <c r="K4146" s="1" t="s">
        <v>18825</v>
      </c>
      <c r="L4146" s="1" t="s">
        <v>19612</v>
      </c>
      <c r="M4146" s="1">
        <v>28951</v>
      </c>
      <c r="N4146" s="1">
        <v>167</v>
      </c>
      <c r="O4146" s="1" t="s">
        <v>19613</v>
      </c>
      <c r="P4146" s="1">
        <v>0</v>
      </c>
      <c r="Q4146" s="1" t="s">
        <v>19614</v>
      </c>
      <c r="R4146" s="2" t="s">
        <v>19615</v>
      </c>
      <c r="S4146" s="1">
        <v>257</v>
      </c>
      <c r="T4146" s="1" t="s">
        <v>14502</v>
      </c>
      <c r="U4146" s="1" t="s">
        <v>16839</v>
      </c>
      <c r="V4146" s="1" t="s">
        <v>584</v>
      </c>
      <c r="W4146" s="1">
        <v>2900000</v>
      </c>
      <c r="X4146" s="1">
        <v>1998</v>
      </c>
      <c r="Y4146" s="1">
        <v>14</v>
      </c>
      <c r="Z4146" s="1">
        <v>8</v>
      </c>
      <c r="AA4146" s="1">
        <v>2.35</v>
      </c>
      <c r="AB4146" s="1">
        <v>0</v>
      </c>
    </row>
    <row r="4147" spans="1:28" x14ac:dyDescent="0.2">
      <c r="A4147" s="1" t="s">
        <v>28</v>
      </c>
      <c r="B4147" s="1" t="s">
        <v>19166</v>
      </c>
      <c r="C4147" s="1">
        <v>21</v>
      </c>
      <c r="D4147" s="1">
        <v>136</v>
      </c>
      <c r="E4147" s="1">
        <v>964</v>
      </c>
      <c r="F4147" s="1">
        <v>248</v>
      </c>
      <c r="G4147" s="1" t="s">
        <v>19616</v>
      </c>
      <c r="H4147" s="1">
        <v>931</v>
      </c>
      <c r="J4147" s="1" t="s">
        <v>2526</v>
      </c>
      <c r="K4147" s="1" t="s">
        <v>4927</v>
      </c>
      <c r="L4147" s="1" t="s">
        <v>19617</v>
      </c>
      <c r="M4147" s="1">
        <v>4313</v>
      </c>
      <c r="N4147" s="1">
        <v>2167</v>
      </c>
      <c r="O4147" s="1" t="s">
        <v>18793</v>
      </c>
      <c r="P4147" s="1">
        <v>2</v>
      </c>
      <c r="Q4147" s="1" t="s">
        <v>19618</v>
      </c>
      <c r="R4147" s="2" t="s">
        <v>19619</v>
      </c>
      <c r="S4147" s="1">
        <v>40</v>
      </c>
      <c r="T4147" s="1" t="s">
        <v>37</v>
      </c>
      <c r="U4147" s="1" t="s">
        <v>38</v>
      </c>
      <c r="V4147" s="1" t="s">
        <v>6035</v>
      </c>
      <c r="W4147" s="1">
        <v>2900000</v>
      </c>
      <c r="X4147" s="1">
        <v>1961</v>
      </c>
      <c r="Y4147" s="1">
        <v>416</v>
      </c>
      <c r="Z4147" s="1">
        <v>7.3</v>
      </c>
      <c r="AA4147" s="1">
        <v>2.35</v>
      </c>
      <c r="AB4147" s="1">
        <v>612</v>
      </c>
    </row>
    <row r="4148" spans="1:28" x14ac:dyDescent="0.2">
      <c r="A4148" s="1" t="s">
        <v>28</v>
      </c>
      <c r="B4148" s="1" t="s">
        <v>19620</v>
      </c>
      <c r="C4148" s="1">
        <v>28</v>
      </c>
      <c r="D4148" s="1">
        <v>80</v>
      </c>
      <c r="E4148" s="1">
        <v>81</v>
      </c>
      <c r="F4148" s="1">
        <v>214</v>
      </c>
      <c r="G4148" s="1" t="s">
        <v>2771</v>
      </c>
      <c r="H4148" s="1">
        <v>640</v>
      </c>
      <c r="J4148" s="1" t="s">
        <v>4555</v>
      </c>
      <c r="K4148" s="1" t="s">
        <v>19621</v>
      </c>
      <c r="L4148" s="1" t="s">
        <v>19622</v>
      </c>
      <c r="M4148" s="1">
        <v>2425</v>
      </c>
      <c r="N4148" s="1">
        <v>1517</v>
      </c>
      <c r="O4148" s="1" t="s">
        <v>19623</v>
      </c>
      <c r="P4148" s="1">
        <v>1</v>
      </c>
      <c r="Q4148" s="1" t="s">
        <v>19624</v>
      </c>
      <c r="R4148" s="2" t="s">
        <v>19625</v>
      </c>
      <c r="S4148" s="1">
        <v>31</v>
      </c>
      <c r="T4148" s="1" t="s">
        <v>37</v>
      </c>
      <c r="U4148" s="1" t="s">
        <v>38</v>
      </c>
      <c r="W4148" s="1">
        <v>3000000</v>
      </c>
      <c r="X4148" s="1">
        <v>2015</v>
      </c>
      <c r="Y4148" s="1">
        <v>277</v>
      </c>
      <c r="Z4148" s="1">
        <v>4.9000000000000004</v>
      </c>
      <c r="AB4148" s="1">
        <v>968</v>
      </c>
    </row>
    <row r="4149" spans="1:28" x14ac:dyDescent="0.2">
      <c r="A4149" s="1" t="s">
        <v>28</v>
      </c>
      <c r="B4149" s="1" t="s">
        <v>19626</v>
      </c>
      <c r="C4149" s="1">
        <v>35</v>
      </c>
      <c r="D4149" s="1">
        <v>105</v>
      </c>
      <c r="E4149" s="1">
        <v>39</v>
      </c>
      <c r="F4149" s="1">
        <v>183</v>
      </c>
      <c r="G4149" s="1" t="s">
        <v>6053</v>
      </c>
      <c r="H4149" s="1">
        <v>267</v>
      </c>
      <c r="I4149" s="1">
        <v>3123749</v>
      </c>
      <c r="J4149" s="1" t="s">
        <v>1680</v>
      </c>
      <c r="K4149" s="1" t="s">
        <v>4080</v>
      </c>
      <c r="L4149" s="1" t="s">
        <v>19627</v>
      </c>
      <c r="M4149" s="1">
        <v>746</v>
      </c>
      <c r="N4149" s="1">
        <v>1231</v>
      </c>
      <c r="O4149" s="1" t="s">
        <v>18856</v>
      </c>
      <c r="P4149" s="1">
        <v>8</v>
      </c>
      <c r="Q4149" s="1" t="s">
        <v>19628</v>
      </c>
      <c r="R4149" s="2" t="s">
        <v>19629</v>
      </c>
      <c r="S4149" s="1">
        <v>27</v>
      </c>
      <c r="T4149" s="1" t="s">
        <v>37</v>
      </c>
      <c r="U4149" s="1" t="s">
        <v>38</v>
      </c>
      <c r="V4149" s="1" t="s">
        <v>584</v>
      </c>
      <c r="W4149" s="1">
        <v>1500000</v>
      </c>
      <c r="X4149" s="1">
        <v>2005</v>
      </c>
      <c r="Y4149" s="1">
        <v>225</v>
      </c>
      <c r="Z4149" s="1">
        <v>6.5</v>
      </c>
      <c r="AA4149" s="1">
        <v>1.85</v>
      </c>
      <c r="AB4149" s="1">
        <v>88</v>
      </c>
    </row>
    <row r="4150" spans="1:28" x14ac:dyDescent="0.2">
      <c r="A4150" s="1" t="s">
        <v>28</v>
      </c>
      <c r="B4150" s="1" t="s">
        <v>13776</v>
      </c>
      <c r="C4150" s="1">
        <v>30</v>
      </c>
      <c r="D4150" s="1">
        <v>90</v>
      </c>
      <c r="E4150" s="1">
        <v>35</v>
      </c>
      <c r="F4150" s="1">
        <v>21</v>
      </c>
      <c r="G4150" s="1" t="s">
        <v>19630</v>
      </c>
      <c r="H4150" s="1">
        <v>216</v>
      </c>
      <c r="J4150" s="1" t="s">
        <v>6131</v>
      </c>
      <c r="K4150" s="1" t="s">
        <v>19631</v>
      </c>
      <c r="L4150" s="1" t="s">
        <v>19632</v>
      </c>
      <c r="M4150" s="1">
        <v>2157</v>
      </c>
      <c r="N4150" s="1">
        <v>423</v>
      </c>
      <c r="O4150" s="1" t="s">
        <v>19633</v>
      </c>
      <c r="P4150" s="1">
        <v>0</v>
      </c>
      <c r="Q4150" s="1" t="s">
        <v>19634</v>
      </c>
      <c r="R4150" s="2" t="s">
        <v>19635</v>
      </c>
      <c r="S4150" s="1">
        <v>15</v>
      </c>
      <c r="T4150" s="1" t="s">
        <v>37</v>
      </c>
      <c r="U4150" s="1" t="s">
        <v>38</v>
      </c>
      <c r="W4150" s="1">
        <v>3000000</v>
      </c>
      <c r="X4150" s="1">
        <v>2014</v>
      </c>
      <c r="Y4150" s="1">
        <v>158</v>
      </c>
      <c r="Z4150" s="1">
        <v>4.3</v>
      </c>
      <c r="AB4150" s="1">
        <v>421</v>
      </c>
    </row>
    <row r="4151" spans="1:28" x14ac:dyDescent="0.2">
      <c r="A4151" s="1" t="s">
        <v>28</v>
      </c>
      <c r="B4151" s="1" t="s">
        <v>19636</v>
      </c>
      <c r="C4151" s="1">
        <v>73</v>
      </c>
      <c r="D4151" s="1">
        <v>93</v>
      </c>
      <c r="E4151" s="1">
        <v>4</v>
      </c>
      <c r="F4151" s="1">
        <v>394</v>
      </c>
      <c r="G4151" s="1" t="s">
        <v>5076</v>
      </c>
      <c r="H4151" s="1">
        <v>875</v>
      </c>
      <c r="I4151" s="1">
        <v>100675</v>
      </c>
      <c r="J4151" s="1" t="s">
        <v>67</v>
      </c>
      <c r="K4151" s="1" t="s">
        <v>19637</v>
      </c>
      <c r="L4151" s="1" t="s">
        <v>19638</v>
      </c>
      <c r="M4151" s="1">
        <v>5695</v>
      </c>
      <c r="N4151" s="1">
        <v>2305</v>
      </c>
      <c r="O4151" s="1" t="s">
        <v>19639</v>
      </c>
      <c r="P4151" s="1">
        <v>0</v>
      </c>
      <c r="Q4151" s="1" t="s">
        <v>19640</v>
      </c>
      <c r="R4151" s="2" t="s">
        <v>19641</v>
      </c>
      <c r="S4151" s="1">
        <v>23</v>
      </c>
      <c r="T4151" s="1" t="s">
        <v>37</v>
      </c>
      <c r="U4151" s="1" t="s">
        <v>38</v>
      </c>
      <c r="V4151" s="1" t="s">
        <v>39</v>
      </c>
      <c r="W4151" s="1">
        <v>3000000</v>
      </c>
      <c r="X4151" s="1">
        <v>2010</v>
      </c>
      <c r="Y4151" s="1">
        <v>412</v>
      </c>
      <c r="Z4151" s="1">
        <v>6.4</v>
      </c>
      <c r="AB4151" s="1">
        <v>0</v>
      </c>
    </row>
    <row r="4152" spans="1:28" x14ac:dyDescent="0.2">
      <c r="A4152" s="1" t="s">
        <v>28</v>
      </c>
      <c r="B4152" s="1" t="s">
        <v>1057</v>
      </c>
      <c r="C4152" s="1">
        <v>154</v>
      </c>
      <c r="D4152" s="1">
        <v>107</v>
      </c>
      <c r="E4152" s="1">
        <v>503</v>
      </c>
      <c r="F4152" s="1">
        <v>108</v>
      </c>
      <c r="G4152" s="1" t="s">
        <v>9490</v>
      </c>
      <c r="H4152" s="1">
        <v>264</v>
      </c>
      <c r="J4152" s="1" t="s">
        <v>9491</v>
      </c>
      <c r="K4152" s="1" t="s">
        <v>9492</v>
      </c>
      <c r="L4152" s="1" t="s">
        <v>9493</v>
      </c>
      <c r="M4152" s="1">
        <v>80961</v>
      </c>
      <c r="N4152" s="1">
        <v>673</v>
      </c>
      <c r="O4152" s="1" t="s">
        <v>9494</v>
      </c>
      <c r="P4152" s="1">
        <v>2</v>
      </c>
      <c r="Q4152" s="1" t="s">
        <v>9495</v>
      </c>
      <c r="R4152" s="2" t="s">
        <v>9496</v>
      </c>
      <c r="S4152" s="1">
        <v>310</v>
      </c>
      <c r="T4152" s="1" t="s">
        <v>37</v>
      </c>
      <c r="U4152" s="1" t="s">
        <v>56</v>
      </c>
      <c r="V4152" s="1" t="s">
        <v>584</v>
      </c>
      <c r="W4152" s="1">
        <v>2800000</v>
      </c>
      <c r="X4152" s="1">
        <v>1976</v>
      </c>
      <c r="Y4152" s="1">
        <v>139</v>
      </c>
      <c r="Z4152" s="1">
        <v>7.6</v>
      </c>
      <c r="AA4152" s="1">
        <v>2.35</v>
      </c>
      <c r="AB4152" s="1">
        <v>7000</v>
      </c>
    </row>
    <row r="4153" spans="1:28" x14ac:dyDescent="0.2">
      <c r="A4153" s="1" t="s">
        <v>28</v>
      </c>
      <c r="B4153" s="1" t="s">
        <v>7479</v>
      </c>
      <c r="C4153" s="1">
        <v>251</v>
      </c>
      <c r="D4153" s="1">
        <v>89</v>
      </c>
      <c r="E4153" s="1">
        <v>192</v>
      </c>
      <c r="F4153" s="1">
        <v>142</v>
      </c>
      <c r="G4153" s="1" t="s">
        <v>15817</v>
      </c>
      <c r="H4153" s="1">
        <v>447</v>
      </c>
      <c r="I4153" s="1">
        <v>3645438</v>
      </c>
      <c r="J4153" s="1" t="s">
        <v>6402</v>
      </c>
      <c r="K4153" s="1" t="s">
        <v>1629</v>
      </c>
      <c r="L4153" s="1" t="s">
        <v>19642</v>
      </c>
      <c r="M4153" s="1">
        <v>55040</v>
      </c>
      <c r="N4153" s="1">
        <v>923</v>
      </c>
      <c r="O4153" s="1" t="s">
        <v>19643</v>
      </c>
      <c r="P4153" s="1">
        <v>1</v>
      </c>
      <c r="Q4153" s="1" t="s">
        <v>19644</v>
      </c>
      <c r="R4153" s="2" t="s">
        <v>19645</v>
      </c>
      <c r="S4153" s="1">
        <v>539</v>
      </c>
      <c r="T4153" s="1" t="s">
        <v>1463</v>
      </c>
      <c r="U4153" s="1" t="s">
        <v>1464</v>
      </c>
      <c r="V4153" s="1" t="s">
        <v>5612</v>
      </c>
      <c r="W4153" s="1">
        <v>2200000</v>
      </c>
      <c r="X4153" s="1">
        <v>2003</v>
      </c>
      <c r="Y4153" s="1">
        <v>236</v>
      </c>
      <c r="Z4153" s="1">
        <v>6.8</v>
      </c>
      <c r="AA4153" s="1">
        <v>2.35</v>
      </c>
      <c r="AB4153" s="1">
        <v>0</v>
      </c>
    </row>
    <row r="4154" spans="1:28" x14ac:dyDescent="0.2">
      <c r="A4154" s="1" t="s">
        <v>28</v>
      </c>
      <c r="B4154" s="1" t="s">
        <v>19646</v>
      </c>
      <c r="C4154" s="1">
        <v>57</v>
      </c>
      <c r="D4154" s="1">
        <v>90</v>
      </c>
      <c r="E4154" s="1">
        <v>18</v>
      </c>
      <c r="F4154" s="1">
        <v>39</v>
      </c>
      <c r="G4154" s="1" t="s">
        <v>19647</v>
      </c>
      <c r="H4154" s="1">
        <v>130</v>
      </c>
      <c r="J4154" s="1" t="s">
        <v>7498</v>
      </c>
      <c r="K4154" s="1" t="s">
        <v>19648</v>
      </c>
      <c r="L4154" s="1" t="s">
        <v>19649</v>
      </c>
      <c r="M4154" s="1">
        <v>4173</v>
      </c>
      <c r="N4154" s="1">
        <v>362</v>
      </c>
      <c r="O4154" s="1" t="s">
        <v>19650</v>
      </c>
      <c r="P4154" s="1">
        <v>1</v>
      </c>
      <c r="Q4154" s="1" t="s">
        <v>19651</v>
      </c>
      <c r="R4154" s="2" t="s">
        <v>19652</v>
      </c>
      <c r="S4154" s="1">
        <v>32</v>
      </c>
      <c r="T4154" s="1" t="s">
        <v>37</v>
      </c>
      <c r="U4154" s="1" t="s">
        <v>369</v>
      </c>
      <c r="V4154" s="1" t="s">
        <v>39</v>
      </c>
      <c r="X4154" s="1">
        <v>2010</v>
      </c>
      <c r="Y4154" s="1">
        <v>96</v>
      </c>
      <c r="Z4154" s="1">
        <v>6.1</v>
      </c>
      <c r="AA4154" s="1">
        <v>1.85</v>
      </c>
      <c r="AB4154" s="1">
        <v>0</v>
      </c>
    </row>
    <row r="4155" spans="1:28" x14ac:dyDescent="0.2">
      <c r="A4155" s="1" t="s">
        <v>28</v>
      </c>
      <c r="B4155" s="1" t="s">
        <v>19653</v>
      </c>
      <c r="C4155" s="1">
        <v>14</v>
      </c>
      <c r="D4155" s="1">
        <v>89</v>
      </c>
      <c r="E4155" s="1">
        <v>6</v>
      </c>
      <c r="F4155" s="1">
        <v>29</v>
      </c>
      <c r="G4155" s="1" t="s">
        <v>19654</v>
      </c>
      <c r="H4155" s="1">
        <v>679</v>
      </c>
      <c r="J4155" s="1" t="s">
        <v>4903</v>
      </c>
      <c r="K4155" s="1" t="s">
        <v>15760</v>
      </c>
      <c r="L4155" s="1" t="s">
        <v>19655</v>
      </c>
      <c r="M4155" s="1">
        <v>859</v>
      </c>
      <c r="N4155" s="1">
        <v>964</v>
      </c>
      <c r="O4155" s="1" t="s">
        <v>19656</v>
      </c>
      <c r="P4155" s="1">
        <v>0</v>
      </c>
      <c r="Q4155" s="1" t="s">
        <v>19657</v>
      </c>
      <c r="R4155" s="2" t="s">
        <v>19658</v>
      </c>
      <c r="S4155" s="1">
        <v>17</v>
      </c>
      <c r="T4155" s="1" t="s">
        <v>37</v>
      </c>
      <c r="U4155" s="1" t="s">
        <v>38</v>
      </c>
      <c r="V4155" s="1" t="s">
        <v>584</v>
      </c>
      <c r="W4155" s="1">
        <v>3000000</v>
      </c>
      <c r="X4155" s="1">
        <v>2015</v>
      </c>
      <c r="Y4155" s="1">
        <v>234</v>
      </c>
      <c r="Z4155" s="1">
        <v>4</v>
      </c>
      <c r="AA4155" s="1">
        <v>2.35</v>
      </c>
      <c r="AB4155" s="1">
        <v>369</v>
      </c>
    </row>
    <row r="4156" spans="1:28" x14ac:dyDescent="0.2">
      <c r="A4156" s="1" t="s">
        <v>28</v>
      </c>
      <c r="B4156" s="1" t="s">
        <v>13077</v>
      </c>
      <c r="C4156" s="1">
        <v>159</v>
      </c>
      <c r="D4156" s="1">
        <v>116</v>
      </c>
      <c r="E4156" s="1">
        <v>153</v>
      </c>
      <c r="F4156" s="1">
        <v>165</v>
      </c>
      <c r="G4156" s="1" t="s">
        <v>19659</v>
      </c>
      <c r="H4156" s="1">
        <v>275</v>
      </c>
      <c r="I4156" s="1">
        <v>22201636</v>
      </c>
      <c r="J4156" s="1" t="s">
        <v>5578</v>
      </c>
      <c r="K4156" s="1" t="s">
        <v>19660</v>
      </c>
      <c r="L4156" s="1" t="s">
        <v>19661</v>
      </c>
      <c r="M4156" s="1">
        <v>33567</v>
      </c>
      <c r="N4156" s="1">
        <v>727</v>
      </c>
      <c r="O4156" s="1" t="s">
        <v>19662</v>
      </c>
      <c r="P4156" s="1">
        <v>1</v>
      </c>
      <c r="Q4156" s="1" t="s">
        <v>19663</v>
      </c>
      <c r="R4156" s="2" t="s">
        <v>19664</v>
      </c>
      <c r="S4156" s="1">
        <v>206</v>
      </c>
      <c r="T4156" s="1" t="s">
        <v>37</v>
      </c>
      <c r="U4156" s="1" t="s">
        <v>38</v>
      </c>
      <c r="V4156" s="1" t="s">
        <v>584</v>
      </c>
      <c r="W4156" s="1">
        <v>8000000</v>
      </c>
      <c r="X4156" s="1">
        <v>2005</v>
      </c>
      <c r="Y4156" s="1">
        <v>247</v>
      </c>
      <c r="Z4156" s="1">
        <v>7.4</v>
      </c>
      <c r="AA4156" s="1">
        <v>1.85</v>
      </c>
      <c r="AB4156" s="1">
        <v>0</v>
      </c>
    </row>
    <row r="4157" spans="1:28" x14ac:dyDescent="0.2">
      <c r="A4157" s="1" t="s">
        <v>746</v>
      </c>
      <c r="B4157" s="1" t="s">
        <v>18465</v>
      </c>
      <c r="C4157" s="1">
        <v>181</v>
      </c>
      <c r="D4157" s="1">
        <v>120</v>
      </c>
      <c r="E4157" s="1">
        <v>0</v>
      </c>
      <c r="F4157" s="1">
        <v>102</v>
      </c>
      <c r="G4157" s="1" t="s">
        <v>19665</v>
      </c>
      <c r="H4157" s="1">
        <v>105</v>
      </c>
      <c r="I4157" s="1">
        <v>25000000</v>
      </c>
      <c r="J4157" s="1" t="s">
        <v>6544</v>
      </c>
      <c r="K4157" s="1" t="s">
        <v>19666</v>
      </c>
      <c r="L4157" s="1" t="s">
        <v>19667</v>
      </c>
      <c r="M4157" s="1">
        <v>175196</v>
      </c>
      <c r="N4157" s="1">
        <v>527</v>
      </c>
      <c r="O4157" s="1" t="s">
        <v>19668</v>
      </c>
      <c r="P4157" s="1">
        <v>2</v>
      </c>
      <c r="Q4157" s="1" t="s">
        <v>19669</v>
      </c>
      <c r="R4157" s="2" t="s">
        <v>19670</v>
      </c>
      <c r="S4157" s="1">
        <v>350</v>
      </c>
      <c r="T4157" s="1" t="s">
        <v>37</v>
      </c>
      <c r="U4157" s="1" t="s">
        <v>38</v>
      </c>
      <c r="V4157" s="1" t="s">
        <v>4829</v>
      </c>
      <c r="W4157" s="1">
        <v>2883848</v>
      </c>
      <c r="X4157" s="1">
        <v>1959</v>
      </c>
      <c r="Y4157" s="1">
        <v>103</v>
      </c>
      <c r="Z4157" s="1">
        <v>8.3000000000000007</v>
      </c>
      <c r="AA4157" s="1">
        <v>1.66</v>
      </c>
      <c r="AB4157" s="1">
        <v>10000</v>
      </c>
    </row>
    <row r="4158" spans="1:28" x14ac:dyDescent="0.2">
      <c r="A4158" s="1" t="s">
        <v>28</v>
      </c>
      <c r="B4158" s="1" t="s">
        <v>19671</v>
      </c>
      <c r="C4158" s="1">
        <v>110</v>
      </c>
      <c r="D4158" s="1">
        <v>88</v>
      </c>
      <c r="E4158" s="1">
        <v>152</v>
      </c>
      <c r="F4158" s="1">
        <v>181</v>
      </c>
      <c r="G4158" s="1" t="s">
        <v>19672</v>
      </c>
      <c r="H4158" s="1">
        <v>935</v>
      </c>
      <c r="I4158" s="1">
        <v>19170001</v>
      </c>
      <c r="J4158" s="1" t="s">
        <v>6402</v>
      </c>
      <c r="K4158" s="1" t="s">
        <v>13483</v>
      </c>
      <c r="L4158" s="1" t="s">
        <v>19673</v>
      </c>
      <c r="M4158" s="1">
        <v>21359</v>
      </c>
      <c r="N4158" s="1">
        <v>1855</v>
      </c>
      <c r="O4158" s="1" t="s">
        <v>19674</v>
      </c>
      <c r="P4158" s="1">
        <v>0</v>
      </c>
      <c r="Q4158" s="1" t="s">
        <v>19675</v>
      </c>
      <c r="R4158" s="2" t="s">
        <v>19676</v>
      </c>
      <c r="S4158" s="1">
        <v>270</v>
      </c>
      <c r="T4158" s="1" t="s">
        <v>37</v>
      </c>
      <c r="U4158" s="1" t="s">
        <v>38</v>
      </c>
      <c r="V4158" s="1" t="s">
        <v>584</v>
      </c>
      <c r="W4158" s="1">
        <v>2800000</v>
      </c>
      <c r="X4158" s="1">
        <v>1988</v>
      </c>
      <c r="Y4158" s="1">
        <v>448</v>
      </c>
      <c r="Z4158" s="1">
        <v>5.3</v>
      </c>
      <c r="AA4158" s="1">
        <v>1.85</v>
      </c>
      <c r="AB4158" s="1">
        <v>0</v>
      </c>
    </row>
    <row r="4159" spans="1:28" x14ac:dyDescent="0.2">
      <c r="A4159" s="1" t="s">
        <v>746</v>
      </c>
      <c r="B4159" s="1" t="s">
        <v>18789</v>
      </c>
      <c r="C4159" s="1">
        <v>213</v>
      </c>
      <c r="D4159" s="1">
        <v>102</v>
      </c>
      <c r="E4159" s="1">
        <v>149</v>
      </c>
      <c r="F4159" s="1">
        <v>357</v>
      </c>
      <c r="G4159" s="1" t="s">
        <v>19677</v>
      </c>
      <c r="H4159" s="1">
        <v>695</v>
      </c>
      <c r="I4159" s="1">
        <v>22202612</v>
      </c>
      <c r="J4159" s="1" t="s">
        <v>9789</v>
      </c>
      <c r="K4159" s="1" t="s">
        <v>19678</v>
      </c>
      <c r="L4159" s="1" t="s">
        <v>19679</v>
      </c>
      <c r="M4159" s="1">
        <v>291875</v>
      </c>
      <c r="N4159" s="1">
        <v>2509</v>
      </c>
      <c r="O4159" s="1" t="s">
        <v>19680</v>
      </c>
      <c r="P4159" s="1">
        <v>3</v>
      </c>
      <c r="Q4159" s="1" t="s">
        <v>19681</v>
      </c>
      <c r="R4159" s="2" t="s">
        <v>19682</v>
      </c>
      <c r="S4159" s="1">
        <v>533</v>
      </c>
      <c r="T4159" s="1" t="s">
        <v>37</v>
      </c>
      <c r="U4159" s="1" t="s">
        <v>38</v>
      </c>
      <c r="V4159" s="1" t="s">
        <v>15936</v>
      </c>
      <c r="W4159" s="1">
        <v>2800000</v>
      </c>
      <c r="X4159" s="1">
        <v>1939</v>
      </c>
      <c r="Y4159" s="1">
        <v>421</v>
      </c>
      <c r="Z4159" s="1">
        <v>8.1</v>
      </c>
      <c r="AA4159" s="1">
        <v>1.37</v>
      </c>
      <c r="AB4159" s="1">
        <v>14000</v>
      </c>
    </row>
    <row r="4160" spans="1:28" x14ac:dyDescent="0.2">
      <c r="A4160" s="1" t="s">
        <v>746</v>
      </c>
      <c r="B4160" s="1" t="s">
        <v>10324</v>
      </c>
      <c r="C4160" s="1">
        <v>129</v>
      </c>
      <c r="D4160" s="1">
        <v>106</v>
      </c>
      <c r="E4160" s="1">
        <v>0</v>
      </c>
      <c r="F4160" s="1">
        <v>481</v>
      </c>
      <c r="G4160" s="1" t="s">
        <v>3282</v>
      </c>
      <c r="H4160" s="1">
        <v>1000</v>
      </c>
      <c r="I4160" s="1">
        <v>86300000</v>
      </c>
      <c r="J4160" s="1" t="s">
        <v>1670</v>
      </c>
      <c r="K4160" s="1" t="s">
        <v>5796</v>
      </c>
      <c r="L4160" s="1" t="s">
        <v>19683</v>
      </c>
      <c r="M4160" s="1">
        <v>112671</v>
      </c>
      <c r="N4160" s="1">
        <v>2703</v>
      </c>
      <c r="O4160" s="1" t="s">
        <v>10640</v>
      </c>
      <c r="P4160" s="1">
        <v>0</v>
      </c>
      <c r="Q4160" s="1" t="s">
        <v>19684</v>
      </c>
      <c r="R4160" s="2" t="s">
        <v>19685</v>
      </c>
      <c r="S4160" s="1">
        <v>315</v>
      </c>
      <c r="T4160" s="1" t="s">
        <v>37</v>
      </c>
      <c r="U4160" s="1" t="s">
        <v>38</v>
      </c>
      <c r="V4160" s="1" t="s">
        <v>94</v>
      </c>
      <c r="W4160" s="1">
        <v>2800000</v>
      </c>
      <c r="X4160" s="1">
        <v>1974</v>
      </c>
      <c r="Y4160" s="1">
        <v>595</v>
      </c>
      <c r="Z4160" s="1">
        <v>8</v>
      </c>
      <c r="AA4160" s="1">
        <v>1.85</v>
      </c>
      <c r="AB4160" s="1">
        <v>14000</v>
      </c>
    </row>
    <row r="4161" spans="1:28" x14ac:dyDescent="0.2">
      <c r="A4161" s="1" t="s">
        <v>28</v>
      </c>
      <c r="B4161" s="1" t="s">
        <v>2494</v>
      </c>
      <c r="C4161" s="1">
        <v>280</v>
      </c>
      <c r="D4161" s="1">
        <v>95</v>
      </c>
      <c r="E4161" s="1">
        <v>0</v>
      </c>
      <c r="F4161" s="1">
        <v>192</v>
      </c>
      <c r="G4161" s="1" t="s">
        <v>4499</v>
      </c>
      <c r="H4161" s="1">
        <v>569</v>
      </c>
      <c r="I4161" s="1">
        <v>952620</v>
      </c>
      <c r="J4161" s="1" t="s">
        <v>6402</v>
      </c>
      <c r="K4161" s="1" t="s">
        <v>5060</v>
      </c>
      <c r="L4161" s="1" t="s">
        <v>19686</v>
      </c>
      <c r="M4161" s="1">
        <v>40800</v>
      </c>
      <c r="N4161" s="1">
        <v>1797</v>
      </c>
      <c r="O4161" s="1" t="s">
        <v>19687</v>
      </c>
      <c r="P4161" s="1">
        <v>0</v>
      </c>
      <c r="Q4161" s="1" t="s">
        <v>19688</v>
      </c>
      <c r="R4161" s="2" t="s">
        <v>19689</v>
      </c>
      <c r="S4161" s="1">
        <v>332</v>
      </c>
      <c r="T4161" s="1" t="s">
        <v>37</v>
      </c>
      <c r="U4161" s="1" t="s">
        <v>38</v>
      </c>
      <c r="V4161" s="1" t="s">
        <v>584</v>
      </c>
      <c r="W4161" s="1">
        <v>2000000</v>
      </c>
      <c r="X4161" s="1">
        <v>2007</v>
      </c>
      <c r="Y4161" s="1">
        <v>529</v>
      </c>
      <c r="Z4161" s="1">
        <v>5.7</v>
      </c>
      <c r="AA4161" s="1">
        <v>1.85</v>
      </c>
      <c r="AB4161" s="1">
        <v>0</v>
      </c>
    </row>
    <row r="4162" spans="1:28" x14ac:dyDescent="0.2">
      <c r="A4162" s="1" t="s">
        <v>28</v>
      </c>
      <c r="B4162" s="1" t="s">
        <v>19690</v>
      </c>
      <c r="C4162" s="1">
        <v>15</v>
      </c>
      <c r="D4162" s="1">
        <v>144</v>
      </c>
      <c r="E4162" s="1">
        <v>124</v>
      </c>
      <c r="F4162" s="1">
        <v>327</v>
      </c>
      <c r="G4162" s="1" t="s">
        <v>19691</v>
      </c>
      <c r="H4162" s="1">
        <v>464</v>
      </c>
      <c r="J4162" s="1" t="s">
        <v>1414</v>
      </c>
      <c r="K4162" s="1" t="s">
        <v>18387</v>
      </c>
      <c r="L4162" s="1" t="s">
        <v>19692</v>
      </c>
      <c r="M4162" s="1">
        <v>27569</v>
      </c>
      <c r="N4162" s="1">
        <v>1761</v>
      </c>
      <c r="O4162" s="1" t="s">
        <v>15896</v>
      </c>
      <c r="P4162" s="1">
        <v>0</v>
      </c>
      <c r="Q4162" s="1" t="s">
        <v>19693</v>
      </c>
      <c r="R4162" s="2" t="s">
        <v>19694</v>
      </c>
      <c r="S4162" s="1">
        <v>106</v>
      </c>
      <c r="T4162" s="1" t="s">
        <v>5610</v>
      </c>
      <c r="U4162" s="1" t="s">
        <v>5611</v>
      </c>
      <c r="V4162" s="1" t="s">
        <v>39</v>
      </c>
      <c r="W4162" s="1">
        <v>120000000</v>
      </c>
      <c r="X4162" s="1">
        <v>2006</v>
      </c>
      <c r="Y4162" s="1">
        <v>426</v>
      </c>
      <c r="Z4162" s="1">
        <v>8.1999999999999993</v>
      </c>
      <c r="AA4162" s="1">
        <v>2.35</v>
      </c>
      <c r="AB4162" s="1">
        <v>349</v>
      </c>
    </row>
    <row r="4163" spans="1:28" x14ac:dyDescent="0.2">
      <c r="A4163" s="1" t="s">
        <v>28</v>
      </c>
      <c r="B4163" s="1" t="s">
        <v>19695</v>
      </c>
      <c r="C4163" s="1">
        <v>61</v>
      </c>
      <c r="D4163" s="1">
        <v>113</v>
      </c>
      <c r="E4163" s="1">
        <v>9</v>
      </c>
      <c r="F4163" s="1">
        <v>42</v>
      </c>
      <c r="G4163" s="1" t="s">
        <v>19696</v>
      </c>
      <c r="H4163" s="1">
        <v>402</v>
      </c>
      <c r="I4163" s="1">
        <v>9054736</v>
      </c>
      <c r="J4163" s="1" t="s">
        <v>3408</v>
      </c>
      <c r="K4163" s="1" t="s">
        <v>1365</v>
      </c>
      <c r="L4163" s="1" t="s">
        <v>19697</v>
      </c>
      <c r="M4163" s="1">
        <v>5744</v>
      </c>
      <c r="N4163" s="1">
        <v>787</v>
      </c>
      <c r="O4163" s="1" t="s">
        <v>19698</v>
      </c>
      <c r="P4163" s="1">
        <v>1</v>
      </c>
      <c r="Q4163" s="1" t="s">
        <v>19699</v>
      </c>
      <c r="R4163" s="2" t="s">
        <v>19700</v>
      </c>
      <c r="S4163" s="1">
        <v>57</v>
      </c>
      <c r="T4163" s="1" t="s">
        <v>37</v>
      </c>
      <c r="U4163" s="1" t="s">
        <v>38</v>
      </c>
      <c r="V4163" s="1" t="s">
        <v>584</v>
      </c>
      <c r="W4163" s="1">
        <v>2700000</v>
      </c>
      <c r="X4163" s="1">
        <v>1997</v>
      </c>
      <c r="Y4163" s="1">
        <v>222</v>
      </c>
      <c r="Z4163" s="1">
        <v>7.1</v>
      </c>
      <c r="AA4163" s="1">
        <v>1.66</v>
      </c>
      <c r="AB4163" s="1">
        <v>381</v>
      </c>
    </row>
    <row r="4164" spans="1:28" x14ac:dyDescent="0.2">
      <c r="A4164" s="1" t="s">
        <v>28</v>
      </c>
      <c r="B4164" s="1" t="s">
        <v>14355</v>
      </c>
      <c r="C4164" s="1">
        <v>33</v>
      </c>
      <c r="D4164" s="1">
        <v>118</v>
      </c>
      <c r="E4164" s="1">
        <v>19</v>
      </c>
      <c r="F4164" s="1">
        <v>48</v>
      </c>
      <c r="G4164" s="1" t="s">
        <v>19701</v>
      </c>
      <c r="H4164" s="1">
        <v>481</v>
      </c>
      <c r="J4164" s="1" t="s">
        <v>19702</v>
      </c>
      <c r="K4164" s="1" t="s">
        <v>10640</v>
      </c>
      <c r="L4164" s="1" t="s">
        <v>19703</v>
      </c>
      <c r="M4164" s="1">
        <v>8856</v>
      </c>
      <c r="N4164" s="1">
        <v>681</v>
      </c>
      <c r="O4164" s="1" t="s">
        <v>19704</v>
      </c>
      <c r="P4164" s="1">
        <v>0</v>
      </c>
      <c r="Q4164" s="1" t="s">
        <v>19705</v>
      </c>
      <c r="R4164" s="2" t="s">
        <v>19706</v>
      </c>
      <c r="S4164" s="1">
        <v>90</v>
      </c>
      <c r="T4164" s="1" t="s">
        <v>37</v>
      </c>
      <c r="U4164" s="1" t="s">
        <v>38</v>
      </c>
      <c r="V4164" s="1" t="s">
        <v>276</v>
      </c>
      <c r="W4164" s="1">
        <v>2700000</v>
      </c>
      <c r="X4164" s="1">
        <v>1979</v>
      </c>
      <c r="Y4164" s="1">
        <v>81</v>
      </c>
      <c r="Z4164" s="1">
        <v>7.4</v>
      </c>
      <c r="AA4164" s="1">
        <v>1.85</v>
      </c>
      <c r="AB4164" s="1">
        <v>0</v>
      </c>
    </row>
    <row r="4165" spans="1:28" x14ac:dyDescent="0.2">
      <c r="A4165" s="1" t="s">
        <v>28</v>
      </c>
      <c r="B4165" s="1" t="s">
        <v>19707</v>
      </c>
      <c r="C4165" s="1">
        <v>1</v>
      </c>
      <c r="D4165" s="1">
        <v>141</v>
      </c>
      <c r="E4165" s="1">
        <v>2</v>
      </c>
      <c r="F4165" s="1">
        <v>32</v>
      </c>
      <c r="G4165" s="1" t="s">
        <v>19708</v>
      </c>
      <c r="H4165" s="1">
        <v>258</v>
      </c>
      <c r="J4165" s="1" t="s">
        <v>19709</v>
      </c>
      <c r="K4165" s="1" t="s">
        <v>19710</v>
      </c>
      <c r="L4165" s="1" t="s">
        <v>19711</v>
      </c>
      <c r="M4165" s="1">
        <v>745</v>
      </c>
      <c r="N4165" s="1">
        <v>434</v>
      </c>
      <c r="O4165" s="1" t="s">
        <v>19712</v>
      </c>
      <c r="P4165" s="1">
        <v>2</v>
      </c>
      <c r="R4165" s="2" t="s">
        <v>19713</v>
      </c>
      <c r="S4165" s="1">
        <v>8</v>
      </c>
      <c r="T4165" s="1" t="s">
        <v>19714</v>
      </c>
      <c r="U4165" s="1" t="s">
        <v>267</v>
      </c>
      <c r="W4165" s="1">
        <v>3000000</v>
      </c>
      <c r="X4165" s="1">
        <v>2015</v>
      </c>
      <c r="Y4165" s="1">
        <v>85</v>
      </c>
      <c r="Z4165" s="1">
        <v>6.6</v>
      </c>
      <c r="AB4165" s="1">
        <v>50</v>
      </c>
    </row>
    <row r="4166" spans="1:28" x14ac:dyDescent="0.2">
      <c r="A4166" s="1" t="s">
        <v>28</v>
      </c>
      <c r="B4166" s="1" t="s">
        <v>19715</v>
      </c>
      <c r="C4166" s="1">
        <v>2</v>
      </c>
      <c r="D4166" s="1">
        <v>90</v>
      </c>
      <c r="E4166" s="1">
        <v>0</v>
      </c>
      <c r="F4166" s="1">
        <v>13</v>
      </c>
      <c r="G4166" s="1" t="s">
        <v>19716</v>
      </c>
      <c r="H4166" s="1">
        <v>122</v>
      </c>
      <c r="J4166" s="1" t="s">
        <v>19717</v>
      </c>
      <c r="K4166" s="1" t="s">
        <v>10296</v>
      </c>
      <c r="L4166" s="1" t="s">
        <v>19718</v>
      </c>
      <c r="M4166" s="1">
        <v>1828</v>
      </c>
      <c r="N4166" s="1">
        <v>197</v>
      </c>
      <c r="O4166" s="1" t="s">
        <v>19719</v>
      </c>
      <c r="P4166" s="1">
        <v>0</v>
      </c>
      <c r="Q4166" s="1" t="s">
        <v>19720</v>
      </c>
      <c r="R4166" s="2" t="s">
        <v>19721</v>
      </c>
      <c r="S4166" s="1">
        <v>6</v>
      </c>
      <c r="T4166" s="1" t="s">
        <v>15776</v>
      </c>
      <c r="U4166" s="1" t="s">
        <v>7710</v>
      </c>
      <c r="V4166" s="1" t="s">
        <v>4829</v>
      </c>
      <c r="X4166" s="1">
        <v>2008</v>
      </c>
      <c r="Y4166" s="1">
        <v>33</v>
      </c>
      <c r="Z4166" s="1">
        <v>5.7</v>
      </c>
      <c r="AA4166" s="1">
        <v>1.85</v>
      </c>
      <c r="AB4166" s="1">
        <v>77</v>
      </c>
    </row>
    <row r="4167" spans="1:28" x14ac:dyDescent="0.2">
      <c r="A4167" s="1" t="s">
        <v>28</v>
      </c>
      <c r="B4167" s="1" t="s">
        <v>19128</v>
      </c>
      <c r="C4167" s="1">
        <v>27</v>
      </c>
      <c r="D4167" s="1">
        <v>109</v>
      </c>
      <c r="E4167" s="1">
        <v>673</v>
      </c>
      <c r="F4167" s="1">
        <v>359</v>
      </c>
      <c r="G4167" s="1" t="s">
        <v>19722</v>
      </c>
      <c r="H4167" s="1">
        <v>756</v>
      </c>
      <c r="J4167" s="1" t="s">
        <v>11647</v>
      </c>
      <c r="K4167" s="1" t="s">
        <v>10887</v>
      </c>
      <c r="L4167" s="1" t="s">
        <v>19723</v>
      </c>
      <c r="M4167" s="1">
        <v>5786</v>
      </c>
      <c r="N4167" s="1">
        <v>1949</v>
      </c>
      <c r="O4167" s="1" t="s">
        <v>12388</v>
      </c>
      <c r="P4167" s="1">
        <v>1</v>
      </c>
      <c r="Q4167" s="1" t="s">
        <v>19724</v>
      </c>
      <c r="R4167" s="2" t="s">
        <v>19725</v>
      </c>
      <c r="S4167" s="1">
        <v>65</v>
      </c>
      <c r="T4167" s="1" t="s">
        <v>37</v>
      </c>
      <c r="U4167" s="1" t="s">
        <v>38</v>
      </c>
      <c r="V4167" s="1" t="s">
        <v>4829</v>
      </c>
      <c r="W4167" s="1">
        <v>2686585</v>
      </c>
      <c r="X4167" s="1">
        <v>1963</v>
      </c>
      <c r="Y4167" s="1">
        <v>370</v>
      </c>
      <c r="Z4167" s="1">
        <v>6.9</v>
      </c>
      <c r="AA4167" s="1">
        <v>1.85</v>
      </c>
      <c r="AB4167" s="1">
        <v>573</v>
      </c>
    </row>
    <row r="4168" spans="1:28" x14ac:dyDescent="0.2">
      <c r="A4168" s="1" t="s">
        <v>28</v>
      </c>
      <c r="B4168" s="1" t="s">
        <v>19726</v>
      </c>
      <c r="C4168" s="1">
        <v>19</v>
      </c>
      <c r="D4168" s="1">
        <v>95</v>
      </c>
      <c r="E4168" s="1">
        <v>53</v>
      </c>
      <c r="F4168" s="1">
        <v>2</v>
      </c>
      <c r="G4168" s="1" t="s">
        <v>19727</v>
      </c>
      <c r="H4168" s="1">
        <v>20</v>
      </c>
      <c r="J4168" s="1" t="s">
        <v>2526</v>
      </c>
      <c r="K4168" s="1" t="s">
        <v>19728</v>
      </c>
      <c r="L4168" s="1" t="s">
        <v>19729</v>
      </c>
      <c r="M4168" s="1">
        <v>1470</v>
      </c>
      <c r="N4168" s="1">
        <v>25</v>
      </c>
      <c r="O4168" s="1" t="s">
        <v>19730</v>
      </c>
      <c r="P4168" s="1">
        <v>0</v>
      </c>
      <c r="Q4168" s="1" t="s">
        <v>19731</v>
      </c>
      <c r="R4168" s="2" t="s">
        <v>19732</v>
      </c>
      <c r="S4168" s="1">
        <v>5</v>
      </c>
      <c r="T4168" s="1" t="s">
        <v>10489</v>
      </c>
      <c r="U4168" s="1" t="s">
        <v>10490</v>
      </c>
      <c r="W4168" s="1">
        <v>2650000</v>
      </c>
      <c r="X4168" s="1">
        <v>1996</v>
      </c>
      <c r="Y4168" s="1">
        <v>3</v>
      </c>
      <c r="Z4168" s="1">
        <v>7</v>
      </c>
      <c r="AA4168" s="1">
        <v>1.85</v>
      </c>
      <c r="AB4168" s="1">
        <v>121</v>
      </c>
    </row>
    <row r="4169" spans="1:28" x14ac:dyDescent="0.2">
      <c r="A4169" s="1" t="s">
        <v>746</v>
      </c>
      <c r="B4169" s="1" t="s">
        <v>18789</v>
      </c>
      <c r="C4169" s="1">
        <v>9</v>
      </c>
      <c r="D4169" s="1">
        <v>122</v>
      </c>
      <c r="E4169" s="1">
        <v>149</v>
      </c>
      <c r="F4169" s="1">
        <v>315</v>
      </c>
      <c r="G4169" s="1" t="s">
        <v>19733</v>
      </c>
      <c r="H4169" s="1">
        <v>760</v>
      </c>
      <c r="J4169" s="1" t="s">
        <v>19734</v>
      </c>
      <c r="K4169" s="1" t="s">
        <v>15538</v>
      </c>
      <c r="L4169" s="1" t="s">
        <v>19735</v>
      </c>
      <c r="M4169" s="1">
        <v>1553</v>
      </c>
      <c r="N4169" s="1">
        <v>2555</v>
      </c>
      <c r="O4169" s="1" t="s">
        <v>19736</v>
      </c>
      <c r="P4169" s="1">
        <v>0</v>
      </c>
      <c r="Q4169" s="1" t="s">
        <v>19737</v>
      </c>
      <c r="R4169" s="2" t="s">
        <v>19738</v>
      </c>
      <c r="S4169" s="1">
        <v>27</v>
      </c>
      <c r="T4169" s="1" t="s">
        <v>37</v>
      </c>
      <c r="U4169" s="1" t="s">
        <v>38</v>
      </c>
      <c r="V4169" s="1" t="s">
        <v>15936</v>
      </c>
      <c r="W4169" s="1">
        <v>2627000</v>
      </c>
      <c r="X4169" s="1">
        <v>1943</v>
      </c>
      <c r="Y4169" s="1">
        <v>675</v>
      </c>
      <c r="Z4169" s="1">
        <v>7</v>
      </c>
      <c r="AA4169" s="1">
        <v>1.37</v>
      </c>
      <c r="AB4169" s="1">
        <v>116</v>
      </c>
    </row>
    <row r="4170" spans="1:28" x14ac:dyDescent="0.2">
      <c r="A4170" s="1" t="s">
        <v>28</v>
      </c>
      <c r="B4170" s="1" t="s">
        <v>10324</v>
      </c>
      <c r="C4170" s="1">
        <v>121</v>
      </c>
      <c r="D4170" s="1">
        <v>93</v>
      </c>
      <c r="E4170" s="1">
        <v>0</v>
      </c>
      <c r="F4170" s="1">
        <v>628</v>
      </c>
      <c r="G4170" s="1" t="s">
        <v>18078</v>
      </c>
      <c r="H4170" s="1">
        <v>1000</v>
      </c>
      <c r="I4170" s="1">
        <v>119500000</v>
      </c>
      <c r="J4170" s="1" t="s">
        <v>4484</v>
      </c>
      <c r="K4170" s="1" t="s">
        <v>5796</v>
      </c>
      <c r="L4170" s="1" t="s">
        <v>19739</v>
      </c>
      <c r="M4170" s="1">
        <v>95294</v>
      </c>
      <c r="N4170" s="1">
        <v>4701</v>
      </c>
      <c r="O4170" s="1" t="s">
        <v>4107</v>
      </c>
      <c r="P4170" s="1">
        <v>0</v>
      </c>
      <c r="Q4170" s="1" t="s">
        <v>19740</v>
      </c>
      <c r="R4170" s="2" t="s">
        <v>19741</v>
      </c>
      <c r="S4170" s="1">
        <v>363</v>
      </c>
      <c r="T4170" s="1" t="s">
        <v>37</v>
      </c>
      <c r="U4170" s="1" t="s">
        <v>38</v>
      </c>
      <c r="V4170" s="1" t="s">
        <v>584</v>
      </c>
      <c r="W4170" s="1">
        <v>2600000</v>
      </c>
      <c r="X4170" s="1">
        <v>1974</v>
      </c>
      <c r="Y4170" s="1">
        <v>1000</v>
      </c>
      <c r="Z4170" s="1">
        <v>7.8</v>
      </c>
      <c r="AA4170" s="1">
        <v>2.35</v>
      </c>
      <c r="AB4170" s="1">
        <v>12000</v>
      </c>
    </row>
    <row r="4171" spans="1:28" x14ac:dyDescent="0.2">
      <c r="A4171" s="1" t="s">
        <v>28</v>
      </c>
      <c r="B4171" s="1" t="s">
        <v>14963</v>
      </c>
      <c r="C4171" s="1">
        <v>166</v>
      </c>
      <c r="D4171" s="1">
        <v>97</v>
      </c>
      <c r="E4171" s="1">
        <v>17</v>
      </c>
      <c r="F4171" s="1">
        <v>74</v>
      </c>
      <c r="G4171" s="1" t="s">
        <v>19742</v>
      </c>
      <c r="H4171" s="1">
        <v>158</v>
      </c>
      <c r="I4171" s="1">
        <v>32600000</v>
      </c>
      <c r="J4171" s="1" t="s">
        <v>5543</v>
      </c>
      <c r="K4171" s="1" t="s">
        <v>19743</v>
      </c>
      <c r="L4171" s="1" t="s">
        <v>19744</v>
      </c>
      <c r="M4171" s="1">
        <v>29488</v>
      </c>
      <c r="N4171" s="1">
        <v>467</v>
      </c>
      <c r="O4171" s="1" t="s">
        <v>19745</v>
      </c>
      <c r="P4171" s="1">
        <v>0</v>
      </c>
      <c r="Q4171" s="1" t="s">
        <v>19746</v>
      </c>
      <c r="R4171" s="2" t="s">
        <v>19747</v>
      </c>
      <c r="S4171" s="1">
        <v>326</v>
      </c>
      <c r="T4171" s="1" t="s">
        <v>37</v>
      </c>
      <c r="U4171" s="1" t="s">
        <v>38</v>
      </c>
      <c r="V4171" s="1" t="s">
        <v>584</v>
      </c>
      <c r="W4171" s="1">
        <v>1800000</v>
      </c>
      <c r="X4171" s="1">
        <v>1984</v>
      </c>
      <c r="Y4171" s="1">
        <v>84</v>
      </c>
      <c r="Z4171" s="1">
        <v>5.9</v>
      </c>
      <c r="AA4171" s="1">
        <v>1.85</v>
      </c>
      <c r="AB4171" s="1">
        <v>0</v>
      </c>
    </row>
    <row r="4172" spans="1:28" x14ac:dyDescent="0.2">
      <c r="A4172" s="1" t="s">
        <v>746</v>
      </c>
      <c r="B4172" s="1" t="s">
        <v>19748</v>
      </c>
      <c r="C4172" s="1">
        <v>269</v>
      </c>
      <c r="D4172" s="1">
        <v>82</v>
      </c>
      <c r="E4172" s="1">
        <v>84</v>
      </c>
      <c r="F4172" s="1">
        <v>46</v>
      </c>
      <c r="G4172" s="1" t="s">
        <v>19749</v>
      </c>
      <c r="H4172" s="1">
        <v>88</v>
      </c>
      <c r="I4172" s="1">
        <v>3826455</v>
      </c>
      <c r="J4172" s="1" t="s">
        <v>3408</v>
      </c>
      <c r="K4172" s="1" t="s">
        <v>19750</v>
      </c>
      <c r="L4172" s="1" t="s">
        <v>19751</v>
      </c>
      <c r="M4172" s="1">
        <v>34643</v>
      </c>
      <c r="N4172" s="1">
        <v>205</v>
      </c>
      <c r="O4172" s="1" t="s">
        <v>19752</v>
      </c>
      <c r="P4172" s="1">
        <v>1</v>
      </c>
      <c r="Q4172" s="1" t="s">
        <v>19753</v>
      </c>
      <c r="R4172" s="2" t="s">
        <v>19754</v>
      </c>
      <c r="S4172" s="1">
        <v>123</v>
      </c>
      <c r="T4172" s="1" t="s">
        <v>13604</v>
      </c>
      <c r="U4172" s="1" t="s">
        <v>13605</v>
      </c>
      <c r="V4172" s="1" t="s">
        <v>39</v>
      </c>
      <c r="X4172" s="1">
        <v>2013</v>
      </c>
      <c r="Y4172" s="1">
        <v>64</v>
      </c>
      <c r="Z4172" s="1">
        <v>7.4</v>
      </c>
      <c r="AA4172" s="1">
        <v>1.33</v>
      </c>
      <c r="AB4172" s="1">
        <v>17000</v>
      </c>
    </row>
    <row r="4173" spans="1:28" x14ac:dyDescent="0.2">
      <c r="A4173" s="1" t="s">
        <v>28</v>
      </c>
      <c r="B4173" s="1" t="s">
        <v>12559</v>
      </c>
      <c r="C4173" s="1">
        <v>29</v>
      </c>
      <c r="D4173" s="1">
        <v>140</v>
      </c>
      <c r="E4173" s="1">
        <v>133</v>
      </c>
      <c r="F4173" s="1">
        <v>239</v>
      </c>
      <c r="G4173" s="1" t="s">
        <v>15657</v>
      </c>
      <c r="H4173" s="1">
        <v>443</v>
      </c>
      <c r="I4173" s="1">
        <v>3130592</v>
      </c>
      <c r="J4173" s="1" t="s">
        <v>213</v>
      </c>
      <c r="K4173" s="1" t="s">
        <v>5140</v>
      </c>
      <c r="L4173" s="1" t="s">
        <v>19755</v>
      </c>
      <c r="M4173" s="1">
        <v>10755</v>
      </c>
      <c r="N4173" s="1">
        <v>1269</v>
      </c>
      <c r="O4173" s="1" t="s">
        <v>8025</v>
      </c>
      <c r="P4173" s="1">
        <v>1</v>
      </c>
      <c r="Q4173" s="1" t="s">
        <v>19756</v>
      </c>
      <c r="R4173" s="2" t="s">
        <v>19757</v>
      </c>
      <c r="S4173" s="1">
        <v>69</v>
      </c>
      <c r="T4173" s="1" t="s">
        <v>37</v>
      </c>
      <c r="U4173" s="1" t="s">
        <v>56</v>
      </c>
      <c r="V4173" s="1" t="s">
        <v>584</v>
      </c>
      <c r="W4173" s="1">
        <v>2600000</v>
      </c>
      <c r="X4173" s="1">
        <v>1987</v>
      </c>
      <c r="Y4173" s="1">
        <v>249</v>
      </c>
      <c r="Z4173" s="1">
        <v>7.8</v>
      </c>
      <c r="AA4173" s="1">
        <v>1.66</v>
      </c>
      <c r="AB4173" s="1">
        <v>963</v>
      </c>
    </row>
    <row r="4174" spans="1:28" x14ac:dyDescent="0.2">
      <c r="A4174" s="1" t="s">
        <v>28</v>
      </c>
      <c r="B4174" s="1" t="s">
        <v>19758</v>
      </c>
      <c r="C4174" s="1">
        <v>20</v>
      </c>
      <c r="D4174" s="1">
        <v>86</v>
      </c>
      <c r="E4174" s="1">
        <v>3</v>
      </c>
      <c r="F4174" s="1">
        <v>327</v>
      </c>
      <c r="G4174" s="1" t="s">
        <v>19759</v>
      </c>
      <c r="H4174" s="1">
        <v>833</v>
      </c>
      <c r="I4174" s="1">
        <v>475000</v>
      </c>
      <c r="J4174" s="1" t="s">
        <v>3912</v>
      </c>
      <c r="K4174" s="1" t="s">
        <v>623</v>
      </c>
      <c r="L4174" s="1" t="s">
        <v>19760</v>
      </c>
      <c r="M4174" s="1">
        <v>6930</v>
      </c>
      <c r="N4174" s="1">
        <v>2753</v>
      </c>
      <c r="O4174" s="1" t="s">
        <v>4744</v>
      </c>
      <c r="P4174" s="1">
        <v>2</v>
      </c>
      <c r="Q4174" s="1" t="s">
        <v>19761</v>
      </c>
      <c r="R4174" s="2" t="s">
        <v>19762</v>
      </c>
      <c r="S4174" s="1">
        <v>53</v>
      </c>
      <c r="T4174" s="1" t="s">
        <v>37</v>
      </c>
      <c r="U4174" s="1" t="s">
        <v>38</v>
      </c>
      <c r="V4174" s="1" t="s">
        <v>584</v>
      </c>
      <c r="W4174" s="1">
        <v>2800000</v>
      </c>
      <c r="X4174" s="1">
        <v>2006</v>
      </c>
      <c r="Y4174" s="1">
        <v>549</v>
      </c>
      <c r="Z4174" s="1">
        <v>6</v>
      </c>
      <c r="AB4174" s="1">
        <v>323</v>
      </c>
    </row>
    <row r="4175" spans="1:28" x14ac:dyDescent="0.2">
      <c r="A4175" s="1" t="s">
        <v>28</v>
      </c>
      <c r="B4175" s="1" t="s">
        <v>7791</v>
      </c>
      <c r="C4175" s="1">
        <v>107</v>
      </c>
      <c r="D4175" s="1">
        <v>109</v>
      </c>
      <c r="E4175" s="1">
        <v>7</v>
      </c>
      <c r="F4175" s="1">
        <v>1000</v>
      </c>
      <c r="G4175" s="1" t="s">
        <v>775</v>
      </c>
      <c r="H4175" s="1">
        <v>40000</v>
      </c>
      <c r="I4175" s="1">
        <v>10654581</v>
      </c>
      <c r="J4175" s="1" t="s">
        <v>2682</v>
      </c>
      <c r="K4175" s="1" t="s">
        <v>43</v>
      </c>
      <c r="L4175" s="1" t="s">
        <v>7792</v>
      </c>
      <c r="M4175" s="1">
        <v>45500</v>
      </c>
      <c r="N4175" s="1">
        <v>52621</v>
      </c>
      <c r="O4175" s="1" t="s">
        <v>6003</v>
      </c>
      <c r="P4175" s="1">
        <v>0</v>
      </c>
      <c r="Q4175" s="1" t="s">
        <v>7793</v>
      </c>
      <c r="R4175" s="2" t="s">
        <v>7794</v>
      </c>
      <c r="S4175" s="1">
        <v>260</v>
      </c>
      <c r="T4175" s="1" t="s">
        <v>37</v>
      </c>
      <c r="U4175" s="1" t="s">
        <v>38</v>
      </c>
      <c r="V4175" s="1" t="s">
        <v>584</v>
      </c>
      <c r="W4175" s="1">
        <v>34000000</v>
      </c>
      <c r="X4175" s="1">
        <v>1999</v>
      </c>
      <c r="Y4175" s="1">
        <v>9000</v>
      </c>
      <c r="Z4175" s="1">
        <v>5.3</v>
      </c>
      <c r="AA4175" s="1">
        <v>1.85</v>
      </c>
      <c r="AB4175" s="1">
        <v>1000</v>
      </c>
    </row>
    <row r="4176" spans="1:28" x14ac:dyDescent="0.2">
      <c r="A4176" s="1" t="s">
        <v>28</v>
      </c>
      <c r="B4176" s="1" t="s">
        <v>19763</v>
      </c>
      <c r="C4176" s="1">
        <v>74</v>
      </c>
      <c r="D4176" s="1">
        <v>105</v>
      </c>
      <c r="E4176" s="1">
        <v>147</v>
      </c>
      <c r="F4176" s="1">
        <v>28</v>
      </c>
      <c r="G4176" s="1" t="s">
        <v>19764</v>
      </c>
      <c r="H4176" s="1">
        <v>52</v>
      </c>
      <c r="I4176" s="1">
        <v>2276368</v>
      </c>
      <c r="J4176" s="1" t="s">
        <v>19765</v>
      </c>
      <c r="K4176" s="1" t="s">
        <v>19766</v>
      </c>
      <c r="L4176" s="1" t="s">
        <v>19767</v>
      </c>
      <c r="M4176" s="1">
        <v>3849</v>
      </c>
      <c r="N4176" s="1">
        <v>179</v>
      </c>
      <c r="O4176" s="1" t="s">
        <v>19768</v>
      </c>
      <c r="P4176" s="1">
        <v>1</v>
      </c>
      <c r="Q4176" s="1" t="s">
        <v>19769</v>
      </c>
      <c r="R4176" s="2" t="s">
        <v>19770</v>
      </c>
      <c r="S4176" s="1">
        <v>37</v>
      </c>
      <c r="T4176" s="1" t="s">
        <v>37</v>
      </c>
      <c r="U4176" s="1" t="s">
        <v>38</v>
      </c>
      <c r="V4176" s="1" t="s">
        <v>39</v>
      </c>
      <c r="X4176" s="1">
        <v>2004</v>
      </c>
      <c r="Y4176" s="1">
        <v>52</v>
      </c>
      <c r="Z4176" s="1">
        <v>7.9</v>
      </c>
      <c r="AB4176" s="1">
        <v>0</v>
      </c>
    </row>
    <row r="4177" spans="1:28" x14ac:dyDescent="0.2">
      <c r="A4177" s="1" t="s">
        <v>28</v>
      </c>
      <c r="B4177" s="1" t="s">
        <v>19771</v>
      </c>
      <c r="C4177" s="1">
        <v>173</v>
      </c>
      <c r="D4177" s="1">
        <v>66</v>
      </c>
      <c r="E4177" s="1">
        <v>76</v>
      </c>
      <c r="F4177" s="1">
        <v>36</v>
      </c>
      <c r="G4177" s="1" t="s">
        <v>19771</v>
      </c>
      <c r="H4177" s="1">
        <v>123</v>
      </c>
      <c r="I4177" s="1">
        <v>38108</v>
      </c>
      <c r="J4177" s="1" t="s">
        <v>4276</v>
      </c>
      <c r="K4177" s="1" t="s">
        <v>19772</v>
      </c>
      <c r="L4177" s="1" t="s">
        <v>19773</v>
      </c>
      <c r="M4177" s="1">
        <v>40878</v>
      </c>
      <c r="N4177" s="1">
        <v>239</v>
      </c>
      <c r="O4177" s="1" t="s">
        <v>19774</v>
      </c>
      <c r="P4177" s="1">
        <v>0</v>
      </c>
      <c r="Q4177" s="1" t="s">
        <v>19775</v>
      </c>
      <c r="R4177" s="2" t="s">
        <v>19776</v>
      </c>
      <c r="S4177" s="1">
        <v>124</v>
      </c>
      <c r="T4177" s="1" t="s">
        <v>2777</v>
      </c>
      <c r="U4177" s="1" t="s">
        <v>3570</v>
      </c>
      <c r="V4177" s="1" t="s">
        <v>584</v>
      </c>
      <c r="W4177" s="1">
        <v>2600000</v>
      </c>
      <c r="X4177" s="1">
        <v>2007</v>
      </c>
      <c r="Y4177" s="1">
        <v>76</v>
      </c>
      <c r="Z4177" s="1">
        <v>7.2</v>
      </c>
      <c r="AA4177" s="1">
        <v>1.85</v>
      </c>
      <c r="AB4177" s="1">
        <v>0</v>
      </c>
    </row>
    <row r="4178" spans="1:28" x14ac:dyDescent="0.2">
      <c r="A4178" s="1" t="s">
        <v>28</v>
      </c>
      <c r="B4178" s="1" t="s">
        <v>19777</v>
      </c>
      <c r="C4178" s="1">
        <v>5</v>
      </c>
      <c r="D4178" s="1">
        <v>99</v>
      </c>
      <c r="E4178" s="1">
        <v>0</v>
      </c>
      <c r="F4178" s="1">
        <v>4</v>
      </c>
      <c r="G4178" s="1" t="s">
        <v>19778</v>
      </c>
      <c r="H4178" s="1">
        <v>11</v>
      </c>
      <c r="J4178" s="1" t="s">
        <v>1627</v>
      </c>
      <c r="K4178" s="1" t="s">
        <v>16277</v>
      </c>
      <c r="L4178" s="1" t="s">
        <v>19779</v>
      </c>
      <c r="M4178" s="1">
        <v>1418</v>
      </c>
      <c r="N4178" s="1">
        <v>19</v>
      </c>
      <c r="O4178" s="1" t="s">
        <v>19780</v>
      </c>
      <c r="P4178" s="1">
        <v>1</v>
      </c>
      <c r="Q4178" s="1" t="s">
        <v>15158</v>
      </c>
      <c r="R4178" s="2" t="s">
        <v>19781</v>
      </c>
      <c r="S4178" s="1">
        <v>4</v>
      </c>
      <c r="T4178" s="1" t="s">
        <v>1945</v>
      </c>
      <c r="U4178" s="1" t="s">
        <v>891</v>
      </c>
      <c r="W4178" s="1">
        <v>15000000</v>
      </c>
      <c r="X4178" s="1">
        <v>2009</v>
      </c>
      <c r="Y4178" s="1">
        <v>4</v>
      </c>
      <c r="Z4178" s="1">
        <v>7.4</v>
      </c>
      <c r="AA4178" s="1">
        <v>2.35</v>
      </c>
      <c r="AB4178" s="1">
        <v>30</v>
      </c>
    </row>
    <row r="4179" spans="1:28" x14ac:dyDescent="0.2">
      <c r="A4179" s="1" t="s">
        <v>28</v>
      </c>
      <c r="B4179" s="1" t="s">
        <v>19782</v>
      </c>
      <c r="C4179" s="1">
        <v>66</v>
      </c>
      <c r="D4179" s="1">
        <v>100</v>
      </c>
      <c r="E4179" s="1">
        <v>6</v>
      </c>
      <c r="F4179" s="1">
        <v>209</v>
      </c>
      <c r="G4179" s="1" t="s">
        <v>2309</v>
      </c>
      <c r="H4179" s="1">
        <v>331</v>
      </c>
      <c r="J4179" s="1" t="s">
        <v>5543</v>
      </c>
      <c r="K4179" s="1" t="s">
        <v>19460</v>
      </c>
      <c r="L4179" s="1" t="s">
        <v>19783</v>
      </c>
      <c r="M4179" s="1">
        <v>5012</v>
      </c>
      <c r="N4179" s="1">
        <v>1082</v>
      </c>
      <c r="O4179" s="1" t="s">
        <v>18652</v>
      </c>
      <c r="P4179" s="1">
        <v>1</v>
      </c>
      <c r="Q4179" s="1" t="s">
        <v>19784</v>
      </c>
      <c r="R4179" s="2" t="s">
        <v>19785</v>
      </c>
      <c r="S4179" s="1">
        <v>47</v>
      </c>
      <c r="T4179" s="1" t="s">
        <v>37</v>
      </c>
      <c r="U4179" s="1" t="s">
        <v>38</v>
      </c>
      <c r="V4179" s="1" t="s">
        <v>584</v>
      </c>
      <c r="W4179" s="1">
        <v>2600000</v>
      </c>
      <c r="X4179" s="1">
        <v>2007</v>
      </c>
      <c r="Y4179" s="1">
        <v>272</v>
      </c>
      <c r="Z4179" s="1">
        <v>5.3</v>
      </c>
      <c r="AA4179" s="1">
        <v>1.85</v>
      </c>
      <c r="AB4179" s="1">
        <v>254</v>
      </c>
    </row>
    <row r="4180" spans="1:28" x14ac:dyDescent="0.2">
      <c r="A4180" s="1" t="s">
        <v>28</v>
      </c>
      <c r="B4180" s="1" t="s">
        <v>19786</v>
      </c>
      <c r="C4180" s="1">
        <v>169</v>
      </c>
      <c r="D4180" s="1">
        <v>103</v>
      </c>
      <c r="E4180" s="1">
        <v>134</v>
      </c>
      <c r="F4180" s="1">
        <v>390</v>
      </c>
      <c r="G4180" s="1" t="s">
        <v>6171</v>
      </c>
      <c r="H4180" s="1">
        <v>804</v>
      </c>
      <c r="J4180" s="1" t="s">
        <v>11249</v>
      </c>
      <c r="K4180" s="1" t="s">
        <v>16866</v>
      </c>
      <c r="L4180" s="1" t="s">
        <v>19787</v>
      </c>
      <c r="M4180" s="1">
        <v>150020</v>
      </c>
      <c r="N4180" s="1">
        <v>2510</v>
      </c>
      <c r="O4180" s="1" t="s">
        <v>19788</v>
      </c>
      <c r="P4180" s="1">
        <v>0</v>
      </c>
      <c r="Q4180" s="1" t="s">
        <v>19789</v>
      </c>
      <c r="R4180" s="2" t="s">
        <v>19790</v>
      </c>
      <c r="S4180" s="1">
        <v>568</v>
      </c>
      <c r="T4180" s="1" t="s">
        <v>37</v>
      </c>
      <c r="U4180" s="1" t="s">
        <v>38</v>
      </c>
      <c r="V4180" s="1" t="s">
        <v>6035</v>
      </c>
      <c r="W4180" s="1">
        <v>2540800</v>
      </c>
      <c r="X4180" s="1">
        <v>1952</v>
      </c>
      <c r="Y4180" s="1">
        <v>786</v>
      </c>
      <c r="Z4180" s="1">
        <v>8.3000000000000007</v>
      </c>
      <c r="AA4180" s="1">
        <v>1.37</v>
      </c>
      <c r="AB4180" s="1">
        <v>0</v>
      </c>
    </row>
    <row r="4181" spans="1:28" x14ac:dyDescent="0.2">
      <c r="A4181" s="1" t="s">
        <v>28</v>
      </c>
      <c r="B4181" s="1" t="s">
        <v>19791</v>
      </c>
      <c r="C4181" s="1">
        <v>13</v>
      </c>
      <c r="D4181" s="1">
        <v>97</v>
      </c>
      <c r="E4181" s="1">
        <v>65</v>
      </c>
      <c r="F4181" s="1">
        <v>0</v>
      </c>
      <c r="G4181" s="1" t="s">
        <v>19792</v>
      </c>
      <c r="H4181" s="1">
        <v>65</v>
      </c>
      <c r="J4181" s="1" t="s">
        <v>67</v>
      </c>
      <c r="K4181" s="1" t="s">
        <v>19791</v>
      </c>
      <c r="L4181" s="1" t="s">
        <v>19793</v>
      </c>
      <c r="M4181" s="1">
        <v>6429</v>
      </c>
      <c r="N4181" s="1">
        <v>67</v>
      </c>
      <c r="O4181" s="1" t="s">
        <v>19794</v>
      </c>
      <c r="P4181" s="1">
        <v>2</v>
      </c>
      <c r="Q4181" s="1" t="s">
        <v>19795</v>
      </c>
      <c r="R4181" s="2" t="s">
        <v>19796</v>
      </c>
      <c r="S4181" s="1">
        <v>25</v>
      </c>
      <c r="T4181" s="1" t="s">
        <v>37</v>
      </c>
      <c r="U4181" s="1" t="s">
        <v>369</v>
      </c>
      <c r="W4181" s="1">
        <v>2500000</v>
      </c>
      <c r="X4181" s="1">
        <v>2010</v>
      </c>
      <c r="Y4181" s="1">
        <v>2</v>
      </c>
      <c r="Z4181" s="1">
        <v>7.6</v>
      </c>
      <c r="AB4181" s="1">
        <v>10000</v>
      </c>
    </row>
    <row r="4182" spans="1:28" x14ac:dyDescent="0.2">
      <c r="A4182" s="1" t="s">
        <v>28</v>
      </c>
      <c r="B4182" s="1" t="s">
        <v>17780</v>
      </c>
      <c r="C4182" s="1">
        <v>129</v>
      </c>
      <c r="D4182" s="1">
        <v>86</v>
      </c>
      <c r="E4182" s="1">
        <v>89</v>
      </c>
      <c r="F4182" s="1">
        <v>555</v>
      </c>
      <c r="G4182" s="1" t="s">
        <v>11733</v>
      </c>
      <c r="H4182" s="1">
        <v>713</v>
      </c>
      <c r="I4182" s="1">
        <v>40041683</v>
      </c>
      <c r="J4182" s="1" t="s">
        <v>2785</v>
      </c>
      <c r="K4182" s="1" t="s">
        <v>9687</v>
      </c>
      <c r="L4182" s="1" t="s">
        <v>19797</v>
      </c>
      <c r="M4182" s="1">
        <v>34620</v>
      </c>
      <c r="N4182" s="1">
        <v>3421</v>
      </c>
      <c r="O4182" s="1" t="s">
        <v>9680</v>
      </c>
      <c r="P4182" s="1">
        <v>6</v>
      </c>
      <c r="Q4182" s="1" t="s">
        <v>19798</v>
      </c>
      <c r="R4182" s="2" t="s">
        <v>19799</v>
      </c>
      <c r="S4182" s="1">
        <v>107</v>
      </c>
      <c r="T4182" s="1" t="s">
        <v>37</v>
      </c>
      <c r="U4182" s="1" t="s">
        <v>38</v>
      </c>
      <c r="V4182" s="1" t="s">
        <v>584</v>
      </c>
      <c r="W4182" s="1">
        <v>2500000</v>
      </c>
      <c r="X4182" s="1">
        <v>2013</v>
      </c>
      <c r="Y4182" s="1">
        <v>584</v>
      </c>
      <c r="Z4182" s="1">
        <v>5.0999999999999996</v>
      </c>
      <c r="AA4182" s="1">
        <v>1.85</v>
      </c>
      <c r="AB4182" s="1">
        <v>0</v>
      </c>
    </row>
    <row r="4183" spans="1:28" x14ac:dyDescent="0.2">
      <c r="A4183" s="1" t="s">
        <v>28</v>
      </c>
      <c r="B4183" s="1" t="s">
        <v>19800</v>
      </c>
      <c r="C4183" s="1">
        <v>30</v>
      </c>
      <c r="D4183" s="1">
        <v>87</v>
      </c>
      <c r="E4183" s="1">
        <v>67</v>
      </c>
      <c r="F4183" s="1">
        <v>67</v>
      </c>
      <c r="G4183" s="1" t="s">
        <v>19801</v>
      </c>
      <c r="H4183" s="1">
        <v>871</v>
      </c>
      <c r="I4183" s="1">
        <v>33349949</v>
      </c>
      <c r="J4183" s="1" t="s">
        <v>67</v>
      </c>
      <c r="K4183" s="1" t="s">
        <v>19802</v>
      </c>
      <c r="L4183" s="1" t="s">
        <v>19803</v>
      </c>
      <c r="M4183" s="1">
        <v>9010</v>
      </c>
      <c r="N4183" s="1">
        <v>1111</v>
      </c>
      <c r="O4183" s="1" t="s">
        <v>19800</v>
      </c>
      <c r="P4183" s="1">
        <v>0</v>
      </c>
      <c r="Q4183" s="1" t="s">
        <v>19804</v>
      </c>
      <c r="R4183" s="2" t="s">
        <v>19805</v>
      </c>
      <c r="S4183" s="1">
        <v>199</v>
      </c>
      <c r="T4183" s="1" t="s">
        <v>37</v>
      </c>
      <c r="U4183" s="1" t="s">
        <v>38</v>
      </c>
      <c r="V4183" s="1" t="s">
        <v>94</v>
      </c>
      <c r="W4183" s="1">
        <v>2500000</v>
      </c>
      <c r="X4183" s="1">
        <v>2012</v>
      </c>
      <c r="Y4183" s="1">
        <v>118</v>
      </c>
      <c r="Z4183" s="1">
        <v>5.0999999999999996</v>
      </c>
      <c r="AA4183" s="1">
        <v>1.85</v>
      </c>
      <c r="AB4183" s="1">
        <v>0</v>
      </c>
    </row>
    <row r="4184" spans="1:28" x14ac:dyDescent="0.2">
      <c r="A4184" s="1" t="s">
        <v>28</v>
      </c>
      <c r="B4184" s="1" t="s">
        <v>12821</v>
      </c>
      <c r="C4184" s="1">
        <v>220</v>
      </c>
      <c r="D4184" s="1">
        <v>119</v>
      </c>
      <c r="E4184" s="1">
        <v>0</v>
      </c>
      <c r="F4184" s="1">
        <v>593</v>
      </c>
      <c r="G4184" s="1" t="s">
        <v>2998</v>
      </c>
      <c r="H4184" s="1">
        <v>908</v>
      </c>
      <c r="I4184" s="1">
        <v>33386128</v>
      </c>
      <c r="J4184" s="1" t="s">
        <v>6402</v>
      </c>
      <c r="K4184" s="1" t="s">
        <v>10031</v>
      </c>
      <c r="L4184" s="1" t="s">
        <v>12822</v>
      </c>
      <c r="M4184" s="1">
        <v>36372</v>
      </c>
      <c r="N4184" s="1">
        <v>3226</v>
      </c>
      <c r="O4184" s="1" t="s">
        <v>4579</v>
      </c>
      <c r="P4184" s="1">
        <v>0</v>
      </c>
      <c r="Q4184" s="1" t="s">
        <v>12823</v>
      </c>
      <c r="R4184" s="2" t="s">
        <v>12824</v>
      </c>
      <c r="S4184" s="1">
        <v>491</v>
      </c>
      <c r="T4184" s="1" t="s">
        <v>37</v>
      </c>
      <c r="U4184" s="1" t="s">
        <v>38</v>
      </c>
      <c r="V4184" s="1" t="s">
        <v>584</v>
      </c>
      <c r="W4184" s="1">
        <v>15000000</v>
      </c>
      <c r="X4184" s="1">
        <v>2009</v>
      </c>
      <c r="Y4184" s="1">
        <v>764</v>
      </c>
      <c r="Z4184" s="1">
        <v>4.9000000000000004</v>
      </c>
      <c r="AA4184" s="1">
        <v>1.85</v>
      </c>
      <c r="AB4184" s="1">
        <v>3000</v>
      </c>
    </row>
    <row r="4185" spans="1:28" x14ac:dyDescent="0.2">
      <c r="A4185" s="1" t="s">
        <v>28</v>
      </c>
      <c r="B4185" s="1" t="s">
        <v>321</v>
      </c>
      <c r="C4185" s="1">
        <v>75</v>
      </c>
      <c r="D4185" s="1">
        <v>149</v>
      </c>
      <c r="E4185" s="1">
        <v>15000</v>
      </c>
      <c r="F4185" s="1">
        <v>982</v>
      </c>
      <c r="G4185" s="1" t="s">
        <v>775</v>
      </c>
      <c r="H4185" s="1">
        <v>15000</v>
      </c>
      <c r="I4185" s="1">
        <v>25809813</v>
      </c>
      <c r="J4185" s="1" t="s">
        <v>5509</v>
      </c>
      <c r="K4185" s="1" t="s">
        <v>321</v>
      </c>
      <c r="L4185" s="1" t="s">
        <v>19806</v>
      </c>
      <c r="M4185" s="1">
        <v>50311</v>
      </c>
      <c r="N4185" s="1">
        <v>28713</v>
      </c>
      <c r="O4185" s="1" t="s">
        <v>2641</v>
      </c>
      <c r="P4185" s="1">
        <v>6</v>
      </c>
      <c r="Q4185" s="1" t="s">
        <v>19807</v>
      </c>
      <c r="R4185" s="2" t="s">
        <v>19808</v>
      </c>
      <c r="S4185" s="1">
        <v>212</v>
      </c>
      <c r="T4185" s="1" t="s">
        <v>37</v>
      </c>
      <c r="U4185" s="1" t="s">
        <v>38</v>
      </c>
      <c r="V4185" s="1" t="s">
        <v>94</v>
      </c>
      <c r="W4185" s="1">
        <v>26000000</v>
      </c>
      <c r="X4185" s="1">
        <v>1996</v>
      </c>
      <c r="Y4185" s="1">
        <v>9000</v>
      </c>
      <c r="Z4185" s="1">
        <v>6.9</v>
      </c>
      <c r="AA4185" s="1">
        <v>1.37</v>
      </c>
      <c r="AB4185" s="1">
        <v>0</v>
      </c>
    </row>
    <row r="4186" spans="1:28" x14ac:dyDescent="0.2">
      <c r="A4186" s="1" t="s">
        <v>28</v>
      </c>
      <c r="B4186" s="1" t="s">
        <v>19809</v>
      </c>
      <c r="C4186" s="1">
        <v>162</v>
      </c>
      <c r="D4186" s="1">
        <v>98</v>
      </c>
      <c r="E4186" s="1">
        <v>24</v>
      </c>
      <c r="F4186" s="1">
        <v>67</v>
      </c>
      <c r="G4186" s="1" t="s">
        <v>10057</v>
      </c>
      <c r="H4186" s="1">
        <v>381</v>
      </c>
      <c r="I4186" s="1">
        <v>14400000</v>
      </c>
      <c r="J4186" s="1" t="s">
        <v>7047</v>
      </c>
      <c r="K4186" s="1" t="s">
        <v>17049</v>
      </c>
      <c r="L4186" s="1" t="s">
        <v>19810</v>
      </c>
      <c r="M4186" s="1">
        <v>28589</v>
      </c>
      <c r="N4186" s="1">
        <v>684</v>
      </c>
      <c r="O4186" s="1" t="s">
        <v>19811</v>
      </c>
      <c r="P4186" s="1">
        <v>0</v>
      </c>
      <c r="Q4186" s="1" t="s">
        <v>19812</v>
      </c>
      <c r="R4186" s="2" t="s">
        <v>19813</v>
      </c>
      <c r="S4186" s="1">
        <v>532</v>
      </c>
      <c r="T4186" s="1" t="s">
        <v>37</v>
      </c>
      <c r="U4186" s="1" t="s">
        <v>38</v>
      </c>
      <c r="V4186" s="1" t="s">
        <v>584</v>
      </c>
      <c r="W4186" s="1">
        <v>2500000</v>
      </c>
      <c r="X4186" s="1">
        <v>1982</v>
      </c>
      <c r="Y4186" s="1">
        <v>128</v>
      </c>
      <c r="Z4186" s="1">
        <v>4.5999999999999996</v>
      </c>
      <c r="AA4186" s="1">
        <v>2.35</v>
      </c>
      <c r="AB4186" s="1">
        <v>0</v>
      </c>
    </row>
    <row r="4187" spans="1:28" x14ac:dyDescent="0.2">
      <c r="A4187" s="1" t="s">
        <v>28</v>
      </c>
      <c r="B4187" s="1" t="s">
        <v>19814</v>
      </c>
      <c r="C4187" s="1">
        <v>74</v>
      </c>
      <c r="D4187" s="1">
        <v>98</v>
      </c>
      <c r="E4187" s="1">
        <v>11</v>
      </c>
      <c r="F4187" s="1">
        <v>450</v>
      </c>
      <c r="G4187" s="1" t="s">
        <v>5378</v>
      </c>
      <c r="H4187" s="1">
        <v>595</v>
      </c>
      <c r="J4187" s="1" t="s">
        <v>646</v>
      </c>
      <c r="K4187" s="1" t="s">
        <v>6114</v>
      </c>
      <c r="L4187" s="1" t="s">
        <v>19815</v>
      </c>
      <c r="M4187" s="1">
        <v>23546</v>
      </c>
      <c r="N4187" s="1">
        <v>2373</v>
      </c>
      <c r="O4187" s="1" t="s">
        <v>19816</v>
      </c>
      <c r="P4187" s="1">
        <v>0</v>
      </c>
      <c r="Q4187" s="1" t="s">
        <v>19817</v>
      </c>
      <c r="R4187" s="2" t="s">
        <v>19818</v>
      </c>
      <c r="S4187" s="1">
        <v>92</v>
      </c>
      <c r="T4187" s="1" t="s">
        <v>37</v>
      </c>
      <c r="U4187" s="1" t="s">
        <v>38</v>
      </c>
      <c r="V4187" s="1" t="s">
        <v>276</v>
      </c>
      <c r="W4187" s="1">
        <v>2500000</v>
      </c>
      <c r="X4187" s="1">
        <v>1971</v>
      </c>
      <c r="Y4187" s="1">
        <v>521</v>
      </c>
      <c r="Z4187" s="1">
        <v>6.3</v>
      </c>
      <c r="AA4187" s="1">
        <v>2.35</v>
      </c>
      <c r="AB4187" s="1">
        <v>819</v>
      </c>
    </row>
    <row r="4188" spans="1:28" x14ac:dyDescent="0.2">
      <c r="A4188" s="1" t="s">
        <v>746</v>
      </c>
      <c r="B4188" s="1" t="s">
        <v>14659</v>
      </c>
      <c r="C4188" s="1">
        <v>65</v>
      </c>
      <c r="D4188" s="1">
        <v>112</v>
      </c>
      <c r="E4188" s="1">
        <v>58</v>
      </c>
      <c r="F4188" s="1">
        <v>124</v>
      </c>
      <c r="G4188" s="1" t="s">
        <v>19819</v>
      </c>
      <c r="H4188" s="1">
        <v>617</v>
      </c>
      <c r="J4188" s="1" t="s">
        <v>3408</v>
      </c>
      <c r="K4188" s="1" t="s">
        <v>18044</v>
      </c>
      <c r="L4188" s="1" t="s">
        <v>19820</v>
      </c>
      <c r="M4188" s="1">
        <v>15277</v>
      </c>
      <c r="N4188" s="1">
        <v>1141</v>
      </c>
      <c r="O4188" s="1" t="s">
        <v>19821</v>
      </c>
      <c r="P4188" s="1">
        <v>0</v>
      </c>
      <c r="Q4188" s="1" t="s">
        <v>19822</v>
      </c>
      <c r="R4188" s="2" t="s">
        <v>19823</v>
      </c>
      <c r="S4188" s="1">
        <v>120</v>
      </c>
      <c r="T4188" s="1" t="s">
        <v>37</v>
      </c>
      <c r="U4188" s="1" t="s">
        <v>38</v>
      </c>
      <c r="V4188" s="1" t="s">
        <v>6035</v>
      </c>
      <c r="W4188" s="1">
        <v>2500000</v>
      </c>
      <c r="X4188" s="1">
        <v>1963</v>
      </c>
      <c r="Y4188" s="1">
        <v>189</v>
      </c>
      <c r="Z4188" s="1">
        <v>7.9</v>
      </c>
      <c r="AA4188" s="1">
        <v>2.35</v>
      </c>
      <c r="AB4188" s="1">
        <v>1000</v>
      </c>
    </row>
    <row r="4189" spans="1:28" x14ac:dyDescent="0.2">
      <c r="A4189" s="1" t="s">
        <v>28</v>
      </c>
      <c r="B4189" s="1" t="s">
        <v>19824</v>
      </c>
      <c r="C4189" s="1">
        <v>26</v>
      </c>
      <c r="D4189" s="1">
        <v>75</v>
      </c>
      <c r="E4189" s="1">
        <v>15</v>
      </c>
      <c r="F4189" s="1">
        <v>36</v>
      </c>
      <c r="G4189" s="1" t="s">
        <v>19825</v>
      </c>
      <c r="H4189" s="1">
        <v>1000</v>
      </c>
      <c r="I4189" s="1">
        <v>32230907</v>
      </c>
      <c r="J4189" s="1" t="s">
        <v>17532</v>
      </c>
      <c r="K4189" s="1" t="s">
        <v>19826</v>
      </c>
      <c r="L4189" s="1" t="s">
        <v>19827</v>
      </c>
      <c r="M4189" s="1">
        <v>6062</v>
      </c>
      <c r="N4189" s="1">
        <v>1385</v>
      </c>
      <c r="O4189" s="1" t="s">
        <v>19828</v>
      </c>
      <c r="P4189" s="1">
        <v>0</v>
      </c>
      <c r="Q4189" s="1" t="s">
        <v>19829</v>
      </c>
      <c r="R4189" s="2" t="s">
        <v>19830</v>
      </c>
      <c r="S4189" s="1">
        <v>30</v>
      </c>
      <c r="T4189" s="1" t="s">
        <v>37</v>
      </c>
      <c r="U4189" s="1" t="s">
        <v>38</v>
      </c>
      <c r="V4189" s="1" t="s">
        <v>584</v>
      </c>
      <c r="W4189" s="1">
        <v>2500000</v>
      </c>
      <c r="X4189" s="1">
        <v>2013</v>
      </c>
      <c r="Y4189" s="1">
        <v>309</v>
      </c>
      <c r="Z4189" s="1">
        <v>6.7</v>
      </c>
      <c r="AA4189" s="1">
        <v>1.85</v>
      </c>
      <c r="AB4189" s="1">
        <v>0</v>
      </c>
    </row>
    <row r="4190" spans="1:28" x14ac:dyDescent="0.2">
      <c r="A4190" s="1" t="s">
        <v>28</v>
      </c>
      <c r="B4190" s="1" t="s">
        <v>6050</v>
      </c>
      <c r="C4190" s="1">
        <v>63</v>
      </c>
      <c r="D4190" s="1">
        <v>104</v>
      </c>
      <c r="E4190" s="1">
        <v>835</v>
      </c>
      <c r="F4190" s="1">
        <v>535</v>
      </c>
      <c r="G4190" s="1" t="s">
        <v>1822</v>
      </c>
      <c r="H4190" s="1">
        <v>18000</v>
      </c>
      <c r="I4190" s="1">
        <v>6401336</v>
      </c>
      <c r="J4190" s="1" t="s">
        <v>3408</v>
      </c>
      <c r="K4190" s="1" t="s">
        <v>587</v>
      </c>
      <c r="L4190" s="1" t="s">
        <v>19831</v>
      </c>
      <c r="M4190" s="1">
        <v>36996</v>
      </c>
      <c r="N4190" s="1">
        <v>19923</v>
      </c>
      <c r="O4190" s="1" t="s">
        <v>9567</v>
      </c>
      <c r="P4190" s="1">
        <v>2</v>
      </c>
      <c r="Q4190" s="1" t="s">
        <v>19832</v>
      </c>
      <c r="R4190" s="2" t="s">
        <v>19833</v>
      </c>
      <c r="S4190" s="1">
        <v>153</v>
      </c>
      <c r="T4190" s="1" t="s">
        <v>37</v>
      </c>
      <c r="U4190" s="1" t="s">
        <v>38</v>
      </c>
      <c r="V4190" s="1" t="s">
        <v>584</v>
      </c>
      <c r="W4190" s="1">
        <v>2500000</v>
      </c>
      <c r="X4190" s="1">
        <v>1991</v>
      </c>
      <c r="Y4190" s="1">
        <v>595</v>
      </c>
      <c r="Z4190" s="1">
        <v>7.1</v>
      </c>
      <c r="AA4190" s="1">
        <v>1.78</v>
      </c>
      <c r="AB4190" s="1">
        <v>0</v>
      </c>
    </row>
    <row r="4191" spans="1:28" x14ac:dyDescent="0.2">
      <c r="A4191" s="1" t="s">
        <v>28</v>
      </c>
      <c r="B4191" s="1" t="s">
        <v>17148</v>
      </c>
      <c r="C4191" s="1">
        <v>205</v>
      </c>
      <c r="D4191" s="1">
        <v>102</v>
      </c>
      <c r="E4191" s="1">
        <v>0</v>
      </c>
      <c r="F4191" s="1">
        <v>294</v>
      </c>
      <c r="G4191" s="1" t="s">
        <v>4230</v>
      </c>
      <c r="H4191" s="1">
        <v>625</v>
      </c>
      <c r="I4191" s="1">
        <v>26781723</v>
      </c>
      <c r="J4191" s="1" t="s">
        <v>1414</v>
      </c>
      <c r="K4191" s="1" t="s">
        <v>1787</v>
      </c>
      <c r="L4191" s="1" t="s">
        <v>19834</v>
      </c>
      <c r="M4191" s="1">
        <v>187595</v>
      </c>
      <c r="N4191" s="1">
        <v>1655</v>
      </c>
      <c r="O4191" s="1" t="s">
        <v>19835</v>
      </c>
      <c r="P4191" s="1">
        <v>3</v>
      </c>
      <c r="Q4191" s="1" t="s">
        <v>19836</v>
      </c>
      <c r="R4191" s="2" t="s">
        <v>19837</v>
      </c>
      <c r="S4191" s="1">
        <v>978</v>
      </c>
      <c r="T4191" s="1" t="s">
        <v>37</v>
      </c>
      <c r="U4191" s="1" t="s">
        <v>38</v>
      </c>
      <c r="V4191" s="1" t="s">
        <v>584</v>
      </c>
      <c r="W4191" s="1">
        <v>2500000</v>
      </c>
      <c r="X4191" s="1">
        <v>2004</v>
      </c>
      <c r="Y4191" s="1">
        <v>379</v>
      </c>
      <c r="Z4191" s="1">
        <v>7.6</v>
      </c>
      <c r="AA4191" s="1">
        <v>2.35</v>
      </c>
      <c r="AB4191" s="1">
        <v>0</v>
      </c>
    </row>
    <row r="4192" spans="1:28" x14ac:dyDescent="0.2">
      <c r="A4192" s="1" t="s">
        <v>28</v>
      </c>
      <c r="B4192" s="1" t="s">
        <v>9161</v>
      </c>
      <c r="C4192" s="1">
        <v>121</v>
      </c>
      <c r="D4192" s="1">
        <v>105</v>
      </c>
      <c r="E4192" s="1">
        <v>0</v>
      </c>
      <c r="F4192" s="1">
        <v>4</v>
      </c>
      <c r="G4192" s="1" t="s">
        <v>19838</v>
      </c>
      <c r="H4192" s="1">
        <v>15</v>
      </c>
      <c r="I4192" s="1">
        <v>5400000</v>
      </c>
      <c r="J4192" s="1" t="s">
        <v>213</v>
      </c>
      <c r="K4192" s="1" t="s">
        <v>19839</v>
      </c>
      <c r="L4192" s="1" t="s">
        <v>19840</v>
      </c>
      <c r="M4192" s="1">
        <v>183288</v>
      </c>
      <c r="N4192" s="1">
        <v>36</v>
      </c>
      <c r="O4192" s="1" t="s">
        <v>19841</v>
      </c>
      <c r="P4192" s="1">
        <v>1</v>
      </c>
      <c r="Q4192" s="1" t="s">
        <v>19842</v>
      </c>
      <c r="R4192" s="2" t="s">
        <v>19843</v>
      </c>
      <c r="S4192" s="1">
        <v>395</v>
      </c>
      <c r="T4192" s="1" t="s">
        <v>37</v>
      </c>
      <c r="U4192" s="1" t="s">
        <v>38</v>
      </c>
      <c r="V4192" s="1" t="s">
        <v>584</v>
      </c>
      <c r="W4192" s="1">
        <v>2500000</v>
      </c>
      <c r="X4192" s="1">
        <v>1995</v>
      </c>
      <c r="Y4192" s="1">
        <v>12</v>
      </c>
      <c r="Z4192" s="1">
        <v>8.1</v>
      </c>
      <c r="AA4192" s="1">
        <v>1.85</v>
      </c>
      <c r="AB4192" s="1">
        <v>22000</v>
      </c>
    </row>
    <row r="4193" spans="1:28" x14ac:dyDescent="0.2">
      <c r="A4193" s="1" t="s">
        <v>28</v>
      </c>
      <c r="B4193" s="1" t="s">
        <v>19844</v>
      </c>
      <c r="C4193" s="1">
        <v>9</v>
      </c>
      <c r="D4193" s="1">
        <v>99</v>
      </c>
      <c r="E4193" s="1">
        <v>0</v>
      </c>
      <c r="F4193" s="1">
        <v>6</v>
      </c>
      <c r="G4193" s="1" t="s">
        <v>19845</v>
      </c>
      <c r="H4193" s="1">
        <v>50</v>
      </c>
      <c r="J4193" s="1" t="s">
        <v>19846</v>
      </c>
      <c r="K4193" s="1" t="s">
        <v>19847</v>
      </c>
      <c r="L4193" s="1" t="s">
        <v>19848</v>
      </c>
      <c r="M4193" s="1">
        <v>1003</v>
      </c>
      <c r="N4193" s="1">
        <v>79</v>
      </c>
      <c r="O4193" s="1" t="s">
        <v>19849</v>
      </c>
      <c r="P4193" s="1">
        <v>0</v>
      </c>
      <c r="Q4193" s="1" t="s">
        <v>19850</v>
      </c>
      <c r="R4193" s="2" t="s">
        <v>19851</v>
      </c>
      <c r="S4193" s="1">
        <v>5</v>
      </c>
      <c r="T4193" s="1" t="s">
        <v>1463</v>
      </c>
      <c r="U4193" s="1" t="s">
        <v>267</v>
      </c>
      <c r="W4193" s="1">
        <v>3200000</v>
      </c>
      <c r="X4193" s="1">
        <v>2003</v>
      </c>
      <c r="Y4193" s="1">
        <v>16</v>
      </c>
      <c r="Z4193" s="1">
        <v>6.6</v>
      </c>
      <c r="AA4193" s="1">
        <v>1.85</v>
      </c>
      <c r="AB4193" s="1">
        <v>39</v>
      </c>
    </row>
    <row r="4194" spans="1:28" x14ac:dyDescent="0.2">
      <c r="A4194" s="1" t="s">
        <v>28</v>
      </c>
      <c r="B4194" s="1" t="s">
        <v>19852</v>
      </c>
      <c r="C4194" s="1">
        <v>74</v>
      </c>
      <c r="D4194" s="1">
        <v>107</v>
      </c>
      <c r="E4194" s="1">
        <v>7</v>
      </c>
      <c r="F4194" s="1">
        <v>442</v>
      </c>
      <c r="G4194" s="1" t="s">
        <v>71</v>
      </c>
      <c r="H4194" s="1">
        <v>745</v>
      </c>
      <c r="I4194" s="1">
        <v>1282084</v>
      </c>
      <c r="J4194" s="1" t="s">
        <v>3408</v>
      </c>
      <c r="K4194" s="1" t="s">
        <v>1050</v>
      </c>
      <c r="L4194" s="1" t="s">
        <v>19853</v>
      </c>
      <c r="M4194" s="1">
        <v>6221</v>
      </c>
      <c r="N4194" s="1">
        <v>2125</v>
      </c>
      <c r="O4194" s="1" t="s">
        <v>11479</v>
      </c>
      <c r="P4194" s="1">
        <v>1</v>
      </c>
      <c r="Q4194" s="1" t="s">
        <v>19854</v>
      </c>
      <c r="R4194" s="2" t="s">
        <v>19855</v>
      </c>
      <c r="S4194" s="1">
        <v>87</v>
      </c>
      <c r="T4194" s="1" t="s">
        <v>37</v>
      </c>
      <c r="U4194" s="1" t="s">
        <v>38</v>
      </c>
      <c r="V4194" s="1" t="s">
        <v>584</v>
      </c>
      <c r="W4194" s="1">
        <v>2500000</v>
      </c>
      <c r="X4194" s="1">
        <v>1999</v>
      </c>
      <c r="Y4194" s="1">
        <v>631</v>
      </c>
      <c r="Z4194" s="1">
        <v>7</v>
      </c>
      <c r="AA4194" s="1">
        <v>2.35</v>
      </c>
      <c r="AB4194" s="1">
        <v>500</v>
      </c>
    </row>
    <row r="4195" spans="1:28" x14ac:dyDescent="0.2">
      <c r="A4195" s="1" t="s">
        <v>28</v>
      </c>
      <c r="B4195" s="1" t="s">
        <v>19856</v>
      </c>
      <c r="C4195" s="1">
        <v>54</v>
      </c>
      <c r="D4195" s="1">
        <v>96</v>
      </c>
      <c r="E4195" s="1">
        <v>13</v>
      </c>
      <c r="F4195" s="1">
        <v>209</v>
      </c>
      <c r="G4195" s="1" t="s">
        <v>1370</v>
      </c>
      <c r="H4195" s="1">
        <v>643</v>
      </c>
      <c r="I4195" s="1">
        <v>1186323</v>
      </c>
      <c r="J4195" s="1" t="s">
        <v>1414</v>
      </c>
      <c r="K4195" s="1" t="s">
        <v>5279</v>
      </c>
      <c r="L4195" s="1" t="s">
        <v>19857</v>
      </c>
      <c r="M4195" s="1">
        <v>7776</v>
      </c>
      <c r="N4195" s="1">
        <v>1396</v>
      </c>
      <c r="O4195" s="1" t="s">
        <v>19858</v>
      </c>
      <c r="P4195" s="1">
        <v>0</v>
      </c>
      <c r="Q4195" s="1" t="s">
        <v>19859</v>
      </c>
      <c r="R4195" s="2" t="s">
        <v>19860</v>
      </c>
      <c r="S4195" s="1">
        <v>84</v>
      </c>
      <c r="T4195" s="1" t="s">
        <v>37</v>
      </c>
      <c r="U4195" s="1" t="s">
        <v>38</v>
      </c>
      <c r="V4195" s="1" t="s">
        <v>584</v>
      </c>
      <c r="X4195" s="1">
        <v>2004</v>
      </c>
      <c r="Y4195" s="1">
        <v>265</v>
      </c>
      <c r="Z4195" s="1">
        <v>7.6</v>
      </c>
      <c r="AA4195" s="1">
        <v>1.85</v>
      </c>
      <c r="AB4195" s="1">
        <v>774</v>
      </c>
    </row>
    <row r="4196" spans="1:28" x14ac:dyDescent="0.2">
      <c r="A4196" s="1" t="s">
        <v>28</v>
      </c>
      <c r="B4196" s="1" t="s">
        <v>19861</v>
      </c>
      <c r="C4196" s="1">
        <v>80</v>
      </c>
      <c r="D4196" s="1">
        <v>101</v>
      </c>
      <c r="E4196" s="1">
        <v>34</v>
      </c>
      <c r="F4196" s="1">
        <v>40</v>
      </c>
      <c r="G4196" s="1" t="s">
        <v>19862</v>
      </c>
      <c r="H4196" s="1">
        <v>56</v>
      </c>
      <c r="I4196" s="1">
        <v>1094998</v>
      </c>
      <c r="J4196" s="1" t="s">
        <v>3408</v>
      </c>
      <c r="K4196" s="1" t="s">
        <v>19863</v>
      </c>
      <c r="L4196" s="1" t="s">
        <v>19864</v>
      </c>
      <c r="M4196" s="1">
        <v>2560</v>
      </c>
      <c r="N4196" s="1">
        <v>150</v>
      </c>
      <c r="O4196" s="1" t="s">
        <v>19865</v>
      </c>
      <c r="P4196" s="1">
        <v>1</v>
      </c>
      <c r="Q4196" s="1" t="s">
        <v>19866</v>
      </c>
      <c r="R4196" s="2" t="s">
        <v>19867</v>
      </c>
      <c r="S4196" s="1">
        <v>29</v>
      </c>
      <c r="T4196" s="1" t="s">
        <v>37</v>
      </c>
      <c r="U4196" s="1" t="s">
        <v>56</v>
      </c>
      <c r="V4196" s="1" t="s">
        <v>39</v>
      </c>
      <c r="X4196" s="1">
        <v>2007</v>
      </c>
      <c r="Y4196" s="1">
        <v>41</v>
      </c>
      <c r="Z4196" s="1">
        <v>6.7</v>
      </c>
      <c r="AA4196" s="1">
        <v>2.35</v>
      </c>
      <c r="AB4196" s="1">
        <v>430</v>
      </c>
    </row>
    <row r="4197" spans="1:28" x14ac:dyDescent="0.2">
      <c r="A4197" s="1" t="s">
        <v>28</v>
      </c>
      <c r="B4197" s="1" t="s">
        <v>14183</v>
      </c>
      <c r="C4197" s="1">
        <v>252</v>
      </c>
      <c r="D4197" s="1">
        <v>89</v>
      </c>
      <c r="E4197" s="1">
        <v>14</v>
      </c>
      <c r="F4197" s="1">
        <v>215</v>
      </c>
      <c r="G4197" s="1" t="s">
        <v>19868</v>
      </c>
      <c r="H4197" s="1">
        <v>902</v>
      </c>
      <c r="I4197" s="1">
        <v>3325638</v>
      </c>
      <c r="J4197" s="1" t="s">
        <v>19869</v>
      </c>
      <c r="K4197" s="1" t="s">
        <v>121</v>
      </c>
      <c r="L4197" s="1" t="s">
        <v>19870</v>
      </c>
      <c r="M4197" s="1">
        <v>52509</v>
      </c>
      <c r="N4197" s="1">
        <v>1980</v>
      </c>
      <c r="O4197" s="1" t="s">
        <v>19871</v>
      </c>
      <c r="P4197" s="1">
        <v>3</v>
      </c>
      <c r="Q4197" s="1" t="s">
        <v>19872</v>
      </c>
      <c r="R4197" s="2" t="s">
        <v>19873</v>
      </c>
      <c r="S4197" s="1">
        <v>84</v>
      </c>
      <c r="T4197" s="1" t="s">
        <v>37</v>
      </c>
      <c r="U4197" s="1" t="s">
        <v>38</v>
      </c>
      <c r="V4197" s="1" t="s">
        <v>39</v>
      </c>
      <c r="W4197" s="1">
        <v>2500000</v>
      </c>
      <c r="X4197" s="1">
        <v>2012</v>
      </c>
      <c r="Y4197" s="1">
        <v>291</v>
      </c>
      <c r="Z4197" s="1">
        <v>7.1</v>
      </c>
      <c r="AA4197" s="1">
        <v>2.35</v>
      </c>
      <c r="AB4197" s="1">
        <v>13000</v>
      </c>
    </row>
    <row r="4198" spans="1:28" x14ac:dyDescent="0.2">
      <c r="A4198" s="1" t="s">
        <v>28</v>
      </c>
      <c r="B4198" s="1" t="s">
        <v>19874</v>
      </c>
      <c r="C4198" s="1">
        <v>72</v>
      </c>
      <c r="D4198" s="1">
        <v>106</v>
      </c>
      <c r="E4198" s="1">
        <v>148</v>
      </c>
      <c r="F4198" s="1">
        <v>471</v>
      </c>
      <c r="G4198" s="1" t="s">
        <v>7951</v>
      </c>
      <c r="H4198" s="1">
        <v>900</v>
      </c>
      <c r="I4198" s="1">
        <v>395592</v>
      </c>
      <c r="J4198" s="1" t="s">
        <v>213</v>
      </c>
      <c r="K4198" s="1" t="s">
        <v>8554</v>
      </c>
      <c r="L4198" s="1" t="s">
        <v>19875</v>
      </c>
      <c r="M4198" s="1">
        <v>21202</v>
      </c>
      <c r="N4198" s="1">
        <v>2972</v>
      </c>
      <c r="O4198" s="1" t="s">
        <v>19876</v>
      </c>
      <c r="P4198" s="1">
        <v>1</v>
      </c>
      <c r="Q4198" s="1" t="s">
        <v>19877</v>
      </c>
      <c r="R4198" s="2" t="s">
        <v>19878</v>
      </c>
      <c r="S4198" s="1">
        <v>134</v>
      </c>
      <c r="T4198" s="1" t="s">
        <v>37</v>
      </c>
      <c r="U4198" s="1" t="s">
        <v>3570</v>
      </c>
      <c r="V4198" s="1" t="s">
        <v>584</v>
      </c>
      <c r="W4198" s="1">
        <v>2000000</v>
      </c>
      <c r="X4198" s="1">
        <v>2003</v>
      </c>
      <c r="Y4198" s="1">
        <v>648</v>
      </c>
      <c r="Z4198" s="1">
        <v>7.6</v>
      </c>
      <c r="AA4198" s="1">
        <v>1.85</v>
      </c>
      <c r="AB4198" s="1">
        <v>0</v>
      </c>
    </row>
    <row r="4199" spans="1:28" x14ac:dyDescent="0.2">
      <c r="A4199" s="1" t="s">
        <v>28</v>
      </c>
      <c r="B4199" s="1" t="s">
        <v>19879</v>
      </c>
      <c r="C4199" s="1">
        <v>220</v>
      </c>
      <c r="D4199" s="1">
        <v>95</v>
      </c>
      <c r="E4199" s="1">
        <v>53</v>
      </c>
      <c r="F4199" s="1">
        <v>478</v>
      </c>
      <c r="G4199" s="1" t="s">
        <v>2618</v>
      </c>
      <c r="H4199" s="1">
        <v>8000</v>
      </c>
      <c r="I4199" s="1">
        <v>6851969</v>
      </c>
      <c r="J4199" s="1" t="s">
        <v>1414</v>
      </c>
      <c r="K4199" s="1" t="s">
        <v>10705</v>
      </c>
      <c r="L4199" s="1" t="s">
        <v>19880</v>
      </c>
      <c r="M4199" s="1">
        <v>105591</v>
      </c>
      <c r="N4199" s="1">
        <v>10040</v>
      </c>
      <c r="O4199" s="1" t="s">
        <v>19881</v>
      </c>
      <c r="P4199" s="1">
        <v>1</v>
      </c>
      <c r="Q4199" s="1" t="s">
        <v>19882</v>
      </c>
      <c r="R4199" s="2" t="s">
        <v>19883</v>
      </c>
      <c r="S4199" s="1">
        <v>178</v>
      </c>
      <c r="T4199" s="1" t="s">
        <v>37</v>
      </c>
      <c r="U4199" s="1" t="s">
        <v>38</v>
      </c>
      <c r="V4199" s="1" t="s">
        <v>584</v>
      </c>
      <c r="W4199" s="1">
        <v>2500000</v>
      </c>
      <c r="X4199" s="1">
        <v>2013</v>
      </c>
      <c r="Y4199" s="1">
        <v>1000</v>
      </c>
      <c r="Z4199" s="1">
        <v>7.1</v>
      </c>
      <c r="AA4199" s="1">
        <v>2.35</v>
      </c>
      <c r="AB4199" s="1">
        <v>10000</v>
      </c>
    </row>
    <row r="4200" spans="1:28" x14ac:dyDescent="0.2">
      <c r="A4200" s="1" t="s">
        <v>28</v>
      </c>
      <c r="B4200" s="1" t="s">
        <v>17872</v>
      </c>
      <c r="C4200" s="1">
        <v>1</v>
      </c>
      <c r="D4200" s="1">
        <v>34</v>
      </c>
      <c r="E4200" s="1">
        <v>19</v>
      </c>
      <c r="F4200" s="1">
        <v>362</v>
      </c>
      <c r="G4200" s="1" t="s">
        <v>2629</v>
      </c>
      <c r="H4200" s="1">
        <v>882</v>
      </c>
      <c r="I4200" s="1">
        <v>333658</v>
      </c>
      <c r="J4200" s="1" t="s">
        <v>19884</v>
      </c>
      <c r="K4200" s="1" t="s">
        <v>187</v>
      </c>
      <c r="L4200" s="1" t="s">
        <v>19885</v>
      </c>
      <c r="M4200" s="1">
        <v>97</v>
      </c>
      <c r="N4200" s="1">
        <v>1967</v>
      </c>
      <c r="O4200" s="1" t="s">
        <v>19886</v>
      </c>
      <c r="P4200" s="1">
        <v>0</v>
      </c>
      <c r="Q4200" s="1" t="s">
        <v>19887</v>
      </c>
      <c r="R4200" s="2" t="s">
        <v>19888</v>
      </c>
      <c r="S4200" s="1">
        <v>2</v>
      </c>
      <c r="T4200" s="1" t="s">
        <v>37</v>
      </c>
      <c r="U4200" s="1" t="s">
        <v>38</v>
      </c>
      <c r="W4200" s="1">
        <v>34000</v>
      </c>
      <c r="X4200" s="1">
        <v>1990</v>
      </c>
      <c r="Y4200" s="1">
        <v>577</v>
      </c>
      <c r="Z4200" s="1">
        <v>7.1</v>
      </c>
      <c r="AB4200" s="1">
        <v>16</v>
      </c>
    </row>
    <row r="4201" spans="1:28" x14ac:dyDescent="0.2">
      <c r="A4201" s="1" t="s">
        <v>28</v>
      </c>
      <c r="B4201" s="1" t="s">
        <v>3721</v>
      </c>
      <c r="C4201" s="1">
        <v>197</v>
      </c>
      <c r="D4201" s="1">
        <v>101</v>
      </c>
      <c r="E4201" s="1">
        <v>119</v>
      </c>
      <c r="F4201" s="1">
        <v>0</v>
      </c>
      <c r="G4201" s="1" t="s">
        <v>19889</v>
      </c>
      <c r="H4201" s="1">
        <v>334</v>
      </c>
      <c r="I4201" s="1">
        <v>12995673</v>
      </c>
      <c r="J4201" s="1" t="s">
        <v>19890</v>
      </c>
      <c r="K4201" s="1" t="s">
        <v>19891</v>
      </c>
      <c r="L4201" s="1" t="s">
        <v>19892</v>
      </c>
      <c r="M4201" s="1">
        <v>52286</v>
      </c>
      <c r="N4201" s="1">
        <v>338</v>
      </c>
      <c r="O4201" s="1" t="s">
        <v>19893</v>
      </c>
      <c r="P4201" s="1">
        <v>1</v>
      </c>
      <c r="Q4201" s="1" t="s">
        <v>19894</v>
      </c>
      <c r="R4201" s="2" t="s">
        <v>19895</v>
      </c>
      <c r="S4201" s="1">
        <v>345</v>
      </c>
      <c r="T4201" s="1" t="s">
        <v>37</v>
      </c>
      <c r="U4201" s="1" t="s">
        <v>38</v>
      </c>
      <c r="V4201" s="1" t="s">
        <v>584</v>
      </c>
      <c r="W4201" s="1">
        <v>2500000</v>
      </c>
      <c r="X4201" s="1">
        <v>2008</v>
      </c>
      <c r="Y4201" s="1">
        <v>4</v>
      </c>
      <c r="Z4201" s="1">
        <v>7.7</v>
      </c>
      <c r="AA4201" s="1">
        <v>1.78</v>
      </c>
      <c r="AB4201" s="1">
        <v>24000</v>
      </c>
    </row>
    <row r="4202" spans="1:28" x14ac:dyDescent="0.2">
      <c r="A4202" s="1" t="s">
        <v>28</v>
      </c>
      <c r="B4202" s="1" t="s">
        <v>19896</v>
      </c>
      <c r="C4202" s="1">
        <v>14</v>
      </c>
      <c r="D4202" s="1">
        <v>112</v>
      </c>
      <c r="E4202" s="1">
        <v>9</v>
      </c>
      <c r="F4202" s="1">
        <v>125</v>
      </c>
      <c r="G4202" s="1" t="s">
        <v>19897</v>
      </c>
      <c r="H4202" s="1">
        <v>860</v>
      </c>
      <c r="I4202" s="1">
        <v>173783</v>
      </c>
      <c r="J4202" s="1" t="s">
        <v>67</v>
      </c>
      <c r="K4202" s="1" t="s">
        <v>8324</v>
      </c>
      <c r="L4202" s="1" t="s">
        <v>19898</v>
      </c>
      <c r="M4202" s="1">
        <v>578</v>
      </c>
      <c r="N4202" s="1">
        <v>1252</v>
      </c>
      <c r="O4202" s="1" t="s">
        <v>19899</v>
      </c>
      <c r="P4202" s="1">
        <v>0</v>
      </c>
      <c r="Q4202" s="1" t="s">
        <v>19900</v>
      </c>
      <c r="R4202" s="2" t="s">
        <v>19901</v>
      </c>
      <c r="S4202" s="1">
        <v>34</v>
      </c>
      <c r="T4202" s="1" t="s">
        <v>37</v>
      </c>
      <c r="U4202" s="1" t="s">
        <v>38</v>
      </c>
      <c r="V4202" s="1" t="s">
        <v>4829</v>
      </c>
      <c r="W4202" s="1">
        <v>2500000</v>
      </c>
      <c r="X4202" s="1">
        <v>2008</v>
      </c>
      <c r="Y4202" s="1">
        <v>130</v>
      </c>
      <c r="Z4202" s="1">
        <v>7.6</v>
      </c>
      <c r="AA4202" s="1">
        <v>1.85</v>
      </c>
      <c r="AB4202" s="1">
        <v>588</v>
      </c>
    </row>
    <row r="4203" spans="1:28" x14ac:dyDescent="0.2">
      <c r="A4203" s="1" t="s">
        <v>28</v>
      </c>
      <c r="B4203" s="1" t="s">
        <v>19902</v>
      </c>
      <c r="C4203" s="1">
        <v>3</v>
      </c>
      <c r="D4203" s="1">
        <v>100</v>
      </c>
      <c r="E4203" s="1">
        <v>10</v>
      </c>
      <c r="F4203" s="1">
        <v>107</v>
      </c>
      <c r="G4203" s="1" t="s">
        <v>17653</v>
      </c>
      <c r="H4203" s="1">
        <v>655</v>
      </c>
      <c r="I4203" s="1">
        <v>118666</v>
      </c>
      <c r="J4203" s="1" t="s">
        <v>3408</v>
      </c>
      <c r="K4203" s="1" t="s">
        <v>2282</v>
      </c>
      <c r="L4203" s="1" t="s">
        <v>19903</v>
      </c>
      <c r="M4203" s="1">
        <v>91</v>
      </c>
      <c r="N4203" s="1">
        <v>1064</v>
      </c>
      <c r="O4203" s="1" t="s">
        <v>11020</v>
      </c>
      <c r="P4203" s="1">
        <v>7</v>
      </c>
      <c r="R4203" s="2" t="s">
        <v>19904</v>
      </c>
      <c r="S4203" s="1">
        <v>3</v>
      </c>
      <c r="T4203" s="1" t="s">
        <v>37</v>
      </c>
      <c r="U4203" s="1" t="s">
        <v>38</v>
      </c>
      <c r="W4203" s="1">
        <v>2500000</v>
      </c>
      <c r="X4203" s="1">
        <v>2006</v>
      </c>
      <c r="Y4203" s="1">
        <v>157</v>
      </c>
      <c r="Z4203" s="1">
        <v>6.6</v>
      </c>
      <c r="AA4203" s="1">
        <v>1.85</v>
      </c>
      <c r="AB4203" s="1">
        <v>144</v>
      </c>
    </row>
    <row r="4204" spans="1:28" x14ac:dyDescent="0.2">
      <c r="A4204" s="1" t="s">
        <v>746</v>
      </c>
      <c r="B4204" s="1" t="s">
        <v>5058</v>
      </c>
      <c r="C4204" s="1">
        <v>191</v>
      </c>
      <c r="D4204" s="1">
        <v>92</v>
      </c>
      <c r="E4204" s="1">
        <v>43</v>
      </c>
      <c r="F4204" s="1">
        <v>936</v>
      </c>
      <c r="G4204" s="1" t="s">
        <v>1146</v>
      </c>
      <c r="H4204" s="1">
        <v>989</v>
      </c>
      <c r="I4204" s="1">
        <v>114324072</v>
      </c>
      <c r="J4204" s="1" t="s">
        <v>3912</v>
      </c>
      <c r="K4204" s="1" t="s">
        <v>3229</v>
      </c>
      <c r="L4204" s="1" t="s">
        <v>8120</v>
      </c>
      <c r="M4204" s="1">
        <v>185345</v>
      </c>
      <c r="N4204" s="1">
        <v>4730</v>
      </c>
      <c r="O4204" s="1" t="s">
        <v>30</v>
      </c>
      <c r="P4204" s="1">
        <v>0</v>
      </c>
      <c r="Q4204" s="1" t="s">
        <v>8121</v>
      </c>
      <c r="R4204" s="2" t="s">
        <v>8122</v>
      </c>
      <c r="S4204" s="1">
        <v>392</v>
      </c>
      <c r="T4204" s="1" t="s">
        <v>37</v>
      </c>
      <c r="U4204" s="1" t="s">
        <v>38</v>
      </c>
      <c r="V4204" s="1" t="s">
        <v>39</v>
      </c>
      <c r="W4204" s="1">
        <v>20000000</v>
      </c>
      <c r="X4204" s="1">
        <v>2004</v>
      </c>
      <c r="Y4204" s="1">
        <v>939</v>
      </c>
      <c r="Z4204" s="1">
        <v>6.7</v>
      </c>
      <c r="AA4204" s="1">
        <v>2.35</v>
      </c>
      <c r="AB4204" s="1">
        <v>0</v>
      </c>
    </row>
    <row r="4205" spans="1:28" x14ac:dyDescent="0.2">
      <c r="A4205" s="1" t="s">
        <v>28</v>
      </c>
      <c r="B4205" s="1" t="s">
        <v>19905</v>
      </c>
      <c r="C4205" s="1">
        <v>18</v>
      </c>
      <c r="D4205" s="1">
        <v>100</v>
      </c>
      <c r="E4205" s="1">
        <v>0</v>
      </c>
      <c r="F4205" s="1">
        <v>249</v>
      </c>
      <c r="G4205" s="1" t="s">
        <v>15715</v>
      </c>
      <c r="H4205" s="1">
        <v>640</v>
      </c>
      <c r="I4205" s="1">
        <v>71904</v>
      </c>
      <c r="J4205" s="1" t="s">
        <v>3931</v>
      </c>
      <c r="K4205" s="1" t="s">
        <v>16987</v>
      </c>
      <c r="L4205" s="1" t="s">
        <v>19906</v>
      </c>
      <c r="M4205" s="1">
        <v>806</v>
      </c>
      <c r="N4205" s="1">
        <v>1491</v>
      </c>
      <c r="O4205" s="1" t="s">
        <v>2213</v>
      </c>
      <c r="P4205" s="1">
        <v>1</v>
      </c>
      <c r="Q4205" s="1" t="s">
        <v>19907</v>
      </c>
      <c r="R4205" s="2" t="s">
        <v>19908</v>
      </c>
      <c r="S4205" s="1">
        <v>18</v>
      </c>
      <c r="T4205" s="1" t="s">
        <v>37</v>
      </c>
      <c r="U4205" s="1" t="s">
        <v>38</v>
      </c>
      <c r="V4205" s="1" t="s">
        <v>39</v>
      </c>
      <c r="W4205" s="1">
        <v>2500000</v>
      </c>
      <c r="X4205" s="1">
        <v>2006</v>
      </c>
      <c r="Y4205" s="1">
        <v>261</v>
      </c>
      <c r="Z4205" s="1">
        <v>5.7</v>
      </c>
      <c r="AA4205" s="1">
        <v>1.85</v>
      </c>
      <c r="AB4205" s="1">
        <v>140</v>
      </c>
    </row>
    <row r="4206" spans="1:28" x14ac:dyDescent="0.2">
      <c r="A4206" s="1" t="s">
        <v>28</v>
      </c>
      <c r="B4206" s="1" t="s">
        <v>19909</v>
      </c>
      <c r="C4206" s="1">
        <v>28</v>
      </c>
      <c r="D4206" s="1">
        <v>80</v>
      </c>
      <c r="E4206" s="1">
        <v>0</v>
      </c>
      <c r="F4206" s="1">
        <v>5</v>
      </c>
      <c r="G4206" s="1" t="s">
        <v>19910</v>
      </c>
      <c r="H4206" s="1">
        <v>191</v>
      </c>
      <c r="I4206" s="1">
        <v>99851</v>
      </c>
      <c r="J4206" s="1" t="s">
        <v>67</v>
      </c>
      <c r="K4206" s="1" t="s">
        <v>19911</v>
      </c>
      <c r="L4206" s="1" t="s">
        <v>19912</v>
      </c>
      <c r="M4206" s="1">
        <v>1138</v>
      </c>
      <c r="N4206" s="1">
        <v>210</v>
      </c>
      <c r="O4206" s="1" t="s">
        <v>19913</v>
      </c>
      <c r="P4206" s="1">
        <v>0</v>
      </c>
      <c r="Q4206" s="1" t="s">
        <v>19914</v>
      </c>
      <c r="R4206" s="2" t="s">
        <v>19915</v>
      </c>
      <c r="S4206" s="1">
        <v>30</v>
      </c>
      <c r="T4206" s="1" t="s">
        <v>37</v>
      </c>
      <c r="U4206" s="1" t="s">
        <v>38</v>
      </c>
      <c r="V4206" s="1" t="s">
        <v>584</v>
      </c>
      <c r="W4206" s="1">
        <v>2500000</v>
      </c>
      <c r="X4206" s="1">
        <v>2010</v>
      </c>
      <c r="Y4206" s="1">
        <v>12</v>
      </c>
      <c r="Z4206" s="1">
        <v>7.1</v>
      </c>
      <c r="AA4206" s="1">
        <v>1.78</v>
      </c>
      <c r="AB4206" s="1">
        <v>0</v>
      </c>
    </row>
    <row r="4207" spans="1:28" x14ac:dyDescent="0.2">
      <c r="A4207" s="1" t="s">
        <v>28</v>
      </c>
      <c r="B4207" s="1" t="s">
        <v>19916</v>
      </c>
      <c r="C4207" s="1">
        <v>22</v>
      </c>
      <c r="D4207" s="1">
        <v>106</v>
      </c>
      <c r="E4207" s="1">
        <v>8</v>
      </c>
      <c r="F4207" s="1">
        <v>315</v>
      </c>
      <c r="G4207" s="1" t="s">
        <v>16599</v>
      </c>
      <c r="H4207" s="1">
        <v>611</v>
      </c>
      <c r="I4207" s="1">
        <v>115504</v>
      </c>
      <c r="J4207" s="1" t="s">
        <v>1414</v>
      </c>
      <c r="K4207" s="1" t="s">
        <v>2469</v>
      </c>
      <c r="L4207" s="1" t="s">
        <v>19917</v>
      </c>
      <c r="M4207" s="1">
        <v>4820</v>
      </c>
      <c r="N4207" s="1">
        <v>1739</v>
      </c>
      <c r="O4207" s="1" t="s">
        <v>19918</v>
      </c>
      <c r="P4207" s="1">
        <v>2</v>
      </c>
      <c r="Q4207" s="1" t="s">
        <v>19919</v>
      </c>
      <c r="R4207" s="2" t="s">
        <v>19920</v>
      </c>
      <c r="S4207" s="1">
        <v>26</v>
      </c>
      <c r="T4207" s="1" t="s">
        <v>37</v>
      </c>
      <c r="U4207" s="1" t="s">
        <v>56</v>
      </c>
      <c r="V4207" s="1" t="s">
        <v>39</v>
      </c>
      <c r="W4207" s="1">
        <v>14000000</v>
      </c>
      <c r="X4207" s="1">
        <v>2008</v>
      </c>
      <c r="Y4207" s="1">
        <v>397</v>
      </c>
      <c r="Z4207" s="1">
        <v>6.2</v>
      </c>
      <c r="AA4207" s="1">
        <v>2.35</v>
      </c>
      <c r="AB4207" s="1">
        <v>0</v>
      </c>
    </row>
    <row r="4208" spans="1:28" x14ac:dyDescent="0.2">
      <c r="A4208" s="1" t="s">
        <v>28</v>
      </c>
      <c r="B4208" s="1" t="s">
        <v>13270</v>
      </c>
      <c r="C4208" s="1">
        <v>62</v>
      </c>
      <c r="D4208" s="1">
        <v>103</v>
      </c>
      <c r="E4208" s="1">
        <v>24</v>
      </c>
      <c r="F4208" s="1">
        <v>10</v>
      </c>
      <c r="G4208" s="1" t="s">
        <v>19921</v>
      </c>
      <c r="H4208" s="1">
        <v>127</v>
      </c>
      <c r="I4208" s="1">
        <v>5725</v>
      </c>
      <c r="J4208" s="1" t="s">
        <v>5543</v>
      </c>
      <c r="K4208" s="1" t="s">
        <v>7669</v>
      </c>
      <c r="L4208" s="1" t="s">
        <v>19922</v>
      </c>
      <c r="M4208" s="1">
        <v>10220</v>
      </c>
      <c r="N4208" s="1">
        <v>163</v>
      </c>
      <c r="O4208" s="1" t="s">
        <v>19923</v>
      </c>
      <c r="P4208" s="1">
        <v>0</v>
      </c>
      <c r="Q4208" s="1" t="s">
        <v>19924</v>
      </c>
      <c r="R4208" s="2" t="s">
        <v>19925</v>
      </c>
      <c r="S4208" s="1">
        <v>110</v>
      </c>
      <c r="T4208" s="1" t="s">
        <v>8730</v>
      </c>
      <c r="U4208" s="1" t="s">
        <v>766</v>
      </c>
      <c r="V4208" s="1" t="s">
        <v>584</v>
      </c>
      <c r="W4208" s="1">
        <v>8400000</v>
      </c>
      <c r="X4208" s="1">
        <v>2000</v>
      </c>
      <c r="Y4208" s="1">
        <v>10</v>
      </c>
      <c r="Z4208" s="1">
        <v>6.1</v>
      </c>
      <c r="AA4208" s="1">
        <v>2.35</v>
      </c>
      <c r="AB4208" s="1">
        <v>560</v>
      </c>
    </row>
    <row r="4209" spans="1:28" x14ac:dyDescent="0.2">
      <c r="A4209" s="1" t="s">
        <v>28</v>
      </c>
      <c r="B4209" s="1" t="s">
        <v>19926</v>
      </c>
      <c r="C4209" s="1">
        <v>47</v>
      </c>
      <c r="D4209" s="1">
        <v>90</v>
      </c>
      <c r="E4209" s="1">
        <v>8</v>
      </c>
      <c r="F4209" s="1">
        <v>35</v>
      </c>
      <c r="G4209" s="1" t="s">
        <v>5514</v>
      </c>
      <c r="H4209" s="1">
        <v>426</v>
      </c>
      <c r="I4209" s="1">
        <v>75727</v>
      </c>
      <c r="J4209" s="1" t="s">
        <v>16382</v>
      </c>
      <c r="K4209" s="1" t="s">
        <v>7067</v>
      </c>
      <c r="L4209" s="1" t="s">
        <v>19927</v>
      </c>
      <c r="M4209" s="1">
        <v>5699</v>
      </c>
      <c r="N4209" s="1">
        <v>862</v>
      </c>
      <c r="O4209" s="1" t="s">
        <v>19928</v>
      </c>
      <c r="P4209" s="1">
        <v>0</v>
      </c>
      <c r="Q4209" s="1" t="s">
        <v>19929</v>
      </c>
      <c r="R4209" s="2" t="s">
        <v>19930</v>
      </c>
      <c r="S4209" s="1">
        <v>40</v>
      </c>
      <c r="T4209" s="1" t="s">
        <v>2777</v>
      </c>
      <c r="U4209" s="1" t="s">
        <v>38</v>
      </c>
      <c r="V4209" s="1" t="s">
        <v>39</v>
      </c>
      <c r="W4209" s="1">
        <v>2500000</v>
      </c>
      <c r="X4209" s="1">
        <v>2008</v>
      </c>
      <c r="Y4209" s="1">
        <v>399</v>
      </c>
      <c r="Z4209" s="1">
        <v>5.9</v>
      </c>
      <c r="AA4209" s="1">
        <v>1.85</v>
      </c>
      <c r="AB4209" s="1">
        <v>0</v>
      </c>
    </row>
    <row r="4210" spans="1:28" x14ac:dyDescent="0.2">
      <c r="A4210" s="1" t="s">
        <v>28</v>
      </c>
      <c r="B4210" s="1" t="s">
        <v>652</v>
      </c>
      <c r="C4210" s="1">
        <v>238</v>
      </c>
      <c r="D4210" s="1">
        <v>96</v>
      </c>
      <c r="E4210" s="1">
        <v>571</v>
      </c>
      <c r="F4210" s="1">
        <v>370</v>
      </c>
      <c r="G4210" s="1" t="s">
        <v>476</v>
      </c>
      <c r="H4210" s="1">
        <v>2000</v>
      </c>
      <c r="I4210" s="1">
        <v>322157</v>
      </c>
      <c r="J4210" s="1" t="s">
        <v>9192</v>
      </c>
      <c r="K4210" s="1" t="s">
        <v>2474</v>
      </c>
      <c r="L4210" s="1" t="s">
        <v>19931</v>
      </c>
      <c r="M4210" s="1">
        <v>61787</v>
      </c>
      <c r="N4210" s="1">
        <v>4590</v>
      </c>
      <c r="O4210" s="1" t="s">
        <v>19932</v>
      </c>
      <c r="P4210" s="1">
        <v>0</v>
      </c>
      <c r="Q4210" s="1" t="s">
        <v>19933</v>
      </c>
      <c r="R4210" s="2" t="s">
        <v>19934</v>
      </c>
      <c r="S4210" s="1">
        <v>203</v>
      </c>
      <c r="T4210" s="1" t="s">
        <v>37</v>
      </c>
      <c r="U4210" s="1" t="s">
        <v>38</v>
      </c>
      <c r="V4210" s="1" t="s">
        <v>584</v>
      </c>
      <c r="W4210" s="1">
        <v>2500000</v>
      </c>
      <c r="X4210" s="1">
        <v>2010</v>
      </c>
      <c r="Y4210" s="1">
        <v>973</v>
      </c>
      <c r="Z4210" s="1">
        <v>6.8</v>
      </c>
      <c r="AA4210" s="1">
        <v>1.85</v>
      </c>
      <c r="AB4210" s="1">
        <v>19000</v>
      </c>
    </row>
    <row r="4211" spans="1:28" x14ac:dyDescent="0.2">
      <c r="A4211" s="1" t="s">
        <v>28</v>
      </c>
      <c r="B4211" s="1" t="s">
        <v>19935</v>
      </c>
      <c r="C4211" s="1">
        <v>2</v>
      </c>
      <c r="D4211" s="1">
        <v>89</v>
      </c>
      <c r="E4211" s="1">
        <v>20</v>
      </c>
      <c r="F4211" s="1">
        <v>555</v>
      </c>
      <c r="G4211" s="1" t="s">
        <v>868</v>
      </c>
      <c r="H4211" s="1">
        <v>794</v>
      </c>
      <c r="J4211" s="1" t="s">
        <v>9104</v>
      </c>
      <c r="K4211" s="1" t="s">
        <v>4554</v>
      </c>
      <c r="L4211" s="1" t="s">
        <v>19936</v>
      </c>
      <c r="M4211" s="1">
        <v>858</v>
      </c>
      <c r="N4211" s="1">
        <v>2579</v>
      </c>
      <c r="O4211" s="1" t="s">
        <v>5542</v>
      </c>
      <c r="P4211" s="1">
        <v>2</v>
      </c>
      <c r="Q4211" s="1" t="s">
        <v>19937</v>
      </c>
      <c r="R4211" s="2" t="s">
        <v>19938</v>
      </c>
      <c r="S4211" s="1">
        <v>7</v>
      </c>
      <c r="T4211" s="1" t="s">
        <v>37</v>
      </c>
      <c r="U4211" s="1" t="s">
        <v>38</v>
      </c>
      <c r="V4211" s="1" t="s">
        <v>1567</v>
      </c>
      <c r="W4211" s="1">
        <v>2500000</v>
      </c>
      <c r="X4211" s="1">
        <v>2010</v>
      </c>
      <c r="Y4211" s="1">
        <v>607</v>
      </c>
      <c r="Z4211" s="1">
        <v>5.8</v>
      </c>
      <c r="AB4211" s="1">
        <v>190</v>
      </c>
    </row>
    <row r="4212" spans="1:28" x14ac:dyDescent="0.2">
      <c r="A4212" s="1" t="s">
        <v>28</v>
      </c>
      <c r="B4212" s="1" t="s">
        <v>19939</v>
      </c>
      <c r="C4212" s="1">
        <v>95</v>
      </c>
      <c r="D4212" s="1">
        <v>87</v>
      </c>
      <c r="E4212" s="1">
        <v>2</v>
      </c>
      <c r="F4212" s="1">
        <v>577</v>
      </c>
      <c r="G4212" s="1" t="s">
        <v>19940</v>
      </c>
      <c r="H4212" s="1">
        <v>968</v>
      </c>
      <c r="J4212" s="1" t="s">
        <v>7578</v>
      </c>
      <c r="K4212" s="1" t="s">
        <v>378</v>
      </c>
      <c r="L4212" s="1" t="s">
        <v>19941</v>
      </c>
      <c r="M4212" s="1">
        <v>3119</v>
      </c>
      <c r="N4212" s="1">
        <v>3157</v>
      </c>
      <c r="O4212" s="1" t="s">
        <v>11964</v>
      </c>
      <c r="P4212" s="1">
        <v>0</v>
      </c>
      <c r="Q4212" s="1" t="s">
        <v>19942</v>
      </c>
      <c r="R4212" s="2" t="s">
        <v>19943</v>
      </c>
      <c r="S4212" s="1">
        <v>23</v>
      </c>
      <c r="T4212" s="1" t="s">
        <v>37</v>
      </c>
      <c r="U4212" s="1" t="s">
        <v>766</v>
      </c>
      <c r="V4212" s="1" t="s">
        <v>4829</v>
      </c>
      <c r="W4212" s="1">
        <v>2500000</v>
      </c>
      <c r="X4212" s="1">
        <v>2015</v>
      </c>
      <c r="Y4212" s="1">
        <v>625</v>
      </c>
      <c r="Z4212" s="1">
        <v>5</v>
      </c>
      <c r="AA4212" s="1">
        <v>2.35</v>
      </c>
      <c r="AB4212" s="1">
        <v>0</v>
      </c>
    </row>
    <row r="4213" spans="1:28" x14ac:dyDescent="0.2">
      <c r="A4213" s="1" t="s">
        <v>28</v>
      </c>
      <c r="B4213" s="1" t="s">
        <v>19944</v>
      </c>
      <c r="C4213" s="1">
        <v>10</v>
      </c>
      <c r="D4213" s="1">
        <v>94</v>
      </c>
      <c r="E4213" s="1">
        <v>0</v>
      </c>
      <c r="F4213" s="1">
        <v>442</v>
      </c>
      <c r="G4213" s="1" t="s">
        <v>19945</v>
      </c>
      <c r="H4213" s="1">
        <v>1000</v>
      </c>
      <c r="J4213" s="1" t="s">
        <v>6402</v>
      </c>
      <c r="K4213" s="1" t="s">
        <v>3749</v>
      </c>
      <c r="L4213" s="1" t="s">
        <v>19946</v>
      </c>
      <c r="M4213" s="1">
        <v>63</v>
      </c>
      <c r="N4213" s="1">
        <v>2406</v>
      </c>
      <c r="O4213" s="1" t="s">
        <v>11479</v>
      </c>
      <c r="P4213" s="1">
        <v>1</v>
      </c>
      <c r="R4213" s="2" t="s">
        <v>19947</v>
      </c>
      <c r="S4213" s="1">
        <v>2</v>
      </c>
      <c r="T4213" s="1" t="s">
        <v>37</v>
      </c>
      <c r="U4213" s="1" t="s">
        <v>38</v>
      </c>
      <c r="W4213" s="1">
        <v>3500000</v>
      </c>
      <c r="X4213" s="1">
        <v>2016</v>
      </c>
      <c r="Y4213" s="1">
        <v>677</v>
      </c>
      <c r="Z4213" s="1">
        <v>6.3</v>
      </c>
      <c r="AB4213" s="1">
        <v>89</v>
      </c>
    </row>
    <row r="4214" spans="1:28" x14ac:dyDescent="0.2">
      <c r="A4214" s="1" t="s">
        <v>28</v>
      </c>
      <c r="B4214" s="1" t="s">
        <v>5075</v>
      </c>
      <c r="C4214" s="1">
        <v>28</v>
      </c>
      <c r="D4214" s="1">
        <v>120</v>
      </c>
      <c r="E4214" s="1">
        <v>0</v>
      </c>
      <c r="F4214" s="1">
        <v>702</v>
      </c>
      <c r="G4214" s="1" t="s">
        <v>142</v>
      </c>
      <c r="H4214" s="1">
        <v>1000</v>
      </c>
      <c r="I4214" s="1">
        <v>5731103</v>
      </c>
      <c r="J4214" s="1" t="s">
        <v>6518</v>
      </c>
      <c r="K4214" s="1" t="s">
        <v>803</v>
      </c>
      <c r="L4214" s="1" t="s">
        <v>19948</v>
      </c>
      <c r="M4214" s="1">
        <v>4100</v>
      </c>
      <c r="N4214" s="1">
        <v>5963</v>
      </c>
      <c r="O4214" s="1" t="s">
        <v>713</v>
      </c>
      <c r="P4214" s="1">
        <v>10</v>
      </c>
      <c r="Q4214" s="1" t="s">
        <v>19949</v>
      </c>
      <c r="R4214" s="2" t="s">
        <v>19950</v>
      </c>
      <c r="S4214" s="1">
        <v>35</v>
      </c>
      <c r="T4214" s="1" t="s">
        <v>37</v>
      </c>
      <c r="U4214" s="1" t="s">
        <v>38</v>
      </c>
      <c r="V4214" s="1" t="s">
        <v>584</v>
      </c>
      <c r="W4214" s="1">
        <v>2400000</v>
      </c>
      <c r="X4214" s="1">
        <v>1996</v>
      </c>
      <c r="Y4214" s="1">
        <v>748</v>
      </c>
      <c r="Z4214" s="1">
        <v>6.8</v>
      </c>
      <c r="AA4214" s="1">
        <v>1.85</v>
      </c>
      <c r="AB4214" s="1">
        <v>352</v>
      </c>
    </row>
    <row r="4215" spans="1:28" x14ac:dyDescent="0.2">
      <c r="A4215" s="1" t="s">
        <v>28</v>
      </c>
      <c r="B4215" s="1" t="s">
        <v>19951</v>
      </c>
      <c r="C4215" s="1">
        <v>25</v>
      </c>
      <c r="D4215" s="1">
        <v>101</v>
      </c>
      <c r="E4215" s="1">
        <v>9</v>
      </c>
      <c r="F4215" s="1">
        <v>201</v>
      </c>
      <c r="G4215" s="1" t="s">
        <v>2971</v>
      </c>
      <c r="H4215" s="1">
        <v>973</v>
      </c>
      <c r="I4215" s="1">
        <v>978908</v>
      </c>
      <c r="J4215" s="1" t="s">
        <v>6131</v>
      </c>
      <c r="K4215" s="1" t="s">
        <v>1421</v>
      </c>
      <c r="L4215" s="1" t="s">
        <v>19952</v>
      </c>
      <c r="M4215" s="1">
        <v>4057</v>
      </c>
      <c r="N4215" s="1">
        <v>2306</v>
      </c>
      <c r="O4215" s="1" t="s">
        <v>19953</v>
      </c>
      <c r="P4215" s="1">
        <v>0</v>
      </c>
      <c r="Q4215" s="1" t="s">
        <v>19954</v>
      </c>
      <c r="R4215" s="2" t="s">
        <v>19955</v>
      </c>
      <c r="S4215" s="1">
        <v>90</v>
      </c>
      <c r="T4215" s="1" t="s">
        <v>37</v>
      </c>
      <c r="U4215" s="1" t="s">
        <v>13605</v>
      </c>
      <c r="V4215" s="1" t="s">
        <v>39</v>
      </c>
      <c r="W4215" s="1">
        <v>2400000</v>
      </c>
      <c r="X4215" s="1">
        <v>2006</v>
      </c>
      <c r="Y4215" s="1">
        <v>872</v>
      </c>
      <c r="Z4215" s="1">
        <v>5.0999999999999996</v>
      </c>
      <c r="AA4215" s="1">
        <v>2.35</v>
      </c>
      <c r="AB4215" s="1">
        <v>250</v>
      </c>
    </row>
    <row r="4216" spans="1:28" x14ac:dyDescent="0.2">
      <c r="A4216" s="1" t="s">
        <v>28</v>
      </c>
      <c r="B4216" s="1" t="s">
        <v>14060</v>
      </c>
      <c r="C4216" s="1">
        <v>121</v>
      </c>
      <c r="D4216" s="1">
        <v>84</v>
      </c>
      <c r="E4216" s="1">
        <v>406</v>
      </c>
      <c r="F4216" s="1">
        <v>233</v>
      </c>
      <c r="G4216" s="1" t="s">
        <v>3983</v>
      </c>
      <c r="H4216" s="1">
        <v>586</v>
      </c>
      <c r="I4216" s="1">
        <v>438653</v>
      </c>
      <c r="J4216" s="1" t="s">
        <v>1874</v>
      </c>
      <c r="K4216" s="1" t="s">
        <v>19956</v>
      </c>
      <c r="L4216" s="1" t="s">
        <v>19957</v>
      </c>
      <c r="M4216" s="1">
        <v>108052</v>
      </c>
      <c r="N4216" s="1">
        <v>1490</v>
      </c>
      <c r="O4216" s="1" t="s">
        <v>1011</v>
      </c>
      <c r="P4216" s="1">
        <v>0</v>
      </c>
      <c r="Q4216" s="1" t="s">
        <v>19958</v>
      </c>
      <c r="R4216" s="2" t="s">
        <v>19959</v>
      </c>
      <c r="S4216" s="1">
        <v>434</v>
      </c>
      <c r="T4216" s="1" t="s">
        <v>37</v>
      </c>
      <c r="U4216" s="1" t="s">
        <v>38</v>
      </c>
      <c r="V4216" s="1" t="s">
        <v>584</v>
      </c>
      <c r="X4216" s="1">
        <v>2006</v>
      </c>
      <c r="Y4216" s="1">
        <v>497</v>
      </c>
      <c r="Z4216" s="1">
        <v>6.6</v>
      </c>
      <c r="AA4216" s="1">
        <v>1.85</v>
      </c>
      <c r="AB4216" s="1">
        <v>79000</v>
      </c>
    </row>
    <row r="4217" spans="1:28" x14ac:dyDescent="0.2">
      <c r="B4217" s="1" t="s">
        <v>19960</v>
      </c>
      <c r="C4217" s="1">
        <v>10</v>
      </c>
      <c r="D4217" s="1">
        <v>110</v>
      </c>
      <c r="E4217" s="1">
        <v>0</v>
      </c>
      <c r="F4217" s="1">
        <v>109</v>
      </c>
      <c r="G4217" s="1" t="s">
        <v>19961</v>
      </c>
      <c r="H4217" s="1">
        <v>490</v>
      </c>
      <c r="J4217" s="1" t="s">
        <v>1934</v>
      </c>
      <c r="K4217" s="1" t="s">
        <v>893</v>
      </c>
      <c r="L4217" s="1" t="s">
        <v>19962</v>
      </c>
      <c r="M4217" s="1">
        <v>1510</v>
      </c>
      <c r="N4217" s="1">
        <v>881</v>
      </c>
      <c r="O4217" s="1" t="s">
        <v>19963</v>
      </c>
      <c r="P4217" s="1">
        <v>0</v>
      </c>
      <c r="R4217" s="2" t="s">
        <v>19964</v>
      </c>
      <c r="S4217" s="1">
        <v>26</v>
      </c>
      <c r="T4217" s="1" t="s">
        <v>37</v>
      </c>
      <c r="U4217" s="1" t="s">
        <v>56</v>
      </c>
      <c r="V4217" s="1" t="s">
        <v>584</v>
      </c>
      <c r="W4217" s="1">
        <v>2500000</v>
      </c>
      <c r="X4217" s="1">
        <v>2015</v>
      </c>
      <c r="Y4217" s="1">
        <v>159</v>
      </c>
      <c r="Z4217" s="1">
        <v>5</v>
      </c>
      <c r="AB4217" s="1">
        <v>0</v>
      </c>
    </row>
    <row r="4218" spans="1:28" x14ac:dyDescent="0.2">
      <c r="A4218" s="1" t="s">
        <v>28</v>
      </c>
      <c r="B4218" s="1" t="s">
        <v>17482</v>
      </c>
      <c r="C4218" s="1">
        <v>172</v>
      </c>
      <c r="D4218" s="1">
        <v>101</v>
      </c>
      <c r="E4218" s="1">
        <v>222</v>
      </c>
      <c r="F4218" s="1">
        <v>698</v>
      </c>
      <c r="G4218" s="1" t="s">
        <v>2869</v>
      </c>
      <c r="H4218" s="1">
        <v>1000</v>
      </c>
      <c r="I4218" s="1">
        <v>327919</v>
      </c>
      <c r="J4218" s="1" t="s">
        <v>1934</v>
      </c>
      <c r="K4218" s="1" t="s">
        <v>159</v>
      </c>
      <c r="L4218" s="1" t="s">
        <v>19965</v>
      </c>
      <c r="M4218" s="1">
        <v>99177</v>
      </c>
      <c r="N4218" s="1">
        <v>3282</v>
      </c>
      <c r="O4218" s="1" t="s">
        <v>3686</v>
      </c>
      <c r="P4218" s="1">
        <v>0</v>
      </c>
      <c r="Q4218" s="1" t="s">
        <v>19966</v>
      </c>
      <c r="R4218" s="2" t="s">
        <v>19967</v>
      </c>
      <c r="S4218" s="1">
        <v>192</v>
      </c>
      <c r="T4218" s="1" t="s">
        <v>37</v>
      </c>
      <c r="U4218" s="1" t="s">
        <v>56</v>
      </c>
      <c r="V4218" s="1" t="s">
        <v>5612</v>
      </c>
      <c r="W4218" s="1">
        <v>1500000</v>
      </c>
      <c r="X4218" s="1">
        <v>2006</v>
      </c>
      <c r="Y4218" s="1">
        <v>788</v>
      </c>
      <c r="Z4218" s="1">
        <v>7.7</v>
      </c>
      <c r="AA4218" s="1">
        <v>1.85</v>
      </c>
      <c r="AB4218" s="1">
        <v>11000</v>
      </c>
    </row>
    <row r="4219" spans="1:28" x14ac:dyDescent="0.2">
      <c r="A4219" s="1" t="s">
        <v>28</v>
      </c>
      <c r="B4219" s="1" t="s">
        <v>19968</v>
      </c>
      <c r="C4219" s="1">
        <v>20</v>
      </c>
      <c r="D4219" s="1">
        <v>101</v>
      </c>
      <c r="E4219" s="1">
        <v>15</v>
      </c>
      <c r="F4219" s="1">
        <v>663</v>
      </c>
      <c r="G4219" s="1" t="s">
        <v>3163</v>
      </c>
      <c r="H4219" s="1">
        <v>844</v>
      </c>
      <c r="J4219" s="1" t="s">
        <v>5481</v>
      </c>
      <c r="K4219" s="1" t="s">
        <v>954</v>
      </c>
      <c r="L4219" s="1" t="s">
        <v>19969</v>
      </c>
      <c r="M4219" s="1">
        <v>2753</v>
      </c>
      <c r="N4219" s="1">
        <v>3132</v>
      </c>
      <c r="O4219" s="1" t="s">
        <v>19970</v>
      </c>
      <c r="P4219" s="1">
        <v>0</v>
      </c>
      <c r="Q4219" s="1" t="s">
        <v>19971</v>
      </c>
      <c r="R4219" s="2" t="s">
        <v>19972</v>
      </c>
      <c r="S4219" s="1">
        <v>82</v>
      </c>
      <c r="T4219" s="1" t="s">
        <v>37</v>
      </c>
      <c r="U4219" s="1" t="s">
        <v>56</v>
      </c>
      <c r="V4219" s="1" t="s">
        <v>584</v>
      </c>
      <c r="W4219" s="1">
        <v>2500000</v>
      </c>
      <c r="X4219" s="1">
        <v>2012</v>
      </c>
      <c r="Y4219" s="1">
        <v>722</v>
      </c>
      <c r="Z4219" s="1">
        <v>3.1</v>
      </c>
      <c r="AA4219" s="1">
        <v>2.35</v>
      </c>
      <c r="AB4219" s="1">
        <v>0</v>
      </c>
    </row>
    <row r="4220" spans="1:28" x14ac:dyDescent="0.2">
      <c r="A4220" s="1" t="s">
        <v>28</v>
      </c>
      <c r="B4220" s="1" t="s">
        <v>18810</v>
      </c>
      <c r="C4220" s="1">
        <v>8</v>
      </c>
      <c r="D4220" s="1">
        <v>101</v>
      </c>
      <c r="E4220" s="1">
        <v>24</v>
      </c>
      <c r="F4220" s="1">
        <v>226</v>
      </c>
      <c r="G4220" s="1" t="s">
        <v>19973</v>
      </c>
      <c r="H4220" s="1">
        <v>675</v>
      </c>
      <c r="J4220" s="1" t="s">
        <v>5925</v>
      </c>
      <c r="K4220" s="1" t="s">
        <v>19733</v>
      </c>
      <c r="L4220" s="1" t="s">
        <v>19974</v>
      </c>
      <c r="M4220" s="1">
        <v>1079</v>
      </c>
      <c r="N4220" s="1">
        <v>1627</v>
      </c>
      <c r="O4220" s="1" t="s">
        <v>19975</v>
      </c>
      <c r="P4220" s="1">
        <v>2</v>
      </c>
      <c r="Q4220" s="1" t="s">
        <v>19976</v>
      </c>
      <c r="R4220" s="2" t="s">
        <v>19977</v>
      </c>
      <c r="S4220" s="1">
        <v>28</v>
      </c>
      <c r="T4220" s="1" t="s">
        <v>37</v>
      </c>
      <c r="U4220" s="1" t="s">
        <v>38</v>
      </c>
      <c r="V4220" s="1" t="s">
        <v>15936</v>
      </c>
      <c r="W4220" s="1">
        <v>2361000</v>
      </c>
      <c r="X4220" s="1">
        <v>1944</v>
      </c>
      <c r="Y4220" s="1">
        <v>659</v>
      </c>
      <c r="Z4220" s="1">
        <v>6.5</v>
      </c>
      <c r="AA4220" s="1">
        <v>1.37</v>
      </c>
      <c r="AB4220" s="1">
        <v>144</v>
      </c>
    </row>
    <row r="4221" spans="1:28" x14ac:dyDescent="0.2">
      <c r="A4221" s="1" t="s">
        <v>28</v>
      </c>
      <c r="B4221" s="1" t="s">
        <v>19978</v>
      </c>
      <c r="C4221" s="1">
        <v>8</v>
      </c>
      <c r="D4221" s="1">
        <v>105</v>
      </c>
      <c r="E4221" s="1">
        <v>29</v>
      </c>
      <c r="F4221" s="1">
        <v>76</v>
      </c>
      <c r="G4221" s="1" t="s">
        <v>7261</v>
      </c>
      <c r="H4221" s="1">
        <v>847</v>
      </c>
      <c r="I4221" s="1">
        <v>178739</v>
      </c>
      <c r="J4221" s="1" t="s">
        <v>18255</v>
      </c>
      <c r="K4221" s="1" t="s">
        <v>19979</v>
      </c>
      <c r="L4221" s="1" t="s">
        <v>19980</v>
      </c>
      <c r="M4221" s="1">
        <v>1015</v>
      </c>
      <c r="N4221" s="1">
        <v>1668</v>
      </c>
      <c r="O4221" s="1" t="s">
        <v>19981</v>
      </c>
      <c r="P4221" s="1">
        <v>0</v>
      </c>
      <c r="Q4221" s="1" t="s">
        <v>19982</v>
      </c>
      <c r="R4221" s="2" t="s">
        <v>19983</v>
      </c>
      <c r="S4221" s="1">
        <v>10</v>
      </c>
      <c r="T4221" s="1" t="s">
        <v>37</v>
      </c>
      <c r="U4221" s="1" t="s">
        <v>38</v>
      </c>
      <c r="V4221" s="1" t="s">
        <v>39</v>
      </c>
      <c r="W4221" s="1">
        <v>2450000</v>
      </c>
      <c r="X4221" s="1">
        <v>2011</v>
      </c>
      <c r="Y4221" s="1">
        <v>618</v>
      </c>
      <c r="Z4221" s="1">
        <v>3.9</v>
      </c>
      <c r="AA4221" s="1">
        <v>1.85</v>
      </c>
      <c r="AB4221" s="1">
        <v>566</v>
      </c>
    </row>
    <row r="4222" spans="1:28" x14ac:dyDescent="0.2">
      <c r="A4222" s="1" t="s">
        <v>28</v>
      </c>
      <c r="B4222" s="1" t="s">
        <v>8354</v>
      </c>
      <c r="C4222" s="1">
        <v>15</v>
      </c>
      <c r="D4222" s="1">
        <v>97</v>
      </c>
      <c r="E4222" s="1">
        <v>23</v>
      </c>
      <c r="F4222" s="1">
        <v>326</v>
      </c>
      <c r="G4222" s="1" t="s">
        <v>754</v>
      </c>
      <c r="H4222" s="1">
        <v>982</v>
      </c>
      <c r="I4222" s="1">
        <v>565592</v>
      </c>
      <c r="J4222" s="1" t="s">
        <v>3931</v>
      </c>
      <c r="K4222" s="1" t="s">
        <v>2641</v>
      </c>
      <c r="L4222" s="1" t="s">
        <v>19984</v>
      </c>
      <c r="M4222" s="1">
        <v>2189</v>
      </c>
      <c r="N4222" s="1">
        <v>2580</v>
      </c>
      <c r="O4222" s="1" t="s">
        <v>12502</v>
      </c>
      <c r="P4222" s="1">
        <v>0</v>
      </c>
      <c r="Q4222" s="1" t="s">
        <v>19985</v>
      </c>
      <c r="R4222" s="2" t="s">
        <v>19986</v>
      </c>
      <c r="S4222" s="1">
        <v>63</v>
      </c>
      <c r="T4222" s="1" t="s">
        <v>37</v>
      </c>
      <c r="U4222" s="1" t="s">
        <v>38</v>
      </c>
      <c r="V4222" s="1" t="s">
        <v>94</v>
      </c>
      <c r="X4222" s="1">
        <v>1998</v>
      </c>
      <c r="Y4222" s="1">
        <v>599</v>
      </c>
      <c r="Z4222" s="1">
        <v>6.8</v>
      </c>
      <c r="AA4222" s="1">
        <v>1.85</v>
      </c>
      <c r="AB4222" s="1">
        <v>500</v>
      </c>
    </row>
    <row r="4223" spans="1:28" x14ac:dyDescent="0.2">
      <c r="A4223" s="1" t="s">
        <v>28</v>
      </c>
      <c r="B4223" s="1" t="s">
        <v>18810</v>
      </c>
      <c r="C4223" s="1">
        <v>14</v>
      </c>
      <c r="D4223" s="1">
        <v>108</v>
      </c>
      <c r="E4223" s="1">
        <v>24</v>
      </c>
      <c r="F4223" s="1">
        <v>244</v>
      </c>
      <c r="G4223" s="1" t="s">
        <v>12256</v>
      </c>
      <c r="H4223" s="1">
        <v>960</v>
      </c>
      <c r="J4223" s="1" t="s">
        <v>12148</v>
      </c>
      <c r="K4223" s="1" t="s">
        <v>2742</v>
      </c>
      <c r="L4223" s="1" t="s">
        <v>19987</v>
      </c>
      <c r="M4223" s="1">
        <v>3538</v>
      </c>
      <c r="N4223" s="1">
        <v>2329</v>
      </c>
      <c r="O4223" s="1" t="s">
        <v>18811</v>
      </c>
      <c r="P4223" s="1">
        <v>3</v>
      </c>
      <c r="Q4223" s="1" t="s">
        <v>19988</v>
      </c>
      <c r="R4223" s="2" t="s">
        <v>19989</v>
      </c>
      <c r="S4223" s="1">
        <v>46</v>
      </c>
      <c r="T4223" s="1" t="s">
        <v>37</v>
      </c>
      <c r="U4223" s="1" t="s">
        <v>38</v>
      </c>
      <c r="V4223" s="1" t="s">
        <v>6035</v>
      </c>
      <c r="W4223" s="1">
        <v>2295429</v>
      </c>
      <c r="X4223" s="1">
        <v>1951</v>
      </c>
      <c r="Y4223" s="1">
        <v>715</v>
      </c>
      <c r="Z4223" s="1">
        <v>7</v>
      </c>
      <c r="AA4223" s="1">
        <v>1.33</v>
      </c>
      <c r="AB4223" s="1">
        <v>438</v>
      </c>
    </row>
    <row r="4224" spans="1:28" x14ac:dyDescent="0.2">
      <c r="A4224" s="1" t="s">
        <v>28</v>
      </c>
      <c r="B4224" s="1" t="s">
        <v>9329</v>
      </c>
      <c r="C4224" s="1">
        <v>12</v>
      </c>
      <c r="D4224" s="1">
        <v>95</v>
      </c>
      <c r="E4224" s="1">
        <v>535</v>
      </c>
      <c r="F4224" s="1">
        <v>608</v>
      </c>
      <c r="G4224" s="1" t="s">
        <v>12948</v>
      </c>
      <c r="H4224" s="1">
        <v>1000</v>
      </c>
      <c r="I4224" s="1">
        <v>27012</v>
      </c>
      <c r="J4224" s="1" t="s">
        <v>3408</v>
      </c>
      <c r="K4224" s="1" t="s">
        <v>2200</v>
      </c>
      <c r="L4224" s="1" t="s">
        <v>19990</v>
      </c>
      <c r="M4224" s="1">
        <v>440</v>
      </c>
      <c r="N4224" s="1">
        <v>3586</v>
      </c>
      <c r="O4224" s="1" t="s">
        <v>15482</v>
      </c>
      <c r="P4224" s="1">
        <v>4</v>
      </c>
      <c r="Q4224" s="1" t="s">
        <v>19991</v>
      </c>
      <c r="R4224" s="2" t="s">
        <v>19992</v>
      </c>
      <c r="S4224" s="1">
        <v>9</v>
      </c>
      <c r="T4224" s="1" t="s">
        <v>37</v>
      </c>
      <c r="U4224" s="1" t="s">
        <v>38</v>
      </c>
      <c r="V4224" s="1" t="s">
        <v>39</v>
      </c>
      <c r="X4224" s="1">
        <v>2010</v>
      </c>
      <c r="Y4224" s="1">
        <v>646</v>
      </c>
      <c r="Z4224" s="1">
        <v>5.9</v>
      </c>
      <c r="AA4224" s="1">
        <v>2.35</v>
      </c>
      <c r="AB4224" s="1">
        <v>279</v>
      </c>
    </row>
    <row r="4225" spans="1:28" x14ac:dyDescent="0.2">
      <c r="A4225" s="1" t="s">
        <v>28</v>
      </c>
      <c r="B4225" s="1" t="s">
        <v>19993</v>
      </c>
      <c r="C4225" s="1">
        <v>48</v>
      </c>
      <c r="D4225" s="1">
        <v>108</v>
      </c>
      <c r="E4225" s="1">
        <v>14</v>
      </c>
      <c r="F4225" s="1">
        <v>826</v>
      </c>
      <c r="G4225" s="1" t="s">
        <v>7762</v>
      </c>
      <c r="H4225" s="1">
        <v>2000</v>
      </c>
      <c r="J4225" s="1" t="s">
        <v>10412</v>
      </c>
      <c r="K4225" s="1" t="s">
        <v>6472</v>
      </c>
      <c r="L4225" s="1" t="s">
        <v>19994</v>
      </c>
      <c r="M4225" s="1">
        <v>6025</v>
      </c>
      <c r="N4225" s="1">
        <v>4385</v>
      </c>
      <c r="O4225" s="1" t="s">
        <v>1858</v>
      </c>
      <c r="P4225" s="1">
        <v>2</v>
      </c>
      <c r="Q4225" s="1" t="s">
        <v>19995</v>
      </c>
      <c r="R4225" s="2" t="s">
        <v>19996</v>
      </c>
      <c r="S4225" s="1">
        <v>28</v>
      </c>
      <c r="T4225" s="1" t="s">
        <v>37</v>
      </c>
      <c r="U4225" s="1" t="s">
        <v>38</v>
      </c>
      <c r="V4225" s="1" t="s">
        <v>584</v>
      </c>
      <c r="X4225" s="1">
        <v>2014</v>
      </c>
      <c r="Y4225" s="1">
        <v>1000</v>
      </c>
      <c r="Z4225" s="1">
        <v>5.8</v>
      </c>
      <c r="AB4225" s="1">
        <v>0</v>
      </c>
    </row>
    <row r="4226" spans="1:28" x14ac:dyDescent="0.2">
      <c r="A4226" s="1" t="s">
        <v>28</v>
      </c>
      <c r="B4226" s="1" t="s">
        <v>19997</v>
      </c>
      <c r="C4226" s="1">
        <v>17</v>
      </c>
      <c r="D4226" s="1">
        <v>90</v>
      </c>
      <c r="E4226" s="1">
        <v>115</v>
      </c>
      <c r="F4226" s="1">
        <v>385</v>
      </c>
      <c r="G4226" s="1" t="s">
        <v>6963</v>
      </c>
      <c r="H4226" s="1">
        <v>11000</v>
      </c>
      <c r="J4226" s="1" t="s">
        <v>828</v>
      </c>
      <c r="K4226" s="1" t="s">
        <v>1955</v>
      </c>
      <c r="L4226" s="1" t="s">
        <v>19998</v>
      </c>
      <c r="M4226" s="1">
        <v>19650</v>
      </c>
      <c r="N4226" s="1">
        <v>12359</v>
      </c>
      <c r="O4226" s="1" t="s">
        <v>19999</v>
      </c>
      <c r="P4226" s="1">
        <v>0</v>
      </c>
      <c r="Q4226" s="1" t="s">
        <v>20000</v>
      </c>
      <c r="R4226" s="2" t="s">
        <v>20001</v>
      </c>
      <c r="S4226" s="1">
        <v>62</v>
      </c>
      <c r="T4226" s="1" t="s">
        <v>37</v>
      </c>
      <c r="U4226" s="1" t="s">
        <v>38</v>
      </c>
      <c r="V4226" s="1" t="s">
        <v>4829</v>
      </c>
      <c r="W4226" s="1">
        <v>2300000</v>
      </c>
      <c r="X4226" s="1">
        <v>1987</v>
      </c>
      <c r="Y4226" s="1">
        <v>516</v>
      </c>
      <c r="Z4226" s="1">
        <v>7.3</v>
      </c>
      <c r="AB4226" s="1">
        <v>0</v>
      </c>
    </row>
    <row r="4227" spans="1:28" x14ac:dyDescent="0.2">
      <c r="A4227" s="1" t="s">
        <v>28</v>
      </c>
      <c r="B4227" s="1" t="s">
        <v>2749</v>
      </c>
      <c r="C4227" s="1">
        <v>99</v>
      </c>
      <c r="D4227" s="1">
        <v>120</v>
      </c>
      <c r="E4227" s="1">
        <v>11</v>
      </c>
      <c r="G4227" s="1" t="s">
        <v>20002</v>
      </c>
      <c r="H4227" s="1">
        <v>16</v>
      </c>
      <c r="I4227" s="1">
        <v>76400000</v>
      </c>
      <c r="J4227" s="1" t="s">
        <v>2751</v>
      </c>
      <c r="K4227" s="1" t="s">
        <v>20003</v>
      </c>
      <c r="L4227" s="1" t="s">
        <v>20004</v>
      </c>
      <c r="M4227" s="1">
        <v>71321</v>
      </c>
      <c r="N4227" s="1">
        <v>16</v>
      </c>
      <c r="P4227" s="1">
        <v>0</v>
      </c>
      <c r="Q4227" s="1" t="s">
        <v>20005</v>
      </c>
      <c r="R4227" s="2" t="s">
        <v>20006</v>
      </c>
      <c r="S4227" s="1">
        <v>230</v>
      </c>
      <c r="T4227" s="1" t="s">
        <v>37</v>
      </c>
      <c r="U4227" s="1" t="s">
        <v>38</v>
      </c>
      <c r="V4227" s="1" t="s">
        <v>276</v>
      </c>
      <c r="W4227" s="1">
        <v>2280000</v>
      </c>
      <c r="X4227" s="1">
        <v>1940</v>
      </c>
      <c r="Y4227" s="1">
        <v>0</v>
      </c>
      <c r="Z4227" s="1">
        <v>7.8</v>
      </c>
      <c r="AA4227" s="1">
        <v>1.37</v>
      </c>
      <c r="AB4227" s="1">
        <v>3000</v>
      </c>
    </row>
    <row r="4228" spans="1:28" x14ac:dyDescent="0.2">
      <c r="A4228" s="1" t="s">
        <v>28</v>
      </c>
      <c r="B4228" s="1" t="s">
        <v>4732</v>
      </c>
      <c r="C4228" s="1">
        <v>138</v>
      </c>
      <c r="D4228" s="1">
        <v>104</v>
      </c>
      <c r="E4228" s="1">
        <v>607</v>
      </c>
      <c r="F4228" s="1">
        <v>109</v>
      </c>
      <c r="G4228" s="1" t="s">
        <v>10746</v>
      </c>
      <c r="H4228" s="1">
        <v>813</v>
      </c>
      <c r="J4228" s="1" t="s">
        <v>463</v>
      </c>
      <c r="K4228" s="1" t="s">
        <v>2442</v>
      </c>
      <c r="L4228" s="1" t="s">
        <v>10747</v>
      </c>
      <c r="M4228" s="1">
        <v>82476</v>
      </c>
      <c r="N4228" s="1">
        <v>1196</v>
      </c>
      <c r="O4228" s="1" t="s">
        <v>10748</v>
      </c>
      <c r="P4228" s="1">
        <v>0</v>
      </c>
      <c r="Q4228" s="1" t="s">
        <v>10749</v>
      </c>
      <c r="R4228" s="2" t="s">
        <v>10750</v>
      </c>
      <c r="S4228" s="1">
        <v>280</v>
      </c>
      <c r="T4228" s="1" t="s">
        <v>37</v>
      </c>
      <c r="U4228" s="1" t="s">
        <v>38</v>
      </c>
      <c r="V4228" s="1" t="s">
        <v>584</v>
      </c>
      <c r="W4228" s="1">
        <v>1800000</v>
      </c>
      <c r="X4228" s="1">
        <v>1971</v>
      </c>
      <c r="Y4228" s="1">
        <v>165</v>
      </c>
      <c r="Z4228" s="1">
        <v>7.8</v>
      </c>
      <c r="AA4228" s="1">
        <v>1.85</v>
      </c>
      <c r="AB4228" s="1">
        <v>0</v>
      </c>
    </row>
    <row r="4229" spans="1:28" x14ac:dyDescent="0.2">
      <c r="A4229" s="1" t="s">
        <v>28</v>
      </c>
      <c r="B4229" s="1" t="s">
        <v>20007</v>
      </c>
      <c r="D4229" s="1">
        <v>90</v>
      </c>
      <c r="E4229" s="1">
        <v>37</v>
      </c>
      <c r="F4229" s="1">
        <v>0</v>
      </c>
      <c r="G4229" s="1" t="s">
        <v>20008</v>
      </c>
      <c r="H4229" s="1">
        <v>210</v>
      </c>
      <c r="J4229" s="1" t="s">
        <v>4074</v>
      </c>
      <c r="K4229" s="1" t="s">
        <v>20009</v>
      </c>
      <c r="L4229" s="1" t="s">
        <v>20010</v>
      </c>
      <c r="M4229" s="1">
        <v>44</v>
      </c>
      <c r="N4229" s="1">
        <v>210</v>
      </c>
      <c r="O4229" s="1" t="s">
        <v>20011</v>
      </c>
      <c r="P4229" s="1">
        <v>1</v>
      </c>
      <c r="R4229" s="2" t="s">
        <v>20012</v>
      </c>
      <c r="S4229" s="1">
        <v>3</v>
      </c>
      <c r="T4229" s="1" t="s">
        <v>37</v>
      </c>
      <c r="U4229" s="1" t="s">
        <v>38</v>
      </c>
      <c r="V4229" s="1" t="s">
        <v>39</v>
      </c>
      <c r="W4229" s="1">
        <v>2500000</v>
      </c>
      <c r="X4229" s="1">
        <v>2014</v>
      </c>
      <c r="Y4229" s="1">
        <v>0</v>
      </c>
      <c r="Z4229" s="1">
        <v>6.9</v>
      </c>
      <c r="AB4229" s="1">
        <v>224</v>
      </c>
    </row>
    <row r="4230" spans="1:28" x14ac:dyDescent="0.2">
      <c r="A4230" s="1" t="s">
        <v>28</v>
      </c>
      <c r="B4230" s="1" t="s">
        <v>7063</v>
      </c>
      <c r="C4230" s="1">
        <v>235</v>
      </c>
      <c r="D4230" s="1">
        <v>91</v>
      </c>
      <c r="E4230" s="1">
        <v>49</v>
      </c>
      <c r="F4230" s="1">
        <v>20</v>
      </c>
      <c r="G4230" s="1" t="s">
        <v>20013</v>
      </c>
      <c r="H4230" s="1">
        <v>72</v>
      </c>
      <c r="I4230" s="1">
        <v>36200000</v>
      </c>
      <c r="J4230" s="1" t="s">
        <v>5543</v>
      </c>
      <c r="K4230" s="1" t="s">
        <v>20014</v>
      </c>
      <c r="L4230" s="1" t="s">
        <v>20015</v>
      </c>
      <c r="M4230" s="1">
        <v>31952</v>
      </c>
      <c r="N4230" s="1">
        <v>174</v>
      </c>
      <c r="O4230" s="1" t="s">
        <v>20016</v>
      </c>
      <c r="P4230" s="1">
        <v>0</v>
      </c>
      <c r="Q4230" s="1" t="s">
        <v>20017</v>
      </c>
      <c r="R4230" s="2" t="s">
        <v>20018</v>
      </c>
      <c r="S4230" s="1">
        <v>372</v>
      </c>
      <c r="T4230" s="1" t="s">
        <v>37</v>
      </c>
      <c r="U4230" s="1" t="s">
        <v>38</v>
      </c>
      <c r="V4230" s="1" t="s">
        <v>584</v>
      </c>
      <c r="W4230" s="1">
        <v>4000000</v>
      </c>
      <c r="X4230" s="1">
        <v>1982</v>
      </c>
      <c r="Y4230" s="1">
        <v>31</v>
      </c>
      <c r="Z4230" s="1">
        <v>5.7</v>
      </c>
      <c r="AA4230" s="1">
        <v>2.35</v>
      </c>
      <c r="AB4230" s="1">
        <v>0</v>
      </c>
    </row>
    <row r="4231" spans="1:28" x14ac:dyDescent="0.2">
      <c r="A4231" s="1" t="s">
        <v>28</v>
      </c>
      <c r="B4231" s="1" t="s">
        <v>20019</v>
      </c>
      <c r="C4231" s="1">
        <v>160</v>
      </c>
      <c r="D4231" s="1">
        <v>92</v>
      </c>
      <c r="E4231" s="1">
        <v>13</v>
      </c>
      <c r="F4231" s="1">
        <v>17</v>
      </c>
      <c r="G4231" s="1" t="s">
        <v>20020</v>
      </c>
      <c r="H4231" s="1">
        <v>42</v>
      </c>
      <c r="I4231" s="1">
        <v>21300000</v>
      </c>
      <c r="J4231" s="1" t="s">
        <v>3029</v>
      </c>
      <c r="K4231" s="1" t="s">
        <v>20021</v>
      </c>
      <c r="L4231" s="1" t="s">
        <v>20022</v>
      </c>
      <c r="M4231" s="1">
        <v>22521</v>
      </c>
      <c r="N4231" s="1">
        <v>170</v>
      </c>
      <c r="O4231" s="1" t="s">
        <v>20023</v>
      </c>
      <c r="P4231" s="1">
        <v>0</v>
      </c>
      <c r="Q4231" s="1" t="s">
        <v>20024</v>
      </c>
      <c r="R4231" s="2" t="s">
        <v>20025</v>
      </c>
      <c r="S4231" s="1">
        <v>342</v>
      </c>
      <c r="T4231" s="1" t="s">
        <v>37</v>
      </c>
      <c r="U4231" s="1" t="s">
        <v>38</v>
      </c>
      <c r="V4231" s="1" t="s">
        <v>584</v>
      </c>
      <c r="W4231" s="1">
        <v>2200000</v>
      </c>
      <c r="X4231" s="1">
        <v>1985</v>
      </c>
      <c r="Y4231" s="1">
        <v>27</v>
      </c>
      <c r="Z4231" s="1">
        <v>4.7</v>
      </c>
      <c r="AA4231" s="1">
        <v>1.85</v>
      </c>
      <c r="AB4231" s="1">
        <v>1000</v>
      </c>
    </row>
    <row r="4232" spans="1:28" x14ac:dyDescent="0.2">
      <c r="A4232" s="1" t="s">
        <v>28</v>
      </c>
      <c r="B4232" s="1" t="s">
        <v>19457</v>
      </c>
      <c r="C4232" s="1">
        <v>18</v>
      </c>
      <c r="D4232" s="1">
        <v>117</v>
      </c>
      <c r="E4232" s="1">
        <v>84</v>
      </c>
      <c r="F4232" s="1">
        <v>275</v>
      </c>
      <c r="G4232" s="1" t="s">
        <v>14575</v>
      </c>
      <c r="H4232" s="1">
        <v>861</v>
      </c>
      <c r="I4232" s="1">
        <v>379643</v>
      </c>
      <c r="J4232" s="1" t="s">
        <v>3408</v>
      </c>
      <c r="K4232" s="1" t="s">
        <v>5935</v>
      </c>
      <c r="L4232" s="1" t="s">
        <v>20026</v>
      </c>
      <c r="M4232" s="1">
        <v>1573</v>
      </c>
      <c r="N4232" s="1">
        <v>2161</v>
      </c>
      <c r="O4232" s="1" t="s">
        <v>397</v>
      </c>
      <c r="P4232" s="1">
        <v>0</v>
      </c>
      <c r="Q4232" s="1" t="s">
        <v>20027</v>
      </c>
      <c r="R4232" s="2" t="s">
        <v>20028</v>
      </c>
      <c r="S4232" s="1">
        <v>29</v>
      </c>
      <c r="T4232" s="1" t="s">
        <v>37</v>
      </c>
      <c r="U4232" s="1" t="s">
        <v>38</v>
      </c>
      <c r="V4232" s="1" t="s">
        <v>39</v>
      </c>
      <c r="W4232" s="1">
        <v>2200000</v>
      </c>
      <c r="X4232" s="1">
        <v>2007</v>
      </c>
      <c r="Y4232" s="1">
        <v>425</v>
      </c>
      <c r="Z4232" s="1">
        <v>5.9</v>
      </c>
      <c r="AA4232" s="1">
        <v>1.85</v>
      </c>
      <c r="AB4232" s="1">
        <v>285</v>
      </c>
    </row>
    <row r="4233" spans="1:28" x14ac:dyDescent="0.2">
      <c r="A4233" s="1" t="s">
        <v>28</v>
      </c>
      <c r="B4233" s="1" t="s">
        <v>20029</v>
      </c>
      <c r="C4233" s="1">
        <v>11</v>
      </c>
      <c r="D4233" s="1">
        <v>120</v>
      </c>
      <c r="E4233" s="1">
        <v>16</v>
      </c>
      <c r="F4233" s="1">
        <v>835</v>
      </c>
      <c r="G4233" s="1" t="s">
        <v>469</v>
      </c>
      <c r="H4233" s="1">
        <v>2000</v>
      </c>
      <c r="I4233" s="1">
        <v>12985267</v>
      </c>
      <c r="J4233" s="1" t="s">
        <v>3408</v>
      </c>
      <c r="K4233" s="1" t="s">
        <v>5901</v>
      </c>
      <c r="L4233" s="1" t="s">
        <v>20030</v>
      </c>
      <c r="M4233" s="1">
        <v>4977</v>
      </c>
      <c r="N4233" s="1">
        <v>6752</v>
      </c>
      <c r="O4233" s="1" t="s">
        <v>4841</v>
      </c>
      <c r="P4233" s="1">
        <v>5</v>
      </c>
      <c r="Q4233" s="1" t="s">
        <v>20031</v>
      </c>
      <c r="R4233" s="2" t="s">
        <v>20032</v>
      </c>
      <c r="S4233" s="1">
        <v>63</v>
      </c>
      <c r="T4233" s="1" t="s">
        <v>37</v>
      </c>
      <c r="U4233" s="1" t="s">
        <v>38</v>
      </c>
      <c r="V4233" s="1" t="s">
        <v>39</v>
      </c>
      <c r="W4233" s="1">
        <v>2300000</v>
      </c>
      <c r="X4233" s="1">
        <v>2015</v>
      </c>
      <c r="Y4233" s="1">
        <v>848</v>
      </c>
      <c r="Z4233" s="1">
        <v>5.9</v>
      </c>
      <c r="AB4233" s="1">
        <v>13000</v>
      </c>
    </row>
    <row r="4234" spans="1:28" x14ac:dyDescent="0.2">
      <c r="A4234" s="1" t="s">
        <v>28</v>
      </c>
      <c r="B4234" s="1" t="s">
        <v>20033</v>
      </c>
      <c r="C4234" s="1">
        <v>11</v>
      </c>
      <c r="D4234" s="1">
        <v>90</v>
      </c>
      <c r="E4234" s="1">
        <v>0</v>
      </c>
      <c r="F4234" s="1">
        <v>306</v>
      </c>
      <c r="G4234" s="1" t="s">
        <v>20034</v>
      </c>
      <c r="H4234" s="1">
        <v>676</v>
      </c>
      <c r="J4234" s="1" t="s">
        <v>10412</v>
      </c>
      <c r="K4234" s="1" t="s">
        <v>4546</v>
      </c>
      <c r="L4234" s="1" t="s">
        <v>20035</v>
      </c>
      <c r="M4234" s="1">
        <v>1118</v>
      </c>
      <c r="N4234" s="1">
        <v>1651</v>
      </c>
      <c r="O4234" s="1" t="s">
        <v>20036</v>
      </c>
      <c r="P4234" s="1">
        <v>2</v>
      </c>
      <c r="Q4234" s="1" t="s">
        <v>20037</v>
      </c>
      <c r="R4234" s="2" t="s">
        <v>20038</v>
      </c>
      <c r="S4234" s="1">
        <v>9</v>
      </c>
      <c r="T4234" s="1" t="s">
        <v>37</v>
      </c>
      <c r="U4234" s="1" t="s">
        <v>38</v>
      </c>
      <c r="V4234" s="1" t="s">
        <v>584</v>
      </c>
      <c r="W4234" s="1">
        <v>2200000</v>
      </c>
      <c r="X4234" s="1">
        <v>2008</v>
      </c>
      <c r="Y4234" s="1">
        <v>399</v>
      </c>
      <c r="Z4234" s="1">
        <v>4.3</v>
      </c>
      <c r="AB4234" s="1">
        <v>77</v>
      </c>
    </row>
    <row r="4235" spans="1:28" x14ac:dyDescent="0.2">
      <c r="A4235" s="1" t="s">
        <v>746</v>
      </c>
      <c r="B4235" s="1" t="s">
        <v>20039</v>
      </c>
      <c r="C4235" s="1">
        <v>7</v>
      </c>
      <c r="D4235" s="1">
        <v>119</v>
      </c>
      <c r="E4235" s="1">
        <v>10</v>
      </c>
      <c r="F4235" s="1">
        <v>275</v>
      </c>
      <c r="G4235" s="1" t="s">
        <v>20040</v>
      </c>
      <c r="H4235" s="1">
        <v>509</v>
      </c>
      <c r="J4235" s="1" t="s">
        <v>3408</v>
      </c>
      <c r="K4235" s="1" t="s">
        <v>16311</v>
      </c>
      <c r="L4235" s="1" t="s">
        <v>20041</v>
      </c>
      <c r="M4235" s="1">
        <v>1314</v>
      </c>
      <c r="N4235" s="1">
        <v>1490</v>
      </c>
      <c r="O4235" s="1" t="s">
        <v>19167</v>
      </c>
      <c r="P4235" s="1">
        <v>0</v>
      </c>
      <c r="Q4235" s="1" t="s">
        <v>20042</v>
      </c>
      <c r="R4235" s="2" t="s">
        <v>20043</v>
      </c>
      <c r="S4235" s="1">
        <v>29</v>
      </c>
      <c r="T4235" s="1" t="s">
        <v>37</v>
      </c>
      <c r="U4235" s="1" t="s">
        <v>38</v>
      </c>
      <c r="V4235" s="1" t="s">
        <v>15936</v>
      </c>
      <c r="W4235" s="1">
        <v>2160000</v>
      </c>
      <c r="X4235" s="1">
        <v>1945</v>
      </c>
      <c r="Y4235" s="1">
        <v>284</v>
      </c>
      <c r="Z4235" s="1">
        <v>7.5</v>
      </c>
      <c r="AA4235" s="1">
        <v>1.37</v>
      </c>
      <c r="AB4235" s="1">
        <v>68</v>
      </c>
    </row>
    <row r="4236" spans="1:28" x14ac:dyDescent="0.2">
      <c r="A4236" s="1" t="s">
        <v>28</v>
      </c>
      <c r="B4236" s="1" t="s">
        <v>20044</v>
      </c>
      <c r="C4236" s="1">
        <v>5</v>
      </c>
      <c r="D4236" s="1">
        <v>90</v>
      </c>
      <c r="E4236" s="1">
        <v>0</v>
      </c>
      <c r="F4236" s="1">
        <v>708</v>
      </c>
      <c r="G4236" s="1" t="s">
        <v>20045</v>
      </c>
      <c r="H4236" s="1">
        <v>1000</v>
      </c>
      <c r="J4236" s="1" t="s">
        <v>4074</v>
      </c>
      <c r="K4236" s="1" t="s">
        <v>12127</v>
      </c>
      <c r="L4236" s="1" t="s">
        <v>20046</v>
      </c>
      <c r="M4236" s="1">
        <v>1351</v>
      </c>
      <c r="N4236" s="1">
        <v>3799</v>
      </c>
      <c r="O4236" s="1" t="s">
        <v>20047</v>
      </c>
      <c r="P4236" s="1">
        <v>2</v>
      </c>
      <c r="Q4236" s="1" t="s">
        <v>20048</v>
      </c>
      <c r="R4236" s="2" t="s">
        <v>20049</v>
      </c>
      <c r="S4236" s="1">
        <v>4</v>
      </c>
      <c r="T4236" s="1" t="s">
        <v>37</v>
      </c>
      <c r="U4236" s="1" t="s">
        <v>3570</v>
      </c>
      <c r="V4236" s="1" t="s">
        <v>584</v>
      </c>
      <c r="X4236" s="1">
        <v>2015</v>
      </c>
      <c r="Y4236" s="1">
        <v>800</v>
      </c>
      <c r="Z4236" s="1">
        <v>4.8</v>
      </c>
      <c r="AB4236" s="1">
        <v>452</v>
      </c>
    </row>
    <row r="4237" spans="1:28" x14ac:dyDescent="0.2">
      <c r="A4237" s="1" t="s">
        <v>28</v>
      </c>
      <c r="B4237" s="1" t="s">
        <v>20050</v>
      </c>
      <c r="C4237" s="1">
        <v>10</v>
      </c>
      <c r="D4237" s="1">
        <v>90</v>
      </c>
      <c r="E4237" s="1">
        <v>11</v>
      </c>
      <c r="F4237" s="1">
        <v>18</v>
      </c>
      <c r="G4237" s="1" t="s">
        <v>20051</v>
      </c>
      <c r="H4237" s="1">
        <v>114</v>
      </c>
      <c r="J4237" s="1" t="s">
        <v>1414</v>
      </c>
      <c r="K4237" s="1" t="s">
        <v>20052</v>
      </c>
      <c r="L4237" s="1" t="s">
        <v>20053</v>
      </c>
      <c r="M4237" s="1">
        <v>480</v>
      </c>
      <c r="N4237" s="1">
        <v>244</v>
      </c>
      <c r="O4237" s="1" t="s">
        <v>20054</v>
      </c>
      <c r="P4237" s="1">
        <v>3</v>
      </c>
      <c r="Q4237" s="1" t="s">
        <v>20055</v>
      </c>
      <c r="R4237" s="2" t="s">
        <v>20056</v>
      </c>
      <c r="S4237" s="1">
        <v>14</v>
      </c>
      <c r="T4237" s="1" t="s">
        <v>37</v>
      </c>
      <c r="U4237" s="1" t="s">
        <v>56</v>
      </c>
      <c r="W4237" s="1">
        <v>1200000</v>
      </c>
      <c r="X4237" s="1">
        <v>2005</v>
      </c>
      <c r="Y4237" s="1">
        <v>79</v>
      </c>
      <c r="Z4237" s="1">
        <v>5.8</v>
      </c>
      <c r="AA4237" s="1">
        <v>1.85</v>
      </c>
      <c r="AB4237" s="1">
        <v>172</v>
      </c>
    </row>
    <row r="4238" spans="1:28" x14ac:dyDescent="0.2">
      <c r="A4238" s="1" t="s">
        <v>28</v>
      </c>
      <c r="B4238" s="1" t="s">
        <v>20057</v>
      </c>
      <c r="C4238" s="1">
        <v>5</v>
      </c>
      <c r="D4238" s="1">
        <v>97</v>
      </c>
      <c r="E4238" s="1">
        <v>5</v>
      </c>
      <c r="F4238" s="1">
        <v>782</v>
      </c>
      <c r="G4238" s="1" t="s">
        <v>10945</v>
      </c>
      <c r="H4238" s="1">
        <v>3000</v>
      </c>
      <c r="J4238" s="1" t="s">
        <v>6544</v>
      </c>
      <c r="K4238" s="1" t="s">
        <v>7837</v>
      </c>
      <c r="L4238" s="1" t="s">
        <v>20058</v>
      </c>
      <c r="M4238" s="1">
        <v>485</v>
      </c>
      <c r="N4238" s="1">
        <v>6085</v>
      </c>
      <c r="O4238" s="1" t="s">
        <v>9424</v>
      </c>
      <c r="P4238" s="1">
        <v>5</v>
      </c>
      <c r="Q4238" s="1" t="s">
        <v>20059</v>
      </c>
      <c r="R4238" s="2" t="s">
        <v>20060</v>
      </c>
      <c r="S4238" s="1">
        <v>6</v>
      </c>
      <c r="T4238" s="1" t="s">
        <v>37</v>
      </c>
      <c r="U4238" s="1" t="s">
        <v>38</v>
      </c>
      <c r="W4238" s="1">
        <v>2400000</v>
      </c>
      <c r="X4238" s="1">
        <v>2014</v>
      </c>
      <c r="Y4238" s="1">
        <v>938</v>
      </c>
      <c r="Z4238" s="1">
        <v>5.3</v>
      </c>
      <c r="AB4238" s="1">
        <v>107</v>
      </c>
    </row>
    <row r="4239" spans="1:28" x14ac:dyDescent="0.2">
      <c r="A4239" s="1" t="s">
        <v>28</v>
      </c>
      <c r="B4239" s="1" t="s">
        <v>17171</v>
      </c>
      <c r="C4239" s="1">
        <v>95</v>
      </c>
      <c r="D4239" s="1">
        <v>90</v>
      </c>
      <c r="E4239" s="1">
        <v>10</v>
      </c>
      <c r="F4239" s="1">
        <v>42</v>
      </c>
      <c r="G4239" s="1" t="s">
        <v>20061</v>
      </c>
      <c r="H4239" s="1">
        <v>371</v>
      </c>
      <c r="J4239" s="1" t="s">
        <v>8535</v>
      </c>
      <c r="K4239" s="1" t="s">
        <v>20062</v>
      </c>
      <c r="L4239" s="1" t="s">
        <v>20063</v>
      </c>
      <c r="M4239" s="1">
        <v>5187</v>
      </c>
      <c r="N4239" s="1">
        <v>558</v>
      </c>
      <c r="O4239" s="1" t="s">
        <v>20064</v>
      </c>
      <c r="P4239" s="1">
        <v>2</v>
      </c>
      <c r="Q4239" s="1" t="s">
        <v>20065</v>
      </c>
      <c r="R4239" s="2" t="s">
        <v>20066</v>
      </c>
      <c r="S4239" s="1">
        <v>46</v>
      </c>
      <c r="T4239" s="1" t="s">
        <v>37</v>
      </c>
      <c r="U4239" s="1" t="s">
        <v>267</v>
      </c>
      <c r="V4239" s="1" t="s">
        <v>584</v>
      </c>
      <c r="W4239" s="1">
        <v>2500000</v>
      </c>
      <c r="X4239" s="1">
        <v>2007</v>
      </c>
      <c r="Y4239" s="1">
        <v>52</v>
      </c>
      <c r="Z4239" s="1">
        <v>6</v>
      </c>
      <c r="AA4239" s="1">
        <v>1.85</v>
      </c>
      <c r="AB4239" s="1">
        <v>870</v>
      </c>
    </row>
    <row r="4240" spans="1:28" x14ac:dyDescent="0.2">
      <c r="A4240" s="1" t="s">
        <v>746</v>
      </c>
      <c r="B4240" s="1" t="s">
        <v>20067</v>
      </c>
      <c r="C4240" s="1">
        <v>97</v>
      </c>
      <c r="D4240" s="1">
        <v>172</v>
      </c>
      <c r="E4240" s="1">
        <v>355</v>
      </c>
      <c r="F4240" s="1">
        <v>188</v>
      </c>
      <c r="G4240" s="1" t="s">
        <v>17509</v>
      </c>
      <c r="H4240" s="1">
        <v>749</v>
      </c>
      <c r="I4240" s="1">
        <v>23650000</v>
      </c>
      <c r="J4240" s="1" t="s">
        <v>5604</v>
      </c>
      <c r="K4240" s="1" t="s">
        <v>20068</v>
      </c>
      <c r="L4240" s="1" t="s">
        <v>20069</v>
      </c>
      <c r="M4240" s="1">
        <v>40359</v>
      </c>
      <c r="N4240" s="1">
        <v>1941</v>
      </c>
      <c r="O4240" s="1" t="s">
        <v>18248</v>
      </c>
      <c r="P4240" s="1">
        <v>5</v>
      </c>
      <c r="Q4240" s="1" t="s">
        <v>20070</v>
      </c>
      <c r="R4240" s="2" t="s">
        <v>20071</v>
      </c>
      <c r="S4240" s="1">
        <v>235</v>
      </c>
      <c r="T4240" s="1" t="s">
        <v>37</v>
      </c>
      <c r="U4240" s="1" t="s">
        <v>38</v>
      </c>
      <c r="V4240" s="1" t="s">
        <v>4829</v>
      </c>
      <c r="W4240" s="1">
        <v>2100000</v>
      </c>
      <c r="X4240" s="1">
        <v>1946</v>
      </c>
      <c r="Y4240" s="1">
        <v>208</v>
      </c>
      <c r="Z4240" s="1">
        <v>8.1</v>
      </c>
      <c r="AA4240" s="1">
        <v>1.37</v>
      </c>
      <c r="AB4240" s="1">
        <v>0</v>
      </c>
    </row>
    <row r="4241" spans="1:28" x14ac:dyDescent="0.2">
      <c r="A4241" s="1" t="s">
        <v>28</v>
      </c>
      <c r="B4241" s="1" t="s">
        <v>20072</v>
      </c>
      <c r="C4241" s="1">
        <v>76</v>
      </c>
      <c r="D4241" s="1">
        <v>115</v>
      </c>
      <c r="E4241" s="1">
        <v>184</v>
      </c>
      <c r="F4241" s="1">
        <v>551</v>
      </c>
      <c r="G4241" s="1" t="s">
        <v>647</v>
      </c>
      <c r="H4241" s="1">
        <v>730</v>
      </c>
      <c r="I4241" s="1">
        <v>510092</v>
      </c>
      <c r="J4241" s="1" t="s">
        <v>1725</v>
      </c>
      <c r="K4241" s="1" t="s">
        <v>870</v>
      </c>
      <c r="L4241" s="1" t="s">
        <v>20073</v>
      </c>
      <c r="M4241" s="1">
        <v>29424</v>
      </c>
      <c r="N4241" s="1">
        <v>3293</v>
      </c>
      <c r="O4241" s="1" t="s">
        <v>5727</v>
      </c>
      <c r="P4241" s="1">
        <v>0</v>
      </c>
      <c r="Q4241" s="1" t="s">
        <v>20074</v>
      </c>
      <c r="R4241" s="2" t="s">
        <v>20075</v>
      </c>
      <c r="S4241" s="1">
        <v>336</v>
      </c>
      <c r="T4241" s="1" t="s">
        <v>37</v>
      </c>
      <c r="U4241" s="1" t="s">
        <v>38</v>
      </c>
      <c r="V4241" s="1" t="s">
        <v>584</v>
      </c>
      <c r="X4241" s="1">
        <v>2001</v>
      </c>
      <c r="Y4241" s="1">
        <v>648</v>
      </c>
      <c r="Z4241" s="1">
        <v>7</v>
      </c>
      <c r="AA4241" s="1">
        <v>1.85</v>
      </c>
      <c r="AB4241" s="1">
        <v>0</v>
      </c>
    </row>
    <row r="4242" spans="1:28" x14ac:dyDescent="0.2">
      <c r="A4242" s="1" t="s">
        <v>28</v>
      </c>
      <c r="B4242" s="1" t="s">
        <v>20076</v>
      </c>
      <c r="C4242" s="1">
        <v>67</v>
      </c>
      <c r="D4242" s="1">
        <v>89</v>
      </c>
      <c r="E4242" s="1">
        <v>16</v>
      </c>
      <c r="F4242" s="1">
        <v>14</v>
      </c>
      <c r="G4242" s="1" t="s">
        <v>20077</v>
      </c>
      <c r="H4242" s="1">
        <v>117</v>
      </c>
      <c r="I4242" s="1">
        <v>313436</v>
      </c>
      <c r="J4242" s="1" t="s">
        <v>2526</v>
      </c>
      <c r="K4242" s="1" t="s">
        <v>20078</v>
      </c>
      <c r="L4242" s="1" t="s">
        <v>20079</v>
      </c>
      <c r="M4242" s="1">
        <v>12244</v>
      </c>
      <c r="N4242" s="1">
        <v>155</v>
      </c>
      <c r="O4242" s="1" t="s">
        <v>20080</v>
      </c>
      <c r="P4242" s="1">
        <v>0</v>
      </c>
      <c r="Q4242" s="1" t="s">
        <v>20081</v>
      </c>
      <c r="R4242" s="2" t="s">
        <v>20082</v>
      </c>
      <c r="S4242" s="1">
        <v>95</v>
      </c>
      <c r="T4242" s="1" t="s">
        <v>17492</v>
      </c>
      <c r="U4242" s="1" t="s">
        <v>12615</v>
      </c>
      <c r="V4242" s="1" t="s">
        <v>584</v>
      </c>
      <c r="W4242" s="1">
        <v>15500000</v>
      </c>
      <c r="X4242" s="1">
        <v>2001</v>
      </c>
      <c r="Y4242" s="1">
        <v>21</v>
      </c>
      <c r="Z4242" s="1">
        <v>7.6</v>
      </c>
      <c r="AA4242" s="1">
        <v>1.85</v>
      </c>
      <c r="AB4242" s="1">
        <v>0</v>
      </c>
    </row>
    <row r="4243" spans="1:28" x14ac:dyDescent="0.2">
      <c r="A4243" s="1" t="s">
        <v>28</v>
      </c>
      <c r="B4243" s="1" t="s">
        <v>20083</v>
      </c>
      <c r="C4243" s="1">
        <v>4</v>
      </c>
      <c r="D4243" s="1">
        <v>125</v>
      </c>
      <c r="E4243" s="1">
        <v>7</v>
      </c>
      <c r="F4243" s="1">
        <v>17</v>
      </c>
      <c r="G4243" s="1" t="s">
        <v>20084</v>
      </c>
      <c r="H4243" s="1">
        <v>128</v>
      </c>
      <c r="I4243" s="1">
        <v>3330</v>
      </c>
      <c r="J4243" s="1" t="s">
        <v>1934</v>
      </c>
      <c r="K4243" s="1" t="s">
        <v>20085</v>
      </c>
      <c r="L4243" s="1" t="s">
        <v>20086</v>
      </c>
      <c r="M4243" s="1">
        <v>22</v>
      </c>
      <c r="N4243" s="1">
        <v>214</v>
      </c>
      <c r="O4243" s="1" t="s">
        <v>20087</v>
      </c>
      <c r="P4243" s="1">
        <v>0</v>
      </c>
      <c r="R4243" s="2" t="s">
        <v>20088</v>
      </c>
      <c r="S4243" s="1">
        <v>1</v>
      </c>
      <c r="T4243" s="1" t="s">
        <v>37</v>
      </c>
      <c r="U4243" s="1" t="s">
        <v>38</v>
      </c>
      <c r="V4243" s="1" t="s">
        <v>584</v>
      </c>
      <c r="W4243" s="1">
        <v>2100000</v>
      </c>
      <c r="X4243" s="1">
        <v>2015</v>
      </c>
      <c r="Y4243" s="1">
        <v>22</v>
      </c>
      <c r="Z4243" s="1">
        <v>7.2</v>
      </c>
      <c r="AA4243" s="1">
        <v>2.35</v>
      </c>
      <c r="AB4243" s="1">
        <v>305</v>
      </c>
    </row>
    <row r="4244" spans="1:28" x14ac:dyDescent="0.2">
      <c r="A4244" s="1" t="s">
        <v>28</v>
      </c>
      <c r="B4244" s="1" t="s">
        <v>14718</v>
      </c>
      <c r="C4244" s="1">
        <v>252</v>
      </c>
      <c r="D4244" s="1">
        <v>78</v>
      </c>
      <c r="E4244" s="1">
        <v>57</v>
      </c>
      <c r="F4244" s="1">
        <v>7</v>
      </c>
      <c r="G4244" s="1" t="s">
        <v>17369</v>
      </c>
      <c r="H4244" s="1">
        <v>120</v>
      </c>
      <c r="J4244" s="1" t="s">
        <v>6402</v>
      </c>
      <c r="K4244" s="1" t="s">
        <v>20089</v>
      </c>
      <c r="L4244" s="1" t="s">
        <v>20090</v>
      </c>
      <c r="M4244" s="1">
        <v>131462</v>
      </c>
      <c r="N4244" s="1">
        <v>145</v>
      </c>
      <c r="O4244" s="1" t="s">
        <v>20091</v>
      </c>
      <c r="P4244" s="1">
        <v>0</v>
      </c>
      <c r="Q4244" s="1" t="s">
        <v>20092</v>
      </c>
      <c r="R4244" s="2" t="s">
        <v>20093</v>
      </c>
      <c r="S4244" s="1">
        <v>374</v>
      </c>
      <c r="T4244" s="1" t="s">
        <v>2777</v>
      </c>
      <c r="U4244" s="1" t="s">
        <v>3570</v>
      </c>
      <c r="V4244" s="1" t="s">
        <v>584</v>
      </c>
      <c r="W4244" s="1">
        <v>1500000</v>
      </c>
      <c r="X4244" s="1">
        <v>2007</v>
      </c>
      <c r="Y4244" s="1">
        <v>9</v>
      </c>
      <c r="Z4244" s="1">
        <v>7.5</v>
      </c>
      <c r="AA4244" s="1">
        <v>1.85</v>
      </c>
      <c r="AB4244" s="1">
        <v>15000</v>
      </c>
    </row>
    <row r="4245" spans="1:28" x14ac:dyDescent="0.2">
      <c r="A4245" s="1" t="s">
        <v>28</v>
      </c>
      <c r="B4245" s="1" t="s">
        <v>19343</v>
      </c>
      <c r="D4245" s="1">
        <v>89</v>
      </c>
      <c r="E4245" s="1">
        <v>15</v>
      </c>
      <c r="F4245" s="1">
        <v>650</v>
      </c>
      <c r="G4245" s="1" t="s">
        <v>20094</v>
      </c>
      <c r="H4245" s="1">
        <v>919</v>
      </c>
      <c r="J4245" s="1" t="s">
        <v>3408</v>
      </c>
      <c r="K4245" s="1" t="s">
        <v>1983</v>
      </c>
      <c r="L4245" s="1" t="s">
        <v>20095</v>
      </c>
      <c r="M4245" s="1">
        <v>544</v>
      </c>
      <c r="N4245" s="1">
        <v>3873</v>
      </c>
      <c r="O4245" s="1" t="s">
        <v>20096</v>
      </c>
      <c r="P4245" s="1">
        <v>1</v>
      </c>
      <c r="R4245" s="2" t="s">
        <v>20097</v>
      </c>
      <c r="S4245" s="1">
        <v>4</v>
      </c>
      <c r="T4245" s="1" t="s">
        <v>37</v>
      </c>
      <c r="U4245" s="1" t="s">
        <v>38</v>
      </c>
      <c r="V4245" s="1" t="s">
        <v>1567</v>
      </c>
      <c r="W4245" s="1">
        <v>2100000</v>
      </c>
      <c r="X4245" s="1">
        <v>2010</v>
      </c>
      <c r="Y4245" s="1">
        <v>718</v>
      </c>
      <c r="Z4245" s="1">
        <v>6.3</v>
      </c>
      <c r="AA4245" s="1">
        <v>1.78</v>
      </c>
      <c r="AB4245" s="1">
        <v>162</v>
      </c>
    </row>
    <row r="4246" spans="1:28" x14ac:dyDescent="0.2">
      <c r="A4246" s="1" t="s">
        <v>28</v>
      </c>
      <c r="B4246" s="1" t="s">
        <v>20098</v>
      </c>
      <c r="C4246" s="1">
        <v>1</v>
      </c>
      <c r="D4246" s="1">
        <v>100</v>
      </c>
      <c r="E4246" s="1">
        <v>0</v>
      </c>
      <c r="F4246" s="1">
        <v>338</v>
      </c>
      <c r="G4246" s="1" t="s">
        <v>6680</v>
      </c>
      <c r="H4246" s="1">
        <v>749</v>
      </c>
      <c r="J4246" s="1" t="s">
        <v>20099</v>
      </c>
      <c r="K4246" s="1" t="s">
        <v>20100</v>
      </c>
      <c r="L4246" s="1" t="s">
        <v>20101</v>
      </c>
      <c r="M4246" s="1">
        <v>6</v>
      </c>
      <c r="N4246" s="1">
        <v>1814</v>
      </c>
      <c r="O4246" s="1" t="s">
        <v>20102</v>
      </c>
      <c r="P4246" s="1">
        <v>0</v>
      </c>
      <c r="R4246" s="2" t="s">
        <v>20103</v>
      </c>
      <c r="S4246" s="1">
        <v>1</v>
      </c>
      <c r="T4246" s="1" t="s">
        <v>37</v>
      </c>
      <c r="U4246" s="1" t="s">
        <v>38</v>
      </c>
      <c r="W4246" s="1">
        <v>2100000</v>
      </c>
      <c r="X4246" s="1">
        <v>2015</v>
      </c>
      <c r="Y4246" s="1">
        <v>354</v>
      </c>
      <c r="Z4246" s="1">
        <v>6.7</v>
      </c>
      <c r="AA4246" s="1">
        <v>2.39</v>
      </c>
      <c r="AB4246" s="1">
        <v>14</v>
      </c>
    </row>
    <row r="4247" spans="1:28" x14ac:dyDescent="0.2">
      <c r="A4247" s="1" t="s">
        <v>28</v>
      </c>
      <c r="B4247" s="1" t="s">
        <v>20104</v>
      </c>
      <c r="C4247" s="1">
        <v>33</v>
      </c>
      <c r="D4247" s="1">
        <v>77</v>
      </c>
      <c r="E4247" s="1">
        <v>0</v>
      </c>
      <c r="F4247" s="1">
        <v>260</v>
      </c>
      <c r="G4247" s="1" t="s">
        <v>13185</v>
      </c>
      <c r="H4247" s="1">
        <v>846</v>
      </c>
      <c r="J4247" s="1" t="s">
        <v>4331</v>
      </c>
      <c r="K4247" s="1" t="s">
        <v>20105</v>
      </c>
      <c r="L4247" s="1" t="s">
        <v>20106</v>
      </c>
      <c r="M4247" s="1">
        <v>1355</v>
      </c>
      <c r="N4247" s="1">
        <v>2044</v>
      </c>
      <c r="O4247" s="1" t="s">
        <v>20107</v>
      </c>
      <c r="P4247" s="1">
        <v>0</v>
      </c>
      <c r="Q4247" s="1" t="s">
        <v>20108</v>
      </c>
      <c r="R4247" s="2" t="s">
        <v>20109</v>
      </c>
      <c r="S4247" s="1">
        <v>21</v>
      </c>
      <c r="T4247" s="1" t="s">
        <v>37</v>
      </c>
      <c r="U4247" s="1" t="s">
        <v>56</v>
      </c>
      <c r="X4247" s="1">
        <v>2015</v>
      </c>
      <c r="Y4247" s="1">
        <v>366</v>
      </c>
      <c r="Z4247" s="1">
        <v>4.8</v>
      </c>
      <c r="AB4247" s="1">
        <v>275</v>
      </c>
    </row>
    <row r="4248" spans="1:28" x14ac:dyDescent="0.2">
      <c r="A4248" s="1" t="s">
        <v>28</v>
      </c>
      <c r="B4248" s="1" t="s">
        <v>20110</v>
      </c>
      <c r="C4248" s="1">
        <v>19</v>
      </c>
      <c r="D4248" s="1">
        <v>81</v>
      </c>
      <c r="E4248" s="1">
        <v>7</v>
      </c>
      <c r="F4248" s="1">
        <v>106</v>
      </c>
      <c r="G4248" s="1" t="s">
        <v>20111</v>
      </c>
      <c r="H4248" s="1">
        <v>412</v>
      </c>
      <c r="J4248" s="1" t="s">
        <v>6037</v>
      </c>
      <c r="K4248" s="1" t="s">
        <v>5076</v>
      </c>
      <c r="L4248" s="1" t="s">
        <v>20112</v>
      </c>
      <c r="M4248" s="1">
        <v>1274</v>
      </c>
      <c r="N4248" s="1">
        <v>1020</v>
      </c>
      <c r="O4248" s="1" t="s">
        <v>20113</v>
      </c>
      <c r="P4248" s="1">
        <v>1</v>
      </c>
      <c r="R4248" s="2" t="s">
        <v>20114</v>
      </c>
      <c r="S4248" s="1">
        <v>17</v>
      </c>
      <c r="T4248" s="1" t="s">
        <v>37</v>
      </c>
      <c r="U4248" s="1" t="s">
        <v>38</v>
      </c>
      <c r="W4248" s="1">
        <v>2100000</v>
      </c>
      <c r="X4248" s="1">
        <v>2015</v>
      </c>
      <c r="Y4248" s="1">
        <v>308</v>
      </c>
      <c r="Z4248" s="1">
        <v>5.5</v>
      </c>
      <c r="AA4248" s="1">
        <v>2.35</v>
      </c>
      <c r="AB4248" s="1">
        <v>380</v>
      </c>
    </row>
    <row r="4249" spans="1:28" x14ac:dyDescent="0.2">
      <c r="A4249" s="1" t="s">
        <v>28</v>
      </c>
      <c r="B4249" s="1" t="s">
        <v>5688</v>
      </c>
      <c r="C4249" s="1">
        <v>167</v>
      </c>
      <c r="D4249" s="1">
        <v>115</v>
      </c>
      <c r="E4249" s="1">
        <v>92</v>
      </c>
      <c r="F4249" s="1">
        <v>177</v>
      </c>
      <c r="G4249" s="1" t="s">
        <v>20115</v>
      </c>
      <c r="H4249" s="1">
        <v>559</v>
      </c>
      <c r="I4249" s="1">
        <v>24800000</v>
      </c>
      <c r="J4249" s="1" t="s">
        <v>50</v>
      </c>
      <c r="K4249" s="1" t="s">
        <v>14009</v>
      </c>
      <c r="L4249" s="1" t="s">
        <v>20116</v>
      </c>
      <c r="M4249" s="1">
        <v>89403</v>
      </c>
      <c r="N4249" s="1">
        <v>1456</v>
      </c>
      <c r="O4249" s="1" t="s">
        <v>4826</v>
      </c>
      <c r="P4249" s="1">
        <v>0</v>
      </c>
      <c r="Q4249" s="1" t="s">
        <v>20117</v>
      </c>
      <c r="R4249" s="2" t="s">
        <v>20118</v>
      </c>
      <c r="S4249" s="1">
        <v>358</v>
      </c>
      <c r="T4249" s="1" t="s">
        <v>37</v>
      </c>
      <c r="U4249" s="1" t="s">
        <v>56</v>
      </c>
      <c r="V4249" s="1" t="s">
        <v>6035</v>
      </c>
      <c r="W4249" s="1">
        <v>2000000</v>
      </c>
      <c r="X4249" s="1">
        <v>1963</v>
      </c>
      <c r="Y4249" s="1">
        <v>201</v>
      </c>
      <c r="Z4249" s="1">
        <v>7.5</v>
      </c>
      <c r="AA4249" s="1">
        <v>1.37</v>
      </c>
      <c r="AB4249" s="1">
        <v>0</v>
      </c>
    </row>
    <row r="4250" spans="1:28" x14ac:dyDescent="0.2">
      <c r="A4250" s="1" t="s">
        <v>28</v>
      </c>
      <c r="B4250" s="1" t="s">
        <v>20119</v>
      </c>
      <c r="C4250" s="1">
        <v>49</v>
      </c>
      <c r="D4250" s="1">
        <v>96</v>
      </c>
      <c r="E4250" s="1">
        <v>6</v>
      </c>
      <c r="F4250" s="1">
        <v>14</v>
      </c>
      <c r="G4250" s="1" t="s">
        <v>20120</v>
      </c>
      <c r="H4250" s="1">
        <v>40</v>
      </c>
      <c r="I4250" s="1">
        <v>792966</v>
      </c>
      <c r="J4250" s="1" t="s">
        <v>20121</v>
      </c>
      <c r="K4250" s="1" t="s">
        <v>20122</v>
      </c>
      <c r="L4250" s="1" t="s">
        <v>20123</v>
      </c>
      <c r="M4250" s="1">
        <v>4663</v>
      </c>
      <c r="N4250" s="1">
        <v>99</v>
      </c>
      <c r="O4250" s="1" t="s">
        <v>20124</v>
      </c>
      <c r="P4250" s="1">
        <v>2</v>
      </c>
      <c r="Q4250" s="1" t="s">
        <v>20125</v>
      </c>
      <c r="R4250" s="2" t="s">
        <v>20126</v>
      </c>
      <c r="S4250" s="1">
        <v>40</v>
      </c>
      <c r="T4250" s="1" t="s">
        <v>37</v>
      </c>
      <c r="U4250" s="1" t="s">
        <v>38</v>
      </c>
      <c r="V4250" s="1" t="s">
        <v>584</v>
      </c>
      <c r="W4250" s="1">
        <v>2300000</v>
      </c>
      <c r="X4250" s="1">
        <v>1989</v>
      </c>
      <c r="Y4250" s="1">
        <v>30</v>
      </c>
      <c r="Z4250" s="1">
        <v>5.0999999999999996</v>
      </c>
      <c r="AA4250" s="1">
        <v>1.33</v>
      </c>
      <c r="AB4250" s="1">
        <v>321</v>
      </c>
    </row>
    <row r="4251" spans="1:28" x14ac:dyDescent="0.2">
      <c r="A4251" s="1" t="s">
        <v>28</v>
      </c>
      <c r="C4251" s="1">
        <v>1</v>
      </c>
      <c r="D4251" s="1">
        <v>60</v>
      </c>
      <c r="F4251" s="1">
        <v>213</v>
      </c>
      <c r="G4251" s="1" t="s">
        <v>20127</v>
      </c>
      <c r="H4251" s="1">
        <v>480</v>
      </c>
      <c r="J4251" s="1" t="s">
        <v>3081</v>
      </c>
      <c r="K4251" s="1" t="s">
        <v>19569</v>
      </c>
      <c r="L4251" s="1" t="s">
        <v>20128</v>
      </c>
      <c r="M4251" s="1">
        <v>2258</v>
      </c>
      <c r="N4251" s="1">
        <v>1736</v>
      </c>
      <c r="O4251" s="1" t="s">
        <v>20129</v>
      </c>
      <c r="P4251" s="1">
        <v>1</v>
      </c>
      <c r="Q4251" s="1" t="s">
        <v>20130</v>
      </c>
      <c r="R4251" s="2" t="s">
        <v>20131</v>
      </c>
      <c r="S4251" s="1">
        <v>24</v>
      </c>
      <c r="T4251" s="1" t="s">
        <v>37</v>
      </c>
      <c r="U4251" s="1" t="s">
        <v>38</v>
      </c>
      <c r="Y4251" s="1">
        <v>360</v>
      </c>
      <c r="Z4251" s="1">
        <v>7.4</v>
      </c>
      <c r="AA4251" s="1">
        <v>1.33</v>
      </c>
      <c r="AB4251" s="1">
        <v>763</v>
      </c>
    </row>
    <row r="4252" spans="1:28" x14ac:dyDescent="0.2">
      <c r="A4252" s="1" t="s">
        <v>28</v>
      </c>
      <c r="B4252" s="1" t="s">
        <v>4002</v>
      </c>
      <c r="C4252" s="1">
        <v>66</v>
      </c>
      <c r="D4252" s="1">
        <v>89</v>
      </c>
      <c r="E4252" s="1">
        <v>11000</v>
      </c>
      <c r="F4252" s="1">
        <v>45</v>
      </c>
      <c r="G4252" s="1" t="s">
        <v>20132</v>
      </c>
      <c r="H4252" s="1">
        <v>11000</v>
      </c>
      <c r="J4252" s="1" t="s">
        <v>5481</v>
      </c>
      <c r="K4252" s="1" t="s">
        <v>4002</v>
      </c>
      <c r="L4252" s="1" t="s">
        <v>20133</v>
      </c>
      <c r="M4252" s="1">
        <v>33335</v>
      </c>
      <c r="N4252" s="1">
        <v>11192</v>
      </c>
      <c r="O4252" s="1" t="s">
        <v>20134</v>
      </c>
      <c r="P4252" s="1">
        <v>0</v>
      </c>
      <c r="Q4252" s="1" t="s">
        <v>20135</v>
      </c>
      <c r="R4252" s="2" t="s">
        <v>20136</v>
      </c>
      <c r="S4252" s="1">
        <v>128</v>
      </c>
      <c r="T4252" s="1" t="s">
        <v>37</v>
      </c>
      <c r="U4252" s="1" t="s">
        <v>38</v>
      </c>
      <c r="V4252" s="1" t="s">
        <v>94</v>
      </c>
      <c r="W4252" s="1">
        <v>2000000</v>
      </c>
      <c r="X4252" s="1">
        <v>1973</v>
      </c>
      <c r="Y4252" s="1">
        <v>66</v>
      </c>
      <c r="Z4252" s="1">
        <v>7.3</v>
      </c>
      <c r="AA4252" s="1">
        <v>1.85</v>
      </c>
      <c r="AB4252" s="1">
        <v>0</v>
      </c>
    </row>
    <row r="4253" spans="1:28" x14ac:dyDescent="0.2">
      <c r="A4253" s="1" t="s">
        <v>28</v>
      </c>
      <c r="B4253" s="1" t="s">
        <v>20137</v>
      </c>
      <c r="C4253" s="1">
        <v>533</v>
      </c>
      <c r="D4253" s="1">
        <v>100</v>
      </c>
      <c r="E4253" s="1">
        <v>421</v>
      </c>
      <c r="F4253" s="1">
        <v>159</v>
      </c>
      <c r="G4253" s="1" t="s">
        <v>20138</v>
      </c>
      <c r="H4253" s="1">
        <v>314</v>
      </c>
      <c r="I4253" s="1">
        <v>14673301</v>
      </c>
      <c r="J4253" s="1" t="s">
        <v>5102</v>
      </c>
      <c r="K4253" s="1" t="s">
        <v>20139</v>
      </c>
      <c r="L4253" s="1" t="s">
        <v>20140</v>
      </c>
      <c r="M4253" s="1">
        <v>112899</v>
      </c>
      <c r="N4253" s="1">
        <v>1062</v>
      </c>
      <c r="O4253" s="1" t="s">
        <v>20141</v>
      </c>
      <c r="P4253" s="1">
        <v>0</v>
      </c>
      <c r="Q4253" s="1" t="s">
        <v>20142</v>
      </c>
      <c r="R4253" s="2" t="s">
        <v>20143</v>
      </c>
      <c r="S4253" s="1">
        <v>631</v>
      </c>
      <c r="T4253" s="1" t="s">
        <v>37</v>
      </c>
      <c r="U4253" s="1" t="s">
        <v>38</v>
      </c>
      <c r="V4253" s="1" t="s">
        <v>584</v>
      </c>
      <c r="W4253" s="1">
        <v>2000000</v>
      </c>
      <c r="X4253" s="1">
        <v>2014</v>
      </c>
      <c r="Y4253" s="1">
        <v>189</v>
      </c>
      <c r="Z4253" s="1">
        <v>6.9</v>
      </c>
      <c r="AA4253" s="1">
        <v>2.35</v>
      </c>
      <c r="AB4253" s="1">
        <v>45000</v>
      </c>
    </row>
    <row r="4254" spans="1:28" x14ac:dyDescent="0.2">
      <c r="A4254" s="1" t="s">
        <v>746</v>
      </c>
      <c r="B4254" s="1" t="s">
        <v>4002</v>
      </c>
      <c r="C4254" s="1">
        <v>50</v>
      </c>
      <c r="D4254" s="1">
        <v>88</v>
      </c>
      <c r="E4254" s="1">
        <v>11000</v>
      </c>
      <c r="F4254" s="1">
        <v>258</v>
      </c>
      <c r="G4254" s="1" t="s">
        <v>15709</v>
      </c>
      <c r="H4254" s="1">
        <v>11000</v>
      </c>
      <c r="J4254" s="1" t="s">
        <v>1670</v>
      </c>
      <c r="K4254" s="1" t="s">
        <v>4002</v>
      </c>
      <c r="L4254" s="1" t="s">
        <v>20144</v>
      </c>
      <c r="M4254" s="1">
        <v>31077</v>
      </c>
      <c r="N4254" s="1">
        <v>12034</v>
      </c>
      <c r="O4254" s="1" t="s">
        <v>12561</v>
      </c>
      <c r="P4254" s="1">
        <v>5</v>
      </c>
      <c r="Q4254" s="1" t="s">
        <v>20145</v>
      </c>
      <c r="R4254" s="2" t="s">
        <v>20146</v>
      </c>
      <c r="S4254" s="1">
        <v>78</v>
      </c>
      <c r="T4254" s="1" t="s">
        <v>37</v>
      </c>
      <c r="U4254" s="1" t="s">
        <v>38</v>
      </c>
      <c r="V4254" s="1" t="s">
        <v>584</v>
      </c>
      <c r="W4254" s="1">
        <v>2000000</v>
      </c>
      <c r="X4254" s="1">
        <v>1972</v>
      </c>
      <c r="Y4254" s="1">
        <v>300</v>
      </c>
      <c r="Z4254" s="1">
        <v>6.8</v>
      </c>
      <c r="AA4254" s="1">
        <v>1.85</v>
      </c>
      <c r="AB4254" s="1">
        <v>0</v>
      </c>
    </row>
    <row r="4255" spans="1:28" x14ac:dyDescent="0.2">
      <c r="A4255" s="1" t="s">
        <v>746</v>
      </c>
      <c r="B4255" s="1" t="s">
        <v>20147</v>
      </c>
      <c r="C4255" s="1">
        <v>127</v>
      </c>
      <c r="D4255" s="1">
        <v>129</v>
      </c>
      <c r="E4255" s="1">
        <v>89</v>
      </c>
      <c r="F4255" s="1">
        <v>161</v>
      </c>
      <c r="G4255" s="1" t="s">
        <v>20148</v>
      </c>
      <c r="H4255" s="1">
        <v>3000</v>
      </c>
      <c r="J4255" s="1" t="s">
        <v>1934</v>
      </c>
      <c r="K4255" s="1" t="s">
        <v>1688</v>
      </c>
      <c r="L4255" s="1" t="s">
        <v>20149</v>
      </c>
      <c r="M4255" s="1">
        <v>215086</v>
      </c>
      <c r="N4255" s="1">
        <v>3833</v>
      </c>
      <c r="O4255" s="1" t="s">
        <v>20150</v>
      </c>
      <c r="P4255" s="1">
        <v>0</v>
      </c>
      <c r="Q4255" s="1" t="s">
        <v>20151</v>
      </c>
      <c r="R4255" s="2" t="s">
        <v>20152</v>
      </c>
      <c r="S4255" s="1">
        <v>471</v>
      </c>
      <c r="T4255" s="1" t="s">
        <v>37</v>
      </c>
      <c r="U4255" s="1" t="s">
        <v>38</v>
      </c>
      <c r="V4255" s="1" t="s">
        <v>4829</v>
      </c>
      <c r="W4255" s="1">
        <v>2000000</v>
      </c>
      <c r="X4255" s="1">
        <v>1962</v>
      </c>
      <c r="Y4255" s="1">
        <v>226</v>
      </c>
      <c r="Z4255" s="1">
        <v>8.4</v>
      </c>
      <c r="AA4255" s="1">
        <v>1.85</v>
      </c>
      <c r="AB4255" s="1">
        <v>15000</v>
      </c>
    </row>
    <row r="4256" spans="1:28" x14ac:dyDescent="0.2">
      <c r="A4256" s="1" t="s">
        <v>746</v>
      </c>
      <c r="B4256" s="1" t="s">
        <v>844</v>
      </c>
      <c r="C4256" s="1">
        <v>177</v>
      </c>
      <c r="D4256" s="1">
        <v>87</v>
      </c>
      <c r="E4256" s="1">
        <v>750</v>
      </c>
      <c r="F4256" s="1">
        <v>41</v>
      </c>
      <c r="G4256" s="1" t="s">
        <v>741</v>
      </c>
      <c r="H4256" s="1">
        <v>745</v>
      </c>
      <c r="I4256" s="1">
        <v>9003011</v>
      </c>
      <c r="J4256" s="1" t="s">
        <v>226</v>
      </c>
      <c r="K4256" s="1" t="s">
        <v>14864</v>
      </c>
      <c r="L4256" s="1" t="s">
        <v>20153</v>
      </c>
      <c r="M4256" s="1">
        <v>133966</v>
      </c>
      <c r="N4256" s="1">
        <v>1396</v>
      </c>
      <c r="O4256" s="1" t="s">
        <v>20154</v>
      </c>
      <c r="P4256" s="1">
        <v>0</v>
      </c>
      <c r="Q4256" s="1" t="s">
        <v>20155</v>
      </c>
      <c r="R4256" s="2" t="s">
        <v>20156</v>
      </c>
      <c r="S4256" s="1">
        <v>294</v>
      </c>
      <c r="T4256" s="1" t="s">
        <v>37</v>
      </c>
      <c r="U4256" s="1" t="s">
        <v>369</v>
      </c>
      <c r="V4256" s="1" t="s">
        <v>584</v>
      </c>
      <c r="W4256" s="1">
        <v>2000000</v>
      </c>
      <c r="X4256" s="1">
        <v>1981</v>
      </c>
      <c r="Y4256" s="1">
        <v>531</v>
      </c>
      <c r="Z4256" s="1">
        <v>7.6</v>
      </c>
      <c r="AA4256" s="1">
        <v>2.35</v>
      </c>
      <c r="AB4256" s="1">
        <v>0</v>
      </c>
    </row>
    <row r="4257" spans="1:28" x14ac:dyDescent="0.2">
      <c r="A4257" s="1" t="s">
        <v>28</v>
      </c>
      <c r="B4257" s="1" t="s">
        <v>20157</v>
      </c>
      <c r="C4257" s="1">
        <v>77</v>
      </c>
      <c r="D4257" s="1">
        <v>102</v>
      </c>
      <c r="E4257" s="1">
        <v>32</v>
      </c>
      <c r="F4257" s="1">
        <v>75</v>
      </c>
      <c r="G4257" s="1" t="s">
        <v>16320</v>
      </c>
      <c r="H4257" s="1">
        <v>483</v>
      </c>
      <c r="I4257" s="1">
        <v>11546543</v>
      </c>
      <c r="J4257" s="1" t="s">
        <v>2135</v>
      </c>
      <c r="K4257" s="1" t="s">
        <v>6882</v>
      </c>
      <c r="L4257" s="1" t="s">
        <v>20158</v>
      </c>
      <c r="M4257" s="1">
        <v>34520</v>
      </c>
      <c r="N4257" s="1">
        <v>768</v>
      </c>
      <c r="O4257" s="1" t="s">
        <v>20159</v>
      </c>
      <c r="P4257" s="1">
        <v>1</v>
      </c>
      <c r="Q4257" s="1" t="s">
        <v>20160</v>
      </c>
      <c r="R4257" s="2" t="s">
        <v>20161</v>
      </c>
      <c r="S4257" s="1">
        <v>146</v>
      </c>
      <c r="T4257" s="1" t="s">
        <v>7240</v>
      </c>
      <c r="U4257" s="1" t="s">
        <v>3858</v>
      </c>
      <c r="V4257" s="1" t="s">
        <v>584</v>
      </c>
      <c r="W4257" s="1">
        <v>2000000</v>
      </c>
      <c r="X4257" s="1">
        <v>1994</v>
      </c>
      <c r="Y4257" s="1">
        <v>147</v>
      </c>
      <c r="Z4257" s="1">
        <v>7.6</v>
      </c>
      <c r="AA4257" s="1">
        <v>2.35</v>
      </c>
      <c r="AB4257" s="1">
        <v>0</v>
      </c>
    </row>
    <row r="4258" spans="1:28" x14ac:dyDescent="0.2">
      <c r="A4258" s="1" t="s">
        <v>746</v>
      </c>
      <c r="B4258" s="1" t="s">
        <v>3726</v>
      </c>
      <c r="C4258" s="1">
        <v>103</v>
      </c>
      <c r="D4258" s="1">
        <v>152</v>
      </c>
      <c r="E4258" s="1">
        <v>0</v>
      </c>
      <c r="F4258" s="1">
        <v>177</v>
      </c>
      <c r="G4258" s="1" t="s">
        <v>4822</v>
      </c>
      <c r="H4258" s="1">
        <v>618</v>
      </c>
      <c r="J4258" s="1" t="s">
        <v>4823</v>
      </c>
      <c r="K4258" s="1" t="s">
        <v>4824</v>
      </c>
      <c r="L4258" s="1" t="s">
        <v>4825</v>
      </c>
      <c r="M4258" s="1">
        <v>67825</v>
      </c>
      <c r="N4258" s="1">
        <v>1404</v>
      </c>
      <c r="O4258" s="1" t="s">
        <v>4826</v>
      </c>
      <c r="P4258" s="1">
        <v>0</v>
      </c>
      <c r="Q4258" s="1" t="s">
        <v>4827</v>
      </c>
      <c r="R4258" s="2" t="s">
        <v>4828</v>
      </c>
      <c r="S4258" s="1">
        <v>207</v>
      </c>
      <c r="T4258" s="1" t="s">
        <v>37</v>
      </c>
      <c r="U4258" s="1" t="s">
        <v>56</v>
      </c>
      <c r="V4258" s="1" t="s">
        <v>4829</v>
      </c>
      <c r="W4258" s="1">
        <v>2000000</v>
      </c>
      <c r="X4258" s="1">
        <v>1962</v>
      </c>
      <c r="Y4258" s="1">
        <v>367</v>
      </c>
      <c r="Z4258" s="1">
        <v>7.7</v>
      </c>
      <c r="AA4258" s="1">
        <v>1.66</v>
      </c>
      <c r="AB4258" s="1">
        <v>0</v>
      </c>
    </row>
    <row r="4259" spans="1:28" x14ac:dyDescent="0.2">
      <c r="A4259" s="1" t="s">
        <v>28</v>
      </c>
      <c r="B4259" s="1" t="s">
        <v>8416</v>
      </c>
      <c r="C4259" s="1">
        <v>123</v>
      </c>
      <c r="D4259" s="1">
        <v>118</v>
      </c>
      <c r="E4259" s="1">
        <v>108</v>
      </c>
      <c r="F4259" s="1">
        <v>103</v>
      </c>
      <c r="G4259" s="1" t="s">
        <v>11259</v>
      </c>
      <c r="H4259" s="1">
        <v>173</v>
      </c>
      <c r="I4259" s="1">
        <v>11533945</v>
      </c>
      <c r="J4259" s="1" t="s">
        <v>15072</v>
      </c>
      <c r="K4259" s="1" t="s">
        <v>20162</v>
      </c>
      <c r="L4259" s="1" t="s">
        <v>20163</v>
      </c>
      <c r="M4259" s="1">
        <v>77551</v>
      </c>
      <c r="N4259" s="1">
        <v>563</v>
      </c>
      <c r="O4259" s="1" t="s">
        <v>20164</v>
      </c>
      <c r="P4259" s="1">
        <v>0</v>
      </c>
      <c r="Q4259" s="1" t="s">
        <v>20165</v>
      </c>
      <c r="R4259" s="2" t="s">
        <v>20166</v>
      </c>
      <c r="S4259" s="1">
        <v>434</v>
      </c>
      <c r="T4259" s="1" t="s">
        <v>37</v>
      </c>
      <c r="U4259" s="1" t="s">
        <v>38</v>
      </c>
      <c r="V4259" s="1" t="s">
        <v>584</v>
      </c>
      <c r="W4259" s="1">
        <v>2000000</v>
      </c>
      <c r="X4259" s="1">
        <v>1999</v>
      </c>
      <c r="Y4259" s="1">
        <v>148</v>
      </c>
      <c r="Z4259" s="1">
        <v>7.6</v>
      </c>
      <c r="AA4259" s="1">
        <v>1.85</v>
      </c>
      <c r="AB4259" s="1">
        <v>0</v>
      </c>
    </row>
    <row r="4260" spans="1:28" x14ac:dyDescent="0.2">
      <c r="A4260" s="1" t="s">
        <v>28</v>
      </c>
      <c r="B4260" s="1" t="s">
        <v>20167</v>
      </c>
      <c r="C4260" s="1">
        <v>218</v>
      </c>
      <c r="D4260" s="1">
        <v>86</v>
      </c>
      <c r="E4260" s="1">
        <v>9</v>
      </c>
      <c r="F4260" s="1">
        <v>32</v>
      </c>
      <c r="G4260" s="1" t="s">
        <v>20168</v>
      </c>
      <c r="H4260" s="1">
        <v>120</v>
      </c>
      <c r="I4260" s="1">
        <v>12555230</v>
      </c>
      <c r="J4260" s="1" t="s">
        <v>6131</v>
      </c>
      <c r="K4260" s="1" t="s">
        <v>20169</v>
      </c>
      <c r="L4260" s="1" t="s">
        <v>20170</v>
      </c>
      <c r="M4260" s="1">
        <v>18566</v>
      </c>
      <c r="N4260" s="1">
        <v>218</v>
      </c>
      <c r="O4260" s="1" t="s">
        <v>20171</v>
      </c>
      <c r="P4260" s="1">
        <v>0</v>
      </c>
      <c r="Q4260" s="1" t="s">
        <v>20172</v>
      </c>
      <c r="R4260" s="2" t="s">
        <v>20173</v>
      </c>
      <c r="S4260" s="1">
        <v>154</v>
      </c>
      <c r="T4260" s="1" t="s">
        <v>37</v>
      </c>
      <c r="U4260" s="1" t="s">
        <v>1464</v>
      </c>
      <c r="V4260" s="1" t="s">
        <v>584</v>
      </c>
      <c r="W4260" s="1">
        <v>2000000</v>
      </c>
      <c r="X4260" s="1">
        <v>2011</v>
      </c>
      <c r="Y4260" s="1">
        <v>44</v>
      </c>
      <c r="Z4260" s="1">
        <v>5.3</v>
      </c>
      <c r="AA4260" s="1">
        <v>1.85</v>
      </c>
      <c r="AB4260" s="1">
        <v>0</v>
      </c>
    </row>
    <row r="4261" spans="1:28" x14ac:dyDescent="0.2">
      <c r="A4261" s="1" t="s">
        <v>28</v>
      </c>
      <c r="B4261" s="1" t="s">
        <v>1812</v>
      </c>
      <c r="C4261" s="1">
        <v>215</v>
      </c>
      <c r="D4261" s="1">
        <v>137</v>
      </c>
      <c r="E4261" s="1">
        <v>207</v>
      </c>
      <c r="F4261" s="1">
        <v>155</v>
      </c>
      <c r="G4261" s="1" t="s">
        <v>13560</v>
      </c>
      <c r="H4261" s="1">
        <v>380</v>
      </c>
      <c r="I4261" s="1">
        <v>11284657</v>
      </c>
      <c r="J4261" s="1" t="s">
        <v>4074</v>
      </c>
      <c r="K4261" s="1" t="s">
        <v>10485</v>
      </c>
      <c r="L4261" s="1" t="s">
        <v>20174</v>
      </c>
      <c r="M4261" s="1">
        <v>259379</v>
      </c>
      <c r="N4261" s="1">
        <v>927</v>
      </c>
      <c r="O4261" s="1" t="s">
        <v>11548</v>
      </c>
      <c r="P4261" s="1">
        <v>3</v>
      </c>
      <c r="Q4261" s="1" t="s">
        <v>20175</v>
      </c>
      <c r="R4261" s="2" t="s">
        <v>20176</v>
      </c>
      <c r="S4261" s="1">
        <v>407</v>
      </c>
      <c r="T4261" s="1" t="s">
        <v>8730</v>
      </c>
      <c r="U4261" s="1" t="s">
        <v>766</v>
      </c>
      <c r="V4261" s="1" t="s">
        <v>584</v>
      </c>
      <c r="W4261" s="1">
        <v>2000000</v>
      </c>
      <c r="X4261" s="1">
        <v>2006</v>
      </c>
      <c r="Y4261" s="1">
        <v>284</v>
      </c>
      <c r="Z4261" s="1">
        <v>8.5</v>
      </c>
      <c r="AA4261" s="1">
        <v>2.35</v>
      </c>
      <c r="AB4261" s="1">
        <v>39000</v>
      </c>
    </row>
    <row r="4262" spans="1:28" x14ac:dyDescent="0.2">
      <c r="A4262" s="1" t="s">
        <v>28</v>
      </c>
      <c r="B4262" s="1" t="s">
        <v>18267</v>
      </c>
      <c r="C4262" s="1">
        <v>34</v>
      </c>
      <c r="D4262" s="1">
        <v>129</v>
      </c>
      <c r="E4262" s="1">
        <v>589</v>
      </c>
      <c r="F4262" s="1">
        <v>341</v>
      </c>
      <c r="G4262" s="1" t="s">
        <v>18267</v>
      </c>
      <c r="H4262" s="1">
        <v>690</v>
      </c>
      <c r="I4262" s="1">
        <v>34522221</v>
      </c>
      <c r="J4262" s="1" t="s">
        <v>3408</v>
      </c>
      <c r="K4262" s="1" t="s">
        <v>20177</v>
      </c>
      <c r="L4262" s="1" t="s">
        <v>20178</v>
      </c>
      <c r="M4262" s="1">
        <v>15401</v>
      </c>
      <c r="N4262" s="1">
        <v>2300</v>
      </c>
      <c r="O4262" s="1" t="s">
        <v>20179</v>
      </c>
      <c r="P4262" s="1">
        <v>7</v>
      </c>
      <c r="Q4262" s="1" t="s">
        <v>20180</v>
      </c>
      <c r="R4262" s="2" t="s">
        <v>20181</v>
      </c>
      <c r="S4262" s="1">
        <v>175</v>
      </c>
      <c r="T4262" s="1" t="s">
        <v>37</v>
      </c>
      <c r="U4262" s="1" t="s">
        <v>38</v>
      </c>
      <c r="V4262" s="1" t="s">
        <v>39</v>
      </c>
      <c r="W4262" s="1">
        <v>2000000</v>
      </c>
      <c r="X4262" s="1">
        <v>2011</v>
      </c>
      <c r="Y4262" s="1">
        <v>589</v>
      </c>
      <c r="Z4262" s="1">
        <v>7</v>
      </c>
      <c r="AA4262" s="1">
        <v>2.35</v>
      </c>
      <c r="AB4262" s="1">
        <v>10000</v>
      </c>
    </row>
    <row r="4263" spans="1:28" x14ac:dyDescent="0.2">
      <c r="A4263" s="1" t="s">
        <v>746</v>
      </c>
      <c r="B4263" s="1" t="s">
        <v>20182</v>
      </c>
      <c r="C4263" s="1">
        <v>100</v>
      </c>
      <c r="D4263" s="1">
        <v>134</v>
      </c>
      <c r="E4263" s="1">
        <v>31</v>
      </c>
      <c r="F4263" s="1">
        <v>366</v>
      </c>
      <c r="G4263" s="1" t="s">
        <v>9148</v>
      </c>
      <c r="H4263" s="1">
        <v>654</v>
      </c>
      <c r="J4263" s="1" t="s">
        <v>3793</v>
      </c>
      <c r="K4263" s="1" t="s">
        <v>12976</v>
      </c>
      <c r="L4263" s="1" t="s">
        <v>20183</v>
      </c>
      <c r="M4263" s="1">
        <v>62860</v>
      </c>
      <c r="N4263" s="1">
        <v>2290</v>
      </c>
      <c r="O4263" s="1" t="s">
        <v>10673</v>
      </c>
      <c r="P4263" s="1">
        <v>1</v>
      </c>
      <c r="Q4263" s="1" t="s">
        <v>20184</v>
      </c>
      <c r="R4263" s="2" t="s">
        <v>20185</v>
      </c>
      <c r="S4263" s="1">
        <v>167</v>
      </c>
      <c r="T4263" s="1" t="s">
        <v>37</v>
      </c>
      <c r="U4263" s="1" t="s">
        <v>38</v>
      </c>
      <c r="V4263" s="1" t="s">
        <v>5612</v>
      </c>
      <c r="W4263" s="1">
        <v>2000000</v>
      </c>
      <c r="X4263" s="1">
        <v>1961</v>
      </c>
      <c r="Y4263" s="1">
        <v>491</v>
      </c>
      <c r="Z4263" s="1">
        <v>8</v>
      </c>
      <c r="AA4263" s="1">
        <v>2.35</v>
      </c>
      <c r="AB4263" s="1">
        <v>0</v>
      </c>
    </row>
    <row r="4264" spans="1:28" x14ac:dyDescent="0.2">
      <c r="A4264" s="1" t="s">
        <v>746</v>
      </c>
      <c r="B4264" s="1" t="s">
        <v>20186</v>
      </c>
      <c r="C4264" s="1">
        <v>12</v>
      </c>
      <c r="D4264" s="1">
        <v>119</v>
      </c>
      <c r="E4264" s="1">
        <v>6</v>
      </c>
      <c r="F4264" s="1">
        <v>380</v>
      </c>
      <c r="G4264" s="1" t="s">
        <v>15538</v>
      </c>
      <c r="H4264" s="1">
        <v>1000</v>
      </c>
      <c r="J4264" s="1" t="s">
        <v>20187</v>
      </c>
      <c r="K4264" s="1" t="s">
        <v>20188</v>
      </c>
      <c r="L4264" s="1" t="s">
        <v>20189</v>
      </c>
      <c r="M4264" s="1">
        <v>2269</v>
      </c>
      <c r="N4264" s="1">
        <v>2555</v>
      </c>
      <c r="O4264" s="1" t="s">
        <v>20190</v>
      </c>
      <c r="P4264" s="1">
        <v>8</v>
      </c>
      <c r="Q4264" s="1" t="s">
        <v>20191</v>
      </c>
      <c r="R4264" s="2" t="s">
        <v>20192</v>
      </c>
      <c r="S4264" s="1">
        <v>34</v>
      </c>
      <c r="T4264" s="1" t="s">
        <v>37</v>
      </c>
      <c r="U4264" s="1" t="s">
        <v>38</v>
      </c>
      <c r="V4264" s="1" t="s">
        <v>15936</v>
      </c>
      <c r="W4264" s="1">
        <v>1614000</v>
      </c>
      <c r="X4264" s="1">
        <v>1940</v>
      </c>
      <c r="Y4264" s="1">
        <v>760</v>
      </c>
      <c r="Z4264" s="1">
        <v>7.1</v>
      </c>
      <c r="AA4264" s="1">
        <v>1.37</v>
      </c>
      <c r="AB4264" s="1">
        <v>236</v>
      </c>
    </row>
    <row r="4265" spans="1:28" x14ac:dyDescent="0.2">
      <c r="A4265" s="1" t="s">
        <v>28</v>
      </c>
      <c r="B4265" s="1" t="s">
        <v>20193</v>
      </c>
      <c r="C4265" s="1">
        <v>167</v>
      </c>
      <c r="D4265" s="1">
        <v>80</v>
      </c>
      <c r="E4265" s="1">
        <v>162</v>
      </c>
      <c r="F4265" s="1">
        <v>0</v>
      </c>
      <c r="G4265" s="1" t="s">
        <v>20194</v>
      </c>
      <c r="H4265" s="1">
        <v>23</v>
      </c>
      <c r="I4265" s="1">
        <v>7002255</v>
      </c>
      <c r="J4265" s="1" t="s">
        <v>20195</v>
      </c>
      <c r="K4265" s="1" t="s">
        <v>20196</v>
      </c>
      <c r="L4265" s="1" t="s">
        <v>20197</v>
      </c>
      <c r="M4265" s="1">
        <v>42462</v>
      </c>
      <c r="N4265" s="1">
        <v>29</v>
      </c>
      <c r="O4265" s="1" t="s">
        <v>20198</v>
      </c>
      <c r="P4265" s="1">
        <v>0</v>
      </c>
      <c r="Q4265" s="1" t="s">
        <v>20199</v>
      </c>
      <c r="R4265" s="2" t="s">
        <v>20200</v>
      </c>
      <c r="S4265" s="1">
        <v>312</v>
      </c>
      <c r="T4265" s="1" t="s">
        <v>1463</v>
      </c>
      <c r="U4265" s="1" t="s">
        <v>1464</v>
      </c>
      <c r="V4265" s="1" t="s">
        <v>39</v>
      </c>
      <c r="W4265" s="1">
        <v>9500000</v>
      </c>
      <c r="X4265" s="1">
        <v>2003</v>
      </c>
      <c r="Y4265" s="1">
        <v>6</v>
      </c>
      <c r="Z4265" s="1">
        <v>7.8</v>
      </c>
      <c r="AA4265" s="1">
        <v>1.66</v>
      </c>
      <c r="AB4265" s="1">
        <v>0</v>
      </c>
    </row>
    <row r="4266" spans="1:28" x14ac:dyDescent="0.2">
      <c r="A4266" s="1" t="s">
        <v>28</v>
      </c>
      <c r="B4266" s="1" t="s">
        <v>20201</v>
      </c>
      <c r="C4266" s="1">
        <v>56</v>
      </c>
      <c r="D4266" s="1">
        <v>89</v>
      </c>
      <c r="E4266" s="1">
        <v>149</v>
      </c>
      <c r="F4266" s="1">
        <v>580</v>
      </c>
      <c r="G4266" s="1" t="s">
        <v>4576</v>
      </c>
      <c r="H4266" s="1">
        <v>912</v>
      </c>
      <c r="I4266" s="1">
        <v>6719300</v>
      </c>
      <c r="J4266" s="1" t="s">
        <v>2526</v>
      </c>
      <c r="K4266" s="1" t="s">
        <v>8591</v>
      </c>
      <c r="L4266" s="1" t="s">
        <v>20202</v>
      </c>
      <c r="M4266" s="1">
        <v>8224</v>
      </c>
      <c r="N4266" s="1">
        <v>3163</v>
      </c>
      <c r="O4266" s="1" t="s">
        <v>3545</v>
      </c>
      <c r="P4266" s="1">
        <v>3</v>
      </c>
      <c r="Q4266" s="1" t="s">
        <v>20203</v>
      </c>
      <c r="R4266" s="2" t="s">
        <v>20204</v>
      </c>
      <c r="S4266" s="1">
        <v>132</v>
      </c>
      <c r="T4266" s="1" t="s">
        <v>37</v>
      </c>
      <c r="U4266" s="1" t="s">
        <v>267</v>
      </c>
      <c r="V4266" s="1" t="s">
        <v>39</v>
      </c>
      <c r="W4266" s="1">
        <v>2000000</v>
      </c>
      <c r="X4266" s="1">
        <v>1998</v>
      </c>
      <c r="Y4266" s="1">
        <v>752</v>
      </c>
      <c r="Z4266" s="1">
        <v>7.2</v>
      </c>
      <c r="AA4266" s="1">
        <v>1.85</v>
      </c>
      <c r="AB4266" s="1">
        <v>0</v>
      </c>
    </row>
    <row r="4267" spans="1:28" x14ac:dyDescent="0.2">
      <c r="A4267" s="1" t="s">
        <v>28</v>
      </c>
      <c r="B4267" s="1" t="s">
        <v>16720</v>
      </c>
      <c r="C4267" s="1">
        <v>180</v>
      </c>
      <c r="D4267" s="1">
        <v>101</v>
      </c>
      <c r="E4267" s="1">
        <v>30</v>
      </c>
      <c r="F4267" s="1">
        <v>92</v>
      </c>
      <c r="G4267" s="1" t="s">
        <v>20205</v>
      </c>
      <c r="H4267" s="1">
        <v>14000</v>
      </c>
      <c r="I4267" s="1">
        <v>6003587</v>
      </c>
      <c r="J4267" s="1" t="s">
        <v>4166</v>
      </c>
      <c r="K4267" s="1" t="s">
        <v>699</v>
      </c>
      <c r="L4267" s="1" t="s">
        <v>20206</v>
      </c>
      <c r="M4267" s="1">
        <v>41999</v>
      </c>
      <c r="N4267" s="1">
        <v>14412</v>
      </c>
      <c r="O4267" s="1" t="s">
        <v>20207</v>
      </c>
      <c r="P4267" s="1">
        <v>0</v>
      </c>
      <c r="Q4267" s="1" t="s">
        <v>20208</v>
      </c>
      <c r="R4267" s="2" t="s">
        <v>20209</v>
      </c>
      <c r="S4267" s="1">
        <v>226</v>
      </c>
      <c r="T4267" s="1" t="s">
        <v>37</v>
      </c>
      <c r="U4267" s="1" t="s">
        <v>38</v>
      </c>
      <c r="V4267" s="1" t="s">
        <v>584</v>
      </c>
      <c r="X4267" s="1">
        <v>2003</v>
      </c>
      <c r="Y4267" s="1">
        <v>119</v>
      </c>
      <c r="Z4267" s="1">
        <v>7.5</v>
      </c>
      <c r="AA4267" s="1">
        <v>1.85</v>
      </c>
      <c r="AB4267" s="1">
        <v>0</v>
      </c>
    </row>
    <row r="4268" spans="1:28" x14ac:dyDescent="0.2">
      <c r="A4268" s="1" t="s">
        <v>28</v>
      </c>
      <c r="B4268" s="1" t="s">
        <v>9161</v>
      </c>
      <c r="C4268" s="1">
        <v>211</v>
      </c>
      <c r="D4268" s="1">
        <v>80</v>
      </c>
      <c r="E4268" s="1">
        <v>0</v>
      </c>
      <c r="F4268" s="1">
        <v>3</v>
      </c>
      <c r="G4268" s="1" t="s">
        <v>20210</v>
      </c>
      <c r="H4268" s="1">
        <v>50</v>
      </c>
      <c r="I4268" s="1">
        <v>5792822</v>
      </c>
      <c r="J4268" s="1" t="s">
        <v>213</v>
      </c>
      <c r="K4268" s="1" t="s">
        <v>10468</v>
      </c>
      <c r="L4268" s="1" t="s">
        <v>20211</v>
      </c>
      <c r="M4268" s="1">
        <v>168398</v>
      </c>
      <c r="N4268" s="1">
        <v>65</v>
      </c>
      <c r="O4268" s="1" t="s">
        <v>20212</v>
      </c>
      <c r="P4268" s="1">
        <v>0</v>
      </c>
      <c r="Q4268" s="1" t="s">
        <v>20213</v>
      </c>
      <c r="R4268" s="2" t="s">
        <v>20214</v>
      </c>
      <c r="S4268" s="1">
        <v>492</v>
      </c>
      <c r="T4268" s="1" t="s">
        <v>37</v>
      </c>
      <c r="U4268" s="1" t="s">
        <v>38</v>
      </c>
      <c r="V4268" s="1" t="s">
        <v>584</v>
      </c>
      <c r="W4268" s="1">
        <v>2700000</v>
      </c>
      <c r="X4268" s="1">
        <v>2004</v>
      </c>
      <c r="Y4268" s="1">
        <v>8</v>
      </c>
      <c r="Z4268" s="1">
        <v>8</v>
      </c>
      <c r="AA4268" s="1">
        <v>1.85</v>
      </c>
      <c r="AB4268" s="1">
        <v>13000</v>
      </c>
    </row>
    <row r="4269" spans="1:28" x14ac:dyDescent="0.2">
      <c r="A4269" s="1" t="s">
        <v>28</v>
      </c>
      <c r="B4269" s="1" t="s">
        <v>1132</v>
      </c>
      <c r="C4269" s="1">
        <v>157</v>
      </c>
      <c r="D4269" s="1">
        <v>115</v>
      </c>
      <c r="E4269" s="1">
        <v>0</v>
      </c>
      <c r="F4269" s="1">
        <v>35</v>
      </c>
      <c r="G4269" s="1" t="s">
        <v>20215</v>
      </c>
      <c r="H4269" s="1">
        <v>85</v>
      </c>
      <c r="I4269" s="1">
        <v>5383834</v>
      </c>
      <c r="J4269" s="1" t="s">
        <v>4074</v>
      </c>
      <c r="K4269" s="1" t="s">
        <v>18659</v>
      </c>
      <c r="L4269" s="1" t="s">
        <v>20216</v>
      </c>
      <c r="M4269" s="1">
        <v>173551</v>
      </c>
      <c r="N4269" s="1">
        <v>318</v>
      </c>
      <c r="O4269" s="1" t="s">
        <v>20217</v>
      </c>
      <c r="P4269" s="1">
        <v>0</v>
      </c>
      <c r="Q4269" s="1" t="s">
        <v>20218</v>
      </c>
      <c r="R4269" s="2" t="s">
        <v>20219</v>
      </c>
      <c r="S4269" s="1">
        <v>361</v>
      </c>
      <c r="T4269" s="1" t="s">
        <v>2777</v>
      </c>
      <c r="U4269" s="1" t="s">
        <v>2912</v>
      </c>
      <c r="V4269" s="1" t="s">
        <v>584</v>
      </c>
      <c r="W4269" s="1">
        <v>2000000</v>
      </c>
      <c r="X4269" s="1">
        <v>2000</v>
      </c>
      <c r="Y4269" s="1">
        <v>79</v>
      </c>
      <c r="Z4269" s="1">
        <v>8.1</v>
      </c>
      <c r="AA4269" s="1">
        <v>1.85</v>
      </c>
      <c r="AB4269" s="1">
        <v>11000</v>
      </c>
    </row>
    <row r="4270" spans="1:28" x14ac:dyDescent="0.2">
      <c r="A4270" s="1" t="s">
        <v>28</v>
      </c>
      <c r="B4270" s="1" t="s">
        <v>6147</v>
      </c>
      <c r="C4270" s="1">
        <v>126</v>
      </c>
      <c r="D4270" s="1">
        <v>100</v>
      </c>
      <c r="E4270" s="1">
        <v>308</v>
      </c>
      <c r="F4270" s="1">
        <v>374</v>
      </c>
      <c r="G4270" s="1" t="s">
        <v>20220</v>
      </c>
      <c r="H4270" s="1">
        <v>1000</v>
      </c>
      <c r="I4270" s="1">
        <v>4599680</v>
      </c>
      <c r="J4270" s="1" t="s">
        <v>3408</v>
      </c>
      <c r="K4270" s="1" t="s">
        <v>2060</v>
      </c>
      <c r="L4270" s="1" t="s">
        <v>20221</v>
      </c>
      <c r="M4270" s="1">
        <v>68222</v>
      </c>
      <c r="N4270" s="1">
        <v>2186</v>
      </c>
      <c r="O4270" s="1" t="s">
        <v>15333</v>
      </c>
      <c r="P4270" s="1">
        <v>2</v>
      </c>
      <c r="Q4270" s="1" t="s">
        <v>20222</v>
      </c>
      <c r="R4270" s="2" t="s">
        <v>20223</v>
      </c>
      <c r="S4270" s="1">
        <v>545</v>
      </c>
      <c r="T4270" s="1" t="s">
        <v>37</v>
      </c>
      <c r="U4270" s="1" t="s">
        <v>38</v>
      </c>
      <c r="V4270" s="1" t="s">
        <v>584</v>
      </c>
      <c r="W4270" s="1">
        <v>1500000</v>
      </c>
      <c r="X4270" s="1">
        <v>2003</v>
      </c>
      <c r="Y4270" s="1">
        <v>482</v>
      </c>
      <c r="Z4270" s="1">
        <v>6.8</v>
      </c>
      <c r="AA4270" s="1">
        <v>1.85</v>
      </c>
      <c r="AB4270" s="1">
        <v>0</v>
      </c>
    </row>
    <row r="4271" spans="1:28" x14ac:dyDescent="0.2">
      <c r="A4271" s="1" t="s">
        <v>746</v>
      </c>
      <c r="B4271" s="1" t="s">
        <v>20224</v>
      </c>
      <c r="C4271" s="1">
        <v>61</v>
      </c>
      <c r="D4271" s="1">
        <v>118</v>
      </c>
      <c r="E4271" s="1">
        <v>603</v>
      </c>
      <c r="F4271" s="1">
        <v>167</v>
      </c>
      <c r="G4271" s="1" t="s">
        <v>20225</v>
      </c>
      <c r="H4271" s="1">
        <v>936</v>
      </c>
      <c r="J4271" s="1" t="s">
        <v>213</v>
      </c>
      <c r="K4271" s="1" t="s">
        <v>2323</v>
      </c>
      <c r="L4271" s="1" t="s">
        <v>20226</v>
      </c>
      <c r="M4271" s="1">
        <v>10791</v>
      </c>
      <c r="N4271" s="1">
        <v>1846</v>
      </c>
      <c r="O4271" s="1" t="s">
        <v>20227</v>
      </c>
      <c r="P4271" s="1">
        <v>3</v>
      </c>
      <c r="Q4271" s="1" t="s">
        <v>20228</v>
      </c>
      <c r="R4271" s="2" t="s">
        <v>20229</v>
      </c>
      <c r="S4271" s="1">
        <v>113</v>
      </c>
      <c r="T4271" s="1" t="s">
        <v>37</v>
      </c>
      <c r="U4271" s="1" t="s">
        <v>38</v>
      </c>
      <c r="V4271" s="1" t="s">
        <v>6035</v>
      </c>
      <c r="W4271" s="1">
        <v>2000000</v>
      </c>
      <c r="X4271" s="1">
        <v>1947</v>
      </c>
      <c r="Y4271" s="1">
        <v>297</v>
      </c>
      <c r="Z4271" s="1">
        <v>7.4</v>
      </c>
      <c r="AA4271" s="1">
        <v>1.37</v>
      </c>
      <c r="AB4271" s="1">
        <v>0</v>
      </c>
    </row>
    <row r="4272" spans="1:28" x14ac:dyDescent="0.2">
      <c r="A4272" s="1" t="s">
        <v>28</v>
      </c>
      <c r="B4272" s="1" t="s">
        <v>20230</v>
      </c>
      <c r="C4272" s="1">
        <v>365</v>
      </c>
      <c r="D4272" s="1">
        <v>100</v>
      </c>
      <c r="E4272" s="1">
        <v>81</v>
      </c>
      <c r="F4272" s="1">
        <v>179</v>
      </c>
      <c r="G4272" s="1" t="s">
        <v>20231</v>
      </c>
      <c r="H4272" s="1">
        <v>34000</v>
      </c>
      <c r="I4272" s="1">
        <v>6531491</v>
      </c>
      <c r="J4272" s="1" t="s">
        <v>3408</v>
      </c>
      <c r="K4272" s="1" t="s">
        <v>346</v>
      </c>
      <c r="L4272" s="1" t="s">
        <v>20232</v>
      </c>
      <c r="M4272" s="1">
        <v>111658</v>
      </c>
      <c r="N4272" s="1">
        <v>34446</v>
      </c>
      <c r="O4272" s="1" t="s">
        <v>20233</v>
      </c>
      <c r="P4272" s="1">
        <v>2</v>
      </c>
      <c r="Q4272" s="1" t="s">
        <v>20234</v>
      </c>
      <c r="R4272" s="2" t="s">
        <v>20235</v>
      </c>
      <c r="S4272" s="1">
        <v>297</v>
      </c>
      <c r="T4272" s="1" t="s">
        <v>37</v>
      </c>
      <c r="U4272" s="1" t="s">
        <v>38</v>
      </c>
      <c r="V4272" s="1" t="s">
        <v>584</v>
      </c>
      <c r="W4272" s="1">
        <v>2000000</v>
      </c>
      <c r="X4272" s="1">
        <v>2010</v>
      </c>
      <c r="Y4272" s="1">
        <v>248</v>
      </c>
      <c r="Z4272" s="1">
        <v>7.2</v>
      </c>
      <c r="AA4272" s="1">
        <v>1.85</v>
      </c>
      <c r="AB4272" s="1">
        <v>20000</v>
      </c>
    </row>
    <row r="4273" spans="1:28" x14ac:dyDescent="0.2">
      <c r="A4273" s="1" t="s">
        <v>28</v>
      </c>
      <c r="B4273" s="1" t="s">
        <v>4228</v>
      </c>
      <c r="C4273" s="1">
        <v>121</v>
      </c>
      <c r="D4273" s="1">
        <v>106</v>
      </c>
      <c r="E4273" s="1">
        <v>162</v>
      </c>
      <c r="F4273" s="1">
        <v>3</v>
      </c>
      <c r="G4273" s="1" t="s">
        <v>20236</v>
      </c>
      <c r="H4273" s="1">
        <v>21</v>
      </c>
      <c r="I4273" s="1">
        <v>4581222</v>
      </c>
      <c r="J4273" s="1" t="s">
        <v>20237</v>
      </c>
      <c r="K4273" s="1" t="s">
        <v>20238</v>
      </c>
      <c r="L4273" s="1" t="s">
        <v>20239</v>
      </c>
      <c r="M4273" s="1">
        <v>26926</v>
      </c>
      <c r="N4273" s="1">
        <v>29</v>
      </c>
      <c r="O4273" s="1" t="s">
        <v>20240</v>
      </c>
      <c r="P4273" s="1">
        <v>0</v>
      </c>
      <c r="Q4273" s="1" t="s">
        <v>20241</v>
      </c>
      <c r="R4273" s="2" t="s">
        <v>20242</v>
      </c>
      <c r="S4273" s="1">
        <v>156</v>
      </c>
      <c r="T4273" s="1" t="s">
        <v>37</v>
      </c>
      <c r="U4273" s="1" t="s">
        <v>56</v>
      </c>
      <c r="V4273" s="1" t="s">
        <v>584</v>
      </c>
      <c r="X4273" s="1">
        <v>2003</v>
      </c>
      <c r="Y4273" s="1">
        <v>5</v>
      </c>
      <c r="Z4273" s="1">
        <v>8.1</v>
      </c>
      <c r="AA4273" s="1">
        <v>1.85</v>
      </c>
      <c r="AB4273" s="1">
        <v>0</v>
      </c>
    </row>
    <row r="4274" spans="1:28" x14ac:dyDescent="0.2">
      <c r="A4274" s="1" t="s">
        <v>746</v>
      </c>
      <c r="B4274" s="1" t="s">
        <v>20243</v>
      </c>
      <c r="C4274" s="1">
        <v>10</v>
      </c>
      <c r="D4274" s="1">
        <v>106</v>
      </c>
      <c r="E4274" s="1">
        <v>85</v>
      </c>
      <c r="F4274" s="1">
        <v>300</v>
      </c>
      <c r="G4274" s="1" t="s">
        <v>15658</v>
      </c>
      <c r="H4274" s="1">
        <v>480</v>
      </c>
      <c r="J4274" s="1" t="s">
        <v>2849</v>
      </c>
      <c r="K4274" s="1" t="s">
        <v>20244</v>
      </c>
      <c r="L4274" s="1" t="s">
        <v>20245</v>
      </c>
      <c r="M4274" s="1">
        <v>1381</v>
      </c>
      <c r="N4274" s="1">
        <v>1833</v>
      </c>
      <c r="O4274" s="1" t="s">
        <v>15709</v>
      </c>
      <c r="P4274" s="1">
        <v>2</v>
      </c>
      <c r="Q4274" s="1" t="s">
        <v>20246</v>
      </c>
      <c r="R4274" s="2" t="s">
        <v>20247</v>
      </c>
      <c r="S4274" s="1">
        <v>29</v>
      </c>
      <c r="T4274" s="1" t="s">
        <v>37</v>
      </c>
      <c r="U4274" s="1" t="s">
        <v>38</v>
      </c>
      <c r="V4274" s="1" t="s">
        <v>6035</v>
      </c>
      <c r="W4274" s="1">
        <v>2000000</v>
      </c>
      <c r="X4274" s="1">
        <v>1938</v>
      </c>
      <c r="Y4274" s="1">
        <v>392</v>
      </c>
      <c r="Z4274" s="1">
        <v>7</v>
      </c>
      <c r="AA4274" s="1">
        <v>1.37</v>
      </c>
      <c r="AB4274" s="1">
        <v>60</v>
      </c>
    </row>
    <row r="4275" spans="1:28" x14ac:dyDescent="0.2">
      <c r="A4275" s="1" t="s">
        <v>28</v>
      </c>
      <c r="B4275" s="1" t="s">
        <v>20248</v>
      </c>
      <c r="C4275" s="1">
        <v>151</v>
      </c>
      <c r="D4275" s="1">
        <v>91</v>
      </c>
      <c r="E4275" s="1">
        <v>244</v>
      </c>
      <c r="F4275" s="1">
        <v>244</v>
      </c>
      <c r="G4275" s="1" t="s">
        <v>12515</v>
      </c>
      <c r="H4275" s="1">
        <v>538</v>
      </c>
      <c r="I4275" s="1">
        <v>3885134</v>
      </c>
      <c r="J4275" s="1" t="s">
        <v>2526</v>
      </c>
      <c r="K4275" s="1" t="s">
        <v>20249</v>
      </c>
      <c r="L4275" s="1" t="s">
        <v>20250</v>
      </c>
      <c r="M4275" s="1">
        <v>31130</v>
      </c>
      <c r="N4275" s="1">
        <v>1349</v>
      </c>
      <c r="O4275" s="1" t="s">
        <v>20248</v>
      </c>
      <c r="P4275" s="1">
        <v>0</v>
      </c>
      <c r="Q4275" s="1" t="s">
        <v>20251</v>
      </c>
      <c r="R4275" s="2" t="s">
        <v>20252</v>
      </c>
      <c r="S4275" s="1">
        <v>243</v>
      </c>
      <c r="T4275" s="1" t="s">
        <v>37</v>
      </c>
      <c r="U4275" s="1" t="s">
        <v>38</v>
      </c>
      <c r="V4275" s="1" t="s">
        <v>584</v>
      </c>
      <c r="W4275" s="1">
        <v>2000000</v>
      </c>
      <c r="X4275" s="1">
        <v>2005</v>
      </c>
      <c r="Y4275" s="1">
        <v>363</v>
      </c>
      <c r="Z4275" s="1">
        <v>7.4</v>
      </c>
      <c r="AA4275" s="1">
        <v>1.85</v>
      </c>
      <c r="AB4275" s="1">
        <v>0</v>
      </c>
    </row>
    <row r="4276" spans="1:28" x14ac:dyDescent="0.2">
      <c r="A4276" s="1" t="s">
        <v>28</v>
      </c>
      <c r="B4276" s="1" t="s">
        <v>19020</v>
      </c>
      <c r="C4276" s="1">
        <v>171</v>
      </c>
      <c r="D4276" s="1">
        <v>105</v>
      </c>
      <c r="E4276" s="1">
        <v>117</v>
      </c>
      <c r="F4276" s="1">
        <v>18</v>
      </c>
      <c r="G4276" s="1" t="s">
        <v>19899</v>
      </c>
      <c r="H4276" s="1">
        <v>13000</v>
      </c>
      <c r="I4276" s="1">
        <v>4311834</v>
      </c>
      <c r="J4276" s="1" t="s">
        <v>20253</v>
      </c>
      <c r="K4276" s="1" t="s">
        <v>1156</v>
      </c>
      <c r="L4276" s="1" t="s">
        <v>20254</v>
      </c>
      <c r="M4276" s="1">
        <v>55382</v>
      </c>
      <c r="N4276" s="1">
        <v>13145</v>
      </c>
      <c r="O4276" s="1" t="s">
        <v>20255</v>
      </c>
      <c r="P4276" s="1">
        <v>0</v>
      </c>
      <c r="Q4276" s="1" t="s">
        <v>20256</v>
      </c>
      <c r="R4276" s="2" t="s">
        <v>20257</v>
      </c>
      <c r="S4276" s="1">
        <v>129</v>
      </c>
      <c r="T4276" s="1" t="s">
        <v>37</v>
      </c>
      <c r="U4276" s="1" t="s">
        <v>38</v>
      </c>
      <c r="V4276" s="1" t="s">
        <v>39</v>
      </c>
      <c r="X4276" s="1">
        <v>2010</v>
      </c>
      <c r="Y4276" s="1">
        <v>125</v>
      </c>
      <c r="Z4276" s="1">
        <v>8.3000000000000007</v>
      </c>
      <c r="AA4276" s="1">
        <v>2.35</v>
      </c>
      <c r="AB4276" s="1">
        <v>63000</v>
      </c>
    </row>
    <row r="4277" spans="1:28" x14ac:dyDescent="0.2">
      <c r="A4277" s="1" t="s">
        <v>28</v>
      </c>
      <c r="B4277" s="1" t="s">
        <v>20258</v>
      </c>
      <c r="C4277" s="1">
        <v>158</v>
      </c>
      <c r="D4277" s="1">
        <v>96</v>
      </c>
      <c r="E4277" s="1">
        <v>31</v>
      </c>
      <c r="F4277" s="1">
        <v>328</v>
      </c>
      <c r="G4277" s="1" t="s">
        <v>3952</v>
      </c>
      <c r="H4277" s="1">
        <v>804</v>
      </c>
      <c r="I4277" s="1">
        <v>3590010</v>
      </c>
      <c r="J4277" s="1" t="s">
        <v>7836</v>
      </c>
      <c r="K4277" s="1" t="s">
        <v>10999</v>
      </c>
      <c r="L4277" s="1" t="s">
        <v>20259</v>
      </c>
      <c r="M4277" s="1">
        <v>20885</v>
      </c>
      <c r="N4277" s="1">
        <v>3013</v>
      </c>
      <c r="O4277" s="1" t="s">
        <v>14254</v>
      </c>
      <c r="P4277" s="1">
        <v>0</v>
      </c>
      <c r="Q4277" s="1" t="s">
        <v>20260</v>
      </c>
      <c r="R4277" s="2" t="s">
        <v>20261</v>
      </c>
      <c r="S4277" s="1">
        <v>60</v>
      </c>
      <c r="T4277" s="1" t="s">
        <v>37</v>
      </c>
      <c r="U4277" s="1" t="s">
        <v>56</v>
      </c>
      <c r="V4277" s="1" t="s">
        <v>584</v>
      </c>
      <c r="W4277" s="1">
        <v>2000000</v>
      </c>
      <c r="X4277" s="1">
        <v>2015</v>
      </c>
      <c r="Y4277" s="1">
        <v>625</v>
      </c>
      <c r="Z4277" s="1">
        <v>6.1</v>
      </c>
      <c r="AA4277" s="1">
        <v>1.85</v>
      </c>
      <c r="AB4277" s="1">
        <v>0</v>
      </c>
    </row>
    <row r="4278" spans="1:28" x14ac:dyDescent="0.2">
      <c r="A4278" s="1" t="s">
        <v>28</v>
      </c>
      <c r="B4278" s="1" t="s">
        <v>20262</v>
      </c>
      <c r="C4278" s="1">
        <v>167</v>
      </c>
      <c r="D4278" s="1">
        <v>116</v>
      </c>
      <c r="E4278" s="1">
        <v>0</v>
      </c>
      <c r="F4278" s="1">
        <v>116</v>
      </c>
      <c r="G4278" s="1" t="s">
        <v>20263</v>
      </c>
      <c r="H4278" s="1">
        <v>251</v>
      </c>
      <c r="I4278" s="1">
        <v>3300230</v>
      </c>
      <c r="J4278" s="1" t="s">
        <v>463</v>
      </c>
      <c r="K4278" s="1" t="s">
        <v>11986</v>
      </c>
      <c r="L4278" s="1" t="s">
        <v>20264</v>
      </c>
      <c r="M4278" s="1">
        <v>70084</v>
      </c>
      <c r="N4278" s="1">
        <v>675</v>
      </c>
      <c r="O4278" s="1" t="s">
        <v>20265</v>
      </c>
      <c r="P4278" s="1">
        <v>1</v>
      </c>
      <c r="Q4278" s="1" t="s">
        <v>20266</v>
      </c>
      <c r="R4278" s="2" t="s">
        <v>20267</v>
      </c>
      <c r="S4278" s="1">
        <v>346</v>
      </c>
      <c r="T4278" s="1" t="s">
        <v>37</v>
      </c>
      <c r="U4278" s="1" t="s">
        <v>1464</v>
      </c>
      <c r="V4278" s="1" t="s">
        <v>584</v>
      </c>
      <c r="X4278" s="1">
        <v>1999</v>
      </c>
      <c r="Y4278" s="1">
        <v>147</v>
      </c>
      <c r="Z4278" s="1">
        <v>7.5</v>
      </c>
      <c r="AA4278" s="1">
        <v>1.85</v>
      </c>
      <c r="AB4278" s="1">
        <v>0</v>
      </c>
    </row>
    <row r="4279" spans="1:28" x14ac:dyDescent="0.2">
      <c r="A4279" s="1" t="s">
        <v>28</v>
      </c>
      <c r="B4279" s="1" t="s">
        <v>506</v>
      </c>
      <c r="C4279" s="1">
        <v>118</v>
      </c>
      <c r="D4279" s="1">
        <v>116</v>
      </c>
      <c r="E4279" s="1">
        <v>453</v>
      </c>
      <c r="F4279" s="1">
        <v>2000</v>
      </c>
      <c r="G4279" s="1" t="s">
        <v>58</v>
      </c>
      <c r="H4279" s="1">
        <v>24000</v>
      </c>
      <c r="I4279" s="1">
        <v>3335839</v>
      </c>
      <c r="J4279" s="1" t="s">
        <v>463</v>
      </c>
      <c r="K4279" s="1" t="s">
        <v>81</v>
      </c>
      <c r="L4279" s="1" t="s">
        <v>20268</v>
      </c>
      <c r="M4279" s="1">
        <v>54657</v>
      </c>
      <c r="N4279" s="1">
        <v>50313</v>
      </c>
      <c r="O4279" s="1" t="s">
        <v>5730</v>
      </c>
      <c r="P4279" s="1">
        <v>2</v>
      </c>
      <c r="Q4279" s="1" t="s">
        <v>20269</v>
      </c>
      <c r="R4279" s="2" t="s">
        <v>20270</v>
      </c>
      <c r="S4279" s="1">
        <v>222</v>
      </c>
      <c r="T4279" s="1" t="s">
        <v>37</v>
      </c>
      <c r="U4279" s="1" t="s">
        <v>38</v>
      </c>
      <c r="V4279" s="1" t="s">
        <v>584</v>
      </c>
      <c r="W4279" s="1">
        <v>2000000</v>
      </c>
      <c r="X4279" s="1">
        <v>2005</v>
      </c>
      <c r="Y4279" s="1">
        <v>23000</v>
      </c>
      <c r="Z4279" s="1">
        <v>7</v>
      </c>
      <c r="AA4279" s="1">
        <v>1.85</v>
      </c>
      <c r="AB4279" s="1">
        <v>0</v>
      </c>
    </row>
    <row r="4280" spans="1:28" x14ac:dyDescent="0.2">
      <c r="A4280" s="1" t="s">
        <v>28</v>
      </c>
      <c r="B4280" s="1" t="s">
        <v>6803</v>
      </c>
      <c r="C4280" s="1">
        <v>39</v>
      </c>
      <c r="D4280" s="1">
        <v>97</v>
      </c>
      <c r="E4280" s="1">
        <v>5</v>
      </c>
      <c r="F4280" s="1">
        <v>349</v>
      </c>
      <c r="G4280" s="1" t="s">
        <v>7067</v>
      </c>
      <c r="H4280" s="1">
        <v>1000</v>
      </c>
      <c r="I4280" s="1">
        <v>2557668</v>
      </c>
      <c r="J4280" s="1" t="s">
        <v>2124</v>
      </c>
      <c r="K4280" s="1" t="s">
        <v>2037</v>
      </c>
      <c r="L4280" s="1" t="s">
        <v>20271</v>
      </c>
      <c r="M4280" s="1">
        <v>3911</v>
      </c>
      <c r="N4280" s="1">
        <v>2739</v>
      </c>
      <c r="O4280" s="1" t="s">
        <v>20272</v>
      </c>
      <c r="P4280" s="1">
        <v>1</v>
      </c>
      <c r="Q4280" s="1" t="s">
        <v>20273</v>
      </c>
      <c r="R4280" s="2" t="s">
        <v>20274</v>
      </c>
      <c r="S4280" s="1">
        <v>22</v>
      </c>
      <c r="T4280" s="1" t="s">
        <v>37</v>
      </c>
      <c r="U4280" s="1" t="s">
        <v>38</v>
      </c>
      <c r="V4280" s="1" t="s">
        <v>39</v>
      </c>
      <c r="W4280" s="1">
        <v>2000000</v>
      </c>
      <c r="X4280" s="1">
        <v>2015</v>
      </c>
      <c r="Y4280" s="1">
        <v>426</v>
      </c>
      <c r="Z4280" s="1">
        <v>5.3</v>
      </c>
      <c r="AA4280" s="1">
        <v>1.85</v>
      </c>
      <c r="AB4280" s="1">
        <v>0</v>
      </c>
    </row>
    <row r="4281" spans="1:28" x14ac:dyDescent="0.2">
      <c r="A4281" s="1" t="s">
        <v>28</v>
      </c>
      <c r="B4281" s="1" t="s">
        <v>1525</v>
      </c>
      <c r="C4281" s="1">
        <v>108</v>
      </c>
      <c r="D4281" s="1">
        <v>101</v>
      </c>
      <c r="E4281" s="1">
        <v>0</v>
      </c>
      <c r="F4281" s="1">
        <v>685</v>
      </c>
      <c r="G4281" s="1" t="s">
        <v>5749</v>
      </c>
      <c r="H4281" s="1">
        <v>8000</v>
      </c>
      <c r="I4281" s="1">
        <v>2506446</v>
      </c>
      <c r="J4281" s="1" t="s">
        <v>1680</v>
      </c>
      <c r="K4281" s="1" t="s">
        <v>1526</v>
      </c>
      <c r="L4281" s="1" t="s">
        <v>20275</v>
      </c>
      <c r="M4281" s="1">
        <v>8662</v>
      </c>
      <c r="N4281" s="1">
        <v>11327</v>
      </c>
      <c r="O4281" s="1" t="s">
        <v>7212</v>
      </c>
      <c r="P4281" s="1">
        <v>0</v>
      </c>
      <c r="Q4281" s="1" t="s">
        <v>20276</v>
      </c>
      <c r="R4281" s="2" t="s">
        <v>20277</v>
      </c>
      <c r="S4281" s="1">
        <v>172</v>
      </c>
      <c r="T4281" s="1" t="s">
        <v>37</v>
      </c>
      <c r="U4281" s="1" t="s">
        <v>38</v>
      </c>
      <c r="V4281" s="1" t="s">
        <v>584</v>
      </c>
      <c r="W4281" s="1">
        <v>2000000</v>
      </c>
      <c r="X4281" s="1">
        <v>2002</v>
      </c>
      <c r="Y4281" s="1">
        <v>724</v>
      </c>
      <c r="Z4281" s="1">
        <v>4.7</v>
      </c>
      <c r="AA4281" s="1">
        <v>1.85</v>
      </c>
      <c r="AB4281" s="1">
        <v>134</v>
      </c>
    </row>
    <row r="4282" spans="1:28" x14ac:dyDescent="0.2">
      <c r="A4282" s="1" t="s">
        <v>28</v>
      </c>
      <c r="B4282" s="1" t="s">
        <v>20278</v>
      </c>
      <c r="C4282" s="1">
        <v>65</v>
      </c>
      <c r="D4282" s="1">
        <v>98</v>
      </c>
      <c r="E4282" s="1">
        <v>85</v>
      </c>
      <c r="F4282" s="1">
        <v>186</v>
      </c>
      <c r="G4282" s="1" t="s">
        <v>20279</v>
      </c>
      <c r="H4282" s="1">
        <v>265</v>
      </c>
      <c r="I4282" s="1">
        <v>7369373</v>
      </c>
      <c r="J4282" s="1" t="s">
        <v>3029</v>
      </c>
      <c r="K4282" s="1" t="s">
        <v>10123</v>
      </c>
      <c r="L4282" s="1" t="s">
        <v>20280</v>
      </c>
      <c r="M4282" s="1">
        <v>4288</v>
      </c>
      <c r="N4282" s="1">
        <v>901</v>
      </c>
      <c r="O4282" s="1" t="s">
        <v>20281</v>
      </c>
      <c r="P4282" s="1">
        <v>1</v>
      </c>
      <c r="Q4282" s="1" t="s">
        <v>20282</v>
      </c>
      <c r="R4282" s="2" t="s">
        <v>20283</v>
      </c>
      <c r="S4282" s="1">
        <v>74</v>
      </c>
      <c r="T4282" s="1" t="s">
        <v>37</v>
      </c>
      <c r="U4282" s="1" t="s">
        <v>56</v>
      </c>
      <c r="V4282" s="1" t="s">
        <v>584</v>
      </c>
      <c r="W4282" s="1">
        <v>2000000</v>
      </c>
      <c r="X4282" s="1">
        <v>1986</v>
      </c>
      <c r="Y4282" s="1">
        <v>194</v>
      </c>
      <c r="Z4282" s="1">
        <v>5.7</v>
      </c>
      <c r="AA4282" s="1">
        <v>1.85</v>
      </c>
      <c r="AB4282" s="1">
        <v>0</v>
      </c>
    </row>
    <row r="4283" spans="1:28" x14ac:dyDescent="0.2">
      <c r="A4283" s="1" t="s">
        <v>28</v>
      </c>
      <c r="C4283" s="1">
        <v>8</v>
      </c>
      <c r="D4283" s="1">
        <v>22</v>
      </c>
      <c r="F4283" s="1">
        <v>344</v>
      </c>
      <c r="G4283" s="1" t="s">
        <v>1194</v>
      </c>
      <c r="H4283" s="1">
        <v>459</v>
      </c>
      <c r="J4283" s="1" t="s">
        <v>1670</v>
      </c>
      <c r="K4283" s="1" t="s">
        <v>480</v>
      </c>
      <c r="L4283" s="1" t="s">
        <v>20284</v>
      </c>
      <c r="M4283" s="1">
        <v>4181</v>
      </c>
      <c r="N4283" s="1">
        <v>1359</v>
      </c>
      <c r="O4283" s="1" t="s">
        <v>8222</v>
      </c>
      <c r="P4283" s="1">
        <v>3</v>
      </c>
      <c r="Q4283" s="1" t="s">
        <v>20285</v>
      </c>
      <c r="R4283" s="2" t="s">
        <v>20286</v>
      </c>
      <c r="S4283" s="1">
        <v>62</v>
      </c>
      <c r="T4283" s="1" t="s">
        <v>37</v>
      </c>
      <c r="U4283" s="1" t="s">
        <v>38</v>
      </c>
      <c r="V4283" s="1" t="s">
        <v>1125</v>
      </c>
      <c r="Y4283" s="1">
        <v>396</v>
      </c>
      <c r="Z4283" s="1">
        <v>8.1</v>
      </c>
      <c r="AA4283" s="1">
        <v>4</v>
      </c>
      <c r="AB4283" s="1">
        <v>558</v>
      </c>
    </row>
    <row r="4284" spans="1:28" x14ac:dyDescent="0.2">
      <c r="A4284" s="1" t="s">
        <v>28</v>
      </c>
      <c r="B4284" s="1" t="s">
        <v>856</v>
      </c>
      <c r="C4284" s="1">
        <v>85</v>
      </c>
      <c r="D4284" s="1">
        <v>150</v>
      </c>
      <c r="E4284" s="1">
        <v>0</v>
      </c>
      <c r="F4284" s="1">
        <v>401</v>
      </c>
      <c r="G4284" s="1" t="s">
        <v>763</v>
      </c>
      <c r="H4284" s="1">
        <v>597</v>
      </c>
      <c r="I4284" s="1">
        <v>4414535</v>
      </c>
      <c r="J4284" s="1" t="s">
        <v>3408</v>
      </c>
      <c r="K4284" s="1" t="s">
        <v>11989</v>
      </c>
      <c r="L4284" s="1" t="s">
        <v>11990</v>
      </c>
      <c r="M4284" s="1">
        <v>30618</v>
      </c>
      <c r="N4284" s="1">
        <v>1645</v>
      </c>
      <c r="O4284" s="1" t="s">
        <v>9674</v>
      </c>
      <c r="P4284" s="1">
        <v>0</v>
      </c>
      <c r="Q4284" s="1" t="s">
        <v>11991</v>
      </c>
      <c r="R4284" s="2" t="s">
        <v>11992</v>
      </c>
      <c r="S4284" s="1">
        <v>224</v>
      </c>
      <c r="T4284" s="1" t="s">
        <v>37</v>
      </c>
      <c r="U4284" s="1" t="s">
        <v>56</v>
      </c>
      <c r="V4284" s="1" t="s">
        <v>39</v>
      </c>
      <c r="W4284" s="1">
        <v>18000000</v>
      </c>
      <c r="X4284" s="1">
        <v>1996</v>
      </c>
      <c r="Y4284" s="1">
        <v>591</v>
      </c>
      <c r="Z4284" s="1">
        <v>7.8</v>
      </c>
      <c r="AA4284" s="1">
        <v>2.2000000000000002</v>
      </c>
      <c r="AB4284" s="1">
        <v>0</v>
      </c>
    </row>
    <row r="4285" spans="1:28" x14ac:dyDescent="0.2">
      <c r="A4285" s="1" t="s">
        <v>28</v>
      </c>
      <c r="B4285" s="1" t="s">
        <v>17161</v>
      </c>
      <c r="C4285" s="1">
        <v>160</v>
      </c>
      <c r="D4285" s="1">
        <v>101</v>
      </c>
      <c r="E4285" s="1">
        <v>263</v>
      </c>
      <c r="F4285" s="1">
        <v>37</v>
      </c>
      <c r="G4285" s="1" t="s">
        <v>20287</v>
      </c>
      <c r="H4285" s="1">
        <v>71</v>
      </c>
      <c r="I4285" s="1">
        <v>1984378</v>
      </c>
      <c r="J4285" s="1" t="s">
        <v>1414</v>
      </c>
      <c r="K4285" s="1" t="s">
        <v>20288</v>
      </c>
      <c r="L4285" s="1" t="s">
        <v>20289</v>
      </c>
      <c r="M4285" s="1">
        <v>27346</v>
      </c>
      <c r="N4285" s="1">
        <v>226</v>
      </c>
      <c r="O4285" s="1" t="s">
        <v>20290</v>
      </c>
      <c r="P4285" s="1">
        <v>3</v>
      </c>
      <c r="Q4285" s="1" t="s">
        <v>20291</v>
      </c>
      <c r="R4285" s="2" t="s">
        <v>20292</v>
      </c>
      <c r="S4285" s="1">
        <v>206</v>
      </c>
      <c r="T4285" s="1" t="s">
        <v>37</v>
      </c>
      <c r="U4285" s="1" t="s">
        <v>38</v>
      </c>
      <c r="V4285" s="1" t="s">
        <v>5612</v>
      </c>
      <c r="W4285" s="1">
        <v>2000000</v>
      </c>
      <c r="X4285" s="1">
        <v>2006</v>
      </c>
      <c r="Y4285" s="1">
        <v>51</v>
      </c>
      <c r="Z4285" s="1">
        <v>6.5</v>
      </c>
      <c r="AA4285" s="1">
        <v>1.78</v>
      </c>
      <c r="AB4285" s="1">
        <v>0</v>
      </c>
    </row>
    <row r="4286" spans="1:28" x14ac:dyDescent="0.2">
      <c r="A4286" s="1" t="s">
        <v>28</v>
      </c>
      <c r="B4286" s="1" t="s">
        <v>20293</v>
      </c>
      <c r="C4286" s="1">
        <v>231</v>
      </c>
      <c r="D4286" s="1">
        <v>90</v>
      </c>
      <c r="E4286" s="1">
        <v>56</v>
      </c>
      <c r="F4286" s="1">
        <v>0</v>
      </c>
      <c r="G4286" s="1" t="s">
        <v>20294</v>
      </c>
      <c r="H4286" s="1">
        <v>56</v>
      </c>
      <c r="I4286" s="1">
        <v>2283276</v>
      </c>
      <c r="J4286" s="1" t="s">
        <v>20295</v>
      </c>
      <c r="K4286" s="1" t="s">
        <v>20293</v>
      </c>
      <c r="L4286" s="1" t="s">
        <v>20296</v>
      </c>
      <c r="M4286" s="1">
        <v>46107</v>
      </c>
      <c r="N4286" s="1">
        <v>56</v>
      </c>
      <c r="O4286" s="1" t="s">
        <v>20297</v>
      </c>
      <c r="P4286" s="1">
        <v>0</v>
      </c>
      <c r="Q4286" s="1" t="s">
        <v>20298</v>
      </c>
      <c r="R4286" s="2" t="s">
        <v>20299</v>
      </c>
      <c r="S4286" s="1">
        <v>156</v>
      </c>
      <c r="T4286" s="1" t="s">
        <v>11689</v>
      </c>
      <c r="U4286" s="1" t="s">
        <v>20300</v>
      </c>
      <c r="V4286" s="1" t="s">
        <v>584</v>
      </c>
      <c r="W4286" s="1">
        <v>1500000</v>
      </c>
      <c r="X4286" s="1">
        <v>2008</v>
      </c>
      <c r="Y4286" s="1">
        <v>0</v>
      </c>
      <c r="Z4286" s="1">
        <v>8</v>
      </c>
      <c r="AA4286" s="1">
        <v>1.85</v>
      </c>
      <c r="AB4286" s="1">
        <v>0</v>
      </c>
    </row>
    <row r="4287" spans="1:28" x14ac:dyDescent="0.2">
      <c r="A4287" s="1" t="s">
        <v>28</v>
      </c>
      <c r="B4287" s="1" t="s">
        <v>20301</v>
      </c>
      <c r="C4287" s="1">
        <v>7</v>
      </c>
      <c r="D4287" s="1">
        <v>120</v>
      </c>
      <c r="E4287" s="1">
        <v>0</v>
      </c>
      <c r="F4287" s="1">
        <v>40</v>
      </c>
      <c r="G4287" s="1" t="s">
        <v>20302</v>
      </c>
      <c r="H4287" s="1">
        <v>178</v>
      </c>
      <c r="I4287" s="1">
        <v>1098224</v>
      </c>
      <c r="J4287" s="1" t="s">
        <v>952</v>
      </c>
      <c r="K4287" s="1" t="s">
        <v>20303</v>
      </c>
      <c r="L4287" s="1" t="s">
        <v>20304</v>
      </c>
      <c r="M4287" s="1">
        <v>397</v>
      </c>
      <c r="N4287" s="1">
        <v>359</v>
      </c>
      <c r="O4287" s="1" t="s">
        <v>20305</v>
      </c>
      <c r="P4287" s="1">
        <v>1</v>
      </c>
      <c r="Q4287" s="1" t="s">
        <v>20306</v>
      </c>
      <c r="R4287" s="2" t="s">
        <v>20307</v>
      </c>
      <c r="S4287" s="1">
        <v>30</v>
      </c>
      <c r="T4287" s="1" t="s">
        <v>37</v>
      </c>
      <c r="U4287" s="1" t="s">
        <v>38</v>
      </c>
      <c r="V4287" s="1" t="s">
        <v>39</v>
      </c>
      <c r="W4287" s="1">
        <v>2000000</v>
      </c>
      <c r="X4287" s="1">
        <v>2003</v>
      </c>
      <c r="Y4287" s="1">
        <v>69</v>
      </c>
      <c r="Z4287" s="1">
        <v>3.3</v>
      </c>
      <c r="AA4287" s="1">
        <v>1.85</v>
      </c>
      <c r="AB4287" s="1">
        <v>32</v>
      </c>
    </row>
    <row r="4288" spans="1:28" x14ac:dyDescent="0.2">
      <c r="A4288" s="1" t="s">
        <v>28</v>
      </c>
      <c r="B4288" s="1" t="s">
        <v>19020</v>
      </c>
      <c r="C4288" s="1">
        <v>79</v>
      </c>
      <c r="D4288" s="1">
        <v>102</v>
      </c>
      <c r="E4288" s="1">
        <v>117</v>
      </c>
      <c r="F4288" s="1">
        <v>17</v>
      </c>
      <c r="G4288" s="1" t="s">
        <v>20308</v>
      </c>
      <c r="H4288" s="1">
        <v>393</v>
      </c>
      <c r="I4288" s="1">
        <v>1430185</v>
      </c>
      <c r="J4288" s="1" t="s">
        <v>20309</v>
      </c>
      <c r="K4288" s="1" t="s">
        <v>1926</v>
      </c>
      <c r="L4288" s="1" t="s">
        <v>20310</v>
      </c>
      <c r="M4288" s="1">
        <v>7314</v>
      </c>
      <c r="N4288" s="1">
        <v>446</v>
      </c>
      <c r="O4288" s="1" t="s">
        <v>20311</v>
      </c>
      <c r="P4288" s="1">
        <v>0</v>
      </c>
      <c r="Q4288" s="1" t="s">
        <v>20312</v>
      </c>
      <c r="R4288" s="2" t="s">
        <v>20313</v>
      </c>
      <c r="S4288" s="1">
        <v>55</v>
      </c>
      <c r="T4288" s="1" t="s">
        <v>37</v>
      </c>
      <c r="U4288" s="1" t="s">
        <v>38</v>
      </c>
      <c r="W4288" s="1">
        <v>2000000</v>
      </c>
      <c r="X4288" s="1">
        <v>2007</v>
      </c>
      <c r="Y4288" s="1">
        <v>21</v>
      </c>
      <c r="Z4288" s="1">
        <v>8.3000000000000007</v>
      </c>
      <c r="AA4288" s="1">
        <v>1.85</v>
      </c>
      <c r="AB4288" s="1">
        <v>0</v>
      </c>
    </row>
    <row r="4289" spans="1:28" x14ac:dyDescent="0.2">
      <c r="A4289" s="1" t="s">
        <v>28</v>
      </c>
      <c r="B4289" s="1" t="s">
        <v>20314</v>
      </c>
      <c r="C4289" s="1">
        <v>168</v>
      </c>
      <c r="D4289" s="1">
        <v>102</v>
      </c>
      <c r="E4289" s="1">
        <v>22</v>
      </c>
      <c r="F4289" s="1">
        <v>80</v>
      </c>
      <c r="G4289" s="1" t="s">
        <v>6641</v>
      </c>
      <c r="H4289" s="1">
        <v>10000</v>
      </c>
      <c r="I4289" s="1">
        <v>1477002</v>
      </c>
      <c r="J4289" s="1" t="s">
        <v>213</v>
      </c>
      <c r="K4289" s="1" t="s">
        <v>225</v>
      </c>
      <c r="L4289" s="1" t="s">
        <v>20315</v>
      </c>
      <c r="M4289" s="1">
        <v>16645</v>
      </c>
      <c r="N4289" s="1">
        <v>11184</v>
      </c>
      <c r="O4289" s="1" t="s">
        <v>20316</v>
      </c>
      <c r="P4289" s="1">
        <v>3</v>
      </c>
      <c r="Q4289" s="1" t="s">
        <v>20317</v>
      </c>
      <c r="R4289" s="2" t="s">
        <v>20318</v>
      </c>
      <c r="S4289" s="1">
        <v>72</v>
      </c>
      <c r="T4289" s="1" t="s">
        <v>37</v>
      </c>
      <c r="U4289" s="1" t="s">
        <v>38</v>
      </c>
      <c r="V4289" s="1" t="s">
        <v>584</v>
      </c>
      <c r="W4289" s="1">
        <v>2000000</v>
      </c>
      <c r="X4289" s="1">
        <v>2015</v>
      </c>
      <c r="Y4289" s="1">
        <v>1000</v>
      </c>
      <c r="Z4289" s="1">
        <v>6.9</v>
      </c>
      <c r="AA4289" s="1">
        <v>2.35</v>
      </c>
      <c r="AB4289" s="1">
        <v>0</v>
      </c>
    </row>
    <row r="4290" spans="1:28" x14ac:dyDescent="0.2">
      <c r="A4290" s="1" t="s">
        <v>28</v>
      </c>
      <c r="C4290" s="1">
        <v>1</v>
      </c>
      <c r="D4290" s="1">
        <v>60</v>
      </c>
      <c r="F4290" s="1">
        <v>143</v>
      </c>
      <c r="G4290" s="1" t="s">
        <v>5245</v>
      </c>
      <c r="H4290" s="1">
        <v>11000</v>
      </c>
      <c r="J4290" s="1" t="s">
        <v>1414</v>
      </c>
      <c r="K4290" s="1" t="s">
        <v>256</v>
      </c>
      <c r="L4290" s="1" t="s">
        <v>20319</v>
      </c>
      <c r="M4290" s="1">
        <v>415</v>
      </c>
      <c r="N4290" s="1">
        <v>11618</v>
      </c>
      <c r="O4290" s="1" t="s">
        <v>20320</v>
      </c>
      <c r="P4290" s="1">
        <v>5</v>
      </c>
      <c r="Q4290" s="1" t="s">
        <v>20321</v>
      </c>
      <c r="R4290" s="2" t="s">
        <v>20322</v>
      </c>
      <c r="S4290" s="1">
        <v>26</v>
      </c>
      <c r="T4290" s="1" t="s">
        <v>37</v>
      </c>
      <c r="U4290" s="1" t="s">
        <v>38</v>
      </c>
      <c r="Y4290" s="1">
        <v>289</v>
      </c>
      <c r="Z4290" s="1">
        <v>7.3</v>
      </c>
      <c r="AA4290" s="1">
        <v>1.33</v>
      </c>
      <c r="AB4290" s="1">
        <v>43</v>
      </c>
    </row>
    <row r="4291" spans="1:28" x14ac:dyDescent="0.2">
      <c r="A4291" s="1" t="s">
        <v>746</v>
      </c>
      <c r="B4291" s="1" t="s">
        <v>20323</v>
      </c>
      <c r="C4291" s="1">
        <v>107</v>
      </c>
      <c r="D4291" s="1">
        <v>100</v>
      </c>
      <c r="E4291" s="1">
        <v>90</v>
      </c>
      <c r="F4291" s="1">
        <v>65</v>
      </c>
      <c r="G4291" s="1" t="s">
        <v>20324</v>
      </c>
      <c r="H4291" s="1">
        <v>168</v>
      </c>
      <c r="I4291" s="1">
        <v>1134049</v>
      </c>
      <c r="J4291" s="1" t="s">
        <v>20325</v>
      </c>
      <c r="K4291" s="1" t="s">
        <v>20326</v>
      </c>
      <c r="L4291" s="1" t="s">
        <v>20327</v>
      </c>
      <c r="M4291" s="1">
        <v>5475</v>
      </c>
      <c r="N4291" s="1">
        <v>408</v>
      </c>
      <c r="O4291" s="1" t="s">
        <v>20328</v>
      </c>
      <c r="P4291" s="1">
        <v>0</v>
      </c>
      <c r="Q4291" s="1" t="s">
        <v>20329</v>
      </c>
      <c r="R4291" s="2" t="s">
        <v>20330</v>
      </c>
      <c r="S4291" s="1">
        <v>44</v>
      </c>
      <c r="T4291" s="1" t="s">
        <v>37</v>
      </c>
      <c r="U4291" s="1" t="s">
        <v>56</v>
      </c>
      <c r="V4291" s="1" t="s">
        <v>94</v>
      </c>
      <c r="W4291" s="1">
        <v>2000000</v>
      </c>
      <c r="X4291" s="1">
        <v>2007</v>
      </c>
      <c r="Y4291" s="1">
        <v>142</v>
      </c>
      <c r="Z4291" s="1">
        <v>8.1</v>
      </c>
      <c r="AA4291" s="1">
        <v>1.85</v>
      </c>
      <c r="AB4291" s="1">
        <v>0</v>
      </c>
    </row>
    <row r="4292" spans="1:28" x14ac:dyDescent="0.2">
      <c r="A4292" s="1" t="s">
        <v>28</v>
      </c>
      <c r="B4292" s="1" t="s">
        <v>20331</v>
      </c>
      <c r="C4292" s="1">
        <v>200</v>
      </c>
      <c r="D4292" s="1">
        <v>104</v>
      </c>
      <c r="E4292" s="1">
        <v>129</v>
      </c>
      <c r="F4292" s="1">
        <v>887</v>
      </c>
      <c r="G4292" s="1" t="s">
        <v>2378</v>
      </c>
      <c r="H4292" s="1">
        <v>991</v>
      </c>
      <c r="I4292" s="1">
        <v>977600</v>
      </c>
      <c r="J4292" s="1" t="s">
        <v>1764</v>
      </c>
      <c r="K4292" s="1" t="s">
        <v>351</v>
      </c>
      <c r="L4292" s="1" t="s">
        <v>20332</v>
      </c>
      <c r="M4292" s="1">
        <v>8204</v>
      </c>
      <c r="N4292" s="1">
        <v>3427</v>
      </c>
      <c r="O4292" s="1" t="s">
        <v>2290</v>
      </c>
      <c r="P4292" s="1">
        <v>1</v>
      </c>
      <c r="Q4292" s="1" t="s">
        <v>20333</v>
      </c>
      <c r="R4292" s="2" t="s">
        <v>20334</v>
      </c>
      <c r="S4292" s="1">
        <v>98</v>
      </c>
      <c r="T4292" s="1" t="s">
        <v>37</v>
      </c>
      <c r="U4292" s="1" t="s">
        <v>38</v>
      </c>
      <c r="V4292" s="1" t="s">
        <v>94</v>
      </c>
      <c r="X4292" s="1">
        <v>2010</v>
      </c>
      <c r="Y4292" s="1">
        <v>962</v>
      </c>
      <c r="Z4292" s="1">
        <v>6.5</v>
      </c>
      <c r="AA4292" s="1">
        <v>1.33</v>
      </c>
      <c r="AB4292" s="1">
        <v>0</v>
      </c>
    </row>
    <row r="4293" spans="1:28" x14ac:dyDescent="0.2">
      <c r="A4293" s="1" t="s">
        <v>746</v>
      </c>
      <c r="B4293" s="1" t="s">
        <v>17916</v>
      </c>
      <c r="C4293" s="1">
        <v>123</v>
      </c>
      <c r="D4293" s="1">
        <v>89</v>
      </c>
      <c r="E4293" s="1">
        <v>13</v>
      </c>
      <c r="F4293" s="1">
        <v>218</v>
      </c>
      <c r="G4293" s="1" t="s">
        <v>19891</v>
      </c>
      <c r="H4293" s="1">
        <v>373</v>
      </c>
      <c r="I4293" s="1">
        <v>653621</v>
      </c>
      <c r="J4293" s="1" t="s">
        <v>20335</v>
      </c>
      <c r="K4293" s="1" t="s">
        <v>17143</v>
      </c>
      <c r="L4293" s="1" t="s">
        <v>20336</v>
      </c>
      <c r="M4293" s="1">
        <v>5615</v>
      </c>
      <c r="N4293" s="1">
        <v>1136</v>
      </c>
      <c r="O4293" s="1" t="s">
        <v>20337</v>
      </c>
      <c r="P4293" s="1">
        <v>0</v>
      </c>
      <c r="Q4293" s="1" t="s">
        <v>20338</v>
      </c>
      <c r="R4293" s="2" t="s">
        <v>20339</v>
      </c>
      <c r="S4293" s="1">
        <v>64</v>
      </c>
      <c r="T4293" s="1" t="s">
        <v>37</v>
      </c>
      <c r="U4293" s="1" t="s">
        <v>38</v>
      </c>
      <c r="V4293" s="1" t="s">
        <v>6722</v>
      </c>
      <c r="W4293" s="1">
        <v>2000000</v>
      </c>
      <c r="X4293" s="1">
        <v>2005</v>
      </c>
      <c r="Y4293" s="1">
        <v>334</v>
      </c>
      <c r="Z4293" s="1">
        <v>6.8</v>
      </c>
      <c r="AA4293" s="1">
        <v>1.85</v>
      </c>
      <c r="AB4293" s="1">
        <v>592</v>
      </c>
    </row>
    <row r="4294" spans="1:28" x14ac:dyDescent="0.2">
      <c r="A4294" s="1" t="s">
        <v>28</v>
      </c>
      <c r="B4294" s="1" t="s">
        <v>20340</v>
      </c>
      <c r="C4294" s="1">
        <v>39</v>
      </c>
      <c r="D4294" s="1">
        <v>99</v>
      </c>
      <c r="E4294" s="1">
        <v>34</v>
      </c>
      <c r="F4294" s="1">
        <v>120</v>
      </c>
      <c r="G4294" s="1" t="s">
        <v>20341</v>
      </c>
      <c r="H4294" s="1">
        <v>388</v>
      </c>
      <c r="I4294" s="1">
        <v>110000</v>
      </c>
      <c r="J4294" s="1" t="s">
        <v>4823</v>
      </c>
      <c r="K4294" s="1" t="s">
        <v>17436</v>
      </c>
      <c r="L4294" s="1" t="s">
        <v>20342</v>
      </c>
      <c r="M4294" s="1">
        <v>4359</v>
      </c>
      <c r="N4294" s="1">
        <v>1156</v>
      </c>
      <c r="O4294" s="1" t="s">
        <v>17036</v>
      </c>
      <c r="P4294" s="1">
        <v>1</v>
      </c>
      <c r="Q4294" s="1" t="s">
        <v>20343</v>
      </c>
      <c r="R4294" s="2" t="s">
        <v>20344</v>
      </c>
      <c r="S4294" s="1">
        <v>73</v>
      </c>
      <c r="T4294" s="1" t="s">
        <v>37</v>
      </c>
      <c r="U4294" s="1" t="s">
        <v>38</v>
      </c>
      <c r="V4294" s="1" t="s">
        <v>584</v>
      </c>
      <c r="X4294" s="1">
        <v>2000</v>
      </c>
      <c r="Y4294" s="1">
        <v>159</v>
      </c>
      <c r="Z4294" s="1">
        <v>7.3</v>
      </c>
      <c r="AA4294" s="1">
        <v>1.85</v>
      </c>
      <c r="AB4294" s="1">
        <v>495</v>
      </c>
    </row>
    <row r="4295" spans="1:28" x14ac:dyDescent="0.2">
      <c r="A4295" s="1" t="s">
        <v>28</v>
      </c>
      <c r="B4295" s="1" t="s">
        <v>19397</v>
      </c>
      <c r="C4295" s="1">
        <v>41</v>
      </c>
      <c r="D4295" s="1">
        <v>96</v>
      </c>
      <c r="E4295" s="1">
        <v>11</v>
      </c>
      <c r="F4295" s="1">
        <v>490</v>
      </c>
      <c r="G4295" s="1" t="s">
        <v>3354</v>
      </c>
      <c r="H4295" s="1">
        <v>584</v>
      </c>
      <c r="I4295" s="1">
        <v>444354</v>
      </c>
      <c r="J4295" s="1" t="s">
        <v>2526</v>
      </c>
      <c r="K4295" s="1" t="s">
        <v>11733</v>
      </c>
      <c r="L4295" s="1" t="s">
        <v>20345</v>
      </c>
      <c r="M4295" s="1">
        <v>4049</v>
      </c>
      <c r="N4295" s="1">
        <v>3011</v>
      </c>
      <c r="O4295" s="1" t="s">
        <v>1890</v>
      </c>
      <c r="P4295" s="1">
        <v>4</v>
      </c>
      <c r="Q4295" s="1" t="s">
        <v>20346</v>
      </c>
      <c r="R4295" s="2" t="s">
        <v>20347</v>
      </c>
      <c r="S4295" s="1">
        <v>111</v>
      </c>
      <c r="T4295" s="1" t="s">
        <v>37</v>
      </c>
      <c r="U4295" s="1" t="s">
        <v>56</v>
      </c>
      <c r="V4295" s="1" t="s">
        <v>39</v>
      </c>
      <c r="X4295" s="1">
        <v>1997</v>
      </c>
      <c r="Y4295" s="1">
        <v>559</v>
      </c>
      <c r="Z4295" s="1">
        <v>6.4</v>
      </c>
      <c r="AB4295" s="1">
        <v>166</v>
      </c>
    </row>
    <row r="4296" spans="1:28" x14ac:dyDescent="0.2">
      <c r="A4296" s="1" t="s">
        <v>28</v>
      </c>
      <c r="B4296" s="1" t="s">
        <v>20348</v>
      </c>
      <c r="C4296" s="1">
        <v>46</v>
      </c>
      <c r="D4296" s="1">
        <v>86</v>
      </c>
      <c r="E4296" s="1">
        <v>10</v>
      </c>
      <c r="F4296" s="1">
        <v>126</v>
      </c>
      <c r="G4296" s="1" t="s">
        <v>20349</v>
      </c>
      <c r="H4296" s="1">
        <v>189</v>
      </c>
      <c r="I4296" s="1">
        <v>535249</v>
      </c>
      <c r="J4296" s="1" t="s">
        <v>1670</v>
      </c>
      <c r="K4296" s="1" t="s">
        <v>20350</v>
      </c>
      <c r="L4296" s="1" t="s">
        <v>20351</v>
      </c>
      <c r="M4296" s="1">
        <v>3467</v>
      </c>
      <c r="N4296" s="1">
        <v>768</v>
      </c>
      <c r="O4296" s="1" t="s">
        <v>20352</v>
      </c>
      <c r="P4296" s="1">
        <v>0</v>
      </c>
      <c r="Q4296" s="1" t="s">
        <v>20353</v>
      </c>
      <c r="R4296" s="2" t="s">
        <v>20354</v>
      </c>
      <c r="S4296" s="1">
        <v>13</v>
      </c>
      <c r="T4296" s="1" t="s">
        <v>37</v>
      </c>
      <c r="U4296" s="1" t="s">
        <v>38</v>
      </c>
      <c r="V4296" s="1" t="s">
        <v>584</v>
      </c>
      <c r="W4296" s="1">
        <v>3400000</v>
      </c>
      <c r="X4296" s="1">
        <v>2010</v>
      </c>
      <c r="Y4296" s="1">
        <v>131</v>
      </c>
      <c r="Z4296" s="1">
        <v>4.5999999999999996</v>
      </c>
      <c r="AA4296" s="1">
        <v>1.85</v>
      </c>
      <c r="AB4296" s="1">
        <v>974</v>
      </c>
    </row>
    <row r="4297" spans="1:28" x14ac:dyDescent="0.2">
      <c r="A4297" s="1" t="s">
        <v>28</v>
      </c>
      <c r="B4297" s="1" t="s">
        <v>1970</v>
      </c>
      <c r="C4297" s="1">
        <v>30</v>
      </c>
      <c r="D4297" s="1">
        <v>98</v>
      </c>
      <c r="E4297" s="1">
        <v>0</v>
      </c>
      <c r="F4297" s="1">
        <v>164</v>
      </c>
      <c r="G4297" s="1" t="s">
        <v>6745</v>
      </c>
      <c r="H4297" s="1">
        <v>1000</v>
      </c>
      <c r="J4297" s="1" t="s">
        <v>5597</v>
      </c>
      <c r="K4297" s="1" t="s">
        <v>4533</v>
      </c>
      <c r="L4297" s="1" t="s">
        <v>20355</v>
      </c>
      <c r="M4297" s="1">
        <v>11031</v>
      </c>
      <c r="N4297" s="1">
        <v>1917</v>
      </c>
      <c r="O4297" s="1" t="s">
        <v>20356</v>
      </c>
      <c r="P4297" s="1">
        <v>1</v>
      </c>
      <c r="Q4297" s="1" t="s">
        <v>20357</v>
      </c>
      <c r="R4297" s="2" t="s">
        <v>20358</v>
      </c>
      <c r="S4297" s="1">
        <v>45</v>
      </c>
      <c r="T4297" s="1" t="s">
        <v>1463</v>
      </c>
      <c r="U4297" s="1" t="s">
        <v>1464</v>
      </c>
      <c r="V4297" s="1" t="s">
        <v>584</v>
      </c>
      <c r="W4297" s="1">
        <v>17000000</v>
      </c>
      <c r="X4297" s="1">
        <v>1985</v>
      </c>
      <c r="Y4297" s="1">
        <v>572</v>
      </c>
      <c r="Z4297" s="1">
        <v>6.5</v>
      </c>
      <c r="AA4297" s="1">
        <v>2.35</v>
      </c>
      <c r="AB4297" s="1">
        <v>739</v>
      </c>
    </row>
    <row r="4298" spans="1:28" x14ac:dyDescent="0.2">
      <c r="A4298" s="1" t="s">
        <v>28</v>
      </c>
      <c r="B4298" s="1" t="s">
        <v>20359</v>
      </c>
      <c r="C4298" s="1">
        <v>46</v>
      </c>
      <c r="D4298" s="1">
        <v>96</v>
      </c>
      <c r="E4298" s="1">
        <v>0</v>
      </c>
      <c r="F4298" s="1">
        <v>902</v>
      </c>
      <c r="G4298" s="1" t="s">
        <v>1819</v>
      </c>
      <c r="H4298" s="1">
        <v>49000</v>
      </c>
      <c r="I4298" s="1">
        <v>371081</v>
      </c>
      <c r="J4298" s="1" t="s">
        <v>2526</v>
      </c>
      <c r="K4298" s="1" t="s">
        <v>810</v>
      </c>
      <c r="L4298" s="1" t="s">
        <v>20360</v>
      </c>
      <c r="M4298" s="1">
        <v>7479</v>
      </c>
      <c r="N4298" s="1">
        <v>51441</v>
      </c>
      <c r="O4298" s="1" t="s">
        <v>121</v>
      </c>
      <c r="P4298" s="1">
        <v>2</v>
      </c>
      <c r="Q4298" s="1" t="s">
        <v>20361</v>
      </c>
      <c r="R4298" s="2" t="s">
        <v>20362</v>
      </c>
      <c r="S4298" s="1">
        <v>86</v>
      </c>
      <c r="T4298" s="1" t="s">
        <v>37</v>
      </c>
      <c r="U4298" s="1" t="s">
        <v>38</v>
      </c>
      <c r="V4298" s="1" t="s">
        <v>39</v>
      </c>
      <c r="W4298" s="1">
        <v>6000000</v>
      </c>
      <c r="X4298" s="1">
        <v>2004</v>
      </c>
      <c r="Y4298" s="1">
        <v>1000</v>
      </c>
      <c r="Z4298" s="1">
        <v>7</v>
      </c>
      <c r="AA4298" s="1">
        <v>1.85</v>
      </c>
      <c r="AB4298" s="1">
        <v>857</v>
      </c>
    </row>
    <row r="4299" spans="1:28" x14ac:dyDescent="0.2">
      <c r="A4299" s="1" t="s">
        <v>28</v>
      </c>
      <c r="B4299" s="1" t="s">
        <v>20363</v>
      </c>
      <c r="C4299" s="1">
        <v>221</v>
      </c>
      <c r="D4299" s="1">
        <v>94</v>
      </c>
      <c r="E4299" s="1">
        <v>53</v>
      </c>
      <c r="F4299" s="1">
        <v>268</v>
      </c>
      <c r="G4299" s="1" t="s">
        <v>20364</v>
      </c>
      <c r="H4299" s="1">
        <v>386</v>
      </c>
      <c r="I4299" s="1">
        <v>347578</v>
      </c>
      <c r="J4299" s="1" t="s">
        <v>8065</v>
      </c>
      <c r="K4299" s="1" t="s">
        <v>20365</v>
      </c>
      <c r="L4299" s="1" t="s">
        <v>20366</v>
      </c>
      <c r="M4299" s="1">
        <v>34556</v>
      </c>
      <c r="N4299" s="1">
        <v>1511</v>
      </c>
      <c r="O4299" s="1" t="s">
        <v>20367</v>
      </c>
      <c r="P4299" s="1">
        <v>1</v>
      </c>
      <c r="Q4299" s="1" t="s">
        <v>20368</v>
      </c>
      <c r="R4299" s="2" t="s">
        <v>20369</v>
      </c>
      <c r="S4299" s="1">
        <v>161</v>
      </c>
      <c r="T4299" s="1" t="s">
        <v>37</v>
      </c>
      <c r="U4299" s="1" t="s">
        <v>38</v>
      </c>
      <c r="V4299" s="1" t="s">
        <v>584</v>
      </c>
      <c r="X4299" s="1">
        <v>2007</v>
      </c>
      <c r="Y4299" s="1">
        <v>357</v>
      </c>
      <c r="Z4299" s="1">
        <v>5.4</v>
      </c>
      <c r="AA4299" s="1">
        <v>1.85</v>
      </c>
      <c r="AB4299" s="1">
        <v>17000</v>
      </c>
    </row>
    <row r="4300" spans="1:28" x14ac:dyDescent="0.2">
      <c r="A4300" s="1" t="s">
        <v>28</v>
      </c>
      <c r="B4300" s="1" t="s">
        <v>20370</v>
      </c>
      <c r="C4300" s="1">
        <v>51</v>
      </c>
      <c r="D4300" s="1">
        <v>91</v>
      </c>
      <c r="E4300" s="1">
        <v>4</v>
      </c>
      <c r="F4300" s="1">
        <v>0</v>
      </c>
      <c r="G4300" s="1" t="s">
        <v>20371</v>
      </c>
      <c r="H4300" s="1">
        <v>33</v>
      </c>
      <c r="I4300" s="1">
        <v>124494</v>
      </c>
      <c r="J4300" s="1" t="s">
        <v>20372</v>
      </c>
      <c r="K4300" s="1" t="s">
        <v>20373</v>
      </c>
      <c r="L4300" s="1" t="s">
        <v>20374</v>
      </c>
      <c r="M4300" s="1">
        <v>5613</v>
      </c>
      <c r="N4300" s="1">
        <v>36</v>
      </c>
      <c r="O4300" s="1" t="s">
        <v>20375</v>
      </c>
      <c r="P4300" s="1">
        <v>1</v>
      </c>
      <c r="Q4300" s="1" t="s">
        <v>20376</v>
      </c>
      <c r="R4300" s="2" t="s">
        <v>20377</v>
      </c>
      <c r="S4300" s="1">
        <v>102</v>
      </c>
      <c r="T4300" s="1" t="s">
        <v>37</v>
      </c>
      <c r="U4300" s="1" t="s">
        <v>38</v>
      </c>
      <c r="V4300" s="1" t="s">
        <v>39</v>
      </c>
      <c r="W4300" s="1">
        <v>2000000</v>
      </c>
      <c r="X4300" s="1">
        <v>1998</v>
      </c>
      <c r="Y4300" s="1">
        <v>3</v>
      </c>
      <c r="Z4300" s="1">
        <v>6.7</v>
      </c>
      <c r="AA4300" s="1">
        <v>1.85</v>
      </c>
      <c r="AB4300" s="1">
        <v>0</v>
      </c>
    </row>
    <row r="4301" spans="1:28" x14ac:dyDescent="0.2">
      <c r="A4301" s="1" t="s">
        <v>28</v>
      </c>
      <c r="B4301" s="1" t="s">
        <v>20378</v>
      </c>
      <c r="C4301" s="1">
        <v>1</v>
      </c>
      <c r="E4301" s="1">
        <v>4</v>
      </c>
      <c r="F4301" s="1">
        <v>72</v>
      </c>
      <c r="G4301" s="1" t="s">
        <v>20379</v>
      </c>
      <c r="H4301" s="1">
        <v>353</v>
      </c>
      <c r="J4301" s="1" t="s">
        <v>3102</v>
      </c>
      <c r="K4301" s="1" t="s">
        <v>20380</v>
      </c>
      <c r="L4301" s="1" t="s">
        <v>20381</v>
      </c>
      <c r="M4301" s="1">
        <v>275</v>
      </c>
      <c r="N4301" s="1">
        <v>613</v>
      </c>
      <c r="O4301" s="1" t="s">
        <v>20382</v>
      </c>
      <c r="P4301" s="1">
        <v>2</v>
      </c>
      <c r="Q4301" s="1" t="s">
        <v>20383</v>
      </c>
      <c r="R4301" s="2" t="s">
        <v>20384</v>
      </c>
      <c r="S4301" s="1">
        <v>1</v>
      </c>
      <c r="T4301" s="1" t="s">
        <v>5610</v>
      </c>
      <c r="U4301" s="1" t="s">
        <v>5611</v>
      </c>
      <c r="X4301" s="1">
        <v>2000</v>
      </c>
      <c r="Y4301" s="1">
        <v>89</v>
      </c>
      <c r="Z4301" s="1">
        <v>2.8</v>
      </c>
      <c r="AB4301" s="1">
        <v>10</v>
      </c>
    </row>
    <row r="4302" spans="1:28" x14ac:dyDescent="0.2">
      <c r="A4302" s="1" t="s">
        <v>28</v>
      </c>
      <c r="B4302" s="1" t="s">
        <v>11663</v>
      </c>
      <c r="C4302" s="1">
        <v>58</v>
      </c>
      <c r="D4302" s="1">
        <v>90</v>
      </c>
      <c r="E4302" s="1">
        <v>31</v>
      </c>
      <c r="F4302" s="1">
        <v>137</v>
      </c>
      <c r="G4302" s="1" t="s">
        <v>3519</v>
      </c>
      <c r="H4302" s="1">
        <v>326</v>
      </c>
      <c r="I4302" s="1">
        <v>120620</v>
      </c>
      <c r="J4302" s="1" t="s">
        <v>20385</v>
      </c>
      <c r="K4302" s="1" t="s">
        <v>20386</v>
      </c>
      <c r="L4302" s="1" t="s">
        <v>20387</v>
      </c>
      <c r="M4302" s="1">
        <v>16828</v>
      </c>
      <c r="N4302" s="1">
        <v>865</v>
      </c>
      <c r="O4302" s="1" t="s">
        <v>20388</v>
      </c>
      <c r="P4302" s="1">
        <v>1</v>
      </c>
      <c r="Q4302" s="1" t="s">
        <v>20389</v>
      </c>
      <c r="R4302" s="2" t="s">
        <v>20390</v>
      </c>
      <c r="S4302" s="1">
        <v>67</v>
      </c>
      <c r="T4302" s="1" t="s">
        <v>37</v>
      </c>
      <c r="U4302" s="1" t="s">
        <v>56</v>
      </c>
      <c r="V4302" s="1" t="s">
        <v>584</v>
      </c>
      <c r="X4302" s="1">
        <v>2004</v>
      </c>
      <c r="Y4302" s="1">
        <v>246</v>
      </c>
      <c r="Z4302" s="1">
        <v>7.4</v>
      </c>
      <c r="AA4302" s="1">
        <v>2.35</v>
      </c>
      <c r="AB4302" s="1">
        <v>0</v>
      </c>
    </row>
    <row r="4303" spans="1:28" x14ac:dyDescent="0.2">
      <c r="A4303" s="1" t="s">
        <v>28</v>
      </c>
      <c r="B4303" s="1" t="s">
        <v>20391</v>
      </c>
      <c r="C4303" s="1">
        <v>45</v>
      </c>
      <c r="D4303" s="1">
        <v>85</v>
      </c>
      <c r="E4303" s="1">
        <v>0</v>
      </c>
      <c r="F4303" s="1">
        <v>966</v>
      </c>
      <c r="G4303" s="1" t="s">
        <v>271</v>
      </c>
      <c r="H4303" s="1">
        <v>22000</v>
      </c>
      <c r="I4303" s="1">
        <v>100669</v>
      </c>
      <c r="J4303" s="1" t="s">
        <v>2526</v>
      </c>
      <c r="K4303" s="1" t="s">
        <v>148</v>
      </c>
      <c r="L4303" s="1" t="s">
        <v>20392</v>
      </c>
      <c r="M4303" s="1">
        <v>2522</v>
      </c>
      <c r="N4303" s="1">
        <v>36885</v>
      </c>
      <c r="O4303" s="1" t="s">
        <v>3896</v>
      </c>
      <c r="P4303" s="1">
        <v>1</v>
      </c>
      <c r="Q4303" s="1" t="s">
        <v>20393</v>
      </c>
      <c r="R4303" s="2" t="s">
        <v>20394</v>
      </c>
      <c r="S4303" s="1">
        <v>11</v>
      </c>
      <c r="T4303" s="1" t="s">
        <v>37</v>
      </c>
      <c r="U4303" s="1" t="s">
        <v>38</v>
      </c>
      <c r="V4303" s="1" t="s">
        <v>584</v>
      </c>
      <c r="W4303" s="1">
        <v>3800000</v>
      </c>
      <c r="X4303" s="1">
        <v>2009</v>
      </c>
      <c r="Y4303" s="1">
        <v>12000</v>
      </c>
      <c r="Z4303" s="1">
        <v>5.8</v>
      </c>
      <c r="AA4303" s="1">
        <v>2.35</v>
      </c>
      <c r="AB4303" s="1">
        <v>407</v>
      </c>
    </row>
    <row r="4304" spans="1:28" x14ac:dyDescent="0.2">
      <c r="A4304" s="1" t="s">
        <v>746</v>
      </c>
      <c r="B4304" s="1" t="s">
        <v>17482</v>
      </c>
      <c r="C4304" s="1">
        <v>44</v>
      </c>
      <c r="D4304" s="1">
        <v>96</v>
      </c>
      <c r="E4304" s="1">
        <v>222</v>
      </c>
      <c r="F4304" s="1">
        <v>20</v>
      </c>
      <c r="G4304" s="1" t="s">
        <v>17137</v>
      </c>
      <c r="H4304" s="1">
        <v>5000</v>
      </c>
      <c r="J4304" s="1" t="s">
        <v>4478</v>
      </c>
      <c r="K4304" s="1" t="s">
        <v>2397</v>
      </c>
      <c r="L4304" s="1" t="s">
        <v>20395</v>
      </c>
      <c r="M4304" s="1">
        <v>2081</v>
      </c>
      <c r="N4304" s="1">
        <v>5535</v>
      </c>
      <c r="O4304" s="1" t="s">
        <v>20396</v>
      </c>
      <c r="P4304" s="1">
        <v>2</v>
      </c>
      <c r="Q4304" s="1" t="s">
        <v>20397</v>
      </c>
      <c r="R4304" s="2" t="s">
        <v>20398</v>
      </c>
      <c r="S4304" s="1">
        <v>21</v>
      </c>
      <c r="T4304" s="1" t="s">
        <v>37</v>
      </c>
      <c r="U4304" s="1" t="s">
        <v>56</v>
      </c>
      <c r="V4304" s="1" t="s">
        <v>584</v>
      </c>
      <c r="X4304" s="1">
        <v>1997</v>
      </c>
      <c r="Y4304" s="1">
        <v>497</v>
      </c>
      <c r="Z4304" s="1">
        <v>7.1</v>
      </c>
      <c r="AA4304" s="1">
        <v>1.85</v>
      </c>
      <c r="AB4304" s="1">
        <v>224</v>
      </c>
    </row>
    <row r="4305" spans="1:28" x14ac:dyDescent="0.2">
      <c r="A4305" s="1" t="s">
        <v>28</v>
      </c>
      <c r="B4305" s="1" t="s">
        <v>427</v>
      </c>
      <c r="C4305" s="1">
        <v>74</v>
      </c>
      <c r="D4305" s="1">
        <v>129</v>
      </c>
      <c r="E4305" s="1">
        <v>776</v>
      </c>
      <c r="F4305" s="1">
        <v>256</v>
      </c>
      <c r="G4305" s="1" t="s">
        <v>19163</v>
      </c>
      <c r="H4305" s="1">
        <v>25000</v>
      </c>
      <c r="I4305" s="1">
        <v>186354</v>
      </c>
      <c r="J4305" s="1" t="s">
        <v>3408</v>
      </c>
      <c r="K4305" s="1" t="s">
        <v>3396</v>
      </c>
      <c r="L4305" s="1" t="s">
        <v>20399</v>
      </c>
      <c r="M4305" s="1">
        <v>1758</v>
      </c>
      <c r="N4305" s="1">
        <v>26176</v>
      </c>
      <c r="O4305" s="1" t="s">
        <v>924</v>
      </c>
      <c r="P4305" s="1">
        <v>0</v>
      </c>
      <c r="Q4305" s="1" t="s">
        <v>20400</v>
      </c>
      <c r="R4305" s="2" t="s">
        <v>20401</v>
      </c>
      <c r="S4305" s="1">
        <v>30</v>
      </c>
      <c r="T4305" s="1" t="s">
        <v>37</v>
      </c>
      <c r="U4305" s="1" t="s">
        <v>38</v>
      </c>
      <c r="V4305" s="1" t="s">
        <v>584</v>
      </c>
      <c r="W4305" s="1">
        <v>13500000</v>
      </c>
      <c r="X4305" s="1">
        <v>2015</v>
      </c>
      <c r="Y4305" s="1">
        <v>463</v>
      </c>
      <c r="Z4305" s="1">
        <v>4.5</v>
      </c>
      <c r="AA4305" s="1">
        <v>2.35</v>
      </c>
      <c r="AB4305" s="1">
        <v>0</v>
      </c>
    </row>
    <row r="4306" spans="1:28" x14ac:dyDescent="0.2">
      <c r="A4306" s="1" t="s">
        <v>28</v>
      </c>
      <c r="C4306" s="1">
        <v>20</v>
      </c>
      <c r="D4306" s="1">
        <v>60</v>
      </c>
      <c r="F4306" s="1">
        <v>543</v>
      </c>
      <c r="G4306" s="1" t="s">
        <v>6924</v>
      </c>
      <c r="H4306" s="1">
        <v>780</v>
      </c>
      <c r="J4306" s="1" t="s">
        <v>2255</v>
      </c>
      <c r="K4306" s="1" t="s">
        <v>1044</v>
      </c>
      <c r="L4306" s="1" t="s">
        <v>20402</v>
      </c>
      <c r="M4306" s="1">
        <v>39559</v>
      </c>
      <c r="N4306" s="1">
        <v>4280</v>
      </c>
      <c r="O4306" s="1" t="s">
        <v>9639</v>
      </c>
      <c r="P4306" s="1">
        <v>2</v>
      </c>
      <c r="Q4306" s="1" t="s">
        <v>20403</v>
      </c>
      <c r="R4306" s="2" t="s">
        <v>20404</v>
      </c>
      <c r="S4306" s="1">
        <v>136</v>
      </c>
      <c r="T4306" s="1" t="s">
        <v>37</v>
      </c>
      <c r="U4306" s="1" t="s">
        <v>38</v>
      </c>
      <c r="V4306" s="1" t="s">
        <v>1125</v>
      </c>
      <c r="Y4306" s="1">
        <v>747</v>
      </c>
      <c r="Z4306" s="1">
        <v>7.9</v>
      </c>
      <c r="AA4306" s="1">
        <v>1.78</v>
      </c>
      <c r="AB4306" s="1">
        <v>3000</v>
      </c>
    </row>
    <row r="4307" spans="1:28" x14ac:dyDescent="0.2">
      <c r="A4307" s="1" t="s">
        <v>28</v>
      </c>
      <c r="B4307" s="1" t="s">
        <v>20405</v>
      </c>
      <c r="C4307" s="1">
        <v>6</v>
      </c>
      <c r="D4307" s="1">
        <v>93</v>
      </c>
      <c r="E4307" s="1">
        <v>32</v>
      </c>
      <c r="F4307" s="1">
        <v>24</v>
      </c>
      <c r="G4307" s="1" t="s">
        <v>20406</v>
      </c>
      <c r="H4307" s="1">
        <v>532</v>
      </c>
      <c r="I4307" s="1">
        <v>55202</v>
      </c>
      <c r="J4307" s="1" t="s">
        <v>20407</v>
      </c>
      <c r="K4307" s="1" t="s">
        <v>16403</v>
      </c>
      <c r="L4307" s="1" t="s">
        <v>20408</v>
      </c>
      <c r="M4307" s="1">
        <v>922</v>
      </c>
      <c r="N4307" s="1">
        <v>653</v>
      </c>
      <c r="O4307" s="1" t="s">
        <v>20409</v>
      </c>
      <c r="P4307" s="1">
        <v>0</v>
      </c>
      <c r="Q4307" s="1" t="s">
        <v>20410</v>
      </c>
      <c r="R4307" s="2" t="s">
        <v>20411</v>
      </c>
      <c r="S4307" s="1">
        <v>17</v>
      </c>
      <c r="T4307" s="1" t="s">
        <v>5610</v>
      </c>
      <c r="U4307" s="1" t="s">
        <v>5611</v>
      </c>
      <c r="V4307" s="1" t="s">
        <v>94</v>
      </c>
      <c r="X4307" s="1">
        <v>2008</v>
      </c>
      <c r="Y4307" s="1">
        <v>85</v>
      </c>
      <c r="Z4307" s="1">
        <v>5.3</v>
      </c>
      <c r="AA4307" s="1">
        <v>2.35</v>
      </c>
      <c r="AB4307" s="1">
        <v>39</v>
      </c>
    </row>
    <row r="4308" spans="1:28" x14ac:dyDescent="0.2">
      <c r="A4308" s="1" t="s">
        <v>28</v>
      </c>
      <c r="B4308" s="1" t="s">
        <v>20412</v>
      </c>
      <c r="C4308" s="1">
        <v>5</v>
      </c>
      <c r="D4308" s="1">
        <v>100</v>
      </c>
      <c r="E4308" s="1">
        <v>84</v>
      </c>
      <c r="F4308" s="1">
        <v>267</v>
      </c>
      <c r="G4308" s="1" t="s">
        <v>11856</v>
      </c>
      <c r="H4308" s="1">
        <v>584</v>
      </c>
      <c r="J4308" s="1" t="s">
        <v>1934</v>
      </c>
      <c r="K4308" s="1" t="s">
        <v>3554</v>
      </c>
      <c r="L4308" s="1" t="s">
        <v>20413</v>
      </c>
      <c r="M4308" s="1">
        <v>508</v>
      </c>
      <c r="N4308" s="1">
        <v>1307</v>
      </c>
      <c r="O4308" s="1" t="s">
        <v>20414</v>
      </c>
      <c r="P4308" s="1">
        <v>4</v>
      </c>
      <c r="Q4308" s="1" t="s">
        <v>20415</v>
      </c>
      <c r="R4308" s="2" t="s">
        <v>20416</v>
      </c>
      <c r="S4308" s="1">
        <v>18</v>
      </c>
      <c r="T4308" s="1" t="s">
        <v>37</v>
      </c>
      <c r="U4308" s="1" t="s">
        <v>38</v>
      </c>
      <c r="V4308" s="1" t="s">
        <v>4829</v>
      </c>
      <c r="X4308" s="1">
        <v>2003</v>
      </c>
      <c r="Y4308" s="1">
        <v>356</v>
      </c>
      <c r="Z4308" s="1">
        <v>5.4</v>
      </c>
      <c r="AA4308" s="1">
        <v>1.85</v>
      </c>
      <c r="AB4308" s="1">
        <v>61</v>
      </c>
    </row>
    <row r="4309" spans="1:28" x14ac:dyDescent="0.2">
      <c r="A4309" s="1" t="s">
        <v>28</v>
      </c>
      <c r="B4309" s="1" t="s">
        <v>20417</v>
      </c>
      <c r="C4309" s="1">
        <v>10</v>
      </c>
      <c r="D4309" s="1">
        <v>97</v>
      </c>
      <c r="E4309" s="1">
        <v>19</v>
      </c>
      <c r="F4309" s="1">
        <v>395</v>
      </c>
      <c r="G4309" s="1" t="s">
        <v>20418</v>
      </c>
      <c r="H4309" s="1">
        <v>589</v>
      </c>
      <c r="I4309" s="1">
        <v>549632</v>
      </c>
      <c r="J4309" s="1" t="s">
        <v>199</v>
      </c>
      <c r="K4309" s="1" t="s">
        <v>18267</v>
      </c>
      <c r="L4309" s="1" t="s">
        <v>20419</v>
      </c>
      <c r="M4309" s="1">
        <v>1278</v>
      </c>
      <c r="N4309" s="1">
        <v>2522</v>
      </c>
      <c r="O4309" s="1" t="s">
        <v>2829</v>
      </c>
      <c r="Q4309" s="1" t="s">
        <v>20420</v>
      </c>
      <c r="R4309" s="2" t="s">
        <v>20421</v>
      </c>
      <c r="S4309" s="1">
        <v>16</v>
      </c>
      <c r="T4309" s="1" t="s">
        <v>37</v>
      </c>
      <c r="U4309" s="1" t="s">
        <v>13246</v>
      </c>
      <c r="V4309" s="1" t="s">
        <v>94</v>
      </c>
      <c r="X4309" s="1">
        <v>2013</v>
      </c>
      <c r="Y4309" s="1">
        <v>488</v>
      </c>
      <c r="Z4309" s="1">
        <v>4.8</v>
      </c>
      <c r="AA4309" s="1">
        <v>2.35</v>
      </c>
      <c r="AB4309" s="1">
        <v>715</v>
      </c>
    </row>
    <row r="4310" spans="1:28" x14ac:dyDescent="0.2">
      <c r="A4310" s="1" t="s">
        <v>28</v>
      </c>
      <c r="B4310" s="1" t="s">
        <v>5461</v>
      </c>
      <c r="C4310" s="1">
        <v>81</v>
      </c>
      <c r="D4310" s="1">
        <v>94</v>
      </c>
      <c r="E4310" s="1">
        <v>98</v>
      </c>
      <c r="F4310" s="1">
        <v>89</v>
      </c>
      <c r="G4310" s="1" t="s">
        <v>9109</v>
      </c>
      <c r="H4310" s="1">
        <v>10000</v>
      </c>
      <c r="I4310" s="1">
        <v>137945</v>
      </c>
      <c r="J4310" s="1" t="s">
        <v>3463</v>
      </c>
      <c r="K4310" s="1" t="s">
        <v>2455</v>
      </c>
      <c r="L4310" s="1" t="s">
        <v>20422</v>
      </c>
      <c r="M4310" s="1">
        <v>6223</v>
      </c>
      <c r="N4310" s="1">
        <v>10869</v>
      </c>
      <c r="O4310" s="1" t="s">
        <v>20423</v>
      </c>
      <c r="P4310" s="1">
        <v>7</v>
      </c>
      <c r="Q4310" s="1" t="s">
        <v>20424</v>
      </c>
      <c r="R4310" s="2" t="s">
        <v>20425</v>
      </c>
      <c r="S4310" s="1">
        <v>40</v>
      </c>
      <c r="T4310" s="1" t="s">
        <v>37</v>
      </c>
      <c r="U4310" s="1" t="s">
        <v>38</v>
      </c>
      <c r="V4310" s="1" t="s">
        <v>39</v>
      </c>
      <c r="X4310" s="1">
        <v>2014</v>
      </c>
      <c r="Y4310" s="1">
        <v>773</v>
      </c>
      <c r="Z4310" s="1">
        <v>5.9</v>
      </c>
      <c r="AA4310" s="1">
        <v>2.35</v>
      </c>
      <c r="AB4310" s="1">
        <v>0</v>
      </c>
    </row>
    <row r="4311" spans="1:28" x14ac:dyDescent="0.2">
      <c r="A4311" s="1" t="s">
        <v>28</v>
      </c>
      <c r="B4311" s="1" t="s">
        <v>20426</v>
      </c>
      <c r="C4311" s="1">
        <v>66</v>
      </c>
      <c r="D4311" s="1">
        <v>95</v>
      </c>
      <c r="E4311" s="1">
        <v>8</v>
      </c>
      <c r="F4311" s="1">
        <v>399</v>
      </c>
      <c r="G4311" s="1" t="s">
        <v>5683</v>
      </c>
      <c r="H4311" s="1">
        <v>529</v>
      </c>
      <c r="I4311" s="1">
        <v>17580</v>
      </c>
      <c r="J4311" s="1" t="s">
        <v>3408</v>
      </c>
      <c r="K4311" s="1" t="s">
        <v>3285</v>
      </c>
      <c r="L4311" s="1" t="s">
        <v>20427</v>
      </c>
      <c r="M4311" s="1">
        <v>1268</v>
      </c>
      <c r="N4311" s="1">
        <v>2749</v>
      </c>
      <c r="O4311" s="1" t="s">
        <v>4260</v>
      </c>
      <c r="P4311" s="1">
        <v>3</v>
      </c>
      <c r="Q4311" s="1" t="s">
        <v>20428</v>
      </c>
      <c r="R4311" s="2" t="s">
        <v>20429</v>
      </c>
      <c r="S4311" s="1">
        <v>23</v>
      </c>
      <c r="T4311" s="1" t="s">
        <v>37</v>
      </c>
      <c r="U4311" s="1" t="s">
        <v>38</v>
      </c>
      <c r="W4311" s="1">
        <v>1500000</v>
      </c>
      <c r="X4311" s="1">
        <v>2009</v>
      </c>
      <c r="Y4311" s="1">
        <v>423</v>
      </c>
      <c r="Z4311" s="1">
        <v>6.2</v>
      </c>
      <c r="AA4311" s="1">
        <v>1.85</v>
      </c>
      <c r="AB4311" s="1">
        <v>195</v>
      </c>
    </row>
    <row r="4312" spans="1:28" x14ac:dyDescent="0.2">
      <c r="A4312" s="1" t="s">
        <v>28</v>
      </c>
      <c r="B4312" s="1" t="s">
        <v>20430</v>
      </c>
      <c r="C4312" s="1">
        <v>46</v>
      </c>
      <c r="D4312" s="1">
        <v>97</v>
      </c>
      <c r="E4312" s="1">
        <v>97</v>
      </c>
      <c r="F4312" s="1">
        <v>163</v>
      </c>
      <c r="G4312" s="1" t="s">
        <v>20431</v>
      </c>
      <c r="H4312" s="1">
        <v>787</v>
      </c>
      <c r="J4312" s="1" t="s">
        <v>20432</v>
      </c>
      <c r="K4312" s="1" t="s">
        <v>11800</v>
      </c>
      <c r="L4312" s="1" t="s">
        <v>20433</v>
      </c>
      <c r="M4312" s="1">
        <v>10182</v>
      </c>
      <c r="N4312" s="1">
        <v>1362</v>
      </c>
      <c r="O4312" s="1" t="s">
        <v>20434</v>
      </c>
      <c r="P4312" s="1">
        <v>1</v>
      </c>
      <c r="Q4312" s="1" t="s">
        <v>20435</v>
      </c>
      <c r="R4312" s="2" t="s">
        <v>20436</v>
      </c>
      <c r="S4312" s="1">
        <v>130</v>
      </c>
      <c r="T4312" s="1" t="s">
        <v>37</v>
      </c>
      <c r="U4312" s="1" t="s">
        <v>38</v>
      </c>
      <c r="V4312" s="1" t="s">
        <v>584</v>
      </c>
      <c r="W4312" s="1">
        <v>2000000</v>
      </c>
      <c r="X4312" s="1">
        <v>1993</v>
      </c>
      <c r="Y4312" s="1">
        <v>196</v>
      </c>
      <c r="Z4312" s="1">
        <v>5.9</v>
      </c>
      <c r="AA4312" s="1">
        <v>1.85</v>
      </c>
      <c r="AB4312" s="1">
        <v>810</v>
      </c>
    </row>
    <row r="4313" spans="1:28" x14ac:dyDescent="0.2">
      <c r="A4313" s="1" t="s">
        <v>28</v>
      </c>
      <c r="B4313" s="1" t="s">
        <v>20437</v>
      </c>
      <c r="C4313" s="1">
        <v>34</v>
      </c>
      <c r="D4313" s="1">
        <v>92</v>
      </c>
      <c r="E4313" s="1">
        <v>11</v>
      </c>
      <c r="F4313" s="1">
        <v>1000</v>
      </c>
      <c r="G4313" s="1" t="s">
        <v>221</v>
      </c>
      <c r="H4313" s="1">
        <v>26000</v>
      </c>
      <c r="I4313" s="1">
        <v>12667</v>
      </c>
      <c r="J4313" s="1" t="s">
        <v>213</v>
      </c>
      <c r="K4313" s="1" t="s">
        <v>334</v>
      </c>
      <c r="L4313" s="1" t="s">
        <v>20438</v>
      </c>
      <c r="M4313" s="1">
        <v>19336</v>
      </c>
      <c r="N4313" s="1">
        <v>39518</v>
      </c>
      <c r="O4313" s="1" t="s">
        <v>6710</v>
      </c>
      <c r="P4313" s="1">
        <v>2</v>
      </c>
      <c r="Q4313" s="1" t="s">
        <v>20439</v>
      </c>
      <c r="R4313" s="2" t="s">
        <v>20440</v>
      </c>
      <c r="S4313" s="1">
        <v>90</v>
      </c>
      <c r="T4313" s="1" t="s">
        <v>37</v>
      </c>
      <c r="U4313" s="1" t="s">
        <v>56</v>
      </c>
      <c r="V4313" s="1" t="s">
        <v>584</v>
      </c>
      <c r="W4313" s="1">
        <v>14000</v>
      </c>
      <c r="X4313" s="1">
        <v>2005</v>
      </c>
      <c r="Y4313" s="1">
        <v>11000</v>
      </c>
      <c r="Z4313" s="1">
        <v>6.6</v>
      </c>
      <c r="AA4313" s="1">
        <v>2.35</v>
      </c>
      <c r="AB4313" s="1">
        <v>0</v>
      </c>
    </row>
    <row r="4314" spans="1:28" x14ac:dyDescent="0.2">
      <c r="A4314" s="1" t="s">
        <v>28</v>
      </c>
      <c r="B4314" s="1" t="s">
        <v>20441</v>
      </c>
      <c r="C4314" s="1">
        <v>78</v>
      </c>
      <c r="D4314" s="1">
        <v>96</v>
      </c>
      <c r="E4314" s="1">
        <v>38</v>
      </c>
      <c r="F4314" s="1">
        <v>85</v>
      </c>
      <c r="G4314" s="1" t="s">
        <v>9883</v>
      </c>
      <c r="H4314" s="1">
        <v>363</v>
      </c>
      <c r="I4314" s="1">
        <v>198407</v>
      </c>
      <c r="J4314" s="1" t="s">
        <v>3408</v>
      </c>
      <c r="K4314" s="1" t="s">
        <v>12515</v>
      </c>
      <c r="L4314" s="1" t="s">
        <v>20442</v>
      </c>
      <c r="M4314" s="1">
        <v>10282</v>
      </c>
      <c r="N4314" s="1">
        <v>774</v>
      </c>
      <c r="O4314" s="1" t="s">
        <v>20443</v>
      </c>
      <c r="P4314" s="1">
        <v>1</v>
      </c>
      <c r="Q4314" s="1" t="s">
        <v>20444</v>
      </c>
      <c r="R4314" s="2" t="s">
        <v>20445</v>
      </c>
      <c r="S4314" s="1">
        <v>78</v>
      </c>
      <c r="T4314" s="1" t="s">
        <v>37</v>
      </c>
      <c r="U4314" s="1" t="s">
        <v>38</v>
      </c>
      <c r="V4314" s="1" t="s">
        <v>584</v>
      </c>
      <c r="W4314" s="1">
        <v>2000000</v>
      </c>
      <c r="X4314" s="1">
        <v>2006</v>
      </c>
      <c r="Y4314" s="1">
        <v>223</v>
      </c>
      <c r="Z4314" s="1">
        <v>6.6</v>
      </c>
      <c r="AA4314" s="1">
        <v>1.85</v>
      </c>
      <c r="AB4314" s="1">
        <v>474</v>
      </c>
    </row>
    <row r="4315" spans="1:28" x14ac:dyDescent="0.2">
      <c r="A4315" s="1" t="s">
        <v>28</v>
      </c>
      <c r="B4315" s="1" t="s">
        <v>9833</v>
      </c>
      <c r="C4315" s="1">
        <v>52</v>
      </c>
      <c r="D4315" s="1">
        <v>85</v>
      </c>
      <c r="E4315" s="1">
        <v>54</v>
      </c>
      <c r="F4315" s="1">
        <v>455</v>
      </c>
      <c r="G4315" s="1" t="s">
        <v>3179</v>
      </c>
      <c r="H4315" s="1">
        <v>985</v>
      </c>
      <c r="I4315" s="1">
        <v>13973532</v>
      </c>
      <c r="J4315" s="1" t="s">
        <v>1008</v>
      </c>
      <c r="K4315" s="1" t="s">
        <v>9052</v>
      </c>
      <c r="L4315" s="1" t="s">
        <v>9834</v>
      </c>
      <c r="M4315" s="1">
        <v>11211</v>
      </c>
      <c r="N4315" s="1">
        <v>3065</v>
      </c>
      <c r="O4315" s="1" t="s">
        <v>4527</v>
      </c>
      <c r="P4315" s="1">
        <v>1</v>
      </c>
      <c r="Q4315" s="1" t="s">
        <v>9835</v>
      </c>
      <c r="R4315" s="2" t="s">
        <v>9836</v>
      </c>
      <c r="S4315" s="1">
        <v>92</v>
      </c>
      <c r="T4315" s="1" t="s">
        <v>37</v>
      </c>
      <c r="U4315" s="1" t="s">
        <v>38</v>
      </c>
      <c r="V4315" s="1" t="s">
        <v>39</v>
      </c>
      <c r="W4315" s="1">
        <v>25000000</v>
      </c>
      <c r="X4315" s="1">
        <v>2002</v>
      </c>
      <c r="Y4315" s="1">
        <v>637</v>
      </c>
      <c r="Z4315" s="1">
        <v>5.0999999999999996</v>
      </c>
      <c r="AA4315" s="1">
        <v>1.85</v>
      </c>
      <c r="AB4315" s="1">
        <v>215</v>
      </c>
    </row>
    <row r="4316" spans="1:28" x14ac:dyDescent="0.2">
      <c r="A4316" s="1" t="s">
        <v>28</v>
      </c>
      <c r="B4316" s="1" t="s">
        <v>20446</v>
      </c>
      <c r="C4316" s="1">
        <v>29</v>
      </c>
      <c r="D4316" s="1">
        <v>87</v>
      </c>
      <c r="E4316" s="1">
        <v>0</v>
      </c>
      <c r="F4316" s="1">
        <v>94</v>
      </c>
      <c r="G4316" s="1" t="s">
        <v>20447</v>
      </c>
      <c r="H4316" s="1">
        <v>160</v>
      </c>
      <c r="J4316" s="1" t="s">
        <v>17527</v>
      </c>
      <c r="K4316" s="1" t="s">
        <v>20448</v>
      </c>
      <c r="L4316" s="1" t="s">
        <v>20449</v>
      </c>
      <c r="M4316" s="1">
        <v>13279</v>
      </c>
      <c r="N4316" s="1">
        <v>776</v>
      </c>
      <c r="O4316" s="1" t="s">
        <v>20450</v>
      </c>
      <c r="P4316" s="1">
        <v>0</v>
      </c>
      <c r="Q4316" s="1" t="s">
        <v>20451</v>
      </c>
      <c r="R4316" s="2" t="s">
        <v>20452</v>
      </c>
      <c r="S4316" s="1">
        <v>59</v>
      </c>
      <c r="T4316" s="1" t="s">
        <v>37</v>
      </c>
      <c r="U4316" s="1" t="s">
        <v>38</v>
      </c>
      <c r="V4316" s="1" t="s">
        <v>4829</v>
      </c>
      <c r="X4316" s="1">
        <v>2015</v>
      </c>
      <c r="Y4316" s="1">
        <v>152</v>
      </c>
      <c r="Z4316" s="1">
        <v>6</v>
      </c>
      <c r="AB4316" s="1">
        <v>0</v>
      </c>
    </row>
    <row r="4317" spans="1:28" x14ac:dyDescent="0.2">
      <c r="A4317" s="1" t="s">
        <v>28</v>
      </c>
      <c r="B4317" s="1" t="s">
        <v>12747</v>
      </c>
      <c r="C4317" s="1">
        <v>161</v>
      </c>
      <c r="D4317" s="1">
        <v>91</v>
      </c>
      <c r="E4317" s="1">
        <v>43</v>
      </c>
      <c r="F4317" s="1">
        <v>418</v>
      </c>
      <c r="G4317" s="1" t="s">
        <v>3686</v>
      </c>
      <c r="H4317" s="1">
        <v>13000</v>
      </c>
      <c r="I4317" s="1">
        <v>5824</v>
      </c>
      <c r="J4317" s="1" t="s">
        <v>5543</v>
      </c>
      <c r="K4317" s="1" t="s">
        <v>457</v>
      </c>
      <c r="L4317" s="1" t="s">
        <v>20453</v>
      </c>
      <c r="M4317" s="1">
        <v>57811</v>
      </c>
      <c r="N4317" s="1">
        <v>14561</v>
      </c>
      <c r="O4317" s="1" t="s">
        <v>20454</v>
      </c>
      <c r="P4317" s="1">
        <v>1</v>
      </c>
      <c r="Q4317" s="1" t="s">
        <v>20455</v>
      </c>
      <c r="R4317" s="2" t="s">
        <v>20456</v>
      </c>
      <c r="S4317" s="1">
        <v>357</v>
      </c>
      <c r="T4317" s="1" t="s">
        <v>37</v>
      </c>
      <c r="U4317" s="1" t="s">
        <v>56</v>
      </c>
      <c r="V4317" s="1" t="s">
        <v>584</v>
      </c>
      <c r="X4317" s="1">
        <v>2008</v>
      </c>
      <c r="Y4317" s="1">
        <v>698</v>
      </c>
      <c r="Z4317" s="1">
        <v>6.8</v>
      </c>
      <c r="AA4317" s="1">
        <v>2.35</v>
      </c>
      <c r="AB4317" s="1">
        <v>0</v>
      </c>
    </row>
    <row r="4318" spans="1:28" x14ac:dyDescent="0.2">
      <c r="A4318" s="1" t="s">
        <v>28</v>
      </c>
      <c r="B4318" s="1" t="s">
        <v>6147</v>
      </c>
      <c r="C4318" s="1">
        <v>18</v>
      </c>
      <c r="D4318" s="1">
        <v>99</v>
      </c>
      <c r="E4318" s="1">
        <v>308</v>
      </c>
      <c r="F4318" s="1">
        <v>395</v>
      </c>
      <c r="G4318" s="1" t="s">
        <v>16019</v>
      </c>
      <c r="H4318" s="1">
        <v>638</v>
      </c>
      <c r="I4318" s="1">
        <v>2843</v>
      </c>
      <c r="J4318" s="1" t="s">
        <v>10412</v>
      </c>
      <c r="K4318" s="1" t="s">
        <v>3222</v>
      </c>
      <c r="L4318" s="1" t="s">
        <v>20457</v>
      </c>
      <c r="M4318" s="1">
        <v>2895</v>
      </c>
      <c r="N4318" s="1">
        <v>2341</v>
      </c>
      <c r="O4318" s="1" t="s">
        <v>20458</v>
      </c>
      <c r="P4318" s="1">
        <v>2</v>
      </c>
      <c r="Q4318" s="1" t="s">
        <v>20459</v>
      </c>
      <c r="R4318" s="2" t="s">
        <v>20460</v>
      </c>
      <c r="S4318" s="1">
        <v>24</v>
      </c>
      <c r="T4318" s="1" t="s">
        <v>37</v>
      </c>
      <c r="U4318" s="1" t="s">
        <v>38</v>
      </c>
      <c r="V4318" s="1" t="s">
        <v>584</v>
      </c>
      <c r="X4318" s="1">
        <v>2013</v>
      </c>
      <c r="Y4318" s="1">
        <v>449</v>
      </c>
      <c r="Z4318" s="1">
        <v>5.4</v>
      </c>
      <c r="AA4318" s="1">
        <v>1.78</v>
      </c>
      <c r="AB4318" s="1">
        <v>604</v>
      </c>
    </row>
    <row r="4319" spans="1:28" x14ac:dyDescent="0.2">
      <c r="A4319" s="1" t="s">
        <v>28</v>
      </c>
      <c r="B4319" s="1" t="s">
        <v>20461</v>
      </c>
      <c r="C4319" s="1">
        <v>107</v>
      </c>
      <c r="D4319" s="1">
        <v>88</v>
      </c>
      <c r="E4319" s="1">
        <v>6</v>
      </c>
      <c r="F4319" s="1">
        <v>161</v>
      </c>
      <c r="G4319" s="1" t="s">
        <v>1549</v>
      </c>
      <c r="H4319" s="1">
        <v>513</v>
      </c>
      <c r="J4319" s="1" t="s">
        <v>20462</v>
      </c>
      <c r="K4319" s="1" t="s">
        <v>16520</v>
      </c>
      <c r="L4319" s="1" t="s">
        <v>20463</v>
      </c>
      <c r="M4319" s="1">
        <v>17296</v>
      </c>
      <c r="N4319" s="1">
        <v>1593</v>
      </c>
      <c r="O4319" s="1" t="s">
        <v>20464</v>
      </c>
      <c r="P4319" s="1">
        <v>3</v>
      </c>
      <c r="Q4319" s="1" t="s">
        <v>20465</v>
      </c>
      <c r="R4319" s="2" t="s">
        <v>20466</v>
      </c>
      <c r="S4319" s="1">
        <v>91</v>
      </c>
      <c r="T4319" s="1" t="s">
        <v>37</v>
      </c>
      <c r="U4319" s="1" t="s">
        <v>56</v>
      </c>
      <c r="V4319" s="1" t="s">
        <v>584</v>
      </c>
      <c r="X4319" s="1">
        <v>2009</v>
      </c>
      <c r="Y4319" s="1">
        <v>480</v>
      </c>
      <c r="Z4319" s="1">
        <v>5.2</v>
      </c>
      <c r="AA4319" s="1">
        <v>2.35</v>
      </c>
      <c r="AB4319" s="1">
        <v>0</v>
      </c>
    </row>
    <row r="4320" spans="1:28" x14ac:dyDescent="0.2">
      <c r="A4320" s="1" t="s">
        <v>28</v>
      </c>
      <c r="B4320" s="1" t="s">
        <v>20467</v>
      </c>
      <c r="C4320" s="1">
        <v>30</v>
      </c>
      <c r="D4320" s="1">
        <v>119</v>
      </c>
      <c r="E4320" s="1">
        <v>5</v>
      </c>
      <c r="F4320" s="1">
        <v>12</v>
      </c>
      <c r="G4320" s="1" t="s">
        <v>20468</v>
      </c>
      <c r="H4320" s="1">
        <v>29</v>
      </c>
      <c r="I4320" s="1">
        <v>4958</v>
      </c>
      <c r="J4320" s="1" t="s">
        <v>15138</v>
      </c>
      <c r="K4320" s="1" t="s">
        <v>19416</v>
      </c>
      <c r="L4320" s="1" t="s">
        <v>20469</v>
      </c>
      <c r="M4320" s="1">
        <v>9689</v>
      </c>
      <c r="N4320" s="1">
        <v>86</v>
      </c>
      <c r="O4320" s="1" t="s">
        <v>20470</v>
      </c>
      <c r="P4320" s="1">
        <v>2</v>
      </c>
      <c r="Q4320" s="1" t="s">
        <v>20471</v>
      </c>
      <c r="R4320" s="2" t="s">
        <v>20472</v>
      </c>
      <c r="S4320" s="1">
        <v>23</v>
      </c>
      <c r="T4320" s="1" t="s">
        <v>37</v>
      </c>
      <c r="U4320" s="1" t="s">
        <v>8143</v>
      </c>
      <c r="V4320" s="1" t="s">
        <v>584</v>
      </c>
      <c r="W4320" s="1">
        <v>2000000</v>
      </c>
      <c r="X4320" s="1">
        <v>2008</v>
      </c>
      <c r="Y4320" s="1">
        <v>18</v>
      </c>
      <c r="Z4320" s="1">
        <v>7.8</v>
      </c>
      <c r="AA4320" s="1">
        <v>2.35</v>
      </c>
      <c r="AB4320" s="1">
        <v>1000</v>
      </c>
    </row>
    <row r="4321" spans="1:28" x14ac:dyDescent="0.2">
      <c r="A4321" s="1" t="s">
        <v>28</v>
      </c>
      <c r="B4321" s="1" t="s">
        <v>20473</v>
      </c>
      <c r="C4321" s="1">
        <v>24</v>
      </c>
      <c r="D4321" s="1">
        <v>99</v>
      </c>
      <c r="E4321" s="1">
        <v>0</v>
      </c>
      <c r="F4321" s="1">
        <v>268</v>
      </c>
      <c r="G4321" s="1" t="s">
        <v>6214</v>
      </c>
      <c r="H4321" s="1">
        <v>766</v>
      </c>
      <c r="J4321" s="1" t="s">
        <v>2124</v>
      </c>
      <c r="K4321" s="1" t="s">
        <v>962</v>
      </c>
      <c r="L4321" s="1" t="s">
        <v>20474</v>
      </c>
      <c r="M4321" s="1">
        <v>2588</v>
      </c>
      <c r="N4321" s="1">
        <v>1650</v>
      </c>
      <c r="O4321" s="1" t="s">
        <v>3818</v>
      </c>
      <c r="P4321" s="1">
        <v>1</v>
      </c>
      <c r="Q4321" s="1" t="s">
        <v>20475</v>
      </c>
      <c r="R4321" s="2" t="s">
        <v>20476</v>
      </c>
      <c r="S4321" s="1">
        <v>41</v>
      </c>
      <c r="T4321" s="1" t="s">
        <v>37</v>
      </c>
      <c r="U4321" s="1" t="s">
        <v>56</v>
      </c>
      <c r="V4321" s="1" t="s">
        <v>584</v>
      </c>
      <c r="W4321" s="1">
        <v>2000000</v>
      </c>
      <c r="X4321" s="1">
        <v>2004</v>
      </c>
      <c r="Y4321" s="1">
        <v>312</v>
      </c>
      <c r="Z4321" s="1">
        <v>6.4</v>
      </c>
      <c r="AA4321" s="1">
        <v>2.35</v>
      </c>
      <c r="AB4321" s="1">
        <v>205</v>
      </c>
    </row>
    <row r="4322" spans="1:28" x14ac:dyDescent="0.2">
      <c r="A4322" s="1" t="s">
        <v>28</v>
      </c>
      <c r="B4322" s="1" t="s">
        <v>20477</v>
      </c>
      <c r="C4322" s="1">
        <v>116</v>
      </c>
      <c r="D4322" s="1">
        <v>92</v>
      </c>
      <c r="E4322" s="1">
        <v>6</v>
      </c>
      <c r="F4322" s="1">
        <v>103</v>
      </c>
      <c r="G4322" s="1" t="s">
        <v>20478</v>
      </c>
      <c r="H4322" s="1">
        <v>253</v>
      </c>
      <c r="J4322" s="1" t="s">
        <v>6402</v>
      </c>
      <c r="K4322" s="1" t="s">
        <v>12036</v>
      </c>
      <c r="L4322" s="1" t="s">
        <v>20479</v>
      </c>
      <c r="M4322" s="1">
        <v>40380</v>
      </c>
      <c r="N4322" s="1">
        <v>762</v>
      </c>
      <c r="O4322" s="1" t="s">
        <v>20480</v>
      </c>
      <c r="P4322" s="1">
        <v>0</v>
      </c>
      <c r="Q4322" s="1" t="s">
        <v>20481</v>
      </c>
      <c r="R4322" s="2" t="s">
        <v>20482</v>
      </c>
      <c r="S4322" s="1">
        <v>235</v>
      </c>
      <c r="T4322" s="1" t="s">
        <v>37</v>
      </c>
      <c r="U4322" s="1" t="s">
        <v>267</v>
      </c>
      <c r="V4322" s="1" t="s">
        <v>4829</v>
      </c>
      <c r="W4322" s="1">
        <v>100000</v>
      </c>
      <c r="X4322" s="1">
        <v>2011</v>
      </c>
      <c r="Y4322" s="1">
        <v>113</v>
      </c>
      <c r="Z4322" s="1">
        <v>6.1</v>
      </c>
      <c r="AA4322" s="1">
        <v>1.78</v>
      </c>
      <c r="AB4322" s="1">
        <v>0</v>
      </c>
    </row>
    <row r="4323" spans="1:28" x14ac:dyDescent="0.2">
      <c r="A4323" s="1" t="s">
        <v>28</v>
      </c>
      <c r="B4323" s="1" t="s">
        <v>20483</v>
      </c>
      <c r="C4323" s="1">
        <v>98</v>
      </c>
      <c r="D4323" s="1">
        <v>86</v>
      </c>
      <c r="E4323" s="1">
        <v>5</v>
      </c>
      <c r="F4323" s="1">
        <v>47</v>
      </c>
      <c r="G4323" s="1" t="s">
        <v>20484</v>
      </c>
      <c r="H4323" s="1">
        <v>121</v>
      </c>
      <c r="J4323" s="1" t="s">
        <v>7578</v>
      </c>
      <c r="K4323" s="1" t="s">
        <v>20485</v>
      </c>
      <c r="L4323" s="1" t="s">
        <v>20486</v>
      </c>
      <c r="M4323" s="1">
        <v>6585</v>
      </c>
      <c r="N4323" s="1">
        <v>322</v>
      </c>
      <c r="O4323" s="1" t="s">
        <v>20487</v>
      </c>
      <c r="P4323" s="1">
        <v>0</v>
      </c>
      <c r="Q4323" s="1" t="s">
        <v>20488</v>
      </c>
      <c r="R4323" s="2" t="s">
        <v>20489</v>
      </c>
      <c r="S4323" s="1">
        <v>53</v>
      </c>
      <c r="T4323" s="1" t="s">
        <v>37</v>
      </c>
      <c r="U4323" s="1" t="s">
        <v>7986</v>
      </c>
      <c r="V4323" s="1" t="s">
        <v>584</v>
      </c>
      <c r="X4323" s="1">
        <v>2012</v>
      </c>
      <c r="Y4323" s="1">
        <v>94</v>
      </c>
      <c r="Z4323" s="1">
        <v>5.7</v>
      </c>
      <c r="AA4323" s="1">
        <v>1.85</v>
      </c>
      <c r="AB4323" s="1">
        <v>0</v>
      </c>
    </row>
    <row r="4324" spans="1:28" x14ac:dyDescent="0.2">
      <c r="A4324" s="1" t="s">
        <v>28</v>
      </c>
      <c r="B4324" s="1" t="s">
        <v>20490</v>
      </c>
      <c r="C4324" s="1">
        <v>25</v>
      </c>
      <c r="D4324" s="1">
        <v>83</v>
      </c>
      <c r="E4324" s="1">
        <v>0</v>
      </c>
      <c r="F4324" s="1">
        <v>107</v>
      </c>
      <c r="G4324" s="1" t="s">
        <v>20491</v>
      </c>
      <c r="H4324" s="1">
        <v>413</v>
      </c>
      <c r="J4324" s="1" t="s">
        <v>2347</v>
      </c>
      <c r="K4324" s="1" t="s">
        <v>20492</v>
      </c>
      <c r="L4324" s="1" t="s">
        <v>20493</v>
      </c>
      <c r="M4324" s="1">
        <v>9280</v>
      </c>
      <c r="N4324" s="1">
        <v>1149</v>
      </c>
      <c r="O4324" s="1" t="s">
        <v>10782</v>
      </c>
      <c r="P4324" s="1">
        <v>0</v>
      </c>
      <c r="Q4324" s="1" t="s">
        <v>20494</v>
      </c>
      <c r="R4324" s="2" t="s">
        <v>20495</v>
      </c>
      <c r="S4324" s="1">
        <v>64</v>
      </c>
      <c r="T4324" s="1" t="s">
        <v>37</v>
      </c>
      <c r="U4324" s="1" t="s">
        <v>38</v>
      </c>
      <c r="V4324" s="1" t="s">
        <v>584</v>
      </c>
      <c r="W4324" s="1">
        <v>2000000</v>
      </c>
      <c r="X4324" s="1">
        <v>2010</v>
      </c>
      <c r="Y4324" s="1">
        <v>167</v>
      </c>
      <c r="Z4324" s="1">
        <v>5.5</v>
      </c>
      <c r="AA4324" s="1">
        <v>2.35</v>
      </c>
      <c r="AB4324" s="1">
        <v>0</v>
      </c>
    </row>
    <row r="4325" spans="1:28" x14ac:dyDescent="0.2">
      <c r="A4325" s="1" t="s">
        <v>28</v>
      </c>
      <c r="B4325" s="1" t="s">
        <v>20496</v>
      </c>
      <c r="D4325" s="1">
        <v>81</v>
      </c>
      <c r="E4325" s="1">
        <v>0</v>
      </c>
      <c r="F4325" s="1">
        <v>8</v>
      </c>
      <c r="G4325" s="1" t="s">
        <v>20497</v>
      </c>
      <c r="H4325" s="1">
        <v>674</v>
      </c>
      <c r="J4325" s="1" t="s">
        <v>67</v>
      </c>
      <c r="K4325" s="1" t="s">
        <v>20498</v>
      </c>
      <c r="L4325" s="1" t="s">
        <v>20499</v>
      </c>
      <c r="M4325" s="1">
        <v>7</v>
      </c>
      <c r="N4325" s="1">
        <v>712</v>
      </c>
      <c r="O4325" s="1" t="s">
        <v>20500</v>
      </c>
      <c r="P4325" s="1">
        <v>0</v>
      </c>
      <c r="R4325" s="2" t="s">
        <v>20501</v>
      </c>
      <c r="T4325" s="1" t="s">
        <v>37</v>
      </c>
      <c r="U4325" s="1" t="s">
        <v>56</v>
      </c>
      <c r="W4325" s="1">
        <v>2000000</v>
      </c>
      <c r="X4325" s="1">
        <v>2015</v>
      </c>
      <c r="Y4325" s="1">
        <v>27</v>
      </c>
      <c r="Z4325" s="1">
        <v>7.4</v>
      </c>
      <c r="AB4325" s="1">
        <v>0</v>
      </c>
    </row>
    <row r="4326" spans="1:28" x14ac:dyDescent="0.2">
      <c r="A4326" s="1" t="s">
        <v>28</v>
      </c>
      <c r="B4326" s="1" t="s">
        <v>4002</v>
      </c>
      <c r="C4326" s="1">
        <v>40</v>
      </c>
      <c r="D4326" s="1">
        <v>82</v>
      </c>
      <c r="E4326" s="1">
        <v>11000</v>
      </c>
      <c r="F4326" s="1">
        <v>167</v>
      </c>
      <c r="G4326" s="1" t="s">
        <v>20502</v>
      </c>
      <c r="H4326" s="1">
        <v>11000</v>
      </c>
      <c r="J4326" s="1" t="s">
        <v>1670</v>
      </c>
      <c r="K4326" s="1" t="s">
        <v>4002</v>
      </c>
      <c r="L4326" s="1" t="s">
        <v>20503</v>
      </c>
      <c r="M4326" s="1">
        <v>27646</v>
      </c>
      <c r="N4326" s="1">
        <v>11700</v>
      </c>
      <c r="O4326" s="1" t="s">
        <v>18243</v>
      </c>
      <c r="P4326" s="1">
        <v>3</v>
      </c>
      <c r="Q4326" s="1" t="s">
        <v>20504</v>
      </c>
      <c r="R4326" s="2" t="s">
        <v>20505</v>
      </c>
      <c r="S4326" s="1">
        <v>105</v>
      </c>
      <c r="T4326" s="1" t="s">
        <v>37</v>
      </c>
      <c r="U4326" s="1" t="s">
        <v>38</v>
      </c>
      <c r="V4326" s="1" t="s">
        <v>14103</v>
      </c>
      <c r="W4326" s="1">
        <v>2000000</v>
      </c>
      <c r="X4326" s="1">
        <v>1971</v>
      </c>
      <c r="Y4326" s="1">
        <v>430</v>
      </c>
      <c r="Z4326" s="1">
        <v>7.1</v>
      </c>
      <c r="AA4326" s="1">
        <v>1.37</v>
      </c>
      <c r="AB4326" s="1">
        <v>0</v>
      </c>
    </row>
    <row r="4327" spans="1:28" x14ac:dyDescent="0.2">
      <c r="A4327" s="1" t="s">
        <v>28</v>
      </c>
      <c r="B4327" s="1" t="s">
        <v>20506</v>
      </c>
      <c r="C4327" s="1">
        <v>20</v>
      </c>
      <c r="D4327" s="1">
        <v>102</v>
      </c>
      <c r="E4327" s="1">
        <v>0</v>
      </c>
      <c r="F4327" s="1">
        <v>46</v>
      </c>
      <c r="G4327" s="1" t="s">
        <v>13318</v>
      </c>
      <c r="H4327" s="1">
        <v>473</v>
      </c>
      <c r="I4327" s="1">
        <v>13220</v>
      </c>
      <c r="J4327" s="1" t="s">
        <v>10412</v>
      </c>
      <c r="K4327" s="1" t="s">
        <v>20507</v>
      </c>
      <c r="L4327" s="1" t="s">
        <v>20508</v>
      </c>
      <c r="M4327" s="1">
        <v>289</v>
      </c>
      <c r="N4327" s="1">
        <v>892</v>
      </c>
      <c r="O4327" s="1" t="s">
        <v>20509</v>
      </c>
      <c r="P4327" s="1">
        <v>0</v>
      </c>
      <c r="R4327" s="2" t="s">
        <v>20510</v>
      </c>
      <c r="S4327" s="1">
        <v>9</v>
      </c>
      <c r="T4327" s="1" t="s">
        <v>37</v>
      </c>
      <c r="U4327" s="1" t="s">
        <v>38</v>
      </c>
      <c r="V4327" s="1" t="s">
        <v>4829</v>
      </c>
      <c r="X4327" s="1">
        <v>2012</v>
      </c>
      <c r="Y4327" s="1">
        <v>303</v>
      </c>
      <c r="Z4327" s="1">
        <v>3.9</v>
      </c>
      <c r="AB4327" s="1">
        <v>115</v>
      </c>
    </row>
    <row r="4328" spans="1:28" x14ac:dyDescent="0.2">
      <c r="A4328" s="1" t="s">
        <v>28</v>
      </c>
      <c r="B4328" s="1" t="s">
        <v>20511</v>
      </c>
      <c r="C4328" s="1">
        <v>8</v>
      </c>
      <c r="D4328" s="1">
        <v>90</v>
      </c>
      <c r="E4328" s="1">
        <v>5</v>
      </c>
      <c r="F4328" s="1">
        <v>372</v>
      </c>
      <c r="G4328" s="1" t="s">
        <v>20512</v>
      </c>
      <c r="H4328" s="1">
        <v>601</v>
      </c>
      <c r="J4328" s="1" t="s">
        <v>463</v>
      </c>
      <c r="K4328" s="1" t="s">
        <v>9640</v>
      </c>
      <c r="L4328" s="1" t="s">
        <v>20513</v>
      </c>
      <c r="M4328" s="1">
        <v>355</v>
      </c>
      <c r="N4328" s="1">
        <v>2395</v>
      </c>
      <c r="O4328" s="1" t="s">
        <v>20514</v>
      </c>
      <c r="P4328" s="1">
        <v>1</v>
      </c>
      <c r="Q4328" s="1" t="s">
        <v>16935</v>
      </c>
      <c r="R4328" s="2" t="s">
        <v>20515</v>
      </c>
      <c r="S4328" s="1">
        <v>6</v>
      </c>
      <c r="T4328" s="1" t="s">
        <v>37</v>
      </c>
      <c r="U4328" s="1" t="s">
        <v>38</v>
      </c>
      <c r="V4328" s="1" t="s">
        <v>584</v>
      </c>
      <c r="W4328" s="1">
        <v>2000000</v>
      </c>
      <c r="X4328" s="1">
        <v>2007</v>
      </c>
      <c r="Y4328" s="1">
        <v>453</v>
      </c>
      <c r="Z4328" s="1">
        <v>4.5999999999999996</v>
      </c>
      <c r="AA4328" s="1">
        <v>2.35</v>
      </c>
      <c r="AB4328" s="1">
        <v>44</v>
      </c>
    </row>
    <row r="4329" spans="1:28" x14ac:dyDescent="0.2">
      <c r="A4329" s="1" t="s">
        <v>28</v>
      </c>
      <c r="C4329" s="1">
        <v>19</v>
      </c>
      <c r="D4329" s="1">
        <v>30</v>
      </c>
      <c r="F4329" s="1">
        <v>424</v>
      </c>
      <c r="G4329" s="1" t="s">
        <v>5356</v>
      </c>
      <c r="H4329" s="1">
        <v>685</v>
      </c>
      <c r="J4329" s="1" t="s">
        <v>2526</v>
      </c>
      <c r="K4329" s="1" t="s">
        <v>6706</v>
      </c>
      <c r="L4329" s="1" t="s">
        <v>20516</v>
      </c>
      <c r="M4329" s="1">
        <v>7646</v>
      </c>
      <c r="N4329" s="1">
        <v>1884</v>
      </c>
      <c r="O4329" s="1" t="s">
        <v>11718</v>
      </c>
      <c r="P4329" s="1">
        <v>5</v>
      </c>
      <c r="Q4329" s="1" t="s">
        <v>20517</v>
      </c>
      <c r="R4329" s="2" t="s">
        <v>20518</v>
      </c>
      <c r="S4329" s="1">
        <v>56</v>
      </c>
      <c r="T4329" s="1" t="s">
        <v>37</v>
      </c>
      <c r="U4329" s="1" t="s">
        <v>38</v>
      </c>
      <c r="Y4329" s="1">
        <v>511</v>
      </c>
      <c r="Z4329" s="1">
        <v>7.3</v>
      </c>
      <c r="AA4329" s="1">
        <v>1.33</v>
      </c>
      <c r="AB4329" s="1">
        <v>1000</v>
      </c>
    </row>
    <row r="4330" spans="1:28" x14ac:dyDescent="0.2">
      <c r="A4330" s="1" t="s">
        <v>746</v>
      </c>
      <c r="B4330" s="1" t="s">
        <v>20519</v>
      </c>
      <c r="C4330" s="1">
        <v>90</v>
      </c>
      <c r="D4330" s="1">
        <v>92</v>
      </c>
      <c r="E4330" s="1">
        <v>0</v>
      </c>
      <c r="F4330" s="1">
        <v>18</v>
      </c>
      <c r="G4330" s="1" t="s">
        <v>20520</v>
      </c>
      <c r="H4330" s="1">
        <v>1000</v>
      </c>
      <c r="I4330" s="1">
        <v>7927</v>
      </c>
      <c r="J4330" s="1" t="s">
        <v>20521</v>
      </c>
      <c r="K4330" s="1" t="s">
        <v>20522</v>
      </c>
      <c r="L4330" s="1" t="s">
        <v>20523</v>
      </c>
      <c r="M4330" s="1">
        <v>19236</v>
      </c>
      <c r="N4330" s="1">
        <v>1055</v>
      </c>
      <c r="O4330" s="1" t="s">
        <v>20524</v>
      </c>
      <c r="P4330" s="1">
        <v>1</v>
      </c>
      <c r="Q4330" s="1" t="s">
        <v>20525</v>
      </c>
      <c r="R4330" s="2" t="s">
        <v>20526</v>
      </c>
      <c r="S4330" s="1">
        <v>175</v>
      </c>
      <c r="T4330" s="1" t="s">
        <v>37</v>
      </c>
      <c r="U4330" s="1" t="s">
        <v>38</v>
      </c>
      <c r="V4330" s="1" t="s">
        <v>4829</v>
      </c>
      <c r="W4330" s="1">
        <v>2300000</v>
      </c>
      <c r="X4330" s="1">
        <v>1947</v>
      </c>
      <c r="Y4330" s="1">
        <v>29</v>
      </c>
      <c r="Z4330" s="1">
        <v>7.7</v>
      </c>
      <c r="AA4330" s="1">
        <v>1.37</v>
      </c>
      <c r="AB4330" s="1">
        <v>0</v>
      </c>
    </row>
    <row r="4331" spans="1:28" x14ac:dyDescent="0.2">
      <c r="A4331" s="1" t="s">
        <v>28</v>
      </c>
      <c r="B4331" s="1" t="s">
        <v>20527</v>
      </c>
      <c r="C4331" s="1">
        <v>21</v>
      </c>
      <c r="D4331" s="1">
        <v>88</v>
      </c>
      <c r="E4331" s="1">
        <v>0</v>
      </c>
      <c r="F4331" s="1">
        <v>332</v>
      </c>
      <c r="G4331" s="1" t="s">
        <v>9162</v>
      </c>
      <c r="H4331" s="1">
        <v>633</v>
      </c>
      <c r="J4331" s="1" t="s">
        <v>5543</v>
      </c>
      <c r="K4331" s="1" t="s">
        <v>4951</v>
      </c>
      <c r="L4331" s="1" t="s">
        <v>20528</v>
      </c>
      <c r="M4331" s="1">
        <v>2701</v>
      </c>
      <c r="N4331" s="1">
        <v>2620</v>
      </c>
      <c r="O4331" s="1" t="s">
        <v>9264</v>
      </c>
      <c r="P4331" s="1">
        <v>0</v>
      </c>
      <c r="Q4331" s="1" t="s">
        <v>20529</v>
      </c>
      <c r="R4331" s="2" t="s">
        <v>20530</v>
      </c>
      <c r="S4331" s="1">
        <v>31</v>
      </c>
      <c r="T4331" s="1" t="s">
        <v>37</v>
      </c>
      <c r="U4331" s="1" t="s">
        <v>38</v>
      </c>
      <c r="V4331" s="1" t="s">
        <v>584</v>
      </c>
      <c r="W4331" s="1">
        <v>2000000</v>
      </c>
      <c r="X4331" s="1">
        <v>2008</v>
      </c>
      <c r="Y4331" s="1">
        <v>597</v>
      </c>
      <c r="Z4331" s="1">
        <v>4.9000000000000004</v>
      </c>
      <c r="AA4331" s="1">
        <v>1.78</v>
      </c>
      <c r="AB4331" s="1">
        <v>153</v>
      </c>
    </row>
    <row r="4332" spans="1:28" x14ac:dyDescent="0.2">
      <c r="A4332" s="1" t="s">
        <v>28</v>
      </c>
      <c r="B4332" s="1" t="s">
        <v>17430</v>
      </c>
      <c r="C4332" s="1">
        <v>12</v>
      </c>
      <c r="D4332" s="1">
        <v>97</v>
      </c>
      <c r="E4332" s="1">
        <v>10</v>
      </c>
      <c r="F4332" s="1">
        <v>171</v>
      </c>
      <c r="G4332" s="1" t="s">
        <v>91</v>
      </c>
      <c r="H4332" s="1">
        <v>15000</v>
      </c>
      <c r="J4332" s="1" t="s">
        <v>1934</v>
      </c>
      <c r="K4332" s="1" t="s">
        <v>372</v>
      </c>
      <c r="L4332" s="1" t="s">
        <v>20531</v>
      </c>
      <c r="M4332" s="1">
        <v>5182</v>
      </c>
      <c r="N4332" s="1">
        <v>15740</v>
      </c>
      <c r="O4332" s="1" t="s">
        <v>20532</v>
      </c>
      <c r="P4332" s="1">
        <v>3</v>
      </c>
      <c r="Q4332" s="1" t="s">
        <v>20533</v>
      </c>
      <c r="R4332" s="2" t="s">
        <v>20534</v>
      </c>
      <c r="S4332" s="1">
        <v>67</v>
      </c>
      <c r="T4332" s="1" t="s">
        <v>37</v>
      </c>
      <c r="U4332" s="1" t="s">
        <v>38</v>
      </c>
      <c r="V4332" s="1" t="s">
        <v>584</v>
      </c>
      <c r="W4332" s="1">
        <v>14000000</v>
      </c>
      <c r="X4332" s="1">
        <v>2002</v>
      </c>
      <c r="Y4332" s="1">
        <v>284</v>
      </c>
      <c r="Z4332" s="1">
        <v>6.3</v>
      </c>
      <c r="AA4332" s="1">
        <v>2.35</v>
      </c>
      <c r="AB4332" s="1">
        <v>912</v>
      </c>
    </row>
    <row r="4333" spans="1:28" x14ac:dyDescent="0.2">
      <c r="B4333" s="1" t="s">
        <v>18290</v>
      </c>
      <c r="C4333" s="1">
        <v>33</v>
      </c>
      <c r="D4333" s="1">
        <v>96</v>
      </c>
      <c r="E4333" s="1">
        <v>68</v>
      </c>
      <c r="F4333" s="1">
        <v>722</v>
      </c>
      <c r="G4333" s="1" t="s">
        <v>4062</v>
      </c>
      <c r="H4333" s="1">
        <v>2000</v>
      </c>
      <c r="J4333" s="1" t="s">
        <v>9192</v>
      </c>
      <c r="K4333" s="1" t="s">
        <v>5730</v>
      </c>
      <c r="L4333" s="1" t="s">
        <v>20535</v>
      </c>
      <c r="M4333" s="1">
        <v>5732</v>
      </c>
      <c r="N4333" s="1">
        <v>3683</v>
      </c>
      <c r="O4333" s="1" t="s">
        <v>4722</v>
      </c>
      <c r="P4333" s="1">
        <v>6</v>
      </c>
      <c r="Q4333" s="1" t="s">
        <v>20536</v>
      </c>
      <c r="R4333" s="2" t="s">
        <v>20537</v>
      </c>
      <c r="S4333" s="1">
        <v>26</v>
      </c>
      <c r="T4333" s="1" t="s">
        <v>37</v>
      </c>
      <c r="U4333" s="1" t="s">
        <v>38</v>
      </c>
      <c r="V4333" s="1" t="s">
        <v>584</v>
      </c>
      <c r="W4333" s="1">
        <v>2000000</v>
      </c>
      <c r="X4333" s="1">
        <v>2012</v>
      </c>
      <c r="Y4333" s="1">
        <v>811</v>
      </c>
      <c r="Z4333" s="1">
        <v>6.1</v>
      </c>
      <c r="AA4333" s="1">
        <v>1.85</v>
      </c>
      <c r="AB4333" s="1">
        <v>0</v>
      </c>
    </row>
    <row r="4334" spans="1:28" x14ac:dyDescent="0.2">
      <c r="A4334" s="1" t="s">
        <v>28</v>
      </c>
      <c r="B4334" s="1" t="s">
        <v>20538</v>
      </c>
      <c r="C4334" s="1">
        <v>9</v>
      </c>
      <c r="D4334" s="1">
        <v>87</v>
      </c>
      <c r="E4334" s="1">
        <v>8</v>
      </c>
      <c r="F4334" s="1">
        <v>424</v>
      </c>
      <c r="G4334" s="1" t="s">
        <v>1141</v>
      </c>
      <c r="H4334" s="1">
        <v>34000</v>
      </c>
      <c r="J4334" s="1" t="s">
        <v>1670</v>
      </c>
      <c r="K4334" s="1" t="s">
        <v>20539</v>
      </c>
      <c r="L4334" s="1" t="s">
        <v>20540</v>
      </c>
      <c r="M4334" s="1">
        <v>4204</v>
      </c>
      <c r="N4334" s="1">
        <v>35796</v>
      </c>
      <c r="O4334" s="1" t="s">
        <v>9254</v>
      </c>
      <c r="P4334" s="1">
        <v>3</v>
      </c>
      <c r="Q4334" s="1" t="s">
        <v>20541</v>
      </c>
      <c r="R4334" s="2" t="s">
        <v>20542</v>
      </c>
      <c r="S4334" s="1">
        <v>19</v>
      </c>
      <c r="T4334" s="1" t="s">
        <v>37</v>
      </c>
      <c r="U4334" s="1" t="s">
        <v>38</v>
      </c>
      <c r="W4334" s="1">
        <v>2000000</v>
      </c>
      <c r="X4334" s="1">
        <v>2013</v>
      </c>
      <c r="Y4334" s="1">
        <v>463</v>
      </c>
      <c r="Z4334" s="1">
        <v>6.6</v>
      </c>
      <c r="AA4334" s="1">
        <v>2.35</v>
      </c>
      <c r="AB4334" s="1">
        <v>0</v>
      </c>
    </row>
    <row r="4335" spans="1:28" x14ac:dyDescent="0.2">
      <c r="A4335" s="1" t="s">
        <v>746</v>
      </c>
      <c r="B4335" s="1" t="s">
        <v>20543</v>
      </c>
      <c r="C4335" s="1">
        <v>94</v>
      </c>
      <c r="D4335" s="1">
        <v>106</v>
      </c>
      <c r="E4335" s="1">
        <v>5</v>
      </c>
      <c r="F4335" s="1">
        <v>356</v>
      </c>
      <c r="G4335" s="1" t="s">
        <v>18527</v>
      </c>
      <c r="H4335" s="1">
        <v>416</v>
      </c>
      <c r="I4335" s="1">
        <v>2436</v>
      </c>
      <c r="J4335" s="1" t="s">
        <v>20544</v>
      </c>
      <c r="K4335" s="1" t="s">
        <v>20545</v>
      </c>
      <c r="L4335" s="1" t="s">
        <v>20546</v>
      </c>
      <c r="M4335" s="1">
        <v>344</v>
      </c>
      <c r="N4335" s="1">
        <v>1611</v>
      </c>
      <c r="O4335" s="1" t="s">
        <v>20547</v>
      </c>
      <c r="P4335" s="1">
        <v>2</v>
      </c>
      <c r="Q4335" s="1" t="s">
        <v>20548</v>
      </c>
      <c r="R4335" s="2" t="s">
        <v>20549</v>
      </c>
      <c r="S4335" s="1">
        <v>19</v>
      </c>
      <c r="T4335" s="1" t="s">
        <v>37</v>
      </c>
      <c r="U4335" s="1" t="s">
        <v>38</v>
      </c>
      <c r="V4335" s="1" t="s">
        <v>4829</v>
      </c>
      <c r="W4335" s="1">
        <v>2000000</v>
      </c>
      <c r="X4335" s="1">
        <v>2012</v>
      </c>
      <c r="Y4335" s="1">
        <v>403</v>
      </c>
      <c r="Z4335" s="1">
        <v>5.7</v>
      </c>
      <c r="AA4335" s="1">
        <v>2.35</v>
      </c>
      <c r="AB4335" s="1">
        <v>655</v>
      </c>
    </row>
    <row r="4336" spans="1:28" x14ac:dyDescent="0.2">
      <c r="A4336" s="1" t="s">
        <v>28</v>
      </c>
      <c r="B4336" s="1" t="s">
        <v>20550</v>
      </c>
      <c r="C4336" s="1">
        <v>41</v>
      </c>
      <c r="D4336" s="1">
        <v>107</v>
      </c>
      <c r="E4336" s="1">
        <v>17</v>
      </c>
      <c r="F4336" s="1">
        <v>322</v>
      </c>
      <c r="G4336" s="1" t="s">
        <v>2215</v>
      </c>
      <c r="H4336" s="1">
        <v>594</v>
      </c>
      <c r="I4336" s="1">
        <v>4556</v>
      </c>
      <c r="J4336" s="1" t="s">
        <v>2526</v>
      </c>
      <c r="K4336" s="1" t="s">
        <v>4724</v>
      </c>
      <c r="L4336" s="1" t="s">
        <v>20551</v>
      </c>
      <c r="M4336" s="1">
        <v>4478</v>
      </c>
      <c r="N4336" s="1">
        <v>2020</v>
      </c>
      <c r="O4336" s="1" t="s">
        <v>14168</v>
      </c>
      <c r="P4336" s="1">
        <v>1</v>
      </c>
      <c r="Q4336" s="1" t="s">
        <v>20552</v>
      </c>
      <c r="R4336" s="2" t="s">
        <v>20553</v>
      </c>
      <c r="S4336" s="1">
        <v>23</v>
      </c>
      <c r="T4336" s="1" t="s">
        <v>37</v>
      </c>
      <c r="U4336" s="1" t="s">
        <v>38</v>
      </c>
      <c r="V4336" s="1" t="s">
        <v>584</v>
      </c>
      <c r="X4336" s="1">
        <v>2013</v>
      </c>
      <c r="Y4336" s="1">
        <v>591</v>
      </c>
      <c r="Z4336" s="1">
        <v>5.6</v>
      </c>
      <c r="AB4336" s="1">
        <v>825</v>
      </c>
    </row>
    <row r="4337" spans="1:28" x14ac:dyDescent="0.2">
      <c r="A4337" s="1" t="s">
        <v>28</v>
      </c>
      <c r="B4337" s="1" t="s">
        <v>20554</v>
      </c>
      <c r="C4337" s="1">
        <v>38</v>
      </c>
      <c r="D4337" s="1">
        <v>80</v>
      </c>
      <c r="E4337" s="1">
        <v>2</v>
      </c>
      <c r="F4337" s="1">
        <v>51</v>
      </c>
      <c r="G4337" s="1" t="s">
        <v>20555</v>
      </c>
      <c r="H4337" s="1">
        <v>16000</v>
      </c>
      <c r="J4337" s="1" t="s">
        <v>5102</v>
      </c>
      <c r="K4337" s="1" t="s">
        <v>200</v>
      </c>
      <c r="L4337" s="1" t="s">
        <v>20556</v>
      </c>
      <c r="M4337" s="1">
        <v>952</v>
      </c>
      <c r="N4337" s="1">
        <v>16110</v>
      </c>
      <c r="O4337" s="1" t="s">
        <v>20557</v>
      </c>
      <c r="P4337" s="1">
        <v>0</v>
      </c>
      <c r="Q4337" s="1" t="s">
        <v>20558</v>
      </c>
      <c r="R4337" s="2" t="s">
        <v>20559</v>
      </c>
      <c r="S4337" s="1">
        <v>36</v>
      </c>
      <c r="T4337" s="1" t="s">
        <v>8730</v>
      </c>
      <c r="U4337" s="1" t="s">
        <v>9138</v>
      </c>
      <c r="V4337" s="1" t="s">
        <v>16050</v>
      </c>
      <c r="X4337" s="1">
        <v>1967</v>
      </c>
      <c r="Y4337" s="1">
        <v>57</v>
      </c>
      <c r="Z4337" s="1">
        <v>6</v>
      </c>
      <c r="AA4337" s="1">
        <v>1.66</v>
      </c>
      <c r="AB4337" s="1">
        <v>200</v>
      </c>
    </row>
    <row r="4338" spans="1:28" x14ac:dyDescent="0.2">
      <c r="A4338" s="1" t="s">
        <v>28</v>
      </c>
      <c r="B4338" s="1" t="s">
        <v>17430</v>
      </c>
      <c r="C4338" s="1">
        <v>12</v>
      </c>
      <c r="D4338" s="1">
        <v>91</v>
      </c>
      <c r="E4338" s="1">
        <v>10</v>
      </c>
      <c r="F4338" s="1">
        <v>293</v>
      </c>
      <c r="G4338" s="1" t="s">
        <v>6359</v>
      </c>
      <c r="H4338" s="1">
        <v>924</v>
      </c>
      <c r="J4338" s="1" t="s">
        <v>2526</v>
      </c>
      <c r="K4338" s="1" t="s">
        <v>20560</v>
      </c>
      <c r="L4338" s="1" t="s">
        <v>20561</v>
      </c>
      <c r="M4338" s="1">
        <v>3605</v>
      </c>
      <c r="N4338" s="1">
        <v>2654</v>
      </c>
      <c r="O4338" s="1" t="s">
        <v>20562</v>
      </c>
      <c r="P4338" s="1">
        <v>3</v>
      </c>
      <c r="Q4338" s="1" t="s">
        <v>20563</v>
      </c>
      <c r="R4338" s="2" t="s">
        <v>20564</v>
      </c>
      <c r="S4338" s="1">
        <v>20</v>
      </c>
      <c r="T4338" s="1" t="s">
        <v>37</v>
      </c>
      <c r="U4338" s="1" t="s">
        <v>38</v>
      </c>
      <c r="V4338" s="1" t="s">
        <v>584</v>
      </c>
      <c r="W4338" s="1">
        <v>2000000</v>
      </c>
      <c r="X4338" s="1">
        <v>2013</v>
      </c>
      <c r="Y4338" s="1">
        <v>472</v>
      </c>
      <c r="Z4338" s="1">
        <v>5.7</v>
      </c>
      <c r="AB4338" s="1">
        <v>0</v>
      </c>
    </row>
    <row r="4339" spans="1:28" x14ac:dyDescent="0.2">
      <c r="A4339" s="1" t="s">
        <v>28</v>
      </c>
      <c r="B4339" s="1" t="s">
        <v>4862</v>
      </c>
      <c r="C4339" s="1">
        <v>25</v>
      </c>
      <c r="D4339" s="1">
        <v>99</v>
      </c>
      <c r="E4339" s="1">
        <v>44</v>
      </c>
      <c r="F4339" s="1">
        <v>137</v>
      </c>
      <c r="G4339" s="1" t="s">
        <v>20565</v>
      </c>
      <c r="H4339" s="1">
        <v>907</v>
      </c>
      <c r="J4339" s="1" t="s">
        <v>5925</v>
      </c>
      <c r="K4339" s="1" t="s">
        <v>20566</v>
      </c>
      <c r="L4339" s="1" t="s">
        <v>20567</v>
      </c>
      <c r="M4339" s="1">
        <v>6804</v>
      </c>
      <c r="N4339" s="1">
        <v>1807</v>
      </c>
      <c r="O4339" s="1" t="s">
        <v>20568</v>
      </c>
      <c r="P4339" s="1">
        <v>0</v>
      </c>
      <c r="Q4339" s="1" t="s">
        <v>20569</v>
      </c>
      <c r="R4339" s="2" t="s">
        <v>20570</v>
      </c>
      <c r="S4339" s="1">
        <v>72</v>
      </c>
      <c r="T4339" s="1" t="s">
        <v>37</v>
      </c>
      <c r="U4339" s="1" t="s">
        <v>38</v>
      </c>
      <c r="V4339" s="1" t="s">
        <v>6035</v>
      </c>
      <c r="W4339" s="1">
        <v>2000000</v>
      </c>
      <c r="X4339" s="1">
        <v>1966</v>
      </c>
      <c r="Y4339" s="1">
        <v>164</v>
      </c>
      <c r="Z4339" s="1">
        <v>7</v>
      </c>
      <c r="AA4339" s="1">
        <v>1.85</v>
      </c>
      <c r="AB4339" s="1">
        <v>805</v>
      </c>
    </row>
    <row r="4340" spans="1:28" x14ac:dyDescent="0.2">
      <c r="A4340" s="1" t="s">
        <v>28</v>
      </c>
      <c r="B4340" s="1" t="s">
        <v>3805</v>
      </c>
      <c r="C4340" s="1">
        <v>27</v>
      </c>
      <c r="D4340" s="1">
        <v>102</v>
      </c>
      <c r="E4340" s="1">
        <v>909</v>
      </c>
      <c r="F4340" s="1">
        <v>119</v>
      </c>
      <c r="G4340" s="1" t="s">
        <v>20571</v>
      </c>
      <c r="H4340" s="1">
        <v>909</v>
      </c>
      <c r="J4340" s="1" t="s">
        <v>67</v>
      </c>
      <c r="K4340" s="1" t="s">
        <v>3805</v>
      </c>
      <c r="L4340" s="1" t="s">
        <v>20572</v>
      </c>
      <c r="M4340" s="1">
        <v>2242</v>
      </c>
      <c r="N4340" s="1">
        <v>1674</v>
      </c>
      <c r="O4340" s="1" t="s">
        <v>20573</v>
      </c>
      <c r="P4340" s="1">
        <v>0</v>
      </c>
      <c r="Q4340" s="1" t="s">
        <v>20574</v>
      </c>
      <c r="R4340" s="2" t="s">
        <v>20575</v>
      </c>
      <c r="S4340" s="1">
        <v>15</v>
      </c>
      <c r="T4340" s="1" t="s">
        <v>37</v>
      </c>
      <c r="U4340" s="1" t="s">
        <v>38</v>
      </c>
      <c r="W4340" s="1">
        <v>2000000</v>
      </c>
      <c r="X4340" s="1">
        <v>2007</v>
      </c>
      <c r="Y4340" s="1">
        <v>562</v>
      </c>
      <c r="Z4340" s="1">
        <v>5.3</v>
      </c>
      <c r="AB4340" s="1">
        <v>69</v>
      </c>
    </row>
    <row r="4341" spans="1:28" x14ac:dyDescent="0.2">
      <c r="A4341" s="1" t="s">
        <v>28</v>
      </c>
      <c r="B4341" s="1" t="s">
        <v>20576</v>
      </c>
      <c r="C4341" s="1">
        <v>2</v>
      </c>
      <c r="D4341" s="1">
        <v>108</v>
      </c>
      <c r="E4341" s="1">
        <v>531</v>
      </c>
      <c r="F4341" s="1">
        <v>894</v>
      </c>
      <c r="G4341" s="1" t="s">
        <v>11322</v>
      </c>
      <c r="H4341" s="1">
        <v>10000</v>
      </c>
      <c r="J4341" s="1" t="s">
        <v>20577</v>
      </c>
      <c r="K4341" s="1" t="s">
        <v>10878</v>
      </c>
      <c r="L4341" s="1" t="s">
        <v>20578</v>
      </c>
      <c r="M4341" s="1">
        <v>583</v>
      </c>
      <c r="N4341" s="1">
        <v>15707</v>
      </c>
      <c r="O4341" s="1" t="s">
        <v>279</v>
      </c>
      <c r="P4341" s="1">
        <v>1</v>
      </c>
      <c r="Q4341" s="1" t="s">
        <v>20579</v>
      </c>
      <c r="R4341" s="2" t="s">
        <v>20580</v>
      </c>
      <c r="S4341" s="1">
        <v>14</v>
      </c>
      <c r="T4341" s="1" t="s">
        <v>37</v>
      </c>
      <c r="U4341" s="1" t="s">
        <v>38</v>
      </c>
      <c r="V4341" s="1" t="s">
        <v>39</v>
      </c>
      <c r="W4341" s="1">
        <v>2000000</v>
      </c>
      <c r="X4341" s="1">
        <v>2011</v>
      </c>
      <c r="Y4341" s="1">
        <v>1000</v>
      </c>
      <c r="Z4341" s="1">
        <v>4.4000000000000004</v>
      </c>
      <c r="AB4341" s="1">
        <v>651</v>
      </c>
    </row>
    <row r="4342" spans="1:28" x14ac:dyDescent="0.2">
      <c r="A4342" s="1" t="s">
        <v>28</v>
      </c>
      <c r="B4342" s="1" t="s">
        <v>20581</v>
      </c>
      <c r="C4342" s="1">
        <v>23</v>
      </c>
      <c r="D4342" s="1">
        <v>88</v>
      </c>
      <c r="E4342" s="1">
        <v>6</v>
      </c>
      <c r="F4342" s="1">
        <v>233</v>
      </c>
      <c r="G4342" s="1" t="s">
        <v>20582</v>
      </c>
      <c r="H4342" s="1">
        <v>680</v>
      </c>
      <c r="J4342" s="1" t="s">
        <v>7578</v>
      </c>
      <c r="K4342" s="1" t="s">
        <v>20583</v>
      </c>
      <c r="L4342" s="1" t="s">
        <v>20584</v>
      </c>
      <c r="M4342" s="1">
        <v>2348</v>
      </c>
      <c r="N4342" s="1">
        <v>1425</v>
      </c>
      <c r="O4342" s="1" t="s">
        <v>20585</v>
      </c>
      <c r="P4342" s="1">
        <v>0</v>
      </c>
      <c r="Q4342" s="1" t="s">
        <v>20586</v>
      </c>
      <c r="R4342" s="2" t="s">
        <v>20587</v>
      </c>
      <c r="S4342" s="1">
        <v>25</v>
      </c>
      <c r="T4342" s="1" t="s">
        <v>37</v>
      </c>
      <c r="U4342" s="1" t="s">
        <v>38</v>
      </c>
      <c r="V4342" s="1" t="s">
        <v>584</v>
      </c>
      <c r="W4342" s="1">
        <v>1250000</v>
      </c>
      <c r="X4342" s="1">
        <v>2015</v>
      </c>
      <c r="Y4342" s="1">
        <v>418</v>
      </c>
      <c r="Z4342" s="1">
        <v>3.4</v>
      </c>
      <c r="AB4342" s="1">
        <v>0</v>
      </c>
    </row>
    <row r="4343" spans="1:28" x14ac:dyDescent="0.2">
      <c r="A4343" s="1" t="s">
        <v>28</v>
      </c>
      <c r="B4343" s="1" t="s">
        <v>20588</v>
      </c>
      <c r="C4343" s="1">
        <v>32</v>
      </c>
      <c r="D4343" s="1">
        <v>89</v>
      </c>
      <c r="E4343" s="1">
        <v>20000</v>
      </c>
      <c r="F4343" s="1">
        <v>618</v>
      </c>
      <c r="G4343" s="1" t="s">
        <v>9013</v>
      </c>
      <c r="H4343" s="1">
        <v>2000</v>
      </c>
      <c r="J4343" s="1" t="s">
        <v>6131</v>
      </c>
      <c r="K4343" s="1" t="s">
        <v>4370</v>
      </c>
      <c r="L4343" s="1" t="s">
        <v>20589</v>
      </c>
      <c r="M4343" s="1">
        <v>1040</v>
      </c>
      <c r="N4343" s="1">
        <v>4968</v>
      </c>
      <c r="O4343" s="1" t="s">
        <v>1735</v>
      </c>
      <c r="P4343" s="1">
        <v>1</v>
      </c>
      <c r="R4343" s="2" t="s">
        <v>20590</v>
      </c>
      <c r="S4343" s="1">
        <v>22</v>
      </c>
      <c r="T4343" s="1" t="s">
        <v>37</v>
      </c>
      <c r="U4343" s="1" t="s">
        <v>38</v>
      </c>
      <c r="W4343" s="1">
        <v>2000000</v>
      </c>
      <c r="X4343" s="1">
        <v>2015</v>
      </c>
      <c r="Y4343" s="1">
        <v>860</v>
      </c>
      <c r="Z4343" s="1">
        <v>4.5</v>
      </c>
      <c r="AB4343" s="1">
        <v>0</v>
      </c>
    </row>
    <row r="4344" spans="1:28" x14ac:dyDescent="0.2">
      <c r="A4344" s="1" t="s">
        <v>28</v>
      </c>
      <c r="B4344" s="1" t="s">
        <v>20591</v>
      </c>
      <c r="C4344" s="1">
        <v>18</v>
      </c>
      <c r="D4344" s="1">
        <v>92</v>
      </c>
      <c r="E4344" s="1">
        <v>3</v>
      </c>
      <c r="F4344" s="1">
        <v>412</v>
      </c>
      <c r="G4344" s="1" t="s">
        <v>20592</v>
      </c>
      <c r="H4344" s="1">
        <v>11000</v>
      </c>
      <c r="J4344" s="1" t="s">
        <v>10412</v>
      </c>
      <c r="K4344" s="1" t="s">
        <v>20593</v>
      </c>
      <c r="L4344" s="1" t="s">
        <v>20594</v>
      </c>
      <c r="M4344" s="1">
        <v>838</v>
      </c>
      <c r="N4344" s="1">
        <v>13583</v>
      </c>
      <c r="O4344" s="1" t="s">
        <v>20595</v>
      </c>
      <c r="P4344" s="1">
        <v>0</v>
      </c>
      <c r="Q4344" s="1" t="s">
        <v>20596</v>
      </c>
      <c r="R4344" s="2" t="s">
        <v>20597</v>
      </c>
      <c r="S4344" s="1">
        <v>17</v>
      </c>
      <c r="T4344" s="1" t="s">
        <v>37</v>
      </c>
      <c r="U4344" s="1" t="s">
        <v>38</v>
      </c>
      <c r="V4344" s="1" t="s">
        <v>4829</v>
      </c>
      <c r="W4344" s="1">
        <v>2000000</v>
      </c>
      <c r="X4344" s="1">
        <v>2015</v>
      </c>
      <c r="Y4344" s="1">
        <v>1000</v>
      </c>
      <c r="Z4344" s="1">
        <v>3.4</v>
      </c>
      <c r="AB4344" s="1">
        <v>728</v>
      </c>
    </row>
    <row r="4345" spans="1:28" x14ac:dyDescent="0.2">
      <c r="A4345" s="1" t="s">
        <v>746</v>
      </c>
      <c r="B4345" s="1" t="s">
        <v>20598</v>
      </c>
      <c r="C4345" s="1">
        <v>45</v>
      </c>
      <c r="D4345" s="1">
        <v>99</v>
      </c>
      <c r="E4345" s="1">
        <v>28</v>
      </c>
      <c r="F4345" s="1">
        <v>223</v>
      </c>
      <c r="G4345" s="1" t="s">
        <v>6007</v>
      </c>
      <c r="H4345" s="1">
        <v>18000</v>
      </c>
      <c r="I4345" s="1">
        <v>4600000</v>
      </c>
      <c r="J4345" s="1" t="s">
        <v>1934</v>
      </c>
      <c r="K4345" s="1" t="s">
        <v>587</v>
      </c>
      <c r="L4345" s="1" t="s">
        <v>20599</v>
      </c>
      <c r="M4345" s="1">
        <v>11763</v>
      </c>
      <c r="N4345" s="1">
        <v>19649</v>
      </c>
      <c r="O4345" s="1" t="s">
        <v>6598</v>
      </c>
      <c r="P4345" s="1">
        <v>2</v>
      </c>
      <c r="Q4345" s="1" t="s">
        <v>20600</v>
      </c>
      <c r="R4345" s="2" t="s">
        <v>20601</v>
      </c>
      <c r="S4345" s="1">
        <v>111</v>
      </c>
      <c r="T4345" s="1" t="s">
        <v>37</v>
      </c>
      <c r="U4345" s="1" t="s">
        <v>38</v>
      </c>
      <c r="V4345" s="1" t="s">
        <v>584</v>
      </c>
      <c r="W4345" s="1">
        <v>1900000</v>
      </c>
      <c r="X4345" s="1">
        <v>1986</v>
      </c>
      <c r="Y4345" s="1">
        <v>1000</v>
      </c>
      <c r="Z4345" s="1">
        <v>7.1</v>
      </c>
      <c r="AA4345" s="1">
        <v>1.85</v>
      </c>
      <c r="AB4345" s="1">
        <v>0</v>
      </c>
    </row>
    <row r="4346" spans="1:28" x14ac:dyDescent="0.2">
      <c r="A4346" s="1" t="s">
        <v>28</v>
      </c>
      <c r="B4346" s="1" t="s">
        <v>13776</v>
      </c>
      <c r="C4346" s="1">
        <v>60</v>
      </c>
      <c r="D4346" s="1">
        <v>103</v>
      </c>
      <c r="E4346" s="1">
        <v>35</v>
      </c>
      <c r="F4346" s="1">
        <v>482</v>
      </c>
      <c r="G4346" s="1" t="s">
        <v>2519</v>
      </c>
      <c r="H4346" s="1">
        <v>548</v>
      </c>
      <c r="I4346" s="1">
        <v>1420578</v>
      </c>
      <c r="J4346" s="1" t="s">
        <v>5323</v>
      </c>
      <c r="K4346" s="1" t="s">
        <v>3201</v>
      </c>
      <c r="L4346" s="1" t="s">
        <v>20602</v>
      </c>
      <c r="M4346" s="1">
        <v>4894</v>
      </c>
      <c r="N4346" s="1">
        <v>2389</v>
      </c>
      <c r="O4346" s="1" t="s">
        <v>5590</v>
      </c>
      <c r="P4346" s="1">
        <v>0</v>
      </c>
      <c r="Q4346" s="1" t="s">
        <v>20603</v>
      </c>
      <c r="R4346" s="2" t="s">
        <v>20604</v>
      </c>
      <c r="S4346" s="1">
        <v>122</v>
      </c>
      <c r="T4346" s="1" t="s">
        <v>37</v>
      </c>
      <c r="U4346" s="1" t="s">
        <v>38</v>
      </c>
      <c r="V4346" s="1" t="s">
        <v>39</v>
      </c>
      <c r="W4346" s="1">
        <v>1900000</v>
      </c>
      <c r="X4346" s="1">
        <v>2003</v>
      </c>
      <c r="Y4346" s="1">
        <v>495</v>
      </c>
      <c r="Z4346" s="1">
        <v>6.4</v>
      </c>
      <c r="AA4346" s="1">
        <v>2.35</v>
      </c>
      <c r="AB4346" s="1">
        <v>298</v>
      </c>
    </row>
    <row r="4347" spans="1:28" x14ac:dyDescent="0.2">
      <c r="A4347" s="1" t="s">
        <v>28</v>
      </c>
      <c r="B4347" s="1" t="s">
        <v>17284</v>
      </c>
      <c r="C4347" s="1">
        <v>23</v>
      </c>
      <c r="D4347" s="1">
        <v>90</v>
      </c>
      <c r="E4347" s="1">
        <v>58</v>
      </c>
      <c r="F4347" s="1">
        <v>164</v>
      </c>
      <c r="G4347" s="1" t="s">
        <v>20605</v>
      </c>
      <c r="H4347" s="1">
        <v>405</v>
      </c>
      <c r="J4347" s="1" t="s">
        <v>59</v>
      </c>
      <c r="K4347" s="1" t="s">
        <v>20606</v>
      </c>
      <c r="L4347" s="1" t="s">
        <v>20607</v>
      </c>
      <c r="M4347" s="1">
        <v>2032</v>
      </c>
      <c r="N4347" s="1">
        <v>1204</v>
      </c>
      <c r="O4347" s="1" t="s">
        <v>20608</v>
      </c>
      <c r="P4347" s="1">
        <v>2</v>
      </c>
      <c r="Q4347" s="1" t="s">
        <v>20609</v>
      </c>
      <c r="R4347" s="2" t="s">
        <v>20610</v>
      </c>
      <c r="S4347" s="1">
        <v>15</v>
      </c>
      <c r="T4347" s="1" t="s">
        <v>37</v>
      </c>
      <c r="U4347" s="1" t="s">
        <v>38</v>
      </c>
      <c r="V4347" s="1" t="s">
        <v>584</v>
      </c>
      <c r="W4347" s="1">
        <v>1950000</v>
      </c>
      <c r="X4347" s="1">
        <v>2015</v>
      </c>
      <c r="Y4347" s="1">
        <v>217</v>
      </c>
      <c r="Z4347" s="1">
        <v>5.2</v>
      </c>
      <c r="AA4347" s="1">
        <v>1.78</v>
      </c>
      <c r="AB4347" s="1">
        <v>620</v>
      </c>
    </row>
    <row r="4348" spans="1:28" x14ac:dyDescent="0.2">
      <c r="A4348" s="1" t="s">
        <v>28</v>
      </c>
      <c r="B4348" s="1" t="s">
        <v>12084</v>
      </c>
      <c r="C4348" s="1">
        <v>363</v>
      </c>
      <c r="D4348" s="1">
        <v>95</v>
      </c>
      <c r="E4348" s="1">
        <v>89</v>
      </c>
      <c r="F4348" s="1">
        <v>263</v>
      </c>
      <c r="G4348" s="1" t="s">
        <v>3704</v>
      </c>
      <c r="H4348" s="1">
        <v>16000</v>
      </c>
      <c r="I4348" s="1">
        <v>1028658</v>
      </c>
      <c r="J4348" s="1" t="s">
        <v>1923</v>
      </c>
      <c r="K4348" s="1" t="s">
        <v>314</v>
      </c>
      <c r="L4348" s="1" t="s">
        <v>20611</v>
      </c>
      <c r="M4348" s="1">
        <v>118684</v>
      </c>
      <c r="N4348" s="1">
        <v>17471</v>
      </c>
      <c r="O4348" s="1" t="s">
        <v>20612</v>
      </c>
      <c r="P4348" s="1">
        <v>0</v>
      </c>
      <c r="Q4348" s="1" t="s">
        <v>20613</v>
      </c>
      <c r="R4348" s="2" t="s">
        <v>20614</v>
      </c>
      <c r="S4348" s="1">
        <v>447</v>
      </c>
      <c r="T4348" s="1" t="s">
        <v>37</v>
      </c>
      <c r="U4348" s="1" t="s">
        <v>3570</v>
      </c>
      <c r="V4348" s="1" t="s">
        <v>584</v>
      </c>
      <c r="W4348" s="1">
        <v>3000000</v>
      </c>
      <c r="X4348" s="1">
        <v>2010</v>
      </c>
      <c r="Y4348" s="1">
        <v>517</v>
      </c>
      <c r="Z4348" s="1">
        <v>7</v>
      </c>
      <c r="AA4348" s="1">
        <v>2.35</v>
      </c>
      <c r="AB4348" s="1">
        <v>24000</v>
      </c>
    </row>
    <row r="4349" spans="1:28" x14ac:dyDescent="0.2">
      <c r="A4349" s="1" t="s">
        <v>28</v>
      </c>
      <c r="B4349" s="1" t="s">
        <v>20615</v>
      </c>
      <c r="C4349" s="1">
        <v>249</v>
      </c>
      <c r="D4349" s="1">
        <v>97</v>
      </c>
      <c r="E4349" s="1">
        <v>0</v>
      </c>
      <c r="F4349" s="1">
        <v>594</v>
      </c>
      <c r="G4349" s="1" t="s">
        <v>2283</v>
      </c>
      <c r="H4349" s="1">
        <v>920</v>
      </c>
      <c r="I4349" s="1">
        <v>466702</v>
      </c>
      <c r="J4349" s="1" t="s">
        <v>1414</v>
      </c>
      <c r="K4349" s="1" t="s">
        <v>5045</v>
      </c>
      <c r="L4349" s="1" t="s">
        <v>20616</v>
      </c>
      <c r="M4349" s="1">
        <v>65877</v>
      </c>
      <c r="N4349" s="1">
        <v>3275</v>
      </c>
      <c r="O4349" s="1" t="s">
        <v>4724</v>
      </c>
      <c r="P4349" s="1">
        <v>1</v>
      </c>
      <c r="Q4349" s="1" t="s">
        <v>20617</v>
      </c>
      <c r="R4349" s="2" t="s">
        <v>20618</v>
      </c>
      <c r="S4349" s="1">
        <v>100</v>
      </c>
      <c r="T4349" s="1" t="s">
        <v>37</v>
      </c>
      <c r="U4349" s="1" t="s">
        <v>56</v>
      </c>
      <c r="V4349" s="1" t="s">
        <v>584</v>
      </c>
      <c r="X4349" s="1">
        <v>2010</v>
      </c>
      <c r="Y4349" s="1">
        <v>680</v>
      </c>
      <c r="Z4349" s="1">
        <v>7.3</v>
      </c>
      <c r="AA4349" s="1">
        <v>1.85</v>
      </c>
      <c r="AB4349" s="1">
        <v>17000</v>
      </c>
    </row>
    <row r="4350" spans="1:28" x14ac:dyDescent="0.2">
      <c r="A4350" s="1" t="s">
        <v>28</v>
      </c>
      <c r="B4350" s="1" t="s">
        <v>20619</v>
      </c>
      <c r="C4350" s="1">
        <v>68</v>
      </c>
      <c r="D4350" s="1">
        <v>108</v>
      </c>
      <c r="E4350" s="1">
        <v>63</v>
      </c>
      <c r="F4350" s="1">
        <v>5</v>
      </c>
      <c r="G4350" s="1" t="s">
        <v>20620</v>
      </c>
      <c r="H4350" s="1">
        <v>161</v>
      </c>
      <c r="J4350" s="1" t="s">
        <v>20621</v>
      </c>
      <c r="K4350" s="1" t="s">
        <v>11113</v>
      </c>
      <c r="L4350" s="1" t="s">
        <v>20622</v>
      </c>
      <c r="M4350" s="1">
        <v>6678</v>
      </c>
      <c r="N4350" s="1">
        <v>176</v>
      </c>
      <c r="O4350" s="1" t="s">
        <v>20623</v>
      </c>
      <c r="P4350" s="1">
        <v>0</v>
      </c>
      <c r="R4350" s="2" t="s">
        <v>20624</v>
      </c>
      <c r="S4350" s="1">
        <v>42</v>
      </c>
      <c r="T4350" s="1" t="s">
        <v>15948</v>
      </c>
      <c r="U4350" s="1" t="s">
        <v>20625</v>
      </c>
      <c r="V4350" s="1" t="s">
        <v>4829</v>
      </c>
      <c r="W4350" s="1">
        <v>1500000</v>
      </c>
      <c r="X4350" s="1">
        <v>2013</v>
      </c>
      <c r="Y4350" s="1">
        <v>10</v>
      </c>
      <c r="Z4350" s="1">
        <v>8.1</v>
      </c>
      <c r="AA4350" s="1">
        <v>1.85</v>
      </c>
      <c r="AB4350" s="1">
        <v>0</v>
      </c>
    </row>
    <row r="4351" spans="1:28" x14ac:dyDescent="0.2">
      <c r="A4351" s="1" t="s">
        <v>28</v>
      </c>
      <c r="B4351" s="1" t="s">
        <v>20626</v>
      </c>
      <c r="C4351" s="1">
        <v>14</v>
      </c>
      <c r="D4351" s="1">
        <v>95</v>
      </c>
      <c r="E4351" s="1">
        <v>0</v>
      </c>
      <c r="F4351" s="1">
        <v>164</v>
      </c>
      <c r="G4351" s="1" t="s">
        <v>20627</v>
      </c>
      <c r="H4351" s="1">
        <v>533</v>
      </c>
      <c r="I4351" s="1">
        <v>18435</v>
      </c>
      <c r="J4351" s="1" t="s">
        <v>3408</v>
      </c>
      <c r="K4351" s="1" t="s">
        <v>20628</v>
      </c>
      <c r="L4351" s="1" t="s">
        <v>20629</v>
      </c>
      <c r="M4351" s="1">
        <v>1010</v>
      </c>
      <c r="N4351" s="1">
        <v>1082</v>
      </c>
      <c r="O4351" s="1" t="s">
        <v>5979</v>
      </c>
      <c r="P4351" s="1">
        <v>5</v>
      </c>
      <c r="Q4351" s="1" t="s">
        <v>20630</v>
      </c>
      <c r="R4351" s="2" t="s">
        <v>20631</v>
      </c>
      <c r="S4351" s="1">
        <v>15</v>
      </c>
      <c r="T4351" s="1" t="s">
        <v>1463</v>
      </c>
      <c r="U4351" s="1" t="s">
        <v>1464</v>
      </c>
      <c r="V4351" s="1" t="s">
        <v>5612</v>
      </c>
      <c r="W4351" s="1">
        <v>1400000</v>
      </c>
      <c r="X4351" s="1">
        <v>2006</v>
      </c>
      <c r="Y4351" s="1">
        <v>323</v>
      </c>
      <c r="Z4351" s="1">
        <v>5.8</v>
      </c>
      <c r="AA4351" s="1">
        <v>1.85</v>
      </c>
      <c r="AB4351" s="1">
        <v>104</v>
      </c>
    </row>
    <row r="4352" spans="1:28" x14ac:dyDescent="0.2">
      <c r="A4352" s="1" t="s">
        <v>28</v>
      </c>
      <c r="B4352" s="1" t="s">
        <v>8416</v>
      </c>
      <c r="C4352" s="1">
        <v>359</v>
      </c>
      <c r="D4352" s="1">
        <v>100</v>
      </c>
      <c r="E4352" s="1">
        <v>108</v>
      </c>
      <c r="F4352" s="1">
        <v>534</v>
      </c>
      <c r="G4352" s="1" t="s">
        <v>233</v>
      </c>
      <c r="H4352" s="1">
        <v>17000</v>
      </c>
      <c r="I4352" s="1">
        <v>35266619</v>
      </c>
      <c r="J4352" s="1" t="s">
        <v>5050</v>
      </c>
      <c r="K4352" s="1" t="s">
        <v>488</v>
      </c>
      <c r="L4352" s="1" t="s">
        <v>8417</v>
      </c>
      <c r="M4352" s="1">
        <v>108248</v>
      </c>
      <c r="N4352" s="1">
        <v>20051</v>
      </c>
      <c r="O4352" s="1" t="s">
        <v>7934</v>
      </c>
      <c r="P4352" s="1">
        <v>1</v>
      </c>
      <c r="Q4352" s="1" t="s">
        <v>8418</v>
      </c>
      <c r="R4352" s="2" t="s">
        <v>8419</v>
      </c>
      <c r="S4352" s="1">
        <v>371</v>
      </c>
      <c r="T4352" s="1" t="s">
        <v>37</v>
      </c>
      <c r="U4352" s="1" t="s">
        <v>38</v>
      </c>
      <c r="V4352" s="1" t="s">
        <v>584</v>
      </c>
      <c r="W4352" s="1">
        <v>30000000</v>
      </c>
      <c r="X4352" s="1">
        <v>2013</v>
      </c>
      <c r="Y4352" s="1">
        <v>2000</v>
      </c>
      <c r="Z4352" s="1">
        <v>5.9</v>
      </c>
      <c r="AA4352" s="1">
        <v>2.35</v>
      </c>
      <c r="AB4352" s="1">
        <v>39000</v>
      </c>
    </row>
    <row r="4353" spans="1:28" x14ac:dyDescent="0.2">
      <c r="A4353" s="1" t="s">
        <v>28</v>
      </c>
      <c r="B4353" s="1" t="s">
        <v>20632</v>
      </c>
      <c r="C4353" s="1">
        <v>15</v>
      </c>
      <c r="D4353" s="1">
        <v>160</v>
      </c>
      <c r="E4353" s="1">
        <v>168</v>
      </c>
      <c r="F4353" s="1">
        <v>71</v>
      </c>
      <c r="G4353" s="1" t="s">
        <v>20632</v>
      </c>
      <c r="H4353" s="1">
        <v>733</v>
      </c>
      <c r="I4353" s="1">
        <v>95236</v>
      </c>
      <c r="J4353" s="1" t="s">
        <v>18255</v>
      </c>
      <c r="K4353" s="1" t="s">
        <v>2580</v>
      </c>
      <c r="L4353" s="1" t="s">
        <v>20633</v>
      </c>
      <c r="M4353" s="1">
        <v>5018</v>
      </c>
      <c r="N4353" s="1">
        <v>1182</v>
      </c>
      <c r="O4353" s="1" t="s">
        <v>20634</v>
      </c>
      <c r="P4353" s="1">
        <v>3</v>
      </c>
      <c r="R4353" s="2" t="s">
        <v>20635</v>
      </c>
      <c r="S4353" s="1">
        <v>38</v>
      </c>
      <c r="T4353" s="1" t="s">
        <v>5610</v>
      </c>
      <c r="U4353" s="1" t="s">
        <v>5611</v>
      </c>
      <c r="V4353" s="1" t="s">
        <v>4829</v>
      </c>
      <c r="X4353" s="1">
        <v>2013</v>
      </c>
      <c r="Y4353" s="1">
        <v>168</v>
      </c>
      <c r="Z4353" s="1">
        <v>6.4</v>
      </c>
      <c r="AB4353" s="1">
        <v>1000</v>
      </c>
    </row>
    <row r="4354" spans="1:28" x14ac:dyDescent="0.2">
      <c r="A4354" s="1" t="s">
        <v>28</v>
      </c>
      <c r="B4354" s="1" t="s">
        <v>6307</v>
      </c>
      <c r="C4354" s="1">
        <v>256</v>
      </c>
      <c r="D4354" s="1">
        <v>101</v>
      </c>
      <c r="E4354" s="1">
        <v>0</v>
      </c>
      <c r="F4354" s="1">
        <v>574</v>
      </c>
      <c r="G4354" s="1" t="s">
        <v>7328</v>
      </c>
      <c r="H4354" s="1">
        <v>40000</v>
      </c>
      <c r="I4354" s="1">
        <v>26505000</v>
      </c>
      <c r="J4354" s="1" t="s">
        <v>6402</v>
      </c>
      <c r="K4354" s="1" t="s">
        <v>43</v>
      </c>
      <c r="L4354" s="1" t="s">
        <v>7329</v>
      </c>
      <c r="M4354" s="1">
        <v>149293</v>
      </c>
      <c r="N4354" s="1">
        <v>42918</v>
      </c>
      <c r="O4354" s="1" t="s">
        <v>7330</v>
      </c>
      <c r="P4354" s="1">
        <v>1</v>
      </c>
      <c r="Q4354" s="1" t="s">
        <v>7331</v>
      </c>
      <c r="R4354" s="2" t="s">
        <v>7332</v>
      </c>
      <c r="S4354" s="1">
        <v>668</v>
      </c>
      <c r="T4354" s="1" t="s">
        <v>37</v>
      </c>
      <c r="U4354" s="1" t="s">
        <v>38</v>
      </c>
      <c r="V4354" s="1" t="s">
        <v>7333</v>
      </c>
      <c r="W4354" s="1">
        <v>1800000</v>
      </c>
      <c r="X4354" s="1">
        <v>1984</v>
      </c>
      <c r="Y4354" s="1">
        <v>852</v>
      </c>
      <c r="Z4354" s="1">
        <v>7.5</v>
      </c>
      <c r="AA4354" s="1">
        <v>1.85</v>
      </c>
      <c r="AB4354" s="1">
        <v>10000</v>
      </c>
    </row>
    <row r="4355" spans="1:28" x14ac:dyDescent="0.2">
      <c r="A4355" s="1" t="s">
        <v>28</v>
      </c>
      <c r="B4355" s="1" t="s">
        <v>12806</v>
      </c>
      <c r="C4355" s="1">
        <v>194</v>
      </c>
      <c r="D4355" s="1">
        <v>90</v>
      </c>
      <c r="E4355" s="1">
        <v>120</v>
      </c>
      <c r="F4355" s="1">
        <v>0</v>
      </c>
      <c r="G4355" s="1" t="s">
        <v>20636</v>
      </c>
      <c r="H4355" s="1">
        <v>41</v>
      </c>
      <c r="I4355" s="1">
        <v>2957978</v>
      </c>
      <c r="J4355" s="1" t="s">
        <v>20637</v>
      </c>
      <c r="K4355" s="1" t="s">
        <v>20638</v>
      </c>
      <c r="L4355" s="1" t="s">
        <v>20639</v>
      </c>
      <c r="M4355" s="1">
        <v>40481</v>
      </c>
      <c r="N4355" s="1">
        <v>68</v>
      </c>
      <c r="O4355" s="1" t="s">
        <v>20640</v>
      </c>
      <c r="P4355" s="1">
        <v>0</v>
      </c>
      <c r="Q4355" s="1" t="s">
        <v>20641</v>
      </c>
      <c r="R4355" s="2" t="s">
        <v>20642</v>
      </c>
      <c r="S4355" s="1">
        <v>134</v>
      </c>
      <c r="T4355" s="1" t="s">
        <v>37</v>
      </c>
      <c r="U4355" s="1" t="s">
        <v>56</v>
      </c>
      <c r="V4355" s="1" t="s">
        <v>39</v>
      </c>
      <c r="W4355" s="1">
        <v>1000000</v>
      </c>
      <c r="X4355" s="1">
        <v>2008</v>
      </c>
      <c r="Y4355" s="1">
        <v>27</v>
      </c>
      <c r="Z4355" s="1">
        <v>7.8</v>
      </c>
      <c r="AA4355" s="1">
        <v>1.85</v>
      </c>
      <c r="AB4355" s="1">
        <v>0</v>
      </c>
    </row>
    <row r="4356" spans="1:28" x14ac:dyDescent="0.2">
      <c r="A4356" s="1" t="s">
        <v>28</v>
      </c>
      <c r="B4356" s="1" t="s">
        <v>20643</v>
      </c>
      <c r="D4356" s="1">
        <v>86</v>
      </c>
      <c r="E4356" s="1">
        <v>0</v>
      </c>
      <c r="F4356" s="1">
        <v>3</v>
      </c>
      <c r="G4356" s="1" t="s">
        <v>20644</v>
      </c>
      <c r="H4356" s="1">
        <v>42</v>
      </c>
      <c r="J4356" s="1" t="s">
        <v>3408</v>
      </c>
      <c r="K4356" s="1" t="s">
        <v>20645</v>
      </c>
      <c r="L4356" s="1" t="s">
        <v>20646</v>
      </c>
      <c r="M4356" s="1">
        <v>333</v>
      </c>
      <c r="N4356" s="1">
        <v>90</v>
      </c>
      <c r="O4356" s="1" t="s">
        <v>20647</v>
      </c>
      <c r="P4356" s="1">
        <v>5</v>
      </c>
      <c r="Q4356" s="1" t="s">
        <v>20648</v>
      </c>
      <c r="R4356" s="2" t="s">
        <v>20649</v>
      </c>
      <c r="S4356" s="1">
        <v>6</v>
      </c>
      <c r="T4356" s="1" t="s">
        <v>37</v>
      </c>
      <c r="U4356" s="1" t="s">
        <v>178</v>
      </c>
      <c r="X4356" s="1">
        <v>2015</v>
      </c>
      <c r="Y4356" s="1">
        <v>40</v>
      </c>
      <c r="Z4356" s="1">
        <v>6.3</v>
      </c>
      <c r="AB4356" s="1">
        <v>213</v>
      </c>
    </row>
    <row r="4357" spans="1:28" x14ac:dyDescent="0.2">
      <c r="A4357" s="1" t="s">
        <v>28</v>
      </c>
      <c r="B4357" s="1" t="s">
        <v>20650</v>
      </c>
      <c r="C4357" s="1">
        <v>10</v>
      </c>
      <c r="D4357" s="1">
        <v>89</v>
      </c>
      <c r="E4357" s="1">
        <v>47</v>
      </c>
      <c r="F4357" s="1">
        <v>585</v>
      </c>
      <c r="G4357" s="1" t="s">
        <v>20651</v>
      </c>
      <c r="H4357" s="1">
        <v>628</v>
      </c>
      <c r="I4357" s="1">
        <v>444044</v>
      </c>
      <c r="J4357" s="1" t="s">
        <v>3408</v>
      </c>
      <c r="K4357" s="1" t="s">
        <v>7435</v>
      </c>
      <c r="L4357" s="1" t="s">
        <v>20652</v>
      </c>
      <c r="M4357" s="1">
        <v>744</v>
      </c>
      <c r="N4357" s="1">
        <v>4249</v>
      </c>
      <c r="O4357" s="1" t="s">
        <v>5226</v>
      </c>
      <c r="P4357" s="1">
        <v>6</v>
      </c>
      <c r="Q4357" s="1" t="s">
        <v>20653</v>
      </c>
      <c r="R4357" s="2" t="s">
        <v>20654</v>
      </c>
      <c r="S4357" s="1">
        <v>19</v>
      </c>
      <c r="T4357" s="1" t="s">
        <v>37</v>
      </c>
      <c r="U4357" s="1" t="s">
        <v>38</v>
      </c>
      <c r="V4357" s="1" t="s">
        <v>584</v>
      </c>
      <c r="W4357" s="1">
        <v>1900000</v>
      </c>
      <c r="X4357" s="1">
        <v>2015</v>
      </c>
      <c r="Y4357" s="1">
        <v>606</v>
      </c>
      <c r="Z4357" s="1">
        <v>7.2</v>
      </c>
      <c r="AA4357" s="1">
        <v>1.85</v>
      </c>
      <c r="AB4357" s="1">
        <v>1000</v>
      </c>
    </row>
    <row r="4358" spans="1:28" x14ac:dyDescent="0.2">
      <c r="A4358" s="1" t="s">
        <v>28</v>
      </c>
      <c r="B4358" s="1" t="s">
        <v>20655</v>
      </c>
      <c r="C4358" s="1">
        <v>311</v>
      </c>
      <c r="D4358" s="1">
        <v>87</v>
      </c>
      <c r="E4358" s="1">
        <v>13</v>
      </c>
      <c r="F4358" s="1">
        <v>308</v>
      </c>
      <c r="G4358" s="1" t="s">
        <v>18503</v>
      </c>
      <c r="H4358" s="1">
        <v>463</v>
      </c>
      <c r="I4358" s="1">
        <v>40990055</v>
      </c>
      <c r="J4358" s="1" t="s">
        <v>4383</v>
      </c>
      <c r="K4358" s="1" t="s">
        <v>19163</v>
      </c>
      <c r="L4358" s="1" t="s">
        <v>20656</v>
      </c>
      <c r="M4358" s="1">
        <v>41509</v>
      </c>
      <c r="N4358" s="1">
        <v>1958</v>
      </c>
      <c r="O4358" s="1" t="s">
        <v>20657</v>
      </c>
      <c r="P4358" s="1">
        <v>0</v>
      </c>
      <c r="Q4358" s="1" t="s">
        <v>20658</v>
      </c>
      <c r="R4358" s="2" t="s">
        <v>20659</v>
      </c>
      <c r="S4358" s="1">
        <v>300</v>
      </c>
      <c r="T4358" s="1" t="s">
        <v>37</v>
      </c>
      <c r="U4358" s="1" t="s">
        <v>1464</v>
      </c>
      <c r="V4358" s="1" t="s">
        <v>39</v>
      </c>
      <c r="W4358" s="1">
        <v>1800000</v>
      </c>
      <c r="X4358" s="1">
        <v>2010</v>
      </c>
      <c r="Y4358" s="1">
        <v>400</v>
      </c>
      <c r="Z4358" s="1">
        <v>5.6</v>
      </c>
      <c r="AA4358" s="1">
        <v>1.85</v>
      </c>
      <c r="AB4358" s="1">
        <v>0</v>
      </c>
    </row>
    <row r="4359" spans="1:28" x14ac:dyDescent="0.2">
      <c r="A4359" s="1" t="s">
        <v>28</v>
      </c>
      <c r="B4359" s="1" t="s">
        <v>6261</v>
      </c>
      <c r="C4359" s="1">
        <v>205</v>
      </c>
      <c r="D4359" s="1">
        <v>98</v>
      </c>
      <c r="E4359" s="1">
        <v>456</v>
      </c>
      <c r="F4359" s="1">
        <v>231</v>
      </c>
      <c r="G4359" s="1" t="s">
        <v>4683</v>
      </c>
      <c r="H4359" s="1">
        <v>1000</v>
      </c>
      <c r="I4359" s="1">
        <v>1445366</v>
      </c>
      <c r="J4359" s="1" t="s">
        <v>4295</v>
      </c>
      <c r="K4359" s="1" t="s">
        <v>202</v>
      </c>
      <c r="L4359" s="1" t="s">
        <v>20660</v>
      </c>
      <c r="M4359" s="1">
        <v>29019</v>
      </c>
      <c r="N4359" s="1">
        <v>2032</v>
      </c>
      <c r="O4359" s="1" t="s">
        <v>10507</v>
      </c>
      <c r="P4359" s="1">
        <v>1</v>
      </c>
      <c r="Q4359" s="1" t="s">
        <v>20661</v>
      </c>
      <c r="R4359" s="2" t="s">
        <v>20662</v>
      </c>
      <c r="S4359" s="1">
        <v>75</v>
      </c>
      <c r="T4359" s="1" t="s">
        <v>37</v>
      </c>
      <c r="U4359" s="1" t="s">
        <v>56</v>
      </c>
      <c r="V4359" s="1" t="s">
        <v>584</v>
      </c>
      <c r="X4359" s="1">
        <v>2009</v>
      </c>
      <c r="Y4359" s="1">
        <v>548</v>
      </c>
      <c r="Z4359" s="1">
        <v>7.2</v>
      </c>
      <c r="AA4359" s="1">
        <v>2.35</v>
      </c>
      <c r="AB4359" s="1">
        <v>10000</v>
      </c>
    </row>
    <row r="4360" spans="1:28" x14ac:dyDescent="0.2">
      <c r="A4360" s="1" t="s">
        <v>746</v>
      </c>
      <c r="B4360" s="1" t="s">
        <v>20224</v>
      </c>
      <c r="C4360" s="1">
        <v>94</v>
      </c>
      <c r="D4360" s="1">
        <v>125</v>
      </c>
      <c r="E4360" s="1">
        <v>603</v>
      </c>
      <c r="F4360" s="1">
        <v>114</v>
      </c>
      <c r="G4360" s="1" t="s">
        <v>12524</v>
      </c>
      <c r="H4360" s="1">
        <v>10000</v>
      </c>
      <c r="J4360" s="1" t="s">
        <v>3408</v>
      </c>
      <c r="K4360" s="1" t="s">
        <v>118</v>
      </c>
      <c r="L4360" s="1" t="s">
        <v>20663</v>
      </c>
      <c r="M4360" s="1">
        <v>78454</v>
      </c>
      <c r="N4360" s="1">
        <v>10570</v>
      </c>
      <c r="O4360" s="1" t="s">
        <v>20664</v>
      </c>
      <c r="P4360" s="1">
        <v>0</v>
      </c>
      <c r="Q4360" s="1" t="s">
        <v>20665</v>
      </c>
      <c r="R4360" s="2" t="s">
        <v>20666</v>
      </c>
      <c r="S4360" s="1">
        <v>233</v>
      </c>
      <c r="T4360" s="1" t="s">
        <v>37</v>
      </c>
      <c r="U4360" s="1" t="s">
        <v>38</v>
      </c>
      <c r="V4360" s="1" t="s">
        <v>94</v>
      </c>
      <c r="W4360" s="1">
        <v>1800000</v>
      </c>
      <c r="X4360" s="1">
        <v>1951</v>
      </c>
      <c r="Y4360" s="1">
        <v>416</v>
      </c>
      <c r="Z4360" s="1">
        <v>8</v>
      </c>
      <c r="AA4360" s="1">
        <v>1.37</v>
      </c>
      <c r="AB4360" s="1">
        <v>5000</v>
      </c>
    </row>
    <row r="4361" spans="1:28" x14ac:dyDescent="0.2">
      <c r="A4361" s="1" t="s">
        <v>746</v>
      </c>
      <c r="B4361" s="1" t="s">
        <v>3726</v>
      </c>
      <c r="C4361" s="1">
        <v>192</v>
      </c>
      <c r="D4361" s="1">
        <v>95</v>
      </c>
      <c r="E4361" s="1">
        <v>0</v>
      </c>
      <c r="F4361" s="1">
        <v>277</v>
      </c>
      <c r="G4361" s="1" t="s">
        <v>18801</v>
      </c>
      <c r="H4361" s="1">
        <v>654</v>
      </c>
      <c r="J4361" s="1" t="s">
        <v>1670</v>
      </c>
      <c r="K4361" s="1" t="s">
        <v>12976</v>
      </c>
      <c r="L4361" s="1" t="s">
        <v>20667</v>
      </c>
      <c r="M4361" s="1">
        <v>342585</v>
      </c>
      <c r="N4361" s="1">
        <v>1991</v>
      </c>
      <c r="O4361" s="1" t="s">
        <v>18813</v>
      </c>
      <c r="P4361" s="1">
        <v>0</v>
      </c>
      <c r="Q4361" s="1" t="s">
        <v>20668</v>
      </c>
      <c r="R4361" s="2" t="s">
        <v>20669</v>
      </c>
      <c r="S4361" s="1">
        <v>839</v>
      </c>
      <c r="T4361" s="1" t="s">
        <v>37</v>
      </c>
      <c r="U4361" s="1" t="s">
        <v>38</v>
      </c>
      <c r="V4361" s="1" t="s">
        <v>94</v>
      </c>
      <c r="W4361" s="1">
        <v>1800000</v>
      </c>
      <c r="X4361" s="1">
        <v>1964</v>
      </c>
      <c r="Y4361" s="1">
        <v>575</v>
      </c>
      <c r="Z4361" s="1">
        <v>8.5</v>
      </c>
      <c r="AA4361" s="1">
        <v>1.66</v>
      </c>
      <c r="AB4361" s="1">
        <v>18000</v>
      </c>
    </row>
    <row r="4362" spans="1:28" x14ac:dyDescent="0.2">
      <c r="A4362" s="1" t="s">
        <v>28</v>
      </c>
      <c r="B4362" s="1" t="s">
        <v>20670</v>
      </c>
      <c r="C4362" s="1">
        <v>85</v>
      </c>
      <c r="D4362" s="1">
        <v>118</v>
      </c>
      <c r="E4362" s="1">
        <v>12</v>
      </c>
      <c r="F4362" s="1">
        <v>67</v>
      </c>
      <c r="G4362" s="1" t="s">
        <v>20671</v>
      </c>
      <c r="H4362" s="1">
        <v>201</v>
      </c>
      <c r="I4362" s="1">
        <v>5709616</v>
      </c>
      <c r="J4362" s="1" t="s">
        <v>213</v>
      </c>
      <c r="K4362" s="1" t="s">
        <v>150</v>
      </c>
      <c r="L4362" s="1" t="s">
        <v>20672</v>
      </c>
      <c r="M4362" s="1">
        <v>11088</v>
      </c>
      <c r="N4362" s="1">
        <v>546</v>
      </c>
      <c r="O4362" s="1" t="s">
        <v>2889</v>
      </c>
      <c r="P4362" s="1">
        <v>0</v>
      </c>
      <c r="Q4362" s="1" t="s">
        <v>20673</v>
      </c>
      <c r="R4362" s="2" t="s">
        <v>20674</v>
      </c>
      <c r="S4362" s="1">
        <v>110</v>
      </c>
      <c r="T4362" s="1" t="s">
        <v>2777</v>
      </c>
      <c r="U4362" s="1" t="s">
        <v>2912</v>
      </c>
      <c r="V4362" s="1" t="s">
        <v>584</v>
      </c>
      <c r="W4362" s="1">
        <v>1800000</v>
      </c>
      <c r="X4362" s="1">
        <v>2002</v>
      </c>
      <c r="Y4362" s="1">
        <v>163</v>
      </c>
      <c r="Z4362" s="1">
        <v>6.8</v>
      </c>
      <c r="AA4362" s="1">
        <v>1.85</v>
      </c>
      <c r="AB4362" s="1">
        <v>544</v>
      </c>
    </row>
    <row r="4363" spans="1:28" x14ac:dyDescent="0.2">
      <c r="A4363" s="1" t="s">
        <v>28</v>
      </c>
      <c r="B4363" s="1" t="s">
        <v>20675</v>
      </c>
      <c r="C4363" s="1">
        <v>663</v>
      </c>
      <c r="D4363" s="1">
        <v>93</v>
      </c>
      <c r="E4363" s="1">
        <v>188</v>
      </c>
      <c r="F4363" s="1">
        <v>168</v>
      </c>
      <c r="G4363" s="1" t="s">
        <v>20676</v>
      </c>
      <c r="H4363" s="1">
        <v>2000</v>
      </c>
      <c r="I4363" s="1">
        <v>12784397</v>
      </c>
      <c r="J4363" s="1" t="s">
        <v>5323</v>
      </c>
      <c r="K4363" s="1" t="s">
        <v>3733</v>
      </c>
      <c r="L4363" s="1" t="s">
        <v>20677</v>
      </c>
      <c r="M4363" s="1">
        <v>70336</v>
      </c>
      <c r="N4363" s="1">
        <v>2658</v>
      </c>
      <c r="O4363" s="1" t="s">
        <v>20678</v>
      </c>
      <c r="P4363" s="1">
        <v>0</v>
      </c>
      <c r="Q4363" s="1" t="s">
        <v>20679</v>
      </c>
      <c r="R4363" s="2" t="s">
        <v>20680</v>
      </c>
      <c r="S4363" s="1">
        <v>269</v>
      </c>
      <c r="T4363" s="1" t="s">
        <v>37</v>
      </c>
      <c r="U4363" s="1" t="s">
        <v>38</v>
      </c>
      <c r="V4363" s="1" t="s">
        <v>39</v>
      </c>
      <c r="W4363" s="1">
        <v>1800000</v>
      </c>
      <c r="X4363" s="1">
        <v>2012</v>
      </c>
      <c r="Y4363" s="1">
        <v>458</v>
      </c>
      <c r="Z4363" s="1">
        <v>7.3</v>
      </c>
      <c r="AA4363" s="1">
        <v>1.85</v>
      </c>
      <c r="AB4363" s="1">
        <v>31000</v>
      </c>
    </row>
    <row r="4364" spans="1:28" x14ac:dyDescent="0.2">
      <c r="A4364" s="1" t="s">
        <v>28</v>
      </c>
      <c r="B4364" s="1" t="s">
        <v>20681</v>
      </c>
      <c r="C4364" s="1">
        <v>62</v>
      </c>
      <c r="D4364" s="1">
        <v>96</v>
      </c>
      <c r="E4364" s="1">
        <v>88</v>
      </c>
      <c r="F4364" s="1">
        <v>196</v>
      </c>
      <c r="G4364" s="1" t="s">
        <v>20547</v>
      </c>
      <c r="H4364" s="1">
        <v>595</v>
      </c>
      <c r="J4364" s="1" t="s">
        <v>646</v>
      </c>
      <c r="K4364" s="1" t="s">
        <v>6114</v>
      </c>
      <c r="L4364" s="1" t="s">
        <v>20682</v>
      </c>
      <c r="M4364" s="1">
        <v>22764</v>
      </c>
      <c r="N4364" s="1">
        <v>1432</v>
      </c>
      <c r="O4364" s="1" t="s">
        <v>20683</v>
      </c>
      <c r="P4364" s="1">
        <v>4</v>
      </c>
      <c r="Q4364" s="1" t="s">
        <v>20684</v>
      </c>
      <c r="R4364" s="2" t="s">
        <v>20685</v>
      </c>
      <c r="S4364" s="1">
        <v>91</v>
      </c>
      <c r="T4364" s="1" t="s">
        <v>37</v>
      </c>
      <c r="U4364" s="1" t="s">
        <v>38</v>
      </c>
      <c r="V4364" s="1" t="s">
        <v>276</v>
      </c>
      <c r="W4364" s="1">
        <v>1800000</v>
      </c>
      <c r="X4364" s="1">
        <v>1973</v>
      </c>
      <c r="Y4364" s="1">
        <v>356</v>
      </c>
      <c r="Z4364" s="1">
        <v>5.5</v>
      </c>
      <c r="AA4364" s="1">
        <v>2.35</v>
      </c>
      <c r="AB4364" s="1">
        <v>511</v>
      </c>
    </row>
    <row r="4365" spans="1:28" x14ac:dyDescent="0.2">
      <c r="A4365" s="1" t="s">
        <v>28</v>
      </c>
      <c r="B4365" s="1" t="s">
        <v>20686</v>
      </c>
      <c r="C4365" s="1">
        <v>39</v>
      </c>
      <c r="D4365" s="1">
        <v>109</v>
      </c>
      <c r="E4365" s="1">
        <v>9</v>
      </c>
      <c r="F4365" s="1">
        <v>280</v>
      </c>
      <c r="G4365" s="1" t="s">
        <v>5505</v>
      </c>
      <c r="H4365" s="1">
        <v>767</v>
      </c>
      <c r="I4365" s="1">
        <v>3050934</v>
      </c>
      <c r="J4365" s="1" t="s">
        <v>6198</v>
      </c>
      <c r="K4365" s="1" t="s">
        <v>6445</v>
      </c>
      <c r="L4365" s="1" t="s">
        <v>20687</v>
      </c>
      <c r="M4365" s="1">
        <v>2794</v>
      </c>
      <c r="N4365" s="1">
        <v>2187</v>
      </c>
      <c r="O4365" s="1" t="s">
        <v>13510</v>
      </c>
      <c r="P4365" s="1">
        <v>1</v>
      </c>
      <c r="Q4365" s="1" t="s">
        <v>20688</v>
      </c>
      <c r="R4365" s="2" t="s">
        <v>20689</v>
      </c>
      <c r="S4365" s="1">
        <v>78</v>
      </c>
      <c r="T4365" s="1" t="s">
        <v>37</v>
      </c>
      <c r="U4365" s="1" t="s">
        <v>38</v>
      </c>
      <c r="V4365" s="1" t="s">
        <v>39</v>
      </c>
      <c r="W4365" s="1">
        <v>1800000</v>
      </c>
      <c r="X4365" s="1">
        <v>2000</v>
      </c>
      <c r="Y4365" s="1">
        <v>380</v>
      </c>
      <c r="Z4365" s="1">
        <v>7.3</v>
      </c>
      <c r="AA4365" s="1">
        <v>1.85</v>
      </c>
      <c r="AB4365" s="1">
        <v>0</v>
      </c>
    </row>
    <row r="4366" spans="1:28" x14ac:dyDescent="0.2">
      <c r="A4366" s="1" t="s">
        <v>28</v>
      </c>
      <c r="B4366" s="1" t="s">
        <v>20690</v>
      </c>
      <c r="C4366" s="1">
        <v>68</v>
      </c>
      <c r="D4366" s="1">
        <v>109</v>
      </c>
      <c r="E4366" s="1">
        <v>0</v>
      </c>
      <c r="F4366" s="1">
        <v>186</v>
      </c>
      <c r="G4366" s="1" t="s">
        <v>14221</v>
      </c>
      <c r="H4366" s="1">
        <v>553</v>
      </c>
      <c r="I4366" s="1">
        <v>841206</v>
      </c>
      <c r="J4366" s="1" t="s">
        <v>3408</v>
      </c>
      <c r="K4366" s="1" t="s">
        <v>87</v>
      </c>
      <c r="L4366" s="1" t="s">
        <v>20691</v>
      </c>
      <c r="M4366" s="1">
        <v>2603</v>
      </c>
      <c r="N4366" s="1">
        <v>1439</v>
      </c>
      <c r="O4366" s="1" t="s">
        <v>4604</v>
      </c>
      <c r="P4366" s="1">
        <v>0</v>
      </c>
      <c r="Q4366" s="1" t="s">
        <v>20692</v>
      </c>
      <c r="R4366" s="2" t="s">
        <v>20693</v>
      </c>
      <c r="S4366" s="1">
        <v>34</v>
      </c>
      <c r="T4366" s="1" t="s">
        <v>37</v>
      </c>
      <c r="U4366" s="1" t="s">
        <v>38</v>
      </c>
      <c r="V4366" s="1" t="s">
        <v>584</v>
      </c>
      <c r="X4366" s="1">
        <v>2011</v>
      </c>
      <c r="Y4366" s="1">
        <v>471</v>
      </c>
      <c r="Z4366" s="1">
        <v>6.3</v>
      </c>
      <c r="AA4366" s="1">
        <v>1.85</v>
      </c>
      <c r="AB4366" s="1">
        <v>952</v>
      </c>
    </row>
    <row r="4367" spans="1:28" x14ac:dyDescent="0.2">
      <c r="A4367" s="1" t="s">
        <v>28</v>
      </c>
      <c r="B4367" s="1" t="s">
        <v>20694</v>
      </c>
      <c r="C4367" s="1">
        <v>3</v>
      </c>
      <c r="D4367" s="1">
        <v>155</v>
      </c>
      <c r="E4367" s="1">
        <v>0</v>
      </c>
      <c r="F4367" s="1">
        <v>61</v>
      </c>
      <c r="G4367" s="1" t="s">
        <v>20695</v>
      </c>
      <c r="H4367" s="1">
        <v>141</v>
      </c>
      <c r="J4367" s="1" t="s">
        <v>1680</v>
      </c>
      <c r="K4367" s="1" t="s">
        <v>20696</v>
      </c>
      <c r="L4367" s="1" t="s">
        <v>20697</v>
      </c>
      <c r="M4367" s="1">
        <v>563</v>
      </c>
      <c r="N4367" s="1">
        <v>349</v>
      </c>
      <c r="O4367" s="1" t="s">
        <v>20698</v>
      </c>
      <c r="P4367" s="1">
        <v>2</v>
      </c>
      <c r="R4367" s="2" t="s">
        <v>20699</v>
      </c>
      <c r="S4367" s="1">
        <v>6</v>
      </c>
      <c r="T4367" s="1" t="s">
        <v>20700</v>
      </c>
      <c r="U4367" s="1" t="s">
        <v>5611</v>
      </c>
      <c r="W4367" s="1">
        <v>150000000</v>
      </c>
      <c r="X4367" s="1">
        <v>2015</v>
      </c>
      <c r="Y4367" s="1">
        <v>77</v>
      </c>
      <c r="Z4367" s="1">
        <v>5.0999999999999996</v>
      </c>
      <c r="AB4367" s="1">
        <v>82</v>
      </c>
    </row>
    <row r="4368" spans="1:28" x14ac:dyDescent="0.2">
      <c r="A4368" s="1" t="s">
        <v>28</v>
      </c>
      <c r="B4368" s="1" t="s">
        <v>15025</v>
      </c>
      <c r="C4368" s="1">
        <v>130</v>
      </c>
      <c r="D4368" s="1">
        <v>90</v>
      </c>
      <c r="E4368" s="1">
        <v>293</v>
      </c>
      <c r="F4368" s="1">
        <v>808</v>
      </c>
      <c r="G4368" s="1" t="s">
        <v>350</v>
      </c>
      <c r="H4368" s="1">
        <v>16000</v>
      </c>
      <c r="I4368" s="1">
        <v>638476</v>
      </c>
      <c r="J4368" s="1" t="s">
        <v>17532</v>
      </c>
      <c r="K4368" s="1" t="s">
        <v>1763</v>
      </c>
      <c r="L4368" s="1" t="s">
        <v>20701</v>
      </c>
      <c r="M4368" s="1">
        <v>13223</v>
      </c>
      <c r="N4368" s="1">
        <v>32405</v>
      </c>
      <c r="O4368" s="1" t="s">
        <v>20702</v>
      </c>
      <c r="P4368" s="1">
        <v>1</v>
      </c>
      <c r="Q4368" s="1" t="s">
        <v>20703</v>
      </c>
      <c r="R4368" s="2" t="s">
        <v>20704</v>
      </c>
      <c r="S4368" s="1">
        <v>45</v>
      </c>
      <c r="T4368" s="1" t="s">
        <v>37</v>
      </c>
      <c r="U4368" s="1" t="s">
        <v>38</v>
      </c>
      <c r="V4368" s="1" t="s">
        <v>39</v>
      </c>
      <c r="W4368" s="1">
        <v>1500000</v>
      </c>
      <c r="X4368" s="1">
        <v>2011</v>
      </c>
      <c r="Y4368" s="1">
        <v>14000</v>
      </c>
      <c r="Z4368" s="1">
        <v>6.6</v>
      </c>
      <c r="AB4368" s="1">
        <v>0</v>
      </c>
    </row>
    <row r="4369" spans="1:28" x14ac:dyDescent="0.2">
      <c r="A4369" s="1" t="s">
        <v>746</v>
      </c>
      <c r="B4369" s="1" t="s">
        <v>20705</v>
      </c>
      <c r="C4369" s="1">
        <v>13</v>
      </c>
      <c r="D4369" s="1">
        <v>93</v>
      </c>
      <c r="E4369" s="1">
        <v>0</v>
      </c>
      <c r="F4369" s="1">
        <v>482</v>
      </c>
      <c r="G4369" s="1" t="s">
        <v>3545</v>
      </c>
      <c r="H4369" s="1">
        <v>12000</v>
      </c>
      <c r="J4369" s="1" t="s">
        <v>7578</v>
      </c>
      <c r="K4369" s="1" t="s">
        <v>271</v>
      </c>
      <c r="L4369" s="1" t="s">
        <v>20706</v>
      </c>
      <c r="M4369" s="1">
        <v>1435</v>
      </c>
      <c r="N4369" s="1">
        <v>14620</v>
      </c>
      <c r="O4369" s="1" t="s">
        <v>5590</v>
      </c>
      <c r="P4369" s="1">
        <v>0</v>
      </c>
      <c r="Q4369" s="1" t="s">
        <v>20707</v>
      </c>
      <c r="R4369" s="2" t="s">
        <v>20708</v>
      </c>
      <c r="S4369" s="1">
        <v>17</v>
      </c>
      <c r="T4369" s="1" t="s">
        <v>37</v>
      </c>
      <c r="U4369" s="1" t="s">
        <v>38</v>
      </c>
      <c r="V4369" s="1" t="s">
        <v>39</v>
      </c>
      <c r="W4369" s="1">
        <v>1800000</v>
      </c>
      <c r="X4369" s="1">
        <v>1993</v>
      </c>
      <c r="Y4369" s="1">
        <v>580</v>
      </c>
      <c r="Z4369" s="1">
        <v>6.1</v>
      </c>
      <c r="AA4369" s="1">
        <v>1.78</v>
      </c>
      <c r="AB4369" s="1">
        <v>266</v>
      </c>
    </row>
    <row r="4370" spans="1:28" x14ac:dyDescent="0.2">
      <c r="A4370" s="1" t="s">
        <v>28</v>
      </c>
      <c r="B4370" s="1" t="s">
        <v>20709</v>
      </c>
      <c r="C4370" s="1">
        <v>44</v>
      </c>
      <c r="D4370" s="1">
        <v>108</v>
      </c>
      <c r="E4370" s="1">
        <v>28</v>
      </c>
      <c r="F4370" s="1">
        <v>0</v>
      </c>
      <c r="G4370" s="1" t="s">
        <v>20710</v>
      </c>
      <c r="H4370" s="1">
        <v>0</v>
      </c>
      <c r="I4370" s="1">
        <v>505295</v>
      </c>
      <c r="J4370" s="1" t="s">
        <v>7042</v>
      </c>
      <c r="K4370" s="1" t="s">
        <v>20711</v>
      </c>
      <c r="L4370" s="1" t="s">
        <v>20712</v>
      </c>
      <c r="M4370" s="1">
        <v>1747</v>
      </c>
      <c r="N4370" s="1">
        <v>0</v>
      </c>
      <c r="O4370" s="1" t="s">
        <v>20713</v>
      </c>
      <c r="P4370" s="1">
        <v>0</v>
      </c>
      <c r="Q4370" s="1" t="s">
        <v>20714</v>
      </c>
      <c r="R4370" s="2" t="s">
        <v>20715</v>
      </c>
      <c r="S4370" s="1">
        <v>28</v>
      </c>
      <c r="T4370" s="1" t="s">
        <v>20716</v>
      </c>
      <c r="U4370" s="1" t="s">
        <v>369</v>
      </c>
      <c r="W4370" s="1">
        <v>1800000</v>
      </c>
      <c r="X4370" s="1">
        <v>2003</v>
      </c>
      <c r="Y4370" s="1">
        <v>0</v>
      </c>
      <c r="Z4370" s="1">
        <v>7.5</v>
      </c>
      <c r="AA4370" s="1">
        <v>1.85</v>
      </c>
      <c r="AB4370" s="1">
        <v>353</v>
      </c>
    </row>
    <row r="4371" spans="1:28" x14ac:dyDescent="0.2">
      <c r="A4371" s="1" t="s">
        <v>28</v>
      </c>
      <c r="B4371" s="1" t="s">
        <v>19222</v>
      </c>
      <c r="C4371" s="1">
        <v>26</v>
      </c>
      <c r="D4371" s="1">
        <v>114</v>
      </c>
      <c r="E4371" s="1">
        <v>57</v>
      </c>
      <c r="F4371" s="1">
        <v>426</v>
      </c>
      <c r="G4371" s="1" t="s">
        <v>10435</v>
      </c>
      <c r="H4371" s="1">
        <v>16000</v>
      </c>
      <c r="J4371" s="1" t="s">
        <v>15009</v>
      </c>
      <c r="K4371" s="1" t="s">
        <v>3693</v>
      </c>
      <c r="L4371" s="1" t="s">
        <v>20717</v>
      </c>
      <c r="M4371" s="1">
        <v>25472</v>
      </c>
      <c r="N4371" s="1">
        <v>18263</v>
      </c>
      <c r="O4371" s="1" t="s">
        <v>20718</v>
      </c>
      <c r="P4371" s="1">
        <v>3</v>
      </c>
      <c r="Q4371" s="1" t="s">
        <v>20719</v>
      </c>
      <c r="R4371" s="2" t="s">
        <v>20720</v>
      </c>
      <c r="S4371" s="1">
        <v>109</v>
      </c>
      <c r="T4371" s="1" t="s">
        <v>37</v>
      </c>
      <c r="U4371" s="1" t="s">
        <v>38</v>
      </c>
      <c r="V4371" s="1" t="s">
        <v>16050</v>
      </c>
      <c r="W4371" s="1">
        <v>1800000</v>
      </c>
      <c r="X4371" s="1">
        <v>1968</v>
      </c>
      <c r="Y4371" s="1">
        <v>844</v>
      </c>
      <c r="Z4371" s="1">
        <v>7</v>
      </c>
      <c r="AA4371" s="1">
        <v>1.85</v>
      </c>
      <c r="AB4371" s="1">
        <v>0</v>
      </c>
    </row>
    <row r="4372" spans="1:28" x14ac:dyDescent="0.2">
      <c r="A4372" s="1" t="s">
        <v>746</v>
      </c>
      <c r="B4372" s="1" t="s">
        <v>18895</v>
      </c>
      <c r="C4372" s="1">
        <v>27</v>
      </c>
      <c r="D4372" s="1">
        <v>87</v>
      </c>
      <c r="E4372" s="1">
        <v>174</v>
      </c>
      <c r="F4372" s="1">
        <v>114</v>
      </c>
      <c r="G4372" s="1" t="s">
        <v>20721</v>
      </c>
      <c r="H4372" s="1">
        <v>2000</v>
      </c>
      <c r="J4372" s="1" t="s">
        <v>20722</v>
      </c>
      <c r="K4372" s="1" t="s">
        <v>20723</v>
      </c>
      <c r="L4372" s="1" t="s">
        <v>20724</v>
      </c>
      <c r="M4372" s="1">
        <v>1756</v>
      </c>
      <c r="N4372" s="1">
        <v>2831</v>
      </c>
      <c r="O4372" s="1" t="s">
        <v>20664</v>
      </c>
      <c r="P4372" s="1">
        <v>0</v>
      </c>
      <c r="Q4372" s="1" t="s">
        <v>20725</v>
      </c>
      <c r="R4372" s="2" t="s">
        <v>20726</v>
      </c>
      <c r="S4372" s="1">
        <v>28</v>
      </c>
      <c r="T4372" s="1" t="s">
        <v>37</v>
      </c>
      <c r="U4372" s="1" t="s">
        <v>38</v>
      </c>
      <c r="X4372" s="1">
        <v>1952</v>
      </c>
      <c r="Y4372" s="1">
        <v>399</v>
      </c>
      <c r="Z4372" s="1">
        <v>7.2</v>
      </c>
      <c r="AA4372" s="1">
        <v>1.37</v>
      </c>
      <c r="AB4372" s="1">
        <v>169</v>
      </c>
    </row>
    <row r="4373" spans="1:28" x14ac:dyDescent="0.2">
      <c r="A4373" s="1" t="s">
        <v>28</v>
      </c>
      <c r="B4373" s="1" t="s">
        <v>20727</v>
      </c>
      <c r="C4373" s="1">
        <v>53</v>
      </c>
      <c r="D4373" s="1">
        <v>113</v>
      </c>
      <c r="E4373" s="1">
        <v>15</v>
      </c>
      <c r="F4373" s="1">
        <v>491</v>
      </c>
      <c r="G4373" s="1" t="s">
        <v>2703</v>
      </c>
      <c r="H4373" s="1">
        <v>647</v>
      </c>
      <c r="J4373" s="1" t="s">
        <v>5543</v>
      </c>
      <c r="K4373" s="1" t="s">
        <v>14551</v>
      </c>
      <c r="L4373" s="1" t="s">
        <v>20728</v>
      </c>
      <c r="M4373" s="1">
        <v>6267</v>
      </c>
      <c r="N4373" s="1">
        <v>2439</v>
      </c>
      <c r="O4373" s="1" t="s">
        <v>7937</v>
      </c>
      <c r="P4373" s="1">
        <v>0</v>
      </c>
      <c r="Q4373" s="1" t="s">
        <v>20729</v>
      </c>
      <c r="R4373" s="2" t="s">
        <v>20730</v>
      </c>
      <c r="S4373" s="1">
        <v>103</v>
      </c>
      <c r="T4373" s="1" t="s">
        <v>37</v>
      </c>
      <c r="U4373" s="1" t="s">
        <v>38</v>
      </c>
      <c r="V4373" s="1" t="s">
        <v>584</v>
      </c>
      <c r="W4373" s="1">
        <v>1800000</v>
      </c>
      <c r="X4373" s="1">
        <v>2007</v>
      </c>
      <c r="Y4373" s="1">
        <v>642</v>
      </c>
      <c r="Z4373" s="1">
        <v>5.3</v>
      </c>
      <c r="AA4373" s="1">
        <v>2.35</v>
      </c>
      <c r="AB4373" s="1">
        <v>368</v>
      </c>
    </row>
    <row r="4374" spans="1:28" x14ac:dyDescent="0.2">
      <c r="A4374" s="1" t="s">
        <v>28</v>
      </c>
      <c r="B4374" s="1" t="s">
        <v>20731</v>
      </c>
      <c r="D4374" s="1">
        <v>87</v>
      </c>
      <c r="E4374" s="1">
        <v>9</v>
      </c>
      <c r="F4374" s="1">
        <v>165</v>
      </c>
      <c r="G4374" s="1" t="s">
        <v>20732</v>
      </c>
      <c r="H4374" s="1">
        <v>467</v>
      </c>
      <c r="J4374" s="1" t="s">
        <v>12837</v>
      </c>
      <c r="K4374" s="1" t="s">
        <v>20733</v>
      </c>
      <c r="L4374" s="1" t="s">
        <v>20734</v>
      </c>
      <c r="M4374" s="1">
        <v>13</v>
      </c>
      <c r="N4374" s="1">
        <v>1270</v>
      </c>
      <c r="O4374" s="1" t="s">
        <v>20735</v>
      </c>
      <c r="P4374" s="1">
        <v>0</v>
      </c>
      <c r="R4374" s="2" t="s">
        <v>20736</v>
      </c>
      <c r="T4374" s="1" t="s">
        <v>37</v>
      </c>
      <c r="U4374" s="1" t="s">
        <v>38</v>
      </c>
      <c r="X4374" s="1">
        <v>2016</v>
      </c>
      <c r="Y4374" s="1">
        <v>258</v>
      </c>
      <c r="Z4374" s="1">
        <v>8.6999999999999993</v>
      </c>
      <c r="AB4374" s="1">
        <v>8</v>
      </c>
    </row>
    <row r="4375" spans="1:28" x14ac:dyDescent="0.2">
      <c r="A4375" s="1" t="s">
        <v>28</v>
      </c>
      <c r="B4375" s="1" t="s">
        <v>20737</v>
      </c>
      <c r="C4375" s="1">
        <v>10</v>
      </c>
      <c r="D4375" s="1">
        <v>90</v>
      </c>
      <c r="E4375" s="1">
        <v>4</v>
      </c>
      <c r="F4375" s="1">
        <v>91</v>
      </c>
      <c r="G4375" s="1" t="s">
        <v>20738</v>
      </c>
      <c r="H4375" s="1">
        <v>433</v>
      </c>
      <c r="J4375" s="1" t="s">
        <v>646</v>
      </c>
      <c r="K4375" s="1" t="s">
        <v>931</v>
      </c>
      <c r="L4375" s="1" t="s">
        <v>20739</v>
      </c>
      <c r="M4375" s="1">
        <v>761</v>
      </c>
      <c r="N4375" s="1">
        <v>984</v>
      </c>
      <c r="O4375" s="1" t="s">
        <v>20740</v>
      </c>
      <c r="P4375" s="1">
        <v>0</v>
      </c>
      <c r="Q4375" s="1" t="s">
        <v>20741</v>
      </c>
      <c r="R4375" s="2" t="s">
        <v>20742</v>
      </c>
      <c r="S4375" s="1">
        <v>12</v>
      </c>
      <c r="T4375" s="1" t="s">
        <v>37</v>
      </c>
      <c r="U4375" s="1" t="s">
        <v>267</v>
      </c>
      <c r="V4375" s="1" t="s">
        <v>39</v>
      </c>
      <c r="W4375" s="1">
        <v>1800000</v>
      </c>
      <c r="X4375" s="1">
        <v>2013</v>
      </c>
      <c r="Y4375" s="1">
        <v>108</v>
      </c>
      <c r="Z4375" s="1">
        <v>3.4</v>
      </c>
      <c r="AB4375" s="1">
        <v>566</v>
      </c>
    </row>
    <row r="4376" spans="1:28" x14ac:dyDescent="0.2">
      <c r="A4376" s="1" t="s">
        <v>28</v>
      </c>
      <c r="B4376" s="1" t="s">
        <v>20743</v>
      </c>
      <c r="C4376" s="1">
        <v>4</v>
      </c>
      <c r="D4376" s="1">
        <v>111</v>
      </c>
      <c r="E4376" s="1">
        <v>21</v>
      </c>
      <c r="F4376" s="1">
        <v>685</v>
      </c>
      <c r="G4376" s="1" t="s">
        <v>9687</v>
      </c>
      <c r="H4376" s="1">
        <v>761</v>
      </c>
      <c r="J4376" s="1" t="s">
        <v>2526</v>
      </c>
      <c r="K4376" s="1" t="s">
        <v>20744</v>
      </c>
      <c r="L4376" s="1" t="s">
        <v>20745</v>
      </c>
      <c r="M4376" s="1">
        <v>686</v>
      </c>
      <c r="N4376" s="1">
        <v>4306</v>
      </c>
      <c r="O4376" s="1" t="s">
        <v>9094</v>
      </c>
      <c r="P4376" s="1">
        <v>13</v>
      </c>
      <c r="Q4376" s="1" t="s">
        <v>20746</v>
      </c>
      <c r="R4376" s="2" t="s">
        <v>20747</v>
      </c>
      <c r="S4376" s="1">
        <v>8</v>
      </c>
      <c r="T4376" s="1" t="s">
        <v>37</v>
      </c>
      <c r="U4376" s="1" t="s">
        <v>38</v>
      </c>
      <c r="V4376" s="1" t="s">
        <v>4829</v>
      </c>
      <c r="W4376" s="1">
        <v>1800000</v>
      </c>
      <c r="X4376" s="1">
        <v>2012</v>
      </c>
      <c r="Y4376" s="1">
        <v>713</v>
      </c>
      <c r="Z4376" s="1">
        <v>5.4</v>
      </c>
      <c r="AA4376" s="1">
        <v>1.85</v>
      </c>
      <c r="AB4376" s="1">
        <v>569</v>
      </c>
    </row>
    <row r="4377" spans="1:28" x14ac:dyDescent="0.2">
      <c r="A4377" s="1" t="s">
        <v>746</v>
      </c>
      <c r="B4377" s="1" t="s">
        <v>1846</v>
      </c>
      <c r="C4377" s="1">
        <v>181</v>
      </c>
      <c r="D4377" s="1">
        <v>81</v>
      </c>
      <c r="E4377" s="1">
        <v>670</v>
      </c>
      <c r="F4377" s="1">
        <v>34</v>
      </c>
      <c r="G4377" s="1" t="s">
        <v>20748</v>
      </c>
      <c r="H4377" s="1">
        <v>486</v>
      </c>
      <c r="I4377" s="1">
        <v>7267324</v>
      </c>
      <c r="J4377" s="1" t="s">
        <v>1934</v>
      </c>
      <c r="K4377" s="1" t="s">
        <v>3093</v>
      </c>
      <c r="L4377" s="1" t="s">
        <v>20749</v>
      </c>
      <c r="M4377" s="1">
        <v>161471</v>
      </c>
      <c r="N4377" s="1">
        <v>623</v>
      </c>
      <c r="O4377" s="1" t="s">
        <v>20750</v>
      </c>
      <c r="P4377" s="1">
        <v>1</v>
      </c>
      <c r="Q4377" s="1" t="s">
        <v>20751</v>
      </c>
      <c r="R4377" s="2" t="s">
        <v>20752</v>
      </c>
      <c r="S4377" s="1">
        <v>709</v>
      </c>
      <c r="T4377" s="1" t="s">
        <v>8730</v>
      </c>
      <c r="U4377" s="1" t="s">
        <v>766</v>
      </c>
      <c r="V4377" s="1" t="s">
        <v>584</v>
      </c>
      <c r="W4377" s="1">
        <v>3500000</v>
      </c>
      <c r="X4377" s="1">
        <v>1998</v>
      </c>
      <c r="Y4377" s="1">
        <v>37</v>
      </c>
      <c r="Z4377" s="1">
        <v>7.8</v>
      </c>
      <c r="AA4377" s="1">
        <v>1.85</v>
      </c>
      <c r="AB4377" s="1">
        <v>0</v>
      </c>
    </row>
    <row r="4378" spans="1:28" x14ac:dyDescent="0.2">
      <c r="A4378" s="1" t="s">
        <v>28</v>
      </c>
      <c r="B4378" s="1" t="s">
        <v>20753</v>
      </c>
      <c r="C4378" s="1">
        <v>114</v>
      </c>
      <c r="D4378" s="1">
        <v>93</v>
      </c>
      <c r="E4378" s="1">
        <v>75</v>
      </c>
      <c r="F4378" s="1">
        <v>446</v>
      </c>
      <c r="G4378" s="1" t="s">
        <v>20754</v>
      </c>
      <c r="H4378" s="1">
        <v>701</v>
      </c>
      <c r="I4378" s="1">
        <v>145540</v>
      </c>
      <c r="J4378" s="1" t="s">
        <v>11574</v>
      </c>
      <c r="K4378" s="1" t="s">
        <v>18272</v>
      </c>
      <c r="L4378" s="1" t="s">
        <v>20755</v>
      </c>
      <c r="M4378" s="1">
        <v>26773</v>
      </c>
      <c r="N4378" s="1">
        <v>2489</v>
      </c>
      <c r="O4378" s="1" t="s">
        <v>11385</v>
      </c>
      <c r="P4378" s="1">
        <v>1</v>
      </c>
      <c r="Q4378" s="1" t="s">
        <v>20756</v>
      </c>
      <c r="R4378" s="2" t="s">
        <v>20757</v>
      </c>
      <c r="S4378" s="1">
        <v>277</v>
      </c>
      <c r="T4378" s="1" t="s">
        <v>37</v>
      </c>
      <c r="U4378" s="1" t="s">
        <v>38</v>
      </c>
      <c r="V4378" s="1" t="s">
        <v>584</v>
      </c>
      <c r="W4378" s="1">
        <v>500000</v>
      </c>
      <c r="X4378" s="1">
        <v>2002</v>
      </c>
      <c r="Y4378" s="1">
        <v>461</v>
      </c>
      <c r="Z4378" s="1">
        <v>6.7</v>
      </c>
      <c r="AA4378" s="1">
        <v>1.85</v>
      </c>
      <c r="AB4378" s="1">
        <v>0</v>
      </c>
    </row>
    <row r="4379" spans="1:28" x14ac:dyDescent="0.2">
      <c r="A4379" s="1" t="s">
        <v>28</v>
      </c>
      <c r="B4379" s="1" t="s">
        <v>20758</v>
      </c>
      <c r="C4379" s="1">
        <v>11</v>
      </c>
      <c r="D4379" s="1">
        <v>90</v>
      </c>
      <c r="E4379" s="1">
        <v>15</v>
      </c>
      <c r="F4379" s="1">
        <v>120</v>
      </c>
      <c r="G4379" s="1" t="s">
        <v>20759</v>
      </c>
      <c r="H4379" s="1">
        <v>900</v>
      </c>
      <c r="J4379" s="1" t="s">
        <v>9352</v>
      </c>
      <c r="K4379" s="1" t="s">
        <v>7323</v>
      </c>
      <c r="L4379" s="1" t="s">
        <v>20760</v>
      </c>
      <c r="M4379" s="1">
        <v>840</v>
      </c>
      <c r="N4379" s="1">
        <v>1724</v>
      </c>
      <c r="O4379" s="1" t="s">
        <v>20761</v>
      </c>
      <c r="P4379" s="1">
        <v>3</v>
      </c>
      <c r="Q4379" s="1" t="s">
        <v>20762</v>
      </c>
      <c r="R4379" s="2" t="s">
        <v>20763</v>
      </c>
      <c r="S4379" s="1">
        <v>9</v>
      </c>
      <c r="T4379" s="1" t="s">
        <v>37</v>
      </c>
      <c r="U4379" s="1" t="s">
        <v>267</v>
      </c>
      <c r="V4379" s="1" t="s">
        <v>94</v>
      </c>
      <c r="W4379" s="1">
        <v>2000000</v>
      </c>
      <c r="X4379" s="1">
        <v>2013</v>
      </c>
      <c r="Y4379" s="1">
        <v>450</v>
      </c>
      <c r="Z4379" s="1">
        <v>4.7</v>
      </c>
      <c r="AB4379" s="1">
        <v>326</v>
      </c>
    </row>
    <row r="4380" spans="1:28" x14ac:dyDescent="0.2">
      <c r="A4380" s="1" t="s">
        <v>28</v>
      </c>
      <c r="B4380" s="1" t="s">
        <v>20764</v>
      </c>
      <c r="C4380" s="1">
        <v>1</v>
      </c>
      <c r="D4380" s="1">
        <v>112</v>
      </c>
      <c r="E4380" s="1">
        <v>0</v>
      </c>
      <c r="F4380" s="1">
        <v>11</v>
      </c>
      <c r="G4380" s="1" t="s">
        <v>20765</v>
      </c>
      <c r="H4380" s="1">
        <v>86</v>
      </c>
      <c r="J4380" s="1" t="s">
        <v>6402</v>
      </c>
      <c r="K4380" s="1" t="s">
        <v>20766</v>
      </c>
      <c r="L4380" s="1" t="s">
        <v>20767</v>
      </c>
      <c r="M4380" s="1">
        <v>28</v>
      </c>
      <c r="N4380" s="1">
        <v>139</v>
      </c>
      <c r="O4380" s="1" t="s">
        <v>20768</v>
      </c>
      <c r="P4380" s="1">
        <v>0</v>
      </c>
      <c r="Q4380" s="1" t="s">
        <v>20769</v>
      </c>
      <c r="R4380" s="2" t="s">
        <v>20770</v>
      </c>
      <c r="S4380" s="1">
        <v>1</v>
      </c>
      <c r="T4380" s="1" t="s">
        <v>37</v>
      </c>
      <c r="U4380" s="1" t="s">
        <v>38</v>
      </c>
      <c r="V4380" s="1" t="s">
        <v>39</v>
      </c>
      <c r="W4380" s="1">
        <v>1750000</v>
      </c>
      <c r="X4380" s="1">
        <v>2013</v>
      </c>
      <c r="Y4380" s="1">
        <v>42</v>
      </c>
      <c r="Z4380" s="1">
        <v>6.3</v>
      </c>
      <c r="AA4380" s="1">
        <v>1.85</v>
      </c>
      <c r="AB4380" s="1">
        <v>73</v>
      </c>
    </row>
    <row r="4381" spans="1:28" x14ac:dyDescent="0.2">
      <c r="A4381" s="1" t="s">
        <v>28</v>
      </c>
      <c r="B4381" s="1" t="s">
        <v>9877</v>
      </c>
      <c r="C4381" s="1">
        <v>75</v>
      </c>
      <c r="D4381" s="1">
        <v>106</v>
      </c>
      <c r="E4381" s="1">
        <v>36</v>
      </c>
      <c r="F4381" s="1">
        <v>345</v>
      </c>
      <c r="G4381" s="1" t="s">
        <v>17556</v>
      </c>
      <c r="H4381" s="1">
        <v>953</v>
      </c>
      <c r="I4381" s="1">
        <v>12589108</v>
      </c>
      <c r="J4381" s="1" t="s">
        <v>7042</v>
      </c>
      <c r="K4381" s="1" t="s">
        <v>639</v>
      </c>
      <c r="L4381" s="1" t="s">
        <v>20771</v>
      </c>
      <c r="M4381" s="1">
        <v>5526</v>
      </c>
      <c r="N4381" s="1">
        <v>2198</v>
      </c>
      <c r="O4381" s="1" t="s">
        <v>13736</v>
      </c>
      <c r="P4381" s="1">
        <v>1</v>
      </c>
      <c r="Q4381" s="1" t="s">
        <v>20772</v>
      </c>
      <c r="R4381" s="2" t="s">
        <v>20773</v>
      </c>
      <c r="S4381" s="1">
        <v>58</v>
      </c>
      <c r="T4381" s="1" t="s">
        <v>2777</v>
      </c>
      <c r="U4381" s="1" t="s">
        <v>2912</v>
      </c>
      <c r="V4381" s="1" t="s">
        <v>39</v>
      </c>
      <c r="X4381" s="1">
        <v>2007</v>
      </c>
      <c r="Y4381" s="1">
        <v>399</v>
      </c>
      <c r="Z4381" s="1">
        <v>7.4</v>
      </c>
      <c r="AA4381" s="1">
        <v>1.85</v>
      </c>
      <c r="AB4381" s="1">
        <v>0</v>
      </c>
    </row>
    <row r="4382" spans="1:28" x14ac:dyDescent="0.2">
      <c r="A4382" s="1" t="s">
        <v>28</v>
      </c>
      <c r="B4382" s="1" t="s">
        <v>20681</v>
      </c>
      <c r="C4382" s="1">
        <v>80</v>
      </c>
      <c r="D4382" s="1">
        <v>88</v>
      </c>
      <c r="E4382" s="1">
        <v>88</v>
      </c>
      <c r="F4382" s="1">
        <v>67</v>
      </c>
      <c r="G4382" s="1" t="s">
        <v>20774</v>
      </c>
      <c r="H4382" s="1">
        <v>595</v>
      </c>
      <c r="J4382" s="1" t="s">
        <v>646</v>
      </c>
      <c r="K4382" s="1" t="s">
        <v>6114</v>
      </c>
      <c r="L4382" s="1" t="s">
        <v>20775</v>
      </c>
      <c r="M4382" s="1">
        <v>23268</v>
      </c>
      <c r="N4382" s="1">
        <v>941</v>
      </c>
      <c r="O4382" s="1" t="s">
        <v>20776</v>
      </c>
      <c r="P4382" s="1">
        <v>0</v>
      </c>
      <c r="Q4382" s="1" t="s">
        <v>20777</v>
      </c>
      <c r="R4382" s="2" t="s">
        <v>20778</v>
      </c>
      <c r="S4382" s="1">
        <v>95</v>
      </c>
      <c r="T4382" s="1" t="s">
        <v>37</v>
      </c>
      <c r="U4382" s="1" t="s">
        <v>38</v>
      </c>
      <c r="V4382" s="1" t="s">
        <v>94</v>
      </c>
      <c r="W4382" s="1">
        <v>1700000</v>
      </c>
      <c r="X4382" s="1">
        <v>1972</v>
      </c>
      <c r="Y4382" s="1">
        <v>70</v>
      </c>
      <c r="Z4382" s="1">
        <v>6.1</v>
      </c>
      <c r="AA4382" s="1">
        <v>2.35</v>
      </c>
      <c r="AB4382" s="1">
        <v>794</v>
      </c>
    </row>
    <row r="4383" spans="1:28" x14ac:dyDescent="0.2">
      <c r="A4383" s="1" t="s">
        <v>28</v>
      </c>
      <c r="B4383" s="1" t="s">
        <v>13508</v>
      </c>
      <c r="C4383" s="1">
        <v>179</v>
      </c>
      <c r="D4383" s="1">
        <v>138</v>
      </c>
      <c r="E4383" s="1">
        <v>143</v>
      </c>
      <c r="F4383" s="1">
        <v>783</v>
      </c>
      <c r="G4383" s="1" t="s">
        <v>5104</v>
      </c>
      <c r="H4383" s="1">
        <v>1000</v>
      </c>
      <c r="I4383" s="1">
        <v>35918429</v>
      </c>
      <c r="J4383" s="1" t="s">
        <v>1934</v>
      </c>
      <c r="K4383" s="1" t="s">
        <v>137</v>
      </c>
      <c r="L4383" s="1" t="s">
        <v>20779</v>
      </c>
      <c r="M4383" s="1">
        <v>32415</v>
      </c>
      <c r="N4383" s="1">
        <v>3970</v>
      </c>
      <c r="O4383" s="1" t="s">
        <v>1345</v>
      </c>
      <c r="P4383" s="1">
        <v>1</v>
      </c>
      <c r="Q4383" s="1" t="s">
        <v>20780</v>
      </c>
      <c r="R4383" s="2" t="s">
        <v>20781</v>
      </c>
      <c r="S4383" s="1">
        <v>510</v>
      </c>
      <c r="T4383" s="1" t="s">
        <v>37</v>
      </c>
      <c r="U4383" s="1" t="s">
        <v>38</v>
      </c>
      <c r="V4383" s="1" t="s">
        <v>584</v>
      </c>
      <c r="W4383" s="1">
        <v>1700000</v>
      </c>
      <c r="X4383" s="1">
        <v>2001</v>
      </c>
      <c r="Y4383" s="1">
        <v>874</v>
      </c>
      <c r="Z4383" s="1">
        <v>7.5</v>
      </c>
      <c r="AA4383" s="1">
        <v>2.35</v>
      </c>
      <c r="AB4383" s="1">
        <v>951</v>
      </c>
    </row>
    <row r="4384" spans="1:28" x14ac:dyDescent="0.2">
      <c r="A4384" s="1" t="s">
        <v>28</v>
      </c>
      <c r="B4384" s="1" t="s">
        <v>20782</v>
      </c>
      <c r="C4384" s="1">
        <v>225</v>
      </c>
      <c r="D4384" s="1">
        <v>105</v>
      </c>
      <c r="E4384" s="1">
        <v>68</v>
      </c>
      <c r="F4384" s="1">
        <v>374</v>
      </c>
      <c r="G4384" s="1" t="s">
        <v>1018</v>
      </c>
      <c r="H4384" s="1">
        <v>635</v>
      </c>
      <c r="I4384" s="1">
        <v>92401</v>
      </c>
      <c r="J4384" s="1" t="s">
        <v>5543</v>
      </c>
      <c r="K4384" s="1" t="s">
        <v>20783</v>
      </c>
      <c r="L4384" s="1" t="s">
        <v>20784</v>
      </c>
      <c r="M4384" s="1">
        <v>56402</v>
      </c>
      <c r="N4384" s="1">
        <v>2423</v>
      </c>
      <c r="O4384" s="1" t="s">
        <v>20785</v>
      </c>
      <c r="P4384" s="1">
        <v>0</v>
      </c>
      <c r="Q4384" s="1" t="s">
        <v>20786</v>
      </c>
      <c r="R4384" s="2" t="s">
        <v>20787</v>
      </c>
      <c r="S4384" s="1">
        <v>209</v>
      </c>
      <c r="T4384" s="1" t="s">
        <v>37</v>
      </c>
      <c r="U4384" s="1" t="s">
        <v>38</v>
      </c>
      <c r="V4384" s="1" t="s">
        <v>584</v>
      </c>
      <c r="W4384" s="1">
        <v>2000000</v>
      </c>
      <c r="X4384" s="1">
        <v>2010</v>
      </c>
      <c r="Y4384" s="1">
        <v>445</v>
      </c>
      <c r="Z4384" s="1">
        <v>6.3</v>
      </c>
      <c r="AA4384" s="1">
        <v>2.35</v>
      </c>
      <c r="AB4384" s="1">
        <v>17000</v>
      </c>
    </row>
    <row r="4385" spans="1:28" x14ac:dyDescent="0.2">
      <c r="A4385" s="1" t="s">
        <v>28</v>
      </c>
      <c r="B4385" s="1" t="s">
        <v>20788</v>
      </c>
      <c r="C4385" s="1">
        <v>77</v>
      </c>
      <c r="D4385" s="1">
        <v>98</v>
      </c>
      <c r="E4385" s="1">
        <v>3</v>
      </c>
      <c r="F4385" s="1">
        <v>327</v>
      </c>
      <c r="G4385" s="1" t="s">
        <v>7943</v>
      </c>
      <c r="H4385" s="1">
        <v>349</v>
      </c>
      <c r="I4385" s="1">
        <v>1943649</v>
      </c>
      <c r="J4385" s="1" t="s">
        <v>4261</v>
      </c>
      <c r="K4385" s="1" t="s">
        <v>20789</v>
      </c>
      <c r="L4385" s="1" t="s">
        <v>20790</v>
      </c>
      <c r="M4385" s="1">
        <v>8697</v>
      </c>
      <c r="N4385" s="1">
        <v>2095</v>
      </c>
      <c r="O4385" s="1" t="s">
        <v>2955</v>
      </c>
      <c r="P4385" s="1">
        <v>3</v>
      </c>
      <c r="Q4385" s="1" t="s">
        <v>20791</v>
      </c>
      <c r="R4385" s="2" t="s">
        <v>20792</v>
      </c>
      <c r="S4385" s="1">
        <v>122</v>
      </c>
      <c r="T4385" s="1" t="s">
        <v>37</v>
      </c>
      <c r="U4385" s="1" t="s">
        <v>38</v>
      </c>
      <c r="V4385" s="1" t="s">
        <v>39</v>
      </c>
      <c r="W4385" s="1">
        <v>1700000</v>
      </c>
      <c r="X4385" s="1">
        <v>1999</v>
      </c>
      <c r="Y4385" s="1">
        <v>347</v>
      </c>
      <c r="Z4385" s="1">
        <v>6.3</v>
      </c>
      <c r="AA4385" s="1">
        <v>1.85</v>
      </c>
      <c r="AB4385" s="1">
        <v>374</v>
      </c>
    </row>
    <row r="4386" spans="1:28" x14ac:dyDescent="0.2">
      <c r="A4386" s="1" t="s">
        <v>28</v>
      </c>
      <c r="B4386" s="1" t="s">
        <v>19748</v>
      </c>
      <c r="C4386" s="1">
        <v>124</v>
      </c>
      <c r="D4386" s="1">
        <v>86</v>
      </c>
      <c r="E4386" s="1">
        <v>84</v>
      </c>
      <c r="F4386" s="1">
        <v>34</v>
      </c>
      <c r="G4386" s="1" t="s">
        <v>20793</v>
      </c>
      <c r="H4386" s="1">
        <v>680</v>
      </c>
      <c r="I4386" s="1">
        <v>992238</v>
      </c>
      <c r="J4386" s="1" t="s">
        <v>213</v>
      </c>
      <c r="K4386" s="1" t="s">
        <v>2283</v>
      </c>
      <c r="L4386" s="1" t="s">
        <v>20794</v>
      </c>
      <c r="M4386" s="1">
        <v>16349</v>
      </c>
      <c r="N4386" s="1">
        <v>763</v>
      </c>
      <c r="O4386" s="1" t="s">
        <v>20795</v>
      </c>
      <c r="P4386" s="1">
        <v>0</v>
      </c>
      <c r="Q4386" s="1" t="s">
        <v>20796</v>
      </c>
      <c r="R4386" s="2" t="s">
        <v>20797</v>
      </c>
      <c r="S4386" s="1">
        <v>103</v>
      </c>
      <c r="T4386" s="1" t="s">
        <v>37</v>
      </c>
      <c r="U4386" s="1" t="s">
        <v>56</v>
      </c>
      <c r="V4386" s="1" t="s">
        <v>584</v>
      </c>
      <c r="W4386" s="1">
        <v>1700000</v>
      </c>
      <c r="X4386" s="1">
        <v>2004</v>
      </c>
      <c r="Y4386" s="1">
        <v>46</v>
      </c>
      <c r="Z4386" s="1">
        <v>6.8</v>
      </c>
      <c r="AA4386" s="1">
        <v>1.85</v>
      </c>
      <c r="AB4386" s="1">
        <v>869</v>
      </c>
    </row>
    <row r="4387" spans="1:28" x14ac:dyDescent="0.2">
      <c r="A4387" s="1" t="s">
        <v>28</v>
      </c>
      <c r="B4387" s="1" t="s">
        <v>20798</v>
      </c>
      <c r="C4387" s="1">
        <v>195</v>
      </c>
      <c r="D4387" s="1">
        <v>104</v>
      </c>
      <c r="E4387" s="1">
        <v>25</v>
      </c>
      <c r="F4387" s="1">
        <v>73</v>
      </c>
      <c r="G4387" s="1" t="s">
        <v>11186</v>
      </c>
      <c r="H4387" s="1">
        <v>638</v>
      </c>
      <c r="I4387" s="1">
        <v>4231500</v>
      </c>
      <c r="J4387" s="1" t="s">
        <v>213</v>
      </c>
      <c r="K4387" s="1" t="s">
        <v>20799</v>
      </c>
      <c r="L4387" s="1" t="s">
        <v>20800</v>
      </c>
      <c r="M4387" s="1">
        <v>30479</v>
      </c>
      <c r="N4387" s="1">
        <v>822</v>
      </c>
      <c r="O4387" s="1" t="s">
        <v>10309</v>
      </c>
      <c r="P4387" s="1">
        <v>2</v>
      </c>
      <c r="Q4387" s="1" t="s">
        <v>20801</v>
      </c>
      <c r="R4387" s="2" t="s">
        <v>20802</v>
      </c>
      <c r="S4387" s="1">
        <v>162</v>
      </c>
      <c r="T4387" s="1" t="s">
        <v>5610</v>
      </c>
      <c r="U4387" s="1" t="s">
        <v>5611</v>
      </c>
      <c r="V4387" s="1" t="s">
        <v>94</v>
      </c>
      <c r="W4387" s="1">
        <v>1000000</v>
      </c>
      <c r="X4387" s="1">
        <v>2013</v>
      </c>
      <c r="Y4387" s="1">
        <v>85</v>
      </c>
      <c r="Z4387" s="1">
        <v>7.8</v>
      </c>
      <c r="AA4387" s="1">
        <v>2.35</v>
      </c>
      <c r="AB4387" s="1">
        <v>16000</v>
      </c>
    </row>
    <row r="4388" spans="1:28" x14ac:dyDescent="0.2">
      <c r="A4388" s="1" t="s">
        <v>28</v>
      </c>
      <c r="B4388" s="1" t="s">
        <v>20803</v>
      </c>
      <c r="C4388" s="1">
        <v>76</v>
      </c>
      <c r="D4388" s="1">
        <v>100</v>
      </c>
      <c r="E4388" s="1">
        <v>87</v>
      </c>
      <c r="F4388" s="1">
        <v>420</v>
      </c>
      <c r="G4388" s="1" t="s">
        <v>2317</v>
      </c>
      <c r="H4388" s="1">
        <v>887</v>
      </c>
      <c r="I4388" s="1">
        <v>396035</v>
      </c>
      <c r="J4388" s="1" t="s">
        <v>213</v>
      </c>
      <c r="K4388" s="1" t="s">
        <v>2290</v>
      </c>
      <c r="L4388" s="1" t="s">
        <v>20804</v>
      </c>
      <c r="M4388" s="1">
        <v>2725</v>
      </c>
      <c r="N4388" s="1">
        <v>2721</v>
      </c>
      <c r="O4388" s="1" t="s">
        <v>18599</v>
      </c>
      <c r="P4388" s="1">
        <v>0</v>
      </c>
      <c r="Q4388" s="1" t="s">
        <v>20805</v>
      </c>
      <c r="R4388" s="2" t="s">
        <v>20806</v>
      </c>
      <c r="S4388" s="1">
        <v>48</v>
      </c>
      <c r="T4388" s="1" t="s">
        <v>37</v>
      </c>
      <c r="U4388" s="1" t="s">
        <v>56</v>
      </c>
      <c r="V4388" s="1" t="s">
        <v>584</v>
      </c>
      <c r="W4388" s="1">
        <v>1000000</v>
      </c>
      <c r="X4388" s="1">
        <v>2004</v>
      </c>
      <c r="Y4388" s="1">
        <v>805</v>
      </c>
      <c r="Z4388" s="1">
        <v>6.9</v>
      </c>
      <c r="AA4388" s="1">
        <v>1.85</v>
      </c>
      <c r="AB4388" s="1">
        <v>305</v>
      </c>
    </row>
    <row r="4389" spans="1:28" x14ac:dyDescent="0.2">
      <c r="A4389" s="1" t="s">
        <v>746</v>
      </c>
      <c r="B4389" s="1" t="s">
        <v>19166</v>
      </c>
      <c r="C4389" s="1">
        <v>51</v>
      </c>
      <c r="D4389" s="1">
        <v>126</v>
      </c>
      <c r="E4389" s="1">
        <v>964</v>
      </c>
      <c r="F4389" s="1">
        <v>275</v>
      </c>
      <c r="G4389" s="1" t="s">
        <v>20807</v>
      </c>
      <c r="H4389" s="1">
        <v>319</v>
      </c>
      <c r="J4389" s="1" t="s">
        <v>1414</v>
      </c>
      <c r="K4389" s="1" t="s">
        <v>20808</v>
      </c>
      <c r="L4389" s="1" t="s">
        <v>20809</v>
      </c>
      <c r="M4389" s="1">
        <v>17799</v>
      </c>
      <c r="N4389" s="1">
        <v>1363</v>
      </c>
      <c r="O4389" s="1" t="s">
        <v>19167</v>
      </c>
      <c r="P4389" s="1">
        <v>10</v>
      </c>
      <c r="Q4389" s="1" t="s">
        <v>20810</v>
      </c>
      <c r="R4389" s="2" t="s">
        <v>20811</v>
      </c>
      <c r="S4389" s="1">
        <v>133</v>
      </c>
      <c r="T4389" s="1" t="s">
        <v>37</v>
      </c>
      <c r="U4389" s="1" t="s">
        <v>38</v>
      </c>
      <c r="V4389" s="1" t="s">
        <v>6035</v>
      </c>
      <c r="W4389" s="1">
        <v>1644736</v>
      </c>
      <c r="X4389" s="1">
        <v>1938</v>
      </c>
      <c r="Y4389" s="1">
        <v>302</v>
      </c>
      <c r="Z4389" s="1">
        <v>8</v>
      </c>
      <c r="AA4389" s="1">
        <v>1.37</v>
      </c>
      <c r="AB4389" s="1">
        <v>0</v>
      </c>
    </row>
    <row r="4390" spans="1:28" x14ac:dyDescent="0.2">
      <c r="A4390" s="1" t="s">
        <v>746</v>
      </c>
      <c r="B4390" s="1" t="s">
        <v>17249</v>
      </c>
      <c r="C4390" s="1">
        <v>101</v>
      </c>
      <c r="D4390" s="1">
        <v>118</v>
      </c>
      <c r="E4390" s="1">
        <v>160</v>
      </c>
      <c r="F4390" s="1">
        <v>426</v>
      </c>
      <c r="G4390" s="1" t="s">
        <v>19168</v>
      </c>
      <c r="H4390" s="1">
        <v>862</v>
      </c>
      <c r="J4390" s="1" t="s">
        <v>5604</v>
      </c>
      <c r="K4390" s="1" t="s">
        <v>18528</v>
      </c>
      <c r="L4390" s="1" t="s">
        <v>20812</v>
      </c>
      <c r="M4390" s="1">
        <v>33987</v>
      </c>
      <c r="N4390" s="1">
        <v>2247</v>
      </c>
      <c r="O4390" s="1" t="s">
        <v>15930</v>
      </c>
      <c r="P4390" s="1">
        <v>5</v>
      </c>
      <c r="Q4390" s="1" t="s">
        <v>20813</v>
      </c>
      <c r="R4390" s="2" t="s">
        <v>20814</v>
      </c>
      <c r="S4390" s="1">
        <v>150</v>
      </c>
      <c r="T4390" s="1" t="s">
        <v>37</v>
      </c>
      <c r="U4390" s="1" t="s">
        <v>38</v>
      </c>
      <c r="V4390" s="1" t="s">
        <v>4829</v>
      </c>
      <c r="W4390" s="1">
        <v>1650000</v>
      </c>
      <c r="X4390" s="1">
        <v>1953</v>
      </c>
      <c r="Y4390" s="1">
        <v>488</v>
      </c>
      <c r="Z4390" s="1">
        <v>7.8</v>
      </c>
      <c r="AA4390" s="1">
        <v>1.37</v>
      </c>
      <c r="AB4390" s="1">
        <v>0</v>
      </c>
    </row>
    <row r="4391" spans="1:28" x14ac:dyDescent="0.2">
      <c r="A4391" s="1" t="s">
        <v>28</v>
      </c>
      <c r="B4391" s="1" t="s">
        <v>19128</v>
      </c>
      <c r="C4391" s="1">
        <v>55</v>
      </c>
      <c r="D4391" s="1">
        <v>103</v>
      </c>
      <c r="E4391" s="1">
        <v>673</v>
      </c>
      <c r="F4391" s="1">
        <v>89</v>
      </c>
      <c r="G4391" s="1" t="s">
        <v>20815</v>
      </c>
      <c r="H4391" s="1">
        <v>281</v>
      </c>
      <c r="J4391" s="1" t="s">
        <v>15009</v>
      </c>
      <c r="K4391" s="1" t="s">
        <v>14477</v>
      </c>
      <c r="L4391" s="1" t="s">
        <v>20816</v>
      </c>
      <c r="M4391" s="1">
        <v>11920</v>
      </c>
      <c r="N4391" s="1">
        <v>955</v>
      </c>
      <c r="O4391" s="1" t="s">
        <v>20817</v>
      </c>
      <c r="P4391" s="1">
        <v>1</v>
      </c>
      <c r="Q4391" s="1" t="s">
        <v>20818</v>
      </c>
      <c r="R4391" s="2" t="s">
        <v>20819</v>
      </c>
      <c r="S4391" s="1">
        <v>90</v>
      </c>
      <c r="T4391" s="1" t="s">
        <v>37</v>
      </c>
      <c r="U4391" s="1" t="s">
        <v>38</v>
      </c>
      <c r="V4391" s="1" t="s">
        <v>5612</v>
      </c>
      <c r="W4391" s="1">
        <v>1600000</v>
      </c>
      <c r="X4391" s="1">
        <v>1949</v>
      </c>
      <c r="Y4391" s="1">
        <v>230</v>
      </c>
      <c r="Z4391" s="1">
        <v>7.4</v>
      </c>
      <c r="AA4391" s="1">
        <v>1.37</v>
      </c>
      <c r="AB4391" s="1">
        <v>721</v>
      </c>
    </row>
    <row r="4392" spans="1:28" x14ac:dyDescent="0.2">
      <c r="A4392" s="1" t="s">
        <v>28</v>
      </c>
      <c r="B4392" s="1" t="s">
        <v>20820</v>
      </c>
      <c r="C4392" s="1">
        <v>15</v>
      </c>
      <c r="D4392" s="1">
        <v>102</v>
      </c>
      <c r="E4392" s="1">
        <v>11</v>
      </c>
      <c r="F4392" s="1">
        <v>575</v>
      </c>
      <c r="G4392" s="1" t="s">
        <v>20821</v>
      </c>
      <c r="H4392" s="1">
        <v>651</v>
      </c>
      <c r="I4392" s="1">
        <v>2507106</v>
      </c>
      <c r="J4392" s="1" t="s">
        <v>6198</v>
      </c>
      <c r="K4392" s="1" t="s">
        <v>14549</v>
      </c>
      <c r="L4392" s="1" t="s">
        <v>20822</v>
      </c>
      <c r="M4392" s="1">
        <v>2561</v>
      </c>
      <c r="N4392" s="1">
        <v>3894</v>
      </c>
      <c r="O4392" s="1" t="s">
        <v>2538</v>
      </c>
      <c r="P4392" s="1">
        <v>0</v>
      </c>
      <c r="Q4392" s="1" t="s">
        <v>20823</v>
      </c>
      <c r="R4392" s="2" t="s">
        <v>20824</v>
      </c>
      <c r="S4392" s="1">
        <v>21</v>
      </c>
      <c r="T4392" s="1" t="s">
        <v>37</v>
      </c>
      <c r="U4392" s="1" t="s">
        <v>38</v>
      </c>
      <c r="V4392" s="1" t="s">
        <v>94</v>
      </c>
      <c r="X4392" s="1">
        <v>2013</v>
      </c>
      <c r="Y4392" s="1">
        <v>611</v>
      </c>
      <c r="Z4392" s="1">
        <v>6.1</v>
      </c>
      <c r="AB4392" s="1">
        <v>0</v>
      </c>
    </row>
    <row r="4393" spans="1:28" x14ac:dyDescent="0.2">
      <c r="A4393" s="1" t="s">
        <v>28</v>
      </c>
      <c r="B4393" s="1" t="s">
        <v>20825</v>
      </c>
      <c r="C4393" s="1">
        <v>16</v>
      </c>
      <c r="D4393" s="1">
        <v>84</v>
      </c>
      <c r="E4393" s="1">
        <v>11</v>
      </c>
      <c r="F4393" s="1">
        <v>249</v>
      </c>
      <c r="G4393" s="1" t="s">
        <v>19340</v>
      </c>
      <c r="H4393" s="1">
        <v>489</v>
      </c>
      <c r="I4393" s="1">
        <v>6026908</v>
      </c>
      <c r="J4393" s="1" t="s">
        <v>2526</v>
      </c>
      <c r="K4393" s="1" t="s">
        <v>9576</v>
      </c>
      <c r="L4393" s="1" t="s">
        <v>20826</v>
      </c>
      <c r="M4393" s="1">
        <v>536</v>
      </c>
      <c r="N4393" s="1">
        <v>2196</v>
      </c>
      <c r="O4393" s="1" t="s">
        <v>20827</v>
      </c>
      <c r="P4393" s="1">
        <v>0</v>
      </c>
      <c r="Q4393" s="1" t="s">
        <v>20828</v>
      </c>
      <c r="R4393" s="2" t="s">
        <v>20829</v>
      </c>
      <c r="S4393" s="1">
        <v>13</v>
      </c>
      <c r="T4393" s="1" t="s">
        <v>37</v>
      </c>
      <c r="U4393" s="1" t="s">
        <v>38</v>
      </c>
      <c r="V4393" s="1" t="s">
        <v>584</v>
      </c>
      <c r="W4393" s="1">
        <v>2000000</v>
      </c>
      <c r="X4393" s="1">
        <v>1999</v>
      </c>
      <c r="Y4393" s="1">
        <v>469</v>
      </c>
      <c r="Z4393" s="1">
        <v>4.3</v>
      </c>
      <c r="AB4393" s="1">
        <v>43</v>
      </c>
    </row>
    <row r="4394" spans="1:28" x14ac:dyDescent="0.2">
      <c r="A4394" s="1" t="s">
        <v>28</v>
      </c>
      <c r="B4394" s="1" t="s">
        <v>20830</v>
      </c>
      <c r="C4394" s="1">
        <v>5</v>
      </c>
      <c r="E4394" s="1">
        <v>8</v>
      </c>
      <c r="F4394" s="1">
        <v>394</v>
      </c>
      <c r="G4394" s="1" t="s">
        <v>10801</v>
      </c>
      <c r="H4394" s="1">
        <v>713</v>
      </c>
      <c r="I4394" s="1">
        <v>2592808</v>
      </c>
      <c r="J4394" s="1" t="s">
        <v>2124</v>
      </c>
      <c r="K4394" s="1" t="s">
        <v>9687</v>
      </c>
      <c r="L4394" s="1" t="s">
        <v>20831</v>
      </c>
      <c r="M4394" s="1">
        <v>548</v>
      </c>
      <c r="N4394" s="1">
        <v>3137</v>
      </c>
      <c r="O4394" s="1" t="s">
        <v>19639</v>
      </c>
      <c r="P4394" s="1">
        <v>5</v>
      </c>
      <c r="Q4394" s="1" t="s">
        <v>20832</v>
      </c>
      <c r="R4394" s="2" t="s">
        <v>20833</v>
      </c>
      <c r="S4394" s="1">
        <v>15</v>
      </c>
      <c r="T4394" s="1" t="s">
        <v>37</v>
      </c>
      <c r="U4394" s="1" t="s">
        <v>38</v>
      </c>
      <c r="V4394" s="1" t="s">
        <v>584</v>
      </c>
      <c r="X4394" s="1">
        <v>2010</v>
      </c>
      <c r="Y4394" s="1">
        <v>607</v>
      </c>
      <c r="Z4394" s="1">
        <v>3.5</v>
      </c>
      <c r="AA4394" s="1">
        <v>2.35</v>
      </c>
      <c r="AB4394" s="1">
        <v>588</v>
      </c>
    </row>
    <row r="4395" spans="1:28" x14ac:dyDescent="0.2">
      <c r="A4395" s="1" t="s">
        <v>28</v>
      </c>
      <c r="B4395" s="1" t="s">
        <v>20834</v>
      </c>
      <c r="C4395" s="1">
        <v>109</v>
      </c>
      <c r="D4395" s="1">
        <v>95</v>
      </c>
      <c r="E4395" s="1">
        <v>0</v>
      </c>
      <c r="F4395" s="1">
        <v>0</v>
      </c>
      <c r="G4395" s="1" t="s">
        <v>20835</v>
      </c>
      <c r="H4395" s="1">
        <v>227</v>
      </c>
      <c r="I4395" s="1">
        <v>1060591</v>
      </c>
      <c r="J4395" s="1" t="s">
        <v>1414</v>
      </c>
      <c r="K4395" s="1" t="s">
        <v>20836</v>
      </c>
      <c r="L4395" s="1" t="s">
        <v>20837</v>
      </c>
      <c r="M4395" s="1">
        <v>9750</v>
      </c>
      <c r="N4395" s="1">
        <v>231</v>
      </c>
      <c r="O4395" s="1" t="s">
        <v>20834</v>
      </c>
      <c r="P4395" s="1">
        <v>0</v>
      </c>
      <c r="Q4395" s="1" t="s">
        <v>20838</v>
      </c>
      <c r="R4395" s="2" t="s">
        <v>20839</v>
      </c>
      <c r="S4395" s="1">
        <v>66</v>
      </c>
      <c r="T4395" s="1" t="s">
        <v>15948</v>
      </c>
      <c r="U4395" s="1" t="s">
        <v>1464</v>
      </c>
      <c r="V4395" s="1" t="s">
        <v>94</v>
      </c>
      <c r="W4395" s="1">
        <v>1300000</v>
      </c>
      <c r="X4395" s="1">
        <v>2007</v>
      </c>
      <c r="Y4395" s="1">
        <v>4</v>
      </c>
      <c r="Z4395" s="1">
        <v>7.2</v>
      </c>
      <c r="AA4395" s="1">
        <v>1.85</v>
      </c>
      <c r="AB4395" s="1">
        <v>0</v>
      </c>
    </row>
    <row r="4396" spans="1:28" x14ac:dyDescent="0.2">
      <c r="A4396" s="1" t="s">
        <v>28</v>
      </c>
      <c r="B4396" s="1" t="s">
        <v>20840</v>
      </c>
      <c r="C4396" s="1">
        <v>40</v>
      </c>
      <c r="D4396" s="1">
        <v>92</v>
      </c>
      <c r="E4396" s="1">
        <v>0</v>
      </c>
      <c r="F4396" s="1">
        <v>2</v>
      </c>
      <c r="G4396" s="1" t="s">
        <v>20841</v>
      </c>
      <c r="H4396" s="1">
        <v>327</v>
      </c>
      <c r="J4396" s="1" t="s">
        <v>5543</v>
      </c>
      <c r="K4396" s="1" t="s">
        <v>3456</v>
      </c>
      <c r="L4396" s="1" t="s">
        <v>20842</v>
      </c>
      <c r="M4396" s="1">
        <v>2621</v>
      </c>
      <c r="N4396" s="1">
        <v>380</v>
      </c>
      <c r="O4396" s="1" t="s">
        <v>20843</v>
      </c>
      <c r="P4396" s="1">
        <v>3</v>
      </c>
      <c r="Q4396" s="1" t="s">
        <v>20844</v>
      </c>
      <c r="R4396" s="2" t="s">
        <v>20845</v>
      </c>
      <c r="S4396" s="1">
        <v>18</v>
      </c>
      <c r="T4396" s="1" t="s">
        <v>37</v>
      </c>
      <c r="U4396" s="1" t="s">
        <v>38</v>
      </c>
      <c r="V4396" s="1" t="s">
        <v>584</v>
      </c>
      <c r="X4396" s="1">
        <v>2014</v>
      </c>
      <c r="Y4396" s="1">
        <v>51</v>
      </c>
      <c r="Z4396" s="1">
        <v>4.7</v>
      </c>
      <c r="AA4396" s="1">
        <v>2.35</v>
      </c>
      <c r="AB4396" s="1">
        <v>844</v>
      </c>
    </row>
    <row r="4397" spans="1:28" x14ac:dyDescent="0.2">
      <c r="A4397" s="1" t="s">
        <v>28</v>
      </c>
      <c r="B4397" s="1" t="s">
        <v>20846</v>
      </c>
      <c r="C4397" s="1">
        <v>51</v>
      </c>
      <c r="D4397" s="1">
        <v>90</v>
      </c>
      <c r="E4397" s="1">
        <v>21</v>
      </c>
      <c r="F4397" s="1">
        <v>27</v>
      </c>
      <c r="G4397" s="1" t="s">
        <v>20847</v>
      </c>
      <c r="H4397" s="1">
        <v>53</v>
      </c>
      <c r="I4397" s="1">
        <v>155972</v>
      </c>
      <c r="J4397" s="1" t="s">
        <v>1414</v>
      </c>
      <c r="K4397" s="1" t="s">
        <v>20848</v>
      </c>
      <c r="L4397" s="1" t="s">
        <v>20849</v>
      </c>
      <c r="M4397" s="1">
        <v>4702</v>
      </c>
      <c r="N4397" s="1">
        <v>137</v>
      </c>
      <c r="O4397" s="1" t="s">
        <v>20850</v>
      </c>
      <c r="P4397" s="1">
        <v>0</v>
      </c>
      <c r="Q4397" s="1" t="s">
        <v>20851</v>
      </c>
      <c r="R4397" s="2" t="s">
        <v>20852</v>
      </c>
      <c r="S4397" s="1">
        <v>23</v>
      </c>
      <c r="T4397" s="1" t="s">
        <v>11689</v>
      </c>
      <c r="U4397" s="1" t="s">
        <v>20300</v>
      </c>
      <c r="V4397" s="1" t="s">
        <v>5612</v>
      </c>
      <c r="W4397" s="1">
        <v>1500000</v>
      </c>
      <c r="X4397" s="1">
        <v>2006</v>
      </c>
      <c r="Y4397" s="1">
        <v>30</v>
      </c>
      <c r="Z4397" s="1">
        <v>7.3</v>
      </c>
      <c r="AB4397" s="1">
        <v>0</v>
      </c>
    </row>
    <row r="4398" spans="1:28" x14ac:dyDescent="0.2">
      <c r="A4398" s="1" t="s">
        <v>28</v>
      </c>
      <c r="B4398" s="1" t="s">
        <v>4849</v>
      </c>
      <c r="C4398" s="1">
        <v>149</v>
      </c>
      <c r="D4398" s="1">
        <v>113</v>
      </c>
      <c r="E4398" s="1">
        <v>0</v>
      </c>
      <c r="F4398" s="1">
        <v>324</v>
      </c>
      <c r="G4398" s="1" t="s">
        <v>10640</v>
      </c>
      <c r="H4398" s="1">
        <v>11000</v>
      </c>
      <c r="J4398" s="1" t="s">
        <v>1923</v>
      </c>
      <c r="K4398" s="1" t="s">
        <v>390</v>
      </c>
      <c r="L4398" s="1" t="s">
        <v>20853</v>
      </c>
      <c r="M4398" s="1">
        <v>74651</v>
      </c>
      <c r="N4398" s="1">
        <v>12157</v>
      </c>
      <c r="O4398" s="1" t="s">
        <v>20854</v>
      </c>
      <c r="P4398" s="1">
        <v>2</v>
      </c>
      <c r="Q4398" s="1" t="s">
        <v>20855</v>
      </c>
      <c r="R4398" s="2" t="s">
        <v>20856</v>
      </c>
      <c r="S4398" s="1">
        <v>313</v>
      </c>
      <c r="T4398" s="1" t="s">
        <v>37</v>
      </c>
      <c r="U4398" s="1" t="s">
        <v>38</v>
      </c>
      <c r="V4398" s="1" t="s">
        <v>94</v>
      </c>
      <c r="W4398" s="1">
        <v>1600000</v>
      </c>
      <c r="X4398" s="1">
        <v>1974</v>
      </c>
      <c r="Y4398" s="1">
        <v>481</v>
      </c>
      <c r="Z4398" s="1">
        <v>7.9</v>
      </c>
      <c r="AA4398" s="1">
        <v>1.37</v>
      </c>
      <c r="AB4398" s="1">
        <v>6000</v>
      </c>
    </row>
    <row r="4399" spans="1:28" x14ac:dyDescent="0.2">
      <c r="A4399" s="1" t="s">
        <v>28</v>
      </c>
      <c r="B4399" s="1" t="s">
        <v>20857</v>
      </c>
      <c r="C4399" s="1">
        <v>4</v>
      </c>
      <c r="E4399" s="1">
        <v>0</v>
      </c>
      <c r="F4399" s="1">
        <v>45</v>
      </c>
      <c r="G4399" s="1" t="s">
        <v>20858</v>
      </c>
      <c r="H4399" s="1">
        <v>421</v>
      </c>
      <c r="I4399" s="1">
        <v>129319</v>
      </c>
      <c r="J4399" s="1" t="s">
        <v>19709</v>
      </c>
      <c r="K4399" s="1" t="s">
        <v>16840</v>
      </c>
      <c r="L4399" s="1" t="s">
        <v>20859</v>
      </c>
      <c r="M4399" s="1">
        <v>257</v>
      </c>
      <c r="N4399" s="1">
        <v>622</v>
      </c>
      <c r="O4399" s="1" t="s">
        <v>17946</v>
      </c>
      <c r="P4399" s="1">
        <v>4</v>
      </c>
      <c r="R4399" s="2" t="s">
        <v>20860</v>
      </c>
      <c r="S4399" s="1">
        <v>4</v>
      </c>
      <c r="T4399" s="1" t="s">
        <v>37</v>
      </c>
      <c r="U4399" s="1" t="s">
        <v>5611</v>
      </c>
      <c r="W4399" s="1">
        <v>70000000</v>
      </c>
      <c r="X4399" s="1">
        <v>2005</v>
      </c>
      <c r="Y4399" s="1">
        <v>96</v>
      </c>
      <c r="Z4399" s="1">
        <v>5.0999999999999996</v>
      </c>
      <c r="AB4399" s="1">
        <v>9</v>
      </c>
    </row>
    <row r="4400" spans="1:28" x14ac:dyDescent="0.2">
      <c r="A4400" s="1" t="s">
        <v>28</v>
      </c>
      <c r="B4400" s="1" t="s">
        <v>20861</v>
      </c>
      <c r="C4400" s="1">
        <v>35</v>
      </c>
      <c r="D4400" s="1">
        <v>123</v>
      </c>
      <c r="E4400" s="1">
        <v>0</v>
      </c>
      <c r="F4400" s="1">
        <v>21</v>
      </c>
      <c r="G4400" s="1" t="s">
        <v>20862</v>
      </c>
      <c r="H4400" s="1">
        <v>963</v>
      </c>
      <c r="I4400" s="1">
        <v>26893</v>
      </c>
      <c r="J4400" s="1" t="s">
        <v>4823</v>
      </c>
      <c r="K4400" s="1" t="s">
        <v>6662</v>
      </c>
      <c r="L4400" s="1" t="s">
        <v>20863</v>
      </c>
      <c r="M4400" s="1">
        <v>4391</v>
      </c>
      <c r="N4400" s="1">
        <v>1694</v>
      </c>
      <c r="O4400" s="1" t="s">
        <v>20864</v>
      </c>
      <c r="P4400" s="1">
        <v>0</v>
      </c>
      <c r="Q4400" s="1" t="s">
        <v>20865</v>
      </c>
      <c r="R4400" s="2" t="s">
        <v>20866</v>
      </c>
      <c r="S4400" s="1">
        <v>26</v>
      </c>
      <c r="T4400" s="1" t="s">
        <v>1463</v>
      </c>
      <c r="U4400" s="1" t="s">
        <v>1464</v>
      </c>
      <c r="V4400" s="1" t="s">
        <v>584</v>
      </c>
      <c r="W4400" s="1">
        <v>1600000</v>
      </c>
      <c r="X4400" s="1">
        <v>1969</v>
      </c>
      <c r="Y4400" s="1">
        <v>710</v>
      </c>
      <c r="Z4400" s="1">
        <v>7.2</v>
      </c>
      <c r="AA4400" s="1">
        <v>2.35</v>
      </c>
      <c r="AB4400" s="1">
        <v>278</v>
      </c>
    </row>
    <row r="4401" spans="1:28" x14ac:dyDescent="0.2">
      <c r="A4401" s="1" t="s">
        <v>28</v>
      </c>
      <c r="B4401" s="1" t="s">
        <v>2864</v>
      </c>
      <c r="C4401" s="1">
        <v>22</v>
      </c>
      <c r="D4401" s="1">
        <v>111</v>
      </c>
      <c r="E4401" s="1">
        <v>1000</v>
      </c>
      <c r="F4401" s="1">
        <v>127</v>
      </c>
      <c r="G4401" s="1" t="s">
        <v>20867</v>
      </c>
      <c r="H4401" s="1">
        <v>2000</v>
      </c>
      <c r="I4401" s="1">
        <v>2580</v>
      </c>
      <c r="J4401" s="1" t="s">
        <v>8059</v>
      </c>
      <c r="K4401" s="1" t="s">
        <v>233</v>
      </c>
      <c r="L4401" s="1" t="s">
        <v>20868</v>
      </c>
      <c r="M4401" s="1">
        <v>1618</v>
      </c>
      <c r="N4401" s="1">
        <v>2564</v>
      </c>
      <c r="O4401" s="1" t="s">
        <v>15685</v>
      </c>
      <c r="P4401" s="1">
        <v>2</v>
      </c>
      <c r="Q4401" s="1" t="s">
        <v>20869</v>
      </c>
      <c r="R4401" s="2" t="s">
        <v>20870</v>
      </c>
      <c r="S4401" s="1">
        <v>40</v>
      </c>
      <c r="T4401" s="1" t="s">
        <v>37</v>
      </c>
      <c r="U4401" s="1" t="s">
        <v>38</v>
      </c>
      <c r="V4401" s="1" t="s">
        <v>584</v>
      </c>
      <c r="W4401" s="1">
        <v>1650000</v>
      </c>
      <c r="X4401" s="1">
        <v>2003</v>
      </c>
      <c r="Y4401" s="1">
        <v>163</v>
      </c>
      <c r="Z4401" s="1">
        <v>5.4</v>
      </c>
      <c r="AA4401" s="1">
        <v>2.35</v>
      </c>
      <c r="AB4401" s="1">
        <v>63</v>
      </c>
    </row>
    <row r="4402" spans="1:28" x14ac:dyDescent="0.2">
      <c r="A4402" s="1" t="s">
        <v>28</v>
      </c>
      <c r="B4402" s="1" t="s">
        <v>20871</v>
      </c>
      <c r="C4402" s="1">
        <v>68</v>
      </c>
      <c r="D4402" s="1">
        <v>99</v>
      </c>
      <c r="E4402" s="1">
        <v>4</v>
      </c>
      <c r="F4402" s="1">
        <v>114</v>
      </c>
      <c r="G4402" s="1" t="s">
        <v>20872</v>
      </c>
      <c r="H4402" s="1">
        <v>427</v>
      </c>
      <c r="J4402" s="1" t="s">
        <v>6402</v>
      </c>
      <c r="K4402" s="1" t="s">
        <v>20873</v>
      </c>
      <c r="L4402" s="1" t="s">
        <v>20874</v>
      </c>
      <c r="M4402" s="1">
        <v>3313</v>
      </c>
      <c r="N4402" s="1">
        <v>992</v>
      </c>
      <c r="O4402" s="1" t="s">
        <v>20875</v>
      </c>
      <c r="P4402" s="1">
        <v>0</v>
      </c>
      <c r="Q4402" s="1" t="s">
        <v>20876</v>
      </c>
      <c r="R4402" s="2" t="s">
        <v>20877</v>
      </c>
      <c r="S4402" s="1">
        <v>40</v>
      </c>
      <c r="T4402" s="1" t="s">
        <v>37</v>
      </c>
      <c r="U4402" s="1" t="s">
        <v>38</v>
      </c>
      <c r="V4402" s="1" t="s">
        <v>4829</v>
      </c>
      <c r="X4402" s="1">
        <v>2016</v>
      </c>
      <c r="Y4402" s="1">
        <v>253</v>
      </c>
      <c r="Z4402" s="1">
        <v>3.7</v>
      </c>
      <c r="AB4402" s="1">
        <v>2000</v>
      </c>
    </row>
    <row r="4403" spans="1:28" x14ac:dyDescent="0.2">
      <c r="A4403" s="1" t="s">
        <v>28</v>
      </c>
      <c r="B4403" s="1" t="s">
        <v>110</v>
      </c>
      <c r="C4403" s="1">
        <v>287</v>
      </c>
      <c r="D4403" s="1">
        <v>110</v>
      </c>
      <c r="E4403" s="1">
        <v>0</v>
      </c>
      <c r="F4403" s="1">
        <v>1000</v>
      </c>
      <c r="G4403" s="1" t="s">
        <v>4370</v>
      </c>
      <c r="H4403" s="1">
        <v>3000</v>
      </c>
      <c r="I4403" s="1">
        <v>58885635</v>
      </c>
      <c r="J4403" s="1" t="s">
        <v>4903</v>
      </c>
      <c r="K4403" s="1" t="s">
        <v>947</v>
      </c>
      <c r="L4403" s="1" t="s">
        <v>8876</v>
      </c>
      <c r="M4403" s="1">
        <v>194426</v>
      </c>
      <c r="N4403" s="1">
        <v>10438</v>
      </c>
      <c r="O4403" s="1" t="s">
        <v>1539</v>
      </c>
      <c r="P4403" s="1">
        <v>0</v>
      </c>
      <c r="Q4403" s="1" t="s">
        <v>8877</v>
      </c>
      <c r="R4403" s="2" t="s">
        <v>8878</v>
      </c>
      <c r="S4403" s="1">
        <v>1057</v>
      </c>
      <c r="T4403" s="1" t="s">
        <v>37</v>
      </c>
      <c r="U4403" s="1" t="s">
        <v>38</v>
      </c>
      <c r="V4403" s="1" t="s">
        <v>584</v>
      </c>
      <c r="W4403" s="1">
        <v>26000000</v>
      </c>
      <c r="X4403" s="1">
        <v>2004</v>
      </c>
      <c r="Y4403" s="1">
        <v>2000</v>
      </c>
      <c r="Z4403" s="1">
        <v>7.4</v>
      </c>
      <c r="AA4403" s="1">
        <v>2.35</v>
      </c>
      <c r="AB4403" s="1">
        <v>7000</v>
      </c>
    </row>
    <row r="4404" spans="1:28" x14ac:dyDescent="0.2">
      <c r="A4404" s="1" t="s">
        <v>28</v>
      </c>
      <c r="B4404" s="1" t="s">
        <v>20878</v>
      </c>
      <c r="C4404" s="1">
        <v>173</v>
      </c>
      <c r="D4404" s="1">
        <v>108</v>
      </c>
      <c r="E4404" s="1">
        <v>191</v>
      </c>
      <c r="F4404" s="1">
        <v>336</v>
      </c>
      <c r="G4404" s="1" t="s">
        <v>5160</v>
      </c>
      <c r="H4404" s="1">
        <v>597</v>
      </c>
      <c r="I4404" s="1">
        <v>19067631</v>
      </c>
      <c r="J4404" s="1" t="s">
        <v>1414</v>
      </c>
      <c r="K4404" s="1" t="s">
        <v>9162</v>
      </c>
      <c r="L4404" s="1" t="s">
        <v>20879</v>
      </c>
      <c r="M4404" s="1">
        <v>37714</v>
      </c>
      <c r="N4404" s="1">
        <v>1981</v>
      </c>
      <c r="O4404" s="1" t="s">
        <v>7854</v>
      </c>
      <c r="P4404" s="1">
        <v>1</v>
      </c>
      <c r="Q4404" s="1" t="s">
        <v>20880</v>
      </c>
      <c r="R4404" s="2" t="s">
        <v>20881</v>
      </c>
      <c r="S4404" s="1">
        <v>204</v>
      </c>
      <c r="T4404" s="1" t="s">
        <v>37</v>
      </c>
      <c r="U4404" s="1" t="s">
        <v>38</v>
      </c>
      <c r="V4404" s="1" t="s">
        <v>39</v>
      </c>
      <c r="W4404" s="1">
        <v>2000000</v>
      </c>
      <c r="X4404" s="1">
        <v>2007</v>
      </c>
      <c r="Y4404" s="1">
        <v>541</v>
      </c>
      <c r="Z4404" s="1">
        <v>7.1</v>
      </c>
      <c r="AA4404" s="1">
        <v>1.85</v>
      </c>
      <c r="AB4404" s="1">
        <v>0</v>
      </c>
    </row>
    <row r="4405" spans="1:28" x14ac:dyDescent="0.2">
      <c r="A4405" s="1" t="s">
        <v>28</v>
      </c>
      <c r="B4405" s="1" t="s">
        <v>20882</v>
      </c>
      <c r="C4405" s="1">
        <v>61</v>
      </c>
      <c r="D4405" s="1">
        <v>92</v>
      </c>
      <c r="E4405" s="1">
        <v>15</v>
      </c>
      <c r="F4405" s="1">
        <v>49</v>
      </c>
      <c r="G4405" s="1" t="s">
        <v>20883</v>
      </c>
      <c r="H4405" s="1">
        <v>633</v>
      </c>
      <c r="I4405" s="1">
        <v>11806119</v>
      </c>
      <c r="J4405" s="1" t="s">
        <v>7122</v>
      </c>
      <c r="K4405" s="1" t="s">
        <v>12449</v>
      </c>
      <c r="L4405" s="1" t="s">
        <v>20884</v>
      </c>
      <c r="M4405" s="1">
        <v>57578</v>
      </c>
      <c r="N4405" s="1">
        <v>1168</v>
      </c>
      <c r="O4405" s="1" t="s">
        <v>20885</v>
      </c>
      <c r="P4405" s="1">
        <v>1</v>
      </c>
      <c r="Q4405" s="1" t="s">
        <v>20886</v>
      </c>
      <c r="R4405" s="2" t="s">
        <v>20887</v>
      </c>
      <c r="S4405" s="1">
        <v>210</v>
      </c>
      <c r="T4405" s="1" t="s">
        <v>37</v>
      </c>
      <c r="U4405" s="1" t="s">
        <v>38</v>
      </c>
      <c r="V4405" s="1" t="s">
        <v>584</v>
      </c>
      <c r="W4405" s="1">
        <v>1100000</v>
      </c>
      <c r="X4405" s="1">
        <v>1988</v>
      </c>
      <c r="Y4405" s="1">
        <v>403</v>
      </c>
      <c r="Z4405" s="1">
        <v>6.8</v>
      </c>
      <c r="AA4405" s="1">
        <v>1.85</v>
      </c>
      <c r="AB4405" s="1">
        <v>0</v>
      </c>
    </row>
    <row r="4406" spans="1:28" x14ac:dyDescent="0.2">
      <c r="A4406" s="1" t="s">
        <v>746</v>
      </c>
      <c r="B4406" s="1" t="s">
        <v>19166</v>
      </c>
      <c r="C4406" s="1">
        <v>96</v>
      </c>
      <c r="D4406" s="1">
        <v>120</v>
      </c>
      <c r="E4406" s="1">
        <v>964</v>
      </c>
      <c r="F4406" s="1">
        <v>248</v>
      </c>
      <c r="G4406" s="1" t="s">
        <v>20808</v>
      </c>
      <c r="H4406" s="1">
        <v>607</v>
      </c>
      <c r="J4406" s="1" t="s">
        <v>2526</v>
      </c>
      <c r="K4406" s="1" t="s">
        <v>12817</v>
      </c>
      <c r="L4406" s="1" t="s">
        <v>20888</v>
      </c>
      <c r="M4406" s="1">
        <v>77392</v>
      </c>
      <c r="N4406" s="1">
        <v>1573</v>
      </c>
      <c r="O4406" s="1" t="s">
        <v>18793</v>
      </c>
      <c r="P4406" s="1">
        <v>7</v>
      </c>
      <c r="Q4406" s="1" t="s">
        <v>20889</v>
      </c>
      <c r="R4406" s="2" t="s">
        <v>20890</v>
      </c>
      <c r="S4406" s="1">
        <v>245</v>
      </c>
      <c r="T4406" s="1" t="s">
        <v>37</v>
      </c>
      <c r="U4406" s="1" t="s">
        <v>38</v>
      </c>
      <c r="V4406" s="1" t="s">
        <v>4829</v>
      </c>
      <c r="W4406" s="1">
        <v>1500000</v>
      </c>
      <c r="X4406" s="1">
        <v>1939</v>
      </c>
      <c r="Y4406" s="1">
        <v>319</v>
      </c>
      <c r="Z4406" s="1">
        <v>8.1999999999999993</v>
      </c>
      <c r="AA4406" s="1">
        <v>1.37</v>
      </c>
      <c r="AB4406" s="1">
        <v>0</v>
      </c>
    </row>
    <row r="4407" spans="1:28" x14ac:dyDescent="0.2">
      <c r="A4407" s="1" t="s">
        <v>28</v>
      </c>
      <c r="B4407" s="1" t="s">
        <v>20072</v>
      </c>
      <c r="C4407" s="1">
        <v>71</v>
      </c>
      <c r="D4407" s="1">
        <v>91</v>
      </c>
      <c r="E4407" s="1">
        <v>184</v>
      </c>
      <c r="F4407" s="1">
        <v>82</v>
      </c>
      <c r="G4407" s="1" t="s">
        <v>20891</v>
      </c>
      <c r="H4407" s="1">
        <v>3000</v>
      </c>
      <c r="I4407" s="1">
        <v>7417210</v>
      </c>
      <c r="J4407" s="1" t="s">
        <v>3408</v>
      </c>
      <c r="K4407" s="1" t="s">
        <v>981</v>
      </c>
      <c r="L4407" s="1" t="s">
        <v>20892</v>
      </c>
      <c r="M4407" s="1">
        <v>59041</v>
      </c>
      <c r="N4407" s="1">
        <v>3310</v>
      </c>
      <c r="O4407" s="1" t="s">
        <v>20893</v>
      </c>
      <c r="P4407" s="1">
        <v>1</v>
      </c>
      <c r="Q4407" s="1" t="s">
        <v>20894</v>
      </c>
      <c r="R4407" s="2" t="s">
        <v>20895</v>
      </c>
      <c r="S4407" s="1">
        <v>408</v>
      </c>
      <c r="T4407" s="1" t="s">
        <v>37</v>
      </c>
      <c r="U4407" s="1" t="s">
        <v>38</v>
      </c>
      <c r="W4407" s="1">
        <v>1500000</v>
      </c>
      <c r="X4407" s="1">
        <v>1995</v>
      </c>
      <c r="Y4407" s="1">
        <v>202</v>
      </c>
      <c r="Z4407" s="1">
        <v>7</v>
      </c>
      <c r="AA4407" s="1">
        <v>1.85</v>
      </c>
      <c r="AB4407" s="1">
        <v>0</v>
      </c>
    </row>
    <row r="4408" spans="1:28" x14ac:dyDescent="0.2">
      <c r="A4408" s="1" t="s">
        <v>28</v>
      </c>
      <c r="B4408" s="1" t="s">
        <v>15232</v>
      </c>
      <c r="C4408" s="1">
        <v>110</v>
      </c>
      <c r="D4408" s="1">
        <v>88</v>
      </c>
      <c r="E4408" s="1">
        <v>387</v>
      </c>
      <c r="F4408" s="1">
        <v>18</v>
      </c>
      <c r="G4408" s="1" t="s">
        <v>20896</v>
      </c>
      <c r="H4408" s="1">
        <v>436</v>
      </c>
      <c r="I4408" s="1">
        <v>7362100</v>
      </c>
      <c r="J4408" s="1" t="s">
        <v>2526</v>
      </c>
      <c r="K4408" s="1" t="s">
        <v>20897</v>
      </c>
      <c r="L4408" s="1" t="s">
        <v>20898</v>
      </c>
      <c r="M4408" s="1">
        <v>60295</v>
      </c>
      <c r="N4408" s="1">
        <v>479</v>
      </c>
      <c r="O4408" s="1" t="s">
        <v>20899</v>
      </c>
      <c r="P4408" s="1">
        <v>0</v>
      </c>
      <c r="Q4408" s="1" t="s">
        <v>20900</v>
      </c>
      <c r="R4408" s="2" t="s">
        <v>20901</v>
      </c>
      <c r="S4408" s="1">
        <v>232</v>
      </c>
      <c r="T4408" s="1" t="s">
        <v>37</v>
      </c>
      <c r="U4408" s="1" t="s">
        <v>38</v>
      </c>
      <c r="V4408" s="1" t="s">
        <v>584</v>
      </c>
      <c r="W4408" s="1">
        <v>1500000</v>
      </c>
      <c r="X4408" s="1">
        <v>2005</v>
      </c>
      <c r="Y4408" s="1">
        <v>25</v>
      </c>
      <c r="Z4408" s="1">
        <v>7.4</v>
      </c>
      <c r="AA4408" s="1">
        <v>1.85</v>
      </c>
      <c r="AB4408" s="1">
        <v>0</v>
      </c>
    </row>
    <row r="4409" spans="1:28" x14ac:dyDescent="0.2">
      <c r="A4409" s="1" t="s">
        <v>28</v>
      </c>
      <c r="B4409" s="1" t="s">
        <v>9469</v>
      </c>
      <c r="C4409" s="1">
        <v>110</v>
      </c>
      <c r="D4409" s="1">
        <v>97</v>
      </c>
      <c r="E4409" s="1">
        <v>0</v>
      </c>
      <c r="F4409" s="1">
        <v>117</v>
      </c>
      <c r="G4409" s="1" t="s">
        <v>20902</v>
      </c>
      <c r="H4409" s="1">
        <v>378</v>
      </c>
      <c r="I4409" s="1">
        <v>7022940</v>
      </c>
      <c r="J4409" s="1" t="s">
        <v>1414</v>
      </c>
      <c r="K4409" s="1" t="s">
        <v>20903</v>
      </c>
      <c r="L4409" s="1" t="s">
        <v>20904</v>
      </c>
      <c r="M4409" s="1">
        <v>14018</v>
      </c>
      <c r="N4409" s="1">
        <v>1173</v>
      </c>
      <c r="O4409" s="1" t="s">
        <v>20905</v>
      </c>
      <c r="P4409" s="1">
        <v>1</v>
      </c>
      <c r="Q4409" s="1" t="s">
        <v>20906</v>
      </c>
      <c r="R4409" s="2" t="s">
        <v>20907</v>
      </c>
      <c r="S4409" s="1">
        <v>190</v>
      </c>
      <c r="T4409" s="1" t="s">
        <v>37</v>
      </c>
      <c r="U4409" s="1" t="s">
        <v>38</v>
      </c>
      <c r="V4409" s="1" t="s">
        <v>584</v>
      </c>
      <c r="W4409" s="1">
        <v>1000000</v>
      </c>
      <c r="X4409" s="1">
        <v>2001</v>
      </c>
      <c r="Y4409" s="1">
        <v>321</v>
      </c>
      <c r="Z4409" s="1">
        <v>6.7</v>
      </c>
      <c r="AA4409" s="1">
        <v>1.85</v>
      </c>
      <c r="AB4409" s="1">
        <v>682</v>
      </c>
    </row>
    <row r="4410" spans="1:28" x14ac:dyDescent="0.2">
      <c r="A4410" s="1" t="s">
        <v>28</v>
      </c>
      <c r="B4410" s="1" t="s">
        <v>1938</v>
      </c>
      <c r="C4410" s="1">
        <v>101</v>
      </c>
      <c r="D4410" s="1">
        <v>95</v>
      </c>
      <c r="E4410" s="1">
        <v>611</v>
      </c>
      <c r="F4410" s="1">
        <v>3</v>
      </c>
      <c r="G4410" s="1" t="s">
        <v>14398</v>
      </c>
      <c r="H4410" s="1">
        <v>9</v>
      </c>
      <c r="I4410" s="1">
        <v>190666</v>
      </c>
      <c r="J4410" s="1" t="s">
        <v>2526</v>
      </c>
      <c r="K4410" s="1" t="s">
        <v>11976</v>
      </c>
      <c r="L4410" s="1" t="s">
        <v>14399</v>
      </c>
      <c r="M4410" s="1">
        <v>2410</v>
      </c>
      <c r="N4410" s="1">
        <v>18</v>
      </c>
      <c r="O4410" s="1" t="s">
        <v>14400</v>
      </c>
      <c r="P4410" s="1">
        <v>1</v>
      </c>
      <c r="Q4410" s="1" t="s">
        <v>14401</v>
      </c>
      <c r="R4410" s="2" t="s">
        <v>14402</v>
      </c>
      <c r="S4410" s="1">
        <v>20</v>
      </c>
      <c r="T4410" s="1" t="s">
        <v>1945</v>
      </c>
      <c r="U4410" s="1" t="s">
        <v>891</v>
      </c>
      <c r="V4410" s="1" t="s">
        <v>584</v>
      </c>
      <c r="X4410" s="1">
        <v>2009</v>
      </c>
      <c r="Y4410" s="1">
        <v>4</v>
      </c>
      <c r="Z4410" s="1">
        <v>5.7</v>
      </c>
      <c r="AA4410" s="1">
        <v>2.35</v>
      </c>
      <c r="AB4410" s="1">
        <v>784</v>
      </c>
    </row>
    <row r="4411" spans="1:28" x14ac:dyDescent="0.2">
      <c r="B4411" s="1" t="s">
        <v>5407</v>
      </c>
      <c r="C4411" s="1">
        <v>2</v>
      </c>
      <c r="D4411" s="1">
        <v>90</v>
      </c>
      <c r="E4411" s="1">
        <v>134</v>
      </c>
      <c r="F4411" s="1">
        <v>354</v>
      </c>
      <c r="G4411" s="1" t="s">
        <v>20908</v>
      </c>
      <c r="H4411" s="1">
        <v>260000</v>
      </c>
      <c r="J4411" s="1" t="s">
        <v>1324</v>
      </c>
      <c r="K4411" s="1" t="s">
        <v>20909</v>
      </c>
      <c r="L4411" s="1" t="s">
        <v>20910</v>
      </c>
      <c r="M4411" s="1">
        <v>246</v>
      </c>
      <c r="N4411" s="1">
        <v>261818</v>
      </c>
      <c r="O4411" s="1" t="s">
        <v>20911</v>
      </c>
      <c r="P4411" s="1">
        <v>5</v>
      </c>
      <c r="R4411" s="2" t="s">
        <v>20912</v>
      </c>
      <c r="S4411" s="1">
        <v>1</v>
      </c>
      <c r="U4411" s="1" t="s">
        <v>38</v>
      </c>
      <c r="W4411" s="1">
        <v>17000000</v>
      </c>
      <c r="X4411" s="1">
        <v>2016</v>
      </c>
      <c r="Y4411" s="1">
        <v>454</v>
      </c>
      <c r="Z4411" s="1">
        <v>9.1</v>
      </c>
      <c r="AB4411" s="1">
        <v>0</v>
      </c>
    </row>
    <row r="4412" spans="1:28" x14ac:dyDescent="0.2">
      <c r="A4412" s="1" t="s">
        <v>28</v>
      </c>
      <c r="B4412" s="1" t="s">
        <v>11031</v>
      </c>
      <c r="C4412" s="1">
        <v>97</v>
      </c>
      <c r="D4412" s="1">
        <v>95</v>
      </c>
      <c r="E4412" s="1">
        <v>13000</v>
      </c>
      <c r="F4412" s="1">
        <v>82</v>
      </c>
      <c r="G4412" s="1" t="s">
        <v>20913</v>
      </c>
      <c r="H4412" s="1">
        <v>472</v>
      </c>
      <c r="J4412" s="1" t="s">
        <v>20914</v>
      </c>
      <c r="K4412" s="1" t="s">
        <v>20915</v>
      </c>
      <c r="L4412" s="1" t="s">
        <v>20916</v>
      </c>
      <c r="M4412" s="1">
        <v>32927</v>
      </c>
      <c r="N4412" s="1">
        <v>896</v>
      </c>
      <c r="O4412" s="1" t="s">
        <v>20917</v>
      </c>
      <c r="P4412" s="1">
        <v>1</v>
      </c>
      <c r="Q4412" s="1" t="s">
        <v>20918</v>
      </c>
      <c r="R4412" s="2" t="s">
        <v>20919</v>
      </c>
      <c r="S4412" s="1">
        <v>161</v>
      </c>
      <c r="T4412" s="1" t="s">
        <v>37</v>
      </c>
      <c r="U4412" s="1" t="s">
        <v>38</v>
      </c>
      <c r="V4412" s="1" t="s">
        <v>5612</v>
      </c>
      <c r="W4412" s="1">
        <v>1696377</v>
      </c>
      <c r="X4412" s="1">
        <v>1945</v>
      </c>
      <c r="Y4412" s="1">
        <v>239</v>
      </c>
      <c r="Z4412" s="1">
        <v>7.6</v>
      </c>
      <c r="AA4412" s="1">
        <v>1.37</v>
      </c>
      <c r="AB4412" s="1">
        <v>0</v>
      </c>
    </row>
    <row r="4413" spans="1:28" x14ac:dyDescent="0.2">
      <c r="A4413" s="1" t="s">
        <v>28</v>
      </c>
      <c r="B4413" s="1" t="s">
        <v>8637</v>
      </c>
      <c r="C4413" s="1">
        <v>53</v>
      </c>
      <c r="D4413" s="1">
        <v>103</v>
      </c>
      <c r="E4413" s="1">
        <v>460</v>
      </c>
      <c r="F4413" s="1">
        <v>900</v>
      </c>
      <c r="G4413" s="1" t="s">
        <v>4340</v>
      </c>
      <c r="H4413" s="1">
        <v>991</v>
      </c>
      <c r="I4413" s="1">
        <v>5132222</v>
      </c>
      <c r="J4413" s="1" t="s">
        <v>3830</v>
      </c>
      <c r="K4413" s="1" t="s">
        <v>351</v>
      </c>
      <c r="L4413" s="1" t="s">
        <v>20920</v>
      </c>
      <c r="M4413" s="1">
        <v>14112</v>
      </c>
      <c r="N4413" s="1">
        <v>2990</v>
      </c>
      <c r="O4413" s="1" t="s">
        <v>8554</v>
      </c>
      <c r="P4413" s="1">
        <v>1</v>
      </c>
      <c r="Q4413" s="1" t="s">
        <v>20921</v>
      </c>
      <c r="R4413" s="2" t="s">
        <v>20922</v>
      </c>
      <c r="S4413" s="1">
        <v>83</v>
      </c>
      <c r="T4413" s="1" t="s">
        <v>37</v>
      </c>
      <c r="U4413" s="1" t="s">
        <v>267</v>
      </c>
      <c r="V4413" s="1" t="s">
        <v>584</v>
      </c>
      <c r="W4413" s="1">
        <v>2000000</v>
      </c>
      <c r="X4413" s="1">
        <v>1994</v>
      </c>
      <c r="Y4413" s="1">
        <v>971</v>
      </c>
      <c r="Z4413" s="1">
        <v>7.2</v>
      </c>
      <c r="AA4413" s="1">
        <v>1.85</v>
      </c>
      <c r="AB4413" s="1">
        <v>619</v>
      </c>
    </row>
    <row r="4414" spans="1:28" x14ac:dyDescent="0.2">
      <c r="A4414" s="1" t="s">
        <v>28</v>
      </c>
      <c r="B4414" s="1" t="s">
        <v>13974</v>
      </c>
      <c r="C4414" s="1">
        <v>106</v>
      </c>
      <c r="D4414" s="1">
        <v>110</v>
      </c>
      <c r="E4414" s="1">
        <v>787</v>
      </c>
      <c r="F4414" s="1">
        <v>642</v>
      </c>
      <c r="G4414" s="1" t="s">
        <v>13974</v>
      </c>
      <c r="H4414" s="1">
        <v>1000</v>
      </c>
      <c r="I4414" s="1">
        <v>2365931</v>
      </c>
      <c r="J4414" s="1" t="s">
        <v>3123</v>
      </c>
      <c r="K4414" s="1" t="s">
        <v>3979</v>
      </c>
      <c r="L4414" s="1" t="s">
        <v>20923</v>
      </c>
      <c r="M4414" s="1">
        <v>36657</v>
      </c>
      <c r="N4414" s="1">
        <v>4762</v>
      </c>
      <c r="O4414" s="1" t="s">
        <v>12330</v>
      </c>
      <c r="P4414" s="1">
        <v>2</v>
      </c>
      <c r="Q4414" s="1" t="s">
        <v>20924</v>
      </c>
      <c r="R4414" s="2" t="s">
        <v>20925</v>
      </c>
      <c r="S4414" s="1">
        <v>318</v>
      </c>
      <c r="T4414" s="1" t="s">
        <v>37</v>
      </c>
      <c r="U4414" s="1" t="s">
        <v>38</v>
      </c>
      <c r="V4414" s="1" t="s">
        <v>584</v>
      </c>
      <c r="W4414" s="1">
        <v>1500000</v>
      </c>
      <c r="X4414" s="1">
        <v>1998</v>
      </c>
      <c r="Y4414" s="1">
        <v>787</v>
      </c>
      <c r="Z4414" s="1">
        <v>7.5</v>
      </c>
      <c r="AA4414" s="1">
        <v>1.85</v>
      </c>
      <c r="AB4414" s="1">
        <v>0</v>
      </c>
    </row>
    <row r="4415" spans="1:28" x14ac:dyDescent="0.2">
      <c r="A4415" s="1" t="s">
        <v>28</v>
      </c>
      <c r="B4415" s="1" t="s">
        <v>331</v>
      </c>
      <c r="C4415" s="1">
        <v>445</v>
      </c>
      <c r="D4415" s="1">
        <v>103</v>
      </c>
      <c r="E4415" s="1">
        <v>0</v>
      </c>
      <c r="F4415" s="1">
        <v>588</v>
      </c>
      <c r="G4415" s="1" t="s">
        <v>16589</v>
      </c>
      <c r="H4415" s="1">
        <v>852</v>
      </c>
      <c r="I4415" s="1">
        <v>53991137</v>
      </c>
      <c r="J4415" s="1" t="s">
        <v>2663</v>
      </c>
      <c r="K4415" s="1" t="s">
        <v>7328</v>
      </c>
      <c r="L4415" s="1" t="s">
        <v>20926</v>
      </c>
      <c r="M4415" s="1">
        <v>202800</v>
      </c>
      <c r="N4415" s="1">
        <v>3030</v>
      </c>
      <c r="O4415" s="1" t="s">
        <v>20927</v>
      </c>
      <c r="P4415" s="1">
        <v>1</v>
      </c>
      <c r="Q4415" s="1" t="s">
        <v>20928</v>
      </c>
      <c r="R4415" s="2" t="s">
        <v>20929</v>
      </c>
      <c r="S4415" s="1">
        <v>752</v>
      </c>
      <c r="T4415" s="1" t="s">
        <v>37</v>
      </c>
      <c r="U4415" s="1" t="s">
        <v>38</v>
      </c>
      <c r="V4415" s="1" t="s">
        <v>39</v>
      </c>
      <c r="W4415" s="1">
        <v>1500000</v>
      </c>
      <c r="X4415" s="1">
        <v>2010</v>
      </c>
      <c r="Y4415" s="1">
        <v>618</v>
      </c>
      <c r="Z4415" s="1">
        <v>6.8</v>
      </c>
      <c r="AA4415" s="1">
        <v>2.35</v>
      </c>
      <c r="AB4415" s="1">
        <v>60000</v>
      </c>
    </row>
    <row r="4416" spans="1:28" x14ac:dyDescent="0.2">
      <c r="A4416" s="1" t="s">
        <v>28</v>
      </c>
      <c r="B4416" s="1" t="s">
        <v>20930</v>
      </c>
      <c r="C4416" s="1">
        <v>131</v>
      </c>
      <c r="D4416" s="1">
        <v>92</v>
      </c>
      <c r="E4416" s="1">
        <v>92</v>
      </c>
      <c r="F4416" s="1">
        <v>166</v>
      </c>
      <c r="G4416" s="1" t="s">
        <v>12489</v>
      </c>
      <c r="H4416" s="1">
        <v>752</v>
      </c>
      <c r="J4416" s="1" t="s">
        <v>20931</v>
      </c>
      <c r="K4416" s="1" t="s">
        <v>1681</v>
      </c>
      <c r="L4416" s="1" t="s">
        <v>20932</v>
      </c>
      <c r="M4416" s="1">
        <v>25332</v>
      </c>
      <c r="N4416" s="1">
        <v>1652</v>
      </c>
      <c r="O4416" s="1" t="s">
        <v>20933</v>
      </c>
      <c r="P4416" s="1">
        <v>3</v>
      </c>
      <c r="Q4416" s="1" t="s">
        <v>20934</v>
      </c>
      <c r="R4416" s="2" t="s">
        <v>20935</v>
      </c>
      <c r="S4416" s="1">
        <v>148</v>
      </c>
      <c r="T4416" s="1" t="s">
        <v>37</v>
      </c>
      <c r="U4416" s="1" t="s">
        <v>38</v>
      </c>
      <c r="V4416" s="1" t="s">
        <v>584</v>
      </c>
      <c r="W4416" s="1">
        <v>1500000</v>
      </c>
      <c r="X4416" s="1">
        <v>1984</v>
      </c>
      <c r="Y4416" s="1">
        <v>324</v>
      </c>
      <c r="Z4416" s="1">
        <v>6.9</v>
      </c>
      <c r="AA4416" s="1">
        <v>1.85</v>
      </c>
      <c r="AB4416" s="1">
        <v>0</v>
      </c>
    </row>
    <row r="4417" spans="1:28" x14ac:dyDescent="0.2">
      <c r="A4417" s="1" t="s">
        <v>28</v>
      </c>
      <c r="B4417" s="1" t="s">
        <v>20936</v>
      </c>
      <c r="C4417" s="1">
        <v>94</v>
      </c>
      <c r="D4417" s="1">
        <v>114</v>
      </c>
      <c r="E4417" s="1">
        <v>44</v>
      </c>
      <c r="F4417" s="1">
        <v>7</v>
      </c>
      <c r="G4417" s="1" t="s">
        <v>20937</v>
      </c>
      <c r="H4417" s="1">
        <v>827</v>
      </c>
      <c r="I4417" s="1">
        <v>1221261</v>
      </c>
      <c r="J4417" s="1" t="s">
        <v>2124</v>
      </c>
      <c r="K4417" s="1" t="s">
        <v>18935</v>
      </c>
      <c r="L4417" s="1" t="s">
        <v>20938</v>
      </c>
      <c r="M4417" s="1">
        <v>38215</v>
      </c>
      <c r="N4417" s="1">
        <v>856</v>
      </c>
      <c r="O4417" s="1" t="s">
        <v>20939</v>
      </c>
      <c r="P4417" s="1">
        <v>0</v>
      </c>
      <c r="Q4417" s="1" t="s">
        <v>20940</v>
      </c>
      <c r="R4417" s="2" t="s">
        <v>20941</v>
      </c>
      <c r="S4417" s="1">
        <v>125</v>
      </c>
      <c r="T4417" s="1" t="s">
        <v>2777</v>
      </c>
      <c r="U4417" s="1" t="s">
        <v>18940</v>
      </c>
      <c r="V4417" s="1" t="s">
        <v>584</v>
      </c>
      <c r="W4417" s="1">
        <v>1500000</v>
      </c>
      <c r="X4417" s="1">
        <v>2000</v>
      </c>
      <c r="Y4417" s="1">
        <v>22</v>
      </c>
      <c r="Z4417" s="1">
        <v>7.9</v>
      </c>
      <c r="AA4417" s="1">
        <v>1.85</v>
      </c>
      <c r="AB4417" s="1">
        <v>0</v>
      </c>
    </row>
    <row r="4418" spans="1:28" x14ac:dyDescent="0.2">
      <c r="A4418" s="1" t="s">
        <v>28</v>
      </c>
      <c r="B4418" s="1" t="s">
        <v>20942</v>
      </c>
      <c r="C4418" s="1">
        <v>105</v>
      </c>
      <c r="D4418" s="1">
        <v>101</v>
      </c>
      <c r="E4418" s="1">
        <v>4</v>
      </c>
      <c r="F4418" s="1">
        <v>0</v>
      </c>
      <c r="G4418" s="1" t="s">
        <v>20943</v>
      </c>
      <c r="H4418" s="1">
        <v>0</v>
      </c>
      <c r="I4418" s="1">
        <v>2408553</v>
      </c>
      <c r="J4418" s="1" t="s">
        <v>20309</v>
      </c>
      <c r="K4418" s="1" t="s">
        <v>20944</v>
      </c>
      <c r="L4418" s="1" t="s">
        <v>20945</v>
      </c>
      <c r="M4418" s="1">
        <v>4547</v>
      </c>
      <c r="N4418" s="1">
        <v>0</v>
      </c>
      <c r="O4418" s="1" t="s">
        <v>20946</v>
      </c>
      <c r="P4418" s="1">
        <v>3</v>
      </c>
      <c r="Q4418" s="1" t="s">
        <v>20947</v>
      </c>
      <c r="R4418" s="2" t="s">
        <v>20948</v>
      </c>
      <c r="S4418" s="1">
        <v>33</v>
      </c>
      <c r="T4418" s="1" t="s">
        <v>11689</v>
      </c>
      <c r="U4418" s="1" t="s">
        <v>20300</v>
      </c>
      <c r="V4418" s="1" t="s">
        <v>39</v>
      </c>
      <c r="X4418" s="1">
        <v>2012</v>
      </c>
      <c r="Y4418" s="1">
        <v>0</v>
      </c>
      <c r="Z4418" s="1">
        <v>7.6</v>
      </c>
      <c r="AA4418" s="1">
        <v>1.85</v>
      </c>
      <c r="AB4418" s="1">
        <v>0</v>
      </c>
    </row>
    <row r="4419" spans="1:28" x14ac:dyDescent="0.2">
      <c r="A4419" s="1" t="s">
        <v>28</v>
      </c>
      <c r="B4419" s="1" t="s">
        <v>20949</v>
      </c>
      <c r="C4419" s="1">
        <v>75</v>
      </c>
      <c r="D4419" s="1">
        <v>112</v>
      </c>
      <c r="E4419" s="1">
        <v>58</v>
      </c>
      <c r="F4419" s="1">
        <v>42</v>
      </c>
      <c r="G4419" s="1" t="s">
        <v>4335</v>
      </c>
      <c r="H4419" s="1">
        <v>552</v>
      </c>
      <c r="I4419" s="1">
        <v>712294</v>
      </c>
      <c r="J4419" s="1" t="s">
        <v>3408</v>
      </c>
      <c r="K4419" s="1" t="s">
        <v>7413</v>
      </c>
      <c r="L4419" s="1" t="s">
        <v>20950</v>
      </c>
      <c r="M4419" s="1">
        <v>9408</v>
      </c>
      <c r="N4419" s="1">
        <v>859</v>
      </c>
      <c r="O4419" s="1" t="s">
        <v>20951</v>
      </c>
      <c r="P4419" s="1">
        <v>1</v>
      </c>
      <c r="Q4419" s="1" t="s">
        <v>20952</v>
      </c>
      <c r="R4419" s="2" t="s">
        <v>20953</v>
      </c>
      <c r="S4419" s="1">
        <v>68</v>
      </c>
      <c r="T4419" s="1" t="s">
        <v>37</v>
      </c>
      <c r="U4419" s="1" t="s">
        <v>38</v>
      </c>
      <c r="V4419" s="1" t="s">
        <v>584</v>
      </c>
      <c r="W4419" s="1">
        <v>1500000</v>
      </c>
      <c r="X4419" s="1">
        <v>2005</v>
      </c>
      <c r="Y4419" s="1">
        <v>265</v>
      </c>
      <c r="Z4419" s="1">
        <v>6.7</v>
      </c>
      <c r="AA4419" s="1">
        <v>1.66</v>
      </c>
      <c r="AB4419" s="1">
        <v>608</v>
      </c>
    </row>
    <row r="4420" spans="1:28" x14ac:dyDescent="0.2">
      <c r="A4420" s="1" t="s">
        <v>28</v>
      </c>
      <c r="B4420" s="1" t="s">
        <v>20954</v>
      </c>
      <c r="C4420" s="1">
        <v>97</v>
      </c>
      <c r="D4420" s="1">
        <v>104</v>
      </c>
      <c r="E4420" s="1">
        <v>38</v>
      </c>
      <c r="F4420" s="1">
        <v>690</v>
      </c>
      <c r="G4420" s="1" t="s">
        <v>4989</v>
      </c>
      <c r="H4420" s="1">
        <v>801</v>
      </c>
      <c r="I4420" s="1">
        <v>3447339</v>
      </c>
      <c r="J4420" s="1" t="s">
        <v>1680</v>
      </c>
      <c r="K4420" s="1" t="s">
        <v>1664</v>
      </c>
      <c r="L4420" s="1" t="s">
        <v>20955</v>
      </c>
      <c r="M4420" s="1">
        <v>29517</v>
      </c>
      <c r="N4420" s="1">
        <v>2667</v>
      </c>
      <c r="O4420" s="1" t="s">
        <v>1407</v>
      </c>
      <c r="P4420" s="1">
        <v>7</v>
      </c>
      <c r="Q4420" s="1" t="s">
        <v>20956</v>
      </c>
      <c r="R4420" s="2" t="s">
        <v>20957</v>
      </c>
      <c r="S4420" s="1">
        <v>79</v>
      </c>
      <c r="T4420" s="1" t="s">
        <v>37</v>
      </c>
      <c r="U4420" s="1" t="s">
        <v>38</v>
      </c>
      <c r="V4420" s="1" t="s">
        <v>584</v>
      </c>
      <c r="W4420" s="1">
        <v>1500000</v>
      </c>
      <c r="X4420" s="1">
        <v>2013</v>
      </c>
      <c r="Y4420" s="1">
        <v>727</v>
      </c>
      <c r="Z4420" s="1">
        <v>5.8</v>
      </c>
      <c r="AA4420" s="1">
        <v>1.78</v>
      </c>
      <c r="AB4420" s="1">
        <v>0</v>
      </c>
    </row>
    <row r="4421" spans="1:28" x14ac:dyDescent="0.2">
      <c r="A4421" s="1" t="s">
        <v>28</v>
      </c>
      <c r="B4421" s="1" t="s">
        <v>18551</v>
      </c>
      <c r="C4421" s="1">
        <v>37</v>
      </c>
      <c r="D4421" s="1">
        <v>99</v>
      </c>
      <c r="E4421" s="1">
        <v>675</v>
      </c>
      <c r="F4421" s="1">
        <v>164</v>
      </c>
      <c r="G4421" s="1" t="s">
        <v>20958</v>
      </c>
      <c r="H4421" s="1">
        <v>902</v>
      </c>
      <c r="I4421" s="1">
        <v>418953</v>
      </c>
      <c r="J4421" s="1" t="s">
        <v>2124</v>
      </c>
      <c r="K4421" s="1" t="s">
        <v>5780</v>
      </c>
      <c r="L4421" s="1" t="s">
        <v>20959</v>
      </c>
      <c r="M4421" s="1">
        <v>17322</v>
      </c>
      <c r="N4421" s="1">
        <v>1582</v>
      </c>
      <c r="O4421" s="1" t="s">
        <v>20356</v>
      </c>
      <c r="P4421" s="1">
        <v>0</v>
      </c>
      <c r="Q4421" s="1" t="s">
        <v>20960</v>
      </c>
      <c r="R4421" s="2" t="s">
        <v>20961</v>
      </c>
      <c r="S4421" s="1">
        <v>93</v>
      </c>
      <c r="T4421" s="1" t="s">
        <v>37</v>
      </c>
      <c r="U4421" s="1" t="s">
        <v>1464</v>
      </c>
      <c r="V4421" s="1" t="s">
        <v>584</v>
      </c>
      <c r="W4421" s="1">
        <v>1500000</v>
      </c>
      <c r="X4421" s="1">
        <v>1993</v>
      </c>
      <c r="Y4421" s="1">
        <v>424</v>
      </c>
      <c r="Z4421" s="1">
        <v>6.5</v>
      </c>
      <c r="AA4421" s="1">
        <v>1.85</v>
      </c>
      <c r="AB4421" s="1">
        <v>853</v>
      </c>
    </row>
    <row r="4422" spans="1:28" x14ac:dyDescent="0.2">
      <c r="A4422" s="1" t="s">
        <v>746</v>
      </c>
      <c r="B4422" s="1" t="s">
        <v>20962</v>
      </c>
      <c r="C4422" s="1">
        <v>84</v>
      </c>
      <c r="D4422" s="1">
        <v>98</v>
      </c>
      <c r="E4422" s="1">
        <v>21</v>
      </c>
      <c r="F4422" s="1">
        <v>76</v>
      </c>
      <c r="G4422" s="1" t="s">
        <v>20963</v>
      </c>
      <c r="H4422" s="1">
        <v>33000</v>
      </c>
      <c r="I4422" s="1">
        <v>406035</v>
      </c>
      <c r="J4422" s="1" t="s">
        <v>3408</v>
      </c>
      <c r="K4422" s="1" t="s">
        <v>4212</v>
      </c>
      <c r="L4422" s="1" t="s">
        <v>20964</v>
      </c>
      <c r="M4422" s="1">
        <v>30314</v>
      </c>
      <c r="N4422" s="1">
        <v>33441</v>
      </c>
      <c r="O4422" s="1" t="s">
        <v>20965</v>
      </c>
      <c r="P4422" s="1">
        <v>0</v>
      </c>
      <c r="Q4422" s="1" t="s">
        <v>20966</v>
      </c>
      <c r="R4422" s="2" t="s">
        <v>20967</v>
      </c>
      <c r="S4422" s="1">
        <v>159</v>
      </c>
      <c r="T4422" s="1" t="s">
        <v>37</v>
      </c>
      <c r="U4422" s="1" t="s">
        <v>38</v>
      </c>
      <c r="V4422" s="1" t="s">
        <v>584</v>
      </c>
      <c r="W4422" s="1">
        <v>1500000</v>
      </c>
      <c r="X4422" s="1">
        <v>2001</v>
      </c>
      <c r="Y4422" s="1">
        <v>243</v>
      </c>
      <c r="Z4422" s="1">
        <v>7.2</v>
      </c>
      <c r="AA4422" s="1">
        <v>1.66</v>
      </c>
      <c r="AB4422" s="1">
        <v>0</v>
      </c>
    </row>
    <row r="4423" spans="1:28" x14ac:dyDescent="0.2">
      <c r="A4423" s="1" t="s">
        <v>28</v>
      </c>
      <c r="B4423" s="1" t="s">
        <v>5417</v>
      </c>
      <c r="C4423" s="1">
        <v>88</v>
      </c>
      <c r="D4423" s="1">
        <v>107</v>
      </c>
      <c r="E4423" s="1">
        <v>234</v>
      </c>
      <c r="F4423" s="1">
        <v>442</v>
      </c>
      <c r="G4423" s="1" t="s">
        <v>18694</v>
      </c>
      <c r="H4423" s="1">
        <v>947</v>
      </c>
      <c r="I4423" s="1">
        <v>402820</v>
      </c>
      <c r="J4423" s="1" t="s">
        <v>213</v>
      </c>
      <c r="K4423" s="1" t="s">
        <v>2296</v>
      </c>
      <c r="L4423" s="1" t="s">
        <v>20968</v>
      </c>
      <c r="M4423" s="1">
        <v>10896</v>
      </c>
      <c r="N4423" s="1">
        <v>2747</v>
      </c>
      <c r="O4423" s="1" t="s">
        <v>2405</v>
      </c>
      <c r="P4423" s="1">
        <v>0</v>
      </c>
      <c r="Q4423" s="1" t="s">
        <v>20969</v>
      </c>
      <c r="R4423" s="2" t="s">
        <v>20970</v>
      </c>
      <c r="S4423" s="1">
        <v>57</v>
      </c>
      <c r="T4423" s="1" t="s">
        <v>37</v>
      </c>
      <c r="U4423" s="1" t="s">
        <v>38</v>
      </c>
      <c r="V4423" s="1" t="s">
        <v>584</v>
      </c>
      <c r="X4423" s="1">
        <v>2007</v>
      </c>
      <c r="Y4423" s="1">
        <v>530</v>
      </c>
      <c r="Z4423" s="1">
        <v>6.9</v>
      </c>
      <c r="AA4423" s="1">
        <v>2.35</v>
      </c>
      <c r="AB4423" s="1">
        <v>415</v>
      </c>
    </row>
    <row r="4424" spans="1:28" x14ac:dyDescent="0.2">
      <c r="A4424" s="1" t="s">
        <v>28</v>
      </c>
      <c r="B4424" s="1" t="s">
        <v>20971</v>
      </c>
      <c r="C4424" s="1">
        <v>6</v>
      </c>
      <c r="D4424" s="1">
        <v>93</v>
      </c>
      <c r="E4424" s="1">
        <v>6</v>
      </c>
      <c r="F4424" s="1">
        <v>56</v>
      </c>
      <c r="G4424" s="1" t="s">
        <v>20972</v>
      </c>
      <c r="H4424" s="1">
        <v>393</v>
      </c>
      <c r="J4424" s="1" t="s">
        <v>4903</v>
      </c>
      <c r="K4424" s="1" t="s">
        <v>20973</v>
      </c>
      <c r="L4424" s="1" t="s">
        <v>20974</v>
      </c>
      <c r="M4424" s="1">
        <v>95</v>
      </c>
      <c r="N4424" s="1">
        <v>792</v>
      </c>
      <c r="O4424" s="1" t="s">
        <v>20975</v>
      </c>
      <c r="P4424" s="1">
        <v>1</v>
      </c>
      <c r="R4424" s="2" t="s">
        <v>20976</v>
      </c>
      <c r="S4424" s="1">
        <v>3</v>
      </c>
      <c r="T4424" s="1" t="s">
        <v>37</v>
      </c>
      <c r="U4424" s="1" t="s">
        <v>38</v>
      </c>
      <c r="V4424" s="1" t="s">
        <v>584</v>
      </c>
      <c r="W4424" s="1">
        <v>1500000</v>
      </c>
      <c r="X4424" s="1">
        <v>2014</v>
      </c>
      <c r="Y4424" s="1">
        <v>191</v>
      </c>
      <c r="Z4424" s="1">
        <v>5.5</v>
      </c>
      <c r="AA4424" s="1">
        <v>2.35</v>
      </c>
      <c r="AB4424" s="1">
        <v>307</v>
      </c>
    </row>
    <row r="4425" spans="1:28" x14ac:dyDescent="0.2">
      <c r="A4425" s="1" t="s">
        <v>28</v>
      </c>
      <c r="B4425" s="1" t="s">
        <v>13180</v>
      </c>
      <c r="C4425" s="1">
        <v>127</v>
      </c>
      <c r="D4425" s="1">
        <v>100</v>
      </c>
      <c r="E4425" s="1">
        <v>122</v>
      </c>
      <c r="F4425" s="1">
        <v>83</v>
      </c>
      <c r="G4425" s="1" t="s">
        <v>11259</v>
      </c>
      <c r="H4425" s="1">
        <v>210</v>
      </c>
      <c r="I4425" s="1">
        <v>373967</v>
      </c>
      <c r="J4425" s="1" t="s">
        <v>5102</v>
      </c>
      <c r="K4425" s="1" t="s">
        <v>3762</v>
      </c>
      <c r="L4425" s="1" t="s">
        <v>20977</v>
      </c>
      <c r="M4425" s="1">
        <v>43839</v>
      </c>
      <c r="N4425" s="1">
        <v>469</v>
      </c>
      <c r="O4425" s="1" t="s">
        <v>15335</v>
      </c>
      <c r="P4425" s="1">
        <v>0</v>
      </c>
      <c r="Q4425" s="1" t="s">
        <v>20978</v>
      </c>
      <c r="R4425" s="2" t="s">
        <v>20979</v>
      </c>
      <c r="S4425" s="1">
        <v>481</v>
      </c>
      <c r="T4425" s="1" t="s">
        <v>37</v>
      </c>
      <c r="U4425" s="1" t="s">
        <v>38</v>
      </c>
      <c r="V4425" s="1" t="s">
        <v>584</v>
      </c>
      <c r="W4425" s="1">
        <v>1500000</v>
      </c>
      <c r="X4425" s="1">
        <v>2001</v>
      </c>
      <c r="Y4425" s="1">
        <v>148</v>
      </c>
      <c r="Z4425" s="1">
        <v>6.5</v>
      </c>
      <c r="AA4425" s="1">
        <v>2.35</v>
      </c>
      <c r="AB4425" s="1">
        <v>0</v>
      </c>
    </row>
    <row r="4426" spans="1:28" x14ac:dyDescent="0.2">
      <c r="A4426" s="1" t="s">
        <v>28</v>
      </c>
      <c r="B4426" s="1" t="s">
        <v>417</v>
      </c>
      <c r="C4426" s="1">
        <v>32</v>
      </c>
      <c r="D4426" s="1">
        <v>80</v>
      </c>
      <c r="E4426" s="1">
        <v>522</v>
      </c>
      <c r="F4426" s="1">
        <v>423</v>
      </c>
      <c r="G4426" s="1" t="s">
        <v>417</v>
      </c>
      <c r="H4426" s="1">
        <v>813</v>
      </c>
      <c r="I4426" s="1">
        <v>194568</v>
      </c>
      <c r="J4426" s="1" t="s">
        <v>1680</v>
      </c>
      <c r="K4426" s="1" t="s">
        <v>20980</v>
      </c>
      <c r="L4426" s="1" t="s">
        <v>20981</v>
      </c>
      <c r="M4426" s="1">
        <v>2963</v>
      </c>
      <c r="N4426" s="1">
        <v>2179</v>
      </c>
      <c r="O4426" s="1" t="s">
        <v>2115</v>
      </c>
      <c r="P4426" s="1">
        <v>0</v>
      </c>
      <c r="Q4426" s="1" t="s">
        <v>20982</v>
      </c>
      <c r="R4426" s="2" t="s">
        <v>20983</v>
      </c>
      <c r="S4426" s="1">
        <v>28</v>
      </c>
      <c r="T4426" s="1" t="s">
        <v>37</v>
      </c>
      <c r="U4426" s="1" t="s">
        <v>38</v>
      </c>
      <c r="V4426" s="1" t="s">
        <v>584</v>
      </c>
      <c r="W4426" s="1">
        <v>1500000</v>
      </c>
      <c r="X4426" s="1">
        <v>2006</v>
      </c>
      <c r="Y4426" s="1">
        <v>522</v>
      </c>
      <c r="Z4426" s="1">
        <v>6.2</v>
      </c>
      <c r="AA4426" s="1">
        <v>1.85</v>
      </c>
      <c r="AB4426" s="1">
        <v>0</v>
      </c>
    </row>
    <row r="4427" spans="1:28" x14ac:dyDescent="0.2">
      <c r="A4427" s="1" t="s">
        <v>28</v>
      </c>
      <c r="B4427" s="1" t="s">
        <v>20984</v>
      </c>
      <c r="C4427" s="1">
        <v>8</v>
      </c>
      <c r="D4427" s="1">
        <v>94</v>
      </c>
      <c r="E4427" s="1">
        <v>13</v>
      </c>
      <c r="F4427" s="1">
        <v>616</v>
      </c>
      <c r="G4427" s="1" t="s">
        <v>6381</v>
      </c>
      <c r="H4427" s="1">
        <v>1000</v>
      </c>
      <c r="J4427" s="1" t="s">
        <v>7143</v>
      </c>
      <c r="K4427" s="1" t="s">
        <v>2728</v>
      </c>
      <c r="L4427" s="1" t="s">
        <v>20985</v>
      </c>
      <c r="M4427" s="1">
        <v>919</v>
      </c>
      <c r="N4427" s="1">
        <v>3288</v>
      </c>
      <c r="O4427" s="1" t="s">
        <v>15175</v>
      </c>
      <c r="P4427" s="1">
        <v>1</v>
      </c>
      <c r="Q4427" s="1" t="s">
        <v>16935</v>
      </c>
      <c r="R4427" s="2" t="s">
        <v>20986</v>
      </c>
      <c r="S4427" s="1">
        <v>14</v>
      </c>
      <c r="T4427" s="1" t="s">
        <v>37</v>
      </c>
      <c r="U4427" s="1" t="s">
        <v>38</v>
      </c>
      <c r="V4427" s="1" t="s">
        <v>39</v>
      </c>
      <c r="X4427" s="1">
        <v>2010</v>
      </c>
      <c r="Y4427" s="1">
        <v>826</v>
      </c>
      <c r="Z4427" s="1">
        <v>6.7</v>
      </c>
      <c r="AB4427" s="1">
        <v>0</v>
      </c>
    </row>
    <row r="4428" spans="1:28" x14ac:dyDescent="0.2">
      <c r="A4428" s="1" t="s">
        <v>28</v>
      </c>
      <c r="B4428" s="1" t="s">
        <v>20987</v>
      </c>
      <c r="C4428" s="1">
        <v>229</v>
      </c>
      <c r="D4428" s="1">
        <v>93</v>
      </c>
      <c r="E4428" s="1">
        <v>134</v>
      </c>
      <c r="F4428" s="1">
        <v>488</v>
      </c>
      <c r="G4428" s="1" t="s">
        <v>13483</v>
      </c>
      <c r="H4428" s="1">
        <v>936</v>
      </c>
      <c r="J4428" s="1" t="s">
        <v>7578</v>
      </c>
      <c r="K4428" s="1" t="s">
        <v>30</v>
      </c>
      <c r="L4428" s="1" t="s">
        <v>20988</v>
      </c>
      <c r="M4428" s="1">
        <v>23349</v>
      </c>
      <c r="N4428" s="1">
        <v>3668</v>
      </c>
      <c r="O4428" s="1" t="s">
        <v>20989</v>
      </c>
      <c r="P4428" s="1">
        <v>0</v>
      </c>
      <c r="Q4428" s="1" t="s">
        <v>20990</v>
      </c>
      <c r="R4428" s="2" t="s">
        <v>20991</v>
      </c>
      <c r="S4428" s="1">
        <v>235</v>
      </c>
      <c r="T4428" s="1" t="s">
        <v>37</v>
      </c>
      <c r="U4428" s="1" t="s">
        <v>38</v>
      </c>
      <c r="V4428" s="1" t="s">
        <v>584</v>
      </c>
      <c r="W4428" s="1">
        <v>1500000</v>
      </c>
      <c r="X4428" s="1">
        <v>2006</v>
      </c>
      <c r="Y4428" s="1">
        <v>935</v>
      </c>
      <c r="Z4428" s="1">
        <v>5.7</v>
      </c>
      <c r="AA4428" s="1">
        <v>1.85</v>
      </c>
      <c r="AB4428" s="1">
        <v>0</v>
      </c>
    </row>
    <row r="4429" spans="1:28" x14ac:dyDescent="0.2">
      <c r="A4429" s="1" t="s">
        <v>746</v>
      </c>
      <c r="B4429" s="1" t="s">
        <v>20992</v>
      </c>
      <c r="C4429" s="1">
        <v>120</v>
      </c>
      <c r="D4429" s="1">
        <v>87</v>
      </c>
      <c r="E4429" s="1">
        <v>0</v>
      </c>
      <c r="F4429" s="1">
        <v>8</v>
      </c>
      <c r="G4429" s="1" t="s">
        <v>20993</v>
      </c>
      <c r="H4429" s="1">
        <v>309</v>
      </c>
      <c r="I4429" s="1">
        <v>163245</v>
      </c>
      <c r="J4429" s="1" t="s">
        <v>3931</v>
      </c>
      <c r="K4429" s="1" t="s">
        <v>20994</v>
      </c>
      <c r="L4429" s="1" t="s">
        <v>20995</v>
      </c>
      <c r="M4429" s="1">
        <v>143086</v>
      </c>
      <c r="N4429" s="1">
        <v>352</v>
      </c>
      <c r="O4429" s="1" t="s">
        <v>20996</v>
      </c>
      <c r="P4429" s="1">
        <v>1</v>
      </c>
      <c r="Q4429" s="1" t="s">
        <v>20997</v>
      </c>
      <c r="R4429" s="2" t="s">
        <v>20998</v>
      </c>
      <c r="S4429" s="1">
        <v>211</v>
      </c>
      <c r="T4429" s="1" t="s">
        <v>37</v>
      </c>
      <c r="U4429" s="1" t="s">
        <v>38</v>
      </c>
      <c r="V4429" s="1" t="s">
        <v>276</v>
      </c>
      <c r="W4429" s="1">
        <v>1500000</v>
      </c>
      <c r="X4429" s="1">
        <v>1936</v>
      </c>
      <c r="Y4429" s="1">
        <v>8</v>
      </c>
      <c r="Z4429" s="1">
        <v>8.6</v>
      </c>
      <c r="AA4429" s="1">
        <v>1.37</v>
      </c>
      <c r="AB4429" s="1">
        <v>0</v>
      </c>
    </row>
    <row r="4430" spans="1:28" x14ac:dyDescent="0.2">
      <c r="A4430" s="1" t="s">
        <v>28</v>
      </c>
      <c r="B4430" s="1" t="s">
        <v>20999</v>
      </c>
      <c r="C4430" s="1">
        <v>31</v>
      </c>
      <c r="D4430" s="1">
        <v>91</v>
      </c>
      <c r="E4430" s="1">
        <v>18</v>
      </c>
      <c r="F4430" s="1">
        <v>597</v>
      </c>
      <c r="G4430" s="1" t="s">
        <v>6445</v>
      </c>
      <c r="H4430" s="1">
        <v>954</v>
      </c>
      <c r="I4430" s="1">
        <v>119841</v>
      </c>
      <c r="J4430" s="1" t="s">
        <v>3408</v>
      </c>
      <c r="K4430" s="1" t="s">
        <v>794</v>
      </c>
      <c r="L4430" s="1" t="s">
        <v>21000</v>
      </c>
      <c r="M4430" s="1">
        <v>2419</v>
      </c>
      <c r="N4430" s="1">
        <v>3901</v>
      </c>
      <c r="O4430" s="1" t="s">
        <v>5010</v>
      </c>
      <c r="P4430" s="1">
        <v>1</v>
      </c>
      <c r="Q4430" s="1" t="s">
        <v>21001</v>
      </c>
      <c r="R4430" s="2" t="s">
        <v>21002</v>
      </c>
      <c r="S4430" s="1">
        <v>55</v>
      </c>
      <c r="T4430" s="1" t="s">
        <v>37</v>
      </c>
      <c r="U4430" s="1" t="s">
        <v>38</v>
      </c>
      <c r="V4430" s="1" t="s">
        <v>94</v>
      </c>
      <c r="W4430" s="1">
        <v>1500000</v>
      </c>
      <c r="X4430" s="1">
        <v>2002</v>
      </c>
      <c r="Y4430" s="1">
        <v>767</v>
      </c>
      <c r="Z4430" s="1">
        <v>6.5</v>
      </c>
      <c r="AA4430" s="1">
        <v>1.85</v>
      </c>
      <c r="AB4430" s="1">
        <v>304</v>
      </c>
    </row>
    <row r="4431" spans="1:28" x14ac:dyDescent="0.2">
      <c r="A4431" s="1" t="s">
        <v>28</v>
      </c>
      <c r="B4431" s="1" t="s">
        <v>6250</v>
      </c>
      <c r="C4431" s="1">
        <v>100</v>
      </c>
      <c r="D4431" s="1">
        <v>84</v>
      </c>
      <c r="E4431" s="1">
        <v>0</v>
      </c>
      <c r="F4431" s="1">
        <v>158</v>
      </c>
      <c r="G4431" s="1" t="s">
        <v>18948</v>
      </c>
      <c r="H4431" s="1">
        <v>634</v>
      </c>
      <c r="I4431" s="1">
        <v>173066</v>
      </c>
      <c r="J4431" s="1" t="s">
        <v>2785</v>
      </c>
      <c r="K4431" s="1" t="s">
        <v>14827</v>
      </c>
      <c r="L4431" s="1" t="s">
        <v>21003</v>
      </c>
      <c r="M4431" s="1">
        <v>21379</v>
      </c>
      <c r="N4431" s="1">
        <v>1238</v>
      </c>
      <c r="O4431" s="1" t="s">
        <v>21004</v>
      </c>
      <c r="P4431" s="1">
        <v>1</v>
      </c>
      <c r="Q4431" s="1" t="s">
        <v>21005</v>
      </c>
      <c r="R4431" s="2" t="s">
        <v>21006</v>
      </c>
      <c r="S4431" s="1">
        <v>88</v>
      </c>
      <c r="T4431" s="1" t="s">
        <v>37</v>
      </c>
      <c r="U4431" s="1" t="s">
        <v>38</v>
      </c>
      <c r="V4431" s="1" t="s">
        <v>584</v>
      </c>
      <c r="W4431" s="1">
        <v>1500000</v>
      </c>
      <c r="X4431" s="1">
        <v>2007</v>
      </c>
      <c r="Y4431" s="1">
        <v>328</v>
      </c>
      <c r="Z4431" s="1">
        <v>6.3</v>
      </c>
      <c r="AA4431" s="1">
        <v>1.85</v>
      </c>
      <c r="AB4431" s="1">
        <v>0</v>
      </c>
    </row>
    <row r="4432" spans="1:28" x14ac:dyDescent="0.2">
      <c r="A4432" s="1" t="s">
        <v>28</v>
      </c>
      <c r="B4432" s="1" t="s">
        <v>13755</v>
      </c>
      <c r="C4432" s="1">
        <v>14</v>
      </c>
      <c r="D4432" s="1">
        <v>90</v>
      </c>
      <c r="E4432" s="1">
        <v>7</v>
      </c>
      <c r="F4432" s="1">
        <v>424</v>
      </c>
      <c r="G4432" s="1" t="s">
        <v>17664</v>
      </c>
      <c r="H4432" s="1">
        <v>890</v>
      </c>
      <c r="I4432" s="1">
        <v>92362</v>
      </c>
      <c r="J4432" s="1" t="s">
        <v>2526</v>
      </c>
      <c r="K4432" s="1" t="s">
        <v>633</v>
      </c>
      <c r="L4432" s="1" t="s">
        <v>21007</v>
      </c>
      <c r="M4432" s="1">
        <v>444</v>
      </c>
      <c r="N4432" s="1">
        <v>3138</v>
      </c>
      <c r="O4432" s="1" t="s">
        <v>10271</v>
      </c>
      <c r="P4432" s="1">
        <v>7</v>
      </c>
      <c r="R4432" s="2" t="s">
        <v>21008</v>
      </c>
      <c r="S4432" s="1">
        <v>5</v>
      </c>
      <c r="T4432" s="1" t="s">
        <v>37</v>
      </c>
      <c r="U4432" s="1" t="s">
        <v>38</v>
      </c>
      <c r="V4432" s="1" t="s">
        <v>39</v>
      </c>
      <c r="W4432" s="1">
        <v>1500000</v>
      </c>
      <c r="X4432" s="1">
        <v>2005</v>
      </c>
      <c r="Y4432" s="1">
        <v>597</v>
      </c>
      <c r="Z4432" s="1">
        <v>4.3</v>
      </c>
      <c r="AA4432" s="1">
        <v>1.85</v>
      </c>
      <c r="AB4432" s="1">
        <v>68</v>
      </c>
    </row>
    <row r="4433" spans="1:28" x14ac:dyDescent="0.2">
      <c r="A4433" s="1" t="s">
        <v>28</v>
      </c>
      <c r="B4433" s="1" t="s">
        <v>21009</v>
      </c>
      <c r="C4433" s="1">
        <v>14</v>
      </c>
      <c r="D4433" s="1">
        <v>98</v>
      </c>
      <c r="E4433" s="1">
        <v>102</v>
      </c>
      <c r="F4433" s="1">
        <v>360</v>
      </c>
      <c r="G4433" s="1" t="s">
        <v>21010</v>
      </c>
      <c r="H4433" s="1">
        <v>563</v>
      </c>
      <c r="I4433" s="1">
        <v>105943</v>
      </c>
      <c r="J4433" s="1" t="s">
        <v>1670</v>
      </c>
      <c r="K4433" s="1" t="s">
        <v>5322</v>
      </c>
      <c r="L4433" s="1" t="s">
        <v>21011</v>
      </c>
      <c r="M4433" s="1">
        <v>1351</v>
      </c>
      <c r="N4433" s="1">
        <v>2628</v>
      </c>
      <c r="O4433" s="1" t="s">
        <v>17080</v>
      </c>
      <c r="P4433" s="1">
        <v>0</v>
      </c>
      <c r="Q4433" s="1" t="s">
        <v>21012</v>
      </c>
      <c r="R4433" s="2" t="s">
        <v>21013</v>
      </c>
      <c r="S4433" s="1">
        <v>11</v>
      </c>
      <c r="T4433" s="1" t="s">
        <v>37</v>
      </c>
      <c r="U4433" s="1" t="s">
        <v>38</v>
      </c>
      <c r="W4433" s="1">
        <v>1500000</v>
      </c>
      <c r="X4433" s="1">
        <v>2015</v>
      </c>
      <c r="Y4433" s="1">
        <v>485</v>
      </c>
      <c r="Z4433" s="1">
        <v>6.1</v>
      </c>
      <c r="AB4433" s="1">
        <v>212</v>
      </c>
    </row>
    <row r="4434" spans="1:28" x14ac:dyDescent="0.2">
      <c r="A4434" s="1" t="s">
        <v>28</v>
      </c>
      <c r="B4434" s="1" t="s">
        <v>14348</v>
      </c>
      <c r="C4434" s="1">
        <v>39</v>
      </c>
      <c r="D4434" s="1">
        <v>108</v>
      </c>
      <c r="E4434" s="1">
        <v>60</v>
      </c>
      <c r="F4434" s="1">
        <v>121</v>
      </c>
      <c r="G4434" s="1" t="s">
        <v>21014</v>
      </c>
      <c r="H4434" s="1">
        <v>826</v>
      </c>
      <c r="J4434" s="1" t="s">
        <v>7836</v>
      </c>
      <c r="K4434" s="1" t="s">
        <v>903</v>
      </c>
      <c r="L4434" s="1" t="s">
        <v>21015</v>
      </c>
      <c r="M4434" s="1">
        <v>1134</v>
      </c>
      <c r="N4434" s="1">
        <v>1240</v>
      </c>
      <c r="O4434" s="1" t="s">
        <v>21016</v>
      </c>
      <c r="P4434" s="1">
        <v>0</v>
      </c>
      <c r="Q4434" s="1" t="s">
        <v>21017</v>
      </c>
      <c r="R4434" s="2" t="s">
        <v>21018</v>
      </c>
      <c r="S4434" s="1">
        <v>26</v>
      </c>
      <c r="T4434" s="1" t="s">
        <v>37</v>
      </c>
      <c r="U4434" s="1" t="s">
        <v>38</v>
      </c>
      <c r="V4434" s="1" t="s">
        <v>584</v>
      </c>
      <c r="W4434" s="1">
        <v>1500000</v>
      </c>
      <c r="X4434" s="1">
        <v>2005</v>
      </c>
      <c r="Y4434" s="1">
        <v>189</v>
      </c>
      <c r="Z4434" s="1">
        <v>6</v>
      </c>
      <c r="AA4434" s="1">
        <v>1.85</v>
      </c>
      <c r="AB4434" s="1">
        <v>216</v>
      </c>
    </row>
    <row r="4435" spans="1:28" x14ac:dyDescent="0.2">
      <c r="A4435" s="1" t="s">
        <v>28</v>
      </c>
      <c r="B4435" s="1" t="s">
        <v>15904</v>
      </c>
      <c r="C4435" s="1">
        <v>35</v>
      </c>
      <c r="D4435" s="1">
        <v>124</v>
      </c>
      <c r="E4435" s="1">
        <v>407</v>
      </c>
      <c r="F4435" s="1">
        <v>7</v>
      </c>
      <c r="G4435" s="1" t="s">
        <v>21019</v>
      </c>
      <c r="H4435" s="1">
        <v>38</v>
      </c>
      <c r="I4435" s="1">
        <v>183490</v>
      </c>
      <c r="J4435" s="1" t="s">
        <v>3395</v>
      </c>
      <c r="K4435" s="1" t="s">
        <v>21020</v>
      </c>
      <c r="L4435" s="1" t="s">
        <v>21021</v>
      </c>
      <c r="M4435" s="1">
        <v>463</v>
      </c>
      <c r="N4435" s="1">
        <v>60</v>
      </c>
      <c r="O4435" s="1" t="s">
        <v>21022</v>
      </c>
      <c r="P4435" s="1">
        <v>0</v>
      </c>
      <c r="Q4435" s="1" t="s">
        <v>21023</v>
      </c>
      <c r="R4435" s="2" t="s">
        <v>21024</v>
      </c>
      <c r="S4435" s="1">
        <v>8</v>
      </c>
      <c r="T4435" s="1" t="s">
        <v>37</v>
      </c>
      <c r="U4435" s="1" t="s">
        <v>38</v>
      </c>
      <c r="V4435" s="1" t="s">
        <v>584</v>
      </c>
      <c r="W4435" s="1">
        <v>1700000</v>
      </c>
      <c r="X4435" s="1">
        <v>2010</v>
      </c>
      <c r="Y4435" s="1">
        <v>8</v>
      </c>
      <c r="Z4435" s="1">
        <v>5.8</v>
      </c>
      <c r="AB4435" s="1">
        <v>594</v>
      </c>
    </row>
    <row r="4436" spans="1:28" x14ac:dyDescent="0.2">
      <c r="A4436" s="1" t="s">
        <v>28</v>
      </c>
      <c r="B4436" s="1" t="s">
        <v>21025</v>
      </c>
      <c r="C4436" s="1">
        <v>178</v>
      </c>
      <c r="D4436" s="1">
        <v>95</v>
      </c>
      <c r="E4436" s="1">
        <v>49</v>
      </c>
      <c r="F4436" s="1">
        <v>57</v>
      </c>
      <c r="G4436" s="1" t="s">
        <v>21026</v>
      </c>
      <c r="H4436" s="1">
        <v>413</v>
      </c>
      <c r="I4436" s="1">
        <v>3478</v>
      </c>
      <c r="J4436" s="1" t="s">
        <v>7405</v>
      </c>
      <c r="K4436" s="1" t="s">
        <v>1054</v>
      </c>
      <c r="L4436" s="1" t="s">
        <v>21027</v>
      </c>
      <c r="M4436" s="1">
        <v>22212</v>
      </c>
      <c r="N4436" s="1">
        <v>721</v>
      </c>
      <c r="O4436" s="1" t="s">
        <v>21028</v>
      </c>
      <c r="P4436" s="1">
        <v>0</v>
      </c>
      <c r="Q4436" s="1" t="s">
        <v>21029</v>
      </c>
      <c r="R4436" s="2" t="s">
        <v>21030</v>
      </c>
      <c r="S4436" s="1">
        <v>142</v>
      </c>
      <c r="T4436" s="1" t="s">
        <v>37</v>
      </c>
      <c r="U4436" s="1" t="s">
        <v>267</v>
      </c>
      <c r="V4436" s="1" t="s">
        <v>4829</v>
      </c>
      <c r="W4436" s="1">
        <v>1500000</v>
      </c>
      <c r="X4436" s="1">
        <v>2008</v>
      </c>
      <c r="Y4436" s="1">
        <v>98</v>
      </c>
      <c r="Z4436" s="1">
        <v>6.7</v>
      </c>
      <c r="AA4436" s="1">
        <v>2.35</v>
      </c>
      <c r="AB4436" s="1">
        <v>0</v>
      </c>
    </row>
    <row r="4437" spans="1:28" x14ac:dyDescent="0.2">
      <c r="A4437" s="1" t="s">
        <v>28</v>
      </c>
      <c r="B4437" s="1" t="s">
        <v>21031</v>
      </c>
      <c r="C4437" s="1">
        <v>46</v>
      </c>
      <c r="D4437" s="1">
        <v>90</v>
      </c>
      <c r="E4437" s="1">
        <v>7</v>
      </c>
      <c r="F4437" s="1">
        <v>711</v>
      </c>
      <c r="G4437" s="1" t="s">
        <v>8088</v>
      </c>
      <c r="H4437" s="1">
        <v>87000</v>
      </c>
      <c r="I4437" s="1">
        <v>52166</v>
      </c>
      <c r="J4437" s="1" t="s">
        <v>3408</v>
      </c>
      <c r="K4437" s="1" t="s">
        <v>515</v>
      </c>
      <c r="L4437" s="1" t="s">
        <v>21032</v>
      </c>
      <c r="M4437" s="1">
        <v>2792</v>
      </c>
      <c r="N4437" s="1">
        <v>89263</v>
      </c>
      <c r="O4437" s="1" t="s">
        <v>9374</v>
      </c>
      <c r="P4437" s="1">
        <v>3</v>
      </c>
      <c r="Q4437" s="1" t="s">
        <v>21033</v>
      </c>
      <c r="R4437" s="2" t="s">
        <v>21034</v>
      </c>
      <c r="S4437" s="1">
        <v>22</v>
      </c>
      <c r="T4437" s="1" t="s">
        <v>37</v>
      </c>
      <c r="U4437" s="1" t="s">
        <v>38</v>
      </c>
      <c r="V4437" s="1" t="s">
        <v>584</v>
      </c>
      <c r="W4437" s="1">
        <v>2000000</v>
      </c>
      <c r="X4437" s="1">
        <v>2008</v>
      </c>
      <c r="Y4437" s="1">
        <v>781</v>
      </c>
      <c r="Z4437" s="1">
        <v>6.7</v>
      </c>
      <c r="AA4437" s="1">
        <v>2.35</v>
      </c>
      <c r="AB4437" s="1">
        <v>371</v>
      </c>
    </row>
    <row r="4438" spans="1:28" x14ac:dyDescent="0.2">
      <c r="A4438" s="1" t="s">
        <v>28</v>
      </c>
      <c r="B4438" s="1" t="s">
        <v>21035</v>
      </c>
      <c r="D4438" s="1">
        <v>93</v>
      </c>
      <c r="E4438" s="1">
        <v>228</v>
      </c>
      <c r="F4438" s="1">
        <v>134</v>
      </c>
      <c r="G4438" s="1" t="s">
        <v>21035</v>
      </c>
      <c r="H4438" s="1">
        <v>310</v>
      </c>
      <c r="J4438" s="1" t="s">
        <v>1414</v>
      </c>
      <c r="K4438" s="1" t="s">
        <v>12556</v>
      </c>
      <c r="L4438" s="1" t="s">
        <v>21036</v>
      </c>
      <c r="M4438" s="1">
        <v>7</v>
      </c>
      <c r="N4438" s="1">
        <v>771</v>
      </c>
      <c r="O4438" s="1" t="s">
        <v>21037</v>
      </c>
      <c r="P4438" s="1">
        <v>1</v>
      </c>
      <c r="R4438" s="2" t="s">
        <v>21038</v>
      </c>
      <c r="T4438" s="1" t="s">
        <v>37</v>
      </c>
      <c r="U4438" s="1" t="s">
        <v>38</v>
      </c>
      <c r="W4438" s="1">
        <v>1500000</v>
      </c>
      <c r="X4438" s="1">
        <v>2015</v>
      </c>
      <c r="Y4438" s="1">
        <v>228</v>
      </c>
      <c r="Z4438" s="1">
        <v>7.6</v>
      </c>
      <c r="AB4438" s="1">
        <v>132</v>
      </c>
    </row>
    <row r="4439" spans="1:28" x14ac:dyDescent="0.2">
      <c r="A4439" s="1" t="s">
        <v>28</v>
      </c>
      <c r="B4439" s="1" t="s">
        <v>12821</v>
      </c>
      <c r="C4439" s="1">
        <v>234</v>
      </c>
      <c r="D4439" s="1">
        <v>101</v>
      </c>
      <c r="E4439" s="1">
        <v>0</v>
      </c>
      <c r="F4439" s="1">
        <v>721</v>
      </c>
      <c r="G4439" s="1" t="s">
        <v>14729</v>
      </c>
      <c r="H4439" s="1">
        <v>1000</v>
      </c>
      <c r="I4439" s="1">
        <v>1163508</v>
      </c>
      <c r="J4439" s="1" t="s">
        <v>894</v>
      </c>
      <c r="K4439" s="1" t="s">
        <v>14065</v>
      </c>
      <c r="L4439" s="1" t="s">
        <v>21039</v>
      </c>
      <c r="M4439" s="1">
        <v>20376</v>
      </c>
      <c r="N4439" s="1">
        <v>5158</v>
      </c>
      <c r="O4439" s="1" t="s">
        <v>17216</v>
      </c>
      <c r="P4439" s="1">
        <v>1</v>
      </c>
      <c r="Q4439" s="1" t="s">
        <v>21040</v>
      </c>
      <c r="R4439" s="2" t="s">
        <v>21041</v>
      </c>
      <c r="S4439" s="1">
        <v>166</v>
      </c>
      <c r="T4439" s="1" t="s">
        <v>37</v>
      </c>
      <c r="U4439" s="1" t="s">
        <v>38</v>
      </c>
      <c r="V4439" s="1" t="s">
        <v>584</v>
      </c>
      <c r="W4439" s="1">
        <v>2500000</v>
      </c>
      <c r="X4439" s="1">
        <v>2012</v>
      </c>
      <c r="Y4439" s="1">
        <v>725</v>
      </c>
      <c r="Z4439" s="1">
        <v>5.0999999999999996</v>
      </c>
      <c r="AA4439" s="1">
        <v>2.35</v>
      </c>
      <c r="AB4439" s="1">
        <v>15000</v>
      </c>
    </row>
    <row r="4440" spans="1:28" x14ac:dyDescent="0.2">
      <c r="A4440" s="1" t="s">
        <v>28</v>
      </c>
      <c r="B4440" s="1" t="s">
        <v>21042</v>
      </c>
      <c r="C4440" s="1">
        <v>166</v>
      </c>
      <c r="D4440" s="1">
        <v>107</v>
      </c>
      <c r="E4440" s="1">
        <v>3</v>
      </c>
      <c r="F4440" s="1">
        <v>28</v>
      </c>
      <c r="G4440" s="1" t="s">
        <v>21043</v>
      </c>
      <c r="H4440" s="1">
        <v>61</v>
      </c>
      <c r="J4440" s="1" t="s">
        <v>18650</v>
      </c>
      <c r="K4440" s="1" t="s">
        <v>21044</v>
      </c>
      <c r="L4440" s="1" t="s">
        <v>21045</v>
      </c>
      <c r="M4440" s="1">
        <v>23323</v>
      </c>
      <c r="N4440" s="1">
        <v>165</v>
      </c>
      <c r="O4440" s="1" t="s">
        <v>21046</v>
      </c>
      <c r="P4440" s="1">
        <v>3</v>
      </c>
      <c r="Q4440" s="1" t="s">
        <v>21047</v>
      </c>
      <c r="R4440" s="2" t="s">
        <v>21048</v>
      </c>
      <c r="S4440" s="1">
        <v>83</v>
      </c>
      <c r="T4440" s="1" t="s">
        <v>37</v>
      </c>
      <c r="U4440" s="1" t="s">
        <v>178</v>
      </c>
      <c r="V4440" s="1" t="s">
        <v>4829</v>
      </c>
      <c r="W4440" s="1">
        <v>350000</v>
      </c>
      <c r="X4440" s="1">
        <v>2014</v>
      </c>
      <c r="Y4440" s="1">
        <v>46</v>
      </c>
      <c r="Z4440" s="1">
        <v>6.8</v>
      </c>
      <c r="AA4440" s="1">
        <v>2.35</v>
      </c>
      <c r="AB4440" s="1">
        <v>10000</v>
      </c>
    </row>
    <row r="4441" spans="1:28" x14ac:dyDescent="0.2">
      <c r="A4441" s="1" t="s">
        <v>28</v>
      </c>
      <c r="B4441" s="1" t="s">
        <v>21049</v>
      </c>
      <c r="C4441" s="1">
        <v>56</v>
      </c>
      <c r="D4441" s="1">
        <v>20</v>
      </c>
      <c r="E4441" s="1">
        <v>21</v>
      </c>
      <c r="F4441" s="1">
        <v>0</v>
      </c>
      <c r="G4441" s="1" t="s">
        <v>21050</v>
      </c>
      <c r="H4441" s="1">
        <v>0</v>
      </c>
      <c r="J4441" s="1" t="s">
        <v>67</v>
      </c>
      <c r="K4441" s="1" t="s">
        <v>21051</v>
      </c>
      <c r="L4441" s="1" t="s">
        <v>21052</v>
      </c>
      <c r="M4441" s="1">
        <v>4120</v>
      </c>
      <c r="N4441" s="1">
        <v>0</v>
      </c>
      <c r="O4441" s="1" t="s">
        <v>21053</v>
      </c>
      <c r="P4441" s="1">
        <v>0</v>
      </c>
      <c r="Q4441" s="1" t="s">
        <v>21054</v>
      </c>
      <c r="R4441" s="2" t="s">
        <v>21055</v>
      </c>
      <c r="S4441" s="1">
        <v>70</v>
      </c>
      <c r="T4441" s="1" t="s">
        <v>37</v>
      </c>
      <c r="U4441" s="1" t="s">
        <v>38</v>
      </c>
      <c r="V4441" s="1" t="s">
        <v>4829</v>
      </c>
      <c r="W4441" s="1">
        <v>1500000</v>
      </c>
      <c r="X4441" s="1">
        <v>2005</v>
      </c>
      <c r="Y4441" s="1">
        <v>0</v>
      </c>
      <c r="Z4441" s="1">
        <v>6.8</v>
      </c>
      <c r="AA4441" s="1">
        <v>1.85</v>
      </c>
      <c r="AB4441" s="1">
        <v>0</v>
      </c>
    </row>
    <row r="4442" spans="1:28" x14ac:dyDescent="0.2">
      <c r="A4442" s="1" t="s">
        <v>28</v>
      </c>
      <c r="B4442" s="1" t="s">
        <v>21056</v>
      </c>
      <c r="C4442" s="1">
        <v>16</v>
      </c>
      <c r="D4442" s="1">
        <v>87</v>
      </c>
      <c r="E4442" s="1">
        <v>0</v>
      </c>
      <c r="F4442" s="1">
        <v>108</v>
      </c>
      <c r="G4442" s="1" t="s">
        <v>21057</v>
      </c>
      <c r="H4442" s="1">
        <v>199</v>
      </c>
      <c r="J4442" s="1" t="s">
        <v>686</v>
      </c>
      <c r="K4442" s="1" t="s">
        <v>21058</v>
      </c>
      <c r="L4442" s="1" t="s">
        <v>21059</v>
      </c>
      <c r="M4442" s="1">
        <v>1232</v>
      </c>
      <c r="N4442" s="1">
        <v>596</v>
      </c>
      <c r="O4442" s="1" t="s">
        <v>21060</v>
      </c>
      <c r="P4442" s="1">
        <v>2</v>
      </c>
      <c r="Q4442" s="1" t="s">
        <v>21061</v>
      </c>
      <c r="R4442" s="2" t="s">
        <v>21062</v>
      </c>
      <c r="S4442" s="1">
        <v>10</v>
      </c>
      <c r="T4442" s="1" t="s">
        <v>37</v>
      </c>
      <c r="U4442" s="1" t="s">
        <v>267</v>
      </c>
      <c r="W4442" s="1">
        <v>1500000</v>
      </c>
      <c r="X4442" s="1">
        <v>2005</v>
      </c>
      <c r="Y4442" s="1">
        <v>134</v>
      </c>
      <c r="Z4442" s="1">
        <v>6.8</v>
      </c>
      <c r="AB4442" s="1">
        <v>193</v>
      </c>
    </row>
    <row r="4443" spans="1:28" x14ac:dyDescent="0.2">
      <c r="B4443" s="1" t="s">
        <v>21063</v>
      </c>
      <c r="C4443" s="1">
        <v>9</v>
      </c>
      <c r="D4443" s="1">
        <v>98</v>
      </c>
      <c r="E4443" s="1">
        <v>11</v>
      </c>
      <c r="F4443" s="1">
        <v>636</v>
      </c>
      <c r="G4443" s="1" t="s">
        <v>2522</v>
      </c>
      <c r="H4443" s="1">
        <v>979</v>
      </c>
      <c r="J4443" s="1" t="s">
        <v>2526</v>
      </c>
      <c r="K4443" s="1" t="s">
        <v>1652</v>
      </c>
      <c r="L4443" s="1" t="s">
        <v>21064</v>
      </c>
      <c r="M4443" s="1">
        <v>291</v>
      </c>
      <c r="N4443" s="1">
        <v>4036</v>
      </c>
      <c r="O4443" s="1" t="s">
        <v>7658</v>
      </c>
      <c r="P4443" s="1">
        <v>2</v>
      </c>
      <c r="R4443" s="2" t="s">
        <v>21065</v>
      </c>
      <c r="S4443" s="1">
        <v>7</v>
      </c>
      <c r="T4443" s="1" t="s">
        <v>37</v>
      </c>
      <c r="U4443" s="1" t="s">
        <v>38</v>
      </c>
      <c r="V4443" s="1" t="s">
        <v>584</v>
      </c>
      <c r="W4443" s="1">
        <v>1500000</v>
      </c>
      <c r="X4443" s="1">
        <v>2013</v>
      </c>
      <c r="Y4443" s="1">
        <v>975</v>
      </c>
      <c r="Z4443" s="1">
        <v>6.3</v>
      </c>
      <c r="AA4443" s="1">
        <v>1.89</v>
      </c>
      <c r="AB4443" s="1">
        <v>283</v>
      </c>
    </row>
    <row r="4444" spans="1:28" x14ac:dyDescent="0.2">
      <c r="A4444" s="1" t="s">
        <v>28</v>
      </c>
      <c r="B4444" s="1" t="s">
        <v>21066</v>
      </c>
      <c r="C4444" s="1">
        <v>18</v>
      </c>
      <c r="D4444" s="1">
        <v>112</v>
      </c>
      <c r="E4444" s="1">
        <v>34</v>
      </c>
      <c r="F4444" s="1">
        <v>71</v>
      </c>
      <c r="G4444" s="1" t="s">
        <v>21067</v>
      </c>
      <c r="H4444" s="1">
        <v>129</v>
      </c>
      <c r="J4444" s="1" t="s">
        <v>2526</v>
      </c>
      <c r="K4444" s="1" t="s">
        <v>21068</v>
      </c>
      <c r="L4444" s="1" t="s">
        <v>21069</v>
      </c>
      <c r="M4444" s="1">
        <v>2841</v>
      </c>
      <c r="N4444" s="1">
        <v>588</v>
      </c>
      <c r="O4444" s="1" t="s">
        <v>21070</v>
      </c>
      <c r="P4444" s="1">
        <v>2</v>
      </c>
      <c r="R4444" s="2" t="s">
        <v>21071</v>
      </c>
      <c r="S4444" s="1">
        <v>13</v>
      </c>
      <c r="T4444" s="1" t="s">
        <v>37</v>
      </c>
      <c r="U4444" s="1" t="s">
        <v>8818</v>
      </c>
      <c r="V4444" s="1" t="s">
        <v>4829</v>
      </c>
      <c r="W4444" s="1">
        <v>5000000</v>
      </c>
      <c r="X4444" s="1">
        <v>2014</v>
      </c>
      <c r="Y4444" s="1">
        <v>98</v>
      </c>
      <c r="Z4444" s="1">
        <v>7.1</v>
      </c>
      <c r="AA4444" s="1">
        <v>2.35</v>
      </c>
      <c r="AB4444" s="1">
        <v>0</v>
      </c>
    </row>
    <row r="4445" spans="1:28" x14ac:dyDescent="0.2">
      <c r="A4445" s="1" t="s">
        <v>28</v>
      </c>
      <c r="B4445" s="1" t="s">
        <v>21072</v>
      </c>
      <c r="C4445" s="1">
        <v>4</v>
      </c>
      <c r="D4445" s="1">
        <v>82</v>
      </c>
      <c r="E4445" s="1">
        <v>65</v>
      </c>
      <c r="F4445" s="1">
        <v>146</v>
      </c>
      <c r="G4445" s="1" t="s">
        <v>21073</v>
      </c>
      <c r="H4445" s="1">
        <v>341</v>
      </c>
      <c r="J4445" s="1" t="s">
        <v>12331</v>
      </c>
      <c r="K4445" s="1" t="s">
        <v>21074</v>
      </c>
      <c r="L4445" s="1" t="s">
        <v>21075</v>
      </c>
      <c r="M4445" s="1">
        <v>459</v>
      </c>
      <c r="N4445" s="1">
        <v>967</v>
      </c>
      <c r="O4445" s="1" t="s">
        <v>21076</v>
      </c>
      <c r="P4445" s="1">
        <v>0</v>
      </c>
      <c r="R4445" s="2" t="s">
        <v>21077</v>
      </c>
      <c r="S4445" s="1">
        <v>10</v>
      </c>
      <c r="T4445" s="1" t="s">
        <v>37</v>
      </c>
      <c r="U4445" s="1" t="s">
        <v>267</v>
      </c>
      <c r="W4445" s="1">
        <v>1500000</v>
      </c>
      <c r="X4445" s="1">
        <v>2014</v>
      </c>
      <c r="Y4445" s="1">
        <v>265</v>
      </c>
      <c r="Z4445" s="1">
        <v>2.8</v>
      </c>
      <c r="AB4445" s="1">
        <v>236</v>
      </c>
    </row>
    <row r="4446" spans="1:28" x14ac:dyDescent="0.2">
      <c r="A4446" s="1" t="s">
        <v>28</v>
      </c>
      <c r="B4446" s="1" t="s">
        <v>21078</v>
      </c>
      <c r="D4446" s="1">
        <v>102</v>
      </c>
      <c r="E4446" s="1">
        <v>5</v>
      </c>
      <c r="F4446" s="1">
        <v>259</v>
      </c>
      <c r="G4446" s="1" t="s">
        <v>1841</v>
      </c>
      <c r="H4446" s="1">
        <v>3000</v>
      </c>
      <c r="J4446" s="1" t="s">
        <v>3931</v>
      </c>
      <c r="K4446" s="1" t="s">
        <v>13667</v>
      </c>
      <c r="L4446" s="1" t="s">
        <v>21079</v>
      </c>
      <c r="M4446" s="1">
        <v>108</v>
      </c>
      <c r="N4446" s="1">
        <v>4320</v>
      </c>
      <c r="O4446" s="1" t="s">
        <v>6819</v>
      </c>
      <c r="Q4446" s="1" t="s">
        <v>21080</v>
      </c>
      <c r="R4446" s="2" t="s">
        <v>21081</v>
      </c>
      <c r="S4446" s="1">
        <v>1</v>
      </c>
      <c r="T4446" s="1" t="s">
        <v>37</v>
      </c>
      <c r="U4446" s="1" t="s">
        <v>38</v>
      </c>
      <c r="V4446" s="1" t="s">
        <v>39</v>
      </c>
      <c r="W4446" s="1">
        <v>2000000</v>
      </c>
      <c r="X4446" s="1">
        <v>2015</v>
      </c>
      <c r="Y4446" s="1">
        <v>660</v>
      </c>
      <c r="Z4446" s="1">
        <v>8.1999999999999993</v>
      </c>
      <c r="AA4446" s="1">
        <v>1.85</v>
      </c>
      <c r="AB4446" s="1">
        <v>232</v>
      </c>
    </row>
    <row r="4447" spans="1:28" x14ac:dyDescent="0.2">
      <c r="A4447" s="1" t="s">
        <v>28</v>
      </c>
      <c r="B4447" s="1" t="s">
        <v>21082</v>
      </c>
      <c r="C4447" s="1">
        <v>6</v>
      </c>
      <c r="D4447" s="1">
        <v>97</v>
      </c>
      <c r="E4447" s="1">
        <v>764</v>
      </c>
      <c r="F4447" s="1">
        <v>492</v>
      </c>
      <c r="G4447" s="1" t="s">
        <v>9642</v>
      </c>
      <c r="H4447" s="1">
        <v>835</v>
      </c>
      <c r="J4447" s="1" t="s">
        <v>333</v>
      </c>
      <c r="K4447" s="1" t="s">
        <v>21083</v>
      </c>
      <c r="L4447" s="1" t="s">
        <v>21084</v>
      </c>
      <c r="M4447" s="1">
        <v>735</v>
      </c>
      <c r="N4447" s="1">
        <v>2882</v>
      </c>
      <c r="O4447" s="1" t="s">
        <v>9985</v>
      </c>
      <c r="P4447" s="1">
        <v>3</v>
      </c>
      <c r="R4447" s="2" t="s">
        <v>21085</v>
      </c>
      <c r="S4447" s="1">
        <v>18</v>
      </c>
      <c r="T4447" s="1" t="s">
        <v>37</v>
      </c>
      <c r="U4447" s="1" t="s">
        <v>38</v>
      </c>
      <c r="W4447" s="1">
        <v>1500000</v>
      </c>
      <c r="X4447" s="1">
        <v>2015</v>
      </c>
      <c r="Y4447" s="1">
        <v>522</v>
      </c>
      <c r="Z4447" s="1">
        <v>3.1</v>
      </c>
      <c r="AA4447" s="1">
        <v>2.35</v>
      </c>
      <c r="AB4447" s="1">
        <v>402</v>
      </c>
    </row>
    <row r="4448" spans="1:28" x14ac:dyDescent="0.2">
      <c r="A4448" s="1" t="s">
        <v>28</v>
      </c>
      <c r="B4448" s="1" t="s">
        <v>885</v>
      </c>
      <c r="C4448" s="1">
        <v>387</v>
      </c>
      <c r="D4448" s="1">
        <v>130</v>
      </c>
      <c r="E4448" s="1">
        <v>188</v>
      </c>
      <c r="F4448" s="1">
        <v>1000</v>
      </c>
      <c r="G4448" s="1" t="s">
        <v>1688</v>
      </c>
      <c r="H4448" s="1">
        <v>10000</v>
      </c>
      <c r="I4448" s="1">
        <v>80033643</v>
      </c>
      <c r="J4448" s="1" t="s">
        <v>1198</v>
      </c>
      <c r="K4448" s="1" t="s">
        <v>522</v>
      </c>
      <c r="L4448" s="1" t="s">
        <v>4058</v>
      </c>
      <c r="M4448" s="1">
        <v>226583</v>
      </c>
      <c r="N4448" s="1">
        <v>16385</v>
      </c>
      <c r="O4448" s="1" t="s">
        <v>2037</v>
      </c>
      <c r="P4448" s="1">
        <v>2</v>
      </c>
      <c r="Q4448" s="1" t="s">
        <v>4059</v>
      </c>
      <c r="R4448" s="2" t="s">
        <v>4060</v>
      </c>
      <c r="S4448" s="1">
        <v>448</v>
      </c>
      <c r="T4448" s="1" t="s">
        <v>37</v>
      </c>
      <c r="U4448" s="1" t="s">
        <v>38</v>
      </c>
      <c r="V4448" s="1" t="s">
        <v>39</v>
      </c>
      <c r="W4448" s="1">
        <v>60000000</v>
      </c>
      <c r="X4448" s="1">
        <v>2012</v>
      </c>
      <c r="Y4448" s="1">
        <v>3000</v>
      </c>
      <c r="Z4448" s="1">
        <v>7</v>
      </c>
      <c r="AA4448" s="1">
        <v>2.35</v>
      </c>
      <c r="AB4448" s="1">
        <v>38000</v>
      </c>
    </row>
    <row r="4449" spans="1:28" x14ac:dyDescent="0.2">
      <c r="A4449" s="1" t="s">
        <v>28</v>
      </c>
      <c r="B4449" s="1" t="s">
        <v>21086</v>
      </c>
      <c r="C4449" s="1">
        <v>35</v>
      </c>
      <c r="D4449" s="1">
        <v>101</v>
      </c>
      <c r="E4449" s="1">
        <v>37</v>
      </c>
      <c r="F4449" s="1">
        <v>56</v>
      </c>
      <c r="G4449" s="1" t="s">
        <v>21087</v>
      </c>
      <c r="H4449" s="1">
        <v>501</v>
      </c>
      <c r="J4449" s="1" t="s">
        <v>6131</v>
      </c>
      <c r="K4449" s="1" t="s">
        <v>3963</v>
      </c>
      <c r="L4449" s="1" t="s">
        <v>21088</v>
      </c>
      <c r="M4449" s="1">
        <v>1547</v>
      </c>
      <c r="N4449" s="1">
        <v>1044</v>
      </c>
      <c r="O4449" s="1" t="s">
        <v>21089</v>
      </c>
      <c r="P4449" s="1">
        <v>1</v>
      </c>
      <c r="Q4449" s="1" t="s">
        <v>21090</v>
      </c>
      <c r="R4449" s="2" t="s">
        <v>21091</v>
      </c>
      <c r="S4449" s="1">
        <v>42</v>
      </c>
      <c r="T4449" s="1" t="s">
        <v>37</v>
      </c>
      <c r="U4449" s="1" t="s">
        <v>38</v>
      </c>
      <c r="V4449" s="1" t="s">
        <v>4829</v>
      </c>
      <c r="W4449" s="1">
        <v>1500000</v>
      </c>
      <c r="X4449" s="1">
        <v>2015</v>
      </c>
      <c r="Y4449" s="1">
        <v>418</v>
      </c>
      <c r="Z4449" s="1">
        <v>3.3</v>
      </c>
      <c r="AB4449" s="1">
        <v>750</v>
      </c>
    </row>
    <row r="4450" spans="1:28" x14ac:dyDescent="0.2">
      <c r="A4450" s="1" t="s">
        <v>28</v>
      </c>
      <c r="B4450" s="1" t="s">
        <v>21092</v>
      </c>
      <c r="C4450" s="1">
        <v>27</v>
      </c>
      <c r="D4450" s="1">
        <v>93</v>
      </c>
      <c r="E4450" s="1">
        <v>9</v>
      </c>
      <c r="F4450" s="1">
        <v>485</v>
      </c>
      <c r="G4450" s="1" t="s">
        <v>14783</v>
      </c>
      <c r="H4450" s="1">
        <v>708</v>
      </c>
      <c r="J4450" s="1" t="s">
        <v>4903</v>
      </c>
      <c r="K4450" s="1" t="s">
        <v>6462</v>
      </c>
      <c r="L4450" s="1" t="s">
        <v>21093</v>
      </c>
      <c r="M4450" s="1">
        <v>133</v>
      </c>
      <c r="N4450" s="1">
        <v>2870</v>
      </c>
      <c r="O4450" s="1" t="s">
        <v>21094</v>
      </c>
      <c r="Q4450" s="1" t="s">
        <v>21095</v>
      </c>
      <c r="R4450" s="2" t="s">
        <v>21096</v>
      </c>
      <c r="S4450" s="1">
        <v>2</v>
      </c>
      <c r="T4450" s="1" t="s">
        <v>37</v>
      </c>
      <c r="U4450" s="1" t="s">
        <v>38</v>
      </c>
      <c r="V4450" s="1" t="s">
        <v>584</v>
      </c>
      <c r="W4450" s="1">
        <v>2000000</v>
      </c>
      <c r="X4450" s="1">
        <v>2015</v>
      </c>
      <c r="Y4450" s="1">
        <v>571</v>
      </c>
      <c r="Z4450" s="1">
        <v>3.6</v>
      </c>
      <c r="AB4450" s="1">
        <v>135</v>
      </c>
    </row>
    <row r="4451" spans="1:28" x14ac:dyDescent="0.2">
      <c r="A4451" s="1" t="s">
        <v>28</v>
      </c>
      <c r="B4451" s="1" t="s">
        <v>21097</v>
      </c>
      <c r="C4451" s="1">
        <v>145</v>
      </c>
      <c r="D4451" s="1">
        <v>83</v>
      </c>
      <c r="E4451" s="1">
        <v>0</v>
      </c>
      <c r="F4451" s="1">
        <v>31</v>
      </c>
      <c r="G4451" s="1" t="s">
        <v>21098</v>
      </c>
      <c r="H4451" s="1">
        <v>82</v>
      </c>
      <c r="I4451" s="1">
        <v>184925485</v>
      </c>
      <c r="J4451" s="1" t="s">
        <v>6029</v>
      </c>
      <c r="K4451" s="1" t="s">
        <v>21099</v>
      </c>
      <c r="L4451" s="1" t="s">
        <v>21100</v>
      </c>
      <c r="M4451" s="1">
        <v>133348</v>
      </c>
      <c r="N4451" s="1">
        <v>229</v>
      </c>
      <c r="O4451" s="1" t="s">
        <v>21101</v>
      </c>
      <c r="P4451" s="1">
        <v>1</v>
      </c>
      <c r="Q4451" s="1" t="s">
        <v>21102</v>
      </c>
      <c r="R4451" s="2" t="s">
        <v>21103</v>
      </c>
      <c r="S4451" s="1">
        <v>204</v>
      </c>
      <c r="T4451" s="1" t="s">
        <v>37</v>
      </c>
      <c r="U4451" s="1" t="s">
        <v>38</v>
      </c>
      <c r="V4451" s="1" t="s">
        <v>6035</v>
      </c>
      <c r="W4451" s="1">
        <v>2000000</v>
      </c>
      <c r="X4451" s="1">
        <v>1937</v>
      </c>
      <c r="Y4451" s="1">
        <v>47</v>
      </c>
      <c r="Z4451" s="1">
        <v>7.7</v>
      </c>
      <c r="AA4451" s="1">
        <v>1.37</v>
      </c>
      <c r="AB4451" s="1">
        <v>0</v>
      </c>
    </row>
    <row r="4452" spans="1:28" x14ac:dyDescent="0.2">
      <c r="A4452" s="1" t="s">
        <v>28</v>
      </c>
      <c r="B4452" s="1" t="s">
        <v>21104</v>
      </c>
      <c r="C4452" s="1">
        <v>78</v>
      </c>
      <c r="D4452" s="1">
        <v>106</v>
      </c>
      <c r="E4452" s="1">
        <v>33</v>
      </c>
      <c r="F4452" s="1">
        <v>3</v>
      </c>
      <c r="G4452" s="1" t="s">
        <v>21105</v>
      </c>
      <c r="H4452" s="1">
        <v>341</v>
      </c>
      <c r="I4452" s="1">
        <v>304124</v>
      </c>
      <c r="J4452" s="1" t="s">
        <v>3408</v>
      </c>
      <c r="K4452" s="1" t="s">
        <v>18256</v>
      </c>
      <c r="L4452" s="1" t="s">
        <v>21106</v>
      </c>
      <c r="M4452" s="1">
        <v>2720</v>
      </c>
      <c r="N4452" s="1">
        <v>358</v>
      </c>
      <c r="O4452" s="1" t="s">
        <v>21107</v>
      </c>
      <c r="P4452" s="1">
        <v>0</v>
      </c>
      <c r="Q4452" s="1" t="s">
        <v>21108</v>
      </c>
      <c r="R4452" s="2" t="s">
        <v>21109</v>
      </c>
      <c r="S4452" s="1">
        <v>37</v>
      </c>
      <c r="T4452" s="1" t="s">
        <v>2777</v>
      </c>
      <c r="U4452" s="1" t="s">
        <v>18940</v>
      </c>
      <c r="V4452" s="1" t="s">
        <v>584</v>
      </c>
      <c r="W4452" s="1">
        <v>1400000</v>
      </c>
      <c r="X4452" s="1">
        <v>2004</v>
      </c>
      <c r="Y4452" s="1">
        <v>5</v>
      </c>
      <c r="Z4452" s="1">
        <v>6.7</v>
      </c>
      <c r="AA4452" s="1">
        <v>1.85</v>
      </c>
      <c r="AB4452" s="1">
        <v>57</v>
      </c>
    </row>
    <row r="4453" spans="1:28" x14ac:dyDescent="0.2">
      <c r="A4453" s="1" t="s">
        <v>28</v>
      </c>
      <c r="B4453" s="1" t="s">
        <v>21110</v>
      </c>
      <c r="C4453" s="1">
        <v>10</v>
      </c>
      <c r="D4453" s="1">
        <v>113</v>
      </c>
      <c r="E4453" s="1">
        <v>74</v>
      </c>
      <c r="F4453" s="1">
        <v>387</v>
      </c>
      <c r="G4453" s="1" t="s">
        <v>17839</v>
      </c>
      <c r="H4453" s="1">
        <v>984</v>
      </c>
      <c r="J4453" s="1" t="s">
        <v>15009</v>
      </c>
      <c r="K4453" s="1" t="s">
        <v>21111</v>
      </c>
      <c r="L4453" s="1" t="s">
        <v>21112</v>
      </c>
      <c r="M4453" s="1">
        <v>1978</v>
      </c>
      <c r="N4453" s="1">
        <v>2140</v>
      </c>
      <c r="O4453" s="1" t="s">
        <v>19157</v>
      </c>
      <c r="P4453" s="1">
        <v>2</v>
      </c>
      <c r="Q4453" s="1" t="s">
        <v>21113</v>
      </c>
      <c r="R4453" s="2" t="s">
        <v>21114</v>
      </c>
      <c r="S4453" s="1">
        <v>41</v>
      </c>
      <c r="T4453" s="1" t="s">
        <v>37</v>
      </c>
      <c r="U4453" s="1" t="s">
        <v>56</v>
      </c>
      <c r="V4453" s="1" t="s">
        <v>94</v>
      </c>
      <c r="W4453" s="1">
        <v>1455000</v>
      </c>
      <c r="X4453" s="1">
        <v>1968</v>
      </c>
      <c r="Y4453" s="1">
        <v>423</v>
      </c>
      <c r="Z4453" s="1">
        <v>5.5</v>
      </c>
      <c r="AA4453" s="1">
        <v>2.35</v>
      </c>
      <c r="AB4453" s="1">
        <v>209</v>
      </c>
    </row>
    <row r="4454" spans="1:28" x14ac:dyDescent="0.2">
      <c r="A4454" s="1" t="s">
        <v>28</v>
      </c>
      <c r="B4454" s="1" t="s">
        <v>21115</v>
      </c>
      <c r="C4454" s="1">
        <v>60</v>
      </c>
      <c r="D4454" s="1">
        <v>94</v>
      </c>
      <c r="E4454" s="1">
        <v>87</v>
      </c>
      <c r="F4454" s="1">
        <v>37</v>
      </c>
      <c r="G4454" s="1" t="s">
        <v>21116</v>
      </c>
      <c r="H4454" s="1">
        <v>87</v>
      </c>
      <c r="I4454" s="1">
        <v>36830</v>
      </c>
      <c r="J4454" s="1" t="s">
        <v>21117</v>
      </c>
      <c r="K4454" s="1" t="s">
        <v>21115</v>
      </c>
      <c r="L4454" s="1" t="s">
        <v>21118</v>
      </c>
      <c r="M4454" s="1">
        <v>3291</v>
      </c>
      <c r="N4454" s="1">
        <v>256</v>
      </c>
      <c r="O4454" s="1" t="s">
        <v>21119</v>
      </c>
      <c r="P4454" s="1">
        <v>0</v>
      </c>
      <c r="Q4454" s="1" t="s">
        <v>21120</v>
      </c>
      <c r="R4454" s="2" t="s">
        <v>21121</v>
      </c>
      <c r="S4454" s="1">
        <v>63</v>
      </c>
      <c r="T4454" s="1" t="s">
        <v>37</v>
      </c>
      <c r="U4454" s="1" t="s">
        <v>56</v>
      </c>
      <c r="V4454" s="1" t="s">
        <v>39</v>
      </c>
      <c r="W4454" s="1">
        <v>1400000</v>
      </c>
      <c r="X4454" s="1">
        <v>2004</v>
      </c>
      <c r="Y4454" s="1">
        <v>70</v>
      </c>
      <c r="Z4454" s="1">
        <v>6.6</v>
      </c>
      <c r="AA4454" s="1">
        <v>1.85</v>
      </c>
      <c r="AB4454" s="1">
        <v>400</v>
      </c>
    </row>
    <row r="4455" spans="1:28" x14ac:dyDescent="0.2">
      <c r="A4455" s="1" t="s">
        <v>28</v>
      </c>
      <c r="B4455" s="1" t="s">
        <v>21122</v>
      </c>
      <c r="C4455" s="1">
        <v>9</v>
      </c>
      <c r="D4455" s="1">
        <v>101</v>
      </c>
      <c r="E4455" s="1">
        <v>20</v>
      </c>
      <c r="F4455" s="1">
        <v>256</v>
      </c>
      <c r="G4455" s="1" t="s">
        <v>21123</v>
      </c>
      <c r="H4455" s="1">
        <v>1000</v>
      </c>
      <c r="J4455" s="1" t="s">
        <v>3408</v>
      </c>
      <c r="K4455" s="1" t="s">
        <v>3755</v>
      </c>
      <c r="L4455" s="1" t="s">
        <v>21124</v>
      </c>
      <c r="M4455" s="1">
        <v>162</v>
      </c>
      <c r="N4455" s="1">
        <v>2419</v>
      </c>
      <c r="O4455" s="1" t="s">
        <v>21125</v>
      </c>
      <c r="R4455" s="2" t="s">
        <v>21126</v>
      </c>
      <c r="S4455" s="1">
        <v>8</v>
      </c>
      <c r="T4455" s="1" t="s">
        <v>37</v>
      </c>
      <c r="U4455" s="1" t="s">
        <v>38</v>
      </c>
      <c r="V4455" s="1" t="s">
        <v>94</v>
      </c>
      <c r="W4455" s="1">
        <v>2000000</v>
      </c>
      <c r="X4455" s="1">
        <v>2016</v>
      </c>
      <c r="Y4455" s="1">
        <v>301</v>
      </c>
      <c r="Z4455" s="1">
        <v>4.8</v>
      </c>
      <c r="AA4455" s="1">
        <v>2.35</v>
      </c>
      <c r="AB4455" s="1">
        <v>724</v>
      </c>
    </row>
    <row r="4456" spans="1:28" x14ac:dyDescent="0.2">
      <c r="A4456" s="1" t="s">
        <v>28</v>
      </c>
      <c r="B4456" s="1" t="s">
        <v>17171</v>
      </c>
      <c r="C4456" s="1">
        <v>63</v>
      </c>
      <c r="D4456" s="1">
        <v>99</v>
      </c>
      <c r="E4456" s="1">
        <v>10</v>
      </c>
      <c r="F4456" s="1">
        <v>295</v>
      </c>
      <c r="G4456" s="1" t="s">
        <v>21127</v>
      </c>
      <c r="H4456" s="1">
        <v>756</v>
      </c>
      <c r="J4456" s="1" t="s">
        <v>5543</v>
      </c>
      <c r="K4456" s="1" t="s">
        <v>21128</v>
      </c>
      <c r="L4456" s="1" t="s">
        <v>21129</v>
      </c>
      <c r="M4456" s="1">
        <v>4948</v>
      </c>
      <c r="N4456" s="1">
        <v>2072</v>
      </c>
      <c r="O4456" s="1" t="s">
        <v>21130</v>
      </c>
      <c r="P4456" s="1">
        <v>0</v>
      </c>
      <c r="Q4456" s="1" t="s">
        <v>21131</v>
      </c>
      <c r="R4456" s="2" t="s">
        <v>21132</v>
      </c>
      <c r="S4456" s="1">
        <v>33</v>
      </c>
      <c r="T4456" s="1" t="s">
        <v>37</v>
      </c>
      <c r="U4456" s="1" t="s">
        <v>267</v>
      </c>
      <c r="W4456" s="1">
        <v>3150000</v>
      </c>
      <c r="X4456" s="1">
        <v>2014</v>
      </c>
      <c r="Y4456" s="1">
        <v>382</v>
      </c>
      <c r="Z4456" s="1">
        <v>5.5</v>
      </c>
      <c r="AA4456" s="1">
        <v>2.35</v>
      </c>
      <c r="AB4456" s="1">
        <v>969</v>
      </c>
    </row>
    <row r="4457" spans="1:28" x14ac:dyDescent="0.2">
      <c r="A4457" s="1" t="s">
        <v>28</v>
      </c>
      <c r="B4457" s="1" t="s">
        <v>125</v>
      </c>
      <c r="C4457" s="1">
        <v>92</v>
      </c>
      <c r="D4457" s="1">
        <v>76</v>
      </c>
      <c r="E4457" s="1">
        <v>412</v>
      </c>
      <c r="F4457" s="1">
        <v>3</v>
      </c>
      <c r="G4457" s="1" t="s">
        <v>21133</v>
      </c>
      <c r="H4457" s="1">
        <v>412</v>
      </c>
      <c r="I4457" s="1">
        <v>231186</v>
      </c>
      <c r="J4457" s="1" t="s">
        <v>5619</v>
      </c>
      <c r="K4457" s="1" t="s">
        <v>125</v>
      </c>
      <c r="L4457" s="1" t="s">
        <v>21134</v>
      </c>
      <c r="M4457" s="1">
        <v>2082</v>
      </c>
      <c r="N4457" s="1">
        <v>421</v>
      </c>
      <c r="O4457" s="1" t="s">
        <v>21135</v>
      </c>
      <c r="P4457" s="1">
        <v>0</v>
      </c>
      <c r="Q4457" s="1" t="s">
        <v>21136</v>
      </c>
      <c r="R4457" s="2" t="s">
        <v>21137</v>
      </c>
      <c r="S4457" s="1">
        <v>16</v>
      </c>
      <c r="T4457" s="1" t="s">
        <v>1463</v>
      </c>
      <c r="U4457" s="1" t="s">
        <v>1464</v>
      </c>
      <c r="V4457" s="1" t="s">
        <v>584</v>
      </c>
      <c r="X4457" s="1">
        <v>2014</v>
      </c>
      <c r="Y4457" s="1">
        <v>4</v>
      </c>
      <c r="Z4457" s="1">
        <v>6.3</v>
      </c>
      <c r="AA4457" s="1">
        <v>1.33</v>
      </c>
      <c r="AB4457" s="1">
        <v>389</v>
      </c>
    </row>
    <row r="4458" spans="1:28" x14ac:dyDescent="0.2">
      <c r="A4458" s="1" t="s">
        <v>28</v>
      </c>
      <c r="B4458" s="1" t="s">
        <v>21138</v>
      </c>
      <c r="C4458" s="1">
        <v>4</v>
      </c>
      <c r="D4458" s="1">
        <v>91</v>
      </c>
      <c r="E4458" s="1">
        <v>58</v>
      </c>
      <c r="F4458" s="1">
        <v>69</v>
      </c>
      <c r="G4458" s="1" t="s">
        <v>21139</v>
      </c>
      <c r="H4458" s="1">
        <v>847</v>
      </c>
      <c r="J4458" s="1" t="s">
        <v>5543</v>
      </c>
      <c r="K4458" s="1" t="s">
        <v>4493</v>
      </c>
      <c r="L4458" s="1" t="s">
        <v>21140</v>
      </c>
      <c r="M4458" s="1">
        <v>330</v>
      </c>
      <c r="N4458" s="1">
        <v>1159</v>
      </c>
      <c r="O4458" s="1" t="s">
        <v>21141</v>
      </c>
      <c r="P4458" s="1">
        <v>0</v>
      </c>
      <c r="Q4458" s="1" t="s">
        <v>21142</v>
      </c>
      <c r="R4458" s="2" t="s">
        <v>21143</v>
      </c>
      <c r="S4458" s="1">
        <v>6</v>
      </c>
      <c r="T4458" s="1" t="s">
        <v>37</v>
      </c>
      <c r="U4458" s="1" t="s">
        <v>38</v>
      </c>
      <c r="V4458" s="1" t="s">
        <v>584</v>
      </c>
      <c r="W4458" s="1">
        <v>1400000</v>
      </c>
      <c r="X4458" s="1">
        <v>2014</v>
      </c>
      <c r="Y4458" s="1">
        <v>147</v>
      </c>
      <c r="Z4458" s="1">
        <v>6.9</v>
      </c>
      <c r="AB4458" s="1">
        <v>223</v>
      </c>
    </row>
    <row r="4459" spans="1:28" x14ac:dyDescent="0.2">
      <c r="A4459" s="1" t="s">
        <v>28</v>
      </c>
      <c r="B4459" s="1" t="s">
        <v>21144</v>
      </c>
      <c r="C4459" s="1">
        <v>53</v>
      </c>
      <c r="D4459" s="1">
        <v>105</v>
      </c>
      <c r="E4459" s="1">
        <v>7</v>
      </c>
      <c r="F4459" s="1">
        <v>356</v>
      </c>
      <c r="G4459" s="1" t="s">
        <v>19722</v>
      </c>
      <c r="H4459" s="1">
        <v>1000</v>
      </c>
      <c r="J4459" s="1" t="s">
        <v>2357</v>
      </c>
      <c r="K4459" s="1" t="s">
        <v>21145</v>
      </c>
      <c r="L4459" s="1" t="s">
        <v>21146</v>
      </c>
      <c r="M4459" s="1">
        <v>22975</v>
      </c>
      <c r="N4459" s="1">
        <v>2658</v>
      </c>
      <c r="O4459" s="1" t="s">
        <v>21147</v>
      </c>
      <c r="P4459" s="1">
        <v>1</v>
      </c>
      <c r="Q4459" s="1" t="s">
        <v>21148</v>
      </c>
      <c r="R4459" s="2" t="s">
        <v>21149</v>
      </c>
      <c r="S4459" s="1">
        <v>155</v>
      </c>
      <c r="T4459" s="1" t="s">
        <v>37</v>
      </c>
      <c r="U4459" s="1" t="s">
        <v>38</v>
      </c>
      <c r="V4459" s="1" t="s">
        <v>6035</v>
      </c>
      <c r="W4459" s="1">
        <v>1377800</v>
      </c>
      <c r="X4459" s="1">
        <v>1966</v>
      </c>
      <c r="Y4459" s="1">
        <v>370</v>
      </c>
      <c r="Z4459" s="1">
        <v>6.5</v>
      </c>
      <c r="AA4459" s="1">
        <v>1.85</v>
      </c>
      <c r="AB4459" s="1">
        <v>0</v>
      </c>
    </row>
    <row r="4460" spans="1:28" x14ac:dyDescent="0.2">
      <c r="A4460" s="1" t="s">
        <v>28</v>
      </c>
      <c r="B4460" s="1" t="s">
        <v>1293</v>
      </c>
      <c r="C4460" s="1">
        <v>116</v>
      </c>
      <c r="D4460" s="1">
        <v>120</v>
      </c>
      <c r="E4460" s="1">
        <v>0</v>
      </c>
      <c r="F4460" s="1">
        <v>452</v>
      </c>
      <c r="G4460" s="1" t="s">
        <v>685</v>
      </c>
      <c r="H4460" s="1">
        <v>26000</v>
      </c>
      <c r="I4460" s="1">
        <v>3650677</v>
      </c>
      <c r="J4460" s="1" t="s">
        <v>1008</v>
      </c>
      <c r="K4460" s="1" t="s">
        <v>334</v>
      </c>
      <c r="L4460" s="1" t="s">
        <v>21150</v>
      </c>
      <c r="M4460" s="1">
        <v>414976</v>
      </c>
      <c r="N4460" s="1">
        <v>28294</v>
      </c>
      <c r="O4460" s="1" t="s">
        <v>3447</v>
      </c>
      <c r="P4460" s="1">
        <v>1</v>
      </c>
      <c r="Q4460" s="1" t="s">
        <v>21151</v>
      </c>
      <c r="R4460" s="2" t="s">
        <v>21152</v>
      </c>
      <c r="S4460" s="1">
        <v>523</v>
      </c>
      <c r="T4460" s="1" t="s">
        <v>37</v>
      </c>
      <c r="U4460" s="1" t="s">
        <v>56</v>
      </c>
      <c r="V4460" s="1" t="s">
        <v>584</v>
      </c>
      <c r="W4460" s="1">
        <v>960000</v>
      </c>
      <c r="X4460" s="1">
        <v>1998</v>
      </c>
      <c r="Y4460" s="1">
        <v>1000</v>
      </c>
      <c r="Z4460" s="1">
        <v>8.1999999999999993</v>
      </c>
      <c r="AA4460" s="1">
        <v>1.85</v>
      </c>
      <c r="AB4460" s="1">
        <v>21000</v>
      </c>
    </row>
    <row r="4461" spans="1:28" x14ac:dyDescent="0.2">
      <c r="A4461" s="1" t="s">
        <v>28</v>
      </c>
      <c r="B4461" s="1" t="s">
        <v>21153</v>
      </c>
      <c r="D4461" s="1">
        <v>105</v>
      </c>
      <c r="E4461" s="1">
        <v>0</v>
      </c>
      <c r="F4461" s="1">
        <v>467</v>
      </c>
      <c r="G4461" s="1" t="s">
        <v>2282</v>
      </c>
      <c r="H4461" s="1">
        <v>883</v>
      </c>
      <c r="J4461" s="1" t="s">
        <v>15009</v>
      </c>
      <c r="K4461" s="1" t="s">
        <v>4544</v>
      </c>
      <c r="L4461" s="1" t="s">
        <v>21154</v>
      </c>
      <c r="M4461" s="1">
        <v>39</v>
      </c>
      <c r="N4461" s="1">
        <v>3164</v>
      </c>
      <c r="O4461" s="1" t="s">
        <v>4181</v>
      </c>
      <c r="P4461" s="1">
        <v>0</v>
      </c>
      <c r="R4461" s="2" t="s">
        <v>21155</v>
      </c>
      <c r="S4461" s="1">
        <v>2</v>
      </c>
      <c r="T4461" s="1" t="s">
        <v>37</v>
      </c>
      <c r="U4461" s="1" t="s">
        <v>38</v>
      </c>
      <c r="W4461" s="1">
        <v>1250000</v>
      </c>
      <c r="X4461" s="1">
        <v>1982</v>
      </c>
      <c r="Y4461" s="1">
        <v>655</v>
      </c>
      <c r="Z4461" s="1">
        <v>7.1</v>
      </c>
      <c r="AB4461" s="1">
        <v>32</v>
      </c>
    </row>
    <row r="4462" spans="1:28" x14ac:dyDescent="0.2">
      <c r="A4462" s="1" t="s">
        <v>28</v>
      </c>
      <c r="C4462" s="1">
        <v>13</v>
      </c>
      <c r="D4462" s="1">
        <v>120</v>
      </c>
      <c r="G4462" s="1" t="s">
        <v>21156</v>
      </c>
      <c r="H4462" s="1">
        <v>416</v>
      </c>
      <c r="J4462" s="1" t="s">
        <v>21157</v>
      </c>
      <c r="K4462" s="1" t="s">
        <v>12524</v>
      </c>
      <c r="L4462" s="1" t="s">
        <v>21158</v>
      </c>
      <c r="M4462" s="1">
        <v>3405</v>
      </c>
      <c r="N4462" s="1">
        <v>416</v>
      </c>
      <c r="P4462" s="1">
        <v>0</v>
      </c>
      <c r="Q4462" s="1" t="s">
        <v>21159</v>
      </c>
      <c r="R4462" s="2" t="s">
        <v>21160</v>
      </c>
      <c r="S4462" s="1">
        <v>13</v>
      </c>
      <c r="T4462" s="1" t="s">
        <v>37</v>
      </c>
      <c r="U4462" s="1" t="s">
        <v>38</v>
      </c>
      <c r="Y4462" s="1">
        <v>0</v>
      </c>
      <c r="Z4462" s="1">
        <v>7.3</v>
      </c>
      <c r="AA4462" s="1">
        <v>4</v>
      </c>
      <c r="AB4462" s="1">
        <v>533</v>
      </c>
    </row>
    <row r="4463" spans="1:28" x14ac:dyDescent="0.2">
      <c r="A4463" s="1" t="s">
        <v>28</v>
      </c>
      <c r="B4463" s="1" t="s">
        <v>16242</v>
      </c>
      <c r="C4463" s="1">
        <v>98</v>
      </c>
      <c r="D4463" s="1">
        <v>105</v>
      </c>
      <c r="E4463" s="1">
        <v>346</v>
      </c>
      <c r="F4463" s="1">
        <v>141</v>
      </c>
      <c r="G4463" s="1" t="s">
        <v>21161</v>
      </c>
      <c r="H4463" s="1">
        <v>280</v>
      </c>
      <c r="I4463" s="1">
        <v>1647780</v>
      </c>
      <c r="J4463" s="1" t="s">
        <v>3408</v>
      </c>
      <c r="K4463" s="1" t="s">
        <v>4404</v>
      </c>
      <c r="L4463" s="1" t="s">
        <v>21162</v>
      </c>
      <c r="M4463" s="1">
        <v>65951</v>
      </c>
      <c r="N4463" s="1">
        <v>821</v>
      </c>
      <c r="O4463" s="1" t="s">
        <v>21163</v>
      </c>
      <c r="P4463" s="1">
        <v>1</v>
      </c>
      <c r="Q4463" s="1" t="s">
        <v>21164</v>
      </c>
      <c r="R4463" s="2" t="s">
        <v>21165</v>
      </c>
      <c r="S4463" s="1">
        <v>258</v>
      </c>
      <c r="T4463" s="1" t="s">
        <v>15776</v>
      </c>
      <c r="U4463" s="1" t="s">
        <v>7710</v>
      </c>
      <c r="V4463" s="1" t="s">
        <v>584</v>
      </c>
      <c r="W4463" s="1">
        <v>1300000</v>
      </c>
      <c r="X4463" s="1">
        <v>1998</v>
      </c>
      <c r="Y4463" s="1">
        <v>278</v>
      </c>
      <c r="Z4463" s="1">
        <v>8.1</v>
      </c>
      <c r="AA4463" s="1">
        <v>1.33</v>
      </c>
      <c r="AB4463" s="1">
        <v>5000</v>
      </c>
    </row>
    <row r="4464" spans="1:28" x14ac:dyDescent="0.2">
      <c r="A4464" s="1" t="s">
        <v>28</v>
      </c>
      <c r="B4464" s="1" t="s">
        <v>271</v>
      </c>
      <c r="C4464" s="1">
        <v>43</v>
      </c>
      <c r="D4464" s="1">
        <v>95</v>
      </c>
      <c r="E4464" s="1">
        <v>12000</v>
      </c>
      <c r="F4464" s="1">
        <v>636</v>
      </c>
      <c r="G4464" s="1" t="s">
        <v>1836</v>
      </c>
      <c r="H4464" s="1">
        <v>12000</v>
      </c>
      <c r="I4464" s="1">
        <v>695229</v>
      </c>
      <c r="J4464" s="1" t="s">
        <v>2526</v>
      </c>
      <c r="K4464" s="1" t="s">
        <v>271</v>
      </c>
      <c r="L4464" s="1" t="s">
        <v>21166</v>
      </c>
      <c r="M4464" s="1">
        <v>11369</v>
      </c>
      <c r="N4464" s="1">
        <v>14420</v>
      </c>
      <c r="O4464" s="1" t="s">
        <v>6743</v>
      </c>
      <c r="P4464" s="1">
        <v>1</v>
      </c>
      <c r="Q4464" s="1" t="s">
        <v>21167</v>
      </c>
      <c r="R4464" s="2" t="s">
        <v>21168</v>
      </c>
      <c r="S4464" s="1">
        <v>65</v>
      </c>
      <c r="T4464" s="1" t="s">
        <v>37</v>
      </c>
      <c r="U4464" s="1" t="s">
        <v>38</v>
      </c>
      <c r="V4464" s="1" t="s">
        <v>584</v>
      </c>
      <c r="W4464" s="1">
        <v>1300000</v>
      </c>
      <c r="X4464" s="1">
        <v>1996</v>
      </c>
      <c r="Y4464" s="1">
        <v>680</v>
      </c>
      <c r="Z4464" s="1">
        <v>7.2</v>
      </c>
      <c r="AA4464" s="1">
        <v>1.85</v>
      </c>
      <c r="AB4464" s="1">
        <v>872</v>
      </c>
    </row>
    <row r="4465" spans="1:28" x14ac:dyDescent="0.2">
      <c r="A4465" s="1" t="s">
        <v>28</v>
      </c>
      <c r="B4465" s="1" t="s">
        <v>21169</v>
      </c>
      <c r="C4465" s="1">
        <v>15</v>
      </c>
      <c r="D4465" s="1">
        <v>135</v>
      </c>
      <c r="E4465" s="1">
        <v>5</v>
      </c>
      <c r="F4465" s="1">
        <v>5</v>
      </c>
      <c r="G4465" s="1" t="s">
        <v>21170</v>
      </c>
      <c r="H4465" s="1">
        <v>51</v>
      </c>
      <c r="I4465" s="1">
        <v>638951</v>
      </c>
      <c r="J4465" s="1" t="s">
        <v>3408</v>
      </c>
      <c r="K4465" s="1" t="s">
        <v>21171</v>
      </c>
      <c r="L4465" s="1" t="s">
        <v>21172</v>
      </c>
      <c r="M4465" s="1">
        <v>775</v>
      </c>
      <c r="N4465" s="1">
        <v>83</v>
      </c>
      <c r="O4465" s="1" t="s">
        <v>21173</v>
      </c>
      <c r="P4465" s="1">
        <v>2</v>
      </c>
      <c r="Q4465" s="1" t="s">
        <v>21174</v>
      </c>
      <c r="R4465" s="2" t="s">
        <v>21175</v>
      </c>
      <c r="S4465" s="1">
        <v>19</v>
      </c>
      <c r="T4465" s="1" t="s">
        <v>21176</v>
      </c>
      <c r="U4465" s="1" t="s">
        <v>38</v>
      </c>
      <c r="V4465" s="1" t="s">
        <v>584</v>
      </c>
      <c r="W4465" s="1">
        <v>1592000</v>
      </c>
      <c r="X4465" s="1">
        <v>2006</v>
      </c>
      <c r="Y4465" s="1">
        <v>24</v>
      </c>
      <c r="Z4465" s="1">
        <v>7.4</v>
      </c>
      <c r="AA4465" s="1">
        <v>1.85</v>
      </c>
      <c r="AB4465" s="1">
        <v>100</v>
      </c>
    </row>
    <row r="4466" spans="1:28" x14ac:dyDescent="0.2">
      <c r="A4466" s="1" t="s">
        <v>28</v>
      </c>
      <c r="B4466" s="1" t="s">
        <v>21177</v>
      </c>
      <c r="C4466" s="1">
        <v>14</v>
      </c>
      <c r="D4466" s="1">
        <v>105</v>
      </c>
      <c r="E4466" s="1">
        <v>7</v>
      </c>
      <c r="F4466" s="1">
        <v>548</v>
      </c>
      <c r="G4466" s="1" t="s">
        <v>1345</v>
      </c>
      <c r="H4466" s="1">
        <v>2000</v>
      </c>
      <c r="I4466" s="1">
        <v>609042</v>
      </c>
      <c r="J4466" s="1" t="s">
        <v>3408</v>
      </c>
      <c r="K4466" s="1" t="s">
        <v>3932</v>
      </c>
      <c r="L4466" s="1" t="s">
        <v>21178</v>
      </c>
      <c r="M4466" s="1">
        <v>449</v>
      </c>
      <c r="N4466" s="1">
        <v>3475</v>
      </c>
      <c r="O4466" s="1" t="s">
        <v>3201</v>
      </c>
      <c r="P4466" s="1">
        <v>2</v>
      </c>
      <c r="Q4466" s="1" t="s">
        <v>21179</v>
      </c>
      <c r="R4466" s="2" t="s">
        <v>21180</v>
      </c>
      <c r="S4466" s="1">
        <v>38</v>
      </c>
      <c r="T4466" s="1" t="s">
        <v>37</v>
      </c>
      <c r="U4466" s="1" t="s">
        <v>38</v>
      </c>
      <c r="V4466" s="1" t="s">
        <v>94</v>
      </c>
      <c r="W4466" s="1">
        <v>1300000</v>
      </c>
      <c r="X4466" s="1">
        <v>1999</v>
      </c>
      <c r="Y4466" s="1">
        <v>783</v>
      </c>
      <c r="Z4466" s="1">
        <v>6.5</v>
      </c>
      <c r="AA4466" s="1">
        <v>1.85</v>
      </c>
      <c r="AB4466" s="1">
        <v>117</v>
      </c>
    </row>
    <row r="4467" spans="1:28" x14ac:dyDescent="0.2">
      <c r="A4467" s="1" t="s">
        <v>28</v>
      </c>
      <c r="B4467" s="1" t="s">
        <v>21181</v>
      </c>
      <c r="C4467" s="1">
        <v>56</v>
      </c>
      <c r="D4467" s="1">
        <v>83</v>
      </c>
      <c r="E4467" s="1">
        <v>5</v>
      </c>
      <c r="F4467" s="1">
        <v>98</v>
      </c>
      <c r="G4467" s="1" t="s">
        <v>15771</v>
      </c>
      <c r="H4467" s="1">
        <v>413</v>
      </c>
      <c r="I4467" s="1">
        <v>1521</v>
      </c>
      <c r="J4467" s="1" t="s">
        <v>7578</v>
      </c>
      <c r="K4467" s="1" t="s">
        <v>1054</v>
      </c>
      <c r="L4467" s="1" t="s">
        <v>21182</v>
      </c>
      <c r="M4467" s="1">
        <v>1231</v>
      </c>
      <c r="N4467" s="1">
        <v>843</v>
      </c>
      <c r="O4467" s="1" t="s">
        <v>21026</v>
      </c>
      <c r="P4467" s="1">
        <v>0</v>
      </c>
      <c r="Q4467" s="1" t="s">
        <v>21183</v>
      </c>
      <c r="R4467" s="2" t="s">
        <v>21184</v>
      </c>
      <c r="S4467" s="1">
        <v>10</v>
      </c>
      <c r="T4467" s="1" t="s">
        <v>37</v>
      </c>
      <c r="U4467" s="1" t="s">
        <v>267</v>
      </c>
      <c r="V4467" s="1" t="s">
        <v>4829</v>
      </c>
      <c r="W4467" s="1">
        <v>1500000</v>
      </c>
      <c r="X4467" s="1">
        <v>2012</v>
      </c>
      <c r="Y4467" s="1">
        <v>197</v>
      </c>
      <c r="Z4467" s="1">
        <v>5.7</v>
      </c>
      <c r="AB4467" s="1">
        <v>932</v>
      </c>
    </row>
    <row r="4468" spans="1:28" x14ac:dyDescent="0.2">
      <c r="A4468" s="1" t="s">
        <v>28</v>
      </c>
      <c r="B4468" s="1" t="s">
        <v>4290</v>
      </c>
      <c r="C4468" s="1">
        <v>79</v>
      </c>
      <c r="D4468" s="1">
        <v>111</v>
      </c>
      <c r="E4468" s="1">
        <v>17</v>
      </c>
      <c r="F4468" s="1">
        <v>652</v>
      </c>
      <c r="G4468" s="1" t="s">
        <v>3651</v>
      </c>
      <c r="H4468" s="1">
        <v>13000</v>
      </c>
      <c r="I4468" s="1">
        <v>32940507</v>
      </c>
      <c r="J4468" s="1" t="s">
        <v>463</v>
      </c>
      <c r="K4468" s="1" t="s">
        <v>976</v>
      </c>
      <c r="L4468" s="1" t="s">
        <v>4291</v>
      </c>
      <c r="M4468" s="1">
        <v>54316</v>
      </c>
      <c r="N4468" s="1">
        <v>16537</v>
      </c>
      <c r="O4468" s="1" t="s">
        <v>4292</v>
      </c>
      <c r="P4468" s="1">
        <v>1</v>
      </c>
      <c r="Q4468" s="1" t="s">
        <v>4293</v>
      </c>
      <c r="R4468" s="2" t="s">
        <v>4294</v>
      </c>
      <c r="S4468" s="1">
        <v>127</v>
      </c>
      <c r="T4468" s="1" t="s">
        <v>37</v>
      </c>
      <c r="U4468" s="1" t="s">
        <v>38</v>
      </c>
      <c r="V4468" s="1" t="s">
        <v>584</v>
      </c>
      <c r="W4468" s="1">
        <v>60000000</v>
      </c>
      <c r="X4468" s="1">
        <v>1998</v>
      </c>
      <c r="Y4468" s="1">
        <v>969</v>
      </c>
      <c r="Z4468" s="1">
        <v>6.1</v>
      </c>
      <c r="AA4468" s="1">
        <v>2.35</v>
      </c>
      <c r="AB4468" s="1">
        <v>0</v>
      </c>
    </row>
    <row r="4469" spans="1:28" x14ac:dyDescent="0.2">
      <c r="A4469" s="1" t="s">
        <v>28</v>
      </c>
      <c r="C4469" s="1">
        <v>8</v>
      </c>
      <c r="D4469" s="1">
        <v>60</v>
      </c>
      <c r="F4469" s="1">
        <v>109</v>
      </c>
      <c r="G4469" s="1" t="s">
        <v>21185</v>
      </c>
      <c r="H4469" s="1">
        <v>210</v>
      </c>
      <c r="J4469" s="1" t="s">
        <v>1848</v>
      </c>
      <c r="K4469" s="1" t="s">
        <v>3248</v>
      </c>
      <c r="L4469" s="1" t="s">
        <v>21186</v>
      </c>
      <c r="M4469" s="1">
        <v>6381</v>
      </c>
      <c r="N4469" s="1">
        <v>611</v>
      </c>
      <c r="O4469" s="1" t="s">
        <v>21187</v>
      </c>
      <c r="P4469" s="1">
        <v>0</v>
      </c>
      <c r="Q4469" s="1" t="s">
        <v>21188</v>
      </c>
      <c r="R4469" s="2" t="s">
        <v>21189</v>
      </c>
      <c r="S4469" s="1">
        <v>79</v>
      </c>
      <c r="T4469" s="1" t="s">
        <v>37</v>
      </c>
      <c r="U4469" s="1" t="s">
        <v>38</v>
      </c>
      <c r="W4469" s="1">
        <v>5000000</v>
      </c>
      <c r="Y4469" s="1">
        <v>121</v>
      </c>
      <c r="Z4469" s="1">
        <v>7.7</v>
      </c>
      <c r="AA4469" s="1">
        <v>1.33</v>
      </c>
      <c r="AB4469" s="1">
        <v>963</v>
      </c>
    </row>
    <row r="4470" spans="1:28" x14ac:dyDescent="0.2">
      <c r="A4470" s="1" t="s">
        <v>28</v>
      </c>
      <c r="B4470" s="1" t="s">
        <v>21190</v>
      </c>
      <c r="C4470" s="1">
        <v>16</v>
      </c>
      <c r="D4470" s="1">
        <v>135</v>
      </c>
      <c r="E4470" s="1">
        <v>135</v>
      </c>
      <c r="F4470" s="1">
        <v>0</v>
      </c>
      <c r="G4470" s="1" t="s">
        <v>21191</v>
      </c>
      <c r="H4470" s="1">
        <v>0</v>
      </c>
      <c r="J4470" s="1" t="s">
        <v>7235</v>
      </c>
      <c r="K4470" s="1" t="s">
        <v>21192</v>
      </c>
      <c r="L4470" s="1" t="s">
        <v>21193</v>
      </c>
      <c r="M4470" s="1">
        <v>3144</v>
      </c>
      <c r="N4470" s="1">
        <v>0</v>
      </c>
      <c r="O4470" s="1" t="s">
        <v>21194</v>
      </c>
      <c r="P4470" s="1">
        <v>1</v>
      </c>
      <c r="Q4470" s="1" t="s">
        <v>21195</v>
      </c>
      <c r="R4470" s="2" t="s">
        <v>21196</v>
      </c>
      <c r="S4470" s="1">
        <v>24</v>
      </c>
      <c r="T4470" s="1" t="s">
        <v>37</v>
      </c>
      <c r="U4470" s="1" t="s">
        <v>21197</v>
      </c>
      <c r="V4470" s="1" t="s">
        <v>39</v>
      </c>
      <c r="W4470" s="1">
        <v>1400000</v>
      </c>
      <c r="X4470" s="1">
        <v>2014</v>
      </c>
      <c r="Y4470" s="1">
        <v>0</v>
      </c>
      <c r="Z4470" s="1">
        <v>8.6999999999999993</v>
      </c>
      <c r="AA4470" s="1">
        <v>2.35</v>
      </c>
      <c r="AB4470" s="1">
        <v>0</v>
      </c>
    </row>
    <row r="4471" spans="1:28" x14ac:dyDescent="0.2">
      <c r="A4471" s="1" t="s">
        <v>28</v>
      </c>
      <c r="B4471" s="1" t="s">
        <v>21198</v>
      </c>
      <c r="C4471" s="1">
        <v>18</v>
      </c>
      <c r="D4471" s="1">
        <v>88</v>
      </c>
      <c r="E4471" s="1">
        <v>4</v>
      </c>
      <c r="F4471" s="1">
        <v>13</v>
      </c>
      <c r="G4471" s="1" t="s">
        <v>21199</v>
      </c>
      <c r="H4471" s="1">
        <v>232</v>
      </c>
      <c r="J4471" s="1" t="s">
        <v>646</v>
      </c>
      <c r="K4471" s="1" t="s">
        <v>3604</v>
      </c>
      <c r="L4471" s="1" t="s">
        <v>21200</v>
      </c>
      <c r="M4471" s="1">
        <v>1339</v>
      </c>
      <c r="N4471" s="1">
        <v>289</v>
      </c>
      <c r="O4471" s="1" t="s">
        <v>21201</v>
      </c>
      <c r="P4471" s="1">
        <v>0</v>
      </c>
      <c r="Q4471" s="1" t="s">
        <v>21202</v>
      </c>
      <c r="R4471" s="2" t="s">
        <v>21203</v>
      </c>
      <c r="S4471" s="1">
        <v>46</v>
      </c>
      <c r="T4471" s="1" t="s">
        <v>37</v>
      </c>
      <c r="U4471" s="1" t="s">
        <v>267</v>
      </c>
      <c r="V4471" s="1" t="s">
        <v>584</v>
      </c>
      <c r="W4471" s="1">
        <v>1750000</v>
      </c>
      <c r="X4471" s="1">
        <v>1985</v>
      </c>
      <c r="Y4471" s="1">
        <v>23</v>
      </c>
      <c r="Z4471" s="1">
        <v>4.3</v>
      </c>
      <c r="AA4471" s="1">
        <v>1.85</v>
      </c>
      <c r="AB4471" s="1">
        <v>220</v>
      </c>
    </row>
    <row r="4472" spans="1:28" x14ac:dyDescent="0.2">
      <c r="A4472" s="1" t="s">
        <v>746</v>
      </c>
      <c r="B4472" s="1" t="s">
        <v>21204</v>
      </c>
      <c r="C4472" s="1">
        <v>35</v>
      </c>
      <c r="D4472" s="1">
        <v>87</v>
      </c>
      <c r="E4472" s="1">
        <v>4</v>
      </c>
      <c r="F4472" s="1">
        <v>624</v>
      </c>
      <c r="G4472" s="1" t="s">
        <v>2864</v>
      </c>
      <c r="H4472" s="1">
        <v>2000</v>
      </c>
      <c r="I4472" s="1">
        <v>19539</v>
      </c>
      <c r="J4472" s="1" t="s">
        <v>1670</v>
      </c>
      <c r="K4472" s="1" t="s">
        <v>233</v>
      </c>
      <c r="L4472" s="1" t="s">
        <v>21205</v>
      </c>
      <c r="M4472" s="1">
        <v>4182</v>
      </c>
      <c r="N4472" s="1">
        <v>6227</v>
      </c>
      <c r="O4472" s="1" t="s">
        <v>4976</v>
      </c>
      <c r="P4472" s="1">
        <v>1</v>
      </c>
      <c r="Q4472" s="1" t="s">
        <v>21206</v>
      </c>
      <c r="R4472" s="2" t="s">
        <v>21207</v>
      </c>
      <c r="S4472" s="1">
        <v>53</v>
      </c>
      <c r="T4472" s="1" t="s">
        <v>37</v>
      </c>
      <c r="U4472" s="1" t="s">
        <v>38</v>
      </c>
      <c r="V4472" s="1" t="s">
        <v>584</v>
      </c>
      <c r="W4472" s="1">
        <v>1000000</v>
      </c>
      <c r="X4472" s="1">
        <v>2003</v>
      </c>
      <c r="Y4472" s="1">
        <v>1000</v>
      </c>
      <c r="Z4472" s="1">
        <v>6.2</v>
      </c>
      <c r="AA4472" s="1">
        <v>1.85</v>
      </c>
      <c r="AB4472" s="1">
        <v>3000</v>
      </c>
    </row>
    <row r="4473" spans="1:28" x14ac:dyDescent="0.2">
      <c r="A4473" s="1" t="s">
        <v>28</v>
      </c>
      <c r="B4473" s="1" t="s">
        <v>21208</v>
      </c>
      <c r="C4473" s="1">
        <v>5</v>
      </c>
      <c r="D4473" s="1">
        <v>97</v>
      </c>
      <c r="E4473" s="1">
        <v>0</v>
      </c>
      <c r="F4473" s="1">
        <v>40</v>
      </c>
      <c r="G4473" s="1" t="s">
        <v>21209</v>
      </c>
      <c r="H4473" s="1">
        <v>374</v>
      </c>
      <c r="I4473" s="1">
        <v>100358</v>
      </c>
      <c r="J4473" s="1" t="s">
        <v>11249</v>
      </c>
      <c r="K4473" s="1" t="s">
        <v>17515</v>
      </c>
      <c r="L4473" s="1" t="s">
        <v>21210</v>
      </c>
      <c r="M4473" s="1">
        <v>1167</v>
      </c>
      <c r="N4473" s="1">
        <v>602</v>
      </c>
      <c r="O4473" s="1" t="s">
        <v>21211</v>
      </c>
      <c r="P4473" s="1">
        <v>2</v>
      </c>
      <c r="Q4473" s="1" t="s">
        <v>21212</v>
      </c>
      <c r="R4473" s="2" t="s">
        <v>21213</v>
      </c>
      <c r="S4473" s="1">
        <v>24</v>
      </c>
      <c r="T4473" s="1" t="s">
        <v>37</v>
      </c>
      <c r="U4473" s="1" t="s">
        <v>5611</v>
      </c>
      <c r="W4473" s="1">
        <v>1500000</v>
      </c>
      <c r="X4473" s="1">
        <v>2005</v>
      </c>
      <c r="Y4473" s="1">
        <v>145</v>
      </c>
      <c r="Z4473" s="1">
        <v>3.3</v>
      </c>
      <c r="AA4473" s="1">
        <v>2.35</v>
      </c>
      <c r="AB4473" s="1">
        <v>66</v>
      </c>
    </row>
    <row r="4474" spans="1:28" x14ac:dyDescent="0.2">
      <c r="A4474" s="1" t="s">
        <v>28</v>
      </c>
      <c r="B4474" s="1" t="s">
        <v>19556</v>
      </c>
      <c r="C4474" s="1">
        <v>16</v>
      </c>
      <c r="D4474" s="1">
        <v>82</v>
      </c>
      <c r="E4474" s="1">
        <v>19</v>
      </c>
      <c r="F4474" s="1">
        <v>134</v>
      </c>
      <c r="G4474" s="1" t="s">
        <v>9457</v>
      </c>
      <c r="H4474" s="1">
        <v>700</v>
      </c>
      <c r="J4474" s="1" t="s">
        <v>1670</v>
      </c>
      <c r="K4474" s="1" t="s">
        <v>4543</v>
      </c>
      <c r="L4474" s="1" t="s">
        <v>21214</v>
      </c>
      <c r="M4474" s="1">
        <v>5579</v>
      </c>
      <c r="N4474" s="1">
        <v>1499</v>
      </c>
      <c r="O4474" s="1" t="s">
        <v>21215</v>
      </c>
      <c r="P4474" s="1">
        <v>3</v>
      </c>
      <c r="Q4474" s="1" t="s">
        <v>21216</v>
      </c>
      <c r="R4474" s="2" t="s">
        <v>21217</v>
      </c>
      <c r="S4474" s="1">
        <v>42</v>
      </c>
      <c r="T4474" s="1" t="s">
        <v>37</v>
      </c>
      <c r="U4474" s="1" t="s">
        <v>38</v>
      </c>
      <c r="V4474" s="1" t="s">
        <v>584</v>
      </c>
      <c r="W4474" s="1">
        <v>1300000</v>
      </c>
      <c r="X4474" s="1">
        <v>2010</v>
      </c>
      <c r="Y4474" s="1">
        <v>460</v>
      </c>
      <c r="Z4474" s="1">
        <v>2.7</v>
      </c>
      <c r="AA4474" s="1">
        <v>1.85</v>
      </c>
      <c r="AB4474" s="1">
        <v>0</v>
      </c>
    </row>
    <row r="4475" spans="1:28" x14ac:dyDescent="0.2">
      <c r="A4475" s="1" t="s">
        <v>28</v>
      </c>
      <c r="B4475" s="1" t="s">
        <v>21218</v>
      </c>
      <c r="C4475" s="1">
        <v>24</v>
      </c>
      <c r="D4475" s="1">
        <v>103</v>
      </c>
      <c r="E4475" s="1">
        <v>0</v>
      </c>
      <c r="F4475" s="1">
        <v>511</v>
      </c>
      <c r="G4475" s="1" t="s">
        <v>21219</v>
      </c>
      <c r="H4475" s="1">
        <v>35000</v>
      </c>
      <c r="J4475" s="1" t="s">
        <v>21220</v>
      </c>
      <c r="K4475" s="1" t="s">
        <v>2168</v>
      </c>
      <c r="L4475" s="1" t="s">
        <v>21221</v>
      </c>
      <c r="M4475" s="1">
        <v>4866</v>
      </c>
      <c r="N4475" s="1">
        <v>38121</v>
      </c>
      <c r="O4475" s="1" t="s">
        <v>18213</v>
      </c>
      <c r="P4475" s="1">
        <v>1</v>
      </c>
      <c r="R4475" s="2" t="s">
        <v>21222</v>
      </c>
      <c r="S4475" s="1">
        <v>38</v>
      </c>
      <c r="T4475" s="1" t="s">
        <v>37</v>
      </c>
      <c r="U4475" s="1" t="s">
        <v>38</v>
      </c>
      <c r="V4475" s="1" t="s">
        <v>584</v>
      </c>
      <c r="W4475" s="1">
        <v>1300000</v>
      </c>
      <c r="X4475" s="1">
        <v>2009</v>
      </c>
      <c r="Y4475" s="1">
        <v>516</v>
      </c>
      <c r="Z4475" s="1">
        <v>5.2</v>
      </c>
      <c r="AA4475" s="1">
        <v>2.35</v>
      </c>
      <c r="AB4475" s="1">
        <v>969</v>
      </c>
    </row>
    <row r="4476" spans="1:28" x14ac:dyDescent="0.2">
      <c r="A4476" s="1" t="s">
        <v>746</v>
      </c>
      <c r="B4476" s="1" t="s">
        <v>11031</v>
      </c>
      <c r="C4476" s="1">
        <v>144</v>
      </c>
      <c r="D4476" s="1">
        <v>130</v>
      </c>
      <c r="E4476" s="1">
        <v>13000</v>
      </c>
      <c r="F4476" s="1">
        <v>333</v>
      </c>
      <c r="G4476" s="1" t="s">
        <v>21223</v>
      </c>
      <c r="H4476" s="1">
        <v>1000</v>
      </c>
      <c r="J4476" s="1" t="s">
        <v>21224</v>
      </c>
      <c r="K4476" s="1" t="s">
        <v>3511</v>
      </c>
      <c r="L4476" s="1" t="s">
        <v>21225</v>
      </c>
      <c r="M4476" s="1">
        <v>87424</v>
      </c>
      <c r="N4476" s="1">
        <v>2888</v>
      </c>
      <c r="O4476" s="1" t="s">
        <v>17774</v>
      </c>
      <c r="P4476" s="1">
        <v>2</v>
      </c>
      <c r="Q4476" s="1" t="s">
        <v>21226</v>
      </c>
      <c r="R4476" s="2" t="s">
        <v>21227</v>
      </c>
      <c r="S4476" s="1">
        <v>276</v>
      </c>
      <c r="T4476" s="1" t="s">
        <v>37</v>
      </c>
      <c r="U4476" s="1" t="s">
        <v>38</v>
      </c>
      <c r="V4476" s="1" t="s">
        <v>4829</v>
      </c>
      <c r="W4476" s="1">
        <v>1288000</v>
      </c>
      <c r="X4476" s="1">
        <v>1940</v>
      </c>
      <c r="Y4476" s="1">
        <v>991</v>
      </c>
      <c r="Z4476" s="1">
        <v>8.1999999999999993</v>
      </c>
      <c r="AA4476" s="1">
        <v>1.37</v>
      </c>
      <c r="AB4476" s="1">
        <v>0</v>
      </c>
    </row>
    <row r="4477" spans="1:28" x14ac:dyDescent="0.2">
      <c r="A4477" s="1" t="s">
        <v>28</v>
      </c>
      <c r="B4477" s="1" t="s">
        <v>7063</v>
      </c>
      <c r="C4477" s="1">
        <v>242</v>
      </c>
      <c r="D4477" s="1">
        <v>87</v>
      </c>
      <c r="E4477" s="1">
        <v>49</v>
      </c>
      <c r="F4477" s="1">
        <v>59</v>
      </c>
      <c r="G4477" s="1" t="s">
        <v>21228</v>
      </c>
      <c r="H4477" s="1">
        <v>309</v>
      </c>
      <c r="I4477" s="1">
        <v>19100000</v>
      </c>
      <c r="J4477" s="1" t="s">
        <v>3029</v>
      </c>
      <c r="K4477" s="1" t="s">
        <v>21229</v>
      </c>
      <c r="L4477" s="1" t="s">
        <v>21230</v>
      </c>
      <c r="M4477" s="1">
        <v>39690</v>
      </c>
      <c r="N4477" s="1">
        <v>707</v>
      </c>
      <c r="O4477" s="1" t="s">
        <v>21231</v>
      </c>
      <c r="P4477" s="1">
        <v>0</v>
      </c>
      <c r="Q4477" s="1" t="s">
        <v>21232</v>
      </c>
      <c r="R4477" s="2" t="s">
        <v>21233</v>
      </c>
      <c r="S4477" s="1">
        <v>394</v>
      </c>
      <c r="T4477" s="1" t="s">
        <v>37</v>
      </c>
      <c r="U4477" s="1" t="s">
        <v>38</v>
      </c>
      <c r="V4477" s="1" t="s">
        <v>584</v>
      </c>
      <c r="W4477" s="1">
        <v>1250000</v>
      </c>
      <c r="X4477" s="1">
        <v>1981</v>
      </c>
      <c r="Y4477" s="1">
        <v>121</v>
      </c>
      <c r="Z4477" s="1">
        <v>6.1</v>
      </c>
      <c r="AA4477" s="1">
        <v>1.85</v>
      </c>
      <c r="AB4477" s="1">
        <v>0</v>
      </c>
    </row>
    <row r="4478" spans="1:28" x14ac:dyDescent="0.2">
      <c r="A4478" s="1" t="s">
        <v>746</v>
      </c>
      <c r="B4478" s="1" t="s">
        <v>18465</v>
      </c>
      <c r="C4478" s="1">
        <v>97</v>
      </c>
      <c r="D4478" s="1">
        <v>101</v>
      </c>
      <c r="E4478" s="1">
        <v>0</v>
      </c>
      <c r="F4478" s="1">
        <v>66</v>
      </c>
      <c r="G4478" s="1" t="s">
        <v>21234</v>
      </c>
      <c r="H4478" s="1">
        <v>287</v>
      </c>
      <c r="J4478" s="1" t="s">
        <v>21235</v>
      </c>
      <c r="K4478" s="1" t="s">
        <v>21236</v>
      </c>
      <c r="L4478" s="1" t="s">
        <v>21237</v>
      </c>
      <c r="M4478" s="1">
        <v>24959</v>
      </c>
      <c r="N4478" s="1">
        <v>581</v>
      </c>
      <c r="O4478" s="1" t="s">
        <v>21238</v>
      </c>
      <c r="P4478" s="1">
        <v>4</v>
      </c>
      <c r="Q4478" s="1" t="s">
        <v>21239</v>
      </c>
      <c r="R4478" s="2" t="s">
        <v>21240</v>
      </c>
      <c r="S4478" s="1">
        <v>136</v>
      </c>
      <c r="T4478" s="1" t="s">
        <v>37</v>
      </c>
      <c r="U4478" s="1" t="s">
        <v>38</v>
      </c>
      <c r="V4478" s="1" t="s">
        <v>4829</v>
      </c>
      <c r="W4478" s="1">
        <v>1250000</v>
      </c>
      <c r="X4478" s="1">
        <v>1945</v>
      </c>
      <c r="Y4478" s="1">
        <v>160</v>
      </c>
      <c r="Z4478" s="1">
        <v>8</v>
      </c>
      <c r="AA4478" s="1">
        <v>1.37</v>
      </c>
      <c r="AB4478" s="1">
        <v>0</v>
      </c>
    </row>
    <row r="4479" spans="1:28" x14ac:dyDescent="0.2">
      <c r="A4479" s="1" t="s">
        <v>28</v>
      </c>
      <c r="B4479" s="1" t="s">
        <v>21241</v>
      </c>
      <c r="C4479" s="1">
        <v>77</v>
      </c>
      <c r="D4479" s="1">
        <v>96</v>
      </c>
      <c r="E4479" s="1">
        <v>4</v>
      </c>
      <c r="F4479" s="1">
        <v>132</v>
      </c>
      <c r="G4479" s="1" t="s">
        <v>3197</v>
      </c>
      <c r="H4479" s="1">
        <v>796</v>
      </c>
      <c r="J4479" s="1" t="s">
        <v>10221</v>
      </c>
      <c r="K4479" s="1" t="s">
        <v>8508</v>
      </c>
      <c r="L4479" s="1" t="s">
        <v>21242</v>
      </c>
      <c r="M4479" s="1">
        <v>7528</v>
      </c>
      <c r="N4479" s="1">
        <v>1866</v>
      </c>
      <c r="O4479" s="1" t="s">
        <v>9940</v>
      </c>
      <c r="P4479" s="1">
        <v>0</v>
      </c>
      <c r="Q4479" s="1" t="s">
        <v>21243</v>
      </c>
      <c r="R4479" s="2" t="s">
        <v>21244</v>
      </c>
      <c r="S4479" s="1">
        <v>88</v>
      </c>
      <c r="T4479" s="1" t="s">
        <v>37</v>
      </c>
      <c r="U4479" s="1" t="s">
        <v>38</v>
      </c>
      <c r="V4479" s="1" t="s">
        <v>584</v>
      </c>
      <c r="W4479" s="1">
        <v>1250000</v>
      </c>
      <c r="X4479" s="1">
        <v>1984</v>
      </c>
      <c r="Y4479" s="1">
        <v>697</v>
      </c>
      <c r="Z4479" s="1">
        <v>5.5</v>
      </c>
      <c r="AA4479" s="1">
        <v>1.85</v>
      </c>
      <c r="AB4479" s="1">
        <v>0</v>
      </c>
    </row>
    <row r="4480" spans="1:28" x14ac:dyDescent="0.2">
      <c r="A4480" s="1" t="s">
        <v>28</v>
      </c>
      <c r="B4480" s="1" t="s">
        <v>19578</v>
      </c>
      <c r="C4480" s="1">
        <v>16</v>
      </c>
      <c r="D4480" s="1">
        <v>80</v>
      </c>
      <c r="E4480" s="1">
        <v>8</v>
      </c>
      <c r="F4480" s="1">
        <v>183</v>
      </c>
      <c r="G4480" s="1" t="s">
        <v>21245</v>
      </c>
      <c r="H4480" s="1">
        <v>2000</v>
      </c>
      <c r="I4480" s="1">
        <v>2833383</v>
      </c>
      <c r="J4480" s="1" t="s">
        <v>6198</v>
      </c>
      <c r="K4480" s="1" t="s">
        <v>5730</v>
      </c>
      <c r="L4480" s="1" t="s">
        <v>21246</v>
      </c>
      <c r="M4480" s="1">
        <v>910</v>
      </c>
      <c r="N4480" s="1">
        <v>2459</v>
      </c>
      <c r="O4480" s="1" t="s">
        <v>21247</v>
      </c>
      <c r="P4480" s="1">
        <v>1</v>
      </c>
      <c r="R4480" s="2" t="s">
        <v>21248</v>
      </c>
      <c r="S4480" s="1">
        <v>11</v>
      </c>
      <c r="T4480" s="1" t="s">
        <v>37</v>
      </c>
      <c r="U4480" s="1" t="s">
        <v>38</v>
      </c>
      <c r="V4480" s="1" t="s">
        <v>584</v>
      </c>
      <c r="W4480" s="1">
        <v>427000</v>
      </c>
      <c r="X4480" s="1">
        <v>2012</v>
      </c>
      <c r="Y4480" s="1">
        <v>245</v>
      </c>
      <c r="Z4480" s="1">
        <v>5.7</v>
      </c>
      <c r="AA4480" s="1">
        <v>2.35</v>
      </c>
      <c r="AB4480" s="1">
        <v>0</v>
      </c>
    </row>
    <row r="4481" spans="1:28" x14ac:dyDescent="0.2">
      <c r="A4481" s="1" t="s">
        <v>28</v>
      </c>
      <c r="B4481" s="1" t="s">
        <v>21249</v>
      </c>
      <c r="C4481" s="1">
        <v>7</v>
      </c>
      <c r="D4481" s="1">
        <v>87</v>
      </c>
      <c r="E4481" s="1">
        <v>11</v>
      </c>
      <c r="F4481" s="1">
        <v>397</v>
      </c>
      <c r="G4481" s="1" t="s">
        <v>703</v>
      </c>
      <c r="H4481" s="1">
        <v>578</v>
      </c>
      <c r="J4481" s="1" t="s">
        <v>11525</v>
      </c>
      <c r="K4481" s="1" t="s">
        <v>21250</v>
      </c>
      <c r="L4481" s="1" t="s">
        <v>21251</v>
      </c>
      <c r="M4481" s="1">
        <v>458</v>
      </c>
      <c r="N4481" s="1">
        <v>1730</v>
      </c>
      <c r="O4481" s="1" t="s">
        <v>16599</v>
      </c>
      <c r="P4481" s="1">
        <v>0</v>
      </c>
      <c r="Q4481" s="1" t="s">
        <v>21252</v>
      </c>
      <c r="R4481" s="2" t="s">
        <v>21253</v>
      </c>
      <c r="S4481" s="1">
        <v>3</v>
      </c>
      <c r="T4481" s="1" t="s">
        <v>37</v>
      </c>
      <c r="U4481" s="1" t="s">
        <v>38</v>
      </c>
      <c r="V4481" s="1" t="s">
        <v>94</v>
      </c>
      <c r="W4481" s="1">
        <v>15000000</v>
      </c>
      <c r="X4481" s="1">
        <v>2011</v>
      </c>
      <c r="Y4481" s="1">
        <v>418</v>
      </c>
      <c r="Z4481" s="1">
        <v>3.7</v>
      </c>
      <c r="AA4481" s="1">
        <v>1.78</v>
      </c>
      <c r="AB4481" s="1">
        <v>381</v>
      </c>
    </row>
    <row r="4482" spans="1:28" x14ac:dyDescent="0.2">
      <c r="A4482" s="1" t="s">
        <v>28</v>
      </c>
      <c r="B4482" s="1" t="s">
        <v>21254</v>
      </c>
      <c r="C4482" s="1">
        <v>74</v>
      </c>
      <c r="D4482" s="1">
        <v>92</v>
      </c>
      <c r="E4482" s="1">
        <v>83</v>
      </c>
      <c r="F4482" s="1">
        <v>48</v>
      </c>
      <c r="G4482" s="1" t="s">
        <v>21255</v>
      </c>
      <c r="H4482" s="1">
        <v>469</v>
      </c>
      <c r="J4482" s="1" t="s">
        <v>21256</v>
      </c>
      <c r="K4482" s="1" t="s">
        <v>9668</v>
      </c>
      <c r="L4482" s="1" t="s">
        <v>21257</v>
      </c>
      <c r="M4482" s="1">
        <v>11047</v>
      </c>
      <c r="N4482" s="1">
        <v>683</v>
      </c>
      <c r="O4482" s="1" t="s">
        <v>21258</v>
      </c>
      <c r="P4482" s="1">
        <v>0</v>
      </c>
      <c r="Q4482" s="1" t="s">
        <v>21259</v>
      </c>
      <c r="R4482" s="2" t="s">
        <v>21260</v>
      </c>
      <c r="S4482" s="1">
        <v>116</v>
      </c>
      <c r="T4482" s="1" t="s">
        <v>37</v>
      </c>
      <c r="U4482" s="1" t="s">
        <v>38</v>
      </c>
      <c r="V4482" s="1" t="s">
        <v>6035</v>
      </c>
      <c r="W4482" s="1">
        <v>1250000</v>
      </c>
      <c r="X4482" s="1">
        <v>1953</v>
      </c>
      <c r="Y4482" s="1">
        <v>79</v>
      </c>
      <c r="Z4482" s="1">
        <v>7.1</v>
      </c>
      <c r="AA4482" s="1">
        <v>1.37</v>
      </c>
      <c r="AB4482" s="1">
        <v>1000</v>
      </c>
    </row>
    <row r="4483" spans="1:28" x14ac:dyDescent="0.2">
      <c r="A4483" s="1" t="s">
        <v>746</v>
      </c>
      <c r="B4483" s="1" t="s">
        <v>19128</v>
      </c>
      <c r="C4483" s="1">
        <v>74</v>
      </c>
      <c r="D4483" s="1">
        <v>118</v>
      </c>
      <c r="E4483" s="1">
        <v>673</v>
      </c>
      <c r="F4483" s="1">
        <v>137</v>
      </c>
      <c r="G4483" s="1" t="s">
        <v>21261</v>
      </c>
      <c r="H4483" s="1">
        <v>595</v>
      </c>
      <c r="J4483" s="1" t="s">
        <v>7143</v>
      </c>
      <c r="K4483" s="1" t="s">
        <v>6114</v>
      </c>
      <c r="L4483" s="1" t="s">
        <v>21262</v>
      </c>
      <c r="M4483" s="1">
        <v>15840</v>
      </c>
      <c r="N4483" s="1">
        <v>1129</v>
      </c>
      <c r="O4483" s="1" t="s">
        <v>21263</v>
      </c>
      <c r="P4483" s="1">
        <v>5</v>
      </c>
      <c r="Q4483" s="1" t="s">
        <v>21264</v>
      </c>
      <c r="R4483" s="2" t="s">
        <v>21265</v>
      </c>
      <c r="S4483" s="1">
        <v>124</v>
      </c>
      <c r="T4483" s="1" t="s">
        <v>37</v>
      </c>
      <c r="U4483" s="1" t="s">
        <v>38</v>
      </c>
      <c r="V4483" s="1" t="s">
        <v>6035</v>
      </c>
      <c r="W4483" s="1">
        <v>1250000</v>
      </c>
      <c r="X4483" s="1">
        <v>1941</v>
      </c>
      <c r="Y4483" s="1">
        <v>176</v>
      </c>
      <c r="Z4483" s="1">
        <v>7.8</v>
      </c>
      <c r="AA4483" s="1">
        <v>1.37</v>
      </c>
      <c r="AB4483" s="1">
        <v>0</v>
      </c>
    </row>
    <row r="4484" spans="1:28" x14ac:dyDescent="0.2">
      <c r="A4484" s="1" t="s">
        <v>28</v>
      </c>
      <c r="C4484" s="1">
        <v>19</v>
      </c>
      <c r="D4484" s="1">
        <v>27</v>
      </c>
      <c r="F4484" s="1">
        <v>201</v>
      </c>
      <c r="G4484" s="1" t="s">
        <v>21266</v>
      </c>
      <c r="H4484" s="1">
        <v>934</v>
      </c>
      <c r="J4484" s="1" t="s">
        <v>3408</v>
      </c>
      <c r="K4484" s="1" t="s">
        <v>5205</v>
      </c>
      <c r="L4484" s="1" t="s">
        <v>21267</v>
      </c>
      <c r="M4484" s="1">
        <v>3282</v>
      </c>
      <c r="N4484" s="1">
        <v>1961</v>
      </c>
      <c r="O4484" s="1" t="s">
        <v>12000</v>
      </c>
      <c r="P4484" s="1">
        <v>0</v>
      </c>
      <c r="Q4484" s="1" t="s">
        <v>21268</v>
      </c>
      <c r="R4484" s="2" t="s">
        <v>21269</v>
      </c>
      <c r="S4484" s="1">
        <v>17</v>
      </c>
      <c r="T4484" s="1" t="s">
        <v>37</v>
      </c>
      <c r="U4484" s="1" t="s">
        <v>38</v>
      </c>
      <c r="V4484" s="1" t="s">
        <v>2634</v>
      </c>
      <c r="Y4484" s="1">
        <v>691</v>
      </c>
      <c r="Z4484" s="1">
        <v>7.3</v>
      </c>
      <c r="AB4484" s="1">
        <v>632</v>
      </c>
    </row>
    <row r="4485" spans="1:28" x14ac:dyDescent="0.2">
      <c r="A4485" s="1" t="s">
        <v>28</v>
      </c>
      <c r="B4485" s="1" t="s">
        <v>5075</v>
      </c>
      <c r="C4485" s="1">
        <v>46</v>
      </c>
      <c r="D4485" s="1">
        <v>123</v>
      </c>
      <c r="E4485" s="1">
        <v>0</v>
      </c>
      <c r="F4485" s="1">
        <v>161</v>
      </c>
      <c r="G4485" s="1" t="s">
        <v>21270</v>
      </c>
      <c r="H4485" s="1">
        <v>3000</v>
      </c>
      <c r="J4485" s="1" t="s">
        <v>15068</v>
      </c>
      <c r="K4485" s="1" t="s">
        <v>809</v>
      </c>
      <c r="L4485" s="1" t="s">
        <v>21271</v>
      </c>
      <c r="M4485" s="1">
        <v>794</v>
      </c>
      <c r="N4485" s="1">
        <v>4040</v>
      </c>
      <c r="O4485" s="1" t="s">
        <v>21272</v>
      </c>
      <c r="P4485" s="1">
        <v>0</v>
      </c>
      <c r="Q4485" s="1" t="s">
        <v>21273</v>
      </c>
      <c r="R4485" s="2" t="s">
        <v>21274</v>
      </c>
      <c r="S4485" s="1">
        <v>9</v>
      </c>
      <c r="T4485" s="1" t="s">
        <v>37</v>
      </c>
      <c r="U4485" s="1" t="s">
        <v>38</v>
      </c>
      <c r="W4485" s="1">
        <v>1420000</v>
      </c>
      <c r="X4485" s="1">
        <v>2014</v>
      </c>
      <c r="Y4485" s="1">
        <v>372</v>
      </c>
      <c r="Z4485" s="1">
        <v>4.0999999999999996</v>
      </c>
      <c r="AA4485" s="1">
        <v>2.35</v>
      </c>
      <c r="AB4485" s="1">
        <v>447</v>
      </c>
    </row>
    <row r="4486" spans="1:28" x14ac:dyDescent="0.2">
      <c r="A4486" s="1" t="s">
        <v>28</v>
      </c>
      <c r="B4486" s="1" t="s">
        <v>1525</v>
      </c>
      <c r="C4486" s="1">
        <v>58</v>
      </c>
      <c r="D4486" s="1">
        <v>100</v>
      </c>
      <c r="E4486" s="1">
        <v>0</v>
      </c>
      <c r="F4486" s="1">
        <v>65</v>
      </c>
      <c r="G4486" s="1" t="s">
        <v>21275</v>
      </c>
      <c r="H4486" s="1">
        <v>828</v>
      </c>
      <c r="I4486" s="1">
        <v>24741700</v>
      </c>
      <c r="J4486" s="1" t="s">
        <v>3408</v>
      </c>
      <c r="K4486" s="1" t="s">
        <v>4809</v>
      </c>
      <c r="L4486" s="1" t="s">
        <v>21276</v>
      </c>
      <c r="M4486" s="1">
        <v>37785</v>
      </c>
      <c r="N4486" s="1">
        <v>1431</v>
      </c>
      <c r="O4486" s="1" t="s">
        <v>2784</v>
      </c>
      <c r="P4486" s="1">
        <v>2</v>
      </c>
      <c r="Q4486" s="1" t="s">
        <v>21277</v>
      </c>
      <c r="R4486" s="2" t="s">
        <v>21278</v>
      </c>
      <c r="S4486" s="1">
        <v>95</v>
      </c>
      <c r="T4486" s="1" t="s">
        <v>37</v>
      </c>
      <c r="U4486" s="1" t="s">
        <v>38</v>
      </c>
      <c r="V4486" s="1" t="s">
        <v>584</v>
      </c>
      <c r="W4486" s="1">
        <v>1200000</v>
      </c>
      <c r="X4486" s="1">
        <v>1989</v>
      </c>
      <c r="Y4486" s="1">
        <v>531</v>
      </c>
      <c r="Z4486" s="1">
        <v>7.2</v>
      </c>
      <c r="AA4486" s="1">
        <v>1.85</v>
      </c>
      <c r="AB4486" s="1">
        <v>2000</v>
      </c>
    </row>
    <row r="4487" spans="1:28" x14ac:dyDescent="0.2">
      <c r="A4487" s="1" t="s">
        <v>28</v>
      </c>
      <c r="B4487" s="1" t="s">
        <v>331</v>
      </c>
      <c r="C4487" s="1">
        <v>287</v>
      </c>
      <c r="D4487" s="1">
        <v>103</v>
      </c>
      <c r="E4487" s="1">
        <v>0</v>
      </c>
      <c r="F4487" s="1">
        <v>651</v>
      </c>
      <c r="G4487" s="1" t="s">
        <v>2635</v>
      </c>
      <c r="H4487" s="1">
        <v>2000</v>
      </c>
      <c r="I4487" s="1">
        <v>55153403</v>
      </c>
      <c r="J4487" s="1" t="s">
        <v>3029</v>
      </c>
      <c r="K4487" s="1" t="s">
        <v>2772</v>
      </c>
      <c r="L4487" s="1" t="s">
        <v>21279</v>
      </c>
      <c r="M4487" s="1">
        <v>299127</v>
      </c>
      <c r="N4487" s="1">
        <v>5161</v>
      </c>
      <c r="O4487" s="1" t="s">
        <v>14549</v>
      </c>
      <c r="P4487" s="1">
        <v>0</v>
      </c>
      <c r="Q4487" s="1" t="s">
        <v>21280</v>
      </c>
      <c r="R4487" s="2" t="s">
        <v>21281</v>
      </c>
      <c r="S4487" s="1">
        <v>1509</v>
      </c>
      <c r="T4487" s="1" t="s">
        <v>37</v>
      </c>
      <c r="U4487" s="1" t="s">
        <v>38</v>
      </c>
      <c r="V4487" s="1" t="s">
        <v>584</v>
      </c>
      <c r="W4487" s="1">
        <v>1200000</v>
      </c>
      <c r="X4487" s="1">
        <v>2004</v>
      </c>
      <c r="Y4487" s="1">
        <v>878</v>
      </c>
      <c r="Z4487" s="1">
        <v>7.7</v>
      </c>
      <c r="AA4487" s="1">
        <v>1.85</v>
      </c>
      <c r="AB4487" s="1">
        <v>0</v>
      </c>
    </row>
    <row r="4488" spans="1:28" x14ac:dyDescent="0.2">
      <c r="A4488" s="1" t="s">
        <v>28</v>
      </c>
      <c r="B4488" s="1" t="s">
        <v>4938</v>
      </c>
      <c r="C4488" s="1">
        <v>100</v>
      </c>
      <c r="D4488" s="1">
        <v>100</v>
      </c>
      <c r="E4488" s="1">
        <v>422</v>
      </c>
      <c r="F4488" s="1">
        <v>422</v>
      </c>
      <c r="G4488" s="1" t="s">
        <v>3710</v>
      </c>
      <c r="H4488" s="1">
        <v>816</v>
      </c>
      <c r="I4488" s="1">
        <v>18488314</v>
      </c>
      <c r="J4488" s="1" t="s">
        <v>12487</v>
      </c>
      <c r="K4488" s="1" t="s">
        <v>11307</v>
      </c>
      <c r="L4488" s="1" t="s">
        <v>21282</v>
      </c>
      <c r="M4488" s="1">
        <v>76151</v>
      </c>
      <c r="N4488" s="1">
        <v>2893</v>
      </c>
      <c r="O4488" s="1" t="s">
        <v>4938</v>
      </c>
      <c r="P4488" s="1">
        <v>0</v>
      </c>
      <c r="Q4488" s="1" t="s">
        <v>21283</v>
      </c>
      <c r="R4488" s="2" t="s">
        <v>21284</v>
      </c>
      <c r="S4488" s="1">
        <v>333</v>
      </c>
      <c r="T4488" s="1" t="s">
        <v>37</v>
      </c>
      <c r="U4488" s="1" t="s">
        <v>38</v>
      </c>
      <c r="V4488" s="1" t="s">
        <v>584</v>
      </c>
      <c r="W4488" s="1">
        <v>1200000</v>
      </c>
      <c r="X4488" s="1">
        <v>2001</v>
      </c>
      <c r="Y4488" s="1">
        <v>577</v>
      </c>
      <c r="Z4488" s="1">
        <v>7.1</v>
      </c>
      <c r="AA4488" s="1">
        <v>1.85</v>
      </c>
      <c r="AB4488" s="1">
        <v>0</v>
      </c>
    </row>
    <row r="4489" spans="1:28" x14ac:dyDescent="0.2">
      <c r="A4489" s="1" t="s">
        <v>28</v>
      </c>
      <c r="B4489" s="1" t="s">
        <v>21285</v>
      </c>
      <c r="C4489" s="1">
        <v>5</v>
      </c>
      <c r="D4489" s="1">
        <v>99</v>
      </c>
      <c r="E4489" s="1">
        <v>4</v>
      </c>
      <c r="F4489" s="1">
        <v>434</v>
      </c>
      <c r="G4489" s="1" t="s">
        <v>142</v>
      </c>
      <c r="H4489" s="1">
        <v>18000</v>
      </c>
      <c r="J4489" s="1" t="s">
        <v>1813</v>
      </c>
      <c r="K4489" s="1" t="s">
        <v>21286</v>
      </c>
      <c r="L4489" s="1" t="s">
        <v>21287</v>
      </c>
      <c r="M4489" s="1">
        <v>101</v>
      </c>
      <c r="N4489" s="1">
        <v>20218</v>
      </c>
      <c r="O4489" s="1" t="s">
        <v>21288</v>
      </c>
      <c r="P4489" s="1">
        <v>6</v>
      </c>
      <c r="Q4489" s="1" t="s">
        <v>21289</v>
      </c>
      <c r="R4489" s="2" t="s">
        <v>21290</v>
      </c>
      <c r="S4489" s="1">
        <v>1</v>
      </c>
      <c r="T4489" s="1" t="s">
        <v>37</v>
      </c>
      <c r="U4489" s="1" t="s">
        <v>38</v>
      </c>
      <c r="W4489" s="1">
        <v>1300000</v>
      </c>
      <c r="X4489" s="1">
        <v>2014</v>
      </c>
      <c r="Y4489" s="1">
        <v>748</v>
      </c>
      <c r="Z4489" s="1">
        <v>7.6</v>
      </c>
      <c r="AA4489" s="1">
        <v>1.85</v>
      </c>
      <c r="AB4489" s="1">
        <v>221</v>
      </c>
    </row>
    <row r="4490" spans="1:28" x14ac:dyDescent="0.2">
      <c r="A4490" s="1" t="s">
        <v>28</v>
      </c>
      <c r="B4490" s="1" t="s">
        <v>21291</v>
      </c>
      <c r="C4490" s="1">
        <v>50</v>
      </c>
      <c r="D4490" s="1">
        <v>89</v>
      </c>
      <c r="E4490" s="1">
        <v>0</v>
      </c>
      <c r="F4490" s="1">
        <v>3</v>
      </c>
      <c r="G4490" s="1" t="s">
        <v>21292</v>
      </c>
      <c r="H4490" s="1">
        <v>31</v>
      </c>
      <c r="I4490" s="1">
        <v>11278</v>
      </c>
      <c r="J4490" s="1" t="s">
        <v>2526</v>
      </c>
      <c r="K4490" s="1" t="s">
        <v>21293</v>
      </c>
      <c r="L4490" s="1" t="s">
        <v>21294</v>
      </c>
      <c r="M4490" s="1">
        <v>1229</v>
      </c>
      <c r="N4490" s="1">
        <v>58</v>
      </c>
      <c r="O4490" s="1" t="s">
        <v>21295</v>
      </c>
      <c r="P4490" s="1">
        <v>0</v>
      </c>
      <c r="Q4490" s="1" t="s">
        <v>21296</v>
      </c>
      <c r="R4490" s="2" t="s">
        <v>21297</v>
      </c>
      <c r="S4490" s="1">
        <v>2</v>
      </c>
      <c r="T4490" s="1" t="s">
        <v>2777</v>
      </c>
      <c r="U4490" s="1" t="s">
        <v>2912</v>
      </c>
      <c r="W4490" s="1">
        <v>1300000</v>
      </c>
      <c r="X4490" s="1">
        <v>2013</v>
      </c>
      <c r="Y4490" s="1">
        <v>24</v>
      </c>
      <c r="Z4490" s="1">
        <v>7</v>
      </c>
      <c r="AB4490" s="1">
        <v>407</v>
      </c>
    </row>
    <row r="4491" spans="1:28" x14ac:dyDescent="0.2">
      <c r="A4491" s="1" t="s">
        <v>28</v>
      </c>
      <c r="B4491" s="1" t="s">
        <v>2681</v>
      </c>
      <c r="C4491" s="1">
        <v>276</v>
      </c>
      <c r="D4491" s="1">
        <v>104</v>
      </c>
      <c r="E4491" s="1">
        <v>301</v>
      </c>
      <c r="F4491" s="1">
        <v>71</v>
      </c>
      <c r="G4491" s="1" t="s">
        <v>598</v>
      </c>
      <c r="H4491" s="1">
        <v>18000</v>
      </c>
      <c r="I4491" s="1">
        <v>79363785</v>
      </c>
      <c r="J4491" s="1" t="s">
        <v>2682</v>
      </c>
      <c r="K4491" s="1" t="s">
        <v>587</v>
      </c>
      <c r="L4491" s="1" t="s">
        <v>2683</v>
      </c>
      <c r="M4491" s="1">
        <v>139426</v>
      </c>
      <c r="N4491" s="1">
        <v>22194</v>
      </c>
      <c r="O4491" s="1" t="s">
        <v>2684</v>
      </c>
      <c r="P4491" s="1">
        <v>0</v>
      </c>
      <c r="Q4491" s="1" t="s">
        <v>2685</v>
      </c>
      <c r="R4491" s="2" t="s">
        <v>2686</v>
      </c>
      <c r="S4491" s="1">
        <v>698</v>
      </c>
      <c r="T4491" s="1" t="s">
        <v>37</v>
      </c>
      <c r="U4491" s="1" t="s">
        <v>38</v>
      </c>
      <c r="V4491" s="1" t="s">
        <v>39</v>
      </c>
      <c r="W4491" s="1">
        <v>80000000</v>
      </c>
      <c r="X4491" s="1">
        <v>2008</v>
      </c>
      <c r="Y4491" s="1">
        <v>4000</v>
      </c>
      <c r="Z4491" s="1">
        <v>5.5</v>
      </c>
      <c r="AA4491" s="1">
        <v>2.35</v>
      </c>
      <c r="AB4491" s="1">
        <v>0</v>
      </c>
    </row>
    <row r="4492" spans="1:28" x14ac:dyDescent="0.2">
      <c r="A4492" s="1" t="s">
        <v>28</v>
      </c>
      <c r="B4492" s="1" t="s">
        <v>10305</v>
      </c>
      <c r="C4492" s="1">
        <v>137</v>
      </c>
      <c r="D4492" s="1">
        <v>114</v>
      </c>
      <c r="E4492" s="1">
        <v>300</v>
      </c>
      <c r="F4492" s="1">
        <v>73</v>
      </c>
      <c r="G4492" s="1" t="s">
        <v>21298</v>
      </c>
      <c r="H4492" s="1">
        <v>307</v>
      </c>
      <c r="I4492" s="1">
        <v>13876974</v>
      </c>
      <c r="J4492" s="1" t="s">
        <v>1414</v>
      </c>
      <c r="K4492" s="1" t="s">
        <v>15258</v>
      </c>
      <c r="L4492" s="1" t="s">
        <v>21299</v>
      </c>
      <c r="M4492" s="1">
        <v>19397</v>
      </c>
      <c r="N4492" s="1">
        <v>809</v>
      </c>
      <c r="O4492" s="1" t="s">
        <v>10309</v>
      </c>
      <c r="P4492" s="1">
        <v>0</v>
      </c>
      <c r="Q4492" s="1" t="s">
        <v>21300</v>
      </c>
      <c r="R4492" s="2" t="s">
        <v>21301</v>
      </c>
      <c r="S4492" s="1">
        <v>214</v>
      </c>
      <c r="T4492" s="1" t="s">
        <v>5610</v>
      </c>
      <c r="U4492" s="1" t="s">
        <v>5611</v>
      </c>
      <c r="V4492" s="1" t="s">
        <v>584</v>
      </c>
      <c r="W4492" s="1">
        <v>7000000</v>
      </c>
      <c r="X4492" s="1">
        <v>2001</v>
      </c>
      <c r="Y4492" s="1">
        <v>209</v>
      </c>
      <c r="Z4492" s="1">
        <v>7.4</v>
      </c>
      <c r="AA4492" s="1">
        <v>1.85</v>
      </c>
      <c r="AB4492" s="1">
        <v>0</v>
      </c>
    </row>
    <row r="4493" spans="1:28" x14ac:dyDescent="0.2">
      <c r="A4493" s="1" t="s">
        <v>28</v>
      </c>
      <c r="B4493" s="1" t="s">
        <v>13572</v>
      </c>
      <c r="C4493" s="1">
        <v>122</v>
      </c>
      <c r="D4493" s="1">
        <v>111</v>
      </c>
      <c r="E4493" s="1">
        <v>50</v>
      </c>
      <c r="F4493" s="1">
        <v>612</v>
      </c>
      <c r="G4493" s="1" t="s">
        <v>3286</v>
      </c>
      <c r="H4493" s="1">
        <v>2000</v>
      </c>
      <c r="I4493" s="1">
        <v>9180275</v>
      </c>
      <c r="J4493" s="1" t="s">
        <v>3408</v>
      </c>
      <c r="K4493" s="1" t="s">
        <v>901</v>
      </c>
      <c r="L4493" s="1" t="s">
        <v>21302</v>
      </c>
      <c r="M4493" s="1">
        <v>22145</v>
      </c>
      <c r="N4493" s="1">
        <v>4288</v>
      </c>
      <c r="O4493" s="1" t="s">
        <v>2262</v>
      </c>
      <c r="P4493" s="1">
        <v>0</v>
      </c>
      <c r="Q4493" s="1" t="s">
        <v>21303</v>
      </c>
      <c r="R4493" s="2" t="s">
        <v>21304</v>
      </c>
      <c r="S4493" s="1">
        <v>231</v>
      </c>
      <c r="T4493" s="1" t="s">
        <v>37</v>
      </c>
      <c r="U4493" s="1" t="s">
        <v>38</v>
      </c>
      <c r="V4493" s="1" t="s">
        <v>584</v>
      </c>
      <c r="W4493" s="1">
        <v>1200000</v>
      </c>
      <c r="X4493" s="1">
        <v>2000</v>
      </c>
      <c r="Y4493" s="1">
        <v>710</v>
      </c>
      <c r="Z4493" s="1">
        <v>7.7</v>
      </c>
      <c r="AA4493" s="1">
        <v>1.85</v>
      </c>
      <c r="AB4493" s="1">
        <v>756</v>
      </c>
    </row>
    <row r="4494" spans="1:28" x14ac:dyDescent="0.2">
      <c r="A4494" s="1" t="s">
        <v>28</v>
      </c>
      <c r="B4494" s="1" t="s">
        <v>11031</v>
      </c>
      <c r="C4494" s="1">
        <v>73</v>
      </c>
      <c r="D4494" s="1">
        <v>99</v>
      </c>
      <c r="E4494" s="1">
        <v>13000</v>
      </c>
      <c r="F4494" s="1">
        <v>232</v>
      </c>
      <c r="G4494" s="1" t="s">
        <v>18896</v>
      </c>
      <c r="H4494" s="1">
        <v>282</v>
      </c>
      <c r="J4494" s="1" t="s">
        <v>13492</v>
      </c>
      <c r="K4494" s="1" t="s">
        <v>21305</v>
      </c>
      <c r="L4494" s="1" t="s">
        <v>21306</v>
      </c>
      <c r="M4494" s="1">
        <v>24891</v>
      </c>
      <c r="N4494" s="1">
        <v>1041</v>
      </c>
      <c r="O4494" s="1" t="s">
        <v>18226</v>
      </c>
      <c r="P4494" s="1">
        <v>0</v>
      </c>
      <c r="Q4494" s="1" t="s">
        <v>21307</v>
      </c>
      <c r="R4494" s="2" t="s">
        <v>21308</v>
      </c>
      <c r="S4494" s="1">
        <v>150</v>
      </c>
      <c r="T4494" s="1" t="s">
        <v>37</v>
      </c>
      <c r="U4494" s="1" t="s">
        <v>38</v>
      </c>
      <c r="V4494" s="1" t="s">
        <v>6035</v>
      </c>
      <c r="W4494" s="1">
        <v>1200000</v>
      </c>
      <c r="X4494" s="1">
        <v>1955</v>
      </c>
      <c r="Y4494" s="1">
        <v>255</v>
      </c>
      <c r="Z4494" s="1">
        <v>7.2</v>
      </c>
      <c r="AA4494" s="1">
        <v>1.5</v>
      </c>
      <c r="AB4494" s="1">
        <v>0</v>
      </c>
    </row>
    <row r="4495" spans="1:28" x14ac:dyDescent="0.2">
      <c r="A4495" s="1" t="s">
        <v>28</v>
      </c>
      <c r="B4495" s="1" t="s">
        <v>6045</v>
      </c>
      <c r="C4495" s="1">
        <v>202</v>
      </c>
      <c r="D4495" s="1">
        <v>110</v>
      </c>
      <c r="E4495" s="1">
        <v>118</v>
      </c>
      <c r="F4495" s="1">
        <v>1000</v>
      </c>
      <c r="G4495" s="1" t="s">
        <v>465</v>
      </c>
      <c r="H4495" s="1">
        <v>13000</v>
      </c>
      <c r="I4495" s="1">
        <v>22494487</v>
      </c>
      <c r="J4495" s="1" t="s">
        <v>2141</v>
      </c>
      <c r="K4495" s="1" t="s">
        <v>976</v>
      </c>
      <c r="L4495" s="1" t="s">
        <v>9124</v>
      </c>
      <c r="M4495" s="1">
        <v>262160</v>
      </c>
      <c r="N4495" s="1">
        <v>26451</v>
      </c>
      <c r="O4495" s="1" t="s">
        <v>2728</v>
      </c>
      <c r="P4495" s="1">
        <v>3</v>
      </c>
      <c r="Q4495" s="1" t="s">
        <v>9125</v>
      </c>
      <c r="R4495" s="2" t="s">
        <v>9126</v>
      </c>
      <c r="S4495" s="1">
        <v>507</v>
      </c>
      <c r="T4495" s="1" t="s">
        <v>37</v>
      </c>
      <c r="U4495" s="1" t="s">
        <v>766</v>
      </c>
      <c r="V4495" s="1" t="s">
        <v>584</v>
      </c>
      <c r="W4495" s="1">
        <v>27000000</v>
      </c>
      <c r="X4495" s="1">
        <v>2006</v>
      </c>
      <c r="Y4495" s="1">
        <v>11000</v>
      </c>
      <c r="Z4495" s="1">
        <v>7.8</v>
      </c>
      <c r="AA4495" s="1">
        <v>2.35</v>
      </c>
      <c r="AB4495" s="1">
        <v>10000</v>
      </c>
    </row>
    <row r="4496" spans="1:28" x14ac:dyDescent="0.2">
      <c r="A4496" s="1" t="s">
        <v>28</v>
      </c>
      <c r="B4496" s="1" t="s">
        <v>21309</v>
      </c>
      <c r="C4496" s="1">
        <v>99</v>
      </c>
      <c r="D4496" s="1">
        <v>85</v>
      </c>
      <c r="E4496" s="1">
        <v>91</v>
      </c>
      <c r="F4496" s="1">
        <v>849</v>
      </c>
      <c r="G4496" s="1" t="s">
        <v>6003</v>
      </c>
      <c r="H4496" s="1">
        <v>1000</v>
      </c>
      <c r="I4496" s="1">
        <v>2199853</v>
      </c>
      <c r="J4496" s="1" t="s">
        <v>2526</v>
      </c>
      <c r="K4496" s="1" t="s">
        <v>3749</v>
      </c>
      <c r="L4496" s="1" t="s">
        <v>21310</v>
      </c>
      <c r="M4496" s="1">
        <v>19986</v>
      </c>
      <c r="N4496" s="1">
        <v>4289</v>
      </c>
      <c r="O4496" s="1" t="s">
        <v>8570</v>
      </c>
      <c r="P4496" s="1">
        <v>1</v>
      </c>
      <c r="Q4496" s="1" t="s">
        <v>21311</v>
      </c>
      <c r="R4496" s="2" t="s">
        <v>21312</v>
      </c>
      <c r="S4496" s="1">
        <v>186</v>
      </c>
      <c r="T4496" s="1" t="s">
        <v>37</v>
      </c>
      <c r="U4496" s="1" t="s">
        <v>38</v>
      </c>
      <c r="V4496" s="1" t="s">
        <v>584</v>
      </c>
      <c r="W4496" s="1">
        <v>1200000</v>
      </c>
      <c r="X4496" s="1">
        <v>1999</v>
      </c>
      <c r="Y4496" s="1">
        <v>1000</v>
      </c>
      <c r="Z4496" s="1">
        <v>6.6</v>
      </c>
      <c r="AA4496" s="1">
        <v>1.85</v>
      </c>
      <c r="AB4496" s="1">
        <v>0</v>
      </c>
    </row>
    <row r="4497" spans="1:28" x14ac:dyDescent="0.2">
      <c r="A4497" s="1" t="s">
        <v>28</v>
      </c>
      <c r="B4497" s="1" t="s">
        <v>21313</v>
      </c>
      <c r="C4497" s="1">
        <v>10</v>
      </c>
      <c r="D4497" s="1">
        <v>113</v>
      </c>
      <c r="E4497" s="1">
        <v>29</v>
      </c>
      <c r="F4497" s="1">
        <v>449</v>
      </c>
      <c r="G4497" s="1" t="s">
        <v>15411</v>
      </c>
      <c r="H4497" s="1">
        <v>890</v>
      </c>
      <c r="I4497" s="1">
        <v>2859955</v>
      </c>
      <c r="J4497" s="1" t="s">
        <v>3793</v>
      </c>
      <c r="K4497" s="1" t="s">
        <v>633</v>
      </c>
      <c r="L4497" s="1" t="s">
        <v>21314</v>
      </c>
      <c r="M4497" s="1">
        <v>2417</v>
      </c>
      <c r="N4497" s="1">
        <v>2681</v>
      </c>
      <c r="O4497" s="1" t="s">
        <v>6274</v>
      </c>
      <c r="P4497" s="1">
        <v>2</v>
      </c>
      <c r="Q4497" s="1" t="s">
        <v>21315</v>
      </c>
      <c r="R4497" s="2" t="s">
        <v>21316</v>
      </c>
      <c r="S4497" s="1">
        <v>32</v>
      </c>
      <c r="T4497" s="1" t="s">
        <v>37</v>
      </c>
      <c r="U4497" s="1" t="s">
        <v>38</v>
      </c>
      <c r="V4497" s="1" t="s">
        <v>39</v>
      </c>
      <c r="W4497" s="1">
        <v>1200000</v>
      </c>
      <c r="X4497" s="1">
        <v>2013</v>
      </c>
      <c r="Y4497" s="1">
        <v>848</v>
      </c>
      <c r="Z4497" s="1">
        <v>6</v>
      </c>
      <c r="AA4497" s="1">
        <v>2.35</v>
      </c>
      <c r="AB4497" s="1">
        <v>0</v>
      </c>
    </row>
    <row r="4498" spans="1:28" x14ac:dyDescent="0.2">
      <c r="A4498" s="1" t="s">
        <v>28</v>
      </c>
      <c r="B4498" s="1" t="s">
        <v>1763</v>
      </c>
      <c r="C4498" s="1">
        <v>173</v>
      </c>
      <c r="D4498" s="1">
        <v>99</v>
      </c>
      <c r="E4498" s="1">
        <v>16000</v>
      </c>
      <c r="F4498" s="1">
        <v>455</v>
      </c>
      <c r="G4498" s="1" t="s">
        <v>271</v>
      </c>
      <c r="H4498" s="1">
        <v>16000</v>
      </c>
      <c r="I4498" s="1">
        <v>2812029</v>
      </c>
      <c r="J4498" s="1" t="s">
        <v>2124</v>
      </c>
      <c r="K4498" s="1" t="s">
        <v>1763</v>
      </c>
      <c r="L4498" s="1" t="s">
        <v>21317</v>
      </c>
      <c r="M4498" s="1">
        <v>664719</v>
      </c>
      <c r="N4498" s="1">
        <v>28994</v>
      </c>
      <c r="O4498" s="1" t="s">
        <v>4527</v>
      </c>
      <c r="P4498" s="1">
        <v>0</v>
      </c>
      <c r="Q4498" s="1" t="s">
        <v>21318</v>
      </c>
      <c r="R4498" s="2" t="s">
        <v>21319</v>
      </c>
      <c r="S4498" s="1">
        <v>931</v>
      </c>
      <c r="T4498" s="1" t="s">
        <v>37</v>
      </c>
      <c r="U4498" s="1" t="s">
        <v>38</v>
      </c>
      <c r="V4498" s="1" t="s">
        <v>584</v>
      </c>
      <c r="W4498" s="1">
        <v>1200000</v>
      </c>
      <c r="X4498" s="1">
        <v>1992</v>
      </c>
      <c r="Y4498" s="1">
        <v>12000</v>
      </c>
      <c r="Z4498" s="1">
        <v>8.4</v>
      </c>
      <c r="AA4498" s="1">
        <v>2.35</v>
      </c>
      <c r="AB4498" s="1">
        <v>19000</v>
      </c>
    </row>
    <row r="4499" spans="1:28" x14ac:dyDescent="0.2">
      <c r="A4499" s="1" t="s">
        <v>746</v>
      </c>
      <c r="B4499" s="1" t="s">
        <v>18246</v>
      </c>
      <c r="C4499" s="1">
        <v>7</v>
      </c>
      <c r="D4499" s="1">
        <v>83</v>
      </c>
      <c r="E4499" s="1">
        <v>9</v>
      </c>
      <c r="F4499" s="1">
        <v>51</v>
      </c>
      <c r="G4499" s="1" t="s">
        <v>21320</v>
      </c>
      <c r="H4499" s="1">
        <v>94</v>
      </c>
      <c r="J4499" s="1" t="s">
        <v>5850</v>
      </c>
      <c r="K4499" s="1" t="s">
        <v>21321</v>
      </c>
      <c r="L4499" s="1" t="s">
        <v>21322</v>
      </c>
      <c r="M4499" s="1">
        <v>1047</v>
      </c>
      <c r="N4499" s="1">
        <v>293</v>
      </c>
      <c r="O4499" s="1" t="s">
        <v>21323</v>
      </c>
      <c r="P4499" s="1">
        <v>1</v>
      </c>
      <c r="Q4499" s="1" t="s">
        <v>21324</v>
      </c>
      <c r="R4499" s="2" t="s">
        <v>21325</v>
      </c>
      <c r="S4499" s="1">
        <v>25</v>
      </c>
      <c r="T4499" s="1" t="s">
        <v>37</v>
      </c>
      <c r="U4499" s="1" t="s">
        <v>38</v>
      </c>
      <c r="V4499" s="1" t="s">
        <v>6035</v>
      </c>
      <c r="X4499" s="1">
        <v>1940</v>
      </c>
      <c r="Y4499" s="1">
        <v>62</v>
      </c>
      <c r="Z4499" s="1">
        <v>6.5</v>
      </c>
      <c r="AA4499" s="1">
        <v>1.37</v>
      </c>
      <c r="AB4499" s="1">
        <v>548</v>
      </c>
    </row>
    <row r="4500" spans="1:28" x14ac:dyDescent="0.2">
      <c r="A4500" s="1" t="s">
        <v>28</v>
      </c>
      <c r="B4500" s="1" t="s">
        <v>8661</v>
      </c>
      <c r="C4500" s="1">
        <v>181</v>
      </c>
      <c r="D4500" s="1">
        <v>142</v>
      </c>
      <c r="E4500" s="1">
        <v>0</v>
      </c>
      <c r="F4500" s="1">
        <v>24</v>
      </c>
      <c r="G4500" s="1" t="s">
        <v>21326</v>
      </c>
      <c r="H4500" s="1">
        <v>16000</v>
      </c>
      <c r="I4500" s="1">
        <v>6100000</v>
      </c>
      <c r="J4500" s="1" t="s">
        <v>15009</v>
      </c>
      <c r="K4500" s="1" t="s">
        <v>3693</v>
      </c>
      <c r="L4500" s="1" t="s">
        <v>21327</v>
      </c>
      <c r="M4500" s="1">
        <v>503509</v>
      </c>
      <c r="N4500" s="1">
        <v>16089</v>
      </c>
      <c r="O4500" s="1" t="s">
        <v>21328</v>
      </c>
      <c r="P4500" s="1">
        <v>3</v>
      </c>
      <c r="Q4500" s="1" t="s">
        <v>21329</v>
      </c>
      <c r="R4500" s="2" t="s">
        <v>21330</v>
      </c>
      <c r="S4500" s="1">
        <v>780</v>
      </c>
      <c r="T4500" s="1" t="s">
        <v>9794</v>
      </c>
      <c r="U4500" s="1" t="s">
        <v>7089</v>
      </c>
      <c r="V4500" s="1" t="s">
        <v>6035</v>
      </c>
      <c r="W4500" s="1">
        <v>1200000</v>
      </c>
      <c r="X4500" s="1">
        <v>1966</v>
      </c>
      <c r="Y4500" s="1">
        <v>34</v>
      </c>
      <c r="Z4500" s="1">
        <v>8.9</v>
      </c>
      <c r="AA4500" s="1">
        <v>2.35</v>
      </c>
      <c r="AB4500" s="1">
        <v>20000</v>
      </c>
    </row>
    <row r="4501" spans="1:28" x14ac:dyDescent="0.2">
      <c r="A4501" s="1" t="s">
        <v>28</v>
      </c>
      <c r="B4501" s="1" t="s">
        <v>21331</v>
      </c>
      <c r="C4501" s="1">
        <v>111</v>
      </c>
      <c r="D4501" s="1">
        <v>112</v>
      </c>
      <c r="E4501" s="1">
        <v>9</v>
      </c>
      <c r="F4501" s="1">
        <v>4</v>
      </c>
      <c r="G4501" s="1" t="s">
        <v>21332</v>
      </c>
      <c r="H4501" s="1">
        <v>61</v>
      </c>
      <c r="I4501" s="1">
        <v>375723</v>
      </c>
      <c r="J4501" s="1" t="s">
        <v>2526</v>
      </c>
      <c r="K4501" s="1" t="s">
        <v>21333</v>
      </c>
      <c r="L4501" s="1" t="s">
        <v>21334</v>
      </c>
      <c r="M4501" s="1">
        <v>7025</v>
      </c>
      <c r="N4501" s="1">
        <v>76</v>
      </c>
      <c r="O4501" s="1" t="s">
        <v>21335</v>
      </c>
      <c r="P4501" s="1">
        <v>1</v>
      </c>
      <c r="Q4501" s="1" t="s">
        <v>21336</v>
      </c>
      <c r="R4501" s="2" t="s">
        <v>21337</v>
      </c>
      <c r="S4501" s="1">
        <v>26</v>
      </c>
      <c r="T4501" s="1" t="s">
        <v>14502</v>
      </c>
      <c r="U4501" s="1" t="s">
        <v>16839</v>
      </c>
      <c r="V4501" s="1" t="s">
        <v>584</v>
      </c>
      <c r="W4501" s="1">
        <v>4000000</v>
      </c>
      <c r="X4501" s="1">
        <v>2015</v>
      </c>
      <c r="Y4501" s="1">
        <v>9</v>
      </c>
      <c r="Z4501" s="1">
        <v>7.9</v>
      </c>
      <c r="AA4501" s="1">
        <v>2.35</v>
      </c>
      <c r="AB4501" s="1">
        <v>0</v>
      </c>
    </row>
    <row r="4502" spans="1:28" x14ac:dyDescent="0.2">
      <c r="A4502" s="1" t="s">
        <v>28</v>
      </c>
      <c r="B4502" s="1" t="s">
        <v>21338</v>
      </c>
      <c r="C4502" s="1">
        <v>38</v>
      </c>
      <c r="D4502" s="1">
        <v>108</v>
      </c>
      <c r="E4502" s="1">
        <v>14</v>
      </c>
      <c r="F4502" s="1">
        <v>274</v>
      </c>
      <c r="G4502" s="1" t="s">
        <v>21339</v>
      </c>
      <c r="H4502" s="1">
        <v>1000</v>
      </c>
      <c r="I4502" s="1">
        <v>594904</v>
      </c>
      <c r="J4502" s="1" t="s">
        <v>2526</v>
      </c>
      <c r="K4502" s="1" t="s">
        <v>7041</v>
      </c>
      <c r="L4502" s="1" t="s">
        <v>21340</v>
      </c>
      <c r="M4502" s="1">
        <v>2582</v>
      </c>
      <c r="N4502" s="1">
        <v>1805</v>
      </c>
      <c r="O4502" s="1" t="s">
        <v>21341</v>
      </c>
      <c r="P4502" s="1">
        <v>0</v>
      </c>
      <c r="Q4502" s="1" t="s">
        <v>21342</v>
      </c>
      <c r="R4502" s="2" t="s">
        <v>21343</v>
      </c>
      <c r="S4502" s="1">
        <v>89</v>
      </c>
      <c r="T4502" s="1" t="s">
        <v>37</v>
      </c>
      <c r="U4502" s="1" t="s">
        <v>38</v>
      </c>
      <c r="V4502" s="1" t="s">
        <v>39</v>
      </c>
      <c r="W4502" s="1">
        <v>1200000</v>
      </c>
      <c r="X4502" s="1">
        <v>2012</v>
      </c>
      <c r="Y4502" s="1">
        <v>330</v>
      </c>
      <c r="Z4502" s="1">
        <v>6</v>
      </c>
      <c r="AA4502" s="1">
        <v>1.85</v>
      </c>
      <c r="AB4502" s="1">
        <v>0</v>
      </c>
    </row>
    <row r="4503" spans="1:28" x14ac:dyDescent="0.2">
      <c r="A4503" s="1" t="s">
        <v>28</v>
      </c>
      <c r="B4503" s="1" t="s">
        <v>21344</v>
      </c>
      <c r="C4503" s="1">
        <v>12</v>
      </c>
      <c r="D4503" s="1">
        <v>88</v>
      </c>
      <c r="E4503" s="1">
        <v>0</v>
      </c>
      <c r="F4503" s="1">
        <v>3</v>
      </c>
      <c r="G4503" s="1" t="s">
        <v>21345</v>
      </c>
      <c r="H4503" s="1">
        <v>268</v>
      </c>
      <c r="I4503" s="1">
        <v>58936</v>
      </c>
      <c r="J4503" s="1" t="s">
        <v>6418</v>
      </c>
      <c r="K4503" s="1" t="s">
        <v>21346</v>
      </c>
      <c r="L4503" s="1" t="s">
        <v>21347</v>
      </c>
      <c r="M4503" s="1">
        <v>91</v>
      </c>
      <c r="N4503" s="1">
        <v>318</v>
      </c>
      <c r="O4503" s="1" t="s">
        <v>21348</v>
      </c>
      <c r="P4503" s="1">
        <v>0</v>
      </c>
      <c r="Q4503" s="1" t="s">
        <v>21349</v>
      </c>
      <c r="R4503" s="2" t="s">
        <v>21350</v>
      </c>
      <c r="S4503" s="1">
        <v>4</v>
      </c>
      <c r="T4503" s="1" t="s">
        <v>37</v>
      </c>
      <c r="U4503" s="1" t="s">
        <v>38</v>
      </c>
      <c r="V4503" s="1" t="s">
        <v>584</v>
      </c>
      <c r="W4503" s="1">
        <v>1200000</v>
      </c>
      <c r="X4503" s="1">
        <v>2001</v>
      </c>
      <c r="Y4503" s="1">
        <v>44</v>
      </c>
      <c r="Z4503" s="1">
        <v>6.1</v>
      </c>
      <c r="AA4503" s="1">
        <v>1.78</v>
      </c>
      <c r="AB4503" s="1">
        <v>27</v>
      </c>
    </row>
    <row r="4504" spans="1:28" x14ac:dyDescent="0.2">
      <c r="A4504" s="1" t="s">
        <v>28</v>
      </c>
      <c r="B4504" s="1" t="s">
        <v>14738</v>
      </c>
      <c r="C4504" s="1">
        <v>23</v>
      </c>
      <c r="D4504" s="1">
        <v>97</v>
      </c>
      <c r="E4504" s="1">
        <v>4</v>
      </c>
      <c r="I4504" s="1">
        <v>24784</v>
      </c>
      <c r="J4504" s="1" t="s">
        <v>67</v>
      </c>
      <c r="L4504" s="1" t="s">
        <v>21351</v>
      </c>
      <c r="M4504" s="1">
        <v>591</v>
      </c>
      <c r="N4504" s="1">
        <v>0</v>
      </c>
      <c r="P4504" s="1">
        <v>0</v>
      </c>
      <c r="Q4504" s="1" t="s">
        <v>21352</v>
      </c>
      <c r="R4504" s="2" t="s">
        <v>21353</v>
      </c>
      <c r="S4504" s="1">
        <v>10</v>
      </c>
      <c r="T4504" s="1" t="s">
        <v>37</v>
      </c>
      <c r="U4504" s="1" t="s">
        <v>267</v>
      </c>
      <c r="V4504" s="1" t="s">
        <v>4829</v>
      </c>
      <c r="W4504" s="1">
        <v>1200000</v>
      </c>
      <c r="X4504" s="1">
        <v>2011</v>
      </c>
      <c r="Z4504" s="1">
        <v>7.4</v>
      </c>
      <c r="AB4504" s="1">
        <v>5000</v>
      </c>
    </row>
    <row r="4505" spans="1:28" x14ac:dyDescent="0.2">
      <c r="A4505" s="1" t="s">
        <v>28</v>
      </c>
      <c r="B4505" s="1" t="s">
        <v>21354</v>
      </c>
      <c r="C4505" s="1">
        <v>17</v>
      </c>
      <c r="D4505" s="1">
        <v>85</v>
      </c>
      <c r="E4505" s="1">
        <v>0</v>
      </c>
      <c r="F4505" s="1">
        <v>924</v>
      </c>
      <c r="G4505" s="1" t="s">
        <v>619</v>
      </c>
      <c r="H4505" s="1">
        <v>49000</v>
      </c>
      <c r="I4505" s="1">
        <v>7826</v>
      </c>
      <c r="J4505" s="1" t="s">
        <v>17532</v>
      </c>
      <c r="K4505" s="1" t="s">
        <v>810</v>
      </c>
      <c r="L4505" s="1" t="s">
        <v>21355</v>
      </c>
      <c r="M4505" s="1">
        <v>132</v>
      </c>
      <c r="N4505" s="1">
        <v>54484</v>
      </c>
      <c r="O4505" s="1" t="s">
        <v>2960</v>
      </c>
      <c r="P4505" s="1">
        <v>10</v>
      </c>
      <c r="Q4505" s="1" t="s">
        <v>21356</v>
      </c>
      <c r="R4505" s="2" t="s">
        <v>21357</v>
      </c>
      <c r="S4505" s="1">
        <v>2</v>
      </c>
      <c r="T4505" s="1" t="s">
        <v>37</v>
      </c>
      <c r="U4505" s="1" t="s">
        <v>38</v>
      </c>
      <c r="W4505" s="1">
        <v>1200000</v>
      </c>
      <c r="X4505" s="1">
        <v>2007</v>
      </c>
      <c r="Y4505" s="1">
        <v>931</v>
      </c>
      <c r="Z4505" s="1">
        <v>6.2</v>
      </c>
      <c r="AB4505" s="1">
        <v>87</v>
      </c>
    </row>
    <row r="4506" spans="1:28" x14ac:dyDescent="0.2">
      <c r="A4506" s="1" t="s">
        <v>28</v>
      </c>
      <c r="B4506" s="1" t="s">
        <v>21358</v>
      </c>
      <c r="C4506" s="1">
        <v>9</v>
      </c>
      <c r="D4506" s="1">
        <v>103</v>
      </c>
      <c r="E4506" s="1">
        <v>0</v>
      </c>
      <c r="F4506" s="1">
        <v>24</v>
      </c>
      <c r="G4506" s="1" t="s">
        <v>21359</v>
      </c>
      <c r="H4506" s="1">
        <v>34</v>
      </c>
      <c r="J4506" s="1" t="s">
        <v>3408</v>
      </c>
      <c r="K4506" s="1" t="s">
        <v>21360</v>
      </c>
      <c r="L4506" s="1" t="s">
        <v>21361</v>
      </c>
      <c r="M4506" s="1">
        <v>4068</v>
      </c>
      <c r="N4506" s="1">
        <v>114</v>
      </c>
      <c r="O4506" s="1" t="s">
        <v>21362</v>
      </c>
      <c r="P4506" s="1">
        <v>1</v>
      </c>
      <c r="Q4506" s="1" t="s">
        <v>21363</v>
      </c>
      <c r="R4506" s="2" t="s">
        <v>21364</v>
      </c>
      <c r="S4506" s="1">
        <v>16</v>
      </c>
      <c r="T4506" s="1" t="s">
        <v>1463</v>
      </c>
      <c r="U4506" s="1" t="s">
        <v>1464</v>
      </c>
      <c r="W4506" s="1">
        <v>1500000</v>
      </c>
      <c r="X4506" s="1">
        <v>2011</v>
      </c>
      <c r="Y4506" s="1">
        <v>29</v>
      </c>
      <c r="Z4506" s="1">
        <v>5.6</v>
      </c>
      <c r="AA4506" s="1">
        <v>1.78</v>
      </c>
      <c r="AB4506" s="1">
        <v>754</v>
      </c>
    </row>
    <row r="4507" spans="1:28" x14ac:dyDescent="0.2">
      <c r="A4507" s="1" t="s">
        <v>28</v>
      </c>
      <c r="B4507" s="1" t="s">
        <v>21365</v>
      </c>
      <c r="C4507" s="1">
        <v>1</v>
      </c>
      <c r="D4507" s="1">
        <v>110</v>
      </c>
      <c r="E4507" s="1">
        <v>0</v>
      </c>
      <c r="F4507" s="1">
        <v>0</v>
      </c>
      <c r="G4507" s="1" t="s">
        <v>21366</v>
      </c>
      <c r="H4507" s="1">
        <v>3</v>
      </c>
      <c r="I4507" s="1">
        <v>3830</v>
      </c>
      <c r="J4507" s="1" t="s">
        <v>2526</v>
      </c>
      <c r="K4507" s="1" t="s">
        <v>21367</v>
      </c>
      <c r="L4507" s="1" t="s">
        <v>21368</v>
      </c>
      <c r="M4507" s="1">
        <v>27</v>
      </c>
      <c r="N4507" s="1">
        <v>5</v>
      </c>
      <c r="O4507" s="1" t="s">
        <v>21369</v>
      </c>
      <c r="P4507" s="1">
        <v>3</v>
      </c>
      <c r="R4507" s="2" t="s">
        <v>21370</v>
      </c>
      <c r="S4507" s="1">
        <v>1</v>
      </c>
      <c r="T4507" s="1" t="s">
        <v>2777</v>
      </c>
      <c r="U4507" s="1" t="s">
        <v>38</v>
      </c>
      <c r="W4507" s="1">
        <v>1200000</v>
      </c>
      <c r="X4507" s="1">
        <v>2013</v>
      </c>
      <c r="Y4507" s="1">
        <v>2</v>
      </c>
      <c r="Z4507" s="1">
        <v>7.2</v>
      </c>
      <c r="AB4507" s="1">
        <v>75</v>
      </c>
    </row>
    <row r="4508" spans="1:28" x14ac:dyDescent="0.2">
      <c r="A4508" s="1" t="s">
        <v>28</v>
      </c>
      <c r="B4508" s="1" t="s">
        <v>21371</v>
      </c>
      <c r="C4508" s="1">
        <v>51</v>
      </c>
      <c r="D4508" s="1">
        <v>88</v>
      </c>
      <c r="E4508" s="1">
        <v>4</v>
      </c>
      <c r="F4508" s="1">
        <v>95</v>
      </c>
      <c r="G4508" s="1" t="s">
        <v>8245</v>
      </c>
      <c r="H4508" s="1">
        <v>690</v>
      </c>
      <c r="J4508" s="1" t="s">
        <v>5382</v>
      </c>
      <c r="K4508" s="1" t="s">
        <v>7688</v>
      </c>
      <c r="L4508" s="1" t="s">
        <v>21372</v>
      </c>
      <c r="M4508" s="1">
        <v>2953</v>
      </c>
      <c r="N4508" s="1">
        <v>1438</v>
      </c>
      <c r="O4508" s="1" t="s">
        <v>21373</v>
      </c>
      <c r="P4508" s="1">
        <v>1</v>
      </c>
      <c r="Q4508" s="1" t="s">
        <v>21374</v>
      </c>
      <c r="R4508" s="2" t="s">
        <v>21375</v>
      </c>
      <c r="S4508" s="1">
        <v>38</v>
      </c>
      <c r="T4508" s="1" t="s">
        <v>37</v>
      </c>
      <c r="U4508" s="1" t="s">
        <v>38</v>
      </c>
      <c r="V4508" s="1" t="s">
        <v>39</v>
      </c>
      <c r="X4508" s="1">
        <v>2003</v>
      </c>
      <c r="Y4508" s="1">
        <v>316</v>
      </c>
      <c r="Z4508" s="1">
        <v>6.1</v>
      </c>
      <c r="AA4508" s="1">
        <v>1.85</v>
      </c>
      <c r="AB4508" s="1">
        <v>480</v>
      </c>
    </row>
    <row r="4509" spans="1:28" x14ac:dyDescent="0.2">
      <c r="A4509" s="1" t="s">
        <v>28</v>
      </c>
      <c r="B4509" s="1" t="s">
        <v>21376</v>
      </c>
      <c r="C4509" s="1">
        <v>14</v>
      </c>
      <c r="D4509" s="1">
        <v>76</v>
      </c>
      <c r="E4509" s="1">
        <v>0</v>
      </c>
      <c r="F4509" s="1">
        <v>227</v>
      </c>
      <c r="G4509" s="1" t="s">
        <v>10803</v>
      </c>
      <c r="H4509" s="1">
        <v>387</v>
      </c>
      <c r="J4509" s="1" t="s">
        <v>1670</v>
      </c>
      <c r="K4509" s="1" t="s">
        <v>21377</v>
      </c>
      <c r="L4509" s="1" t="s">
        <v>21378</v>
      </c>
      <c r="M4509" s="1">
        <v>9560</v>
      </c>
      <c r="N4509" s="1">
        <v>1190</v>
      </c>
      <c r="O4509" s="1" t="s">
        <v>2987</v>
      </c>
      <c r="P4509" s="1">
        <v>6</v>
      </c>
      <c r="Q4509" s="1" t="s">
        <v>21379</v>
      </c>
      <c r="R4509" s="2" t="s">
        <v>21380</v>
      </c>
      <c r="S4509" s="1">
        <v>35</v>
      </c>
      <c r="T4509" s="1" t="s">
        <v>37</v>
      </c>
      <c r="U4509" s="1" t="s">
        <v>38</v>
      </c>
      <c r="V4509" s="1" t="s">
        <v>584</v>
      </c>
      <c r="X4509" s="1">
        <v>2008</v>
      </c>
      <c r="Y4509" s="1">
        <v>295</v>
      </c>
      <c r="Z4509" s="1">
        <v>3.8</v>
      </c>
      <c r="AA4509" s="1">
        <v>1.85</v>
      </c>
      <c r="AB4509" s="1">
        <v>636</v>
      </c>
    </row>
    <row r="4510" spans="1:28" x14ac:dyDescent="0.2">
      <c r="A4510" s="1" t="s">
        <v>746</v>
      </c>
      <c r="B4510" s="1" t="s">
        <v>17685</v>
      </c>
      <c r="C4510" s="1">
        <v>24</v>
      </c>
      <c r="D4510" s="1">
        <v>100</v>
      </c>
      <c r="E4510" s="1">
        <v>345</v>
      </c>
      <c r="F4510" s="1">
        <v>94</v>
      </c>
      <c r="G4510" s="1" t="s">
        <v>12255</v>
      </c>
      <c r="H4510" s="1">
        <v>843</v>
      </c>
      <c r="J4510" s="1" t="s">
        <v>21381</v>
      </c>
      <c r="K4510" s="1" t="s">
        <v>21382</v>
      </c>
      <c r="L4510" s="1" t="s">
        <v>21383</v>
      </c>
      <c r="M4510" s="1">
        <v>3418</v>
      </c>
      <c r="N4510" s="1">
        <v>1621</v>
      </c>
      <c r="O4510" s="1" t="s">
        <v>21321</v>
      </c>
      <c r="P4510" s="1">
        <v>3</v>
      </c>
      <c r="Q4510" s="1" t="s">
        <v>21384</v>
      </c>
      <c r="R4510" s="2" t="s">
        <v>21385</v>
      </c>
      <c r="S4510" s="1">
        <v>52</v>
      </c>
      <c r="T4510" s="1" t="s">
        <v>37</v>
      </c>
      <c r="U4510" s="1" t="s">
        <v>38</v>
      </c>
      <c r="V4510" s="1" t="s">
        <v>6035</v>
      </c>
      <c r="W4510" s="1">
        <v>1200000</v>
      </c>
      <c r="X4510" s="1">
        <v>1936</v>
      </c>
      <c r="Y4510" s="1">
        <v>490</v>
      </c>
      <c r="Z4510" s="1">
        <v>7.1</v>
      </c>
      <c r="AA4510" s="1">
        <v>1.37</v>
      </c>
      <c r="AB4510" s="1">
        <v>204</v>
      </c>
    </row>
    <row r="4511" spans="1:28" x14ac:dyDescent="0.2">
      <c r="A4511" s="1" t="s">
        <v>28</v>
      </c>
      <c r="B4511" s="1" t="s">
        <v>21386</v>
      </c>
      <c r="C4511" s="1">
        <v>18</v>
      </c>
      <c r="D4511" s="1">
        <v>99</v>
      </c>
      <c r="E4511" s="1">
        <v>0</v>
      </c>
      <c r="F4511" s="1">
        <v>5</v>
      </c>
      <c r="G4511" s="1" t="s">
        <v>21387</v>
      </c>
      <c r="H4511" s="1">
        <v>721</v>
      </c>
      <c r="J4511" s="1" t="s">
        <v>10412</v>
      </c>
      <c r="K4511" s="1" t="s">
        <v>17216</v>
      </c>
      <c r="L4511" s="1" t="s">
        <v>21388</v>
      </c>
      <c r="M4511" s="1">
        <v>652</v>
      </c>
      <c r="N4511" s="1">
        <v>862</v>
      </c>
      <c r="O4511" s="1" t="s">
        <v>21389</v>
      </c>
      <c r="P4511" s="1">
        <v>2</v>
      </c>
      <c r="R4511" s="2" t="s">
        <v>21390</v>
      </c>
      <c r="S4511" s="1">
        <v>11</v>
      </c>
      <c r="T4511" s="1" t="s">
        <v>37</v>
      </c>
      <c r="U4511" s="1" t="s">
        <v>267</v>
      </c>
      <c r="V4511" s="1" t="s">
        <v>584</v>
      </c>
      <c r="W4511" s="1">
        <v>1200000</v>
      </c>
      <c r="X4511" s="1">
        <v>2011</v>
      </c>
      <c r="Y4511" s="1">
        <v>134</v>
      </c>
      <c r="Z4511" s="1">
        <v>4.5</v>
      </c>
      <c r="AB4511" s="1">
        <v>161</v>
      </c>
    </row>
    <row r="4512" spans="1:28" x14ac:dyDescent="0.2">
      <c r="A4512" s="1" t="s">
        <v>28</v>
      </c>
      <c r="B4512" s="1" t="s">
        <v>21391</v>
      </c>
      <c r="C4512" s="1">
        <v>22</v>
      </c>
      <c r="D4512" s="1">
        <v>84</v>
      </c>
      <c r="E4512" s="1">
        <v>0</v>
      </c>
      <c r="F4512" s="1">
        <v>63</v>
      </c>
      <c r="G4512" s="1" t="s">
        <v>21392</v>
      </c>
      <c r="H4512" s="1">
        <v>380</v>
      </c>
      <c r="J4512" s="1" t="s">
        <v>21393</v>
      </c>
      <c r="K4512" s="1" t="s">
        <v>21394</v>
      </c>
      <c r="L4512" s="1" t="s">
        <v>21395</v>
      </c>
      <c r="M4512" s="1">
        <v>1321</v>
      </c>
      <c r="N4512" s="1">
        <v>630</v>
      </c>
      <c r="O4512" s="1" t="s">
        <v>21396</v>
      </c>
      <c r="P4512" s="1">
        <v>0</v>
      </c>
      <c r="Q4512" s="1" t="s">
        <v>21397</v>
      </c>
      <c r="R4512" s="2" t="s">
        <v>21398</v>
      </c>
      <c r="S4512" s="1">
        <v>51</v>
      </c>
      <c r="T4512" s="1" t="s">
        <v>37</v>
      </c>
      <c r="U4512" s="1" t="s">
        <v>267</v>
      </c>
      <c r="V4512" s="1" t="s">
        <v>584</v>
      </c>
      <c r="W4512" s="1">
        <v>1200000</v>
      </c>
      <c r="X4512" s="1">
        <v>2012</v>
      </c>
      <c r="Y4512" s="1">
        <v>91</v>
      </c>
      <c r="Z4512" s="1">
        <v>3.8</v>
      </c>
      <c r="AB4512" s="1">
        <v>238</v>
      </c>
    </row>
    <row r="4513" spans="1:28" x14ac:dyDescent="0.2">
      <c r="A4513" s="1" t="s">
        <v>28</v>
      </c>
      <c r="B4513" s="1" t="s">
        <v>3612</v>
      </c>
      <c r="C4513" s="1">
        <v>9</v>
      </c>
      <c r="D4513" s="1">
        <v>91</v>
      </c>
      <c r="E4513" s="1">
        <v>38</v>
      </c>
      <c r="F4513" s="1">
        <v>117</v>
      </c>
      <c r="G4513" s="1" t="s">
        <v>5514</v>
      </c>
      <c r="H4513" s="1">
        <v>584</v>
      </c>
      <c r="I4513" s="1">
        <v>2850263</v>
      </c>
      <c r="J4513" s="1" t="s">
        <v>21399</v>
      </c>
      <c r="K4513" s="1" t="s">
        <v>11733</v>
      </c>
      <c r="L4513" s="1" t="s">
        <v>21400</v>
      </c>
      <c r="M4513" s="1">
        <v>5061</v>
      </c>
      <c r="N4513" s="1">
        <v>1218</v>
      </c>
      <c r="O4513" s="1" t="s">
        <v>21401</v>
      </c>
      <c r="P4513" s="1">
        <v>0</v>
      </c>
      <c r="Q4513" s="1" t="s">
        <v>21402</v>
      </c>
      <c r="R4513" s="2" t="s">
        <v>21403</v>
      </c>
      <c r="S4513" s="1">
        <v>70</v>
      </c>
      <c r="T4513" s="1" t="s">
        <v>37</v>
      </c>
      <c r="U4513" s="1" t="s">
        <v>38</v>
      </c>
      <c r="V4513" s="1" t="s">
        <v>94</v>
      </c>
      <c r="W4513" s="1">
        <v>2600000</v>
      </c>
      <c r="X4513" s="1">
        <v>1993</v>
      </c>
      <c r="Y4513" s="1">
        <v>399</v>
      </c>
      <c r="Z4513" s="1">
        <v>6.2</v>
      </c>
      <c r="AA4513" s="1">
        <v>1.85</v>
      </c>
      <c r="AB4513" s="1">
        <v>0</v>
      </c>
    </row>
    <row r="4514" spans="1:28" x14ac:dyDescent="0.2">
      <c r="A4514" s="1" t="s">
        <v>28</v>
      </c>
      <c r="B4514" s="1" t="s">
        <v>17052</v>
      </c>
      <c r="C4514" s="1">
        <v>30</v>
      </c>
      <c r="D4514" s="1">
        <v>97</v>
      </c>
      <c r="E4514" s="1">
        <v>282</v>
      </c>
      <c r="F4514" s="1">
        <v>148</v>
      </c>
      <c r="G4514" s="1" t="s">
        <v>21404</v>
      </c>
      <c r="H4514" s="1">
        <v>586</v>
      </c>
      <c r="J4514" s="1" t="s">
        <v>2135</v>
      </c>
      <c r="K4514" s="1" t="s">
        <v>21405</v>
      </c>
      <c r="L4514" s="1" t="s">
        <v>21406</v>
      </c>
      <c r="M4514" s="1">
        <v>1172</v>
      </c>
      <c r="N4514" s="1">
        <v>1581</v>
      </c>
      <c r="O4514" s="1" t="s">
        <v>21407</v>
      </c>
      <c r="P4514" s="1">
        <v>1</v>
      </c>
      <c r="Q4514" s="1" t="s">
        <v>21408</v>
      </c>
      <c r="R4514" s="2" t="s">
        <v>21409</v>
      </c>
      <c r="S4514" s="1">
        <v>27</v>
      </c>
      <c r="T4514" s="1" t="s">
        <v>37</v>
      </c>
      <c r="U4514" s="1" t="s">
        <v>38</v>
      </c>
      <c r="V4514" s="1" t="s">
        <v>584</v>
      </c>
      <c r="W4514" s="1">
        <v>1200000</v>
      </c>
      <c r="X4514" s="1">
        <v>1970</v>
      </c>
      <c r="Y4514" s="1">
        <v>434</v>
      </c>
      <c r="Z4514" s="1">
        <v>6.6</v>
      </c>
      <c r="AA4514" s="1">
        <v>1.85</v>
      </c>
      <c r="AB4514" s="1">
        <v>477</v>
      </c>
    </row>
    <row r="4515" spans="1:28" x14ac:dyDescent="0.2">
      <c r="A4515" s="1" t="s">
        <v>28</v>
      </c>
      <c r="B4515" s="1" t="s">
        <v>21410</v>
      </c>
      <c r="C4515" s="1">
        <v>9</v>
      </c>
      <c r="D4515" s="1">
        <v>84</v>
      </c>
      <c r="E4515" s="1">
        <v>2</v>
      </c>
      <c r="F4515" s="1">
        <v>475</v>
      </c>
      <c r="G4515" s="1" t="s">
        <v>21411</v>
      </c>
      <c r="H4515" s="1">
        <v>10000</v>
      </c>
      <c r="J4515" s="1" t="s">
        <v>6402</v>
      </c>
      <c r="K4515" s="1" t="s">
        <v>10878</v>
      </c>
      <c r="L4515" s="1" t="s">
        <v>21412</v>
      </c>
      <c r="M4515" s="1">
        <v>742</v>
      </c>
      <c r="N4515" s="1">
        <v>11257</v>
      </c>
      <c r="O4515" s="1" t="s">
        <v>1839</v>
      </c>
      <c r="P4515" s="1">
        <v>0</v>
      </c>
      <c r="Q4515" s="1" t="s">
        <v>21095</v>
      </c>
      <c r="R4515" s="2" t="s">
        <v>21413</v>
      </c>
      <c r="S4515" s="1">
        <v>7</v>
      </c>
      <c r="T4515" s="1" t="s">
        <v>37</v>
      </c>
      <c r="U4515" s="1" t="s">
        <v>38</v>
      </c>
      <c r="V4515" s="1" t="s">
        <v>584</v>
      </c>
      <c r="W4515" s="1">
        <v>1200000</v>
      </c>
      <c r="X4515" s="1">
        <v>2015</v>
      </c>
      <c r="Y4515" s="1">
        <v>500</v>
      </c>
      <c r="Z4515" s="1">
        <v>4.5999999999999996</v>
      </c>
      <c r="AB4515" s="1">
        <v>479</v>
      </c>
    </row>
    <row r="4516" spans="1:28" x14ac:dyDescent="0.2">
      <c r="A4516" s="1" t="s">
        <v>28</v>
      </c>
      <c r="B4516" s="1" t="s">
        <v>21414</v>
      </c>
      <c r="C4516" s="1">
        <v>7</v>
      </c>
      <c r="D4516" s="1">
        <v>100</v>
      </c>
      <c r="E4516" s="1">
        <v>0</v>
      </c>
      <c r="F4516" s="1">
        <v>312</v>
      </c>
      <c r="G4516" s="1" t="s">
        <v>21415</v>
      </c>
      <c r="H4516" s="1">
        <v>498</v>
      </c>
      <c r="J4516" s="1" t="s">
        <v>6402</v>
      </c>
      <c r="K4516" s="1" t="s">
        <v>21416</v>
      </c>
      <c r="L4516" s="1" t="s">
        <v>21417</v>
      </c>
      <c r="M4516" s="1">
        <v>71</v>
      </c>
      <c r="N4516" s="1">
        <v>1810</v>
      </c>
      <c r="O4516" s="1" t="s">
        <v>21418</v>
      </c>
      <c r="P4516" s="1">
        <v>1</v>
      </c>
      <c r="Q4516" s="1" t="s">
        <v>21419</v>
      </c>
      <c r="R4516" s="2" t="s">
        <v>21420</v>
      </c>
      <c r="S4516" s="1">
        <v>2</v>
      </c>
      <c r="T4516" s="1" t="s">
        <v>37</v>
      </c>
      <c r="U4516" s="1" t="s">
        <v>38</v>
      </c>
      <c r="W4516" s="1">
        <v>1200000</v>
      </c>
      <c r="X4516" s="1">
        <v>2015</v>
      </c>
      <c r="Y4516" s="1">
        <v>350</v>
      </c>
      <c r="Z4516" s="1">
        <v>4.2</v>
      </c>
      <c r="AB4516" s="1">
        <v>242</v>
      </c>
    </row>
    <row r="4517" spans="1:28" x14ac:dyDescent="0.2">
      <c r="A4517" s="1" t="s">
        <v>28</v>
      </c>
      <c r="B4517" s="1" t="s">
        <v>21421</v>
      </c>
      <c r="C4517" s="1">
        <v>91</v>
      </c>
      <c r="D4517" s="1">
        <v>94</v>
      </c>
      <c r="E4517" s="1">
        <v>6</v>
      </c>
      <c r="F4517" s="1">
        <v>804</v>
      </c>
      <c r="G4517" s="1" t="s">
        <v>6710</v>
      </c>
      <c r="H4517" s="1">
        <v>16000</v>
      </c>
      <c r="I4517" s="1">
        <v>16101109</v>
      </c>
      <c r="J4517" s="1" t="s">
        <v>1670</v>
      </c>
      <c r="K4517" s="1" t="s">
        <v>314</v>
      </c>
      <c r="L4517" s="1" t="s">
        <v>21422</v>
      </c>
      <c r="M4517" s="1">
        <v>76467</v>
      </c>
      <c r="N4517" s="1">
        <v>19957</v>
      </c>
      <c r="O4517" s="1" t="s">
        <v>10999</v>
      </c>
      <c r="P4517" s="1">
        <v>3</v>
      </c>
      <c r="Q4517" s="1" t="s">
        <v>21423</v>
      </c>
      <c r="R4517" s="2" t="s">
        <v>21424</v>
      </c>
      <c r="S4517" s="1">
        <v>236</v>
      </c>
      <c r="T4517" s="1" t="s">
        <v>37</v>
      </c>
      <c r="U4517" s="1" t="s">
        <v>38</v>
      </c>
      <c r="V4517" s="1" t="s">
        <v>584</v>
      </c>
      <c r="W4517" s="1">
        <v>3000000</v>
      </c>
      <c r="X4517" s="1">
        <v>2005</v>
      </c>
      <c r="Y4517" s="1">
        <v>1000</v>
      </c>
      <c r="Z4517" s="1">
        <v>6.8</v>
      </c>
      <c r="AA4517" s="1">
        <v>1.85</v>
      </c>
      <c r="AB4517" s="1">
        <v>0</v>
      </c>
    </row>
    <row r="4518" spans="1:28" x14ac:dyDescent="0.2">
      <c r="A4518" s="1" t="s">
        <v>746</v>
      </c>
      <c r="B4518" s="1" t="s">
        <v>17482</v>
      </c>
      <c r="C4518" s="1">
        <v>99</v>
      </c>
      <c r="D4518" s="1">
        <v>90</v>
      </c>
      <c r="E4518" s="1">
        <v>222</v>
      </c>
      <c r="F4518" s="1">
        <v>68</v>
      </c>
      <c r="G4518" s="1" t="s">
        <v>5857</v>
      </c>
      <c r="H4518" s="1">
        <v>680</v>
      </c>
      <c r="I4518" s="1">
        <v>6013</v>
      </c>
      <c r="J4518" s="1" t="s">
        <v>2124</v>
      </c>
      <c r="K4518" s="1" t="s">
        <v>2283</v>
      </c>
      <c r="L4518" s="1" t="s">
        <v>21425</v>
      </c>
      <c r="M4518" s="1">
        <v>39929</v>
      </c>
      <c r="N4518" s="1">
        <v>1311</v>
      </c>
      <c r="O4518" s="1" t="s">
        <v>21426</v>
      </c>
      <c r="P4518" s="1">
        <v>0</v>
      </c>
      <c r="Q4518" s="1" t="s">
        <v>21427</v>
      </c>
      <c r="R4518" s="2" t="s">
        <v>21428</v>
      </c>
      <c r="S4518" s="1">
        <v>207</v>
      </c>
      <c r="T4518" s="1" t="s">
        <v>37</v>
      </c>
      <c r="U4518" s="1" t="s">
        <v>56</v>
      </c>
      <c r="W4518" s="1">
        <v>695393</v>
      </c>
      <c r="X4518" s="1">
        <v>2004</v>
      </c>
      <c r="Y4518" s="1">
        <v>404</v>
      </c>
      <c r="Z4518" s="1">
        <v>7.7</v>
      </c>
      <c r="AA4518" s="1">
        <v>1.85</v>
      </c>
      <c r="AB4518" s="1">
        <v>0</v>
      </c>
    </row>
    <row r="4519" spans="1:28" x14ac:dyDescent="0.2">
      <c r="A4519" s="1" t="s">
        <v>28</v>
      </c>
      <c r="C4519" s="1">
        <v>2</v>
      </c>
      <c r="F4519" s="1">
        <v>206</v>
      </c>
      <c r="G4519" s="1" t="s">
        <v>21429</v>
      </c>
      <c r="H4519" s="1">
        <v>511</v>
      </c>
      <c r="J4519" s="1" t="s">
        <v>4383</v>
      </c>
      <c r="K4519" s="1" t="s">
        <v>21430</v>
      </c>
      <c r="L4519" s="1" t="s">
        <v>21431</v>
      </c>
      <c r="M4519" s="1">
        <v>726</v>
      </c>
      <c r="N4519" s="1">
        <v>1617</v>
      </c>
      <c r="O4519" s="1" t="s">
        <v>16284</v>
      </c>
      <c r="P4519" s="1">
        <v>0</v>
      </c>
      <c r="Q4519" s="1" t="s">
        <v>21432</v>
      </c>
      <c r="R4519" s="2" t="s">
        <v>21433</v>
      </c>
      <c r="S4519" s="1">
        <v>6</v>
      </c>
      <c r="T4519" s="1" t="s">
        <v>37</v>
      </c>
      <c r="U4519" s="1" t="s">
        <v>369</v>
      </c>
      <c r="Y4519" s="1">
        <v>457</v>
      </c>
      <c r="Z4519" s="1">
        <v>7.1</v>
      </c>
      <c r="AA4519" s="1">
        <v>2</v>
      </c>
      <c r="AB4519" s="1">
        <v>954</v>
      </c>
    </row>
    <row r="4520" spans="1:28" x14ac:dyDescent="0.2">
      <c r="A4520" s="1" t="s">
        <v>28</v>
      </c>
      <c r="B4520" s="1" t="s">
        <v>21434</v>
      </c>
      <c r="C4520" s="1">
        <v>57</v>
      </c>
      <c r="D4520" s="1">
        <v>92</v>
      </c>
      <c r="E4520" s="1">
        <v>155</v>
      </c>
      <c r="F4520" s="1">
        <v>147</v>
      </c>
      <c r="G4520" s="1" t="s">
        <v>16955</v>
      </c>
      <c r="H4520" s="1">
        <v>448</v>
      </c>
      <c r="I4520" s="1">
        <v>1400000</v>
      </c>
      <c r="J4520" s="1" t="s">
        <v>19846</v>
      </c>
      <c r="K4520" s="1" t="s">
        <v>19672</v>
      </c>
      <c r="L4520" s="1" t="s">
        <v>21435</v>
      </c>
      <c r="M4520" s="1">
        <v>1324</v>
      </c>
      <c r="N4520" s="1">
        <v>1329</v>
      </c>
      <c r="O4520" s="1" t="s">
        <v>21436</v>
      </c>
      <c r="P4520" s="1">
        <v>0</v>
      </c>
      <c r="Q4520" s="1" t="s">
        <v>21437</v>
      </c>
      <c r="R4520" s="2" t="s">
        <v>21438</v>
      </c>
      <c r="S4520" s="1">
        <v>37</v>
      </c>
      <c r="T4520" s="1" t="s">
        <v>37</v>
      </c>
      <c r="U4520" s="1" t="s">
        <v>38</v>
      </c>
      <c r="V4520" s="1" t="s">
        <v>584</v>
      </c>
      <c r="W4520" s="1">
        <v>1100000</v>
      </c>
      <c r="X4520" s="1">
        <v>1987</v>
      </c>
      <c r="Y4520" s="1">
        <v>426</v>
      </c>
      <c r="Z4520" s="1">
        <v>5.9</v>
      </c>
      <c r="AA4520" s="1">
        <v>1.85</v>
      </c>
      <c r="AB4520" s="1">
        <v>241</v>
      </c>
    </row>
    <row r="4521" spans="1:28" x14ac:dyDescent="0.2">
      <c r="A4521" s="1" t="s">
        <v>28</v>
      </c>
      <c r="B4521" s="1" t="s">
        <v>21439</v>
      </c>
      <c r="C4521" s="1">
        <v>12</v>
      </c>
      <c r="D4521" s="1">
        <v>105</v>
      </c>
      <c r="E4521" s="1">
        <v>0</v>
      </c>
      <c r="I4521" s="1">
        <v>247740</v>
      </c>
      <c r="J4521" s="1" t="s">
        <v>2888</v>
      </c>
      <c r="L4521" s="1" t="s">
        <v>21440</v>
      </c>
      <c r="M4521" s="1">
        <v>285</v>
      </c>
      <c r="N4521" s="1">
        <v>0</v>
      </c>
      <c r="P4521" s="1">
        <v>0</v>
      </c>
      <c r="Q4521" s="1" t="s">
        <v>21441</v>
      </c>
      <c r="R4521" s="2" t="s">
        <v>21442</v>
      </c>
      <c r="S4521" s="1">
        <v>8</v>
      </c>
      <c r="T4521" s="1" t="s">
        <v>37</v>
      </c>
      <c r="U4521" s="1" t="s">
        <v>38</v>
      </c>
      <c r="X4521" s="1">
        <v>2002</v>
      </c>
      <c r="Z4521" s="1">
        <v>4.7</v>
      </c>
      <c r="AA4521" s="1">
        <v>1.33</v>
      </c>
      <c r="AB4521" s="1">
        <v>51</v>
      </c>
    </row>
    <row r="4522" spans="1:28" x14ac:dyDescent="0.2">
      <c r="A4522" s="1" t="s">
        <v>746</v>
      </c>
      <c r="B4522" s="1" t="s">
        <v>21443</v>
      </c>
      <c r="C4522" s="1">
        <v>58</v>
      </c>
      <c r="D4522" s="1">
        <v>73</v>
      </c>
      <c r="E4522" s="1">
        <v>126</v>
      </c>
      <c r="F4522" s="1">
        <v>3</v>
      </c>
      <c r="G4522" s="1" t="s">
        <v>21444</v>
      </c>
      <c r="H4522" s="1">
        <v>14</v>
      </c>
      <c r="I4522" s="1">
        <v>39659</v>
      </c>
      <c r="J4522" s="1" t="s">
        <v>21445</v>
      </c>
      <c r="K4522" s="1" t="s">
        <v>21446</v>
      </c>
      <c r="L4522" s="1" t="s">
        <v>21447</v>
      </c>
      <c r="M4522" s="1">
        <v>1555</v>
      </c>
      <c r="N4522" s="1">
        <v>21</v>
      </c>
      <c r="O4522" s="1" t="s">
        <v>21448</v>
      </c>
      <c r="P4522" s="1">
        <v>1</v>
      </c>
      <c r="Q4522" s="1" t="s">
        <v>21449</v>
      </c>
      <c r="R4522" s="2" t="s">
        <v>21450</v>
      </c>
      <c r="S4522" s="1">
        <v>32</v>
      </c>
      <c r="T4522" s="1" t="s">
        <v>37</v>
      </c>
      <c r="U4522" s="1" t="s">
        <v>267</v>
      </c>
      <c r="W4522" s="1">
        <v>1600000</v>
      </c>
      <c r="X4522" s="1">
        <v>2002</v>
      </c>
      <c r="Y4522" s="1">
        <v>4</v>
      </c>
      <c r="Z4522" s="1">
        <v>7</v>
      </c>
      <c r="AA4522" s="1">
        <v>1.85</v>
      </c>
      <c r="AB4522" s="1">
        <v>131</v>
      </c>
    </row>
    <row r="4523" spans="1:28" x14ac:dyDescent="0.2">
      <c r="A4523" s="1" t="s">
        <v>28</v>
      </c>
      <c r="B4523" s="1" t="s">
        <v>21451</v>
      </c>
      <c r="C4523" s="1">
        <v>5</v>
      </c>
      <c r="D4523" s="1">
        <v>116</v>
      </c>
      <c r="E4523" s="1">
        <v>12</v>
      </c>
      <c r="F4523" s="1">
        <v>25</v>
      </c>
      <c r="G4523" s="1" t="s">
        <v>21452</v>
      </c>
      <c r="H4523" s="1">
        <v>412</v>
      </c>
      <c r="J4523" s="1" t="s">
        <v>3408</v>
      </c>
      <c r="K4523" s="1" t="s">
        <v>21453</v>
      </c>
      <c r="L4523" s="1" t="s">
        <v>21454</v>
      </c>
      <c r="M4523" s="1">
        <v>2050</v>
      </c>
      <c r="N4523" s="1">
        <v>521</v>
      </c>
      <c r="O4523" s="1" t="s">
        <v>21455</v>
      </c>
      <c r="P4523" s="1">
        <v>2</v>
      </c>
      <c r="Q4523" s="1" t="s">
        <v>21456</v>
      </c>
      <c r="R4523" s="2" t="s">
        <v>21457</v>
      </c>
      <c r="S4523" s="1">
        <v>36</v>
      </c>
      <c r="T4523" s="1" t="s">
        <v>19419</v>
      </c>
      <c r="U4523" s="1" t="s">
        <v>8143</v>
      </c>
      <c r="V4523" s="1" t="s">
        <v>94</v>
      </c>
      <c r="W4523" s="1">
        <v>10000000</v>
      </c>
      <c r="X4523" s="1">
        <v>2006</v>
      </c>
      <c r="Y4523" s="1">
        <v>48</v>
      </c>
      <c r="Z4523" s="1">
        <v>6.9</v>
      </c>
      <c r="AA4523" s="1">
        <v>1.85</v>
      </c>
      <c r="AB4523" s="1">
        <v>0</v>
      </c>
    </row>
    <row r="4524" spans="1:28" x14ac:dyDescent="0.2">
      <c r="A4524" s="1" t="s">
        <v>28</v>
      </c>
      <c r="B4524" s="1" t="s">
        <v>21458</v>
      </c>
      <c r="C4524" s="1">
        <v>97</v>
      </c>
      <c r="D4524" s="1">
        <v>110</v>
      </c>
      <c r="E4524" s="1">
        <v>22</v>
      </c>
      <c r="F4524" s="1">
        <v>48</v>
      </c>
      <c r="G4524" s="1" t="s">
        <v>21459</v>
      </c>
      <c r="H4524" s="1">
        <v>434</v>
      </c>
      <c r="I4524" s="1">
        <v>56129</v>
      </c>
      <c r="J4524" s="1" t="s">
        <v>2953</v>
      </c>
      <c r="K4524" s="1" t="s">
        <v>9537</v>
      </c>
      <c r="L4524" s="1" t="s">
        <v>21460</v>
      </c>
      <c r="M4524" s="1">
        <v>6555</v>
      </c>
      <c r="N4524" s="1">
        <v>645</v>
      </c>
      <c r="O4524" s="1" t="s">
        <v>21461</v>
      </c>
      <c r="P4524" s="1">
        <v>1</v>
      </c>
      <c r="Q4524" s="1" t="s">
        <v>21462</v>
      </c>
      <c r="R4524" s="2" t="s">
        <v>21463</v>
      </c>
      <c r="S4524" s="1">
        <v>82</v>
      </c>
      <c r="T4524" s="1" t="s">
        <v>37</v>
      </c>
      <c r="U4524" s="1" t="s">
        <v>267</v>
      </c>
      <c r="V4524" s="1" t="s">
        <v>584</v>
      </c>
      <c r="W4524" s="1">
        <v>1100000</v>
      </c>
      <c r="X4524" s="1">
        <v>2010</v>
      </c>
      <c r="Y4524" s="1">
        <v>95</v>
      </c>
      <c r="Z4524" s="1">
        <v>6.1</v>
      </c>
      <c r="AA4524" s="1">
        <v>2.35</v>
      </c>
      <c r="AB4524" s="1">
        <v>0</v>
      </c>
    </row>
    <row r="4525" spans="1:28" x14ac:dyDescent="0.2">
      <c r="A4525" s="1" t="s">
        <v>28</v>
      </c>
      <c r="B4525" s="1" t="s">
        <v>21464</v>
      </c>
      <c r="C4525" s="1">
        <v>481</v>
      </c>
      <c r="D4525" s="1">
        <v>102</v>
      </c>
      <c r="E4525" s="1">
        <v>338</v>
      </c>
      <c r="F4525" s="1">
        <v>60</v>
      </c>
      <c r="G4525" s="1" t="s">
        <v>21465</v>
      </c>
      <c r="H4525" s="1">
        <v>1000</v>
      </c>
      <c r="I4525" s="1">
        <v>4105123</v>
      </c>
      <c r="J4525" s="1" t="s">
        <v>333</v>
      </c>
      <c r="K4525" s="1" t="s">
        <v>21466</v>
      </c>
      <c r="L4525" s="1" t="s">
        <v>21467</v>
      </c>
      <c r="M4525" s="1">
        <v>148221</v>
      </c>
      <c r="N4525" s="1">
        <v>1445</v>
      </c>
      <c r="O4525" s="1" t="s">
        <v>21468</v>
      </c>
      <c r="P4525" s="1">
        <v>0</v>
      </c>
      <c r="Q4525" s="1" t="s">
        <v>21469</v>
      </c>
      <c r="R4525" s="2" t="s">
        <v>21470</v>
      </c>
      <c r="S4525" s="1">
        <v>316</v>
      </c>
      <c r="T4525" s="1" t="s">
        <v>21471</v>
      </c>
      <c r="U4525" s="1" t="s">
        <v>21472</v>
      </c>
      <c r="V4525" s="1" t="s">
        <v>584</v>
      </c>
      <c r="W4525" s="1">
        <v>1100000</v>
      </c>
      <c r="X4525" s="1">
        <v>2011</v>
      </c>
      <c r="Y4525" s="1">
        <v>342</v>
      </c>
      <c r="Z4525" s="1">
        <v>7.6</v>
      </c>
      <c r="AA4525" s="1">
        <v>1.85</v>
      </c>
      <c r="AB4525" s="1">
        <v>51000</v>
      </c>
    </row>
    <row r="4526" spans="1:28" x14ac:dyDescent="0.2">
      <c r="A4526" s="1" t="s">
        <v>28</v>
      </c>
      <c r="B4526" s="1" t="s">
        <v>21473</v>
      </c>
      <c r="C4526" s="1">
        <v>17</v>
      </c>
      <c r="D4526" s="1">
        <v>89</v>
      </c>
      <c r="E4526" s="1">
        <v>252</v>
      </c>
      <c r="F4526" s="1">
        <v>252</v>
      </c>
      <c r="G4526" s="1" t="s">
        <v>14864</v>
      </c>
      <c r="H4526" s="1">
        <v>1000</v>
      </c>
      <c r="J4526" s="1" t="s">
        <v>4176</v>
      </c>
      <c r="K4526" s="1" t="s">
        <v>19506</v>
      </c>
      <c r="L4526" s="1" t="s">
        <v>21474</v>
      </c>
      <c r="M4526" s="1">
        <v>737</v>
      </c>
      <c r="N4526" s="1">
        <v>2510</v>
      </c>
      <c r="O4526" s="1" t="s">
        <v>21473</v>
      </c>
      <c r="P4526" s="1">
        <v>1</v>
      </c>
      <c r="Q4526" s="1" t="s">
        <v>21475</v>
      </c>
      <c r="R4526" s="2" t="s">
        <v>21476</v>
      </c>
      <c r="S4526" s="1">
        <v>15</v>
      </c>
      <c r="T4526" s="1" t="s">
        <v>37</v>
      </c>
      <c r="U4526" s="1" t="s">
        <v>38</v>
      </c>
      <c r="V4526" s="1" t="s">
        <v>584</v>
      </c>
      <c r="W4526" s="1">
        <v>1100000</v>
      </c>
      <c r="X4526" s="1">
        <v>2010</v>
      </c>
      <c r="Y4526" s="1">
        <v>745</v>
      </c>
      <c r="Z4526" s="1">
        <v>3</v>
      </c>
      <c r="AA4526" s="1">
        <v>1.85</v>
      </c>
      <c r="AB4526" s="1">
        <v>444</v>
      </c>
    </row>
    <row r="4527" spans="1:28" x14ac:dyDescent="0.2">
      <c r="A4527" s="1" t="s">
        <v>28</v>
      </c>
      <c r="B4527" s="1" t="s">
        <v>21477</v>
      </c>
      <c r="C4527" s="1">
        <v>9</v>
      </c>
      <c r="D4527" s="1">
        <v>76</v>
      </c>
      <c r="E4527" s="1">
        <v>0</v>
      </c>
      <c r="F4527" s="1">
        <v>0</v>
      </c>
      <c r="G4527" s="1" t="s">
        <v>21478</v>
      </c>
      <c r="H4527" s="1">
        <v>12</v>
      </c>
      <c r="J4527" s="1" t="s">
        <v>6402</v>
      </c>
      <c r="K4527" s="1" t="s">
        <v>21479</v>
      </c>
      <c r="L4527" s="1" t="s">
        <v>21480</v>
      </c>
      <c r="M4527" s="1">
        <v>332</v>
      </c>
      <c r="N4527" s="1">
        <v>12</v>
      </c>
      <c r="O4527" s="1" t="s">
        <v>21477</v>
      </c>
      <c r="P4527" s="1">
        <v>0</v>
      </c>
      <c r="R4527" s="2" t="s">
        <v>21481</v>
      </c>
      <c r="S4527" s="1">
        <v>10</v>
      </c>
      <c r="T4527" s="1" t="s">
        <v>37</v>
      </c>
      <c r="U4527" s="1" t="s">
        <v>7089</v>
      </c>
      <c r="V4527" s="1" t="s">
        <v>584</v>
      </c>
      <c r="W4527" s="1">
        <v>1100000</v>
      </c>
      <c r="X4527" s="1">
        <v>2013</v>
      </c>
      <c r="Y4527" s="1">
        <v>0</v>
      </c>
      <c r="Z4527" s="1">
        <v>2.6</v>
      </c>
      <c r="AA4527" s="1">
        <v>2.35</v>
      </c>
      <c r="AB4527" s="1">
        <v>200</v>
      </c>
    </row>
    <row r="4528" spans="1:28" x14ac:dyDescent="0.2">
      <c r="A4528" s="1" t="s">
        <v>28</v>
      </c>
      <c r="B4528" s="1" t="s">
        <v>17685</v>
      </c>
      <c r="C4528" s="1">
        <v>242</v>
      </c>
      <c r="D4528" s="1">
        <v>82</v>
      </c>
      <c r="E4528" s="1">
        <v>345</v>
      </c>
      <c r="F4528" s="1">
        <v>269</v>
      </c>
      <c r="G4528" s="1" t="s">
        <v>12817</v>
      </c>
      <c r="H4528" s="1">
        <v>2000</v>
      </c>
      <c r="J4528" s="1" t="s">
        <v>5604</v>
      </c>
      <c r="K4528" s="1" t="s">
        <v>20723</v>
      </c>
      <c r="L4528" s="1" t="s">
        <v>21482</v>
      </c>
      <c r="M4528" s="1">
        <v>387508</v>
      </c>
      <c r="N4528" s="1">
        <v>3442</v>
      </c>
      <c r="O4528" s="1" t="s">
        <v>21483</v>
      </c>
      <c r="P4528" s="1">
        <v>4</v>
      </c>
      <c r="Q4528" s="1" t="s">
        <v>21484</v>
      </c>
      <c r="R4528" s="2" t="s">
        <v>21485</v>
      </c>
      <c r="S4528" s="1">
        <v>1123</v>
      </c>
      <c r="T4528" s="1" t="s">
        <v>37</v>
      </c>
      <c r="U4528" s="1" t="s">
        <v>38</v>
      </c>
      <c r="V4528" s="1" t="s">
        <v>94</v>
      </c>
      <c r="W4528" s="1">
        <v>950000</v>
      </c>
      <c r="X4528" s="1">
        <v>1942</v>
      </c>
      <c r="Y4528" s="1">
        <v>607</v>
      </c>
      <c r="Z4528" s="1">
        <v>8.6</v>
      </c>
      <c r="AA4528" s="1">
        <v>1.37</v>
      </c>
      <c r="AB4528" s="1">
        <v>23000</v>
      </c>
    </row>
    <row r="4529" spans="1:28" x14ac:dyDescent="0.2">
      <c r="A4529" s="1" t="s">
        <v>28</v>
      </c>
      <c r="B4529" s="1" t="s">
        <v>21486</v>
      </c>
      <c r="C4529" s="1">
        <v>95</v>
      </c>
      <c r="D4529" s="1">
        <v>89</v>
      </c>
      <c r="E4529" s="1">
        <v>0</v>
      </c>
      <c r="F4529" s="1">
        <v>5</v>
      </c>
      <c r="G4529" s="1" t="s">
        <v>21487</v>
      </c>
      <c r="H4529" s="1">
        <v>12</v>
      </c>
      <c r="J4529" s="1" t="s">
        <v>6131</v>
      </c>
      <c r="K4529" s="1" t="s">
        <v>21488</v>
      </c>
      <c r="L4529" s="1" t="s">
        <v>21489</v>
      </c>
      <c r="M4529" s="1">
        <v>9465</v>
      </c>
      <c r="N4529" s="1">
        <v>29</v>
      </c>
      <c r="O4529" s="1" t="s">
        <v>21490</v>
      </c>
      <c r="P4529" s="1">
        <v>0</v>
      </c>
      <c r="Q4529" s="1" t="s">
        <v>21491</v>
      </c>
      <c r="R4529" s="2" t="s">
        <v>21492</v>
      </c>
      <c r="S4529" s="1">
        <v>85</v>
      </c>
      <c r="T4529" s="1" t="s">
        <v>37</v>
      </c>
      <c r="U4529" s="1" t="s">
        <v>369</v>
      </c>
      <c r="V4529" s="1" t="s">
        <v>584</v>
      </c>
      <c r="W4529" s="1">
        <v>1400000</v>
      </c>
      <c r="X4529" s="1">
        <v>2008</v>
      </c>
      <c r="Y4529" s="1">
        <v>5</v>
      </c>
      <c r="Z4529" s="1">
        <v>6.1</v>
      </c>
      <c r="AA4529" s="1">
        <v>1.85</v>
      </c>
      <c r="AB4529" s="1">
        <v>0</v>
      </c>
    </row>
    <row r="4530" spans="1:28" x14ac:dyDescent="0.2">
      <c r="A4530" s="1" t="s">
        <v>28</v>
      </c>
      <c r="B4530" s="1" t="s">
        <v>21493</v>
      </c>
      <c r="C4530" s="1">
        <v>14</v>
      </c>
      <c r="D4530" s="1">
        <v>150</v>
      </c>
      <c r="E4530" s="1">
        <v>6</v>
      </c>
      <c r="F4530" s="1">
        <v>20</v>
      </c>
      <c r="G4530" s="1" t="s">
        <v>21494</v>
      </c>
      <c r="H4530" s="1">
        <v>964</v>
      </c>
      <c r="J4530" s="1" t="s">
        <v>2526</v>
      </c>
      <c r="K4530" s="1" t="s">
        <v>15924</v>
      </c>
      <c r="L4530" s="1" t="s">
        <v>21495</v>
      </c>
      <c r="M4530" s="1">
        <v>11010</v>
      </c>
      <c r="N4530" s="1">
        <v>1052</v>
      </c>
      <c r="O4530" s="1" t="s">
        <v>21496</v>
      </c>
      <c r="P4530" s="1">
        <v>1</v>
      </c>
      <c r="Q4530" s="1" t="s">
        <v>21497</v>
      </c>
      <c r="R4530" s="2" t="s">
        <v>21498</v>
      </c>
      <c r="S4530" s="1">
        <v>35</v>
      </c>
      <c r="T4530" s="1" t="s">
        <v>5610</v>
      </c>
      <c r="U4530" s="1" t="s">
        <v>5611</v>
      </c>
      <c r="X4530" s="1">
        <v>2009</v>
      </c>
      <c r="Y4530" s="1">
        <v>22</v>
      </c>
      <c r="Z4530" s="1">
        <v>7.5</v>
      </c>
      <c r="AB4530" s="1">
        <v>773</v>
      </c>
    </row>
    <row r="4531" spans="1:28" x14ac:dyDescent="0.2">
      <c r="A4531" s="1" t="s">
        <v>28</v>
      </c>
      <c r="B4531" s="1" t="s">
        <v>21499</v>
      </c>
      <c r="C4531" s="1">
        <v>87</v>
      </c>
      <c r="D4531" s="1">
        <v>89</v>
      </c>
      <c r="E4531" s="1">
        <v>136</v>
      </c>
      <c r="F4531" s="1">
        <v>42</v>
      </c>
      <c r="G4531" s="1" t="s">
        <v>3392</v>
      </c>
      <c r="H4531" s="1">
        <v>844</v>
      </c>
      <c r="J4531" s="1" t="s">
        <v>1848</v>
      </c>
      <c r="K4531" s="1" t="s">
        <v>10435</v>
      </c>
      <c r="L4531" s="1" t="s">
        <v>21500</v>
      </c>
      <c r="M4531" s="1">
        <v>20678</v>
      </c>
      <c r="N4531" s="1">
        <v>1080</v>
      </c>
      <c r="O4531" s="1" t="s">
        <v>21501</v>
      </c>
      <c r="P4531" s="1">
        <v>1</v>
      </c>
      <c r="Q4531" s="1" t="s">
        <v>21502</v>
      </c>
      <c r="R4531" s="2" t="s">
        <v>21503</v>
      </c>
      <c r="S4531" s="1">
        <v>199</v>
      </c>
      <c r="T4531" s="1" t="s">
        <v>37</v>
      </c>
      <c r="U4531" s="1" t="s">
        <v>38</v>
      </c>
      <c r="V4531" s="1" t="s">
        <v>14103</v>
      </c>
      <c r="W4531" s="1">
        <v>1000000</v>
      </c>
      <c r="X4531" s="1">
        <v>1972</v>
      </c>
      <c r="Y4531" s="1">
        <v>184</v>
      </c>
      <c r="Z4531" s="1">
        <v>6.7</v>
      </c>
      <c r="AA4531" s="1">
        <v>1.85</v>
      </c>
      <c r="AB4531" s="1">
        <v>0</v>
      </c>
    </row>
    <row r="4532" spans="1:28" x14ac:dyDescent="0.2">
      <c r="A4532" s="1" t="s">
        <v>28</v>
      </c>
      <c r="B4532" s="1" t="s">
        <v>6233</v>
      </c>
      <c r="C4532" s="1">
        <v>141</v>
      </c>
      <c r="D4532" s="1">
        <v>145</v>
      </c>
      <c r="E4532" s="1">
        <v>80</v>
      </c>
      <c r="F4532" s="1">
        <v>794</v>
      </c>
      <c r="G4532" s="1" t="s">
        <v>21145</v>
      </c>
      <c r="H4532" s="1">
        <v>13000</v>
      </c>
      <c r="I4532" s="1">
        <v>117235247</v>
      </c>
      <c r="J4532" s="1" t="s">
        <v>3793</v>
      </c>
      <c r="K4532" s="1" t="s">
        <v>1783</v>
      </c>
      <c r="L4532" s="1" t="s">
        <v>21504</v>
      </c>
      <c r="M4532" s="1">
        <v>375240</v>
      </c>
      <c r="N4532" s="1">
        <v>16094</v>
      </c>
      <c r="O4532" s="1" t="s">
        <v>11777</v>
      </c>
      <c r="P4532" s="1">
        <v>0</v>
      </c>
      <c r="Q4532" s="1" t="s">
        <v>21505</v>
      </c>
      <c r="R4532" s="2" t="s">
        <v>21506</v>
      </c>
      <c r="S4532" s="1">
        <v>542</v>
      </c>
      <c r="T4532" s="1" t="s">
        <v>37</v>
      </c>
      <c r="U4532" s="1" t="s">
        <v>38</v>
      </c>
      <c r="V4532" s="1" t="s">
        <v>94</v>
      </c>
      <c r="W4532" s="1">
        <v>960000</v>
      </c>
      <c r="X4532" s="1">
        <v>1976</v>
      </c>
      <c r="Y4532" s="1">
        <v>1000</v>
      </c>
      <c r="Z4532" s="1">
        <v>8.1</v>
      </c>
      <c r="AA4532" s="1">
        <v>1.33</v>
      </c>
      <c r="AB4532" s="1">
        <v>0</v>
      </c>
    </row>
    <row r="4533" spans="1:28" x14ac:dyDescent="0.2">
      <c r="A4533" s="1" t="s">
        <v>28</v>
      </c>
      <c r="B4533" s="1" t="s">
        <v>21507</v>
      </c>
      <c r="C4533" s="1">
        <v>16</v>
      </c>
      <c r="D4533" s="1">
        <v>91</v>
      </c>
      <c r="E4533" s="1">
        <v>2</v>
      </c>
      <c r="F4533" s="1">
        <v>9</v>
      </c>
      <c r="G4533" s="1" t="s">
        <v>4805</v>
      </c>
      <c r="H4533" s="1">
        <v>321</v>
      </c>
      <c r="J4533" s="1" t="s">
        <v>3408</v>
      </c>
      <c r="K4533" s="1" t="s">
        <v>21508</v>
      </c>
      <c r="L4533" s="1" t="s">
        <v>21509</v>
      </c>
      <c r="M4533" s="1">
        <v>512</v>
      </c>
      <c r="N4533" s="1">
        <v>622</v>
      </c>
      <c r="O4533" s="1" t="s">
        <v>21510</v>
      </c>
      <c r="P4533" s="1">
        <v>1</v>
      </c>
      <c r="Q4533" s="1" t="s">
        <v>21511</v>
      </c>
      <c r="R4533" s="2" t="s">
        <v>21512</v>
      </c>
      <c r="S4533" s="1">
        <v>2</v>
      </c>
      <c r="T4533" s="1" t="s">
        <v>37</v>
      </c>
      <c r="U4533" s="1" t="s">
        <v>12615</v>
      </c>
      <c r="V4533" s="1" t="s">
        <v>4829</v>
      </c>
      <c r="W4533" s="1">
        <v>1100000</v>
      </c>
      <c r="X4533" s="1">
        <v>2014</v>
      </c>
      <c r="Y4533" s="1">
        <v>287</v>
      </c>
      <c r="Z4533" s="1">
        <v>4.9000000000000004</v>
      </c>
      <c r="AA4533" s="1">
        <v>2.35</v>
      </c>
      <c r="AB4533" s="1">
        <v>234</v>
      </c>
    </row>
    <row r="4534" spans="1:28" x14ac:dyDescent="0.2">
      <c r="A4534" s="1" t="s">
        <v>28</v>
      </c>
      <c r="B4534" s="1" t="s">
        <v>5366</v>
      </c>
      <c r="C4534" s="1">
        <v>212</v>
      </c>
      <c r="D4534" s="1">
        <v>89</v>
      </c>
      <c r="E4534" s="1">
        <v>0</v>
      </c>
      <c r="F4534" s="1">
        <v>606</v>
      </c>
      <c r="G4534" s="1" t="s">
        <v>2495</v>
      </c>
      <c r="H4534" s="1">
        <v>2000</v>
      </c>
      <c r="I4534" s="1">
        <v>21378000</v>
      </c>
      <c r="J4534" s="1" t="s">
        <v>7405</v>
      </c>
      <c r="K4534" s="1" t="s">
        <v>1733</v>
      </c>
      <c r="L4534" s="1" t="s">
        <v>11831</v>
      </c>
      <c r="M4534" s="1">
        <v>46493</v>
      </c>
      <c r="N4534" s="1">
        <v>4878</v>
      </c>
      <c r="O4534" s="1" t="s">
        <v>11033</v>
      </c>
      <c r="P4534" s="1">
        <v>0</v>
      </c>
      <c r="Q4534" s="1" t="s">
        <v>11832</v>
      </c>
      <c r="R4534" s="2" t="s">
        <v>11833</v>
      </c>
      <c r="S4534" s="1">
        <v>335</v>
      </c>
      <c r="T4534" s="1" t="s">
        <v>37</v>
      </c>
      <c r="U4534" s="1" t="s">
        <v>38</v>
      </c>
      <c r="V4534" s="1" t="s">
        <v>584</v>
      </c>
      <c r="W4534" s="1">
        <v>1000000</v>
      </c>
      <c r="X4534" s="1">
        <v>1980</v>
      </c>
      <c r="Y4534" s="1">
        <v>826</v>
      </c>
      <c r="Z4534" s="1">
        <v>6.8</v>
      </c>
      <c r="AA4534" s="1">
        <v>2.35</v>
      </c>
      <c r="AB4534" s="1">
        <v>7000</v>
      </c>
    </row>
    <row r="4535" spans="1:28" x14ac:dyDescent="0.2">
      <c r="A4535" s="1" t="s">
        <v>28</v>
      </c>
      <c r="B4535" s="1" t="s">
        <v>16349</v>
      </c>
      <c r="C4535" s="1">
        <v>30</v>
      </c>
      <c r="D4535" s="1">
        <v>121</v>
      </c>
      <c r="E4535" s="1">
        <v>62</v>
      </c>
      <c r="F4535" s="1">
        <v>69</v>
      </c>
      <c r="G4535" s="1" t="s">
        <v>18782</v>
      </c>
      <c r="H4535" s="1">
        <v>883</v>
      </c>
      <c r="J4535" s="1" t="s">
        <v>21513</v>
      </c>
      <c r="K4535" s="1" t="s">
        <v>240</v>
      </c>
      <c r="L4535" s="1" t="s">
        <v>21514</v>
      </c>
      <c r="M4535" s="1">
        <v>8508</v>
      </c>
      <c r="N4535" s="1">
        <v>1371</v>
      </c>
      <c r="O4535" s="1" t="s">
        <v>21515</v>
      </c>
      <c r="P4535" s="1">
        <v>1</v>
      </c>
      <c r="Q4535" s="1" t="s">
        <v>21516</v>
      </c>
      <c r="R4535" s="2" t="s">
        <v>21517</v>
      </c>
      <c r="S4535" s="1">
        <v>56</v>
      </c>
      <c r="T4535" s="1" t="s">
        <v>37</v>
      </c>
      <c r="U4535" s="1" t="s">
        <v>56</v>
      </c>
      <c r="V4535" s="1" t="s">
        <v>5612</v>
      </c>
      <c r="W4535" s="1">
        <v>1000000</v>
      </c>
      <c r="X4535" s="1">
        <v>1963</v>
      </c>
      <c r="Y4535" s="1">
        <v>269</v>
      </c>
      <c r="Z4535" s="1">
        <v>6.8</v>
      </c>
      <c r="AA4535" s="1">
        <v>1.37</v>
      </c>
      <c r="AB4535" s="1">
        <v>328</v>
      </c>
    </row>
    <row r="4536" spans="1:28" x14ac:dyDescent="0.2">
      <c r="A4536" s="1" t="s">
        <v>28</v>
      </c>
      <c r="B4536" s="1" t="s">
        <v>21518</v>
      </c>
      <c r="C4536" s="1">
        <v>270</v>
      </c>
      <c r="D4536" s="1">
        <v>83</v>
      </c>
      <c r="E4536" s="1">
        <v>6</v>
      </c>
      <c r="F4536" s="1">
        <v>142</v>
      </c>
      <c r="G4536" s="1" t="s">
        <v>21519</v>
      </c>
      <c r="H4536" s="1">
        <v>707</v>
      </c>
      <c r="I4536" s="1">
        <v>31537320</v>
      </c>
      <c r="J4536" s="1" t="s">
        <v>3029</v>
      </c>
      <c r="K4536" s="1" t="s">
        <v>17546</v>
      </c>
      <c r="L4536" s="1" t="s">
        <v>21520</v>
      </c>
      <c r="M4536" s="1">
        <v>44329</v>
      </c>
      <c r="N4536" s="1">
        <v>1565</v>
      </c>
      <c r="O4536" s="1" t="s">
        <v>21521</v>
      </c>
      <c r="P4536" s="1">
        <v>0</v>
      </c>
      <c r="Q4536" s="1" t="s">
        <v>21522</v>
      </c>
      <c r="R4536" s="2" t="s">
        <v>21523</v>
      </c>
      <c r="S4536" s="1">
        <v>309</v>
      </c>
      <c r="T4536" s="1" t="s">
        <v>37</v>
      </c>
      <c r="U4536" s="1" t="s">
        <v>38</v>
      </c>
      <c r="V4536" s="1" t="s">
        <v>584</v>
      </c>
      <c r="W4536" s="1">
        <v>1000000</v>
      </c>
      <c r="X4536" s="1">
        <v>2014</v>
      </c>
      <c r="Y4536" s="1">
        <v>305</v>
      </c>
      <c r="Z4536" s="1">
        <v>5.7</v>
      </c>
      <c r="AA4536" s="1">
        <v>1.85</v>
      </c>
      <c r="AB4536" s="1">
        <v>13000</v>
      </c>
    </row>
    <row r="4537" spans="1:28" x14ac:dyDescent="0.2">
      <c r="A4537" s="1" t="s">
        <v>28</v>
      </c>
      <c r="B4537" s="1" t="s">
        <v>486</v>
      </c>
      <c r="C4537" s="1">
        <v>211</v>
      </c>
      <c r="D4537" s="1">
        <v>110</v>
      </c>
      <c r="E4537" s="1">
        <v>17000</v>
      </c>
      <c r="F4537" s="1">
        <v>595</v>
      </c>
      <c r="G4537" s="1" t="s">
        <v>2967</v>
      </c>
      <c r="H4537" s="1">
        <v>22000</v>
      </c>
      <c r="J4537" s="1" t="s">
        <v>1934</v>
      </c>
      <c r="K4537" s="1" t="s">
        <v>1745</v>
      </c>
      <c r="L4537" s="1" t="s">
        <v>21524</v>
      </c>
      <c r="M4537" s="1">
        <v>507063</v>
      </c>
      <c r="N4537" s="1">
        <v>23525</v>
      </c>
      <c r="O4537" s="1" t="s">
        <v>3282</v>
      </c>
      <c r="P4537" s="1">
        <v>1</v>
      </c>
      <c r="Q4537" s="1" t="s">
        <v>21525</v>
      </c>
      <c r="R4537" s="2" t="s">
        <v>21526</v>
      </c>
      <c r="S4537" s="1">
        <v>881</v>
      </c>
      <c r="T4537" s="1" t="s">
        <v>37</v>
      </c>
      <c r="U4537" s="1" t="s">
        <v>38</v>
      </c>
      <c r="V4537" s="1" t="s">
        <v>584</v>
      </c>
      <c r="W4537" s="1">
        <v>1300000</v>
      </c>
      <c r="X4537" s="1">
        <v>1976</v>
      </c>
      <c r="Y4537" s="1">
        <v>745</v>
      </c>
      <c r="Z4537" s="1">
        <v>8.3000000000000007</v>
      </c>
      <c r="AA4537" s="1">
        <v>1.85</v>
      </c>
      <c r="AB4537" s="1">
        <v>35000</v>
      </c>
    </row>
    <row r="4538" spans="1:28" x14ac:dyDescent="0.2">
      <c r="A4538" s="1" t="s">
        <v>28</v>
      </c>
      <c r="B4538" s="1" t="s">
        <v>2842</v>
      </c>
      <c r="C4538" s="1">
        <v>161</v>
      </c>
      <c r="D4538" s="1">
        <v>91</v>
      </c>
      <c r="E4538" s="1">
        <v>287</v>
      </c>
      <c r="F4538" s="1">
        <v>725</v>
      </c>
      <c r="G4538" s="1" t="s">
        <v>5250</v>
      </c>
      <c r="H4538" s="1">
        <v>1000</v>
      </c>
      <c r="I4538" s="1">
        <v>17986000</v>
      </c>
      <c r="J4538" s="1" t="s">
        <v>6402</v>
      </c>
      <c r="K4538" s="1" t="s">
        <v>8287</v>
      </c>
      <c r="L4538" s="1" t="s">
        <v>21527</v>
      </c>
      <c r="M4538" s="1">
        <v>22773</v>
      </c>
      <c r="N4538" s="1">
        <v>4438</v>
      </c>
      <c r="O4538" s="1" t="s">
        <v>14729</v>
      </c>
      <c r="P4538" s="1">
        <v>0</v>
      </c>
      <c r="Q4538" s="1" t="s">
        <v>21528</v>
      </c>
      <c r="R4538" s="2" t="s">
        <v>21529</v>
      </c>
      <c r="S4538" s="1">
        <v>195</v>
      </c>
      <c r="T4538" s="1" t="s">
        <v>37</v>
      </c>
      <c r="U4538" s="1" t="s">
        <v>38</v>
      </c>
      <c r="V4538" s="1" t="s">
        <v>584</v>
      </c>
      <c r="W4538" s="1">
        <v>1000000</v>
      </c>
      <c r="X4538" s="1">
        <v>1981</v>
      </c>
      <c r="Y4538" s="1">
        <v>823</v>
      </c>
      <c r="Z4538" s="1">
        <v>6.6</v>
      </c>
      <c r="AA4538" s="1">
        <v>1.85</v>
      </c>
      <c r="AB4538" s="1">
        <v>0</v>
      </c>
    </row>
    <row r="4539" spans="1:28" x14ac:dyDescent="0.2">
      <c r="A4539" s="1" t="s">
        <v>28</v>
      </c>
      <c r="B4539" s="1" t="s">
        <v>5688</v>
      </c>
      <c r="C4539" s="1">
        <v>184</v>
      </c>
      <c r="D4539" s="1">
        <v>110</v>
      </c>
      <c r="E4539" s="1">
        <v>92</v>
      </c>
      <c r="F4539" s="1">
        <v>177</v>
      </c>
      <c r="G4539" s="1" t="s">
        <v>21530</v>
      </c>
      <c r="H4539" s="1">
        <v>650</v>
      </c>
      <c r="I4539" s="1">
        <v>16067035</v>
      </c>
      <c r="J4539" s="1" t="s">
        <v>50</v>
      </c>
      <c r="K4539" s="1" t="s">
        <v>21531</v>
      </c>
      <c r="L4539" s="1" t="s">
        <v>21532</v>
      </c>
      <c r="M4539" s="1">
        <v>116642</v>
      </c>
      <c r="N4539" s="1">
        <v>1421</v>
      </c>
      <c r="O4539" s="1" t="s">
        <v>4826</v>
      </c>
      <c r="P4539" s="1">
        <v>4</v>
      </c>
      <c r="Q4539" s="1" t="s">
        <v>21533</v>
      </c>
      <c r="R4539" s="2" t="s">
        <v>21534</v>
      </c>
      <c r="S4539" s="1">
        <v>389</v>
      </c>
      <c r="T4539" s="1" t="s">
        <v>37</v>
      </c>
      <c r="U4539" s="1" t="s">
        <v>56</v>
      </c>
      <c r="V4539" s="1" t="s">
        <v>6035</v>
      </c>
      <c r="W4539" s="1">
        <v>1100000</v>
      </c>
      <c r="X4539" s="1">
        <v>1962</v>
      </c>
      <c r="Y4539" s="1">
        <v>275</v>
      </c>
      <c r="Z4539" s="1">
        <v>7.3</v>
      </c>
      <c r="AA4539" s="1">
        <v>1.37</v>
      </c>
      <c r="AB4539" s="1">
        <v>5000</v>
      </c>
    </row>
    <row r="4540" spans="1:28" x14ac:dyDescent="0.2">
      <c r="A4540" s="1" t="s">
        <v>28</v>
      </c>
      <c r="B4540" s="1" t="s">
        <v>21535</v>
      </c>
      <c r="C4540" s="1">
        <v>270</v>
      </c>
      <c r="D4540" s="1">
        <v>86</v>
      </c>
      <c r="E4540" s="1">
        <v>18</v>
      </c>
      <c r="F4540" s="1">
        <v>300</v>
      </c>
      <c r="G4540" s="1" t="s">
        <v>1865</v>
      </c>
      <c r="H4540" s="1">
        <v>1000</v>
      </c>
      <c r="I4540" s="1">
        <v>18112929</v>
      </c>
      <c r="J4540" s="1" t="s">
        <v>4276</v>
      </c>
      <c r="K4540" s="1" t="s">
        <v>2170</v>
      </c>
      <c r="L4540" s="1" t="s">
        <v>21536</v>
      </c>
      <c r="M4540" s="1">
        <v>52642</v>
      </c>
      <c r="N4540" s="1">
        <v>2665</v>
      </c>
      <c r="O4540" s="1" t="s">
        <v>1617</v>
      </c>
      <c r="P4540" s="1">
        <v>0</v>
      </c>
      <c r="Q4540" s="1" t="s">
        <v>21537</v>
      </c>
      <c r="R4540" s="2" t="s">
        <v>21538</v>
      </c>
      <c r="S4540" s="1">
        <v>271</v>
      </c>
      <c r="T4540" s="1" t="s">
        <v>37</v>
      </c>
      <c r="U4540" s="1" t="s">
        <v>38</v>
      </c>
      <c r="V4540" s="1" t="s">
        <v>584</v>
      </c>
      <c r="W4540" s="1">
        <v>1000000</v>
      </c>
      <c r="X4540" s="1">
        <v>2012</v>
      </c>
      <c r="Y4540" s="1">
        <v>466</v>
      </c>
      <c r="Z4540" s="1">
        <v>5</v>
      </c>
      <c r="AA4540" s="1">
        <v>1.85</v>
      </c>
      <c r="AB4540" s="1">
        <v>24000</v>
      </c>
    </row>
    <row r="4541" spans="1:28" x14ac:dyDescent="0.2">
      <c r="A4541" s="1" t="s">
        <v>28</v>
      </c>
      <c r="B4541" s="1" t="s">
        <v>21539</v>
      </c>
      <c r="C4541" s="1">
        <v>203</v>
      </c>
      <c r="D4541" s="1">
        <v>86</v>
      </c>
      <c r="E4541" s="1">
        <v>385</v>
      </c>
      <c r="F4541" s="1">
        <v>100</v>
      </c>
      <c r="G4541" s="1" t="s">
        <v>21540</v>
      </c>
      <c r="H4541" s="1">
        <v>266</v>
      </c>
      <c r="I4541" s="1">
        <v>14564027</v>
      </c>
      <c r="J4541" s="1" t="s">
        <v>7405</v>
      </c>
      <c r="K4541" s="1" t="s">
        <v>21541</v>
      </c>
      <c r="L4541" s="1" t="s">
        <v>21542</v>
      </c>
      <c r="M4541" s="1">
        <v>76407</v>
      </c>
      <c r="N4541" s="1">
        <v>673</v>
      </c>
      <c r="O4541" s="1" t="s">
        <v>21543</v>
      </c>
      <c r="P4541" s="1">
        <v>0</v>
      </c>
      <c r="Q4541" s="1" t="s">
        <v>21544</v>
      </c>
      <c r="R4541" s="2" t="s">
        <v>21545</v>
      </c>
      <c r="S4541" s="1">
        <v>335</v>
      </c>
      <c r="T4541" s="1" t="s">
        <v>37</v>
      </c>
      <c r="U4541" s="1" t="s">
        <v>56</v>
      </c>
      <c r="V4541" s="1" t="s">
        <v>584</v>
      </c>
      <c r="W4541" s="1">
        <v>1000000</v>
      </c>
      <c r="X4541" s="1">
        <v>1987</v>
      </c>
      <c r="Y4541" s="1">
        <v>209</v>
      </c>
      <c r="Z4541" s="1">
        <v>7</v>
      </c>
      <c r="AA4541" s="1">
        <v>1.85</v>
      </c>
      <c r="AB4541" s="1">
        <v>0</v>
      </c>
    </row>
    <row r="4542" spans="1:28" x14ac:dyDescent="0.2">
      <c r="A4542" s="1" t="s">
        <v>28</v>
      </c>
      <c r="B4542" s="1" t="s">
        <v>21546</v>
      </c>
      <c r="C4542" s="1">
        <v>29</v>
      </c>
      <c r="D4542" s="1">
        <v>120</v>
      </c>
      <c r="E4542" s="1">
        <v>18</v>
      </c>
      <c r="F4542" s="1">
        <v>295</v>
      </c>
      <c r="G4542" s="1" t="s">
        <v>21547</v>
      </c>
      <c r="H4542" s="1">
        <v>634</v>
      </c>
      <c r="I4542" s="1">
        <v>20773070</v>
      </c>
      <c r="J4542" s="1" t="s">
        <v>3408</v>
      </c>
      <c r="K4542" s="1" t="s">
        <v>21548</v>
      </c>
      <c r="L4542" s="1" t="s">
        <v>21549</v>
      </c>
      <c r="M4542" s="1">
        <v>4501</v>
      </c>
      <c r="N4542" s="1">
        <v>1810</v>
      </c>
      <c r="O4542" s="1" t="s">
        <v>21550</v>
      </c>
      <c r="P4542" s="1">
        <v>11</v>
      </c>
      <c r="Q4542" s="1" t="s">
        <v>21551</v>
      </c>
      <c r="R4542" s="2" t="s">
        <v>21552</v>
      </c>
      <c r="S4542" s="1">
        <v>102</v>
      </c>
      <c r="T4542" s="1" t="s">
        <v>37</v>
      </c>
      <c r="U4542" s="1" t="s">
        <v>38</v>
      </c>
      <c r="V4542" s="1" t="s">
        <v>94</v>
      </c>
      <c r="W4542" s="1">
        <v>5000000</v>
      </c>
      <c r="X4542" s="1">
        <v>2016</v>
      </c>
      <c r="Y4542" s="1">
        <v>420</v>
      </c>
      <c r="Z4542" s="1">
        <v>3.4</v>
      </c>
      <c r="AA4542" s="1">
        <v>2.35</v>
      </c>
      <c r="AB4542" s="1">
        <v>0</v>
      </c>
    </row>
    <row r="4543" spans="1:28" x14ac:dyDescent="0.2">
      <c r="A4543" s="1" t="s">
        <v>28</v>
      </c>
      <c r="B4543" s="1" t="s">
        <v>9030</v>
      </c>
      <c r="C4543" s="1">
        <v>137</v>
      </c>
      <c r="D4543" s="1">
        <v>90</v>
      </c>
      <c r="E4543" s="1">
        <v>65</v>
      </c>
      <c r="F4543" s="1">
        <v>683</v>
      </c>
      <c r="G4543" s="1" t="s">
        <v>3229</v>
      </c>
      <c r="H4543" s="1">
        <v>1000</v>
      </c>
      <c r="I4543" s="1">
        <v>10042266</v>
      </c>
      <c r="J4543" s="1" t="s">
        <v>6131</v>
      </c>
      <c r="K4543" s="1" t="s">
        <v>13945</v>
      </c>
      <c r="L4543" s="1" t="s">
        <v>21553</v>
      </c>
      <c r="M4543" s="1">
        <v>23021</v>
      </c>
      <c r="N4543" s="1">
        <v>3155</v>
      </c>
      <c r="O4543" s="1" t="s">
        <v>15005</v>
      </c>
      <c r="P4543" s="1">
        <v>0</v>
      </c>
      <c r="Q4543" s="1" t="s">
        <v>21554</v>
      </c>
      <c r="R4543" s="2" t="s">
        <v>21555</v>
      </c>
      <c r="S4543" s="1">
        <v>220</v>
      </c>
      <c r="T4543" s="1" t="s">
        <v>37</v>
      </c>
      <c r="U4543" s="1" t="s">
        <v>38</v>
      </c>
      <c r="V4543" s="1" t="s">
        <v>39</v>
      </c>
      <c r="W4543" s="1">
        <v>1000000</v>
      </c>
      <c r="X4543" s="1">
        <v>2005</v>
      </c>
      <c r="Y4543" s="1">
        <v>989</v>
      </c>
      <c r="Z4543" s="1">
        <v>5.9</v>
      </c>
      <c r="AA4543" s="1">
        <v>2.35</v>
      </c>
      <c r="AB4543" s="1">
        <v>816</v>
      </c>
    </row>
    <row r="4544" spans="1:28" x14ac:dyDescent="0.2">
      <c r="A4544" s="1" t="s">
        <v>28</v>
      </c>
      <c r="B4544" s="1" t="s">
        <v>21556</v>
      </c>
      <c r="C4544" s="1">
        <v>107</v>
      </c>
      <c r="D4544" s="1">
        <v>99</v>
      </c>
      <c r="E4544" s="1">
        <v>2</v>
      </c>
      <c r="F4544" s="1">
        <v>3</v>
      </c>
      <c r="G4544" s="1" t="s">
        <v>21557</v>
      </c>
      <c r="H4544" s="1">
        <v>43</v>
      </c>
      <c r="I4544" s="1">
        <v>10037390</v>
      </c>
      <c r="J4544" s="1" t="s">
        <v>5663</v>
      </c>
      <c r="K4544" s="1" t="s">
        <v>21558</v>
      </c>
      <c r="L4544" s="1" t="s">
        <v>21559</v>
      </c>
      <c r="M4544" s="1">
        <v>5442</v>
      </c>
      <c r="N4544" s="1">
        <v>53</v>
      </c>
      <c r="O4544" s="1" t="s">
        <v>21560</v>
      </c>
      <c r="P4544" s="1">
        <v>0</v>
      </c>
      <c r="Q4544" s="1" t="s">
        <v>21561</v>
      </c>
      <c r="R4544" s="2" t="s">
        <v>21562</v>
      </c>
      <c r="S4544" s="1">
        <v>140</v>
      </c>
      <c r="T4544" s="1" t="s">
        <v>675</v>
      </c>
      <c r="U4544" s="1" t="s">
        <v>676</v>
      </c>
      <c r="V4544" s="1" t="s">
        <v>94</v>
      </c>
      <c r="W4544" s="1">
        <v>1000000000</v>
      </c>
      <c r="X4544" s="1">
        <v>1999</v>
      </c>
      <c r="Y4544" s="1">
        <v>3</v>
      </c>
      <c r="Z4544" s="1">
        <v>6</v>
      </c>
      <c r="AA4544" s="1">
        <v>2.35</v>
      </c>
      <c r="AB4544" s="1">
        <v>339</v>
      </c>
    </row>
    <row r="4545" spans="1:28" x14ac:dyDescent="0.2">
      <c r="A4545" s="1" t="s">
        <v>28</v>
      </c>
      <c r="B4545" s="1" t="s">
        <v>12957</v>
      </c>
      <c r="C4545" s="1">
        <v>377</v>
      </c>
      <c r="D4545" s="1">
        <v>112</v>
      </c>
      <c r="E4545" s="1">
        <v>310</v>
      </c>
      <c r="F4545" s="1">
        <v>616</v>
      </c>
      <c r="G4545" s="1" t="s">
        <v>710</v>
      </c>
      <c r="H4545" s="1">
        <v>33000</v>
      </c>
      <c r="I4545" s="1">
        <v>9701559</v>
      </c>
      <c r="J4545" s="1" t="s">
        <v>213</v>
      </c>
      <c r="K4545" s="1" t="s">
        <v>4212</v>
      </c>
      <c r="L4545" s="1" t="s">
        <v>21563</v>
      </c>
      <c r="M4545" s="1">
        <v>141425</v>
      </c>
      <c r="N4545" s="1">
        <v>35941</v>
      </c>
      <c r="O4545" s="1" t="s">
        <v>6700</v>
      </c>
      <c r="P4545" s="1">
        <v>0</v>
      </c>
      <c r="Q4545" s="1" t="s">
        <v>21564</v>
      </c>
      <c r="R4545" s="2" t="s">
        <v>21565</v>
      </c>
      <c r="S4545" s="1">
        <v>283</v>
      </c>
      <c r="T4545" s="1" t="s">
        <v>37</v>
      </c>
      <c r="U4545" s="1" t="s">
        <v>38</v>
      </c>
      <c r="V4545" s="1" t="s">
        <v>584</v>
      </c>
      <c r="W4545" s="1">
        <v>3500000</v>
      </c>
      <c r="X4545" s="1">
        <v>2010</v>
      </c>
      <c r="Y4545" s="1">
        <v>2000</v>
      </c>
      <c r="Z4545" s="1">
        <v>7.4</v>
      </c>
      <c r="AA4545" s="1">
        <v>1.66</v>
      </c>
      <c r="AB4545" s="1">
        <v>25000</v>
      </c>
    </row>
    <row r="4546" spans="1:28" x14ac:dyDescent="0.2">
      <c r="A4546" s="1" t="s">
        <v>28</v>
      </c>
      <c r="B4546" s="1" t="s">
        <v>21566</v>
      </c>
      <c r="C4546" s="1">
        <v>169</v>
      </c>
      <c r="D4546" s="1">
        <v>103</v>
      </c>
      <c r="E4546" s="1">
        <v>2</v>
      </c>
      <c r="F4546" s="1">
        <v>226</v>
      </c>
      <c r="G4546" s="1" t="s">
        <v>1922</v>
      </c>
      <c r="H4546" s="1">
        <v>2000</v>
      </c>
      <c r="I4546" s="1">
        <v>9013113</v>
      </c>
      <c r="J4546" s="1" t="s">
        <v>5382</v>
      </c>
      <c r="K4546" s="1" t="s">
        <v>4370</v>
      </c>
      <c r="L4546" s="1" t="s">
        <v>21567</v>
      </c>
      <c r="M4546" s="1">
        <v>36321</v>
      </c>
      <c r="N4546" s="1">
        <v>3192</v>
      </c>
      <c r="O4546" s="1" t="s">
        <v>21568</v>
      </c>
      <c r="P4546" s="1">
        <v>2</v>
      </c>
      <c r="Q4546" s="1" t="s">
        <v>21569</v>
      </c>
      <c r="R4546" s="2" t="s">
        <v>21570</v>
      </c>
      <c r="S4546" s="1">
        <v>230</v>
      </c>
      <c r="T4546" s="1" t="s">
        <v>37</v>
      </c>
      <c r="U4546" s="1" t="s">
        <v>38</v>
      </c>
      <c r="V4546" s="1" t="s">
        <v>584</v>
      </c>
      <c r="W4546" s="1">
        <v>1000000</v>
      </c>
      <c r="X4546" s="1">
        <v>2005</v>
      </c>
      <c r="Y4546" s="1">
        <v>508</v>
      </c>
      <c r="Z4546" s="1">
        <v>7.4</v>
      </c>
      <c r="AA4546" s="1">
        <v>1.85</v>
      </c>
      <c r="AB4546" s="1">
        <v>0</v>
      </c>
    </row>
    <row r="4547" spans="1:28" x14ac:dyDescent="0.2">
      <c r="A4547" s="1" t="s">
        <v>28</v>
      </c>
      <c r="B4547" s="1" t="s">
        <v>10982</v>
      </c>
      <c r="C4547" s="1">
        <v>225</v>
      </c>
      <c r="D4547" s="1">
        <v>83</v>
      </c>
      <c r="E4547" s="1">
        <v>19</v>
      </c>
      <c r="F4547" s="1">
        <v>128</v>
      </c>
      <c r="G4547" s="1" t="s">
        <v>21571</v>
      </c>
      <c r="H4547" s="1">
        <v>403</v>
      </c>
      <c r="I4547" s="1">
        <v>53245055</v>
      </c>
      <c r="J4547" s="1" t="s">
        <v>6402</v>
      </c>
      <c r="K4547" s="1" t="s">
        <v>21572</v>
      </c>
      <c r="L4547" s="1" t="s">
        <v>21573</v>
      </c>
      <c r="M4547" s="1">
        <v>30570</v>
      </c>
      <c r="N4547" s="1">
        <v>988</v>
      </c>
      <c r="O4547" s="1" t="s">
        <v>10229</v>
      </c>
      <c r="P4547" s="1">
        <v>0</v>
      </c>
      <c r="Q4547" s="1" t="s">
        <v>21574</v>
      </c>
      <c r="R4547" s="2" t="s">
        <v>21575</v>
      </c>
      <c r="S4547" s="1">
        <v>290</v>
      </c>
      <c r="T4547" s="1" t="s">
        <v>37</v>
      </c>
      <c r="U4547" s="1" t="s">
        <v>38</v>
      </c>
      <c r="V4547" s="1" t="s">
        <v>584</v>
      </c>
      <c r="W4547" s="1">
        <v>1000000</v>
      </c>
      <c r="X4547" s="1">
        <v>2012</v>
      </c>
      <c r="Y4547" s="1">
        <v>169</v>
      </c>
      <c r="Z4547" s="1">
        <v>4.2</v>
      </c>
      <c r="AA4547" s="1">
        <v>1.85</v>
      </c>
      <c r="AB4547" s="1">
        <v>12000</v>
      </c>
    </row>
    <row r="4548" spans="1:28" x14ac:dyDescent="0.2">
      <c r="A4548" s="1" t="s">
        <v>28</v>
      </c>
      <c r="B4548" s="1" t="s">
        <v>21576</v>
      </c>
      <c r="C4548" s="1">
        <v>101</v>
      </c>
      <c r="D4548" s="1">
        <v>109</v>
      </c>
      <c r="E4548" s="1">
        <v>199</v>
      </c>
      <c r="F4548" s="1">
        <v>44</v>
      </c>
      <c r="G4548" s="1" t="s">
        <v>21577</v>
      </c>
      <c r="H4548" s="1">
        <v>503</v>
      </c>
      <c r="I4548" s="1">
        <v>9000000</v>
      </c>
      <c r="J4548" s="1" t="s">
        <v>5509</v>
      </c>
      <c r="K4548" s="1" t="s">
        <v>2709</v>
      </c>
      <c r="L4548" s="1" t="s">
        <v>21578</v>
      </c>
      <c r="M4548" s="1">
        <v>7584</v>
      </c>
      <c r="N4548" s="1">
        <v>731</v>
      </c>
      <c r="O4548" s="1" t="s">
        <v>21579</v>
      </c>
      <c r="P4548" s="1">
        <v>8</v>
      </c>
      <c r="Q4548" s="1" t="s">
        <v>21580</v>
      </c>
      <c r="R4548" s="2" t="s">
        <v>21581</v>
      </c>
      <c r="S4548" s="1">
        <v>137</v>
      </c>
      <c r="T4548" s="1" t="s">
        <v>37</v>
      </c>
      <c r="U4548" s="1" t="s">
        <v>38</v>
      </c>
      <c r="V4548" s="1" t="s">
        <v>7333</v>
      </c>
      <c r="W4548" s="1">
        <v>900000</v>
      </c>
      <c r="X4548" s="1">
        <v>1970</v>
      </c>
      <c r="Y4548" s="1">
        <v>46</v>
      </c>
      <c r="Z4548" s="1">
        <v>6.2</v>
      </c>
      <c r="AA4548" s="1">
        <v>2.35</v>
      </c>
      <c r="AB4548" s="1">
        <v>0</v>
      </c>
    </row>
    <row r="4549" spans="1:28" x14ac:dyDescent="0.2">
      <c r="A4549" s="1" t="s">
        <v>746</v>
      </c>
      <c r="B4549" s="1" t="s">
        <v>21582</v>
      </c>
      <c r="C4549" s="1">
        <v>39</v>
      </c>
      <c r="D4549" s="1">
        <v>89</v>
      </c>
      <c r="E4549" s="1">
        <v>0</v>
      </c>
      <c r="F4549" s="1">
        <v>102</v>
      </c>
      <c r="G4549" s="1" t="s">
        <v>21583</v>
      </c>
      <c r="H4549" s="1">
        <v>356</v>
      </c>
      <c r="J4549" s="1" t="s">
        <v>4041</v>
      </c>
      <c r="K4549" s="1" t="s">
        <v>21584</v>
      </c>
      <c r="L4549" s="1" t="s">
        <v>21585</v>
      </c>
      <c r="M4549" s="1">
        <v>2636</v>
      </c>
      <c r="N4549" s="1">
        <v>831</v>
      </c>
      <c r="O4549" s="1" t="s">
        <v>21586</v>
      </c>
      <c r="P4549" s="1">
        <v>1</v>
      </c>
      <c r="Q4549" s="1" t="s">
        <v>21587</v>
      </c>
      <c r="R4549" s="2" t="s">
        <v>21588</v>
      </c>
      <c r="S4549" s="1">
        <v>36</v>
      </c>
      <c r="T4549" s="1" t="s">
        <v>37</v>
      </c>
      <c r="U4549" s="1" t="s">
        <v>38</v>
      </c>
      <c r="W4549" s="1">
        <v>1000000</v>
      </c>
      <c r="X4549" s="1">
        <v>1956</v>
      </c>
      <c r="Y4549" s="1">
        <v>110</v>
      </c>
      <c r="Z4549" s="1">
        <v>6.2</v>
      </c>
      <c r="AA4549" s="1">
        <v>2.35</v>
      </c>
      <c r="AB4549" s="1">
        <v>365</v>
      </c>
    </row>
    <row r="4550" spans="1:28" x14ac:dyDescent="0.2">
      <c r="A4550" s="1" t="s">
        <v>28</v>
      </c>
      <c r="B4550" s="1" t="s">
        <v>13513</v>
      </c>
      <c r="C4550" s="1">
        <v>372</v>
      </c>
      <c r="D4550" s="1">
        <v>96</v>
      </c>
      <c r="E4550" s="1">
        <v>49</v>
      </c>
      <c r="G4550" s="1" t="s">
        <v>21589</v>
      </c>
      <c r="H4550" s="1">
        <v>861</v>
      </c>
      <c r="I4550" s="1">
        <v>23808111</v>
      </c>
      <c r="J4550" s="1" t="s">
        <v>67</v>
      </c>
      <c r="K4550" s="1" t="s">
        <v>3313</v>
      </c>
      <c r="L4550" s="1" t="s">
        <v>21590</v>
      </c>
      <c r="M4550" s="1">
        <v>67654</v>
      </c>
      <c r="N4550" s="1">
        <v>929</v>
      </c>
      <c r="P4550" s="1">
        <v>0</v>
      </c>
      <c r="Q4550" s="1" t="s">
        <v>21591</v>
      </c>
      <c r="R4550" s="2" t="s">
        <v>21592</v>
      </c>
      <c r="S4550" s="1">
        <v>504</v>
      </c>
      <c r="T4550" s="1" t="s">
        <v>37</v>
      </c>
      <c r="U4550" s="1" t="s">
        <v>38</v>
      </c>
      <c r="V4550" s="1" t="s">
        <v>94</v>
      </c>
      <c r="X4550" s="1">
        <v>2006</v>
      </c>
      <c r="Y4550" s="1">
        <v>68</v>
      </c>
      <c r="Z4550" s="1">
        <v>7.5</v>
      </c>
      <c r="AA4550" s="1">
        <v>1.85</v>
      </c>
      <c r="AB4550" s="1">
        <v>0</v>
      </c>
    </row>
    <row r="4551" spans="1:28" x14ac:dyDescent="0.2">
      <c r="A4551" s="1" t="s">
        <v>746</v>
      </c>
      <c r="B4551" s="1" t="s">
        <v>21593</v>
      </c>
      <c r="C4551" s="1">
        <v>40</v>
      </c>
      <c r="D4551" s="1">
        <v>109</v>
      </c>
      <c r="E4551" s="1">
        <v>23</v>
      </c>
      <c r="F4551" s="1">
        <v>88</v>
      </c>
      <c r="G4551" s="1" t="s">
        <v>21594</v>
      </c>
      <c r="H4551" s="1">
        <v>183</v>
      </c>
      <c r="J4551" s="1" t="s">
        <v>21595</v>
      </c>
      <c r="K4551" s="1" t="s">
        <v>21596</v>
      </c>
      <c r="L4551" s="1" t="s">
        <v>21597</v>
      </c>
      <c r="M4551" s="1">
        <v>7346</v>
      </c>
      <c r="N4551" s="1">
        <v>510</v>
      </c>
      <c r="O4551" s="1" t="s">
        <v>21598</v>
      </c>
      <c r="P4551" s="1">
        <v>0</v>
      </c>
      <c r="Q4551" s="1" t="s">
        <v>21599</v>
      </c>
      <c r="R4551" s="2" t="s">
        <v>21600</v>
      </c>
      <c r="S4551" s="1">
        <v>69</v>
      </c>
      <c r="T4551" s="1" t="s">
        <v>37</v>
      </c>
      <c r="U4551" s="1" t="s">
        <v>38</v>
      </c>
      <c r="V4551" s="1" t="s">
        <v>6035</v>
      </c>
      <c r="W4551" s="1">
        <v>1000000</v>
      </c>
      <c r="X4551" s="1">
        <v>1949</v>
      </c>
      <c r="Y4551" s="1">
        <v>102</v>
      </c>
      <c r="Z4551" s="1">
        <v>7.2</v>
      </c>
      <c r="AA4551" s="1">
        <v>1.37</v>
      </c>
      <c r="AB4551" s="1">
        <v>624</v>
      </c>
    </row>
    <row r="4552" spans="1:28" x14ac:dyDescent="0.2">
      <c r="A4552" s="1" t="s">
        <v>28</v>
      </c>
      <c r="B4552" s="1" t="s">
        <v>486</v>
      </c>
      <c r="C4552" s="1">
        <v>129</v>
      </c>
      <c r="D4552" s="1">
        <v>122</v>
      </c>
      <c r="E4552" s="1">
        <v>17000</v>
      </c>
      <c r="F4552" s="1">
        <v>184</v>
      </c>
      <c r="G4552" s="1" t="s">
        <v>21601</v>
      </c>
      <c r="H4552" s="1">
        <v>543</v>
      </c>
      <c r="I4552" s="1">
        <v>5355376</v>
      </c>
      <c r="J4552" s="1" t="s">
        <v>21602</v>
      </c>
      <c r="K4552" s="1" t="s">
        <v>21603</v>
      </c>
      <c r="L4552" s="1" t="s">
        <v>21604</v>
      </c>
      <c r="M4552" s="1">
        <v>9638</v>
      </c>
      <c r="N4552" s="1">
        <v>1218</v>
      </c>
      <c r="O4552" s="1" t="s">
        <v>21605</v>
      </c>
      <c r="P4552" s="1">
        <v>0</v>
      </c>
      <c r="Q4552" s="1" t="s">
        <v>21606</v>
      </c>
      <c r="R4552" s="2" t="s">
        <v>21607</v>
      </c>
      <c r="S4552" s="1">
        <v>67</v>
      </c>
      <c r="T4552" s="1" t="s">
        <v>37</v>
      </c>
      <c r="U4552" s="1" t="s">
        <v>38</v>
      </c>
      <c r="V4552" s="1" t="s">
        <v>39</v>
      </c>
      <c r="X4552" s="1">
        <v>2008</v>
      </c>
      <c r="Y4552" s="1">
        <v>426</v>
      </c>
      <c r="Z4552" s="1">
        <v>7.2</v>
      </c>
      <c r="AA4552" s="1">
        <v>1.85</v>
      </c>
      <c r="AB4552" s="1">
        <v>0</v>
      </c>
    </row>
    <row r="4553" spans="1:28" x14ac:dyDescent="0.2">
      <c r="A4553" s="1" t="s">
        <v>28</v>
      </c>
      <c r="B4553" s="1" t="s">
        <v>16337</v>
      </c>
      <c r="C4553" s="1">
        <v>285</v>
      </c>
      <c r="D4553" s="1">
        <v>100</v>
      </c>
      <c r="E4553" s="1">
        <v>0</v>
      </c>
      <c r="F4553" s="1">
        <v>389</v>
      </c>
      <c r="G4553" s="1" t="s">
        <v>1007</v>
      </c>
      <c r="H4553" s="1">
        <v>640</v>
      </c>
      <c r="I4553" s="1">
        <v>7186670</v>
      </c>
      <c r="J4553" s="1" t="s">
        <v>17698</v>
      </c>
      <c r="K4553" s="1" t="s">
        <v>73</v>
      </c>
      <c r="L4553" s="1" t="s">
        <v>21608</v>
      </c>
      <c r="M4553" s="1">
        <v>21468</v>
      </c>
      <c r="N4553" s="1">
        <v>2082</v>
      </c>
      <c r="O4553" s="1" t="s">
        <v>21609</v>
      </c>
      <c r="P4553" s="1">
        <v>0</v>
      </c>
      <c r="Q4553" s="1" t="s">
        <v>21610</v>
      </c>
      <c r="R4553" s="2" t="s">
        <v>21611</v>
      </c>
      <c r="S4553" s="1">
        <v>164</v>
      </c>
      <c r="T4553" s="1" t="s">
        <v>37</v>
      </c>
      <c r="U4553" s="1" t="s">
        <v>38</v>
      </c>
      <c r="V4553" s="1" t="s">
        <v>584</v>
      </c>
      <c r="W4553" s="1">
        <v>6000000</v>
      </c>
      <c r="X4553" s="1">
        <v>2013</v>
      </c>
      <c r="Y4553" s="1">
        <v>550</v>
      </c>
      <c r="Z4553" s="1">
        <v>5.4</v>
      </c>
      <c r="AA4553" s="1">
        <v>2.35</v>
      </c>
      <c r="AB4553" s="1">
        <v>12000</v>
      </c>
    </row>
    <row r="4554" spans="1:28" x14ac:dyDescent="0.2">
      <c r="A4554" s="1" t="s">
        <v>28</v>
      </c>
      <c r="B4554" s="1" t="s">
        <v>21612</v>
      </c>
      <c r="C4554" s="1">
        <v>29</v>
      </c>
      <c r="D4554" s="1">
        <v>109</v>
      </c>
      <c r="E4554" s="1">
        <v>0</v>
      </c>
      <c r="F4554" s="1">
        <v>30</v>
      </c>
      <c r="G4554" s="1" t="s">
        <v>21613</v>
      </c>
      <c r="H4554" s="1">
        <v>202</v>
      </c>
      <c r="J4554" s="1" t="s">
        <v>12743</v>
      </c>
      <c r="K4554" s="1" t="s">
        <v>11948</v>
      </c>
      <c r="L4554" s="1" t="s">
        <v>21614</v>
      </c>
      <c r="M4554" s="1">
        <v>162</v>
      </c>
      <c r="N4554" s="1">
        <v>283</v>
      </c>
      <c r="O4554" s="1" t="s">
        <v>21615</v>
      </c>
      <c r="P4554" s="1">
        <v>0</v>
      </c>
      <c r="Q4554" s="1" t="s">
        <v>21616</v>
      </c>
      <c r="R4554" s="2" t="s">
        <v>21617</v>
      </c>
      <c r="S4554" s="1">
        <v>5</v>
      </c>
      <c r="T4554" s="1" t="s">
        <v>37</v>
      </c>
      <c r="U4554" s="1" t="s">
        <v>56</v>
      </c>
      <c r="W4554" s="1">
        <v>1100000</v>
      </c>
      <c r="X4554" s="1">
        <v>2015</v>
      </c>
      <c r="Y4554" s="1">
        <v>47</v>
      </c>
      <c r="Z4554" s="1">
        <v>7</v>
      </c>
      <c r="AA4554" s="1">
        <v>1.85</v>
      </c>
      <c r="AB4554" s="1">
        <v>75</v>
      </c>
    </row>
    <row r="4555" spans="1:28" x14ac:dyDescent="0.2">
      <c r="A4555" s="1" t="s">
        <v>28</v>
      </c>
      <c r="B4555" s="1" t="s">
        <v>21618</v>
      </c>
      <c r="C4555" s="1">
        <v>337</v>
      </c>
      <c r="D4555" s="1">
        <v>95</v>
      </c>
      <c r="E4555" s="1">
        <v>20</v>
      </c>
      <c r="F4555" s="1">
        <v>365</v>
      </c>
      <c r="G4555" s="1" t="s">
        <v>3082</v>
      </c>
      <c r="H4555" s="1">
        <v>422</v>
      </c>
      <c r="I4555" s="1">
        <v>5997134</v>
      </c>
      <c r="J4555" s="1" t="s">
        <v>5021</v>
      </c>
      <c r="K4555" s="1" t="s">
        <v>11566</v>
      </c>
      <c r="L4555" s="1" t="s">
        <v>21619</v>
      </c>
      <c r="M4555" s="1">
        <v>36381</v>
      </c>
      <c r="N4555" s="1">
        <v>1899</v>
      </c>
      <c r="O4555" s="1" t="s">
        <v>21620</v>
      </c>
      <c r="P4555" s="1">
        <v>3</v>
      </c>
      <c r="Q4555" s="1" t="s">
        <v>21621</v>
      </c>
      <c r="R4555" s="2" t="s">
        <v>21622</v>
      </c>
      <c r="S4555" s="1">
        <v>126</v>
      </c>
      <c r="T4555" s="1" t="s">
        <v>37</v>
      </c>
      <c r="U4555" s="1" t="s">
        <v>38</v>
      </c>
      <c r="V4555" s="1" t="s">
        <v>584</v>
      </c>
      <c r="W4555" s="1">
        <v>1000000</v>
      </c>
      <c r="X4555" s="1">
        <v>2012</v>
      </c>
      <c r="Y4555" s="1">
        <v>374</v>
      </c>
      <c r="Z4555" s="1">
        <v>7.2</v>
      </c>
      <c r="AA4555" s="1">
        <v>1.85</v>
      </c>
      <c r="AB4555" s="1">
        <v>11000</v>
      </c>
    </row>
    <row r="4556" spans="1:28" x14ac:dyDescent="0.2">
      <c r="A4556" s="1" t="s">
        <v>28</v>
      </c>
      <c r="B4556" s="1" t="s">
        <v>21623</v>
      </c>
      <c r="C4556" s="1">
        <v>120</v>
      </c>
      <c r="D4556" s="1">
        <v>94</v>
      </c>
      <c r="E4556" s="1">
        <v>11</v>
      </c>
      <c r="F4556" s="1">
        <v>2</v>
      </c>
      <c r="G4556" s="1" t="s">
        <v>21624</v>
      </c>
      <c r="H4556" s="1">
        <v>37</v>
      </c>
      <c r="I4556" s="1">
        <v>4417124</v>
      </c>
      <c r="J4556" s="1" t="s">
        <v>67</v>
      </c>
      <c r="K4556" s="1" t="s">
        <v>21625</v>
      </c>
      <c r="L4556" s="1" t="s">
        <v>21626</v>
      </c>
      <c r="M4556" s="1">
        <v>42389</v>
      </c>
      <c r="N4556" s="1">
        <v>42</v>
      </c>
      <c r="O4556" s="1" t="s">
        <v>21627</v>
      </c>
      <c r="P4556" s="1">
        <v>0</v>
      </c>
      <c r="Q4556" s="1" t="s">
        <v>21628</v>
      </c>
      <c r="R4556" s="2" t="s">
        <v>21629</v>
      </c>
      <c r="S4556" s="1">
        <v>183</v>
      </c>
      <c r="T4556" s="1" t="s">
        <v>37</v>
      </c>
      <c r="U4556" s="1" t="s">
        <v>38</v>
      </c>
      <c r="V4556" s="1" t="s">
        <v>94</v>
      </c>
      <c r="X4556" s="1">
        <v>2008</v>
      </c>
      <c r="Y4556" s="1">
        <v>3</v>
      </c>
      <c r="Z4556" s="1">
        <v>7.9</v>
      </c>
      <c r="AA4556" s="1">
        <v>1.78</v>
      </c>
      <c r="AB4556" s="1">
        <v>37000</v>
      </c>
    </row>
    <row r="4557" spans="1:28" x14ac:dyDescent="0.2">
      <c r="A4557" s="1" t="s">
        <v>28</v>
      </c>
      <c r="B4557" s="1" t="s">
        <v>18265</v>
      </c>
      <c r="C4557" s="1">
        <v>40</v>
      </c>
      <c r="D4557" s="1">
        <v>107</v>
      </c>
      <c r="E4557" s="1">
        <v>10</v>
      </c>
      <c r="F4557" s="1">
        <v>245</v>
      </c>
      <c r="G4557" s="1" t="s">
        <v>21630</v>
      </c>
      <c r="H4557" s="1">
        <v>544</v>
      </c>
      <c r="I4557" s="1">
        <v>5355847</v>
      </c>
      <c r="J4557" s="1" t="s">
        <v>3408</v>
      </c>
      <c r="K4557" s="1" t="s">
        <v>18777</v>
      </c>
      <c r="L4557" s="1" t="s">
        <v>21631</v>
      </c>
      <c r="M4557" s="1">
        <v>6110</v>
      </c>
      <c r="N4557" s="1">
        <v>1147</v>
      </c>
      <c r="O4557" s="1" t="s">
        <v>21632</v>
      </c>
      <c r="P4557" s="1">
        <v>1</v>
      </c>
      <c r="Q4557" s="1" t="s">
        <v>21633</v>
      </c>
      <c r="R4557" s="2" t="s">
        <v>21634</v>
      </c>
      <c r="S4557" s="1">
        <v>82</v>
      </c>
      <c r="T4557" s="1" t="s">
        <v>37</v>
      </c>
      <c r="U4557" s="1" t="s">
        <v>38</v>
      </c>
      <c r="V4557" s="1" t="s">
        <v>39</v>
      </c>
      <c r="X4557" s="1">
        <v>2011</v>
      </c>
      <c r="Y4557" s="1">
        <v>264</v>
      </c>
      <c r="Z4557" s="1">
        <v>6.8</v>
      </c>
      <c r="AB4557" s="1">
        <v>0</v>
      </c>
    </row>
    <row r="4558" spans="1:28" x14ac:dyDescent="0.2">
      <c r="A4558" s="1" t="s">
        <v>28</v>
      </c>
      <c r="B4558" s="1" t="s">
        <v>13180</v>
      </c>
      <c r="C4558" s="1">
        <v>38</v>
      </c>
      <c r="D4558" s="1">
        <v>104</v>
      </c>
      <c r="E4558" s="1">
        <v>122</v>
      </c>
      <c r="F4558" s="1">
        <v>458</v>
      </c>
      <c r="G4558" s="1" t="s">
        <v>19361</v>
      </c>
      <c r="H4558" s="1">
        <v>22000</v>
      </c>
      <c r="I4558" s="1">
        <v>3386698</v>
      </c>
      <c r="J4558" s="1" t="s">
        <v>1414</v>
      </c>
      <c r="K4558" s="1" t="s">
        <v>696</v>
      </c>
      <c r="L4558" s="1" t="s">
        <v>21635</v>
      </c>
      <c r="M4558" s="1">
        <v>4195</v>
      </c>
      <c r="N4558" s="1">
        <v>23461</v>
      </c>
      <c r="O4558" s="1" t="s">
        <v>4593</v>
      </c>
      <c r="P4558" s="1">
        <v>1</v>
      </c>
      <c r="Q4558" s="1" t="s">
        <v>21636</v>
      </c>
      <c r="R4558" s="2" t="s">
        <v>21637</v>
      </c>
      <c r="S4558" s="1">
        <v>86</v>
      </c>
      <c r="T4558" s="1" t="s">
        <v>37</v>
      </c>
      <c r="U4558" s="1" t="s">
        <v>38</v>
      </c>
      <c r="V4558" s="1" t="s">
        <v>584</v>
      </c>
      <c r="W4558" s="1">
        <v>1000000</v>
      </c>
      <c r="X4558" s="1">
        <v>1998</v>
      </c>
      <c r="Y4558" s="1">
        <v>472</v>
      </c>
      <c r="Z4558" s="1">
        <v>6.7</v>
      </c>
      <c r="AA4558" s="1">
        <v>1.85</v>
      </c>
      <c r="AB4558" s="1">
        <v>392</v>
      </c>
    </row>
    <row r="4559" spans="1:28" x14ac:dyDescent="0.2">
      <c r="A4559" s="1" t="s">
        <v>28</v>
      </c>
      <c r="B4559" s="1" t="s">
        <v>8185</v>
      </c>
      <c r="C4559" s="1">
        <v>387</v>
      </c>
      <c r="D4559" s="1">
        <v>96</v>
      </c>
      <c r="E4559" s="1">
        <v>655</v>
      </c>
      <c r="F4559" s="1">
        <v>973</v>
      </c>
      <c r="G4559" s="1" t="s">
        <v>749</v>
      </c>
      <c r="H4559" s="1">
        <v>24000</v>
      </c>
      <c r="I4559" s="1">
        <v>143492840</v>
      </c>
      <c r="J4559" s="1" t="s">
        <v>1414</v>
      </c>
      <c r="K4559" s="1" t="s">
        <v>81</v>
      </c>
      <c r="L4559" s="1" t="s">
        <v>16439</v>
      </c>
      <c r="M4559" s="1">
        <v>414345</v>
      </c>
      <c r="N4559" s="1">
        <v>28817</v>
      </c>
      <c r="O4559" s="1" t="s">
        <v>476</v>
      </c>
      <c r="P4559" s="1">
        <v>0</v>
      </c>
      <c r="Q4559" s="1" t="s">
        <v>16440</v>
      </c>
      <c r="R4559" s="2" t="s">
        <v>16441</v>
      </c>
      <c r="S4559" s="1">
        <v>881</v>
      </c>
      <c r="T4559" s="1" t="s">
        <v>37</v>
      </c>
      <c r="U4559" s="1" t="s">
        <v>38</v>
      </c>
      <c r="V4559" s="1" t="s">
        <v>39</v>
      </c>
      <c r="W4559" s="1">
        <v>7500000</v>
      </c>
      <c r="X4559" s="1">
        <v>2007</v>
      </c>
      <c r="Y4559" s="1">
        <v>3000</v>
      </c>
      <c r="Z4559" s="1">
        <v>7.5</v>
      </c>
      <c r="AA4559" s="1">
        <v>1.85</v>
      </c>
      <c r="AB4559" s="1">
        <v>10000</v>
      </c>
    </row>
    <row r="4560" spans="1:28" x14ac:dyDescent="0.2">
      <c r="A4560" s="1" t="s">
        <v>28</v>
      </c>
      <c r="B4560" s="1" t="s">
        <v>21638</v>
      </c>
      <c r="C4560" s="1">
        <v>185</v>
      </c>
      <c r="D4560" s="1">
        <v>93</v>
      </c>
      <c r="E4560" s="1">
        <v>7</v>
      </c>
      <c r="F4560" s="1">
        <v>180</v>
      </c>
      <c r="G4560" s="1" t="s">
        <v>9230</v>
      </c>
      <c r="H4560" s="1">
        <v>3000</v>
      </c>
      <c r="I4560" s="1">
        <v>5283379</v>
      </c>
      <c r="J4560" s="1" t="s">
        <v>2526</v>
      </c>
      <c r="K4560" s="1" t="s">
        <v>947</v>
      </c>
      <c r="L4560" s="1" t="s">
        <v>21639</v>
      </c>
      <c r="M4560" s="1">
        <v>31254</v>
      </c>
      <c r="N4560" s="1">
        <v>3986</v>
      </c>
      <c r="O4560" s="1" t="s">
        <v>21640</v>
      </c>
      <c r="P4560" s="1">
        <v>2</v>
      </c>
      <c r="Q4560" s="1" t="s">
        <v>21641</v>
      </c>
      <c r="R4560" s="2" t="s">
        <v>21642</v>
      </c>
      <c r="S4560" s="1">
        <v>79</v>
      </c>
      <c r="T4560" s="1" t="s">
        <v>37</v>
      </c>
      <c r="U4560" s="1" t="s">
        <v>38</v>
      </c>
      <c r="V4560" s="1" t="s">
        <v>584</v>
      </c>
      <c r="X4560" s="1">
        <v>2014</v>
      </c>
      <c r="Y4560" s="1">
        <v>439</v>
      </c>
      <c r="Z4560" s="1">
        <v>6.8</v>
      </c>
      <c r="AA4560" s="1">
        <v>2.35</v>
      </c>
      <c r="AB4560" s="1">
        <v>0</v>
      </c>
    </row>
    <row r="4561" spans="1:28" x14ac:dyDescent="0.2">
      <c r="A4561" s="1" t="s">
        <v>28</v>
      </c>
      <c r="B4561" s="1" t="s">
        <v>21643</v>
      </c>
      <c r="C4561" s="1">
        <v>348</v>
      </c>
      <c r="D4561" s="1">
        <v>102</v>
      </c>
      <c r="E4561" s="1">
        <v>46</v>
      </c>
      <c r="F4561" s="1">
        <v>287</v>
      </c>
      <c r="G4561" s="1" t="s">
        <v>21644</v>
      </c>
      <c r="H4561" s="1">
        <v>321</v>
      </c>
      <c r="I4561" s="1">
        <v>2981638</v>
      </c>
      <c r="J4561" s="1" t="s">
        <v>1923</v>
      </c>
      <c r="K4561" s="1" t="s">
        <v>21508</v>
      </c>
      <c r="L4561" s="1" t="s">
        <v>21645</v>
      </c>
      <c r="M4561" s="1">
        <v>40425</v>
      </c>
      <c r="N4561" s="1">
        <v>1263</v>
      </c>
      <c r="O4561" s="1" t="s">
        <v>4805</v>
      </c>
      <c r="P4561" s="1">
        <v>0</v>
      </c>
      <c r="Q4561" s="1" t="s">
        <v>21646</v>
      </c>
      <c r="R4561" s="2" t="s">
        <v>21647</v>
      </c>
      <c r="S4561" s="1">
        <v>186</v>
      </c>
      <c r="T4561" s="1" t="s">
        <v>37</v>
      </c>
      <c r="U4561" s="1" t="s">
        <v>38</v>
      </c>
      <c r="V4561" s="1" t="s">
        <v>584</v>
      </c>
      <c r="X4561" s="1">
        <v>2011</v>
      </c>
      <c r="Y4561" s="1">
        <v>300</v>
      </c>
      <c r="Z4561" s="1">
        <v>6.9</v>
      </c>
      <c r="AA4561" s="1">
        <v>2.35</v>
      </c>
      <c r="AB4561" s="1">
        <v>0</v>
      </c>
    </row>
    <row r="4562" spans="1:28" x14ac:dyDescent="0.2">
      <c r="A4562" s="1" t="s">
        <v>28</v>
      </c>
      <c r="B4562" s="1" t="s">
        <v>21648</v>
      </c>
      <c r="C4562" s="1">
        <v>155</v>
      </c>
      <c r="D4562" s="1">
        <v>84</v>
      </c>
      <c r="E4562" s="1">
        <v>9</v>
      </c>
      <c r="F4562" s="1">
        <v>313</v>
      </c>
      <c r="G4562" s="1" t="s">
        <v>21649</v>
      </c>
      <c r="H4562" s="1">
        <v>612</v>
      </c>
      <c r="I4562" s="1">
        <v>3122616</v>
      </c>
      <c r="J4562" s="1" t="s">
        <v>2526</v>
      </c>
      <c r="K4562" s="1" t="s">
        <v>2262</v>
      </c>
      <c r="L4562" s="1" t="s">
        <v>21650</v>
      </c>
      <c r="M4562" s="1">
        <v>16594</v>
      </c>
      <c r="N4562" s="1">
        <v>1587</v>
      </c>
      <c r="O4562" s="1" t="s">
        <v>21651</v>
      </c>
      <c r="P4562" s="1">
        <v>1</v>
      </c>
      <c r="Q4562" s="1" t="s">
        <v>21652</v>
      </c>
      <c r="R4562" s="2" t="s">
        <v>21653</v>
      </c>
      <c r="S4562" s="1">
        <v>73</v>
      </c>
      <c r="T4562" s="1" t="s">
        <v>37</v>
      </c>
      <c r="U4562" s="1" t="s">
        <v>38</v>
      </c>
      <c r="V4562" s="1" t="s">
        <v>584</v>
      </c>
      <c r="X4562" s="1">
        <v>2014</v>
      </c>
      <c r="Y4562" s="1">
        <v>457</v>
      </c>
      <c r="Z4562" s="1">
        <v>6.8</v>
      </c>
      <c r="AA4562" s="1">
        <v>2.35</v>
      </c>
      <c r="AB4562" s="1">
        <v>0</v>
      </c>
    </row>
    <row r="4563" spans="1:28" x14ac:dyDescent="0.2">
      <c r="A4563" s="1" t="s">
        <v>28</v>
      </c>
      <c r="B4563" s="1" t="s">
        <v>21654</v>
      </c>
      <c r="C4563" s="1">
        <v>181</v>
      </c>
      <c r="D4563" s="1">
        <v>97</v>
      </c>
      <c r="E4563" s="1">
        <v>33</v>
      </c>
      <c r="F4563" s="1">
        <v>229</v>
      </c>
      <c r="G4563" s="1" t="s">
        <v>21655</v>
      </c>
      <c r="H4563" s="1">
        <v>496</v>
      </c>
      <c r="I4563" s="1">
        <v>2508841</v>
      </c>
      <c r="J4563" s="1" t="s">
        <v>1934</v>
      </c>
      <c r="K4563" s="1" t="s">
        <v>7182</v>
      </c>
      <c r="L4563" s="1" t="s">
        <v>21656</v>
      </c>
      <c r="M4563" s="1">
        <v>21746</v>
      </c>
      <c r="N4563" s="1">
        <v>994</v>
      </c>
      <c r="O4563" s="1" t="s">
        <v>21657</v>
      </c>
      <c r="P4563" s="1">
        <v>1</v>
      </c>
      <c r="Q4563" s="1" t="s">
        <v>21658</v>
      </c>
      <c r="R4563" s="2" t="s">
        <v>21659</v>
      </c>
      <c r="S4563" s="1">
        <v>93</v>
      </c>
      <c r="T4563" s="1" t="s">
        <v>37</v>
      </c>
      <c r="U4563" s="1" t="s">
        <v>38</v>
      </c>
      <c r="V4563" s="1" t="s">
        <v>584</v>
      </c>
      <c r="W4563" s="1">
        <v>1000000</v>
      </c>
      <c r="X4563" s="1">
        <v>2008</v>
      </c>
      <c r="Y4563" s="1">
        <v>238</v>
      </c>
      <c r="Z4563" s="1">
        <v>7.2</v>
      </c>
      <c r="AA4563" s="1">
        <v>1.85</v>
      </c>
      <c r="AB4563" s="1">
        <v>0</v>
      </c>
    </row>
    <row r="4564" spans="1:28" x14ac:dyDescent="0.2">
      <c r="A4564" s="1" t="s">
        <v>28</v>
      </c>
      <c r="B4564" s="1" t="s">
        <v>21660</v>
      </c>
      <c r="C4564" s="1">
        <v>149</v>
      </c>
      <c r="D4564" s="1">
        <v>91</v>
      </c>
      <c r="E4564" s="1">
        <v>9</v>
      </c>
      <c r="F4564" s="1">
        <v>13</v>
      </c>
      <c r="G4564" s="1" t="s">
        <v>21661</v>
      </c>
      <c r="H4564" s="1">
        <v>130</v>
      </c>
      <c r="I4564" s="1">
        <v>4946250</v>
      </c>
      <c r="J4564" s="1" t="s">
        <v>4067</v>
      </c>
      <c r="K4564" s="1" t="s">
        <v>19897</v>
      </c>
      <c r="L4564" s="1" t="s">
        <v>21662</v>
      </c>
      <c r="M4564" s="1">
        <v>9540</v>
      </c>
      <c r="N4564" s="1">
        <v>198</v>
      </c>
      <c r="O4564" s="1" t="s">
        <v>21663</v>
      </c>
      <c r="P4564" s="1">
        <v>0</v>
      </c>
      <c r="Q4564" s="1" t="s">
        <v>21664</v>
      </c>
      <c r="R4564" s="2" t="s">
        <v>21665</v>
      </c>
      <c r="S4564" s="1">
        <v>80</v>
      </c>
      <c r="T4564" s="1" t="s">
        <v>37</v>
      </c>
      <c r="U4564" s="1" t="s">
        <v>38</v>
      </c>
      <c r="V4564" s="1" t="s">
        <v>39</v>
      </c>
      <c r="W4564" s="1">
        <v>1000000</v>
      </c>
      <c r="X4564" s="1">
        <v>2013</v>
      </c>
      <c r="Y4564" s="1">
        <v>19</v>
      </c>
      <c r="Z4564" s="1">
        <v>7.4</v>
      </c>
      <c r="AA4564" s="1">
        <v>1.78</v>
      </c>
      <c r="AB4564" s="1">
        <v>14000</v>
      </c>
    </row>
    <row r="4565" spans="1:28" x14ac:dyDescent="0.2">
      <c r="A4565" s="1" t="s">
        <v>28</v>
      </c>
      <c r="B4565" s="1" t="s">
        <v>17439</v>
      </c>
      <c r="C4565" s="1">
        <v>54</v>
      </c>
      <c r="D4565" s="1">
        <v>84</v>
      </c>
      <c r="E4565" s="1">
        <v>56</v>
      </c>
      <c r="F4565" s="1">
        <v>13</v>
      </c>
      <c r="G4565" s="1" t="s">
        <v>21666</v>
      </c>
      <c r="H4565" s="1">
        <v>21000</v>
      </c>
      <c r="I4565" s="1">
        <v>1950218</v>
      </c>
      <c r="J4565" s="1" t="s">
        <v>2526</v>
      </c>
      <c r="K4565" s="1" t="s">
        <v>96</v>
      </c>
      <c r="L4565" s="1" t="s">
        <v>21667</v>
      </c>
      <c r="M4565" s="1">
        <v>5933</v>
      </c>
      <c r="N4565" s="1">
        <v>21124</v>
      </c>
      <c r="O4565" s="1" t="s">
        <v>21668</v>
      </c>
      <c r="P4565" s="1">
        <v>3</v>
      </c>
      <c r="Q4565" s="1" t="s">
        <v>21669</v>
      </c>
      <c r="R4565" s="2" t="s">
        <v>21670</v>
      </c>
      <c r="S4565" s="1">
        <v>102</v>
      </c>
      <c r="T4565" s="1" t="s">
        <v>37</v>
      </c>
      <c r="U4565" s="1" t="s">
        <v>38</v>
      </c>
      <c r="V4565" s="1" t="s">
        <v>584</v>
      </c>
      <c r="W4565" s="1">
        <v>1000000</v>
      </c>
      <c r="X4565" s="1">
        <v>1997</v>
      </c>
      <c r="Y4565" s="1">
        <v>104</v>
      </c>
      <c r="Z4565" s="1">
        <v>5.6</v>
      </c>
      <c r="AA4565" s="1">
        <v>1.85</v>
      </c>
      <c r="AB4565" s="1">
        <v>387</v>
      </c>
    </row>
    <row r="4566" spans="1:28" x14ac:dyDescent="0.2">
      <c r="A4566" s="1" t="s">
        <v>28</v>
      </c>
      <c r="B4566" s="1" t="s">
        <v>16099</v>
      </c>
      <c r="C4566" s="1">
        <v>18</v>
      </c>
      <c r="D4566" s="1">
        <v>86</v>
      </c>
      <c r="E4566" s="1">
        <v>132</v>
      </c>
      <c r="F4566" s="1">
        <v>584</v>
      </c>
      <c r="G4566" s="1" t="s">
        <v>2260</v>
      </c>
      <c r="H4566" s="1">
        <v>778</v>
      </c>
      <c r="I4566" s="1">
        <v>1277257</v>
      </c>
      <c r="J4566" s="1" t="s">
        <v>1414</v>
      </c>
      <c r="K4566" s="1" t="s">
        <v>4366</v>
      </c>
      <c r="L4566" s="1" t="s">
        <v>21671</v>
      </c>
      <c r="M4566" s="1">
        <v>2629</v>
      </c>
      <c r="N4566" s="1">
        <v>2400</v>
      </c>
      <c r="O4566" s="1" t="s">
        <v>3554</v>
      </c>
      <c r="P4566" s="1">
        <v>2</v>
      </c>
      <c r="Q4566" s="1" t="s">
        <v>21672</v>
      </c>
      <c r="R4566" s="2" t="s">
        <v>21673</v>
      </c>
      <c r="S4566" s="1">
        <v>32</v>
      </c>
      <c r="T4566" s="1" t="s">
        <v>37</v>
      </c>
      <c r="U4566" s="1" t="s">
        <v>56</v>
      </c>
      <c r="V4566" s="1" t="s">
        <v>584</v>
      </c>
      <c r="W4566" s="1">
        <v>1000000</v>
      </c>
      <c r="X4566" s="1">
        <v>1996</v>
      </c>
      <c r="Y4566" s="1">
        <v>695</v>
      </c>
      <c r="Z4566" s="1">
        <v>6.8</v>
      </c>
      <c r="AA4566" s="1">
        <v>1.85</v>
      </c>
      <c r="AB4566" s="1">
        <v>227</v>
      </c>
    </row>
    <row r="4567" spans="1:28" x14ac:dyDescent="0.2">
      <c r="A4567" s="1" t="s">
        <v>28</v>
      </c>
      <c r="B4567" s="1" t="s">
        <v>13124</v>
      </c>
      <c r="C4567" s="1">
        <v>122</v>
      </c>
      <c r="D4567" s="1">
        <v>91</v>
      </c>
      <c r="E4567" s="1">
        <v>11</v>
      </c>
      <c r="F4567" s="1">
        <v>121</v>
      </c>
      <c r="G4567" s="1" t="s">
        <v>189</v>
      </c>
      <c r="H4567" s="1">
        <v>1000</v>
      </c>
      <c r="I4567" s="1">
        <v>45857453</v>
      </c>
      <c r="J4567" s="1" t="s">
        <v>5509</v>
      </c>
      <c r="K4567" s="1" t="s">
        <v>137</v>
      </c>
      <c r="L4567" s="1" t="s">
        <v>18861</v>
      </c>
      <c r="M4567" s="1">
        <v>82232</v>
      </c>
      <c r="N4567" s="1">
        <v>2323</v>
      </c>
      <c r="O4567" s="1" t="s">
        <v>18862</v>
      </c>
      <c r="P4567" s="1">
        <v>3</v>
      </c>
      <c r="Q4567" s="1" t="s">
        <v>18863</v>
      </c>
      <c r="R4567" s="2" t="s">
        <v>18864</v>
      </c>
      <c r="S4567" s="1">
        <v>174</v>
      </c>
      <c r="T4567" s="1" t="s">
        <v>37</v>
      </c>
      <c r="U4567" s="1" t="s">
        <v>56</v>
      </c>
      <c r="V4567" s="1" t="s">
        <v>584</v>
      </c>
      <c r="W4567" s="1">
        <v>3500000</v>
      </c>
      <c r="X4567" s="1">
        <v>1997</v>
      </c>
      <c r="Y4567" s="1">
        <v>891</v>
      </c>
      <c r="Z4567" s="1">
        <v>7.2</v>
      </c>
      <c r="AA4567" s="1">
        <v>1.85</v>
      </c>
      <c r="AB4567" s="1">
        <v>0</v>
      </c>
    </row>
    <row r="4568" spans="1:28" x14ac:dyDescent="0.2">
      <c r="A4568" s="1" t="s">
        <v>28</v>
      </c>
      <c r="B4568" s="1" t="s">
        <v>21674</v>
      </c>
      <c r="C4568" s="1">
        <v>87</v>
      </c>
      <c r="D4568" s="1">
        <v>92</v>
      </c>
      <c r="E4568" s="1">
        <v>2</v>
      </c>
      <c r="F4568" s="1">
        <v>5</v>
      </c>
      <c r="G4568" s="1" t="s">
        <v>21675</v>
      </c>
      <c r="H4568" s="1">
        <v>783</v>
      </c>
      <c r="I4568" s="1">
        <v>1677838</v>
      </c>
      <c r="J4568" s="1" t="s">
        <v>67</v>
      </c>
      <c r="K4568" s="1" t="s">
        <v>971</v>
      </c>
      <c r="L4568" s="1" t="s">
        <v>21676</v>
      </c>
      <c r="M4568" s="1">
        <v>11283</v>
      </c>
      <c r="N4568" s="1">
        <v>1447</v>
      </c>
      <c r="O4568" s="1" t="s">
        <v>21677</v>
      </c>
      <c r="P4568" s="1">
        <v>0</v>
      </c>
      <c r="Q4568" s="1" t="s">
        <v>21678</v>
      </c>
      <c r="R4568" s="2" t="s">
        <v>21679</v>
      </c>
      <c r="S4568" s="1">
        <v>155</v>
      </c>
      <c r="T4568" s="1" t="s">
        <v>37</v>
      </c>
      <c r="U4568" s="1" t="s">
        <v>38</v>
      </c>
      <c r="V4568" s="1" t="s">
        <v>94</v>
      </c>
      <c r="W4568" s="1">
        <v>1000000</v>
      </c>
      <c r="X4568" s="1">
        <v>2006</v>
      </c>
      <c r="Y4568" s="1">
        <v>659</v>
      </c>
      <c r="Z4568" s="1">
        <v>7.7</v>
      </c>
      <c r="AA4568" s="1">
        <v>1.75</v>
      </c>
      <c r="AB4568" s="1">
        <v>0</v>
      </c>
    </row>
    <row r="4569" spans="1:28" x14ac:dyDescent="0.2">
      <c r="A4569" s="1" t="s">
        <v>28</v>
      </c>
      <c r="B4569" s="1" t="s">
        <v>21680</v>
      </c>
      <c r="C4569" s="1">
        <v>51</v>
      </c>
      <c r="D4569" s="1">
        <v>94</v>
      </c>
      <c r="E4569" s="1">
        <v>112</v>
      </c>
      <c r="F4569" s="1">
        <v>428</v>
      </c>
      <c r="G4569" s="1" t="s">
        <v>6381</v>
      </c>
      <c r="H4569" s="1">
        <v>1000</v>
      </c>
      <c r="I4569" s="1">
        <v>1744858</v>
      </c>
      <c r="J4569" s="1" t="s">
        <v>4478</v>
      </c>
      <c r="K4569" s="1" t="s">
        <v>1376</v>
      </c>
      <c r="L4569" s="1" t="s">
        <v>21681</v>
      </c>
      <c r="M4569" s="1">
        <v>6084</v>
      </c>
      <c r="N4569" s="1">
        <v>3085</v>
      </c>
      <c r="O4569" s="1" t="s">
        <v>8991</v>
      </c>
      <c r="P4569" s="1">
        <v>1</v>
      </c>
      <c r="Q4569" s="1" t="s">
        <v>21682</v>
      </c>
      <c r="R4569" s="2" t="s">
        <v>21683</v>
      </c>
      <c r="S4569" s="1">
        <v>120</v>
      </c>
      <c r="T4569" s="1" t="s">
        <v>37</v>
      </c>
      <c r="U4569" s="1" t="s">
        <v>38</v>
      </c>
      <c r="V4569" s="1" t="s">
        <v>584</v>
      </c>
      <c r="W4569" s="1">
        <v>1000000</v>
      </c>
      <c r="X4569" s="1">
        <v>2000</v>
      </c>
      <c r="Y4569" s="1">
        <v>826</v>
      </c>
      <c r="Z4569" s="1">
        <v>7</v>
      </c>
      <c r="AA4569" s="1">
        <v>2.35</v>
      </c>
      <c r="AB4569" s="1">
        <v>671</v>
      </c>
    </row>
    <row r="4570" spans="1:28" x14ac:dyDescent="0.2">
      <c r="A4570" s="1" t="s">
        <v>28</v>
      </c>
      <c r="B4570" s="1" t="s">
        <v>17769</v>
      </c>
      <c r="C4570" s="1">
        <v>260</v>
      </c>
      <c r="D4570" s="1">
        <v>92</v>
      </c>
      <c r="E4570" s="1">
        <v>152</v>
      </c>
      <c r="F4570" s="1">
        <v>124</v>
      </c>
      <c r="G4570" s="1" t="s">
        <v>17052</v>
      </c>
      <c r="H4570" s="1">
        <v>1000</v>
      </c>
      <c r="J4570" s="1" t="s">
        <v>21684</v>
      </c>
      <c r="K4570" s="1" t="s">
        <v>6007</v>
      </c>
      <c r="L4570" s="1" t="s">
        <v>21685</v>
      </c>
      <c r="M4570" s="1">
        <v>38893</v>
      </c>
      <c r="N4570" s="1">
        <v>1587</v>
      </c>
      <c r="O4570" s="1" t="s">
        <v>21686</v>
      </c>
      <c r="P4570" s="1">
        <v>2</v>
      </c>
      <c r="Q4570" s="1" t="s">
        <v>21687</v>
      </c>
      <c r="R4570" s="2" t="s">
        <v>21688</v>
      </c>
      <c r="S4570" s="1">
        <v>366</v>
      </c>
      <c r="T4570" s="1" t="s">
        <v>37</v>
      </c>
      <c r="U4570" s="1" t="s">
        <v>38</v>
      </c>
      <c r="V4570" s="1" t="s">
        <v>584</v>
      </c>
      <c r="W4570" s="1">
        <v>1000000</v>
      </c>
      <c r="X4570" s="1">
        <v>2002</v>
      </c>
      <c r="Y4570" s="1">
        <v>282</v>
      </c>
      <c r="Z4570" s="1">
        <v>7.2</v>
      </c>
      <c r="AA4570" s="1">
        <v>1.85</v>
      </c>
      <c r="AB4570" s="1">
        <v>0</v>
      </c>
    </row>
    <row r="4571" spans="1:28" x14ac:dyDescent="0.2">
      <c r="A4571" s="1" t="s">
        <v>28</v>
      </c>
      <c r="B4571" s="1" t="s">
        <v>475</v>
      </c>
      <c r="C4571" s="1">
        <v>218</v>
      </c>
      <c r="D4571" s="1">
        <v>103</v>
      </c>
      <c r="E4571" s="1">
        <v>11</v>
      </c>
      <c r="F4571" s="1">
        <v>543</v>
      </c>
      <c r="G4571" s="1" t="s">
        <v>4448</v>
      </c>
      <c r="H4571" s="1">
        <v>2000</v>
      </c>
      <c r="I4571" s="1">
        <v>80021740</v>
      </c>
      <c r="J4571" s="1" t="s">
        <v>4449</v>
      </c>
      <c r="K4571" s="1" t="s">
        <v>4450</v>
      </c>
      <c r="L4571" s="1" t="s">
        <v>4451</v>
      </c>
      <c r="M4571" s="1">
        <v>47988</v>
      </c>
      <c r="N4571" s="1">
        <v>5497</v>
      </c>
      <c r="O4571" s="1" t="s">
        <v>4452</v>
      </c>
      <c r="P4571" s="1">
        <v>4</v>
      </c>
      <c r="Q4571" s="1" t="s">
        <v>4453</v>
      </c>
      <c r="R4571" s="2" t="s">
        <v>4454</v>
      </c>
      <c r="S4571" s="1">
        <v>154</v>
      </c>
      <c r="T4571" s="1" t="s">
        <v>37</v>
      </c>
      <c r="U4571" s="1" t="s">
        <v>38</v>
      </c>
      <c r="V4571" s="1" t="s">
        <v>94</v>
      </c>
      <c r="W4571" s="1">
        <v>58000000</v>
      </c>
      <c r="X4571" s="1">
        <v>2015</v>
      </c>
      <c r="Y4571" s="1">
        <v>1000</v>
      </c>
      <c r="Z4571" s="1">
        <v>6.4</v>
      </c>
      <c r="AA4571" s="1">
        <v>2.35</v>
      </c>
      <c r="AB4571" s="1">
        <v>35000</v>
      </c>
    </row>
    <row r="4572" spans="1:28" x14ac:dyDescent="0.2">
      <c r="A4572" s="1" t="s">
        <v>28</v>
      </c>
      <c r="B4572" s="1" t="s">
        <v>21689</v>
      </c>
      <c r="C4572" s="1">
        <v>16</v>
      </c>
      <c r="D4572" s="1">
        <v>100</v>
      </c>
      <c r="E4572" s="1">
        <v>12</v>
      </c>
      <c r="F4572" s="1">
        <v>6</v>
      </c>
      <c r="G4572" s="1" t="s">
        <v>21690</v>
      </c>
      <c r="H4572" s="1">
        <v>245</v>
      </c>
      <c r="I4572" s="1">
        <v>982214</v>
      </c>
      <c r="J4572" s="1" t="s">
        <v>3408</v>
      </c>
      <c r="K4572" s="1" t="s">
        <v>7989</v>
      </c>
      <c r="L4572" s="1" t="s">
        <v>21691</v>
      </c>
      <c r="M4572" s="1">
        <v>1976</v>
      </c>
      <c r="N4572" s="1">
        <v>295</v>
      </c>
      <c r="O4572" s="1" t="s">
        <v>21692</v>
      </c>
      <c r="P4572" s="1">
        <v>0</v>
      </c>
      <c r="Q4572" s="1" t="s">
        <v>21693</v>
      </c>
      <c r="R4572" s="2" t="s">
        <v>21694</v>
      </c>
      <c r="S4572" s="1">
        <v>51</v>
      </c>
      <c r="T4572" s="1" t="s">
        <v>37</v>
      </c>
      <c r="U4572" s="1" t="s">
        <v>38</v>
      </c>
      <c r="V4572" s="1" t="s">
        <v>584</v>
      </c>
      <c r="W4572" s="1">
        <v>1000000</v>
      </c>
      <c r="X4572" s="1">
        <v>1998</v>
      </c>
      <c r="Y4572" s="1">
        <v>38</v>
      </c>
      <c r="Z4572" s="1">
        <v>7.2</v>
      </c>
      <c r="AA4572" s="1">
        <v>1.85</v>
      </c>
      <c r="AB4572" s="1">
        <v>603</v>
      </c>
    </row>
    <row r="4573" spans="1:28" x14ac:dyDescent="0.2">
      <c r="A4573" s="1" t="s">
        <v>28</v>
      </c>
      <c r="B4573" s="1" t="s">
        <v>21695</v>
      </c>
      <c r="C4573" s="1">
        <v>12</v>
      </c>
      <c r="D4573" s="1">
        <v>119</v>
      </c>
      <c r="E4573" s="1">
        <v>13</v>
      </c>
      <c r="F4573" s="1">
        <v>25</v>
      </c>
      <c r="G4573" s="1" t="s">
        <v>21696</v>
      </c>
      <c r="H4573" s="1">
        <v>957</v>
      </c>
      <c r="I4573" s="1">
        <v>798341</v>
      </c>
      <c r="J4573" s="1" t="s">
        <v>3081</v>
      </c>
      <c r="K4573" s="1" t="s">
        <v>6070</v>
      </c>
      <c r="L4573" s="1" t="s">
        <v>21697</v>
      </c>
      <c r="M4573" s="1">
        <v>983</v>
      </c>
      <c r="N4573" s="1">
        <v>1107</v>
      </c>
      <c r="O4573" s="1" t="s">
        <v>21698</v>
      </c>
      <c r="P4573" s="1">
        <v>0</v>
      </c>
      <c r="Q4573" s="1" t="s">
        <v>21699</v>
      </c>
      <c r="R4573" s="2" t="s">
        <v>21700</v>
      </c>
      <c r="S4573" s="1">
        <v>63</v>
      </c>
      <c r="T4573" s="1" t="s">
        <v>37</v>
      </c>
      <c r="U4573" s="1" t="s">
        <v>38</v>
      </c>
      <c r="V4573" s="1" t="s">
        <v>39</v>
      </c>
      <c r="W4573" s="1">
        <v>1000000</v>
      </c>
      <c r="X4573" s="1">
        <v>2001</v>
      </c>
      <c r="Y4573" s="1">
        <v>81</v>
      </c>
      <c r="Z4573" s="1">
        <v>7.2</v>
      </c>
      <c r="AA4573" s="1">
        <v>1.85</v>
      </c>
      <c r="AB4573" s="1">
        <v>100</v>
      </c>
    </row>
    <row r="4574" spans="1:28" x14ac:dyDescent="0.2">
      <c r="A4574" s="1" t="s">
        <v>746</v>
      </c>
      <c r="B4574" s="1" t="s">
        <v>21701</v>
      </c>
      <c r="C4574" s="1">
        <v>1</v>
      </c>
      <c r="D4574" s="1">
        <v>167</v>
      </c>
      <c r="E4574" s="1">
        <v>10</v>
      </c>
      <c r="F4574" s="1">
        <v>97</v>
      </c>
      <c r="G4574" s="1" t="s">
        <v>21702</v>
      </c>
      <c r="H4574" s="1">
        <v>353</v>
      </c>
      <c r="I4574" s="1">
        <v>610991</v>
      </c>
      <c r="J4574" s="1" t="s">
        <v>213</v>
      </c>
      <c r="K4574" s="1" t="s">
        <v>20380</v>
      </c>
      <c r="L4574" s="1" t="s">
        <v>21703</v>
      </c>
      <c r="M4574" s="1">
        <v>2715</v>
      </c>
      <c r="N4574" s="1">
        <v>773</v>
      </c>
      <c r="O4574" s="1" t="s">
        <v>21704</v>
      </c>
      <c r="P4574" s="1">
        <v>3</v>
      </c>
      <c r="Q4574" s="1" t="s">
        <v>21705</v>
      </c>
      <c r="R4574" s="2" t="s">
        <v>21706</v>
      </c>
      <c r="S4574" s="1">
        <v>19</v>
      </c>
      <c r="T4574" s="1" t="s">
        <v>5610</v>
      </c>
      <c r="U4574" s="1" t="s">
        <v>5611</v>
      </c>
      <c r="W4574" s="1">
        <v>1000000</v>
      </c>
      <c r="X4574" s="1">
        <v>2000</v>
      </c>
      <c r="Y4574" s="1">
        <v>186</v>
      </c>
      <c r="Z4574" s="1">
        <v>6.2</v>
      </c>
      <c r="AA4574" s="1">
        <v>2.35</v>
      </c>
      <c r="AB4574" s="1">
        <v>92</v>
      </c>
    </row>
    <row r="4575" spans="1:28" x14ac:dyDescent="0.2">
      <c r="A4575" s="1" t="s">
        <v>28</v>
      </c>
      <c r="B4575" s="1" t="s">
        <v>10324</v>
      </c>
      <c r="C4575" s="1">
        <v>48</v>
      </c>
      <c r="D4575" s="1">
        <v>92</v>
      </c>
      <c r="E4575" s="1">
        <v>0</v>
      </c>
      <c r="F4575" s="1">
        <v>842</v>
      </c>
      <c r="G4575" s="1" t="s">
        <v>14554</v>
      </c>
      <c r="H4575" s="1">
        <v>1000</v>
      </c>
      <c r="J4575" s="1" t="s">
        <v>1670</v>
      </c>
      <c r="K4575" s="1" t="s">
        <v>5796</v>
      </c>
      <c r="L4575" s="1" t="s">
        <v>14555</v>
      </c>
      <c r="M4575" s="1">
        <v>36559</v>
      </c>
      <c r="N4575" s="1">
        <v>3931</v>
      </c>
      <c r="O4575" s="1" t="s">
        <v>10628</v>
      </c>
      <c r="P4575" s="1">
        <v>0</v>
      </c>
      <c r="Q4575" s="1" t="s">
        <v>14556</v>
      </c>
      <c r="R4575" s="2" t="s">
        <v>14557</v>
      </c>
      <c r="S4575" s="1">
        <v>131</v>
      </c>
      <c r="T4575" s="1" t="s">
        <v>37</v>
      </c>
      <c r="U4575" s="1" t="s">
        <v>38</v>
      </c>
      <c r="V4575" s="1" t="s">
        <v>584</v>
      </c>
      <c r="W4575" s="1">
        <v>11000000</v>
      </c>
      <c r="X4575" s="1">
        <v>1981</v>
      </c>
      <c r="Y4575" s="1">
        <v>898</v>
      </c>
      <c r="Z4575" s="1">
        <v>6.9</v>
      </c>
      <c r="AA4575" s="1">
        <v>2.35</v>
      </c>
      <c r="AB4575" s="1">
        <v>0</v>
      </c>
    </row>
    <row r="4576" spans="1:28" x14ac:dyDescent="0.2">
      <c r="A4576" s="1" t="s">
        <v>28</v>
      </c>
      <c r="B4576" s="1" t="s">
        <v>10557</v>
      </c>
      <c r="C4576" s="1">
        <v>59</v>
      </c>
      <c r="D4576" s="1">
        <v>92</v>
      </c>
      <c r="E4576" s="1">
        <v>406</v>
      </c>
      <c r="F4576" s="1">
        <v>194</v>
      </c>
      <c r="G4576" s="1" t="s">
        <v>21707</v>
      </c>
      <c r="H4576" s="1">
        <v>406</v>
      </c>
      <c r="I4576" s="1">
        <v>582024</v>
      </c>
      <c r="J4576" s="1" t="s">
        <v>5481</v>
      </c>
      <c r="K4576" s="1" t="s">
        <v>10557</v>
      </c>
      <c r="L4576" s="1" t="s">
        <v>21708</v>
      </c>
      <c r="M4576" s="1">
        <v>30396</v>
      </c>
      <c r="N4576" s="1">
        <v>904</v>
      </c>
      <c r="O4576" s="1" t="s">
        <v>21709</v>
      </c>
      <c r="P4576" s="1">
        <v>0</v>
      </c>
      <c r="Q4576" s="1" t="s">
        <v>21710</v>
      </c>
      <c r="R4576" s="2" t="s">
        <v>21711</v>
      </c>
      <c r="S4576" s="1">
        <v>168</v>
      </c>
      <c r="T4576" s="1" t="s">
        <v>37</v>
      </c>
      <c r="U4576" s="1" t="s">
        <v>38</v>
      </c>
      <c r="V4576" s="1" t="s">
        <v>6722</v>
      </c>
      <c r="W4576" s="1">
        <v>1000000</v>
      </c>
      <c r="X4576" s="1">
        <v>1997</v>
      </c>
      <c r="Y4576" s="1">
        <v>203</v>
      </c>
      <c r="Z4576" s="1">
        <v>6.2</v>
      </c>
      <c r="AA4576" s="1">
        <v>1.85</v>
      </c>
      <c r="AB4576" s="1">
        <v>0</v>
      </c>
    </row>
    <row r="4577" spans="1:28" x14ac:dyDescent="0.2">
      <c r="A4577" s="1" t="s">
        <v>28</v>
      </c>
      <c r="B4577" s="1" t="s">
        <v>5417</v>
      </c>
      <c r="C4577" s="1">
        <v>88</v>
      </c>
      <c r="D4577" s="1">
        <v>108</v>
      </c>
      <c r="E4577" s="1">
        <v>234</v>
      </c>
      <c r="F4577" s="1">
        <v>463</v>
      </c>
      <c r="G4577" s="1" t="s">
        <v>11752</v>
      </c>
      <c r="H4577" s="1">
        <v>11000</v>
      </c>
      <c r="I4577" s="1">
        <v>548712</v>
      </c>
      <c r="J4577" s="1" t="s">
        <v>213</v>
      </c>
      <c r="K4577" s="1" t="s">
        <v>1947</v>
      </c>
      <c r="L4577" s="1" t="s">
        <v>21712</v>
      </c>
      <c r="M4577" s="1">
        <v>9233</v>
      </c>
      <c r="N4577" s="1">
        <v>12385</v>
      </c>
      <c r="O4577" s="1" t="s">
        <v>5854</v>
      </c>
      <c r="P4577" s="1">
        <v>0</v>
      </c>
      <c r="Q4577" s="1" t="s">
        <v>21713</v>
      </c>
      <c r="R4577" s="2" t="s">
        <v>21714</v>
      </c>
      <c r="S4577" s="1">
        <v>126</v>
      </c>
      <c r="T4577" s="1" t="s">
        <v>37</v>
      </c>
      <c r="U4577" s="1" t="s">
        <v>38</v>
      </c>
      <c r="V4577" s="1" t="s">
        <v>584</v>
      </c>
      <c r="W4577" s="1">
        <v>2500000</v>
      </c>
      <c r="X4577" s="1">
        <v>2003</v>
      </c>
      <c r="Y4577" s="1">
        <v>552</v>
      </c>
      <c r="Z4577" s="1">
        <v>6.9</v>
      </c>
      <c r="AA4577" s="1">
        <v>2.35</v>
      </c>
      <c r="AB4577" s="1">
        <v>571</v>
      </c>
    </row>
    <row r="4578" spans="1:28" x14ac:dyDescent="0.2">
      <c r="A4578" s="1" t="s">
        <v>28</v>
      </c>
      <c r="B4578" s="1" t="s">
        <v>21715</v>
      </c>
      <c r="C4578" s="1">
        <v>28</v>
      </c>
      <c r="D4578" s="1">
        <v>97</v>
      </c>
      <c r="E4578" s="1">
        <v>4</v>
      </c>
      <c r="F4578" s="1">
        <v>301</v>
      </c>
      <c r="G4578" s="1" t="s">
        <v>4282</v>
      </c>
      <c r="H4578" s="1">
        <v>611</v>
      </c>
      <c r="I4578" s="1">
        <v>464655</v>
      </c>
      <c r="J4578" s="1" t="s">
        <v>2526</v>
      </c>
      <c r="K4578" s="1" t="s">
        <v>10141</v>
      </c>
      <c r="L4578" s="1" t="s">
        <v>21716</v>
      </c>
      <c r="M4578" s="1">
        <v>1524</v>
      </c>
      <c r="N4578" s="1">
        <v>1692</v>
      </c>
      <c r="O4578" s="1" t="s">
        <v>14155</v>
      </c>
      <c r="P4578" s="1">
        <v>0</v>
      </c>
      <c r="Q4578" s="1" t="s">
        <v>21717</v>
      </c>
      <c r="R4578" s="2" t="s">
        <v>21718</v>
      </c>
      <c r="S4578" s="1">
        <v>29</v>
      </c>
      <c r="T4578" s="1" t="s">
        <v>37</v>
      </c>
      <c r="U4578" s="1" t="s">
        <v>38</v>
      </c>
      <c r="V4578" s="1" t="s">
        <v>584</v>
      </c>
      <c r="W4578" s="1">
        <v>1000000</v>
      </c>
      <c r="X4578" s="1">
        <v>1997</v>
      </c>
      <c r="Y4578" s="1">
        <v>394</v>
      </c>
      <c r="Z4578" s="1">
        <v>7</v>
      </c>
      <c r="AA4578" s="1">
        <v>1.85</v>
      </c>
      <c r="AB4578" s="1">
        <v>166</v>
      </c>
    </row>
    <row r="4579" spans="1:28" x14ac:dyDescent="0.2">
      <c r="A4579" s="1" t="s">
        <v>28</v>
      </c>
      <c r="B4579" s="1" t="s">
        <v>19086</v>
      </c>
      <c r="C4579" s="1">
        <v>44</v>
      </c>
      <c r="D4579" s="1">
        <v>88</v>
      </c>
      <c r="E4579" s="1">
        <v>22</v>
      </c>
      <c r="F4579" s="1">
        <v>275</v>
      </c>
      <c r="G4579" s="1" t="s">
        <v>5329</v>
      </c>
      <c r="H4579" s="1">
        <v>638</v>
      </c>
      <c r="I4579" s="1">
        <v>464126</v>
      </c>
      <c r="J4579" s="1" t="s">
        <v>3408</v>
      </c>
      <c r="K4579" s="1" t="s">
        <v>3222</v>
      </c>
      <c r="L4579" s="1" t="s">
        <v>21719</v>
      </c>
      <c r="M4579" s="1">
        <v>3142</v>
      </c>
      <c r="N4579" s="1">
        <v>1641</v>
      </c>
      <c r="O4579" s="1" t="s">
        <v>397</v>
      </c>
      <c r="P4579" s="1">
        <v>0</v>
      </c>
      <c r="Q4579" s="1" t="s">
        <v>21720</v>
      </c>
      <c r="R4579" s="2" t="s">
        <v>21721</v>
      </c>
      <c r="S4579" s="1">
        <v>68</v>
      </c>
      <c r="T4579" s="1" t="s">
        <v>37</v>
      </c>
      <c r="U4579" s="1" t="s">
        <v>38</v>
      </c>
      <c r="V4579" s="1" t="s">
        <v>584</v>
      </c>
      <c r="W4579" s="1">
        <v>1000000</v>
      </c>
      <c r="X4579" s="1">
        <v>2002</v>
      </c>
      <c r="Y4579" s="1">
        <v>400</v>
      </c>
      <c r="Z4579" s="1">
        <v>6.7</v>
      </c>
      <c r="AA4579" s="1">
        <v>1.85</v>
      </c>
      <c r="AB4579" s="1">
        <v>115</v>
      </c>
    </row>
    <row r="4580" spans="1:28" x14ac:dyDescent="0.2">
      <c r="A4580" s="1" t="s">
        <v>28</v>
      </c>
      <c r="B4580" s="1" t="s">
        <v>21722</v>
      </c>
      <c r="C4580" s="1">
        <v>13</v>
      </c>
      <c r="D4580" s="1">
        <v>100</v>
      </c>
      <c r="E4580" s="1">
        <v>0</v>
      </c>
      <c r="F4580" s="1">
        <v>268</v>
      </c>
      <c r="G4580" s="1" t="s">
        <v>5016</v>
      </c>
      <c r="H4580" s="1">
        <v>844</v>
      </c>
      <c r="I4580" s="1">
        <v>428535</v>
      </c>
      <c r="J4580" s="1" t="s">
        <v>1680</v>
      </c>
      <c r="K4580" s="1" t="s">
        <v>3297</v>
      </c>
      <c r="L4580" s="1" t="s">
        <v>21723</v>
      </c>
      <c r="M4580" s="1">
        <v>505</v>
      </c>
      <c r="N4580" s="1">
        <v>2289</v>
      </c>
      <c r="O4580" s="1" t="s">
        <v>17750</v>
      </c>
      <c r="P4580" s="1">
        <v>1</v>
      </c>
      <c r="Q4580" s="1" t="s">
        <v>21724</v>
      </c>
      <c r="R4580" s="2" t="s">
        <v>21725</v>
      </c>
      <c r="S4580" s="1">
        <v>32</v>
      </c>
      <c r="T4580" s="1" t="s">
        <v>37</v>
      </c>
      <c r="U4580" s="1" t="s">
        <v>38</v>
      </c>
      <c r="V4580" s="1" t="s">
        <v>584</v>
      </c>
      <c r="W4580" s="1">
        <v>1000000</v>
      </c>
      <c r="X4580" s="1">
        <v>2000</v>
      </c>
      <c r="Y4580" s="1">
        <v>625</v>
      </c>
      <c r="Z4580" s="1">
        <v>3.6</v>
      </c>
      <c r="AB4580" s="1">
        <v>24</v>
      </c>
    </row>
    <row r="4581" spans="1:28" x14ac:dyDescent="0.2">
      <c r="A4581" s="1" t="s">
        <v>28</v>
      </c>
      <c r="B4581" s="1" t="s">
        <v>21726</v>
      </c>
      <c r="C4581" s="1">
        <v>117</v>
      </c>
      <c r="D4581" s="1">
        <v>100</v>
      </c>
      <c r="E4581" s="1">
        <v>71</v>
      </c>
      <c r="F4581" s="1">
        <v>145</v>
      </c>
      <c r="G4581" s="1" t="s">
        <v>14140</v>
      </c>
      <c r="H4581" s="1">
        <v>11000</v>
      </c>
      <c r="I4581" s="1">
        <v>750100</v>
      </c>
      <c r="J4581" s="1" t="s">
        <v>3408</v>
      </c>
      <c r="K4581" s="1" t="s">
        <v>79</v>
      </c>
      <c r="L4581" s="1" t="s">
        <v>21727</v>
      </c>
      <c r="M4581" s="1">
        <v>19752</v>
      </c>
      <c r="N4581" s="1">
        <v>12234</v>
      </c>
      <c r="O4581" s="1" t="s">
        <v>21728</v>
      </c>
      <c r="P4581" s="1">
        <v>0</v>
      </c>
      <c r="Q4581" s="1" t="s">
        <v>21729</v>
      </c>
      <c r="R4581" s="2" t="s">
        <v>21730</v>
      </c>
      <c r="S4581" s="1">
        <v>61</v>
      </c>
      <c r="T4581" s="1" t="s">
        <v>37</v>
      </c>
      <c r="U4581" s="1" t="s">
        <v>38</v>
      </c>
      <c r="V4581" s="1" t="s">
        <v>584</v>
      </c>
      <c r="X4581" s="1">
        <v>2013</v>
      </c>
      <c r="Y4581" s="1">
        <v>733</v>
      </c>
      <c r="Z4581" s="1">
        <v>6.3</v>
      </c>
      <c r="AA4581" s="1">
        <v>1.85</v>
      </c>
      <c r="AB4581" s="1">
        <v>0</v>
      </c>
    </row>
    <row r="4582" spans="1:28" x14ac:dyDescent="0.2">
      <c r="A4582" s="1" t="s">
        <v>28</v>
      </c>
      <c r="B4582" s="1" t="s">
        <v>21731</v>
      </c>
      <c r="C4582" s="1">
        <v>100</v>
      </c>
      <c r="D4582" s="1">
        <v>124</v>
      </c>
      <c r="E4582" s="1">
        <v>13</v>
      </c>
      <c r="F4582" s="1">
        <v>7</v>
      </c>
      <c r="G4582" s="1" t="s">
        <v>21731</v>
      </c>
      <c r="H4582" s="1">
        <v>20</v>
      </c>
      <c r="I4582" s="1">
        <v>621240</v>
      </c>
      <c r="J4582" s="1" t="s">
        <v>1934</v>
      </c>
      <c r="K4582" s="1" t="s">
        <v>21732</v>
      </c>
      <c r="L4582" s="1" t="s">
        <v>21733</v>
      </c>
      <c r="M4582" s="1">
        <v>4999</v>
      </c>
      <c r="N4582" s="1">
        <v>42</v>
      </c>
      <c r="O4582" s="1" t="s">
        <v>21734</v>
      </c>
      <c r="P4582" s="1">
        <v>6</v>
      </c>
      <c r="Q4582" s="1" t="s">
        <v>21735</v>
      </c>
      <c r="R4582" s="2" t="s">
        <v>21736</v>
      </c>
      <c r="S4582" s="1">
        <v>32</v>
      </c>
      <c r="T4582" s="1" t="s">
        <v>15948</v>
      </c>
      <c r="U4582" s="1" t="s">
        <v>766</v>
      </c>
      <c r="X4582" s="1">
        <v>2009</v>
      </c>
      <c r="Y4582" s="1">
        <v>13</v>
      </c>
      <c r="Z4582" s="1">
        <v>7.4</v>
      </c>
      <c r="AA4582" s="1">
        <v>1.85</v>
      </c>
      <c r="AB4582" s="1">
        <v>0</v>
      </c>
    </row>
    <row r="4583" spans="1:28" x14ac:dyDescent="0.2">
      <c r="A4583" s="1" t="s">
        <v>28</v>
      </c>
      <c r="B4583" s="1" t="s">
        <v>21737</v>
      </c>
      <c r="C4583" s="1">
        <v>117</v>
      </c>
      <c r="D4583" s="1">
        <v>88</v>
      </c>
      <c r="E4583" s="1">
        <v>21</v>
      </c>
      <c r="F4583" s="1">
        <v>772</v>
      </c>
      <c r="G4583" s="1" t="s">
        <v>3950</v>
      </c>
      <c r="H4583" s="1">
        <v>1000</v>
      </c>
      <c r="I4583" s="1">
        <v>104077</v>
      </c>
      <c r="J4583" s="1" t="s">
        <v>2489</v>
      </c>
      <c r="K4583" s="1" t="s">
        <v>2715</v>
      </c>
      <c r="L4583" s="1" t="s">
        <v>21738</v>
      </c>
      <c r="M4583" s="1">
        <v>46076</v>
      </c>
      <c r="N4583" s="1">
        <v>4720</v>
      </c>
      <c r="O4583" s="1" t="s">
        <v>15056</v>
      </c>
      <c r="P4583" s="1">
        <v>2</v>
      </c>
      <c r="Q4583" s="1" t="s">
        <v>21739</v>
      </c>
      <c r="R4583" s="2" t="s">
        <v>21740</v>
      </c>
      <c r="S4583" s="1">
        <v>88</v>
      </c>
      <c r="T4583" s="1" t="s">
        <v>37</v>
      </c>
      <c r="U4583" s="1" t="s">
        <v>38</v>
      </c>
      <c r="V4583" s="1" t="s">
        <v>584</v>
      </c>
      <c r="W4583" s="1">
        <v>1000000</v>
      </c>
      <c r="X4583" s="1">
        <v>2006</v>
      </c>
      <c r="Y4583" s="1">
        <v>835</v>
      </c>
      <c r="Z4583" s="1">
        <v>7.4</v>
      </c>
      <c r="AA4583" s="1">
        <v>1.78</v>
      </c>
      <c r="AB4583" s="1">
        <v>11000</v>
      </c>
    </row>
    <row r="4584" spans="1:28" x14ac:dyDescent="0.2">
      <c r="A4584" s="1" t="s">
        <v>28</v>
      </c>
      <c r="B4584" s="1" t="s">
        <v>21741</v>
      </c>
      <c r="C4584" s="1">
        <v>140</v>
      </c>
      <c r="D4584" s="1">
        <v>106</v>
      </c>
      <c r="E4584" s="1">
        <v>135</v>
      </c>
      <c r="F4584" s="1">
        <v>11</v>
      </c>
      <c r="G4584" s="1" t="s">
        <v>17233</v>
      </c>
      <c r="H4584" s="1">
        <v>7000</v>
      </c>
      <c r="I4584" s="1">
        <v>334658</v>
      </c>
      <c r="J4584" s="1" t="s">
        <v>5498</v>
      </c>
      <c r="K4584" s="1" t="s">
        <v>21742</v>
      </c>
      <c r="L4584" s="1" t="s">
        <v>21743</v>
      </c>
      <c r="M4584" s="1">
        <v>75633</v>
      </c>
      <c r="N4584" s="1">
        <v>7098</v>
      </c>
      <c r="O4584" s="1" t="s">
        <v>21744</v>
      </c>
      <c r="P4584" s="1">
        <v>0</v>
      </c>
      <c r="Q4584" s="1" t="s">
        <v>21745</v>
      </c>
      <c r="R4584" s="2" t="s">
        <v>21746</v>
      </c>
      <c r="S4584" s="1">
        <v>160</v>
      </c>
      <c r="T4584" s="1" t="s">
        <v>37</v>
      </c>
      <c r="U4584" s="1" t="s">
        <v>38</v>
      </c>
      <c r="V4584" s="1" t="s">
        <v>584</v>
      </c>
      <c r="X4584" s="1">
        <v>2014</v>
      </c>
      <c r="Y4584" s="1">
        <v>71</v>
      </c>
      <c r="Z4584" s="1">
        <v>7.3</v>
      </c>
      <c r="AA4584" s="1">
        <v>2.39</v>
      </c>
      <c r="AB4584" s="1">
        <v>32000</v>
      </c>
    </row>
    <row r="4585" spans="1:28" x14ac:dyDescent="0.2">
      <c r="A4585" s="1" t="s">
        <v>28</v>
      </c>
      <c r="B4585" s="1" t="s">
        <v>21747</v>
      </c>
      <c r="C4585" s="1">
        <v>29</v>
      </c>
      <c r="D4585" s="1">
        <v>79</v>
      </c>
      <c r="E4585" s="1">
        <v>2</v>
      </c>
      <c r="F4585" s="1">
        <v>551</v>
      </c>
      <c r="G4585" s="1" t="s">
        <v>2629</v>
      </c>
      <c r="H4585" s="1">
        <v>855</v>
      </c>
      <c r="I4585" s="1">
        <v>279282</v>
      </c>
      <c r="J4585" s="1" t="s">
        <v>1414</v>
      </c>
      <c r="K4585" s="1" t="s">
        <v>14916</v>
      </c>
      <c r="L4585" s="1" t="s">
        <v>21748</v>
      </c>
      <c r="M4585" s="1">
        <v>3806</v>
      </c>
      <c r="N4585" s="1">
        <v>2489</v>
      </c>
      <c r="O4585" s="1" t="s">
        <v>3653</v>
      </c>
      <c r="P4585" s="1">
        <v>2</v>
      </c>
      <c r="Q4585" s="1" t="s">
        <v>21749</v>
      </c>
      <c r="R4585" s="2" t="s">
        <v>21750</v>
      </c>
      <c r="S4585" s="1">
        <v>49</v>
      </c>
      <c r="T4585" s="1" t="s">
        <v>37</v>
      </c>
      <c r="U4585" s="1" t="s">
        <v>38</v>
      </c>
      <c r="V4585" s="1" t="s">
        <v>39</v>
      </c>
      <c r="W4585" s="1">
        <v>1000000</v>
      </c>
      <c r="X4585" s="1">
        <v>2003</v>
      </c>
      <c r="Y4585" s="1">
        <v>577</v>
      </c>
      <c r="Z4585" s="1">
        <v>6.1</v>
      </c>
      <c r="AA4585" s="1">
        <v>1.85</v>
      </c>
      <c r="AB4585" s="1">
        <v>150</v>
      </c>
    </row>
    <row r="4586" spans="1:28" x14ac:dyDescent="0.2">
      <c r="A4586" s="1" t="s">
        <v>28</v>
      </c>
      <c r="B4586" s="1" t="s">
        <v>170</v>
      </c>
      <c r="C4586" s="1">
        <v>308</v>
      </c>
      <c r="D4586" s="1">
        <v>135</v>
      </c>
      <c r="E4586" s="1">
        <v>0</v>
      </c>
      <c r="F4586" s="1">
        <v>310</v>
      </c>
      <c r="G4586" s="1" t="s">
        <v>1999</v>
      </c>
      <c r="H4586" s="1">
        <v>873</v>
      </c>
      <c r="I4586" s="1">
        <v>43982842</v>
      </c>
      <c r="J4586" s="1" t="s">
        <v>2000</v>
      </c>
      <c r="K4586" s="1" t="s">
        <v>2001</v>
      </c>
      <c r="L4586" s="1" t="s">
        <v>2002</v>
      </c>
      <c r="M4586" s="1">
        <v>125114</v>
      </c>
      <c r="N4586" s="1">
        <v>2369</v>
      </c>
      <c r="O4586" s="1" t="s">
        <v>431</v>
      </c>
      <c r="P4586" s="1">
        <v>1</v>
      </c>
      <c r="Q4586" s="1" t="s">
        <v>2003</v>
      </c>
      <c r="R4586" s="2" t="s">
        <v>2004</v>
      </c>
      <c r="S4586" s="1">
        <v>593</v>
      </c>
      <c r="T4586" s="1" t="s">
        <v>37</v>
      </c>
      <c r="U4586" s="1" t="s">
        <v>38</v>
      </c>
      <c r="V4586" s="1" t="s">
        <v>39</v>
      </c>
      <c r="W4586" s="1">
        <v>65000000</v>
      </c>
      <c r="X4586" s="1">
        <v>2009</v>
      </c>
      <c r="Y4586" s="1">
        <v>559</v>
      </c>
      <c r="Z4586" s="1">
        <v>6.7</v>
      </c>
      <c r="AA4586" s="1">
        <v>2.35</v>
      </c>
      <c r="AB4586" s="1">
        <v>16000</v>
      </c>
    </row>
    <row r="4587" spans="1:28" x14ac:dyDescent="0.2">
      <c r="A4587" s="1" t="s">
        <v>28</v>
      </c>
      <c r="B4587" s="1" t="s">
        <v>21751</v>
      </c>
      <c r="C4587" s="1">
        <v>248</v>
      </c>
      <c r="D4587" s="1">
        <v>96</v>
      </c>
      <c r="E4587" s="1">
        <v>50</v>
      </c>
      <c r="F4587" s="1">
        <v>0</v>
      </c>
      <c r="G4587" s="1" t="s">
        <v>21752</v>
      </c>
      <c r="H4587" s="1">
        <v>3</v>
      </c>
      <c r="I4587" s="1">
        <v>484221</v>
      </c>
      <c r="J4587" s="1" t="s">
        <v>21753</v>
      </c>
      <c r="K4587" s="1" t="s">
        <v>21754</v>
      </c>
      <c r="L4587" s="1" t="s">
        <v>21755</v>
      </c>
      <c r="M4587" s="1">
        <v>23836</v>
      </c>
      <c r="N4587" s="1">
        <v>6</v>
      </c>
      <c r="O4587" s="1" t="s">
        <v>21756</v>
      </c>
      <c r="P4587" s="1">
        <v>1</v>
      </c>
      <c r="Q4587" s="1" t="s">
        <v>21757</v>
      </c>
      <c r="R4587" s="2" t="s">
        <v>21758</v>
      </c>
      <c r="S4587" s="1">
        <v>107</v>
      </c>
      <c r="T4587" s="1" t="s">
        <v>21471</v>
      </c>
      <c r="U4587" s="1" t="s">
        <v>56</v>
      </c>
      <c r="V4587" s="1" t="s">
        <v>4829</v>
      </c>
      <c r="W4587" s="1">
        <v>1000000</v>
      </c>
      <c r="X4587" s="1">
        <v>2012</v>
      </c>
      <c r="Y4587" s="1">
        <v>3</v>
      </c>
      <c r="Z4587" s="1">
        <v>8.1999999999999993</v>
      </c>
      <c r="AA4587" s="1">
        <v>1.85</v>
      </c>
      <c r="AB4587" s="1">
        <v>20000</v>
      </c>
    </row>
    <row r="4588" spans="1:28" x14ac:dyDescent="0.2">
      <c r="A4588" s="1" t="s">
        <v>28</v>
      </c>
      <c r="B4588" s="1" t="s">
        <v>21759</v>
      </c>
      <c r="C4588" s="1">
        <v>84</v>
      </c>
      <c r="D4588" s="1">
        <v>53</v>
      </c>
      <c r="E4588" s="1">
        <v>141</v>
      </c>
      <c r="F4588" s="1">
        <v>23</v>
      </c>
      <c r="G4588" s="1" t="s">
        <v>19899</v>
      </c>
      <c r="H4588" s="1">
        <v>141</v>
      </c>
      <c r="I4588" s="1">
        <v>274661</v>
      </c>
      <c r="J4588" s="1" t="s">
        <v>17954</v>
      </c>
      <c r="K4588" s="1" t="s">
        <v>21759</v>
      </c>
      <c r="L4588" s="1" t="s">
        <v>21760</v>
      </c>
      <c r="M4588" s="1">
        <v>10564</v>
      </c>
      <c r="N4588" s="1">
        <v>313</v>
      </c>
      <c r="O4588" s="1" t="s">
        <v>21761</v>
      </c>
      <c r="P4588" s="1">
        <v>0</v>
      </c>
      <c r="Q4588" s="1" t="s">
        <v>21762</v>
      </c>
      <c r="R4588" s="2" t="s">
        <v>21763</v>
      </c>
      <c r="S4588" s="1">
        <v>40</v>
      </c>
      <c r="T4588" s="1" t="s">
        <v>37</v>
      </c>
      <c r="U4588" s="1" t="s">
        <v>38</v>
      </c>
      <c r="V4588" s="1" t="s">
        <v>584</v>
      </c>
      <c r="W4588" s="1">
        <v>1000000</v>
      </c>
      <c r="X4588" s="1">
        <v>2007</v>
      </c>
      <c r="Y4588" s="1">
        <v>125</v>
      </c>
      <c r="Z4588" s="1">
        <v>7.7</v>
      </c>
      <c r="AA4588" s="1">
        <v>1.85</v>
      </c>
      <c r="AB4588" s="1">
        <v>0</v>
      </c>
    </row>
    <row r="4589" spans="1:28" x14ac:dyDescent="0.2">
      <c r="A4589" s="1" t="s">
        <v>28</v>
      </c>
      <c r="B4589" s="1" t="s">
        <v>21764</v>
      </c>
      <c r="C4589" s="1">
        <v>40</v>
      </c>
      <c r="D4589" s="1">
        <v>97</v>
      </c>
      <c r="E4589" s="1">
        <v>10</v>
      </c>
      <c r="F4589" s="1">
        <v>5</v>
      </c>
      <c r="G4589" s="1" t="s">
        <v>21765</v>
      </c>
      <c r="H4589" s="1">
        <v>102</v>
      </c>
      <c r="I4589" s="1">
        <v>144431</v>
      </c>
      <c r="J4589" s="1" t="s">
        <v>16526</v>
      </c>
      <c r="K4589" s="1" t="s">
        <v>21766</v>
      </c>
      <c r="L4589" s="1" t="s">
        <v>21767</v>
      </c>
      <c r="M4589" s="1">
        <v>1290</v>
      </c>
      <c r="N4589" s="1">
        <v>118</v>
      </c>
      <c r="O4589" s="1" t="s">
        <v>21768</v>
      </c>
      <c r="P4589" s="1">
        <v>0</v>
      </c>
      <c r="Q4589" s="1" t="s">
        <v>21769</v>
      </c>
      <c r="R4589" s="2" t="s">
        <v>21770</v>
      </c>
      <c r="S4589" s="1">
        <v>13</v>
      </c>
      <c r="T4589" s="1" t="s">
        <v>37</v>
      </c>
      <c r="U4589" s="1" t="s">
        <v>56</v>
      </c>
      <c r="V4589" s="1" t="s">
        <v>39</v>
      </c>
      <c r="W4589" s="1">
        <v>1000000</v>
      </c>
      <c r="X4589" s="1">
        <v>2006</v>
      </c>
      <c r="Y4589" s="1">
        <v>7</v>
      </c>
      <c r="Z4589" s="1">
        <v>7.3</v>
      </c>
      <c r="AA4589" s="1">
        <v>1.85</v>
      </c>
      <c r="AB4589" s="1">
        <v>587</v>
      </c>
    </row>
    <row r="4590" spans="1:28" x14ac:dyDescent="0.2">
      <c r="A4590" s="1" t="s">
        <v>28</v>
      </c>
      <c r="B4590" s="1" t="s">
        <v>21771</v>
      </c>
      <c r="D4590" s="1">
        <v>120</v>
      </c>
      <c r="E4590" s="1">
        <v>0</v>
      </c>
      <c r="F4590" s="1">
        <v>0</v>
      </c>
      <c r="G4590" s="1" t="s">
        <v>21772</v>
      </c>
      <c r="H4590" s="1">
        <v>12</v>
      </c>
      <c r="I4590" s="1">
        <v>227241</v>
      </c>
      <c r="J4590" s="1" t="s">
        <v>3408</v>
      </c>
      <c r="K4590" s="1" t="s">
        <v>21773</v>
      </c>
      <c r="L4590" s="1" t="s">
        <v>21774</v>
      </c>
      <c r="M4590" s="1">
        <v>56</v>
      </c>
      <c r="N4590" s="1">
        <v>15</v>
      </c>
      <c r="O4590" s="1" t="s">
        <v>21775</v>
      </c>
      <c r="P4590" s="1">
        <v>0</v>
      </c>
      <c r="Q4590" s="1" t="s">
        <v>21776</v>
      </c>
      <c r="R4590" s="2" t="s">
        <v>21777</v>
      </c>
      <c r="S4590" s="1">
        <v>2</v>
      </c>
      <c r="T4590" s="1" t="s">
        <v>37</v>
      </c>
      <c r="U4590" s="1" t="s">
        <v>38</v>
      </c>
      <c r="V4590" s="1" t="s">
        <v>5612</v>
      </c>
      <c r="X4590" s="1">
        <v>2004</v>
      </c>
      <c r="Y4590" s="1">
        <v>3</v>
      </c>
      <c r="Z4590" s="1">
        <v>7.4</v>
      </c>
      <c r="AB4590" s="1">
        <v>32</v>
      </c>
    </row>
    <row r="4591" spans="1:28" x14ac:dyDescent="0.2">
      <c r="A4591" s="1" t="s">
        <v>28</v>
      </c>
      <c r="B4591" s="1" t="s">
        <v>4193</v>
      </c>
      <c r="C4591" s="1">
        <v>13</v>
      </c>
      <c r="D4591" s="1">
        <v>90</v>
      </c>
      <c r="E4591" s="1">
        <v>165</v>
      </c>
      <c r="F4591" s="1">
        <v>679</v>
      </c>
      <c r="G4591" s="1" t="s">
        <v>6156</v>
      </c>
      <c r="H4591" s="1">
        <v>978</v>
      </c>
      <c r="I4591" s="1">
        <v>112521</v>
      </c>
      <c r="J4591" s="1" t="s">
        <v>2526</v>
      </c>
      <c r="K4591" s="1" t="s">
        <v>6704</v>
      </c>
      <c r="L4591" s="1" t="s">
        <v>21778</v>
      </c>
      <c r="M4591" s="1">
        <v>455</v>
      </c>
      <c r="N4591" s="1">
        <v>3258</v>
      </c>
      <c r="O4591" s="1" t="s">
        <v>21779</v>
      </c>
      <c r="P4591" s="1">
        <v>1</v>
      </c>
      <c r="Q4591" s="1" t="s">
        <v>21780</v>
      </c>
      <c r="R4591" s="2" t="s">
        <v>21781</v>
      </c>
      <c r="S4591" s="1">
        <v>16</v>
      </c>
      <c r="T4591" s="1" t="s">
        <v>37</v>
      </c>
      <c r="U4591" s="1" t="s">
        <v>38</v>
      </c>
      <c r="V4591" s="1" t="s">
        <v>39</v>
      </c>
      <c r="X4591" s="1">
        <v>2000</v>
      </c>
      <c r="Y4591" s="1">
        <v>922</v>
      </c>
      <c r="Z4591" s="1">
        <v>5.7</v>
      </c>
      <c r="AB4591" s="1">
        <v>25</v>
      </c>
    </row>
    <row r="4592" spans="1:28" x14ac:dyDescent="0.2">
      <c r="A4592" s="1" t="s">
        <v>28</v>
      </c>
      <c r="B4592" s="1" t="s">
        <v>21782</v>
      </c>
      <c r="C4592" s="1">
        <v>31</v>
      </c>
      <c r="D4592" s="1">
        <v>91</v>
      </c>
      <c r="E4592" s="1">
        <v>9</v>
      </c>
      <c r="F4592" s="1">
        <v>9</v>
      </c>
      <c r="G4592" s="1" t="s">
        <v>21783</v>
      </c>
      <c r="H4592" s="1">
        <v>53</v>
      </c>
      <c r="I4592" s="1">
        <v>287761</v>
      </c>
      <c r="J4592" s="1" t="s">
        <v>21784</v>
      </c>
      <c r="K4592" s="1" t="s">
        <v>21785</v>
      </c>
      <c r="L4592" s="1" t="s">
        <v>21786</v>
      </c>
      <c r="M4592" s="1">
        <v>2482</v>
      </c>
      <c r="N4592" s="1">
        <v>86</v>
      </c>
      <c r="O4592" s="1" t="s">
        <v>21782</v>
      </c>
      <c r="P4592" s="1">
        <v>1</v>
      </c>
      <c r="Q4592" s="1" t="s">
        <v>21787</v>
      </c>
      <c r="R4592" s="2" t="s">
        <v>21788</v>
      </c>
      <c r="S4592" s="1">
        <v>16</v>
      </c>
      <c r="T4592" s="1" t="s">
        <v>37</v>
      </c>
      <c r="U4592" s="1" t="s">
        <v>178</v>
      </c>
      <c r="V4592" s="1" t="s">
        <v>94</v>
      </c>
      <c r="W4592" s="1">
        <v>1000000</v>
      </c>
      <c r="X4592" s="1">
        <v>2013</v>
      </c>
      <c r="Y4592" s="1">
        <v>24</v>
      </c>
      <c r="Z4592" s="1">
        <v>7.6</v>
      </c>
      <c r="AA4592" s="1">
        <v>1.85</v>
      </c>
      <c r="AB4592" s="1">
        <v>0</v>
      </c>
    </row>
    <row r="4593" spans="1:28" x14ac:dyDescent="0.2">
      <c r="A4593" s="1" t="s">
        <v>28</v>
      </c>
      <c r="B4593" s="1" t="s">
        <v>21789</v>
      </c>
      <c r="C4593" s="1">
        <v>43</v>
      </c>
      <c r="D4593" s="1">
        <v>93</v>
      </c>
      <c r="E4593" s="1">
        <v>0</v>
      </c>
      <c r="F4593" s="1">
        <v>0</v>
      </c>
      <c r="G4593" s="1" t="s">
        <v>21790</v>
      </c>
      <c r="H4593" s="1">
        <v>20</v>
      </c>
      <c r="I4593" s="1">
        <v>100240</v>
      </c>
      <c r="J4593" s="1" t="s">
        <v>67</v>
      </c>
      <c r="K4593" s="1" t="s">
        <v>21791</v>
      </c>
      <c r="L4593" s="1" t="s">
        <v>21792</v>
      </c>
      <c r="M4593" s="1">
        <v>1220</v>
      </c>
      <c r="N4593" s="1">
        <v>28</v>
      </c>
      <c r="O4593" s="1" t="s">
        <v>15142</v>
      </c>
      <c r="P4593" s="1">
        <v>0</v>
      </c>
      <c r="Q4593" s="1" t="s">
        <v>21793</v>
      </c>
      <c r="R4593" s="2" t="s">
        <v>21794</v>
      </c>
      <c r="S4593" s="1">
        <v>11</v>
      </c>
      <c r="T4593" s="1" t="s">
        <v>37</v>
      </c>
      <c r="U4593" s="1" t="s">
        <v>7710</v>
      </c>
      <c r="V4593" s="1" t="s">
        <v>276</v>
      </c>
      <c r="W4593" s="1">
        <v>1000000</v>
      </c>
      <c r="X4593" s="1">
        <v>2014</v>
      </c>
      <c r="Y4593" s="1">
        <v>8</v>
      </c>
      <c r="Z4593" s="1">
        <v>6.8</v>
      </c>
      <c r="AB4593" s="1">
        <v>0</v>
      </c>
    </row>
    <row r="4594" spans="1:28" x14ac:dyDescent="0.2">
      <c r="A4594" s="1" t="s">
        <v>28</v>
      </c>
      <c r="B4594" s="1" t="s">
        <v>21795</v>
      </c>
      <c r="C4594" s="1">
        <v>2</v>
      </c>
      <c r="D4594" s="1">
        <v>112</v>
      </c>
      <c r="E4594" s="1">
        <v>74</v>
      </c>
      <c r="F4594" s="1">
        <v>891</v>
      </c>
      <c r="G4594" s="1" t="s">
        <v>17725</v>
      </c>
      <c r="H4594" s="1">
        <v>260000</v>
      </c>
      <c r="I4594" s="1">
        <v>96734</v>
      </c>
      <c r="J4594" s="1" t="s">
        <v>776</v>
      </c>
      <c r="K4594" s="1" t="s">
        <v>20909</v>
      </c>
      <c r="L4594" s="1" t="s">
        <v>21796</v>
      </c>
      <c r="M4594" s="1">
        <v>606</v>
      </c>
      <c r="N4594" s="1">
        <v>263584</v>
      </c>
      <c r="O4594" s="1" t="s">
        <v>21797</v>
      </c>
      <c r="P4594" s="1">
        <v>3</v>
      </c>
      <c r="Q4594" s="1" t="s">
        <v>21798</v>
      </c>
      <c r="R4594" s="2" t="s">
        <v>21799</v>
      </c>
      <c r="S4594" s="1">
        <v>5</v>
      </c>
      <c r="T4594" s="1" t="s">
        <v>37</v>
      </c>
      <c r="U4594" s="1" t="s">
        <v>38</v>
      </c>
      <c r="V4594" s="1" t="s">
        <v>39</v>
      </c>
      <c r="W4594" s="1">
        <v>1000000</v>
      </c>
      <c r="X4594" s="1">
        <v>2012</v>
      </c>
      <c r="Y4594" s="1">
        <v>984</v>
      </c>
      <c r="Z4594" s="1">
        <v>5.6</v>
      </c>
      <c r="AA4594" s="1">
        <v>1.85</v>
      </c>
      <c r="AB4594" s="1">
        <v>706</v>
      </c>
    </row>
    <row r="4595" spans="1:28" x14ac:dyDescent="0.2">
      <c r="A4595" s="1" t="s">
        <v>28</v>
      </c>
      <c r="B4595" s="1" t="s">
        <v>21800</v>
      </c>
      <c r="C4595" s="1">
        <v>4</v>
      </c>
      <c r="D4595" s="1">
        <v>160</v>
      </c>
      <c r="E4595" s="1">
        <v>5</v>
      </c>
      <c r="F4595" s="1">
        <v>219</v>
      </c>
      <c r="G4595" s="1" t="s">
        <v>13353</v>
      </c>
      <c r="H4595" s="1">
        <v>724</v>
      </c>
      <c r="I4595" s="1">
        <v>49000</v>
      </c>
      <c r="J4595" s="1" t="s">
        <v>10412</v>
      </c>
      <c r="K4595" s="1" t="s">
        <v>21801</v>
      </c>
      <c r="L4595" s="1" t="s">
        <v>21802</v>
      </c>
      <c r="M4595" s="1">
        <v>1524</v>
      </c>
      <c r="N4595" s="1">
        <v>2024</v>
      </c>
      <c r="O4595" s="1" t="s">
        <v>21803</v>
      </c>
      <c r="P4595" s="1">
        <v>5</v>
      </c>
      <c r="Q4595" s="1" t="s">
        <v>21804</v>
      </c>
      <c r="R4595" s="2" t="s">
        <v>21805</v>
      </c>
      <c r="S4595" s="1">
        <v>30</v>
      </c>
      <c r="T4595" s="1" t="s">
        <v>5610</v>
      </c>
      <c r="U4595" s="1" t="s">
        <v>5611</v>
      </c>
      <c r="W4595" s="1">
        <v>1500000</v>
      </c>
      <c r="X4595" s="1">
        <v>2005</v>
      </c>
      <c r="Y4595" s="1">
        <v>668</v>
      </c>
      <c r="Z4595" s="1">
        <v>4.8</v>
      </c>
      <c r="AB4595" s="1">
        <v>31</v>
      </c>
    </row>
    <row r="4596" spans="1:28" x14ac:dyDescent="0.2">
      <c r="A4596" s="1" t="s">
        <v>28</v>
      </c>
      <c r="B4596" s="1" t="s">
        <v>21806</v>
      </c>
      <c r="C4596" s="1">
        <v>238</v>
      </c>
      <c r="D4596" s="1">
        <v>95</v>
      </c>
      <c r="E4596" s="1">
        <v>243</v>
      </c>
      <c r="F4596" s="1">
        <v>725</v>
      </c>
      <c r="G4596" s="1" t="s">
        <v>9478</v>
      </c>
      <c r="H4596" s="1">
        <v>969</v>
      </c>
      <c r="I4596" s="1">
        <v>100659</v>
      </c>
      <c r="J4596" s="1" t="s">
        <v>6402</v>
      </c>
      <c r="K4596" s="1" t="s">
        <v>21807</v>
      </c>
      <c r="L4596" s="1" t="s">
        <v>21808</v>
      </c>
      <c r="M4596" s="1">
        <v>30160</v>
      </c>
      <c r="N4596" s="1">
        <v>3833</v>
      </c>
      <c r="O4596" s="1" t="s">
        <v>14729</v>
      </c>
      <c r="P4596" s="1">
        <v>0</v>
      </c>
      <c r="Q4596" s="1" t="s">
        <v>21809</v>
      </c>
      <c r="R4596" s="2" t="s">
        <v>21810</v>
      </c>
      <c r="S4596" s="1">
        <v>193</v>
      </c>
      <c r="T4596" s="1" t="s">
        <v>37</v>
      </c>
      <c r="U4596" s="1" t="s">
        <v>38</v>
      </c>
      <c r="V4596" s="1" t="s">
        <v>584</v>
      </c>
      <c r="W4596" s="1">
        <v>900000</v>
      </c>
      <c r="X4596" s="1">
        <v>2009</v>
      </c>
      <c r="Y4596" s="1">
        <v>962</v>
      </c>
      <c r="Z4596" s="1">
        <v>6.4</v>
      </c>
      <c r="AA4596" s="1">
        <v>1.85</v>
      </c>
      <c r="AB4596" s="1">
        <v>0</v>
      </c>
    </row>
    <row r="4597" spans="1:28" x14ac:dyDescent="0.2">
      <c r="A4597" s="1" t="s">
        <v>28</v>
      </c>
      <c r="B4597" s="1" t="s">
        <v>21811</v>
      </c>
      <c r="C4597" s="1">
        <v>112</v>
      </c>
      <c r="D4597" s="1">
        <v>93</v>
      </c>
      <c r="E4597" s="1">
        <v>11</v>
      </c>
      <c r="F4597" s="1">
        <v>271</v>
      </c>
      <c r="G4597" s="1" t="s">
        <v>4423</v>
      </c>
      <c r="H4597" s="1">
        <v>443</v>
      </c>
      <c r="I4597" s="1">
        <v>48430</v>
      </c>
      <c r="J4597" s="1" t="s">
        <v>5966</v>
      </c>
      <c r="K4597" s="1" t="s">
        <v>3390</v>
      </c>
      <c r="L4597" s="1" t="s">
        <v>21812</v>
      </c>
      <c r="M4597" s="1">
        <v>20176</v>
      </c>
      <c r="N4597" s="1">
        <v>1452</v>
      </c>
      <c r="O4597" s="1" t="s">
        <v>3426</v>
      </c>
      <c r="P4597" s="1">
        <v>1</v>
      </c>
      <c r="Q4597" s="1" t="s">
        <v>21813</v>
      </c>
      <c r="R4597" s="2" t="s">
        <v>21814</v>
      </c>
      <c r="S4597" s="1">
        <v>73</v>
      </c>
      <c r="T4597" s="1" t="s">
        <v>37</v>
      </c>
      <c r="U4597" s="1" t="s">
        <v>38</v>
      </c>
      <c r="V4597" s="1" t="s">
        <v>584</v>
      </c>
      <c r="W4597" s="1">
        <v>500000</v>
      </c>
      <c r="X4597" s="1">
        <v>2010</v>
      </c>
      <c r="Y4597" s="1">
        <v>298</v>
      </c>
      <c r="Z4597" s="1">
        <v>6.8</v>
      </c>
      <c r="AA4597" s="1">
        <v>1.85</v>
      </c>
      <c r="AB4597" s="1">
        <v>0</v>
      </c>
    </row>
    <row r="4598" spans="1:28" x14ac:dyDescent="0.2">
      <c r="A4598" s="1" t="s">
        <v>28</v>
      </c>
      <c r="B4598" s="1" t="s">
        <v>6096</v>
      </c>
      <c r="C4598" s="1">
        <v>33</v>
      </c>
      <c r="D4598" s="1">
        <v>88</v>
      </c>
      <c r="E4598" s="1">
        <v>29</v>
      </c>
      <c r="F4598" s="1">
        <v>117</v>
      </c>
      <c r="G4598" s="1" t="s">
        <v>4242</v>
      </c>
      <c r="H4598" s="1">
        <v>499</v>
      </c>
      <c r="I4598" s="1">
        <v>21210</v>
      </c>
      <c r="J4598" s="1" t="s">
        <v>1008</v>
      </c>
      <c r="K4598" s="1" t="s">
        <v>2129</v>
      </c>
      <c r="L4598" s="1" t="s">
        <v>21815</v>
      </c>
      <c r="M4598" s="1">
        <v>2735</v>
      </c>
      <c r="N4598" s="1">
        <v>1141</v>
      </c>
      <c r="O4598" s="1" t="s">
        <v>16028</v>
      </c>
      <c r="P4598" s="1">
        <v>0</v>
      </c>
      <c r="Q4598" s="1" t="s">
        <v>21816</v>
      </c>
      <c r="R4598" s="2" t="s">
        <v>21817</v>
      </c>
      <c r="S4598" s="1">
        <v>52</v>
      </c>
      <c r="T4598" s="1" t="s">
        <v>37</v>
      </c>
      <c r="U4598" s="1" t="s">
        <v>38</v>
      </c>
      <c r="V4598" s="1" t="s">
        <v>584</v>
      </c>
      <c r="W4598" s="1">
        <v>1000000</v>
      </c>
      <c r="X4598" s="1">
        <v>1998</v>
      </c>
      <c r="Y4598" s="1">
        <v>230</v>
      </c>
      <c r="Z4598" s="1">
        <v>6.1</v>
      </c>
      <c r="AA4598" s="1">
        <v>1.85</v>
      </c>
      <c r="AB4598" s="1">
        <v>157</v>
      </c>
    </row>
    <row r="4599" spans="1:28" x14ac:dyDescent="0.2">
      <c r="A4599" s="1" t="s">
        <v>28</v>
      </c>
      <c r="B4599" s="1" t="s">
        <v>21818</v>
      </c>
      <c r="C4599" s="1">
        <v>8</v>
      </c>
      <c r="D4599" s="1">
        <v>105</v>
      </c>
      <c r="E4599" s="1">
        <v>5</v>
      </c>
      <c r="F4599" s="1">
        <v>73</v>
      </c>
      <c r="G4599" s="1" t="s">
        <v>21819</v>
      </c>
      <c r="H4599" s="1">
        <v>590</v>
      </c>
      <c r="J4599" s="1" t="s">
        <v>4823</v>
      </c>
      <c r="K4599" s="1" t="s">
        <v>21820</v>
      </c>
      <c r="L4599" s="1" t="s">
        <v>21821</v>
      </c>
      <c r="M4599" s="1">
        <v>1434</v>
      </c>
      <c r="N4599" s="1">
        <v>1042</v>
      </c>
      <c r="O4599" s="1" t="s">
        <v>21822</v>
      </c>
      <c r="P4599" s="1">
        <v>2</v>
      </c>
      <c r="Q4599" s="1" t="s">
        <v>21823</v>
      </c>
      <c r="R4599" s="2" t="s">
        <v>21824</v>
      </c>
      <c r="S4599" s="1">
        <v>43</v>
      </c>
      <c r="T4599" s="1" t="s">
        <v>37</v>
      </c>
      <c r="U4599" s="1" t="s">
        <v>38</v>
      </c>
      <c r="V4599" s="1" t="s">
        <v>584</v>
      </c>
      <c r="W4599" s="1">
        <v>1000000</v>
      </c>
      <c r="X4599" s="1">
        <v>1999</v>
      </c>
      <c r="Y4599" s="1">
        <v>231</v>
      </c>
      <c r="Z4599" s="1">
        <v>5.2</v>
      </c>
      <c r="AB4599" s="1">
        <v>27</v>
      </c>
    </row>
    <row r="4600" spans="1:28" x14ac:dyDescent="0.2">
      <c r="A4600" s="1" t="s">
        <v>28</v>
      </c>
      <c r="B4600" s="1" t="s">
        <v>21825</v>
      </c>
      <c r="C4600" s="1">
        <v>95</v>
      </c>
      <c r="D4600" s="1">
        <v>98</v>
      </c>
      <c r="E4600" s="1">
        <v>8</v>
      </c>
      <c r="F4600" s="1">
        <v>14</v>
      </c>
      <c r="G4600" s="1" t="s">
        <v>21826</v>
      </c>
      <c r="H4600" s="1">
        <v>96</v>
      </c>
      <c r="I4600" s="1">
        <v>22434</v>
      </c>
      <c r="J4600" s="1" t="s">
        <v>2526</v>
      </c>
      <c r="K4600" s="1" t="s">
        <v>21827</v>
      </c>
      <c r="L4600" s="1" t="s">
        <v>21828</v>
      </c>
      <c r="M4600" s="1">
        <v>334</v>
      </c>
      <c r="N4600" s="1">
        <v>196</v>
      </c>
      <c r="O4600" s="1" t="s">
        <v>21829</v>
      </c>
      <c r="P4600" s="1">
        <v>1</v>
      </c>
      <c r="Q4600" s="1" t="s">
        <v>21830</v>
      </c>
      <c r="R4600" s="2" t="s">
        <v>21831</v>
      </c>
      <c r="S4600" s="1">
        <v>17</v>
      </c>
      <c r="T4600" s="1" t="s">
        <v>37</v>
      </c>
      <c r="U4600" s="1" t="s">
        <v>38</v>
      </c>
      <c r="V4600" s="1" t="s">
        <v>584</v>
      </c>
      <c r="X4600" s="1">
        <v>1996</v>
      </c>
      <c r="Y4600" s="1">
        <v>71</v>
      </c>
      <c r="Z4600" s="1">
        <v>6.9</v>
      </c>
      <c r="AA4600" s="1">
        <v>1.85</v>
      </c>
      <c r="AB4600" s="1">
        <v>43</v>
      </c>
    </row>
    <row r="4601" spans="1:28" x14ac:dyDescent="0.2">
      <c r="A4601" s="1" t="s">
        <v>28</v>
      </c>
      <c r="B4601" s="1" t="s">
        <v>7564</v>
      </c>
      <c r="C4601" s="1">
        <v>29</v>
      </c>
      <c r="D4601" s="1">
        <v>82</v>
      </c>
      <c r="E4601" s="1">
        <v>82</v>
      </c>
      <c r="F4601" s="1">
        <v>490</v>
      </c>
      <c r="G4601" s="1" t="s">
        <v>652</v>
      </c>
      <c r="H4601" s="1">
        <v>2000</v>
      </c>
      <c r="I4601" s="1">
        <v>12996</v>
      </c>
      <c r="J4601" s="1" t="s">
        <v>970</v>
      </c>
      <c r="K4601" s="1" t="s">
        <v>233</v>
      </c>
      <c r="L4601" s="1" t="s">
        <v>21832</v>
      </c>
      <c r="M4601" s="1">
        <v>1938</v>
      </c>
      <c r="N4601" s="1">
        <v>3905</v>
      </c>
      <c r="O4601" s="1" t="s">
        <v>1890</v>
      </c>
      <c r="P4601" s="1">
        <v>0</v>
      </c>
      <c r="Q4601" s="1" t="s">
        <v>21833</v>
      </c>
      <c r="R4601" s="2" t="s">
        <v>21834</v>
      </c>
      <c r="S4601" s="1">
        <v>54</v>
      </c>
      <c r="T4601" s="1" t="s">
        <v>37</v>
      </c>
      <c r="U4601" s="1" t="s">
        <v>38</v>
      </c>
      <c r="V4601" s="1" t="s">
        <v>584</v>
      </c>
      <c r="W4601" s="1">
        <v>1000000</v>
      </c>
      <c r="X4601" s="1">
        <v>2000</v>
      </c>
      <c r="Y4601" s="1">
        <v>571</v>
      </c>
      <c r="Z4601" s="1">
        <v>6</v>
      </c>
      <c r="AA4601" s="1">
        <v>1.85</v>
      </c>
      <c r="AB4601" s="1">
        <v>210</v>
      </c>
    </row>
    <row r="4602" spans="1:28" x14ac:dyDescent="0.2">
      <c r="A4602" s="1" t="s">
        <v>28</v>
      </c>
      <c r="B4602" s="1" t="s">
        <v>21835</v>
      </c>
      <c r="C4602" s="1">
        <v>3</v>
      </c>
      <c r="D4602" s="1">
        <v>89</v>
      </c>
      <c r="E4602" s="1">
        <v>32</v>
      </c>
      <c r="F4602" s="1">
        <v>256</v>
      </c>
      <c r="G4602" s="1" t="s">
        <v>21836</v>
      </c>
      <c r="H4602" s="1">
        <v>386</v>
      </c>
      <c r="J4602" s="1" t="s">
        <v>1680</v>
      </c>
      <c r="K4602" s="1" t="s">
        <v>21837</v>
      </c>
      <c r="L4602" s="1" t="s">
        <v>21838</v>
      </c>
      <c r="M4602" s="1">
        <v>397</v>
      </c>
      <c r="N4602" s="1">
        <v>1647</v>
      </c>
      <c r="O4602" s="1" t="s">
        <v>21839</v>
      </c>
      <c r="P4602" s="1">
        <v>1</v>
      </c>
      <c r="Q4602" s="1" t="s">
        <v>21840</v>
      </c>
      <c r="R4602" s="2" t="s">
        <v>21841</v>
      </c>
      <c r="S4602" s="1">
        <v>6</v>
      </c>
      <c r="T4602" s="1" t="s">
        <v>37</v>
      </c>
      <c r="U4602" s="1" t="s">
        <v>38</v>
      </c>
      <c r="W4602" s="1">
        <v>1000000</v>
      </c>
      <c r="X4602" s="1">
        <v>2009</v>
      </c>
      <c r="Y4602" s="1">
        <v>261</v>
      </c>
      <c r="Z4602" s="1">
        <v>6.3</v>
      </c>
      <c r="AA4602" s="1">
        <v>1.78</v>
      </c>
      <c r="AB4602" s="1">
        <v>143</v>
      </c>
    </row>
    <row r="4603" spans="1:28" x14ac:dyDescent="0.2">
      <c r="A4603" s="1" t="s">
        <v>746</v>
      </c>
      <c r="B4603" s="1" t="s">
        <v>21842</v>
      </c>
      <c r="C4603" s="1">
        <v>71</v>
      </c>
      <c r="D4603" s="1">
        <v>78</v>
      </c>
      <c r="E4603" s="1">
        <v>0</v>
      </c>
      <c r="F4603" s="1">
        <v>61</v>
      </c>
      <c r="G4603" s="1" t="s">
        <v>20671</v>
      </c>
      <c r="H4603" s="1">
        <v>262</v>
      </c>
      <c r="I4603" s="1">
        <v>10018</v>
      </c>
      <c r="J4603" s="1" t="s">
        <v>2124</v>
      </c>
      <c r="K4603" s="1" t="s">
        <v>21843</v>
      </c>
      <c r="L4603" s="1" t="s">
        <v>21844</v>
      </c>
      <c r="M4603" s="1">
        <v>3228</v>
      </c>
      <c r="N4603" s="1">
        <v>509</v>
      </c>
      <c r="O4603" s="1" t="s">
        <v>21845</v>
      </c>
      <c r="P4603" s="1">
        <v>0</v>
      </c>
      <c r="Q4603" s="1" t="s">
        <v>21846</v>
      </c>
      <c r="R4603" s="2" t="s">
        <v>21847</v>
      </c>
      <c r="S4603" s="1">
        <v>31</v>
      </c>
      <c r="T4603" s="1" t="s">
        <v>37</v>
      </c>
      <c r="U4603" s="1" t="s">
        <v>38</v>
      </c>
      <c r="V4603" s="1" t="s">
        <v>4829</v>
      </c>
      <c r="W4603" s="1">
        <v>1000000</v>
      </c>
      <c r="X4603" s="1">
        <v>2006</v>
      </c>
      <c r="Y4603" s="1">
        <v>163</v>
      </c>
      <c r="Z4603" s="1">
        <v>6.1</v>
      </c>
      <c r="AA4603" s="1">
        <v>1.85</v>
      </c>
      <c r="AB4603" s="1">
        <v>244</v>
      </c>
    </row>
    <row r="4604" spans="1:28" x14ac:dyDescent="0.2">
      <c r="A4604" s="1" t="s">
        <v>28</v>
      </c>
      <c r="B4604" s="1" t="s">
        <v>21848</v>
      </c>
      <c r="C4604" s="1">
        <v>36</v>
      </c>
      <c r="D4604" s="1">
        <v>97</v>
      </c>
      <c r="E4604" s="1">
        <v>4</v>
      </c>
      <c r="F4604" s="1">
        <v>150</v>
      </c>
      <c r="G4604" s="1" t="s">
        <v>21849</v>
      </c>
      <c r="H4604" s="1">
        <v>446</v>
      </c>
      <c r="I4604" s="1">
        <v>62480</v>
      </c>
      <c r="J4604" s="1" t="s">
        <v>1848</v>
      </c>
      <c r="K4604" s="1" t="s">
        <v>11385</v>
      </c>
      <c r="L4604" s="1" t="s">
        <v>21850</v>
      </c>
      <c r="M4604" s="1">
        <v>1048</v>
      </c>
      <c r="N4604" s="1">
        <v>928</v>
      </c>
      <c r="O4604" s="1" t="s">
        <v>21851</v>
      </c>
      <c r="P4604" s="1">
        <v>1</v>
      </c>
      <c r="Q4604" s="1" t="s">
        <v>21852</v>
      </c>
      <c r="R4604" s="2" t="s">
        <v>21853</v>
      </c>
      <c r="S4604" s="1">
        <v>7</v>
      </c>
      <c r="T4604" s="1" t="s">
        <v>37</v>
      </c>
      <c r="U4604" s="1" t="s">
        <v>38</v>
      </c>
      <c r="V4604" s="1" t="s">
        <v>584</v>
      </c>
      <c r="W4604" s="1">
        <v>1000000</v>
      </c>
      <c r="X4604" s="1">
        <v>2015</v>
      </c>
      <c r="Y4604" s="1">
        <v>171</v>
      </c>
      <c r="Z4604" s="1">
        <v>5.5</v>
      </c>
      <c r="AA4604" s="1">
        <v>2.39</v>
      </c>
      <c r="AB4604" s="1">
        <v>793</v>
      </c>
    </row>
    <row r="4605" spans="1:28" x14ac:dyDescent="0.2">
      <c r="A4605" s="1" t="s">
        <v>28</v>
      </c>
      <c r="B4605" s="1" t="s">
        <v>21854</v>
      </c>
      <c r="C4605" s="1">
        <v>56</v>
      </c>
      <c r="D4605" s="1">
        <v>81</v>
      </c>
      <c r="E4605" s="1">
        <v>0</v>
      </c>
      <c r="F4605" s="1">
        <v>394</v>
      </c>
      <c r="G4605" s="1" t="s">
        <v>21855</v>
      </c>
      <c r="H4605" s="1">
        <v>975</v>
      </c>
      <c r="I4605" s="1">
        <v>6387</v>
      </c>
      <c r="J4605" s="1" t="s">
        <v>2255</v>
      </c>
      <c r="K4605" s="1" t="s">
        <v>2522</v>
      </c>
      <c r="L4605" s="1" t="s">
        <v>21856</v>
      </c>
      <c r="M4605" s="1">
        <v>4862</v>
      </c>
      <c r="N4605" s="1">
        <v>2694</v>
      </c>
      <c r="O4605" s="1" t="s">
        <v>21857</v>
      </c>
      <c r="P4605" s="1">
        <v>0</v>
      </c>
      <c r="Q4605" s="1" t="s">
        <v>21858</v>
      </c>
      <c r="R4605" s="2" t="s">
        <v>21859</v>
      </c>
      <c r="S4605" s="1">
        <v>37</v>
      </c>
      <c r="T4605" s="1" t="s">
        <v>37</v>
      </c>
      <c r="U4605" s="1" t="s">
        <v>38</v>
      </c>
      <c r="V4605" s="1" t="s">
        <v>584</v>
      </c>
      <c r="W4605" s="1">
        <v>1000000</v>
      </c>
      <c r="X4605" s="1">
        <v>2006</v>
      </c>
      <c r="Y4605" s="1">
        <v>645</v>
      </c>
      <c r="Z4605" s="1">
        <v>6.9</v>
      </c>
      <c r="AA4605" s="1">
        <v>1.85</v>
      </c>
      <c r="AB4605" s="1">
        <v>0</v>
      </c>
    </row>
    <row r="4606" spans="1:28" x14ac:dyDescent="0.2">
      <c r="A4606" s="1" t="s">
        <v>28</v>
      </c>
      <c r="B4606" s="1" t="s">
        <v>19401</v>
      </c>
      <c r="C4606" s="1">
        <v>8</v>
      </c>
      <c r="D4606" s="1">
        <v>90</v>
      </c>
      <c r="E4606" s="1">
        <v>18</v>
      </c>
      <c r="F4606" s="1">
        <v>422</v>
      </c>
      <c r="G4606" s="1" t="s">
        <v>1890</v>
      </c>
      <c r="H4606" s="1">
        <v>491</v>
      </c>
      <c r="I4606" s="1">
        <v>5494</v>
      </c>
      <c r="J4606" s="1" t="s">
        <v>2526</v>
      </c>
      <c r="K4606" s="1" t="s">
        <v>14831</v>
      </c>
      <c r="L4606" s="1" t="s">
        <v>21860</v>
      </c>
      <c r="M4606" s="1">
        <v>377</v>
      </c>
      <c r="N4606" s="1">
        <v>2633</v>
      </c>
      <c r="O4606" s="1" t="s">
        <v>2952</v>
      </c>
      <c r="P4606" s="1">
        <v>3</v>
      </c>
      <c r="Q4606" s="1" t="s">
        <v>21861</v>
      </c>
      <c r="R4606" s="2" t="s">
        <v>21862</v>
      </c>
      <c r="S4606" s="1">
        <v>13</v>
      </c>
      <c r="T4606" s="1" t="s">
        <v>37</v>
      </c>
      <c r="U4606" s="1" t="s">
        <v>38</v>
      </c>
      <c r="V4606" s="1" t="s">
        <v>584</v>
      </c>
      <c r="X4606" s="1">
        <v>1997</v>
      </c>
      <c r="Y4606" s="1">
        <v>490</v>
      </c>
      <c r="Z4606" s="1">
        <v>5.6</v>
      </c>
      <c r="AB4606" s="1">
        <v>17</v>
      </c>
    </row>
    <row r="4607" spans="1:28" x14ac:dyDescent="0.2">
      <c r="A4607" s="1" t="s">
        <v>28</v>
      </c>
      <c r="B4607" s="1" t="s">
        <v>21863</v>
      </c>
      <c r="C4607" s="1">
        <v>3</v>
      </c>
      <c r="D4607" s="1">
        <v>97</v>
      </c>
      <c r="E4607" s="1">
        <v>0</v>
      </c>
      <c r="F4607" s="1">
        <v>94</v>
      </c>
      <c r="G4607" s="1" t="s">
        <v>21864</v>
      </c>
      <c r="H4607" s="1">
        <v>639</v>
      </c>
      <c r="J4607" s="1" t="s">
        <v>21865</v>
      </c>
      <c r="K4607" s="1" t="s">
        <v>21866</v>
      </c>
      <c r="L4607" s="1" t="s">
        <v>21867</v>
      </c>
      <c r="M4607" s="1">
        <v>534</v>
      </c>
      <c r="N4607" s="1">
        <v>1188</v>
      </c>
      <c r="O4607" s="1" t="s">
        <v>21868</v>
      </c>
      <c r="P4607" s="1">
        <v>2</v>
      </c>
      <c r="Q4607" s="1" t="s">
        <v>21869</v>
      </c>
      <c r="R4607" s="2" t="s">
        <v>21870</v>
      </c>
      <c r="S4607" s="1">
        <v>9</v>
      </c>
      <c r="T4607" s="1" t="s">
        <v>37</v>
      </c>
      <c r="U4607" s="1" t="s">
        <v>38</v>
      </c>
      <c r="V4607" s="1" t="s">
        <v>584</v>
      </c>
      <c r="W4607" s="1">
        <v>1000000</v>
      </c>
      <c r="X4607" s="1">
        <v>2005</v>
      </c>
      <c r="Y4607" s="1">
        <v>361</v>
      </c>
      <c r="Z4607" s="1">
        <v>1.9</v>
      </c>
      <c r="AA4607" s="1">
        <v>1.78</v>
      </c>
      <c r="AB4607" s="1">
        <v>128</v>
      </c>
    </row>
    <row r="4608" spans="1:28" x14ac:dyDescent="0.2">
      <c r="A4608" s="1" t="s">
        <v>28</v>
      </c>
      <c r="B4608" s="1" t="s">
        <v>10463</v>
      </c>
      <c r="C4608" s="1">
        <v>8</v>
      </c>
      <c r="D4608" s="1">
        <v>88</v>
      </c>
      <c r="E4608" s="1">
        <v>53</v>
      </c>
      <c r="F4608" s="1">
        <v>176</v>
      </c>
      <c r="G4608" s="1" t="s">
        <v>21871</v>
      </c>
      <c r="H4608" s="1">
        <v>563</v>
      </c>
      <c r="I4608" s="1">
        <v>721</v>
      </c>
      <c r="J4608" s="1" t="s">
        <v>776</v>
      </c>
      <c r="K4608" s="1" t="s">
        <v>3887</v>
      </c>
      <c r="L4608" s="1" t="s">
        <v>21872</v>
      </c>
      <c r="M4608" s="1">
        <v>783</v>
      </c>
      <c r="N4608" s="1">
        <v>1284</v>
      </c>
      <c r="O4608" s="1" t="s">
        <v>21873</v>
      </c>
      <c r="P4608" s="1">
        <v>2</v>
      </c>
      <c r="Q4608" s="1" t="s">
        <v>21874</v>
      </c>
      <c r="R4608" s="2" t="s">
        <v>21875</v>
      </c>
      <c r="S4608" s="1">
        <v>12</v>
      </c>
      <c r="T4608" s="1" t="s">
        <v>37</v>
      </c>
      <c r="U4608" s="1" t="s">
        <v>766</v>
      </c>
      <c r="V4608" s="1" t="s">
        <v>584</v>
      </c>
      <c r="W4608" s="1">
        <v>1000000</v>
      </c>
      <c r="X4608" s="1">
        <v>2006</v>
      </c>
      <c r="Y4608" s="1">
        <v>288</v>
      </c>
      <c r="Z4608" s="1">
        <v>4.0999999999999996</v>
      </c>
      <c r="AA4608" s="1">
        <v>1.85</v>
      </c>
      <c r="AB4608" s="1">
        <v>42</v>
      </c>
    </row>
    <row r="4609" spans="1:28" x14ac:dyDescent="0.2">
      <c r="A4609" s="1" t="s">
        <v>28</v>
      </c>
      <c r="B4609" s="1" t="s">
        <v>7530</v>
      </c>
      <c r="C4609" s="1">
        <v>9</v>
      </c>
      <c r="D4609" s="1">
        <v>96</v>
      </c>
      <c r="E4609" s="1">
        <v>436</v>
      </c>
      <c r="F4609" s="1">
        <v>4</v>
      </c>
      <c r="G4609" s="1" t="s">
        <v>7530</v>
      </c>
      <c r="H4609" s="1">
        <v>474</v>
      </c>
      <c r="I4609" s="1">
        <v>703</v>
      </c>
      <c r="J4609" s="1" t="s">
        <v>2526</v>
      </c>
      <c r="K4609" s="1" t="s">
        <v>11232</v>
      </c>
      <c r="L4609" s="1" t="s">
        <v>21876</v>
      </c>
      <c r="M4609" s="1">
        <v>480</v>
      </c>
      <c r="N4609" s="1">
        <v>920</v>
      </c>
      <c r="O4609" s="1" t="s">
        <v>21877</v>
      </c>
      <c r="P4609" s="1">
        <v>3</v>
      </c>
      <c r="Q4609" s="1" t="s">
        <v>21878</v>
      </c>
      <c r="R4609" s="2" t="s">
        <v>21879</v>
      </c>
      <c r="S4609" s="1">
        <v>21</v>
      </c>
      <c r="T4609" s="1" t="s">
        <v>37</v>
      </c>
      <c r="U4609" s="1" t="s">
        <v>38</v>
      </c>
      <c r="V4609" s="1" t="s">
        <v>584</v>
      </c>
      <c r="W4609" s="1">
        <v>1500000</v>
      </c>
      <c r="X4609" s="1">
        <v>2001</v>
      </c>
      <c r="Y4609" s="1">
        <v>436</v>
      </c>
      <c r="Z4609" s="1">
        <v>5.4</v>
      </c>
      <c r="AA4609" s="1">
        <v>1.85</v>
      </c>
      <c r="AB4609" s="1">
        <v>47</v>
      </c>
    </row>
    <row r="4610" spans="1:28" x14ac:dyDescent="0.2">
      <c r="A4610" s="1" t="s">
        <v>28</v>
      </c>
      <c r="B4610" s="1" t="s">
        <v>21880</v>
      </c>
      <c r="C4610" s="1">
        <v>87</v>
      </c>
      <c r="D4610" s="1">
        <v>105</v>
      </c>
      <c r="E4610" s="1">
        <v>50</v>
      </c>
      <c r="F4610" s="1">
        <v>8</v>
      </c>
      <c r="G4610" s="1" t="s">
        <v>21881</v>
      </c>
      <c r="H4610" s="1">
        <v>327</v>
      </c>
      <c r="J4610" s="1" t="s">
        <v>4823</v>
      </c>
      <c r="K4610" s="1" t="s">
        <v>21882</v>
      </c>
      <c r="L4610" s="1" t="s">
        <v>21883</v>
      </c>
      <c r="M4610" s="1">
        <v>3499</v>
      </c>
      <c r="N4610" s="1">
        <v>351</v>
      </c>
      <c r="O4610" s="1" t="s">
        <v>21884</v>
      </c>
      <c r="P4610" s="1">
        <v>0</v>
      </c>
      <c r="Q4610" s="1" t="s">
        <v>21885</v>
      </c>
      <c r="R4610" s="2" t="s">
        <v>21886</v>
      </c>
      <c r="S4610" s="1">
        <v>15</v>
      </c>
      <c r="T4610" s="1" t="s">
        <v>2777</v>
      </c>
      <c r="U4610" s="1" t="s">
        <v>2912</v>
      </c>
      <c r="V4610" s="1" t="s">
        <v>4829</v>
      </c>
      <c r="W4610" s="1">
        <v>1000000</v>
      </c>
      <c r="X4610" s="1">
        <v>2013</v>
      </c>
      <c r="Y4610" s="1">
        <v>9</v>
      </c>
      <c r="Z4610" s="1">
        <v>6.8</v>
      </c>
      <c r="AA4610" s="1">
        <v>1.85</v>
      </c>
      <c r="AB4610" s="1">
        <v>0</v>
      </c>
    </row>
    <row r="4611" spans="1:28" x14ac:dyDescent="0.2">
      <c r="A4611" s="1" t="s">
        <v>28</v>
      </c>
      <c r="B4611" s="1" t="s">
        <v>21887</v>
      </c>
      <c r="C4611" s="1">
        <v>6</v>
      </c>
      <c r="E4611" s="1">
        <v>3</v>
      </c>
      <c r="F4611" s="1">
        <v>4</v>
      </c>
      <c r="G4611" s="1" t="s">
        <v>21888</v>
      </c>
      <c r="H4611" s="1">
        <v>7</v>
      </c>
      <c r="J4611" s="1" t="s">
        <v>3056</v>
      </c>
      <c r="K4611" s="1" t="s">
        <v>21889</v>
      </c>
      <c r="L4611" s="1" t="s">
        <v>21890</v>
      </c>
      <c r="M4611" s="1">
        <v>876</v>
      </c>
      <c r="N4611" s="1">
        <v>19</v>
      </c>
      <c r="O4611" s="1" t="s">
        <v>21891</v>
      </c>
      <c r="P4611" s="1">
        <v>9</v>
      </c>
      <c r="Q4611" s="1" t="s">
        <v>21892</v>
      </c>
      <c r="R4611" s="2" t="s">
        <v>21893</v>
      </c>
      <c r="S4611" s="1">
        <v>15</v>
      </c>
      <c r="T4611" s="1" t="s">
        <v>21894</v>
      </c>
      <c r="U4611" s="1" t="s">
        <v>21895</v>
      </c>
      <c r="W4611" s="1">
        <v>1000000</v>
      </c>
      <c r="X4611" s="1">
        <v>2015</v>
      </c>
      <c r="Y4611" s="1">
        <v>5</v>
      </c>
      <c r="Z4611" s="1">
        <v>7</v>
      </c>
      <c r="AB4611" s="1">
        <v>259</v>
      </c>
    </row>
    <row r="4612" spans="1:28" x14ac:dyDescent="0.2">
      <c r="A4612" s="1" t="s">
        <v>28</v>
      </c>
      <c r="B4612" s="1" t="s">
        <v>21896</v>
      </c>
      <c r="C4612" s="1">
        <v>14</v>
      </c>
      <c r="D4612" s="1">
        <v>76</v>
      </c>
      <c r="E4612" s="1">
        <v>57</v>
      </c>
      <c r="F4612" s="1">
        <v>228</v>
      </c>
      <c r="G4612" s="1" t="s">
        <v>18527</v>
      </c>
      <c r="H4612" s="1">
        <v>442</v>
      </c>
      <c r="J4612" s="1" t="s">
        <v>213</v>
      </c>
      <c r="K4612" s="1" t="s">
        <v>21897</v>
      </c>
      <c r="L4612" s="1" t="s">
        <v>21898</v>
      </c>
      <c r="M4612" s="1">
        <v>9190</v>
      </c>
      <c r="N4612" s="1">
        <v>1635</v>
      </c>
      <c r="O4612" s="1" t="s">
        <v>21899</v>
      </c>
      <c r="P4612" s="1">
        <v>0</v>
      </c>
      <c r="Q4612" s="1" t="s">
        <v>21900</v>
      </c>
      <c r="R4612" s="2" t="s">
        <v>21901</v>
      </c>
      <c r="S4612" s="1">
        <v>75</v>
      </c>
      <c r="T4612" s="1" t="s">
        <v>37</v>
      </c>
      <c r="U4612" s="1" t="s">
        <v>38</v>
      </c>
      <c r="V4612" s="1" t="s">
        <v>4829</v>
      </c>
      <c r="W4612" s="1">
        <v>1000000</v>
      </c>
      <c r="X4612" s="1">
        <v>2006</v>
      </c>
      <c r="Y4612" s="1">
        <v>403</v>
      </c>
      <c r="Z4612" s="1">
        <v>6.7</v>
      </c>
      <c r="AA4612" s="1">
        <v>1.85</v>
      </c>
      <c r="AB4612" s="1">
        <v>501</v>
      </c>
    </row>
    <row r="4613" spans="1:28" x14ac:dyDescent="0.2">
      <c r="A4613" s="1" t="s">
        <v>28</v>
      </c>
      <c r="B4613" s="1" t="s">
        <v>21902</v>
      </c>
      <c r="C4613" s="1">
        <v>20</v>
      </c>
      <c r="D4613" s="1">
        <v>96</v>
      </c>
      <c r="E4613" s="1">
        <v>0</v>
      </c>
      <c r="F4613" s="1">
        <v>396</v>
      </c>
      <c r="G4613" s="1" t="s">
        <v>3683</v>
      </c>
      <c r="H4613" s="1">
        <v>782</v>
      </c>
      <c r="J4613" s="1" t="s">
        <v>2526</v>
      </c>
      <c r="K4613" s="1" t="s">
        <v>9424</v>
      </c>
      <c r="L4613" s="1" t="s">
        <v>21903</v>
      </c>
      <c r="M4613" s="1">
        <v>1359</v>
      </c>
      <c r="N4613" s="1">
        <v>2607</v>
      </c>
      <c r="O4613" s="1" t="s">
        <v>1194</v>
      </c>
      <c r="P4613" s="1">
        <v>1</v>
      </c>
      <c r="Q4613" s="1" t="s">
        <v>21904</v>
      </c>
      <c r="R4613" s="2" t="s">
        <v>21905</v>
      </c>
      <c r="S4613" s="1">
        <v>8</v>
      </c>
      <c r="T4613" s="1" t="s">
        <v>37</v>
      </c>
      <c r="U4613" s="1" t="s">
        <v>38</v>
      </c>
      <c r="W4613" s="1">
        <v>1000000</v>
      </c>
      <c r="X4613" s="1">
        <v>2014</v>
      </c>
      <c r="Y4613" s="1">
        <v>490</v>
      </c>
      <c r="Z4613" s="1">
        <v>5.8</v>
      </c>
      <c r="AA4613" s="1">
        <v>1.78</v>
      </c>
      <c r="AB4613" s="1">
        <v>903</v>
      </c>
    </row>
    <row r="4614" spans="1:28" x14ac:dyDescent="0.2">
      <c r="A4614" s="1" t="s">
        <v>28</v>
      </c>
      <c r="B4614" s="1" t="s">
        <v>21906</v>
      </c>
      <c r="C4614" s="1">
        <v>23</v>
      </c>
      <c r="D4614" s="1">
        <v>99</v>
      </c>
      <c r="E4614" s="1">
        <v>0</v>
      </c>
      <c r="F4614" s="1">
        <v>131</v>
      </c>
      <c r="G4614" s="1" t="s">
        <v>397</v>
      </c>
      <c r="H4614" s="1">
        <v>363</v>
      </c>
      <c r="J4614" s="1" t="s">
        <v>2124</v>
      </c>
      <c r="K4614" s="1" t="s">
        <v>21907</v>
      </c>
      <c r="L4614" s="1" t="s">
        <v>21908</v>
      </c>
      <c r="M4614" s="1">
        <v>1420</v>
      </c>
      <c r="N4614" s="1">
        <v>997</v>
      </c>
      <c r="O4614" s="1" t="s">
        <v>21909</v>
      </c>
      <c r="P4614" s="1">
        <v>2</v>
      </c>
      <c r="Q4614" s="1" t="s">
        <v>21910</v>
      </c>
      <c r="R4614" s="2" t="s">
        <v>21911</v>
      </c>
      <c r="S4614" s="1">
        <v>26</v>
      </c>
      <c r="T4614" s="1" t="s">
        <v>37</v>
      </c>
      <c r="U4614" s="1" t="s">
        <v>38</v>
      </c>
      <c r="V4614" s="1" t="s">
        <v>584</v>
      </c>
      <c r="W4614" s="1">
        <v>1000000</v>
      </c>
      <c r="X4614" s="1">
        <v>2006</v>
      </c>
      <c r="Y4614" s="1">
        <v>275</v>
      </c>
      <c r="Z4614" s="1">
        <v>6.2</v>
      </c>
      <c r="AB4614" s="1">
        <v>138</v>
      </c>
    </row>
    <row r="4615" spans="1:28" x14ac:dyDescent="0.2">
      <c r="A4615" s="1" t="s">
        <v>28</v>
      </c>
      <c r="B4615" s="1" t="s">
        <v>21912</v>
      </c>
      <c r="C4615" s="1">
        <v>6</v>
      </c>
      <c r="D4615" s="1">
        <v>90</v>
      </c>
      <c r="E4615" s="1">
        <v>15</v>
      </c>
      <c r="F4615" s="1">
        <v>106</v>
      </c>
      <c r="G4615" s="1" t="s">
        <v>21913</v>
      </c>
      <c r="H4615" s="1">
        <v>984</v>
      </c>
      <c r="J4615" s="1" t="s">
        <v>1670</v>
      </c>
      <c r="K4615" s="1" t="s">
        <v>17725</v>
      </c>
      <c r="L4615" s="1" t="s">
        <v>21914</v>
      </c>
      <c r="M4615" s="1">
        <v>1612</v>
      </c>
      <c r="N4615" s="1">
        <v>1752</v>
      </c>
      <c r="O4615" s="1" t="s">
        <v>21915</v>
      </c>
      <c r="P4615" s="1">
        <v>4</v>
      </c>
      <c r="Q4615" s="1" t="s">
        <v>21916</v>
      </c>
      <c r="R4615" s="2" t="s">
        <v>21917</v>
      </c>
      <c r="S4615" s="1">
        <v>28</v>
      </c>
      <c r="T4615" s="1" t="s">
        <v>37</v>
      </c>
      <c r="U4615" s="1" t="s">
        <v>38</v>
      </c>
      <c r="V4615" s="1" t="s">
        <v>584</v>
      </c>
      <c r="W4615" s="1">
        <v>1000000</v>
      </c>
      <c r="X4615" s="1">
        <v>2009</v>
      </c>
      <c r="Y4615" s="1">
        <v>157</v>
      </c>
      <c r="Z4615" s="1">
        <v>2.8</v>
      </c>
      <c r="AA4615" s="1">
        <v>16</v>
      </c>
      <c r="AB4615" s="1">
        <v>297</v>
      </c>
    </row>
    <row r="4616" spans="1:28" x14ac:dyDescent="0.2">
      <c r="A4616" s="1" t="s">
        <v>746</v>
      </c>
      <c r="B4616" s="1" t="s">
        <v>16448</v>
      </c>
      <c r="C4616" s="1">
        <v>12</v>
      </c>
      <c r="D4616" s="1">
        <v>94</v>
      </c>
      <c r="E4616" s="1">
        <v>82</v>
      </c>
      <c r="F4616" s="1">
        <v>47</v>
      </c>
      <c r="G4616" s="1" t="s">
        <v>14820</v>
      </c>
      <c r="H4616" s="1">
        <v>694</v>
      </c>
      <c r="J4616" s="1" t="s">
        <v>3408</v>
      </c>
      <c r="K4616" s="1" t="s">
        <v>1694</v>
      </c>
      <c r="L4616" s="1" t="s">
        <v>21918</v>
      </c>
      <c r="M4616" s="1">
        <v>340</v>
      </c>
      <c r="N4616" s="1">
        <v>964</v>
      </c>
      <c r="O4616" s="1" t="s">
        <v>21919</v>
      </c>
      <c r="P4616" s="1">
        <v>1</v>
      </c>
      <c r="Q4616" s="1" t="s">
        <v>21920</v>
      </c>
      <c r="R4616" s="2" t="s">
        <v>21921</v>
      </c>
      <c r="S4616" s="1">
        <v>7</v>
      </c>
      <c r="T4616" s="1" t="s">
        <v>37</v>
      </c>
      <c r="U4616" s="1" t="s">
        <v>56</v>
      </c>
      <c r="X4616" s="1">
        <v>1965</v>
      </c>
      <c r="Y4616" s="1">
        <v>196</v>
      </c>
      <c r="Z4616" s="1">
        <v>7.3</v>
      </c>
      <c r="AA4616" s="1">
        <v>1.37</v>
      </c>
      <c r="AB4616" s="1">
        <v>32</v>
      </c>
    </row>
    <row r="4617" spans="1:28" x14ac:dyDescent="0.2">
      <c r="A4617" s="1" t="s">
        <v>28</v>
      </c>
      <c r="B4617" s="1" t="s">
        <v>21922</v>
      </c>
      <c r="C4617" s="1">
        <v>2</v>
      </c>
      <c r="D4617" s="1">
        <v>87</v>
      </c>
      <c r="E4617" s="1">
        <v>3</v>
      </c>
      <c r="F4617" s="1">
        <v>149</v>
      </c>
      <c r="G4617" s="1" t="s">
        <v>17052</v>
      </c>
      <c r="H4617" s="1">
        <v>767</v>
      </c>
      <c r="J4617" s="1" t="s">
        <v>3408</v>
      </c>
      <c r="K4617" s="1" t="s">
        <v>6445</v>
      </c>
      <c r="L4617" s="1" t="s">
        <v>21923</v>
      </c>
      <c r="M4617" s="1">
        <v>275</v>
      </c>
      <c r="N4617" s="1">
        <v>1593</v>
      </c>
      <c r="O4617" s="1" t="s">
        <v>21924</v>
      </c>
      <c r="P4617" s="1">
        <v>2</v>
      </c>
      <c r="R4617" s="2" t="s">
        <v>21925</v>
      </c>
      <c r="S4617" s="1">
        <v>22</v>
      </c>
      <c r="T4617" s="1" t="s">
        <v>37</v>
      </c>
      <c r="U4617" s="1" t="s">
        <v>38</v>
      </c>
      <c r="V4617" s="1" t="s">
        <v>94</v>
      </c>
      <c r="W4617" s="1">
        <v>1000000</v>
      </c>
      <c r="X4617" s="1">
        <v>2004</v>
      </c>
      <c r="Y4617" s="1">
        <v>282</v>
      </c>
      <c r="Z4617" s="1">
        <v>5.8</v>
      </c>
      <c r="AB4617" s="1">
        <v>141</v>
      </c>
    </row>
    <row r="4618" spans="1:28" x14ac:dyDescent="0.2">
      <c r="A4618" s="1" t="s">
        <v>28</v>
      </c>
      <c r="B4618" s="1" t="s">
        <v>6281</v>
      </c>
      <c r="C4618" s="1">
        <v>12</v>
      </c>
      <c r="D4618" s="1">
        <v>93</v>
      </c>
      <c r="E4618" s="1">
        <v>923</v>
      </c>
      <c r="F4618" s="1">
        <v>904</v>
      </c>
      <c r="G4618" s="1" t="s">
        <v>488</v>
      </c>
      <c r="H4618" s="1">
        <v>34000</v>
      </c>
      <c r="J4618" s="1" t="s">
        <v>3408</v>
      </c>
      <c r="K4618" s="1" t="s">
        <v>346</v>
      </c>
      <c r="L4618" s="1" t="s">
        <v>21926</v>
      </c>
      <c r="M4618" s="1">
        <v>3943</v>
      </c>
      <c r="N4618" s="1">
        <v>52113</v>
      </c>
      <c r="O4618" s="1" t="s">
        <v>3008</v>
      </c>
      <c r="P4618" s="1">
        <v>3</v>
      </c>
      <c r="Q4618" s="1" t="s">
        <v>21927</v>
      </c>
      <c r="R4618" s="2" t="s">
        <v>21928</v>
      </c>
      <c r="S4618" s="1">
        <v>24</v>
      </c>
      <c r="T4618" s="1" t="s">
        <v>37</v>
      </c>
      <c r="U4618" s="1" t="s">
        <v>38</v>
      </c>
      <c r="V4618" s="1" t="s">
        <v>584</v>
      </c>
      <c r="X4618" s="1">
        <v>2008</v>
      </c>
      <c r="Y4618" s="1">
        <v>17000</v>
      </c>
      <c r="Z4618" s="1">
        <v>6.5</v>
      </c>
      <c r="AA4618" s="1">
        <v>1.85</v>
      </c>
      <c r="AB4618" s="1">
        <v>599</v>
      </c>
    </row>
    <row r="4619" spans="1:28" x14ac:dyDescent="0.2">
      <c r="A4619" s="1" t="s">
        <v>28</v>
      </c>
      <c r="B4619" s="1" t="s">
        <v>21929</v>
      </c>
      <c r="D4619" s="1">
        <v>90</v>
      </c>
      <c r="E4619" s="1">
        <v>0</v>
      </c>
      <c r="F4619" s="1">
        <v>171</v>
      </c>
      <c r="G4619" s="1" t="s">
        <v>16589</v>
      </c>
      <c r="H4619" s="1">
        <v>1000</v>
      </c>
      <c r="J4619" s="1" t="s">
        <v>3408</v>
      </c>
      <c r="K4619" s="1" t="s">
        <v>307</v>
      </c>
      <c r="L4619" s="1" t="s">
        <v>21930</v>
      </c>
      <c r="M4619" s="1">
        <v>33</v>
      </c>
      <c r="N4619" s="1">
        <v>1996</v>
      </c>
      <c r="O4619" s="1" t="s">
        <v>21931</v>
      </c>
      <c r="P4619" s="1">
        <v>5</v>
      </c>
      <c r="R4619" s="2" t="s">
        <v>21932</v>
      </c>
      <c r="T4619" s="1" t="s">
        <v>37</v>
      </c>
      <c r="U4619" s="1" t="s">
        <v>38</v>
      </c>
      <c r="V4619" s="1" t="s">
        <v>584</v>
      </c>
      <c r="W4619" s="1">
        <v>1000000</v>
      </c>
      <c r="X4619" s="1">
        <v>2008</v>
      </c>
      <c r="Y4619" s="1">
        <v>618</v>
      </c>
      <c r="Z4619" s="1">
        <v>6.1</v>
      </c>
      <c r="AB4619" s="1">
        <v>3</v>
      </c>
    </row>
    <row r="4620" spans="1:28" x14ac:dyDescent="0.2">
      <c r="A4620" s="1" t="s">
        <v>28</v>
      </c>
      <c r="B4620" s="1" t="s">
        <v>21933</v>
      </c>
      <c r="C4620" s="1">
        <v>64</v>
      </c>
      <c r="D4620" s="1">
        <v>89</v>
      </c>
      <c r="E4620" s="1">
        <v>23</v>
      </c>
      <c r="F4620" s="1">
        <v>23</v>
      </c>
      <c r="G4620" s="1" t="s">
        <v>21934</v>
      </c>
      <c r="H4620" s="1">
        <v>199</v>
      </c>
      <c r="J4620" s="1" t="s">
        <v>12638</v>
      </c>
      <c r="K4620" s="1" t="s">
        <v>21935</v>
      </c>
      <c r="L4620" s="1" t="s">
        <v>21936</v>
      </c>
      <c r="M4620" s="1">
        <v>3650</v>
      </c>
      <c r="N4620" s="1">
        <v>292</v>
      </c>
      <c r="O4620" s="1" t="s">
        <v>21933</v>
      </c>
      <c r="P4620" s="1">
        <v>0</v>
      </c>
      <c r="Q4620" s="1" t="s">
        <v>21937</v>
      </c>
      <c r="R4620" s="2" t="s">
        <v>21938</v>
      </c>
      <c r="S4620" s="1">
        <v>39</v>
      </c>
      <c r="T4620" s="1" t="s">
        <v>37</v>
      </c>
      <c r="U4620" s="1" t="s">
        <v>38</v>
      </c>
      <c r="V4620" s="1" t="s">
        <v>584</v>
      </c>
      <c r="W4620" s="1">
        <v>500000</v>
      </c>
      <c r="X4620" s="1">
        <v>2009</v>
      </c>
      <c r="Y4620" s="1">
        <v>37</v>
      </c>
      <c r="Z4620" s="1">
        <v>5.0999999999999996</v>
      </c>
      <c r="AA4620" s="1">
        <v>1.85</v>
      </c>
      <c r="AB4620" s="1">
        <v>0</v>
      </c>
    </row>
    <row r="4621" spans="1:28" x14ac:dyDescent="0.2">
      <c r="A4621" s="1" t="s">
        <v>28</v>
      </c>
      <c r="B4621" s="1" t="s">
        <v>21939</v>
      </c>
      <c r="C4621" s="1">
        <v>7</v>
      </c>
      <c r="D4621" s="1">
        <v>83</v>
      </c>
      <c r="E4621" s="1">
        <v>142</v>
      </c>
      <c r="F4621" s="1">
        <v>317</v>
      </c>
      <c r="G4621" s="1" t="s">
        <v>15610</v>
      </c>
      <c r="H4621" s="1">
        <v>458</v>
      </c>
      <c r="J4621" s="1" t="s">
        <v>6402</v>
      </c>
      <c r="K4621" s="1" t="s">
        <v>21940</v>
      </c>
      <c r="L4621" s="1" t="s">
        <v>21941</v>
      </c>
      <c r="M4621" s="1">
        <v>634</v>
      </c>
      <c r="N4621" s="1">
        <v>1549</v>
      </c>
      <c r="O4621" s="1" t="s">
        <v>21942</v>
      </c>
      <c r="P4621" s="1">
        <v>1</v>
      </c>
      <c r="Q4621" s="1" t="s">
        <v>21943</v>
      </c>
      <c r="R4621" s="2" t="s">
        <v>21944</v>
      </c>
      <c r="S4621" s="1">
        <v>14</v>
      </c>
      <c r="T4621" s="1" t="s">
        <v>37</v>
      </c>
      <c r="U4621" s="1" t="s">
        <v>38</v>
      </c>
      <c r="V4621" s="1" t="s">
        <v>39</v>
      </c>
      <c r="W4621" s="1">
        <v>1000000</v>
      </c>
      <c r="X4621" s="1">
        <v>2012</v>
      </c>
      <c r="Y4621" s="1">
        <v>383</v>
      </c>
      <c r="Z4621" s="1">
        <v>2.2000000000000002</v>
      </c>
      <c r="AA4621" s="1">
        <v>1.78</v>
      </c>
      <c r="AB4621" s="1">
        <v>150</v>
      </c>
    </row>
    <row r="4622" spans="1:28" x14ac:dyDescent="0.2">
      <c r="A4622" s="1" t="s">
        <v>28</v>
      </c>
      <c r="B4622" s="1" t="s">
        <v>21945</v>
      </c>
      <c r="C4622" s="1">
        <v>9</v>
      </c>
      <c r="D4622" s="1">
        <v>96</v>
      </c>
      <c r="E4622" s="1">
        <v>0</v>
      </c>
      <c r="F4622" s="1">
        <v>0</v>
      </c>
      <c r="G4622" s="1" t="s">
        <v>21946</v>
      </c>
      <c r="H4622" s="1">
        <v>90</v>
      </c>
      <c r="J4622" s="1" t="s">
        <v>213</v>
      </c>
      <c r="K4622" s="1" t="s">
        <v>21947</v>
      </c>
      <c r="L4622" s="1" t="s">
        <v>21948</v>
      </c>
      <c r="M4622" s="1">
        <v>955</v>
      </c>
      <c r="N4622" s="1">
        <v>90</v>
      </c>
      <c r="O4622" s="1" t="s">
        <v>21949</v>
      </c>
      <c r="P4622" s="1">
        <v>0</v>
      </c>
      <c r="Q4622" s="1" t="s">
        <v>21950</v>
      </c>
      <c r="R4622" s="2" t="s">
        <v>21951</v>
      </c>
      <c r="S4622" s="1">
        <v>7</v>
      </c>
      <c r="T4622" s="1" t="s">
        <v>2777</v>
      </c>
      <c r="U4622" s="1" t="s">
        <v>3570</v>
      </c>
      <c r="V4622" s="1" t="s">
        <v>5612</v>
      </c>
      <c r="X4622" s="1">
        <v>2014</v>
      </c>
      <c r="Y4622" s="1">
        <v>0</v>
      </c>
      <c r="Z4622" s="1">
        <v>7.2</v>
      </c>
      <c r="AA4622" s="1">
        <v>2.35</v>
      </c>
      <c r="AB4622" s="1">
        <v>68</v>
      </c>
    </row>
    <row r="4623" spans="1:28" x14ac:dyDescent="0.2">
      <c r="A4623" s="1" t="s">
        <v>28</v>
      </c>
      <c r="B4623" s="1" t="s">
        <v>21952</v>
      </c>
      <c r="C4623" s="1">
        <v>21</v>
      </c>
      <c r="D4623" s="1">
        <v>90</v>
      </c>
      <c r="E4623" s="1">
        <v>0</v>
      </c>
      <c r="F4623" s="1">
        <v>360</v>
      </c>
      <c r="G4623" s="1" t="s">
        <v>20458</v>
      </c>
      <c r="H4623" s="1">
        <v>898</v>
      </c>
      <c r="J4623" s="1" t="s">
        <v>1414</v>
      </c>
      <c r="K4623" s="1" t="s">
        <v>3341</v>
      </c>
      <c r="L4623" s="1" t="s">
        <v>21953</v>
      </c>
      <c r="M4623" s="1">
        <v>982</v>
      </c>
      <c r="N4623" s="1">
        <v>2116</v>
      </c>
      <c r="O4623" s="1" t="s">
        <v>1500</v>
      </c>
      <c r="P4623" s="1">
        <v>1</v>
      </c>
      <c r="Q4623" s="1" t="s">
        <v>21954</v>
      </c>
      <c r="R4623" s="2" t="s">
        <v>21955</v>
      </c>
      <c r="S4623" s="1">
        <v>12</v>
      </c>
      <c r="T4623" s="1" t="s">
        <v>37</v>
      </c>
      <c r="U4623" s="1" t="s">
        <v>38</v>
      </c>
      <c r="W4623" s="1">
        <v>1000000</v>
      </c>
      <c r="X4623" s="1">
        <v>2011</v>
      </c>
      <c r="Y4623" s="1">
        <v>395</v>
      </c>
      <c r="Z4623" s="1">
        <v>5.7</v>
      </c>
      <c r="AA4623" s="1">
        <v>1.66</v>
      </c>
      <c r="AB4623" s="1">
        <v>370</v>
      </c>
    </row>
    <row r="4624" spans="1:28" x14ac:dyDescent="0.2">
      <c r="A4624" s="1" t="s">
        <v>28</v>
      </c>
      <c r="B4624" s="1" t="s">
        <v>21956</v>
      </c>
      <c r="D4624" s="1">
        <v>138</v>
      </c>
      <c r="E4624" s="1">
        <v>105</v>
      </c>
      <c r="F4624" s="1">
        <v>110</v>
      </c>
      <c r="G4624" s="1" t="s">
        <v>21957</v>
      </c>
      <c r="H4624" s="1">
        <v>592</v>
      </c>
      <c r="J4624" s="1" t="s">
        <v>6418</v>
      </c>
      <c r="K4624" s="1" t="s">
        <v>17357</v>
      </c>
      <c r="L4624" s="1" t="s">
        <v>21958</v>
      </c>
      <c r="M4624" s="1">
        <v>293</v>
      </c>
      <c r="N4624" s="1">
        <v>1350</v>
      </c>
      <c r="O4624" s="1" t="s">
        <v>21959</v>
      </c>
      <c r="P4624" s="1">
        <v>6</v>
      </c>
      <c r="R4624" s="2" t="s">
        <v>21960</v>
      </c>
      <c r="S4624" s="1">
        <v>1</v>
      </c>
      <c r="T4624" s="1" t="s">
        <v>37</v>
      </c>
      <c r="U4624" s="1" t="s">
        <v>38</v>
      </c>
      <c r="V4624" s="1" t="s">
        <v>39</v>
      </c>
      <c r="W4624" s="1">
        <v>1000000</v>
      </c>
      <c r="X4624" s="1">
        <v>2009</v>
      </c>
      <c r="Y4624" s="1">
        <v>207</v>
      </c>
      <c r="Z4624" s="1">
        <v>3.4</v>
      </c>
      <c r="AB4624" s="1">
        <v>41</v>
      </c>
    </row>
    <row r="4625" spans="1:28" x14ac:dyDescent="0.2">
      <c r="A4625" s="1" t="s">
        <v>28</v>
      </c>
      <c r="B4625" s="1" t="s">
        <v>21939</v>
      </c>
      <c r="C4625" s="1">
        <v>1</v>
      </c>
      <c r="D4625" s="1">
        <v>84</v>
      </c>
      <c r="E4625" s="1">
        <v>142</v>
      </c>
      <c r="F4625" s="1">
        <v>402</v>
      </c>
      <c r="G4625" s="1" t="s">
        <v>4831</v>
      </c>
      <c r="H4625" s="1">
        <v>10000</v>
      </c>
      <c r="J4625" s="1" t="s">
        <v>15009</v>
      </c>
      <c r="K4625" s="1" t="s">
        <v>10878</v>
      </c>
      <c r="L4625" s="1" t="s">
        <v>21961</v>
      </c>
      <c r="M4625" s="1">
        <v>93</v>
      </c>
      <c r="N4625" s="1">
        <v>11466</v>
      </c>
      <c r="O4625" s="1" t="s">
        <v>21962</v>
      </c>
      <c r="P4625" s="1">
        <v>3</v>
      </c>
      <c r="Q4625" s="1" t="s">
        <v>21963</v>
      </c>
      <c r="R4625" s="2" t="s">
        <v>21964</v>
      </c>
      <c r="S4625" s="1">
        <v>6</v>
      </c>
      <c r="T4625" s="1" t="s">
        <v>37</v>
      </c>
      <c r="U4625" s="1" t="s">
        <v>38</v>
      </c>
      <c r="V4625" s="1" t="s">
        <v>39</v>
      </c>
      <c r="W4625" s="1">
        <v>1000000</v>
      </c>
      <c r="X4625" s="1">
        <v>2014</v>
      </c>
      <c r="Y4625" s="1">
        <v>854</v>
      </c>
      <c r="Z4625" s="1">
        <v>3.8</v>
      </c>
      <c r="AA4625" s="1">
        <v>1.78</v>
      </c>
      <c r="AB4625" s="1">
        <v>54</v>
      </c>
    </row>
    <row r="4626" spans="1:28" x14ac:dyDescent="0.2">
      <c r="A4626" s="1" t="s">
        <v>28</v>
      </c>
      <c r="B4626" s="1" t="s">
        <v>16639</v>
      </c>
      <c r="C4626" s="1">
        <v>95</v>
      </c>
      <c r="D4626" s="1">
        <v>83</v>
      </c>
      <c r="E4626" s="1">
        <v>224</v>
      </c>
      <c r="F4626" s="1">
        <v>37</v>
      </c>
      <c r="G4626" s="1" t="s">
        <v>21965</v>
      </c>
      <c r="H4626" s="1">
        <v>224</v>
      </c>
      <c r="J4626" s="1" t="s">
        <v>5543</v>
      </c>
      <c r="K4626" s="1" t="s">
        <v>16639</v>
      </c>
      <c r="L4626" s="1" t="s">
        <v>21966</v>
      </c>
      <c r="M4626" s="1">
        <v>6531</v>
      </c>
      <c r="N4626" s="1">
        <v>344</v>
      </c>
      <c r="O4626" s="1" t="s">
        <v>21967</v>
      </c>
      <c r="P4626" s="1">
        <v>1</v>
      </c>
      <c r="Q4626" s="1" t="s">
        <v>21968</v>
      </c>
      <c r="R4626" s="2" t="s">
        <v>21969</v>
      </c>
      <c r="S4626" s="1">
        <v>47</v>
      </c>
      <c r="T4626" s="1" t="s">
        <v>37</v>
      </c>
      <c r="U4626" s="1" t="s">
        <v>38</v>
      </c>
      <c r="V4626" s="1" t="s">
        <v>584</v>
      </c>
      <c r="X4626" s="1">
        <v>2012</v>
      </c>
      <c r="Y4626" s="1">
        <v>59</v>
      </c>
      <c r="Z4626" s="1">
        <v>4.7</v>
      </c>
      <c r="AA4626" s="1">
        <v>1.85</v>
      </c>
      <c r="AB4626" s="1">
        <v>0</v>
      </c>
    </row>
    <row r="4627" spans="1:28" x14ac:dyDescent="0.2">
      <c r="A4627" s="1" t="s">
        <v>28</v>
      </c>
      <c r="B4627" s="1" t="s">
        <v>21970</v>
      </c>
      <c r="C4627" s="1">
        <v>40</v>
      </c>
      <c r="D4627" s="1">
        <v>96</v>
      </c>
      <c r="E4627" s="1">
        <v>0</v>
      </c>
      <c r="F4627" s="1">
        <v>177</v>
      </c>
      <c r="G4627" s="1" t="s">
        <v>21971</v>
      </c>
      <c r="H4627" s="1">
        <v>335</v>
      </c>
      <c r="J4627" s="1" t="s">
        <v>5102</v>
      </c>
      <c r="K4627" s="1" t="s">
        <v>21972</v>
      </c>
      <c r="L4627" s="1" t="s">
        <v>21973</v>
      </c>
      <c r="M4627" s="1">
        <v>6513</v>
      </c>
      <c r="N4627" s="1">
        <v>1226</v>
      </c>
      <c r="O4627" s="1" t="s">
        <v>21974</v>
      </c>
      <c r="P4627" s="1">
        <v>2</v>
      </c>
      <c r="Q4627" s="1" t="s">
        <v>21975</v>
      </c>
      <c r="R4627" s="2" t="s">
        <v>21976</v>
      </c>
      <c r="S4627" s="1">
        <v>41</v>
      </c>
      <c r="T4627" s="1" t="s">
        <v>37</v>
      </c>
      <c r="U4627" s="1" t="s">
        <v>56</v>
      </c>
      <c r="V4627" s="1" t="s">
        <v>4829</v>
      </c>
      <c r="W4627" s="1">
        <v>1000000</v>
      </c>
      <c r="X4627" s="1">
        <v>2012</v>
      </c>
      <c r="Y4627" s="1">
        <v>334</v>
      </c>
      <c r="Z4627" s="1">
        <v>5.6</v>
      </c>
      <c r="AA4627" s="1">
        <v>2.35</v>
      </c>
      <c r="AB4627" s="1">
        <v>968</v>
      </c>
    </row>
    <row r="4628" spans="1:28" x14ac:dyDescent="0.2">
      <c r="A4628" s="1" t="s">
        <v>28</v>
      </c>
      <c r="B4628" s="1" t="s">
        <v>21977</v>
      </c>
      <c r="C4628" s="1">
        <v>6</v>
      </c>
      <c r="D4628" s="1">
        <v>94</v>
      </c>
      <c r="E4628" s="1">
        <v>6</v>
      </c>
      <c r="F4628" s="1">
        <v>0</v>
      </c>
      <c r="G4628" s="1" t="s">
        <v>21978</v>
      </c>
      <c r="H4628" s="1">
        <v>92</v>
      </c>
      <c r="J4628" s="1" t="s">
        <v>4074</v>
      </c>
      <c r="K4628" s="1" t="s">
        <v>21979</v>
      </c>
      <c r="L4628" s="1" t="s">
        <v>21980</v>
      </c>
      <c r="M4628" s="1">
        <v>425</v>
      </c>
      <c r="N4628" s="1">
        <v>109</v>
      </c>
      <c r="O4628" s="1" t="s">
        <v>21981</v>
      </c>
      <c r="P4628" s="1">
        <v>0</v>
      </c>
      <c r="Q4628" s="1" t="s">
        <v>21982</v>
      </c>
      <c r="R4628" s="2" t="s">
        <v>21983</v>
      </c>
      <c r="S4628" s="1">
        <v>24</v>
      </c>
      <c r="T4628" s="1" t="s">
        <v>37</v>
      </c>
      <c r="U4628" s="1" t="s">
        <v>38</v>
      </c>
      <c r="W4628" s="1">
        <v>1000000</v>
      </c>
      <c r="X4628" s="1">
        <v>2006</v>
      </c>
      <c r="Y4628" s="1">
        <v>17</v>
      </c>
      <c r="Z4628" s="1">
        <v>3.9</v>
      </c>
      <c r="AB4628" s="1">
        <v>91</v>
      </c>
    </row>
    <row r="4629" spans="1:28" x14ac:dyDescent="0.2">
      <c r="A4629" s="1" t="s">
        <v>28</v>
      </c>
      <c r="B4629" s="1" t="s">
        <v>21984</v>
      </c>
      <c r="C4629" s="1">
        <v>16</v>
      </c>
      <c r="D4629" s="1">
        <v>90</v>
      </c>
      <c r="E4629" s="1">
        <v>0</v>
      </c>
      <c r="F4629" s="1">
        <v>36</v>
      </c>
      <c r="G4629" s="1" t="s">
        <v>21985</v>
      </c>
      <c r="H4629" s="1">
        <v>57</v>
      </c>
      <c r="J4629" s="1" t="s">
        <v>21986</v>
      </c>
      <c r="K4629" s="1" t="s">
        <v>21028</v>
      </c>
      <c r="L4629" s="1" t="s">
        <v>21987</v>
      </c>
      <c r="M4629" s="1">
        <v>137</v>
      </c>
      <c r="N4629" s="1">
        <v>231</v>
      </c>
      <c r="O4629" s="1" t="s">
        <v>21988</v>
      </c>
      <c r="P4629" s="1">
        <v>2</v>
      </c>
      <c r="R4629" s="2" t="s">
        <v>21989</v>
      </c>
      <c r="S4629" s="1">
        <v>16</v>
      </c>
      <c r="T4629" s="1" t="s">
        <v>37</v>
      </c>
      <c r="U4629" s="1" t="s">
        <v>267</v>
      </c>
      <c r="W4629" s="1">
        <v>1000000</v>
      </c>
      <c r="X4629" s="1">
        <v>2014</v>
      </c>
      <c r="Y4629" s="1">
        <v>40</v>
      </c>
      <c r="Z4629" s="1">
        <v>5.4</v>
      </c>
      <c r="AB4629" s="1">
        <v>48</v>
      </c>
    </row>
    <row r="4630" spans="1:28" x14ac:dyDescent="0.2">
      <c r="A4630" s="1" t="s">
        <v>28</v>
      </c>
      <c r="B4630" s="1" t="s">
        <v>21990</v>
      </c>
      <c r="C4630" s="1">
        <v>39</v>
      </c>
      <c r="D4630" s="1">
        <v>95</v>
      </c>
      <c r="E4630" s="1">
        <v>53</v>
      </c>
      <c r="F4630" s="1">
        <v>253</v>
      </c>
      <c r="G4630" s="1" t="s">
        <v>13026</v>
      </c>
      <c r="H4630" s="1">
        <v>677</v>
      </c>
      <c r="J4630" s="1" t="s">
        <v>6402</v>
      </c>
      <c r="K4630" s="1" t="s">
        <v>21991</v>
      </c>
      <c r="L4630" s="1" t="s">
        <v>21992</v>
      </c>
      <c r="M4630" s="1">
        <v>6256</v>
      </c>
      <c r="N4630" s="1">
        <v>1825</v>
      </c>
      <c r="O4630" s="1" t="s">
        <v>21993</v>
      </c>
      <c r="P4630" s="1">
        <v>0</v>
      </c>
      <c r="Q4630" s="1" t="s">
        <v>21994</v>
      </c>
      <c r="R4630" s="2" t="s">
        <v>21995</v>
      </c>
      <c r="S4630" s="1">
        <v>19</v>
      </c>
      <c r="T4630" s="1" t="s">
        <v>37</v>
      </c>
      <c r="U4630" s="1" t="s">
        <v>38</v>
      </c>
      <c r="V4630" s="1" t="s">
        <v>584</v>
      </c>
      <c r="W4630" s="1">
        <v>1000000</v>
      </c>
      <c r="X4630" s="1">
        <v>2015</v>
      </c>
      <c r="Y4630" s="1">
        <v>366</v>
      </c>
      <c r="Z4630" s="1">
        <v>5.2</v>
      </c>
      <c r="AA4630" s="1">
        <v>2.35</v>
      </c>
      <c r="AB4630" s="1">
        <v>936</v>
      </c>
    </row>
    <row r="4631" spans="1:28" x14ac:dyDescent="0.2">
      <c r="A4631" s="1" t="s">
        <v>28</v>
      </c>
      <c r="B4631" s="1" t="s">
        <v>21996</v>
      </c>
      <c r="C4631" s="1">
        <v>150</v>
      </c>
      <c r="D4631" s="1">
        <v>93</v>
      </c>
      <c r="E4631" s="1">
        <v>3</v>
      </c>
      <c r="F4631" s="1">
        <v>115</v>
      </c>
      <c r="G4631" s="1" t="s">
        <v>21997</v>
      </c>
      <c r="H4631" s="1">
        <v>214</v>
      </c>
      <c r="J4631" s="1" t="s">
        <v>8535</v>
      </c>
      <c r="K4631" s="1" t="s">
        <v>21998</v>
      </c>
      <c r="L4631" s="1" t="s">
        <v>21999</v>
      </c>
      <c r="M4631" s="1">
        <v>2057</v>
      </c>
      <c r="N4631" s="1">
        <v>656</v>
      </c>
      <c r="O4631" s="1" t="s">
        <v>22000</v>
      </c>
      <c r="P4631" s="1">
        <v>2</v>
      </c>
      <c r="Q4631" s="1" t="s">
        <v>22001</v>
      </c>
      <c r="R4631" s="2" t="s">
        <v>22002</v>
      </c>
      <c r="S4631" s="1">
        <v>30</v>
      </c>
      <c r="T4631" s="1" t="s">
        <v>37</v>
      </c>
      <c r="U4631" s="1" t="s">
        <v>38</v>
      </c>
      <c r="V4631" s="1" t="s">
        <v>4829</v>
      </c>
      <c r="W4631" s="1">
        <v>1000000</v>
      </c>
      <c r="X4631" s="1">
        <v>2013</v>
      </c>
      <c r="Y4631" s="1">
        <v>211</v>
      </c>
      <c r="Z4631" s="1">
        <v>3.5</v>
      </c>
      <c r="AA4631" s="1">
        <v>2.35</v>
      </c>
      <c r="AB4631" s="1">
        <v>0</v>
      </c>
    </row>
    <row r="4632" spans="1:28" x14ac:dyDescent="0.2">
      <c r="B4632" s="1" t="s">
        <v>22003</v>
      </c>
      <c r="C4632" s="1">
        <v>1</v>
      </c>
      <c r="D4632" s="1">
        <v>111</v>
      </c>
      <c r="E4632" s="1">
        <v>0</v>
      </c>
      <c r="F4632" s="1">
        <v>426</v>
      </c>
      <c r="G4632" s="1" t="s">
        <v>15482</v>
      </c>
      <c r="H4632" s="1">
        <v>657</v>
      </c>
      <c r="J4632" s="1" t="s">
        <v>3408</v>
      </c>
      <c r="K4632" s="1" t="s">
        <v>22004</v>
      </c>
      <c r="L4632" s="1" t="s">
        <v>22005</v>
      </c>
      <c r="M4632" s="1">
        <v>207</v>
      </c>
      <c r="N4632" s="1">
        <v>2677</v>
      </c>
      <c r="O4632" s="1" t="s">
        <v>7067</v>
      </c>
      <c r="P4632" s="1">
        <v>0</v>
      </c>
      <c r="R4632" s="2" t="s">
        <v>22006</v>
      </c>
      <c r="S4632" s="1">
        <v>1</v>
      </c>
      <c r="U4632" s="1" t="s">
        <v>38</v>
      </c>
      <c r="V4632" s="1" t="s">
        <v>94</v>
      </c>
      <c r="W4632" s="1">
        <v>1000000</v>
      </c>
      <c r="X4632" s="1">
        <v>2014</v>
      </c>
      <c r="Y4632" s="1">
        <v>608</v>
      </c>
      <c r="Z4632" s="1">
        <v>5.3</v>
      </c>
      <c r="AB4632" s="1">
        <v>212</v>
      </c>
    </row>
    <row r="4633" spans="1:28" x14ac:dyDescent="0.2">
      <c r="A4633" s="1" t="s">
        <v>28</v>
      </c>
      <c r="B4633" s="1" t="s">
        <v>5288</v>
      </c>
      <c r="C4633" s="1">
        <v>393</v>
      </c>
      <c r="D4633" s="1">
        <v>101</v>
      </c>
      <c r="E4633" s="1">
        <v>0</v>
      </c>
      <c r="F4633" s="1">
        <v>888</v>
      </c>
      <c r="G4633" s="1" t="s">
        <v>4531</v>
      </c>
      <c r="H4633" s="1">
        <v>3000</v>
      </c>
      <c r="I4633" s="1">
        <v>2319187</v>
      </c>
      <c r="J4633" s="1" t="s">
        <v>2141</v>
      </c>
      <c r="K4633" s="1" t="s">
        <v>981</v>
      </c>
      <c r="L4633" s="1" t="s">
        <v>12564</v>
      </c>
      <c r="M4633" s="1">
        <v>92640</v>
      </c>
      <c r="N4633" s="1">
        <v>5056</v>
      </c>
      <c r="O4633" s="1" t="s">
        <v>12565</v>
      </c>
      <c r="P4633" s="1">
        <v>0</v>
      </c>
      <c r="Q4633" s="1" t="s">
        <v>12566</v>
      </c>
      <c r="R4633" s="2" t="s">
        <v>12567</v>
      </c>
      <c r="S4633" s="1">
        <v>212</v>
      </c>
      <c r="T4633" s="1" t="s">
        <v>37</v>
      </c>
      <c r="U4633" s="1" t="s">
        <v>56</v>
      </c>
      <c r="V4633" s="1" t="s">
        <v>584</v>
      </c>
      <c r="W4633" s="1">
        <v>20000000</v>
      </c>
      <c r="X4633" s="1">
        <v>2013</v>
      </c>
      <c r="Y4633" s="1">
        <v>1000</v>
      </c>
      <c r="Z4633" s="1">
        <v>7</v>
      </c>
      <c r="AA4633" s="1">
        <v>2.35</v>
      </c>
      <c r="AB4633" s="1">
        <v>23000</v>
      </c>
    </row>
    <row r="4634" spans="1:28" x14ac:dyDescent="0.2">
      <c r="A4634" s="1" t="s">
        <v>28</v>
      </c>
      <c r="B4634" s="1" t="s">
        <v>22007</v>
      </c>
      <c r="C4634" s="1">
        <v>32</v>
      </c>
      <c r="D4634" s="1">
        <v>103</v>
      </c>
      <c r="E4634" s="1">
        <v>17</v>
      </c>
      <c r="F4634" s="1">
        <v>113</v>
      </c>
      <c r="G4634" s="1" t="s">
        <v>10325</v>
      </c>
      <c r="H4634" s="1">
        <v>754</v>
      </c>
      <c r="J4634" s="1" t="s">
        <v>5498</v>
      </c>
      <c r="K4634" s="1" t="s">
        <v>6683</v>
      </c>
      <c r="L4634" s="1" t="s">
        <v>22008</v>
      </c>
      <c r="M4634" s="1">
        <v>4998</v>
      </c>
      <c r="N4634" s="1">
        <v>1567</v>
      </c>
      <c r="O4634" s="1" t="s">
        <v>22009</v>
      </c>
      <c r="P4634" s="1">
        <v>0</v>
      </c>
      <c r="Q4634" s="1" t="s">
        <v>22010</v>
      </c>
      <c r="R4634" s="2" t="s">
        <v>22011</v>
      </c>
      <c r="S4634" s="1">
        <v>55</v>
      </c>
      <c r="T4634" s="1" t="s">
        <v>37</v>
      </c>
      <c r="U4634" s="1" t="s">
        <v>38</v>
      </c>
      <c r="V4634" s="1" t="s">
        <v>94</v>
      </c>
      <c r="X4634" s="1">
        <v>1968</v>
      </c>
      <c r="Y4634" s="1">
        <v>605</v>
      </c>
      <c r="Z4634" s="1">
        <v>7.1</v>
      </c>
      <c r="AA4634" s="1">
        <v>2.35</v>
      </c>
      <c r="AB4634" s="1">
        <v>785</v>
      </c>
    </row>
    <row r="4635" spans="1:28" x14ac:dyDescent="0.2">
      <c r="A4635" s="1" t="s">
        <v>28</v>
      </c>
      <c r="B4635" s="1" t="s">
        <v>22012</v>
      </c>
      <c r="C4635" s="1">
        <v>78</v>
      </c>
      <c r="D4635" s="1">
        <v>87</v>
      </c>
      <c r="E4635" s="1">
        <v>0</v>
      </c>
      <c r="F4635" s="1">
        <v>302</v>
      </c>
      <c r="G4635" s="1" t="s">
        <v>3339</v>
      </c>
      <c r="H4635" s="1">
        <v>696</v>
      </c>
      <c r="J4635" s="1" t="s">
        <v>5543</v>
      </c>
      <c r="K4635" s="1" t="s">
        <v>22013</v>
      </c>
      <c r="L4635" s="1" t="s">
        <v>22014</v>
      </c>
      <c r="M4635" s="1">
        <v>6265</v>
      </c>
      <c r="N4635" s="1">
        <v>1618</v>
      </c>
      <c r="O4635" s="1" t="s">
        <v>22015</v>
      </c>
      <c r="P4635" s="1">
        <v>1</v>
      </c>
      <c r="Q4635" s="1" t="s">
        <v>22016</v>
      </c>
      <c r="R4635" s="2" t="s">
        <v>22017</v>
      </c>
      <c r="S4635" s="1">
        <v>56</v>
      </c>
      <c r="T4635" s="1" t="s">
        <v>37</v>
      </c>
      <c r="U4635" s="1" t="s">
        <v>766</v>
      </c>
      <c r="V4635" s="1" t="s">
        <v>584</v>
      </c>
      <c r="W4635" s="1">
        <v>950000</v>
      </c>
      <c r="X4635" s="1">
        <v>2013</v>
      </c>
      <c r="Y4635" s="1">
        <v>371</v>
      </c>
      <c r="Z4635" s="1">
        <v>5.5</v>
      </c>
      <c r="AB4635" s="1">
        <v>2000</v>
      </c>
    </row>
    <row r="4636" spans="1:28" x14ac:dyDescent="0.2">
      <c r="A4636" s="1" t="s">
        <v>28</v>
      </c>
      <c r="D4636" s="1">
        <v>30</v>
      </c>
      <c r="F4636" s="1">
        <v>223</v>
      </c>
      <c r="G4636" s="1" t="s">
        <v>22018</v>
      </c>
      <c r="H4636" s="1">
        <v>775</v>
      </c>
      <c r="J4636" s="1" t="s">
        <v>1670</v>
      </c>
      <c r="K4636" s="1" t="s">
        <v>3660</v>
      </c>
      <c r="L4636" s="1" t="s">
        <v>22019</v>
      </c>
      <c r="M4636" s="1">
        <v>954</v>
      </c>
      <c r="N4636" s="1">
        <v>1713</v>
      </c>
      <c r="O4636" s="1" t="s">
        <v>22020</v>
      </c>
      <c r="P4636" s="1">
        <v>8</v>
      </c>
      <c r="Q4636" s="1" t="s">
        <v>22021</v>
      </c>
      <c r="R4636" s="2" t="s">
        <v>22022</v>
      </c>
      <c r="S4636" s="1">
        <v>14</v>
      </c>
      <c r="T4636" s="1" t="s">
        <v>37</v>
      </c>
      <c r="U4636" s="1" t="s">
        <v>38</v>
      </c>
      <c r="Y4636" s="1">
        <v>275</v>
      </c>
      <c r="Z4636" s="1">
        <v>5.9</v>
      </c>
      <c r="AB4636" s="1">
        <v>57</v>
      </c>
    </row>
    <row r="4637" spans="1:28" x14ac:dyDescent="0.2">
      <c r="A4637" s="1" t="s">
        <v>28</v>
      </c>
      <c r="B4637" s="1" t="s">
        <v>22023</v>
      </c>
      <c r="C4637" s="1">
        <v>8</v>
      </c>
      <c r="D4637" s="1">
        <v>100</v>
      </c>
      <c r="E4637" s="1">
        <v>12</v>
      </c>
      <c r="F4637" s="1">
        <v>354</v>
      </c>
      <c r="G4637" s="1" t="s">
        <v>22024</v>
      </c>
      <c r="H4637" s="1">
        <v>529</v>
      </c>
      <c r="J4637" s="1" t="s">
        <v>3408</v>
      </c>
      <c r="K4637" s="1" t="s">
        <v>3792</v>
      </c>
      <c r="L4637" s="1" t="s">
        <v>22025</v>
      </c>
      <c r="M4637" s="1">
        <v>7870</v>
      </c>
      <c r="N4637" s="1">
        <v>2468</v>
      </c>
      <c r="O4637" s="1" t="s">
        <v>9928</v>
      </c>
      <c r="P4637" s="1">
        <v>1</v>
      </c>
      <c r="Q4637" s="1" t="s">
        <v>22026</v>
      </c>
      <c r="R4637" s="2" t="s">
        <v>22027</v>
      </c>
      <c r="S4637" s="1">
        <v>64</v>
      </c>
      <c r="T4637" s="1" t="s">
        <v>37</v>
      </c>
      <c r="U4637" s="1" t="s">
        <v>38</v>
      </c>
      <c r="V4637" s="1" t="s">
        <v>4829</v>
      </c>
      <c r="W4637" s="1">
        <v>950000</v>
      </c>
      <c r="X4637" s="1">
        <v>2014</v>
      </c>
      <c r="Y4637" s="1">
        <v>413</v>
      </c>
      <c r="Z4637" s="1">
        <v>6</v>
      </c>
      <c r="AB4637" s="1">
        <v>884</v>
      </c>
    </row>
    <row r="4638" spans="1:28" x14ac:dyDescent="0.2">
      <c r="A4638" s="1" t="s">
        <v>28</v>
      </c>
      <c r="B4638" s="1" t="s">
        <v>22028</v>
      </c>
      <c r="C4638" s="1">
        <v>6</v>
      </c>
      <c r="D4638" s="1">
        <v>90</v>
      </c>
      <c r="E4638" s="1">
        <v>29</v>
      </c>
      <c r="F4638" s="1">
        <v>558</v>
      </c>
      <c r="G4638" s="1" t="s">
        <v>8155</v>
      </c>
      <c r="H4638" s="1">
        <v>1000</v>
      </c>
      <c r="J4638" s="1" t="s">
        <v>1680</v>
      </c>
      <c r="K4638" s="1" t="s">
        <v>1758</v>
      </c>
      <c r="L4638" s="1" t="s">
        <v>22029</v>
      </c>
      <c r="M4638" s="1">
        <v>443</v>
      </c>
      <c r="N4638" s="1">
        <v>2504</v>
      </c>
      <c r="O4638" s="1" t="s">
        <v>1777</v>
      </c>
      <c r="P4638" s="1">
        <v>1</v>
      </c>
      <c r="Q4638" s="1" t="s">
        <v>22030</v>
      </c>
      <c r="R4638" s="2" t="s">
        <v>22031</v>
      </c>
      <c r="S4638" s="1">
        <v>4</v>
      </c>
      <c r="T4638" s="1" t="s">
        <v>37</v>
      </c>
      <c r="U4638" s="1" t="s">
        <v>38</v>
      </c>
      <c r="W4638" s="1">
        <v>989000</v>
      </c>
      <c r="X4638" s="1">
        <v>2007</v>
      </c>
      <c r="Y4638" s="1">
        <v>569</v>
      </c>
      <c r="Z4638" s="1">
        <v>4.8</v>
      </c>
      <c r="AB4638" s="1">
        <v>42</v>
      </c>
    </row>
    <row r="4639" spans="1:28" x14ac:dyDescent="0.2">
      <c r="A4639" s="1" t="s">
        <v>28</v>
      </c>
      <c r="B4639" s="1" t="s">
        <v>22032</v>
      </c>
      <c r="C4639" s="1">
        <v>9</v>
      </c>
      <c r="D4639" s="1">
        <v>83</v>
      </c>
      <c r="E4639" s="1">
        <v>0</v>
      </c>
      <c r="F4639" s="1">
        <v>17</v>
      </c>
      <c r="G4639" s="1" t="s">
        <v>22033</v>
      </c>
      <c r="H4639" s="1">
        <v>56</v>
      </c>
      <c r="J4639" s="1" t="s">
        <v>22034</v>
      </c>
      <c r="K4639" s="1" t="s">
        <v>22035</v>
      </c>
      <c r="L4639" s="1" t="s">
        <v>22036</v>
      </c>
      <c r="M4639" s="1">
        <v>265</v>
      </c>
      <c r="N4639" s="1">
        <v>104</v>
      </c>
      <c r="O4639" s="1" t="s">
        <v>22037</v>
      </c>
      <c r="P4639" s="1">
        <v>0</v>
      </c>
      <c r="Q4639" s="1" t="s">
        <v>22038</v>
      </c>
      <c r="R4639" s="2" t="s">
        <v>22039</v>
      </c>
      <c r="S4639" s="1">
        <v>3</v>
      </c>
      <c r="T4639" s="1" t="s">
        <v>37</v>
      </c>
      <c r="U4639" s="1" t="s">
        <v>38</v>
      </c>
      <c r="W4639" s="1">
        <v>913000</v>
      </c>
      <c r="X4639" s="1">
        <v>2014</v>
      </c>
      <c r="Y4639" s="1">
        <v>28</v>
      </c>
      <c r="Z4639" s="1">
        <v>7.1</v>
      </c>
      <c r="AB4639" s="1">
        <v>489</v>
      </c>
    </row>
    <row r="4640" spans="1:28" x14ac:dyDescent="0.2">
      <c r="A4640" s="1" t="s">
        <v>746</v>
      </c>
      <c r="B4640" s="1" t="s">
        <v>20224</v>
      </c>
      <c r="C4640" s="1">
        <v>134</v>
      </c>
      <c r="D4640" s="1">
        <v>108</v>
      </c>
      <c r="E4640" s="1">
        <v>603</v>
      </c>
      <c r="F4640" s="1">
        <v>279</v>
      </c>
      <c r="G4640" s="1" t="s">
        <v>12524</v>
      </c>
      <c r="H4640" s="1">
        <v>10000</v>
      </c>
      <c r="I4640" s="1">
        <v>9600000</v>
      </c>
      <c r="J4640" s="1" t="s">
        <v>4823</v>
      </c>
      <c r="K4640" s="1" t="s">
        <v>118</v>
      </c>
      <c r="L4640" s="1" t="s">
        <v>22040</v>
      </c>
      <c r="M4640" s="1">
        <v>100890</v>
      </c>
      <c r="N4640" s="1">
        <v>11094</v>
      </c>
      <c r="O4640" s="1" t="s">
        <v>5804</v>
      </c>
      <c r="P4640" s="1">
        <v>2</v>
      </c>
      <c r="Q4640" s="1" t="s">
        <v>22041</v>
      </c>
      <c r="R4640" s="2" t="s">
        <v>22042</v>
      </c>
      <c r="S4640" s="1">
        <v>281</v>
      </c>
      <c r="T4640" s="1" t="s">
        <v>37</v>
      </c>
      <c r="U4640" s="1" t="s">
        <v>38</v>
      </c>
      <c r="V4640" s="1" t="s">
        <v>4829</v>
      </c>
      <c r="W4640" s="1">
        <v>910000</v>
      </c>
      <c r="X4640" s="1">
        <v>1954</v>
      </c>
      <c r="Y4640" s="1">
        <v>416</v>
      </c>
      <c r="Z4640" s="1">
        <v>8.1999999999999993</v>
      </c>
      <c r="AA4640" s="1">
        <v>1.85</v>
      </c>
      <c r="AB4640" s="1">
        <v>0</v>
      </c>
    </row>
    <row r="4641" spans="1:28" x14ac:dyDescent="0.2">
      <c r="A4641" s="1" t="s">
        <v>28</v>
      </c>
      <c r="B4641" s="1" t="s">
        <v>22043</v>
      </c>
      <c r="C4641" s="1">
        <v>18</v>
      </c>
      <c r="D4641" s="1">
        <v>100</v>
      </c>
      <c r="E4641" s="1">
        <v>28</v>
      </c>
      <c r="F4641" s="1">
        <v>501</v>
      </c>
      <c r="G4641" s="1" t="s">
        <v>10973</v>
      </c>
      <c r="H4641" s="1">
        <v>945</v>
      </c>
      <c r="I4641" s="1">
        <v>20186</v>
      </c>
      <c r="J4641" s="1" t="s">
        <v>1670</v>
      </c>
      <c r="K4641" s="1" t="s">
        <v>12587</v>
      </c>
      <c r="L4641" s="1" t="s">
        <v>22044</v>
      </c>
      <c r="M4641" s="1">
        <v>6025</v>
      </c>
      <c r="N4641" s="1">
        <v>2924</v>
      </c>
      <c r="O4641" s="1" t="s">
        <v>6987</v>
      </c>
      <c r="P4641" s="1">
        <v>8</v>
      </c>
      <c r="Q4641" s="1" t="s">
        <v>22045</v>
      </c>
      <c r="R4641" s="2" t="s">
        <v>22046</v>
      </c>
      <c r="S4641" s="1">
        <v>15</v>
      </c>
      <c r="T4641" s="1" t="s">
        <v>37</v>
      </c>
      <c r="U4641" s="1" t="s">
        <v>38</v>
      </c>
      <c r="V4641" s="1" t="s">
        <v>584</v>
      </c>
      <c r="W4641" s="1">
        <v>930000</v>
      </c>
      <c r="X4641" s="1">
        <v>2011</v>
      </c>
      <c r="Y4641" s="1">
        <v>756</v>
      </c>
      <c r="Z4641" s="1">
        <v>5.7</v>
      </c>
      <c r="AA4641" s="1">
        <v>2.35</v>
      </c>
      <c r="AB4641" s="1">
        <v>995</v>
      </c>
    </row>
    <row r="4642" spans="1:28" x14ac:dyDescent="0.2">
      <c r="A4642" s="1" t="s">
        <v>28</v>
      </c>
      <c r="B4642" s="1" t="s">
        <v>22047</v>
      </c>
      <c r="C4642" s="1">
        <v>233</v>
      </c>
      <c r="D4642" s="1">
        <v>113</v>
      </c>
      <c r="E4642" s="1">
        <v>163</v>
      </c>
      <c r="F4642" s="1">
        <v>27</v>
      </c>
      <c r="G4642" s="1" t="s">
        <v>22048</v>
      </c>
      <c r="H4642" s="1">
        <v>131</v>
      </c>
      <c r="I4642" s="1">
        <v>1185783</v>
      </c>
      <c r="J4642" s="1" t="s">
        <v>3408</v>
      </c>
      <c r="K4642" s="1" t="s">
        <v>22049</v>
      </c>
      <c r="L4642" s="1" t="s">
        <v>22050</v>
      </c>
      <c r="M4642" s="1">
        <v>44763</v>
      </c>
      <c r="N4642" s="1">
        <v>264</v>
      </c>
      <c r="O4642" s="1" t="s">
        <v>22051</v>
      </c>
      <c r="P4642" s="1">
        <v>0</v>
      </c>
      <c r="Q4642" s="1" t="s">
        <v>22052</v>
      </c>
      <c r="R4642" s="2" t="s">
        <v>22053</v>
      </c>
      <c r="S4642" s="1">
        <v>172</v>
      </c>
      <c r="T4642" s="1" t="s">
        <v>22054</v>
      </c>
      <c r="U4642" s="1" t="s">
        <v>8818</v>
      </c>
      <c r="V4642" s="1" t="s">
        <v>4829</v>
      </c>
      <c r="W4642" s="1">
        <v>590000</v>
      </c>
      <c r="X4642" s="1">
        <v>2007</v>
      </c>
      <c r="Y4642" s="1">
        <v>60</v>
      </c>
      <c r="Z4642" s="1">
        <v>7.9</v>
      </c>
      <c r="AA4642" s="1">
        <v>1.85</v>
      </c>
      <c r="AB4642" s="1">
        <v>14000</v>
      </c>
    </row>
    <row r="4643" spans="1:28" x14ac:dyDescent="0.2">
      <c r="A4643" s="1" t="s">
        <v>28</v>
      </c>
      <c r="B4643" s="1" t="s">
        <v>22055</v>
      </c>
      <c r="C4643" s="1">
        <v>10</v>
      </c>
      <c r="D4643" s="1">
        <v>97</v>
      </c>
      <c r="E4643" s="1">
        <v>171</v>
      </c>
      <c r="F4643" s="1">
        <v>76</v>
      </c>
      <c r="G4643" s="1" t="s">
        <v>22055</v>
      </c>
      <c r="H4643" s="1">
        <v>1000</v>
      </c>
      <c r="J4643" s="1" t="s">
        <v>6402</v>
      </c>
      <c r="K4643" s="1" t="s">
        <v>6287</v>
      </c>
      <c r="L4643" s="1" t="s">
        <v>22056</v>
      </c>
      <c r="M4643" s="1">
        <v>139</v>
      </c>
      <c r="N4643" s="1">
        <v>1343</v>
      </c>
      <c r="O4643" s="1" t="s">
        <v>10896</v>
      </c>
      <c r="P4643" s="1">
        <v>0</v>
      </c>
      <c r="Q4643" s="1" t="s">
        <v>22057</v>
      </c>
      <c r="R4643" s="2" t="s">
        <v>22058</v>
      </c>
      <c r="S4643" s="1">
        <v>3</v>
      </c>
      <c r="T4643" s="1" t="s">
        <v>37</v>
      </c>
      <c r="U4643" s="1" t="s">
        <v>38</v>
      </c>
      <c r="W4643" s="1">
        <v>3000000</v>
      </c>
      <c r="X4643" s="1">
        <v>2015</v>
      </c>
      <c r="Y4643" s="1">
        <v>171</v>
      </c>
      <c r="Z4643" s="1">
        <v>7.3</v>
      </c>
      <c r="AB4643" s="1">
        <v>52</v>
      </c>
    </row>
    <row r="4644" spans="1:28" x14ac:dyDescent="0.2">
      <c r="A4644" s="1" t="s">
        <v>28</v>
      </c>
      <c r="B4644" s="1" t="s">
        <v>3540</v>
      </c>
      <c r="C4644" s="1">
        <v>231</v>
      </c>
      <c r="D4644" s="1">
        <v>104</v>
      </c>
      <c r="E4644" s="1">
        <v>171</v>
      </c>
      <c r="F4644" s="1">
        <v>0</v>
      </c>
      <c r="G4644" s="1" t="s">
        <v>22059</v>
      </c>
      <c r="H4644" s="1">
        <v>109</v>
      </c>
      <c r="I4644" s="1">
        <v>1007962</v>
      </c>
      <c r="J4644" s="1" t="s">
        <v>2124</v>
      </c>
      <c r="K4644" s="1" t="s">
        <v>22060</v>
      </c>
      <c r="L4644" s="1" t="s">
        <v>22061</v>
      </c>
      <c r="M4644" s="1">
        <v>131969</v>
      </c>
      <c r="N4644" s="1">
        <v>117</v>
      </c>
      <c r="O4644" s="1" t="s">
        <v>22062</v>
      </c>
      <c r="P4644" s="1">
        <v>0</v>
      </c>
      <c r="Q4644" s="1" t="s">
        <v>22063</v>
      </c>
      <c r="R4644" s="2" t="s">
        <v>22064</v>
      </c>
      <c r="S4644" s="1">
        <v>651</v>
      </c>
      <c r="T4644" s="1" t="s">
        <v>37</v>
      </c>
      <c r="U4644" s="1" t="s">
        <v>38</v>
      </c>
      <c r="V4644" s="1" t="s">
        <v>584</v>
      </c>
      <c r="W4644" s="1">
        <v>950000</v>
      </c>
      <c r="X4644" s="1">
        <v>2005</v>
      </c>
      <c r="Y4644" s="1">
        <v>8</v>
      </c>
      <c r="Z4644" s="1">
        <v>7.1</v>
      </c>
      <c r="AA4644" s="1">
        <v>2.35</v>
      </c>
      <c r="AB4644" s="1">
        <v>12000</v>
      </c>
    </row>
    <row r="4645" spans="1:28" x14ac:dyDescent="0.2">
      <c r="A4645" s="1" t="s">
        <v>28</v>
      </c>
      <c r="B4645" s="1" t="s">
        <v>21309</v>
      </c>
      <c r="C4645" s="1">
        <v>65</v>
      </c>
      <c r="D4645" s="1">
        <v>91</v>
      </c>
      <c r="E4645" s="1">
        <v>91</v>
      </c>
      <c r="F4645" s="1">
        <v>659</v>
      </c>
      <c r="G4645" s="1" t="s">
        <v>7893</v>
      </c>
      <c r="H4645" s="1">
        <v>982</v>
      </c>
      <c r="I4645" s="1">
        <v>381186</v>
      </c>
      <c r="J4645" s="1" t="s">
        <v>4074</v>
      </c>
      <c r="K4645" s="1" t="s">
        <v>2600</v>
      </c>
      <c r="L4645" s="1" t="s">
        <v>22065</v>
      </c>
      <c r="M4645" s="1">
        <v>13485</v>
      </c>
      <c r="N4645" s="1">
        <v>3299</v>
      </c>
      <c r="O4645" s="1" t="s">
        <v>17351</v>
      </c>
      <c r="P4645" s="1">
        <v>0</v>
      </c>
      <c r="Q4645" s="1" t="s">
        <v>22066</v>
      </c>
      <c r="R4645" s="2" t="s">
        <v>22067</v>
      </c>
      <c r="S4645" s="1">
        <v>90</v>
      </c>
      <c r="T4645" s="1" t="s">
        <v>37</v>
      </c>
      <c r="U4645" s="1" t="s">
        <v>38</v>
      </c>
      <c r="V4645" s="1" t="s">
        <v>584</v>
      </c>
      <c r="W4645" s="1">
        <v>900000</v>
      </c>
      <c r="X4645" s="1">
        <v>2005</v>
      </c>
      <c r="Y4645" s="1">
        <v>796</v>
      </c>
      <c r="Z4645" s="1">
        <v>6.4</v>
      </c>
      <c r="AA4645" s="1">
        <v>2.35</v>
      </c>
      <c r="AB4645" s="1">
        <v>698</v>
      </c>
    </row>
    <row r="4646" spans="1:28" x14ac:dyDescent="0.2">
      <c r="A4646" s="1" t="s">
        <v>28</v>
      </c>
      <c r="B4646" s="1" t="s">
        <v>22068</v>
      </c>
      <c r="C4646" s="1">
        <v>76</v>
      </c>
      <c r="D4646" s="1">
        <v>107</v>
      </c>
      <c r="E4646" s="1">
        <v>32</v>
      </c>
      <c r="F4646" s="1">
        <v>127</v>
      </c>
      <c r="G4646" s="1" t="s">
        <v>22069</v>
      </c>
      <c r="H4646" s="1">
        <v>144</v>
      </c>
      <c r="I4646" s="1">
        <v>439958</v>
      </c>
      <c r="J4646" s="1" t="s">
        <v>3408</v>
      </c>
      <c r="K4646" s="1" t="s">
        <v>22070</v>
      </c>
      <c r="L4646" s="1" t="s">
        <v>22071</v>
      </c>
      <c r="M4646" s="1">
        <v>6277</v>
      </c>
      <c r="N4646" s="1">
        <v>509</v>
      </c>
      <c r="O4646" s="1" t="s">
        <v>22072</v>
      </c>
      <c r="P4646" s="1">
        <v>1</v>
      </c>
      <c r="Q4646" s="1" t="s">
        <v>22073</v>
      </c>
      <c r="R4646" s="2" t="s">
        <v>22074</v>
      </c>
      <c r="S4646" s="1">
        <v>43</v>
      </c>
      <c r="T4646" s="1" t="s">
        <v>22075</v>
      </c>
      <c r="U4646" s="1" t="s">
        <v>1464</v>
      </c>
      <c r="V4646" s="1" t="s">
        <v>584</v>
      </c>
      <c r="X4646" s="1">
        <v>2011</v>
      </c>
      <c r="Y4646" s="1">
        <v>127</v>
      </c>
      <c r="Z4646" s="1">
        <v>5.9</v>
      </c>
      <c r="AA4646" s="1">
        <v>2.35</v>
      </c>
      <c r="AB4646" s="1">
        <v>0</v>
      </c>
    </row>
    <row r="4647" spans="1:28" x14ac:dyDescent="0.2">
      <c r="A4647" s="1" t="s">
        <v>28</v>
      </c>
      <c r="B4647" s="1" t="s">
        <v>7099</v>
      </c>
      <c r="C4647" s="1">
        <v>327</v>
      </c>
      <c r="D4647" s="1">
        <v>85</v>
      </c>
      <c r="E4647" s="1">
        <v>0</v>
      </c>
      <c r="F4647" s="1">
        <v>88</v>
      </c>
      <c r="G4647" s="1" t="s">
        <v>11220</v>
      </c>
      <c r="H4647" s="1">
        <v>282</v>
      </c>
      <c r="I4647" s="1">
        <v>16097842</v>
      </c>
      <c r="J4647" s="1" t="s">
        <v>6325</v>
      </c>
      <c r="K4647" s="1" t="s">
        <v>22076</v>
      </c>
      <c r="L4647" s="1" t="s">
        <v>22077</v>
      </c>
      <c r="M4647" s="1">
        <v>53919</v>
      </c>
      <c r="N4647" s="1">
        <v>687</v>
      </c>
      <c r="O4647" s="1" t="s">
        <v>22078</v>
      </c>
      <c r="P4647" s="1">
        <v>0</v>
      </c>
      <c r="Q4647" s="1" t="s">
        <v>22079</v>
      </c>
      <c r="R4647" s="2" t="s">
        <v>22080</v>
      </c>
      <c r="S4647" s="1">
        <v>168</v>
      </c>
      <c r="T4647" s="1" t="s">
        <v>37</v>
      </c>
      <c r="U4647" s="1" t="s">
        <v>38</v>
      </c>
      <c r="V4647" s="1" t="s">
        <v>584</v>
      </c>
      <c r="W4647" s="1">
        <v>900000</v>
      </c>
      <c r="X4647" s="1">
        <v>2013</v>
      </c>
      <c r="Y4647" s="1">
        <v>270</v>
      </c>
      <c r="Z4647" s="1">
        <v>7.5</v>
      </c>
      <c r="AA4647" s="1">
        <v>1.85</v>
      </c>
      <c r="AB4647" s="1">
        <v>17000</v>
      </c>
    </row>
    <row r="4648" spans="1:28" x14ac:dyDescent="0.2">
      <c r="A4648" s="1" t="s">
        <v>28</v>
      </c>
      <c r="B4648" s="1" t="s">
        <v>22081</v>
      </c>
      <c r="C4648" s="1">
        <v>62</v>
      </c>
      <c r="D4648" s="1">
        <v>101</v>
      </c>
      <c r="E4648" s="1">
        <v>6</v>
      </c>
      <c r="F4648" s="1">
        <v>727</v>
      </c>
      <c r="G4648" s="1" t="s">
        <v>2296</v>
      </c>
      <c r="H4648" s="1">
        <v>975</v>
      </c>
      <c r="I4648" s="1">
        <v>6643</v>
      </c>
      <c r="J4648" s="1" t="s">
        <v>22082</v>
      </c>
      <c r="K4648" s="1" t="s">
        <v>621</v>
      </c>
      <c r="L4648" s="1" t="s">
        <v>22083</v>
      </c>
      <c r="M4648" s="1">
        <v>11965</v>
      </c>
      <c r="N4648" s="1">
        <v>4184</v>
      </c>
      <c r="O4648" s="1" t="s">
        <v>4989</v>
      </c>
      <c r="P4648" s="1">
        <v>2</v>
      </c>
      <c r="Q4648" s="1" t="s">
        <v>22084</v>
      </c>
      <c r="R4648" s="2" t="s">
        <v>22085</v>
      </c>
      <c r="S4648" s="1">
        <v>39</v>
      </c>
      <c r="T4648" s="1" t="s">
        <v>37</v>
      </c>
      <c r="U4648" s="1" t="s">
        <v>38</v>
      </c>
      <c r="V4648" s="1" t="s">
        <v>584</v>
      </c>
      <c r="W4648" s="1">
        <v>900000</v>
      </c>
      <c r="X4648" s="1">
        <v>2012</v>
      </c>
      <c r="Y4648" s="1">
        <v>947</v>
      </c>
      <c r="Z4648" s="1">
        <v>6.4</v>
      </c>
      <c r="AA4648" s="1">
        <v>2.35</v>
      </c>
      <c r="AB4648" s="1">
        <v>0</v>
      </c>
    </row>
    <row r="4649" spans="1:28" x14ac:dyDescent="0.2">
      <c r="A4649" s="1" t="s">
        <v>28</v>
      </c>
      <c r="B4649" s="1" t="s">
        <v>2749</v>
      </c>
      <c r="C4649" s="1">
        <v>116</v>
      </c>
      <c r="D4649" s="1">
        <v>70</v>
      </c>
      <c r="E4649" s="1">
        <v>11</v>
      </c>
      <c r="F4649" s="1">
        <v>8</v>
      </c>
      <c r="G4649" s="1" t="s">
        <v>22086</v>
      </c>
      <c r="H4649" s="1">
        <v>16</v>
      </c>
      <c r="I4649" s="1">
        <v>102797150</v>
      </c>
      <c r="J4649" s="1" t="s">
        <v>22087</v>
      </c>
      <c r="K4649" s="1" t="s">
        <v>22088</v>
      </c>
      <c r="L4649" s="1" t="s">
        <v>22089</v>
      </c>
      <c r="M4649" s="1">
        <v>94225</v>
      </c>
      <c r="N4649" s="1">
        <v>63</v>
      </c>
      <c r="O4649" s="1" t="s">
        <v>22090</v>
      </c>
      <c r="P4649" s="1">
        <v>0</v>
      </c>
      <c r="Q4649" s="1" t="s">
        <v>22091</v>
      </c>
      <c r="R4649" s="2" t="s">
        <v>22092</v>
      </c>
      <c r="S4649" s="1">
        <v>136</v>
      </c>
      <c r="T4649" s="1" t="s">
        <v>37</v>
      </c>
      <c r="U4649" s="1" t="s">
        <v>38</v>
      </c>
      <c r="V4649" s="1" t="s">
        <v>6035</v>
      </c>
      <c r="X4649" s="1">
        <v>1942</v>
      </c>
      <c r="Y4649" s="1">
        <v>12</v>
      </c>
      <c r="Z4649" s="1">
        <v>7.4</v>
      </c>
      <c r="AA4649" s="1">
        <v>1.33</v>
      </c>
      <c r="AB4649" s="1">
        <v>0</v>
      </c>
    </row>
    <row r="4650" spans="1:28" x14ac:dyDescent="0.2">
      <c r="A4650" s="1" t="s">
        <v>28</v>
      </c>
      <c r="B4650" s="1" t="s">
        <v>9469</v>
      </c>
      <c r="C4650" s="1">
        <v>73</v>
      </c>
      <c r="D4650" s="1">
        <v>88</v>
      </c>
      <c r="E4650" s="1">
        <v>0</v>
      </c>
      <c r="F4650" s="1">
        <v>102</v>
      </c>
      <c r="G4650" s="1" t="s">
        <v>22093</v>
      </c>
      <c r="H4650" s="1">
        <v>465</v>
      </c>
      <c r="I4650" s="1">
        <v>442638</v>
      </c>
      <c r="J4650" s="1" t="s">
        <v>3897</v>
      </c>
      <c r="K4650" s="1" t="s">
        <v>14533</v>
      </c>
      <c r="L4650" s="1" t="s">
        <v>22094</v>
      </c>
      <c r="M4650" s="1">
        <v>5489</v>
      </c>
      <c r="N4650" s="1">
        <v>897</v>
      </c>
      <c r="O4650" s="1" t="s">
        <v>21009</v>
      </c>
      <c r="P4650" s="1">
        <v>1</v>
      </c>
      <c r="Q4650" s="1" t="s">
        <v>22095</v>
      </c>
      <c r="R4650" s="2" t="s">
        <v>22096</v>
      </c>
      <c r="S4650" s="1">
        <v>23</v>
      </c>
      <c r="T4650" s="1" t="s">
        <v>37</v>
      </c>
      <c r="U4650" s="1" t="s">
        <v>38</v>
      </c>
      <c r="V4650" s="1" t="s">
        <v>584</v>
      </c>
      <c r="W4650" s="1">
        <v>850000</v>
      </c>
      <c r="X4650" s="1">
        <v>2007</v>
      </c>
      <c r="Y4650" s="1">
        <v>140</v>
      </c>
      <c r="Z4650" s="1">
        <v>7.3</v>
      </c>
      <c r="AB4650" s="1">
        <v>337</v>
      </c>
    </row>
    <row r="4651" spans="1:28" x14ac:dyDescent="0.2">
      <c r="A4651" s="1" t="s">
        <v>28</v>
      </c>
      <c r="B4651" s="1" t="s">
        <v>12773</v>
      </c>
      <c r="C4651" s="1">
        <v>238</v>
      </c>
      <c r="D4651" s="1">
        <v>112</v>
      </c>
      <c r="E4651" s="1">
        <v>29</v>
      </c>
      <c r="F4651" s="1">
        <v>874</v>
      </c>
      <c r="G4651" s="1" t="s">
        <v>2806</v>
      </c>
      <c r="H4651" s="1">
        <v>12000</v>
      </c>
      <c r="I4651" s="1">
        <v>42919096</v>
      </c>
      <c r="J4651" s="1" t="s">
        <v>922</v>
      </c>
      <c r="K4651" s="1" t="s">
        <v>1071</v>
      </c>
      <c r="L4651" s="1" t="s">
        <v>12774</v>
      </c>
      <c r="M4651" s="1">
        <v>64748</v>
      </c>
      <c r="N4651" s="1">
        <v>15800</v>
      </c>
      <c r="O4651" s="1" t="s">
        <v>6345</v>
      </c>
      <c r="P4651" s="1">
        <v>1</v>
      </c>
      <c r="Q4651" s="1" t="s">
        <v>12775</v>
      </c>
      <c r="R4651" s="2" t="s">
        <v>12776</v>
      </c>
      <c r="S4651" s="1">
        <v>122</v>
      </c>
      <c r="T4651" s="1" t="s">
        <v>37</v>
      </c>
      <c r="U4651" s="1" t="s">
        <v>38</v>
      </c>
      <c r="V4651" s="1" t="s">
        <v>39</v>
      </c>
      <c r="W4651" s="1">
        <v>15000000</v>
      </c>
      <c r="X4651" s="1">
        <v>2013</v>
      </c>
      <c r="Y4651" s="1">
        <v>1000</v>
      </c>
      <c r="Z4651" s="1">
        <v>6.5</v>
      </c>
      <c r="AA4651" s="1">
        <v>2.35</v>
      </c>
      <c r="AB4651" s="1">
        <v>12000</v>
      </c>
    </row>
    <row r="4652" spans="1:28" x14ac:dyDescent="0.2">
      <c r="A4652" s="1" t="s">
        <v>28</v>
      </c>
      <c r="B4652" s="1" t="s">
        <v>22097</v>
      </c>
      <c r="C4652" s="1">
        <v>35</v>
      </c>
      <c r="D4652" s="1">
        <v>107</v>
      </c>
      <c r="E4652" s="1">
        <v>6</v>
      </c>
      <c r="F4652" s="1">
        <v>522</v>
      </c>
      <c r="G4652" s="1" t="s">
        <v>9252</v>
      </c>
      <c r="H4652" s="1">
        <v>23000</v>
      </c>
      <c r="I4652" s="1">
        <v>819939</v>
      </c>
      <c r="J4652" s="1" t="s">
        <v>1414</v>
      </c>
      <c r="K4652" s="1" t="s">
        <v>62</v>
      </c>
      <c r="L4652" s="1" t="s">
        <v>22098</v>
      </c>
      <c r="M4652" s="1">
        <v>14580</v>
      </c>
      <c r="N4652" s="1">
        <v>26017</v>
      </c>
      <c r="O4652" s="1" t="s">
        <v>5690</v>
      </c>
      <c r="P4652" s="1">
        <v>2</v>
      </c>
      <c r="Q4652" s="1" t="s">
        <v>22099</v>
      </c>
      <c r="R4652" s="2" t="s">
        <v>22100</v>
      </c>
      <c r="S4652" s="1">
        <v>252</v>
      </c>
      <c r="T4652" s="1" t="s">
        <v>37</v>
      </c>
      <c r="U4652" s="1" t="s">
        <v>38</v>
      </c>
      <c r="V4652" s="1" t="s">
        <v>584</v>
      </c>
      <c r="W4652" s="1">
        <v>850000</v>
      </c>
      <c r="X4652" s="1">
        <v>2003</v>
      </c>
      <c r="Y4652" s="1">
        <v>813</v>
      </c>
      <c r="Z4652" s="1">
        <v>7.2</v>
      </c>
      <c r="AA4652" s="1">
        <v>1.85</v>
      </c>
      <c r="AB4652" s="1">
        <v>0</v>
      </c>
    </row>
    <row r="4653" spans="1:28" x14ac:dyDescent="0.2">
      <c r="A4653" s="1" t="s">
        <v>28</v>
      </c>
      <c r="B4653" s="1" t="s">
        <v>22101</v>
      </c>
      <c r="C4653" s="1">
        <v>2</v>
      </c>
      <c r="D4653" s="1">
        <v>78</v>
      </c>
      <c r="E4653" s="1">
        <v>0</v>
      </c>
      <c r="F4653" s="1">
        <v>0</v>
      </c>
      <c r="G4653" s="1" t="s">
        <v>22102</v>
      </c>
      <c r="H4653" s="1">
        <v>0</v>
      </c>
      <c r="J4653" s="1" t="s">
        <v>3408</v>
      </c>
      <c r="K4653" s="1" t="s">
        <v>22103</v>
      </c>
      <c r="L4653" s="1" t="s">
        <v>22104</v>
      </c>
      <c r="M4653" s="1">
        <v>19</v>
      </c>
      <c r="N4653" s="1">
        <v>0</v>
      </c>
      <c r="O4653" s="1" t="s">
        <v>22105</v>
      </c>
      <c r="P4653" s="1">
        <v>1</v>
      </c>
      <c r="Q4653" s="1" t="s">
        <v>22106</v>
      </c>
      <c r="R4653" s="2" t="s">
        <v>22107</v>
      </c>
      <c r="S4653" s="1">
        <v>2</v>
      </c>
      <c r="T4653" s="1" t="s">
        <v>1463</v>
      </c>
      <c r="U4653" s="1" t="s">
        <v>1464</v>
      </c>
      <c r="W4653" s="1">
        <v>900000</v>
      </c>
      <c r="X4653" s="1">
        <v>2011</v>
      </c>
      <c r="Y4653" s="1">
        <v>0</v>
      </c>
      <c r="Z4653" s="1">
        <v>6.7</v>
      </c>
      <c r="AA4653" s="1">
        <v>16</v>
      </c>
      <c r="AB4653" s="1">
        <v>24</v>
      </c>
    </row>
    <row r="4654" spans="1:28" x14ac:dyDescent="0.2">
      <c r="A4654" s="1" t="s">
        <v>28</v>
      </c>
      <c r="B4654" s="1" t="s">
        <v>22108</v>
      </c>
      <c r="C4654" s="1">
        <v>6</v>
      </c>
      <c r="D4654" s="1">
        <v>90</v>
      </c>
      <c r="E4654" s="1">
        <v>66</v>
      </c>
      <c r="F4654" s="1">
        <v>734</v>
      </c>
      <c r="G4654" s="1" t="s">
        <v>1724</v>
      </c>
      <c r="H4654" s="1">
        <v>904</v>
      </c>
      <c r="J4654" s="1" t="s">
        <v>3408</v>
      </c>
      <c r="K4654" s="1" t="s">
        <v>3008</v>
      </c>
      <c r="L4654" s="1" t="s">
        <v>22109</v>
      </c>
      <c r="M4654" s="1">
        <v>122</v>
      </c>
      <c r="N4654" s="1">
        <v>5435</v>
      </c>
      <c r="O4654" s="1" t="s">
        <v>7256</v>
      </c>
      <c r="P4654" s="1">
        <v>4</v>
      </c>
      <c r="Q4654" s="1" t="s">
        <v>22110</v>
      </c>
      <c r="R4654" s="2" t="s">
        <v>22111</v>
      </c>
      <c r="S4654" s="1">
        <v>3</v>
      </c>
      <c r="T4654" s="1" t="s">
        <v>37</v>
      </c>
      <c r="U4654" s="1" t="s">
        <v>38</v>
      </c>
      <c r="V4654" s="1" t="s">
        <v>584</v>
      </c>
      <c r="W4654" s="1">
        <v>1000000</v>
      </c>
      <c r="X4654" s="1">
        <v>2013</v>
      </c>
      <c r="Y4654" s="1">
        <v>782</v>
      </c>
      <c r="Z4654" s="1">
        <v>7.1</v>
      </c>
      <c r="AB4654" s="1">
        <v>181</v>
      </c>
    </row>
    <row r="4655" spans="1:28" x14ac:dyDescent="0.2">
      <c r="A4655" s="1" t="s">
        <v>28</v>
      </c>
      <c r="B4655" s="1" t="s">
        <v>22112</v>
      </c>
      <c r="C4655" s="1">
        <v>115</v>
      </c>
      <c r="D4655" s="1">
        <v>88</v>
      </c>
      <c r="E4655" s="1">
        <v>15</v>
      </c>
      <c r="F4655" s="1">
        <v>567</v>
      </c>
      <c r="G4655" s="1" t="s">
        <v>9681</v>
      </c>
      <c r="H4655" s="1">
        <v>938</v>
      </c>
      <c r="I4655" s="1">
        <v>1243961</v>
      </c>
      <c r="J4655" s="1" t="s">
        <v>1670</v>
      </c>
      <c r="K4655" s="1" t="s">
        <v>10945</v>
      </c>
      <c r="L4655" s="1" t="s">
        <v>22113</v>
      </c>
      <c r="M4655" s="1">
        <v>13421</v>
      </c>
      <c r="N4655" s="1">
        <v>3770</v>
      </c>
      <c r="O4655" s="1" t="s">
        <v>11277</v>
      </c>
      <c r="P4655" s="1">
        <v>0</v>
      </c>
      <c r="Q4655" s="1" t="s">
        <v>22114</v>
      </c>
      <c r="R4655" s="2" t="s">
        <v>22115</v>
      </c>
      <c r="S4655" s="1">
        <v>34</v>
      </c>
      <c r="T4655" s="1" t="s">
        <v>37</v>
      </c>
      <c r="U4655" s="1" t="s">
        <v>38</v>
      </c>
      <c r="V4655" s="1" t="s">
        <v>584</v>
      </c>
      <c r="W4655" s="1">
        <v>850000</v>
      </c>
      <c r="X4655" s="1">
        <v>2012</v>
      </c>
      <c r="Y4655" s="1">
        <v>904</v>
      </c>
      <c r="Z4655" s="1">
        <v>6</v>
      </c>
      <c r="AA4655" s="1">
        <v>2.35</v>
      </c>
      <c r="AB4655" s="1">
        <v>0</v>
      </c>
    </row>
    <row r="4656" spans="1:28" x14ac:dyDescent="0.2">
      <c r="A4656" s="1" t="s">
        <v>28</v>
      </c>
      <c r="B4656" s="1" t="s">
        <v>8350</v>
      </c>
      <c r="C4656" s="1">
        <v>193</v>
      </c>
      <c r="D4656" s="1">
        <v>92</v>
      </c>
      <c r="E4656" s="1">
        <v>43</v>
      </c>
      <c r="F4656" s="1">
        <v>172</v>
      </c>
      <c r="G4656" s="1" t="s">
        <v>22116</v>
      </c>
      <c r="H4656" s="1">
        <v>904</v>
      </c>
      <c r="I4656" s="1">
        <v>3094687</v>
      </c>
      <c r="J4656" s="1" t="s">
        <v>1414</v>
      </c>
      <c r="K4656" s="1" t="s">
        <v>9681</v>
      </c>
      <c r="L4656" s="1" t="s">
        <v>22117</v>
      </c>
      <c r="M4656" s="1">
        <v>24391</v>
      </c>
      <c r="N4656" s="1">
        <v>1751</v>
      </c>
      <c r="O4656" s="1" t="s">
        <v>15102</v>
      </c>
      <c r="P4656" s="1">
        <v>2</v>
      </c>
      <c r="Q4656" s="1" t="s">
        <v>22118</v>
      </c>
      <c r="R4656" s="2" t="s">
        <v>22119</v>
      </c>
      <c r="S4656" s="1">
        <v>61</v>
      </c>
      <c r="T4656" s="1" t="s">
        <v>37</v>
      </c>
      <c r="U4656" s="1" t="s">
        <v>38</v>
      </c>
      <c r="V4656" s="1" t="s">
        <v>584</v>
      </c>
      <c r="X4656" s="1">
        <v>2012</v>
      </c>
      <c r="Y4656" s="1">
        <v>517</v>
      </c>
      <c r="Z4656" s="1">
        <v>6.7</v>
      </c>
      <c r="AA4656" s="1">
        <v>2.35</v>
      </c>
      <c r="AB4656" s="1">
        <v>0</v>
      </c>
    </row>
    <row r="4657" spans="1:28" x14ac:dyDescent="0.2">
      <c r="A4657" s="1" t="s">
        <v>28</v>
      </c>
      <c r="B4657" s="1" t="s">
        <v>22120</v>
      </c>
      <c r="C4657" s="1">
        <v>16</v>
      </c>
      <c r="D4657" s="1">
        <v>95</v>
      </c>
      <c r="E4657" s="1">
        <v>14</v>
      </c>
      <c r="F4657" s="1">
        <v>221</v>
      </c>
      <c r="G4657" s="1" t="s">
        <v>22121</v>
      </c>
      <c r="H4657" s="1">
        <v>284</v>
      </c>
      <c r="I4657" s="1">
        <v>15278</v>
      </c>
      <c r="J4657" s="1" t="s">
        <v>22122</v>
      </c>
      <c r="K4657" s="1" t="s">
        <v>6188</v>
      </c>
      <c r="L4657" s="1" t="s">
        <v>22123</v>
      </c>
      <c r="M4657" s="1">
        <v>1742</v>
      </c>
      <c r="N4657" s="1">
        <v>1185</v>
      </c>
      <c r="O4657" s="1" t="s">
        <v>22124</v>
      </c>
      <c r="P4657" s="1">
        <v>1</v>
      </c>
      <c r="Q4657" s="1" t="s">
        <v>22125</v>
      </c>
      <c r="R4657" s="2" t="s">
        <v>22126</v>
      </c>
      <c r="S4657" s="1">
        <v>158</v>
      </c>
      <c r="T4657" s="1" t="s">
        <v>37</v>
      </c>
      <c r="U4657" s="1" t="s">
        <v>38</v>
      </c>
      <c r="V4657" s="1" t="s">
        <v>94</v>
      </c>
      <c r="W4657" s="1">
        <v>825000</v>
      </c>
      <c r="X4657" s="1">
        <v>2002</v>
      </c>
      <c r="Y4657" s="1">
        <v>234</v>
      </c>
      <c r="Z4657" s="1">
        <v>5.6</v>
      </c>
      <c r="AA4657" s="1">
        <v>1.85</v>
      </c>
      <c r="AB4657" s="1">
        <v>409</v>
      </c>
    </row>
    <row r="4658" spans="1:28" x14ac:dyDescent="0.2">
      <c r="A4658" s="1" t="s">
        <v>28</v>
      </c>
      <c r="B4658" s="1" t="s">
        <v>18028</v>
      </c>
      <c r="C4658" s="1">
        <v>68</v>
      </c>
      <c r="D4658" s="1">
        <v>85</v>
      </c>
      <c r="E4658" s="1">
        <v>46</v>
      </c>
      <c r="F4658" s="1">
        <v>141</v>
      </c>
      <c r="G4658" s="1" t="s">
        <v>22127</v>
      </c>
      <c r="H4658" s="1">
        <v>418</v>
      </c>
      <c r="J4658" s="1" t="s">
        <v>2124</v>
      </c>
      <c r="K4658" s="1" t="s">
        <v>20454</v>
      </c>
      <c r="L4658" s="1" t="s">
        <v>22128</v>
      </c>
      <c r="M4658" s="1">
        <v>7308</v>
      </c>
      <c r="N4658" s="1">
        <v>926</v>
      </c>
      <c r="O4658" s="1" t="s">
        <v>18032</v>
      </c>
      <c r="P4658" s="1">
        <v>0</v>
      </c>
      <c r="Q4658" s="1" t="s">
        <v>22129</v>
      </c>
      <c r="R4658" s="2" t="s">
        <v>22130</v>
      </c>
      <c r="S4658" s="1">
        <v>72</v>
      </c>
      <c r="T4658" s="1" t="s">
        <v>37</v>
      </c>
      <c r="U4658" s="1" t="s">
        <v>56</v>
      </c>
      <c r="V4658" s="1" t="s">
        <v>584</v>
      </c>
      <c r="W4658" s="1">
        <v>500000</v>
      </c>
      <c r="X4658" s="1">
        <v>2006</v>
      </c>
      <c r="Y4658" s="1">
        <v>146</v>
      </c>
      <c r="Z4658" s="1">
        <v>7</v>
      </c>
      <c r="AA4658" s="1">
        <v>2.35</v>
      </c>
      <c r="AB4658" s="1">
        <v>933</v>
      </c>
    </row>
    <row r="4659" spans="1:28" x14ac:dyDescent="0.2">
      <c r="A4659" s="1" t="s">
        <v>28</v>
      </c>
      <c r="B4659" s="1" t="s">
        <v>18367</v>
      </c>
      <c r="C4659" s="1">
        <v>16</v>
      </c>
      <c r="D4659" s="1">
        <v>86</v>
      </c>
      <c r="E4659" s="1">
        <v>63</v>
      </c>
      <c r="F4659" s="1">
        <v>175</v>
      </c>
      <c r="G4659" s="1" t="s">
        <v>22131</v>
      </c>
      <c r="H4659" s="1">
        <v>489</v>
      </c>
      <c r="J4659" s="1" t="s">
        <v>22132</v>
      </c>
      <c r="K4659" s="1" t="s">
        <v>9576</v>
      </c>
      <c r="L4659" s="1" t="s">
        <v>22133</v>
      </c>
      <c r="M4659" s="1">
        <v>2706</v>
      </c>
      <c r="N4659" s="1">
        <v>1278</v>
      </c>
      <c r="O4659" s="1" t="s">
        <v>22134</v>
      </c>
      <c r="P4659" s="1">
        <v>2</v>
      </c>
      <c r="Q4659" s="1" t="s">
        <v>22135</v>
      </c>
      <c r="R4659" s="2" t="s">
        <v>22136</v>
      </c>
      <c r="S4659" s="1">
        <v>23</v>
      </c>
      <c r="T4659" s="1" t="s">
        <v>37</v>
      </c>
      <c r="U4659" s="1" t="s">
        <v>38</v>
      </c>
      <c r="W4659" s="1">
        <v>990000</v>
      </c>
      <c r="X4659" s="1">
        <v>2015</v>
      </c>
      <c r="Y4659" s="1">
        <v>207</v>
      </c>
      <c r="Z4659" s="1">
        <v>4.9000000000000004</v>
      </c>
      <c r="AB4659" s="1">
        <v>549</v>
      </c>
    </row>
    <row r="4660" spans="1:28" x14ac:dyDescent="0.2">
      <c r="A4660" s="1" t="s">
        <v>28</v>
      </c>
      <c r="B4660" s="1" t="s">
        <v>22137</v>
      </c>
      <c r="C4660" s="1">
        <v>7</v>
      </c>
      <c r="D4660" s="1">
        <v>90</v>
      </c>
      <c r="E4660" s="1">
        <v>8</v>
      </c>
      <c r="F4660" s="1">
        <v>487</v>
      </c>
      <c r="G4660" s="1" t="s">
        <v>8987</v>
      </c>
      <c r="H4660" s="1">
        <v>1000</v>
      </c>
      <c r="J4660" s="1" t="s">
        <v>851</v>
      </c>
      <c r="K4660" s="1" t="s">
        <v>22138</v>
      </c>
      <c r="L4660" s="1" t="s">
        <v>22139</v>
      </c>
      <c r="M4660" s="1">
        <v>169</v>
      </c>
      <c r="N4660" s="1">
        <v>3336</v>
      </c>
      <c r="O4660" s="1" t="s">
        <v>19510</v>
      </c>
      <c r="P4660" s="1">
        <v>1</v>
      </c>
      <c r="R4660" s="2" t="s">
        <v>22140</v>
      </c>
      <c r="S4660" s="1">
        <v>6</v>
      </c>
      <c r="T4660" s="1" t="s">
        <v>37</v>
      </c>
      <c r="U4660" s="1" t="s">
        <v>38</v>
      </c>
      <c r="W4660" s="1">
        <v>100000</v>
      </c>
      <c r="X4660" s="1">
        <v>2015</v>
      </c>
      <c r="Y4660" s="1">
        <v>806</v>
      </c>
      <c r="Z4660" s="1">
        <v>3.2</v>
      </c>
      <c r="AB4660" s="1">
        <v>312</v>
      </c>
    </row>
    <row r="4661" spans="1:28" x14ac:dyDescent="0.2">
      <c r="A4661" s="1" t="s">
        <v>28</v>
      </c>
      <c r="B4661" s="1" t="s">
        <v>22141</v>
      </c>
      <c r="C4661" s="1">
        <v>354</v>
      </c>
      <c r="D4661" s="1">
        <v>123</v>
      </c>
      <c r="E4661" s="1">
        <v>0</v>
      </c>
      <c r="F4661" s="1">
        <v>620</v>
      </c>
      <c r="G4661" s="1" t="s">
        <v>22142</v>
      </c>
      <c r="H4661" s="1">
        <v>786</v>
      </c>
      <c r="I4661" s="1">
        <v>7098492</v>
      </c>
      <c r="J4661" s="1" t="s">
        <v>8059</v>
      </c>
      <c r="K4661" s="1" t="s">
        <v>22143</v>
      </c>
      <c r="L4661" s="1" t="s">
        <v>22144</v>
      </c>
      <c r="M4661" s="1">
        <v>151812</v>
      </c>
      <c r="N4661" s="1">
        <v>2501</v>
      </c>
      <c r="O4661" s="1" t="s">
        <v>22145</v>
      </c>
      <c r="P4661" s="1">
        <v>2</v>
      </c>
      <c r="Q4661" s="1" t="s">
        <v>22146</v>
      </c>
      <c r="R4661" s="2" t="s">
        <v>22147</v>
      </c>
      <c r="S4661" s="1">
        <v>264</v>
      </c>
      <c r="T4661" s="1" t="s">
        <v>22075</v>
      </c>
      <c r="U4661" s="1" t="s">
        <v>13546</v>
      </c>
      <c r="V4661" s="1" t="s">
        <v>39</v>
      </c>
      <c r="W4661" s="1">
        <v>500000</v>
      </c>
      <c r="X4661" s="1">
        <v>2011</v>
      </c>
      <c r="Y4661" s="1">
        <v>712</v>
      </c>
      <c r="Z4661" s="1">
        <v>8.4</v>
      </c>
      <c r="AA4661" s="1">
        <v>1.85</v>
      </c>
      <c r="AB4661" s="1">
        <v>48000</v>
      </c>
    </row>
    <row r="4662" spans="1:28" x14ac:dyDescent="0.2">
      <c r="A4662" s="1" t="s">
        <v>28</v>
      </c>
      <c r="B4662" s="1" t="s">
        <v>22148</v>
      </c>
      <c r="C4662" s="1">
        <v>16</v>
      </c>
      <c r="D4662" s="1">
        <v>93</v>
      </c>
      <c r="E4662" s="1">
        <v>5</v>
      </c>
      <c r="F4662" s="1">
        <v>10</v>
      </c>
      <c r="G4662" s="1" t="s">
        <v>22149</v>
      </c>
      <c r="H4662" s="1">
        <v>49</v>
      </c>
      <c r="J4662" s="1" t="s">
        <v>10412</v>
      </c>
      <c r="K4662" s="1" t="s">
        <v>22150</v>
      </c>
      <c r="L4662" s="1" t="s">
        <v>22151</v>
      </c>
      <c r="M4662" s="1">
        <v>190</v>
      </c>
      <c r="N4662" s="1">
        <v>81</v>
      </c>
      <c r="O4662" s="1" t="s">
        <v>22152</v>
      </c>
      <c r="P4662" s="1">
        <v>1</v>
      </c>
      <c r="Q4662" s="1" t="s">
        <v>22153</v>
      </c>
      <c r="R4662" s="2" t="s">
        <v>22154</v>
      </c>
      <c r="S4662" s="1">
        <v>6</v>
      </c>
      <c r="T4662" s="1" t="s">
        <v>37</v>
      </c>
      <c r="U4662" s="1" t="s">
        <v>56</v>
      </c>
      <c r="X4662" s="1">
        <v>2009</v>
      </c>
      <c r="Y4662" s="1">
        <v>11</v>
      </c>
      <c r="Z4662" s="1">
        <v>6.9</v>
      </c>
      <c r="AB4662" s="1">
        <v>33</v>
      </c>
    </row>
    <row r="4663" spans="1:28" x14ac:dyDescent="0.2">
      <c r="A4663" s="1" t="s">
        <v>28</v>
      </c>
      <c r="B4663" s="1" t="s">
        <v>18294</v>
      </c>
      <c r="C4663" s="1">
        <v>74</v>
      </c>
      <c r="D4663" s="1">
        <v>88</v>
      </c>
      <c r="E4663" s="1">
        <v>377</v>
      </c>
      <c r="F4663" s="1">
        <v>236</v>
      </c>
      <c r="G4663" s="1" t="s">
        <v>22155</v>
      </c>
      <c r="H4663" s="1">
        <v>529</v>
      </c>
      <c r="I4663" s="1">
        <v>4771000</v>
      </c>
      <c r="J4663" s="1" t="s">
        <v>2526</v>
      </c>
      <c r="K4663" s="1" t="s">
        <v>8131</v>
      </c>
      <c r="L4663" s="1" t="s">
        <v>22156</v>
      </c>
      <c r="M4663" s="1">
        <v>26513</v>
      </c>
      <c r="N4663" s="1">
        <v>1502</v>
      </c>
      <c r="O4663" s="1" t="s">
        <v>22157</v>
      </c>
      <c r="P4663" s="1">
        <v>1</v>
      </c>
      <c r="Q4663" s="1" t="s">
        <v>22158</v>
      </c>
      <c r="R4663" s="2" t="s">
        <v>22159</v>
      </c>
      <c r="S4663" s="1">
        <v>174</v>
      </c>
      <c r="T4663" s="1" t="s">
        <v>37</v>
      </c>
      <c r="U4663" s="1" t="s">
        <v>38</v>
      </c>
      <c r="V4663" s="1" t="s">
        <v>584</v>
      </c>
      <c r="W4663" s="1">
        <v>800000</v>
      </c>
      <c r="X4663" s="1">
        <v>1995</v>
      </c>
      <c r="Y4663" s="1">
        <v>502</v>
      </c>
      <c r="Z4663" s="1">
        <v>7.5</v>
      </c>
      <c r="AA4663" s="1">
        <v>1.85</v>
      </c>
      <c r="AB4663" s="1">
        <v>0</v>
      </c>
    </row>
    <row r="4664" spans="1:28" x14ac:dyDescent="0.2">
      <c r="A4664" s="1" t="s">
        <v>28</v>
      </c>
      <c r="B4664" s="1" t="s">
        <v>19695</v>
      </c>
      <c r="C4664" s="1">
        <v>11</v>
      </c>
      <c r="D4664" s="1">
        <v>114</v>
      </c>
      <c r="E4664" s="1">
        <v>9</v>
      </c>
      <c r="F4664" s="1">
        <v>86</v>
      </c>
      <c r="G4664" s="1" t="s">
        <v>13508</v>
      </c>
      <c r="H4664" s="1">
        <v>159</v>
      </c>
      <c r="I4664" s="1">
        <v>1001437</v>
      </c>
      <c r="J4664" s="1" t="s">
        <v>213</v>
      </c>
      <c r="K4664" s="1" t="s">
        <v>22160</v>
      </c>
      <c r="L4664" s="1" t="s">
        <v>22161</v>
      </c>
      <c r="M4664" s="1">
        <v>2039</v>
      </c>
      <c r="N4664" s="1">
        <v>423</v>
      </c>
      <c r="O4664" s="1" t="s">
        <v>22162</v>
      </c>
      <c r="P4664" s="1">
        <v>1</v>
      </c>
      <c r="Q4664" s="1" t="s">
        <v>22163</v>
      </c>
      <c r="R4664" s="2" t="s">
        <v>22164</v>
      </c>
      <c r="S4664" s="1">
        <v>28</v>
      </c>
      <c r="T4664" s="1" t="s">
        <v>37</v>
      </c>
      <c r="U4664" s="1" t="s">
        <v>38</v>
      </c>
      <c r="V4664" s="1" t="s">
        <v>584</v>
      </c>
      <c r="W4664" s="1">
        <v>800000</v>
      </c>
      <c r="X4664" s="1">
        <v>1993</v>
      </c>
      <c r="Y4664" s="1">
        <v>143</v>
      </c>
      <c r="Z4664" s="1">
        <v>7.2</v>
      </c>
      <c r="AA4664" s="1">
        <v>1.85</v>
      </c>
      <c r="AB4664" s="1">
        <v>81</v>
      </c>
    </row>
    <row r="4665" spans="1:28" x14ac:dyDescent="0.2">
      <c r="A4665" s="1" t="s">
        <v>28</v>
      </c>
      <c r="B4665" s="1" t="s">
        <v>14894</v>
      </c>
      <c r="C4665" s="1">
        <v>59</v>
      </c>
      <c r="D4665" s="1">
        <v>88</v>
      </c>
      <c r="E4665" s="1">
        <v>6</v>
      </c>
      <c r="F4665" s="1">
        <v>68</v>
      </c>
      <c r="G4665" s="1" t="s">
        <v>11220</v>
      </c>
      <c r="H4665" s="1">
        <v>302</v>
      </c>
      <c r="I4665" s="1">
        <v>2073984</v>
      </c>
      <c r="J4665" s="1" t="s">
        <v>213</v>
      </c>
      <c r="K4665" s="1" t="s">
        <v>22165</v>
      </c>
      <c r="L4665" s="1" t="s">
        <v>22166</v>
      </c>
      <c r="M4665" s="1">
        <v>4743</v>
      </c>
      <c r="N4665" s="1">
        <v>663</v>
      </c>
      <c r="O4665" s="1" t="s">
        <v>22167</v>
      </c>
      <c r="P4665" s="1">
        <v>1</v>
      </c>
      <c r="Q4665" s="1" t="s">
        <v>22168</v>
      </c>
      <c r="R4665" s="2" t="s">
        <v>22169</v>
      </c>
      <c r="S4665" s="1">
        <v>135</v>
      </c>
      <c r="T4665" s="1" t="s">
        <v>37</v>
      </c>
      <c r="U4665" s="1" t="s">
        <v>1464</v>
      </c>
      <c r="V4665" s="1" t="s">
        <v>584</v>
      </c>
      <c r="W4665" s="1">
        <v>800000</v>
      </c>
      <c r="X4665" s="1">
        <v>2002</v>
      </c>
      <c r="Y4665" s="1">
        <v>270</v>
      </c>
      <c r="Z4665" s="1">
        <v>7.2</v>
      </c>
      <c r="AA4665" s="1">
        <v>1.85</v>
      </c>
      <c r="AB4665" s="1">
        <v>219</v>
      </c>
    </row>
    <row r="4666" spans="1:28" x14ac:dyDescent="0.2">
      <c r="A4666" s="1" t="s">
        <v>746</v>
      </c>
      <c r="B4666" s="1" t="s">
        <v>22170</v>
      </c>
      <c r="C4666" s="1">
        <v>71</v>
      </c>
      <c r="D4666" s="1">
        <v>110</v>
      </c>
      <c r="E4666" s="1">
        <v>21</v>
      </c>
      <c r="F4666" s="1">
        <v>3</v>
      </c>
      <c r="G4666" s="1" t="s">
        <v>22171</v>
      </c>
      <c r="H4666" s="1">
        <v>426</v>
      </c>
      <c r="I4666" s="1">
        <v>9950</v>
      </c>
      <c r="J4666" s="1" t="s">
        <v>4823</v>
      </c>
      <c r="K4666" s="1" t="s">
        <v>22172</v>
      </c>
      <c r="L4666" s="1" t="s">
        <v>22173</v>
      </c>
      <c r="M4666" s="1">
        <v>7431</v>
      </c>
      <c r="N4666" s="1">
        <v>455</v>
      </c>
      <c r="O4666" s="1" t="s">
        <v>22174</v>
      </c>
      <c r="P4666" s="1">
        <v>1</v>
      </c>
      <c r="Q4666" s="1" t="s">
        <v>22175</v>
      </c>
      <c r="R4666" s="2" t="s">
        <v>22176</v>
      </c>
      <c r="S4666" s="1">
        <v>84</v>
      </c>
      <c r="T4666" s="1" t="s">
        <v>8730</v>
      </c>
      <c r="U4666" s="1" t="s">
        <v>766</v>
      </c>
      <c r="V4666" s="1" t="s">
        <v>4829</v>
      </c>
      <c r="X4666" s="1">
        <v>1929</v>
      </c>
      <c r="Y4666" s="1">
        <v>20</v>
      </c>
      <c r="Z4666" s="1">
        <v>8</v>
      </c>
      <c r="AA4666" s="1">
        <v>1.33</v>
      </c>
      <c r="AB4666" s="1">
        <v>926</v>
      </c>
    </row>
    <row r="4667" spans="1:28" x14ac:dyDescent="0.2">
      <c r="A4667" s="1" t="s">
        <v>28</v>
      </c>
      <c r="B4667" s="1" t="s">
        <v>22177</v>
      </c>
      <c r="C4667" s="1">
        <v>5</v>
      </c>
      <c r="D4667" s="1">
        <v>95</v>
      </c>
      <c r="E4667" s="1">
        <v>0</v>
      </c>
      <c r="F4667" s="1">
        <v>167</v>
      </c>
      <c r="G4667" s="1" t="s">
        <v>22178</v>
      </c>
      <c r="H4667" s="1">
        <v>940</v>
      </c>
      <c r="J4667" s="1" t="s">
        <v>3408</v>
      </c>
      <c r="K4667" s="1" t="s">
        <v>3259</v>
      </c>
      <c r="L4667" s="1" t="s">
        <v>22179</v>
      </c>
      <c r="M4667" s="1">
        <v>59</v>
      </c>
      <c r="N4667" s="1">
        <v>1484</v>
      </c>
      <c r="O4667" s="1" t="s">
        <v>22180</v>
      </c>
      <c r="P4667" s="1">
        <v>2</v>
      </c>
      <c r="Q4667" s="1" t="s">
        <v>22181</v>
      </c>
      <c r="R4667" s="2" t="s">
        <v>22182</v>
      </c>
      <c r="S4667" s="1">
        <v>1</v>
      </c>
      <c r="T4667" s="1" t="s">
        <v>37</v>
      </c>
      <c r="U4667" s="1" t="s">
        <v>38</v>
      </c>
      <c r="W4667" s="1">
        <v>850000</v>
      </c>
      <c r="X4667" s="1">
        <v>2008</v>
      </c>
      <c r="Y4667" s="1">
        <v>188</v>
      </c>
      <c r="Z4667" s="1">
        <v>7.4</v>
      </c>
      <c r="AA4667" s="1">
        <v>1.78</v>
      </c>
      <c r="AB4667" s="1">
        <v>18</v>
      </c>
    </row>
    <row r="4668" spans="1:28" x14ac:dyDescent="0.2">
      <c r="A4668" s="1" t="s">
        <v>28</v>
      </c>
      <c r="B4668" s="1" t="s">
        <v>22183</v>
      </c>
      <c r="C4668" s="1">
        <v>25</v>
      </c>
      <c r="D4668" s="1">
        <v>83</v>
      </c>
      <c r="E4668" s="1">
        <v>0</v>
      </c>
      <c r="F4668" s="1">
        <v>0</v>
      </c>
      <c r="G4668" s="1" t="s">
        <v>22184</v>
      </c>
      <c r="H4668" s="1">
        <v>24</v>
      </c>
      <c r="J4668" s="1" t="s">
        <v>3408</v>
      </c>
      <c r="K4668" s="1" t="s">
        <v>22185</v>
      </c>
      <c r="L4668" s="1" t="s">
        <v>22186</v>
      </c>
      <c r="M4668" s="1">
        <v>772</v>
      </c>
      <c r="N4668" s="1">
        <v>29</v>
      </c>
      <c r="O4668" s="1" t="s">
        <v>22187</v>
      </c>
      <c r="P4668" s="1">
        <v>0</v>
      </c>
      <c r="Q4668" s="1" t="s">
        <v>22188</v>
      </c>
      <c r="R4668" s="2" t="s">
        <v>22189</v>
      </c>
      <c r="S4668" s="1">
        <v>11</v>
      </c>
      <c r="T4668" s="1" t="s">
        <v>2777</v>
      </c>
      <c r="U4668" s="1" t="s">
        <v>18940</v>
      </c>
      <c r="V4668" s="1" t="s">
        <v>5612</v>
      </c>
      <c r="W4668" s="1">
        <v>800000</v>
      </c>
      <c r="X4668" s="1">
        <v>2004</v>
      </c>
      <c r="Y4668" s="1">
        <v>5</v>
      </c>
      <c r="Z4668" s="1">
        <v>7.2</v>
      </c>
      <c r="AB4668" s="1">
        <v>83</v>
      </c>
    </row>
    <row r="4669" spans="1:28" x14ac:dyDescent="0.2">
      <c r="A4669" s="1" t="s">
        <v>28</v>
      </c>
      <c r="B4669" s="1" t="s">
        <v>4350</v>
      </c>
      <c r="C4669" s="1">
        <v>29</v>
      </c>
      <c r="D4669" s="1">
        <v>104</v>
      </c>
      <c r="E4669" s="1">
        <v>37</v>
      </c>
      <c r="F4669" s="1">
        <v>501</v>
      </c>
      <c r="G4669" s="1" t="s">
        <v>13830</v>
      </c>
      <c r="H4669" s="1">
        <v>574</v>
      </c>
      <c r="I4669" s="1">
        <v>144583</v>
      </c>
      <c r="J4669" s="1" t="s">
        <v>4074</v>
      </c>
      <c r="K4669" s="1" t="s">
        <v>3235</v>
      </c>
      <c r="L4669" s="1" t="s">
        <v>22190</v>
      </c>
      <c r="M4669" s="1">
        <v>2256</v>
      </c>
      <c r="N4669" s="1">
        <v>1983</v>
      </c>
      <c r="O4669" s="1" t="s">
        <v>3963</v>
      </c>
      <c r="P4669" s="1">
        <v>0</v>
      </c>
      <c r="Q4669" s="1" t="s">
        <v>22191</v>
      </c>
      <c r="R4669" s="2" t="s">
        <v>22192</v>
      </c>
      <c r="S4669" s="1">
        <v>79</v>
      </c>
      <c r="T4669" s="1" t="s">
        <v>37</v>
      </c>
      <c r="U4669" s="1" t="s">
        <v>1464</v>
      </c>
      <c r="V4669" s="1" t="s">
        <v>584</v>
      </c>
      <c r="W4669" s="1">
        <v>800000</v>
      </c>
      <c r="X4669" s="1">
        <v>1999</v>
      </c>
      <c r="Y4669" s="1">
        <v>573</v>
      </c>
      <c r="Z4669" s="1">
        <v>6.5</v>
      </c>
      <c r="AA4669" s="1">
        <v>1.85</v>
      </c>
      <c r="AB4669" s="1">
        <v>130</v>
      </c>
    </row>
    <row r="4670" spans="1:28" x14ac:dyDescent="0.2">
      <c r="A4670" s="1" t="s">
        <v>28</v>
      </c>
      <c r="B4670" s="1" t="s">
        <v>22193</v>
      </c>
      <c r="C4670" s="1">
        <v>17</v>
      </c>
      <c r="D4670" s="1">
        <v>94</v>
      </c>
      <c r="E4670" s="1">
        <v>3</v>
      </c>
      <c r="F4670" s="1">
        <v>181</v>
      </c>
      <c r="G4670" s="1" t="s">
        <v>8151</v>
      </c>
      <c r="H4670" s="1">
        <v>262</v>
      </c>
      <c r="J4670" s="1" t="s">
        <v>4823</v>
      </c>
      <c r="K4670" s="1" t="s">
        <v>22194</v>
      </c>
      <c r="L4670" s="1" t="s">
        <v>22195</v>
      </c>
      <c r="M4670" s="1">
        <v>3480</v>
      </c>
      <c r="N4670" s="1">
        <v>991</v>
      </c>
      <c r="O4670" s="1" t="s">
        <v>11353</v>
      </c>
      <c r="P4670" s="1">
        <v>1</v>
      </c>
      <c r="Q4670" s="1" t="s">
        <v>22196</v>
      </c>
      <c r="R4670" s="2" t="s">
        <v>22197</v>
      </c>
      <c r="S4670" s="1">
        <v>30</v>
      </c>
      <c r="T4670" s="1" t="s">
        <v>37</v>
      </c>
      <c r="U4670" s="1" t="s">
        <v>38</v>
      </c>
      <c r="V4670" s="1" t="s">
        <v>584</v>
      </c>
      <c r="W4670" s="1">
        <v>800000</v>
      </c>
      <c r="X4670" s="1">
        <v>2003</v>
      </c>
      <c r="Y4670" s="1">
        <v>262</v>
      </c>
      <c r="Z4670" s="1">
        <v>7.2</v>
      </c>
      <c r="AB4670" s="1">
        <v>396</v>
      </c>
    </row>
    <row r="4671" spans="1:28" x14ac:dyDescent="0.2">
      <c r="A4671" s="1" t="s">
        <v>28</v>
      </c>
      <c r="B4671" s="1" t="s">
        <v>22198</v>
      </c>
      <c r="C4671" s="1">
        <v>13</v>
      </c>
      <c r="D4671" s="1">
        <v>87</v>
      </c>
      <c r="E4671" s="1">
        <v>0</v>
      </c>
      <c r="F4671" s="1">
        <v>258</v>
      </c>
      <c r="G4671" s="1" t="s">
        <v>9197</v>
      </c>
      <c r="H4671" s="1">
        <v>1000</v>
      </c>
      <c r="I4671" s="1">
        <v>58163</v>
      </c>
      <c r="J4671" s="1" t="s">
        <v>3408</v>
      </c>
      <c r="K4671" s="1" t="s">
        <v>2715</v>
      </c>
      <c r="L4671" s="1" t="s">
        <v>22199</v>
      </c>
      <c r="M4671" s="1">
        <v>122</v>
      </c>
      <c r="N4671" s="1">
        <v>2359</v>
      </c>
      <c r="O4671" s="1" t="s">
        <v>22200</v>
      </c>
      <c r="P4671" s="1">
        <v>0</v>
      </c>
      <c r="Q4671" s="1" t="s">
        <v>22201</v>
      </c>
      <c r="R4671" s="2" t="s">
        <v>22202</v>
      </c>
      <c r="S4671" s="1">
        <v>3</v>
      </c>
      <c r="T4671" s="1" t="s">
        <v>37</v>
      </c>
      <c r="U4671" s="1" t="s">
        <v>38</v>
      </c>
      <c r="V4671" s="1" t="s">
        <v>584</v>
      </c>
      <c r="X4671" s="1">
        <v>2000</v>
      </c>
      <c r="Y4671" s="1">
        <v>749</v>
      </c>
      <c r="Z4671" s="1">
        <v>4.2</v>
      </c>
      <c r="AB4671" s="1">
        <v>4</v>
      </c>
    </row>
    <row r="4672" spans="1:28" x14ac:dyDescent="0.2">
      <c r="A4672" s="1" t="s">
        <v>28</v>
      </c>
      <c r="B4672" s="1" t="s">
        <v>22203</v>
      </c>
      <c r="C4672" s="1">
        <v>6</v>
      </c>
      <c r="D4672" s="1">
        <v>93</v>
      </c>
      <c r="E4672" s="1">
        <v>247</v>
      </c>
      <c r="F4672" s="1">
        <v>152</v>
      </c>
      <c r="G4672" s="1" t="s">
        <v>22204</v>
      </c>
      <c r="H4672" s="1">
        <v>247</v>
      </c>
      <c r="I4672" s="1">
        <v>35688</v>
      </c>
      <c r="J4672" s="1" t="s">
        <v>1670</v>
      </c>
      <c r="K4672" s="1" t="s">
        <v>22203</v>
      </c>
      <c r="L4672" s="1" t="s">
        <v>22205</v>
      </c>
      <c r="M4672" s="1">
        <v>4167</v>
      </c>
      <c r="N4672" s="1">
        <v>954</v>
      </c>
      <c r="O4672" s="1" t="s">
        <v>22206</v>
      </c>
      <c r="P4672" s="1">
        <v>4</v>
      </c>
      <c r="R4672" s="2" t="s">
        <v>22207</v>
      </c>
      <c r="S4672" s="1">
        <v>72</v>
      </c>
      <c r="T4672" s="1" t="s">
        <v>37</v>
      </c>
      <c r="U4672" s="1" t="s">
        <v>38</v>
      </c>
      <c r="V4672" s="1" t="s">
        <v>4829</v>
      </c>
      <c r="W4672" s="1">
        <v>600000</v>
      </c>
      <c r="X4672" s="1">
        <v>2014</v>
      </c>
      <c r="Y4672" s="1">
        <v>217</v>
      </c>
      <c r="Z4672" s="1">
        <v>5.0999999999999996</v>
      </c>
      <c r="AB4672" s="1">
        <v>0</v>
      </c>
    </row>
    <row r="4673" spans="1:28" x14ac:dyDescent="0.2">
      <c r="A4673" s="1" t="s">
        <v>28</v>
      </c>
      <c r="B4673" s="1" t="s">
        <v>5169</v>
      </c>
      <c r="C4673" s="1">
        <v>224</v>
      </c>
      <c r="D4673" s="1">
        <v>91</v>
      </c>
      <c r="E4673" s="1">
        <v>75</v>
      </c>
      <c r="F4673" s="1">
        <v>13</v>
      </c>
      <c r="G4673" s="1" t="s">
        <v>22208</v>
      </c>
      <c r="H4673" s="1">
        <v>35</v>
      </c>
      <c r="I4673" s="1">
        <v>41709</v>
      </c>
      <c r="J4673" s="1" t="s">
        <v>7578</v>
      </c>
      <c r="K4673" s="1" t="s">
        <v>15860</v>
      </c>
      <c r="L4673" s="1" t="s">
        <v>22209</v>
      </c>
      <c r="M4673" s="1">
        <v>54601</v>
      </c>
      <c r="N4673" s="1">
        <v>116</v>
      </c>
      <c r="O4673" s="1" t="s">
        <v>22210</v>
      </c>
      <c r="P4673" s="1">
        <v>0</v>
      </c>
      <c r="Q4673" s="1" t="s">
        <v>22211</v>
      </c>
      <c r="R4673" s="2" t="s">
        <v>22212</v>
      </c>
      <c r="S4673" s="1">
        <v>200</v>
      </c>
      <c r="T4673" s="1" t="s">
        <v>17492</v>
      </c>
      <c r="U4673" s="1" t="s">
        <v>12615</v>
      </c>
      <c r="V4673" s="1" t="s">
        <v>4829</v>
      </c>
      <c r="W4673" s="1">
        <v>800000</v>
      </c>
      <c r="X4673" s="1">
        <v>2009</v>
      </c>
      <c r="Y4673" s="1">
        <v>16</v>
      </c>
      <c r="Z4673" s="1">
        <v>6.4</v>
      </c>
      <c r="AA4673" s="1">
        <v>1.85</v>
      </c>
      <c r="AB4673" s="1">
        <v>23000</v>
      </c>
    </row>
    <row r="4674" spans="1:28" x14ac:dyDescent="0.2">
      <c r="A4674" s="1" t="s">
        <v>28</v>
      </c>
      <c r="B4674" s="1" t="s">
        <v>22213</v>
      </c>
      <c r="C4674" s="1">
        <v>33</v>
      </c>
      <c r="D4674" s="1">
        <v>90</v>
      </c>
      <c r="E4674" s="1">
        <v>38</v>
      </c>
      <c r="F4674" s="1">
        <v>69</v>
      </c>
      <c r="G4674" s="1" t="s">
        <v>8928</v>
      </c>
      <c r="H4674" s="1">
        <v>214</v>
      </c>
      <c r="I4674" s="1">
        <v>1310270</v>
      </c>
      <c r="J4674" s="1" t="s">
        <v>22214</v>
      </c>
      <c r="K4674" s="1" t="s">
        <v>22215</v>
      </c>
      <c r="L4674" s="1" t="s">
        <v>22216</v>
      </c>
      <c r="M4674" s="1">
        <v>17725</v>
      </c>
      <c r="N4674" s="1">
        <v>587</v>
      </c>
      <c r="O4674" s="1" t="s">
        <v>20302</v>
      </c>
      <c r="P4674" s="1">
        <v>0</v>
      </c>
      <c r="Q4674" s="1" t="s">
        <v>22217</v>
      </c>
      <c r="R4674" s="2" t="s">
        <v>22218</v>
      </c>
      <c r="S4674" s="1">
        <v>157</v>
      </c>
      <c r="T4674" s="1" t="s">
        <v>37</v>
      </c>
      <c r="U4674" s="1" t="s">
        <v>38</v>
      </c>
      <c r="V4674" s="1" t="s">
        <v>39</v>
      </c>
      <c r="W4674" s="1">
        <v>780000</v>
      </c>
      <c r="X4674" s="1">
        <v>2003</v>
      </c>
      <c r="Y4674" s="1">
        <v>115</v>
      </c>
      <c r="Z4674" s="1">
        <v>6.8</v>
      </c>
      <c r="AB4674" s="1">
        <v>1000</v>
      </c>
    </row>
    <row r="4675" spans="1:28" x14ac:dyDescent="0.2">
      <c r="A4675" s="1" t="s">
        <v>28</v>
      </c>
      <c r="B4675" s="1" t="s">
        <v>22219</v>
      </c>
      <c r="C4675" s="1">
        <v>1</v>
      </c>
      <c r="D4675" s="1">
        <v>14</v>
      </c>
      <c r="E4675" s="1">
        <v>0</v>
      </c>
      <c r="F4675" s="1">
        <v>37</v>
      </c>
      <c r="G4675" s="1" t="s">
        <v>22220</v>
      </c>
      <c r="H4675" s="1">
        <v>134</v>
      </c>
      <c r="J4675" s="1" t="s">
        <v>22221</v>
      </c>
      <c r="K4675" s="1" t="s">
        <v>22222</v>
      </c>
      <c r="L4675" s="1" t="s">
        <v>22223</v>
      </c>
      <c r="M4675" s="1">
        <v>292</v>
      </c>
      <c r="N4675" s="1">
        <v>315</v>
      </c>
      <c r="O4675" s="1" t="s">
        <v>22224</v>
      </c>
      <c r="P4675" s="1">
        <v>1</v>
      </c>
      <c r="Q4675" s="1" t="s">
        <v>22225</v>
      </c>
      <c r="R4675" s="2" t="s">
        <v>22226</v>
      </c>
      <c r="S4675" s="1">
        <v>3</v>
      </c>
      <c r="T4675" s="1" t="s">
        <v>37</v>
      </c>
      <c r="U4675" s="1" t="s">
        <v>38</v>
      </c>
      <c r="X4675" s="1">
        <v>2012</v>
      </c>
      <c r="Y4675" s="1">
        <v>93</v>
      </c>
      <c r="Z4675" s="1">
        <v>6.2</v>
      </c>
      <c r="AB4675" s="1">
        <v>14</v>
      </c>
    </row>
    <row r="4676" spans="1:28" x14ac:dyDescent="0.2">
      <c r="A4676" s="1" t="s">
        <v>28</v>
      </c>
      <c r="B4676" s="1" t="s">
        <v>1431</v>
      </c>
      <c r="C4676" s="1">
        <v>100</v>
      </c>
      <c r="D4676" s="1">
        <v>112</v>
      </c>
      <c r="E4676" s="1">
        <v>0</v>
      </c>
      <c r="F4676" s="1">
        <v>425</v>
      </c>
      <c r="G4676" s="1" t="s">
        <v>849</v>
      </c>
      <c r="H4676" s="1">
        <v>11000</v>
      </c>
      <c r="I4676" s="1">
        <v>115000000</v>
      </c>
      <c r="J4676" s="1" t="s">
        <v>5509</v>
      </c>
      <c r="K4676" s="1" t="s">
        <v>390</v>
      </c>
      <c r="L4676" s="1" t="s">
        <v>22227</v>
      </c>
      <c r="M4676" s="1">
        <v>63839</v>
      </c>
      <c r="N4676" s="1">
        <v>14954</v>
      </c>
      <c r="O4676" s="1" t="s">
        <v>22228</v>
      </c>
      <c r="P4676" s="1">
        <v>1</v>
      </c>
      <c r="Q4676" s="1" t="s">
        <v>22229</v>
      </c>
      <c r="R4676" s="2" t="s">
        <v>22230</v>
      </c>
      <c r="S4676" s="1">
        <v>238</v>
      </c>
      <c r="T4676" s="1" t="s">
        <v>37</v>
      </c>
      <c r="U4676" s="1" t="s">
        <v>38</v>
      </c>
      <c r="V4676" s="1" t="s">
        <v>94</v>
      </c>
      <c r="W4676" s="1">
        <v>777000</v>
      </c>
      <c r="X4676" s="1">
        <v>1973</v>
      </c>
      <c r="Y4676" s="1">
        <v>2000</v>
      </c>
      <c r="Z4676" s="1">
        <v>7.5</v>
      </c>
      <c r="AA4676" s="1">
        <v>2.35</v>
      </c>
      <c r="AB4676" s="1">
        <v>0</v>
      </c>
    </row>
    <row r="4677" spans="1:28" x14ac:dyDescent="0.2">
      <c r="A4677" s="1" t="s">
        <v>28</v>
      </c>
      <c r="B4677" s="1" t="s">
        <v>21049</v>
      </c>
      <c r="C4677" s="1">
        <v>21</v>
      </c>
      <c r="D4677" s="1">
        <v>75</v>
      </c>
      <c r="E4677" s="1">
        <v>21</v>
      </c>
      <c r="F4677" s="1">
        <v>0</v>
      </c>
      <c r="G4677" s="1" t="s">
        <v>22231</v>
      </c>
      <c r="H4677" s="1">
        <v>25</v>
      </c>
      <c r="J4677" s="1" t="s">
        <v>20309</v>
      </c>
      <c r="K4677" s="1" t="s">
        <v>22232</v>
      </c>
      <c r="L4677" s="1" t="s">
        <v>22233</v>
      </c>
      <c r="M4677" s="1">
        <v>1477</v>
      </c>
      <c r="N4677" s="1">
        <v>25</v>
      </c>
      <c r="O4677" s="1" t="s">
        <v>22234</v>
      </c>
      <c r="P4677" s="1">
        <v>0</v>
      </c>
      <c r="Q4677" s="1" t="s">
        <v>22235</v>
      </c>
      <c r="R4677" s="2" t="s">
        <v>22236</v>
      </c>
      <c r="S4677" s="1">
        <v>24</v>
      </c>
      <c r="T4677" s="1" t="s">
        <v>37</v>
      </c>
      <c r="U4677" s="1" t="s">
        <v>38</v>
      </c>
      <c r="W4677" s="1">
        <v>750000</v>
      </c>
      <c r="X4677" s="1">
        <v>2006</v>
      </c>
      <c r="Y4677" s="1">
        <v>0</v>
      </c>
      <c r="Z4677" s="1">
        <v>7.7</v>
      </c>
      <c r="AA4677" s="1">
        <v>1.78</v>
      </c>
      <c r="AB4677" s="1">
        <v>274</v>
      </c>
    </row>
    <row r="4678" spans="1:28" x14ac:dyDescent="0.2">
      <c r="A4678" s="1" t="s">
        <v>28</v>
      </c>
      <c r="B4678" s="1" t="s">
        <v>22237</v>
      </c>
      <c r="C4678" s="1">
        <v>82</v>
      </c>
      <c r="D4678" s="1">
        <v>86</v>
      </c>
      <c r="E4678" s="1">
        <v>8</v>
      </c>
      <c r="F4678" s="1">
        <v>357</v>
      </c>
      <c r="G4678" s="1" t="s">
        <v>16106</v>
      </c>
      <c r="H4678" s="1">
        <v>2000</v>
      </c>
      <c r="I4678" s="1">
        <v>5518918</v>
      </c>
      <c r="J4678" s="1" t="s">
        <v>22238</v>
      </c>
      <c r="K4678" s="1" t="s">
        <v>4798</v>
      </c>
      <c r="L4678" s="1" t="s">
        <v>22239</v>
      </c>
      <c r="M4678" s="1">
        <v>12160</v>
      </c>
      <c r="N4678" s="1">
        <v>3071</v>
      </c>
      <c r="O4678" s="1" t="s">
        <v>12192</v>
      </c>
      <c r="P4678" s="1">
        <v>0</v>
      </c>
      <c r="Q4678" s="1" t="s">
        <v>22240</v>
      </c>
      <c r="R4678" s="2" t="s">
        <v>22241</v>
      </c>
      <c r="S4678" s="1">
        <v>73</v>
      </c>
      <c r="T4678" s="1" t="s">
        <v>37</v>
      </c>
      <c r="U4678" s="1" t="s">
        <v>38</v>
      </c>
      <c r="V4678" s="1" t="s">
        <v>584</v>
      </c>
      <c r="W4678" s="1">
        <v>750000</v>
      </c>
      <c r="X4678" s="1">
        <v>2007</v>
      </c>
      <c r="Y4678" s="1">
        <v>424</v>
      </c>
      <c r="Z4678" s="1">
        <v>6.9</v>
      </c>
      <c r="AA4678" s="1">
        <v>1.85</v>
      </c>
      <c r="AB4678" s="1">
        <v>307</v>
      </c>
    </row>
    <row r="4679" spans="1:28" x14ac:dyDescent="0.2">
      <c r="A4679" s="1" t="s">
        <v>28</v>
      </c>
      <c r="B4679" s="1" t="s">
        <v>232</v>
      </c>
      <c r="C4679" s="1">
        <v>271</v>
      </c>
      <c r="D4679" s="1">
        <v>86</v>
      </c>
      <c r="E4679" s="1">
        <v>365</v>
      </c>
      <c r="F4679" s="1">
        <v>522</v>
      </c>
      <c r="G4679" s="1" t="s">
        <v>10690</v>
      </c>
      <c r="H4679" s="1">
        <v>934</v>
      </c>
      <c r="I4679" s="1">
        <v>4007792</v>
      </c>
      <c r="J4679" s="1" t="s">
        <v>1414</v>
      </c>
      <c r="K4679" s="1" t="s">
        <v>5205</v>
      </c>
      <c r="L4679" s="1" t="s">
        <v>22242</v>
      </c>
      <c r="M4679" s="1">
        <v>101287</v>
      </c>
      <c r="N4679" s="1">
        <v>2714</v>
      </c>
      <c r="O4679" s="1" t="s">
        <v>417</v>
      </c>
      <c r="P4679" s="1">
        <v>0</v>
      </c>
      <c r="Q4679" s="1" t="s">
        <v>22243</v>
      </c>
      <c r="R4679" s="2" t="s">
        <v>22244</v>
      </c>
      <c r="S4679" s="1">
        <v>260</v>
      </c>
      <c r="T4679" s="1" t="s">
        <v>37</v>
      </c>
      <c r="U4679" s="1" t="s">
        <v>38</v>
      </c>
      <c r="V4679" s="1" t="s">
        <v>584</v>
      </c>
      <c r="W4679" s="1">
        <v>750000</v>
      </c>
      <c r="X4679" s="1">
        <v>2012</v>
      </c>
      <c r="Y4679" s="1">
        <v>830</v>
      </c>
      <c r="Z4679" s="1">
        <v>7</v>
      </c>
      <c r="AA4679" s="1">
        <v>2.35</v>
      </c>
      <c r="AB4679" s="1">
        <v>31000</v>
      </c>
    </row>
    <row r="4680" spans="1:28" x14ac:dyDescent="0.2">
      <c r="A4680" s="1" t="s">
        <v>28</v>
      </c>
      <c r="B4680" s="1" t="s">
        <v>19824</v>
      </c>
      <c r="C4680" s="1">
        <v>5</v>
      </c>
      <c r="D4680" s="1">
        <v>89</v>
      </c>
      <c r="E4680" s="1">
        <v>15</v>
      </c>
      <c r="F4680" s="1">
        <v>95</v>
      </c>
      <c r="G4680" s="1" t="s">
        <v>2203</v>
      </c>
      <c r="H4680" s="1">
        <v>312</v>
      </c>
      <c r="I4680" s="1">
        <v>7705974</v>
      </c>
      <c r="J4680" s="1" t="s">
        <v>17532</v>
      </c>
      <c r="K4680" s="1" t="s">
        <v>22245</v>
      </c>
      <c r="L4680" s="1" t="s">
        <v>22246</v>
      </c>
      <c r="M4680" s="1">
        <v>3543</v>
      </c>
      <c r="N4680" s="1">
        <v>548</v>
      </c>
      <c r="O4680" s="1" t="s">
        <v>22247</v>
      </c>
      <c r="P4680" s="1">
        <v>1</v>
      </c>
      <c r="Q4680" s="1" t="s">
        <v>22248</v>
      </c>
      <c r="R4680" s="2" t="s">
        <v>22249</v>
      </c>
      <c r="S4680" s="1">
        <v>8</v>
      </c>
      <c r="T4680" s="1" t="s">
        <v>37</v>
      </c>
      <c r="U4680" s="1" t="s">
        <v>38</v>
      </c>
      <c r="V4680" s="1" t="s">
        <v>584</v>
      </c>
      <c r="X4680" s="1">
        <v>2011</v>
      </c>
      <c r="Y4680" s="1">
        <v>135</v>
      </c>
      <c r="Z4680" s="1">
        <v>7.5</v>
      </c>
      <c r="AA4680" s="1">
        <v>1.85</v>
      </c>
      <c r="AB4680" s="1">
        <v>614</v>
      </c>
    </row>
    <row r="4681" spans="1:28" x14ac:dyDescent="0.2">
      <c r="A4681" s="1" t="s">
        <v>28</v>
      </c>
      <c r="B4681" s="1" t="s">
        <v>22250</v>
      </c>
      <c r="C4681" s="1">
        <v>255</v>
      </c>
      <c r="D4681" s="1">
        <v>95</v>
      </c>
      <c r="E4681" s="1">
        <v>214</v>
      </c>
      <c r="F4681" s="1">
        <v>246</v>
      </c>
      <c r="G4681" s="1" t="s">
        <v>10505</v>
      </c>
      <c r="H4681" s="1">
        <v>513</v>
      </c>
      <c r="I4681" s="1">
        <v>26297</v>
      </c>
      <c r="J4681" s="1" t="s">
        <v>6789</v>
      </c>
      <c r="K4681" s="1" t="s">
        <v>16520</v>
      </c>
      <c r="L4681" s="1" t="s">
        <v>22251</v>
      </c>
      <c r="M4681" s="1">
        <v>25750</v>
      </c>
      <c r="N4681" s="1">
        <v>1269</v>
      </c>
      <c r="O4681" s="1" t="s">
        <v>3519</v>
      </c>
      <c r="P4681" s="1">
        <v>0</v>
      </c>
      <c r="Q4681" s="1" t="s">
        <v>22252</v>
      </c>
      <c r="R4681" s="2" t="s">
        <v>22253</v>
      </c>
      <c r="S4681" s="1">
        <v>209</v>
      </c>
      <c r="T4681" s="1" t="s">
        <v>37</v>
      </c>
      <c r="U4681" s="1" t="s">
        <v>56</v>
      </c>
      <c r="V4681" s="1" t="s">
        <v>4829</v>
      </c>
      <c r="W4681" s="1">
        <v>500000</v>
      </c>
      <c r="X4681" s="1">
        <v>2011</v>
      </c>
      <c r="Y4681" s="1">
        <v>257</v>
      </c>
      <c r="Z4681" s="1">
        <v>6.3</v>
      </c>
      <c r="AA4681" s="1">
        <v>2.35</v>
      </c>
      <c r="AB4681" s="1">
        <v>0</v>
      </c>
    </row>
    <row r="4682" spans="1:28" x14ac:dyDescent="0.2">
      <c r="A4682" s="1" t="s">
        <v>28</v>
      </c>
      <c r="B4682" s="1" t="s">
        <v>21806</v>
      </c>
      <c r="C4682" s="1">
        <v>292</v>
      </c>
      <c r="D4682" s="1">
        <v>101</v>
      </c>
      <c r="E4682" s="1">
        <v>243</v>
      </c>
      <c r="F4682" s="1">
        <v>74</v>
      </c>
      <c r="G4682" s="1" t="s">
        <v>22254</v>
      </c>
      <c r="H4682" s="1">
        <v>969</v>
      </c>
      <c r="I4682" s="1">
        <v>77501</v>
      </c>
      <c r="J4682" s="1" t="s">
        <v>6402</v>
      </c>
      <c r="K4682" s="1" t="s">
        <v>21807</v>
      </c>
      <c r="L4682" s="1" t="s">
        <v>22255</v>
      </c>
      <c r="M4682" s="1">
        <v>27260</v>
      </c>
      <c r="N4682" s="1">
        <v>1252</v>
      </c>
      <c r="O4682" s="1" t="s">
        <v>22256</v>
      </c>
      <c r="P4682" s="1">
        <v>0</v>
      </c>
      <c r="Q4682" s="1" t="s">
        <v>22257</v>
      </c>
      <c r="R4682" s="2" t="s">
        <v>22258</v>
      </c>
      <c r="S4682" s="1">
        <v>247</v>
      </c>
      <c r="T4682" s="1" t="s">
        <v>37</v>
      </c>
      <c r="U4682" s="1" t="s">
        <v>38</v>
      </c>
      <c r="V4682" s="1" t="s">
        <v>584</v>
      </c>
      <c r="W4682" s="1">
        <v>750000</v>
      </c>
      <c r="X4682" s="1">
        <v>2011</v>
      </c>
      <c r="Y4682" s="1">
        <v>128</v>
      </c>
      <c r="Z4682" s="1">
        <v>5.5</v>
      </c>
      <c r="AA4682" s="1">
        <v>2.35</v>
      </c>
      <c r="AB4682" s="1">
        <v>0</v>
      </c>
    </row>
    <row r="4683" spans="1:28" x14ac:dyDescent="0.2">
      <c r="A4683" s="1" t="s">
        <v>28</v>
      </c>
      <c r="B4683" s="1" t="s">
        <v>3748</v>
      </c>
      <c r="C4683" s="1">
        <v>178</v>
      </c>
      <c r="D4683" s="1">
        <v>89</v>
      </c>
      <c r="E4683" s="1">
        <v>687</v>
      </c>
      <c r="F4683" s="1">
        <v>389</v>
      </c>
      <c r="G4683" s="1" t="s">
        <v>6930</v>
      </c>
      <c r="H4683" s="1">
        <v>10000</v>
      </c>
      <c r="I4683" s="1">
        <v>42638165</v>
      </c>
      <c r="J4683" s="1" t="s">
        <v>2093</v>
      </c>
      <c r="K4683" s="1" t="s">
        <v>439</v>
      </c>
      <c r="L4683" s="1" t="s">
        <v>12403</v>
      </c>
      <c r="M4683" s="1">
        <v>42183</v>
      </c>
      <c r="N4683" s="1">
        <v>12183</v>
      </c>
      <c r="O4683" s="1" t="s">
        <v>12404</v>
      </c>
      <c r="P4683" s="1">
        <v>1</v>
      </c>
      <c r="Q4683" s="1" t="s">
        <v>12405</v>
      </c>
      <c r="R4683" s="2" t="s">
        <v>12406</v>
      </c>
      <c r="S4683" s="1">
        <v>230</v>
      </c>
      <c r="T4683" s="1" t="s">
        <v>37</v>
      </c>
      <c r="U4683" s="1" t="s">
        <v>38</v>
      </c>
      <c r="V4683" s="1" t="s">
        <v>39</v>
      </c>
      <c r="W4683" s="1">
        <v>16000000</v>
      </c>
      <c r="X4683" s="1">
        <v>2009</v>
      </c>
      <c r="Y4683" s="1">
        <v>787</v>
      </c>
      <c r="Z4683" s="1">
        <v>4.8</v>
      </c>
      <c r="AA4683" s="1">
        <v>2.35</v>
      </c>
      <c r="AB4683" s="1">
        <v>0</v>
      </c>
    </row>
    <row r="4684" spans="1:28" x14ac:dyDescent="0.2">
      <c r="A4684" s="1" t="s">
        <v>28</v>
      </c>
      <c r="B4684" s="1" t="s">
        <v>9550</v>
      </c>
      <c r="C4684" s="1">
        <v>120</v>
      </c>
      <c r="D4684" s="1">
        <v>106</v>
      </c>
      <c r="E4684" s="1">
        <v>973</v>
      </c>
      <c r="F4684" s="1">
        <v>48</v>
      </c>
      <c r="G4684" s="1" t="s">
        <v>22259</v>
      </c>
      <c r="H4684" s="1">
        <v>319</v>
      </c>
      <c r="J4684" s="1" t="s">
        <v>3408</v>
      </c>
      <c r="K4684" s="1" t="s">
        <v>15524</v>
      </c>
      <c r="L4684" s="1" t="s">
        <v>22260</v>
      </c>
      <c r="M4684" s="1">
        <v>17813</v>
      </c>
      <c r="N4684" s="1">
        <v>500</v>
      </c>
      <c r="O4684" s="1" t="s">
        <v>22261</v>
      </c>
      <c r="P4684" s="1">
        <v>1</v>
      </c>
      <c r="Q4684" s="1" t="s">
        <v>22262</v>
      </c>
      <c r="R4684" s="2" t="s">
        <v>22263</v>
      </c>
      <c r="S4684" s="1">
        <v>101</v>
      </c>
      <c r="T4684" s="1" t="s">
        <v>9794</v>
      </c>
      <c r="U4684" s="1" t="s">
        <v>7089</v>
      </c>
      <c r="V4684" s="1" t="s">
        <v>584</v>
      </c>
      <c r="W4684" s="1">
        <v>750000</v>
      </c>
      <c r="X4684" s="1">
        <v>1970</v>
      </c>
      <c r="Y4684" s="1">
        <v>90</v>
      </c>
      <c r="Z4684" s="1">
        <v>8.1</v>
      </c>
      <c r="AA4684" s="1">
        <v>1.66</v>
      </c>
      <c r="AB4684" s="1">
        <v>0</v>
      </c>
    </row>
    <row r="4685" spans="1:28" x14ac:dyDescent="0.2">
      <c r="A4685" s="1" t="s">
        <v>28</v>
      </c>
      <c r="B4685" s="1" t="s">
        <v>2391</v>
      </c>
      <c r="C4685" s="1">
        <v>31</v>
      </c>
      <c r="D4685" s="1">
        <v>88</v>
      </c>
      <c r="E4685" s="1">
        <v>168</v>
      </c>
      <c r="F4685" s="1">
        <v>21</v>
      </c>
      <c r="G4685" s="1" t="s">
        <v>22264</v>
      </c>
      <c r="H4685" s="1">
        <v>108</v>
      </c>
      <c r="I4685" s="1">
        <v>47329</v>
      </c>
      <c r="J4685" s="1" t="s">
        <v>3408</v>
      </c>
      <c r="K4685" s="1" t="s">
        <v>22265</v>
      </c>
      <c r="L4685" s="1" t="s">
        <v>22266</v>
      </c>
      <c r="M4685" s="1">
        <v>1661</v>
      </c>
      <c r="N4685" s="1">
        <v>243</v>
      </c>
      <c r="O4685" s="1" t="s">
        <v>22267</v>
      </c>
      <c r="P4685" s="1">
        <v>0</v>
      </c>
      <c r="Q4685" s="1" t="s">
        <v>22268</v>
      </c>
      <c r="R4685" s="2" t="s">
        <v>22269</v>
      </c>
      <c r="S4685" s="1">
        <v>31</v>
      </c>
      <c r="T4685" s="1" t="s">
        <v>37</v>
      </c>
      <c r="U4685" s="1" t="s">
        <v>38</v>
      </c>
      <c r="V4685" s="1" t="s">
        <v>584</v>
      </c>
      <c r="W4685" s="1">
        <v>750000</v>
      </c>
      <c r="X4685" s="1">
        <v>2002</v>
      </c>
      <c r="Y4685" s="1">
        <v>72</v>
      </c>
      <c r="Z4685" s="1">
        <v>6.6</v>
      </c>
      <c r="AA4685" s="1">
        <v>1.78</v>
      </c>
      <c r="AB4685" s="1">
        <v>163</v>
      </c>
    </row>
    <row r="4686" spans="1:28" x14ac:dyDescent="0.2">
      <c r="A4686" s="1" t="s">
        <v>28</v>
      </c>
      <c r="B4686" s="1" t="s">
        <v>22270</v>
      </c>
      <c r="C4686" s="1">
        <v>114</v>
      </c>
      <c r="D4686" s="1">
        <v>99</v>
      </c>
      <c r="E4686" s="1">
        <v>4</v>
      </c>
      <c r="F4686" s="1">
        <v>201</v>
      </c>
      <c r="G4686" s="1" t="s">
        <v>22271</v>
      </c>
      <c r="H4686" s="1">
        <v>1000</v>
      </c>
      <c r="I4686" s="1">
        <v>18378</v>
      </c>
      <c r="J4686" s="1" t="s">
        <v>6647</v>
      </c>
      <c r="K4686" s="1" t="s">
        <v>13945</v>
      </c>
      <c r="L4686" s="1" t="s">
        <v>22272</v>
      </c>
      <c r="M4686" s="1">
        <v>9376</v>
      </c>
      <c r="N4686" s="1">
        <v>1558</v>
      </c>
      <c r="O4686" s="1" t="s">
        <v>10297</v>
      </c>
      <c r="P4686" s="1">
        <v>0</v>
      </c>
      <c r="Q4686" s="1" t="s">
        <v>22273</v>
      </c>
      <c r="R4686" s="2" t="s">
        <v>22274</v>
      </c>
      <c r="S4686" s="1">
        <v>74</v>
      </c>
      <c r="T4686" s="1" t="s">
        <v>37</v>
      </c>
      <c r="U4686" s="1" t="s">
        <v>56</v>
      </c>
      <c r="V4686" s="1" t="s">
        <v>584</v>
      </c>
      <c r="W4686" s="1">
        <v>900000</v>
      </c>
      <c r="X4686" s="1">
        <v>2008</v>
      </c>
      <c r="Y4686" s="1">
        <v>233</v>
      </c>
      <c r="Z4686" s="1">
        <v>5.2</v>
      </c>
      <c r="AA4686" s="1">
        <v>1.85</v>
      </c>
      <c r="AB4686" s="1">
        <v>0</v>
      </c>
    </row>
    <row r="4687" spans="1:28" x14ac:dyDescent="0.2">
      <c r="A4687" s="1" t="s">
        <v>28</v>
      </c>
      <c r="B4687" s="1" t="s">
        <v>8196</v>
      </c>
      <c r="C4687" s="1">
        <v>233</v>
      </c>
      <c r="D4687" s="1">
        <v>90</v>
      </c>
      <c r="E4687" s="1">
        <v>129</v>
      </c>
      <c r="F4687" s="1">
        <v>280</v>
      </c>
      <c r="G4687" s="1" t="s">
        <v>20821</v>
      </c>
      <c r="H4687" s="1">
        <v>935</v>
      </c>
      <c r="J4687" s="1" t="s">
        <v>6402</v>
      </c>
      <c r="K4687" s="1" t="s">
        <v>5697</v>
      </c>
      <c r="L4687" s="1" t="s">
        <v>22275</v>
      </c>
      <c r="M4687" s="1">
        <v>25951</v>
      </c>
      <c r="N4687" s="1">
        <v>2170</v>
      </c>
      <c r="O4687" s="1" t="s">
        <v>22276</v>
      </c>
      <c r="P4687" s="1">
        <v>1</v>
      </c>
      <c r="Q4687" s="1" t="s">
        <v>22277</v>
      </c>
      <c r="R4687" s="2" t="s">
        <v>22278</v>
      </c>
      <c r="S4687" s="1">
        <v>129</v>
      </c>
      <c r="T4687" s="1" t="s">
        <v>37</v>
      </c>
      <c r="U4687" s="1" t="s">
        <v>38</v>
      </c>
      <c r="V4687" s="1" t="s">
        <v>584</v>
      </c>
      <c r="W4687" s="1">
        <v>750000</v>
      </c>
      <c r="X4687" s="1">
        <v>2006</v>
      </c>
      <c r="Y4687" s="1">
        <v>611</v>
      </c>
      <c r="Z4687" s="1">
        <v>5.6</v>
      </c>
      <c r="AA4687" s="1">
        <v>2.35</v>
      </c>
      <c r="AB4687" s="1">
        <v>2000</v>
      </c>
    </row>
    <row r="4688" spans="1:28" x14ac:dyDescent="0.2">
      <c r="A4688" s="1" t="s">
        <v>28</v>
      </c>
      <c r="B4688" s="1" t="s">
        <v>22279</v>
      </c>
      <c r="C4688" s="1">
        <v>8</v>
      </c>
      <c r="D4688" s="1">
        <v>95</v>
      </c>
      <c r="E4688" s="1">
        <v>3</v>
      </c>
      <c r="F4688" s="1">
        <v>118</v>
      </c>
      <c r="G4688" s="1" t="s">
        <v>22280</v>
      </c>
      <c r="H4688" s="1">
        <v>717</v>
      </c>
      <c r="J4688" s="1" t="s">
        <v>6402</v>
      </c>
      <c r="K4688" s="1" t="s">
        <v>14180</v>
      </c>
      <c r="L4688" s="1" t="s">
        <v>22281</v>
      </c>
      <c r="M4688" s="1">
        <v>851</v>
      </c>
      <c r="N4688" s="1">
        <v>1117</v>
      </c>
      <c r="O4688" s="1" t="s">
        <v>22282</v>
      </c>
      <c r="P4688" s="1">
        <v>0</v>
      </c>
      <c r="Q4688" s="1" t="s">
        <v>22283</v>
      </c>
      <c r="R4688" s="2" t="s">
        <v>22284</v>
      </c>
      <c r="S4688" s="1">
        <v>30</v>
      </c>
      <c r="T4688" s="1" t="s">
        <v>37</v>
      </c>
      <c r="U4688" s="1" t="s">
        <v>38</v>
      </c>
      <c r="V4688" s="1" t="s">
        <v>584</v>
      </c>
      <c r="W4688" s="1">
        <v>750000</v>
      </c>
      <c r="X4688" s="1">
        <v>2009</v>
      </c>
      <c r="Y4688" s="1">
        <v>134</v>
      </c>
      <c r="Z4688" s="1">
        <v>3.1</v>
      </c>
      <c r="AA4688" s="1">
        <v>1.85</v>
      </c>
      <c r="AB4688" s="1">
        <v>128</v>
      </c>
    </row>
    <row r="4689" spans="1:28" x14ac:dyDescent="0.2">
      <c r="A4689" s="1" t="s">
        <v>746</v>
      </c>
      <c r="B4689" s="1" t="s">
        <v>17249</v>
      </c>
      <c r="C4689" s="1">
        <v>153</v>
      </c>
      <c r="D4689" s="1">
        <v>85</v>
      </c>
      <c r="E4689" s="1">
        <v>160</v>
      </c>
      <c r="F4689" s="1">
        <v>433</v>
      </c>
      <c r="G4689" s="1" t="s">
        <v>18866</v>
      </c>
      <c r="H4689" s="1">
        <v>998</v>
      </c>
      <c r="J4689" s="1" t="s">
        <v>22285</v>
      </c>
      <c r="K4689" s="1" t="s">
        <v>17789</v>
      </c>
      <c r="L4689" s="1" t="s">
        <v>22286</v>
      </c>
      <c r="M4689" s="1">
        <v>80193</v>
      </c>
      <c r="N4689" s="1">
        <v>2496</v>
      </c>
      <c r="O4689" s="1" t="s">
        <v>22287</v>
      </c>
      <c r="P4689" s="1">
        <v>0</v>
      </c>
      <c r="Q4689" s="1" t="s">
        <v>22288</v>
      </c>
      <c r="R4689" s="2" t="s">
        <v>22289</v>
      </c>
      <c r="S4689" s="1">
        <v>333</v>
      </c>
      <c r="T4689" s="1" t="s">
        <v>37</v>
      </c>
      <c r="U4689" s="1" t="s">
        <v>38</v>
      </c>
      <c r="V4689" s="1" t="s">
        <v>94</v>
      </c>
      <c r="W4689" s="1">
        <v>750000</v>
      </c>
      <c r="X4689" s="1">
        <v>1952</v>
      </c>
      <c r="Y4689" s="1">
        <v>575</v>
      </c>
      <c r="Z4689" s="1">
        <v>8.1</v>
      </c>
      <c r="AA4689" s="1">
        <v>1.37</v>
      </c>
      <c r="AB4689" s="1">
        <v>3000</v>
      </c>
    </row>
    <row r="4690" spans="1:28" x14ac:dyDescent="0.2">
      <c r="A4690" s="1" t="s">
        <v>28</v>
      </c>
      <c r="B4690" s="1" t="s">
        <v>16172</v>
      </c>
      <c r="C4690" s="1">
        <v>53</v>
      </c>
      <c r="D4690" s="1">
        <v>170</v>
      </c>
      <c r="E4690" s="1">
        <v>23</v>
      </c>
      <c r="F4690" s="1">
        <v>2</v>
      </c>
      <c r="G4690" s="1" t="s">
        <v>22290</v>
      </c>
      <c r="H4690" s="1">
        <v>7</v>
      </c>
      <c r="I4690" s="1">
        <v>7830611</v>
      </c>
      <c r="J4690" s="1" t="s">
        <v>22291</v>
      </c>
      <c r="K4690" s="1" t="s">
        <v>22292</v>
      </c>
      <c r="L4690" s="1" t="s">
        <v>22293</v>
      </c>
      <c r="M4690" s="1">
        <v>18980</v>
      </c>
      <c r="N4690" s="1">
        <v>15</v>
      </c>
      <c r="O4690" s="1" t="s">
        <v>22294</v>
      </c>
      <c r="P4690" s="1">
        <v>0</v>
      </c>
      <c r="Q4690" s="1" t="s">
        <v>22295</v>
      </c>
      <c r="R4690" s="2" t="s">
        <v>22296</v>
      </c>
      <c r="S4690" s="1">
        <v>74</v>
      </c>
      <c r="T4690" s="1" t="s">
        <v>37</v>
      </c>
      <c r="U4690" s="1" t="s">
        <v>38</v>
      </c>
      <c r="V4690" s="1" t="s">
        <v>39</v>
      </c>
      <c r="W4690" s="1">
        <v>700000</v>
      </c>
      <c r="X4690" s="1">
        <v>1994</v>
      </c>
      <c r="Y4690" s="1">
        <v>6</v>
      </c>
      <c r="Z4690" s="1">
        <v>8.3000000000000007</v>
      </c>
      <c r="AA4690" s="1">
        <v>1.33</v>
      </c>
      <c r="AB4690" s="1">
        <v>0</v>
      </c>
    </row>
    <row r="4691" spans="1:28" x14ac:dyDescent="0.2">
      <c r="A4691" s="1" t="s">
        <v>28</v>
      </c>
      <c r="B4691" s="1" t="s">
        <v>22297</v>
      </c>
      <c r="C4691" s="1">
        <v>49</v>
      </c>
      <c r="D4691" s="1">
        <v>86</v>
      </c>
      <c r="E4691" s="1">
        <v>30</v>
      </c>
      <c r="F4691" s="1">
        <v>14</v>
      </c>
      <c r="G4691" s="1" t="s">
        <v>22298</v>
      </c>
      <c r="H4691" s="1">
        <v>262</v>
      </c>
      <c r="I4691" s="1">
        <v>3278611</v>
      </c>
      <c r="J4691" s="1" t="s">
        <v>4067</v>
      </c>
      <c r="K4691" s="1" t="s">
        <v>22299</v>
      </c>
      <c r="L4691" s="1" t="s">
        <v>22300</v>
      </c>
      <c r="M4691" s="1">
        <v>2877</v>
      </c>
      <c r="N4691" s="1">
        <v>321</v>
      </c>
      <c r="O4691" s="1" t="s">
        <v>22301</v>
      </c>
      <c r="P4691" s="1">
        <v>0</v>
      </c>
      <c r="Q4691" s="1" t="s">
        <v>22302</v>
      </c>
      <c r="R4691" s="2" t="s">
        <v>22303</v>
      </c>
      <c r="S4691" s="1">
        <v>46</v>
      </c>
      <c r="T4691" s="1" t="s">
        <v>37</v>
      </c>
      <c r="U4691" s="1" t="s">
        <v>38</v>
      </c>
      <c r="V4691" s="1" t="s">
        <v>39</v>
      </c>
      <c r="X4691" s="1">
        <v>2005</v>
      </c>
      <c r="Y4691" s="1">
        <v>23</v>
      </c>
      <c r="Z4691" s="1">
        <v>7.1</v>
      </c>
      <c r="AA4691" s="1">
        <v>1.33</v>
      </c>
      <c r="AB4691" s="1">
        <v>903</v>
      </c>
    </row>
    <row r="4692" spans="1:28" x14ac:dyDescent="0.2">
      <c r="A4692" s="1" t="s">
        <v>28</v>
      </c>
      <c r="B4692" s="1" t="s">
        <v>298</v>
      </c>
      <c r="C4692" s="1">
        <v>4</v>
      </c>
      <c r="E4692" s="1">
        <v>364</v>
      </c>
      <c r="F4692" s="1">
        <v>567</v>
      </c>
      <c r="G4692" s="1" t="s">
        <v>111</v>
      </c>
      <c r="H4692" s="1">
        <v>22000</v>
      </c>
      <c r="J4692" s="1" t="s">
        <v>31</v>
      </c>
      <c r="K4692" s="1" t="s">
        <v>148</v>
      </c>
      <c r="L4692" s="1" t="s">
        <v>22304</v>
      </c>
      <c r="M4692" s="1">
        <v>3089</v>
      </c>
      <c r="N4692" s="1">
        <v>26578</v>
      </c>
      <c r="O4692" s="1" t="s">
        <v>1712</v>
      </c>
      <c r="P4692" s="1">
        <v>0</v>
      </c>
      <c r="Q4692" s="1" t="s">
        <v>22305</v>
      </c>
      <c r="R4692" s="2" t="s">
        <v>22306</v>
      </c>
      <c r="S4692" s="1">
        <v>11</v>
      </c>
      <c r="T4692" s="1" t="s">
        <v>37</v>
      </c>
      <c r="U4692" s="1" t="s">
        <v>38</v>
      </c>
      <c r="X4692" s="1">
        <v>2014</v>
      </c>
      <c r="Y4692" s="1">
        <v>4000</v>
      </c>
      <c r="Z4692" s="1">
        <v>8.1</v>
      </c>
      <c r="AB4692" s="1">
        <v>1000</v>
      </c>
    </row>
    <row r="4693" spans="1:28" x14ac:dyDescent="0.2">
      <c r="A4693" s="1" t="s">
        <v>28</v>
      </c>
      <c r="B4693" s="1" t="s">
        <v>17908</v>
      </c>
      <c r="C4693" s="1">
        <v>64</v>
      </c>
      <c r="D4693" s="1">
        <v>97</v>
      </c>
      <c r="E4693" s="1">
        <v>52</v>
      </c>
      <c r="F4693" s="1">
        <v>36</v>
      </c>
      <c r="G4693" s="1" t="s">
        <v>5776</v>
      </c>
      <c r="H4693" s="1">
        <v>80</v>
      </c>
      <c r="I4693" s="1">
        <v>1141829</v>
      </c>
      <c r="J4693" s="1" t="s">
        <v>1934</v>
      </c>
      <c r="K4693" s="1" t="s">
        <v>2881</v>
      </c>
      <c r="L4693" s="1" t="s">
        <v>22307</v>
      </c>
      <c r="M4693" s="1">
        <v>8509</v>
      </c>
      <c r="N4693" s="1">
        <v>209</v>
      </c>
      <c r="O4693" s="1" t="s">
        <v>22308</v>
      </c>
      <c r="P4693" s="1">
        <v>1</v>
      </c>
      <c r="Q4693" s="1" t="s">
        <v>22309</v>
      </c>
      <c r="R4693" s="2" t="s">
        <v>22310</v>
      </c>
      <c r="S4693" s="1">
        <v>109</v>
      </c>
      <c r="T4693" s="1" t="s">
        <v>37</v>
      </c>
      <c r="U4693" s="1" t="s">
        <v>38</v>
      </c>
      <c r="V4693" s="1" t="s">
        <v>6722</v>
      </c>
      <c r="W4693" s="1">
        <v>700000</v>
      </c>
      <c r="X4693" s="1">
        <v>2001</v>
      </c>
      <c r="Y4693" s="1">
        <v>67</v>
      </c>
      <c r="Z4693" s="1">
        <v>7.2</v>
      </c>
      <c r="AA4693" s="1">
        <v>1.85</v>
      </c>
      <c r="AB4693" s="1">
        <v>420</v>
      </c>
    </row>
    <row r="4694" spans="1:28" x14ac:dyDescent="0.2">
      <c r="A4694" s="1" t="s">
        <v>28</v>
      </c>
      <c r="B4694" s="1" t="s">
        <v>22311</v>
      </c>
      <c r="C4694" s="1">
        <v>23</v>
      </c>
      <c r="D4694" s="1">
        <v>104</v>
      </c>
      <c r="E4694" s="1">
        <v>0</v>
      </c>
      <c r="F4694" s="1">
        <v>195</v>
      </c>
      <c r="G4694" s="1" t="s">
        <v>22312</v>
      </c>
      <c r="H4694" s="1">
        <v>601</v>
      </c>
      <c r="J4694" s="1" t="s">
        <v>1923</v>
      </c>
      <c r="K4694" s="1" t="s">
        <v>22313</v>
      </c>
      <c r="L4694" s="1" t="s">
        <v>22314</v>
      </c>
      <c r="M4694" s="1">
        <v>1354</v>
      </c>
      <c r="N4694" s="1">
        <v>1581</v>
      </c>
      <c r="O4694" s="1" t="s">
        <v>22315</v>
      </c>
      <c r="Q4694" s="1" t="s">
        <v>22316</v>
      </c>
      <c r="R4694" s="2" t="s">
        <v>22317</v>
      </c>
      <c r="S4694" s="1">
        <v>17</v>
      </c>
      <c r="T4694" s="1" t="s">
        <v>37</v>
      </c>
      <c r="U4694" s="1" t="s">
        <v>38</v>
      </c>
      <c r="V4694" s="1" t="s">
        <v>39</v>
      </c>
      <c r="W4694" s="1">
        <v>1000000</v>
      </c>
      <c r="X4694" s="1">
        <v>2014</v>
      </c>
      <c r="Y4694" s="1">
        <v>524</v>
      </c>
      <c r="Z4694" s="1">
        <v>6.3</v>
      </c>
      <c r="AA4694" s="1">
        <v>2.35</v>
      </c>
      <c r="AB4694" s="1">
        <v>523</v>
      </c>
    </row>
    <row r="4695" spans="1:28" x14ac:dyDescent="0.2">
      <c r="A4695" s="1" t="s">
        <v>28</v>
      </c>
      <c r="B4695" s="1" t="s">
        <v>22318</v>
      </c>
      <c r="C4695" s="1">
        <v>8</v>
      </c>
      <c r="D4695" s="1">
        <v>88</v>
      </c>
      <c r="E4695" s="1">
        <v>0</v>
      </c>
      <c r="F4695" s="1">
        <v>311</v>
      </c>
      <c r="G4695" s="1" t="s">
        <v>17357</v>
      </c>
      <c r="H4695" s="1">
        <v>618</v>
      </c>
      <c r="J4695" s="1" t="s">
        <v>7836</v>
      </c>
      <c r="K4695" s="1" t="s">
        <v>7261</v>
      </c>
      <c r="L4695" s="1" t="s">
        <v>22319</v>
      </c>
      <c r="M4695" s="1">
        <v>551</v>
      </c>
      <c r="N4695" s="1">
        <v>2476</v>
      </c>
      <c r="O4695" s="1" t="s">
        <v>3944</v>
      </c>
      <c r="P4695" s="1">
        <v>0</v>
      </c>
      <c r="Q4695" s="1" t="s">
        <v>22320</v>
      </c>
      <c r="R4695" s="2" t="s">
        <v>22321</v>
      </c>
      <c r="S4695" s="1">
        <v>10</v>
      </c>
      <c r="T4695" s="1" t="s">
        <v>37</v>
      </c>
      <c r="U4695" s="1" t="s">
        <v>38</v>
      </c>
      <c r="V4695" s="1" t="s">
        <v>39</v>
      </c>
      <c r="X4695" s="1">
        <v>2009</v>
      </c>
      <c r="Y4695" s="1">
        <v>592</v>
      </c>
      <c r="Z4695" s="1">
        <v>4</v>
      </c>
      <c r="AB4695" s="1">
        <v>303</v>
      </c>
    </row>
    <row r="4696" spans="1:28" x14ac:dyDescent="0.2">
      <c r="A4696" s="1" t="s">
        <v>28</v>
      </c>
      <c r="B4696" s="1" t="s">
        <v>170</v>
      </c>
      <c r="C4696" s="1">
        <v>446</v>
      </c>
      <c r="D4696" s="1">
        <v>201</v>
      </c>
      <c r="E4696" s="1">
        <v>0</v>
      </c>
      <c r="F4696" s="1">
        <v>84</v>
      </c>
      <c r="G4696" s="1" t="s">
        <v>205</v>
      </c>
      <c r="H4696" s="1">
        <v>6000</v>
      </c>
      <c r="I4696" s="1">
        <v>218051260</v>
      </c>
      <c r="J4696" s="1" t="s">
        <v>206</v>
      </c>
      <c r="K4696" s="1" t="s">
        <v>207</v>
      </c>
      <c r="L4696" s="1" t="s">
        <v>208</v>
      </c>
      <c r="M4696" s="1">
        <v>316027</v>
      </c>
      <c r="N4696" s="1">
        <v>7122</v>
      </c>
      <c r="O4696" s="1" t="s">
        <v>209</v>
      </c>
      <c r="P4696" s="1">
        <v>0</v>
      </c>
      <c r="Q4696" s="1" t="s">
        <v>210</v>
      </c>
      <c r="R4696" s="2" t="s">
        <v>211</v>
      </c>
      <c r="S4696" s="1">
        <v>2618</v>
      </c>
      <c r="T4696" s="1" t="s">
        <v>37</v>
      </c>
      <c r="U4696" s="1" t="s">
        <v>178</v>
      </c>
      <c r="V4696" s="1" t="s">
        <v>39</v>
      </c>
      <c r="W4696" s="1">
        <v>207000000</v>
      </c>
      <c r="X4696" s="1">
        <v>2005</v>
      </c>
      <c r="Y4696" s="1">
        <v>918</v>
      </c>
      <c r="Z4696" s="1">
        <v>7.2</v>
      </c>
      <c r="AA4696" s="1">
        <v>2.35</v>
      </c>
      <c r="AB4696" s="1">
        <v>0</v>
      </c>
    </row>
    <row r="4697" spans="1:28" x14ac:dyDescent="0.2">
      <c r="A4697" s="1" t="s">
        <v>28</v>
      </c>
      <c r="B4697" s="1" t="s">
        <v>5127</v>
      </c>
      <c r="C4697" s="1">
        <v>228</v>
      </c>
      <c r="D4697" s="1">
        <v>108</v>
      </c>
      <c r="E4697" s="1">
        <v>174</v>
      </c>
      <c r="F4697" s="1">
        <v>324</v>
      </c>
      <c r="G4697" s="1" t="s">
        <v>7467</v>
      </c>
      <c r="H4697" s="1">
        <v>730</v>
      </c>
      <c r="I4697" s="1">
        <v>32048809</v>
      </c>
      <c r="J4697" s="1" t="s">
        <v>6402</v>
      </c>
      <c r="K4697" s="1" t="s">
        <v>5770</v>
      </c>
      <c r="L4697" s="1" t="s">
        <v>7468</v>
      </c>
      <c r="M4697" s="1">
        <v>94463</v>
      </c>
      <c r="N4697" s="1">
        <v>2160</v>
      </c>
      <c r="O4697" s="1" t="s">
        <v>7469</v>
      </c>
      <c r="P4697" s="1">
        <v>0</v>
      </c>
      <c r="Q4697" s="1" t="s">
        <v>7470</v>
      </c>
      <c r="R4697" s="2" t="s">
        <v>7471</v>
      </c>
      <c r="S4697" s="1">
        <v>576</v>
      </c>
      <c r="T4697" s="1" t="s">
        <v>37</v>
      </c>
      <c r="U4697" s="1" t="s">
        <v>369</v>
      </c>
      <c r="V4697" s="1" t="s">
        <v>584</v>
      </c>
      <c r="W4697" s="1">
        <v>30000000</v>
      </c>
      <c r="X4697" s="1">
        <v>2005</v>
      </c>
      <c r="Y4697" s="1">
        <v>716</v>
      </c>
      <c r="Z4697" s="1">
        <v>5.3</v>
      </c>
      <c r="AA4697" s="1">
        <v>1.85</v>
      </c>
      <c r="AB4697" s="1">
        <v>0</v>
      </c>
    </row>
    <row r="4698" spans="1:28" x14ac:dyDescent="0.2">
      <c r="A4698" s="1" t="s">
        <v>28</v>
      </c>
      <c r="B4698" s="1" t="s">
        <v>22322</v>
      </c>
      <c r="C4698" s="1">
        <v>208</v>
      </c>
      <c r="D4698" s="1">
        <v>106</v>
      </c>
      <c r="E4698" s="1">
        <v>31</v>
      </c>
      <c r="F4698" s="1">
        <v>71</v>
      </c>
      <c r="G4698" s="1" t="s">
        <v>4505</v>
      </c>
      <c r="H4698" s="1">
        <v>33000</v>
      </c>
      <c r="I4698" s="1">
        <v>2694973</v>
      </c>
      <c r="J4698" s="1" t="s">
        <v>3408</v>
      </c>
      <c r="K4698" s="1" t="s">
        <v>4212</v>
      </c>
      <c r="L4698" s="1" t="s">
        <v>22323</v>
      </c>
      <c r="M4698" s="1">
        <v>70885</v>
      </c>
      <c r="N4698" s="1">
        <v>33734</v>
      </c>
      <c r="O4698" s="1" t="s">
        <v>22324</v>
      </c>
      <c r="P4698" s="1">
        <v>2</v>
      </c>
      <c r="Q4698" s="1" t="s">
        <v>22325</v>
      </c>
      <c r="R4698" s="2" t="s">
        <v>22326</v>
      </c>
      <c r="S4698" s="1">
        <v>189</v>
      </c>
      <c r="T4698" s="1" t="s">
        <v>37</v>
      </c>
      <c r="U4698" s="1" t="s">
        <v>38</v>
      </c>
      <c r="V4698" s="1" t="s">
        <v>584</v>
      </c>
      <c r="W4698" s="1">
        <v>700000</v>
      </c>
      <c r="X4698" s="1">
        <v>2006</v>
      </c>
      <c r="Y4698" s="1">
        <v>519</v>
      </c>
      <c r="Z4698" s="1">
        <v>7.2</v>
      </c>
      <c r="AA4698" s="1">
        <v>1.85</v>
      </c>
      <c r="AB4698" s="1">
        <v>0</v>
      </c>
    </row>
    <row r="4699" spans="1:28" x14ac:dyDescent="0.2">
      <c r="A4699" s="1" t="s">
        <v>28</v>
      </c>
      <c r="B4699" s="1" t="s">
        <v>22327</v>
      </c>
      <c r="C4699" s="1">
        <v>2</v>
      </c>
      <c r="D4699" s="1">
        <v>107</v>
      </c>
      <c r="E4699" s="1">
        <v>0</v>
      </c>
      <c r="F4699" s="1">
        <v>236</v>
      </c>
      <c r="G4699" s="1" t="s">
        <v>22328</v>
      </c>
      <c r="H4699" s="1">
        <v>752</v>
      </c>
      <c r="I4699" s="1">
        <v>10508</v>
      </c>
      <c r="J4699" s="1" t="s">
        <v>3408</v>
      </c>
      <c r="K4699" s="1" t="s">
        <v>4576</v>
      </c>
      <c r="L4699" s="1" t="s">
        <v>22329</v>
      </c>
      <c r="M4699" s="1">
        <v>103</v>
      </c>
      <c r="N4699" s="1">
        <v>1763</v>
      </c>
      <c r="O4699" s="1" t="s">
        <v>22330</v>
      </c>
      <c r="P4699" s="1">
        <v>4</v>
      </c>
      <c r="Q4699" s="1" t="s">
        <v>22331</v>
      </c>
      <c r="R4699" s="2" t="s">
        <v>22332</v>
      </c>
      <c r="S4699" s="1">
        <v>6</v>
      </c>
      <c r="T4699" s="1" t="s">
        <v>37</v>
      </c>
      <c r="U4699" s="1" t="s">
        <v>38</v>
      </c>
      <c r="V4699" s="1" t="s">
        <v>39</v>
      </c>
      <c r="W4699" s="1">
        <v>700000</v>
      </c>
      <c r="X4699" s="1">
        <v>1998</v>
      </c>
      <c r="Y4699" s="1">
        <v>282</v>
      </c>
      <c r="Z4699" s="1">
        <v>6.5</v>
      </c>
      <c r="AB4699" s="1">
        <v>102</v>
      </c>
    </row>
    <row r="4700" spans="1:28" x14ac:dyDescent="0.2">
      <c r="A4700" s="1" t="s">
        <v>28</v>
      </c>
      <c r="B4700" s="1" t="s">
        <v>22333</v>
      </c>
      <c r="C4700" s="1">
        <v>25</v>
      </c>
      <c r="D4700" s="1">
        <v>84</v>
      </c>
      <c r="E4700" s="1">
        <v>21</v>
      </c>
      <c r="F4700" s="1">
        <v>48</v>
      </c>
      <c r="G4700" s="1" t="s">
        <v>22334</v>
      </c>
      <c r="H4700" s="1">
        <v>465</v>
      </c>
      <c r="I4700" s="1">
        <v>2301777</v>
      </c>
      <c r="J4700" s="1" t="s">
        <v>1670</v>
      </c>
      <c r="K4700" s="1" t="s">
        <v>4910</v>
      </c>
      <c r="L4700" s="1" t="s">
        <v>22335</v>
      </c>
      <c r="M4700" s="1">
        <v>819</v>
      </c>
      <c r="N4700" s="1">
        <v>714</v>
      </c>
      <c r="O4700" s="1" t="s">
        <v>22336</v>
      </c>
      <c r="P4700" s="1">
        <v>2</v>
      </c>
      <c r="Q4700" s="1" t="s">
        <v>22337</v>
      </c>
      <c r="R4700" s="2" t="s">
        <v>22338</v>
      </c>
      <c r="S4700" s="1">
        <v>36</v>
      </c>
      <c r="T4700" s="1" t="s">
        <v>37</v>
      </c>
      <c r="U4700" s="1" t="s">
        <v>38</v>
      </c>
      <c r="V4700" s="1" t="s">
        <v>584</v>
      </c>
      <c r="W4700" s="1">
        <v>650000</v>
      </c>
      <c r="X4700" s="1">
        <v>1997</v>
      </c>
      <c r="Y4700" s="1">
        <v>170</v>
      </c>
      <c r="Z4700" s="1">
        <v>6.5</v>
      </c>
      <c r="AB4700" s="1">
        <v>161</v>
      </c>
    </row>
    <row r="4701" spans="1:28" x14ac:dyDescent="0.2">
      <c r="A4701" s="1" t="s">
        <v>28</v>
      </c>
      <c r="B4701" s="1" t="s">
        <v>22339</v>
      </c>
      <c r="C4701" s="1">
        <v>8</v>
      </c>
      <c r="D4701" s="1">
        <v>91</v>
      </c>
      <c r="E4701" s="1">
        <v>0</v>
      </c>
      <c r="F4701" s="1">
        <v>137</v>
      </c>
      <c r="G4701" s="1" t="s">
        <v>22340</v>
      </c>
      <c r="H4701" s="1">
        <v>696</v>
      </c>
      <c r="J4701" s="1" t="s">
        <v>2124</v>
      </c>
      <c r="K4701" s="1" t="s">
        <v>8333</v>
      </c>
      <c r="L4701" s="1" t="s">
        <v>22341</v>
      </c>
      <c r="M4701" s="1">
        <v>514</v>
      </c>
      <c r="N4701" s="1">
        <v>1210</v>
      </c>
      <c r="O4701" s="1" t="s">
        <v>22342</v>
      </c>
      <c r="P4701" s="1">
        <v>3</v>
      </c>
      <c r="Q4701" s="1" t="s">
        <v>22343</v>
      </c>
      <c r="R4701" s="2" t="s">
        <v>22344</v>
      </c>
      <c r="S4701" s="1">
        <v>1</v>
      </c>
      <c r="T4701" s="1" t="s">
        <v>37</v>
      </c>
      <c r="U4701" s="1" t="s">
        <v>38</v>
      </c>
      <c r="W4701" s="1">
        <v>750000</v>
      </c>
      <c r="X4701" s="1">
        <v>2015</v>
      </c>
      <c r="Y4701" s="1">
        <v>320</v>
      </c>
      <c r="Z4701" s="1">
        <v>4.9000000000000004</v>
      </c>
      <c r="AA4701" s="1">
        <v>2.35</v>
      </c>
      <c r="AB4701" s="1">
        <v>158</v>
      </c>
    </row>
    <row r="4702" spans="1:28" x14ac:dyDescent="0.2">
      <c r="A4702" s="1" t="s">
        <v>746</v>
      </c>
      <c r="B4702" s="1" t="s">
        <v>22345</v>
      </c>
      <c r="C4702" s="1">
        <v>143</v>
      </c>
      <c r="D4702" s="1">
        <v>90</v>
      </c>
      <c r="E4702" s="1">
        <v>13</v>
      </c>
      <c r="F4702" s="1">
        <v>432</v>
      </c>
      <c r="G4702" s="1" t="s">
        <v>22346</v>
      </c>
      <c r="H4702" s="1">
        <v>977</v>
      </c>
      <c r="I4702" s="1">
        <v>169719</v>
      </c>
      <c r="J4702" s="1" t="s">
        <v>7405</v>
      </c>
      <c r="K4702" s="1" t="s">
        <v>22347</v>
      </c>
      <c r="L4702" s="1" t="s">
        <v>22348</v>
      </c>
      <c r="M4702" s="1">
        <v>7384</v>
      </c>
      <c r="N4702" s="1">
        <v>2483</v>
      </c>
      <c r="O4702" s="1" t="s">
        <v>22349</v>
      </c>
      <c r="P4702" s="1">
        <v>0</v>
      </c>
      <c r="Q4702" s="1" t="s">
        <v>22350</v>
      </c>
      <c r="R4702" s="2" t="s">
        <v>22351</v>
      </c>
      <c r="S4702" s="1">
        <v>79</v>
      </c>
      <c r="T4702" s="1" t="s">
        <v>37</v>
      </c>
      <c r="U4702" s="1" t="s">
        <v>38</v>
      </c>
      <c r="V4702" s="1" t="s">
        <v>4829</v>
      </c>
      <c r="X4702" s="1">
        <v>2013</v>
      </c>
      <c r="Y4702" s="1">
        <v>511</v>
      </c>
      <c r="Z4702" s="1">
        <v>5.2</v>
      </c>
      <c r="AA4702" s="1">
        <v>1.85</v>
      </c>
      <c r="AB4702" s="1">
        <v>0</v>
      </c>
    </row>
    <row r="4703" spans="1:28" x14ac:dyDescent="0.2">
      <c r="A4703" s="1" t="s">
        <v>28</v>
      </c>
      <c r="B4703" s="1" t="s">
        <v>22352</v>
      </c>
      <c r="C4703" s="1">
        <v>21</v>
      </c>
      <c r="D4703" s="1">
        <v>103</v>
      </c>
      <c r="E4703" s="1">
        <v>2</v>
      </c>
      <c r="F4703" s="1">
        <v>442</v>
      </c>
      <c r="G4703" s="1" t="s">
        <v>15380</v>
      </c>
      <c r="H4703" s="1">
        <v>628</v>
      </c>
      <c r="J4703" s="1" t="s">
        <v>67</v>
      </c>
      <c r="K4703" s="1" t="s">
        <v>5508</v>
      </c>
      <c r="L4703" s="1" t="s">
        <v>22353</v>
      </c>
      <c r="M4703" s="1">
        <v>474</v>
      </c>
      <c r="N4703" s="1">
        <v>1683</v>
      </c>
      <c r="O4703" s="1" t="s">
        <v>1987</v>
      </c>
      <c r="P4703" s="1">
        <v>0</v>
      </c>
      <c r="Q4703" s="1" t="s">
        <v>22354</v>
      </c>
      <c r="R4703" s="2" t="s">
        <v>22355</v>
      </c>
      <c r="S4703" s="1">
        <v>8</v>
      </c>
      <c r="T4703" s="1" t="s">
        <v>37</v>
      </c>
      <c r="U4703" s="1" t="s">
        <v>56</v>
      </c>
      <c r="W4703" s="1">
        <v>400000</v>
      </c>
      <c r="X4703" s="1">
        <v>2009</v>
      </c>
      <c r="Y4703" s="1">
        <v>474</v>
      </c>
      <c r="Z4703" s="1">
        <v>7.4</v>
      </c>
      <c r="AB4703" s="1">
        <v>203</v>
      </c>
    </row>
    <row r="4704" spans="1:28" x14ac:dyDescent="0.2">
      <c r="A4704" s="1" t="s">
        <v>28</v>
      </c>
      <c r="B4704" s="1" t="s">
        <v>22356</v>
      </c>
      <c r="C4704" s="1">
        <v>1</v>
      </c>
      <c r="D4704" s="1">
        <v>71</v>
      </c>
      <c r="E4704" s="1">
        <v>0</v>
      </c>
      <c r="F4704" s="1">
        <v>21</v>
      </c>
      <c r="G4704" s="1" t="s">
        <v>22357</v>
      </c>
      <c r="H4704" s="1">
        <v>1000</v>
      </c>
      <c r="J4704" s="1" t="s">
        <v>67</v>
      </c>
      <c r="K4704" s="1" t="s">
        <v>1231</v>
      </c>
      <c r="L4704" s="1" t="s">
        <v>22358</v>
      </c>
      <c r="M4704" s="1">
        <v>5</v>
      </c>
      <c r="N4704" s="1">
        <v>1359</v>
      </c>
      <c r="O4704" s="1" t="s">
        <v>19022</v>
      </c>
      <c r="P4704" s="1">
        <v>1</v>
      </c>
      <c r="Q4704" s="1" t="s">
        <v>22359</v>
      </c>
      <c r="R4704" s="2" t="s">
        <v>22360</v>
      </c>
      <c r="S4704" s="1">
        <v>1</v>
      </c>
      <c r="T4704" s="1" t="s">
        <v>37</v>
      </c>
      <c r="U4704" s="1" t="s">
        <v>38</v>
      </c>
      <c r="W4704" s="1">
        <v>650000</v>
      </c>
      <c r="X4704" s="1">
        <v>2014</v>
      </c>
      <c r="Y4704" s="1">
        <v>338</v>
      </c>
      <c r="Z4704" s="1">
        <v>7.4</v>
      </c>
      <c r="AB4704" s="1">
        <v>5</v>
      </c>
    </row>
    <row r="4705" spans="1:28" x14ac:dyDescent="0.2">
      <c r="A4705" s="1" t="s">
        <v>28</v>
      </c>
      <c r="B4705" s="1" t="s">
        <v>22361</v>
      </c>
      <c r="C4705" s="1">
        <v>34</v>
      </c>
      <c r="D4705" s="1">
        <v>90</v>
      </c>
      <c r="E4705" s="1">
        <v>4</v>
      </c>
      <c r="F4705" s="1">
        <v>258</v>
      </c>
      <c r="G4705" s="1" t="s">
        <v>22362</v>
      </c>
      <c r="H4705" s="1">
        <v>523</v>
      </c>
      <c r="J4705" s="1" t="s">
        <v>2663</v>
      </c>
      <c r="K4705" s="1" t="s">
        <v>1171</v>
      </c>
      <c r="L4705" s="1" t="s">
        <v>22363</v>
      </c>
      <c r="M4705" s="1">
        <v>3699</v>
      </c>
      <c r="N4705" s="1">
        <v>1553</v>
      </c>
      <c r="O4705" s="1" t="s">
        <v>22364</v>
      </c>
      <c r="P4705" s="1">
        <v>0</v>
      </c>
      <c r="Q4705" s="1" t="s">
        <v>22365</v>
      </c>
      <c r="R4705" s="2" t="s">
        <v>22366</v>
      </c>
      <c r="S4705" s="1">
        <v>27</v>
      </c>
      <c r="T4705" s="1" t="s">
        <v>37</v>
      </c>
      <c r="U4705" s="1" t="s">
        <v>38</v>
      </c>
      <c r="V4705" s="1" t="s">
        <v>39</v>
      </c>
      <c r="W4705" s="1">
        <v>650000</v>
      </c>
      <c r="X4705" s="1">
        <v>2012</v>
      </c>
      <c r="Y4705" s="1">
        <v>385</v>
      </c>
      <c r="Z4705" s="1">
        <v>5.4</v>
      </c>
      <c r="AA4705" s="1">
        <v>2.35</v>
      </c>
      <c r="AB4705" s="1">
        <v>1000</v>
      </c>
    </row>
    <row r="4706" spans="1:28" x14ac:dyDescent="0.2">
      <c r="A4706" s="1" t="s">
        <v>28</v>
      </c>
      <c r="B4706" s="1" t="s">
        <v>22367</v>
      </c>
      <c r="C4706" s="1">
        <v>5</v>
      </c>
      <c r="D4706" s="1">
        <v>67</v>
      </c>
      <c r="E4706" s="1">
        <v>4</v>
      </c>
      <c r="F4706" s="1">
        <v>2000</v>
      </c>
      <c r="G4706" s="1" t="s">
        <v>22368</v>
      </c>
      <c r="H4706" s="1">
        <v>260000</v>
      </c>
      <c r="J4706" s="1" t="s">
        <v>4074</v>
      </c>
      <c r="K4706" s="1" t="s">
        <v>20909</v>
      </c>
      <c r="L4706" s="1" t="s">
        <v>22369</v>
      </c>
      <c r="M4706" s="1">
        <v>344</v>
      </c>
      <c r="N4706" s="1">
        <v>283939</v>
      </c>
      <c r="O4706" s="1" t="s">
        <v>3006</v>
      </c>
      <c r="P4706" s="1">
        <v>5</v>
      </c>
      <c r="Q4706" s="1" t="s">
        <v>22370</v>
      </c>
      <c r="R4706" s="2" t="s">
        <v>22371</v>
      </c>
      <c r="S4706" s="1">
        <v>5</v>
      </c>
      <c r="T4706" s="1" t="s">
        <v>37</v>
      </c>
      <c r="U4706" s="1" t="s">
        <v>38</v>
      </c>
      <c r="W4706" s="1">
        <v>625000</v>
      </c>
      <c r="X4706" s="1">
        <v>2013</v>
      </c>
      <c r="Y4706" s="1">
        <v>21000</v>
      </c>
      <c r="Z4706" s="1">
        <v>3.9</v>
      </c>
      <c r="AB4706" s="1">
        <v>0</v>
      </c>
    </row>
    <row r="4707" spans="1:28" x14ac:dyDescent="0.2">
      <c r="A4707" s="1" t="s">
        <v>28</v>
      </c>
      <c r="B4707" s="1" t="s">
        <v>22372</v>
      </c>
      <c r="C4707" s="1">
        <v>10</v>
      </c>
      <c r="D4707" s="1">
        <v>94</v>
      </c>
      <c r="E4707" s="1">
        <v>7</v>
      </c>
      <c r="F4707" s="1">
        <v>912</v>
      </c>
      <c r="G4707" s="1" t="s">
        <v>12587</v>
      </c>
      <c r="H4707" s="1">
        <v>956</v>
      </c>
      <c r="J4707" s="1" t="s">
        <v>2526</v>
      </c>
      <c r="K4707" s="1" t="s">
        <v>2222</v>
      </c>
      <c r="L4707" s="1" t="s">
        <v>22373</v>
      </c>
      <c r="M4707" s="1">
        <v>1432</v>
      </c>
      <c r="N4707" s="1">
        <v>4767</v>
      </c>
      <c r="O4707" s="1" t="s">
        <v>2665</v>
      </c>
      <c r="P4707" s="1">
        <v>2</v>
      </c>
      <c r="Q4707" s="1" t="s">
        <v>22374</v>
      </c>
      <c r="R4707" s="2" t="s">
        <v>22375</v>
      </c>
      <c r="S4707" s="1">
        <v>19</v>
      </c>
      <c r="T4707" s="1" t="s">
        <v>37</v>
      </c>
      <c r="U4707" s="1" t="s">
        <v>38</v>
      </c>
      <c r="W4707" s="1">
        <v>700000</v>
      </c>
      <c r="X4707" s="1">
        <v>2015</v>
      </c>
      <c r="Y4707" s="1">
        <v>945</v>
      </c>
      <c r="Z4707" s="1">
        <v>5.3</v>
      </c>
      <c r="AB4707" s="1">
        <v>0</v>
      </c>
    </row>
    <row r="4708" spans="1:28" x14ac:dyDescent="0.2">
      <c r="A4708" s="1" t="s">
        <v>746</v>
      </c>
      <c r="B4708" s="1" t="s">
        <v>22376</v>
      </c>
      <c r="C4708" s="1">
        <v>66</v>
      </c>
      <c r="D4708" s="1">
        <v>81</v>
      </c>
      <c r="E4708" s="1">
        <v>10</v>
      </c>
      <c r="F4708" s="1">
        <v>23</v>
      </c>
      <c r="G4708" s="1" t="s">
        <v>22377</v>
      </c>
      <c r="H4708" s="1">
        <v>610</v>
      </c>
      <c r="I4708" s="1">
        <v>3000000</v>
      </c>
      <c r="J4708" s="1" t="s">
        <v>11249</v>
      </c>
      <c r="K4708" s="1" t="s">
        <v>22378</v>
      </c>
      <c r="L4708" s="1" t="s">
        <v>22379</v>
      </c>
      <c r="M4708" s="1">
        <v>13269</v>
      </c>
      <c r="N4708" s="1">
        <v>824</v>
      </c>
      <c r="O4708" s="1" t="s">
        <v>22380</v>
      </c>
      <c r="P4708" s="1">
        <v>2</v>
      </c>
      <c r="Q4708" s="1" t="s">
        <v>22381</v>
      </c>
      <c r="R4708" s="2" t="s">
        <v>22382</v>
      </c>
      <c r="S4708" s="1">
        <v>98</v>
      </c>
      <c r="T4708" s="1" t="s">
        <v>37</v>
      </c>
      <c r="U4708" s="1" t="s">
        <v>38</v>
      </c>
      <c r="V4708" s="1" t="s">
        <v>6035</v>
      </c>
      <c r="W4708" s="1">
        <v>609000</v>
      </c>
      <c r="X4708" s="1">
        <v>1935</v>
      </c>
      <c r="Y4708" s="1">
        <v>172</v>
      </c>
      <c r="Z4708" s="1">
        <v>7.8</v>
      </c>
      <c r="AA4708" s="1">
        <v>1.37</v>
      </c>
      <c r="AB4708" s="1">
        <v>1000</v>
      </c>
    </row>
    <row r="4709" spans="1:28" x14ac:dyDescent="0.2">
      <c r="A4709" s="1" t="s">
        <v>746</v>
      </c>
      <c r="B4709" s="1" t="s">
        <v>22383</v>
      </c>
      <c r="C4709" s="1">
        <v>360</v>
      </c>
      <c r="D4709" s="1">
        <v>81</v>
      </c>
      <c r="E4709" s="1">
        <v>19</v>
      </c>
      <c r="F4709" s="1">
        <v>39</v>
      </c>
      <c r="G4709" s="1" t="s">
        <v>22384</v>
      </c>
      <c r="H4709" s="1">
        <v>170</v>
      </c>
      <c r="I4709" s="1">
        <v>140530114</v>
      </c>
      <c r="J4709" s="1" t="s">
        <v>6402</v>
      </c>
      <c r="K4709" s="1" t="s">
        <v>22385</v>
      </c>
      <c r="L4709" s="1" t="s">
        <v>22386</v>
      </c>
      <c r="M4709" s="1">
        <v>186786</v>
      </c>
      <c r="N4709" s="1">
        <v>399</v>
      </c>
      <c r="O4709" s="1" t="s">
        <v>22387</v>
      </c>
      <c r="P4709" s="1">
        <v>0</v>
      </c>
      <c r="Q4709" s="1" t="s">
        <v>22388</v>
      </c>
      <c r="R4709" s="2" t="s">
        <v>22389</v>
      </c>
      <c r="S4709" s="1">
        <v>3400</v>
      </c>
      <c r="T4709" s="1" t="s">
        <v>37</v>
      </c>
      <c r="U4709" s="1" t="s">
        <v>38</v>
      </c>
      <c r="V4709" s="1" t="s">
        <v>584</v>
      </c>
      <c r="W4709" s="1">
        <v>60000</v>
      </c>
      <c r="X4709" s="1">
        <v>1999</v>
      </c>
      <c r="Y4709" s="1">
        <v>170</v>
      </c>
      <c r="Z4709" s="1">
        <v>6.4</v>
      </c>
      <c r="AA4709" s="1">
        <v>1.33</v>
      </c>
      <c r="AB4709" s="1">
        <v>0</v>
      </c>
    </row>
    <row r="4710" spans="1:28" x14ac:dyDescent="0.2">
      <c r="A4710" s="1" t="s">
        <v>28</v>
      </c>
      <c r="B4710" s="1" t="s">
        <v>22390</v>
      </c>
      <c r="C4710" s="1">
        <v>53</v>
      </c>
      <c r="D4710" s="1">
        <v>215</v>
      </c>
      <c r="E4710" s="1">
        <v>14</v>
      </c>
      <c r="F4710" s="1">
        <v>136</v>
      </c>
      <c r="G4710" s="1" t="s">
        <v>22391</v>
      </c>
      <c r="H4710" s="1">
        <v>262</v>
      </c>
      <c r="I4710" s="1">
        <v>13300000</v>
      </c>
      <c r="J4710" s="1" t="s">
        <v>22392</v>
      </c>
      <c r="K4710" s="1" t="s">
        <v>22393</v>
      </c>
      <c r="L4710" s="1" t="s">
        <v>22394</v>
      </c>
      <c r="M4710" s="1">
        <v>12631</v>
      </c>
      <c r="N4710" s="1">
        <v>778</v>
      </c>
      <c r="O4710" s="1" t="s">
        <v>22395</v>
      </c>
      <c r="P4710" s="1">
        <v>0</v>
      </c>
      <c r="Q4710" s="1" t="s">
        <v>22396</v>
      </c>
      <c r="R4710" s="2" t="s">
        <v>22397</v>
      </c>
      <c r="S4710" s="1">
        <v>63</v>
      </c>
      <c r="T4710" s="1" t="s">
        <v>37</v>
      </c>
      <c r="U4710" s="1" t="s">
        <v>38</v>
      </c>
      <c r="V4710" s="1" t="s">
        <v>584</v>
      </c>
      <c r="W4710" s="1">
        <v>600000</v>
      </c>
      <c r="X4710" s="1">
        <v>1970</v>
      </c>
      <c r="Y4710" s="1">
        <v>227</v>
      </c>
      <c r="Z4710" s="1">
        <v>8.1</v>
      </c>
      <c r="AA4710" s="1">
        <v>2.2000000000000002</v>
      </c>
      <c r="AB4710" s="1">
        <v>0</v>
      </c>
    </row>
    <row r="4711" spans="1:28" x14ac:dyDescent="0.2">
      <c r="A4711" s="1" t="s">
        <v>28</v>
      </c>
      <c r="B4711" s="1" t="s">
        <v>5244</v>
      </c>
      <c r="C4711" s="1">
        <v>82</v>
      </c>
      <c r="D4711" s="1">
        <v>83</v>
      </c>
      <c r="E4711" s="1">
        <v>644</v>
      </c>
      <c r="F4711" s="1">
        <v>11</v>
      </c>
      <c r="G4711" s="1" t="s">
        <v>22398</v>
      </c>
      <c r="H4711" s="1">
        <v>119</v>
      </c>
      <c r="J4711" s="1" t="s">
        <v>1670</v>
      </c>
      <c r="K4711" s="1" t="s">
        <v>5701</v>
      </c>
      <c r="L4711" s="1" t="s">
        <v>22399</v>
      </c>
      <c r="M4711" s="1">
        <v>13915</v>
      </c>
      <c r="N4711" s="1">
        <v>190</v>
      </c>
      <c r="O4711" s="1" t="s">
        <v>22400</v>
      </c>
      <c r="P4711" s="1">
        <v>0</v>
      </c>
      <c r="Q4711" s="1" t="s">
        <v>22401</v>
      </c>
      <c r="R4711" s="2" t="s">
        <v>22402</v>
      </c>
      <c r="S4711" s="1">
        <v>109</v>
      </c>
      <c r="T4711" s="1" t="s">
        <v>37</v>
      </c>
      <c r="U4711" s="1" t="s">
        <v>38</v>
      </c>
      <c r="V4711" s="1" t="s">
        <v>584</v>
      </c>
      <c r="W4711" s="1">
        <v>650000</v>
      </c>
      <c r="X4711" s="1">
        <v>1977</v>
      </c>
      <c r="Y4711" s="1">
        <v>29</v>
      </c>
      <c r="Z4711" s="1">
        <v>6.5</v>
      </c>
      <c r="AA4711" s="1">
        <v>1.85</v>
      </c>
      <c r="AB4711" s="1">
        <v>0</v>
      </c>
    </row>
    <row r="4712" spans="1:28" x14ac:dyDescent="0.2">
      <c r="A4712" s="1" t="s">
        <v>28</v>
      </c>
      <c r="B4712" s="1" t="s">
        <v>20029</v>
      </c>
      <c r="C4712" s="1">
        <v>15</v>
      </c>
      <c r="D4712" s="1">
        <v>106</v>
      </c>
      <c r="E4712" s="1">
        <v>16</v>
      </c>
      <c r="F4712" s="1">
        <v>254</v>
      </c>
      <c r="G4712" s="1" t="s">
        <v>22403</v>
      </c>
      <c r="H4712" s="1">
        <v>602</v>
      </c>
      <c r="I4712" s="1">
        <v>171988</v>
      </c>
      <c r="J4712" s="1" t="s">
        <v>15138</v>
      </c>
      <c r="K4712" s="1" t="s">
        <v>1320</v>
      </c>
      <c r="L4712" s="1" t="s">
        <v>22404</v>
      </c>
      <c r="M4712" s="1">
        <v>448</v>
      </c>
      <c r="N4712" s="1">
        <v>1281</v>
      </c>
      <c r="O4712" s="1" t="s">
        <v>22405</v>
      </c>
      <c r="P4712" s="1">
        <v>1</v>
      </c>
      <c r="Q4712" s="1" t="s">
        <v>22406</v>
      </c>
      <c r="R4712" s="2" t="s">
        <v>22407</v>
      </c>
      <c r="S4712" s="1">
        <v>16</v>
      </c>
      <c r="T4712" s="1" t="s">
        <v>37</v>
      </c>
      <c r="U4712" s="1" t="s">
        <v>38</v>
      </c>
      <c r="V4712" s="1" t="s">
        <v>39</v>
      </c>
      <c r="W4712" s="1">
        <v>600000</v>
      </c>
      <c r="X4712" s="1">
        <v>2000</v>
      </c>
      <c r="Y4712" s="1">
        <v>266</v>
      </c>
      <c r="Z4712" s="1">
        <v>5.6</v>
      </c>
      <c r="AA4712" s="1">
        <v>1.85</v>
      </c>
      <c r="AB4712" s="1">
        <v>12</v>
      </c>
    </row>
    <row r="4713" spans="1:28" x14ac:dyDescent="0.2">
      <c r="A4713" s="1" t="s">
        <v>28</v>
      </c>
      <c r="B4713" s="1" t="s">
        <v>22408</v>
      </c>
      <c r="D4713" s="1">
        <v>103</v>
      </c>
      <c r="E4713" s="1">
        <v>0</v>
      </c>
      <c r="F4713" s="1">
        <v>20</v>
      </c>
      <c r="G4713" s="1" t="s">
        <v>22409</v>
      </c>
      <c r="H4713" s="1">
        <v>23</v>
      </c>
      <c r="I4713" s="1">
        <v>23616</v>
      </c>
      <c r="J4713" s="1" t="s">
        <v>851</v>
      </c>
      <c r="K4713" s="1" t="s">
        <v>22410</v>
      </c>
      <c r="L4713" s="1" t="s">
        <v>22411</v>
      </c>
      <c r="M4713" s="1">
        <v>94</v>
      </c>
      <c r="N4713" s="1">
        <v>85</v>
      </c>
      <c r="O4713" s="1" t="s">
        <v>22412</v>
      </c>
      <c r="P4713" s="1">
        <v>4</v>
      </c>
      <c r="R4713" s="2" t="s">
        <v>22413</v>
      </c>
      <c r="S4713" s="1">
        <v>4</v>
      </c>
      <c r="T4713" s="1" t="s">
        <v>37</v>
      </c>
      <c r="U4713" s="1" t="s">
        <v>38</v>
      </c>
      <c r="V4713" s="1" t="s">
        <v>39</v>
      </c>
      <c r="W4713" s="1">
        <v>600000</v>
      </c>
      <c r="X4713" s="1">
        <v>2007</v>
      </c>
      <c r="Y4713" s="1">
        <v>20</v>
      </c>
      <c r="Z4713" s="1">
        <v>5.6</v>
      </c>
      <c r="AA4713" s="1">
        <v>1.78</v>
      </c>
      <c r="AB4713" s="1">
        <v>11</v>
      </c>
    </row>
    <row r="4714" spans="1:28" x14ac:dyDescent="0.2">
      <c r="A4714" s="1" t="s">
        <v>28</v>
      </c>
      <c r="B4714" s="1" t="s">
        <v>22414</v>
      </c>
      <c r="C4714" s="1">
        <v>18</v>
      </c>
      <c r="D4714" s="1">
        <v>90</v>
      </c>
      <c r="E4714" s="1">
        <v>4</v>
      </c>
      <c r="F4714" s="1">
        <v>218</v>
      </c>
      <c r="G4714" s="1" t="s">
        <v>10593</v>
      </c>
      <c r="H4714" s="1">
        <v>919</v>
      </c>
      <c r="I4714" s="1">
        <v>13493</v>
      </c>
      <c r="J4714" s="1" t="s">
        <v>3408</v>
      </c>
      <c r="K4714" s="1" t="s">
        <v>2277</v>
      </c>
      <c r="L4714" s="1" t="s">
        <v>22415</v>
      </c>
      <c r="M4714" s="1">
        <v>531</v>
      </c>
      <c r="N4714" s="1">
        <v>2288</v>
      </c>
      <c r="O4714" s="1" t="s">
        <v>22416</v>
      </c>
      <c r="P4714" s="1">
        <v>0</v>
      </c>
      <c r="Q4714" s="1" t="s">
        <v>22417</v>
      </c>
      <c r="R4714" s="2" t="s">
        <v>22418</v>
      </c>
      <c r="S4714" s="1">
        <v>19</v>
      </c>
      <c r="T4714" s="1" t="s">
        <v>37</v>
      </c>
      <c r="U4714" s="1" t="s">
        <v>38</v>
      </c>
      <c r="V4714" s="1" t="s">
        <v>584</v>
      </c>
      <c r="W4714" s="1">
        <v>600000</v>
      </c>
      <c r="X4714" s="1">
        <v>1998</v>
      </c>
      <c r="Y4714" s="1">
        <v>711</v>
      </c>
      <c r="Z4714" s="1">
        <v>6.6</v>
      </c>
      <c r="AA4714" s="1">
        <v>1.85</v>
      </c>
      <c r="AB4714" s="1">
        <v>51</v>
      </c>
    </row>
    <row r="4715" spans="1:28" x14ac:dyDescent="0.2">
      <c r="A4715" s="1" t="s">
        <v>28</v>
      </c>
      <c r="B4715" s="1" t="s">
        <v>22419</v>
      </c>
      <c r="D4715" s="1">
        <v>88</v>
      </c>
      <c r="E4715" s="1">
        <v>12</v>
      </c>
      <c r="F4715" s="1">
        <v>359</v>
      </c>
      <c r="G4715" s="1" t="s">
        <v>22420</v>
      </c>
      <c r="H4715" s="1">
        <v>601</v>
      </c>
      <c r="I4715" s="1">
        <v>79043</v>
      </c>
      <c r="J4715" s="1" t="s">
        <v>1934</v>
      </c>
      <c r="K4715" s="1" t="s">
        <v>9640</v>
      </c>
      <c r="L4715" s="1" t="s">
        <v>22421</v>
      </c>
      <c r="M4715" s="1">
        <v>85</v>
      </c>
      <c r="N4715" s="1">
        <v>2241</v>
      </c>
      <c r="O4715" s="1" t="s">
        <v>22422</v>
      </c>
      <c r="P4715" s="1">
        <v>0</v>
      </c>
      <c r="R4715" s="2" t="s">
        <v>22423</v>
      </c>
      <c r="T4715" s="1" t="s">
        <v>37</v>
      </c>
      <c r="U4715" s="1" t="s">
        <v>38</v>
      </c>
      <c r="V4715" s="1" t="s">
        <v>4829</v>
      </c>
      <c r="X4715" s="1">
        <v>2013</v>
      </c>
      <c r="Y4715" s="1">
        <v>371</v>
      </c>
      <c r="Z4715" s="1">
        <v>6.3</v>
      </c>
      <c r="AB4715" s="1">
        <v>358</v>
      </c>
    </row>
    <row r="4716" spans="1:28" x14ac:dyDescent="0.2">
      <c r="A4716" s="1" t="s">
        <v>28</v>
      </c>
      <c r="B4716" s="1" t="s">
        <v>22424</v>
      </c>
      <c r="C4716" s="1">
        <v>22</v>
      </c>
      <c r="D4716" s="1">
        <v>105</v>
      </c>
      <c r="E4716" s="1">
        <v>0</v>
      </c>
      <c r="F4716" s="1">
        <v>0</v>
      </c>
      <c r="G4716" s="1" t="s">
        <v>22425</v>
      </c>
      <c r="H4716" s="1">
        <v>0</v>
      </c>
      <c r="J4716" s="1" t="s">
        <v>67</v>
      </c>
      <c r="K4716" s="1" t="s">
        <v>22426</v>
      </c>
      <c r="L4716" s="1" t="s">
        <v>22427</v>
      </c>
      <c r="M4716" s="1">
        <v>74</v>
      </c>
      <c r="N4716" s="1">
        <v>0</v>
      </c>
      <c r="O4716" s="1" t="s">
        <v>22428</v>
      </c>
      <c r="P4716" s="1">
        <v>3</v>
      </c>
      <c r="R4716" s="2" t="s">
        <v>22429</v>
      </c>
      <c r="S4716" s="1">
        <v>2</v>
      </c>
      <c r="T4716" s="1" t="s">
        <v>1463</v>
      </c>
      <c r="U4716" s="1" t="s">
        <v>56</v>
      </c>
      <c r="W4716" s="1">
        <v>400000</v>
      </c>
      <c r="X4716" s="1">
        <v>2015</v>
      </c>
      <c r="Y4716" s="1">
        <v>0</v>
      </c>
      <c r="Z4716" s="1">
        <v>7.7</v>
      </c>
      <c r="AB4716" s="1">
        <v>34</v>
      </c>
    </row>
    <row r="4717" spans="1:28" x14ac:dyDescent="0.2">
      <c r="A4717" s="1" t="s">
        <v>28</v>
      </c>
      <c r="B4717" s="1" t="s">
        <v>22430</v>
      </c>
      <c r="C4717" s="1">
        <v>15</v>
      </c>
      <c r="D4717" s="1">
        <v>115</v>
      </c>
      <c r="E4717" s="1">
        <v>3</v>
      </c>
      <c r="F4717" s="1">
        <v>0</v>
      </c>
      <c r="G4717" s="1" t="s">
        <v>22431</v>
      </c>
      <c r="H4717" s="1">
        <v>0</v>
      </c>
      <c r="J4717" s="1" t="s">
        <v>67</v>
      </c>
      <c r="K4717" s="1" t="s">
        <v>22432</v>
      </c>
      <c r="L4717" s="1" t="s">
        <v>22433</v>
      </c>
      <c r="M4717" s="1">
        <v>204</v>
      </c>
      <c r="N4717" s="1">
        <v>0</v>
      </c>
      <c r="O4717" s="1" t="s">
        <v>22434</v>
      </c>
      <c r="P4717" s="1">
        <v>0</v>
      </c>
      <c r="Q4717" s="1" t="s">
        <v>22435</v>
      </c>
      <c r="R4717" s="2" t="s">
        <v>22436</v>
      </c>
      <c r="S4717" s="1">
        <v>13</v>
      </c>
      <c r="T4717" s="1" t="s">
        <v>37</v>
      </c>
      <c r="U4717" s="1" t="s">
        <v>38</v>
      </c>
      <c r="W4717" s="1">
        <v>750000</v>
      </c>
      <c r="X4717" s="1">
        <v>2002</v>
      </c>
      <c r="Y4717" s="1">
        <v>0</v>
      </c>
      <c r="Z4717" s="1">
        <v>7</v>
      </c>
      <c r="AB4717" s="1">
        <v>32</v>
      </c>
    </row>
    <row r="4718" spans="1:28" x14ac:dyDescent="0.2">
      <c r="A4718" s="1" t="s">
        <v>28</v>
      </c>
      <c r="B4718" s="1" t="s">
        <v>22437</v>
      </c>
      <c r="D4718" s="1">
        <v>90</v>
      </c>
      <c r="E4718" s="1">
        <v>0</v>
      </c>
      <c r="F4718" s="1">
        <v>271</v>
      </c>
      <c r="G4718" s="1" t="s">
        <v>15568</v>
      </c>
      <c r="H4718" s="1">
        <v>595</v>
      </c>
      <c r="J4718" s="1" t="s">
        <v>922</v>
      </c>
      <c r="K4718" s="1" t="s">
        <v>503</v>
      </c>
      <c r="L4718" s="1" t="s">
        <v>22438</v>
      </c>
      <c r="M4718" s="1">
        <v>6</v>
      </c>
      <c r="N4718" s="1">
        <v>1754</v>
      </c>
      <c r="O4718" s="1" t="s">
        <v>22439</v>
      </c>
      <c r="P4718" s="1">
        <v>0</v>
      </c>
      <c r="Q4718" s="1" t="s">
        <v>22440</v>
      </c>
      <c r="R4718" s="2" t="s">
        <v>22441</v>
      </c>
      <c r="S4718" s="1">
        <v>1</v>
      </c>
      <c r="T4718" s="1" t="s">
        <v>37</v>
      </c>
      <c r="U4718" s="1" t="s">
        <v>38</v>
      </c>
      <c r="V4718" s="1" t="s">
        <v>39</v>
      </c>
      <c r="W4718" s="1">
        <v>600000</v>
      </c>
      <c r="X4718" s="1">
        <v>2014</v>
      </c>
      <c r="Y4718" s="1">
        <v>412</v>
      </c>
      <c r="Z4718" s="1">
        <v>8</v>
      </c>
      <c r="AB4718" s="1">
        <v>9</v>
      </c>
    </row>
    <row r="4719" spans="1:28" x14ac:dyDescent="0.2">
      <c r="A4719" s="1" t="s">
        <v>28</v>
      </c>
      <c r="B4719" s="1" t="s">
        <v>22442</v>
      </c>
      <c r="C4719" s="1">
        <v>18</v>
      </c>
      <c r="D4719" s="1">
        <v>102</v>
      </c>
      <c r="E4719" s="1">
        <v>12</v>
      </c>
      <c r="F4719" s="1">
        <v>2</v>
      </c>
      <c r="G4719" s="1" t="s">
        <v>22443</v>
      </c>
      <c r="H4719" s="1">
        <v>541</v>
      </c>
      <c r="J4719" s="1" t="s">
        <v>2526</v>
      </c>
      <c r="K4719" s="1" t="s">
        <v>6897</v>
      </c>
      <c r="L4719" s="1" t="s">
        <v>22444</v>
      </c>
      <c r="M4719" s="1">
        <v>389</v>
      </c>
      <c r="N4719" s="1">
        <v>553</v>
      </c>
      <c r="O4719" s="1" t="s">
        <v>22445</v>
      </c>
      <c r="P4719" s="1">
        <v>2</v>
      </c>
      <c r="Q4719" s="1" t="s">
        <v>22446</v>
      </c>
      <c r="R4719" s="2" t="s">
        <v>22447</v>
      </c>
      <c r="S4719" s="1">
        <v>1</v>
      </c>
      <c r="T4719" s="1" t="s">
        <v>1463</v>
      </c>
      <c r="U4719" s="1" t="s">
        <v>1464</v>
      </c>
      <c r="X4719" s="1">
        <v>2016</v>
      </c>
      <c r="Y4719" s="1">
        <v>8</v>
      </c>
      <c r="Z4719" s="1">
        <v>7.2</v>
      </c>
      <c r="AB4719" s="1">
        <v>36</v>
      </c>
    </row>
    <row r="4720" spans="1:28" x14ac:dyDescent="0.2">
      <c r="A4720" s="1" t="s">
        <v>28</v>
      </c>
      <c r="B4720" s="1" t="s">
        <v>22448</v>
      </c>
      <c r="C4720" s="1">
        <v>8</v>
      </c>
      <c r="D4720" s="1">
        <v>98</v>
      </c>
      <c r="E4720" s="1">
        <v>5</v>
      </c>
      <c r="F4720" s="1">
        <v>233</v>
      </c>
      <c r="G4720" s="1" t="s">
        <v>2779</v>
      </c>
      <c r="H4720" s="1">
        <v>587</v>
      </c>
      <c r="J4720" s="1" t="s">
        <v>10412</v>
      </c>
      <c r="K4720" s="1" t="s">
        <v>9289</v>
      </c>
      <c r="L4720" s="1" t="s">
        <v>22449</v>
      </c>
      <c r="M4720" s="1">
        <v>719</v>
      </c>
      <c r="N4720" s="1">
        <v>1707</v>
      </c>
      <c r="O4720" s="1" t="s">
        <v>22450</v>
      </c>
      <c r="P4720" s="1">
        <v>0</v>
      </c>
      <c r="R4720" s="2" t="s">
        <v>22451</v>
      </c>
      <c r="S4720" s="1">
        <v>9</v>
      </c>
      <c r="T4720" s="1" t="s">
        <v>37</v>
      </c>
      <c r="U4720" s="1" t="s">
        <v>38</v>
      </c>
      <c r="W4720" s="1">
        <v>600000</v>
      </c>
      <c r="X4720" s="1">
        <v>2013</v>
      </c>
      <c r="Y4720" s="1">
        <v>448</v>
      </c>
      <c r="Z4720" s="1">
        <v>4.5</v>
      </c>
      <c r="AB4720" s="1">
        <v>128</v>
      </c>
    </row>
    <row r="4721" spans="1:28" x14ac:dyDescent="0.2">
      <c r="A4721" s="1" t="s">
        <v>746</v>
      </c>
      <c r="B4721" s="1" t="s">
        <v>4862</v>
      </c>
      <c r="C4721" s="1">
        <v>105</v>
      </c>
      <c r="D4721" s="1">
        <v>87</v>
      </c>
      <c r="E4721" s="1">
        <v>44</v>
      </c>
      <c r="F4721" s="1">
        <v>704</v>
      </c>
      <c r="G4721" s="1" t="s">
        <v>22452</v>
      </c>
      <c r="H4721" s="1">
        <v>785</v>
      </c>
      <c r="I4721" s="1">
        <v>515005</v>
      </c>
      <c r="J4721" s="1" t="s">
        <v>5925</v>
      </c>
      <c r="K4721" s="1" t="s">
        <v>22453</v>
      </c>
      <c r="L4721" s="1" t="s">
        <v>22454</v>
      </c>
      <c r="M4721" s="1">
        <v>31429</v>
      </c>
      <c r="N4721" s="1">
        <v>2538</v>
      </c>
      <c r="O4721" s="1" t="s">
        <v>22455</v>
      </c>
      <c r="P4721" s="1">
        <v>1</v>
      </c>
      <c r="Q4721" s="1" t="s">
        <v>22456</v>
      </c>
      <c r="R4721" s="2" t="s">
        <v>22457</v>
      </c>
      <c r="S4721" s="1">
        <v>219</v>
      </c>
      <c r="T4721" s="1" t="s">
        <v>37</v>
      </c>
      <c r="U4721" s="1" t="s">
        <v>56</v>
      </c>
      <c r="V4721" s="1" t="s">
        <v>6035</v>
      </c>
      <c r="W4721" s="1">
        <v>560000</v>
      </c>
      <c r="X4721" s="1">
        <v>1964</v>
      </c>
      <c r="Y4721" s="1">
        <v>725</v>
      </c>
      <c r="Z4721" s="1">
        <v>7.7</v>
      </c>
      <c r="AA4721" s="1">
        <v>1.75</v>
      </c>
      <c r="AB4721" s="1">
        <v>0</v>
      </c>
    </row>
    <row r="4722" spans="1:28" x14ac:dyDescent="0.2">
      <c r="A4722" s="1" t="s">
        <v>28</v>
      </c>
      <c r="B4722" s="1" t="s">
        <v>22458</v>
      </c>
      <c r="C4722" s="1">
        <v>3</v>
      </c>
      <c r="D4722" s="1">
        <v>80</v>
      </c>
      <c r="E4722" s="1">
        <v>6</v>
      </c>
      <c r="I4722" s="1">
        <v>2245</v>
      </c>
      <c r="J4722" s="1" t="s">
        <v>67</v>
      </c>
      <c r="L4722" s="1" t="s">
        <v>22459</v>
      </c>
      <c r="M4722" s="1">
        <v>57</v>
      </c>
      <c r="N4722" s="1">
        <v>0</v>
      </c>
      <c r="P4722" s="1">
        <v>0</v>
      </c>
      <c r="Q4722" s="1" t="s">
        <v>22460</v>
      </c>
      <c r="R4722" s="2" t="s">
        <v>22461</v>
      </c>
      <c r="S4722" s="1">
        <v>2</v>
      </c>
      <c r="T4722" s="1" t="s">
        <v>37</v>
      </c>
      <c r="U4722" s="1" t="s">
        <v>38</v>
      </c>
      <c r="W4722" s="1">
        <v>560000</v>
      </c>
      <c r="X4722" s="1">
        <v>2011</v>
      </c>
      <c r="Z4722" s="1">
        <v>7.2</v>
      </c>
      <c r="AB4722" s="1">
        <v>88</v>
      </c>
    </row>
    <row r="4723" spans="1:28" x14ac:dyDescent="0.2">
      <c r="A4723" s="1" t="s">
        <v>28</v>
      </c>
      <c r="B4723" s="1" t="s">
        <v>22462</v>
      </c>
      <c r="C4723" s="1">
        <v>4</v>
      </c>
      <c r="D4723" s="1">
        <v>88</v>
      </c>
      <c r="E4723" s="1">
        <v>11</v>
      </c>
      <c r="F4723" s="1">
        <v>221</v>
      </c>
      <c r="G4723" s="1" t="s">
        <v>6376</v>
      </c>
      <c r="H4723" s="1">
        <v>2000</v>
      </c>
      <c r="J4723" s="1" t="s">
        <v>213</v>
      </c>
      <c r="K4723" s="1" t="s">
        <v>1733</v>
      </c>
      <c r="L4723" s="1" t="s">
        <v>22463</v>
      </c>
      <c r="M4723" s="1">
        <v>487</v>
      </c>
      <c r="N4723" s="1">
        <v>2996</v>
      </c>
      <c r="O4723" s="1" t="s">
        <v>17104</v>
      </c>
      <c r="P4723" s="1">
        <v>1</v>
      </c>
      <c r="Q4723" s="1" t="s">
        <v>22464</v>
      </c>
      <c r="R4723" s="2" t="s">
        <v>22465</v>
      </c>
      <c r="S4723" s="1">
        <v>9</v>
      </c>
      <c r="T4723" s="1" t="s">
        <v>37</v>
      </c>
      <c r="U4723" s="1" t="s">
        <v>38</v>
      </c>
      <c r="V4723" s="1" t="s">
        <v>584</v>
      </c>
      <c r="W4723" s="1">
        <v>550000</v>
      </c>
      <c r="X4723" s="1">
        <v>1983</v>
      </c>
      <c r="Y4723" s="1">
        <v>433</v>
      </c>
      <c r="Z4723" s="1">
        <v>6.1</v>
      </c>
      <c r="AB4723" s="1">
        <v>7</v>
      </c>
    </row>
    <row r="4724" spans="1:28" x14ac:dyDescent="0.2">
      <c r="A4724" s="1" t="s">
        <v>28</v>
      </c>
      <c r="B4724" s="1" t="s">
        <v>22466</v>
      </c>
      <c r="C4724" s="1">
        <v>2</v>
      </c>
      <c r="D4724" s="1">
        <v>83</v>
      </c>
      <c r="E4724" s="1">
        <v>0</v>
      </c>
      <c r="F4724" s="1">
        <v>0</v>
      </c>
      <c r="G4724" s="1" t="s">
        <v>22467</v>
      </c>
      <c r="H4724" s="1">
        <v>0</v>
      </c>
      <c r="J4724" s="1" t="s">
        <v>1670</v>
      </c>
      <c r="K4724" s="1" t="s">
        <v>22468</v>
      </c>
      <c r="L4724" s="1" t="s">
        <v>22469</v>
      </c>
      <c r="M4724" s="1">
        <v>86</v>
      </c>
      <c r="N4724" s="1">
        <v>0</v>
      </c>
      <c r="O4724" s="1" t="s">
        <v>22470</v>
      </c>
      <c r="P4724" s="1">
        <v>6</v>
      </c>
      <c r="R4724" s="2" t="s">
        <v>22471</v>
      </c>
      <c r="S4724" s="1">
        <v>2</v>
      </c>
      <c r="T4724" s="1" t="s">
        <v>22472</v>
      </c>
      <c r="U4724" s="1" t="s">
        <v>22473</v>
      </c>
      <c r="W4724" s="1">
        <v>500000</v>
      </c>
      <c r="X4724" s="1">
        <v>2015</v>
      </c>
      <c r="Y4724" s="1">
        <v>0</v>
      </c>
      <c r="Z4724" s="1">
        <v>6.4</v>
      </c>
      <c r="AA4724" s="1">
        <v>2.35</v>
      </c>
      <c r="AB4724" s="1">
        <v>18</v>
      </c>
    </row>
    <row r="4725" spans="1:28" x14ac:dyDescent="0.2">
      <c r="A4725" s="1" t="s">
        <v>28</v>
      </c>
      <c r="B4725" s="1" t="s">
        <v>18267</v>
      </c>
      <c r="C4725" s="1">
        <v>50</v>
      </c>
      <c r="D4725" s="1">
        <v>122</v>
      </c>
      <c r="E4725" s="1">
        <v>589</v>
      </c>
      <c r="F4725" s="1">
        <v>150</v>
      </c>
      <c r="G4725" s="1" t="s">
        <v>22474</v>
      </c>
      <c r="H4725" s="1">
        <v>848</v>
      </c>
      <c r="I4725" s="1">
        <v>33451479</v>
      </c>
      <c r="J4725" s="1" t="s">
        <v>213</v>
      </c>
      <c r="K4725" s="1" t="s">
        <v>22475</v>
      </c>
      <c r="L4725" s="1" t="s">
        <v>22476</v>
      </c>
      <c r="M4725" s="1">
        <v>17068</v>
      </c>
      <c r="N4725" s="1">
        <v>1164</v>
      </c>
      <c r="O4725" s="1" t="s">
        <v>22477</v>
      </c>
      <c r="P4725" s="1">
        <v>0</v>
      </c>
      <c r="Q4725" s="1" t="s">
        <v>22478</v>
      </c>
      <c r="R4725" s="2" t="s">
        <v>22479</v>
      </c>
      <c r="S4725" s="1">
        <v>215</v>
      </c>
      <c r="T4725" s="1" t="s">
        <v>37</v>
      </c>
      <c r="U4725" s="1" t="s">
        <v>38</v>
      </c>
      <c r="V4725" s="1" t="s">
        <v>94</v>
      </c>
      <c r="W4725" s="1">
        <v>500000</v>
      </c>
      <c r="X4725" s="1">
        <v>2008</v>
      </c>
      <c r="Y4725" s="1">
        <v>153</v>
      </c>
      <c r="Z4725" s="1">
        <v>6.5</v>
      </c>
      <c r="AA4725" s="1">
        <v>1.85</v>
      </c>
      <c r="AB4725" s="1">
        <v>0</v>
      </c>
    </row>
    <row r="4726" spans="1:28" x14ac:dyDescent="0.2">
      <c r="A4726" s="1" t="s">
        <v>28</v>
      </c>
      <c r="B4726" s="1" t="s">
        <v>22480</v>
      </c>
      <c r="C4726" s="1">
        <v>19</v>
      </c>
      <c r="D4726" s="1">
        <v>115</v>
      </c>
      <c r="E4726" s="1">
        <v>95</v>
      </c>
      <c r="F4726" s="1">
        <v>0</v>
      </c>
      <c r="G4726" s="1" t="s">
        <v>22481</v>
      </c>
      <c r="H4726" s="1">
        <v>0</v>
      </c>
      <c r="J4726" s="1" t="s">
        <v>22482</v>
      </c>
      <c r="K4726" s="1" t="s">
        <v>22483</v>
      </c>
      <c r="L4726" s="1" t="s">
        <v>22484</v>
      </c>
      <c r="M4726" s="1">
        <v>113</v>
      </c>
      <c r="N4726" s="1">
        <v>0</v>
      </c>
      <c r="O4726" s="1" t="s">
        <v>22485</v>
      </c>
      <c r="P4726" s="1">
        <v>1</v>
      </c>
      <c r="Q4726" s="1" t="s">
        <v>22486</v>
      </c>
      <c r="R4726" s="2" t="s">
        <v>22487</v>
      </c>
      <c r="S4726" s="1">
        <v>3</v>
      </c>
      <c r="T4726" s="1" t="s">
        <v>5610</v>
      </c>
      <c r="U4726" s="1" t="s">
        <v>5611</v>
      </c>
      <c r="W4726" s="1">
        <v>550000</v>
      </c>
      <c r="X4726" s="1">
        <v>2013</v>
      </c>
      <c r="Y4726" s="1">
        <v>0</v>
      </c>
      <c r="Z4726" s="1">
        <v>7</v>
      </c>
      <c r="AA4726" s="1">
        <v>1.85</v>
      </c>
      <c r="AB4726" s="1">
        <v>126</v>
      </c>
    </row>
    <row r="4727" spans="1:28" x14ac:dyDescent="0.2">
      <c r="A4727" s="1" t="s">
        <v>28</v>
      </c>
      <c r="B4727" s="1" t="s">
        <v>22488</v>
      </c>
      <c r="C4727" s="1">
        <v>5</v>
      </c>
      <c r="D4727" s="1">
        <v>86</v>
      </c>
      <c r="E4727" s="1">
        <v>24</v>
      </c>
      <c r="F4727" s="1">
        <v>142</v>
      </c>
      <c r="G4727" s="1" t="s">
        <v>22489</v>
      </c>
      <c r="H4727" s="1">
        <v>407</v>
      </c>
      <c r="I4727" s="1">
        <v>39552600</v>
      </c>
      <c r="J4727" s="1" t="s">
        <v>22490</v>
      </c>
      <c r="K4727" s="1" t="s">
        <v>22491</v>
      </c>
      <c r="L4727" s="1" t="s">
        <v>22492</v>
      </c>
      <c r="M4727" s="1">
        <v>3411</v>
      </c>
      <c r="N4727" s="1">
        <v>1090</v>
      </c>
      <c r="O4727" s="1" t="s">
        <v>22493</v>
      </c>
      <c r="P4727" s="1">
        <v>0</v>
      </c>
      <c r="Q4727" s="1" t="s">
        <v>22494</v>
      </c>
      <c r="R4727" s="2" t="s">
        <v>22495</v>
      </c>
      <c r="S4727" s="1">
        <v>36</v>
      </c>
      <c r="T4727" s="1" t="s">
        <v>37</v>
      </c>
      <c r="U4727" s="1" t="s">
        <v>38</v>
      </c>
      <c r="V4727" s="1" t="s">
        <v>276</v>
      </c>
      <c r="W4727" s="1">
        <v>500000</v>
      </c>
      <c r="X4727" s="1">
        <v>1974</v>
      </c>
      <c r="Y4727" s="1">
        <v>189</v>
      </c>
      <c r="Z4727" s="1">
        <v>6.1</v>
      </c>
      <c r="AA4727" s="1">
        <v>1.85</v>
      </c>
      <c r="AB4727" s="1">
        <v>816</v>
      </c>
    </row>
    <row r="4728" spans="1:28" x14ac:dyDescent="0.2">
      <c r="A4728" s="1" t="s">
        <v>28</v>
      </c>
      <c r="B4728" s="1" t="s">
        <v>20167</v>
      </c>
      <c r="C4728" s="1">
        <v>235</v>
      </c>
      <c r="D4728" s="1">
        <v>79</v>
      </c>
      <c r="E4728" s="1">
        <v>9</v>
      </c>
      <c r="F4728" s="1">
        <v>7</v>
      </c>
      <c r="G4728" s="1" t="s">
        <v>22496</v>
      </c>
      <c r="H4728" s="1">
        <v>48</v>
      </c>
      <c r="I4728" s="1">
        <v>30500882</v>
      </c>
      <c r="J4728" s="1" t="s">
        <v>22497</v>
      </c>
      <c r="K4728" s="1" t="s">
        <v>22498</v>
      </c>
      <c r="L4728" s="1" t="s">
        <v>22499</v>
      </c>
      <c r="M4728" s="1">
        <v>42256</v>
      </c>
      <c r="N4728" s="1">
        <v>67</v>
      </c>
      <c r="O4728" s="1" t="s">
        <v>22500</v>
      </c>
      <c r="P4728" s="1">
        <v>1</v>
      </c>
      <c r="Q4728" s="1" t="s">
        <v>22501</v>
      </c>
      <c r="R4728" s="2" t="s">
        <v>22502</v>
      </c>
      <c r="S4728" s="1">
        <v>916</v>
      </c>
      <c r="T4728" s="1" t="s">
        <v>37</v>
      </c>
      <c r="U4728" s="1" t="s">
        <v>38</v>
      </c>
      <c r="V4728" s="1" t="s">
        <v>584</v>
      </c>
      <c r="W4728" s="1">
        <v>500000</v>
      </c>
      <c r="X4728" s="1">
        <v>2003</v>
      </c>
      <c r="Y4728" s="1">
        <v>10</v>
      </c>
      <c r="Z4728" s="1">
        <v>5.7</v>
      </c>
      <c r="AA4728" s="1">
        <v>1.85</v>
      </c>
      <c r="AB4728" s="1">
        <v>0</v>
      </c>
    </row>
    <row r="4729" spans="1:28" x14ac:dyDescent="0.2">
      <c r="A4729" s="1" t="s">
        <v>28</v>
      </c>
      <c r="B4729" s="1" t="s">
        <v>3683</v>
      </c>
      <c r="C4729" s="1">
        <v>8</v>
      </c>
      <c r="D4729" s="1">
        <v>87</v>
      </c>
      <c r="E4729" s="1">
        <v>490</v>
      </c>
      <c r="F4729" s="1">
        <v>201</v>
      </c>
      <c r="G4729" s="1" t="s">
        <v>1175</v>
      </c>
      <c r="H4729" s="1">
        <v>833</v>
      </c>
      <c r="J4729" s="1" t="s">
        <v>1670</v>
      </c>
      <c r="K4729" s="1" t="s">
        <v>623</v>
      </c>
      <c r="L4729" s="1" t="s">
        <v>22503</v>
      </c>
      <c r="M4729" s="1">
        <v>1305</v>
      </c>
      <c r="N4729" s="1">
        <v>2295</v>
      </c>
      <c r="O4729" s="1" t="s">
        <v>22504</v>
      </c>
      <c r="P4729" s="1">
        <v>6</v>
      </c>
      <c r="R4729" s="2" t="s">
        <v>22505</v>
      </c>
      <c r="S4729" s="1">
        <v>3</v>
      </c>
      <c r="T4729" s="1" t="s">
        <v>37</v>
      </c>
      <c r="U4729" s="1" t="s">
        <v>38</v>
      </c>
      <c r="V4729" s="1" t="s">
        <v>584</v>
      </c>
      <c r="X4729" s="1">
        <v>2011</v>
      </c>
      <c r="Y4729" s="1">
        <v>523</v>
      </c>
      <c r="Z4729" s="1">
        <v>5.4</v>
      </c>
      <c r="AB4729" s="1">
        <v>244</v>
      </c>
    </row>
    <row r="4730" spans="1:28" x14ac:dyDescent="0.2">
      <c r="A4730" s="1" t="s">
        <v>28</v>
      </c>
      <c r="B4730" s="1" t="s">
        <v>22506</v>
      </c>
      <c r="C4730" s="1">
        <v>95</v>
      </c>
      <c r="D4730" s="1">
        <v>97</v>
      </c>
      <c r="E4730" s="1">
        <v>8</v>
      </c>
      <c r="F4730" s="1">
        <v>22</v>
      </c>
      <c r="G4730" s="1" t="s">
        <v>22507</v>
      </c>
      <c r="H4730" s="1">
        <v>423</v>
      </c>
      <c r="I4730" s="1">
        <v>17000000</v>
      </c>
      <c r="J4730" s="1" t="s">
        <v>10221</v>
      </c>
      <c r="K4730" s="1" t="s">
        <v>17839</v>
      </c>
      <c r="L4730" s="1" t="s">
        <v>22508</v>
      </c>
      <c r="M4730" s="1">
        <v>3274</v>
      </c>
      <c r="N4730" s="1">
        <v>516</v>
      </c>
      <c r="O4730" s="1" t="s">
        <v>22509</v>
      </c>
      <c r="P4730" s="1">
        <v>0</v>
      </c>
      <c r="Q4730" s="1" t="s">
        <v>22510</v>
      </c>
      <c r="R4730" s="2" t="s">
        <v>22511</v>
      </c>
      <c r="S4730" s="1">
        <v>84</v>
      </c>
      <c r="T4730" s="1" t="s">
        <v>37</v>
      </c>
      <c r="U4730" s="1" t="s">
        <v>38</v>
      </c>
      <c r="V4730" s="1" t="s">
        <v>94</v>
      </c>
      <c r="W4730" s="1">
        <v>500000</v>
      </c>
      <c r="X4730" s="1">
        <v>1977</v>
      </c>
      <c r="Y4730" s="1">
        <v>23</v>
      </c>
      <c r="Z4730" s="1">
        <v>5.9</v>
      </c>
      <c r="AA4730" s="1">
        <v>1.85</v>
      </c>
      <c r="AB4730" s="1">
        <v>0</v>
      </c>
    </row>
    <row r="4731" spans="1:28" x14ac:dyDescent="0.2">
      <c r="A4731" s="1" t="s">
        <v>28</v>
      </c>
      <c r="B4731" s="1" t="s">
        <v>22512</v>
      </c>
      <c r="C4731" s="1">
        <v>84</v>
      </c>
      <c r="D4731" s="1">
        <v>105</v>
      </c>
      <c r="E4731" s="1">
        <v>2</v>
      </c>
      <c r="F4731" s="1">
        <v>0</v>
      </c>
      <c r="G4731" s="1" t="s">
        <v>22513</v>
      </c>
      <c r="H4731" s="1">
        <v>0</v>
      </c>
      <c r="I4731" s="1">
        <v>8044906</v>
      </c>
      <c r="J4731" s="1" t="s">
        <v>22514</v>
      </c>
      <c r="K4731" s="1" t="s">
        <v>22515</v>
      </c>
      <c r="L4731" s="1" t="s">
        <v>22516</v>
      </c>
      <c r="M4731" s="1">
        <v>3156</v>
      </c>
      <c r="N4731" s="1">
        <v>0</v>
      </c>
      <c r="O4731" s="1" t="s">
        <v>22517</v>
      </c>
      <c r="P4731" s="1">
        <v>2</v>
      </c>
      <c r="Q4731" s="1" t="s">
        <v>22518</v>
      </c>
      <c r="R4731" s="2" t="s">
        <v>22519</v>
      </c>
      <c r="S4731" s="1">
        <v>65</v>
      </c>
      <c r="T4731" s="1" t="s">
        <v>37</v>
      </c>
      <c r="U4731" s="1" t="s">
        <v>38</v>
      </c>
      <c r="V4731" s="1" t="s">
        <v>94</v>
      </c>
      <c r="X4731" s="1">
        <v>2005</v>
      </c>
      <c r="Y4731" s="1">
        <v>0</v>
      </c>
      <c r="Z4731" s="1">
        <v>7.5</v>
      </c>
      <c r="AA4731" s="1">
        <v>1.85</v>
      </c>
      <c r="AB4731" s="1">
        <v>588</v>
      </c>
    </row>
    <row r="4732" spans="1:28" x14ac:dyDescent="0.2">
      <c r="A4732" s="1" t="s">
        <v>28</v>
      </c>
      <c r="B4732" s="1" t="s">
        <v>431</v>
      </c>
      <c r="C4732" s="1">
        <v>154</v>
      </c>
      <c r="D4732" s="1">
        <v>89</v>
      </c>
      <c r="E4732" s="1">
        <v>310</v>
      </c>
      <c r="F4732" s="1">
        <v>587</v>
      </c>
      <c r="G4732" s="1" t="s">
        <v>623</v>
      </c>
      <c r="H4732" s="1">
        <v>22000</v>
      </c>
      <c r="I4732" s="1">
        <v>5739376</v>
      </c>
      <c r="J4732" s="1" t="s">
        <v>2526</v>
      </c>
      <c r="K4732" s="1" t="s">
        <v>148</v>
      </c>
      <c r="L4732" s="1" t="s">
        <v>22520</v>
      </c>
      <c r="M4732" s="1">
        <v>58260</v>
      </c>
      <c r="N4732" s="1">
        <v>24419</v>
      </c>
      <c r="O4732" s="1" t="s">
        <v>9289</v>
      </c>
      <c r="P4732" s="1">
        <v>0</v>
      </c>
      <c r="Q4732" s="1" t="s">
        <v>22521</v>
      </c>
      <c r="R4732" s="2" t="s">
        <v>22522</v>
      </c>
      <c r="S4732" s="1">
        <v>286</v>
      </c>
      <c r="T4732" s="1" t="s">
        <v>37</v>
      </c>
      <c r="U4732" s="1" t="s">
        <v>38</v>
      </c>
      <c r="V4732" s="1" t="s">
        <v>584</v>
      </c>
      <c r="W4732" s="1">
        <v>500000</v>
      </c>
      <c r="X4732" s="1">
        <v>2003</v>
      </c>
      <c r="Y4732" s="1">
        <v>833</v>
      </c>
      <c r="Z4732" s="1">
        <v>7.7</v>
      </c>
      <c r="AA4732" s="1">
        <v>1.85</v>
      </c>
      <c r="AB4732" s="1">
        <v>0</v>
      </c>
    </row>
    <row r="4733" spans="1:28" x14ac:dyDescent="0.2">
      <c r="A4733" s="1" t="s">
        <v>28</v>
      </c>
      <c r="B4733" s="1" t="s">
        <v>22523</v>
      </c>
      <c r="C4733" s="1">
        <v>20</v>
      </c>
      <c r="D4733" s="1">
        <v>120</v>
      </c>
      <c r="E4733" s="1">
        <v>3</v>
      </c>
      <c r="F4733" s="1">
        <v>234</v>
      </c>
      <c r="G4733" s="1" t="s">
        <v>16066</v>
      </c>
      <c r="H4733" s="1">
        <v>984</v>
      </c>
      <c r="I4733" s="1">
        <v>3773863</v>
      </c>
      <c r="J4733" s="1" t="s">
        <v>3408</v>
      </c>
      <c r="K4733" s="1" t="s">
        <v>17725</v>
      </c>
      <c r="L4733" s="1" t="s">
        <v>22524</v>
      </c>
      <c r="M4733" s="1">
        <v>4583</v>
      </c>
      <c r="N4733" s="1">
        <v>2563</v>
      </c>
      <c r="O4733" s="1" t="s">
        <v>22121</v>
      </c>
      <c r="P4733" s="1">
        <v>1</v>
      </c>
      <c r="Q4733" s="1" t="s">
        <v>22525</v>
      </c>
      <c r="R4733" s="2" t="s">
        <v>22526</v>
      </c>
      <c r="S4733" s="1">
        <v>55</v>
      </c>
      <c r="T4733" s="1" t="s">
        <v>37</v>
      </c>
      <c r="U4733" s="1" t="s">
        <v>38</v>
      </c>
      <c r="V4733" s="1" t="s">
        <v>39</v>
      </c>
      <c r="W4733" s="1">
        <v>1000000</v>
      </c>
      <c r="X4733" s="1">
        <v>2009</v>
      </c>
      <c r="Y4733" s="1">
        <v>801</v>
      </c>
      <c r="Z4733" s="1">
        <v>7.1</v>
      </c>
      <c r="AA4733" s="1">
        <v>2.35</v>
      </c>
      <c r="AB4733" s="1">
        <v>0</v>
      </c>
    </row>
    <row r="4734" spans="1:28" x14ac:dyDescent="0.2">
      <c r="A4734" s="1" t="s">
        <v>28</v>
      </c>
      <c r="B4734" s="1" t="s">
        <v>22527</v>
      </c>
      <c r="C4734" s="1">
        <v>88</v>
      </c>
      <c r="D4734" s="1">
        <v>94</v>
      </c>
      <c r="E4734" s="1">
        <v>3</v>
      </c>
      <c r="F4734" s="1">
        <v>2</v>
      </c>
      <c r="G4734" s="1" t="s">
        <v>15636</v>
      </c>
      <c r="H4734" s="1">
        <v>196</v>
      </c>
      <c r="I4734" s="1">
        <v>3117666</v>
      </c>
      <c r="J4734" s="1" t="s">
        <v>67</v>
      </c>
      <c r="K4734" s="1" t="s">
        <v>22528</v>
      </c>
      <c r="L4734" s="1" t="s">
        <v>22529</v>
      </c>
      <c r="M4734" s="1">
        <v>3394</v>
      </c>
      <c r="N4734" s="1">
        <v>382</v>
      </c>
      <c r="O4734" s="1" t="s">
        <v>22530</v>
      </c>
      <c r="P4734" s="1">
        <v>0</v>
      </c>
      <c r="Q4734" s="1" t="s">
        <v>22531</v>
      </c>
      <c r="R4734" s="2" t="s">
        <v>22532</v>
      </c>
      <c r="S4734" s="1">
        <v>43</v>
      </c>
      <c r="T4734" s="1" t="s">
        <v>37</v>
      </c>
      <c r="U4734" s="1" t="s">
        <v>38</v>
      </c>
      <c r="V4734" s="1" t="s">
        <v>94</v>
      </c>
      <c r="X4734" s="1">
        <v>2006</v>
      </c>
      <c r="Y4734" s="1">
        <v>184</v>
      </c>
      <c r="Z4734" s="1">
        <v>7.4</v>
      </c>
      <c r="AA4734" s="1">
        <v>1.66</v>
      </c>
      <c r="AB4734" s="1">
        <v>694</v>
      </c>
    </row>
    <row r="4735" spans="1:28" x14ac:dyDescent="0.2">
      <c r="A4735" s="1" t="s">
        <v>28</v>
      </c>
      <c r="B4735" s="1" t="s">
        <v>22533</v>
      </c>
      <c r="C4735" s="1">
        <v>70</v>
      </c>
      <c r="D4735" s="1">
        <v>108</v>
      </c>
      <c r="E4735" s="1">
        <v>6</v>
      </c>
      <c r="F4735" s="1">
        <v>43</v>
      </c>
      <c r="G4735" s="1" t="s">
        <v>22534</v>
      </c>
      <c r="H4735" s="1">
        <v>54</v>
      </c>
      <c r="I4735" s="1">
        <v>2047570</v>
      </c>
      <c r="J4735" s="1" t="s">
        <v>22535</v>
      </c>
      <c r="K4735" s="1" t="s">
        <v>22536</v>
      </c>
      <c r="L4735" s="1" t="s">
        <v>22537</v>
      </c>
      <c r="M4735" s="1">
        <v>6790</v>
      </c>
      <c r="N4735" s="1">
        <v>194</v>
      </c>
      <c r="O4735" s="1" t="s">
        <v>22538</v>
      </c>
      <c r="P4735" s="1">
        <v>3</v>
      </c>
      <c r="Q4735" s="1" t="s">
        <v>22539</v>
      </c>
      <c r="R4735" s="2" t="s">
        <v>22540</v>
      </c>
      <c r="S4735" s="1">
        <v>80</v>
      </c>
      <c r="T4735" s="1" t="s">
        <v>37</v>
      </c>
      <c r="U4735" s="1" t="s">
        <v>38</v>
      </c>
      <c r="V4735" s="1" t="s">
        <v>584</v>
      </c>
      <c r="W4735" s="1">
        <v>500000</v>
      </c>
      <c r="X4735" s="1">
        <v>1999</v>
      </c>
      <c r="Y4735" s="1">
        <v>44</v>
      </c>
      <c r="Z4735" s="1">
        <v>7.6</v>
      </c>
      <c r="AA4735" s="1">
        <v>1.85</v>
      </c>
      <c r="AB4735" s="1">
        <v>491</v>
      </c>
    </row>
    <row r="4736" spans="1:28" x14ac:dyDescent="0.2">
      <c r="A4736" s="1" t="s">
        <v>28</v>
      </c>
      <c r="B4736" s="1" t="s">
        <v>22541</v>
      </c>
      <c r="C4736" s="1">
        <v>5</v>
      </c>
      <c r="D4736" s="1">
        <v>102</v>
      </c>
      <c r="E4736" s="1">
        <v>0</v>
      </c>
      <c r="F4736" s="1">
        <v>15</v>
      </c>
      <c r="G4736" s="1" t="s">
        <v>22542</v>
      </c>
      <c r="H4736" s="1">
        <v>69</v>
      </c>
      <c r="I4736" s="1">
        <v>1250798</v>
      </c>
      <c r="J4736" s="1" t="s">
        <v>1414</v>
      </c>
      <c r="K4736" s="1" t="s">
        <v>20302</v>
      </c>
      <c r="L4736" s="1" t="s">
        <v>22543</v>
      </c>
      <c r="M4736" s="1">
        <v>1099</v>
      </c>
      <c r="N4736" s="1">
        <v>161</v>
      </c>
      <c r="O4736" s="1" t="s">
        <v>22544</v>
      </c>
      <c r="P4736" s="1">
        <v>0</v>
      </c>
      <c r="Q4736" s="1" t="s">
        <v>22545</v>
      </c>
      <c r="R4736" s="2" t="s">
        <v>22546</v>
      </c>
      <c r="S4736" s="1">
        <v>53</v>
      </c>
      <c r="T4736" s="1" t="s">
        <v>37</v>
      </c>
      <c r="U4736" s="1" t="s">
        <v>38</v>
      </c>
      <c r="V4736" s="1" t="s">
        <v>94</v>
      </c>
      <c r="W4736" s="1">
        <v>500000</v>
      </c>
      <c r="X4736" s="1">
        <v>2002</v>
      </c>
      <c r="Y4736" s="1">
        <v>24</v>
      </c>
      <c r="Z4736" s="1">
        <v>6.4</v>
      </c>
      <c r="AB4736" s="1">
        <v>43</v>
      </c>
    </row>
    <row r="4737" spans="1:28" x14ac:dyDescent="0.2">
      <c r="A4737" s="1" t="s">
        <v>28</v>
      </c>
      <c r="B4737" s="1" t="s">
        <v>22547</v>
      </c>
      <c r="C4737" s="1">
        <v>105</v>
      </c>
      <c r="D4737" s="1">
        <v>83</v>
      </c>
      <c r="E4737" s="1">
        <v>6</v>
      </c>
      <c r="F4737" s="1">
        <v>0</v>
      </c>
      <c r="G4737" s="1" t="s">
        <v>22548</v>
      </c>
      <c r="H4737" s="1">
        <v>30</v>
      </c>
      <c r="I4737" s="1">
        <v>1127331</v>
      </c>
      <c r="J4737" s="1" t="s">
        <v>3408</v>
      </c>
      <c r="K4737" s="1" t="s">
        <v>22549</v>
      </c>
      <c r="L4737" s="1" t="s">
        <v>22550</v>
      </c>
      <c r="M4737" s="1">
        <v>7559</v>
      </c>
      <c r="N4737" s="1">
        <v>30</v>
      </c>
      <c r="O4737" s="1" t="s">
        <v>22551</v>
      </c>
      <c r="P4737" s="1">
        <v>1</v>
      </c>
      <c r="Q4737" s="1" t="s">
        <v>22552</v>
      </c>
      <c r="R4737" s="2" t="s">
        <v>22553</v>
      </c>
      <c r="S4737" s="1">
        <v>77</v>
      </c>
      <c r="T4737" s="1" t="s">
        <v>11116</v>
      </c>
      <c r="U4737" s="1" t="s">
        <v>22554</v>
      </c>
      <c r="V4737" s="1" t="s">
        <v>39</v>
      </c>
      <c r="W4737" s="1">
        <v>46000</v>
      </c>
      <c r="X4737" s="1">
        <v>2003</v>
      </c>
      <c r="Y4737" s="1">
        <v>0</v>
      </c>
      <c r="Z4737" s="1">
        <v>7.4</v>
      </c>
      <c r="AA4737" s="1">
        <v>1.85</v>
      </c>
      <c r="AB4737" s="1">
        <v>0</v>
      </c>
    </row>
    <row r="4738" spans="1:28" x14ac:dyDescent="0.2">
      <c r="A4738" s="1" t="s">
        <v>28</v>
      </c>
      <c r="B4738" s="1" t="s">
        <v>22555</v>
      </c>
      <c r="C4738" s="1">
        <v>29</v>
      </c>
      <c r="D4738" s="1">
        <v>93</v>
      </c>
      <c r="E4738" s="1">
        <v>0</v>
      </c>
      <c r="F4738" s="1">
        <v>59</v>
      </c>
      <c r="G4738" s="1" t="s">
        <v>22556</v>
      </c>
      <c r="H4738" s="1">
        <v>399</v>
      </c>
      <c r="I4738" s="1">
        <v>906666</v>
      </c>
      <c r="J4738" s="1" t="s">
        <v>67</v>
      </c>
      <c r="K4738" s="1" t="s">
        <v>12269</v>
      </c>
      <c r="L4738" s="1" t="s">
        <v>22557</v>
      </c>
      <c r="M4738" s="1">
        <v>154</v>
      </c>
      <c r="N4738" s="1">
        <v>660</v>
      </c>
      <c r="O4738" s="1" t="s">
        <v>22558</v>
      </c>
      <c r="P4738" s="1">
        <v>1</v>
      </c>
      <c r="Q4738" s="1" t="s">
        <v>22559</v>
      </c>
      <c r="R4738" s="2" t="s">
        <v>22560</v>
      </c>
      <c r="S4738" s="1">
        <v>5</v>
      </c>
      <c r="T4738" s="1" t="s">
        <v>37</v>
      </c>
      <c r="U4738" s="1" t="s">
        <v>38</v>
      </c>
      <c r="V4738" s="1" t="s">
        <v>5612</v>
      </c>
      <c r="W4738" s="1">
        <v>500000</v>
      </c>
      <c r="X4738" s="1">
        <v>2011</v>
      </c>
      <c r="Y4738" s="1">
        <v>169</v>
      </c>
      <c r="Z4738" s="1">
        <v>6.8</v>
      </c>
      <c r="AA4738" s="1">
        <v>16</v>
      </c>
      <c r="AB4738" s="1">
        <v>287</v>
      </c>
    </row>
    <row r="4739" spans="1:28" x14ac:dyDescent="0.2">
      <c r="A4739" s="1" t="s">
        <v>28</v>
      </c>
      <c r="B4739" s="1" t="s">
        <v>22561</v>
      </c>
      <c r="C4739" s="1">
        <v>46</v>
      </c>
      <c r="D4739" s="1">
        <v>86</v>
      </c>
      <c r="E4739" s="1">
        <v>7</v>
      </c>
      <c r="F4739" s="1">
        <v>17</v>
      </c>
      <c r="G4739" s="1" t="s">
        <v>22562</v>
      </c>
      <c r="H4739" s="1">
        <v>328</v>
      </c>
      <c r="I4739" s="1">
        <v>1114943</v>
      </c>
      <c r="J4739" s="1" t="s">
        <v>6198</v>
      </c>
      <c r="K4739" s="1" t="s">
        <v>12895</v>
      </c>
      <c r="L4739" s="1" t="s">
        <v>22563</v>
      </c>
      <c r="M4739" s="1">
        <v>3562</v>
      </c>
      <c r="N4739" s="1">
        <v>407</v>
      </c>
      <c r="O4739" s="1" t="s">
        <v>22564</v>
      </c>
      <c r="P4739" s="1">
        <v>0</v>
      </c>
      <c r="Q4739" s="1" t="s">
        <v>22565</v>
      </c>
      <c r="R4739" s="2" t="s">
        <v>22566</v>
      </c>
      <c r="S4739" s="1">
        <v>74</v>
      </c>
      <c r="T4739" s="1" t="s">
        <v>37</v>
      </c>
      <c r="U4739" s="1" t="s">
        <v>38</v>
      </c>
      <c r="V4739" s="1" t="s">
        <v>584</v>
      </c>
      <c r="W4739" s="1">
        <v>500000</v>
      </c>
      <c r="X4739" s="1">
        <v>2000</v>
      </c>
      <c r="Y4739" s="1">
        <v>27</v>
      </c>
      <c r="Z4739" s="1">
        <v>6.5</v>
      </c>
      <c r="AA4739" s="1">
        <v>1.85</v>
      </c>
      <c r="AB4739" s="1">
        <v>0</v>
      </c>
    </row>
    <row r="4740" spans="1:28" x14ac:dyDescent="0.2">
      <c r="A4740" s="1" t="s">
        <v>28</v>
      </c>
      <c r="B4740" s="1" t="s">
        <v>22541</v>
      </c>
      <c r="C4740" s="1">
        <v>3</v>
      </c>
      <c r="D4740" s="1">
        <v>101</v>
      </c>
      <c r="E4740" s="1">
        <v>0</v>
      </c>
      <c r="F4740" s="1">
        <v>17</v>
      </c>
      <c r="G4740" s="1" t="s">
        <v>22567</v>
      </c>
      <c r="H4740" s="1">
        <v>69</v>
      </c>
      <c r="I4740" s="1">
        <v>1111615</v>
      </c>
      <c r="J4740" s="1" t="s">
        <v>14199</v>
      </c>
      <c r="K4740" s="1" t="s">
        <v>20302</v>
      </c>
      <c r="L4740" s="1" t="s">
        <v>22568</v>
      </c>
      <c r="M4740" s="1">
        <v>651</v>
      </c>
      <c r="N4740" s="1">
        <v>155</v>
      </c>
      <c r="O4740" s="1" t="s">
        <v>22569</v>
      </c>
      <c r="P4740" s="1">
        <v>0</v>
      </c>
      <c r="Q4740" s="1" t="s">
        <v>22570</v>
      </c>
      <c r="R4740" s="2" t="s">
        <v>22571</v>
      </c>
      <c r="S4740" s="1">
        <v>34</v>
      </c>
      <c r="T4740" s="1" t="s">
        <v>37</v>
      </c>
      <c r="U4740" s="1" t="s">
        <v>38</v>
      </c>
      <c r="V4740" s="1" t="s">
        <v>94</v>
      </c>
      <c r="W4740" s="1">
        <v>500000</v>
      </c>
      <c r="X4740" s="1">
        <v>2003</v>
      </c>
      <c r="Y4740" s="1">
        <v>34</v>
      </c>
      <c r="Z4740" s="1">
        <v>6</v>
      </c>
      <c r="AB4740" s="1">
        <v>44</v>
      </c>
    </row>
    <row r="4741" spans="1:28" x14ac:dyDescent="0.2">
      <c r="A4741" s="1" t="s">
        <v>28</v>
      </c>
      <c r="B4741" s="1" t="s">
        <v>13776</v>
      </c>
      <c r="C4741" s="1">
        <v>54</v>
      </c>
      <c r="D4741" s="1">
        <v>111</v>
      </c>
      <c r="E4741" s="1">
        <v>35</v>
      </c>
      <c r="F4741" s="1">
        <v>482</v>
      </c>
      <c r="G4741" s="1" t="s">
        <v>22572</v>
      </c>
      <c r="H4741" s="1">
        <v>980</v>
      </c>
      <c r="I4741" s="1">
        <v>985341</v>
      </c>
      <c r="J4741" s="1" t="s">
        <v>3408</v>
      </c>
      <c r="K4741" s="1" t="s">
        <v>11860</v>
      </c>
      <c r="L4741" s="1" t="s">
        <v>22573</v>
      </c>
      <c r="M4741" s="1">
        <v>3479</v>
      </c>
      <c r="N4741" s="1">
        <v>3166</v>
      </c>
      <c r="O4741" s="1" t="s">
        <v>5590</v>
      </c>
      <c r="P4741" s="1">
        <v>0</v>
      </c>
      <c r="Q4741" s="1" t="s">
        <v>22574</v>
      </c>
      <c r="R4741" s="2" t="s">
        <v>22575</v>
      </c>
      <c r="S4741" s="1">
        <v>87</v>
      </c>
      <c r="T4741" s="1" t="s">
        <v>37</v>
      </c>
      <c r="U4741" s="1" t="s">
        <v>38</v>
      </c>
      <c r="V4741" s="1" t="s">
        <v>584</v>
      </c>
      <c r="W4741" s="1">
        <v>500000</v>
      </c>
      <c r="X4741" s="1">
        <v>1999</v>
      </c>
      <c r="Y4741" s="1">
        <v>505</v>
      </c>
      <c r="Z4741" s="1">
        <v>7.3</v>
      </c>
      <c r="AA4741" s="1">
        <v>1.85</v>
      </c>
      <c r="AB4741" s="1">
        <v>180</v>
      </c>
    </row>
    <row r="4742" spans="1:28" x14ac:dyDescent="0.2">
      <c r="A4742" s="1" t="s">
        <v>28</v>
      </c>
      <c r="B4742" s="1" t="s">
        <v>22576</v>
      </c>
      <c r="C4742" s="1">
        <v>126</v>
      </c>
      <c r="D4742" s="1">
        <v>90</v>
      </c>
      <c r="E4742" s="1">
        <v>9</v>
      </c>
      <c r="F4742" s="1">
        <v>595</v>
      </c>
      <c r="G4742" s="1" t="s">
        <v>9767</v>
      </c>
      <c r="H4742" s="1">
        <v>710</v>
      </c>
      <c r="I4742" s="1">
        <v>603943</v>
      </c>
      <c r="J4742" s="1" t="s">
        <v>1934</v>
      </c>
      <c r="K4742" s="1" t="s">
        <v>3286</v>
      </c>
      <c r="L4742" s="1" t="s">
        <v>22577</v>
      </c>
      <c r="M4742" s="1">
        <v>26407</v>
      </c>
      <c r="N4742" s="1">
        <v>2655</v>
      </c>
      <c r="O4742" s="1" t="s">
        <v>2030</v>
      </c>
      <c r="P4742" s="1">
        <v>0</v>
      </c>
      <c r="Q4742" s="1" t="s">
        <v>22578</v>
      </c>
      <c r="R4742" s="2" t="s">
        <v>22579</v>
      </c>
      <c r="S4742" s="1">
        <v>154</v>
      </c>
      <c r="T4742" s="1" t="s">
        <v>37</v>
      </c>
      <c r="U4742" s="1" t="s">
        <v>38</v>
      </c>
      <c r="V4742" s="1" t="s">
        <v>584</v>
      </c>
      <c r="W4742" s="1">
        <v>500000</v>
      </c>
      <c r="X4742" s="1">
        <v>2004</v>
      </c>
      <c r="Y4742" s="1">
        <v>634</v>
      </c>
      <c r="Z4742" s="1">
        <v>7.3</v>
      </c>
      <c r="AA4742" s="1">
        <v>1.85</v>
      </c>
      <c r="AB4742" s="1">
        <v>1000</v>
      </c>
    </row>
    <row r="4743" spans="1:28" x14ac:dyDescent="0.2">
      <c r="A4743" s="1" t="s">
        <v>746</v>
      </c>
      <c r="B4743" s="1" t="s">
        <v>17982</v>
      </c>
      <c r="C4743" s="1">
        <v>17</v>
      </c>
      <c r="D4743" s="1">
        <v>86</v>
      </c>
      <c r="E4743" s="1">
        <v>204</v>
      </c>
      <c r="F4743" s="1">
        <v>474</v>
      </c>
      <c r="G4743" s="1" t="s">
        <v>8131</v>
      </c>
      <c r="H4743" s="1">
        <v>659</v>
      </c>
      <c r="I4743" s="1">
        <v>334041</v>
      </c>
      <c r="J4743" s="1" t="s">
        <v>4823</v>
      </c>
      <c r="K4743" s="1" t="s">
        <v>17351</v>
      </c>
      <c r="L4743" s="1" t="s">
        <v>22580</v>
      </c>
      <c r="M4743" s="1">
        <v>1038</v>
      </c>
      <c r="N4743" s="1">
        <v>2322</v>
      </c>
      <c r="O4743" s="1" t="s">
        <v>11232</v>
      </c>
      <c r="P4743" s="1">
        <v>3</v>
      </c>
      <c r="Q4743" s="1" t="s">
        <v>22581</v>
      </c>
      <c r="R4743" s="2" t="s">
        <v>22582</v>
      </c>
      <c r="S4743" s="1">
        <v>21</v>
      </c>
      <c r="T4743" s="1" t="s">
        <v>37</v>
      </c>
      <c r="U4743" s="1" t="s">
        <v>38</v>
      </c>
      <c r="V4743" s="1" t="s">
        <v>584</v>
      </c>
      <c r="W4743" s="1">
        <v>500000</v>
      </c>
      <c r="X4743" s="1">
        <v>1997</v>
      </c>
      <c r="Y4743" s="1">
        <v>529</v>
      </c>
      <c r="Z4743" s="1">
        <v>6.5</v>
      </c>
      <c r="AA4743" s="1">
        <v>1.85</v>
      </c>
      <c r="AB4743" s="1">
        <v>51</v>
      </c>
    </row>
    <row r="4744" spans="1:28" x14ac:dyDescent="0.2">
      <c r="A4744" s="1" t="s">
        <v>28</v>
      </c>
      <c r="B4744" s="1" t="s">
        <v>22583</v>
      </c>
      <c r="C4744" s="1">
        <v>25</v>
      </c>
      <c r="D4744" s="1">
        <v>98</v>
      </c>
      <c r="E4744" s="1">
        <v>71</v>
      </c>
      <c r="F4744" s="1">
        <v>658</v>
      </c>
      <c r="G4744" s="1" t="s">
        <v>5082</v>
      </c>
      <c r="H4744" s="1">
        <v>22000</v>
      </c>
      <c r="I4744" s="1">
        <v>295468</v>
      </c>
      <c r="J4744" s="1" t="s">
        <v>1680</v>
      </c>
      <c r="K4744" s="1" t="s">
        <v>148</v>
      </c>
      <c r="L4744" s="1" t="s">
        <v>22584</v>
      </c>
      <c r="M4744" s="1">
        <v>709</v>
      </c>
      <c r="N4744" s="1">
        <v>24382</v>
      </c>
      <c r="O4744" s="1" t="s">
        <v>2787</v>
      </c>
      <c r="P4744" s="1">
        <v>1</v>
      </c>
      <c r="Q4744" s="1" t="s">
        <v>22585</v>
      </c>
      <c r="R4744" s="2" t="s">
        <v>22586</v>
      </c>
      <c r="S4744" s="1">
        <v>34</v>
      </c>
      <c r="T4744" s="1" t="s">
        <v>37</v>
      </c>
      <c r="U4744" s="1" t="s">
        <v>38</v>
      </c>
      <c r="V4744" s="1" t="s">
        <v>584</v>
      </c>
      <c r="W4744" s="1">
        <v>500000</v>
      </c>
      <c r="X4744" s="1">
        <v>2001</v>
      </c>
      <c r="Y4744" s="1">
        <v>1000</v>
      </c>
      <c r="Z4744" s="1">
        <v>6</v>
      </c>
      <c r="AA4744" s="1">
        <v>1.85</v>
      </c>
      <c r="AB4744" s="1">
        <v>139</v>
      </c>
    </row>
    <row r="4745" spans="1:28" x14ac:dyDescent="0.2">
      <c r="A4745" s="1" t="s">
        <v>28</v>
      </c>
      <c r="B4745" s="1" t="s">
        <v>22587</v>
      </c>
      <c r="C4745" s="1">
        <v>11</v>
      </c>
      <c r="D4745" s="1">
        <v>91</v>
      </c>
      <c r="E4745" s="1">
        <v>21</v>
      </c>
      <c r="F4745" s="1">
        <v>469</v>
      </c>
      <c r="G4745" s="1" t="s">
        <v>9595</v>
      </c>
      <c r="H4745" s="1">
        <v>597</v>
      </c>
      <c r="I4745" s="1">
        <v>243347</v>
      </c>
      <c r="J4745" s="1" t="s">
        <v>2124</v>
      </c>
      <c r="K4745" s="1" t="s">
        <v>17664</v>
      </c>
      <c r="L4745" s="1" t="s">
        <v>22588</v>
      </c>
      <c r="M4745" s="1">
        <v>553</v>
      </c>
      <c r="N4745" s="1">
        <v>2555</v>
      </c>
      <c r="O4745" s="1" t="s">
        <v>19340</v>
      </c>
      <c r="P4745" s="1">
        <v>3</v>
      </c>
      <c r="Q4745" s="1" t="s">
        <v>22589</v>
      </c>
      <c r="R4745" s="2" t="s">
        <v>22590</v>
      </c>
      <c r="S4745" s="1">
        <v>24</v>
      </c>
      <c r="T4745" s="1" t="s">
        <v>37</v>
      </c>
      <c r="U4745" s="1" t="s">
        <v>38</v>
      </c>
      <c r="V4745" s="1" t="s">
        <v>584</v>
      </c>
      <c r="W4745" s="1">
        <v>500000</v>
      </c>
      <c r="X4745" s="1">
        <v>2002</v>
      </c>
      <c r="Y4745" s="1">
        <v>485</v>
      </c>
      <c r="Z4745" s="1">
        <v>5.3</v>
      </c>
      <c r="AA4745" s="1">
        <v>1.85</v>
      </c>
      <c r="AB4745" s="1">
        <v>86</v>
      </c>
    </row>
    <row r="4746" spans="1:28" x14ac:dyDescent="0.2">
      <c r="A4746" s="1" t="s">
        <v>28</v>
      </c>
      <c r="B4746" s="1" t="s">
        <v>271</v>
      </c>
      <c r="C4746" s="1">
        <v>81</v>
      </c>
      <c r="D4746" s="1">
        <v>91</v>
      </c>
      <c r="E4746" s="1">
        <v>12000</v>
      </c>
      <c r="F4746" s="1">
        <v>213</v>
      </c>
      <c r="G4746" s="1" t="s">
        <v>4744</v>
      </c>
      <c r="H4746" s="1">
        <v>778</v>
      </c>
      <c r="I4746" s="1">
        <v>154077</v>
      </c>
      <c r="J4746" s="1" t="s">
        <v>2526</v>
      </c>
      <c r="K4746" s="1" t="s">
        <v>4366</v>
      </c>
      <c r="L4746" s="1" t="s">
        <v>22591</v>
      </c>
      <c r="M4746" s="1">
        <v>6884</v>
      </c>
      <c r="N4746" s="1">
        <v>1440</v>
      </c>
      <c r="O4746" s="1" t="s">
        <v>600</v>
      </c>
      <c r="P4746" s="1">
        <v>0</v>
      </c>
      <c r="Q4746" s="1" t="s">
        <v>22592</v>
      </c>
      <c r="R4746" s="2" t="s">
        <v>22593</v>
      </c>
      <c r="S4746" s="1">
        <v>53</v>
      </c>
      <c r="T4746" s="1" t="s">
        <v>37</v>
      </c>
      <c r="U4746" s="1" t="s">
        <v>38</v>
      </c>
      <c r="V4746" s="1" t="s">
        <v>584</v>
      </c>
      <c r="W4746" s="1">
        <v>500000</v>
      </c>
      <c r="X4746" s="1">
        <v>2005</v>
      </c>
      <c r="Y4746" s="1">
        <v>327</v>
      </c>
      <c r="Z4746" s="1">
        <v>6.6</v>
      </c>
      <c r="AA4746" s="1">
        <v>1.85</v>
      </c>
      <c r="AB4746" s="1">
        <v>238</v>
      </c>
    </row>
    <row r="4747" spans="1:28" x14ac:dyDescent="0.2">
      <c r="A4747" s="1" t="s">
        <v>28</v>
      </c>
      <c r="B4747" s="1" t="s">
        <v>22594</v>
      </c>
      <c r="C4747" s="1">
        <v>155</v>
      </c>
      <c r="D4747" s="1">
        <v>90</v>
      </c>
      <c r="E4747" s="1">
        <v>217</v>
      </c>
      <c r="F4747" s="1">
        <v>243</v>
      </c>
      <c r="G4747" s="1" t="s">
        <v>2455</v>
      </c>
      <c r="H4747" s="1">
        <v>10000</v>
      </c>
      <c r="I4747" s="1">
        <v>342936</v>
      </c>
      <c r="J4747" s="1" t="s">
        <v>1414</v>
      </c>
      <c r="K4747" s="1" t="s">
        <v>299</v>
      </c>
      <c r="L4747" s="1" t="s">
        <v>22595</v>
      </c>
      <c r="M4747" s="1">
        <v>45928</v>
      </c>
      <c r="N4747" s="1">
        <v>20480</v>
      </c>
      <c r="O4747" s="1" t="s">
        <v>21806</v>
      </c>
      <c r="P4747" s="1">
        <v>5</v>
      </c>
      <c r="Q4747" s="1" t="s">
        <v>22596</v>
      </c>
      <c r="R4747" s="2" t="s">
        <v>22597</v>
      </c>
      <c r="S4747" s="1">
        <v>106</v>
      </c>
      <c r="T4747" s="1" t="s">
        <v>37</v>
      </c>
      <c r="U4747" s="1" t="s">
        <v>38</v>
      </c>
      <c r="V4747" s="1" t="s">
        <v>584</v>
      </c>
      <c r="X4747" s="1">
        <v>2013</v>
      </c>
      <c r="Y4747" s="1">
        <v>10000</v>
      </c>
      <c r="Z4747" s="1">
        <v>6.1</v>
      </c>
      <c r="AA4747" s="1">
        <v>2.35</v>
      </c>
      <c r="AB4747" s="1">
        <v>0</v>
      </c>
    </row>
    <row r="4748" spans="1:28" x14ac:dyDescent="0.2">
      <c r="A4748" s="1" t="s">
        <v>28</v>
      </c>
      <c r="B4748" s="1" t="s">
        <v>22598</v>
      </c>
      <c r="C4748" s="1">
        <v>39</v>
      </c>
      <c r="D4748" s="1">
        <v>88</v>
      </c>
      <c r="E4748" s="1">
        <v>0</v>
      </c>
      <c r="F4748" s="1">
        <v>49</v>
      </c>
      <c r="G4748" s="1" t="s">
        <v>22599</v>
      </c>
      <c r="H4748" s="1">
        <v>342</v>
      </c>
      <c r="I4748" s="1">
        <v>151389</v>
      </c>
      <c r="J4748" s="1" t="s">
        <v>67</v>
      </c>
      <c r="K4748" s="1" t="s">
        <v>1921</v>
      </c>
      <c r="L4748" s="1" t="s">
        <v>22600</v>
      </c>
      <c r="M4748" s="1">
        <v>774</v>
      </c>
      <c r="N4748" s="1">
        <v>483</v>
      </c>
      <c r="O4748" s="1" t="s">
        <v>22601</v>
      </c>
      <c r="P4748" s="1">
        <v>0</v>
      </c>
      <c r="Q4748" s="1" t="s">
        <v>22602</v>
      </c>
      <c r="R4748" s="2" t="s">
        <v>22603</v>
      </c>
      <c r="S4748" s="1">
        <v>7</v>
      </c>
      <c r="T4748" s="1" t="s">
        <v>37</v>
      </c>
      <c r="U4748" s="1" t="s">
        <v>38</v>
      </c>
      <c r="W4748" s="1">
        <v>500000</v>
      </c>
      <c r="X4748" s="1">
        <v>2012</v>
      </c>
      <c r="Y4748" s="1">
        <v>79</v>
      </c>
      <c r="Z4748" s="1">
        <v>7.1</v>
      </c>
      <c r="AB4748" s="1">
        <v>590</v>
      </c>
    </row>
    <row r="4749" spans="1:28" x14ac:dyDescent="0.2">
      <c r="A4749" s="1" t="s">
        <v>746</v>
      </c>
      <c r="B4749" s="1" t="s">
        <v>14461</v>
      </c>
      <c r="C4749" s="1">
        <v>153</v>
      </c>
      <c r="D4749" s="1">
        <v>202</v>
      </c>
      <c r="E4749" s="1">
        <v>0</v>
      </c>
      <c r="F4749" s="1">
        <v>4</v>
      </c>
      <c r="G4749" s="1" t="s">
        <v>22604</v>
      </c>
      <c r="H4749" s="1">
        <v>304</v>
      </c>
      <c r="I4749" s="1">
        <v>269061</v>
      </c>
      <c r="J4749" s="1" t="s">
        <v>1022</v>
      </c>
      <c r="K4749" s="1" t="s">
        <v>22605</v>
      </c>
      <c r="L4749" s="1" t="s">
        <v>22606</v>
      </c>
      <c r="M4749" s="1">
        <v>229012</v>
      </c>
      <c r="N4749" s="1">
        <v>338</v>
      </c>
      <c r="O4749" s="1" t="s">
        <v>22607</v>
      </c>
      <c r="P4749" s="1">
        <v>6</v>
      </c>
      <c r="Q4749" s="1" t="s">
        <v>22608</v>
      </c>
      <c r="R4749" s="2" t="s">
        <v>22609</v>
      </c>
      <c r="S4749" s="1">
        <v>596</v>
      </c>
      <c r="T4749" s="1" t="s">
        <v>675</v>
      </c>
      <c r="U4749" s="1" t="s">
        <v>676</v>
      </c>
      <c r="V4749" s="1" t="s">
        <v>5612</v>
      </c>
      <c r="W4749" s="1">
        <v>2000000</v>
      </c>
      <c r="X4749" s="1">
        <v>1954</v>
      </c>
      <c r="Y4749" s="1">
        <v>8</v>
      </c>
      <c r="Z4749" s="1">
        <v>8.6999999999999993</v>
      </c>
      <c r="AA4749" s="1">
        <v>1.37</v>
      </c>
      <c r="AB4749" s="1">
        <v>11000</v>
      </c>
    </row>
    <row r="4750" spans="1:28" x14ac:dyDescent="0.2">
      <c r="A4750" s="1" t="s">
        <v>28</v>
      </c>
      <c r="B4750" s="1" t="s">
        <v>22610</v>
      </c>
      <c r="C4750" s="1">
        <v>26</v>
      </c>
      <c r="D4750" s="1">
        <v>89</v>
      </c>
      <c r="E4750" s="1">
        <v>6</v>
      </c>
      <c r="F4750" s="1">
        <v>8</v>
      </c>
      <c r="G4750" s="1" t="s">
        <v>22611</v>
      </c>
      <c r="H4750" s="1">
        <v>14</v>
      </c>
      <c r="I4750" s="1">
        <v>133778</v>
      </c>
      <c r="J4750" s="1" t="s">
        <v>16526</v>
      </c>
      <c r="K4750" s="1" t="s">
        <v>22612</v>
      </c>
      <c r="L4750" s="1" t="s">
        <v>22613</v>
      </c>
      <c r="M4750" s="1">
        <v>3086</v>
      </c>
      <c r="N4750" s="1">
        <v>44</v>
      </c>
      <c r="O4750" s="1" t="s">
        <v>22614</v>
      </c>
      <c r="P4750" s="1">
        <v>1</v>
      </c>
      <c r="Q4750" s="1" t="s">
        <v>22615</v>
      </c>
      <c r="R4750" s="2" t="s">
        <v>22616</v>
      </c>
      <c r="S4750" s="1">
        <v>9</v>
      </c>
      <c r="T4750" s="1" t="s">
        <v>37</v>
      </c>
      <c r="U4750" s="1" t="s">
        <v>38</v>
      </c>
      <c r="V4750" s="1" t="s">
        <v>4829</v>
      </c>
      <c r="W4750" s="1">
        <v>500000</v>
      </c>
      <c r="X4750" s="1">
        <v>2012</v>
      </c>
      <c r="Y4750" s="1">
        <v>9</v>
      </c>
      <c r="Z4750" s="1">
        <v>8.4</v>
      </c>
      <c r="AB4750" s="1">
        <v>0</v>
      </c>
    </row>
    <row r="4751" spans="1:28" x14ac:dyDescent="0.2">
      <c r="A4751" s="1" t="s">
        <v>746</v>
      </c>
      <c r="B4751" s="1" t="s">
        <v>22617</v>
      </c>
      <c r="C4751" s="1">
        <v>10</v>
      </c>
      <c r="D4751" s="1">
        <v>97</v>
      </c>
      <c r="E4751" s="1">
        <v>32</v>
      </c>
      <c r="F4751" s="1">
        <v>329</v>
      </c>
      <c r="G4751" s="1" t="s">
        <v>22618</v>
      </c>
      <c r="H4751" s="1">
        <v>11000</v>
      </c>
      <c r="J4751" s="1" t="s">
        <v>6544</v>
      </c>
      <c r="K4751" s="1" t="s">
        <v>339</v>
      </c>
      <c r="L4751" s="1" t="s">
        <v>22619</v>
      </c>
      <c r="M4751" s="1">
        <v>3013</v>
      </c>
      <c r="N4751" s="1">
        <v>11839</v>
      </c>
      <c r="O4751" s="1" t="s">
        <v>22620</v>
      </c>
      <c r="P4751" s="1">
        <v>0</v>
      </c>
      <c r="Q4751" s="1" t="s">
        <v>22621</v>
      </c>
      <c r="R4751" s="2" t="s">
        <v>22622</v>
      </c>
      <c r="S4751" s="1">
        <v>24</v>
      </c>
      <c r="T4751" s="1" t="s">
        <v>37</v>
      </c>
      <c r="U4751" s="1" t="s">
        <v>8745</v>
      </c>
      <c r="V4751" s="1" t="s">
        <v>584</v>
      </c>
      <c r="W4751" s="1">
        <v>500000</v>
      </c>
      <c r="X4751" s="1">
        <v>1991</v>
      </c>
      <c r="Y4751" s="1">
        <v>422</v>
      </c>
      <c r="Z4751" s="1">
        <v>5.8</v>
      </c>
      <c r="AA4751" s="1">
        <v>1.85</v>
      </c>
      <c r="AB4751" s="1">
        <v>344</v>
      </c>
    </row>
    <row r="4752" spans="1:28" x14ac:dyDescent="0.2">
      <c r="A4752" s="1" t="s">
        <v>28</v>
      </c>
      <c r="B4752" s="1" t="s">
        <v>407</v>
      </c>
      <c r="C4752" s="1">
        <v>35</v>
      </c>
      <c r="D4752" s="1">
        <v>84</v>
      </c>
      <c r="E4752" s="1">
        <v>681</v>
      </c>
      <c r="F4752" s="1">
        <v>143</v>
      </c>
      <c r="G4752" s="1" t="s">
        <v>22623</v>
      </c>
      <c r="H4752" s="1">
        <v>239</v>
      </c>
      <c r="I4752" s="1">
        <v>52850</v>
      </c>
      <c r="J4752" s="1" t="s">
        <v>1670</v>
      </c>
      <c r="K4752" s="1" t="s">
        <v>4073</v>
      </c>
      <c r="L4752" s="1" t="s">
        <v>22624</v>
      </c>
      <c r="M4752" s="1">
        <v>1656</v>
      </c>
      <c r="N4752" s="1">
        <v>734</v>
      </c>
      <c r="O4752" s="1" t="s">
        <v>22625</v>
      </c>
      <c r="P4752" s="1">
        <v>0</v>
      </c>
      <c r="Q4752" s="1" t="s">
        <v>22626</v>
      </c>
      <c r="R4752" s="2" t="s">
        <v>22627</v>
      </c>
      <c r="S4752" s="1">
        <v>12</v>
      </c>
      <c r="T4752" s="1" t="s">
        <v>37</v>
      </c>
      <c r="U4752" s="1" t="s">
        <v>38</v>
      </c>
      <c r="V4752" s="1" t="s">
        <v>4829</v>
      </c>
      <c r="W4752" s="1">
        <v>500000</v>
      </c>
      <c r="X4752" s="1">
        <v>2007</v>
      </c>
      <c r="Y4752" s="1">
        <v>172</v>
      </c>
      <c r="Z4752" s="1">
        <v>6.2</v>
      </c>
      <c r="AA4752" s="1">
        <v>1.85</v>
      </c>
      <c r="AB4752" s="1">
        <v>155</v>
      </c>
    </row>
    <row r="4753" spans="1:28" x14ac:dyDescent="0.2">
      <c r="A4753" s="1" t="s">
        <v>28</v>
      </c>
      <c r="B4753" s="1" t="s">
        <v>22628</v>
      </c>
      <c r="C4753" s="1">
        <v>230</v>
      </c>
      <c r="D4753" s="1">
        <v>82</v>
      </c>
      <c r="E4753" s="1">
        <v>248</v>
      </c>
      <c r="F4753" s="1">
        <v>196</v>
      </c>
      <c r="G4753" s="1" t="s">
        <v>9962</v>
      </c>
      <c r="H4753" s="1">
        <v>353</v>
      </c>
      <c r="I4753" s="1">
        <v>98017</v>
      </c>
      <c r="J4753" s="1" t="s">
        <v>881</v>
      </c>
      <c r="K4753" s="1" t="s">
        <v>4635</v>
      </c>
      <c r="L4753" s="1" t="s">
        <v>22629</v>
      </c>
      <c r="M4753" s="1">
        <v>26185</v>
      </c>
      <c r="N4753" s="1">
        <v>1498</v>
      </c>
      <c r="O4753" s="1" t="s">
        <v>22630</v>
      </c>
      <c r="P4753" s="1">
        <v>0</v>
      </c>
      <c r="Q4753" s="1" t="s">
        <v>22631</v>
      </c>
      <c r="R4753" s="2" t="s">
        <v>22632</v>
      </c>
      <c r="S4753" s="1">
        <v>170</v>
      </c>
      <c r="T4753" s="1" t="s">
        <v>37</v>
      </c>
      <c r="U4753" s="1" t="s">
        <v>1464</v>
      </c>
      <c r="V4753" s="1" t="s">
        <v>584</v>
      </c>
      <c r="W4753" s="1">
        <v>500000</v>
      </c>
      <c r="X4753" s="1">
        <v>2010</v>
      </c>
      <c r="Y4753" s="1">
        <v>248</v>
      </c>
      <c r="Z4753" s="1">
        <v>5.8</v>
      </c>
      <c r="AA4753" s="1">
        <v>1.85</v>
      </c>
      <c r="AB4753" s="1">
        <v>46000</v>
      </c>
    </row>
    <row r="4754" spans="1:28" x14ac:dyDescent="0.2">
      <c r="A4754" s="1" t="s">
        <v>28</v>
      </c>
      <c r="B4754" s="1" t="s">
        <v>1174</v>
      </c>
      <c r="C4754" s="1">
        <v>165</v>
      </c>
      <c r="D4754" s="1">
        <v>94</v>
      </c>
      <c r="E4754" s="1">
        <v>12</v>
      </c>
      <c r="F4754" s="1">
        <v>183</v>
      </c>
      <c r="G4754" s="1" t="s">
        <v>1175</v>
      </c>
      <c r="H4754" s="1">
        <v>17000</v>
      </c>
      <c r="I4754" s="1">
        <v>177343675</v>
      </c>
      <c r="J4754" s="1" t="s">
        <v>1176</v>
      </c>
      <c r="K4754" s="1" t="s">
        <v>1177</v>
      </c>
      <c r="L4754" s="1" t="s">
        <v>1178</v>
      </c>
      <c r="M4754" s="1">
        <v>70136</v>
      </c>
      <c r="N4754" s="1">
        <v>17883</v>
      </c>
      <c r="O4754" s="1" t="s">
        <v>1179</v>
      </c>
      <c r="P4754" s="1">
        <v>0</v>
      </c>
      <c r="Q4754" s="1" t="s">
        <v>1180</v>
      </c>
      <c r="R4754" s="2" t="s">
        <v>1181</v>
      </c>
      <c r="S4754" s="1">
        <v>214</v>
      </c>
      <c r="T4754" s="1" t="s">
        <v>37</v>
      </c>
      <c r="U4754" s="1" t="s">
        <v>38</v>
      </c>
      <c r="V4754" s="1" t="s">
        <v>94</v>
      </c>
      <c r="W4754" s="1">
        <v>135000000</v>
      </c>
      <c r="X4754" s="1">
        <v>2015</v>
      </c>
      <c r="Y4754" s="1">
        <v>523</v>
      </c>
      <c r="Z4754" s="1">
        <v>6.7</v>
      </c>
      <c r="AA4754" s="1">
        <v>1.85</v>
      </c>
      <c r="AB4754" s="1">
        <v>26000</v>
      </c>
    </row>
    <row r="4755" spans="1:28" x14ac:dyDescent="0.2">
      <c r="A4755" s="1" t="s">
        <v>28</v>
      </c>
      <c r="B4755" s="1" t="s">
        <v>22097</v>
      </c>
      <c r="C4755" s="1">
        <v>9</v>
      </c>
      <c r="D4755" s="1">
        <v>100</v>
      </c>
      <c r="E4755" s="1">
        <v>6</v>
      </c>
      <c r="F4755" s="1">
        <v>325</v>
      </c>
      <c r="G4755" s="1" t="s">
        <v>22633</v>
      </c>
      <c r="H4755" s="1">
        <v>396</v>
      </c>
      <c r="I4755" s="1">
        <v>31937</v>
      </c>
      <c r="J4755" s="1" t="s">
        <v>1680</v>
      </c>
      <c r="K4755" s="1" t="s">
        <v>22634</v>
      </c>
      <c r="L4755" s="1" t="s">
        <v>22635</v>
      </c>
      <c r="M4755" s="1">
        <v>1358</v>
      </c>
      <c r="N4755" s="1">
        <v>2310</v>
      </c>
      <c r="O4755" s="1" t="s">
        <v>22636</v>
      </c>
      <c r="P4755" s="1">
        <v>3</v>
      </c>
      <c r="Q4755" s="1" t="s">
        <v>22637</v>
      </c>
      <c r="R4755" s="2" t="s">
        <v>22638</v>
      </c>
      <c r="S4755" s="1">
        <v>10</v>
      </c>
      <c r="T4755" s="1" t="s">
        <v>37</v>
      </c>
      <c r="U4755" s="1" t="s">
        <v>38</v>
      </c>
      <c r="V4755" s="1" t="s">
        <v>584</v>
      </c>
      <c r="W4755" s="1">
        <v>500000</v>
      </c>
      <c r="X4755" s="1">
        <v>2007</v>
      </c>
      <c r="Y4755" s="1">
        <v>326</v>
      </c>
      <c r="Z4755" s="1">
        <v>5.7</v>
      </c>
      <c r="AA4755" s="1">
        <v>1.85</v>
      </c>
      <c r="AB4755" s="1">
        <v>60</v>
      </c>
    </row>
    <row r="4756" spans="1:28" x14ac:dyDescent="0.2">
      <c r="A4756" s="1" t="s">
        <v>28</v>
      </c>
      <c r="B4756" s="1" t="s">
        <v>22639</v>
      </c>
      <c r="C4756" s="1">
        <v>17</v>
      </c>
      <c r="D4756" s="1">
        <v>112</v>
      </c>
      <c r="E4756" s="1">
        <v>12</v>
      </c>
      <c r="F4756" s="1">
        <v>699</v>
      </c>
      <c r="G4756" s="1" t="s">
        <v>6003</v>
      </c>
      <c r="H4756" s="1">
        <v>33000</v>
      </c>
      <c r="I4756" s="1">
        <v>13134</v>
      </c>
      <c r="J4756" s="1" t="s">
        <v>3793</v>
      </c>
      <c r="K4756" s="1" t="s">
        <v>4212</v>
      </c>
      <c r="L4756" s="1" t="s">
        <v>22640</v>
      </c>
      <c r="M4756" s="1">
        <v>2004</v>
      </c>
      <c r="N4756" s="1">
        <v>35294</v>
      </c>
      <c r="O4756" s="1" t="s">
        <v>22641</v>
      </c>
      <c r="P4756" s="1">
        <v>2</v>
      </c>
      <c r="Q4756" s="1" t="s">
        <v>22642</v>
      </c>
      <c r="R4756" s="2" t="s">
        <v>22643</v>
      </c>
      <c r="S4756" s="1">
        <v>32</v>
      </c>
      <c r="T4756" s="1" t="s">
        <v>37</v>
      </c>
      <c r="U4756" s="1" t="s">
        <v>38</v>
      </c>
      <c r="V4756" s="1" t="s">
        <v>584</v>
      </c>
      <c r="W4756" s="1">
        <v>500000</v>
      </c>
      <c r="X4756" s="1">
        <v>2002</v>
      </c>
      <c r="Y4756" s="1">
        <v>1000</v>
      </c>
      <c r="Z4756" s="1">
        <v>6.1</v>
      </c>
      <c r="AA4756" s="1">
        <v>2.35</v>
      </c>
      <c r="AB4756" s="1">
        <v>183</v>
      </c>
    </row>
    <row r="4757" spans="1:28" x14ac:dyDescent="0.2">
      <c r="A4757" s="1" t="s">
        <v>28</v>
      </c>
      <c r="B4757" s="1" t="s">
        <v>22644</v>
      </c>
      <c r="C4757" s="1">
        <v>344</v>
      </c>
      <c r="D4757" s="1">
        <v>94</v>
      </c>
      <c r="E4757" s="1">
        <v>380</v>
      </c>
      <c r="F4757" s="1">
        <v>113</v>
      </c>
      <c r="G4757" s="1" t="s">
        <v>22276</v>
      </c>
      <c r="H4757" s="1">
        <v>660</v>
      </c>
      <c r="I4757" s="1">
        <v>237301</v>
      </c>
      <c r="J4757" s="1" t="s">
        <v>2682</v>
      </c>
      <c r="K4757" s="1" t="s">
        <v>5129</v>
      </c>
      <c r="L4757" s="1" t="s">
        <v>22645</v>
      </c>
      <c r="M4757" s="1">
        <v>75669</v>
      </c>
      <c r="N4757" s="1">
        <v>1118</v>
      </c>
      <c r="O4757" s="1" t="s">
        <v>22646</v>
      </c>
      <c r="P4757" s="1">
        <v>0</v>
      </c>
      <c r="Q4757" s="1" t="s">
        <v>22647</v>
      </c>
      <c r="R4757" s="2" t="s">
        <v>22648</v>
      </c>
      <c r="S4757" s="1">
        <v>451</v>
      </c>
      <c r="T4757" s="1" t="s">
        <v>37</v>
      </c>
      <c r="U4757" s="1" t="s">
        <v>56</v>
      </c>
      <c r="V4757" s="1" t="s">
        <v>584</v>
      </c>
      <c r="W4757" s="1">
        <v>500000</v>
      </c>
      <c r="X4757" s="1">
        <v>2010</v>
      </c>
      <c r="Y4757" s="1">
        <v>280</v>
      </c>
      <c r="Z4757" s="1">
        <v>6.4</v>
      </c>
      <c r="AA4757" s="1">
        <v>2.35</v>
      </c>
      <c r="AB4757" s="1">
        <v>19000</v>
      </c>
    </row>
    <row r="4758" spans="1:28" x14ac:dyDescent="0.2">
      <c r="A4758" s="1" t="s">
        <v>28</v>
      </c>
      <c r="B4758" s="1" t="s">
        <v>22649</v>
      </c>
      <c r="C4758" s="1">
        <v>2</v>
      </c>
      <c r="D4758" s="1">
        <v>87</v>
      </c>
      <c r="E4758" s="1">
        <v>0</v>
      </c>
      <c r="F4758" s="1">
        <v>347</v>
      </c>
      <c r="G4758" s="1" t="s">
        <v>11160</v>
      </c>
      <c r="H4758" s="1">
        <v>584</v>
      </c>
      <c r="J4758" s="1" t="s">
        <v>3408</v>
      </c>
      <c r="K4758" s="1" t="s">
        <v>18185</v>
      </c>
      <c r="L4758" s="1" t="s">
        <v>22650</v>
      </c>
      <c r="M4758" s="1">
        <v>299</v>
      </c>
      <c r="N4758" s="1">
        <v>1924</v>
      </c>
      <c r="O4758" s="1" t="s">
        <v>7943</v>
      </c>
      <c r="P4758" s="1">
        <v>3</v>
      </c>
      <c r="Q4758" s="1" t="s">
        <v>7746</v>
      </c>
      <c r="R4758" s="2" t="s">
        <v>22651</v>
      </c>
      <c r="S4758" s="1">
        <v>11</v>
      </c>
      <c r="T4758" s="1" t="s">
        <v>37</v>
      </c>
      <c r="U4758" s="1" t="s">
        <v>38</v>
      </c>
      <c r="V4758" s="1" t="s">
        <v>94</v>
      </c>
      <c r="X4758" s="1">
        <v>2005</v>
      </c>
      <c r="Y4758" s="1">
        <v>507</v>
      </c>
      <c r="Z4758" s="1">
        <v>5</v>
      </c>
      <c r="AA4758" s="1">
        <v>1.85</v>
      </c>
      <c r="AB4758" s="1">
        <v>29</v>
      </c>
    </row>
    <row r="4759" spans="1:28" x14ac:dyDescent="0.2">
      <c r="A4759" s="1" t="s">
        <v>28</v>
      </c>
      <c r="B4759" s="1" t="s">
        <v>22652</v>
      </c>
      <c r="C4759" s="1">
        <v>28</v>
      </c>
      <c r="D4759" s="1">
        <v>91</v>
      </c>
      <c r="E4759" s="1">
        <v>0</v>
      </c>
      <c r="F4759" s="1">
        <v>170</v>
      </c>
      <c r="G4759" s="1" t="s">
        <v>22653</v>
      </c>
      <c r="H4759" s="1">
        <v>472</v>
      </c>
      <c r="I4759" s="1">
        <v>12055</v>
      </c>
      <c r="J4759" s="1" t="s">
        <v>1670</v>
      </c>
      <c r="K4759" s="1" t="s">
        <v>7587</v>
      </c>
      <c r="L4759" s="1" t="s">
        <v>22654</v>
      </c>
      <c r="M4759" s="1">
        <v>739</v>
      </c>
      <c r="N4759" s="1">
        <v>1047</v>
      </c>
      <c r="O4759" s="1" t="s">
        <v>22655</v>
      </c>
      <c r="P4759" s="1">
        <v>2</v>
      </c>
      <c r="Q4759" s="1" t="s">
        <v>22656</v>
      </c>
      <c r="R4759" s="2" t="s">
        <v>22657</v>
      </c>
      <c r="S4759" s="1">
        <v>10</v>
      </c>
      <c r="T4759" s="1" t="s">
        <v>37</v>
      </c>
      <c r="U4759" s="1" t="s">
        <v>38</v>
      </c>
      <c r="V4759" s="1" t="s">
        <v>39</v>
      </c>
      <c r="W4759" s="1">
        <v>500000</v>
      </c>
      <c r="X4759" s="1">
        <v>2007</v>
      </c>
      <c r="Y4759" s="1">
        <v>185</v>
      </c>
      <c r="Z4759" s="1">
        <v>6.5</v>
      </c>
      <c r="AB4759" s="1">
        <v>339</v>
      </c>
    </row>
    <row r="4760" spans="1:28" x14ac:dyDescent="0.2">
      <c r="A4760" s="1" t="s">
        <v>28</v>
      </c>
      <c r="B4760" s="1" t="s">
        <v>22658</v>
      </c>
      <c r="C4760" s="1">
        <v>29</v>
      </c>
      <c r="D4760" s="1">
        <v>87</v>
      </c>
      <c r="E4760" s="1">
        <v>38</v>
      </c>
      <c r="F4760" s="1">
        <v>445</v>
      </c>
      <c r="G4760" s="1" t="s">
        <v>8252</v>
      </c>
      <c r="H4760" s="1">
        <v>552</v>
      </c>
      <c r="I4760" s="1">
        <v>1332</v>
      </c>
      <c r="J4760" s="1" t="s">
        <v>7578</v>
      </c>
      <c r="K4760" s="1" t="s">
        <v>13820</v>
      </c>
      <c r="L4760" s="1" t="s">
        <v>22659</v>
      </c>
      <c r="M4760" s="1">
        <v>2038</v>
      </c>
      <c r="N4760" s="1">
        <v>2251</v>
      </c>
      <c r="O4760" s="1" t="s">
        <v>22660</v>
      </c>
      <c r="P4760" s="1">
        <v>6</v>
      </c>
      <c r="Q4760" s="1" t="s">
        <v>22661</v>
      </c>
      <c r="R4760" s="2" t="s">
        <v>22662</v>
      </c>
      <c r="S4760" s="1">
        <v>20</v>
      </c>
      <c r="T4760" s="1" t="s">
        <v>37</v>
      </c>
      <c r="U4760" s="1" t="s">
        <v>38</v>
      </c>
      <c r="V4760" s="1" t="s">
        <v>4829</v>
      </c>
      <c r="W4760" s="1">
        <v>500000</v>
      </c>
      <c r="X4760" s="1">
        <v>2012</v>
      </c>
      <c r="Y4760" s="1">
        <v>533</v>
      </c>
      <c r="Z4760" s="1">
        <v>4.5999999999999996</v>
      </c>
      <c r="AA4760" s="1">
        <v>2.35</v>
      </c>
      <c r="AB4760" s="1">
        <v>898</v>
      </c>
    </row>
    <row r="4761" spans="1:28" x14ac:dyDescent="0.2">
      <c r="A4761" s="1" t="s">
        <v>28</v>
      </c>
      <c r="B4761" s="1" t="s">
        <v>19777</v>
      </c>
      <c r="C4761" s="1">
        <v>11</v>
      </c>
      <c r="D4761" s="1">
        <v>98</v>
      </c>
      <c r="E4761" s="1">
        <v>0</v>
      </c>
      <c r="F4761" s="1">
        <v>0</v>
      </c>
      <c r="G4761" s="1" t="s">
        <v>19780</v>
      </c>
      <c r="H4761" s="1">
        <v>4</v>
      </c>
      <c r="J4761" s="1" t="s">
        <v>1008</v>
      </c>
      <c r="K4761" s="1" t="s">
        <v>19778</v>
      </c>
      <c r="L4761" s="1" t="s">
        <v>22663</v>
      </c>
      <c r="M4761" s="1">
        <v>2097</v>
      </c>
      <c r="N4761" s="1">
        <v>8</v>
      </c>
      <c r="O4761" s="1" t="s">
        <v>22664</v>
      </c>
      <c r="P4761" s="1">
        <v>1</v>
      </c>
      <c r="Q4761" s="1" t="s">
        <v>22665</v>
      </c>
      <c r="R4761" s="2" t="s">
        <v>22666</v>
      </c>
      <c r="S4761" s="1">
        <v>9</v>
      </c>
      <c r="T4761" s="1" t="s">
        <v>1945</v>
      </c>
      <c r="U4761" s="1" t="s">
        <v>891</v>
      </c>
      <c r="W4761" s="1">
        <v>3000000</v>
      </c>
      <c r="X4761" s="1">
        <v>2006</v>
      </c>
      <c r="Y4761" s="1">
        <v>4</v>
      </c>
      <c r="Z4761" s="1">
        <v>7.7</v>
      </c>
      <c r="AA4761" s="1">
        <v>2.35</v>
      </c>
      <c r="AB4761" s="1">
        <v>23</v>
      </c>
    </row>
    <row r="4762" spans="1:28" x14ac:dyDescent="0.2">
      <c r="A4762" s="1" t="s">
        <v>28</v>
      </c>
      <c r="B4762" s="1" t="s">
        <v>22667</v>
      </c>
      <c r="C4762" s="1">
        <v>48</v>
      </c>
      <c r="D4762" s="1">
        <v>95</v>
      </c>
      <c r="E4762" s="1">
        <v>3</v>
      </c>
      <c r="F4762" s="1">
        <v>25</v>
      </c>
      <c r="G4762" s="1" t="s">
        <v>22668</v>
      </c>
      <c r="H4762" s="1">
        <v>30</v>
      </c>
      <c r="J4762" s="1" t="s">
        <v>21602</v>
      </c>
      <c r="K4762" s="1" t="s">
        <v>22669</v>
      </c>
      <c r="L4762" s="1" t="s">
        <v>22670</v>
      </c>
      <c r="M4762" s="1">
        <v>1006</v>
      </c>
      <c r="N4762" s="1">
        <v>119</v>
      </c>
      <c r="O4762" s="1" t="s">
        <v>22671</v>
      </c>
      <c r="P4762" s="1">
        <v>0</v>
      </c>
      <c r="Q4762" s="1" t="s">
        <v>22672</v>
      </c>
      <c r="R4762" s="2" t="s">
        <v>22673</v>
      </c>
      <c r="S4762" s="1">
        <v>11</v>
      </c>
      <c r="T4762" s="1" t="s">
        <v>37</v>
      </c>
      <c r="U4762" s="1" t="s">
        <v>56</v>
      </c>
      <c r="W4762" s="1">
        <v>500000</v>
      </c>
      <c r="X4762" s="1">
        <v>2006</v>
      </c>
      <c r="Y4762" s="1">
        <v>27</v>
      </c>
      <c r="Z4762" s="1">
        <v>7.3</v>
      </c>
      <c r="AA4762" s="1">
        <v>1.85</v>
      </c>
      <c r="AB4762" s="1">
        <v>808</v>
      </c>
    </row>
    <row r="4763" spans="1:28" x14ac:dyDescent="0.2">
      <c r="A4763" s="1" t="s">
        <v>28</v>
      </c>
      <c r="B4763" s="1" t="s">
        <v>124</v>
      </c>
      <c r="C4763" s="1">
        <v>24</v>
      </c>
      <c r="D4763" s="1">
        <v>87</v>
      </c>
      <c r="E4763" s="1">
        <v>395</v>
      </c>
      <c r="F4763" s="1">
        <v>637</v>
      </c>
      <c r="G4763" s="1" t="s">
        <v>2301</v>
      </c>
      <c r="H4763" s="1">
        <v>991</v>
      </c>
      <c r="J4763" s="1" t="s">
        <v>3408</v>
      </c>
      <c r="K4763" s="1" t="s">
        <v>3372</v>
      </c>
      <c r="L4763" s="1" t="s">
        <v>22674</v>
      </c>
      <c r="M4763" s="1">
        <v>601</v>
      </c>
      <c r="N4763" s="1">
        <v>3309</v>
      </c>
      <c r="O4763" s="1" t="s">
        <v>3179</v>
      </c>
      <c r="P4763" s="1">
        <v>0</v>
      </c>
      <c r="Q4763" s="1" t="s">
        <v>22675</v>
      </c>
      <c r="R4763" s="2" t="s">
        <v>22676</v>
      </c>
      <c r="S4763" s="1">
        <v>10</v>
      </c>
      <c r="T4763" s="1" t="s">
        <v>37</v>
      </c>
      <c r="U4763" s="1" t="s">
        <v>38</v>
      </c>
      <c r="V4763" s="1" t="s">
        <v>584</v>
      </c>
      <c r="W4763" s="1">
        <v>100000</v>
      </c>
      <c r="X4763" s="1">
        <v>2000</v>
      </c>
      <c r="Y4763" s="1">
        <v>946</v>
      </c>
      <c r="Z4763" s="1">
        <v>6.6</v>
      </c>
      <c r="AA4763" s="1">
        <v>1.85</v>
      </c>
      <c r="AB4763" s="1">
        <v>22</v>
      </c>
    </row>
    <row r="4764" spans="1:28" x14ac:dyDescent="0.2">
      <c r="A4764" s="1" t="s">
        <v>28</v>
      </c>
      <c r="B4764" s="1" t="s">
        <v>5348</v>
      </c>
      <c r="C4764" s="1">
        <v>166</v>
      </c>
      <c r="D4764" s="1">
        <v>102</v>
      </c>
      <c r="E4764" s="1">
        <v>487</v>
      </c>
      <c r="F4764" s="1">
        <v>118</v>
      </c>
      <c r="G4764" s="1" t="s">
        <v>846</v>
      </c>
      <c r="H4764" s="1">
        <v>991</v>
      </c>
      <c r="I4764" s="1">
        <v>316842</v>
      </c>
      <c r="J4764" s="1" t="s">
        <v>4074</v>
      </c>
      <c r="K4764" s="1" t="s">
        <v>351</v>
      </c>
      <c r="L4764" s="1" t="s">
        <v>22677</v>
      </c>
      <c r="M4764" s="1">
        <v>15756</v>
      </c>
      <c r="N4764" s="1">
        <v>2099</v>
      </c>
      <c r="O4764" s="1" t="s">
        <v>22678</v>
      </c>
      <c r="P4764" s="1">
        <v>0</v>
      </c>
      <c r="Q4764" s="1" t="s">
        <v>22679</v>
      </c>
      <c r="R4764" s="2" t="s">
        <v>22680</v>
      </c>
      <c r="S4764" s="1">
        <v>68</v>
      </c>
      <c r="T4764" s="1" t="s">
        <v>37</v>
      </c>
      <c r="U4764" s="1" t="s">
        <v>38</v>
      </c>
      <c r="V4764" s="1" t="s">
        <v>584</v>
      </c>
      <c r="X4764" s="1">
        <v>2014</v>
      </c>
      <c r="Y4764" s="1">
        <v>943</v>
      </c>
      <c r="Z4764" s="1">
        <v>6.4</v>
      </c>
      <c r="AA4764" s="1">
        <v>2.35</v>
      </c>
      <c r="AB4764" s="1">
        <v>0</v>
      </c>
    </row>
    <row r="4765" spans="1:28" x14ac:dyDescent="0.2">
      <c r="A4765" s="1" t="s">
        <v>28</v>
      </c>
      <c r="B4765" s="1" t="s">
        <v>22681</v>
      </c>
      <c r="D4765" s="1">
        <v>127</v>
      </c>
      <c r="E4765" s="1">
        <v>2</v>
      </c>
      <c r="F4765" s="1">
        <v>0</v>
      </c>
      <c r="G4765" s="1" t="s">
        <v>22682</v>
      </c>
      <c r="H4765" s="1">
        <v>2</v>
      </c>
      <c r="J4765" s="1" t="s">
        <v>10412</v>
      </c>
      <c r="K4765" s="1" t="s">
        <v>22681</v>
      </c>
      <c r="L4765" s="1" t="s">
        <v>22683</v>
      </c>
      <c r="M4765" s="1">
        <v>16</v>
      </c>
      <c r="N4765" s="1">
        <v>2</v>
      </c>
      <c r="O4765" s="1" t="s">
        <v>22684</v>
      </c>
      <c r="P4765" s="1">
        <v>0</v>
      </c>
      <c r="R4765" s="2" t="s">
        <v>22685</v>
      </c>
      <c r="S4765" s="1">
        <v>3</v>
      </c>
      <c r="T4765" s="1" t="s">
        <v>37</v>
      </c>
      <c r="U4765" s="1" t="s">
        <v>38</v>
      </c>
      <c r="W4765" s="1">
        <v>500000</v>
      </c>
      <c r="X4765" s="1">
        <v>2005</v>
      </c>
      <c r="Y4765" s="1">
        <v>0</v>
      </c>
      <c r="Z4765" s="1">
        <v>5.8</v>
      </c>
      <c r="AA4765" s="1">
        <v>1.33</v>
      </c>
      <c r="AB4765" s="1">
        <v>0</v>
      </c>
    </row>
    <row r="4766" spans="1:28" x14ac:dyDescent="0.2">
      <c r="A4766" s="1" t="s">
        <v>28</v>
      </c>
      <c r="B4766" s="1" t="s">
        <v>22430</v>
      </c>
      <c r="C4766" s="1">
        <v>9</v>
      </c>
      <c r="D4766" s="1">
        <v>96</v>
      </c>
      <c r="E4766" s="1">
        <v>3</v>
      </c>
      <c r="F4766" s="1">
        <v>205</v>
      </c>
      <c r="G4766" s="1" t="s">
        <v>22686</v>
      </c>
      <c r="H4766" s="1">
        <v>387</v>
      </c>
      <c r="J4766" s="1" t="s">
        <v>67</v>
      </c>
      <c r="K4766" s="1" t="s">
        <v>22687</v>
      </c>
      <c r="L4766" s="1" t="s">
        <v>22688</v>
      </c>
      <c r="M4766" s="1">
        <v>38</v>
      </c>
      <c r="N4766" s="1">
        <v>1235</v>
      </c>
      <c r="O4766" s="1" t="s">
        <v>22689</v>
      </c>
      <c r="P4766" s="1">
        <v>1</v>
      </c>
      <c r="R4766" s="2" t="s">
        <v>22690</v>
      </c>
      <c r="S4766" s="1">
        <v>3</v>
      </c>
      <c r="T4766" s="1" t="s">
        <v>37</v>
      </c>
      <c r="U4766" s="1" t="s">
        <v>38</v>
      </c>
      <c r="W4766" s="1">
        <v>500000</v>
      </c>
      <c r="X4766" s="1">
        <v>2014</v>
      </c>
      <c r="Y4766" s="1">
        <v>244</v>
      </c>
      <c r="Z4766" s="1">
        <v>7.2</v>
      </c>
      <c r="AA4766" s="1">
        <v>1.33</v>
      </c>
      <c r="AB4766" s="1">
        <v>16</v>
      </c>
    </row>
    <row r="4767" spans="1:28" x14ac:dyDescent="0.2">
      <c r="A4767" s="1" t="s">
        <v>28</v>
      </c>
      <c r="B4767" s="1" t="s">
        <v>16279</v>
      </c>
      <c r="C4767" s="1">
        <v>48</v>
      </c>
      <c r="D4767" s="1">
        <v>103</v>
      </c>
      <c r="E4767" s="1">
        <v>21</v>
      </c>
      <c r="F4767" s="1">
        <v>680</v>
      </c>
      <c r="G4767" s="1" t="s">
        <v>2018</v>
      </c>
      <c r="H4767" s="1">
        <v>25000</v>
      </c>
      <c r="J4767" s="1" t="s">
        <v>213</v>
      </c>
      <c r="K4767" s="1" t="s">
        <v>3396</v>
      </c>
      <c r="L4767" s="1" t="s">
        <v>22691</v>
      </c>
      <c r="M4767" s="1">
        <v>26863</v>
      </c>
      <c r="N4767" s="1">
        <v>26999</v>
      </c>
      <c r="O4767" s="1" t="s">
        <v>2283</v>
      </c>
      <c r="P4767" s="1">
        <v>3</v>
      </c>
      <c r="Q4767" s="1" t="s">
        <v>22692</v>
      </c>
      <c r="R4767" s="2" t="s">
        <v>22693</v>
      </c>
      <c r="S4767" s="1">
        <v>54</v>
      </c>
      <c r="T4767" s="1" t="s">
        <v>37</v>
      </c>
      <c r="U4767" s="1" t="s">
        <v>56</v>
      </c>
      <c r="V4767" s="1" t="s">
        <v>39</v>
      </c>
      <c r="X4767" s="1">
        <v>2012</v>
      </c>
      <c r="Y4767" s="1">
        <v>766</v>
      </c>
      <c r="Z4767" s="1">
        <v>7.2</v>
      </c>
      <c r="AA4767" s="1">
        <v>2.35</v>
      </c>
      <c r="AB4767" s="1">
        <v>0</v>
      </c>
    </row>
    <row r="4768" spans="1:28" x14ac:dyDescent="0.2">
      <c r="A4768" s="1" t="s">
        <v>28</v>
      </c>
      <c r="B4768" s="1" t="s">
        <v>22694</v>
      </c>
      <c r="C4768" s="1">
        <v>64</v>
      </c>
      <c r="D4768" s="1">
        <v>104</v>
      </c>
      <c r="E4768" s="1">
        <v>32</v>
      </c>
      <c r="F4768" s="1">
        <v>238</v>
      </c>
      <c r="G4768" s="1" t="s">
        <v>22695</v>
      </c>
      <c r="H4768" s="1">
        <v>685</v>
      </c>
      <c r="J4768" s="1" t="s">
        <v>7578</v>
      </c>
      <c r="K4768" s="1" t="s">
        <v>22696</v>
      </c>
      <c r="L4768" s="1" t="s">
        <v>22697</v>
      </c>
      <c r="M4768" s="1">
        <v>2012</v>
      </c>
      <c r="N4768" s="1">
        <v>2102</v>
      </c>
      <c r="O4768" s="1" t="s">
        <v>22698</v>
      </c>
      <c r="P4768" s="1">
        <v>2</v>
      </c>
      <c r="Q4768" s="1" t="s">
        <v>22699</v>
      </c>
      <c r="R4768" s="2" t="s">
        <v>22700</v>
      </c>
      <c r="S4768" s="1">
        <v>28</v>
      </c>
      <c r="T4768" s="1" t="s">
        <v>37</v>
      </c>
      <c r="U4768" s="1" t="s">
        <v>38</v>
      </c>
      <c r="V4768" s="1" t="s">
        <v>584</v>
      </c>
      <c r="W4768" s="1">
        <v>500000</v>
      </c>
      <c r="X4768" s="1">
        <v>2012</v>
      </c>
      <c r="Y4768" s="1">
        <v>492</v>
      </c>
      <c r="Z4768" s="1">
        <v>3.5</v>
      </c>
      <c r="AA4768" s="1">
        <v>2.35</v>
      </c>
      <c r="AB4768" s="1">
        <v>0</v>
      </c>
    </row>
    <row r="4769" spans="1:28" x14ac:dyDescent="0.2">
      <c r="A4769" s="1" t="s">
        <v>28</v>
      </c>
      <c r="B4769" s="1" t="s">
        <v>22701</v>
      </c>
      <c r="D4769" s="1">
        <v>90</v>
      </c>
      <c r="E4769" s="1">
        <v>0</v>
      </c>
      <c r="F4769" s="1">
        <v>569</v>
      </c>
      <c r="G4769" s="1" t="s">
        <v>4638</v>
      </c>
      <c r="H4769" s="1">
        <v>970</v>
      </c>
      <c r="J4769" s="1" t="s">
        <v>22702</v>
      </c>
      <c r="K4769" s="1" t="s">
        <v>16472</v>
      </c>
      <c r="L4769" s="1" t="s">
        <v>22703</v>
      </c>
      <c r="M4769" s="1">
        <v>22</v>
      </c>
      <c r="N4769" s="1">
        <v>3359</v>
      </c>
      <c r="O4769" s="1" t="s">
        <v>8155</v>
      </c>
      <c r="P4769" s="1">
        <v>0</v>
      </c>
      <c r="R4769" s="2" t="s">
        <v>22704</v>
      </c>
      <c r="T4769" s="1" t="s">
        <v>37</v>
      </c>
      <c r="U4769" s="1" t="s">
        <v>38</v>
      </c>
      <c r="X4769" s="1">
        <v>2015</v>
      </c>
      <c r="Y4769" s="1">
        <v>812</v>
      </c>
      <c r="Z4769" s="1">
        <v>7.5</v>
      </c>
      <c r="AB4769" s="1">
        <v>337</v>
      </c>
    </row>
    <row r="4770" spans="1:28" x14ac:dyDescent="0.2">
      <c r="A4770" s="1" t="s">
        <v>28</v>
      </c>
      <c r="B4770" s="1" t="s">
        <v>22705</v>
      </c>
      <c r="C4770" s="1">
        <v>1</v>
      </c>
      <c r="D4770" s="1">
        <v>122</v>
      </c>
      <c r="E4770" s="1">
        <v>406</v>
      </c>
      <c r="F4770" s="1">
        <v>152</v>
      </c>
      <c r="G4770" s="1" t="s">
        <v>21942</v>
      </c>
      <c r="H4770" s="1">
        <v>358</v>
      </c>
      <c r="J4770" s="1" t="s">
        <v>1155</v>
      </c>
      <c r="K4770" s="1" t="s">
        <v>22706</v>
      </c>
      <c r="L4770" s="1" t="s">
        <v>22707</v>
      </c>
      <c r="M4770" s="1">
        <v>292</v>
      </c>
      <c r="N4770" s="1">
        <v>1038</v>
      </c>
      <c r="O4770" s="1" t="s">
        <v>22708</v>
      </c>
      <c r="P4770" s="1">
        <v>0</v>
      </c>
      <c r="Q4770" s="1" t="s">
        <v>22709</v>
      </c>
      <c r="R4770" s="2" t="s">
        <v>22710</v>
      </c>
      <c r="S4770" s="1">
        <v>16</v>
      </c>
      <c r="T4770" s="1" t="s">
        <v>37</v>
      </c>
      <c r="U4770" s="1" t="s">
        <v>38</v>
      </c>
      <c r="V4770" s="1" t="s">
        <v>584</v>
      </c>
      <c r="X4770" s="1">
        <v>2015</v>
      </c>
      <c r="Y4770" s="1">
        <v>317</v>
      </c>
      <c r="Z4770" s="1">
        <v>2.2000000000000002</v>
      </c>
      <c r="AB4770" s="1">
        <v>353</v>
      </c>
    </row>
    <row r="4771" spans="1:28" x14ac:dyDescent="0.2">
      <c r="A4771" s="1" t="s">
        <v>28</v>
      </c>
      <c r="B4771" s="1" t="s">
        <v>14085</v>
      </c>
      <c r="C4771" s="1">
        <v>111</v>
      </c>
      <c r="D4771" s="1">
        <v>93</v>
      </c>
      <c r="E4771" s="1">
        <v>33</v>
      </c>
      <c r="F4771" s="1">
        <v>135</v>
      </c>
      <c r="G4771" s="1" t="s">
        <v>14086</v>
      </c>
      <c r="H4771" s="1">
        <v>1000</v>
      </c>
      <c r="I4771" s="1">
        <v>37188667</v>
      </c>
      <c r="J4771" s="1" t="s">
        <v>2526</v>
      </c>
      <c r="K4771" s="1" t="s">
        <v>14087</v>
      </c>
      <c r="L4771" s="1" t="s">
        <v>14088</v>
      </c>
      <c r="M4771" s="1">
        <v>34219</v>
      </c>
      <c r="N4771" s="1">
        <v>1531</v>
      </c>
      <c r="O4771" s="1" t="s">
        <v>14089</v>
      </c>
      <c r="P4771" s="1">
        <v>1</v>
      </c>
      <c r="Q4771" s="1" t="s">
        <v>14090</v>
      </c>
      <c r="R4771" s="2" t="s">
        <v>14091</v>
      </c>
      <c r="S4771" s="1">
        <v>578</v>
      </c>
      <c r="T4771" s="1" t="s">
        <v>37</v>
      </c>
      <c r="U4771" s="1" t="s">
        <v>38</v>
      </c>
      <c r="V4771" s="1" t="s">
        <v>39</v>
      </c>
      <c r="W4771" s="1">
        <v>12000000</v>
      </c>
      <c r="X4771" s="1">
        <v>2002</v>
      </c>
      <c r="Y4771" s="1">
        <v>188</v>
      </c>
      <c r="Z4771" s="1">
        <v>3.3</v>
      </c>
      <c r="AA4771" s="1">
        <v>1.85</v>
      </c>
      <c r="AB4771" s="1">
        <v>0</v>
      </c>
    </row>
    <row r="4772" spans="1:28" x14ac:dyDescent="0.2">
      <c r="A4772" s="1" t="s">
        <v>28</v>
      </c>
      <c r="B4772" s="1" t="s">
        <v>22711</v>
      </c>
      <c r="C4772" s="1">
        <v>26</v>
      </c>
      <c r="D4772" s="1">
        <v>90</v>
      </c>
      <c r="E4772" s="1">
        <v>0</v>
      </c>
      <c r="F4772" s="1">
        <v>120</v>
      </c>
      <c r="G4772" s="1" t="s">
        <v>11287</v>
      </c>
      <c r="H4772" s="1">
        <v>322</v>
      </c>
      <c r="J4772" s="1" t="s">
        <v>851</v>
      </c>
      <c r="K4772" s="1" t="s">
        <v>10875</v>
      </c>
      <c r="L4772" s="1" t="s">
        <v>22712</v>
      </c>
      <c r="M4772" s="1">
        <v>5025</v>
      </c>
      <c r="N4772" s="1">
        <v>630</v>
      </c>
      <c r="O4772" s="1" t="s">
        <v>22713</v>
      </c>
      <c r="P4772" s="1">
        <v>3</v>
      </c>
      <c r="Q4772" s="1" t="s">
        <v>22714</v>
      </c>
      <c r="R4772" s="2" t="s">
        <v>22715</v>
      </c>
      <c r="S4772" s="1">
        <v>45</v>
      </c>
      <c r="T4772" s="1" t="s">
        <v>37</v>
      </c>
      <c r="U4772" s="1" t="s">
        <v>38</v>
      </c>
      <c r="V4772" s="1" t="s">
        <v>584</v>
      </c>
      <c r="W4772" s="1">
        <v>500000</v>
      </c>
      <c r="X4772" s="1">
        <v>2011</v>
      </c>
      <c r="Y4772" s="1">
        <v>178</v>
      </c>
      <c r="Z4772" s="1">
        <v>6.6</v>
      </c>
      <c r="AB4772" s="1">
        <v>701</v>
      </c>
    </row>
    <row r="4773" spans="1:28" x14ac:dyDescent="0.2">
      <c r="A4773" s="1" t="s">
        <v>28</v>
      </c>
      <c r="B4773" s="1" t="s">
        <v>22716</v>
      </c>
      <c r="C4773" s="1">
        <v>1</v>
      </c>
      <c r="D4773" s="1">
        <v>101</v>
      </c>
      <c r="E4773" s="1">
        <v>0</v>
      </c>
      <c r="F4773" s="1">
        <v>15</v>
      </c>
      <c r="G4773" s="1" t="s">
        <v>22717</v>
      </c>
      <c r="H4773" s="1">
        <v>159</v>
      </c>
      <c r="J4773" s="1" t="s">
        <v>1934</v>
      </c>
      <c r="K4773" s="1" t="s">
        <v>20341</v>
      </c>
      <c r="L4773" s="1" t="s">
        <v>22718</v>
      </c>
      <c r="M4773" s="1">
        <v>197</v>
      </c>
      <c r="N4773" s="1">
        <v>206</v>
      </c>
      <c r="O4773" s="1" t="s">
        <v>22719</v>
      </c>
      <c r="P4773" s="1">
        <v>1</v>
      </c>
      <c r="R4773" s="2" t="s">
        <v>22720</v>
      </c>
      <c r="S4773" s="1">
        <v>1</v>
      </c>
      <c r="T4773" s="1" t="s">
        <v>2777</v>
      </c>
      <c r="U4773" s="1" t="s">
        <v>22721</v>
      </c>
      <c r="V4773" s="1" t="s">
        <v>584</v>
      </c>
      <c r="W4773" s="1">
        <v>500000</v>
      </c>
      <c r="X4773" s="1">
        <v>2012</v>
      </c>
      <c r="Y4773" s="1">
        <v>15</v>
      </c>
      <c r="Z4773" s="1">
        <v>6.9</v>
      </c>
      <c r="AA4773" s="1">
        <v>16</v>
      </c>
      <c r="AB4773" s="1">
        <v>126</v>
      </c>
    </row>
    <row r="4774" spans="1:28" x14ac:dyDescent="0.2">
      <c r="A4774" s="1" t="s">
        <v>28</v>
      </c>
      <c r="B4774" s="1" t="s">
        <v>22722</v>
      </c>
      <c r="C4774" s="1">
        <v>3</v>
      </c>
      <c r="D4774" s="1">
        <v>94</v>
      </c>
      <c r="E4774" s="1">
        <v>0</v>
      </c>
      <c r="F4774" s="1">
        <v>212</v>
      </c>
      <c r="G4774" s="1" t="s">
        <v>21962</v>
      </c>
      <c r="H4774" s="1">
        <v>918</v>
      </c>
      <c r="J4774" s="1" t="s">
        <v>22723</v>
      </c>
      <c r="K4774" s="1" t="s">
        <v>9864</v>
      </c>
      <c r="L4774" s="1" t="s">
        <v>22724</v>
      </c>
      <c r="M4774" s="1">
        <v>60</v>
      </c>
      <c r="N4774" s="1">
        <v>2091</v>
      </c>
      <c r="O4774" s="1" t="s">
        <v>22725</v>
      </c>
      <c r="P4774" s="1">
        <v>0</v>
      </c>
      <c r="Q4774" s="1" t="s">
        <v>22726</v>
      </c>
      <c r="R4774" s="2" t="s">
        <v>22727</v>
      </c>
      <c r="S4774" s="1">
        <v>2</v>
      </c>
      <c r="T4774" s="1" t="s">
        <v>37</v>
      </c>
      <c r="U4774" s="1" t="s">
        <v>38</v>
      </c>
      <c r="V4774" s="1" t="s">
        <v>39</v>
      </c>
      <c r="W4774" s="1">
        <v>150000</v>
      </c>
      <c r="X4774" s="1">
        <v>2016</v>
      </c>
      <c r="Y4774" s="1">
        <v>402</v>
      </c>
      <c r="Z4774" s="1">
        <v>4</v>
      </c>
      <c r="AB4774" s="1">
        <v>381</v>
      </c>
    </row>
    <row r="4775" spans="1:28" x14ac:dyDescent="0.2">
      <c r="A4775" s="1" t="s">
        <v>28</v>
      </c>
      <c r="B4775" s="1" t="s">
        <v>14786</v>
      </c>
      <c r="C4775" s="1">
        <v>10</v>
      </c>
      <c r="D4775" s="1">
        <v>97</v>
      </c>
      <c r="E4775" s="1">
        <v>163</v>
      </c>
      <c r="F4775" s="1">
        <v>303</v>
      </c>
      <c r="G4775" s="1" t="s">
        <v>11825</v>
      </c>
      <c r="H4775" s="1">
        <v>636</v>
      </c>
      <c r="J4775" s="1" t="s">
        <v>22728</v>
      </c>
      <c r="K4775" s="1" t="s">
        <v>7658</v>
      </c>
      <c r="L4775" s="1" t="s">
        <v>22729</v>
      </c>
      <c r="M4775" s="1">
        <v>259</v>
      </c>
      <c r="N4775" s="1">
        <v>2438</v>
      </c>
      <c r="O4775" s="1" t="s">
        <v>22730</v>
      </c>
      <c r="P4775" s="1">
        <v>5</v>
      </c>
      <c r="Q4775" s="1" t="s">
        <v>22731</v>
      </c>
      <c r="R4775" s="2" t="s">
        <v>22732</v>
      </c>
      <c r="S4775" s="1">
        <v>20</v>
      </c>
      <c r="T4775" s="1" t="s">
        <v>37</v>
      </c>
      <c r="U4775" s="1" t="s">
        <v>38</v>
      </c>
      <c r="W4775" s="1">
        <v>500000</v>
      </c>
      <c r="X4775" s="1">
        <v>2016</v>
      </c>
      <c r="Y4775" s="1">
        <v>456</v>
      </c>
      <c r="Z4775" s="1">
        <v>7.4</v>
      </c>
      <c r="AA4775" s="1">
        <v>1.78</v>
      </c>
      <c r="AB4775" s="1">
        <v>707</v>
      </c>
    </row>
    <row r="4776" spans="1:28" x14ac:dyDescent="0.2">
      <c r="A4776" s="1" t="s">
        <v>28</v>
      </c>
      <c r="B4776" s="1" t="s">
        <v>22733</v>
      </c>
      <c r="C4776" s="1">
        <v>1</v>
      </c>
      <c r="D4776" s="1">
        <v>90</v>
      </c>
      <c r="E4776" s="1">
        <v>0</v>
      </c>
      <c r="F4776" s="1">
        <v>33</v>
      </c>
      <c r="G4776" s="1" t="s">
        <v>22734</v>
      </c>
      <c r="H4776" s="1">
        <v>84</v>
      </c>
      <c r="J4776" s="1" t="s">
        <v>22735</v>
      </c>
      <c r="K4776" s="1" t="s">
        <v>22736</v>
      </c>
      <c r="L4776" s="1" t="s">
        <v>22737</v>
      </c>
      <c r="M4776" s="1">
        <v>30</v>
      </c>
      <c r="N4776" s="1">
        <v>254</v>
      </c>
      <c r="O4776" s="1" t="s">
        <v>22738</v>
      </c>
      <c r="P4776" s="1">
        <v>0</v>
      </c>
      <c r="R4776" s="2" t="s">
        <v>22739</v>
      </c>
      <c r="S4776" s="1">
        <v>1</v>
      </c>
      <c r="T4776" s="1" t="s">
        <v>37</v>
      </c>
      <c r="U4776" s="1" t="s">
        <v>38</v>
      </c>
      <c r="V4776" s="1" t="s">
        <v>584</v>
      </c>
      <c r="X4776" s="1">
        <v>2014</v>
      </c>
      <c r="Y4776" s="1">
        <v>41</v>
      </c>
      <c r="Z4776" s="1">
        <v>8.3000000000000007</v>
      </c>
      <c r="AB4776" s="1">
        <v>70</v>
      </c>
    </row>
    <row r="4777" spans="1:28" x14ac:dyDescent="0.2">
      <c r="A4777" s="1" t="s">
        <v>28</v>
      </c>
      <c r="B4777" s="1" t="s">
        <v>22740</v>
      </c>
      <c r="C4777" s="1">
        <v>1</v>
      </c>
      <c r="D4777" s="1">
        <v>108</v>
      </c>
      <c r="E4777" s="1">
        <v>431</v>
      </c>
      <c r="F4777" s="1">
        <v>317</v>
      </c>
      <c r="G4777" s="1" t="s">
        <v>22740</v>
      </c>
      <c r="H4777" s="1">
        <v>466</v>
      </c>
      <c r="J4777" s="1" t="s">
        <v>18087</v>
      </c>
      <c r="K4777" s="1" t="s">
        <v>22741</v>
      </c>
      <c r="L4777" s="1" t="s">
        <v>22742</v>
      </c>
      <c r="M4777" s="1">
        <v>62</v>
      </c>
      <c r="N4777" s="1">
        <v>1628</v>
      </c>
      <c r="O4777" s="1" t="s">
        <v>22743</v>
      </c>
      <c r="P4777" s="1">
        <v>2</v>
      </c>
      <c r="R4777" s="2" t="s">
        <v>22744</v>
      </c>
      <c r="S4777" s="1">
        <v>4</v>
      </c>
      <c r="T4777" s="1" t="s">
        <v>37</v>
      </c>
      <c r="U4777" s="1" t="s">
        <v>38</v>
      </c>
      <c r="V4777" s="1" t="s">
        <v>94</v>
      </c>
      <c r="W4777" s="1">
        <v>500000</v>
      </c>
      <c r="X4777" s="1">
        <v>2016</v>
      </c>
      <c r="Y4777" s="1">
        <v>431</v>
      </c>
      <c r="Z4777" s="1">
        <v>5.7</v>
      </c>
      <c r="AB4777" s="1">
        <v>0</v>
      </c>
    </row>
    <row r="4778" spans="1:28" x14ac:dyDescent="0.2">
      <c r="A4778" s="1" t="s">
        <v>28</v>
      </c>
      <c r="B4778" s="1" t="s">
        <v>22745</v>
      </c>
      <c r="C4778" s="1">
        <v>10</v>
      </c>
      <c r="D4778" s="1">
        <v>82</v>
      </c>
      <c r="E4778" s="1">
        <v>0</v>
      </c>
      <c r="F4778" s="1">
        <v>0</v>
      </c>
      <c r="G4778" s="1" t="s">
        <v>22746</v>
      </c>
      <c r="H4778" s="1">
        <v>0</v>
      </c>
      <c r="I4778" s="1">
        <v>21199</v>
      </c>
      <c r="J4778" s="1" t="s">
        <v>22747</v>
      </c>
      <c r="K4778" s="1" t="s">
        <v>22748</v>
      </c>
      <c r="L4778" s="1" t="s">
        <v>22749</v>
      </c>
      <c r="M4778" s="1">
        <v>40</v>
      </c>
      <c r="N4778" s="1">
        <v>0</v>
      </c>
      <c r="O4778" s="1" t="s">
        <v>22750</v>
      </c>
      <c r="P4778" s="1">
        <v>1</v>
      </c>
      <c r="Q4778" s="1" t="s">
        <v>22751</v>
      </c>
      <c r="R4778" s="2" t="s">
        <v>22752</v>
      </c>
      <c r="S4778" s="1">
        <v>10</v>
      </c>
      <c r="T4778" s="1" t="s">
        <v>37</v>
      </c>
      <c r="U4778" s="1" t="s">
        <v>38</v>
      </c>
      <c r="W4778" s="1">
        <v>500000</v>
      </c>
      <c r="X4778" s="1">
        <v>2014</v>
      </c>
      <c r="Y4778" s="1">
        <v>0</v>
      </c>
      <c r="Z4778" s="1">
        <v>6.8</v>
      </c>
      <c r="AB4778" s="1">
        <v>44</v>
      </c>
    </row>
    <row r="4779" spans="1:28" x14ac:dyDescent="0.2">
      <c r="A4779" s="1" t="s">
        <v>28</v>
      </c>
      <c r="B4779" s="1" t="s">
        <v>22753</v>
      </c>
      <c r="C4779" s="1">
        <v>1</v>
      </c>
      <c r="D4779" s="1">
        <v>84</v>
      </c>
      <c r="E4779" s="1">
        <v>0</v>
      </c>
      <c r="F4779" s="1">
        <v>53</v>
      </c>
      <c r="G4779" s="1" t="s">
        <v>22754</v>
      </c>
      <c r="H4779" s="1">
        <v>385</v>
      </c>
      <c r="J4779" s="1" t="s">
        <v>18087</v>
      </c>
      <c r="K4779" s="1" t="s">
        <v>22755</v>
      </c>
      <c r="L4779" s="1" t="s">
        <v>22756</v>
      </c>
      <c r="M4779" s="1">
        <v>15</v>
      </c>
      <c r="N4779" s="1">
        <v>683</v>
      </c>
      <c r="O4779" s="1" t="s">
        <v>22757</v>
      </c>
      <c r="P4779" s="1">
        <v>2</v>
      </c>
      <c r="R4779" s="2" t="s">
        <v>22758</v>
      </c>
      <c r="S4779" s="1">
        <v>1</v>
      </c>
      <c r="T4779" s="1" t="s">
        <v>37</v>
      </c>
      <c r="U4779" s="1" t="s">
        <v>38</v>
      </c>
      <c r="W4779" s="1">
        <v>500000</v>
      </c>
      <c r="X4779" s="1">
        <v>2016</v>
      </c>
      <c r="Y4779" s="1">
        <v>169</v>
      </c>
      <c r="Z4779" s="1">
        <v>5.2</v>
      </c>
      <c r="AA4779" s="1">
        <v>16</v>
      </c>
      <c r="AB4779" s="1">
        <v>9</v>
      </c>
    </row>
    <row r="4780" spans="1:28" x14ac:dyDescent="0.2">
      <c r="A4780" s="1" t="s">
        <v>28</v>
      </c>
      <c r="B4780" s="1" t="s">
        <v>78</v>
      </c>
      <c r="C4780" s="1">
        <v>525</v>
      </c>
      <c r="D4780" s="1">
        <v>130</v>
      </c>
      <c r="E4780" s="1">
        <v>0</v>
      </c>
      <c r="F4780" s="1">
        <v>11000</v>
      </c>
      <c r="G4780" s="1" t="s">
        <v>289</v>
      </c>
      <c r="H4780" s="1">
        <v>44000</v>
      </c>
      <c r="I4780" s="1">
        <v>234903076</v>
      </c>
      <c r="J4780" s="1" t="s">
        <v>199</v>
      </c>
      <c r="K4780" s="1" t="s">
        <v>290</v>
      </c>
      <c r="L4780" s="1" t="s">
        <v>291</v>
      </c>
      <c r="M4780" s="1">
        <v>175413</v>
      </c>
      <c r="N4780" s="1">
        <v>73441</v>
      </c>
      <c r="O4780" s="1" t="s">
        <v>79</v>
      </c>
      <c r="P4780" s="1">
        <v>4</v>
      </c>
      <c r="Q4780" s="1" t="s">
        <v>292</v>
      </c>
      <c r="R4780" s="2" t="s">
        <v>293</v>
      </c>
      <c r="S4780" s="1">
        <v>511</v>
      </c>
      <c r="T4780" s="1" t="s">
        <v>37</v>
      </c>
      <c r="U4780" s="1" t="s">
        <v>38</v>
      </c>
      <c r="V4780" s="1" t="s">
        <v>94</v>
      </c>
      <c r="W4780" s="1">
        <v>215000000</v>
      </c>
      <c r="X4780" s="1">
        <v>2013</v>
      </c>
      <c r="Y4780" s="1">
        <v>15000</v>
      </c>
      <c r="Z4780" s="1">
        <v>6.4</v>
      </c>
      <c r="AA4780" s="1">
        <v>2.35</v>
      </c>
      <c r="AB4780" s="1">
        <v>60000</v>
      </c>
    </row>
    <row r="4781" spans="1:28" x14ac:dyDescent="0.2">
      <c r="A4781" s="1" t="s">
        <v>28</v>
      </c>
      <c r="B4781" s="1" t="s">
        <v>20119</v>
      </c>
      <c r="C4781" s="1">
        <v>96</v>
      </c>
      <c r="D4781" s="1">
        <v>91</v>
      </c>
      <c r="E4781" s="1">
        <v>6</v>
      </c>
      <c r="F4781" s="1">
        <v>10</v>
      </c>
      <c r="G4781" s="1" t="s">
        <v>22759</v>
      </c>
      <c r="H4781" s="1">
        <v>488</v>
      </c>
      <c r="J4781" s="1" t="s">
        <v>20121</v>
      </c>
      <c r="K4781" s="1" t="s">
        <v>4157</v>
      </c>
      <c r="L4781" s="1" t="s">
        <v>22760</v>
      </c>
      <c r="M4781" s="1">
        <v>19253</v>
      </c>
      <c r="N4781" s="1">
        <v>553</v>
      </c>
      <c r="O4781" s="1" t="s">
        <v>22761</v>
      </c>
      <c r="P4781" s="1">
        <v>0</v>
      </c>
      <c r="Q4781" s="1" t="s">
        <v>22762</v>
      </c>
      <c r="R4781" s="2" t="s">
        <v>22763</v>
      </c>
      <c r="S4781" s="1">
        <v>147</v>
      </c>
      <c r="T4781" s="1" t="s">
        <v>37</v>
      </c>
      <c r="U4781" s="1" t="s">
        <v>38</v>
      </c>
      <c r="V4781" s="1" t="s">
        <v>5612</v>
      </c>
      <c r="W4781" s="1">
        <v>475000</v>
      </c>
      <c r="X4781" s="1">
        <v>1984</v>
      </c>
      <c r="Y4781" s="1">
        <v>11</v>
      </c>
      <c r="Z4781" s="1">
        <v>6.2</v>
      </c>
      <c r="AA4781" s="1">
        <v>1.85</v>
      </c>
      <c r="AB4781" s="1">
        <v>0</v>
      </c>
    </row>
    <row r="4782" spans="1:28" x14ac:dyDescent="0.2">
      <c r="A4782" s="1" t="s">
        <v>28</v>
      </c>
      <c r="B4782" s="1" t="s">
        <v>16109</v>
      </c>
      <c r="C4782" s="1">
        <v>8</v>
      </c>
      <c r="D4782" s="1">
        <v>91</v>
      </c>
      <c r="E4782" s="1">
        <v>10</v>
      </c>
      <c r="F4782" s="1">
        <v>10</v>
      </c>
      <c r="G4782" s="1" t="s">
        <v>22764</v>
      </c>
      <c r="H4782" s="1">
        <v>353</v>
      </c>
      <c r="I4782" s="1">
        <v>2712293</v>
      </c>
      <c r="J4782" s="1" t="s">
        <v>1934</v>
      </c>
      <c r="K4782" s="1" t="s">
        <v>17154</v>
      </c>
      <c r="L4782" s="1" t="s">
        <v>22765</v>
      </c>
      <c r="M4782" s="1">
        <v>475</v>
      </c>
      <c r="N4782" s="1">
        <v>380</v>
      </c>
      <c r="O4782" s="1" t="s">
        <v>16109</v>
      </c>
      <c r="P4782" s="1">
        <v>4</v>
      </c>
      <c r="Q4782" s="1" t="s">
        <v>22766</v>
      </c>
      <c r="R4782" s="2" t="s">
        <v>22767</v>
      </c>
      <c r="S4782" s="1">
        <v>11</v>
      </c>
      <c r="T4782" s="1" t="s">
        <v>37</v>
      </c>
      <c r="U4782" s="1" t="s">
        <v>38</v>
      </c>
      <c r="V4782" s="1" t="s">
        <v>584</v>
      </c>
      <c r="W4782" s="1">
        <v>450000</v>
      </c>
      <c r="X4782" s="1">
        <v>1991</v>
      </c>
      <c r="Y4782" s="1">
        <v>12</v>
      </c>
      <c r="Z4782" s="1">
        <v>5.9</v>
      </c>
      <c r="AA4782" s="1">
        <v>1.85</v>
      </c>
      <c r="AB4782" s="1">
        <v>123</v>
      </c>
    </row>
    <row r="4783" spans="1:28" x14ac:dyDescent="0.2">
      <c r="A4783" s="1" t="s">
        <v>28</v>
      </c>
      <c r="B4783" s="1" t="s">
        <v>1154</v>
      </c>
      <c r="C4783" s="1">
        <v>92</v>
      </c>
      <c r="D4783" s="1">
        <v>107</v>
      </c>
      <c r="E4783" s="1">
        <v>521</v>
      </c>
      <c r="F4783" s="1">
        <v>80</v>
      </c>
      <c r="G4783" s="1" t="s">
        <v>22768</v>
      </c>
      <c r="H4783" s="1">
        <v>773</v>
      </c>
      <c r="I4783" s="1">
        <v>768045</v>
      </c>
      <c r="J4783" s="1" t="s">
        <v>1960</v>
      </c>
      <c r="K4783" s="1" t="s">
        <v>175</v>
      </c>
      <c r="L4783" s="1" t="s">
        <v>22769</v>
      </c>
      <c r="M4783" s="1">
        <v>19732</v>
      </c>
      <c r="N4783" s="1">
        <v>976</v>
      </c>
      <c r="O4783" s="1" t="s">
        <v>22770</v>
      </c>
      <c r="P4783" s="1">
        <v>0</v>
      </c>
      <c r="Q4783" s="1" t="s">
        <v>22771</v>
      </c>
      <c r="R4783" s="2" t="s">
        <v>22772</v>
      </c>
      <c r="S4783" s="1">
        <v>120</v>
      </c>
      <c r="T4783" s="1" t="s">
        <v>37</v>
      </c>
      <c r="U4783" s="1" t="s">
        <v>56</v>
      </c>
      <c r="V4783" s="1" t="s">
        <v>584</v>
      </c>
      <c r="W4783" s="1">
        <v>2000000</v>
      </c>
      <c r="X4783" s="1">
        <v>2002</v>
      </c>
      <c r="Y4783" s="1">
        <v>89</v>
      </c>
      <c r="Z4783" s="1">
        <v>7.7</v>
      </c>
      <c r="AA4783" s="1">
        <v>1.85</v>
      </c>
      <c r="AB4783" s="1">
        <v>0</v>
      </c>
    </row>
    <row r="4784" spans="1:28" x14ac:dyDescent="0.2">
      <c r="A4784" s="1" t="s">
        <v>28</v>
      </c>
      <c r="B4784" s="1" t="s">
        <v>22773</v>
      </c>
      <c r="C4784" s="1">
        <v>1</v>
      </c>
      <c r="D4784" s="1">
        <v>82</v>
      </c>
      <c r="E4784" s="1">
        <v>5</v>
      </c>
      <c r="F4784" s="1">
        <v>237</v>
      </c>
      <c r="G4784" s="1" t="s">
        <v>22774</v>
      </c>
      <c r="H4784" s="1">
        <v>472</v>
      </c>
      <c r="J4784" s="1" t="s">
        <v>1324</v>
      </c>
      <c r="K4784" s="1" t="s">
        <v>22775</v>
      </c>
      <c r="L4784" s="1" t="s">
        <v>22776</v>
      </c>
      <c r="M4784" s="1">
        <v>53</v>
      </c>
      <c r="N4784" s="1">
        <v>1752</v>
      </c>
      <c r="O4784" s="1" t="s">
        <v>13658</v>
      </c>
      <c r="P4784" s="1">
        <v>6</v>
      </c>
      <c r="Q4784" s="1" t="s">
        <v>22777</v>
      </c>
      <c r="R4784" s="2" t="s">
        <v>22778</v>
      </c>
      <c r="S4784" s="1">
        <v>5</v>
      </c>
      <c r="T4784" s="1" t="s">
        <v>37</v>
      </c>
      <c r="U4784" s="1" t="s">
        <v>38</v>
      </c>
      <c r="V4784" s="1" t="s">
        <v>584</v>
      </c>
      <c r="W4784" s="1">
        <v>500000</v>
      </c>
      <c r="X4784" s="1">
        <v>2015</v>
      </c>
      <c r="Y4784" s="1">
        <v>251</v>
      </c>
      <c r="Z4784" s="1">
        <v>4.3</v>
      </c>
      <c r="AB4784" s="1">
        <v>62</v>
      </c>
    </row>
    <row r="4785" spans="1:28" x14ac:dyDescent="0.2">
      <c r="A4785" s="1" t="s">
        <v>28</v>
      </c>
      <c r="B4785" s="1" t="s">
        <v>22779</v>
      </c>
      <c r="C4785" s="1">
        <v>365</v>
      </c>
      <c r="D4785" s="1">
        <v>84</v>
      </c>
      <c r="E4785" s="1">
        <v>3</v>
      </c>
      <c r="F4785" s="1">
        <v>446</v>
      </c>
      <c r="G4785" s="1" t="s">
        <v>5042</v>
      </c>
      <c r="H4785" s="1">
        <v>10000</v>
      </c>
      <c r="I4785" s="1">
        <v>379122</v>
      </c>
      <c r="J4785" s="1" t="s">
        <v>1414</v>
      </c>
      <c r="K4785" s="1" t="s">
        <v>299</v>
      </c>
      <c r="L4785" s="1" t="s">
        <v>22780</v>
      </c>
      <c r="M4785" s="1">
        <v>10143</v>
      </c>
      <c r="N4785" s="1">
        <v>12496</v>
      </c>
      <c r="O4785" s="1" t="s">
        <v>11385</v>
      </c>
      <c r="P4785" s="1">
        <v>0</v>
      </c>
      <c r="Q4785" s="1" t="s">
        <v>22781</v>
      </c>
      <c r="R4785" s="2" t="s">
        <v>22782</v>
      </c>
      <c r="S4785" s="1">
        <v>54</v>
      </c>
      <c r="T4785" s="1" t="s">
        <v>37</v>
      </c>
      <c r="U4785" s="1" t="s">
        <v>56</v>
      </c>
      <c r="V4785" s="1" t="s">
        <v>584</v>
      </c>
      <c r="W4785" s="1">
        <v>450000</v>
      </c>
      <c r="X4785" s="1">
        <v>2005</v>
      </c>
      <c r="Y4785" s="1">
        <v>651</v>
      </c>
      <c r="Z4785" s="1">
        <v>7.1</v>
      </c>
      <c r="AA4785" s="1">
        <v>2.39</v>
      </c>
      <c r="AB4785" s="1">
        <v>0</v>
      </c>
    </row>
    <row r="4786" spans="1:28" x14ac:dyDescent="0.2">
      <c r="A4786" s="1" t="s">
        <v>28</v>
      </c>
      <c r="B4786" s="1" t="s">
        <v>22783</v>
      </c>
      <c r="C4786" s="1">
        <v>88</v>
      </c>
      <c r="D4786" s="1">
        <v>103</v>
      </c>
      <c r="E4786" s="1">
        <v>365</v>
      </c>
      <c r="F4786" s="1">
        <v>49</v>
      </c>
      <c r="G4786" s="1" t="s">
        <v>22783</v>
      </c>
      <c r="H4786" s="1">
        <v>907</v>
      </c>
      <c r="I4786" s="1">
        <v>23000</v>
      </c>
      <c r="J4786" s="1" t="s">
        <v>21445</v>
      </c>
      <c r="K4786" s="1" t="s">
        <v>22784</v>
      </c>
      <c r="L4786" s="1" t="s">
        <v>22785</v>
      </c>
      <c r="M4786" s="1">
        <v>5931</v>
      </c>
      <c r="N4786" s="1">
        <v>1411</v>
      </c>
      <c r="O4786" s="1" t="s">
        <v>22786</v>
      </c>
      <c r="P4786" s="1">
        <v>0</v>
      </c>
      <c r="Q4786" s="1" t="s">
        <v>22787</v>
      </c>
      <c r="R4786" s="2" t="s">
        <v>22788</v>
      </c>
      <c r="S4786" s="1">
        <v>58</v>
      </c>
      <c r="T4786" s="1" t="s">
        <v>37</v>
      </c>
      <c r="U4786" s="1" t="s">
        <v>38</v>
      </c>
      <c r="V4786" s="1" t="s">
        <v>5612</v>
      </c>
      <c r="W4786" s="1">
        <v>500000</v>
      </c>
      <c r="X4786" s="1">
        <v>2006</v>
      </c>
      <c r="Y4786" s="1">
        <v>365</v>
      </c>
      <c r="Z4786" s="1">
        <v>6.2</v>
      </c>
      <c r="AA4786" s="1">
        <v>1.85</v>
      </c>
      <c r="AB4786" s="1">
        <v>0</v>
      </c>
    </row>
    <row r="4787" spans="1:28" x14ac:dyDescent="0.2">
      <c r="A4787" s="1" t="s">
        <v>28</v>
      </c>
      <c r="B4787" s="1" t="s">
        <v>22789</v>
      </c>
      <c r="C4787" s="1">
        <v>3</v>
      </c>
      <c r="D4787" s="1">
        <v>86</v>
      </c>
      <c r="E4787" s="1">
        <v>0</v>
      </c>
      <c r="F4787" s="1">
        <v>304</v>
      </c>
      <c r="G4787" s="1" t="s">
        <v>22790</v>
      </c>
      <c r="H4787" s="1">
        <v>873</v>
      </c>
      <c r="J4787" s="1" t="s">
        <v>1680</v>
      </c>
      <c r="K4787" s="1" t="s">
        <v>22791</v>
      </c>
      <c r="L4787" s="1" t="s">
        <v>22792</v>
      </c>
      <c r="M4787" s="1">
        <v>64</v>
      </c>
      <c r="N4787" s="1">
        <v>2830</v>
      </c>
      <c r="O4787" s="1" t="s">
        <v>22793</v>
      </c>
      <c r="P4787" s="1">
        <v>1</v>
      </c>
      <c r="Q4787" s="1" t="s">
        <v>22794</v>
      </c>
      <c r="R4787" s="2" t="s">
        <v>22795</v>
      </c>
      <c r="S4787" s="1">
        <v>3</v>
      </c>
      <c r="T4787" s="1" t="s">
        <v>37</v>
      </c>
      <c r="U4787" s="1" t="s">
        <v>38</v>
      </c>
      <c r="W4787" s="1">
        <v>450000</v>
      </c>
      <c r="X4787" s="1">
        <v>2013</v>
      </c>
      <c r="Y4787" s="1">
        <v>469</v>
      </c>
      <c r="Z4787" s="1">
        <v>6.8</v>
      </c>
      <c r="AB4787" s="1">
        <v>31</v>
      </c>
    </row>
    <row r="4788" spans="1:28" x14ac:dyDescent="0.2">
      <c r="A4788" s="1" t="s">
        <v>746</v>
      </c>
      <c r="B4788" s="1" t="s">
        <v>22796</v>
      </c>
      <c r="C4788" s="1">
        <v>65</v>
      </c>
      <c r="D4788" s="1">
        <v>89</v>
      </c>
      <c r="E4788" s="1">
        <v>24</v>
      </c>
      <c r="F4788" s="1">
        <v>45</v>
      </c>
      <c r="G4788" s="1" t="s">
        <v>22797</v>
      </c>
      <c r="H4788" s="1">
        <v>610</v>
      </c>
      <c r="I4788" s="1">
        <v>2300000</v>
      </c>
      <c r="J4788" s="1" t="s">
        <v>11249</v>
      </c>
      <c r="K4788" s="1" t="s">
        <v>22378</v>
      </c>
      <c r="L4788" s="1" t="s">
        <v>22798</v>
      </c>
      <c r="M4788" s="1">
        <v>7921</v>
      </c>
      <c r="N4788" s="1">
        <v>995</v>
      </c>
      <c r="O4788" s="1" t="s">
        <v>22799</v>
      </c>
      <c r="P4788" s="1">
        <v>2</v>
      </c>
      <c r="Q4788" s="1" t="s">
        <v>22800</v>
      </c>
      <c r="R4788" s="2" t="s">
        <v>22801</v>
      </c>
      <c r="S4788" s="1">
        <v>97</v>
      </c>
      <c r="T4788" s="1" t="s">
        <v>37</v>
      </c>
      <c r="U4788" s="1" t="s">
        <v>38</v>
      </c>
      <c r="V4788" s="1" t="s">
        <v>5612</v>
      </c>
      <c r="W4788" s="1">
        <v>439000</v>
      </c>
      <c r="X4788" s="1">
        <v>1933</v>
      </c>
      <c r="Y4788" s="1">
        <v>105</v>
      </c>
      <c r="Z4788" s="1">
        <v>7.7</v>
      </c>
      <c r="AA4788" s="1">
        <v>1.37</v>
      </c>
      <c r="AB4788" s="1">
        <v>439</v>
      </c>
    </row>
    <row r="4789" spans="1:28" x14ac:dyDescent="0.2">
      <c r="A4789" s="1" t="s">
        <v>28</v>
      </c>
      <c r="B4789" s="1" t="s">
        <v>22802</v>
      </c>
      <c r="D4789" s="1">
        <v>52</v>
      </c>
      <c r="E4789" s="1">
        <v>0</v>
      </c>
      <c r="F4789" s="1">
        <v>0</v>
      </c>
      <c r="G4789" s="1" t="s">
        <v>22803</v>
      </c>
      <c r="H4789" s="1">
        <v>8</v>
      </c>
      <c r="J4789" s="1" t="s">
        <v>67</v>
      </c>
      <c r="K4789" s="1" t="s">
        <v>22804</v>
      </c>
      <c r="L4789" s="1" t="s">
        <v>22805</v>
      </c>
      <c r="M4789" s="1">
        <v>78</v>
      </c>
      <c r="N4789" s="1">
        <v>10</v>
      </c>
      <c r="O4789" s="1" t="s">
        <v>22806</v>
      </c>
      <c r="P4789" s="1">
        <v>0</v>
      </c>
      <c r="Q4789" s="1" t="s">
        <v>22807</v>
      </c>
      <c r="R4789" s="2" t="s">
        <v>22808</v>
      </c>
      <c r="S4789" s="1">
        <v>10</v>
      </c>
      <c r="T4789" s="1" t="s">
        <v>37</v>
      </c>
      <c r="U4789" s="1" t="s">
        <v>38</v>
      </c>
      <c r="V4789" s="1" t="s">
        <v>276</v>
      </c>
      <c r="W4789" s="1">
        <v>450000</v>
      </c>
      <c r="X4789" s="1">
        <v>2014</v>
      </c>
      <c r="Y4789" s="1">
        <v>2</v>
      </c>
      <c r="Z4789" s="1">
        <v>8.1999999999999993</v>
      </c>
      <c r="AB4789" s="1">
        <v>460</v>
      </c>
    </row>
    <row r="4790" spans="1:28" x14ac:dyDescent="0.2">
      <c r="A4790" s="1" t="s">
        <v>28</v>
      </c>
      <c r="B4790" s="1" t="s">
        <v>19468</v>
      </c>
      <c r="C4790" s="1">
        <v>71</v>
      </c>
      <c r="D4790" s="1">
        <v>98</v>
      </c>
      <c r="E4790" s="1">
        <v>89</v>
      </c>
      <c r="F4790" s="1">
        <v>3</v>
      </c>
      <c r="G4790" s="1" t="s">
        <v>22809</v>
      </c>
      <c r="H4790" s="1">
        <v>88</v>
      </c>
      <c r="I4790" s="1">
        <v>2938208</v>
      </c>
      <c r="J4790" s="1" t="s">
        <v>1414</v>
      </c>
      <c r="K4790" s="1" t="s">
        <v>22810</v>
      </c>
      <c r="L4790" s="1" t="s">
        <v>22811</v>
      </c>
      <c r="M4790" s="1">
        <v>7143</v>
      </c>
      <c r="N4790" s="1">
        <v>173</v>
      </c>
      <c r="O4790" s="1" t="s">
        <v>22812</v>
      </c>
      <c r="P4790" s="1">
        <v>1</v>
      </c>
      <c r="Q4790" s="1" t="s">
        <v>22813</v>
      </c>
      <c r="R4790" s="2" t="s">
        <v>22814</v>
      </c>
      <c r="S4790" s="1">
        <v>52</v>
      </c>
      <c r="T4790" s="1" t="s">
        <v>37</v>
      </c>
      <c r="U4790" s="1" t="s">
        <v>38</v>
      </c>
      <c r="V4790" s="1" t="s">
        <v>39</v>
      </c>
      <c r="W4790" s="1">
        <v>225000</v>
      </c>
      <c r="X4790" s="1">
        <v>1990</v>
      </c>
      <c r="Y4790" s="1">
        <v>74</v>
      </c>
      <c r="Z4790" s="1">
        <v>7.5</v>
      </c>
      <c r="AA4790" s="1">
        <v>1.66</v>
      </c>
      <c r="AB4790" s="1">
        <v>865</v>
      </c>
    </row>
    <row r="4791" spans="1:28" x14ac:dyDescent="0.2">
      <c r="A4791" s="1" t="s">
        <v>28</v>
      </c>
      <c r="B4791" s="1" t="s">
        <v>22815</v>
      </c>
      <c r="C4791" s="1">
        <v>34</v>
      </c>
      <c r="D4791" s="1">
        <v>133</v>
      </c>
      <c r="E4791" s="1">
        <v>10</v>
      </c>
      <c r="F4791" s="1">
        <v>19</v>
      </c>
      <c r="G4791" s="1" t="s">
        <v>22816</v>
      </c>
      <c r="H4791" s="1">
        <v>690</v>
      </c>
      <c r="I4791" s="1">
        <v>9910</v>
      </c>
      <c r="J4791" s="1" t="s">
        <v>5787</v>
      </c>
      <c r="K4791" s="1" t="s">
        <v>997</v>
      </c>
      <c r="L4791" s="1" t="s">
        <v>22817</v>
      </c>
      <c r="M4791" s="1">
        <v>13543</v>
      </c>
      <c r="N4791" s="1">
        <v>774</v>
      </c>
      <c r="O4791" s="1" t="s">
        <v>22818</v>
      </c>
      <c r="P4791" s="1">
        <v>15</v>
      </c>
      <c r="Q4791" s="1" t="s">
        <v>22819</v>
      </c>
      <c r="R4791" s="2" t="s">
        <v>22820</v>
      </c>
      <c r="S4791" s="1">
        <v>94</v>
      </c>
      <c r="T4791" s="1" t="s">
        <v>12471</v>
      </c>
      <c r="U4791" s="1" t="s">
        <v>12472</v>
      </c>
      <c r="W4791" s="1">
        <v>25000000</v>
      </c>
      <c r="X4791" s="1">
        <v>2004</v>
      </c>
      <c r="Y4791" s="1">
        <v>24</v>
      </c>
      <c r="Z4791" s="1">
        <v>7.6</v>
      </c>
      <c r="AA4791" s="1">
        <v>1.85</v>
      </c>
      <c r="AB4791" s="1">
        <v>0</v>
      </c>
    </row>
    <row r="4792" spans="1:28" x14ac:dyDescent="0.2">
      <c r="A4792" s="1" t="s">
        <v>28</v>
      </c>
      <c r="B4792" s="1" t="s">
        <v>22821</v>
      </c>
      <c r="C4792" s="1">
        <v>15</v>
      </c>
      <c r="D4792" s="1">
        <v>81</v>
      </c>
      <c r="E4792" s="1">
        <v>15</v>
      </c>
      <c r="F4792" s="1">
        <v>93</v>
      </c>
      <c r="G4792" s="1" t="s">
        <v>22822</v>
      </c>
      <c r="H4792" s="1">
        <v>847</v>
      </c>
      <c r="J4792" s="1" t="s">
        <v>6131</v>
      </c>
      <c r="K4792" s="1" t="s">
        <v>22823</v>
      </c>
      <c r="L4792" s="1" t="s">
        <v>22824</v>
      </c>
      <c r="M4792" s="1">
        <v>268</v>
      </c>
      <c r="N4792" s="1">
        <v>1151</v>
      </c>
      <c r="O4792" s="1" t="s">
        <v>22220</v>
      </c>
      <c r="P4792" s="1">
        <v>0</v>
      </c>
      <c r="Q4792" s="1" t="s">
        <v>22825</v>
      </c>
      <c r="R4792" s="2" t="s">
        <v>22826</v>
      </c>
      <c r="S4792" s="1">
        <v>6</v>
      </c>
      <c r="T4792" s="1" t="s">
        <v>37</v>
      </c>
      <c r="U4792" s="1" t="s">
        <v>38</v>
      </c>
      <c r="X4792" s="1">
        <v>2013</v>
      </c>
      <c r="Y4792" s="1">
        <v>94</v>
      </c>
      <c r="Z4792" s="1">
        <v>4.0999999999999996</v>
      </c>
      <c r="AA4792" s="1">
        <v>16</v>
      </c>
      <c r="AB4792" s="1">
        <v>61</v>
      </c>
    </row>
    <row r="4793" spans="1:28" x14ac:dyDescent="0.2">
      <c r="A4793" s="1" t="s">
        <v>28</v>
      </c>
      <c r="B4793" s="1" t="s">
        <v>7904</v>
      </c>
      <c r="C4793" s="1">
        <v>220</v>
      </c>
      <c r="D4793" s="1">
        <v>92</v>
      </c>
      <c r="E4793" s="1">
        <v>100</v>
      </c>
      <c r="F4793" s="1">
        <v>482</v>
      </c>
      <c r="G4793" s="1" t="s">
        <v>861</v>
      </c>
      <c r="H4793" s="1">
        <v>970</v>
      </c>
      <c r="I4793" s="1">
        <v>44540956</v>
      </c>
      <c r="J4793" s="1" t="s">
        <v>1670</v>
      </c>
      <c r="K4793" s="1" t="s">
        <v>1950</v>
      </c>
      <c r="L4793" s="1" t="s">
        <v>22827</v>
      </c>
      <c r="M4793" s="1">
        <v>161448</v>
      </c>
      <c r="N4793" s="1">
        <v>3950</v>
      </c>
      <c r="O4793" s="1" t="s">
        <v>5590</v>
      </c>
      <c r="P4793" s="1">
        <v>0</v>
      </c>
      <c r="Q4793" s="1" t="s">
        <v>22828</v>
      </c>
      <c r="R4793" s="2" t="s">
        <v>22829</v>
      </c>
      <c r="S4793" s="1">
        <v>1473</v>
      </c>
      <c r="T4793" s="1" t="s">
        <v>37</v>
      </c>
      <c r="U4793" s="1" t="s">
        <v>38</v>
      </c>
      <c r="V4793" s="1" t="s">
        <v>94</v>
      </c>
      <c r="W4793" s="1">
        <v>400000</v>
      </c>
      <c r="X4793" s="1">
        <v>2004</v>
      </c>
      <c r="Y4793" s="1">
        <v>759</v>
      </c>
      <c r="Z4793" s="1">
        <v>6.9</v>
      </c>
      <c r="AA4793" s="1">
        <v>1.85</v>
      </c>
      <c r="AB4793" s="1">
        <v>0</v>
      </c>
    </row>
    <row r="4794" spans="1:28" x14ac:dyDescent="0.2">
      <c r="A4794" s="1" t="s">
        <v>28</v>
      </c>
      <c r="B4794" s="1" t="s">
        <v>17921</v>
      </c>
      <c r="C4794" s="1">
        <v>279</v>
      </c>
      <c r="D4794" s="1">
        <v>90</v>
      </c>
      <c r="E4794" s="1">
        <v>57</v>
      </c>
      <c r="F4794" s="1">
        <v>92</v>
      </c>
      <c r="G4794" s="1" t="s">
        <v>22830</v>
      </c>
      <c r="H4794" s="1">
        <v>1000</v>
      </c>
      <c r="I4794" s="1">
        <v>258113</v>
      </c>
      <c r="J4794" s="1" t="s">
        <v>2124</v>
      </c>
      <c r="K4794" s="1" t="s">
        <v>2811</v>
      </c>
      <c r="L4794" s="1" t="s">
        <v>22831</v>
      </c>
      <c r="M4794" s="1">
        <v>42678</v>
      </c>
      <c r="N4794" s="1">
        <v>1528</v>
      </c>
      <c r="O4794" s="1" t="s">
        <v>22832</v>
      </c>
      <c r="P4794" s="1">
        <v>0</v>
      </c>
      <c r="Q4794" s="1" t="s">
        <v>22833</v>
      </c>
      <c r="R4794" s="2" t="s">
        <v>22834</v>
      </c>
      <c r="S4794" s="1">
        <v>135</v>
      </c>
      <c r="T4794" s="1" t="s">
        <v>37</v>
      </c>
      <c r="U4794" s="1" t="s">
        <v>38</v>
      </c>
      <c r="V4794" s="1" t="s">
        <v>584</v>
      </c>
      <c r="W4794" s="1">
        <v>1066167</v>
      </c>
      <c r="X4794" s="1">
        <v>2013</v>
      </c>
      <c r="Y4794" s="1">
        <v>235</v>
      </c>
      <c r="Z4794" s="1">
        <v>7.1</v>
      </c>
      <c r="AA4794" s="1">
        <v>2.35</v>
      </c>
      <c r="AB4794" s="1">
        <v>0</v>
      </c>
    </row>
    <row r="4795" spans="1:28" x14ac:dyDescent="0.2">
      <c r="A4795" s="1" t="s">
        <v>28</v>
      </c>
      <c r="B4795" s="1" t="s">
        <v>18015</v>
      </c>
      <c r="C4795" s="1">
        <v>409</v>
      </c>
      <c r="D4795" s="1">
        <v>84</v>
      </c>
      <c r="E4795" s="1">
        <v>110</v>
      </c>
      <c r="F4795" s="1">
        <v>21</v>
      </c>
      <c r="G4795" s="1" t="s">
        <v>22835</v>
      </c>
      <c r="H4795" s="1">
        <v>189</v>
      </c>
      <c r="I4795" s="1">
        <v>107917283</v>
      </c>
      <c r="J4795" s="1" t="s">
        <v>6402</v>
      </c>
      <c r="K4795" s="1" t="s">
        <v>19180</v>
      </c>
      <c r="L4795" s="1" t="s">
        <v>22836</v>
      </c>
      <c r="M4795" s="1">
        <v>184824</v>
      </c>
      <c r="N4795" s="1">
        <v>330</v>
      </c>
      <c r="O4795" s="1" t="s">
        <v>22837</v>
      </c>
      <c r="P4795" s="1">
        <v>0</v>
      </c>
      <c r="Q4795" s="1" t="s">
        <v>22838</v>
      </c>
      <c r="R4795" s="2" t="s">
        <v>22839</v>
      </c>
      <c r="S4795" s="1">
        <v>1189</v>
      </c>
      <c r="T4795" s="1" t="s">
        <v>37</v>
      </c>
      <c r="U4795" s="1" t="s">
        <v>38</v>
      </c>
      <c r="V4795" s="1" t="s">
        <v>584</v>
      </c>
      <c r="W4795" s="1">
        <v>15000</v>
      </c>
      <c r="X4795" s="1">
        <v>2007</v>
      </c>
      <c r="Y4795" s="1">
        <v>109</v>
      </c>
      <c r="Z4795" s="1">
        <v>6.3</v>
      </c>
      <c r="AA4795" s="1">
        <v>1.85</v>
      </c>
      <c r="AB4795" s="1">
        <v>12000</v>
      </c>
    </row>
    <row r="4796" spans="1:28" x14ac:dyDescent="0.2">
      <c r="A4796" s="1" t="s">
        <v>746</v>
      </c>
      <c r="B4796" s="1" t="s">
        <v>19763</v>
      </c>
      <c r="C4796" s="1">
        <v>86</v>
      </c>
      <c r="D4796" s="1">
        <v>91</v>
      </c>
      <c r="E4796" s="1">
        <v>147</v>
      </c>
      <c r="F4796" s="1">
        <v>5</v>
      </c>
      <c r="G4796" s="1" t="s">
        <v>22840</v>
      </c>
      <c r="H4796" s="1">
        <v>22</v>
      </c>
      <c r="I4796" s="1">
        <v>1293295</v>
      </c>
      <c r="J4796" s="1" t="s">
        <v>16526</v>
      </c>
      <c r="K4796" s="1" t="s">
        <v>22841</v>
      </c>
      <c r="L4796" s="1" t="s">
        <v>22842</v>
      </c>
      <c r="M4796" s="1">
        <v>10366</v>
      </c>
      <c r="N4796" s="1">
        <v>54</v>
      </c>
      <c r="O4796" s="1" t="s">
        <v>22843</v>
      </c>
      <c r="P4796" s="1">
        <v>0</v>
      </c>
      <c r="Q4796" s="1" t="s">
        <v>22844</v>
      </c>
      <c r="R4796" s="2" t="s">
        <v>22845</v>
      </c>
      <c r="S4796" s="1">
        <v>88</v>
      </c>
      <c r="T4796" s="1" t="s">
        <v>37</v>
      </c>
      <c r="U4796" s="1" t="s">
        <v>38</v>
      </c>
      <c r="V4796" s="1" t="s">
        <v>39</v>
      </c>
      <c r="X4796" s="1">
        <v>2001</v>
      </c>
      <c r="Y4796" s="1">
        <v>20</v>
      </c>
      <c r="Z4796" s="1">
        <v>7.7</v>
      </c>
      <c r="AA4796" s="1">
        <v>1.37</v>
      </c>
      <c r="AB4796" s="1">
        <v>0</v>
      </c>
    </row>
    <row r="4797" spans="1:28" x14ac:dyDescent="0.2">
      <c r="A4797" s="1" t="s">
        <v>28</v>
      </c>
      <c r="B4797" s="1" t="s">
        <v>2790</v>
      </c>
      <c r="C4797" s="1">
        <v>131</v>
      </c>
      <c r="D4797" s="1">
        <v>91</v>
      </c>
      <c r="E4797" s="1">
        <v>0</v>
      </c>
      <c r="F4797" s="1">
        <v>332</v>
      </c>
      <c r="G4797" s="1" t="s">
        <v>2425</v>
      </c>
      <c r="H4797" s="1">
        <v>795</v>
      </c>
      <c r="I4797" s="1">
        <v>1229197</v>
      </c>
      <c r="J4797" s="1" t="s">
        <v>5418</v>
      </c>
      <c r="K4797" s="1" t="s">
        <v>721</v>
      </c>
      <c r="L4797" s="1" t="s">
        <v>22846</v>
      </c>
      <c r="M4797" s="1">
        <v>382240</v>
      </c>
      <c r="N4797" s="1">
        <v>2158</v>
      </c>
      <c r="O4797" s="1" t="s">
        <v>22847</v>
      </c>
      <c r="P4797" s="1">
        <v>0</v>
      </c>
      <c r="Q4797" s="1" t="s">
        <v>22848</v>
      </c>
      <c r="R4797" s="2" t="s">
        <v>22849</v>
      </c>
      <c r="S4797" s="1">
        <v>660</v>
      </c>
      <c r="T4797" s="1" t="s">
        <v>37</v>
      </c>
      <c r="U4797" s="1" t="s">
        <v>56</v>
      </c>
      <c r="V4797" s="1" t="s">
        <v>94</v>
      </c>
      <c r="W4797" s="1">
        <v>229575</v>
      </c>
      <c r="X4797" s="1">
        <v>1975</v>
      </c>
      <c r="Y4797" s="1">
        <v>561</v>
      </c>
      <c r="Z4797" s="1">
        <v>8.3000000000000007</v>
      </c>
      <c r="AA4797" s="1">
        <v>1.66</v>
      </c>
      <c r="AB4797" s="1">
        <v>14000</v>
      </c>
    </row>
    <row r="4798" spans="1:28" x14ac:dyDescent="0.2">
      <c r="A4798" s="1" t="s">
        <v>28</v>
      </c>
      <c r="B4798" s="1" t="s">
        <v>17681</v>
      </c>
      <c r="C4798" s="1">
        <v>69</v>
      </c>
      <c r="D4798" s="1">
        <v>90</v>
      </c>
      <c r="E4798" s="1">
        <v>25</v>
      </c>
      <c r="F4798" s="1">
        <v>138</v>
      </c>
      <c r="G4798" s="1" t="s">
        <v>15533</v>
      </c>
      <c r="H4798" s="1">
        <v>231</v>
      </c>
      <c r="I4798" s="1">
        <v>1689999</v>
      </c>
      <c r="J4798" s="1" t="s">
        <v>3408</v>
      </c>
      <c r="K4798" s="1" t="s">
        <v>22850</v>
      </c>
      <c r="L4798" s="1" t="s">
        <v>22851</v>
      </c>
      <c r="M4798" s="1">
        <v>3675</v>
      </c>
      <c r="N4798" s="1">
        <v>771</v>
      </c>
      <c r="O4798" s="1" t="s">
        <v>22852</v>
      </c>
      <c r="P4798" s="1">
        <v>1</v>
      </c>
      <c r="Q4798" s="1" t="s">
        <v>22853</v>
      </c>
      <c r="R4798" s="2" t="s">
        <v>22854</v>
      </c>
      <c r="S4798" s="1">
        <v>48</v>
      </c>
      <c r="T4798" s="1" t="s">
        <v>2777</v>
      </c>
      <c r="U4798" s="1" t="s">
        <v>38</v>
      </c>
      <c r="V4798" s="1" t="s">
        <v>584</v>
      </c>
      <c r="W4798" s="1">
        <v>400000</v>
      </c>
      <c r="X4798" s="1">
        <v>2006</v>
      </c>
      <c r="Y4798" s="1">
        <v>200</v>
      </c>
      <c r="Z4798" s="1">
        <v>7.1</v>
      </c>
      <c r="AA4798" s="1">
        <v>2.35</v>
      </c>
      <c r="AB4798" s="1">
        <v>426</v>
      </c>
    </row>
    <row r="4799" spans="1:28" x14ac:dyDescent="0.2">
      <c r="A4799" s="1" t="s">
        <v>28</v>
      </c>
      <c r="B4799" s="1" t="s">
        <v>22855</v>
      </c>
      <c r="C4799" s="1">
        <v>8</v>
      </c>
      <c r="D4799" s="1">
        <v>96</v>
      </c>
      <c r="E4799" s="1">
        <v>14</v>
      </c>
      <c r="F4799" s="1">
        <v>6</v>
      </c>
      <c r="G4799" s="1" t="s">
        <v>22855</v>
      </c>
      <c r="H4799" s="1">
        <v>361</v>
      </c>
      <c r="I4799" s="1">
        <v>11798</v>
      </c>
      <c r="J4799" s="1" t="s">
        <v>22856</v>
      </c>
      <c r="K4799" s="1" t="s">
        <v>22857</v>
      </c>
      <c r="L4799" s="1" t="s">
        <v>22858</v>
      </c>
      <c r="M4799" s="1">
        <v>179</v>
      </c>
      <c r="N4799" s="1">
        <v>387</v>
      </c>
      <c r="O4799" s="1" t="s">
        <v>22859</v>
      </c>
      <c r="P4799" s="1">
        <v>2</v>
      </c>
      <c r="Q4799" s="1" t="s">
        <v>22860</v>
      </c>
      <c r="R4799" s="2" t="s">
        <v>22861</v>
      </c>
      <c r="S4799" s="1">
        <v>18</v>
      </c>
      <c r="T4799" s="1" t="s">
        <v>37</v>
      </c>
      <c r="U4799" s="1" t="s">
        <v>38</v>
      </c>
      <c r="W4799" s="1">
        <v>100000</v>
      </c>
      <c r="X4799" s="1">
        <v>2003</v>
      </c>
      <c r="Y4799" s="1">
        <v>14</v>
      </c>
      <c r="Z4799" s="1">
        <v>4.7</v>
      </c>
      <c r="AA4799" s="1">
        <v>1.78</v>
      </c>
      <c r="AB4799" s="1">
        <v>39</v>
      </c>
    </row>
    <row r="4800" spans="1:28" x14ac:dyDescent="0.2">
      <c r="A4800" s="1" t="s">
        <v>28</v>
      </c>
      <c r="C4800" s="1">
        <v>75</v>
      </c>
      <c r="D4800" s="1">
        <v>60</v>
      </c>
      <c r="F4800" s="1">
        <v>833</v>
      </c>
      <c r="G4800" s="1" t="s">
        <v>6097</v>
      </c>
      <c r="H4800" s="1">
        <v>1000</v>
      </c>
      <c r="J4800" s="1" t="s">
        <v>22862</v>
      </c>
      <c r="K4800" s="1" t="s">
        <v>15467</v>
      </c>
      <c r="L4800" s="1" t="s">
        <v>22863</v>
      </c>
      <c r="M4800" s="1">
        <v>202115</v>
      </c>
      <c r="N4800" s="1">
        <v>4908</v>
      </c>
      <c r="O4800" s="1" t="s">
        <v>2208</v>
      </c>
      <c r="P4800" s="1">
        <v>4</v>
      </c>
      <c r="Q4800" s="1" t="s">
        <v>22864</v>
      </c>
      <c r="R4800" s="2" t="s">
        <v>22865</v>
      </c>
      <c r="S4800" s="1">
        <v>379</v>
      </c>
      <c r="T4800" s="1" t="s">
        <v>37</v>
      </c>
      <c r="U4800" s="1" t="s">
        <v>38</v>
      </c>
      <c r="V4800" s="1" t="s">
        <v>1125</v>
      </c>
      <c r="Y4800" s="1">
        <v>923</v>
      </c>
      <c r="Z4800" s="1">
        <v>7.7</v>
      </c>
      <c r="AA4800" s="1">
        <v>16</v>
      </c>
      <c r="AB4800" s="1">
        <v>0</v>
      </c>
    </row>
    <row r="4801" spans="1:28" x14ac:dyDescent="0.2">
      <c r="A4801" s="1" t="s">
        <v>28</v>
      </c>
      <c r="B4801" s="1" t="s">
        <v>22866</v>
      </c>
      <c r="C4801" s="1">
        <v>72</v>
      </c>
      <c r="D4801" s="1">
        <v>88</v>
      </c>
      <c r="E4801" s="1">
        <v>20</v>
      </c>
      <c r="F4801" s="1">
        <v>0</v>
      </c>
      <c r="G4801" s="1" t="s">
        <v>22866</v>
      </c>
      <c r="H4801" s="1">
        <v>58</v>
      </c>
      <c r="I4801" s="1">
        <v>592014</v>
      </c>
      <c r="J4801" s="1" t="s">
        <v>22867</v>
      </c>
      <c r="K4801" s="1" t="s">
        <v>22868</v>
      </c>
      <c r="L4801" s="1" t="s">
        <v>22869</v>
      </c>
      <c r="M4801" s="1">
        <v>5709</v>
      </c>
      <c r="N4801" s="1">
        <v>78</v>
      </c>
      <c r="O4801" s="1" t="s">
        <v>22870</v>
      </c>
      <c r="P4801" s="1">
        <v>3</v>
      </c>
      <c r="Q4801" s="1" t="s">
        <v>22871</v>
      </c>
      <c r="R4801" s="2" t="s">
        <v>22872</v>
      </c>
      <c r="S4801" s="1">
        <v>114</v>
      </c>
      <c r="T4801" s="1" t="s">
        <v>37</v>
      </c>
      <c r="U4801" s="1" t="s">
        <v>38</v>
      </c>
      <c r="V4801" s="1" t="s">
        <v>5612</v>
      </c>
      <c r="W4801" s="1">
        <v>218</v>
      </c>
      <c r="X4801" s="1">
        <v>2003</v>
      </c>
      <c r="Y4801" s="1">
        <v>20</v>
      </c>
      <c r="Z4801" s="1">
        <v>7.2</v>
      </c>
      <c r="AA4801" s="1">
        <v>1.37</v>
      </c>
      <c r="AB4801" s="1">
        <v>754</v>
      </c>
    </row>
    <row r="4802" spans="1:28" x14ac:dyDescent="0.2">
      <c r="A4802" s="1" t="s">
        <v>28</v>
      </c>
      <c r="B4802" s="1" t="s">
        <v>22873</v>
      </c>
      <c r="C4802" s="1">
        <v>4</v>
      </c>
      <c r="D4802" s="1">
        <v>92</v>
      </c>
      <c r="E4802" s="1">
        <v>4</v>
      </c>
      <c r="F4802" s="1">
        <v>12</v>
      </c>
      <c r="G4802" s="1" t="s">
        <v>22874</v>
      </c>
      <c r="H4802" s="1">
        <v>93</v>
      </c>
      <c r="I4802" s="1">
        <v>425899</v>
      </c>
      <c r="J4802" s="1" t="s">
        <v>67</v>
      </c>
      <c r="K4802" s="1" t="s">
        <v>22875</v>
      </c>
      <c r="L4802" s="1" t="s">
        <v>22876</v>
      </c>
      <c r="M4802" s="1">
        <v>1123</v>
      </c>
      <c r="N4802" s="1">
        <v>168</v>
      </c>
      <c r="O4802" s="1" t="s">
        <v>22877</v>
      </c>
      <c r="P4802" s="1">
        <v>0</v>
      </c>
      <c r="R4802" s="2" t="s">
        <v>22878</v>
      </c>
      <c r="S4802" s="1">
        <v>31</v>
      </c>
      <c r="T4802" s="1" t="s">
        <v>37</v>
      </c>
      <c r="U4802" s="1" t="s">
        <v>38</v>
      </c>
      <c r="V4802" s="1" t="s">
        <v>94</v>
      </c>
      <c r="W4802" s="1">
        <v>400000</v>
      </c>
      <c r="X4802" s="1">
        <v>2010</v>
      </c>
      <c r="Y4802" s="1">
        <v>31</v>
      </c>
      <c r="Z4802" s="1">
        <v>5.0999999999999996</v>
      </c>
      <c r="AA4802" s="1">
        <v>1.78</v>
      </c>
      <c r="AB4802" s="1">
        <v>638</v>
      </c>
    </row>
    <row r="4803" spans="1:28" x14ac:dyDescent="0.2">
      <c r="A4803" s="1" t="s">
        <v>28</v>
      </c>
      <c r="B4803" s="1" t="s">
        <v>22879</v>
      </c>
      <c r="C4803" s="1">
        <v>9</v>
      </c>
      <c r="D4803" s="1">
        <v>97</v>
      </c>
      <c r="E4803" s="1">
        <v>0</v>
      </c>
      <c r="F4803" s="1">
        <v>271</v>
      </c>
      <c r="G4803" s="1" t="s">
        <v>22880</v>
      </c>
      <c r="H4803" s="1">
        <v>935</v>
      </c>
      <c r="J4803" s="1" t="s">
        <v>7578</v>
      </c>
      <c r="K4803" s="1" t="s">
        <v>13483</v>
      </c>
      <c r="L4803" s="1" t="s">
        <v>22881</v>
      </c>
      <c r="M4803" s="1">
        <v>143</v>
      </c>
      <c r="N4803" s="1">
        <v>2350</v>
      </c>
      <c r="O4803" s="1" t="s">
        <v>22882</v>
      </c>
      <c r="P4803" s="1">
        <v>3</v>
      </c>
      <c r="Q4803" s="1" t="s">
        <v>22883</v>
      </c>
      <c r="R4803" s="2" t="s">
        <v>22884</v>
      </c>
      <c r="S4803" s="1">
        <v>5</v>
      </c>
      <c r="T4803" s="1" t="s">
        <v>37</v>
      </c>
      <c r="U4803" s="1" t="s">
        <v>38</v>
      </c>
      <c r="W4803" s="1">
        <v>500000</v>
      </c>
      <c r="X4803" s="1">
        <v>2014</v>
      </c>
      <c r="Y4803" s="1">
        <v>709</v>
      </c>
      <c r="Z4803" s="1">
        <v>5.4</v>
      </c>
      <c r="AB4803" s="1">
        <v>194</v>
      </c>
    </row>
    <row r="4804" spans="1:28" x14ac:dyDescent="0.2">
      <c r="A4804" s="1" t="s">
        <v>746</v>
      </c>
      <c r="B4804" s="1" t="s">
        <v>22885</v>
      </c>
      <c r="C4804" s="1">
        <v>203</v>
      </c>
      <c r="D4804" s="1">
        <v>82</v>
      </c>
      <c r="E4804" s="1">
        <v>385</v>
      </c>
      <c r="F4804" s="1">
        <v>22</v>
      </c>
      <c r="G4804" s="1" t="s">
        <v>22886</v>
      </c>
      <c r="H4804" s="1">
        <v>48</v>
      </c>
      <c r="I4804" s="1">
        <v>126387</v>
      </c>
      <c r="J4804" s="1" t="s">
        <v>6402</v>
      </c>
      <c r="K4804" s="1" t="s">
        <v>22887</v>
      </c>
      <c r="L4804" s="1" t="s">
        <v>22888</v>
      </c>
      <c r="M4804" s="1">
        <v>14985</v>
      </c>
      <c r="N4804" s="1">
        <v>123</v>
      </c>
      <c r="O4804" s="1" t="s">
        <v>22889</v>
      </c>
      <c r="P4804" s="1">
        <v>0</v>
      </c>
      <c r="Q4804" s="1" t="s">
        <v>22890</v>
      </c>
      <c r="R4804" s="2" t="s">
        <v>22891</v>
      </c>
      <c r="S4804" s="1">
        <v>253</v>
      </c>
      <c r="T4804" s="1" t="s">
        <v>9794</v>
      </c>
      <c r="U4804" s="1" t="s">
        <v>7089</v>
      </c>
      <c r="V4804" s="1" t="s">
        <v>7333</v>
      </c>
      <c r="W4804" s="1">
        <v>400000</v>
      </c>
      <c r="X4804" s="1">
        <v>1981</v>
      </c>
      <c r="Y4804" s="1">
        <v>22</v>
      </c>
      <c r="Z4804" s="1">
        <v>6.9</v>
      </c>
      <c r="AA4804" s="1">
        <v>2.35</v>
      </c>
      <c r="AB4804" s="1">
        <v>2000</v>
      </c>
    </row>
    <row r="4805" spans="1:28" x14ac:dyDescent="0.2">
      <c r="A4805" s="1" t="s">
        <v>28</v>
      </c>
      <c r="C4805" s="1">
        <v>11</v>
      </c>
      <c r="D4805" s="1">
        <v>22</v>
      </c>
      <c r="F4805" s="1">
        <v>6</v>
      </c>
      <c r="G4805" s="1" t="s">
        <v>22892</v>
      </c>
      <c r="H4805" s="1">
        <v>59</v>
      </c>
      <c r="J4805" s="1" t="s">
        <v>20195</v>
      </c>
      <c r="K4805" s="1" t="s">
        <v>22893</v>
      </c>
      <c r="L4805" s="1" t="s">
        <v>22894</v>
      </c>
      <c r="M4805" s="1">
        <v>7458</v>
      </c>
      <c r="N4805" s="1">
        <v>81</v>
      </c>
      <c r="O4805" s="1" t="s">
        <v>22895</v>
      </c>
      <c r="P4805" s="1">
        <v>0</v>
      </c>
      <c r="Q4805" s="1" t="s">
        <v>22896</v>
      </c>
      <c r="R4805" s="2" t="s">
        <v>22897</v>
      </c>
      <c r="S4805" s="1">
        <v>82</v>
      </c>
      <c r="T4805" s="1" t="s">
        <v>37</v>
      </c>
      <c r="U4805" s="1" t="s">
        <v>38</v>
      </c>
      <c r="V4805" s="1" t="s">
        <v>1567</v>
      </c>
      <c r="Y4805" s="1">
        <v>11</v>
      </c>
      <c r="Z4805" s="1">
        <v>8.1999999999999993</v>
      </c>
      <c r="AA4805" s="1">
        <v>1.33</v>
      </c>
      <c r="AB4805" s="1">
        <v>526</v>
      </c>
    </row>
    <row r="4806" spans="1:28" x14ac:dyDescent="0.2">
      <c r="A4806" s="1" t="s">
        <v>28</v>
      </c>
      <c r="B4806" s="1" t="s">
        <v>8107</v>
      </c>
      <c r="C4806" s="1">
        <v>148</v>
      </c>
      <c r="D4806" s="1">
        <v>101</v>
      </c>
      <c r="E4806" s="1">
        <v>12</v>
      </c>
      <c r="F4806" s="1">
        <v>149</v>
      </c>
      <c r="G4806" s="1" t="s">
        <v>6779</v>
      </c>
      <c r="H4806" s="1">
        <v>642</v>
      </c>
      <c r="I4806" s="1">
        <v>80276912</v>
      </c>
      <c r="J4806" s="1" t="s">
        <v>1680</v>
      </c>
      <c r="K4806" s="1" t="s">
        <v>4205</v>
      </c>
      <c r="L4806" s="1" t="s">
        <v>22898</v>
      </c>
      <c r="M4806" s="1">
        <v>140740</v>
      </c>
      <c r="N4806" s="1">
        <v>1026</v>
      </c>
      <c r="O4806" s="1" t="s">
        <v>22899</v>
      </c>
      <c r="P4806" s="1">
        <v>2</v>
      </c>
      <c r="Q4806" s="1" t="s">
        <v>22900</v>
      </c>
      <c r="R4806" s="2" t="s">
        <v>22901</v>
      </c>
      <c r="S4806" s="1">
        <v>151</v>
      </c>
      <c r="T4806" s="1" t="s">
        <v>37</v>
      </c>
      <c r="U4806" s="1" t="s">
        <v>38</v>
      </c>
      <c r="V4806" s="1" t="s">
        <v>39</v>
      </c>
      <c r="W4806" s="1">
        <v>35000000</v>
      </c>
      <c r="X4806" s="1">
        <v>2008</v>
      </c>
      <c r="Y4806" s="1">
        <v>171</v>
      </c>
      <c r="Z4806" s="1">
        <v>6.1</v>
      </c>
      <c r="AA4806" s="1">
        <v>2.35</v>
      </c>
      <c r="AB4806" s="1">
        <v>0</v>
      </c>
    </row>
    <row r="4807" spans="1:28" x14ac:dyDescent="0.2">
      <c r="A4807" s="1" t="s">
        <v>28</v>
      </c>
      <c r="B4807" s="1" t="s">
        <v>22902</v>
      </c>
      <c r="C4807" s="1">
        <v>80</v>
      </c>
      <c r="D4807" s="1">
        <v>80</v>
      </c>
      <c r="E4807" s="1">
        <v>3</v>
      </c>
      <c r="F4807" s="1">
        <v>39</v>
      </c>
      <c r="G4807" s="1" t="s">
        <v>22903</v>
      </c>
      <c r="H4807" s="1">
        <v>108</v>
      </c>
      <c r="J4807" s="1" t="s">
        <v>5543</v>
      </c>
      <c r="K4807" s="1" t="s">
        <v>22904</v>
      </c>
      <c r="L4807" s="1" t="s">
        <v>22905</v>
      </c>
      <c r="M4807" s="1">
        <v>4788</v>
      </c>
      <c r="N4807" s="1">
        <v>272</v>
      </c>
      <c r="O4807" s="1" t="s">
        <v>22906</v>
      </c>
      <c r="P4807" s="1">
        <v>0</v>
      </c>
      <c r="Q4807" s="1" t="s">
        <v>22907</v>
      </c>
      <c r="R4807" s="2" t="s">
        <v>22908</v>
      </c>
      <c r="S4807" s="1">
        <v>52</v>
      </c>
      <c r="T4807" s="1" t="s">
        <v>37</v>
      </c>
      <c r="U4807" s="1" t="s">
        <v>267</v>
      </c>
      <c r="V4807" s="1" t="s">
        <v>584</v>
      </c>
      <c r="W4807" s="1">
        <v>500000</v>
      </c>
      <c r="X4807" s="1">
        <v>2005</v>
      </c>
      <c r="Y4807" s="1">
        <v>64</v>
      </c>
      <c r="Z4807" s="1">
        <v>6.1</v>
      </c>
      <c r="AA4807" s="1">
        <v>1.85</v>
      </c>
      <c r="AB4807" s="1">
        <v>166</v>
      </c>
    </row>
    <row r="4808" spans="1:28" x14ac:dyDescent="0.2">
      <c r="A4808" s="1" t="s">
        <v>28</v>
      </c>
      <c r="B4808" s="1" t="s">
        <v>5646</v>
      </c>
      <c r="C4808" s="1">
        <v>46</v>
      </c>
      <c r="D4808" s="1">
        <v>97</v>
      </c>
      <c r="E4808" s="1">
        <v>350</v>
      </c>
      <c r="F4808" s="1">
        <v>33</v>
      </c>
      <c r="G4808" s="1" t="s">
        <v>22909</v>
      </c>
      <c r="H4808" s="1">
        <v>114</v>
      </c>
      <c r="J4808" s="1" t="s">
        <v>1414</v>
      </c>
      <c r="K4808" s="1" t="s">
        <v>20052</v>
      </c>
      <c r="L4808" s="1" t="s">
        <v>22910</v>
      </c>
      <c r="M4808" s="1">
        <v>10577</v>
      </c>
      <c r="N4808" s="1">
        <v>260</v>
      </c>
      <c r="O4808" s="1" t="s">
        <v>22911</v>
      </c>
      <c r="P4808" s="1">
        <v>1</v>
      </c>
      <c r="Q4808" s="1" t="s">
        <v>22912</v>
      </c>
      <c r="R4808" s="2" t="s">
        <v>22913</v>
      </c>
      <c r="S4808" s="1">
        <v>64</v>
      </c>
      <c r="T4808" s="1" t="s">
        <v>37</v>
      </c>
      <c r="U4808" s="1" t="s">
        <v>56</v>
      </c>
      <c r="V4808" s="1" t="s">
        <v>584</v>
      </c>
      <c r="W4808" s="1">
        <v>650000</v>
      </c>
      <c r="X4808" s="1">
        <v>1985</v>
      </c>
      <c r="Y4808" s="1">
        <v>61</v>
      </c>
      <c r="Z4808" s="1">
        <v>6.9</v>
      </c>
      <c r="AA4808" s="1">
        <v>1.66</v>
      </c>
      <c r="AB4808" s="1">
        <v>0</v>
      </c>
    </row>
    <row r="4809" spans="1:28" x14ac:dyDescent="0.2">
      <c r="A4809" s="1" t="s">
        <v>746</v>
      </c>
      <c r="B4809" s="1" t="s">
        <v>22914</v>
      </c>
      <c r="C4809" s="1">
        <v>8</v>
      </c>
      <c r="D4809" s="1">
        <v>84</v>
      </c>
      <c r="E4809" s="1">
        <v>0</v>
      </c>
      <c r="F4809" s="1">
        <v>36</v>
      </c>
      <c r="G4809" s="1" t="s">
        <v>2881</v>
      </c>
      <c r="H4809" s="1">
        <v>169</v>
      </c>
      <c r="I4809" s="1">
        <v>25918</v>
      </c>
      <c r="J4809" s="1" t="s">
        <v>6131</v>
      </c>
      <c r="K4809" s="1" t="s">
        <v>22915</v>
      </c>
      <c r="L4809" s="1" t="s">
        <v>22916</v>
      </c>
      <c r="M4809" s="1">
        <v>191</v>
      </c>
      <c r="N4809" s="1">
        <v>312</v>
      </c>
      <c r="O4809" s="1" t="s">
        <v>22917</v>
      </c>
      <c r="P4809" s="1">
        <v>0</v>
      </c>
      <c r="R4809" s="2" t="s">
        <v>22918</v>
      </c>
      <c r="S4809" s="1">
        <v>10</v>
      </c>
      <c r="T4809" s="1" t="s">
        <v>37</v>
      </c>
      <c r="U4809" s="1" t="s">
        <v>38</v>
      </c>
      <c r="V4809" s="1" t="s">
        <v>584</v>
      </c>
      <c r="X4809" s="1">
        <v>2002</v>
      </c>
      <c r="Y4809" s="1">
        <v>80</v>
      </c>
      <c r="Z4809" s="1">
        <v>5.8</v>
      </c>
      <c r="AA4809" s="1">
        <v>1.78</v>
      </c>
      <c r="AB4809" s="1">
        <v>7</v>
      </c>
    </row>
    <row r="4810" spans="1:28" x14ac:dyDescent="0.2">
      <c r="A4810" s="1" t="s">
        <v>28</v>
      </c>
      <c r="B4810" s="1" t="s">
        <v>22919</v>
      </c>
      <c r="C4810" s="1">
        <v>10</v>
      </c>
      <c r="D4810" s="1">
        <v>97</v>
      </c>
      <c r="E4810" s="1">
        <v>0</v>
      </c>
      <c r="F4810" s="1">
        <v>83</v>
      </c>
      <c r="G4810" s="1" t="s">
        <v>6921</v>
      </c>
      <c r="H4810" s="1">
        <v>918</v>
      </c>
      <c r="J4810" s="1" t="s">
        <v>4074</v>
      </c>
      <c r="K4810" s="1" t="s">
        <v>9425</v>
      </c>
      <c r="L4810" s="1" t="s">
        <v>22920</v>
      </c>
      <c r="M4810" s="1">
        <v>369</v>
      </c>
      <c r="N4810" s="1">
        <v>1163</v>
      </c>
      <c r="O4810" s="1" t="s">
        <v>22921</v>
      </c>
      <c r="P4810" s="1">
        <v>0</v>
      </c>
      <c r="Q4810" s="1" t="s">
        <v>22922</v>
      </c>
      <c r="R4810" s="2" t="s">
        <v>22923</v>
      </c>
      <c r="S4810" s="1">
        <v>5</v>
      </c>
      <c r="T4810" s="1" t="s">
        <v>1463</v>
      </c>
      <c r="U4810" s="1" t="s">
        <v>267</v>
      </c>
      <c r="V4810" s="1" t="s">
        <v>584</v>
      </c>
      <c r="W4810" s="1">
        <v>900000</v>
      </c>
      <c r="X4810" s="1">
        <v>2004</v>
      </c>
      <c r="Y4810" s="1">
        <v>100</v>
      </c>
      <c r="Z4810" s="1">
        <v>6</v>
      </c>
      <c r="AA4810" s="1">
        <v>1.78</v>
      </c>
      <c r="AB4810" s="1">
        <v>12</v>
      </c>
    </row>
    <row r="4811" spans="1:28" x14ac:dyDescent="0.2">
      <c r="A4811" s="1" t="s">
        <v>28</v>
      </c>
      <c r="B4811" s="1" t="s">
        <v>22924</v>
      </c>
      <c r="C4811" s="1">
        <v>76</v>
      </c>
      <c r="D4811" s="1">
        <v>91</v>
      </c>
      <c r="E4811" s="1">
        <v>0</v>
      </c>
      <c r="F4811" s="1">
        <v>92</v>
      </c>
      <c r="G4811" s="1" t="s">
        <v>22925</v>
      </c>
      <c r="H4811" s="1">
        <v>440</v>
      </c>
      <c r="J4811" s="1" t="s">
        <v>3408</v>
      </c>
      <c r="K4811" s="1" t="s">
        <v>17503</v>
      </c>
      <c r="L4811" s="1" t="s">
        <v>22926</v>
      </c>
      <c r="M4811" s="1">
        <v>19964</v>
      </c>
      <c r="N4811" s="1">
        <v>809</v>
      </c>
      <c r="O4811" s="1" t="s">
        <v>22927</v>
      </c>
      <c r="P4811" s="1">
        <v>0</v>
      </c>
      <c r="Q4811" s="1" t="s">
        <v>22928</v>
      </c>
      <c r="R4811" s="2" t="s">
        <v>22929</v>
      </c>
      <c r="S4811" s="1">
        <v>197</v>
      </c>
      <c r="T4811" s="1" t="s">
        <v>12471</v>
      </c>
      <c r="U4811" s="1" t="s">
        <v>12472</v>
      </c>
      <c r="V4811" s="1" t="s">
        <v>584</v>
      </c>
      <c r="W4811" s="1">
        <v>400000</v>
      </c>
      <c r="X4811" s="1">
        <v>1972</v>
      </c>
      <c r="Y4811" s="1">
        <v>132</v>
      </c>
      <c r="Z4811" s="1">
        <v>8.1999999999999993</v>
      </c>
      <c r="AA4811" s="1">
        <v>1.66</v>
      </c>
      <c r="AB4811" s="1">
        <v>0</v>
      </c>
    </row>
    <row r="4812" spans="1:28" x14ac:dyDescent="0.2">
      <c r="A4812" s="1" t="s">
        <v>746</v>
      </c>
      <c r="B4812" s="1" t="s">
        <v>22930</v>
      </c>
      <c r="C4812" s="1">
        <v>69</v>
      </c>
      <c r="D4812" s="1">
        <v>123</v>
      </c>
      <c r="E4812" s="1">
        <v>204</v>
      </c>
      <c r="F4812" s="1">
        <v>9</v>
      </c>
      <c r="G4812" s="1" t="s">
        <v>22931</v>
      </c>
      <c r="H4812" s="1">
        <v>436</v>
      </c>
      <c r="J4812" s="1" t="s">
        <v>1960</v>
      </c>
      <c r="K4812" s="1" t="s">
        <v>17040</v>
      </c>
      <c r="L4812" s="1" t="s">
        <v>22932</v>
      </c>
      <c r="M4812" s="1">
        <v>10718</v>
      </c>
      <c r="N4812" s="1">
        <v>481</v>
      </c>
      <c r="O4812" s="1" t="s">
        <v>22933</v>
      </c>
      <c r="P4812" s="1">
        <v>1</v>
      </c>
      <c r="Q4812" s="1" t="s">
        <v>22934</v>
      </c>
      <c r="R4812" s="2" t="s">
        <v>22935</v>
      </c>
      <c r="S4812" s="1">
        <v>88</v>
      </c>
      <c r="U4812" s="1" t="s">
        <v>38</v>
      </c>
      <c r="V4812" s="1" t="s">
        <v>4829</v>
      </c>
      <c r="W4812" s="1">
        <v>385907</v>
      </c>
      <c r="X4812" s="1">
        <v>1916</v>
      </c>
      <c r="Y4812" s="1">
        <v>22</v>
      </c>
      <c r="Z4812" s="1">
        <v>8</v>
      </c>
      <c r="AA4812" s="1">
        <v>1.33</v>
      </c>
      <c r="AB4812" s="1">
        <v>691</v>
      </c>
    </row>
    <row r="4813" spans="1:28" x14ac:dyDescent="0.2">
      <c r="A4813" s="1" t="s">
        <v>28</v>
      </c>
      <c r="B4813" s="1" t="s">
        <v>22936</v>
      </c>
      <c r="C4813" s="1">
        <v>43</v>
      </c>
      <c r="D4813" s="1">
        <v>86</v>
      </c>
      <c r="E4813" s="1">
        <v>3</v>
      </c>
      <c r="F4813" s="1">
        <v>513</v>
      </c>
      <c r="G4813" s="1" t="s">
        <v>22937</v>
      </c>
      <c r="H4813" s="1">
        <v>643</v>
      </c>
      <c r="I4813" s="1">
        <v>617172</v>
      </c>
      <c r="J4813" s="1" t="s">
        <v>67</v>
      </c>
      <c r="K4813" s="1" t="s">
        <v>7283</v>
      </c>
      <c r="L4813" s="1" t="s">
        <v>22938</v>
      </c>
      <c r="M4813" s="1">
        <v>4407</v>
      </c>
      <c r="N4813" s="1">
        <v>2864</v>
      </c>
      <c r="O4813" s="1" t="s">
        <v>22939</v>
      </c>
      <c r="P4813" s="1">
        <v>1</v>
      </c>
      <c r="Q4813" s="1" t="s">
        <v>22940</v>
      </c>
      <c r="R4813" s="2" t="s">
        <v>22941</v>
      </c>
      <c r="S4813" s="1">
        <v>75</v>
      </c>
      <c r="T4813" s="1" t="s">
        <v>37</v>
      </c>
      <c r="U4813" s="1" t="s">
        <v>38</v>
      </c>
      <c r="V4813" s="1" t="s">
        <v>94</v>
      </c>
      <c r="W4813" s="1">
        <v>375000</v>
      </c>
      <c r="X4813" s="1">
        <v>1997</v>
      </c>
      <c r="Y4813" s="1">
        <v>606</v>
      </c>
      <c r="Z4813" s="1">
        <v>7</v>
      </c>
      <c r="AB4813" s="1">
        <v>672</v>
      </c>
    </row>
    <row r="4814" spans="1:28" x14ac:dyDescent="0.2">
      <c r="A4814" s="1" t="s">
        <v>746</v>
      </c>
      <c r="B4814" s="1" t="s">
        <v>22942</v>
      </c>
      <c r="C4814" s="1">
        <v>36</v>
      </c>
      <c r="D4814" s="1">
        <v>100</v>
      </c>
      <c r="E4814" s="1">
        <v>4</v>
      </c>
      <c r="F4814" s="1">
        <v>4</v>
      </c>
      <c r="G4814" s="1" t="s">
        <v>22943</v>
      </c>
      <c r="H4814" s="1">
        <v>77</v>
      </c>
      <c r="I4814" s="1">
        <v>2808000</v>
      </c>
      <c r="J4814" s="1" t="s">
        <v>16969</v>
      </c>
      <c r="K4814" s="1" t="s">
        <v>22944</v>
      </c>
      <c r="L4814" s="1" t="s">
        <v>22945</v>
      </c>
      <c r="M4814" s="1">
        <v>4546</v>
      </c>
      <c r="N4814" s="1">
        <v>109</v>
      </c>
      <c r="O4814" s="1" t="s">
        <v>22946</v>
      </c>
      <c r="P4814" s="1">
        <v>8</v>
      </c>
      <c r="Q4814" s="1" t="s">
        <v>22947</v>
      </c>
      <c r="R4814" s="2" t="s">
        <v>22948</v>
      </c>
      <c r="S4814" s="1">
        <v>71</v>
      </c>
      <c r="T4814" s="1" t="s">
        <v>37</v>
      </c>
      <c r="U4814" s="1" t="s">
        <v>38</v>
      </c>
      <c r="V4814" s="1" t="s">
        <v>15936</v>
      </c>
      <c r="W4814" s="1">
        <v>379000</v>
      </c>
      <c r="X4814" s="1">
        <v>1929</v>
      </c>
      <c r="Y4814" s="1">
        <v>28</v>
      </c>
      <c r="Z4814" s="1">
        <v>6.3</v>
      </c>
      <c r="AA4814" s="1">
        <v>1.37</v>
      </c>
      <c r="AB4814" s="1">
        <v>167</v>
      </c>
    </row>
    <row r="4815" spans="1:28" x14ac:dyDescent="0.2">
      <c r="A4815" s="1" t="s">
        <v>28</v>
      </c>
      <c r="B4815" s="1" t="s">
        <v>78</v>
      </c>
      <c r="C4815" s="1">
        <v>304</v>
      </c>
      <c r="D4815" s="1">
        <v>96</v>
      </c>
      <c r="E4815" s="1">
        <v>0</v>
      </c>
      <c r="F4815" s="1">
        <v>58</v>
      </c>
      <c r="G4815" s="1" t="s">
        <v>22949</v>
      </c>
      <c r="H4815" s="1">
        <v>634</v>
      </c>
      <c r="J4815" s="1" t="s">
        <v>7405</v>
      </c>
      <c r="K4815" s="1" t="s">
        <v>14827</v>
      </c>
      <c r="L4815" s="1" t="s">
        <v>22950</v>
      </c>
      <c r="M4815" s="1">
        <v>141219</v>
      </c>
      <c r="N4815" s="1">
        <v>813</v>
      </c>
      <c r="O4815" s="1" t="s">
        <v>12264</v>
      </c>
      <c r="P4815" s="1">
        <v>0</v>
      </c>
      <c r="Q4815" s="1" t="s">
        <v>22951</v>
      </c>
      <c r="R4815" s="2" t="s">
        <v>22952</v>
      </c>
      <c r="S4815" s="1">
        <v>740</v>
      </c>
      <c r="T4815" s="1" t="s">
        <v>37</v>
      </c>
      <c r="U4815" s="1" t="s">
        <v>38</v>
      </c>
      <c r="V4815" s="1" t="s">
        <v>6722</v>
      </c>
      <c r="W4815" s="1">
        <v>375000</v>
      </c>
      <c r="X4815" s="1">
        <v>1981</v>
      </c>
      <c r="Y4815" s="1">
        <v>66</v>
      </c>
      <c r="Z4815" s="1">
        <v>7.6</v>
      </c>
      <c r="AA4815" s="1">
        <v>1.37</v>
      </c>
      <c r="AB4815" s="1">
        <v>12000</v>
      </c>
    </row>
    <row r="4816" spans="1:28" x14ac:dyDescent="0.2">
      <c r="A4816" s="1" t="s">
        <v>28</v>
      </c>
      <c r="B4816" s="1" t="s">
        <v>22953</v>
      </c>
      <c r="C4816" s="1">
        <v>279</v>
      </c>
      <c r="D4816" s="1">
        <v>89</v>
      </c>
      <c r="E4816" s="1">
        <v>33</v>
      </c>
      <c r="F4816" s="1">
        <v>118</v>
      </c>
      <c r="G4816" s="1" t="s">
        <v>22954</v>
      </c>
      <c r="H4816" s="1">
        <v>470</v>
      </c>
      <c r="I4816" s="1">
        <v>12843</v>
      </c>
      <c r="J4816" s="1" t="s">
        <v>5543</v>
      </c>
      <c r="K4816" s="1" t="s">
        <v>22955</v>
      </c>
      <c r="L4816" s="1" t="s">
        <v>22956</v>
      </c>
      <c r="M4816" s="1">
        <v>27297</v>
      </c>
      <c r="N4816" s="1">
        <v>1233</v>
      </c>
      <c r="O4816" s="1" t="s">
        <v>22957</v>
      </c>
      <c r="P4816" s="1">
        <v>0</v>
      </c>
      <c r="Q4816" s="1" t="s">
        <v>22958</v>
      </c>
      <c r="R4816" s="2" t="s">
        <v>22959</v>
      </c>
      <c r="S4816" s="1">
        <v>131</v>
      </c>
      <c r="T4816" s="1" t="s">
        <v>37</v>
      </c>
      <c r="U4816" s="1" t="s">
        <v>1464</v>
      </c>
      <c r="V4816" s="1" t="s">
        <v>4829</v>
      </c>
      <c r="W4816" s="1">
        <v>6000000</v>
      </c>
      <c r="X4816" s="1">
        <v>2012</v>
      </c>
      <c r="Y4816" s="1">
        <v>378</v>
      </c>
      <c r="Z4816" s="1">
        <v>6.1</v>
      </c>
      <c r="AA4816" s="1">
        <v>2.35</v>
      </c>
      <c r="AB4816" s="1">
        <v>0</v>
      </c>
    </row>
    <row r="4817" spans="1:28" x14ac:dyDescent="0.2">
      <c r="A4817" s="1" t="s">
        <v>28</v>
      </c>
      <c r="B4817" s="1" t="s">
        <v>22960</v>
      </c>
      <c r="C4817" s="1">
        <v>23</v>
      </c>
      <c r="D4817" s="1">
        <v>84</v>
      </c>
      <c r="E4817" s="1">
        <v>0</v>
      </c>
      <c r="H4817" s="1">
        <v>3</v>
      </c>
      <c r="I4817" s="1">
        <v>34151</v>
      </c>
      <c r="J4817" s="1" t="s">
        <v>20325</v>
      </c>
      <c r="K4817" s="1" t="s">
        <v>22961</v>
      </c>
      <c r="L4817" s="1" t="s">
        <v>22962</v>
      </c>
      <c r="M4817" s="1">
        <v>186</v>
      </c>
      <c r="N4817" s="1">
        <v>3</v>
      </c>
      <c r="P4817" s="1">
        <v>0</v>
      </c>
      <c r="R4817" s="2" t="s">
        <v>22963</v>
      </c>
      <c r="S4817" s="1">
        <v>3</v>
      </c>
      <c r="T4817" s="1" t="s">
        <v>11689</v>
      </c>
      <c r="U4817" s="1" t="s">
        <v>20300</v>
      </c>
      <c r="W4817" s="1">
        <v>450000</v>
      </c>
      <c r="X4817" s="1">
        <v>2015</v>
      </c>
      <c r="Z4817" s="1">
        <v>7.2</v>
      </c>
      <c r="AA4817" s="1">
        <v>1.78</v>
      </c>
      <c r="AB4817" s="1">
        <v>111</v>
      </c>
    </row>
    <row r="4818" spans="1:28" x14ac:dyDescent="0.2">
      <c r="A4818" s="1" t="s">
        <v>28</v>
      </c>
      <c r="B4818" s="1" t="s">
        <v>22964</v>
      </c>
      <c r="C4818" s="1">
        <v>110</v>
      </c>
      <c r="D4818" s="1">
        <v>88</v>
      </c>
      <c r="E4818" s="1">
        <v>30</v>
      </c>
      <c r="F4818" s="1">
        <v>0</v>
      </c>
      <c r="G4818" s="1" t="s">
        <v>22965</v>
      </c>
      <c r="H4818" s="1">
        <v>15</v>
      </c>
      <c r="I4818" s="1">
        <v>1523883</v>
      </c>
      <c r="J4818" s="1" t="s">
        <v>16526</v>
      </c>
      <c r="K4818" s="1" t="s">
        <v>22966</v>
      </c>
      <c r="L4818" s="1" t="s">
        <v>22967</v>
      </c>
      <c r="M4818" s="1">
        <v>9037</v>
      </c>
      <c r="N4818" s="1">
        <v>15</v>
      </c>
      <c r="O4818" s="1" t="s">
        <v>22968</v>
      </c>
      <c r="P4818" s="1">
        <v>1</v>
      </c>
      <c r="Q4818" s="1" t="s">
        <v>22969</v>
      </c>
      <c r="R4818" s="2" t="s">
        <v>22970</v>
      </c>
      <c r="S4818" s="1">
        <v>70</v>
      </c>
      <c r="T4818" s="1" t="s">
        <v>37</v>
      </c>
      <c r="U4818" s="1" t="s">
        <v>38</v>
      </c>
      <c r="V4818" s="1" t="s">
        <v>584</v>
      </c>
      <c r="W4818" s="1">
        <v>1750211</v>
      </c>
      <c r="X4818" s="1">
        <v>2005</v>
      </c>
      <c r="Y4818" s="1">
        <v>0</v>
      </c>
      <c r="Z4818" s="1">
        <v>7.8</v>
      </c>
      <c r="AA4818" s="1">
        <v>1.85</v>
      </c>
      <c r="AB4818" s="1">
        <v>0</v>
      </c>
    </row>
    <row r="4819" spans="1:28" x14ac:dyDescent="0.2">
      <c r="A4819" s="1" t="s">
        <v>28</v>
      </c>
      <c r="B4819" s="1" t="s">
        <v>22971</v>
      </c>
      <c r="C4819" s="1">
        <v>40</v>
      </c>
      <c r="D4819" s="1">
        <v>90</v>
      </c>
      <c r="E4819" s="1">
        <v>44</v>
      </c>
      <c r="F4819" s="1">
        <v>93</v>
      </c>
      <c r="G4819" s="1" t="s">
        <v>16172</v>
      </c>
      <c r="H4819" s="1">
        <v>615</v>
      </c>
      <c r="I4819" s="1">
        <v>4000000</v>
      </c>
      <c r="J4819" s="1" t="s">
        <v>776</v>
      </c>
      <c r="K4819" s="1" t="s">
        <v>18095</v>
      </c>
      <c r="L4819" s="1" t="s">
        <v>22972</v>
      </c>
      <c r="M4819" s="1">
        <v>6046</v>
      </c>
      <c r="N4819" s="1">
        <v>872</v>
      </c>
      <c r="O4819" s="1" t="s">
        <v>22973</v>
      </c>
      <c r="P4819" s="1">
        <v>0</v>
      </c>
      <c r="Q4819" s="1" t="s">
        <v>22974</v>
      </c>
      <c r="R4819" s="2" t="s">
        <v>22975</v>
      </c>
      <c r="S4819" s="1">
        <v>46</v>
      </c>
      <c r="T4819" s="1" t="s">
        <v>37</v>
      </c>
      <c r="U4819" s="1" t="s">
        <v>38</v>
      </c>
      <c r="V4819" s="1" t="s">
        <v>584</v>
      </c>
      <c r="W4819" s="1">
        <v>350000</v>
      </c>
      <c r="X4819" s="1">
        <v>1987</v>
      </c>
      <c r="Y4819" s="1">
        <v>96</v>
      </c>
      <c r="Z4819" s="1">
        <v>4.7</v>
      </c>
      <c r="AA4819" s="1">
        <v>1.85</v>
      </c>
      <c r="AB4819" s="1">
        <v>583</v>
      </c>
    </row>
    <row r="4820" spans="1:28" x14ac:dyDescent="0.2">
      <c r="A4820" s="1" t="s">
        <v>28</v>
      </c>
      <c r="B4820" s="1" t="s">
        <v>22976</v>
      </c>
      <c r="C4820" s="1">
        <v>45</v>
      </c>
      <c r="D4820" s="1">
        <v>90</v>
      </c>
      <c r="E4820" s="1">
        <v>0</v>
      </c>
      <c r="F4820" s="1">
        <v>0</v>
      </c>
      <c r="G4820" s="1" t="s">
        <v>22977</v>
      </c>
      <c r="H4820" s="1">
        <v>0</v>
      </c>
      <c r="I4820" s="1">
        <v>84689</v>
      </c>
      <c r="J4820" s="1" t="s">
        <v>67</v>
      </c>
      <c r="K4820" s="1" t="s">
        <v>22978</v>
      </c>
      <c r="L4820" s="1" t="s">
        <v>22979</v>
      </c>
      <c r="M4820" s="1">
        <v>695</v>
      </c>
      <c r="N4820" s="1">
        <v>0</v>
      </c>
      <c r="O4820" s="1" t="s">
        <v>22980</v>
      </c>
      <c r="P4820" s="1">
        <v>2</v>
      </c>
      <c r="Q4820" s="1" t="s">
        <v>22981</v>
      </c>
      <c r="R4820" s="2" t="s">
        <v>22982</v>
      </c>
      <c r="S4820" s="1">
        <v>16</v>
      </c>
      <c r="T4820" s="1" t="s">
        <v>37</v>
      </c>
      <c r="U4820" s="1" t="s">
        <v>766</v>
      </c>
      <c r="V4820" s="1" t="s">
        <v>5612</v>
      </c>
      <c r="X4820" s="1">
        <v>2005</v>
      </c>
      <c r="Y4820" s="1">
        <v>0</v>
      </c>
      <c r="Z4820" s="1">
        <v>7.5</v>
      </c>
      <c r="AB4820" s="1">
        <v>70</v>
      </c>
    </row>
    <row r="4821" spans="1:28" x14ac:dyDescent="0.2">
      <c r="A4821" s="1" t="s">
        <v>28</v>
      </c>
      <c r="C4821" s="1">
        <v>23</v>
      </c>
      <c r="D4821" s="1">
        <v>43</v>
      </c>
      <c r="F4821" s="1">
        <v>576</v>
      </c>
      <c r="G4821" s="1" t="s">
        <v>22983</v>
      </c>
      <c r="H4821" s="1">
        <v>2000</v>
      </c>
      <c r="J4821" s="1" t="s">
        <v>570</v>
      </c>
      <c r="K4821" s="1" t="s">
        <v>4053</v>
      </c>
      <c r="L4821" s="1" t="s">
        <v>22984</v>
      </c>
      <c r="M4821" s="1">
        <v>72017</v>
      </c>
      <c r="N4821" s="1">
        <v>5052</v>
      </c>
      <c r="O4821" s="1" t="s">
        <v>8921</v>
      </c>
      <c r="P4821" s="1">
        <v>6</v>
      </c>
      <c r="Q4821" s="1" t="s">
        <v>22985</v>
      </c>
      <c r="R4821" s="2" t="s">
        <v>22986</v>
      </c>
      <c r="S4821" s="1">
        <v>323</v>
      </c>
      <c r="T4821" s="1" t="s">
        <v>37</v>
      </c>
      <c r="U4821" s="1" t="s">
        <v>38</v>
      </c>
      <c r="V4821" s="1" t="s">
        <v>1125</v>
      </c>
      <c r="Y4821" s="1">
        <v>821</v>
      </c>
      <c r="Z4821" s="1">
        <v>6.7</v>
      </c>
      <c r="AA4821" s="1">
        <v>16</v>
      </c>
      <c r="AB4821" s="1">
        <v>17000</v>
      </c>
    </row>
    <row r="4822" spans="1:28" x14ac:dyDescent="0.2">
      <c r="A4822" s="1" t="s">
        <v>28</v>
      </c>
      <c r="B4822" s="1" t="s">
        <v>22987</v>
      </c>
      <c r="C4822" s="1">
        <v>4</v>
      </c>
      <c r="D4822" s="1">
        <v>98</v>
      </c>
      <c r="E4822" s="1">
        <v>0</v>
      </c>
      <c r="F4822" s="1">
        <v>0</v>
      </c>
      <c r="G4822" s="1" t="s">
        <v>22988</v>
      </c>
      <c r="H4822" s="1">
        <v>196</v>
      </c>
      <c r="J4822" s="1" t="s">
        <v>14730</v>
      </c>
      <c r="K4822" s="1" t="s">
        <v>22989</v>
      </c>
      <c r="L4822" s="1" t="s">
        <v>22990</v>
      </c>
      <c r="M4822" s="1">
        <v>209</v>
      </c>
      <c r="N4822" s="1">
        <v>199</v>
      </c>
      <c r="O4822" s="1" t="s">
        <v>22991</v>
      </c>
      <c r="P4822" s="1">
        <v>2</v>
      </c>
      <c r="Q4822" s="1" t="s">
        <v>22992</v>
      </c>
      <c r="R4822" s="2" t="s">
        <v>22993</v>
      </c>
      <c r="S4822" s="1">
        <v>8</v>
      </c>
      <c r="T4822" s="1" t="s">
        <v>37</v>
      </c>
      <c r="U4822" s="1" t="s">
        <v>38</v>
      </c>
      <c r="W4822" s="1">
        <v>350000</v>
      </c>
      <c r="X4822" s="1">
        <v>2015</v>
      </c>
      <c r="Y4822" s="1">
        <v>3</v>
      </c>
      <c r="Z4822" s="1">
        <v>3.4</v>
      </c>
      <c r="AA4822" s="1">
        <v>2.35</v>
      </c>
      <c r="AB4822" s="1">
        <v>240</v>
      </c>
    </row>
    <row r="4823" spans="1:28" x14ac:dyDescent="0.2">
      <c r="A4823" s="1" t="s">
        <v>28</v>
      </c>
      <c r="B4823" s="1" t="s">
        <v>5366</v>
      </c>
      <c r="C4823" s="1">
        <v>318</v>
      </c>
      <c r="D4823" s="1">
        <v>101</v>
      </c>
      <c r="E4823" s="1">
        <v>0</v>
      </c>
      <c r="F4823" s="1">
        <v>598</v>
      </c>
      <c r="G4823" s="1" t="s">
        <v>10178</v>
      </c>
      <c r="H4823" s="1">
        <v>2000</v>
      </c>
      <c r="I4823" s="1">
        <v>47000000</v>
      </c>
      <c r="J4823" s="1" t="s">
        <v>5543</v>
      </c>
      <c r="K4823" s="1" t="s">
        <v>1733</v>
      </c>
      <c r="L4823" s="1" t="s">
        <v>12169</v>
      </c>
      <c r="M4823" s="1">
        <v>157863</v>
      </c>
      <c r="N4823" s="1">
        <v>4400</v>
      </c>
      <c r="O4823" s="1" t="s">
        <v>5544</v>
      </c>
      <c r="P4823" s="1">
        <v>0</v>
      </c>
      <c r="Q4823" s="1" t="s">
        <v>12170</v>
      </c>
      <c r="R4823" s="2" t="s">
        <v>12171</v>
      </c>
      <c r="S4823" s="1">
        <v>1191</v>
      </c>
      <c r="T4823" s="1" t="s">
        <v>37</v>
      </c>
      <c r="U4823" s="1" t="s">
        <v>38</v>
      </c>
      <c r="V4823" s="1" t="s">
        <v>584</v>
      </c>
      <c r="W4823" s="1">
        <v>300000</v>
      </c>
      <c r="X4823" s="1">
        <v>1978</v>
      </c>
      <c r="Y4823" s="1">
        <v>742</v>
      </c>
      <c r="Z4823" s="1">
        <v>7.9</v>
      </c>
      <c r="AA4823" s="1">
        <v>2.35</v>
      </c>
      <c r="AB4823" s="1">
        <v>12000</v>
      </c>
    </row>
    <row r="4824" spans="1:28" x14ac:dyDescent="0.2">
      <c r="A4824" s="1" t="s">
        <v>746</v>
      </c>
      <c r="B4824" s="1" t="s">
        <v>10144</v>
      </c>
      <c r="C4824" s="1">
        <v>177</v>
      </c>
      <c r="D4824" s="1">
        <v>96</v>
      </c>
      <c r="E4824" s="1">
        <v>0</v>
      </c>
      <c r="F4824" s="1">
        <v>253</v>
      </c>
      <c r="G4824" s="1" t="s">
        <v>14006</v>
      </c>
      <c r="H4824" s="1">
        <v>359</v>
      </c>
      <c r="J4824" s="1" t="s">
        <v>1934</v>
      </c>
      <c r="K4824" s="1" t="s">
        <v>12388</v>
      </c>
      <c r="L4824" s="1" t="s">
        <v>22994</v>
      </c>
      <c r="M4824" s="1">
        <v>447785</v>
      </c>
      <c r="N4824" s="1">
        <v>1433</v>
      </c>
      <c r="O4824" s="1" t="s">
        <v>1779</v>
      </c>
      <c r="P4824" s="1">
        <v>1</v>
      </c>
      <c r="Q4824" s="1" t="s">
        <v>22995</v>
      </c>
      <c r="R4824" s="2" t="s">
        <v>22996</v>
      </c>
      <c r="S4824" s="1">
        <v>888</v>
      </c>
      <c r="T4824" s="1" t="s">
        <v>37</v>
      </c>
      <c r="U4824" s="1" t="s">
        <v>38</v>
      </c>
      <c r="V4824" s="1" t="s">
        <v>4829</v>
      </c>
      <c r="W4824" s="1">
        <v>350000</v>
      </c>
      <c r="X4824" s="1">
        <v>1957</v>
      </c>
      <c r="Y4824" s="1">
        <v>259</v>
      </c>
      <c r="Z4824" s="1">
        <v>8.9</v>
      </c>
      <c r="AA4824" s="1">
        <v>1.66</v>
      </c>
      <c r="AB4824" s="1">
        <v>40000</v>
      </c>
    </row>
    <row r="4825" spans="1:28" x14ac:dyDescent="0.2">
      <c r="A4825" s="1" t="s">
        <v>28</v>
      </c>
      <c r="B4825" s="1" t="s">
        <v>22997</v>
      </c>
      <c r="C4825" s="1">
        <v>51</v>
      </c>
      <c r="D4825" s="1">
        <v>83</v>
      </c>
      <c r="E4825" s="1">
        <v>3</v>
      </c>
      <c r="F4825" s="1">
        <v>258</v>
      </c>
      <c r="G4825" s="1" t="s">
        <v>3388</v>
      </c>
      <c r="H4825" s="1">
        <v>812</v>
      </c>
      <c r="I4825" s="1">
        <v>246574</v>
      </c>
      <c r="J4825" s="1" t="s">
        <v>22998</v>
      </c>
      <c r="K4825" s="1" t="s">
        <v>3865</v>
      </c>
      <c r="L4825" s="1" t="s">
        <v>22999</v>
      </c>
      <c r="M4825" s="1">
        <v>1272</v>
      </c>
      <c r="N4825" s="1">
        <v>1370</v>
      </c>
      <c r="O4825" s="1" t="s">
        <v>12561</v>
      </c>
      <c r="P4825" s="1">
        <v>0</v>
      </c>
      <c r="Q4825" s="1" t="s">
        <v>23000</v>
      </c>
      <c r="R4825" s="2" t="s">
        <v>23001</v>
      </c>
      <c r="S4825" s="1">
        <v>15</v>
      </c>
      <c r="T4825" s="1" t="s">
        <v>37</v>
      </c>
      <c r="U4825" s="1" t="s">
        <v>38</v>
      </c>
      <c r="X4825" s="1">
        <v>2009</v>
      </c>
      <c r="Y4825" s="1">
        <v>277</v>
      </c>
      <c r="Z4825" s="1">
        <v>6.9</v>
      </c>
      <c r="AA4825" s="1">
        <v>1.85</v>
      </c>
      <c r="AB4825" s="1">
        <v>675</v>
      </c>
    </row>
    <row r="4826" spans="1:28" x14ac:dyDescent="0.2">
      <c r="A4826" s="1" t="s">
        <v>746</v>
      </c>
      <c r="B4826" s="1" t="s">
        <v>19166</v>
      </c>
      <c r="C4826" s="1">
        <v>124</v>
      </c>
      <c r="D4826" s="1">
        <v>65</v>
      </c>
      <c r="E4826" s="1">
        <v>964</v>
      </c>
      <c r="F4826" s="1">
        <v>21</v>
      </c>
      <c r="G4826" s="1" t="s">
        <v>23002</v>
      </c>
      <c r="H4826" s="1">
        <v>380</v>
      </c>
      <c r="J4826" s="1" t="s">
        <v>1680</v>
      </c>
      <c r="K4826" s="1" t="s">
        <v>20190</v>
      </c>
      <c r="L4826" s="1" t="s">
        <v>23003</v>
      </c>
      <c r="M4826" s="1">
        <v>64888</v>
      </c>
      <c r="N4826" s="1">
        <v>540</v>
      </c>
      <c r="O4826" s="1" t="s">
        <v>23004</v>
      </c>
      <c r="P4826" s="1">
        <v>1</v>
      </c>
      <c r="Q4826" s="1" t="s">
        <v>23005</v>
      </c>
      <c r="R4826" s="2" t="s">
        <v>23006</v>
      </c>
      <c r="S4826" s="1">
        <v>235</v>
      </c>
      <c r="T4826" s="1" t="s">
        <v>37</v>
      </c>
      <c r="U4826" s="1" t="s">
        <v>38</v>
      </c>
      <c r="V4826" s="1" t="s">
        <v>5612</v>
      </c>
      <c r="W4826" s="1">
        <v>325000</v>
      </c>
      <c r="X4826" s="1">
        <v>1934</v>
      </c>
      <c r="Y4826" s="1">
        <v>114</v>
      </c>
      <c r="Z4826" s="1">
        <v>8.1999999999999993</v>
      </c>
      <c r="AA4826" s="1">
        <v>1.37</v>
      </c>
      <c r="AB4826" s="1">
        <v>0</v>
      </c>
    </row>
    <row r="4827" spans="1:28" x14ac:dyDescent="0.2">
      <c r="A4827" s="1" t="s">
        <v>28</v>
      </c>
      <c r="B4827" s="1" t="s">
        <v>23007</v>
      </c>
      <c r="C4827" s="1">
        <v>211</v>
      </c>
      <c r="D4827" s="1">
        <v>94</v>
      </c>
      <c r="E4827" s="1">
        <v>252</v>
      </c>
      <c r="F4827" s="1">
        <v>14</v>
      </c>
      <c r="G4827" s="1" t="s">
        <v>23008</v>
      </c>
      <c r="H4827" s="1">
        <v>47</v>
      </c>
      <c r="I4827" s="1">
        <v>110197</v>
      </c>
      <c r="J4827" s="1" t="s">
        <v>4074</v>
      </c>
      <c r="K4827" s="1" t="s">
        <v>23009</v>
      </c>
      <c r="L4827" s="1" t="s">
        <v>23010</v>
      </c>
      <c r="M4827" s="1">
        <v>44864</v>
      </c>
      <c r="N4827" s="1">
        <v>126</v>
      </c>
      <c r="O4827" s="1" t="s">
        <v>23011</v>
      </c>
      <c r="P4827" s="1">
        <v>0</v>
      </c>
      <c r="Q4827" s="1" t="s">
        <v>23012</v>
      </c>
      <c r="R4827" s="2" t="s">
        <v>23013</v>
      </c>
      <c r="S4827" s="1">
        <v>170</v>
      </c>
      <c r="T4827" s="1" t="s">
        <v>23014</v>
      </c>
      <c r="U4827" s="1" t="s">
        <v>12003</v>
      </c>
      <c r="V4827" s="1" t="s">
        <v>5612</v>
      </c>
      <c r="X4827" s="1">
        <v>2009</v>
      </c>
      <c r="Y4827" s="1">
        <v>37</v>
      </c>
      <c r="Z4827" s="1">
        <v>7.3</v>
      </c>
      <c r="AA4827" s="1">
        <v>2.35</v>
      </c>
      <c r="AB4827" s="1">
        <v>13000</v>
      </c>
    </row>
    <row r="4828" spans="1:28" x14ac:dyDescent="0.2">
      <c r="A4828" s="1" t="s">
        <v>28</v>
      </c>
      <c r="B4828" s="1" t="s">
        <v>23015</v>
      </c>
      <c r="C4828" s="1">
        <v>26</v>
      </c>
      <c r="D4828" s="1">
        <v>112</v>
      </c>
      <c r="E4828" s="1">
        <v>2</v>
      </c>
      <c r="F4828" s="1">
        <v>321</v>
      </c>
      <c r="G4828" s="1" t="s">
        <v>11310</v>
      </c>
      <c r="H4828" s="1">
        <v>786</v>
      </c>
      <c r="I4828" s="1">
        <v>7707563</v>
      </c>
      <c r="J4828" s="1" t="s">
        <v>21602</v>
      </c>
      <c r="K4828" s="1" t="s">
        <v>23016</v>
      </c>
      <c r="L4828" s="1" t="s">
        <v>23017</v>
      </c>
      <c r="M4828" s="1">
        <v>7687</v>
      </c>
      <c r="N4828" s="1">
        <v>2638</v>
      </c>
      <c r="O4828" s="1" t="s">
        <v>23018</v>
      </c>
      <c r="P4828" s="1">
        <v>0</v>
      </c>
      <c r="Q4828" s="1" t="s">
        <v>23019</v>
      </c>
      <c r="R4828" s="2" t="s">
        <v>23020</v>
      </c>
      <c r="S4828" s="1">
        <v>32</v>
      </c>
      <c r="T4828" s="1" t="s">
        <v>37</v>
      </c>
      <c r="U4828" s="1" t="s">
        <v>38</v>
      </c>
      <c r="V4828" s="1" t="s">
        <v>584</v>
      </c>
      <c r="X4828" s="1">
        <v>2003</v>
      </c>
      <c r="Y4828" s="1">
        <v>633</v>
      </c>
      <c r="Z4828" s="1">
        <v>8</v>
      </c>
      <c r="AA4828" s="1">
        <v>1.85</v>
      </c>
      <c r="AB4828" s="1">
        <v>0</v>
      </c>
    </row>
    <row r="4829" spans="1:28" x14ac:dyDescent="0.2">
      <c r="A4829" s="1" t="s">
        <v>28</v>
      </c>
      <c r="B4829" s="1" t="s">
        <v>8564</v>
      </c>
      <c r="C4829" s="1">
        <v>64</v>
      </c>
      <c r="D4829" s="1">
        <v>102</v>
      </c>
      <c r="E4829" s="1">
        <v>149</v>
      </c>
      <c r="F4829" s="1">
        <v>276</v>
      </c>
      <c r="G4829" s="1" t="s">
        <v>15725</v>
      </c>
      <c r="H4829" s="1">
        <v>409</v>
      </c>
      <c r="I4829" s="1">
        <v>1281176</v>
      </c>
      <c r="J4829" s="1" t="s">
        <v>2526</v>
      </c>
      <c r="K4829" s="1" t="s">
        <v>10652</v>
      </c>
      <c r="L4829" s="1" t="s">
        <v>23021</v>
      </c>
      <c r="M4829" s="1">
        <v>2932</v>
      </c>
      <c r="N4829" s="1">
        <v>1986</v>
      </c>
      <c r="O4829" s="1" t="s">
        <v>13358</v>
      </c>
      <c r="P4829" s="1">
        <v>1</v>
      </c>
      <c r="Q4829" s="1" t="s">
        <v>23022</v>
      </c>
      <c r="R4829" s="2" t="s">
        <v>23023</v>
      </c>
      <c r="S4829" s="1">
        <v>73</v>
      </c>
      <c r="T4829" s="1" t="s">
        <v>37</v>
      </c>
      <c r="U4829" s="1" t="s">
        <v>38</v>
      </c>
      <c r="V4829" s="1" t="s">
        <v>39</v>
      </c>
      <c r="W4829" s="1">
        <v>312000</v>
      </c>
      <c r="X4829" s="1">
        <v>1999</v>
      </c>
      <c r="Y4829" s="1">
        <v>277</v>
      </c>
      <c r="Z4829" s="1">
        <v>6.7</v>
      </c>
      <c r="AA4829" s="1">
        <v>1.85</v>
      </c>
      <c r="AB4829" s="1">
        <v>121</v>
      </c>
    </row>
    <row r="4830" spans="1:28" x14ac:dyDescent="0.2">
      <c r="A4830" s="1" t="s">
        <v>28</v>
      </c>
      <c r="B4830" s="1" t="s">
        <v>23024</v>
      </c>
      <c r="C4830" s="1">
        <v>56</v>
      </c>
      <c r="D4830" s="1">
        <v>98</v>
      </c>
      <c r="E4830" s="1">
        <v>10</v>
      </c>
      <c r="F4830" s="1">
        <v>912</v>
      </c>
      <c r="G4830" s="1" t="s">
        <v>2864</v>
      </c>
      <c r="H4830" s="1">
        <v>10000</v>
      </c>
      <c r="I4830" s="1">
        <v>16115878</v>
      </c>
      <c r="J4830" s="1" t="s">
        <v>23025</v>
      </c>
      <c r="K4830" s="1" t="s">
        <v>2823</v>
      </c>
      <c r="L4830" s="1" t="s">
        <v>23026</v>
      </c>
      <c r="M4830" s="1">
        <v>24438</v>
      </c>
      <c r="N4830" s="1">
        <v>13433</v>
      </c>
      <c r="O4830" s="1" t="s">
        <v>2665</v>
      </c>
      <c r="P4830" s="1">
        <v>0</v>
      </c>
      <c r="Q4830" s="1" t="s">
        <v>23027</v>
      </c>
      <c r="R4830" s="2" t="s">
        <v>23028</v>
      </c>
      <c r="S4830" s="1">
        <v>194</v>
      </c>
      <c r="T4830" s="1" t="s">
        <v>37</v>
      </c>
      <c r="U4830" s="1" t="s">
        <v>38</v>
      </c>
      <c r="V4830" s="1" t="s">
        <v>584</v>
      </c>
      <c r="W4830" s="1">
        <v>8000000</v>
      </c>
      <c r="X4830" s="1">
        <v>1995</v>
      </c>
      <c r="Y4830" s="1">
        <v>1000</v>
      </c>
      <c r="Z4830" s="1">
        <v>6.6</v>
      </c>
      <c r="AA4830" s="1">
        <v>2.35</v>
      </c>
      <c r="AB4830" s="1">
        <v>0</v>
      </c>
    </row>
    <row r="4831" spans="1:28" x14ac:dyDescent="0.2">
      <c r="A4831" s="1" t="s">
        <v>28</v>
      </c>
      <c r="B4831" s="1" t="s">
        <v>17299</v>
      </c>
      <c r="C4831" s="1">
        <v>29</v>
      </c>
      <c r="D4831" s="1">
        <v>91</v>
      </c>
      <c r="E4831" s="1">
        <v>82</v>
      </c>
      <c r="F4831" s="1">
        <v>8</v>
      </c>
      <c r="G4831" s="1" t="s">
        <v>18192</v>
      </c>
      <c r="H4831" s="1">
        <v>75</v>
      </c>
      <c r="I4831" s="1">
        <v>1652472</v>
      </c>
      <c r="J4831" s="1" t="s">
        <v>1680</v>
      </c>
      <c r="K4831" s="1" t="s">
        <v>23029</v>
      </c>
      <c r="L4831" s="1" t="s">
        <v>23030</v>
      </c>
      <c r="M4831" s="1">
        <v>2843</v>
      </c>
      <c r="N4831" s="1">
        <v>102</v>
      </c>
      <c r="O4831" s="1" t="s">
        <v>23031</v>
      </c>
      <c r="P4831" s="1">
        <v>7</v>
      </c>
      <c r="Q4831" s="1" t="s">
        <v>23032</v>
      </c>
      <c r="R4831" s="2" t="s">
        <v>23033</v>
      </c>
      <c r="S4831" s="1">
        <v>25</v>
      </c>
      <c r="T4831" s="1" t="s">
        <v>1463</v>
      </c>
      <c r="U4831" s="1" t="s">
        <v>1464</v>
      </c>
      <c r="V4831" s="1" t="s">
        <v>584</v>
      </c>
      <c r="W4831" s="1">
        <v>300000</v>
      </c>
      <c r="X4831" s="1">
        <v>1996</v>
      </c>
      <c r="Y4831" s="1">
        <v>9</v>
      </c>
      <c r="Z4831" s="1">
        <v>6.9</v>
      </c>
      <c r="AA4831" s="1">
        <v>1.66</v>
      </c>
      <c r="AB4831" s="1">
        <v>166</v>
      </c>
    </row>
    <row r="4832" spans="1:28" x14ac:dyDescent="0.2">
      <c r="A4832" s="1" t="s">
        <v>28</v>
      </c>
      <c r="B4832" s="1" t="s">
        <v>6495</v>
      </c>
      <c r="C4832" s="1">
        <v>131</v>
      </c>
      <c r="D4832" s="1">
        <v>80</v>
      </c>
      <c r="E4832" s="1">
        <v>54</v>
      </c>
      <c r="F4832" s="1">
        <v>543</v>
      </c>
      <c r="G4832" s="1" t="s">
        <v>2112</v>
      </c>
      <c r="H4832" s="1">
        <v>1000</v>
      </c>
      <c r="I4832" s="1">
        <v>2360184</v>
      </c>
      <c r="J4832" s="1" t="s">
        <v>2526</v>
      </c>
      <c r="K4832" s="1" t="s">
        <v>429</v>
      </c>
      <c r="L4832" s="1" t="s">
        <v>23034</v>
      </c>
      <c r="M4832" s="1">
        <v>18035</v>
      </c>
      <c r="N4832" s="1">
        <v>3010</v>
      </c>
      <c r="O4832" s="1" t="s">
        <v>8335</v>
      </c>
      <c r="P4832" s="1">
        <v>3</v>
      </c>
      <c r="Q4832" s="1" t="s">
        <v>23035</v>
      </c>
      <c r="R4832" s="2" t="s">
        <v>23036</v>
      </c>
      <c r="S4832" s="1">
        <v>177</v>
      </c>
      <c r="T4832" s="1" t="s">
        <v>37</v>
      </c>
      <c r="U4832" s="1" t="s">
        <v>38</v>
      </c>
      <c r="V4832" s="1" t="s">
        <v>39</v>
      </c>
      <c r="W4832" s="1">
        <v>300000</v>
      </c>
      <c r="X4832" s="1">
        <v>2003</v>
      </c>
      <c r="Y4832" s="1">
        <v>806</v>
      </c>
      <c r="Z4832" s="1">
        <v>7.1</v>
      </c>
      <c r="AA4832" s="1">
        <v>1.85</v>
      </c>
      <c r="AB4832" s="1">
        <v>0</v>
      </c>
    </row>
    <row r="4833" spans="1:28" x14ac:dyDescent="0.2">
      <c r="A4833" s="1" t="s">
        <v>28</v>
      </c>
      <c r="B4833" s="1" t="s">
        <v>23037</v>
      </c>
      <c r="C4833" s="1">
        <v>4</v>
      </c>
      <c r="D4833" s="1">
        <v>114</v>
      </c>
      <c r="E4833" s="1">
        <v>7</v>
      </c>
      <c r="F4833" s="1">
        <v>2</v>
      </c>
      <c r="G4833" s="1" t="s">
        <v>23038</v>
      </c>
      <c r="H4833" s="1">
        <v>19</v>
      </c>
      <c r="J4833" s="1" t="s">
        <v>3408</v>
      </c>
      <c r="K4833" s="1" t="s">
        <v>23039</v>
      </c>
      <c r="L4833" s="1" t="s">
        <v>23040</v>
      </c>
      <c r="M4833" s="1">
        <v>270</v>
      </c>
      <c r="N4833" s="1">
        <v>37</v>
      </c>
      <c r="O4833" s="1" t="s">
        <v>23041</v>
      </c>
      <c r="P4833" s="1">
        <v>0</v>
      </c>
      <c r="Q4833" s="1" t="s">
        <v>23042</v>
      </c>
      <c r="R4833" s="2" t="s">
        <v>23043</v>
      </c>
      <c r="S4833" s="1">
        <v>7</v>
      </c>
      <c r="T4833" s="1" t="s">
        <v>37</v>
      </c>
      <c r="U4833" s="1" t="s">
        <v>56</v>
      </c>
      <c r="X4833" s="1">
        <v>1998</v>
      </c>
      <c r="Y4833" s="1">
        <v>16</v>
      </c>
      <c r="Z4833" s="1">
        <v>5.6</v>
      </c>
      <c r="AA4833" s="1">
        <v>1.33</v>
      </c>
      <c r="AB4833" s="1">
        <v>29</v>
      </c>
    </row>
    <row r="4834" spans="1:28" x14ac:dyDescent="0.2">
      <c r="A4834" s="1" t="s">
        <v>28</v>
      </c>
      <c r="B4834" s="1" t="s">
        <v>20331</v>
      </c>
      <c r="C4834" s="1">
        <v>88</v>
      </c>
      <c r="D4834" s="1">
        <v>76</v>
      </c>
      <c r="E4834" s="1">
        <v>129</v>
      </c>
      <c r="F4834" s="1">
        <v>26</v>
      </c>
      <c r="G4834" s="1" t="s">
        <v>23044</v>
      </c>
      <c r="H4834" s="1">
        <v>52</v>
      </c>
      <c r="I4834" s="1">
        <v>255352</v>
      </c>
      <c r="J4834" s="1" t="s">
        <v>3408</v>
      </c>
      <c r="K4834" s="1" t="s">
        <v>23045</v>
      </c>
      <c r="L4834" s="1" t="s">
        <v>23046</v>
      </c>
      <c r="M4834" s="1">
        <v>4423</v>
      </c>
      <c r="N4834" s="1">
        <v>132</v>
      </c>
      <c r="O4834" s="1" t="s">
        <v>23047</v>
      </c>
      <c r="P4834" s="1">
        <v>2</v>
      </c>
      <c r="Q4834" s="1" t="s">
        <v>23048</v>
      </c>
      <c r="R4834" s="2" t="s">
        <v>23049</v>
      </c>
      <c r="S4834" s="1">
        <v>57</v>
      </c>
      <c r="T4834" s="1" t="s">
        <v>37</v>
      </c>
      <c r="U4834" s="1" t="s">
        <v>38</v>
      </c>
      <c r="V4834" s="1" t="s">
        <v>5612</v>
      </c>
      <c r="W4834" s="1">
        <v>300000</v>
      </c>
      <c r="X4834" s="1">
        <v>2006</v>
      </c>
      <c r="Y4834" s="1">
        <v>44</v>
      </c>
      <c r="Z4834" s="1">
        <v>6.7</v>
      </c>
      <c r="AA4834" s="1">
        <v>1.66</v>
      </c>
      <c r="AB4834" s="1">
        <v>594</v>
      </c>
    </row>
    <row r="4835" spans="1:28" x14ac:dyDescent="0.2">
      <c r="A4835" s="1" t="s">
        <v>28</v>
      </c>
      <c r="B4835" s="1" t="s">
        <v>20331</v>
      </c>
      <c r="C4835" s="1">
        <v>189</v>
      </c>
      <c r="D4835" s="1">
        <v>80</v>
      </c>
      <c r="E4835" s="1">
        <v>129</v>
      </c>
      <c r="F4835" s="1">
        <v>26</v>
      </c>
      <c r="G4835" s="1" t="s">
        <v>23044</v>
      </c>
      <c r="H4835" s="1">
        <v>375</v>
      </c>
      <c r="I4835" s="1">
        <v>856942</v>
      </c>
      <c r="J4835" s="1" t="s">
        <v>3408</v>
      </c>
      <c r="K4835" s="1" t="s">
        <v>19585</v>
      </c>
      <c r="L4835" s="1" t="s">
        <v>23050</v>
      </c>
      <c r="M4835" s="1">
        <v>12241</v>
      </c>
      <c r="N4835" s="1">
        <v>460</v>
      </c>
      <c r="O4835" s="1" t="s">
        <v>23047</v>
      </c>
      <c r="P4835" s="1">
        <v>1</v>
      </c>
      <c r="Q4835" s="1" t="s">
        <v>23051</v>
      </c>
      <c r="R4835" s="2" t="s">
        <v>23052</v>
      </c>
      <c r="S4835" s="1">
        <v>112</v>
      </c>
      <c r="T4835" s="1" t="s">
        <v>37</v>
      </c>
      <c r="U4835" s="1" t="s">
        <v>38</v>
      </c>
      <c r="V4835" s="1" t="s">
        <v>584</v>
      </c>
      <c r="W4835" s="1">
        <v>200000</v>
      </c>
      <c r="X4835" s="1">
        <v>2008</v>
      </c>
      <c r="Y4835" s="1">
        <v>44</v>
      </c>
      <c r="Z4835" s="1">
        <v>7.1</v>
      </c>
      <c r="AA4835" s="1">
        <v>1.85</v>
      </c>
      <c r="AB4835" s="1">
        <v>0</v>
      </c>
    </row>
    <row r="4836" spans="1:28" x14ac:dyDescent="0.2">
      <c r="A4836" s="1" t="s">
        <v>28</v>
      </c>
      <c r="B4836" s="1" t="s">
        <v>23053</v>
      </c>
      <c r="C4836" s="1">
        <v>20</v>
      </c>
      <c r="D4836" s="1">
        <v>88</v>
      </c>
      <c r="E4836" s="1">
        <v>5</v>
      </c>
      <c r="F4836" s="1">
        <v>301</v>
      </c>
      <c r="G4836" s="1" t="s">
        <v>17351</v>
      </c>
      <c r="H4836" s="1">
        <v>795</v>
      </c>
      <c r="J4836" s="1" t="s">
        <v>3408</v>
      </c>
      <c r="K4836" s="1" t="s">
        <v>9401</v>
      </c>
      <c r="L4836" s="1" t="s">
        <v>23054</v>
      </c>
      <c r="M4836" s="1">
        <v>554</v>
      </c>
      <c r="N4836" s="1">
        <v>1884</v>
      </c>
      <c r="O4836" s="1" t="s">
        <v>14155</v>
      </c>
      <c r="P4836" s="1">
        <v>0</v>
      </c>
      <c r="Q4836" s="1" t="s">
        <v>23055</v>
      </c>
      <c r="R4836" s="2" t="s">
        <v>23056</v>
      </c>
      <c r="S4836" s="1">
        <v>23</v>
      </c>
      <c r="T4836" s="1" t="s">
        <v>37</v>
      </c>
      <c r="U4836" s="1" t="s">
        <v>38</v>
      </c>
      <c r="V4836" s="1" t="s">
        <v>584</v>
      </c>
      <c r="W4836" s="1">
        <v>300000</v>
      </c>
      <c r="X4836" s="1">
        <v>2010</v>
      </c>
      <c r="Y4836" s="1">
        <v>659</v>
      </c>
      <c r="Z4836" s="1">
        <v>5.2</v>
      </c>
      <c r="AB4836" s="1">
        <v>92</v>
      </c>
    </row>
    <row r="4837" spans="1:28" x14ac:dyDescent="0.2">
      <c r="A4837" s="1" t="s">
        <v>28</v>
      </c>
      <c r="B4837" s="1" t="s">
        <v>23057</v>
      </c>
      <c r="C4837" s="1">
        <v>96</v>
      </c>
      <c r="D4837" s="1">
        <v>110</v>
      </c>
      <c r="E4837" s="1">
        <v>0</v>
      </c>
      <c r="F4837" s="1">
        <v>0</v>
      </c>
      <c r="G4837" s="1" t="s">
        <v>23058</v>
      </c>
      <c r="H4837" s="1">
        <v>710</v>
      </c>
      <c r="J4837" s="1" t="s">
        <v>4823</v>
      </c>
      <c r="K4837" s="1" t="s">
        <v>20862</v>
      </c>
      <c r="L4837" s="1" t="s">
        <v>23059</v>
      </c>
      <c r="M4837" s="1">
        <v>19386</v>
      </c>
      <c r="N4837" s="1">
        <v>967</v>
      </c>
      <c r="O4837" s="1" t="s">
        <v>23060</v>
      </c>
      <c r="P4837" s="1">
        <v>1</v>
      </c>
      <c r="Q4837" s="1" t="s">
        <v>23061</v>
      </c>
      <c r="R4837" s="2" t="s">
        <v>23062</v>
      </c>
      <c r="S4837" s="1">
        <v>74</v>
      </c>
      <c r="T4837" s="1" t="s">
        <v>1463</v>
      </c>
      <c r="U4837" s="1" t="s">
        <v>1464</v>
      </c>
      <c r="V4837" s="1" t="s">
        <v>4829</v>
      </c>
      <c r="W4837" s="1">
        <v>300000</v>
      </c>
      <c r="X4837" s="1">
        <v>1965</v>
      </c>
      <c r="Y4837" s="1">
        <v>257</v>
      </c>
      <c r="Z4837" s="1">
        <v>7.7</v>
      </c>
      <c r="AA4837" s="1">
        <v>2.35</v>
      </c>
      <c r="AB4837" s="1">
        <v>2000</v>
      </c>
    </row>
    <row r="4838" spans="1:28" x14ac:dyDescent="0.2">
      <c r="A4838" s="1" t="s">
        <v>28</v>
      </c>
      <c r="B4838" s="1" t="s">
        <v>23063</v>
      </c>
      <c r="C4838" s="1">
        <v>27</v>
      </c>
      <c r="D4838" s="1">
        <v>104</v>
      </c>
      <c r="E4838" s="1">
        <v>0</v>
      </c>
      <c r="G4838" s="1" t="s">
        <v>23064</v>
      </c>
      <c r="H4838" s="1">
        <v>2</v>
      </c>
      <c r="I4838" s="1">
        <v>32631</v>
      </c>
      <c r="J4838" s="1" t="s">
        <v>67</v>
      </c>
      <c r="K4838" s="1" t="s">
        <v>23065</v>
      </c>
      <c r="L4838" s="1" t="s">
        <v>23066</v>
      </c>
      <c r="M4838" s="1">
        <v>291</v>
      </c>
      <c r="N4838" s="1">
        <v>2</v>
      </c>
      <c r="P4838" s="1">
        <v>1</v>
      </c>
      <c r="R4838" s="2" t="s">
        <v>23067</v>
      </c>
      <c r="S4838" s="1">
        <v>8</v>
      </c>
      <c r="T4838" s="1" t="s">
        <v>37</v>
      </c>
      <c r="U4838" s="1" t="s">
        <v>23068</v>
      </c>
      <c r="V4838" s="1" t="s">
        <v>4829</v>
      </c>
      <c r="X4838" s="1">
        <v>2005</v>
      </c>
      <c r="Y4838" s="1">
        <v>0</v>
      </c>
      <c r="Z4838" s="1">
        <v>7.5</v>
      </c>
      <c r="AB4838" s="1">
        <v>50</v>
      </c>
    </row>
    <row r="4839" spans="1:28" x14ac:dyDescent="0.2">
      <c r="A4839" s="1" t="s">
        <v>28</v>
      </c>
      <c r="B4839" s="1" t="s">
        <v>22480</v>
      </c>
      <c r="C4839" s="1">
        <v>15</v>
      </c>
      <c r="D4839" s="1">
        <v>102</v>
      </c>
      <c r="E4839" s="1">
        <v>95</v>
      </c>
      <c r="I4839" s="1">
        <v>16892</v>
      </c>
      <c r="J4839" s="1" t="s">
        <v>67</v>
      </c>
      <c r="L4839" s="1" t="s">
        <v>23069</v>
      </c>
      <c r="M4839" s="1">
        <v>341</v>
      </c>
      <c r="N4839" s="1">
        <v>0</v>
      </c>
      <c r="P4839" s="1">
        <v>0</v>
      </c>
      <c r="Q4839" s="1" t="s">
        <v>23070</v>
      </c>
      <c r="R4839" s="2" t="s">
        <v>23071</v>
      </c>
      <c r="S4839" s="1">
        <v>12</v>
      </c>
      <c r="T4839" s="1" t="s">
        <v>37</v>
      </c>
      <c r="U4839" s="1" t="s">
        <v>5611</v>
      </c>
      <c r="W4839" s="1">
        <v>300000</v>
      </c>
      <c r="X4839" s="1">
        <v>2001</v>
      </c>
      <c r="Z4839" s="1">
        <v>7.6</v>
      </c>
      <c r="AA4839" s="1">
        <v>1.85</v>
      </c>
      <c r="AB4839" s="1">
        <v>379</v>
      </c>
    </row>
    <row r="4840" spans="1:28" x14ac:dyDescent="0.2">
      <c r="A4840" s="1" t="s">
        <v>746</v>
      </c>
      <c r="B4840" s="1" t="s">
        <v>23072</v>
      </c>
      <c r="C4840" s="1">
        <v>24</v>
      </c>
      <c r="D4840" s="1">
        <v>95</v>
      </c>
      <c r="E4840" s="1">
        <v>0</v>
      </c>
      <c r="F4840" s="1">
        <v>87</v>
      </c>
      <c r="G4840" s="1" t="s">
        <v>3648</v>
      </c>
      <c r="H4840" s="1">
        <v>581</v>
      </c>
      <c r="I4840" s="1">
        <v>12438</v>
      </c>
      <c r="J4840" s="1" t="s">
        <v>213</v>
      </c>
      <c r="K4840" s="1" t="s">
        <v>8386</v>
      </c>
      <c r="L4840" s="1" t="s">
        <v>23073</v>
      </c>
      <c r="M4840" s="1">
        <v>891</v>
      </c>
      <c r="N4840" s="1">
        <v>835</v>
      </c>
      <c r="O4840" s="1" t="s">
        <v>23074</v>
      </c>
      <c r="P4840" s="1">
        <v>1</v>
      </c>
      <c r="Q4840" s="1" t="s">
        <v>23075</v>
      </c>
      <c r="R4840" s="2" t="s">
        <v>23076</v>
      </c>
      <c r="S4840" s="1">
        <v>26</v>
      </c>
      <c r="T4840" s="1" t="s">
        <v>37</v>
      </c>
      <c r="U4840" s="1" t="s">
        <v>38</v>
      </c>
      <c r="V4840" s="1" t="s">
        <v>4829</v>
      </c>
      <c r="W4840" s="1">
        <v>160000</v>
      </c>
      <c r="X4840" s="1">
        <v>1964</v>
      </c>
      <c r="Y4840" s="1">
        <v>99</v>
      </c>
      <c r="Z4840" s="1">
        <v>8.1</v>
      </c>
      <c r="AB4840" s="1">
        <v>363</v>
      </c>
    </row>
    <row r="4841" spans="1:28" x14ac:dyDescent="0.2">
      <c r="A4841" s="1" t="s">
        <v>28</v>
      </c>
      <c r="B4841" s="1" t="s">
        <v>17656</v>
      </c>
      <c r="C4841" s="1">
        <v>16</v>
      </c>
      <c r="D4841" s="1">
        <v>94</v>
      </c>
      <c r="E4841" s="1">
        <v>37</v>
      </c>
      <c r="F4841" s="1">
        <v>104</v>
      </c>
      <c r="G4841" s="1" t="s">
        <v>23077</v>
      </c>
      <c r="H4841" s="1">
        <v>318</v>
      </c>
      <c r="I4841" s="1">
        <v>40542</v>
      </c>
      <c r="J4841" s="1" t="s">
        <v>213</v>
      </c>
      <c r="K4841" s="1" t="s">
        <v>7863</v>
      </c>
      <c r="L4841" s="1" t="s">
        <v>23078</v>
      </c>
      <c r="M4841" s="1">
        <v>294</v>
      </c>
      <c r="N4841" s="1">
        <v>751</v>
      </c>
      <c r="O4841" s="1" t="s">
        <v>21666</v>
      </c>
      <c r="P4841" s="1">
        <v>0</v>
      </c>
      <c r="Q4841" s="1" t="s">
        <v>23079</v>
      </c>
      <c r="R4841" s="2" t="s">
        <v>23080</v>
      </c>
      <c r="S4841" s="1">
        <v>16</v>
      </c>
      <c r="T4841" s="1" t="s">
        <v>37</v>
      </c>
      <c r="U4841" s="1" t="s">
        <v>38</v>
      </c>
      <c r="V4841" s="1" t="s">
        <v>584</v>
      </c>
      <c r="W4841" s="1">
        <v>300000</v>
      </c>
      <c r="X4841" s="1">
        <v>1997</v>
      </c>
      <c r="Y4841" s="1">
        <v>157</v>
      </c>
      <c r="Z4841" s="1">
        <v>5.5</v>
      </c>
      <c r="AB4841" s="1">
        <v>26</v>
      </c>
    </row>
    <row r="4842" spans="1:28" x14ac:dyDescent="0.2">
      <c r="A4842" s="1" t="s">
        <v>28</v>
      </c>
      <c r="B4842" s="1" t="s">
        <v>23081</v>
      </c>
      <c r="C4842" s="1">
        <v>13</v>
      </c>
      <c r="D4842" s="1">
        <v>109</v>
      </c>
      <c r="E4842" s="1">
        <v>3</v>
      </c>
      <c r="F4842" s="1">
        <v>25</v>
      </c>
      <c r="G4842" s="1" t="s">
        <v>14966</v>
      </c>
      <c r="H4842" s="1">
        <v>54</v>
      </c>
      <c r="I4842" s="1">
        <v>5199</v>
      </c>
      <c r="J4842" s="1" t="s">
        <v>3793</v>
      </c>
      <c r="K4842" s="1" t="s">
        <v>23082</v>
      </c>
      <c r="L4842" s="1" t="s">
        <v>23083</v>
      </c>
      <c r="M4842" s="1">
        <v>720</v>
      </c>
      <c r="N4842" s="1">
        <v>185</v>
      </c>
      <c r="O4842" s="1" t="s">
        <v>23084</v>
      </c>
      <c r="P4842" s="1">
        <v>0</v>
      </c>
      <c r="Q4842" s="1" t="s">
        <v>23085</v>
      </c>
      <c r="R4842" s="2" t="s">
        <v>23086</v>
      </c>
      <c r="S4842" s="1">
        <v>23</v>
      </c>
      <c r="T4842" s="1" t="s">
        <v>37</v>
      </c>
      <c r="U4842" s="1" t="s">
        <v>38</v>
      </c>
      <c r="V4842" s="1" t="s">
        <v>584</v>
      </c>
      <c r="W4842" s="1">
        <v>200000</v>
      </c>
      <c r="X4842" s="1">
        <v>2004</v>
      </c>
      <c r="Y4842" s="1">
        <v>53</v>
      </c>
      <c r="Z4842" s="1">
        <v>6.6</v>
      </c>
      <c r="AA4842" s="1">
        <v>2.35</v>
      </c>
      <c r="AB4842" s="1">
        <v>30</v>
      </c>
    </row>
    <row r="4843" spans="1:28" x14ac:dyDescent="0.2">
      <c r="A4843" s="1" t="s">
        <v>28</v>
      </c>
      <c r="B4843" s="1" t="s">
        <v>23087</v>
      </c>
      <c r="C4843" s="1">
        <v>8</v>
      </c>
      <c r="D4843" s="1">
        <v>90</v>
      </c>
      <c r="E4843" s="1">
        <v>0</v>
      </c>
      <c r="F4843" s="1">
        <v>32</v>
      </c>
      <c r="G4843" s="1" t="s">
        <v>23088</v>
      </c>
      <c r="H4843" s="1">
        <v>502</v>
      </c>
      <c r="J4843" s="1" t="s">
        <v>59</v>
      </c>
      <c r="K4843" s="1" t="s">
        <v>23089</v>
      </c>
      <c r="L4843" s="1" t="s">
        <v>23090</v>
      </c>
      <c r="M4843" s="1">
        <v>476</v>
      </c>
      <c r="N4843" s="1">
        <v>689</v>
      </c>
      <c r="O4843" s="1" t="s">
        <v>23091</v>
      </c>
      <c r="P4843" s="1">
        <v>0</v>
      </c>
      <c r="Q4843" s="1" t="s">
        <v>23092</v>
      </c>
      <c r="R4843" s="2" t="s">
        <v>23093</v>
      </c>
      <c r="S4843" s="1">
        <v>18</v>
      </c>
      <c r="T4843" s="1" t="s">
        <v>37</v>
      </c>
      <c r="U4843" s="1" t="s">
        <v>38</v>
      </c>
      <c r="V4843" s="1" t="s">
        <v>39</v>
      </c>
      <c r="W4843" s="1">
        <v>350000</v>
      </c>
      <c r="X4843" s="1">
        <v>2009</v>
      </c>
      <c r="Y4843" s="1">
        <v>119</v>
      </c>
      <c r="Z4843" s="1">
        <v>3.2</v>
      </c>
      <c r="AB4843" s="1">
        <v>53</v>
      </c>
    </row>
    <row r="4844" spans="1:28" x14ac:dyDescent="0.2">
      <c r="A4844" s="1" t="s">
        <v>28</v>
      </c>
      <c r="B4844" s="1" t="s">
        <v>5881</v>
      </c>
      <c r="C4844" s="1">
        <v>156</v>
      </c>
      <c r="D4844" s="1">
        <v>133</v>
      </c>
      <c r="E4844" s="1">
        <v>278</v>
      </c>
      <c r="F4844" s="1">
        <v>107</v>
      </c>
      <c r="G4844" s="1" t="s">
        <v>5882</v>
      </c>
      <c r="H4844" s="1">
        <v>5000</v>
      </c>
      <c r="I4844" s="1">
        <v>24343673</v>
      </c>
      <c r="J4844" s="1" t="s">
        <v>5883</v>
      </c>
      <c r="K4844" s="1" t="s">
        <v>1847</v>
      </c>
      <c r="L4844" s="1" t="s">
        <v>5884</v>
      </c>
      <c r="M4844" s="1">
        <v>91863</v>
      </c>
      <c r="N4844" s="1">
        <v>5405</v>
      </c>
      <c r="O4844" s="1" t="s">
        <v>5885</v>
      </c>
      <c r="P4844" s="1">
        <v>0</v>
      </c>
      <c r="Q4844" s="1" t="s">
        <v>5886</v>
      </c>
      <c r="R4844" s="2" t="s">
        <v>5887</v>
      </c>
      <c r="S4844" s="1">
        <v>524</v>
      </c>
      <c r="T4844" s="1" t="s">
        <v>37</v>
      </c>
      <c r="U4844" s="1" t="s">
        <v>38</v>
      </c>
      <c r="V4844" s="1" t="s">
        <v>39</v>
      </c>
      <c r="W4844" s="1">
        <v>45000000</v>
      </c>
      <c r="X4844" s="1">
        <v>2007</v>
      </c>
      <c r="Y4844" s="1">
        <v>117</v>
      </c>
      <c r="Z4844" s="1">
        <v>7.4</v>
      </c>
      <c r="AA4844" s="1">
        <v>2.35</v>
      </c>
      <c r="AB4844" s="1">
        <v>14000</v>
      </c>
    </row>
    <row r="4845" spans="1:28" x14ac:dyDescent="0.2">
      <c r="A4845" s="1" t="s">
        <v>28</v>
      </c>
      <c r="B4845" s="1" t="s">
        <v>23094</v>
      </c>
      <c r="C4845" s="1">
        <v>4</v>
      </c>
      <c r="D4845" s="1">
        <v>110</v>
      </c>
      <c r="E4845" s="1">
        <v>44</v>
      </c>
      <c r="F4845" s="1">
        <v>221</v>
      </c>
      <c r="G4845" s="1" t="s">
        <v>23095</v>
      </c>
      <c r="H4845" s="1">
        <v>644</v>
      </c>
      <c r="I4845" s="1">
        <v>1711</v>
      </c>
      <c r="J4845" s="1" t="s">
        <v>6198</v>
      </c>
      <c r="K4845" s="1" t="s">
        <v>23096</v>
      </c>
      <c r="L4845" s="1" t="s">
        <v>23097</v>
      </c>
      <c r="M4845" s="1">
        <v>82</v>
      </c>
      <c r="N4845" s="1">
        <v>1440</v>
      </c>
      <c r="O4845" s="1" t="s">
        <v>23098</v>
      </c>
      <c r="P4845" s="1">
        <v>0</v>
      </c>
      <c r="R4845" s="2" t="s">
        <v>23099</v>
      </c>
      <c r="S4845" s="1">
        <v>1</v>
      </c>
      <c r="T4845" s="1" t="s">
        <v>37</v>
      </c>
      <c r="U4845" s="1" t="s">
        <v>38</v>
      </c>
      <c r="X4845" s="1">
        <v>2015</v>
      </c>
      <c r="Y4845" s="1">
        <v>503</v>
      </c>
      <c r="Z4845" s="1">
        <v>6.6</v>
      </c>
      <c r="AB4845" s="1">
        <v>175</v>
      </c>
    </row>
    <row r="4846" spans="1:28" x14ac:dyDescent="0.2">
      <c r="A4846" s="1" t="s">
        <v>28</v>
      </c>
      <c r="B4846" s="1" t="s">
        <v>23100</v>
      </c>
      <c r="C4846" s="1">
        <v>164</v>
      </c>
      <c r="D4846" s="1">
        <v>80</v>
      </c>
      <c r="E4846" s="1">
        <v>43</v>
      </c>
      <c r="F4846" s="1">
        <v>668</v>
      </c>
      <c r="G4846" s="1" t="s">
        <v>4645</v>
      </c>
      <c r="H4846" s="1">
        <v>13000</v>
      </c>
      <c r="J4846" s="1" t="s">
        <v>23101</v>
      </c>
      <c r="K4846" s="1" t="s">
        <v>1783</v>
      </c>
      <c r="L4846" s="1" t="s">
        <v>23102</v>
      </c>
      <c r="M4846" s="1">
        <v>19875</v>
      </c>
      <c r="N4846" s="1">
        <v>14950</v>
      </c>
      <c r="O4846" s="1" t="s">
        <v>6020</v>
      </c>
      <c r="P4846" s="1">
        <v>0</v>
      </c>
      <c r="Q4846" s="1" t="s">
        <v>23103</v>
      </c>
      <c r="R4846" s="2" t="s">
        <v>23104</v>
      </c>
      <c r="S4846" s="1">
        <v>147</v>
      </c>
      <c r="T4846" s="1" t="s">
        <v>37</v>
      </c>
      <c r="U4846" s="1" t="s">
        <v>38</v>
      </c>
      <c r="V4846" s="1" t="s">
        <v>584</v>
      </c>
      <c r="W4846" s="1">
        <v>300000</v>
      </c>
      <c r="X4846" s="1">
        <v>1975</v>
      </c>
      <c r="Y4846" s="1">
        <v>926</v>
      </c>
      <c r="Z4846" s="1">
        <v>6.2</v>
      </c>
      <c r="AA4846" s="1">
        <v>1.85</v>
      </c>
      <c r="AB4846" s="1">
        <v>0</v>
      </c>
    </row>
    <row r="4847" spans="1:28" x14ac:dyDescent="0.2">
      <c r="A4847" s="1" t="s">
        <v>28</v>
      </c>
      <c r="B4847" s="1" t="s">
        <v>23105</v>
      </c>
      <c r="C4847" s="1">
        <v>10</v>
      </c>
      <c r="D4847" s="1">
        <v>95</v>
      </c>
      <c r="E4847" s="1">
        <v>0</v>
      </c>
      <c r="F4847" s="1">
        <v>309</v>
      </c>
      <c r="G4847" s="1" t="s">
        <v>4624</v>
      </c>
      <c r="H4847" s="1">
        <v>685</v>
      </c>
      <c r="I4847" s="1">
        <v>2468</v>
      </c>
      <c r="J4847" s="1" t="s">
        <v>10412</v>
      </c>
      <c r="K4847" s="1" t="s">
        <v>9094</v>
      </c>
      <c r="L4847" s="1" t="s">
        <v>23106</v>
      </c>
      <c r="M4847" s="1">
        <v>241</v>
      </c>
      <c r="N4847" s="1">
        <v>2048</v>
      </c>
      <c r="O4847" s="1" t="s">
        <v>12541</v>
      </c>
      <c r="P4847" s="1">
        <v>3</v>
      </c>
      <c r="Q4847" s="1" t="s">
        <v>23107</v>
      </c>
      <c r="R4847" s="2" t="s">
        <v>23108</v>
      </c>
      <c r="S4847" s="1">
        <v>5</v>
      </c>
      <c r="T4847" s="1" t="s">
        <v>37</v>
      </c>
      <c r="U4847" s="1" t="s">
        <v>38</v>
      </c>
      <c r="V4847" s="1" t="s">
        <v>584</v>
      </c>
      <c r="W4847" s="1">
        <v>300000</v>
      </c>
      <c r="X4847" s="1">
        <v>2014</v>
      </c>
      <c r="Y4847" s="1">
        <v>665</v>
      </c>
      <c r="Z4847" s="1">
        <v>4.8</v>
      </c>
      <c r="AA4847" s="1">
        <v>1.85</v>
      </c>
      <c r="AB4847" s="1">
        <v>261</v>
      </c>
    </row>
    <row r="4848" spans="1:28" x14ac:dyDescent="0.2">
      <c r="B4848" s="1" t="s">
        <v>23109</v>
      </c>
      <c r="C4848" s="1">
        <v>1</v>
      </c>
      <c r="D4848" s="1">
        <v>94</v>
      </c>
      <c r="E4848" s="1">
        <v>0</v>
      </c>
      <c r="F4848" s="1">
        <v>87</v>
      </c>
      <c r="G4848" s="1" t="s">
        <v>23110</v>
      </c>
      <c r="H4848" s="1">
        <v>156</v>
      </c>
      <c r="J4848" s="1" t="s">
        <v>6402</v>
      </c>
      <c r="K4848" s="1" t="s">
        <v>23111</v>
      </c>
      <c r="L4848" s="1" t="s">
        <v>23112</v>
      </c>
      <c r="M4848" s="1">
        <v>47</v>
      </c>
      <c r="N4848" s="1">
        <v>544</v>
      </c>
      <c r="O4848" s="1" t="s">
        <v>23113</v>
      </c>
      <c r="P4848" s="1">
        <v>0</v>
      </c>
      <c r="Q4848" s="1" t="s">
        <v>23114</v>
      </c>
      <c r="R4848" s="2" t="s">
        <v>23115</v>
      </c>
      <c r="S4848" s="1">
        <v>4</v>
      </c>
      <c r="T4848" s="1" t="s">
        <v>37</v>
      </c>
      <c r="U4848" s="1" t="s">
        <v>38</v>
      </c>
      <c r="V4848" s="1" t="s">
        <v>584</v>
      </c>
      <c r="X4848" s="1">
        <v>1990</v>
      </c>
      <c r="Y4848" s="1">
        <v>102</v>
      </c>
      <c r="Z4848" s="1">
        <v>4.5</v>
      </c>
      <c r="AB4848" s="1">
        <v>4</v>
      </c>
    </row>
    <row r="4849" spans="1:28" x14ac:dyDescent="0.2">
      <c r="A4849" s="1" t="s">
        <v>28</v>
      </c>
      <c r="B4849" s="1" t="s">
        <v>23116</v>
      </c>
      <c r="C4849" s="1">
        <v>8</v>
      </c>
      <c r="D4849" s="1">
        <v>98</v>
      </c>
      <c r="E4849" s="1">
        <v>3</v>
      </c>
      <c r="F4849" s="1">
        <v>248</v>
      </c>
      <c r="G4849" s="1" t="s">
        <v>23117</v>
      </c>
      <c r="H4849" s="1">
        <v>500</v>
      </c>
      <c r="J4849" s="1" t="s">
        <v>1414</v>
      </c>
      <c r="K4849" s="1" t="s">
        <v>10723</v>
      </c>
      <c r="L4849" s="1" t="s">
        <v>23118</v>
      </c>
      <c r="M4849" s="1">
        <v>95</v>
      </c>
      <c r="N4849" s="1">
        <v>1545</v>
      </c>
      <c r="O4849" s="1" t="s">
        <v>23119</v>
      </c>
      <c r="P4849" s="1">
        <v>7</v>
      </c>
      <c r="Q4849" s="1" t="s">
        <v>23120</v>
      </c>
      <c r="R4849" s="2" t="s">
        <v>23121</v>
      </c>
      <c r="S4849" s="1">
        <v>7</v>
      </c>
      <c r="T4849" s="1" t="s">
        <v>37</v>
      </c>
      <c r="U4849" s="1" t="s">
        <v>38</v>
      </c>
      <c r="V4849" s="1" t="s">
        <v>584</v>
      </c>
      <c r="W4849" s="1">
        <v>300000</v>
      </c>
      <c r="X4849" s="1">
        <v>2010</v>
      </c>
      <c r="Y4849" s="1">
        <v>317</v>
      </c>
      <c r="Z4849" s="1">
        <v>7.2</v>
      </c>
      <c r="AB4849" s="1">
        <v>7</v>
      </c>
    </row>
    <row r="4850" spans="1:28" x14ac:dyDescent="0.2">
      <c r="A4850" s="1" t="s">
        <v>28</v>
      </c>
      <c r="B4850" s="1" t="s">
        <v>23122</v>
      </c>
      <c r="C4850" s="1">
        <v>9</v>
      </c>
      <c r="D4850" s="1">
        <v>98</v>
      </c>
      <c r="E4850" s="1">
        <v>77</v>
      </c>
      <c r="F4850" s="1">
        <v>0</v>
      </c>
      <c r="G4850" s="1" t="s">
        <v>23123</v>
      </c>
      <c r="H4850" s="1">
        <v>19</v>
      </c>
      <c r="J4850" s="1" t="s">
        <v>2849</v>
      </c>
      <c r="K4850" s="1" t="s">
        <v>23124</v>
      </c>
      <c r="L4850" s="1" t="s">
        <v>23125</v>
      </c>
      <c r="M4850" s="1">
        <v>569</v>
      </c>
      <c r="N4850" s="1">
        <v>19</v>
      </c>
      <c r="O4850" s="1" t="s">
        <v>23126</v>
      </c>
      <c r="P4850" s="1">
        <v>0</v>
      </c>
      <c r="Q4850" s="1" t="s">
        <v>23127</v>
      </c>
      <c r="R4850" s="2" t="s">
        <v>23128</v>
      </c>
      <c r="S4850" s="1">
        <v>1</v>
      </c>
      <c r="T4850" s="1" t="s">
        <v>37</v>
      </c>
      <c r="U4850" s="1" t="s">
        <v>1464</v>
      </c>
      <c r="V4850" s="1" t="s">
        <v>5612</v>
      </c>
      <c r="W4850" s="1">
        <v>500000</v>
      </c>
      <c r="X4850" s="1">
        <v>2015</v>
      </c>
      <c r="Y4850" s="1">
        <v>0</v>
      </c>
      <c r="Z4850" s="1">
        <v>4.3</v>
      </c>
      <c r="AA4850" s="1">
        <v>1.78</v>
      </c>
      <c r="AB4850" s="1">
        <v>114</v>
      </c>
    </row>
    <row r="4851" spans="1:28" x14ac:dyDescent="0.2">
      <c r="A4851" s="1" t="s">
        <v>28</v>
      </c>
      <c r="B4851" s="1" t="s">
        <v>23129</v>
      </c>
      <c r="C4851" s="1">
        <v>78</v>
      </c>
      <c r="D4851" s="1">
        <v>96</v>
      </c>
      <c r="E4851" s="1">
        <v>5</v>
      </c>
      <c r="F4851" s="1">
        <v>180</v>
      </c>
      <c r="G4851" s="1" t="s">
        <v>20102</v>
      </c>
      <c r="H4851" s="1">
        <v>431</v>
      </c>
      <c r="J4851" s="1" t="s">
        <v>5102</v>
      </c>
      <c r="K4851" s="1" t="s">
        <v>16956</v>
      </c>
      <c r="L4851" s="1" t="s">
        <v>23130</v>
      </c>
      <c r="M4851" s="1">
        <v>1905</v>
      </c>
      <c r="N4851" s="1">
        <v>1228</v>
      </c>
      <c r="O4851" s="1" t="s">
        <v>23131</v>
      </c>
      <c r="P4851" s="1">
        <v>0</v>
      </c>
      <c r="Q4851" s="1" t="s">
        <v>23132</v>
      </c>
      <c r="R4851" s="2" t="s">
        <v>23133</v>
      </c>
      <c r="S4851" s="1">
        <v>58</v>
      </c>
      <c r="T4851" s="1" t="s">
        <v>37</v>
      </c>
      <c r="U4851" s="1" t="s">
        <v>38</v>
      </c>
      <c r="V4851" s="1" t="s">
        <v>584</v>
      </c>
      <c r="W4851" s="1">
        <v>250000</v>
      </c>
      <c r="X4851" s="1">
        <v>1981</v>
      </c>
      <c r="Y4851" s="1">
        <v>338</v>
      </c>
      <c r="Z4851" s="1">
        <v>4.5</v>
      </c>
      <c r="AA4851" s="1">
        <v>1.85</v>
      </c>
      <c r="AB4851" s="1">
        <v>249</v>
      </c>
    </row>
    <row r="4852" spans="1:28" x14ac:dyDescent="0.2">
      <c r="A4852" s="1" t="s">
        <v>28</v>
      </c>
      <c r="B4852" s="1" t="s">
        <v>23134</v>
      </c>
      <c r="C4852" s="1">
        <v>131</v>
      </c>
      <c r="D4852" s="1">
        <v>97</v>
      </c>
      <c r="E4852" s="1">
        <v>19</v>
      </c>
      <c r="F4852" s="1">
        <v>313</v>
      </c>
      <c r="G4852" s="1" t="s">
        <v>11825</v>
      </c>
      <c r="H4852" s="1">
        <v>778</v>
      </c>
      <c r="J4852" s="1" t="s">
        <v>23135</v>
      </c>
      <c r="K4852" s="1" t="s">
        <v>4366</v>
      </c>
      <c r="L4852" s="1" t="s">
        <v>23136</v>
      </c>
      <c r="M4852" s="1">
        <v>4550</v>
      </c>
      <c r="N4852" s="1">
        <v>2515</v>
      </c>
      <c r="O4852" s="1" t="s">
        <v>23137</v>
      </c>
      <c r="P4852" s="1">
        <v>2</v>
      </c>
      <c r="R4852" s="2" t="s">
        <v>23138</v>
      </c>
      <c r="S4852" s="1">
        <v>58</v>
      </c>
      <c r="T4852" s="1" t="s">
        <v>37</v>
      </c>
      <c r="U4852" s="1" t="s">
        <v>38</v>
      </c>
      <c r="V4852" s="1" t="s">
        <v>584</v>
      </c>
      <c r="W4852" s="1">
        <v>300000</v>
      </c>
      <c r="X4852" s="1">
        <v>2011</v>
      </c>
      <c r="Y4852" s="1">
        <v>456</v>
      </c>
      <c r="Z4852" s="1">
        <v>6.4</v>
      </c>
      <c r="AA4852" s="1">
        <v>1.85</v>
      </c>
      <c r="AB4852" s="1">
        <v>0</v>
      </c>
    </row>
    <row r="4853" spans="1:28" x14ac:dyDescent="0.2">
      <c r="A4853" s="1" t="s">
        <v>28</v>
      </c>
      <c r="B4853" s="1" t="s">
        <v>23139</v>
      </c>
      <c r="C4853" s="1">
        <v>286</v>
      </c>
      <c r="D4853" s="1">
        <v>90</v>
      </c>
      <c r="E4853" s="1">
        <v>25</v>
      </c>
      <c r="F4853" s="1">
        <v>235</v>
      </c>
      <c r="G4853" s="1" t="s">
        <v>12349</v>
      </c>
      <c r="H4853" s="1">
        <v>601</v>
      </c>
      <c r="I4853" s="1">
        <v>318622</v>
      </c>
      <c r="J4853" s="1" t="s">
        <v>5684</v>
      </c>
      <c r="K4853" s="1" t="s">
        <v>9380</v>
      </c>
      <c r="L4853" s="1" t="s">
        <v>23140</v>
      </c>
      <c r="M4853" s="1">
        <v>24668</v>
      </c>
      <c r="N4853" s="1">
        <v>1734</v>
      </c>
      <c r="O4853" s="1" t="s">
        <v>23141</v>
      </c>
      <c r="P4853" s="1">
        <v>0</v>
      </c>
      <c r="Q4853" s="1" t="s">
        <v>23142</v>
      </c>
      <c r="R4853" s="2" t="s">
        <v>23143</v>
      </c>
      <c r="S4853" s="1">
        <v>175</v>
      </c>
      <c r="T4853" s="1" t="s">
        <v>37</v>
      </c>
      <c r="U4853" s="1" t="s">
        <v>38</v>
      </c>
      <c r="V4853" s="1" t="s">
        <v>584</v>
      </c>
      <c r="W4853" s="1">
        <v>270000</v>
      </c>
      <c r="X4853" s="1">
        <v>2012</v>
      </c>
      <c r="Y4853" s="1">
        <v>260</v>
      </c>
      <c r="Z4853" s="1">
        <v>6.4</v>
      </c>
      <c r="AA4853" s="1">
        <v>2.35</v>
      </c>
      <c r="AB4853" s="1">
        <v>0</v>
      </c>
    </row>
    <row r="4854" spans="1:28" x14ac:dyDescent="0.2">
      <c r="A4854" s="1" t="s">
        <v>28</v>
      </c>
      <c r="B4854" s="1" t="s">
        <v>7133</v>
      </c>
      <c r="C4854" s="1">
        <v>147</v>
      </c>
      <c r="D4854" s="1">
        <v>113</v>
      </c>
      <c r="E4854" s="1">
        <v>0</v>
      </c>
      <c r="F4854" s="1">
        <v>781</v>
      </c>
      <c r="G4854" s="1" t="s">
        <v>2083</v>
      </c>
      <c r="H4854" s="1">
        <v>13000</v>
      </c>
      <c r="I4854" s="1">
        <v>12006514</v>
      </c>
      <c r="J4854" s="1" t="s">
        <v>1414</v>
      </c>
      <c r="K4854" s="1" t="s">
        <v>1156</v>
      </c>
      <c r="L4854" s="1" t="s">
        <v>23144</v>
      </c>
      <c r="M4854" s="1">
        <v>114070</v>
      </c>
      <c r="N4854" s="1">
        <v>15765</v>
      </c>
      <c r="O4854" s="1" t="s">
        <v>8088</v>
      </c>
      <c r="P4854" s="1">
        <v>5</v>
      </c>
      <c r="Q4854" s="1" t="s">
        <v>23145</v>
      </c>
      <c r="R4854" s="2" t="s">
        <v>23146</v>
      </c>
      <c r="S4854" s="1">
        <v>500</v>
      </c>
      <c r="T4854" s="1" t="s">
        <v>37</v>
      </c>
      <c r="U4854" s="1" t="s">
        <v>38</v>
      </c>
      <c r="V4854" s="1" t="s">
        <v>584</v>
      </c>
      <c r="W4854" s="1">
        <v>250000</v>
      </c>
      <c r="X4854" s="1">
        <v>1997</v>
      </c>
      <c r="Y4854" s="1">
        <v>1000</v>
      </c>
      <c r="Z4854" s="1">
        <v>7.3</v>
      </c>
      <c r="AA4854" s="1">
        <v>1.85</v>
      </c>
      <c r="AB4854" s="1">
        <v>0</v>
      </c>
    </row>
    <row r="4855" spans="1:28" x14ac:dyDescent="0.2">
      <c r="A4855" s="1" t="s">
        <v>28</v>
      </c>
      <c r="B4855" s="1" t="s">
        <v>16099</v>
      </c>
      <c r="C4855" s="1">
        <v>71</v>
      </c>
      <c r="D4855" s="1">
        <v>91</v>
      </c>
      <c r="E4855" s="1">
        <v>132</v>
      </c>
      <c r="F4855" s="1">
        <v>225</v>
      </c>
      <c r="G4855" s="1" t="s">
        <v>8311</v>
      </c>
      <c r="H4855" s="1">
        <v>400</v>
      </c>
      <c r="I4855" s="1">
        <v>4186931</v>
      </c>
      <c r="J4855" s="1" t="s">
        <v>1414</v>
      </c>
      <c r="K4855" s="1" t="s">
        <v>8473</v>
      </c>
      <c r="L4855" s="1" t="s">
        <v>23147</v>
      </c>
      <c r="M4855" s="1">
        <v>6041</v>
      </c>
      <c r="N4855" s="1">
        <v>1330</v>
      </c>
      <c r="O4855" s="1" t="s">
        <v>23148</v>
      </c>
      <c r="P4855" s="1">
        <v>3</v>
      </c>
      <c r="Q4855" s="1" t="s">
        <v>23149</v>
      </c>
      <c r="R4855" s="2" t="s">
        <v>23150</v>
      </c>
      <c r="S4855" s="1">
        <v>85</v>
      </c>
      <c r="T4855" s="1" t="s">
        <v>37</v>
      </c>
      <c r="U4855" s="1" t="s">
        <v>38</v>
      </c>
      <c r="V4855" s="1" t="s">
        <v>584</v>
      </c>
      <c r="W4855" s="1">
        <v>250000</v>
      </c>
      <c r="X4855" s="1">
        <v>2001</v>
      </c>
      <c r="Y4855" s="1">
        <v>286</v>
      </c>
      <c r="Z4855" s="1">
        <v>6.9</v>
      </c>
      <c r="AA4855" s="1">
        <v>1.85</v>
      </c>
      <c r="AB4855" s="1">
        <v>169</v>
      </c>
    </row>
    <row r="4856" spans="1:28" x14ac:dyDescent="0.2">
      <c r="A4856" s="1" t="s">
        <v>28</v>
      </c>
      <c r="B4856" s="1" t="s">
        <v>23151</v>
      </c>
      <c r="D4856" s="1">
        <v>90</v>
      </c>
      <c r="E4856" s="1">
        <v>2</v>
      </c>
      <c r="F4856" s="1">
        <v>99</v>
      </c>
      <c r="G4856" s="1" t="s">
        <v>11131</v>
      </c>
      <c r="H4856" s="1">
        <v>466</v>
      </c>
      <c r="J4856" s="1" t="s">
        <v>23152</v>
      </c>
      <c r="K4856" s="1" t="s">
        <v>23153</v>
      </c>
      <c r="L4856" s="1" t="s">
        <v>23154</v>
      </c>
      <c r="M4856" s="1">
        <v>30</v>
      </c>
      <c r="N4856" s="1">
        <v>842</v>
      </c>
      <c r="O4856" s="1" t="s">
        <v>23155</v>
      </c>
      <c r="P4856" s="1">
        <v>2</v>
      </c>
      <c r="Q4856" s="1" t="s">
        <v>23156</v>
      </c>
      <c r="R4856" s="2" t="s">
        <v>23157</v>
      </c>
      <c r="T4856" s="1" t="s">
        <v>37</v>
      </c>
      <c r="U4856" s="1" t="s">
        <v>38</v>
      </c>
      <c r="V4856" s="1" t="s">
        <v>584</v>
      </c>
      <c r="W4856" s="1">
        <v>290000</v>
      </c>
      <c r="X4856" s="1">
        <v>2010</v>
      </c>
      <c r="Y4856" s="1">
        <v>216</v>
      </c>
      <c r="Z4856" s="1">
        <v>4.3</v>
      </c>
      <c r="AA4856" s="1">
        <v>1.85</v>
      </c>
      <c r="AB4856" s="1">
        <v>16</v>
      </c>
    </row>
    <row r="4857" spans="1:28" x14ac:dyDescent="0.2">
      <c r="A4857" s="1" t="s">
        <v>28</v>
      </c>
      <c r="B4857" s="1" t="s">
        <v>407</v>
      </c>
      <c r="C4857" s="1">
        <v>51</v>
      </c>
      <c r="D4857" s="1">
        <v>98</v>
      </c>
      <c r="E4857" s="1">
        <v>681</v>
      </c>
      <c r="F4857" s="1">
        <v>13</v>
      </c>
      <c r="G4857" s="1" t="s">
        <v>23158</v>
      </c>
      <c r="H4857" s="1">
        <v>94</v>
      </c>
      <c r="I4857" s="1">
        <v>3799339</v>
      </c>
      <c r="J4857" s="1" t="s">
        <v>4823</v>
      </c>
      <c r="K4857" s="1" t="s">
        <v>23159</v>
      </c>
      <c r="L4857" s="1" t="s">
        <v>23160</v>
      </c>
      <c r="M4857" s="1">
        <v>8000</v>
      </c>
      <c r="N4857" s="1">
        <v>139</v>
      </c>
      <c r="O4857" s="1" t="s">
        <v>23161</v>
      </c>
      <c r="P4857" s="1">
        <v>1</v>
      </c>
      <c r="Q4857" s="1" t="s">
        <v>23162</v>
      </c>
      <c r="R4857" s="2" t="s">
        <v>23163</v>
      </c>
      <c r="S4857" s="1">
        <v>138</v>
      </c>
      <c r="T4857" s="1" t="s">
        <v>37</v>
      </c>
      <c r="U4857" s="1" t="s">
        <v>38</v>
      </c>
      <c r="V4857" s="1" t="s">
        <v>584</v>
      </c>
      <c r="W4857" s="1">
        <v>250000</v>
      </c>
      <c r="X4857" s="1">
        <v>2002</v>
      </c>
      <c r="Y4857" s="1">
        <v>26</v>
      </c>
      <c r="Z4857" s="1">
        <v>7.2</v>
      </c>
      <c r="AA4857" s="1">
        <v>1.85</v>
      </c>
      <c r="AB4857" s="1">
        <v>661</v>
      </c>
    </row>
    <row r="4858" spans="1:28" x14ac:dyDescent="0.2">
      <c r="A4858" s="1" t="s">
        <v>28</v>
      </c>
      <c r="B4858" s="1" t="s">
        <v>23164</v>
      </c>
      <c r="C4858" s="1">
        <v>23</v>
      </c>
      <c r="D4858" s="1">
        <v>94</v>
      </c>
      <c r="E4858" s="1">
        <v>4</v>
      </c>
      <c r="F4858" s="1">
        <v>10</v>
      </c>
      <c r="G4858" s="1" t="s">
        <v>16173</v>
      </c>
      <c r="H4858" s="1">
        <v>360</v>
      </c>
      <c r="I4858" s="1">
        <v>1977544</v>
      </c>
      <c r="J4858" s="1" t="s">
        <v>1414</v>
      </c>
      <c r="K4858" s="1" t="s">
        <v>12913</v>
      </c>
      <c r="L4858" s="1" t="s">
        <v>23165</v>
      </c>
      <c r="M4858" s="1">
        <v>3513</v>
      </c>
      <c r="N4858" s="1">
        <v>656</v>
      </c>
      <c r="O4858" s="1" t="s">
        <v>23166</v>
      </c>
      <c r="P4858" s="1">
        <v>0</v>
      </c>
      <c r="Q4858" s="1" t="s">
        <v>23167</v>
      </c>
      <c r="R4858" s="2" t="s">
        <v>23168</v>
      </c>
      <c r="S4858" s="1">
        <v>36</v>
      </c>
      <c r="T4858" s="1" t="s">
        <v>37</v>
      </c>
      <c r="U4858" s="1" t="s">
        <v>38</v>
      </c>
      <c r="V4858" s="1" t="s">
        <v>584</v>
      </c>
      <c r="W4858" s="1">
        <v>250000</v>
      </c>
      <c r="X4858" s="1">
        <v>1995</v>
      </c>
      <c r="Y4858" s="1">
        <v>273</v>
      </c>
      <c r="Z4858" s="1">
        <v>6.5</v>
      </c>
      <c r="AA4858" s="1">
        <v>1.85</v>
      </c>
      <c r="AB4858" s="1">
        <v>423</v>
      </c>
    </row>
    <row r="4859" spans="1:28" x14ac:dyDescent="0.2">
      <c r="A4859" s="1" t="s">
        <v>28</v>
      </c>
      <c r="B4859" s="1" t="s">
        <v>8949</v>
      </c>
      <c r="C4859" s="1">
        <v>59</v>
      </c>
      <c r="D4859" s="1">
        <v>96</v>
      </c>
      <c r="E4859" s="1">
        <v>44</v>
      </c>
      <c r="F4859" s="1">
        <v>129</v>
      </c>
      <c r="G4859" s="1" t="s">
        <v>10695</v>
      </c>
      <c r="H4859" s="1">
        <v>625</v>
      </c>
      <c r="I4859" s="1">
        <v>1050600</v>
      </c>
      <c r="J4859" s="1" t="s">
        <v>2526</v>
      </c>
      <c r="K4859" s="1" t="s">
        <v>5016</v>
      </c>
      <c r="L4859" s="1" t="s">
        <v>23169</v>
      </c>
      <c r="M4859" s="1">
        <v>4662</v>
      </c>
      <c r="N4859" s="1">
        <v>1378</v>
      </c>
      <c r="O4859" s="1" t="s">
        <v>197</v>
      </c>
      <c r="P4859" s="1">
        <v>0</v>
      </c>
      <c r="Q4859" s="1" t="s">
        <v>23170</v>
      </c>
      <c r="R4859" s="2" t="s">
        <v>23171</v>
      </c>
      <c r="S4859" s="1">
        <v>136</v>
      </c>
      <c r="T4859" s="1" t="s">
        <v>37</v>
      </c>
      <c r="U4859" s="1" t="s">
        <v>38</v>
      </c>
      <c r="V4859" s="1" t="s">
        <v>584</v>
      </c>
      <c r="W4859" s="1">
        <v>250000</v>
      </c>
      <c r="X4859" s="1">
        <v>2000</v>
      </c>
      <c r="Y4859" s="1">
        <v>487</v>
      </c>
      <c r="Z4859" s="1">
        <v>6.6</v>
      </c>
      <c r="AA4859" s="1">
        <v>1.85</v>
      </c>
      <c r="AB4859" s="1">
        <v>170</v>
      </c>
    </row>
    <row r="4860" spans="1:28" x14ac:dyDescent="0.2">
      <c r="A4860" s="1" t="s">
        <v>28</v>
      </c>
      <c r="B4860" s="1" t="s">
        <v>23172</v>
      </c>
      <c r="C4860" s="1">
        <v>9</v>
      </c>
      <c r="D4860" s="1">
        <v>100</v>
      </c>
      <c r="E4860" s="1">
        <v>0</v>
      </c>
      <c r="F4860" s="1">
        <v>51</v>
      </c>
      <c r="G4860" s="1" t="s">
        <v>23173</v>
      </c>
      <c r="H4860" s="1">
        <v>250</v>
      </c>
      <c r="I4860" s="1">
        <v>902835</v>
      </c>
      <c r="J4860" s="1" t="s">
        <v>1414</v>
      </c>
      <c r="K4860" s="1" t="s">
        <v>23174</v>
      </c>
      <c r="L4860" s="1" t="s">
        <v>23175</v>
      </c>
      <c r="M4860" s="1">
        <v>1489</v>
      </c>
      <c r="N4860" s="1">
        <v>454</v>
      </c>
      <c r="O4860" s="1" t="s">
        <v>23176</v>
      </c>
      <c r="P4860" s="1">
        <v>2</v>
      </c>
      <c r="Q4860" s="1" t="s">
        <v>23177</v>
      </c>
      <c r="R4860" s="2" t="s">
        <v>23178</v>
      </c>
      <c r="S4860" s="1">
        <v>40</v>
      </c>
      <c r="T4860" s="1" t="s">
        <v>37</v>
      </c>
      <c r="U4860" s="1" t="s">
        <v>38</v>
      </c>
      <c r="V4860" s="1" t="s">
        <v>5612</v>
      </c>
      <c r="W4860" s="1">
        <v>250000</v>
      </c>
      <c r="X4860" s="1">
        <v>2001</v>
      </c>
      <c r="Y4860" s="1">
        <v>89</v>
      </c>
      <c r="Z4860" s="1">
        <v>6.7</v>
      </c>
      <c r="AA4860" s="1">
        <v>1.85</v>
      </c>
      <c r="AB4860" s="1">
        <v>133</v>
      </c>
    </row>
    <row r="4861" spans="1:28" x14ac:dyDescent="0.2">
      <c r="A4861" s="1" t="s">
        <v>28</v>
      </c>
      <c r="B4861" s="1" t="s">
        <v>23179</v>
      </c>
      <c r="D4861" s="1">
        <v>90</v>
      </c>
      <c r="E4861" s="1">
        <v>0</v>
      </c>
      <c r="F4861" s="1">
        <v>185</v>
      </c>
      <c r="G4861" s="1" t="s">
        <v>23180</v>
      </c>
      <c r="H4861" s="1">
        <v>569</v>
      </c>
      <c r="J4861" s="1" t="s">
        <v>15138</v>
      </c>
      <c r="K4861" s="1" t="s">
        <v>23181</v>
      </c>
      <c r="L4861" s="1" t="s">
        <v>23182</v>
      </c>
      <c r="M4861" s="1">
        <v>28</v>
      </c>
      <c r="N4861" s="1">
        <v>1461</v>
      </c>
      <c r="O4861" s="1" t="s">
        <v>23183</v>
      </c>
      <c r="P4861" s="1">
        <v>0</v>
      </c>
      <c r="R4861" s="2" t="s">
        <v>23184</v>
      </c>
      <c r="T4861" s="1" t="s">
        <v>37</v>
      </c>
      <c r="U4861" s="1" t="s">
        <v>38</v>
      </c>
      <c r="W4861" s="1">
        <v>300000</v>
      </c>
      <c r="X4861" s="1">
        <v>2014</v>
      </c>
      <c r="Y4861" s="1">
        <v>553</v>
      </c>
      <c r="Z4861" s="1">
        <v>4.3</v>
      </c>
      <c r="AB4861" s="1">
        <v>17</v>
      </c>
    </row>
    <row r="4862" spans="1:28" x14ac:dyDescent="0.2">
      <c r="A4862" s="1" t="s">
        <v>28</v>
      </c>
      <c r="B4862" s="1" t="s">
        <v>8552</v>
      </c>
      <c r="C4862" s="1">
        <v>99</v>
      </c>
      <c r="D4862" s="1">
        <v>90</v>
      </c>
      <c r="E4862" s="1">
        <v>165</v>
      </c>
      <c r="F4862" s="1">
        <v>319</v>
      </c>
      <c r="G4862" s="1" t="s">
        <v>7951</v>
      </c>
      <c r="H4862" s="1">
        <v>686</v>
      </c>
      <c r="I4862" s="1">
        <v>489220</v>
      </c>
      <c r="J4862" s="1" t="s">
        <v>5031</v>
      </c>
      <c r="K4862" s="1" t="s">
        <v>8553</v>
      </c>
      <c r="L4862" s="1" t="s">
        <v>23185</v>
      </c>
      <c r="M4862" s="1">
        <v>160511</v>
      </c>
      <c r="N4862" s="1">
        <v>1743</v>
      </c>
      <c r="O4862" s="1" t="s">
        <v>13068</v>
      </c>
      <c r="P4862" s="1">
        <v>0</v>
      </c>
      <c r="Q4862" s="1" t="s">
        <v>23186</v>
      </c>
      <c r="R4862" s="2" t="s">
        <v>23187</v>
      </c>
      <c r="S4862" s="1">
        <v>696</v>
      </c>
      <c r="T4862" s="1" t="s">
        <v>37</v>
      </c>
      <c r="U4862" s="1" t="s">
        <v>267</v>
      </c>
      <c r="V4862" s="1" t="s">
        <v>584</v>
      </c>
      <c r="W4862" s="1">
        <v>365000</v>
      </c>
      <c r="X4862" s="1">
        <v>1997</v>
      </c>
      <c r="Y4862" s="1">
        <v>648</v>
      </c>
      <c r="Z4862" s="1">
        <v>7.3</v>
      </c>
      <c r="AA4862" s="1">
        <v>1.85</v>
      </c>
      <c r="AB4862" s="1">
        <v>11000</v>
      </c>
    </row>
    <row r="4863" spans="1:28" x14ac:dyDescent="0.2">
      <c r="A4863" s="1" t="s">
        <v>28</v>
      </c>
      <c r="B4863" s="1" t="s">
        <v>23188</v>
      </c>
      <c r="C4863" s="1">
        <v>21</v>
      </c>
      <c r="D4863" s="1">
        <v>76</v>
      </c>
      <c r="E4863" s="1">
        <v>0</v>
      </c>
      <c r="F4863" s="1">
        <v>62</v>
      </c>
      <c r="G4863" s="1" t="s">
        <v>3798</v>
      </c>
      <c r="H4863" s="1">
        <v>991</v>
      </c>
      <c r="I4863" s="1">
        <v>212285</v>
      </c>
      <c r="J4863" s="1" t="s">
        <v>1680</v>
      </c>
      <c r="K4863" s="1" t="s">
        <v>3372</v>
      </c>
      <c r="L4863" s="1" t="s">
        <v>23189</v>
      </c>
      <c r="M4863" s="1">
        <v>1727</v>
      </c>
      <c r="N4863" s="1">
        <v>1661</v>
      </c>
      <c r="O4863" s="1" t="s">
        <v>23190</v>
      </c>
      <c r="P4863" s="1">
        <v>1</v>
      </c>
      <c r="Q4863" s="1" t="s">
        <v>23191</v>
      </c>
      <c r="R4863" s="2" t="s">
        <v>23192</v>
      </c>
      <c r="S4863" s="1">
        <v>21</v>
      </c>
      <c r="T4863" s="1" t="s">
        <v>37</v>
      </c>
      <c r="U4863" s="1" t="s">
        <v>369</v>
      </c>
      <c r="V4863" s="1" t="s">
        <v>584</v>
      </c>
      <c r="W4863" s="1">
        <v>250000</v>
      </c>
      <c r="X4863" s="1">
        <v>1996</v>
      </c>
      <c r="Y4863" s="1">
        <v>575</v>
      </c>
      <c r="Z4863" s="1">
        <v>6.4</v>
      </c>
      <c r="AB4863" s="1">
        <v>46</v>
      </c>
    </row>
    <row r="4864" spans="1:28" x14ac:dyDescent="0.2">
      <c r="A4864" s="1" t="s">
        <v>28</v>
      </c>
      <c r="B4864" s="1" t="s">
        <v>23193</v>
      </c>
      <c r="C4864" s="1">
        <v>19</v>
      </c>
      <c r="D4864" s="1">
        <v>75</v>
      </c>
      <c r="E4864" s="1">
        <v>45</v>
      </c>
      <c r="F4864" s="1">
        <v>0</v>
      </c>
      <c r="G4864" s="1" t="s">
        <v>23194</v>
      </c>
      <c r="H4864" s="1">
        <v>5</v>
      </c>
      <c r="I4864" s="1">
        <v>203134</v>
      </c>
      <c r="J4864" s="1" t="s">
        <v>23195</v>
      </c>
      <c r="K4864" s="1" t="s">
        <v>23196</v>
      </c>
      <c r="L4864" s="1" t="s">
        <v>23197</v>
      </c>
      <c r="M4864" s="1">
        <v>1428</v>
      </c>
      <c r="N4864" s="1">
        <v>7</v>
      </c>
      <c r="O4864" s="1" t="s">
        <v>23198</v>
      </c>
      <c r="P4864" s="1">
        <v>0</v>
      </c>
      <c r="Q4864" s="1" t="s">
        <v>23199</v>
      </c>
      <c r="R4864" s="2" t="s">
        <v>23200</v>
      </c>
      <c r="S4864" s="1">
        <v>21</v>
      </c>
      <c r="T4864" s="1" t="s">
        <v>37</v>
      </c>
      <c r="U4864" s="1" t="s">
        <v>38</v>
      </c>
      <c r="V4864" s="1" t="s">
        <v>584</v>
      </c>
      <c r="W4864" s="1">
        <v>250000</v>
      </c>
      <c r="X4864" s="1">
        <v>1997</v>
      </c>
      <c r="Y4864" s="1">
        <v>2</v>
      </c>
      <c r="Z4864" s="1">
        <v>7</v>
      </c>
      <c r="AA4864" s="1">
        <v>1.85</v>
      </c>
      <c r="AB4864" s="1">
        <v>178</v>
      </c>
    </row>
    <row r="4865" spans="1:28" x14ac:dyDescent="0.2">
      <c r="A4865" s="1" t="s">
        <v>28</v>
      </c>
      <c r="B4865" s="1" t="s">
        <v>22561</v>
      </c>
      <c r="C4865" s="1">
        <v>43</v>
      </c>
      <c r="D4865" s="1">
        <v>78</v>
      </c>
      <c r="E4865" s="1">
        <v>7</v>
      </c>
      <c r="F4865" s="1">
        <v>142</v>
      </c>
      <c r="G4865" s="1" t="s">
        <v>6638</v>
      </c>
      <c r="H4865" s="1">
        <v>308</v>
      </c>
      <c r="I4865" s="1">
        <v>191309</v>
      </c>
      <c r="J4865" s="1" t="s">
        <v>1923</v>
      </c>
      <c r="K4865" s="1" t="s">
        <v>23201</v>
      </c>
      <c r="L4865" s="1" t="s">
        <v>23202</v>
      </c>
      <c r="M4865" s="1">
        <v>2787</v>
      </c>
      <c r="N4865" s="1">
        <v>1008</v>
      </c>
      <c r="O4865" s="1" t="s">
        <v>7983</v>
      </c>
      <c r="P4865" s="1">
        <v>1</v>
      </c>
      <c r="Q4865" s="1" t="s">
        <v>23203</v>
      </c>
      <c r="R4865" s="2" t="s">
        <v>23204</v>
      </c>
      <c r="S4865" s="1">
        <v>64</v>
      </c>
      <c r="T4865" s="1" t="s">
        <v>37</v>
      </c>
      <c r="U4865" s="1" t="s">
        <v>38</v>
      </c>
      <c r="V4865" s="1" t="s">
        <v>584</v>
      </c>
      <c r="W4865" s="1">
        <v>150000</v>
      </c>
      <c r="X4865" s="1">
        <v>2004</v>
      </c>
      <c r="Y4865" s="1">
        <v>249</v>
      </c>
      <c r="Z4865" s="1">
        <v>5.5</v>
      </c>
      <c r="AA4865" s="1">
        <v>1.85</v>
      </c>
      <c r="AB4865" s="1">
        <v>98</v>
      </c>
    </row>
    <row r="4866" spans="1:28" x14ac:dyDescent="0.2">
      <c r="A4866" s="1" t="s">
        <v>28</v>
      </c>
      <c r="B4866" s="1" t="s">
        <v>23205</v>
      </c>
      <c r="C4866" s="1">
        <v>206</v>
      </c>
      <c r="D4866" s="1">
        <v>90</v>
      </c>
      <c r="E4866" s="1">
        <v>52</v>
      </c>
      <c r="F4866" s="1">
        <v>224</v>
      </c>
      <c r="G4866" s="1" t="s">
        <v>23206</v>
      </c>
      <c r="H4866" s="1">
        <v>34000</v>
      </c>
      <c r="I4866" s="1">
        <v>3388210</v>
      </c>
      <c r="J4866" s="1" t="s">
        <v>213</v>
      </c>
      <c r="K4866" s="1" t="s">
        <v>346</v>
      </c>
      <c r="L4866" s="1" t="s">
        <v>23207</v>
      </c>
      <c r="M4866" s="1">
        <v>46813</v>
      </c>
      <c r="N4866" s="1">
        <v>34983</v>
      </c>
      <c r="O4866" s="1" t="s">
        <v>23208</v>
      </c>
      <c r="P4866" s="1">
        <v>1</v>
      </c>
      <c r="Q4866" s="1" t="s">
        <v>23209</v>
      </c>
      <c r="R4866" s="2" t="s">
        <v>23210</v>
      </c>
      <c r="S4866" s="1">
        <v>150</v>
      </c>
      <c r="T4866" s="1" t="s">
        <v>37</v>
      </c>
      <c r="U4866" s="1" t="s">
        <v>38</v>
      </c>
      <c r="V4866" s="1" t="s">
        <v>39</v>
      </c>
      <c r="W4866" s="1">
        <v>250000</v>
      </c>
      <c r="X4866" s="1">
        <v>2011</v>
      </c>
      <c r="Y4866" s="1">
        <v>487</v>
      </c>
      <c r="Z4866" s="1">
        <v>6.7</v>
      </c>
      <c r="AA4866" s="1">
        <v>1.78</v>
      </c>
      <c r="AB4866" s="1">
        <v>12000</v>
      </c>
    </row>
    <row r="4867" spans="1:28" x14ac:dyDescent="0.2">
      <c r="A4867" s="1" t="s">
        <v>28</v>
      </c>
      <c r="B4867" s="1" t="s">
        <v>23211</v>
      </c>
      <c r="D4867" s="1">
        <v>96</v>
      </c>
      <c r="E4867" s="1">
        <v>0</v>
      </c>
      <c r="F4867" s="1">
        <v>270</v>
      </c>
      <c r="G4867" s="1" t="s">
        <v>22340</v>
      </c>
      <c r="H4867" s="1">
        <v>471</v>
      </c>
      <c r="J4867" s="1" t="s">
        <v>6402</v>
      </c>
      <c r="K4867" s="1" t="s">
        <v>23212</v>
      </c>
      <c r="L4867" s="1" t="s">
        <v>23213</v>
      </c>
      <c r="M4867" s="1">
        <v>24</v>
      </c>
      <c r="N4867" s="1">
        <v>1399</v>
      </c>
      <c r="O4867" s="1" t="s">
        <v>23214</v>
      </c>
      <c r="P4867" s="1">
        <v>0</v>
      </c>
      <c r="Q4867" s="1" t="s">
        <v>23215</v>
      </c>
      <c r="R4867" s="2" t="s">
        <v>23216</v>
      </c>
      <c r="S4867" s="1">
        <v>2</v>
      </c>
      <c r="T4867" s="1" t="s">
        <v>37</v>
      </c>
      <c r="U4867" s="1" t="s">
        <v>38</v>
      </c>
      <c r="W4867" s="1">
        <v>300000</v>
      </c>
      <c r="X4867" s="1">
        <v>2015</v>
      </c>
      <c r="Y4867" s="1">
        <v>320</v>
      </c>
      <c r="Z4867" s="1">
        <v>4.3</v>
      </c>
      <c r="AA4867" s="1">
        <v>16</v>
      </c>
      <c r="AB4867" s="1">
        <v>85</v>
      </c>
    </row>
    <row r="4868" spans="1:28" x14ac:dyDescent="0.2">
      <c r="A4868" s="1" t="s">
        <v>28</v>
      </c>
      <c r="B4868" s="1" t="s">
        <v>18563</v>
      </c>
      <c r="C4868" s="1">
        <v>29</v>
      </c>
      <c r="D4868" s="1">
        <v>92</v>
      </c>
      <c r="E4868" s="1">
        <v>99</v>
      </c>
      <c r="F4868" s="1">
        <v>181</v>
      </c>
      <c r="G4868" s="1" t="s">
        <v>7626</v>
      </c>
      <c r="H4868" s="1">
        <v>793</v>
      </c>
      <c r="I4868" s="1">
        <v>177840</v>
      </c>
      <c r="J4868" s="1" t="s">
        <v>6418</v>
      </c>
      <c r="K4868" s="1" t="s">
        <v>14041</v>
      </c>
      <c r="L4868" s="1" t="s">
        <v>23217</v>
      </c>
      <c r="M4868" s="1">
        <v>708</v>
      </c>
      <c r="N4868" s="1">
        <v>1987</v>
      </c>
      <c r="O4868" s="1" t="s">
        <v>9915</v>
      </c>
      <c r="P4868" s="1">
        <v>2</v>
      </c>
      <c r="Q4868" s="1" t="s">
        <v>23218</v>
      </c>
      <c r="R4868" s="2" t="s">
        <v>23219</v>
      </c>
      <c r="S4868" s="1">
        <v>22</v>
      </c>
      <c r="T4868" s="1" t="s">
        <v>37</v>
      </c>
      <c r="U4868" s="1" t="s">
        <v>56</v>
      </c>
      <c r="V4868" s="1" t="s">
        <v>584</v>
      </c>
      <c r="W4868" s="1">
        <v>250000</v>
      </c>
      <c r="X4868" s="1">
        <v>1999</v>
      </c>
      <c r="Y4868" s="1">
        <v>605</v>
      </c>
      <c r="Z4868" s="1">
        <v>6.1</v>
      </c>
      <c r="AB4868" s="1">
        <v>93</v>
      </c>
    </row>
    <row r="4869" spans="1:28" x14ac:dyDescent="0.2">
      <c r="A4869" s="1" t="s">
        <v>28</v>
      </c>
      <c r="B4869" s="1" t="s">
        <v>23220</v>
      </c>
      <c r="C4869" s="1">
        <v>27</v>
      </c>
      <c r="D4869" s="1">
        <v>75</v>
      </c>
      <c r="E4869" s="1">
        <v>269</v>
      </c>
      <c r="F4869" s="1">
        <v>7</v>
      </c>
      <c r="G4869" s="1" t="s">
        <v>23221</v>
      </c>
      <c r="H4869" s="1">
        <v>100</v>
      </c>
      <c r="I4869" s="1">
        <v>47111</v>
      </c>
      <c r="J4869" s="1" t="s">
        <v>2526</v>
      </c>
      <c r="K4869" s="1" t="s">
        <v>23222</v>
      </c>
      <c r="L4869" s="1" t="s">
        <v>23223</v>
      </c>
      <c r="M4869" s="1">
        <v>1227</v>
      </c>
      <c r="N4869" s="1">
        <v>127</v>
      </c>
      <c r="O4869" s="1" t="s">
        <v>23224</v>
      </c>
      <c r="P4869" s="1">
        <v>1</v>
      </c>
      <c r="Q4869" s="1" t="s">
        <v>23225</v>
      </c>
      <c r="R4869" s="2" t="s">
        <v>23226</v>
      </c>
      <c r="S4869" s="1">
        <v>11</v>
      </c>
      <c r="T4869" s="1" t="s">
        <v>7240</v>
      </c>
      <c r="U4869" s="1" t="s">
        <v>38</v>
      </c>
      <c r="X4869" s="1">
        <v>2005</v>
      </c>
      <c r="Y4869" s="1">
        <v>8</v>
      </c>
      <c r="Z4869" s="1">
        <v>6.8</v>
      </c>
      <c r="AA4869" s="1">
        <v>1.85</v>
      </c>
      <c r="AB4869" s="1">
        <v>62</v>
      </c>
    </row>
    <row r="4870" spans="1:28" x14ac:dyDescent="0.2">
      <c r="A4870" s="1" t="s">
        <v>28</v>
      </c>
      <c r="B4870" s="1" t="s">
        <v>13939</v>
      </c>
      <c r="C4870" s="1">
        <v>162</v>
      </c>
      <c r="D4870" s="1">
        <v>99</v>
      </c>
      <c r="E4870" s="1">
        <v>261</v>
      </c>
      <c r="F4870" s="1">
        <v>461</v>
      </c>
      <c r="G4870" s="1" t="s">
        <v>6050</v>
      </c>
      <c r="H4870" s="1">
        <v>924</v>
      </c>
      <c r="I4870" s="1">
        <v>49494</v>
      </c>
      <c r="J4870" s="1" t="s">
        <v>4074</v>
      </c>
      <c r="K4870" s="1" t="s">
        <v>7052</v>
      </c>
      <c r="L4870" s="1" t="s">
        <v>23227</v>
      </c>
      <c r="M4870" s="1">
        <v>8511</v>
      </c>
      <c r="N4870" s="1">
        <v>2862</v>
      </c>
      <c r="O4870" s="1" t="s">
        <v>23228</v>
      </c>
      <c r="P4870" s="1">
        <v>0</v>
      </c>
      <c r="Q4870" s="1" t="s">
        <v>23229</v>
      </c>
      <c r="R4870" s="2" t="s">
        <v>23230</v>
      </c>
      <c r="S4870" s="1">
        <v>87</v>
      </c>
      <c r="T4870" s="1" t="s">
        <v>37</v>
      </c>
      <c r="U4870" s="1" t="s">
        <v>38</v>
      </c>
      <c r="V4870" s="1" t="s">
        <v>584</v>
      </c>
      <c r="W4870" s="1">
        <v>250000</v>
      </c>
      <c r="X4870" s="1">
        <v>2013</v>
      </c>
      <c r="Y4870" s="1">
        <v>835</v>
      </c>
      <c r="Z4870" s="1">
        <v>3.9</v>
      </c>
      <c r="AA4870" s="1">
        <v>2.35</v>
      </c>
      <c r="AB4870" s="1">
        <v>0</v>
      </c>
    </row>
    <row r="4871" spans="1:28" x14ac:dyDescent="0.2">
      <c r="A4871" s="1" t="s">
        <v>28</v>
      </c>
      <c r="C4871" s="1">
        <v>11</v>
      </c>
      <c r="D4871" s="1">
        <v>58</v>
      </c>
      <c r="F4871" s="1">
        <v>250</v>
      </c>
      <c r="G4871" s="1" t="s">
        <v>23231</v>
      </c>
      <c r="H4871" s="1">
        <v>887</v>
      </c>
      <c r="J4871" s="1" t="s">
        <v>1934</v>
      </c>
      <c r="K4871" s="1" t="s">
        <v>2290</v>
      </c>
      <c r="L4871" s="1" t="s">
        <v>23232</v>
      </c>
      <c r="M4871" s="1">
        <v>12848</v>
      </c>
      <c r="N4871" s="1">
        <v>2572</v>
      </c>
      <c r="O4871" s="1" t="s">
        <v>23233</v>
      </c>
      <c r="P4871" s="1">
        <v>1</v>
      </c>
      <c r="Q4871" s="1" t="s">
        <v>23234</v>
      </c>
      <c r="R4871" s="2" t="s">
        <v>23235</v>
      </c>
      <c r="S4871" s="1">
        <v>59</v>
      </c>
      <c r="T4871" s="1" t="s">
        <v>37</v>
      </c>
      <c r="U4871" s="1" t="s">
        <v>56</v>
      </c>
      <c r="V4871" s="1" t="s">
        <v>2634</v>
      </c>
      <c r="Y4871" s="1">
        <v>340</v>
      </c>
      <c r="Z4871" s="1">
        <v>8.5</v>
      </c>
      <c r="AA4871" s="1">
        <v>16</v>
      </c>
      <c r="AB4871" s="1">
        <v>10000</v>
      </c>
    </row>
    <row r="4872" spans="1:28" x14ac:dyDescent="0.2">
      <c r="A4872" s="1" t="s">
        <v>28</v>
      </c>
      <c r="B4872" s="1" t="s">
        <v>23236</v>
      </c>
      <c r="C4872" s="1">
        <v>26</v>
      </c>
      <c r="D4872" s="1">
        <v>86</v>
      </c>
      <c r="E4872" s="1">
        <v>5</v>
      </c>
      <c r="F4872" s="1">
        <v>41</v>
      </c>
      <c r="G4872" s="1" t="s">
        <v>23237</v>
      </c>
      <c r="H4872" s="1">
        <v>68</v>
      </c>
      <c r="J4872" s="1" t="s">
        <v>3408</v>
      </c>
      <c r="K4872" s="1" t="s">
        <v>22167</v>
      </c>
      <c r="L4872" s="1" t="s">
        <v>23238</v>
      </c>
      <c r="M4872" s="1">
        <v>603</v>
      </c>
      <c r="N4872" s="1">
        <v>216</v>
      </c>
      <c r="O4872" s="1" t="s">
        <v>23239</v>
      </c>
      <c r="P4872" s="1">
        <v>3</v>
      </c>
      <c r="Q4872" s="1" t="s">
        <v>23240</v>
      </c>
      <c r="R4872" s="2" t="s">
        <v>23241</v>
      </c>
      <c r="S4872" s="1">
        <v>15</v>
      </c>
      <c r="T4872" s="1" t="s">
        <v>37</v>
      </c>
      <c r="U4872" s="1" t="s">
        <v>38</v>
      </c>
      <c r="V4872" s="1" t="s">
        <v>584</v>
      </c>
      <c r="X4872" s="1">
        <v>2004</v>
      </c>
      <c r="Y4872" s="1">
        <v>64</v>
      </c>
      <c r="Z4872" s="1">
        <v>6.9</v>
      </c>
      <c r="AB4872" s="1">
        <v>122</v>
      </c>
    </row>
    <row r="4873" spans="1:28" x14ac:dyDescent="0.2">
      <c r="A4873" s="1" t="s">
        <v>28</v>
      </c>
      <c r="B4873" s="1" t="s">
        <v>11998</v>
      </c>
      <c r="C4873" s="1">
        <v>85</v>
      </c>
      <c r="D4873" s="1">
        <v>92</v>
      </c>
      <c r="E4873" s="1">
        <v>337</v>
      </c>
      <c r="F4873" s="1">
        <v>22</v>
      </c>
      <c r="G4873" s="1" t="s">
        <v>23242</v>
      </c>
      <c r="H4873" s="1">
        <v>35</v>
      </c>
      <c r="I4873" s="1">
        <v>45661</v>
      </c>
      <c r="J4873" s="1" t="s">
        <v>4074</v>
      </c>
      <c r="K4873" s="1" t="s">
        <v>23243</v>
      </c>
      <c r="L4873" s="1" t="s">
        <v>23244</v>
      </c>
      <c r="M4873" s="1">
        <v>7148</v>
      </c>
      <c r="N4873" s="1">
        <v>114</v>
      </c>
      <c r="O4873" s="1" t="s">
        <v>23245</v>
      </c>
      <c r="P4873" s="1">
        <v>0</v>
      </c>
      <c r="Q4873" s="1" t="s">
        <v>23246</v>
      </c>
      <c r="R4873" s="2" t="s">
        <v>23247</v>
      </c>
      <c r="S4873" s="1">
        <v>32</v>
      </c>
      <c r="T4873" s="1" t="s">
        <v>37</v>
      </c>
      <c r="U4873" s="1" t="s">
        <v>38</v>
      </c>
      <c r="V4873" s="1" t="s">
        <v>39</v>
      </c>
      <c r="X4873" s="1">
        <v>2007</v>
      </c>
      <c r="Y4873" s="1">
        <v>32</v>
      </c>
      <c r="Z4873" s="1">
        <v>7.3</v>
      </c>
      <c r="AA4873" s="1">
        <v>2.35</v>
      </c>
      <c r="AB4873" s="1">
        <v>773</v>
      </c>
    </row>
    <row r="4874" spans="1:28" x14ac:dyDescent="0.2">
      <c r="A4874" s="1" t="s">
        <v>28</v>
      </c>
      <c r="B4874" s="1" t="s">
        <v>23248</v>
      </c>
      <c r="C4874" s="1">
        <v>77</v>
      </c>
      <c r="D4874" s="1">
        <v>101</v>
      </c>
      <c r="E4874" s="1">
        <v>17</v>
      </c>
      <c r="F4874" s="1">
        <v>289</v>
      </c>
      <c r="G4874" s="1" t="s">
        <v>8451</v>
      </c>
      <c r="H4874" s="1">
        <v>766</v>
      </c>
      <c r="J4874" s="1" t="s">
        <v>851</v>
      </c>
      <c r="K4874" s="1" t="s">
        <v>962</v>
      </c>
      <c r="L4874" s="1" t="s">
        <v>23249</v>
      </c>
      <c r="M4874" s="1">
        <v>70076</v>
      </c>
      <c r="N4874" s="1">
        <v>2123</v>
      </c>
      <c r="O4874" s="1" t="s">
        <v>23250</v>
      </c>
      <c r="P4874" s="1">
        <v>0</v>
      </c>
      <c r="Q4874" s="1" t="s">
        <v>23251</v>
      </c>
      <c r="R4874" s="2" t="s">
        <v>23252</v>
      </c>
      <c r="S4874" s="1">
        <v>120</v>
      </c>
      <c r="T4874" s="1" t="s">
        <v>37</v>
      </c>
      <c r="U4874" s="1" t="s">
        <v>56</v>
      </c>
      <c r="V4874" s="1" t="s">
        <v>4829</v>
      </c>
      <c r="X4874" s="1">
        <v>2009</v>
      </c>
      <c r="Y4874" s="1">
        <v>438</v>
      </c>
      <c r="Z4874" s="1">
        <v>6.9</v>
      </c>
      <c r="AA4874" s="1">
        <v>2.35</v>
      </c>
      <c r="AB4874" s="1">
        <v>14000</v>
      </c>
    </row>
    <row r="4875" spans="1:28" x14ac:dyDescent="0.2">
      <c r="A4875" s="1" t="s">
        <v>746</v>
      </c>
      <c r="B4875" s="1" t="s">
        <v>23253</v>
      </c>
      <c r="C4875" s="1">
        <v>8</v>
      </c>
      <c r="D4875" s="1">
        <v>81</v>
      </c>
      <c r="E4875" s="1">
        <v>0</v>
      </c>
      <c r="F4875" s="1">
        <v>5</v>
      </c>
      <c r="G4875" s="1" t="s">
        <v>23254</v>
      </c>
      <c r="H4875" s="1">
        <v>119</v>
      </c>
      <c r="I4875" s="1">
        <v>18195</v>
      </c>
      <c r="J4875" s="1" t="s">
        <v>12331</v>
      </c>
      <c r="K4875" s="1" t="s">
        <v>20205</v>
      </c>
      <c r="L4875" s="1" t="s">
        <v>23255</v>
      </c>
      <c r="M4875" s="1">
        <v>336</v>
      </c>
      <c r="N4875" s="1">
        <v>154</v>
      </c>
      <c r="O4875" s="1" t="s">
        <v>23256</v>
      </c>
      <c r="P4875" s="1">
        <v>0</v>
      </c>
      <c r="Q4875" s="1" t="s">
        <v>23257</v>
      </c>
      <c r="R4875" s="2" t="s">
        <v>23258</v>
      </c>
      <c r="S4875" s="1">
        <v>7</v>
      </c>
      <c r="T4875" s="1" t="s">
        <v>37</v>
      </c>
      <c r="U4875" s="1" t="s">
        <v>38</v>
      </c>
      <c r="W4875" s="1">
        <v>250000</v>
      </c>
      <c r="X4875" s="1">
        <v>1997</v>
      </c>
      <c r="Y4875" s="1">
        <v>24</v>
      </c>
      <c r="Z4875" s="1">
        <v>6.3</v>
      </c>
      <c r="AA4875" s="1">
        <v>1.85</v>
      </c>
      <c r="AB4875" s="1">
        <v>67</v>
      </c>
    </row>
    <row r="4876" spans="1:28" x14ac:dyDescent="0.2">
      <c r="A4876" s="1" t="s">
        <v>28</v>
      </c>
      <c r="B4876" s="1" t="s">
        <v>23259</v>
      </c>
      <c r="C4876" s="1">
        <v>5</v>
      </c>
      <c r="D4876" s="1">
        <v>93</v>
      </c>
      <c r="E4876" s="1">
        <v>7</v>
      </c>
      <c r="F4876" s="1">
        <v>73</v>
      </c>
      <c r="G4876" s="1" t="s">
        <v>23260</v>
      </c>
      <c r="H4876" s="1">
        <v>349</v>
      </c>
      <c r="J4876" s="1" t="s">
        <v>18255</v>
      </c>
      <c r="K4876" s="1" t="s">
        <v>6291</v>
      </c>
      <c r="L4876" s="1" t="s">
        <v>23261</v>
      </c>
      <c r="M4876" s="1">
        <v>602</v>
      </c>
      <c r="N4876" s="1">
        <v>631</v>
      </c>
      <c r="O4876" s="1" t="s">
        <v>23262</v>
      </c>
      <c r="P4876" s="1">
        <v>0</v>
      </c>
      <c r="Q4876" s="1" t="s">
        <v>23263</v>
      </c>
      <c r="R4876" s="2" t="s">
        <v>23264</v>
      </c>
      <c r="S4876" s="1">
        <v>18</v>
      </c>
      <c r="T4876" s="1" t="s">
        <v>37</v>
      </c>
      <c r="U4876" s="1" t="s">
        <v>38</v>
      </c>
      <c r="V4876" s="1" t="s">
        <v>276</v>
      </c>
      <c r="X4876" s="1">
        <v>2008</v>
      </c>
      <c r="Y4876" s="1">
        <v>168</v>
      </c>
      <c r="Z4876" s="1">
        <v>2.5</v>
      </c>
      <c r="AA4876" s="1">
        <v>1.85</v>
      </c>
      <c r="AB4876" s="1">
        <v>777</v>
      </c>
    </row>
    <row r="4877" spans="1:28" x14ac:dyDescent="0.2">
      <c r="A4877" s="1" t="s">
        <v>28</v>
      </c>
      <c r="B4877" s="1" t="s">
        <v>13152</v>
      </c>
      <c r="C4877" s="1">
        <v>3</v>
      </c>
      <c r="D4877" s="1">
        <v>95</v>
      </c>
      <c r="E4877" s="1">
        <v>1000</v>
      </c>
      <c r="F4877" s="1">
        <v>3</v>
      </c>
      <c r="G4877" s="1" t="s">
        <v>23265</v>
      </c>
      <c r="H4877" s="1">
        <v>1000</v>
      </c>
      <c r="J4877" s="1" t="s">
        <v>3408</v>
      </c>
      <c r="K4877" s="1" t="s">
        <v>13152</v>
      </c>
      <c r="L4877" s="1" t="s">
        <v>23266</v>
      </c>
      <c r="M4877" s="1">
        <v>300</v>
      </c>
      <c r="N4877" s="1">
        <v>1056</v>
      </c>
      <c r="O4877" s="1" t="s">
        <v>23267</v>
      </c>
      <c r="P4877" s="1">
        <v>1</v>
      </c>
      <c r="R4877" s="2" t="s">
        <v>23268</v>
      </c>
      <c r="S4877" s="1">
        <v>8</v>
      </c>
      <c r="T4877" s="1" t="s">
        <v>37</v>
      </c>
      <c r="U4877" s="1" t="s">
        <v>267</v>
      </c>
      <c r="V4877" s="1" t="s">
        <v>94</v>
      </c>
      <c r="W4877" s="1">
        <v>250000</v>
      </c>
      <c r="X4877" s="1">
        <v>2010</v>
      </c>
      <c r="Y4877" s="1">
        <v>53</v>
      </c>
      <c r="Z4877" s="1">
        <v>5.7</v>
      </c>
      <c r="AA4877" s="1">
        <v>1.78</v>
      </c>
      <c r="AB4877" s="1">
        <v>141</v>
      </c>
    </row>
    <row r="4878" spans="1:28" x14ac:dyDescent="0.2">
      <c r="A4878" s="1" t="s">
        <v>28</v>
      </c>
      <c r="B4878" s="1" t="s">
        <v>23269</v>
      </c>
      <c r="C4878" s="1">
        <v>66</v>
      </c>
      <c r="D4878" s="1">
        <v>107</v>
      </c>
      <c r="E4878" s="1">
        <v>63</v>
      </c>
      <c r="F4878" s="1">
        <v>76</v>
      </c>
      <c r="G4878" s="1" t="s">
        <v>23270</v>
      </c>
      <c r="H4878" s="1">
        <v>135</v>
      </c>
      <c r="J4878" s="1" t="s">
        <v>23271</v>
      </c>
      <c r="K4878" s="1" t="s">
        <v>23272</v>
      </c>
      <c r="L4878" s="1" t="s">
        <v>23273</v>
      </c>
      <c r="M4878" s="1">
        <v>18486</v>
      </c>
      <c r="N4878" s="1">
        <v>457</v>
      </c>
      <c r="O4878" s="1" t="s">
        <v>23274</v>
      </c>
      <c r="P4878" s="1">
        <v>0</v>
      </c>
      <c r="Q4878" s="1" t="s">
        <v>23275</v>
      </c>
      <c r="R4878" s="2" t="s">
        <v>23276</v>
      </c>
      <c r="S4878" s="1">
        <v>215</v>
      </c>
      <c r="T4878" s="1" t="s">
        <v>37</v>
      </c>
      <c r="U4878" s="1" t="s">
        <v>38</v>
      </c>
      <c r="X4878" s="1">
        <v>2009</v>
      </c>
      <c r="Y4878" s="1">
        <v>115</v>
      </c>
      <c r="Z4878" s="1">
        <v>7</v>
      </c>
      <c r="AA4878" s="1">
        <v>1.78</v>
      </c>
      <c r="AB4878" s="1">
        <v>11000</v>
      </c>
    </row>
    <row r="4879" spans="1:28" x14ac:dyDescent="0.2">
      <c r="A4879" s="1" t="s">
        <v>28</v>
      </c>
      <c r="B4879" s="1" t="s">
        <v>23277</v>
      </c>
      <c r="C4879" s="1">
        <v>4</v>
      </c>
      <c r="D4879" s="1">
        <v>98</v>
      </c>
      <c r="E4879" s="1">
        <v>3</v>
      </c>
      <c r="F4879" s="1">
        <v>104</v>
      </c>
      <c r="G4879" s="1" t="s">
        <v>23278</v>
      </c>
      <c r="H4879" s="1">
        <v>337</v>
      </c>
      <c r="J4879" s="1" t="s">
        <v>7143</v>
      </c>
      <c r="K4879" s="1" t="s">
        <v>23279</v>
      </c>
      <c r="L4879" s="1" t="s">
        <v>23280</v>
      </c>
      <c r="M4879" s="1">
        <v>450</v>
      </c>
      <c r="N4879" s="1">
        <v>694</v>
      </c>
      <c r="O4879" s="1" t="s">
        <v>23281</v>
      </c>
      <c r="P4879" s="1">
        <v>2</v>
      </c>
      <c r="Q4879" s="1" t="s">
        <v>23282</v>
      </c>
      <c r="R4879" s="2" t="s">
        <v>23283</v>
      </c>
      <c r="S4879" s="1">
        <v>10</v>
      </c>
      <c r="T4879" s="1" t="s">
        <v>37</v>
      </c>
      <c r="U4879" s="1" t="s">
        <v>38</v>
      </c>
      <c r="V4879" s="1" t="s">
        <v>94</v>
      </c>
      <c r="W4879" s="1">
        <v>250000</v>
      </c>
      <c r="X4879" s="1">
        <v>2010</v>
      </c>
      <c r="Y4879" s="1">
        <v>168</v>
      </c>
      <c r="Z4879" s="1">
        <v>6.2</v>
      </c>
      <c r="AB4879" s="1">
        <v>0</v>
      </c>
    </row>
    <row r="4880" spans="1:28" x14ac:dyDescent="0.2">
      <c r="A4880" s="1" t="s">
        <v>28</v>
      </c>
      <c r="B4880" s="1" t="s">
        <v>23284</v>
      </c>
      <c r="D4880" s="1">
        <v>35</v>
      </c>
      <c r="E4880" s="1">
        <v>2</v>
      </c>
      <c r="F4880" s="1">
        <v>152</v>
      </c>
      <c r="G4880" s="1" t="s">
        <v>23285</v>
      </c>
      <c r="H4880" s="1">
        <v>338</v>
      </c>
      <c r="J4880" s="1" t="s">
        <v>23286</v>
      </c>
      <c r="K4880" s="1" t="s">
        <v>23287</v>
      </c>
      <c r="L4880" s="1" t="s">
        <v>23288</v>
      </c>
      <c r="M4880" s="1">
        <v>31</v>
      </c>
      <c r="N4880" s="1">
        <v>968</v>
      </c>
      <c r="O4880" s="1" t="s">
        <v>23289</v>
      </c>
      <c r="P4880" s="1">
        <v>5</v>
      </c>
      <c r="Q4880" s="1" t="s">
        <v>23290</v>
      </c>
      <c r="R4880" s="2" t="s">
        <v>23291</v>
      </c>
      <c r="T4880" s="1" t="s">
        <v>37</v>
      </c>
      <c r="U4880" s="1" t="s">
        <v>38</v>
      </c>
      <c r="X4880" s="1">
        <v>2007</v>
      </c>
      <c r="Y4880" s="1">
        <v>219</v>
      </c>
      <c r="Z4880" s="1">
        <v>6.9</v>
      </c>
      <c r="AB4880" s="1">
        <v>0</v>
      </c>
    </row>
    <row r="4881" spans="1:28" x14ac:dyDescent="0.2">
      <c r="A4881" s="1" t="s">
        <v>28</v>
      </c>
      <c r="B4881" s="1" t="s">
        <v>23292</v>
      </c>
      <c r="C4881" s="1">
        <v>15</v>
      </c>
      <c r="D4881" s="1">
        <v>108</v>
      </c>
      <c r="E4881" s="1">
        <v>32</v>
      </c>
      <c r="F4881" s="1">
        <v>180</v>
      </c>
      <c r="G4881" s="1" t="s">
        <v>2724</v>
      </c>
      <c r="H4881" s="1">
        <v>602</v>
      </c>
      <c r="J4881" s="1" t="s">
        <v>1934</v>
      </c>
      <c r="K4881" s="1" t="s">
        <v>1320</v>
      </c>
      <c r="L4881" s="1" t="s">
        <v>23293</v>
      </c>
      <c r="M4881" s="1">
        <v>870</v>
      </c>
      <c r="N4881" s="1">
        <v>1991</v>
      </c>
      <c r="O4881" s="1" t="s">
        <v>23294</v>
      </c>
      <c r="P4881" s="1">
        <v>0</v>
      </c>
      <c r="Q4881" s="1" t="s">
        <v>23295</v>
      </c>
      <c r="R4881" s="2" t="s">
        <v>23296</v>
      </c>
      <c r="S4881" s="1">
        <v>18</v>
      </c>
      <c r="T4881" s="1" t="s">
        <v>37</v>
      </c>
      <c r="U4881" s="1" t="s">
        <v>38</v>
      </c>
      <c r="V4881" s="1" t="s">
        <v>584</v>
      </c>
      <c r="X4881" s="1">
        <v>1982</v>
      </c>
      <c r="Y4881" s="1">
        <v>427</v>
      </c>
      <c r="Z4881" s="1">
        <v>4.5</v>
      </c>
      <c r="AA4881" s="1">
        <v>1.85</v>
      </c>
      <c r="AB4881" s="1">
        <v>76</v>
      </c>
    </row>
    <row r="4882" spans="1:28" x14ac:dyDescent="0.2">
      <c r="A4882" s="1" t="s">
        <v>28</v>
      </c>
      <c r="B4882" s="1" t="s">
        <v>23297</v>
      </c>
      <c r="C4882" s="1">
        <v>1</v>
      </c>
      <c r="D4882" s="1">
        <v>66</v>
      </c>
      <c r="E4882" s="1">
        <v>0</v>
      </c>
      <c r="F4882" s="1">
        <v>0</v>
      </c>
      <c r="G4882" s="1" t="s">
        <v>23298</v>
      </c>
      <c r="H4882" s="1">
        <v>0</v>
      </c>
      <c r="J4882" s="1" t="s">
        <v>67</v>
      </c>
      <c r="K4882" s="1" t="s">
        <v>23299</v>
      </c>
      <c r="L4882" s="1" t="s">
        <v>23300</v>
      </c>
      <c r="M4882" s="1">
        <v>6</v>
      </c>
      <c r="N4882" s="1">
        <v>0</v>
      </c>
      <c r="O4882" s="1" t="s">
        <v>23301</v>
      </c>
      <c r="P4882" s="1">
        <v>2</v>
      </c>
      <c r="R4882" s="2" t="s">
        <v>23302</v>
      </c>
      <c r="S4882" s="1">
        <v>1</v>
      </c>
      <c r="T4882" s="1" t="s">
        <v>37</v>
      </c>
      <c r="U4882" s="1" t="s">
        <v>38</v>
      </c>
      <c r="V4882" s="1" t="s">
        <v>94</v>
      </c>
      <c r="W4882" s="1">
        <v>250000</v>
      </c>
      <c r="X4882" s="1">
        <v>2013</v>
      </c>
      <c r="Y4882" s="1">
        <v>0</v>
      </c>
      <c r="Z4882" s="1">
        <v>7.8</v>
      </c>
      <c r="AB4882" s="1">
        <v>53</v>
      </c>
    </row>
    <row r="4883" spans="1:28" x14ac:dyDescent="0.2">
      <c r="A4883" s="1" t="s">
        <v>28</v>
      </c>
      <c r="B4883" s="1" t="s">
        <v>23303</v>
      </c>
      <c r="C4883" s="1">
        <v>12</v>
      </c>
      <c r="D4883" s="1">
        <v>95</v>
      </c>
      <c r="E4883" s="1">
        <v>7</v>
      </c>
      <c r="F4883" s="1">
        <v>89</v>
      </c>
      <c r="G4883" s="1" t="s">
        <v>23304</v>
      </c>
      <c r="H4883" s="1">
        <v>236</v>
      </c>
      <c r="J4883" s="1" t="s">
        <v>5543</v>
      </c>
      <c r="K4883" s="1" t="s">
        <v>19512</v>
      </c>
      <c r="L4883" s="1" t="s">
        <v>23305</v>
      </c>
      <c r="M4883" s="1">
        <v>1488</v>
      </c>
      <c r="N4883" s="1">
        <v>537</v>
      </c>
      <c r="O4883" s="1" t="s">
        <v>23306</v>
      </c>
      <c r="P4883" s="1">
        <v>1</v>
      </c>
      <c r="Q4883" s="1" t="s">
        <v>22038</v>
      </c>
      <c r="R4883" s="2" t="s">
        <v>23307</v>
      </c>
      <c r="S4883" s="1">
        <v>28</v>
      </c>
      <c r="T4883" s="1" t="s">
        <v>37</v>
      </c>
      <c r="U4883" s="1" t="s">
        <v>38</v>
      </c>
      <c r="V4883" s="1" t="s">
        <v>39</v>
      </c>
      <c r="W4883" s="1">
        <v>250000</v>
      </c>
      <c r="X4883" s="1">
        <v>2012</v>
      </c>
      <c r="Y4883" s="1">
        <v>206</v>
      </c>
      <c r="Z4883" s="1">
        <v>4.4000000000000004</v>
      </c>
      <c r="AB4883" s="1">
        <v>519</v>
      </c>
    </row>
    <row r="4884" spans="1:28" x14ac:dyDescent="0.2">
      <c r="A4884" s="1" t="s">
        <v>28</v>
      </c>
      <c r="B4884" s="1" t="s">
        <v>13103</v>
      </c>
      <c r="D4884" s="1">
        <v>99</v>
      </c>
      <c r="E4884" s="1">
        <v>45</v>
      </c>
      <c r="F4884" s="1">
        <v>224</v>
      </c>
      <c r="G4884" s="1" t="s">
        <v>1926</v>
      </c>
      <c r="H4884" s="1">
        <v>1000</v>
      </c>
      <c r="J4884" s="1" t="s">
        <v>10733</v>
      </c>
      <c r="K4884" s="1" t="s">
        <v>2618</v>
      </c>
      <c r="L4884" s="1" t="s">
        <v>13104</v>
      </c>
      <c r="M4884" s="1">
        <v>1465</v>
      </c>
      <c r="N4884" s="1">
        <v>2166</v>
      </c>
      <c r="O4884" s="1" t="s">
        <v>13105</v>
      </c>
      <c r="P4884" s="1">
        <v>1</v>
      </c>
      <c r="Q4884" s="1" t="s">
        <v>13106</v>
      </c>
      <c r="R4884" s="2" t="s">
        <v>13107</v>
      </c>
      <c r="S4884" s="1">
        <v>56</v>
      </c>
      <c r="T4884" s="1" t="s">
        <v>37</v>
      </c>
      <c r="U4884" s="1" t="s">
        <v>38</v>
      </c>
      <c r="V4884" s="1" t="s">
        <v>5612</v>
      </c>
      <c r="X4884" s="1">
        <v>1998</v>
      </c>
      <c r="Y4884" s="1">
        <v>393</v>
      </c>
      <c r="Z4884" s="1">
        <v>7.4</v>
      </c>
      <c r="AA4884" s="1">
        <v>1.33</v>
      </c>
      <c r="AB4884" s="1">
        <v>515</v>
      </c>
    </row>
    <row r="4885" spans="1:28" x14ac:dyDescent="0.2">
      <c r="A4885" s="1" t="s">
        <v>28</v>
      </c>
      <c r="B4885" s="1" t="s">
        <v>22740</v>
      </c>
      <c r="C4885" s="1">
        <v>1</v>
      </c>
      <c r="D4885" s="1">
        <v>108</v>
      </c>
      <c r="E4885" s="1">
        <v>431</v>
      </c>
      <c r="F4885" s="1">
        <v>3</v>
      </c>
      <c r="G4885" s="1" t="s">
        <v>23308</v>
      </c>
      <c r="H4885" s="1">
        <v>288</v>
      </c>
      <c r="J4885" s="1" t="s">
        <v>18087</v>
      </c>
      <c r="K4885" s="1" t="s">
        <v>23309</v>
      </c>
      <c r="L4885" s="1" t="s">
        <v>23310</v>
      </c>
      <c r="M4885" s="1">
        <v>25</v>
      </c>
      <c r="N4885" s="1">
        <v>387</v>
      </c>
      <c r="O4885" s="1" t="s">
        <v>23311</v>
      </c>
      <c r="P4885" s="1">
        <v>6</v>
      </c>
      <c r="R4885" s="2" t="s">
        <v>23312</v>
      </c>
      <c r="S4885" s="1">
        <v>1</v>
      </c>
      <c r="T4885" s="1" t="s">
        <v>37</v>
      </c>
      <c r="U4885" s="1" t="s">
        <v>38</v>
      </c>
      <c r="V4885" s="1" t="s">
        <v>94</v>
      </c>
      <c r="W4885" s="1">
        <v>250000</v>
      </c>
      <c r="X4885" s="1">
        <v>2014</v>
      </c>
      <c r="Y4885" s="1">
        <v>96</v>
      </c>
      <c r="Z4885" s="1">
        <v>6.6</v>
      </c>
      <c r="AB4885" s="1">
        <v>71</v>
      </c>
    </row>
    <row r="4886" spans="1:28" x14ac:dyDescent="0.2">
      <c r="A4886" s="1" t="s">
        <v>28</v>
      </c>
      <c r="B4886" s="1" t="s">
        <v>23313</v>
      </c>
      <c r="C4886" s="1">
        <v>6</v>
      </c>
      <c r="D4886" s="1">
        <v>90</v>
      </c>
      <c r="E4886" s="1">
        <v>30</v>
      </c>
      <c r="F4886" s="1">
        <v>670</v>
      </c>
      <c r="G4886" s="1" t="s">
        <v>6142</v>
      </c>
      <c r="H4886" s="1">
        <v>699</v>
      </c>
      <c r="J4886" s="1" t="s">
        <v>67</v>
      </c>
      <c r="K4886" s="1" t="s">
        <v>11456</v>
      </c>
      <c r="L4886" s="1" t="s">
        <v>23314</v>
      </c>
      <c r="M4886" s="1">
        <v>37</v>
      </c>
      <c r="N4886" s="1">
        <v>3967</v>
      </c>
      <c r="O4886" s="1" t="s">
        <v>10618</v>
      </c>
      <c r="P4886" s="1">
        <v>0</v>
      </c>
      <c r="Q4886" s="1" t="s">
        <v>23315</v>
      </c>
      <c r="R4886" s="2" t="s">
        <v>23316</v>
      </c>
      <c r="S4886" s="1">
        <v>2</v>
      </c>
      <c r="T4886" s="1" t="s">
        <v>37</v>
      </c>
      <c r="U4886" s="1" t="s">
        <v>38</v>
      </c>
      <c r="W4886" s="1">
        <v>250000</v>
      </c>
      <c r="X4886" s="1">
        <v>2014</v>
      </c>
      <c r="Y4886" s="1">
        <v>683</v>
      </c>
      <c r="Z4886" s="1">
        <v>8</v>
      </c>
      <c r="AB4886" s="1">
        <v>199</v>
      </c>
    </row>
    <row r="4887" spans="1:28" x14ac:dyDescent="0.2">
      <c r="A4887" s="1" t="s">
        <v>746</v>
      </c>
      <c r="B4887" s="1" t="s">
        <v>17039</v>
      </c>
      <c r="C4887" s="1">
        <v>48</v>
      </c>
      <c r="D4887" s="1">
        <v>151</v>
      </c>
      <c r="E4887" s="1">
        <v>54</v>
      </c>
      <c r="F4887" s="1">
        <v>6</v>
      </c>
      <c r="G4887" s="1" t="s">
        <v>23317</v>
      </c>
      <c r="H4887" s="1">
        <v>81</v>
      </c>
      <c r="J4887" s="1" t="s">
        <v>5604</v>
      </c>
      <c r="K4887" s="1" t="s">
        <v>23318</v>
      </c>
      <c r="L4887" s="1" t="s">
        <v>23319</v>
      </c>
      <c r="M4887" s="1">
        <v>4849</v>
      </c>
      <c r="N4887" s="1">
        <v>108</v>
      </c>
      <c r="O4887" s="1" t="s">
        <v>23320</v>
      </c>
      <c r="P4887" s="1">
        <v>0</v>
      </c>
      <c r="Q4887" s="1" t="s">
        <v>23321</v>
      </c>
      <c r="R4887" s="2" t="s">
        <v>23322</v>
      </c>
      <c r="S4887" s="1">
        <v>45</v>
      </c>
      <c r="U4887" s="1" t="s">
        <v>38</v>
      </c>
      <c r="V4887" s="1" t="s">
        <v>4829</v>
      </c>
      <c r="W4887" s="1">
        <v>245000</v>
      </c>
      <c r="X4887" s="1">
        <v>1925</v>
      </c>
      <c r="Y4887" s="1">
        <v>12</v>
      </c>
      <c r="Z4887" s="1">
        <v>8.3000000000000007</v>
      </c>
      <c r="AA4887" s="1">
        <v>1.33</v>
      </c>
      <c r="AB4887" s="1">
        <v>226</v>
      </c>
    </row>
    <row r="4888" spans="1:28" x14ac:dyDescent="0.2">
      <c r="A4888" s="1" t="s">
        <v>28</v>
      </c>
      <c r="B4888" s="1" t="s">
        <v>23323</v>
      </c>
      <c r="C4888" s="1">
        <v>2</v>
      </c>
      <c r="D4888" s="1">
        <v>83</v>
      </c>
      <c r="E4888" s="1">
        <v>12</v>
      </c>
      <c r="F4888" s="1">
        <v>29</v>
      </c>
      <c r="G4888" s="1" t="s">
        <v>23324</v>
      </c>
      <c r="H4888" s="1">
        <v>1000</v>
      </c>
      <c r="J4888" s="1" t="s">
        <v>1670</v>
      </c>
      <c r="K4888" s="1" t="s">
        <v>14065</v>
      </c>
      <c r="L4888" s="1" t="s">
        <v>23325</v>
      </c>
      <c r="M4888" s="1">
        <v>110</v>
      </c>
      <c r="N4888" s="1">
        <v>1244</v>
      </c>
      <c r="O4888" s="1" t="s">
        <v>23326</v>
      </c>
      <c r="P4888" s="1">
        <v>0</v>
      </c>
      <c r="Q4888" s="1" t="s">
        <v>23327</v>
      </c>
      <c r="R4888" s="2" t="s">
        <v>23328</v>
      </c>
      <c r="S4888" s="1">
        <v>1</v>
      </c>
      <c r="T4888" s="1" t="s">
        <v>37</v>
      </c>
      <c r="U4888" s="1" t="s">
        <v>38</v>
      </c>
      <c r="W4888" s="1">
        <v>240000</v>
      </c>
      <c r="X4888" s="1">
        <v>2006</v>
      </c>
      <c r="Y4888" s="1">
        <v>185</v>
      </c>
      <c r="Z4888" s="1">
        <v>6.5</v>
      </c>
      <c r="AB4888" s="1">
        <v>72</v>
      </c>
    </row>
    <row r="4889" spans="1:28" x14ac:dyDescent="0.2">
      <c r="A4889" s="1" t="s">
        <v>28</v>
      </c>
      <c r="B4889" s="1" t="s">
        <v>23329</v>
      </c>
      <c r="C4889" s="1">
        <v>17</v>
      </c>
      <c r="D4889" s="1">
        <v>108</v>
      </c>
      <c r="E4889" s="1">
        <v>0</v>
      </c>
      <c r="F4889" s="1">
        <v>142</v>
      </c>
      <c r="G4889" s="1" t="s">
        <v>23330</v>
      </c>
      <c r="H4889" s="1">
        <v>431</v>
      </c>
      <c r="J4889" s="1" t="s">
        <v>6544</v>
      </c>
      <c r="K4889" s="1" t="s">
        <v>23331</v>
      </c>
      <c r="L4889" s="1" t="s">
        <v>23332</v>
      </c>
      <c r="M4889" s="1">
        <v>330</v>
      </c>
      <c r="N4889" s="1">
        <v>1087</v>
      </c>
      <c r="O4889" s="1" t="s">
        <v>23333</v>
      </c>
      <c r="P4889" s="1">
        <v>3</v>
      </c>
      <c r="R4889" s="2" t="s">
        <v>23334</v>
      </c>
      <c r="S4889" s="1">
        <v>2</v>
      </c>
      <c r="T4889" s="1" t="s">
        <v>37</v>
      </c>
      <c r="U4889" s="1" t="s">
        <v>38</v>
      </c>
      <c r="W4889" s="1">
        <v>250000</v>
      </c>
      <c r="X4889" s="1">
        <v>2013</v>
      </c>
      <c r="Y4889" s="1">
        <v>297</v>
      </c>
      <c r="Z4889" s="1">
        <v>7.1</v>
      </c>
      <c r="AA4889" s="1">
        <v>1.85</v>
      </c>
      <c r="AB4889" s="1">
        <v>231</v>
      </c>
    </row>
    <row r="4890" spans="1:28" x14ac:dyDescent="0.2">
      <c r="A4890" s="1" t="s">
        <v>28</v>
      </c>
      <c r="B4890" s="1" t="s">
        <v>12848</v>
      </c>
      <c r="C4890" s="1">
        <v>225</v>
      </c>
      <c r="D4890" s="1">
        <v>92</v>
      </c>
      <c r="E4890" s="1">
        <v>0</v>
      </c>
      <c r="F4890" s="1">
        <v>146</v>
      </c>
      <c r="G4890" s="1" t="s">
        <v>23335</v>
      </c>
      <c r="H4890" s="1">
        <v>27000</v>
      </c>
      <c r="I4890" s="1">
        <v>104792</v>
      </c>
      <c r="J4890" s="1" t="s">
        <v>8721</v>
      </c>
      <c r="K4890" s="1" t="s">
        <v>60</v>
      </c>
      <c r="L4890" s="1" t="s">
        <v>23336</v>
      </c>
      <c r="M4890" s="1">
        <v>84817</v>
      </c>
      <c r="N4890" s="1">
        <v>27507</v>
      </c>
      <c r="O4890" s="1" t="s">
        <v>23337</v>
      </c>
      <c r="P4890" s="1">
        <v>0</v>
      </c>
      <c r="Q4890" s="1" t="s">
        <v>23338</v>
      </c>
      <c r="R4890" s="2" t="s">
        <v>23339</v>
      </c>
      <c r="S4890" s="1">
        <v>145</v>
      </c>
      <c r="T4890" s="1" t="s">
        <v>37</v>
      </c>
      <c r="U4890" s="1" t="s">
        <v>56</v>
      </c>
      <c r="V4890" s="1" t="s">
        <v>584</v>
      </c>
      <c r="X4890" s="1">
        <v>2008</v>
      </c>
      <c r="Y4890" s="1">
        <v>161</v>
      </c>
      <c r="Z4890" s="1">
        <v>7.1</v>
      </c>
      <c r="AA4890" s="1">
        <v>1.85</v>
      </c>
      <c r="AB4890" s="1">
        <v>22000</v>
      </c>
    </row>
    <row r="4891" spans="1:28" x14ac:dyDescent="0.2">
      <c r="A4891" s="1" t="s">
        <v>28</v>
      </c>
      <c r="B4891" s="1" t="s">
        <v>23340</v>
      </c>
      <c r="C4891" s="1">
        <v>5</v>
      </c>
      <c r="D4891" s="1">
        <v>105</v>
      </c>
      <c r="E4891" s="1">
        <v>7</v>
      </c>
      <c r="F4891" s="1">
        <v>494</v>
      </c>
      <c r="G4891" s="1" t="s">
        <v>23341</v>
      </c>
      <c r="H4891" s="1">
        <v>814</v>
      </c>
      <c r="J4891" s="1" t="s">
        <v>23342</v>
      </c>
      <c r="K4891" s="1" t="s">
        <v>23343</v>
      </c>
      <c r="L4891" s="1" t="s">
        <v>23344</v>
      </c>
      <c r="M4891" s="1">
        <v>146</v>
      </c>
      <c r="N4891" s="1">
        <v>2970</v>
      </c>
      <c r="O4891" s="1" t="s">
        <v>23345</v>
      </c>
      <c r="P4891" s="1">
        <v>0</v>
      </c>
      <c r="Q4891" s="1" t="s">
        <v>23346</v>
      </c>
      <c r="R4891" s="2" t="s">
        <v>23347</v>
      </c>
      <c r="S4891" s="1">
        <v>4</v>
      </c>
      <c r="T4891" s="1" t="s">
        <v>37</v>
      </c>
      <c r="U4891" s="1" t="s">
        <v>38</v>
      </c>
      <c r="W4891" s="1">
        <v>250000</v>
      </c>
      <c r="X4891" s="1">
        <v>2015</v>
      </c>
      <c r="Y4891" s="1">
        <v>755</v>
      </c>
      <c r="Z4891" s="1">
        <v>4</v>
      </c>
      <c r="AB4891" s="1">
        <v>244</v>
      </c>
    </row>
    <row r="4892" spans="1:28" x14ac:dyDescent="0.2">
      <c r="A4892" s="1" t="s">
        <v>28</v>
      </c>
      <c r="B4892" s="1" t="s">
        <v>23348</v>
      </c>
      <c r="C4892" s="1">
        <v>22</v>
      </c>
      <c r="D4892" s="1">
        <v>86</v>
      </c>
      <c r="E4892" s="1">
        <v>15</v>
      </c>
      <c r="F4892" s="1">
        <v>0</v>
      </c>
      <c r="G4892" s="1" t="s">
        <v>23349</v>
      </c>
      <c r="H4892" s="1">
        <v>2</v>
      </c>
      <c r="I4892" s="1">
        <v>111300</v>
      </c>
      <c r="J4892" s="1" t="s">
        <v>67</v>
      </c>
      <c r="K4892" s="1" t="s">
        <v>23350</v>
      </c>
      <c r="L4892" s="1" t="s">
        <v>23351</v>
      </c>
      <c r="M4892" s="1">
        <v>575</v>
      </c>
      <c r="N4892" s="1">
        <v>2</v>
      </c>
      <c r="O4892" s="1" t="s">
        <v>23352</v>
      </c>
      <c r="P4892" s="1">
        <v>0</v>
      </c>
      <c r="Q4892" s="1" t="s">
        <v>23353</v>
      </c>
      <c r="R4892" s="2" t="s">
        <v>23354</v>
      </c>
      <c r="S4892" s="1">
        <v>6</v>
      </c>
      <c r="T4892" s="1" t="s">
        <v>37</v>
      </c>
      <c r="U4892" s="1" t="s">
        <v>38</v>
      </c>
      <c r="V4892" s="1" t="s">
        <v>4829</v>
      </c>
      <c r="W4892" s="1">
        <v>225000</v>
      </c>
      <c r="X4892" s="1">
        <v>2012</v>
      </c>
      <c r="Y4892" s="1">
        <v>0</v>
      </c>
      <c r="Z4892" s="1">
        <v>7.5</v>
      </c>
      <c r="AA4892" s="1">
        <v>2.35</v>
      </c>
      <c r="AB4892" s="1">
        <v>801</v>
      </c>
    </row>
    <row r="4893" spans="1:28" x14ac:dyDescent="0.2">
      <c r="A4893" s="1" t="s">
        <v>28</v>
      </c>
      <c r="B4893" s="1" t="s">
        <v>23355</v>
      </c>
      <c r="C4893" s="1">
        <v>38</v>
      </c>
      <c r="D4893" s="1">
        <v>106</v>
      </c>
      <c r="E4893" s="1">
        <v>0</v>
      </c>
      <c r="F4893" s="1">
        <v>131</v>
      </c>
      <c r="G4893" s="1" t="s">
        <v>3955</v>
      </c>
      <c r="H4893" s="1">
        <v>254</v>
      </c>
      <c r="I4893" s="1">
        <v>1027119</v>
      </c>
      <c r="J4893" s="1" t="s">
        <v>3408</v>
      </c>
      <c r="K4893" s="1" t="s">
        <v>13088</v>
      </c>
      <c r="L4893" s="1" t="s">
        <v>23356</v>
      </c>
      <c r="M4893" s="1">
        <v>2742</v>
      </c>
      <c r="N4893" s="1">
        <v>964</v>
      </c>
      <c r="O4893" s="1" t="s">
        <v>23357</v>
      </c>
      <c r="P4893" s="1">
        <v>1</v>
      </c>
      <c r="Q4893" s="1" t="s">
        <v>23358</v>
      </c>
      <c r="R4893" s="2" t="s">
        <v>23359</v>
      </c>
      <c r="S4893" s="1">
        <v>73</v>
      </c>
      <c r="T4893" s="1" t="s">
        <v>37</v>
      </c>
      <c r="U4893" s="1" t="s">
        <v>38</v>
      </c>
      <c r="V4893" s="1" t="s">
        <v>584</v>
      </c>
      <c r="W4893" s="1">
        <v>225000</v>
      </c>
      <c r="X4893" s="1">
        <v>2000</v>
      </c>
      <c r="Y4893" s="1">
        <v>147</v>
      </c>
      <c r="Z4893" s="1">
        <v>7</v>
      </c>
      <c r="AA4893" s="1">
        <v>1.85</v>
      </c>
      <c r="AB4893" s="1">
        <v>72</v>
      </c>
    </row>
    <row r="4894" spans="1:28" x14ac:dyDescent="0.2">
      <c r="A4894" s="1" t="s">
        <v>28</v>
      </c>
      <c r="B4894" s="1" t="s">
        <v>23360</v>
      </c>
      <c r="C4894" s="1">
        <v>21</v>
      </c>
      <c r="D4894" s="1">
        <v>93</v>
      </c>
      <c r="E4894" s="1">
        <v>0</v>
      </c>
      <c r="F4894" s="1">
        <v>0</v>
      </c>
      <c r="G4894" s="1" t="s">
        <v>23361</v>
      </c>
      <c r="H4894" s="1">
        <v>12</v>
      </c>
      <c r="J4894" s="1" t="s">
        <v>2526</v>
      </c>
      <c r="K4894" s="1" t="s">
        <v>23362</v>
      </c>
      <c r="L4894" s="1" t="s">
        <v>23363</v>
      </c>
      <c r="M4894" s="1">
        <v>161</v>
      </c>
      <c r="N4894" s="1">
        <v>24</v>
      </c>
      <c r="O4894" s="1" t="s">
        <v>23364</v>
      </c>
      <c r="P4894" s="1">
        <v>0</v>
      </c>
      <c r="Q4894" s="1" t="s">
        <v>23365</v>
      </c>
      <c r="R4894" s="2" t="s">
        <v>23366</v>
      </c>
      <c r="S4894" s="1">
        <v>5</v>
      </c>
      <c r="T4894" s="1" t="s">
        <v>37</v>
      </c>
      <c r="U4894" s="1" t="s">
        <v>38</v>
      </c>
      <c r="V4894" s="1" t="s">
        <v>7333</v>
      </c>
      <c r="W4894" s="1">
        <v>100000</v>
      </c>
      <c r="X4894" s="1">
        <v>1969</v>
      </c>
      <c r="Y4894" s="1">
        <v>12</v>
      </c>
      <c r="Z4894" s="1">
        <v>4</v>
      </c>
      <c r="AA4894" s="1">
        <v>1.37</v>
      </c>
      <c r="AB4894" s="1">
        <v>17</v>
      </c>
    </row>
    <row r="4895" spans="1:28" x14ac:dyDescent="0.2">
      <c r="A4895" s="1" t="s">
        <v>746</v>
      </c>
      <c r="B4895" s="1" t="s">
        <v>23367</v>
      </c>
      <c r="C4895" s="1">
        <v>67</v>
      </c>
      <c r="D4895" s="1">
        <v>80</v>
      </c>
      <c r="E4895" s="1">
        <v>7</v>
      </c>
      <c r="F4895" s="1">
        <v>21</v>
      </c>
      <c r="G4895" s="1" t="s">
        <v>23368</v>
      </c>
      <c r="H4895" s="1">
        <v>57</v>
      </c>
      <c r="I4895" s="1">
        <v>5000000</v>
      </c>
      <c r="J4895" s="1" t="s">
        <v>23369</v>
      </c>
      <c r="K4895" s="1" t="s">
        <v>23370</v>
      </c>
      <c r="L4895" s="1" t="s">
        <v>23371</v>
      </c>
      <c r="M4895" s="1">
        <v>4812</v>
      </c>
      <c r="N4895" s="1">
        <v>205</v>
      </c>
      <c r="O4895" s="1" t="s">
        <v>23372</v>
      </c>
      <c r="P4895" s="1">
        <v>0</v>
      </c>
      <c r="Q4895" s="1" t="s">
        <v>23373</v>
      </c>
      <c r="R4895" s="2" t="s">
        <v>23374</v>
      </c>
      <c r="S4895" s="1">
        <v>88</v>
      </c>
      <c r="T4895" s="1" t="s">
        <v>37</v>
      </c>
      <c r="U4895" s="1" t="s">
        <v>38</v>
      </c>
      <c r="V4895" s="1" t="s">
        <v>6035</v>
      </c>
      <c r="W4895" s="1">
        <v>210000</v>
      </c>
      <c r="X4895" s="1">
        <v>1953</v>
      </c>
      <c r="Y4895" s="1">
        <v>40</v>
      </c>
      <c r="Z4895" s="1">
        <v>6.7</v>
      </c>
      <c r="AA4895" s="1">
        <v>1.37</v>
      </c>
      <c r="AB4895" s="1">
        <v>465</v>
      </c>
    </row>
    <row r="4896" spans="1:28" x14ac:dyDescent="0.2">
      <c r="A4896" s="1" t="s">
        <v>28</v>
      </c>
      <c r="B4896" s="1" t="s">
        <v>9666</v>
      </c>
      <c r="C4896" s="1">
        <v>69</v>
      </c>
      <c r="D4896" s="1">
        <v>127</v>
      </c>
      <c r="E4896" s="1">
        <v>130</v>
      </c>
      <c r="F4896" s="1">
        <v>51</v>
      </c>
      <c r="G4896" s="1" t="s">
        <v>17584</v>
      </c>
      <c r="H4896" s="1">
        <v>618</v>
      </c>
      <c r="J4896" s="1" t="s">
        <v>17585</v>
      </c>
      <c r="K4896" s="1" t="s">
        <v>4824</v>
      </c>
      <c r="L4896" s="1" t="s">
        <v>17586</v>
      </c>
      <c r="M4896" s="1">
        <v>22124</v>
      </c>
      <c r="N4896" s="1">
        <v>800</v>
      </c>
      <c r="O4896" s="1" t="s">
        <v>17587</v>
      </c>
      <c r="P4896" s="1">
        <v>0</v>
      </c>
      <c r="Q4896" s="1" t="s">
        <v>17588</v>
      </c>
      <c r="R4896" s="2" t="s">
        <v>17589</v>
      </c>
      <c r="S4896" s="1">
        <v>108</v>
      </c>
      <c r="T4896" s="1" t="s">
        <v>37</v>
      </c>
      <c r="U4896" s="1" t="s">
        <v>38</v>
      </c>
      <c r="V4896" s="1" t="s">
        <v>6035</v>
      </c>
      <c r="W4896" s="1">
        <v>5000000</v>
      </c>
      <c r="X4896" s="1">
        <v>1954</v>
      </c>
      <c r="Y4896" s="1">
        <v>53</v>
      </c>
      <c r="Z4896" s="1">
        <v>7.2</v>
      </c>
      <c r="AA4896" s="1">
        <v>1.37</v>
      </c>
      <c r="AB4896" s="1">
        <v>0</v>
      </c>
    </row>
    <row r="4897" spans="1:28" x14ac:dyDescent="0.2">
      <c r="A4897" s="1" t="s">
        <v>28</v>
      </c>
      <c r="B4897" s="1" t="s">
        <v>844</v>
      </c>
      <c r="C4897" s="1">
        <v>208</v>
      </c>
      <c r="D4897" s="1">
        <v>93</v>
      </c>
      <c r="E4897" s="1">
        <v>750</v>
      </c>
      <c r="F4897" s="1">
        <v>28</v>
      </c>
      <c r="G4897" s="1" t="s">
        <v>366</v>
      </c>
      <c r="H4897" s="1">
        <v>728</v>
      </c>
      <c r="J4897" s="1" t="s">
        <v>226</v>
      </c>
      <c r="K4897" s="1" t="s">
        <v>23375</v>
      </c>
      <c r="L4897" s="1" t="s">
        <v>23376</v>
      </c>
      <c r="M4897" s="1">
        <v>152232</v>
      </c>
      <c r="N4897" s="1">
        <v>928</v>
      </c>
      <c r="O4897" s="1" t="s">
        <v>23377</v>
      </c>
      <c r="P4897" s="1">
        <v>0</v>
      </c>
      <c r="Q4897" s="1" t="s">
        <v>23378</v>
      </c>
      <c r="R4897" s="2" t="s">
        <v>23379</v>
      </c>
      <c r="S4897" s="1">
        <v>303</v>
      </c>
      <c r="T4897" s="1" t="s">
        <v>37</v>
      </c>
      <c r="U4897" s="1" t="s">
        <v>369</v>
      </c>
      <c r="V4897" s="1" t="s">
        <v>584</v>
      </c>
      <c r="W4897" s="1">
        <v>200000</v>
      </c>
      <c r="X4897" s="1">
        <v>1979</v>
      </c>
      <c r="Y4897" s="1">
        <v>76</v>
      </c>
      <c r="Z4897" s="1">
        <v>7</v>
      </c>
      <c r="AA4897" s="1">
        <v>2.35</v>
      </c>
      <c r="AB4897" s="1">
        <v>10000</v>
      </c>
    </row>
    <row r="4898" spans="1:28" x14ac:dyDescent="0.2">
      <c r="A4898" s="1" t="s">
        <v>28</v>
      </c>
      <c r="B4898" s="1" t="s">
        <v>520</v>
      </c>
      <c r="C4898" s="1">
        <v>77</v>
      </c>
      <c r="D4898" s="1">
        <v>96</v>
      </c>
      <c r="E4898" s="1">
        <v>218</v>
      </c>
      <c r="F4898" s="1">
        <v>31</v>
      </c>
      <c r="G4898" s="1" t="s">
        <v>23380</v>
      </c>
      <c r="H4898" s="1">
        <v>4000</v>
      </c>
      <c r="I4898" s="1">
        <v>4505922</v>
      </c>
      <c r="J4898" s="1" t="s">
        <v>2526</v>
      </c>
      <c r="K4898" s="1" t="s">
        <v>249</v>
      </c>
      <c r="L4898" s="1" t="s">
        <v>23381</v>
      </c>
      <c r="M4898" s="1">
        <v>63951</v>
      </c>
      <c r="N4898" s="1">
        <v>4230</v>
      </c>
      <c r="O4898" s="1" t="s">
        <v>23382</v>
      </c>
      <c r="P4898" s="1">
        <v>0</v>
      </c>
      <c r="Q4898" s="1" t="s">
        <v>23383</v>
      </c>
      <c r="R4898" s="2" t="s">
        <v>23384</v>
      </c>
      <c r="S4898" s="1">
        <v>252</v>
      </c>
      <c r="T4898" s="1" t="s">
        <v>37</v>
      </c>
      <c r="U4898" s="1" t="s">
        <v>38</v>
      </c>
      <c r="V4898" s="1" t="s">
        <v>584</v>
      </c>
      <c r="W4898" s="1">
        <v>200000</v>
      </c>
      <c r="X4898" s="1">
        <v>1996</v>
      </c>
      <c r="Y4898" s="1">
        <v>135</v>
      </c>
      <c r="Z4898" s="1">
        <v>7.4</v>
      </c>
      <c r="AA4898" s="1">
        <v>1.85</v>
      </c>
      <c r="AB4898" s="1">
        <v>0</v>
      </c>
    </row>
    <row r="4899" spans="1:28" x14ac:dyDescent="0.2">
      <c r="A4899" s="1" t="s">
        <v>28</v>
      </c>
      <c r="B4899" s="1" t="s">
        <v>8661</v>
      </c>
      <c r="C4899" s="1">
        <v>122</v>
      </c>
      <c r="D4899" s="1">
        <v>99</v>
      </c>
      <c r="E4899" s="1">
        <v>0</v>
      </c>
      <c r="F4899" s="1">
        <v>93</v>
      </c>
      <c r="G4899" s="1" t="s">
        <v>23385</v>
      </c>
      <c r="H4899" s="1">
        <v>16000</v>
      </c>
      <c r="I4899" s="1">
        <v>3500000</v>
      </c>
      <c r="J4899" s="1" t="s">
        <v>10087</v>
      </c>
      <c r="K4899" s="1" t="s">
        <v>3693</v>
      </c>
      <c r="L4899" s="1" t="s">
        <v>23386</v>
      </c>
      <c r="M4899" s="1">
        <v>147566</v>
      </c>
      <c r="N4899" s="1">
        <v>16534</v>
      </c>
      <c r="O4899" s="1" t="s">
        <v>23387</v>
      </c>
      <c r="P4899" s="1">
        <v>1</v>
      </c>
      <c r="Q4899" s="1" t="s">
        <v>23388</v>
      </c>
      <c r="R4899" s="2" t="s">
        <v>23389</v>
      </c>
      <c r="S4899" s="1">
        <v>235</v>
      </c>
      <c r="T4899" s="1" t="s">
        <v>9794</v>
      </c>
      <c r="U4899" s="1" t="s">
        <v>7089</v>
      </c>
      <c r="V4899" s="1" t="s">
        <v>584</v>
      </c>
      <c r="W4899" s="1">
        <v>200000</v>
      </c>
      <c r="X4899" s="1">
        <v>1964</v>
      </c>
      <c r="Y4899" s="1">
        <v>360</v>
      </c>
      <c r="Z4899" s="1">
        <v>8</v>
      </c>
      <c r="AA4899" s="1">
        <v>2.35</v>
      </c>
      <c r="AB4899" s="1">
        <v>0</v>
      </c>
    </row>
    <row r="4900" spans="1:28" x14ac:dyDescent="0.2">
      <c r="A4900" s="1" t="s">
        <v>746</v>
      </c>
      <c r="B4900" s="1" t="s">
        <v>23390</v>
      </c>
      <c r="C4900" s="1">
        <v>35</v>
      </c>
      <c r="D4900" s="1">
        <v>66</v>
      </c>
      <c r="E4900" s="1">
        <v>16</v>
      </c>
      <c r="F4900" s="1">
        <v>28</v>
      </c>
      <c r="G4900" s="1" t="s">
        <v>23391</v>
      </c>
      <c r="H4900" s="1">
        <v>418</v>
      </c>
      <c r="J4900" s="1" t="s">
        <v>23392</v>
      </c>
      <c r="K4900" s="1" t="s">
        <v>23393</v>
      </c>
      <c r="L4900" s="1" t="s">
        <v>23394</v>
      </c>
      <c r="M4900" s="1">
        <v>4152</v>
      </c>
      <c r="N4900" s="1">
        <v>583</v>
      </c>
      <c r="O4900" s="1" t="s">
        <v>23395</v>
      </c>
      <c r="P4900" s="1">
        <v>1</v>
      </c>
      <c r="Q4900" s="1" t="s">
        <v>23396</v>
      </c>
      <c r="R4900" s="2" t="s">
        <v>23397</v>
      </c>
      <c r="S4900" s="1">
        <v>59</v>
      </c>
      <c r="T4900" s="1" t="s">
        <v>37</v>
      </c>
      <c r="U4900" s="1" t="s">
        <v>38</v>
      </c>
      <c r="V4900" s="1" t="s">
        <v>6035</v>
      </c>
      <c r="W4900" s="1">
        <v>200000</v>
      </c>
      <c r="X4900" s="1">
        <v>1933</v>
      </c>
      <c r="Y4900" s="1">
        <v>85</v>
      </c>
      <c r="Z4900" s="1">
        <v>6.5</v>
      </c>
      <c r="AA4900" s="1">
        <v>1.37</v>
      </c>
      <c r="AB4900" s="1">
        <v>328</v>
      </c>
    </row>
    <row r="4901" spans="1:28" x14ac:dyDescent="0.2">
      <c r="A4901" s="1" t="s">
        <v>28</v>
      </c>
      <c r="B4901" s="1" t="s">
        <v>23398</v>
      </c>
      <c r="C4901" s="1">
        <v>15</v>
      </c>
      <c r="D4901" s="1">
        <v>85</v>
      </c>
      <c r="E4901" s="1">
        <v>0</v>
      </c>
      <c r="F4901" s="1">
        <v>0</v>
      </c>
      <c r="G4901" s="1" t="s">
        <v>23399</v>
      </c>
      <c r="H4901" s="1">
        <v>66</v>
      </c>
      <c r="I4901" s="1">
        <v>381225</v>
      </c>
      <c r="J4901" s="1" t="s">
        <v>67</v>
      </c>
      <c r="K4901" s="1" t="s">
        <v>23400</v>
      </c>
      <c r="L4901" s="1" t="s">
        <v>23401</v>
      </c>
      <c r="M4901" s="1">
        <v>131</v>
      </c>
      <c r="N4901" s="1">
        <v>66</v>
      </c>
      <c r="O4901" s="1" t="s">
        <v>23402</v>
      </c>
      <c r="P4901" s="1">
        <v>0</v>
      </c>
      <c r="R4901" s="2" t="s">
        <v>23403</v>
      </c>
      <c r="S4901" s="1">
        <v>13</v>
      </c>
      <c r="T4901" s="1" t="s">
        <v>37</v>
      </c>
      <c r="U4901" s="1" t="s">
        <v>38</v>
      </c>
      <c r="V4901" s="1" t="s">
        <v>5612</v>
      </c>
      <c r="W4901" s="1">
        <v>200000</v>
      </c>
      <c r="X4901" s="1">
        <v>2004</v>
      </c>
      <c r="Y4901" s="1">
        <v>0</v>
      </c>
      <c r="Z4901" s="1">
        <v>7.2</v>
      </c>
      <c r="AA4901" s="1">
        <v>1.78</v>
      </c>
      <c r="AB4901" s="1">
        <v>30</v>
      </c>
    </row>
    <row r="4902" spans="1:28" x14ac:dyDescent="0.2">
      <c r="A4902" s="1" t="s">
        <v>28</v>
      </c>
      <c r="B4902" s="1" t="s">
        <v>23404</v>
      </c>
      <c r="C4902" s="1">
        <v>25</v>
      </c>
      <c r="D4902" s="1">
        <v>101</v>
      </c>
      <c r="E4902" s="1">
        <v>0</v>
      </c>
      <c r="F4902" s="1">
        <v>16</v>
      </c>
      <c r="G4902" s="1" t="s">
        <v>23405</v>
      </c>
      <c r="H4902" s="1">
        <v>77000</v>
      </c>
      <c r="I4902" s="1">
        <v>2428241</v>
      </c>
      <c r="J4902" s="1" t="s">
        <v>3408</v>
      </c>
      <c r="K4902" s="1" t="s">
        <v>23406</v>
      </c>
      <c r="L4902" s="1" t="s">
        <v>23407</v>
      </c>
      <c r="M4902" s="1">
        <v>2099</v>
      </c>
      <c r="N4902" s="1">
        <v>77046</v>
      </c>
      <c r="O4902" s="1" t="s">
        <v>23408</v>
      </c>
      <c r="P4902" s="1">
        <v>7</v>
      </c>
      <c r="Q4902" s="1" t="s">
        <v>23409</v>
      </c>
      <c r="R4902" s="2" t="s">
        <v>23410</v>
      </c>
      <c r="S4902" s="1">
        <v>26</v>
      </c>
      <c r="T4902" s="1" t="s">
        <v>37</v>
      </c>
      <c r="U4902" s="1" t="s">
        <v>38</v>
      </c>
      <c r="V4902" s="1" t="s">
        <v>39</v>
      </c>
      <c r="W4902" s="1">
        <v>200000</v>
      </c>
      <c r="X4902" s="1">
        <v>2010</v>
      </c>
      <c r="Y4902" s="1">
        <v>21</v>
      </c>
      <c r="Z4902" s="1">
        <v>6.4</v>
      </c>
      <c r="AB4902" s="1">
        <v>0</v>
      </c>
    </row>
    <row r="4903" spans="1:28" x14ac:dyDescent="0.2">
      <c r="A4903" s="1" t="s">
        <v>28</v>
      </c>
      <c r="B4903" s="1" t="s">
        <v>10763</v>
      </c>
      <c r="C4903" s="1">
        <v>37</v>
      </c>
      <c r="D4903" s="1">
        <v>97</v>
      </c>
      <c r="E4903" s="1">
        <v>151</v>
      </c>
      <c r="F4903" s="1">
        <v>305</v>
      </c>
      <c r="G4903" s="1" t="s">
        <v>2037</v>
      </c>
      <c r="H4903" s="1">
        <v>1000</v>
      </c>
      <c r="I4903" s="1">
        <v>78030</v>
      </c>
      <c r="J4903" s="1" t="s">
        <v>3408</v>
      </c>
      <c r="K4903" s="1" t="s">
        <v>5949</v>
      </c>
      <c r="L4903" s="1" t="s">
        <v>23411</v>
      </c>
      <c r="M4903" s="1">
        <v>1034</v>
      </c>
      <c r="N4903" s="1">
        <v>3021</v>
      </c>
      <c r="O4903" s="1" t="s">
        <v>23412</v>
      </c>
      <c r="P4903" s="1">
        <v>2</v>
      </c>
      <c r="R4903" s="2" t="s">
        <v>23413</v>
      </c>
      <c r="S4903" s="1">
        <v>10</v>
      </c>
      <c r="T4903" s="1" t="s">
        <v>37</v>
      </c>
      <c r="U4903" s="1" t="s">
        <v>38</v>
      </c>
      <c r="V4903" s="1" t="s">
        <v>584</v>
      </c>
      <c r="W4903" s="1">
        <v>200000</v>
      </c>
      <c r="X4903" s="1">
        <v>2012</v>
      </c>
      <c r="Y4903" s="1">
        <v>1000</v>
      </c>
      <c r="Z4903" s="1">
        <v>6.5</v>
      </c>
      <c r="AA4903" s="1">
        <v>2.35</v>
      </c>
      <c r="AB4903" s="1">
        <v>569</v>
      </c>
    </row>
    <row r="4904" spans="1:28" x14ac:dyDescent="0.2">
      <c r="A4904" s="1" t="s">
        <v>28</v>
      </c>
      <c r="B4904" s="1" t="s">
        <v>1846</v>
      </c>
      <c r="C4904" s="1">
        <v>76</v>
      </c>
      <c r="D4904" s="1">
        <v>119</v>
      </c>
      <c r="E4904" s="1">
        <v>670</v>
      </c>
      <c r="F4904" s="1">
        <v>9</v>
      </c>
      <c r="G4904" s="1" t="s">
        <v>23414</v>
      </c>
      <c r="H4904" s="1">
        <v>24</v>
      </c>
      <c r="I4904" s="1">
        <v>59774</v>
      </c>
      <c r="J4904" s="1" t="s">
        <v>1414</v>
      </c>
      <c r="K4904" s="1" t="s">
        <v>23415</v>
      </c>
      <c r="L4904" s="1" t="s">
        <v>23416</v>
      </c>
      <c r="M4904" s="1">
        <v>4212</v>
      </c>
      <c r="N4904" s="1">
        <v>69</v>
      </c>
      <c r="O4904" s="1" t="s">
        <v>23417</v>
      </c>
      <c r="P4904" s="1">
        <v>0</v>
      </c>
      <c r="Q4904" s="1" t="s">
        <v>23418</v>
      </c>
      <c r="R4904" s="2" t="s">
        <v>23419</v>
      </c>
      <c r="S4904" s="1">
        <v>18</v>
      </c>
      <c r="T4904" s="1" t="s">
        <v>8730</v>
      </c>
      <c r="U4904" s="1" t="s">
        <v>766</v>
      </c>
      <c r="V4904" s="1" t="s">
        <v>5612</v>
      </c>
      <c r="X4904" s="1">
        <v>2010</v>
      </c>
      <c r="Y4904" s="1">
        <v>20</v>
      </c>
      <c r="Z4904" s="1">
        <v>6.8</v>
      </c>
      <c r="AA4904" s="1">
        <v>2.35</v>
      </c>
      <c r="AB4904" s="1">
        <v>2000</v>
      </c>
    </row>
    <row r="4905" spans="1:28" x14ac:dyDescent="0.2">
      <c r="A4905" s="1" t="s">
        <v>28</v>
      </c>
      <c r="B4905" s="1" t="s">
        <v>23420</v>
      </c>
      <c r="C4905" s="1">
        <v>12</v>
      </c>
      <c r="D4905" s="1">
        <v>103</v>
      </c>
      <c r="E4905" s="1">
        <v>18</v>
      </c>
      <c r="F4905" s="1">
        <v>61</v>
      </c>
      <c r="G4905" s="1" t="s">
        <v>23421</v>
      </c>
      <c r="H4905" s="1">
        <v>96</v>
      </c>
      <c r="I4905" s="1">
        <v>174682</v>
      </c>
      <c r="J4905" s="1" t="s">
        <v>6198</v>
      </c>
      <c r="K4905" s="1" t="s">
        <v>23422</v>
      </c>
      <c r="L4905" s="1" t="s">
        <v>23423</v>
      </c>
      <c r="M4905" s="1">
        <v>460</v>
      </c>
      <c r="N4905" s="1">
        <v>314</v>
      </c>
      <c r="O4905" s="1" t="s">
        <v>23424</v>
      </c>
      <c r="P4905" s="1">
        <v>0</v>
      </c>
      <c r="Q4905" s="1" t="s">
        <v>23425</v>
      </c>
      <c r="R4905" s="2" t="s">
        <v>23426</v>
      </c>
      <c r="S4905" s="1">
        <v>14</v>
      </c>
      <c r="T4905" s="1" t="s">
        <v>37</v>
      </c>
      <c r="U4905" s="1" t="s">
        <v>38</v>
      </c>
      <c r="W4905" s="1">
        <v>200000</v>
      </c>
      <c r="X4905" s="1">
        <v>2002</v>
      </c>
      <c r="Y4905" s="1">
        <v>90</v>
      </c>
      <c r="Z4905" s="1">
        <v>6.9</v>
      </c>
      <c r="AB4905" s="1">
        <v>96</v>
      </c>
    </row>
    <row r="4906" spans="1:28" x14ac:dyDescent="0.2">
      <c r="A4906" s="1" t="s">
        <v>28</v>
      </c>
      <c r="B4906" s="1" t="s">
        <v>23427</v>
      </c>
      <c r="C4906" s="1">
        <v>7</v>
      </c>
      <c r="D4906" s="1">
        <v>86</v>
      </c>
      <c r="E4906" s="1">
        <v>0</v>
      </c>
      <c r="F4906" s="1">
        <v>15</v>
      </c>
      <c r="G4906" s="1" t="s">
        <v>23428</v>
      </c>
      <c r="H4906" s="1">
        <v>178</v>
      </c>
      <c r="I4906" s="1">
        <v>215185</v>
      </c>
      <c r="J4906" s="1" t="s">
        <v>22392</v>
      </c>
      <c r="K4906" s="1" t="s">
        <v>23429</v>
      </c>
      <c r="L4906" s="1" t="s">
        <v>23430</v>
      </c>
      <c r="M4906" s="1">
        <v>48</v>
      </c>
      <c r="N4906" s="1">
        <v>279</v>
      </c>
      <c r="O4906" s="1" t="s">
        <v>23431</v>
      </c>
      <c r="P4906" s="1">
        <v>3</v>
      </c>
      <c r="Q4906" s="1" t="s">
        <v>23432</v>
      </c>
      <c r="R4906" s="2" t="s">
        <v>23433</v>
      </c>
      <c r="S4906" s="1">
        <v>2</v>
      </c>
      <c r="T4906" s="1" t="s">
        <v>37</v>
      </c>
      <c r="U4906" s="1" t="s">
        <v>38</v>
      </c>
      <c r="V4906" s="1" t="s">
        <v>39</v>
      </c>
      <c r="W4906" s="1">
        <v>200000</v>
      </c>
      <c r="X4906" s="1">
        <v>2008</v>
      </c>
      <c r="Y4906" s="1">
        <v>58</v>
      </c>
      <c r="Z4906" s="1">
        <v>7.5</v>
      </c>
      <c r="AB4906" s="1">
        <v>26</v>
      </c>
    </row>
    <row r="4907" spans="1:28" x14ac:dyDescent="0.2">
      <c r="A4907" s="1" t="s">
        <v>28</v>
      </c>
      <c r="B4907" s="1" t="s">
        <v>1525</v>
      </c>
      <c r="C4907" s="1">
        <v>450</v>
      </c>
      <c r="D4907" s="1">
        <v>106</v>
      </c>
      <c r="E4907" s="1">
        <v>0</v>
      </c>
      <c r="F4907" s="1">
        <v>273</v>
      </c>
      <c r="G4907" s="1" t="s">
        <v>5195</v>
      </c>
      <c r="H4907" s="1">
        <v>17000</v>
      </c>
      <c r="I4907" s="1">
        <v>32154410</v>
      </c>
      <c r="J4907" s="1" t="s">
        <v>2124</v>
      </c>
      <c r="K4907" s="1" t="s">
        <v>443</v>
      </c>
      <c r="L4907" s="1" t="s">
        <v>8445</v>
      </c>
      <c r="M4907" s="1">
        <v>148334</v>
      </c>
      <c r="N4907" s="1">
        <v>18469</v>
      </c>
      <c r="O4907" s="1" t="s">
        <v>8446</v>
      </c>
      <c r="P4907" s="1">
        <v>0</v>
      </c>
      <c r="Q4907" s="1" t="s">
        <v>8447</v>
      </c>
      <c r="R4907" s="2" t="s">
        <v>8448</v>
      </c>
      <c r="S4907" s="1">
        <v>274</v>
      </c>
      <c r="T4907" s="1" t="s">
        <v>37</v>
      </c>
      <c r="U4907" s="1" t="s">
        <v>38</v>
      </c>
      <c r="V4907" s="1" t="s">
        <v>584</v>
      </c>
      <c r="W4907" s="1">
        <v>30000000</v>
      </c>
      <c r="X4907" s="1">
        <v>2013</v>
      </c>
      <c r="Y4907" s="1">
        <v>681</v>
      </c>
      <c r="Z4907" s="1">
        <v>7.1</v>
      </c>
      <c r="AA4907" s="1">
        <v>1.85</v>
      </c>
      <c r="AB4907" s="1">
        <v>29000</v>
      </c>
    </row>
    <row r="4908" spans="1:28" x14ac:dyDescent="0.2">
      <c r="A4908" s="1" t="s">
        <v>28</v>
      </c>
      <c r="B4908" s="1" t="s">
        <v>23434</v>
      </c>
      <c r="C4908" s="1">
        <v>60</v>
      </c>
      <c r="D4908" s="1">
        <v>90</v>
      </c>
      <c r="E4908" s="1">
        <v>25</v>
      </c>
      <c r="F4908" s="1">
        <v>10</v>
      </c>
      <c r="G4908" s="1" t="s">
        <v>23434</v>
      </c>
      <c r="H4908" s="1">
        <v>169</v>
      </c>
      <c r="J4908" s="1" t="s">
        <v>4832</v>
      </c>
      <c r="K4908" s="1" t="s">
        <v>22915</v>
      </c>
      <c r="L4908" s="1" t="s">
        <v>23435</v>
      </c>
      <c r="M4908" s="1">
        <v>2413</v>
      </c>
      <c r="N4908" s="1">
        <v>206</v>
      </c>
      <c r="O4908" s="1" t="s">
        <v>23436</v>
      </c>
      <c r="P4908" s="1">
        <v>0</v>
      </c>
      <c r="Q4908" s="1" t="s">
        <v>23437</v>
      </c>
      <c r="R4908" s="2" t="s">
        <v>23438</v>
      </c>
      <c r="S4908" s="1">
        <v>112</v>
      </c>
      <c r="T4908" s="1" t="s">
        <v>37</v>
      </c>
      <c r="U4908" s="1" t="s">
        <v>38</v>
      </c>
      <c r="V4908" s="1" t="s">
        <v>584</v>
      </c>
      <c r="W4908" s="1">
        <v>200000</v>
      </c>
      <c r="X4908" s="1">
        <v>2003</v>
      </c>
      <c r="Y4908" s="1">
        <v>25</v>
      </c>
      <c r="Z4908" s="1">
        <v>5.0999999999999996</v>
      </c>
      <c r="AA4908" s="1">
        <v>1.33</v>
      </c>
      <c r="AB4908" s="1">
        <v>198</v>
      </c>
    </row>
    <row r="4909" spans="1:28" x14ac:dyDescent="0.2">
      <c r="A4909" s="1" t="s">
        <v>28</v>
      </c>
      <c r="B4909" s="1" t="s">
        <v>12536</v>
      </c>
      <c r="C4909" s="1">
        <v>4</v>
      </c>
      <c r="D4909" s="1">
        <v>95</v>
      </c>
      <c r="E4909" s="1">
        <v>89</v>
      </c>
      <c r="F4909" s="1">
        <v>45</v>
      </c>
      <c r="G4909" s="1" t="s">
        <v>12536</v>
      </c>
      <c r="H4909" s="1">
        <v>471</v>
      </c>
      <c r="J4909" s="1" t="s">
        <v>2526</v>
      </c>
      <c r="K4909" s="1" t="s">
        <v>23439</v>
      </c>
      <c r="L4909" s="1" t="s">
        <v>23440</v>
      </c>
      <c r="M4909" s="1">
        <v>81</v>
      </c>
      <c r="N4909" s="1">
        <v>705</v>
      </c>
      <c r="O4909" s="1" t="s">
        <v>23441</v>
      </c>
      <c r="P4909" s="1">
        <v>0</v>
      </c>
      <c r="Q4909" s="1" t="s">
        <v>23442</v>
      </c>
      <c r="R4909" s="2" t="s">
        <v>23443</v>
      </c>
      <c r="S4909" s="1">
        <v>1</v>
      </c>
      <c r="T4909" s="1" t="s">
        <v>37</v>
      </c>
      <c r="U4909" s="1" t="s">
        <v>38</v>
      </c>
      <c r="W4909" s="1">
        <v>250000</v>
      </c>
      <c r="X4909" s="1">
        <v>2015</v>
      </c>
      <c r="Y4909" s="1">
        <v>89</v>
      </c>
      <c r="Z4909" s="1">
        <v>6.2</v>
      </c>
      <c r="AB4909" s="1">
        <v>47</v>
      </c>
    </row>
    <row r="4910" spans="1:28" x14ac:dyDescent="0.2">
      <c r="A4910" s="1" t="s">
        <v>28</v>
      </c>
      <c r="B4910" s="1" t="s">
        <v>10930</v>
      </c>
      <c r="C4910" s="1">
        <v>42</v>
      </c>
      <c r="D4910" s="1">
        <v>94</v>
      </c>
      <c r="E4910" s="1">
        <v>2</v>
      </c>
      <c r="F4910" s="1">
        <v>156</v>
      </c>
      <c r="G4910" s="1" t="s">
        <v>23444</v>
      </c>
      <c r="H4910" s="1">
        <v>259</v>
      </c>
      <c r="J4910" s="1" t="s">
        <v>4331</v>
      </c>
      <c r="K4910" s="1" t="s">
        <v>23445</v>
      </c>
      <c r="L4910" s="1" t="s">
        <v>23446</v>
      </c>
      <c r="M4910" s="1">
        <v>1328</v>
      </c>
      <c r="N4910" s="1">
        <v>711</v>
      </c>
      <c r="O4910" s="1" t="s">
        <v>23447</v>
      </c>
      <c r="P4910" s="1">
        <v>0</v>
      </c>
      <c r="Q4910" s="1" t="s">
        <v>23448</v>
      </c>
      <c r="R4910" s="2" t="s">
        <v>23449</v>
      </c>
      <c r="S4910" s="1">
        <v>22</v>
      </c>
      <c r="T4910" s="1" t="s">
        <v>37</v>
      </c>
      <c r="U4910" s="1" t="s">
        <v>38</v>
      </c>
      <c r="V4910" s="1" t="s">
        <v>39</v>
      </c>
      <c r="W4910" s="1">
        <v>13000000</v>
      </c>
      <c r="X4910" s="1">
        <v>2010</v>
      </c>
      <c r="Y4910" s="1">
        <v>165</v>
      </c>
      <c r="Z4910" s="1">
        <v>3.9</v>
      </c>
      <c r="AA4910" s="1">
        <v>2.35</v>
      </c>
      <c r="AB4910" s="1">
        <v>0</v>
      </c>
    </row>
    <row r="4911" spans="1:28" x14ac:dyDescent="0.2">
      <c r="A4911" s="1" t="s">
        <v>28</v>
      </c>
      <c r="B4911" s="1" t="s">
        <v>15174</v>
      </c>
      <c r="C4911" s="1">
        <v>93</v>
      </c>
      <c r="D4911" s="1">
        <v>84</v>
      </c>
      <c r="E4911" s="1">
        <v>157</v>
      </c>
      <c r="F4911" s="1">
        <v>98</v>
      </c>
      <c r="G4911" s="1" t="s">
        <v>22791</v>
      </c>
      <c r="H4911" s="1">
        <v>962</v>
      </c>
      <c r="I4911" s="1">
        <v>140016</v>
      </c>
      <c r="J4911" s="1" t="s">
        <v>15466</v>
      </c>
      <c r="K4911" s="1" t="s">
        <v>9478</v>
      </c>
      <c r="L4911" s="1" t="s">
        <v>23450</v>
      </c>
      <c r="M4911" s="1">
        <v>3507</v>
      </c>
      <c r="N4911" s="1">
        <v>2016</v>
      </c>
      <c r="O4911" s="1" t="s">
        <v>23451</v>
      </c>
      <c r="P4911" s="1">
        <v>0</v>
      </c>
      <c r="Q4911" s="1" t="s">
        <v>23452</v>
      </c>
      <c r="R4911" s="2" t="s">
        <v>23453</v>
      </c>
      <c r="S4911" s="1">
        <v>40</v>
      </c>
      <c r="T4911" s="1" t="s">
        <v>37</v>
      </c>
      <c r="U4911" s="1" t="s">
        <v>38</v>
      </c>
      <c r="V4911" s="1" t="s">
        <v>584</v>
      </c>
      <c r="X4911" s="1">
        <v>2008</v>
      </c>
      <c r="Y4911" s="1">
        <v>873</v>
      </c>
      <c r="Z4911" s="1">
        <v>6</v>
      </c>
      <c r="AA4911" s="1">
        <v>1.85</v>
      </c>
      <c r="AB4911" s="1">
        <v>443</v>
      </c>
    </row>
    <row r="4912" spans="1:28" x14ac:dyDescent="0.2">
      <c r="A4912" s="1" t="s">
        <v>28</v>
      </c>
      <c r="B4912" s="1" t="s">
        <v>23454</v>
      </c>
      <c r="C4912" s="1">
        <v>1</v>
      </c>
      <c r="D4912" s="1">
        <v>89</v>
      </c>
      <c r="E4912" s="1">
        <v>0</v>
      </c>
      <c r="F4912" s="1">
        <v>15</v>
      </c>
      <c r="G4912" s="1" t="s">
        <v>23455</v>
      </c>
      <c r="H4912" s="1">
        <v>138</v>
      </c>
      <c r="J4912" s="1" t="s">
        <v>23456</v>
      </c>
      <c r="K4912" s="1" t="s">
        <v>23457</v>
      </c>
      <c r="L4912" s="1" t="s">
        <v>23458</v>
      </c>
      <c r="M4912" s="1">
        <v>78</v>
      </c>
      <c r="N4912" s="1">
        <v>192</v>
      </c>
      <c r="O4912" s="1" t="s">
        <v>23459</v>
      </c>
      <c r="P4912" s="1">
        <v>0</v>
      </c>
      <c r="R4912" s="2" t="s">
        <v>23460</v>
      </c>
      <c r="S4912" s="1">
        <v>1</v>
      </c>
      <c r="T4912" s="1" t="s">
        <v>37</v>
      </c>
      <c r="U4912" s="1" t="s">
        <v>38</v>
      </c>
      <c r="X4912" s="1">
        <v>2014</v>
      </c>
      <c r="Y4912" s="1">
        <v>18</v>
      </c>
      <c r="Z4912" s="1">
        <v>6.8</v>
      </c>
      <c r="AB4912" s="1">
        <v>267</v>
      </c>
    </row>
    <row r="4913" spans="1:28" x14ac:dyDescent="0.2">
      <c r="A4913" s="1" t="s">
        <v>28</v>
      </c>
      <c r="B4913" s="1" t="s">
        <v>23461</v>
      </c>
      <c r="C4913" s="1">
        <v>16</v>
      </c>
      <c r="D4913" s="1">
        <v>59</v>
      </c>
      <c r="E4913" s="1">
        <v>121</v>
      </c>
      <c r="F4913" s="1">
        <v>0</v>
      </c>
      <c r="G4913" s="1" t="s">
        <v>23462</v>
      </c>
      <c r="H4913" s="1">
        <v>27</v>
      </c>
      <c r="J4913" s="1" t="s">
        <v>67</v>
      </c>
      <c r="K4913" s="1" t="s">
        <v>23463</v>
      </c>
      <c r="L4913" s="1" t="s">
        <v>23464</v>
      </c>
      <c r="M4913" s="1">
        <v>352</v>
      </c>
      <c r="N4913" s="1">
        <v>27</v>
      </c>
      <c r="O4913" s="1" t="s">
        <v>23465</v>
      </c>
      <c r="P4913" s="1">
        <v>0</v>
      </c>
      <c r="R4913" s="2" t="s">
        <v>23466</v>
      </c>
      <c r="S4913" s="1">
        <v>4</v>
      </c>
      <c r="T4913" s="1" t="s">
        <v>1463</v>
      </c>
      <c r="U4913" s="1" t="s">
        <v>1464</v>
      </c>
      <c r="W4913" s="1">
        <v>150000</v>
      </c>
      <c r="X4913" s="1">
        <v>2004</v>
      </c>
      <c r="Y4913" s="1">
        <v>0</v>
      </c>
      <c r="Z4913" s="1">
        <v>7.4</v>
      </c>
      <c r="AA4913" s="1">
        <v>1.37</v>
      </c>
      <c r="AB4913" s="1">
        <v>44</v>
      </c>
    </row>
    <row r="4914" spans="1:28" x14ac:dyDescent="0.2">
      <c r="A4914" s="1" t="s">
        <v>746</v>
      </c>
      <c r="B4914" s="1" t="s">
        <v>23467</v>
      </c>
      <c r="C4914" s="1">
        <v>54</v>
      </c>
      <c r="D4914" s="1">
        <v>126</v>
      </c>
      <c r="E4914" s="1">
        <v>147</v>
      </c>
      <c r="F4914" s="1">
        <v>0</v>
      </c>
      <c r="G4914" s="1" t="s">
        <v>23468</v>
      </c>
      <c r="H4914" s="1">
        <v>0</v>
      </c>
      <c r="J4914" s="1" t="s">
        <v>5323</v>
      </c>
      <c r="K4914" s="1" t="s">
        <v>23469</v>
      </c>
      <c r="L4914" s="1" t="s">
        <v>23470</v>
      </c>
      <c r="M4914" s="1">
        <v>9903</v>
      </c>
      <c r="N4914" s="1">
        <v>0</v>
      </c>
      <c r="O4914" s="1" t="s">
        <v>23471</v>
      </c>
      <c r="P4914" s="1">
        <v>0</v>
      </c>
      <c r="Q4914" s="1" t="s">
        <v>23472</v>
      </c>
      <c r="R4914" s="2" t="s">
        <v>23473</v>
      </c>
      <c r="S4914" s="1">
        <v>49</v>
      </c>
      <c r="T4914" s="1" t="s">
        <v>15776</v>
      </c>
      <c r="U4914" s="1" t="s">
        <v>7710</v>
      </c>
      <c r="V4914" s="1" t="s">
        <v>4829</v>
      </c>
      <c r="X4914" s="1">
        <v>1955</v>
      </c>
      <c r="Y4914" s="1">
        <v>0</v>
      </c>
      <c r="Z4914" s="1">
        <v>8.1</v>
      </c>
      <c r="AA4914" s="1">
        <v>1.37</v>
      </c>
      <c r="AB4914" s="1">
        <v>863</v>
      </c>
    </row>
    <row r="4915" spans="1:28" x14ac:dyDescent="0.2">
      <c r="A4915" s="1" t="s">
        <v>28</v>
      </c>
      <c r="B4915" s="1" t="s">
        <v>23474</v>
      </c>
      <c r="C4915" s="1">
        <v>38</v>
      </c>
      <c r="D4915" s="1">
        <v>86</v>
      </c>
      <c r="E4915" s="1">
        <v>123</v>
      </c>
      <c r="F4915" s="1">
        <v>782</v>
      </c>
      <c r="G4915" s="1" t="s">
        <v>9052</v>
      </c>
      <c r="H4915" s="1">
        <v>3000</v>
      </c>
      <c r="I4915" s="1">
        <v>15542</v>
      </c>
      <c r="J4915" s="1" t="s">
        <v>1414</v>
      </c>
      <c r="K4915" s="1" t="s">
        <v>234</v>
      </c>
      <c r="L4915" s="1" t="s">
        <v>23475</v>
      </c>
      <c r="M4915" s="1">
        <v>6689</v>
      </c>
      <c r="N4915" s="1">
        <v>7144</v>
      </c>
      <c r="O4915" s="1" t="s">
        <v>9424</v>
      </c>
      <c r="P4915" s="1">
        <v>0</v>
      </c>
      <c r="Q4915" s="1" t="s">
        <v>23476</v>
      </c>
      <c r="R4915" s="2" t="s">
        <v>23477</v>
      </c>
      <c r="S4915" s="1">
        <v>51</v>
      </c>
      <c r="T4915" s="1" t="s">
        <v>37</v>
      </c>
      <c r="U4915" s="1" t="s">
        <v>38</v>
      </c>
      <c r="V4915" s="1" t="s">
        <v>584</v>
      </c>
      <c r="X4915" s="1">
        <v>2008</v>
      </c>
      <c r="Y4915" s="1">
        <v>985</v>
      </c>
      <c r="Z4915" s="1">
        <v>6.5</v>
      </c>
      <c r="AA4915" s="1">
        <v>1.85</v>
      </c>
      <c r="AB4915" s="1">
        <v>0</v>
      </c>
    </row>
    <row r="4916" spans="1:28" x14ac:dyDescent="0.2">
      <c r="A4916" s="1" t="s">
        <v>28</v>
      </c>
      <c r="B4916" s="1" t="s">
        <v>22028</v>
      </c>
      <c r="C4916" s="1">
        <v>66</v>
      </c>
      <c r="D4916" s="1">
        <v>87</v>
      </c>
      <c r="E4916" s="1">
        <v>29</v>
      </c>
      <c r="F4916" s="1">
        <v>131</v>
      </c>
      <c r="G4916" s="1" t="s">
        <v>5275</v>
      </c>
      <c r="H4916" s="1">
        <v>505</v>
      </c>
      <c r="J4916" s="1" t="s">
        <v>5498</v>
      </c>
      <c r="K4916" s="1" t="s">
        <v>22572</v>
      </c>
      <c r="L4916" s="1" t="s">
        <v>23478</v>
      </c>
      <c r="M4916" s="1">
        <v>129799</v>
      </c>
      <c r="N4916" s="1">
        <v>1181</v>
      </c>
      <c r="O4916" s="1" t="s">
        <v>23479</v>
      </c>
      <c r="P4916" s="1">
        <v>0</v>
      </c>
      <c r="Q4916" s="1" t="s">
        <v>23480</v>
      </c>
      <c r="R4916" s="2" t="s">
        <v>23481</v>
      </c>
      <c r="S4916" s="1">
        <v>638</v>
      </c>
      <c r="T4916" s="1" t="s">
        <v>37</v>
      </c>
      <c r="U4916" s="1" t="s">
        <v>38</v>
      </c>
      <c r="V4916" s="1" t="s">
        <v>4829</v>
      </c>
      <c r="W4916" s="1">
        <v>200000</v>
      </c>
      <c r="X4916" s="1">
        <v>2007</v>
      </c>
      <c r="Y4916" s="1">
        <v>323</v>
      </c>
      <c r="Z4916" s="1">
        <v>8</v>
      </c>
      <c r="AA4916" s="1">
        <v>1.78</v>
      </c>
      <c r="AB4916" s="1">
        <v>46000</v>
      </c>
    </row>
    <row r="4917" spans="1:28" x14ac:dyDescent="0.2">
      <c r="A4917" s="1" t="s">
        <v>28</v>
      </c>
      <c r="B4917" s="1" t="s">
        <v>23482</v>
      </c>
      <c r="C4917" s="1">
        <v>11</v>
      </c>
      <c r="D4917" s="1">
        <v>106</v>
      </c>
      <c r="E4917" s="1">
        <v>15</v>
      </c>
      <c r="F4917" s="1">
        <v>0</v>
      </c>
      <c r="G4917" s="1" t="s">
        <v>23483</v>
      </c>
      <c r="H4917" s="1">
        <v>2</v>
      </c>
      <c r="I4917" s="1">
        <v>1111</v>
      </c>
      <c r="J4917" s="1" t="s">
        <v>20253</v>
      </c>
      <c r="K4917" s="1" t="s">
        <v>23484</v>
      </c>
      <c r="L4917" s="1" t="s">
        <v>23485</v>
      </c>
      <c r="M4917" s="1">
        <v>771</v>
      </c>
      <c r="N4917" s="1">
        <v>2</v>
      </c>
      <c r="O4917" s="1" t="s">
        <v>23486</v>
      </c>
      <c r="P4917" s="1">
        <v>0</v>
      </c>
      <c r="Q4917" s="1" t="s">
        <v>23487</v>
      </c>
      <c r="R4917" s="2" t="s">
        <v>23488</v>
      </c>
      <c r="S4917" s="1">
        <v>10</v>
      </c>
      <c r="T4917" s="1" t="s">
        <v>37</v>
      </c>
      <c r="U4917" s="1" t="s">
        <v>38</v>
      </c>
      <c r="V4917" s="1" t="s">
        <v>39</v>
      </c>
      <c r="W4917" s="1">
        <v>200000</v>
      </c>
      <c r="X4917" s="1">
        <v>2006</v>
      </c>
      <c r="Y4917" s="1">
        <v>0</v>
      </c>
      <c r="Z4917" s="1">
        <v>7.7</v>
      </c>
      <c r="AA4917" s="1">
        <v>1.66</v>
      </c>
      <c r="AB4917" s="1">
        <v>246</v>
      </c>
    </row>
    <row r="4918" spans="1:28" x14ac:dyDescent="0.2">
      <c r="A4918" s="1" t="s">
        <v>28</v>
      </c>
      <c r="B4918" s="1" t="s">
        <v>23489</v>
      </c>
      <c r="C4918" s="1">
        <v>6</v>
      </c>
      <c r="D4918" s="1">
        <v>86</v>
      </c>
      <c r="E4918" s="1">
        <v>20</v>
      </c>
      <c r="F4918" s="1">
        <v>32</v>
      </c>
      <c r="G4918" s="1" t="s">
        <v>23490</v>
      </c>
      <c r="H4918" s="1">
        <v>563</v>
      </c>
      <c r="J4918" s="1" t="s">
        <v>7143</v>
      </c>
      <c r="K4918" s="1" t="s">
        <v>2882</v>
      </c>
      <c r="L4918" s="1" t="s">
        <v>23491</v>
      </c>
      <c r="M4918" s="1">
        <v>1338</v>
      </c>
      <c r="N4918" s="1">
        <v>828</v>
      </c>
      <c r="O4918" s="1" t="s">
        <v>23492</v>
      </c>
      <c r="P4918" s="1">
        <v>1</v>
      </c>
      <c r="Q4918" s="1" t="s">
        <v>23493</v>
      </c>
      <c r="R4918" s="2" t="s">
        <v>23494</v>
      </c>
      <c r="S4918" s="1">
        <v>32</v>
      </c>
      <c r="T4918" s="1" t="s">
        <v>37</v>
      </c>
      <c r="U4918" s="1" t="s">
        <v>38</v>
      </c>
      <c r="W4918" s="1">
        <v>200000</v>
      </c>
      <c r="X4918" s="1">
        <v>2004</v>
      </c>
      <c r="Y4918" s="1">
        <v>194</v>
      </c>
      <c r="Z4918" s="1">
        <v>7.2</v>
      </c>
      <c r="AA4918" s="1">
        <v>1.33</v>
      </c>
      <c r="AB4918" s="1">
        <v>90</v>
      </c>
    </row>
    <row r="4919" spans="1:28" x14ac:dyDescent="0.2">
      <c r="A4919" s="1" t="s">
        <v>746</v>
      </c>
      <c r="B4919" s="1" t="s">
        <v>23495</v>
      </c>
      <c r="C4919" s="1">
        <v>25</v>
      </c>
      <c r="D4919" s="1">
        <v>89</v>
      </c>
      <c r="E4919" s="1">
        <v>0</v>
      </c>
      <c r="F4919" s="1">
        <v>31</v>
      </c>
      <c r="G4919" s="1" t="s">
        <v>23496</v>
      </c>
      <c r="H4919" s="1">
        <v>236</v>
      </c>
      <c r="J4919" s="1" t="s">
        <v>23497</v>
      </c>
      <c r="K4919" s="1" t="s">
        <v>23498</v>
      </c>
      <c r="L4919" s="1" t="s">
        <v>23499</v>
      </c>
      <c r="M4919" s="1">
        <v>374</v>
      </c>
      <c r="N4919" s="1">
        <v>518</v>
      </c>
      <c r="O4919" s="1" t="s">
        <v>23500</v>
      </c>
      <c r="P4919" s="1">
        <v>3</v>
      </c>
      <c r="Q4919" s="1" t="s">
        <v>23501</v>
      </c>
      <c r="R4919" s="2" t="s">
        <v>23502</v>
      </c>
      <c r="S4919" s="1">
        <v>10</v>
      </c>
      <c r="T4919" s="1" t="s">
        <v>37</v>
      </c>
      <c r="U4919" s="1" t="s">
        <v>38</v>
      </c>
      <c r="V4919" s="1" t="s">
        <v>94</v>
      </c>
      <c r="W4919" s="1">
        <v>2500000</v>
      </c>
      <c r="X4919" s="1">
        <v>2008</v>
      </c>
      <c r="Y4919" s="1">
        <v>189</v>
      </c>
      <c r="Z4919" s="1">
        <v>5.4</v>
      </c>
      <c r="AA4919" s="1">
        <v>1.78</v>
      </c>
      <c r="AB4919" s="1">
        <v>83</v>
      </c>
    </row>
    <row r="4920" spans="1:28" x14ac:dyDescent="0.2">
      <c r="A4920" s="1" t="s">
        <v>28</v>
      </c>
      <c r="B4920" s="1" t="s">
        <v>23503</v>
      </c>
      <c r="C4920" s="1">
        <v>13</v>
      </c>
      <c r="D4920" s="1">
        <v>105</v>
      </c>
      <c r="E4920" s="1">
        <v>0</v>
      </c>
      <c r="F4920" s="1">
        <v>27</v>
      </c>
      <c r="G4920" s="1" t="s">
        <v>23504</v>
      </c>
      <c r="H4920" s="1">
        <v>178</v>
      </c>
      <c r="J4920" s="1" t="s">
        <v>5509</v>
      </c>
      <c r="K4920" s="1" t="s">
        <v>23505</v>
      </c>
      <c r="L4920" s="1" t="s">
        <v>23506</v>
      </c>
      <c r="M4920" s="1">
        <v>37</v>
      </c>
      <c r="N4920" s="1">
        <v>263</v>
      </c>
      <c r="O4920" s="1" t="s">
        <v>23507</v>
      </c>
      <c r="P4920" s="1">
        <v>0</v>
      </c>
      <c r="R4920" s="2" t="s">
        <v>23508</v>
      </c>
      <c r="S4920" s="1">
        <v>1</v>
      </c>
      <c r="T4920" s="1" t="s">
        <v>37</v>
      </c>
      <c r="U4920" s="1" t="s">
        <v>38</v>
      </c>
      <c r="W4920" s="1">
        <v>200000</v>
      </c>
      <c r="X4920" s="1">
        <v>2012</v>
      </c>
      <c r="Y4920" s="1">
        <v>32</v>
      </c>
      <c r="Z4920" s="1">
        <v>6.7</v>
      </c>
      <c r="AB4920" s="1">
        <v>38</v>
      </c>
    </row>
    <row r="4921" spans="1:28" x14ac:dyDescent="0.2">
      <c r="A4921" s="1" t="s">
        <v>28</v>
      </c>
      <c r="B4921" s="1" t="s">
        <v>23509</v>
      </c>
      <c r="C4921" s="1">
        <v>18</v>
      </c>
      <c r="D4921" s="1">
        <v>93</v>
      </c>
      <c r="E4921" s="1">
        <v>0</v>
      </c>
      <c r="F4921" s="1">
        <v>75</v>
      </c>
      <c r="G4921" s="1" t="s">
        <v>23510</v>
      </c>
      <c r="H4921" s="1">
        <v>110</v>
      </c>
      <c r="J4921" s="1" t="s">
        <v>2682</v>
      </c>
      <c r="K4921" s="1" t="s">
        <v>23511</v>
      </c>
      <c r="L4921" s="1" t="s">
        <v>23512</v>
      </c>
      <c r="M4921" s="1">
        <v>191</v>
      </c>
      <c r="N4921" s="1">
        <v>338</v>
      </c>
      <c r="O4921" s="1" t="s">
        <v>4968</v>
      </c>
      <c r="P4921" s="1">
        <v>0</v>
      </c>
      <c r="R4921" s="2" t="s">
        <v>23513</v>
      </c>
      <c r="S4921" s="1">
        <v>1</v>
      </c>
      <c r="T4921" s="1" t="s">
        <v>37</v>
      </c>
      <c r="U4921" s="1" t="s">
        <v>38</v>
      </c>
      <c r="X4921" s="1">
        <v>2014</v>
      </c>
      <c r="Y4921" s="1">
        <v>79</v>
      </c>
      <c r="Z4921" s="1">
        <v>6.3</v>
      </c>
      <c r="AB4921" s="1">
        <v>142</v>
      </c>
    </row>
    <row r="4922" spans="1:28" x14ac:dyDescent="0.2">
      <c r="A4922" s="1" t="s">
        <v>28</v>
      </c>
      <c r="B4922" s="1" t="s">
        <v>23514</v>
      </c>
      <c r="C4922" s="1">
        <v>3</v>
      </c>
      <c r="D4922" s="1">
        <v>94</v>
      </c>
      <c r="E4922" s="1">
        <v>0</v>
      </c>
      <c r="F4922" s="1">
        <v>178</v>
      </c>
      <c r="G4922" s="1" t="s">
        <v>23515</v>
      </c>
      <c r="H4922" s="1">
        <v>433</v>
      </c>
      <c r="J4922" s="1" t="s">
        <v>3408</v>
      </c>
      <c r="K4922" s="1" t="s">
        <v>6376</v>
      </c>
      <c r="L4922" s="1" t="s">
        <v>23516</v>
      </c>
      <c r="M4922" s="1">
        <v>15</v>
      </c>
      <c r="N4922" s="1">
        <v>1112</v>
      </c>
      <c r="O4922" s="1" t="s">
        <v>23505</v>
      </c>
      <c r="P4922" s="1">
        <v>1</v>
      </c>
      <c r="R4922" s="2" t="s">
        <v>23517</v>
      </c>
      <c r="S4922" s="1">
        <v>3</v>
      </c>
      <c r="T4922" s="1" t="s">
        <v>37</v>
      </c>
      <c r="U4922" s="1" t="s">
        <v>38</v>
      </c>
      <c r="W4922" s="1">
        <v>200000</v>
      </c>
      <c r="X4922" s="1">
        <v>2012</v>
      </c>
      <c r="Y4922" s="1">
        <v>375</v>
      </c>
      <c r="Z4922" s="1">
        <v>8.1</v>
      </c>
      <c r="AA4922" s="1">
        <v>1.78</v>
      </c>
      <c r="AB4922" s="1">
        <v>66</v>
      </c>
    </row>
    <row r="4923" spans="1:28" x14ac:dyDescent="0.2">
      <c r="A4923" s="1" t="s">
        <v>28</v>
      </c>
      <c r="B4923" s="1" t="s">
        <v>23518</v>
      </c>
      <c r="C4923" s="1">
        <v>46</v>
      </c>
      <c r="D4923" s="1">
        <v>89</v>
      </c>
      <c r="E4923" s="1">
        <v>373</v>
      </c>
      <c r="F4923" s="1">
        <v>27</v>
      </c>
      <c r="G4923" s="1" t="s">
        <v>23519</v>
      </c>
      <c r="H4923" s="1">
        <v>36</v>
      </c>
      <c r="I4923" s="1">
        <v>925402</v>
      </c>
      <c r="J4923" s="1" t="s">
        <v>7143</v>
      </c>
      <c r="K4923" s="1" t="s">
        <v>23520</v>
      </c>
      <c r="L4923" s="1" t="s">
        <v>23521</v>
      </c>
      <c r="M4923" s="1">
        <v>27882</v>
      </c>
      <c r="N4923" s="1">
        <v>100</v>
      </c>
      <c r="O4923" s="1" t="s">
        <v>23522</v>
      </c>
      <c r="P4923" s="1">
        <v>0</v>
      </c>
      <c r="Q4923" s="1" t="s">
        <v>23523</v>
      </c>
      <c r="R4923" s="2" t="s">
        <v>23524</v>
      </c>
      <c r="S4923" s="1">
        <v>130</v>
      </c>
      <c r="T4923" s="1" t="s">
        <v>22075</v>
      </c>
      <c r="U4923" s="1" t="s">
        <v>13546</v>
      </c>
      <c r="V4923" s="1" t="s">
        <v>94</v>
      </c>
      <c r="W4923" s="1">
        <v>180000</v>
      </c>
      <c r="X4923" s="1">
        <v>1997</v>
      </c>
      <c r="Y4923" s="1">
        <v>35</v>
      </c>
      <c r="Z4923" s="1">
        <v>8.5</v>
      </c>
      <c r="AA4923" s="1">
        <v>1.85</v>
      </c>
      <c r="AB4923" s="1">
        <v>0</v>
      </c>
    </row>
    <row r="4924" spans="1:28" x14ac:dyDescent="0.2">
      <c r="A4924" s="1" t="s">
        <v>28</v>
      </c>
      <c r="B4924" s="1" t="s">
        <v>23525</v>
      </c>
      <c r="C4924" s="1">
        <v>143</v>
      </c>
      <c r="D4924" s="1">
        <v>97</v>
      </c>
      <c r="E4924" s="1">
        <v>131</v>
      </c>
      <c r="F4924" s="1">
        <v>67</v>
      </c>
      <c r="G4924" s="1" t="s">
        <v>23526</v>
      </c>
      <c r="H4924" s="1">
        <v>507</v>
      </c>
      <c r="I4924" s="1">
        <v>469947</v>
      </c>
      <c r="J4924" s="1" t="s">
        <v>213</v>
      </c>
      <c r="K4924" s="1" t="s">
        <v>14715</v>
      </c>
      <c r="L4924" s="1" t="s">
        <v>23527</v>
      </c>
      <c r="M4924" s="1">
        <v>19846</v>
      </c>
      <c r="N4924" s="1">
        <v>654</v>
      </c>
      <c r="O4924" s="1" t="s">
        <v>23528</v>
      </c>
      <c r="P4924" s="1">
        <v>0</v>
      </c>
      <c r="Q4924" s="1" t="s">
        <v>23529</v>
      </c>
      <c r="R4924" s="2" t="s">
        <v>23530</v>
      </c>
      <c r="S4924" s="1">
        <v>68</v>
      </c>
      <c r="T4924" s="1" t="s">
        <v>37</v>
      </c>
      <c r="U4924" s="1" t="s">
        <v>56</v>
      </c>
      <c r="V4924" s="1" t="s">
        <v>4829</v>
      </c>
      <c r="W4924" s="1">
        <v>120000</v>
      </c>
      <c r="X4924" s="1">
        <v>2011</v>
      </c>
      <c r="Y4924" s="1">
        <v>75</v>
      </c>
      <c r="Z4924" s="1">
        <v>7.7</v>
      </c>
      <c r="AA4924" s="1">
        <v>1.85</v>
      </c>
      <c r="AB4924" s="1">
        <v>0</v>
      </c>
    </row>
    <row r="4925" spans="1:28" x14ac:dyDescent="0.2">
      <c r="A4925" s="1" t="s">
        <v>746</v>
      </c>
      <c r="B4925" s="1" t="s">
        <v>5075</v>
      </c>
      <c r="C4925" s="1">
        <v>26</v>
      </c>
      <c r="D4925" s="1">
        <v>88</v>
      </c>
      <c r="E4925" s="1">
        <v>0</v>
      </c>
      <c r="F4925" s="1">
        <v>46</v>
      </c>
      <c r="G4925" s="1" t="s">
        <v>23531</v>
      </c>
      <c r="H4925" s="1">
        <v>539</v>
      </c>
      <c r="I4925" s="1">
        <v>7137502</v>
      </c>
      <c r="J4925" s="1" t="s">
        <v>1680</v>
      </c>
      <c r="K4925" s="1" t="s">
        <v>1717</v>
      </c>
      <c r="L4925" s="1" t="s">
        <v>23532</v>
      </c>
      <c r="M4925" s="1">
        <v>4769</v>
      </c>
      <c r="N4925" s="1">
        <v>708</v>
      </c>
      <c r="O4925" s="1" t="s">
        <v>23533</v>
      </c>
      <c r="P4925" s="1">
        <v>0</v>
      </c>
      <c r="Q4925" s="1" t="s">
        <v>23534</v>
      </c>
      <c r="R4925" s="2" t="s">
        <v>23535</v>
      </c>
      <c r="S4925" s="1">
        <v>26</v>
      </c>
      <c r="T4925" s="1" t="s">
        <v>37</v>
      </c>
      <c r="U4925" s="1" t="s">
        <v>38</v>
      </c>
      <c r="V4925" s="1" t="s">
        <v>584</v>
      </c>
      <c r="W4925" s="1">
        <v>175000</v>
      </c>
      <c r="X4925" s="1">
        <v>1986</v>
      </c>
      <c r="Y4925" s="1">
        <v>53</v>
      </c>
      <c r="Z4925" s="1">
        <v>6.5</v>
      </c>
      <c r="AA4925" s="1">
        <v>1.85</v>
      </c>
      <c r="AB4925" s="1">
        <v>406</v>
      </c>
    </row>
    <row r="4926" spans="1:28" x14ac:dyDescent="0.2">
      <c r="A4926" s="1" t="s">
        <v>28</v>
      </c>
      <c r="B4926" s="1" t="s">
        <v>23536</v>
      </c>
      <c r="D4926" s="1">
        <v>78</v>
      </c>
      <c r="E4926" s="1">
        <v>0</v>
      </c>
      <c r="F4926" s="1">
        <v>0</v>
      </c>
      <c r="G4926" s="1" t="s">
        <v>23537</v>
      </c>
      <c r="H4926" s="1">
        <v>0</v>
      </c>
      <c r="J4926" s="1" t="s">
        <v>67</v>
      </c>
      <c r="K4926" s="1" t="s">
        <v>23538</v>
      </c>
      <c r="L4926" s="1" t="s">
        <v>23539</v>
      </c>
      <c r="M4926" s="1">
        <v>27</v>
      </c>
      <c r="N4926" s="1">
        <v>0</v>
      </c>
      <c r="O4926" s="1" t="s">
        <v>23540</v>
      </c>
      <c r="P4926" s="1">
        <v>0</v>
      </c>
      <c r="R4926" s="2" t="s">
        <v>23541</v>
      </c>
      <c r="S4926" s="1">
        <v>1</v>
      </c>
      <c r="T4926" s="1" t="s">
        <v>37</v>
      </c>
      <c r="U4926" s="1" t="s">
        <v>38</v>
      </c>
      <c r="W4926" s="1">
        <v>180000</v>
      </c>
      <c r="X4926" s="1">
        <v>2014</v>
      </c>
      <c r="Y4926" s="1">
        <v>0</v>
      </c>
      <c r="Z4926" s="1">
        <v>8.6999999999999993</v>
      </c>
      <c r="AB4926" s="1">
        <v>88</v>
      </c>
    </row>
    <row r="4927" spans="1:28" x14ac:dyDescent="0.2">
      <c r="A4927" s="1" t="s">
        <v>28</v>
      </c>
      <c r="B4927" s="1" t="s">
        <v>23542</v>
      </c>
      <c r="C4927" s="1">
        <v>5</v>
      </c>
      <c r="D4927" s="1">
        <v>104</v>
      </c>
      <c r="E4927" s="1">
        <v>0</v>
      </c>
      <c r="F4927" s="1">
        <v>0</v>
      </c>
      <c r="G4927" s="1" t="s">
        <v>23543</v>
      </c>
      <c r="H4927" s="1">
        <v>0</v>
      </c>
      <c r="J4927" s="1" t="s">
        <v>3408</v>
      </c>
      <c r="K4927" s="1" t="s">
        <v>23544</v>
      </c>
      <c r="L4927" s="1" t="s">
        <v>23545</v>
      </c>
      <c r="M4927" s="1">
        <v>354</v>
      </c>
      <c r="N4927" s="1">
        <v>0</v>
      </c>
      <c r="O4927" s="1" t="s">
        <v>23546</v>
      </c>
      <c r="P4927" s="1">
        <v>1</v>
      </c>
      <c r="R4927" s="2" t="s">
        <v>23547</v>
      </c>
      <c r="S4927" s="1">
        <v>1</v>
      </c>
      <c r="T4927" s="1" t="s">
        <v>22054</v>
      </c>
      <c r="U4927" s="1" t="s">
        <v>8818</v>
      </c>
      <c r="W4927" s="1">
        <v>168000</v>
      </c>
      <c r="X4927" s="1">
        <v>2015</v>
      </c>
      <c r="Y4927" s="1">
        <v>0</v>
      </c>
      <c r="Z4927" s="1">
        <v>6.5</v>
      </c>
      <c r="AB4927" s="1">
        <v>34</v>
      </c>
    </row>
    <row r="4928" spans="1:28" x14ac:dyDescent="0.2">
      <c r="A4928" s="1" t="s">
        <v>28</v>
      </c>
      <c r="B4928" s="1" t="s">
        <v>21741</v>
      </c>
      <c r="C4928" s="1">
        <v>242</v>
      </c>
      <c r="D4928" s="1">
        <v>92</v>
      </c>
      <c r="E4928" s="1">
        <v>135</v>
      </c>
      <c r="F4928" s="1">
        <v>259</v>
      </c>
      <c r="G4928" s="1" t="s">
        <v>9173</v>
      </c>
      <c r="H4928" s="1">
        <v>574</v>
      </c>
      <c r="I4928" s="1">
        <v>1316074</v>
      </c>
      <c r="J4928" s="1" t="s">
        <v>5498</v>
      </c>
      <c r="K4928" s="1" t="s">
        <v>23548</v>
      </c>
      <c r="L4928" s="1" t="s">
        <v>23549</v>
      </c>
      <c r="M4928" s="1">
        <v>71387</v>
      </c>
      <c r="N4928" s="1">
        <v>1303</v>
      </c>
      <c r="O4928" s="1" t="s">
        <v>23550</v>
      </c>
      <c r="P4928" s="1">
        <v>1</v>
      </c>
      <c r="Q4928" s="1" t="s">
        <v>23551</v>
      </c>
      <c r="R4928" s="2" t="s">
        <v>23552</v>
      </c>
      <c r="S4928" s="1">
        <v>228</v>
      </c>
      <c r="T4928" s="1" t="s">
        <v>37</v>
      </c>
      <c r="U4928" s="1" t="s">
        <v>38</v>
      </c>
      <c r="V4928" s="1" t="s">
        <v>39</v>
      </c>
      <c r="W4928" s="1">
        <v>100000</v>
      </c>
      <c r="X4928" s="1">
        <v>2011</v>
      </c>
      <c r="Y4928" s="1">
        <v>399</v>
      </c>
      <c r="Z4928" s="1">
        <v>7</v>
      </c>
      <c r="AA4928" s="1">
        <v>1.85</v>
      </c>
      <c r="AB4928" s="1">
        <v>21000</v>
      </c>
    </row>
    <row r="4929" spans="1:28" x14ac:dyDescent="0.2">
      <c r="A4929" s="1" t="s">
        <v>28</v>
      </c>
      <c r="B4929" s="1" t="s">
        <v>19993</v>
      </c>
      <c r="C4929" s="1">
        <v>48</v>
      </c>
      <c r="D4929" s="1">
        <v>108</v>
      </c>
      <c r="E4929" s="1">
        <v>14</v>
      </c>
      <c r="F4929" s="1">
        <v>826</v>
      </c>
      <c r="G4929" s="1" t="s">
        <v>7762</v>
      </c>
      <c r="H4929" s="1">
        <v>2000</v>
      </c>
      <c r="J4929" s="1" t="s">
        <v>10412</v>
      </c>
      <c r="K4929" s="1" t="s">
        <v>6472</v>
      </c>
      <c r="L4929" s="1" t="s">
        <v>19994</v>
      </c>
      <c r="M4929" s="1">
        <v>6025</v>
      </c>
      <c r="N4929" s="1">
        <v>4385</v>
      </c>
      <c r="O4929" s="1" t="s">
        <v>1858</v>
      </c>
      <c r="P4929" s="1">
        <v>2</v>
      </c>
      <c r="Q4929" s="1" t="s">
        <v>19995</v>
      </c>
      <c r="R4929" s="2" t="s">
        <v>19996</v>
      </c>
      <c r="S4929" s="1">
        <v>28</v>
      </c>
      <c r="T4929" s="1" t="s">
        <v>37</v>
      </c>
      <c r="U4929" s="1" t="s">
        <v>38</v>
      </c>
      <c r="V4929" s="1" t="s">
        <v>584</v>
      </c>
      <c r="X4929" s="1">
        <v>2014</v>
      </c>
      <c r="Y4929" s="1">
        <v>1000</v>
      </c>
      <c r="Z4929" s="1">
        <v>5.8</v>
      </c>
      <c r="AB4929" s="1">
        <v>0</v>
      </c>
    </row>
    <row r="4930" spans="1:28" x14ac:dyDescent="0.2">
      <c r="A4930" s="1" t="s">
        <v>28</v>
      </c>
      <c r="B4930" s="1" t="s">
        <v>23553</v>
      </c>
      <c r="C4930" s="1">
        <v>38</v>
      </c>
      <c r="D4930" s="1">
        <v>97</v>
      </c>
      <c r="E4930" s="1">
        <v>101</v>
      </c>
      <c r="F4930" s="1">
        <v>101</v>
      </c>
      <c r="G4930" s="1" t="s">
        <v>9329</v>
      </c>
      <c r="H4930" s="1">
        <v>982</v>
      </c>
      <c r="I4930" s="1">
        <v>15180000</v>
      </c>
      <c r="J4930" s="1" t="s">
        <v>2124</v>
      </c>
      <c r="K4930" s="1" t="s">
        <v>3328</v>
      </c>
      <c r="L4930" s="1" t="s">
        <v>23554</v>
      </c>
      <c r="M4930" s="1">
        <v>3340</v>
      </c>
      <c r="N4930" s="1">
        <v>1631</v>
      </c>
      <c r="O4930" s="1" t="s">
        <v>23553</v>
      </c>
      <c r="P4930" s="1">
        <v>1</v>
      </c>
      <c r="Q4930" s="1" t="s">
        <v>23555</v>
      </c>
      <c r="R4930" s="2" t="s">
        <v>23556</v>
      </c>
      <c r="S4930" s="1">
        <v>50</v>
      </c>
      <c r="T4930" s="1" t="s">
        <v>37</v>
      </c>
      <c r="U4930" s="1" t="s">
        <v>38</v>
      </c>
      <c r="V4930" s="1" t="s">
        <v>584</v>
      </c>
      <c r="W4930" s="1">
        <v>500000</v>
      </c>
      <c r="X4930" s="1">
        <v>1971</v>
      </c>
      <c r="Y4930" s="1">
        <v>535</v>
      </c>
      <c r="Z4930" s="1">
        <v>5.5</v>
      </c>
      <c r="AA4930" s="1">
        <v>1.37</v>
      </c>
      <c r="AB4930" s="1">
        <v>566</v>
      </c>
    </row>
    <row r="4931" spans="1:28" x14ac:dyDescent="0.2">
      <c r="A4931" s="1" t="s">
        <v>28</v>
      </c>
      <c r="B4931" s="1" t="s">
        <v>23557</v>
      </c>
      <c r="D4931" s="1">
        <v>109</v>
      </c>
      <c r="E4931" s="1">
        <v>0</v>
      </c>
      <c r="F4931" s="1">
        <v>26</v>
      </c>
      <c r="G4931" s="1" t="s">
        <v>23558</v>
      </c>
      <c r="H4931" s="1">
        <v>270</v>
      </c>
      <c r="J4931" s="1" t="s">
        <v>3408</v>
      </c>
      <c r="K4931" s="1" t="s">
        <v>23559</v>
      </c>
      <c r="L4931" s="1" t="s">
        <v>23560</v>
      </c>
      <c r="M4931" s="1">
        <v>8</v>
      </c>
      <c r="N4931" s="1">
        <v>364</v>
      </c>
      <c r="O4931" s="1" t="s">
        <v>23561</v>
      </c>
      <c r="P4931" s="1">
        <v>3</v>
      </c>
      <c r="Q4931" s="1" t="s">
        <v>23562</v>
      </c>
      <c r="R4931" s="2" t="s">
        <v>23563</v>
      </c>
      <c r="T4931" s="1" t="s">
        <v>37</v>
      </c>
      <c r="U4931" s="1" t="s">
        <v>38</v>
      </c>
      <c r="W4931" s="1">
        <v>200000</v>
      </c>
      <c r="X4931" s="1">
        <v>2014</v>
      </c>
      <c r="Y4931" s="1">
        <v>54</v>
      </c>
      <c r="Z4931" s="1">
        <v>7</v>
      </c>
      <c r="AB4931" s="1">
        <v>65</v>
      </c>
    </row>
    <row r="4932" spans="1:28" x14ac:dyDescent="0.2">
      <c r="A4932" s="1" t="s">
        <v>28</v>
      </c>
      <c r="B4932" s="1" t="s">
        <v>2560</v>
      </c>
      <c r="C4932" s="1">
        <v>91</v>
      </c>
      <c r="D4932" s="1">
        <v>78</v>
      </c>
      <c r="E4932" s="1">
        <v>56</v>
      </c>
      <c r="F4932" s="1">
        <v>184</v>
      </c>
      <c r="G4932" s="1" t="s">
        <v>1287</v>
      </c>
      <c r="H4932" s="1">
        <v>376</v>
      </c>
      <c r="I4932" s="1">
        <v>2882062</v>
      </c>
      <c r="J4932" s="1" t="s">
        <v>1414</v>
      </c>
      <c r="K4932" s="1" t="s">
        <v>9791</v>
      </c>
      <c r="L4932" s="1" t="s">
        <v>23564</v>
      </c>
      <c r="M4932" s="1">
        <v>5178</v>
      </c>
      <c r="N4932" s="1">
        <v>1144</v>
      </c>
      <c r="O4932" s="1" t="s">
        <v>3392</v>
      </c>
      <c r="P4932" s="1">
        <v>2</v>
      </c>
      <c r="Q4932" s="1" t="s">
        <v>23565</v>
      </c>
      <c r="R4932" s="2" t="s">
        <v>23566</v>
      </c>
      <c r="S4932" s="1">
        <v>101</v>
      </c>
      <c r="T4932" s="1" t="s">
        <v>37</v>
      </c>
      <c r="U4932" s="1" t="s">
        <v>38</v>
      </c>
      <c r="V4932" s="1" t="s">
        <v>39</v>
      </c>
      <c r="W4932" s="1">
        <v>150000</v>
      </c>
      <c r="X4932" s="1">
        <v>2000</v>
      </c>
      <c r="Y4932" s="1">
        <v>346</v>
      </c>
      <c r="Z4932" s="1">
        <v>6.3</v>
      </c>
      <c r="AA4932" s="1">
        <v>1.85</v>
      </c>
      <c r="AB4932" s="1">
        <v>132</v>
      </c>
    </row>
    <row r="4933" spans="1:28" x14ac:dyDescent="0.2">
      <c r="A4933" s="1" t="s">
        <v>28</v>
      </c>
      <c r="B4933" s="1" t="s">
        <v>16190</v>
      </c>
      <c r="C4933" s="1">
        <v>232</v>
      </c>
      <c r="D4933" s="1">
        <v>85</v>
      </c>
      <c r="E4933" s="1">
        <v>109</v>
      </c>
      <c r="F4933" s="1">
        <v>18</v>
      </c>
      <c r="G4933" s="1" t="s">
        <v>23567</v>
      </c>
      <c r="H4933" s="1">
        <v>200</v>
      </c>
      <c r="I4933" s="1">
        <v>9437933</v>
      </c>
      <c r="J4933" s="1" t="s">
        <v>7836</v>
      </c>
      <c r="K4933" s="1" t="s">
        <v>23568</v>
      </c>
      <c r="L4933" s="1" t="s">
        <v>23569</v>
      </c>
      <c r="M4933" s="1">
        <v>90827</v>
      </c>
      <c r="N4933" s="1">
        <v>332</v>
      </c>
      <c r="O4933" s="1" t="s">
        <v>23570</v>
      </c>
      <c r="P4933" s="1">
        <v>0</v>
      </c>
      <c r="Q4933" s="1" t="s">
        <v>23571</v>
      </c>
      <c r="R4933" s="2" t="s">
        <v>23572</v>
      </c>
      <c r="S4933" s="1">
        <v>329</v>
      </c>
      <c r="T4933" s="1" t="s">
        <v>37</v>
      </c>
      <c r="U4933" s="1" t="s">
        <v>7986</v>
      </c>
      <c r="V4933" s="1" t="s">
        <v>584</v>
      </c>
      <c r="W4933" s="1">
        <v>180000</v>
      </c>
      <c r="X4933" s="1">
        <v>2007</v>
      </c>
      <c r="Y4933" s="1">
        <v>96</v>
      </c>
      <c r="Z4933" s="1">
        <v>7.9</v>
      </c>
      <c r="AA4933" s="1">
        <v>1.85</v>
      </c>
      <c r="AB4933" s="1">
        <v>26000</v>
      </c>
    </row>
    <row r="4934" spans="1:28" x14ac:dyDescent="0.2">
      <c r="A4934" s="1" t="s">
        <v>746</v>
      </c>
      <c r="B4934" s="1" t="s">
        <v>23573</v>
      </c>
      <c r="C4934" s="1">
        <v>18</v>
      </c>
      <c r="D4934" s="1">
        <v>88</v>
      </c>
      <c r="E4934" s="1">
        <v>14</v>
      </c>
      <c r="F4934" s="1">
        <v>3</v>
      </c>
      <c r="G4934" s="1" t="s">
        <v>23574</v>
      </c>
      <c r="H4934" s="1">
        <v>142</v>
      </c>
      <c r="I4934" s="1">
        <v>110720</v>
      </c>
      <c r="J4934" s="1" t="s">
        <v>1670</v>
      </c>
      <c r="K4934" s="1" t="s">
        <v>23575</v>
      </c>
      <c r="L4934" s="1" t="s">
        <v>23576</v>
      </c>
      <c r="M4934" s="1">
        <v>524</v>
      </c>
      <c r="N4934" s="1">
        <v>168</v>
      </c>
      <c r="O4934" s="1" t="s">
        <v>23577</v>
      </c>
      <c r="P4934" s="1">
        <v>0</v>
      </c>
      <c r="Q4934" s="1" t="s">
        <v>23578</v>
      </c>
      <c r="R4934" s="2" t="s">
        <v>23579</v>
      </c>
      <c r="S4934" s="1">
        <v>22</v>
      </c>
      <c r="T4934" s="1" t="s">
        <v>37</v>
      </c>
      <c r="U4934" s="1" t="s">
        <v>38</v>
      </c>
      <c r="W4934" s="1">
        <v>1200000</v>
      </c>
      <c r="X4934" s="1">
        <v>1999</v>
      </c>
      <c r="Y4934" s="1">
        <v>23</v>
      </c>
      <c r="Z4934" s="1">
        <v>7.3</v>
      </c>
      <c r="AB4934" s="1">
        <v>73</v>
      </c>
    </row>
    <row r="4935" spans="1:28" x14ac:dyDescent="0.2">
      <c r="A4935" s="1" t="s">
        <v>28</v>
      </c>
      <c r="B4935" s="1" t="s">
        <v>23580</v>
      </c>
      <c r="C4935" s="1">
        <v>29</v>
      </c>
      <c r="D4935" s="1">
        <v>93</v>
      </c>
      <c r="E4935" s="1">
        <v>0</v>
      </c>
      <c r="F4935" s="1">
        <v>2</v>
      </c>
      <c r="G4935" s="1" t="s">
        <v>23581</v>
      </c>
      <c r="H4935" s="1">
        <v>58</v>
      </c>
      <c r="I4935" s="1">
        <v>155984</v>
      </c>
      <c r="J4935" s="1" t="s">
        <v>67</v>
      </c>
      <c r="K4935" s="1" t="s">
        <v>23582</v>
      </c>
      <c r="L4935" s="1" t="s">
        <v>23583</v>
      </c>
      <c r="M4935" s="1">
        <v>586</v>
      </c>
      <c r="N4935" s="1">
        <v>62</v>
      </c>
      <c r="O4935" s="1" t="s">
        <v>23584</v>
      </c>
      <c r="P4935" s="1">
        <v>0</v>
      </c>
      <c r="Q4935" s="1" t="s">
        <v>23585</v>
      </c>
      <c r="R4935" s="2" t="s">
        <v>23586</v>
      </c>
      <c r="S4935" s="1">
        <v>9</v>
      </c>
      <c r="T4935" s="1" t="s">
        <v>37</v>
      </c>
      <c r="U4935" s="1" t="s">
        <v>38</v>
      </c>
      <c r="V4935" s="1" t="s">
        <v>5612</v>
      </c>
      <c r="W4935" s="1">
        <v>160000</v>
      </c>
      <c r="X4935" s="1">
        <v>2009</v>
      </c>
      <c r="Y4935" s="1">
        <v>2</v>
      </c>
      <c r="Z4935" s="1">
        <v>7.4</v>
      </c>
      <c r="AA4935" s="1">
        <v>1.85</v>
      </c>
      <c r="AB4935" s="1">
        <v>0</v>
      </c>
    </row>
    <row r="4936" spans="1:28" x14ac:dyDescent="0.2">
      <c r="A4936" s="1" t="s">
        <v>28</v>
      </c>
      <c r="B4936" s="1" t="s">
        <v>23587</v>
      </c>
      <c r="C4936" s="1">
        <v>44</v>
      </c>
      <c r="D4936" s="1">
        <v>86</v>
      </c>
      <c r="E4936" s="1">
        <v>6</v>
      </c>
      <c r="F4936" s="1">
        <v>115</v>
      </c>
      <c r="G4936" s="1" t="s">
        <v>23588</v>
      </c>
      <c r="H4936" s="1">
        <v>498</v>
      </c>
      <c r="J4936" s="1" t="s">
        <v>6402</v>
      </c>
      <c r="K4936" s="1" t="s">
        <v>23589</v>
      </c>
      <c r="L4936" s="1" t="s">
        <v>23590</v>
      </c>
      <c r="M4936" s="1">
        <v>3813</v>
      </c>
      <c r="N4936" s="1">
        <v>895</v>
      </c>
      <c r="O4936" s="1" t="s">
        <v>23591</v>
      </c>
      <c r="P4936" s="1">
        <v>0</v>
      </c>
      <c r="Q4936" s="1" t="s">
        <v>23592</v>
      </c>
      <c r="R4936" s="2" t="s">
        <v>23593</v>
      </c>
      <c r="S4936" s="1">
        <v>27</v>
      </c>
      <c r="T4936" s="1" t="s">
        <v>37</v>
      </c>
      <c r="U4936" s="1" t="s">
        <v>56</v>
      </c>
      <c r="X4936" s="1">
        <v>2012</v>
      </c>
      <c r="Y4936" s="1">
        <v>204</v>
      </c>
      <c r="Z4936" s="1">
        <v>5.4</v>
      </c>
      <c r="AA4936" s="1">
        <v>2.35</v>
      </c>
      <c r="AB4936" s="1">
        <v>0</v>
      </c>
    </row>
    <row r="4937" spans="1:28" x14ac:dyDescent="0.2">
      <c r="A4937" s="1" t="s">
        <v>28</v>
      </c>
      <c r="B4937" s="1" t="s">
        <v>23594</v>
      </c>
      <c r="C4937" s="1">
        <v>2</v>
      </c>
      <c r="D4937" s="1">
        <v>98</v>
      </c>
      <c r="E4937" s="1">
        <v>0</v>
      </c>
      <c r="F4937" s="1">
        <v>21</v>
      </c>
      <c r="G4937" s="1" t="s">
        <v>23595</v>
      </c>
      <c r="H4937" s="1">
        <v>52</v>
      </c>
      <c r="J4937" s="1" t="s">
        <v>3264</v>
      </c>
      <c r="K4937" s="1" t="s">
        <v>23596</v>
      </c>
      <c r="L4937" s="1" t="s">
        <v>23597</v>
      </c>
      <c r="M4937" s="1">
        <v>53</v>
      </c>
      <c r="N4937" s="1">
        <v>130</v>
      </c>
      <c r="O4937" s="1" t="s">
        <v>23598</v>
      </c>
      <c r="P4937" s="1">
        <v>0</v>
      </c>
      <c r="Q4937" s="1" t="s">
        <v>23599</v>
      </c>
      <c r="R4937" s="2" t="s">
        <v>23600</v>
      </c>
      <c r="S4937" s="1">
        <v>1</v>
      </c>
      <c r="T4937" s="1" t="s">
        <v>37</v>
      </c>
      <c r="U4937" s="1" t="s">
        <v>38</v>
      </c>
      <c r="V4937" s="1" t="s">
        <v>39</v>
      </c>
      <c r="X4937" s="1">
        <v>2015</v>
      </c>
      <c r="Y4937" s="1">
        <v>36</v>
      </c>
      <c r="Z4937" s="1">
        <v>7.1</v>
      </c>
      <c r="AB4937" s="1">
        <v>197</v>
      </c>
    </row>
    <row r="4938" spans="1:28" x14ac:dyDescent="0.2">
      <c r="A4938" s="1" t="s">
        <v>28</v>
      </c>
      <c r="B4938" s="1" t="s">
        <v>7403</v>
      </c>
      <c r="C4938" s="1">
        <v>277</v>
      </c>
      <c r="D4938" s="1">
        <v>88</v>
      </c>
      <c r="E4938" s="1">
        <v>365</v>
      </c>
      <c r="F4938" s="1">
        <v>177</v>
      </c>
      <c r="G4938" s="1" t="s">
        <v>15593</v>
      </c>
      <c r="H4938" s="1">
        <v>383</v>
      </c>
      <c r="I4938" s="1">
        <v>30859000</v>
      </c>
      <c r="J4938" s="1" t="s">
        <v>5543</v>
      </c>
      <c r="K4938" s="1" t="s">
        <v>10873</v>
      </c>
      <c r="L4938" s="1" t="s">
        <v>15594</v>
      </c>
      <c r="M4938" s="1">
        <v>96411</v>
      </c>
      <c r="N4938" s="1">
        <v>1094</v>
      </c>
      <c r="O4938" s="1" t="s">
        <v>15595</v>
      </c>
      <c r="P4938" s="1">
        <v>0</v>
      </c>
      <c r="Q4938" s="1" t="s">
        <v>15596</v>
      </c>
      <c r="R4938" s="2" t="s">
        <v>15597</v>
      </c>
      <c r="S4938" s="1">
        <v>826</v>
      </c>
      <c r="T4938" s="1" t="s">
        <v>37</v>
      </c>
      <c r="U4938" s="1" t="s">
        <v>38</v>
      </c>
      <c r="V4938" s="1" t="s">
        <v>584</v>
      </c>
      <c r="W4938" s="1">
        <v>83532</v>
      </c>
      <c r="X4938" s="1">
        <v>1974</v>
      </c>
      <c r="Y4938" s="1">
        <v>371</v>
      </c>
      <c r="Z4938" s="1">
        <v>7.5</v>
      </c>
      <c r="AA4938" s="1">
        <v>1.85</v>
      </c>
      <c r="AB4938" s="1">
        <v>0</v>
      </c>
    </row>
    <row r="4939" spans="1:28" x14ac:dyDescent="0.2">
      <c r="A4939" s="1" t="s">
        <v>28</v>
      </c>
      <c r="B4939" s="1" t="s">
        <v>1918</v>
      </c>
      <c r="C4939" s="1">
        <v>43</v>
      </c>
      <c r="D4939" s="1">
        <v>25</v>
      </c>
      <c r="E4939" s="1">
        <v>36</v>
      </c>
      <c r="F4939" s="1">
        <v>27</v>
      </c>
      <c r="G4939" s="1" t="s">
        <v>1918</v>
      </c>
      <c r="H4939" s="1">
        <v>39</v>
      </c>
      <c r="J4939" s="1" t="s">
        <v>2965</v>
      </c>
      <c r="K4939" s="1" t="s">
        <v>23601</v>
      </c>
      <c r="L4939" s="1" t="s">
        <v>23602</v>
      </c>
      <c r="M4939" s="1">
        <v>21826</v>
      </c>
      <c r="N4939" s="1">
        <v>139</v>
      </c>
      <c r="O4939" s="1" t="s">
        <v>23603</v>
      </c>
      <c r="P4939" s="1">
        <v>0</v>
      </c>
      <c r="Q4939" s="1" t="s">
        <v>23604</v>
      </c>
      <c r="R4939" s="2" t="s">
        <v>23605</v>
      </c>
      <c r="S4939" s="1">
        <v>126</v>
      </c>
      <c r="T4939" s="1" t="s">
        <v>37</v>
      </c>
      <c r="U4939" s="1" t="s">
        <v>38</v>
      </c>
      <c r="V4939" s="1" t="s">
        <v>2748</v>
      </c>
      <c r="W4939" s="1">
        <v>150000</v>
      </c>
      <c r="X4939" s="1">
        <v>1965</v>
      </c>
      <c r="Y4939" s="1">
        <v>36</v>
      </c>
      <c r="Z4939" s="1">
        <v>8.4</v>
      </c>
      <c r="AA4939" s="1">
        <v>1.33</v>
      </c>
      <c r="AB4939" s="1">
        <v>0</v>
      </c>
    </row>
    <row r="4940" spans="1:28" x14ac:dyDescent="0.2">
      <c r="A4940" s="1" t="s">
        <v>28</v>
      </c>
      <c r="B4940" s="1" t="s">
        <v>23606</v>
      </c>
      <c r="C4940" s="1">
        <v>5</v>
      </c>
      <c r="D4940" s="1">
        <v>72</v>
      </c>
      <c r="E4940" s="1">
        <v>0</v>
      </c>
      <c r="F4940" s="1">
        <v>0</v>
      </c>
      <c r="G4940" s="1" t="s">
        <v>23607</v>
      </c>
      <c r="H4940" s="1">
        <v>0</v>
      </c>
      <c r="I4940" s="1">
        <v>4914</v>
      </c>
      <c r="J4940" s="1" t="s">
        <v>23608</v>
      </c>
      <c r="K4940" s="1" t="s">
        <v>23609</v>
      </c>
      <c r="L4940" s="1" t="s">
        <v>23610</v>
      </c>
      <c r="M4940" s="1">
        <v>123</v>
      </c>
      <c r="N4940" s="1">
        <v>0</v>
      </c>
      <c r="O4940" s="1" t="s">
        <v>23611</v>
      </c>
      <c r="P4940" s="1">
        <v>0</v>
      </c>
      <c r="R4940" s="2" t="s">
        <v>23612</v>
      </c>
      <c r="S4940" s="1">
        <v>2</v>
      </c>
      <c r="T4940" s="1" t="s">
        <v>37</v>
      </c>
      <c r="U4940" s="1" t="s">
        <v>38</v>
      </c>
      <c r="W4940" s="1">
        <v>150000</v>
      </c>
      <c r="X4940" s="1">
        <v>2015</v>
      </c>
      <c r="Y4940" s="1">
        <v>0</v>
      </c>
      <c r="Z4940" s="1">
        <v>7</v>
      </c>
      <c r="AB4940" s="1">
        <v>215</v>
      </c>
    </row>
    <row r="4941" spans="1:28" x14ac:dyDescent="0.2">
      <c r="A4941" s="1" t="s">
        <v>746</v>
      </c>
      <c r="B4941" s="1" t="s">
        <v>23613</v>
      </c>
      <c r="C4941" s="1">
        <v>16</v>
      </c>
      <c r="D4941" s="1">
        <v>66</v>
      </c>
      <c r="E4941" s="1">
        <v>4</v>
      </c>
      <c r="F4941" s="1">
        <v>232</v>
      </c>
      <c r="G4941" s="1" t="s">
        <v>23614</v>
      </c>
      <c r="H4941" s="1">
        <v>502</v>
      </c>
      <c r="J4941" s="1" t="s">
        <v>67</v>
      </c>
      <c r="K4941" s="1" t="s">
        <v>23615</v>
      </c>
      <c r="L4941" s="1" t="s">
        <v>23616</v>
      </c>
      <c r="M4941" s="1">
        <v>502</v>
      </c>
      <c r="N4941" s="1">
        <v>1796</v>
      </c>
      <c r="O4941" s="1" t="s">
        <v>23617</v>
      </c>
      <c r="P4941" s="1">
        <v>0</v>
      </c>
      <c r="Q4941" s="1" t="s">
        <v>23618</v>
      </c>
      <c r="R4941" s="2" t="s">
        <v>23619</v>
      </c>
      <c r="S4941" s="1">
        <v>9</v>
      </c>
      <c r="T4941" s="1" t="s">
        <v>37</v>
      </c>
      <c r="U4941" s="1" t="s">
        <v>38</v>
      </c>
      <c r="W4941" s="1">
        <v>150000</v>
      </c>
      <c r="X4941" s="1">
        <v>2013</v>
      </c>
      <c r="Y4941" s="1">
        <v>366</v>
      </c>
      <c r="Z4941" s="1">
        <v>5.3</v>
      </c>
      <c r="AB4941" s="1">
        <v>207</v>
      </c>
    </row>
    <row r="4942" spans="1:28" x14ac:dyDescent="0.2">
      <c r="A4942" s="1" t="s">
        <v>28</v>
      </c>
      <c r="B4942" s="1" t="s">
        <v>23620</v>
      </c>
      <c r="C4942" s="1">
        <v>18</v>
      </c>
      <c r="D4942" s="1">
        <v>80</v>
      </c>
      <c r="E4942" s="1">
        <v>0</v>
      </c>
      <c r="F4942" s="1">
        <v>0</v>
      </c>
      <c r="G4942" s="1" t="s">
        <v>23621</v>
      </c>
      <c r="H4942" s="1">
        <v>0</v>
      </c>
      <c r="I4942" s="1">
        <v>5858</v>
      </c>
      <c r="J4942" s="1" t="s">
        <v>67</v>
      </c>
      <c r="K4942" s="1" t="s">
        <v>23622</v>
      </c>
      <c r="L4942" s="1" t="s">
        <v>23623</v>
      </c>
      <c r="M4942" s="1">
        <v>260</v>
      </c>
      <c r="N4942" s="1">
        <v>0</v>
      </c>
      <c r="O4942" s="1" t="s">
        <v>23624</v>
      </c>
      <c r="P4942" s="1">
        <v>0</v>
      </c>
      <c r="R4942" s="2" t="s">
        <v>23625</v>
      </c>
      <c r="S4942" s="1">
        <v>2</v>
      </c>
      <c r="T4942" s="1" t="s">
        <v>37</v>
      </c>
      <c r="U4942" s="1" t="s">
        <v>38</v>
      </c>
      <c r="W4942" s="1">
        <v>150000</v>
      </c>
      <c r="X4942" s="1">
        <v>2014</v>
      </c>
      <c r="Y4942" s="1">
        <v>0</v>
      </c>
      <c r="Z4942" s="1">
        <v>7.1</v>
      </c>
      <c r="AB4942" s="1">
        <v>116</v>
      </c>
    </row>
    <row r="4943" spans="1:28" x14ac:dyDescent="0.2">
      <c r="A4943" s="1" t="s">
        <v>28</v>
      </c>
      <c r="B4943" s="1" t="s">
        <v>3805</v>
      </c>
      <c r="C4943" s="1">
        <v>40</v>
      </c>
      <c r="D4943" s="1">
        <v>91</v>
      </c>
      <c r="E4943" s="1">
        <v>909</v>
      </c>
      <c r="F4943" s="1">
        <v>42</v>
      </c>
      <c r="G4943" s="1" t="s">
        <v>23626</v>
      </c>
      <c r="H4943" s="1">
        <v>909</v>
      </c>
      <c r="I4943" s="1">
        <v>6706368</v>
      </c>
      <c r="J4943" s="1" t="s">
        <v>67</v>
      </c>
      <c r="K4943" s="1" t="s">
        <v>3805</v>
      </c>
      <c r="L4943" s="1" t="s">
        <v>23627</v>
      </c>
      <c r="M4943" s="1">
        <v>22800</v>
      </c>
      <c r="N4943" s="1">
        <v>1048</v>
      </c>
      <c r="O4943" s="1" t="s">
        <v>23628</v>
      </c>
      <c r="P4943" s="1">
        <v>0</v>
      </c>
      <c r="Q4943" s="1" t="s">
        <v>23629</v>
      </c>
      <c r="R4943" s="2" t="s">
        <v>23630</v>
      </c>
      <c r="S4943" s="1">
        <v>133</v>
      </c>
      <c r="T4943" s="1" t="s">
        <v>37</v>
      </c>
      <c r="U4943" s="1" t="s">
        <v>38</v>
      </c>
      <c r="V4943" s="1" t="s">
        <v>584</v>
      </c>
      <c r="W4943" s="1">
        <v>160000</v>
      </c>
      <c r="X4943" s="1">
        <v>1989</v>
      </c>
      <c r="Y4943" s="1">
        <v>91</v>
      </c>
      <c r="Z4943" s="1">
        <v>7.5</v>
      </c>
      <c r="AA4943" s="1">
        <v>1.66</v>
      </c>
      <c r="AB4943" s="1">
        <v>667</v>
      </c>
    </row>
    <row r="4944" spans="1:28" x14ac:dyDescent="0.2">
      <c r="A4944" s="1" t="s">
        <v>28</v>
      </c>
      <c r="B4944" s="1" t="s">
        <v>13939</v>
      </c>
      <c r="C4944" s="1">
        <v>130</v>
      </c>
      <c r="D4944" s="1">
        <v>93</v>
      </c>
      <c r="E4944" s="1">
        <v>261</v>
      </c>
      <c r="F4944" s="1">
        <v>697</v>
      </c>
      <c r="G4944" s="1" t="s">
        <v>1724</v>
      </c>
      <c r="H4944" s="1">
        <v>783</v>
      </c>
      <c r="J4944" s="1" t="s">
        <v>9753</v>
      </c>
      <c r="K4944" s="1" t="s">
        <v>971</v>
      </c>
      <c r="L4944" s="1" t="s">
        <v>13940</v>
      </c>
      <c r="M4944" s="1">
        <v>14193</v>
      </c>
      <c r="N4944" s="1">
        <v>3700</v>
      </c>
      <c r="O4944" s="1" t="s">
        <v>3197</v>
      </c>
      <c r="P4944" s="1">
        <v>1</v>
      </c>
      <c r="Q4944" s="1" t="s">
        <v>13941</v>
      </c>
      <c r="R4944" s="2" t="s">
        <v>13942</v>
      </c>
      <c r="S4944" s="1">
        <v>106</v>
      </c>
      <c r="T4944" s="1" t="s">
        <v>37</v>
      </c>
      <c r="U4944" s="1" t="s">
        <v>38</v>
      </c>
      <c r="V4944" s="1" t="s">
        <v>584</v>
      </c>
      <c r="W4944" s="1">
        <v>18000000</v>
      </c>
      <c r="X4944" s="1">
        <v>1982</v>
      </c>
      <c r="Y4944" s="1">
        <v>782</v>
      </c>
      <c r="Z4944" s="1">
        <v>6.1</v>
      </c>
      <c r="AA4944" s="1">
        <v>1.85</v>
      </c>
      <c r="AB4944" s="1">
        <v>0</v>
      </c>
    </row>
    <row r="4945" spans="1:28" x14ac:dyDescent="0.2">
      <c r="A4945" s="1" t="s">
        <v>28</v>
      </c>
      <c r="B4945" s="1" t="s">
        <v>23631</v>
      </c>
      <c r="C4945" s="1">
        <v>3</v>
      </c>
      <c r="D4945" s="1">
        <v>89</v>
      </c>
      <c r="E4945" s="1">
        <v>0</v>
      </c>
      <c r="F4945" s="1">
        <v>163</v>
      </c>
      <c r="G4945" s="1" t="s">
        <v>23632</v>
      </c>
      <c r="H4945" s="1">
        <v>196</v>
      </c>
      <c r="J4945" s="1" t="s">
        <v>3408</v>
      </c>
      <c r="K4945" s="1" t="s">
        <v>23633</v>
      </c>
      <c r="L4945" s="1" t="s">
        <v>23634</v>
      </c>
      <c r="M4945" s="1">
        <v>100</v>
      </c>
      <c r="N4945" s="1">
        <v>942</v>
      </c>
      <c r="O4945" s="1" t="s">
        <v>23635</v>
      </c>
      <c r="P4945" s="1">
        <v>0</v>
      </c>
      <c r="Q4945" s="1" t="s">
        <v>23636</v>
      </c>
      <c r="R4945" s="2" t="s">
        <v>23637</v>
      </c>
      <c r="S4945" s="1">
        <v>3</v>
      </c>
      <c r="T4945" s="1" t="s">
        <v>37</v>
      </c>
      <c r="U4945" s="1" t="s">
        <v>38</v>
      </c>
      <c r="V4945" s="1" t="s">
        <v>584</v>
      </c>
      <c r="W4945" s="1">
        <v>125000</v>
      </c>
      <c r="X4945" s="1">
        <v>2014</v>
      </c>
      <c r="Y4945" s="1">
        <v>180</v>
      </c>
      <c r="Z4945" s="1">
        <v>7.2</v>
      </c>
      <c r="AB4945" s="1">
        <v>72</v>
      </c>
    </row>
    <row r="4946" spans="1:28" x14ac:dyDescent="0.2">
      <c r="A4946" s="1" t="s">
        <v>28</v>
      </c>
      <c r="B4946" s="1" t="s">
        <v>16915</v>
      </c>
      <c r="C4946" s="1">
        <v>136</v>
      </c>
      <c r="D4946" s="1">
        <v>85</v>
      </c>
      <c r="E4946" s="1">
        <v>129</v>
      </c>
      <c r="F4946" s="1">
        <v>100</v>
      </c>
      <c r="G4946" s="1" t="s">
        <v>20205</v>
      </c>
      <c r="H4946" s="1">
        <v>120</v>
      </c>
      <c r="I4946" s="1">
        <v>405614</v>
      </c>
      <c r="J4946" s="1" t="s">
        <v>2201</v>
      </c>
      <c r="K4946" s="1" t="s">
        <v>22713</v>
      </c>
      <c r="L4946" s="1" t="s">
        <v>23638</v>
      </c>
      <c r="M4946" s="1">
        <v>15775</v>
      </c>
      <c r="N4946" s="1">
        <v>511</v>
      </c>
      <c r="O4946" s="1" t="s">
        <v>23639</v>
      </c>
      <c r="P4946" s="1">
        <v>0</v>
      </c>
      <c r="Q4946" s="1" t="s">
        <v>23640</v>
      </c>
      <c r="R4946" s="2" t="s">
        <v>23641</v>
      </c>
      <c r="S4946" s="1">
        <v>69</v>
      </c>
      <c r="T4946" s="1" t="s">
        <v>37</v>
      </c>
      <c r="U4946" s="1" t="s">
        <v>38</v>
      </c>
      <c r="V4946" s="1" t="s">
        <v>584</v>
      </c>
      <c r="X4946" s="1">
        <v>2011</v>
      </c>
      <c r="Y4946" s="1">
        <v>119</v>
      </c>
      <c r="Z4946" s="1">
        <v>6.7</v>
      </c>
      <c r="AA4946" s="1">
        <v>1.85</v>
      </c>
      <c r="AB4946" s="1">
        <v>0</v>
      </c>
    </row>
    <row r="4947" spans="1:28" x14ac:dyDescent="0.2">
      <c r="A4947" s="1" t="s">
        <v>28</v>
      </c>
      <c r="B4947" s="1" t="s">
        <v>23642</v>
      </c>
      <c r="D4947" s="1">
        <v>62</v>
      </c>
      <c r="E4947" s="1">
        <v>58</v>
      </c>
      <c r="J4947" s="1" t="s">
        <v>23643</v>
      </c>
      <c r="L4947" s="1" t="s">
        <v>23644</v>
      </c>
      <c r="M4947" s="1">
        <v>18</v>
      </c>
      <c r="N4947" s="1">
        <v>0</v>
      </c>
      <c r="P4947" s="1">
        <v>1</v>
      </c>
      <c r="Q4947" s="1" t="s">
        <v>23645</v>
      </c>
      <c r="R4947" s="2" t="s">
        <v>23646</v>
      </c>
      <c r="T4947" s="1" t="s">
        <v>15948</v>
      </c>
      <c r="U4947" s="1" t="s">
        <v>23647</v>
      </c>
      <c r="W4947" s="1">
        <v>125000</v>
      </c>
      <c r="X4947" s="1">
        <v>2013</v>
      </c>
      <c r="Z4947" s="1">
        <v>8.1999999999999993</v>
      </c>
      <c r="AB4947" s="1">
        <v>54</v>
      </c>
    </row>
    <row r="4948" spans="1:28" x14ac:dyDescent="0.2">
      <c r="A4948" s="1" t="s">
        <v>28</v>
      </c>
      <c r="B4948" s="1" t="s">
        <v>23648</v>
      </c>
      <c r="C4948" s="1">
        <v>12</v>
      </c>
      <c r="D4948" s="1">
        <v>90</v>
      </c>
      <c r="E4948" s="1">
        <v>0</v>
      </c>
      <c r="J4948" s="1" t="s">
        <v>20309</v>
      </c>
      <c r="L4948" s="1" t="s">
        <v>23649</v>
      </c>
      <c r="M4948" s="1">
        <v>102</v>
      </c>
      <c r="N4948" s="1">
        <v>0</v>
      </c>
      <c r="P4948" s="1">
        <v>1</v>
      </c>
      <c r="Q4948" s="1" t="s">
        <v>23650</v>
      </c>
      <c r="R4948" s="2" t="s">
        <v>23651</v>
      </c>
      <c r="S4948" s="1">
        <v>7</v>
      </c>
      <c r="T4948" s="1" t="s">
        <v>37</v>
      </c>
      <c r="U4948" s="1" t="s">
        <v>38</v>
      </c>
      <c r="W4948" s="1">
        <v>120000</v>
      </c>
      <c r="X4948" s="1">
        <v>2005</v>
      </c>
      <c r="Z4948" s="1">
        <v>6.6</v>
      </c>
      <c r="AA4948" s="1">
        <v>1.66</v>
      </c>
      <c r="AB4948" s="1">
        <v>14</v>
      </c>
    </row>
    <row r="4949" spans="1:28" x14ac:dyDescent="0.2">
      <c r="A4949" s="1" t="s">
        <v>28</v>
      </c>
      <c r="B4949" s="1" t="s">
        <v>23652</v>
      </c>
      <c r="C4949" s="1">
        <v>171</v>
      </c>
      <c r="D4949" s="1">
        <v>90</v>
      </c>
      <c r="E4949" s="1">
        <v>100</v>
      </c>
      <c r="F4949" s="1">
        <v>9</v>
      </c>
      <c r="G4949" s="1" t="s">
        <v>23653</v>
      </c>
      <c r="H4949" s="1">
        <v>830</v>
      </c>
      <c r="I4949" s="1">
        <v>1573712</v>
      </c>
      <c r="J4949" s="1" t="s">
        <v>2526</v>
      </c>
      <c r="K4949" s="1" t="s">
        <v>10690</v>
      </c>
      <c r="L4949" s="1" t="s">
        <v>23654</v>
      </c>
      <c r="M4949" s="1">
        <v>21618</v>
      </c>
      <c r="N4949" s="1">
        <v>973</v>
      </c>
      <c r="O4949" s="1" t="s">
        <v>23655</v>
      </c>
      <c r="P4949" s="1">
        <v>2</v>
      </c>
      <c r="Q4949" s="1" t="s">
        <v>23656</v>
      </c>
      <c r="R4949" s="2" t="s">
        <v>23657</v>
      </c>
      <c r="S4949" s="1">
        <v>62</v>
      </c>
      <c r="T4949" s="1" t="s">
        <v>37</v>
      </c>
      <c r="U4949" s="1" t="s">
        <v>38</v>
      </c>
      <c r="V4949" s="1" t="s">
        <v>584</v>
      </c>
      <c r="W4949" s="1">
        <v>125000</v>
      </c>
      <c r="X4949" s="1">
        <v>2011</v>
      </c>
      <c r="Y4949" s="1">
        <v>128</v>
      </c>
      <c r="Z4949" s="1">
        <v>6.7</v>
      </c>
      <c r="AB4949" s="1">
        <v>3000</v>
      </c>
    </row>
    <row r="4950" spans="1:28" x14ac:dyDescent="0.2">
      <c r="A4950" s="1" t="s">
        <v>28</v>
      </c>
      <c r="B4950" s="1" t="s">
        <v>23658</v>
      </c>
      <c r="E4950" s="1">
        <v>0</v>
      </c>
      <c r="G4950" s="1" t="s">
        <v>23658</v>
      </c>
      <c r="H4950" s="1">
        <v>17</v>
      </c>
      <c r="J4950" s="1" t="s">
        <v>19709</v>
      </c>
      <c r="K4950" s="1" t="s">
        <v>23659</v>
      </c>
      <c r="L4950" s="1" t="s">
        <v>23660</v>
      </c>
      <c r="M4950" s="1">
        <v>172</v>
      </c>
      <c r="N4950" s="1">
        <v>17</v>
      </c>
      <c r="P4950" s="1">
        <v>2</v>
      </c>
      <c r="R4950" s="2" t="s">
        <v>23661</v>
      </c>
      <c r="T4950" s="1" t="s">
        <v>37</v>
      </c>
      <c r="U4950" s="1" t="s">
        <v>38</v>
      </c>
      <c r="V4950" s="1" t="s">
        <v>39</v>
      </c>
      <c r="W4950" s="1">
        <v>125000</v>
      </c>
      <c r="X4950" s="1">
        <v>2015</v>
      </c>
      <c r="Y4950" s="1">
        <v>0</v>
      </c>
      <c r="Z4950" s="1">
        <v>5.0999999999999996</v>
      </c>
      <c r="AB4950" s="1">
        <v>0</v>
      </c>
    </row>
    <row r="4951" spans="1:28" x14ac:dyDescent="0.2">
      <c r="A4951" s="1" t="s">
        <v>28</v>
      </c>
      <c r="B4951" s="1" t="s">
        <v>8553</v>
      </c>
      <c r="C4951" s="1">
        <v>8</v>
      </c>
      <c r="D4951" s="1">
        <v>88</v>
      </c>
      <c r="E4951" s="1">
        <v>686</v>
      </c>
      <c r="F4951" s="1">
        <v>405</v>
      </c>
      <c r="G4951" s="1" t="s">
        <v>8553</v>
      </c>
      <c r="H4951" s="1">
        <v>847</v>
      </c>
      <c r="J4951" s="1" t="s">
        <v>1670</v>
      </c>
      <c r="K4951" s="1" t="s">
        <v>4655</v>
      </c>
      <c r="L4951" s="1" t="s">
        <v>23662</v>
      </c>
      <c r="M4951" s="1">
        <v>3262</v>
      </c>
      <c r="N4951" s="1">
        <v>2364</v>
      </c>
      <c r="O4951" s="1" t="s">
        <v>20606</v>
      </c>
      <c r="P4951" s="1">
        <v>2</v>
      </c>
      <c r="Q4951" s="1" t="s">
        <v>23663</v>
      </c>
      <c r="R4951" s="2" t="s">
        <v>23664</v>
      </c>
      <c r="S4951" s="1">
        <v>46</v>
      </c>
      <c r="T4951" s="1" t="s">
        <v>37</v>
      </c>
      <c r="U4951" s="1" t="s">
        <v>267</v>
      </c>
      <c r="W4951" s="1">
        <v>120000</v>
      </c>
      <c r="X4951" s="1">
        <v>2007</v>
      </c>
      <c r="Y4951" s="1">
        <v>686</v>
      </c>
      <c r="Z4951" s="1">
        <v>7</v>
      </c>
      <c r="AA4951" s="1">
        <v>1.78</v>
      </c>
      <c r="AB4951" s="1">
        <v>377</v>
      </c>
    </row>
    <row r="4952" spans="1:28" x14ac:dyDescent="0.2">
      <c r="A4952" s="1" t="s">
        <v>28</v>
      </c>
      <c r="B4952" s="1" t="s">
        <v>8553</v>
      </c>
      <c r="C4952" s="1">
        <v>8</v>
      </c>
      <c r="D4952" s="1">
        <v>88</v>
      </c>
      <c r="E4952" s="1">
        <v>686</v>
      </c>
      <c r="F4952" s="1">
        <v>405</v>
      </c>
      <c r="G4952" s="1" t="s">
        <v>8553</v>
      </c>
      <c r="H4952" s="1">
        <v>847</v>
      </c>
      <c r="J4952" s="1" t="s">
        <v>1670</v>
      </c>
      <c r="K4952" s="1" t="s">
        <v>4655</v>
      </c>
      <c r="L4952" s="1" t="s">
        <v>23662</v>
      </c>
      <c r="M4952" s="1">
        <v>3262</v>
      </c>
      <c r="N4952" s="1">
        <v>2364</v>
      </c>
      <c r="O4952" s="1" t="s">
        <v>20606</v>
      </c>
      <c r="P4952" s="1">
        <v>2</v>
      </c>
      <c r="Q4952" s="1" t="s">
        <v>23663</v>
      </c>
      <c r="R4952" s="2" t="s">
        <v>23664</v>
      </c>
      <c r="S4952" s="1">
        <v>46</v>
      </c>
      <c r="T4952" s="1" t="s">
        <v>37</v>
      </c>
      <c r="U4952" s="1" t="s">
        <v>267</v>
      </c>
      <c r="W4952" s="1">
        <v>120000</v>
      </c>
      <c r="X4952" s="1">
        <v>2007</v>
      </c>
      <c r="Y4952" s="1">
        <v>686</v>
      </c>
      <c r="Z4952" s="1">
        <v>7</v>
      </c>
      <c r="AA4952" s="1">
        <v>1.78</v>
      </c>
      <c r="AB4952" s="1">
        <v>377</v>
      </c>
    </row>
    <row r="4953" spans="1:28" x14ac:dyDescent="0.2">
      <c r="A4953" s="1" t="s">
        <v>746</v>
      </c>
      <c r="B4953" s="1" t="s">
        <v>2494</v>
      </c>
      <c r="C4953" s="1">
        <v>284</v>
      </c>
      <c r="D4953" s="1">
        <v>96</v>
      </c>
      <c r="E4953" s="1">
        <v>0</v>
      </c>
      <c r="F4953" s="1">
        <v>56</v>
      </c>
      <c r="G4953" s="1" t="s">
        <v>18427</v>
      </c>
      <c r="H4953" s="1">
        <v>125</v>
      </c>
      <c r="J4953" s="1" t="s">
        <v>18428</v>
      </c>
      <c r="K4953" s="1" t="s">
        <v>18429</v>
      </c>
      <c r="L4953" s="1" t="s">
        <v>18430</v>
      </c>
      <c r="M4953" s="1">
        <v>87978</v>
      </c>
      <c r="N4953" s="1">
        <v>403</v>
      </c>
      <c r="O4953" s="1" t="s">
        <v>18431</v>
      </c>
      <c r="P4953" s="1">
        <v>5</v>
      </c>
      <c r="Q4953" s="1" t="s">
        <v>18432</v>
      </c>
      <c r="R4953" s="2" t="s">
        <v>18433</v>
      </c>
      <c r="S4953" s="1">
        <v>580</v>
      </c>
      <c r="T4953" s="1" t="s">
        <v>37</v>
      </c>
      <c r="U4953" s="1" t="s">
        <v>38</v>
      </c>
      <c r="V4953" s="1" t="s">
        <v>5612</v>
      </c>
      <c r="W4953" s="1">
        <v>114000</v>
      </c>
      <c r="X4953" s="1">
        <v>1968</v>
      </c>
      <c r="Y4953" s="1">
        <v>108</v>
      </c>
      <c r="Z4953" s="1">
        <v>8</v>
      </c>
      <c r="AA4953" s="1">
        <v>1.85</v>
      </c>
      <c r="AB4953" s="1">
        <v>0</v>
      </c>
    </row>
    <row r="4954" spans="1:28" x14ac:dyDescent="0.2">
      <c r="A4954" s="1" t="s">
        <v>746</v>
      </c>
      <c r="B4954" s="1" t="s">
        <v>23057</v>
      </c>
      <c r="C4954" s="1">
        <v>36</v>
      </c>
      <c r="D4954" s="1">
        <v>94</v>
      </c>
      <c r="E4954" s="1">
        <v>0</v>
      </c>
      <c r="F4954" s="1">
        <v>5</v>
      </c>
      <c r="G4954" s="1" t="s">
        <v>23665</v>
      </c>
      <c r="H4954" s="1">
        <v>12</v>
      </c>
      <c r="J4954" s="1" t="s">
        <v>3408</v>
      </c>
      <c r="K4954" s="1" t="s">
        <v>23666</v>
      </c>
      <c r="L4954" s="1" t="s">
        <v>23667</v>
      </c>
      <c r="M4954" s="1">
        <v>1962</v>
      </c>
      <c r="N4954" s="1">
        <v>27</v>
      </c>
      <c r="O4954" s="1" t="s">
        <v>23668</v>
      </c>
      <c r="P4954" s="1">
        <v>0</v>
      </c>
      <c r="Q4954" s="1" t="s">
        <v>23669</v>
      </c>
      <c r="R4954" s="2" t="s">
        <v>23670</v>
      </c>
      <c r="S4954" s="1">
        <v>10</v>
      </c>
      <c r="T4954" s="1" t="s">
        <v>1463</v>
      </c>
      <c r="U4954" s="1" t="s">
        <v>1464</v>
      </c>
      <c r="W4954" s="1">
        <v>120000</v>
      </c>
      <c r="X4954" s="1">
        <v>1964</v>
      </c>
      <c r="Y4954" s="1">
        <v>7</v>
      </c>
      <c r="Z4954" s="1">
        <v>7.4</v>
      </c>
      <c r="AA4954" s="1">
        <v>1.37</v>
      </c>
      <c r="AB4954" s="1">
        <v>187</v>
      </c>
    </row>
    <row r="4955" spans="1:28" x14ac:dyDescent="0.2">
      <c r="A4955" s="1" t="s">
        <v>28</v>
      </c>
      <c r="B4955" s="1" t="s">
        <v>4503</v>
      </c>
      <c r="C4955" s="1">
        <v>21</v>
      </c>
      <c r="D4955" s="1">
        <v>120</v>
      </c>
      <c r="E4955" s="1">
        <v>664</v>
      </c>
      <c r="F4955" s="1">
        <v>400</v>
      </c>
      <c r="G4955" s="1" t="s">
        <v>4503</v>
      </c>
      <c r="H4955" s="1">
        <v>990</v>
      </c>
      <c r="J4955" s="1" t="s">
        <v>1543</v>
      </c>
      <c r="K4955" s="1" t="s">
        <v>23671</v>
      </c>
      <c r="L4955" s="1" t="s">
        <v>23672</v>
      </c>
      <c r="M4955" s="1">
        <v>1197</v>
      </c>
      <c r="N4955" s="1">
        <v>3525</v>
      </c>
      <c r="O4955" s="1" t="s">
        <v>8473</v>
      </c>
      <c r="P4955" s="1">
        <v>1</v>
      </c>
      <c r="R4955" s="2" t="s">
        <v>23673</v>
      </c>
      <c r="S4955" s="1">
        <v>8</v>
      </c>
      <c r="T4955" s="1" t="s">
        <v>37</v>
      </c>
      <c r="U4955" s="1" t="s">
        <v>38</v>
      </c>
      <c r="V4955" s="1" t="s">
        <v>584</v>
      </c>
      <c r="W4955" s="1">
        <v>10000000</v>
      </c>
      <c r="X4955" s="1">
        <v>2016</v>
      </c>
      <c r="Y4955" s="1">
        <v>664</v>
      </c>
      <c r="Z4955" s="1">
        <v>5.4</v>
      </c>
      <c r="AA4955" s="1">
        <v>2.35</v>
      </c>
      <c r="AB4955" s="1">
        <v>0</v>
      </c>
    </row>
    <row r="4956" spans="1:28" x14ac:dyDescent="0.2">
      <c r="A4956" s="1" t="s">
        <v>28</v>
      </c>
      <c r="B4956" s="1" t="s">
        <v>23674</v>
      </c>
      <c r="C4956" s="1">
        <v>1</v>
      </c>
      <c r="D4956" s="1">
        <v>77</v>
      </c>
      <c r="E4956" s="1">
        <v>7</v>
      </c>
      <c r="F4956" s="1">
        <v>69</v>
      </c>
      <c r="G4956" s="1" t="s">
        <v>21696</v>
      </c>
      <c r="H4956" s="1">
        <v>206</v>
      </c>
      <c r="J4956" s="1" t="s">
        <v>1670</v>
      </c>
      <c r="K4956" s="1" t="s">
        <v>23675</v>
      </c>
      <c r="L4956" s="1" t="s">
        <v>23676</v>
      </c>
      <c r="M4956" s="1">
        <v>98</v>
      </c>
      <c r="N4956" s="1">
        <v>516</v>
      </c>
      <c r="O4956" s="1" t="s">
        <v>23677</v>
      </c>
      <c r="P4956" s="1">
        <v>0</v>
      </c>
      <c r="Q4956" s="1" t="s">
        <v>23678</v>
      </c>
      <c r="R4956" s="2" t="s">
        <v>23679</v>
      </c>
      <c r="S4956" s="1">
        <v>5</v>
      </c>
      <c r="T4956" s="1" t="s">
        <v>37</v>
      </c>
      <c r="U4956" s="1" t="s">
        <v>38</v>
      </c>
      <c r="W4956" s="1">
        <v>103000</v>
      </c>
      <c r="X4956" s="1">
        <v>2003</v>
      </c>
      <c r="Y4956" s="1">
        <v>81</v>
      </c>
      <c r="Z4956" s="1">
        <v>5.7</v>
      </c>
      <c r="AB4956" s="1">
        <v>0</v>
      </c>
    </row>
    <row r="4957" spans="1:28" x14ac:dyDescent="0.2">
      <c r="A4957" s="1" t="s">
        <v>28</v>
      </c>
      <c r="B4957" s="1" t="s">
        <v>18267</v>
      </c>
      <c r="C4957" s="1">
        <v>31</v>
      </c>
      <c r="D4957" s="1">
        <v>111</v>
      </c>
      <c r="E4957" s="1">
        <v>589</v>
      </c>
      <c r="F4957" s="1">
        <v>51</v>
      </c>
      <c r="G4957" s="1" t="s">
        <v>22477</v>
      </c>
      <c r="H4957" s="1">
        <v>589</v>
      </c>
      <c r="I4957" s="1">
        <v>10174663</v>
      </c>
      <c r="J4957" s="1" t="s">
        <v>3793</v>
      </c>
      <c r="K4957" s="1" t="s">
        <v>18267</v>
      </c>
      <c r="L4957" s="1" t="s">
        <v>23680</v>
      </c>
      <c r="M4957" s="1">
        <v>12399</v>
      </c>
      <c r="N4957" s="1">
        <v>916</v>
      </c>
      <c r="O4957" s="1" t="s">
        <v>23681</v>
      </c>
      <c r="P4957" s="1">
        <v>0</v>
      </c>
      <c r="Q4957" s="1" t="s">
        <v>23682</v>
      </c>
      <c r="R4957" s="2" t="s">
        <v>23683</v>
      </c>
      <c r="S4957" s="1">
        <v>382</v>
      </c>
      <c r="T4957" s="1" t="s">
        <v>37</v>
      </c>
      <c r="U4957" s="1" t="s">
        <v>38</v>
      </c>
      <c r="V4957" s="1" t="s">
        <v>94</v>
      </c>
      <c r="W4957" s="1">
        <v>100000</v>
      </c>
      <c r="X4957" s="1">
        <v>2006</v>
      </c>
      <c r="Y4957" s="1">
        <v>150</v>
      </c>
      <c r="Z4957" s="1">
        <v>6.7</v>
      </c>
      <c r="AA4957" s="1">
        <v>1.85</v>
      </c>
      <c r="AB4957" s="1">
        <v>0</v>
      </c>
    </row>
    <row r="4958" spans="1:28" x14ac:dyDescent="0.2">
      <c r="A4958" s="1" t="s">
        <v>28</v>
      </c>
      <c r="B4958" s="1" t="s">
        <v>23684</v>
      </c>
      <c r="C4958" s="1">
        <v>159</v>
      </c>
      <c r="D4958" s="1">
        <v>81</v>
      </c>
      <c r="E4958" s="1">
        <v>3</v>
      </c>
      <c r="F4958" s="1">
        <v>7</v>
      </c>
      <c r="G4958" s="1" t="s">
        <v>23685</v>
      </c>
      <c r="H4958" s="1">
        <v>220</v>
      </c>
      <c r="I4958" s="1">
        <v>22757819</v>
      </c>
      <c r="J4958" s="1" t="s">
        <v>5543</v>
      </c>
      <c r="K4958" s="1" t="s">
        <v>23686</v>
      </c>
      <c r="L4958" s="1" t="s">
        <v>23687</v>
      </c>
      <c r="M4958" s="1">
        <v>13521</v>
      </c>
      <c r="N4958" s="1">
        <v>276</v>
      </c>
      <c r="O4958" s="1" t="s">
        <v>23688</v>
      </c>
      <c r="P4958" s="1">
        <v>0</v>
      </c>
      <c r="Q4958" s="1" t="s">
        <v>23689</v>
      </c>
      <c r="R4958" s="2" t="s">
        <v>23690</v>
      </c>
      <c r="S4958" s="1">
        <v>150</v>
      </c>
      <c r="T4958" s="1" t="s">
        <v>37</v>
      </c>
      <c r="U4958" s="1" t="s">
        <v>38</v>
      </c>
      <c r="V4958" s="1" t="s">
        <v>584</v>
      </c>
      <c r="W4958" s="1">
        <v>100000</v>
      </c>
      <c r="X4958" s="1">
        <v>2015</v>
      </c>
      <c r="Y4958" s="1">
        <v>40</v>
      </c>
      <c r="Z4958" s="1">
        <v>4.2</v>
      </c>
      <c r="AA4958" s="1">
        <v>1.85</v>
      </c>
      <c r="AB4958" s="1">
        <v>0</v>
      </c>
    </row>
    <row r="4959" spans="1:28" x14ac:dyDescent="0.2">
      <c r="A4959" s="1" t="s">
        <v>746</v>
      </c>
      <c r="B4959" s="1" t="s">
        <v>5876</v>
      </c>
      <c r="C4959" s="1">
        <v>152</v>
      </c>
      <c r="D4959" s="1">
        <v>89</v>
      </c>
      <c r="E4959" s="1">
        <v>0</v>
      </c>
      <c r="F4959" s="1">
        <v>121</v>
      </c>
      <c r="G4959" s="1" t="s">
        <v>23691</v>
      </c>
      <c r="H4959" s="1">
        <v>195</v>
      </c>
      <c r="J4959" s="1" t="s">
        <v>14906</v>
      </c>
      <c r="K4959" s="1" t="s">
        <v>18645</v>
      </c>
      <c r="L4959" s="1" t="s">
        <v>23692</v>
      </c>
      <c r="M4959" s="1">
        <v>69831</v>
      </c>
      <c r="N4959" s="1">
        <v>837</v>
      </c>
      <c r="O4959" s="1" t="s">
        <v>23693</v>
      </c>
      <c r="P4959" s="1">
        <v>1</v>
      </c>
      <c r="Q4959" s="1" t="s">
        <v>23694</v>
      </c>
      <c r="R4959" s="2" t="s">
        <v>23695</v>
      </c>
      <c r="S4959" s="1">
        <v>535</v>
      </c>
      <c r="T4959" s="1" t="s">
        <v>37</v>
      </c>
      <c r="U4959" s="1" t="s">
        <v>38</v>
      </c>
      <c r="V4959" s="1" t="s">
        <v>5612</v>
      </c>
      <c r="W4959" s="1">
        <v>20000</v>
      </c>
      <c r="X4959" s="1">
        <v>1977</v>
      </c>
      <c r="Y4959" s="1">
        <v>158</v>
      </c>
      <c r="Z4959" s="1">
        <v>7.4</v>
      </c>
      <c r="AA4959" s="1">
        <v>1.37</v>
      </c>
      <c r="AB4959" s="1">
        <v>0</v>
      </c>
    </row>
    <row r="4960" spans="1:28" x14ac:dyDescent="0.2">
      <c r="A4960" s="1" t="s">
        <v>746</v>
      </c>
      <c r="B4960" s="1" t="s">
        <v>23696</v>
      </c>
      <c r="C4960" s="1">
        <v>1</v>
      </c>
      <c r="D4960" s="1">
        <v>110</v>
      </c>
      <c r="E4960" s="1">
        <v>0</v>
      </c>
      <c r="F4960" s="1">
        <v>0</v>
      </c>
      <c r="G4960" s="1" t="s">
        <v>23697</v>
      </c>
      <c r="H4960" s="1">
        <v>2</v>
      </c>
      <c r="I4960" s="1">
        <v>3000000</v>
      </c>
      <c r="J4960" s="1" t="s">
        <v>1934</v>
      </c>
      <c r="K4960" s="1" t="s">
        <v>23698</v>
      </c>
      <c r="L4960" s="1" t="s">
        <v>23699</v>
      </c>
      <c r="M4960" s="1">
        <v>5</v>
      </c>
      <c r="N4960" s="1">
        <v>4</v>
      </c>
      <c r="O4960" s="1" t="s">
        <v>23700</v>
      </c>
      <c r="P4960" s="1">
        <v>1</v>
      </c>
      <c r="Q4960" s="1" t="s">
        <v>23701</v>
      </c>
      <c r="R4960" s="2" t="s">
        <v>23702</v>
      </c>
      <c r="S4960" s="1">
        <v>1</v>
      </c>
      <c r="U4960" s="1" t="s">
        <v>38</v>
      </c>
      <c r="W4960" s="1">
        <v>100000</v>
      </c>
      <c r="X4960" s="1">
        <v>1920</v>
      </c>
      <c r="Y4960" s="1">
        <v>2</v>
      </c>
      <c r="Z4960" s="1">
        <v>4.8</v>
      </c>
      <c r="AA4960" s="1">
        <v>1.33</v>
      </c>
      <c r="AB4960" s="1">
        <v>0</v>
      </c>
    </row>
    <row r="4961" spans="1:28" x14ac:dyDescent="0.2">
      <c r="A4961" s="1" t="s">
        <v>28</v>
      </c>
      <c r="B4961" s="1" t="s">
        <v>19002</v>
      </c>
      <c r="C4961" s="1">
        <v>21</v>
      </c>
      <c r="D4961" s="1">
        <v>81</v>
      </c>
      <c r="E4961" s="1">
        <v>467</v>
      </c>
      <c r="F4961" s="1">
        <v>287</v>
      </c>
      <c r="G4961" s="1" t="s">
        <v>3879</v>
      </c>
      <c r="H4961" s="1">
        <v>467</v>
      </c>
      <c r="I4961" s="1">
        <v>5228617</v>
      </c>
      <c r="J4961" s="1" t="s">
        <v>1670</v>
      </c>
      <c r="K4961" s="1" t="s">
        <v>19002</v>
      </c>
      <c r="L4961" s="1" t="s">
        <v>23703</v>
      </c>
      <c r="M4961" s="1">
        <v>2770</v>
      </c>
      <c r="N4961" s="1">
        <v>1431</v>
      </c>
      <c r="O4961" s="1" t="s">
        <v>17631</v>
      </c>
      <c r="P4961" s="1">
        <v>1</v>
      </c>
      <c r="Q4961" s="1" t="s">
        <v>23704</v>
      </c>
      <c r="R4961" s="2" t="s">
        <v>23705</v>
      </c>
      <c r="S4961" s="1">
        <v>32</v>
      </c>
      <c r="T4961" s="1" t="s">
        <v>37</v>
      </c>
      <c r="U4961" s="1" t="s">
        <v>38</v>
      </c>
      <c r="V4961" s="1" t="s">
        <v>584</v>
      </c>
      <c r="W4961" s="1">
        <v>100000</v>
      </c>
      <c r="X4961" s="1">
        <v>1987</v>
      </c>
      <c r="Y4961" s="1">
        <v>322</v>
      </c>
      <c r="Z4961" s="1">
        <v>7</v>
      </c>
      <c r="AA4961" s="1">
        <v>1.85</v>
      </c>
      <c r="AB4961" s="1">
        <v>471</v>
      </c>
    </row>
    <row r="4962" spans="1:28" x14ac:dyDescent="0.2">
      <c r="A4962" s="1" t="s">
        <v>28</v>
      </c>
      <c r="B4962" s="1" t="s">
        <v>1678</v>
      </c>
      <c r="C4962" s="1">
        <v>57</v>
      </c>
      <c r="D4962" s="1">
        <v>100</v>
      </c>
      <c r="E4962" s="1">
        <v>23</v>
      </c>
      <c r="F4962" s="1">
        <v>545</v>
      </c>
      <c r="G4962" s="1" t="s">
        <v>2629</v>
      </c>
      <c r="H4962" s="1">
        <v>1000</v>
      </c>
      <c r="I4962" s="1">
        <v>2643689</v>
      </c>
      <c r="J4962" s="1" t="s">
        <v>2526</v>
      </c>
      <c r="K4962" s="1" t="s">
        <v>2453</v>
      </c>
      <c r="L4962" s="1" t="s">
        <v>23706</v>
      </c>
      <c r="M4962" s="1">
        <v>10499</v>
      </c>
      <c r="N4962" s="1">
        <v>2283</v>
      </c>
      <c r="O4962" s="1" t="s">
        <v>6490</v>
      </c>
      <c r="P4962" s="1">
        <v>4</v>
      </c>
      <c r="Q4962" s="1" t="s">
        <v>23707</v>
      </c>
      <c r="R4962" s="2" t="s">
        <v>23708</v>
      </c>
      <c r="S4962" s="1">
        <v>113</v>
      </c>
      <c r="T4962" s="1" t="s">
        <v>37</v>
      </c>
      <c r="U4962" s="1" t="s">
        <v>38</v>
      </c>
      <c r="V4962" s="1" t="s">
        <v>39</v>
      </c>
      <c r="X4962" s="1">
        <v>1998</v>
      </c>
      <c r="Y4962" s="1">
        <v>577</v>
      </c>
      <c r="Z4962" s="1">
        <v>7.3</v>
      </c>
      <c r="AA4962" s="1">
        <v>1.85</v>
      </c>
      <c r="AB4962" s="1">
        <v>0</v>
      </c>
    </row>
    <row r="4963" spans="1:28" x14ac:dyDescent="0.2">
      <c r="A4963" s="1" t="s">
        <v>28</v>
      </c>
      <c r="B4963" s="1" t="s">
        <v>23709</v>
      </c>
      <c r="C4963" s="1">
        <v>23</v>
      </c>
      <c r="D4963" s="1">
        <v>99</v>
      </c>
      <c r="E4963" s="1">
        <v>9</v>
      </c>
      <c r="F4963" s="1">
        <v>10</v>
      </c>
      <c r="G4963" s="1" t="s">
        <v>23710</v>
      </c>
      <c r="H4963" s="1">
        <v>116</v>
      </c>
      <c r="J4963" s="1" t="s">
        <v>8431</v>
      </c>
      <c r="K4963" s="1" t="s">
        <v>23711</v>
      </c>
      <c r="L4963" s="1" t="s">
        <v>23712</v>
      </c>
      <c r="M4963" s="1">
        <v>509</v>
      </c>
      <c r="N4963" s="1">
        <v>170</v>
      </c>
      <c r="O4963" s="1" t="s">
        <v>23713</v>
      </c>
      <c r="P4963" s="1">
        <v>2</v>
      </c>
      <c r="Q4963" s="1" t="s">
        <v>23714</v>
      </c>
      <c r="R4963" s="2" t="s">
        <v>23715</v>
      </c>
      <c r="S4963" s="1">
        <v>10</v>
      </c>
      <c r="T4963" s="1" t="s">
        <v>37</v>
      </c>
      <c r="U4963" s="1" t="s">
        <v>38</v>
      </c>
      <c r="V4963" s="1" t="s">
        <v>584</v>
      </c>
      <c r="W4963" s="1">
        <v>100000</v>
      </c>
      <c r="X4963" s="1">
        <v>1979</v>
      </c>
      <c r="Y4963" s="1">
        <v>24</v>
      </c>
      <c r="Z4963" s="1">
        <v>5.8</v>
      </c>
      <c r="AA4963" s="1">
        <v>1.85</v>
      </c>
      <c r="AB4963" s="1">
        <v>157</v>
      </c>
    </row>
    <row r="4964" spans="1:28" x14ac:dyDescent="0.2">
      <c r="A4964" s="1" t="s">
        <v>746</v>
      </c>
      <c r="B4964" s="1" t="s">
        <v>23716</v>
      </c>
      <c r="C4964" s="1">
        <v>88</v>
      </c>
      <c r="D4964" s="1">
        <v>90</v>
      </c>
      <c r="E4964" s="1">
        <v>56</v>
      </c>
      <c r="F4964" s="1">
        <v>56</v>
      </c>
      <c r="G4964" s="1" t="s">
        <v>23717</v>
      </c>
      <c r="H4964" s="1">
        <v>126</v>
      </c>
      <c r="I4964" s="1">
        <v>110536</v>
      </c>
      <c r="J4964" s="1" t="s">
        <v>12638</v>
      </c>
      <c r="K4964" s="1" t="s">
        <v>23718</v>
      </c>
      <c r="L4964" s="1" t="s">
        <v>23719</v>
      </c>
      <c r="M4964" s="1">
        <v>4117</v>
      </c>
      <c r="N4964" s="1">
        <v>284</v>
      </c>
      <c r="O4964" s="1" t="s">
        <v>23716</v>
      </c>
      <c r="P4964" s="1">
        <v>1</v>
      </c>
      <c r="Q4964" s="1" t="s">
        <v>23720</v>
      </c>
      <c r="R4964" s="2" t="s">
        <v>23721</v>
      </c>
      <c r="S4964" s="1">
        <v>118</v>
      </c>
      <c r="T4964" s="1" t="s">
        <v>37</v>
      </c>
      <c r="U4964" s="1" t="s">
        <v>38</v>
      </c>
      <c r="V4964" s="1" t="s">
        <v>94</v>
      </c>
      <c r="W4964" s="1">
        <v>40000</v>
      </c>
      <c r="X4964" s="1">
        <v>2001</v>
      </c>
      <c r="Y4964" s="1">
        <v>76</v>
      </c>
      <c r="Z4964" s="1">
        <v>7</v>
      </c>
      <c r="AA4964" s="1">
        <v>1.85</v>
      </c>
      <c r="AB4964" s="1">
        <v>0</v>
      </c>
    </row>
    <row r="4965" spans="1:28" x14ac:dyDescent="0.2">
      <c r="A4965" s="1" t="s">
        <v>28</v>
      </c>
      <c r="B4965" s="1" t="s">
        <v>23722</v>
      </c>
      <c r="C4965" s="1">
        <v>2</v>
      </c>
      <c r="D4965" s="1">
        <v>82</v>
      </c>
      <c r="E4965" s="1">
        <v>7</v>
      </c>
      <c r="F4965" s="1">
        <v>50</v>
      </c>
      <c r="G4965" s="1" t="s">
        <v>23723</v>
      </c>
      <c r="H4965" s="1">
        <v>143</v>
      </c>
      <c r="J4965" s="1" t="s">
        <v>18087</v>
      </c>
      <c r="K4965" s="1" t="s">
        <v>23724</v>
      </c>
      <c r="L4965" s="1" t="s">
        <v>23725</v>
      </c>
      <c r="M4965" s="1">
        <v>73</v>
      </c>
      <c r="N4965" s="1">
        <v>417</v>
      </c>
      <c r="O4965" s="1" t="s">
        <v>23726</v>
      </c>
      <c r="P4965" s="1">
        <v>0</v>
      </c>
      <c r="R4965" s="2" t="s">
        <v>23727</v>
      </c>
      <c r="S4965" s="1">
        <v>4</v>
      </c>
      <c r="T4965" s="1" t="s">
        <v>37</v>
      </c>
      <c r="U4965" s="1" t="s">
        <v>38</v>
      </c>
      <c r="V4965" s="1" t="s">
        <v>94</v>
      </c>
      <c r="W4965" s="1">
        <v>20000</v>
      </c>
      <c r="X4965" s="1">
        <v>2014</v>
      </c>
      <c r="Y4965" s="1">
        <v>134</v>
      </c>
      <c r="Z4965" s="1">
        <v>3.2</v>
      </c>
      <c r="AA4965" s="1">
        <v>1.85</v>
      </c>
      <c r="AB4965" s="1">
        <v>178</v>
      </c>
    </row>
    <row r="4966" spans="1:28" x14ac:dyDescent="0.2">
      <c r="A4966" s="1" t="s">
        <v>28</v>
      </c>
      <c r="B4966" s="1" t="s">
        <v>23728</v>
      </c>
      <c r="C4966" s="1">
        <v>193</v>
      </c>
      <c r="D4966" s="1">
        <v>88</v>
      </c>
      <c r="E4966" s="1">
        <v>3</v>
      </c>
      <c r="F4966" s="1">
        <v>307</v>
      </c>
      <c r="G4966" s="1" t="s">
        <v>2641</v>
      </c>
      <c r="H4966" s="1">
        <v>3000</v>
      </c>
      <c r="I4966" s="1">
        <v>59379</v>
      </c>
      <c r="J4966" s="1" t="s">
        <v>23729</v>
      </c>
      <c r="K4966" s="1" t="s">
        <v>13667</v>
      </c>
      <c r="L4966" s="1" t="s">
        <v>23730</v>
      </c>
      <c r="M4966" s="1">
        <v>12796</v>
      </c>
      <c r="N4966" s="1">
        <v>4729</v>
      </c>
      <c r="O4966" s="1" t="s">
        <v>23731</v>
      </c>
      <c r="P4966" s="1">
        <v>3</v>
      </c>
      <c r="Q4966" s="1" t="s">
        <v>23732</v>
      </c>
      <c r="R4966" s="2" t="s">
        <v>23733</v>
      </c>
      <c r="S4966" s="1">
        <v>52</v>
      </c>
      <c r="T4966" s="1" t="s">
        <v>37</v>
      </c>
      <c r="U4966" s="1" t="s">
        <v>38</v>
      </c>
      <c r="V4966" s="1" t="s">
        <v>4829</v>
      </c>
      <c r="W4966" s="1">
        <v>200000</v>
      </c>
      <c r="X4966" s="1">
        <v>2013</v>
      </c>
      <c r="Y4966" s="1">
        <v>982</v>
      </c>
      <c r="Z4966" s="1">
        <v>6.8</v>
      </c>
      <c r="AA4966" s="1">
        <v>2.35</v>
      </c>
      <c r="AB4966" s="1">
        <v>0</v>
      </c>
    </row>
    <row r="4967" spans="1:28" x14ac:dyDescent="0.2">
      <c r="A4967" s="1" t="s">
        <v>28</v>
      </c>
      <c r="B4967" s="1" t="s">
        <v>23734</v>
      </c>
      <c r="C4967" s="1">
        <v>50</v>
      </c>
      <c r="D4967" s="1">
        <v>103</v>
      </c>
      <c r="E4967" s="1">
        <v>0</v>
      </c>
      <c r="F4967" s="1">
        <v>0</v>
      </c>
      <c r="G4967" s="1" t="s">
        <v>23735</v>
      </c>
      <c r="H4967" s="1">
        <v>0</v>
      </c>
      <c r="J4967" s="1" t="s">
        <v>67</v>
      </c>
      <c r="K4967" s="1" t="s">
        <v>23736</v>
      </c>
      <c r="L4967" s="1" t="s">
        <v>23737</v>
      </c>
      <c r="M4967" s="1">
        <v>16701</v>
      </c>
      <c r="N4967" s="1">
        <v>0</v>
      </c>
      <c r="O4967" s="1" t="s">
        <v>23738</v>
      </c>
      <c r="P4967" s="1">
        <v>0</v>
      </c>
      <c r="Q4967" s="1" t="s">
        <v>23739</v>
      </c>
      <c r="R4967" s="2" t="s">
        <v>23740</v>
      </c>
      <c r="S4967" s="1">
        <v>23</v>
      </c>
      <c r="T4967" s="1" t="s">
        <v>37</v>
      </c>
      <c r="U4967" s="1" t="s">
        <v>267</v>
      </c>
      <c r="V4967" s="1" t="s">
        <v>4829</v>
      </c>
      <c r="W4967" s="1">
        <v>100000</v>
      </c>
      <c r="X4967" s="1">
        <v>2012</v>
      </c>
      <c r="Y4967" s="1">
        <v>0</v>
      </c>
      <c r="Z4967" s="1">
        <v>7.7</v>
      </c>
      <c r="AA4967" s="1">
        <v>16</v>
      </c>
      <c r="AB4967" s="1">
        <v>0</v>
      </c>
    </row>
    <row r="4968" spans="1:28" x14ac:dyDescent="0.2">
      <c r="A4968" s="1" t="s">
        <v>28</v>
      </c>
      <c r="B4968" s="1" t="s">
        <v>23741</v>
      </c>
      <c r="C4968" s="1">
        <v>61</v>
      </c>
      <c r="D4968" s="1">
        <v>80</v>
      </c>
      <c r="E4968" s="1">
        <v>3</v>
      </c>
      <c r="F4968" s="1">
        <v>140</v>
      </c>
      <c r="G4968" s="1" t="s">
        <v>23742</v>
      </c>
      <c r="H4968" s="1">
        <v>798</v>
      </c>
      <c r="J4968" s="1" t="s">
        <v>10412</v>
      </c>
      <c r="K4968" s="1" t="s">
        <v>15339</v>
      </c>
      <c r="L4968" s="1" t="s">
        <v>23743</v>
      </c>
      <c r="M4968" s="1">
        <v>5747</v>
      </c>
      <c r="N4968" s="1">
        <v>1401</v>
      </c>
      <c r="O4968" s="1" t="s">
        <v>360</v>
      </c>
      <c r="P4968" s="1">
        <v>1</v>
      </c>
      <c r="Q4968" s="1" t="s">
        <v>23744</v>
      </c>
      <c r="R4968" s="2" t="s">
        <v>23745</v>
      </c>
      <c r="S4968" s="1">
        <v>44</v>
      </c>
      <c r="T4968" s="1" t="s">
        <v>37</v>
      </c>
      <c r="U4968" s="1" t="s">
        <v>56</v>
      </c>
      <c r="V4968" s="1" t="s">
        <v>584</v>
      </c>
      <c r="W4968" s="1">
        <v>1800000</v>
      </c>
      <c r="X4968" s="1">
        <v>2007</v>
      </c>
      <c r="Y4968" s="1">
        <v>279</v>
      </c>
      <c r="Z4968" s="1">
        <v>5.6</v>
      </c>
      <c r="AA4968" s="1">
        <v>1.85</v>
      </c>
      <c r="AB4968" s="1">
        <v>246</v>
      </c>
    </row>
    <row r="4969" spans="1:28" x14ac:dyDescent="0.2">
      <c r="A4969" s="1" t="s">
        <v>746</v>
      </c>
      <c r="B4969" s="1" t="s">
        <v>23746</v>
      </c>
      <c r="C4969" s="1">
        <v>1</v>
      </c>
      <c r="D4969" s="1">
        <v>68</v>
      </c>
      <c r="E4969" s="1">
        <v>2</v>
      </c>
      <c r="F4969" s="1">
        <v>75</v>
      </c>
      <c r="G4969" s="1" t="s">
        <v>12258</v>
      </c>
      <c r="H4969" s="1">
        <v>142</v>
      </c>
      <c r="J4969" s="1" t="s">
        <v>1934</v>
      </c>
      <c r="K4969" s="1" t="s">
        <v>23747</v>
      </c>
      <c r="L4969" s="1" t="s">
        <v>23748</v>
      </c>
      <c r="M4969" s="1">
        <v>67</v>
      </c>
      <c r="N4969" s="1">
        <v>354</v>
      </c>
      <c r="O4969" s="1" t="s">
        <v>23749</v>
      </c>
      <c r="P4969" s="1">
        <v>3</v>
      </c>
      <c r="Q4969" s="1" t="s">
        <v>23750</v>
      </c>
      <c r="R4969" s="2" t="s">
        <v>23751</v>
      </c>
      <c r="S4969" s="1">
        <v>9</v>
      </c>
      <c r="T4969" s="1" t="s">
        <v>37</v>
      </c>
      <c r="U4969" s="1" t="s">
        <v>38</v>
      </c>
      <c r="V4969" s="1" t="s">
        <v>6035</v>
      </c>
      <c r="X4969" s="1">
        <v>1948</v>
      </c>
      <c r="Y4969" s="1">
        <v>86</v>
      </c>
      <c r="Z4969" s="1">
        <v>7.1</v>
      </c>
      <c r="AA4969" s="1">
        <v>1.37</v>
      </c>
      <c r="AB4969" s="1">
        <v>10</v>
      </c>
    </row>
    <row r="4970" spans="1:28" x14ac:dyDescent="0.2">
      <c r="A4970" s="1" t="s">
        <v>28</v>
      </c>
      <c r="B4970" s="1" t="s">
        <v>23752</v>
      </c>
      <c r="C4970" s="1">
        <v>5</v>
      </c>
      <c r="D4970" s="1">
        <v>81</v>
      </c>
      <c r="E4970" s="1">
        <v>0</v>
      </c>
      <c r="F4970" s="1">
        <v>10</v>
      </c>
      <c r="G4970" s="1" t="s">
        <v>23753</v>
      </c>
      <c r="H4970" s="1">
        <v>416</v>
      </c>
      <c r="J4970" s="1" t="s">
        <v>1389</v>
      </c>
      <c r="K4970" s="1" t="s">
        <v>23754</v>
      </c>
      <c r="L4970" s="1" t="s">
        <v>23755</v>
      </c>
      <c r="M4970" s="1">
        <v>101</v>
      </c>
      <c r="N4970" s="1">
        <v>459</v>
      </c>
      <c r="O4970" s="1" t="s">
        <v>23756</v>
      </c>
      <c r="P4970" s="1">
        <v>2</v>
      </c>
      <c r="Q4970" s="1" t="s">
        <v>23757</v>
      </c>
      <c r="R4970" s="2" t="s">
        <v>23758</v>
      </c>
      <c r="S4970" s="1">
        <v>1</v>
      </c>
      <c r="T4970" s="1" t="s">
        <v>37</v>
      </c>
      <c r="U4970" s="1" t="s">
        <v>38</v>
      </c>
      <c r="W4970" s="1">
        <v>100000</v>
      </c>
      <c r="X4970" s="1">
        <v>2013</v>
      </c>
      <c r="Y4970" s="1">
        <v>18</v>
      </c>
      <c r="Z4970" s="1">
        <v>3.6</v>
      </c>
      <c r="AA4970" s="1">
        <v>1.78</v>
      </c>
      <c r="AB4970" s="1">
        <v>17</v>
      </c>
    </row>
    <row r="4971" spans="1:28" x14ac:dyDescent="0.2">
      <c r="A4971" s="1" t="s">
        <v>28</v>
      </c>
      <c r="B4971" s="1" t="s">
        <v>23759</v>
      </c>
      <c r="C4971" s="1">
        <v>14</v>
      </c>
      <c r="D4971" s="1">
        <v>106</v>
      </c>
      <c r="E4971" s="1">
        <v>6</v>
      </c>
      <c r="F4971" s="1">
        <v>13</v>
      </c>
      <c r="G4971" s="1" t="s">
        <v>23760</v>
      </c>
      <c r="H4971" s="1">
        <v>440</v>
      </c>
      <c r="J4971" s="1" t="s">
        <v>6789</v>
      </c>
      <c r="K4971" s="1" t="s">
        <v>17503</v>
      </c>
      <c r="L4971" s="1" t="s">
        <v>23761</v>
      </c>
      <c r="M4971" s="1">
        <v>544</v>
      </c>
      <c r="N4971" s="1">
        <v>564</v>
      </c>
      <c r="O4971" s="1" t="s">
        <v>23762</v>
      </c>
      <c r="P4971" s="1">
        <v>1</v>
      </c>
      <c r="Q4971" s="1" t="s">
        <v>23763</v>
      </c>
      <c r="R4971" s="2" t="s">
        <v>23764</v>
      </c>
      <c r="S4971" s="1">
        <v>19</v>
      </c>
      <c r="T4971" s="1" t="s">
        <v>37</v>
      </c>
      <c r="U4971" s="1" t="s">
        <v>38</v>
      </c>
      <c r="V4971" s="1" t="s">
        <v>14103</v>
      </c>
      <c r="X4971" s="1">
        <v>1971</v>
      </c>
      <c r="Y4971" s="1">
        <v>98</v>
      </c>
      <c r="Z4971" s="1">
        <v>6.8</v>
      </c>
      <c r="AB4971" s="1">
        <v>65</v>
      </c>
    </row>
    <row r="4972" spans="1:28" x14ac:dyDescent="0.2">
      <c r="A4972" s="1" t="s">
        <v>28</v>
      </c>
      <c r="B4972" s="1" t="s">
        <v>23765</v>
      </c>
      <c r="C4972" s="1">
        <v>5</v>
      </c>
      <c r="D4972" s="1">
        <v>77</v>
      </c>
      <c r="E4972" s="1">
        <v>0</v>
      </c>
      <c r="F4972" s="1">
        <v>0</v>
      </c>
      <c r="G4972" s="1" t="s">
        <v>23766</v>
      </c>
      <c r="H4972" s="1">
        <v>45</v>
      </c>
      <c r="J4972" s="1" t="s">
        <v>21602</v>
      </c>
      <c r="K4972" s="1" t="s">
        <v>23767</v>
      </c>
      <c r="L4972" s="1" t="s">
        <v>23768</v>
      </c>
      <c r="M4972" s="1">
        <v>80</v>
      </c>
      <c r="N4972" s="1">
        <v>45</v>
      </c>
      <c r="O4972" s="1" t="s">
        <v>23769</v>
      </c>
      <c r="P4972" s="1">
        <v>0</v>
      </c>
      <c r="Q4972" s="1" t="s">
        <v>23770</v>
      </c>
      <c r="R4972" s="2" t="s">
        <v>23771</v>
      </c>
      <c r="S4972" s="1">
        <v>1</v>
      </c>
      <c r="T4972" s="1" t="s">
        <v>37</v>
      </c>
      <c r="U4972" s="1" t="s">
        <v>38</v>
      </c>
      <c r="V4972" s="1" t="s">
        <v>5612</v>
      </c>
      <c r="W4972" s="1">
        <v>100000</v>
      </c>
      <c r="X4972" s="1">
        <v>2014</v>
      </c>
      <c r="Y4972" s="1">
        <v>0</v>
      </c>
      <c r="Z4972" s="1">
        <v>7.6</v>
      </c>
      <c r="AA4972" s="1">
        <v>1.78</v>
      </c>
      <c r="AB4972" s="1">
        <v>82</v>
      </c>
    </row>
    <row r="4973" spans="1:28" x14ac:dyDescent="0.2">
      <c r="A4973" s="1" t="s">
        <v>28</v>
      </c>
      <c r="B4973" s="1" t="s">
        <v>12828</v>
      </c>
      <c r="C4973" s="1">
        <v>241</v>
      </c>
      <c r="D4973" s="1">
        <v>114</v>
      </c>
      <c r="E4973" s="1">
        <v>29</v>
      </c>
      <c r="F4973" s="1">
        <v>616</v>
      </c>
      <c r="G4973" s="1" t="s">
        <v>2635</v>
      </c>
      <c r="H4973" s="1">
        <v>956</v>
      </c>
      <c r="I4973" s="1">
        <v>32721635</v>
      </c>
      <c r="J4973" s="1" t="s">
        <v>6789</v>
      </c>
      <c r="K4973" s="1" t="s">
        <v>1015</v>
      </c>
      <c r="L4973" s="1" t="s">
        <v>12829</v>
      </c>
      <c r="M4973" s="1">
        <v>67824</v>
      </c>
      <c r="N4973" s="1">
        <v>3861</v>
      </c>
      <c r="O4973" s="1" t="s">
        <v>12830</v>
      </c>
      <c r="P4973" s="1">
        <v>0</v>
      </c>
      <c r="Q4973" s="1" t="s">
        <v>12831</v>
      </c>
      <c r="R4973" s="2" t="s">
        <v>12832</v>
      </c>
      <c r="S4973" s="1">
        <v>279</v>
      </c>
      <c r="T4973" s="1" t="s">
        <v>37</v>
      </c>
      <c r="U4973" s="1" t="s">
        <v>38</v>
      </c>
      <c r="V4973" s="1" t="s">
        <v>584</v>
      </c>
      <c r="W4973" s="1">
        <v>15000000</v>
      </c>
      <c r="X4973" s="1">
        <v>2009</v>
      </c>
      <c r="Y4973" s="1">
        <v>878</v>
      </c>
      <c r="Z4973" s="1">
        <v>6.6</v>
      </c>
      <c r="AA4973" s="1">
        <v>1.85</v>
      </c>
      <c r="AB4973" s="1">
        <v>0</v>
      </c>
    </row>
    <row r="4974" spans="1:28" x14ac:dyDescent="0.2">
      <c r="A4974" s="1" t="s">
        <v>28</v>
      </c>
      <c r="B4974" s="1" t="s">
        <v>23772</v>
      </c>
      <c r="C4974" s="1">
        <v>16</v>
      </c>
      <c r="D4974" s="1">
        <v>80</v>
      </c>
      <c r="E4974" s="1">
        <v>3</v>
      </c>
      <c r="F4974" s="1">
        <v>0</v>
      </c>
      <c r="G4974" s="1" t="s">
        <v>23773</v>
      </c>
      <c r="H4974" s="1">
        <v>103</v>
      </c>
      <c r="J4974" s="1" t="s">
        <v>67</v>
      </c>
      <c r="K4974" s="1" t="s">
        <v>17258</v>
      </c>
      <c r="L4974" s="1" t="s">
        <v>23774</v>
      </c>
      <c r="M4974" s="1">
        <v>496</v>
      </c>
      <c r="N4974" s="1">
        <v>103</v>
      </c>
      <c r="O4974" s="1" t="s">
        <v>23775</v>
      </c>
      <c r="P4974" s="1">
        <v>3</v>
      </c>
      <c r="Q4974" s="1" t="s">
        <v>23776</v>
      </c>
      <c r="R4974" s="2" t="s">
        <v>23777</v>
      </c>
      <c r="S4974" s="1">
        <v>13</v>
      </c>
      <c r="T4974" s="1" t="s">
        <v>37</v>
      </c>
      <c r="U4974" s="1" t="s">
        <v>38</v>
      </c>
      <c r="W4974" s="1">
        <v>70000</v>
      </c>
      <c r="X4974" s="1">
        <v>2004</v>
      </c>
      <c r="Y4974" s="1">
        <v>0</v>
      </c>
      <c r="Z4974" s="1">
        <v>8.3000000000000007</v>
      </c>
      <c r="AB4974" s="1">
        <v>110</v>
      </c>
    </row>
    <row r="4975" spans="1:28" x14ac:dyDescent="0.2">
      <c r="A4975" s="1" t="s">
        <v>746</v>
      </c>
      <c r="B4975" s="1" t="s">
        <v>1203</v>
      </c>
      <c r="C4975" s="1">
        <v>138</v>
      </c>
      <c r="D4975" s="1">
        <v>84</v>
      </c>
      <c r="E4975" s="1">
        <v>0</v>
      </c>
      <c r="F4975" s="1">
        <v>194</v>
      </c>
      <c r="G4975" s="1" t="s">
        <v>23778</v>
      </c>
      <c r="H4975" s="1">
        <v>1000</v>
      </c>
      <c r="I4975" s="1">
        <v>3216970</v>
      </c>
      <c r="J4975" s="1" t="s">
        <v>1923</v>
      </c>
      <c r="K4975" s="1" t="s">
        <v>1819</v>
      </c>
      <c r="L4975" s="1" t="s">
        <v>23779</v>
      </c>
      <c r="M4975" s="1">
        <v>142619</v>
      </c>
      <c r="N4975" s="1">
        <v>2065</v>
      </c>
      <c r="O4975" s="1" t="s">
        <v>23780</v>
      </c>
      <c r="P4975" s="1">
        <v>0</v>
      </c>
      <c r="Q4975" s="1" t="s">
        <v>23781</v>
      </c>
      <c r="R4975" s="2" t="s">
        <v>23782</v>
      </c>
      <c r="S4975" s="1">
        <v>586</v>
      </c>
      <c r="T4975" s="1" t="s">
        <v>37</v>
      </c>
      <c r="U4975" s="1" t="s">
        <v>38</v>
      </c>
      <c r="V4975" s="1" t="s">
        <v>584</v>
      </c>
      <c r="W4975" s="1">
        <v>60000</v>
      </c>
      <c r="X4975" s="1">
        <v>1998</v>
      </c>
      <c r="Y4975" s="1">
        <v>512</v>
      </c>
      <c r="Z4975" s="1">
        <v>7.5</v>
      </c>
      <c r="AA4975" s="1">
        <v>1.66</v>
      </c>
      <c r="AB4975" s="1">
        <v>24000</v>
      </c>
    </row>
    <row r="4976" spans="1:28" x14ac:dyDescent="0.2">
      <c r="A4976" s="1" t="s">
        <v>28</v>
      </c>
      <c r="B4976" s="1" t="s">
        <v>23783</v>
      </c>
      <c r="C4976" s="1">
        <v>5</v>
      </c>
      <c r="D4976" s="1">
        <v>86</v>
      </c>
      <c r="E4976" s="1">
        <v>12</v>
      </c>
      <c r="F4976" s="1">
        <v>117</v>
      </c>
      <c r="G4976" s="1" t="s">
        <v>23784</v>
      </c>
      <c r="H4976" s="1">
        <v>238</v>
      </c>
      <c r="I4976" s="1">
        <v>33598</v>
      </c>
      <c r="J4976" s="1" t="s">
        <v>1680</v>
      </c>
      <c r="K4976" s="1" t="s">
        <v>14506</v>
      </c>
      <c r="L4976" s="1" t="s">
        <v>23785</v>
      </c>
      <c r="M4976" s="1">
        <v>405</v>
      </c>
      <c r="N4976" s="1">
        <v>623</v>
      </c>
      <c r="O4976" s="1" t="s">
        <v>23786</v>
      </c>
      <c r="P4976" s="1">
        <v>1</v>
      </c>
      <c r="Q4976" s="1" t="s">
        <v>23787</v>
      </c>
      <c r="R4976" s="2" t="s">
        <v>23788</v>
      </c>
      <c r="S4976" s="1">
        <v>15</v>
      </c>
      <c r="T4976" s="1" t="s">
        <v>37</v>
      </c>
      <c r="U4976" s="1" t="s">
        <v>38</v>
      </c>
      <c r="V4976" s="1" t="s">
        <v>584</v>
      </c>
      <c r="X4976" s="1">
        <v>1997</v>
      </c>
      <c r="Y4976" s="1">
        <v>166</v>
      </c>
      <c r="Z4976" s="1">
        <v>5.4</v>
      </c>
      <c r="AB4976" s="1">
        <v>97</v>
      </c>
    </row>
    <row r="4977" spans="1:28" x14ac:dyDescent="0.2">
      <c r="A4977" s="1" t="s">
        <v>28</v>
      </c>
      <c r="B4977" s="1" t="s">
        <v>23789</v>
      </c>
      <c r="C4977" s="1">
        <v>32</v>
      </c>
      <c r="D4977" s="1">
        <v>87</v>
      </c>
      <c r="E4977" s="1">
        <v>0</v>
      </c>
      <c r="F4977" s="1">
        <v>153</v>
      </c>
      <c r="G4977" s="1" t="s">
        <v>23790</v>
      </c>
      <c r="H4977" s="1">
        <v>1000</v>
      </c>
      <c r="I4977" s="1">
        <v>536767</v>
      </c>
      <c r="J4977" s="1" t="s">
        <v>7217</v>
      </c>
      <c r="K4977" s="1" t="s">
        <v>1731</v>
      </c>
      <c r="L4977" s="1" t="s">
        <v>23791</v>
      </c>
      <c r="M4977" s="1">
        <v>1622</v>
      </c>
      <c r="N4977" s="1">
        <v>1362</v>
      </c>
      <c r="O4977" s="1" t="s">
        <v>23792</v>
      </c>
      <c r="P4977" s="1">
        <v>0</v>
      </c>
      <c r="Q4977" s="1" t="s">
        <v>23793</v>
      </c>
      <c r="R4977" s="2" t="s">
        <v>23794</v>
      </c>
      <c r="S4977" s="1">
        <v>83</v>
      </c>
      <c r="T4977" s="1" t="s">
        <v>37</v>
      </c>
      <c r="U4977" s="1" t="s">
        <v>38</v>
      </c>
      <c r="V4977" s="1" t="s">
        <v>584</v>
      </c>
      <c r="W4977" s="1">
        <v>60000</v>
      </c>
      <c r="X4977" s="1">
        <v>1998</v>
      </c>
      <c r="Y4977" s="1">
        <v>184</v>
      </c>
      <c r="Z4977" s="1">
        <v>5.3</v>
      </c>
      <c r="AA4977" s="1">
        <v>1.85</v>
      </c>
      <c r="AB4977" s="1">
        <v>30</v>
      </c>
    </row>
    <row r="4978" spans="1:28" x14ac:dyDescent="0.2">
      <c r="A4978" s="1" t="s">
        <v>28</v>
      </c>
      <c r="B4978" s="1" t="s">
        <v>23795</v>
      </c>
      <c r="C4978" s="1">
        <v>18</v>
      </c>
      <c r="D4978" s="1">
        <v>80</v>
      </c>
      <c r="E4978" s="1">
        <v>7</v>
      </c>
      <c r="F4978" s="1">
        <v>3</v>
      </c>
      <c r="G4978" s="1" t="s">
        <v>23796</v>
      </c>
      <c r="H4978" s="1">
        <v>118</v>
      </c>
      <c r="J4978" s="1" t="s">
        <v>2812</v>
      </c>
      <c r="K4978" s="1" t="s">
        <v>23797</v>
      </c>
      <c r="L4978" s="1" t="s">
        <v>23798</v>
      </c>
      <c r="M4978" s="1">
        <v>48</v>
      </c>
      <c r="N4978" s="1">
        <v>138</v>
      </c>
      <c r="O4978" s="1" t="s">
        <v>23799</v>
      </c>
      <c r="P4978" s="1">
        <v>0</v>
      </c>
      <c r="R4978" s="2" t="s">
        <v>23800</v>
      </c>
      <c r="S4978" s="1">
        <v>18</v>
      </c>
      <c r="T4978" s="1" t="s">
        <v>37</v>
      </c>
      <c r="U4978" s="1" t="s">
        <v>38</v>
      </c>
      <c r="W4978" s="1">
        <v>75000</v>
      </c>
      <c r="X4978" s="1">
        <v>2015</v>
      </c>
      <c r="Y4978" s="1">
        <v>15</v>
      </c>
      <c r="Z4978" s="1">
        <v>4.5</v>
      </c>
      <c r="AB4978" s="1">
        <v>34</v>
      </c>
    </row>
    <row r="4979" spans="1:28" x14ac:dyDescent="0.2">
      <c r="A4979" s="1" t="s">
        <v>28</v>
      </c>
      <c r="B4979" s="1" t="s">
        <v>15025</v>
      </c>
      <c r="C4979" s="1">
        <v>193</v>
      </c>
      <c r="D4979" s="1">
        <v>100</v>
      </c>
      <c r="E4979" s="1">
        <v>293</v>
      </c>
      <c r="F4979" s="1">
        <v>0</v>
      </c>
      <c r="G4979" s="1" t="s">
        <v>23801</v>
      </c>
      <c r="H4979" s="1">
        <v>0</v>
      </c>
      <c r="I4979" s="1">
        <v>11529368</v>
      </c>
      <c r="J4979" s="1" t="s">
        <v>23802</v>
      </c>
      <c r="K4979" s="1" t="s">
        <v>23803</v>
      </c>
      <c r="L4979" s="1" t="s">
        <v>23804</v>
      </c>
      <c r="M4979" s="1">
        <v>85028</v>
      </c>
      <c r="N4979" s="1">
        <v>0</v>
      </c>
      <c r="O4979" s="1" t="s">
        <v>23805</v>
      </c>
      <c r="P4979" s="1">
        <v>2</v>
      </c>
      <c r="Q4979" s="1" t="s">
        <v>23806</v>
      </c>
      <c r="R4979" s="2" t="s">
        <v>23807</v>
      </c>
      <c r="S4979" s="1">
        <v>404</v>
      </c>
      <c r="T4979" s="1" t="s">
        <v>37</v>
      </c>
      <c r="U4979" s="1" t="s">
        <v>38</v>
      </c>
      <c r="V4979" s="1" t="s">
        <v>94</v>
      </c>
      <c r="W4979" s="1">
        <v>65000</v>
      </c>
      <c r="X4979" s="1">
        <v>2004</v>
      </c>
      <c r="Y4979" s="1">
        <v>0</v>
      </c>
      <c r="Z4979" s="1">
        <v>7.3</v>
      </c>
      <c r="AA4979" s="1">
        <v>1.78</v>
      </c>
      <c r="AB4979" s="1">
        <v>0</v>
      </c>
    </row>
    <row r="4980" spans="1:28" x14ac:dyDescent="0.2">
      <c r="A4980" s="1" t="s">
        <v>28</v>
      </c>
      <c r="B4980" s="1" t="s">
        <v>23808</v>
      </c>
      <c r="C4980" s="1">
        <v>66</v>
      </c>
      <c r="D4980" s="1">
        <v>82</v>
      </c>
      <c r="E4980" s="1">
        <v>32</v>
      </c>
      <c r="F4980" s="1">
        <v>128</v>
      </c>
      <c r="G4980" s="1" t="s">
        <v>23809</v>
      </c>
      <c r="H4980" s="1">
        <v>968</v>
      </c>
      <c r="I4980" s="1">
        <v>40557</v>
      </c>
      <c r="J4980" s="1" t="s">
        <v>1670</v>
      </c>
      <c r="K4980" s="1" t="s">
        <v>378</v>
      </c>
      <c r="L4980" s="1" t="s">
        <v>23810</v>
      </c>
      <c r="M4980" s="1">
        <v>1389</v>
      </c>
      <c r="N4980" s="1">
        <v>2046</v>
      </c>
      <c r="O4980" s="1" t="s">
        <v>23811</v>
      </c>
      <c r="P4980" s="1">
        <v>0</v>
      </c>
      <c r="Q4980" s="1" t="s">
        <v>23812</v>
      </c>
      <c r="R4980" s="2" t="s">
        <v>23813</v>
      </c>
      <c r="S4980" s="1">
        <v>22</v>
      </c>
      <c r="T4980" s="1" t="s">
        <v>37</v>
      </c>
      <c r="U4980" s="1" t="s">
        <v>38</v>
      </c>
      <c r="V4980" s="1" t="s">
        <v>584</v>
      </c>
      <c r="W4980" s="1">
        <v>60000</v>
      </c>
      <c r="X4980" s="1">
        <v>2011</v>
      </c>
      <c r="Y4980" s="1">
        <v>407</v>
      </c>
      <c r="Z4980" s="1">
        <v>5.6</v>
      </c>
      <c r="AA4980" s="1">
        <v>2.35</v>
      </c>
      <c r="AB4980" s="1">
        <v>0</v>
      </c>
    </row>
    <row r="4981" spans="1:28" x14ac:dyDescent="0.2">
      <c r="A4981" s="1" t="s">
        <v>28</v>
      </c>
      <c r="B4981" s="1" t="s">
        <v>22594</v>
      </c>
      <c r="C4981" s="1">
        <v>65</v>
      </c>
      <c r="D4981" s="1">
        <v>82</v>
      </c>
      <c r="E4981" s="1">
        <v>217</v>
      </c>
      <c r="F4981" s="1">
        <v>442</v>
      </c>
      <c r="G4981" s="1" t="s">
        <v>21807</v>
      </c>
      <c r="H4981" s="1">
        <v>10000</v>
      </c>
      <c r="I4981" s="1">
        <v>30084</v>
      </c>
      <c r="J4981" s="1" t="s">
        <v>2526</v>
      </c>
      <c r="K4981" s="1" t="s">
        <v>2455</v>
      </c>
      <c r="L4981" s="1" t="s">
        <v>23814</v>
      </c>
      <c r="M4981" s="1">
        <v>5507</v>
      </c>
      <c r="N4981" s="1">
        <v>11642</v>
      </c>
      <c r="O4981" s="1" t="s">
        <v>11479</v>
      </c>
      <c r="P4981" s="1">
        <v>3</v>
      </c>
      <c r="Q4981" s="1" t="s">
        <v>23815</v>
      </c>
      <c r="R4981" s="2" t="s">
        <v>23816</v>
      </c>
      <c r="S4981" s="1">
        <v>23</v>
      </c>
      <c r="T4981" s="1" t="s">
        <v>37</v>
      </c>
      <c r="U4981" s="1" t="s">
        <v>38</v>
      </c>
      <c r="V4981" s="1" t="s">
        <v>584</v>
      </c>
      <c r="W4981" s="1">
        <v>70000</v>
      </c>
      <c r="X4981" s="1">
        <v>2014</v>
      </c>
      <c r="Y4981" s="1">
        <v>969</v>
      </c>
      <c r="Z4981" s="1">
        <v>5.6</v>
      </c>
      <c r="AA4981" s="1">
        <v>1.85</v>
      </c>
      <c r="AB4981" s="1">
        <v>812</v>
      </c>
    </row>
    <row r="4982" spans="1:28" x14ac:dyDescent="0.2">
      <c r="A4982" s="1" t="s">
        <v>746</v>
      </c>
      <c r="B4982" s="1" t="s">
        <v>23817</v>
      </c>
      <c r="C4982" s="1">
        <v>95</v>
      </c>
      <c r="D4982" s="1">
        <v>70</v>
      </c>
      <c r="E4982" s="1">
        <v>2</v>
      </c>
      <c r="F4982" s="1">
        <v>6</v>
      </c>
      <c r="G4982" s="1" t="s">
        <v>23818</v>
      </c>
      <c r="H4982" s="1">
        <v>24</v>
      </c>
      <c r="J4982" s="1" t="s">
        <v>10221</v>
      </c>
      <c r="K4982" s="1" t="s">
        <v>23819</v>
      </c>
      <c r="L4982" s="1" t="s">
        <v>23820</v>
      </c>
      <c r="M4982" s="1">
        <v>4752</v>
      </c>
      <c r="N4982" s="1">
        <v>52</v>
      </c>
      <c r="O4982" s="1" t="s">
        <v>23821</v>
      </c>
      <c r="P4982" s="1">
        <v>1</v>
      </c>
      <c r="Q4982" s="1" t="s">
        <v>23822</v>
      </c>
      <c r="R4982" s="2" t="s">
        <v>23823</v>
      </c>
      <c r="S4982" s="1">
        <v>152</v>
      </c>
      <c r="T4982" s="1" t="s">
        <v>37</v>
      </c>
      <c r="U4982" s="1" t="s">
        <v>38</v>
      </c>
      <c r="V4982" s="1" t="s">
        <v>6035</v>
      </c>
      <c r="W4982" s="1">
        <v>62000</v>
      </c>
      <c r="X4982" s="1">
        <v>1962</v>
      </c>
      <c r="Y4982" s="1">
        <v>16</v>
      </c>
      <c r="Z4982" s="1">
        <v>4.0999999999999996</v>
      </c>
      <c r="AA4982" s="1">
        <v>1.66</v>
      </c>
      <c r="AB4982" s="1">
        <v>1000</v>
      </c>
    </row>
    <row r="4983" spans="1:28" x14ac:dyDescent="0.2">
      <c r="A4983" s="1" t="s">
        <v>28</v>
      </c>
      <c r="B4983" s="1" t="s">
        <v>23824</v>
      </c>
      <c r="C4983" s="1">
        <v>13</v>
      </c>
      <c r="D4983" s="1">
        <v>75</v>
      </c>
      <c r="E4983" s="1">
        <v>0</v>
      </c>
      <c r="F4983" s="1">
        <v>46</v>
      </c>
      <c r="G4983" s="1" t="s">
        <v>23825</v>
      </c>
      <c r="H4983" s="1">
        <v>267</v>
      </c>
      <c r="J4983" s="1" t="s">
        <v>3408</v>
      </c>
      <c r="K4983" s="1" t="s">
        <v>23826</v>
      </c>
      <c r="L4983" s="1" t="s">
        <v>23827</v>
      </c>
      <c r="M4983" s="1">
        <v>683</v>
      </c>
      <c r="N4983" s="1">
        <v>488</v>
      </c>
      <c r="O4983" s="1" t="s">
        <v>23828</v>
      </c>
      <c r="P4983" s="1">
        <v>2</v>
      </c>
      <c r="Q4983" s="1" t="s">
        <v>23829</v>
      </c>
      <c r="R4983" s="2" t="s">
        <v>23830</v>
      </c>
      <c r="S4983" s="1">
        <v>8</v>
      </c>
      <c r="T4983" s="1" t="s">
        <v>37</v>
      </c>
      <c r="U4983" s="1" t="s">
        <v>38</v>
      </c>
      <c r="V4983" s="1" t="s">
        <v>5612</v>
      </c>
      <c r="W4983" s="1">
        <v>100000</v>
      </c>
      <c r="X4983" s="1">
        <v>2014</v>
      </c>
      <c r="Y4983" s="1">
        <v>87</v>
      </c>
      <c r="Z4983" s="1">
        <v>6.8</v>
      </c>
      <c r="AA4983" s="1">
        <v>1.78</v>
      </c>
      <c r="AB4983" s="1">
        <v>182</v>
      </c>
    </row>
    <row r="4984" spans="1:28" x14ac:dyDescent="0.2">
      <c r="A4984" s="1" t="s">
        <v>28</v>
      </c>
      <c r="B4984" s="1" t="s">
        <v>23831</v>
      </c>
      <c r="C4984" s="1">
        <v>15</v>
      </c>
      <c r="D4984" s="1">
        <v>87</v>
      </c>
      <c r="E4984" s="1">
        <v>8</v>
      </c>
      <c r="F4984" s="1">
        <v>272</v>
      </c>
      <c r="G4984" s="1" t="s">
        <v>4366</v>
      </c>
      <c r="H4984" s="1">
        <v>969</v>
      </c>
      <c r="J4984" s="1" t="s">
        <v>1670</v>
      </c>
      <c r="K4984" s="1" t="s">
        <v>21807</v>
      </c>
      <c r="L4984" s="1" t="s">
        <v>23832</v>
      </c>
      <c r="M4984" s="1">
        <v>760</v>
      </c>
      <c r="N4984" s="1">
        <v>2398</v>
      </c>
      <c r="O4984" s="1" t="s">
        <v>14647</v>
      </c>
      <c r="P4984" s="1">
        <v>0</v>
      </c>
      <c r="Q4984" s="1" t="s">
        <v>23833</v>
      </c>
      <c r="R4984" s="2" t="s">
        <v>23834</v>
      </c>
      <c r="S4984" s="1">
        <v>4</v>
      </c>
      <c r="T4984" s="1" t="s">
        <v>37</v>
      </c>
      <c r="U4984" s="1" t="s">
        <v>38</v>
      </c>
      <c r="V4984" s="1" t="s">
        <v>4829</v>
      </c>
      <c r="X4984" s="1">
        <v>2012</v>
      </c>
      <c r="Y4984" s="1">
        <v>778</v>
      </c>
      <c r="Z4984" s="1">
        <v>6.3</v>
      </c>
      <c r="AB4984" s="1">
        <v>209</v>
      </c>
    </row>
    <row r="4985" spans="1:28" x14ac:dyDescent="0.2">
      <c r="A4985" s="1" t="s">
        <v>28</v>
      </c>
      <c r="B4985" s="1" t="s">
        <v>17611</v>
      </c>
      <c r="C4985" s="1">
        <v>125</v>
      </c>
      <c r="D4985" s="1">
        <v>87</v>
      </c>
      <c r="E4985" s="1">
        <v>59</v>
      </c>
      <c r="F4985" s="1">
        <v>9</v>
      </c>
      <c r="G4985" s="1" t="s">
        <v>23835</v>
      </c>
      <c r="H4985" s="1">
        <v>35</v>
      </c>
      <c r="J4985" s="1" t="s">
        <v>18428</v>
      </c>
      <c r="K4985" s="1" t="s">
        <v>23836</v>
      </c>
      <c r="L4985" s="1" t="s">
        <v>23837</v>
      </c>
      <c r="M4985" s="1">
        <v>13065</v>
      </c>
      <c r="N4985" s="1">
        <v>97</v>
      </c>
      <c r="O4985" s="1" t="s">
        <v>23838</v>
      </c>
      <c r="P4985" s="1">
        <v>0</v>
      </c>
      <c r="Q4985" s="1" t="s">
        <v>23839</v>
      </c>
      <c r="R4985" s="2" t="s">
        <v>23840</v>
      </c>
      <c r="S4985" s="1">
        <v>136</v>
      </c>
      <c r="T4985" s="1" t="s">
        <v>37</v>
      </c>
      <c r="U4985" s="1" t="s">
        <v>38</v>
      </c>
      <c r="V4985" s="1" t="s">
        <v>584</v>
      </c>
      <c r="W4985" s="1">
        <v>70000</v>
      </c>
      <c r="X4985" s="1">
        <v>2011</v>
      </c>
      <c r="Y4985" s="1">
        <v>28</v>
      </c>
      <c r="Z4985" s="1">
        <v>5.8</v>
      </c>
      <c r="AA4985" s="1">
        <v>1.78</v>
      </c>
      <c r="AB4985" s="1">
        <v>3000</v>
      </c>
    </row>
    <row r="4986" spans="1:28" x14ac:dyDescent="0.2">
      <c r="A4986" s="1" t="s">
        <v>28</v>
      </c>
      <c r="B4986" s="1" t="s">
        <v>18748</v>
      </c>
      <c r="C4986" s="1">
        <v>36</v>
      </c>
      <c r="D4986" s="1">
        <v>98</v>
      </c>
      <c r="E4986" s="1">
        <v>0</v>
      </c>
      <c r="F4986" s="1">
        <v>73</v>
      </c>
      <c r="G4986" s="1" t="s">
        <v>18928</v>
      </c>
      <c r="H4986" s="1">
        <v>138</v>
      </c>
      <c r="I4986" s="1">
        <v>10246600</v>
      </c>
      <c r="J4986" s="1" t="s">
        <v>1414</v>
      </c>
      <c r="K4986" s="1" t="s">
        <v>23841</v>
      </c>
      <c r="L4986" s="1" t="s">
        <v>23842</v>
      </c>
      <c r="M4986" s="1">
        <v>6375</v>
      </c>
      <c r="N4986" s="1">
        <v>388</v>
      </c>
      <c r="O4986" s="1" t="s">
        <v>23843</v>
      </c>
      <c r="P4986" s="1">
        <v>0</v>
      </c>
      <c r="Q4986" s="1" t="s">
        <v>23844</v>
      </c>
      <c r="R4986" s="2" t="s">
        <v>23845</v>
      </c>
      <c r="S4986" s="1">
        <v>36</v>
      </c>
      <c r="T4986" s="1" t="s">
        <v>37</v>
      </c>
      <c r="U4986" s="1" t="s">
        <v>38</v>
      </c>
      <c r="V4986" s="1" t="s">
        <v>584</v>
      </c>
      <c r="W4986" s="1">
        <v>25000</v>
      </c>
      <c r="X4986" s="1">
        <v>1995</v>
      </c>
      <c r="Y4986" s="1">
        <v>111</v>
      </c>
      <c r="Z4986" s="1">
        <v>6.6</v>
      </c>
      <c r="AA4986" s="1">
        <v>1.85</v>
      </c>
      <c r="AB4986" s="1">
        <v>265</v>
      </c>
    </row>
    <row r="4987" spans="1:28" x14ac:dyDescent="0.2">
      <c r="A4987" s="1" t="s">
        <v>28</v>
      </c>
      <c r="B4987" s="1" t="s">
        <v>23846</v>
      </c>
      <c r="C4987" s="1">
        <v>73</v>
      </c>
      <c r="D4987" s="1">
        <v>83</v>
      </c>
      <c r="E4987" s="1">
        <v>8</v>
      </c>
      <c r="F4987" s="1">
        <v>8</v>
      </c>
      <c r="G4987" s="1" t="s">
        <v>23847</v>
      </c>
      <c r="H4987" s="1">
        <v>111</v>
      </c>
      <c r="J4987" s="1" t="s">
        <v>2124</v>
      </c>
      <c r="K4987" s="1" t="s">
        <v>23848</v>
      </c>
      <c r="L4987" s="1" t="s">
        <v>23849</v>
      </c>
      <c r="M4987" s="1">
        <v>3885</v>
      </c>
      <c r="N4987" s="1">
        <v>147</v>
      </c>
      <c r="O4987" s="1" t="s">
        <v>23846</v>
      </c>
      <c r="P4987" s="1">
        <v>0</v>
      </c>
      <c r="Q4987" s="1" t="s">
        <v>23850</v>
      </c>
      <c r="R4987" s="2" t="s">
        <v>23851</v>
      </c>
      <c r="S4987" s="1">
        <v>40</v>
      </c>
      <c r="T4987" s="1" t="s">
        <v>37</v>
      </c>
      <c r="U4987" s="1" t="s">
        <v>267</v>
      </c>
      <c r="V4987" s="1" t="s">
        <v>4829</v>
      </c>
      <c r="X4987" s="1">
        <v>2013</v>
      </c>
      <c r="Y4987" s="1">
        <v>19</v>
      </c>
      <c r="Z4987" s="1">
        <v>6.7</v>
      </c>
      <c r="AB4987" s="1">
        <v>1000</v>
      </c>
    </row>
    <row r="4988" spans="1:28" x14ac:dyDescent="0.2">
      <c r="A4988" s="1" t="s">
        <v>28</v>
      </c>
      <c r="B4988" s="1" t="s">
        <v>23852</v>
      </c>
      <c r="C4988" s="1">
        <v>1</v>
      </c>
      <c r="D4988" s="1">
        <v>99</v>
      </c>
      <c r="E4988" s="1">
        <v>9</v>
      </c>
      <c r="F4988" s="1">
        <v>3</v>
      </c>
      <c r="G4988" s="1" t="s">
        <v>7015</v>
      </c>
      <c r="H4988" s="1">
        <v>866</v>
      </c>
      <c r="J4988" s="1" t="s">
        <v>1414</v>
      </c>
      <c r="K4988" s="1" t="s">
        <v>23853</v>
      </c>
      <c r="L4988" s="1" t="s">
        <v>23854</v>
      </c>
      <c r="M4988" s="1">
        <v>712</v>
      </c>
      <c r="N4988" s="1">
        <v>1179</v>
      </c>
      <c r="O4988" s="1" t="s">
        <v>23855</v>
      </c>
      <c r="P4988" s="1">
        <v>0</v>
      </c>
      <c r="Q4988" s="1" t="s">
        <v>23856</v>
      </c>
      <c r="R4988" s="2" t="s">
        <v>23857</v>
      </c>
      <c r="S4988" s="1">
        <v>9</v>
      </c>
      <c r="T4988" s="1" t="s">
        <v>14502</v>
      </c>
      <c r="U4988" s="1" t="s">
        <v>16839</v>
      </c>
      <c r="V4988" s="1" t="s">
        <v>584</v>
      </c>
      <c r="X4988" s="1">
        <v>1983</v>
      </c>
      <c r="Y4988" s="1">
        <v>308</v>
      </c>
      <c r="Z4988" s="1">
        <v>6.4</v>
      </c>
      <c r="AA4988" s="1">
        <v>2.35</v>
      </c>
      <c r="AB4988" s="1">
        <v>114</v>
      </c>
    </row>
    <row r="4989" spans="1:28" x14ac:dyDescent="0.2">
      <c r="A4989" s="1" t="s">
        <v>28</v>
      </c>
      <c r="B4989" s="1" t="s">
        <v>21807</v>
      </c>
      <c r="C4989" s="1">
        <v>113</v>
      </c>
      <c r="D4989" s="1">
        <v>98</v>
      </c>
      <c r="E4989" s="1">
        <v>969</v>
      </c>
      <c r="F4989" s="1">
        <v>433</v>
      </c>
      <c r="G4989" s="1" t="s">
        <v>3285</v>
      </c>
      <c r="H4989" s="1">
        <v>969</v>
      </c>
      <c r="I4989" s="1">
        <v>389804</v>
      </c>
      <c r="J4989" s="1" t="s">
        <v>1414</v>
      </c>
      <c r="K4989" s="1" t="s">
        <v>21807</v>
      </c>
      <c r="L4989" s="1" t="s">
        <v>23858</v>
      </c>
      <c r="M4989" s="1">
        <v>11816</v>
      </c>
      <c r="N4989" s="1">
        <v>2530</v>
      </c>
      <c r="O4989" s="1" t="s">
        <v>23859</v>
      </c>
      <c r="P4989" s="1">
        <v>0</v>
      </c>
      <c r="Q4989" s="1" t="s">
        <v>23860</v>
      </c>
      <c r="R4989" s="2" t="s">
        <v>23861</v>
      </c>
      <c r="S4989" s="1">
        <v>35</v>
      </c>
      <c r="T4989" s="1" t="s">
        <v>37</v>
      </c>
      <c r="U4989" s="1" t="s">
        <v>38</v>
      </c>
      <c r="V4989" s="1" t="s">
        <v>4829</v>
      </c>
      <c r="W4989" s="1">
        <v>65000</v>
      </c>
      <c r="X4989" s="1">
        <v>2010</v>
      </c>
      <c r="Y4989" s="1">
        <v>529</v>
      </c>
      <c r="Z4989" s="1">
        <v>6.3</v>
      </c>
      <c r="AA4989" s="1">
        <v>2.35</v>
      </c>
      <c r="AB4989" s="1">
        <v>0</v>
      </c>
    </row>
    <row r="4990" spans="1:28" x14ac:dyDescent="0.2">
      <c r="A4990" s="1" t="s">
        <v>28</v>
      </c>
      <c r="B4990" s="1" t="s">
        <v>23862</v>
      </c>
      <c r="C4990" s="1">
        <v>13</v>
      </c>
      <c r="D4990" s="1">
        <v>93</v>
      </c>
      <c r="E4990" s="1">
        <v>9</v>
      </c>
      <c r="F4990" s="1">
        <v>133</v>
      </c>
      <c r="G4990" s="1" t="s">
        <v>23863</v>
      </c>
      <c r="H4990" s="1">
        <v>743</v>
      </c>
      <c r="J4990" s="1" t="s">
        <v>23864</v>
      </c>
      <c r="K4990" s="1" t="s">
        <v>2837</v>
      </c>
      <c r="L4990" s="1" t="s">
        <v>23865</v>
      </c>
      <c r="M4990" s="1">
        <v>485</v>
      </c>
      <c r="N4990" s="1">
        <v>1527</v>
      </c>
      <c r="O4990" s="1" t="s">
        <v>23866</v>
      </c>
      <c r="P4990" s="1">
        <v>0</v>
      </c>
      <c r="R4990" s="2" t="s">
        <v>23867</v>
      </c>
      <c r="S4990" s="1">
        <v>5</v>
      </c>
      <c r="T4990" s="1" t="s">
        <v>37</v>
      </c>
      <c r="U4990" s="1" t="s">
        <v>38</v>
      </c>
      <c r="V4990" s="1" t="s">
        <v>4829</v>
      </c>
      <c r="W4990" s="1">
        <v>60000</v>
      </c>
      <c r="X4990" s="1">
        <v>2012</v>
      </c>
      <c r="Y4990" s="1">
        <v>413</v>
      </c>
      <c r="Z4990" s="1">
        <v>3.4</v>
      </c>
      <c r="AA4990" s="1">
        <v>1.78</v>
      </c>
      <c r="AB4990" s="1">
        <v>284</v>
      </c>
    </row>
    <row r="4991" spans="1:28" x14ac:dyDescent="0.2">
      <c r="A4991" s="1" t="s">
        <v>28</v>
      </c>
      <c r="B4991" s="1" t="s">
        <v>23868</v>
      </c>
      <c r="E4991" s="1">
        <v>0</v>
      </c>
      <c r="F4991" s="1">
        <v>15</v>
      </c>
      <c r="G4991" s="1" t="s">
        <v>23869</v>
      </c>
      <c r="H4991" s="1">
        <v>1000</v>
      </c>
      <c r="J4991" s="1" t="s">
        <v>2526</v>
      </c>
      <c r="K4991" s="1" t="s">
        <v>13152</v>
      </c>
      <c r="L4991" s="1" t="s">
        <v>23870</v>
      </c>
      <c r="M4991" s="1">
        <v>128</v>
      </c>
      <c r="N4991" s="1">
        <v>1077</v>
      </c>
      <c r="O4991" s="1" t="s">
        <v>23871</v>
      </c>
      <c r="P4991" s="1">
        <v>0</v>
      </c>
      <c r="Q4991" s="1" t="s">
        <v>23872</v>
      </c>
      <c r="R4991" s="2" t="s">
        <v>23873</v>
      </c>
      <c r="S4991" s="1">
        <v>3</v>
      </c>
      <c r="T4991" s="1" t="s">
        <v>37</v>
      </c>
      <c r="U4991" s="1" t="s">
        <v>38</v>
      </c>
      <c r="X4991" s="1">
        <v>2006</v>
      </c>
      <c r="Y4991" s="1">
        <v>36</v>
      </c>
      <c r="Z4991" s="1">
        <v>4.7</v>
      </c>
      <c r="AB4991" s="1">
        <v>2</v>
      </c>
    </row>
    <row r="4992" spans="1:28" x14ac:dyDescent="0.2">
      <c r="A4992" s="1" t="s">
        <v>28</v>
      </c>
      <c r="B4992" s="1" t="s">
        <v>23874</v>
      </c>
      <c r="C4992" s="1">
        <v>12</v>
      </c>
      <c r="D4992" s="1">
        <v>111</v>
      </c>
      <c r="E4992" s="1">
        <v>6</v>
      </c>
      <c r="J4992" s="1" t="s">
        <v>67</v>
      </c>
      <c r="L4992" s="1" t="s">
        <v>23875</v>
      </c>
      <c r="M4992" s="1">
        <v>61</v>
      </c>
      <c r="N4992" s="1">
        <v>0</v>
      </c>
      <c r="P4992" s="1">
        <v>0</v>
      </c>
      <c r="Q4992" s="1" t="s">
        <v>23876</v>
      </c>
      <c r="R4992" s="2" t="s">
        <v>23877</v>
      </c>
      <c r="S4992" s="1">
        <v>1</v>
      </c>
      <c r="T4992" s="1" t="s">
        <v>37</v>
      </c>
      <c r="U4992" s="1" t="s">
        <v>38</v>
      </c>
      <c r="W4992" s="1">
        <v>50000</v>
      </c>
      <c r="X4992" s="1">
        <v>2015</v>
      </c>
      <c r="Z4992" s="1">
        <v>6</v>
      </c>
      <c r="AA4992" s="1">
        <v>1.78</v>
      </c>
      <c r="AB4992" s="1">
        <v>5</v>
      </c>
    </row>
    <row r="4993" spans="1:28" x14ac:dyDescent="0.2">
      <c r="A4993" s="1" t="s">
        <v>746</v>
      </c>
      <c r="B4993" s="1" t="s">
        <v>23878</v>
      </c>
      <c r="C4993" s="1">
        <v>60</v>
      </c>
      <c r="D4993" s="1">
        <v>47</v>
      </c>
      <c r="E4993" s="1">
        <v>2</v>
      </c>
      <c r="F4993" s="1">
        <v>5</v>
      </c>
      <c r="G4993" s="1" t="s">
        <v>23879</v>
      </c>
      <c r="H4993" s="1">
        <v>19</v>
      </c>
      <c r="J4993" s="1" t="s">
        <v>2663</v>
      </c>
      <c r="K4993" s="1" t="s">
        <v>23880</v>
      </c>
      <c r="L4993" s="1" t="s">
        <v>23881</v>
      </c>
      <c r="M4993" s="1">
        <v>6261</v>
      </c>
      <c r="N4993" s="1">
        <v>43</v>
      </c>
      <c r="O4993" s="1" t="s">
        <v>23882</v>
      </c>
      <c r="P4993" s="1">
        <v>0</v>
      </c>
      <c r="Q4993" s="1" t="s">
        <v>23883</v>
      </c>
      <c r="R4993" s="2" t="s">
        <v>23884</v>
      </c>
      <c r="S4993" s="1">
        <v>99</v>
      </c>
      <c r="T4993" s="1" t="s">
        <v>37</v>
      </c>
      <c r="U4993" s="1" t="s">
        <v>38</v>
      </c>
      <c r="W4993" s="1">
        <v>50000</v>
      </c>
      <c r="X4993" s="1">
        <v>2005</v>
      </c>
      <c r="Y4993" s="1">
        <v>9</v>
      </c>
      <c r="Z4993" s="1">
        <v>7.3</v>
      </c>
      <c r="AA4993" s="1">
        <v>1.33</v>
      </c>
      <c r="AB4993" s="1">
        <v>0</v>
      </c>
    </row>
    <row r="4994" spans="1:28" x14ac:dyDescent="0.2">
      <c r="A4994" s="1" t="s">
        <v>28</v>
      </c>
      <c r="B4994" s="1" t="s">
        <v>23885</v>
      </c>
      <c r="C4994" s="1">
        <v>10</v>
      </c>
      <c r="D4994" s="1">
        <v>92</v>
      </c>
      <c r="E4994" s="1">
        <v>0</v>
      </c>
      <c r="H4994" s="1">
        <v>0</v>
      </c>
      <c r="J4994" s="1" t="s">
        <v>67</v>
      </c>
      <c r="K4994" s="1" t="s">
        <v>23886</v>
      </c>
      <c r="L4994" s="1" t="s">
        <v>23887</v>
      </c>
      <c r="M4994" s="1">
        <v>53</v>
      </c>
      <c r="N4994" s="1">
        <v>0</v>
      </c>
      <c r="P4994" s="1">
        <v>0</v>
      </c>
      <c r="R4994" s="2" t="s">
        <v>23888</v>
      </c>
      <c r="S4994" s="1">
        <v>10</v>
      </c>
      <c r="T4994" s="1" t="s">
        <v>37</v>
      </c>
      <c r="U4994" s="1" t="s">
        <v>38</v>
      </c>
      <c r="W4994" s="1">
        <v>50000</v>
      </c>
      <c r="X4994" s="1">
        <v>2013</v>
      </c>
      <c r="Z4994" s="1">
        <v>7.9</v>
      </c>
      <c r="AA4994" s="1">
        <v>16</v>
      </c>
      <c r="AB4994" s="1">
        <v>33</v>
      </c>
    </row>
    <row r="4995" spans="1:28" x14ac:dyDescent="0.2">
      <c r="A4995" s="1" t="s">
        <v>28</v>
      </c>
      <c r="B4995" s="1" t="s">
        <v>23889</v>
      </c>
      <c r="C4995" s="1">
        <v>161</v>
      </c>
      <c r="D4995" s="1">
        <v>97</v>
      </c>
      <c r="E4995" s="1">
        <v>18</v>
      </c>
      <c r="F4995" s="1">
        <v>236</v>
      </c>
      <c r="G4995" s="1" t="s">
        <v>23890</v>
      </c>
      <c r="H4995" s="1">
        <v>852</v>
      </c>
      <c r="J4995" s="1" t="s">
        <v>2953</v>
      </c>
      <c r="K4995" s="1" t="s">
        <v>7328</v>
      </c>
      <c r="L4995" s="1" t="s">
        <v>23891</v>
      </c>
      <c r="M4995" s="1">
        <v>48236</v>
      </c>
      <c r="N4995" s="1">
        <v>1922</v>
      </c>
      <c r="O4995" s="1" t="s">
        <v>23892</v>
      </c>
      <c r="P4995" s="1">
        <v>0</v>
      </c>
      <c r="Q4995" s="1" t="s">
        <v>23893</v>
      </c>
      <c r="R4995" s="2" t="s">
        <v>23894</v>
      </c>
      <c r="S4995" s="1">
        <v>180</v>
      </c>
      <c r="T4995" s="1" t="s">
        <v>37</v>
      </c>
      <c r="U4995" s="1" t="s">
        <v>38</v>
      </c>
      <c r="V4995" s="1" t="s">
        <v>39</v>
      </c>
      <c r="W4995" s="1">
        <v>4000000</v>
      </c>
      <c r="X4995" s="1">
        <v>2014</v>
      </c>
      <c r="Y4995" s="1">
        <v>680</v>
      </c>
      <c r="Z4995" s="1">
        <v>6.1</v>
      </c>
      <c r="AA4995" s="1">
        <v>2.35</v>
      </c>
      <c r="AB4995" s="1">
        <v>10000</v>
      </c>
    </row>
    <row r="4996" spans="1:28" x14ac:dyDescent="0.2">
      <c r="A4996" s="1" t="s">
        <v>28</v>
      </c>
      <c r="B4996" s="1" t="s">
        <v>23895</v>
      </c>
      <c r="C4996" s="1">
        <v>7</v>
      </c>
      <c r="D4996" s="1">
        <v>81</v>
      </c>
      <c r="E4996" s="1">
        <v>3</v>
      </c>
      <c r="F4996" s="1">
        <v>18</v>
      </c>
      <c r="G4996" s="1" t="s">
        <v>23896</v>
      </c>
      <c r="H4996" s="1">
        <v>26</v>
      </c>
      <c r="J4996" s="1" t="s">
        <v>22867</v>
      </c>
      <c r="K4996" s="1" t="s">
        <v>23897</v>
      </c>
      <c r="L4996" s="1" t="s">
        <v>23898</v>
      </c>
      <c r="M4996" s="1">
        <v>66</v>
      </c>
      <c r="N4996" s="1">
        <v>70</v>
      </c>
      <c r="O4996" s="1" t="s">
        <v>23899</v>
      </c>
      <c r="P4996" s="1">
        <v>7</v>
      </c>
      <c r="Q4996" s="1" t="s">
        <v>23900</v>
      </c>
      <c r="R4996" s="2" t="s">
        <v>23901</v>
      </c>
      <c r="S4996" s="1">
        <v>2</v>
      </c>
      <c r="T4996" s="1" t="s">
        <v>37</v>
      </c>
      <c r="U4996" s="1" t="s">
        <v>38</v>
      </c>
      <c r="W4996" s="1">
        <v>50000</v>
      </c>
      <c r="X4996" s="1">
        <v>2014</v>
      </c>
      <c r="Y4996" s="1">
        <v>20</v>
      </c>
      <c r="Z4996" s="1">
        <v>7.4</v>
      </c>
      <c r="AB4996" s="1">
        <v>83</v>
      </c>
    </row>
    <row r="4997" spans="1:28" x14ac:dyDescent="0.2">
      <c r="A4997" s="1" t="s">
        <v>28</v>
      </c>
      <c r="B4997" s="1" t="s">
        <v>23902</v>
      </c>
      <c r="C4997" s="1">
        <v>34</v>
      </c>
      <c r="D4997" s="1">
        <v>83</v>
      </c>
      <c r="E4997" s="1">
        <v>3</v>
      </c>
      <c r="F4997" s="1">
        <v>69</v>
      </c>
      <c r="G4997" s="1" t="s">
        <v>23903</v>
      </c>
      <c r="H4997" s="1">
        <v>695</v>
      </c>
      <c r="J4997" s="1" t="s">
        <v>3408</v>
      </c>
      <c r="K4997" s="1" t="s">
        <v>23904</v>
      </c>
      <c r="L4997" s="1" t="s">
        <v>23905</v>
      </c>
      <c r="M4997" s="1">
        <v>733</v>
      </c>
      <c r="N4997" s="1">
        <v>1438</v>
      </c>
      <c r="O4997" s="1" t="s">
        <v>23906</v>
      </c>
      <c r="P4997" s="1">
        <v>0</v>
      </c>
      <c r="Q4997" s="1" t="s">
        <v>23907</v>
      </c>
      <c r="R4997" s="2" t="s">
        <v>23908</v>
      </c>
      <c r="S4997" s="1">
        <v>7</v>
      </c>
      <c r="T4997" s="1" t="s">
        <v>37</v>
      </c>
      <c r="U4997" s="1" t="s">
        <v>38</v>
      </c>
      <c r="V4997" s="1" t="s">
        <v>584</v>
      </c>
      <c r="W4997" s="1">
        <v>42000</v>
      </c>
      <c r="X4997" s="1">
        <v>2013</v>
      </c>
      <c r="Y4997" s="1">
        <v>571</v>
      </c>
      <c r="Z4997" s="1">
        <v>6.6</v>
      </c>
      <c r="AA4997" s="1">
        <v>16</v>
      </c>
      <c r="AB4997" s="1">
        <v>234</v>
      </c>
    </row>
    <row r="4998" spans="1:28" x14ac:dyDescent="0.2">
      <c r="A4998" s="1" t="s">
        <v>28</v>
      </c>
      <c r="B4998" s="1" t="s">
        <v>4477</v>
      </c>
      <c r="D4998" s="1">
        <v>96</v>
      </c>
      <c r="E4998" s="1">
        <v>117</v>
      </c>
      <c r="F4998" s="1">
        <v>281</v>
      </c>
      <c r="G4998" s="1" t="s">
        <v>5590</v>
      </c>
      <c r="H4998" s="1">
        <v>948</v>
      </c>
      <c r="J4998" s="1" t="s">
        <v>1670</v>
      </c>
      <c r="K4998" s="1" t="s">
        <v>11648</v>
      </c>
      <c r="L4998" s="1" t="s">
        <v>23909</v>
      </c>
      <c r="M4998" s="1">
        <v>181</v>
      </c>
      <c r="N4998" s="1">
        <v>2058</v>
      </c>
      <c r="O4998" s="1" t="s">
        <v>23910</v>
      </c>
      <c r="P4998" s="1">
        <v>5</v>
      </c>
      <c r="Q4998" s="1" t="s">
        <v>23911</v>
      </c>
      <c r="R4998" s="2" t="s">
        <v>23912</v>
      </c>
      <c r="S4998" s="1">
        <v>4</v>
      </c>
      <c r="T4998" s="1" t="s">
        <v>37</v>
      </c>
      <c r="U4998" s="1" t="s">
        <v>38</v>
      </c>
      <c r="W4998" s="1">
        <v>45000</v>
      </c>
      <c r="X4998" s="1">
        <v>2013</v>
      </c>
      <c r="Y4998" s="1">
        <v>482</v>
      </c>
      <c r="Z4998" s="1">
        <v>5.5</v>
      </c>
      <c r="AA4998" s="1">
        <v>2.35</v>
      </c>
      <c r="AB4998" s="1">
        <v>72</v>
      </c>
    </row>
    <row r="4999" spans="1:28" x14ac:dyDescent="0.2">
      <c r="A4999" s="1" t="s">
        <v>28</v>
      </c>
      <c r="B4999" s="1" t="s">
        <v>5417</v>
      </c>
      <c r="C4999" s="1">
        <v>75</v>
      </c>
      <c r="D4999" s="1">
        <v>90</v>
      </c>
      <c r="E4999" s="1">
        <v>234</v>
      </c>
      <c r="F4999" s="1">
        <v>15</v>
      </c>
      <c r="G4999" s="1" t="s">
        <v>6815</v>
      </c>
      <c r="H4999" s="1">
        <v>552</v>
      </c>
      <c r="I4999" s="1">
        <v>241816</v>
      </c>
      <c r="J4999" s="1" t="s">
        <v>3408</v>
      </c>
      <c r="K4999" s="1" t="s">
        <v>11752</v>
      </c>
      <c r="L4999" s="1" t="s">
        <v>23913</v>
      </c>
      <c r="M4999" s="1">
        <v>6246</v>
      </c>
      <c r="N4999" s="1">
        <v>642</v>
      </c>
      <c r="O4999" s="1" t="s">
        <v>23914</v>
      </c>
      <c r="P4999" s="1">
        <v>0</v>
      </c>
      <c r="Q4999" s="1" t="s">
        <v>23915</v>
      </c>
      <c r="R4999" s="2" t="s">
        <v>23916</v>
      </c>
      <c r="S4999" s="1">
        <v>76</v>
      </c>
      <c r="T4999" s="1" t="s">
        <v>37</v>
      </c>
      <c r="U4999" s="1" t="s">
        <v>38</v>
      </c>
      <c r="V4999" s="1" t="s">
        <v>5612</v>
      </c>
      <c r="W4999" s="1">
        <v>42000</v>
      </c>
      <c r="X4999" s="1">
        <v>2000</v>
      </c>
      <c r="Y4999" s="1">
        <v>61</v>
      </c>
      <c r="Z4999" s="1">
        <v>7.5</v>
      </c>
      <c r="AA4999" s="1">
        <v>2.35</v>
      </c>
      <c r="AB4999" s="1">
        <v>451</v>
      </c>
    </row>
    <row r="5000" spans="1:28" x14ac:dyDescent="0.2">
      <c r="A5000" s="1" t="s">
        <v>28</v>
      </c>
      <c r="B5000" s="1" t="s">
        <v>23917</v>
      </c>
      <c r="C5000" s="1">
        <v>21</v>
      </c>
      <c r="D5000" s="1">
        <v>90</v>
      </c>
      <c r="E5000" s="1">
        <v>4</v>
      </c>
      <c r="F5000" s="1">
        <v>113</v>
      </c>
      <c r="G5000" s="1" t="s">
        <v>23918</v>
      </c>
      <c r="H5000" s="1">
        <v>20000</v>
      </c>
      <c r="I5000" s="1">
        <v>277233</v>
      </c>
      <c r="J5000" s="1" t="s">
        <v>1680</v>
      </c>
      <c r="K5000" s="1" t="s">
        <v>20588</v>
      </c>
      <c r="L5000" s="1" t="s">
        <v>23919</v>
      </c>
      <c r="M5000" s="1">
        <v>2631</v>
      </c>
      <c r="N5000" s="1">
        <v>20814</v>
      </c>
      <c r="O5000" s="1" t="s">
        <v>23920</v>
      </c>
      <c r="P5000" s="1">
        <v>5</v>
      </c>
      <c r="Q5000" s="1" t="s">
        <v>23921</v>
      </c>
      <c r="R5000" s="2" t="s">
        <v>23922</v>
      </c>
      <c r="S5000" s="1">
        <v>26</v>
      </c>
      <c r="T5000" s="1" t="s">
        <v>37</v>
      </c>
      <c r="U5000" s="1" t="s">
        <v>38</v>
      </c>
      <c r="V5000" s="1" t="s">
        <v>584</v>
      </c>
      <c r="W5000" s="1">
        <v>40000</v>
      </c>
      <c r="X5000" s="1">
        <v>1999</v>
      </c>
      <c r="Y5000" s="1">
        <v>467</v>
      </c>
      <c r="Z5000" s="1">
        <v>7.6</v>
      </c>
      <c r="AA5000" s="1">
        <v>1.85</v>
      </c>
      <c r="AB5000" s="1">
        <v>0</v>
      </c>
    </row>
    <row r="5001" spans="1:28" x14ac:dyDescent="0.2">
      <c r="A5001" s="1" t="s">
        <v>28</v>
      </c>
      <c r="B5001" s="1" t="s">
        <v>23923</v>
      </c>
      <c r="C5001" s="1">
        <v>3</v>
      </c>
      <c r="D5001" s="1">
        <v>95</v>
      </c>
      <c r="E5001" s="1">
        <v>0</v>
      </c>
      <c r="F5001" s="1">
        <v>279</v>
      </c>
      <c r="G5001" s="1" t="s">
        <v>23924</v>
      </c>
      <c r="H5001" s="1">
        <v>883</v>
      </c>
      <c r="J5001" s="1" t="s">
        <v>2682</v>
      </c>
      <c r="K5001" s="1" t="s">
        <v>4544</v>
      </c>
      <c r="L5001" s="1" t="s">
        <v>23925</v>
      </c>
      <c r="M5001" s="1">
        <v>34</v>
      </c>
      <c r="N5001" s="1">
        <v>2618</v>
      </c>
      <c r="O5001" s="1" t="s">
        <v>23926</v>
      </c>
      <c r="P5001" s="1">
        <v>0</v>
      </c>
      <c r="R5001" s="2" t="s">
        <v>23927</v>
      </c>
      <c r="S5001" s="1">
        <v>2</v>
      </c>
      <c r="T5001" s="1" t="s">
        <v>37</v>
      </c>
      <c r="U5001" s="1" t="s">
        <v>38</v>
      </c>
      <c r="W5001" s="1">
        <v>75000</v>
      </c>
      <c r="X5001" s="1">
        <v>2014</v>
      </c>
      <c r="Y5001" s="1">
        <v>507</v>
      </c>
      <c r="Z5001" s="1">
        <v>5</v>
      </c>
      <c r="AB5001" s="1">
        <v>87</v>
      </c>
    </row>
    <row r="5002" spans="1:28" x14ac:dyDescent="0.2">
      <c r="A5002" s="1" t="s">
        <v>28</v>
      </c>
      <c r="B5002" s="1" t="s">
        <v>23928</v>
      </c>
      <c r="C5002" s="1">
        <v>2</v>
      </c>
      <c r="D5002" s="1">
        <v>83</v>
      </c>
      <c r="E5002" s="1">
        <v>138</v>
      </c>
      <c r="F5002" s="1">
        <v>76</v>
      </c>
      <c r="G5002" s="1" t="s">
        <v>23929</v>
      </c>
      <c r="H5002" s="1">
        <v>307</v>
      </c>
      <c r="J5002" s="1" t="s">
        <v>6402</v>
      </c>
      <c r="K5002" s="1" t="s">
        <v>23731</v>
      </c>
      <c r="L5002" s="1" t="s">
        <v>23930</v>
      </c>
      <c r="M5002" s="1">
        <v>192</v>
      </c>
      <c r="N5002" s="1">
        <v>619</v>
      </c>
      <c r="O5002" s="1" t="s">
        <v>23931</v>
      </c>
      <c r="P5002" s="1">
        <v>0</v>
      </c>
      <c r="Q5002" s="1" t="s">
        <v>23932</v>
      </c>
      <c r="R5002" s="2" t="s">
        <v>23933</v>
      </c>
      <c r="S5002" s="1">
        <v>6</v>
      </c>
      <c r="T5002" s="1" t="s">
        <v>37</v>
      </c>
      <c r="U5002" s="1" t="s">
        <v>38</v>
      </c>
      <c r="V5002" s="1" t="s">
        <v>5612</v>
      </c>
      <c r="W5002" s="1">
        <v>40000</v>
      </c>
      <c r="X5002" s="1">
        <v>2011</v>
      </c>
      <c r="Y5002" s="1">
        <v>114</v>
      </c>
      <c r="Z5002" s="1">
        <v>3.2</v>
      </c>
      <c r="AA5002" s="1">
        <v>2.35</v>
      </c>
      <c r="AB5002" s="1">
        <v>239</v>
      </c>
    </row>
    <row r="5003" spans="1:28" x14ac:dyDescent="0.2">
      <c r="A5003" s="1" t="s">
        <v>28</v>
      </c>
      <c r="B5003" s="1" t="s">
        <v>486</v>
      </c>
      <c r="C5003" s="1">
        <v>71</v>
      </c>
      <c r="D5003" s="1">
        <v>117</v>
      </c>
      <c r="E5003" s="1">
        <v>17000</v>
      </c>
      <c r="F5003" s="1">
        <v>476</v>
      </c>
      <c r="G5003" s="1" t="s">
        <v>12710</v>
      </c>
      <c r="H5003" s="1">
        <v>725</v>
      </c>
      <c r="I5003" s="1">
        <v>321952</v>
      </c>
      <c r="J5003" s="1" t="s">
        <v>4067</v>
      </c>
      <c r="K5003" s="1" t="s">
        <v>22452</v>
      </c>
      <c r="L5003" s="1" t="s">
        <v>23934</v>
      </c>
      <c r="M5003" s="1">
        <v>12611</v>
      </c>
      <c r="N5003" s="1">
        <v>2783</v>
      </c>
      <c r="O5003" s="1" t="s">
        <v>18153</v>
      </c>
      <c r="P5003" s="1">
        <v>0</v>
      </c>
      <c r="Q5003" s="1" t="s">
        <v>23935</v>
      </c>
      <c r="R5003" s="2" t="s">
        <v>23936</v>
      </c>
      <c r="S5003" s="1">
        <v>113</v>
      </c>
      <c r="T5003" s="1" t="s">
        <v>37</v>
      </c>
      <c r="U5003" s="1" t="s">
        <v>38</v>
      </c>
      <c r="V5003" s="1" t="s">
        <v>94</v>
      </c>
      <c r="X5003" s="1">
        <v>1978</v>
      </c>
      <c r="Y5003" s="1">
        <v>572</v>
      </c>
      <c r="Z5003" s="1">
        <v>8.1999999999999993</v>
      </c>
      <c r="AA5003" s="1">
        <v>1.85</v>
      </c>
      <c r="AB5003" s="1">
        <v>0</v>
      </c>
    </row>
    <row r="5004" spans="1:28" x14ac:dyDescent="0.2">
      <c r="A5004" s="1" t="s">
        <v>28</v>
      </c>
      <c r="B5004" s="1" t="s">
        <v>23937</v>
      </c>
      <c r="C5004" s="1">
        <v>7</v>
      </c>
      <c r="D5004" s="1">
        <v>75</v>
      </c>
      <c r="E5004" s="1">
        <v>14</v>
      </c>
      <c r="F5004" s="1">
        <v>130</v>
      </c>
      <c r="G5004" s="1" t="s">
        <v>23938</v>
      </c>
      <c r="H5004" s="1">
        <v>252</v>
      </c>
      <c r="J5004" s="1" t="s">
        <v>5543</v>
      </c>
      <c r="K5004" s="1" t="s">
        <v>23939</v>
      </c>
      <c r="L5004" s="1" t="s">
        <v>23940</v>
      </c>
      <c r="M5004" s="1">
        <v>106</v>
      </c>
      <c r="N5004" s="1">
        <v>638</v>
      </c>
      <c r="O5004" s="1" t="s">
        <v>23941</v>
      </c>
      <c r="P5004" s="1">
        <v>0</v>
      </c>
      <c r="R5004" s="2" t="s">
        <v>23942</v>
      </c>
      <c r="S5004" s="1">
        <v>5</v>
      </c>
      <c r="T5004" s="1" t="s">
        <v>37</v>
      </c>
      <c r="U5004" s="1" t="s">
        <v>38</v>
      </c>
      <c r="W5004" s="1">
        <v>50000</v>
      </c>
      <c r="X5004" s="1">
        <v>2012</v>
      </c>
      <c r="Y5004" s="1">
        <v>132</v>
      </c>
      <c r="Z5004" s="1">
        <v>3.7</v>
      </c>
      <c r="AA5004" s="1">
        <v>2.35</v>
      </c>
      <c r="AB5004" s="1">
        <v>225</v>
      </c>
    </row>
    <row r="5005" spans="1:28" x14ac:dyDescent="0.2">
      <c r="A5005" s="1" t="s">
        <v>28</v>
      </c>
      <c r="B5005" s="1" t="s">
        <v>23943</v>
      </c>
      <c r="C5005" s="1">
        <v>61</v>
      </c>
      <c r="D5005" s="1">
        <v>79</v>
      </c>
      <c r="E5005" s="1">
        <v>2</v>
      </c>
      <c r="F5005" s="1">
        <v>20</v>
      </c>
      <c r="G5005" s="1" t="s">
        <v>8372</v>
      </c>
      <c r="H5005" s="1">
        <v>962</v>
      </c>
      <c r="I5005" s="1">
        <v>24705</v>
      </c>
      <c r="J5005" s="1" t="s">
        <v>3408</v>
      </c>
      <c r="K5005" s="1" t="s">
        <v>2378</v>
      </c>
      <c r="L5005" s="1" t="s">
        <v>23944</v>
      </c>
      <c r="M5005" s="1">
        <v>1516</v>
      </c>
      <c r="N5005" s="1">
        <v>1054</v>
      </c>
      <c r="O5005" s="1" t="s">
        <v>23945</v>
      </c>
      <c r="P5005" s="1">
        <v>0</v>
      </c>
      <c r="Q5005" s="1" t="s">
        <v>23946</v>
      </c>
      <c r="R5005" s="2" t="s">
        <v>23947</v>
      </c>
      <c r="S5005" s="1">
        <v>10</v>
      </c>
      <c r="T5005" s="1" t="s">
        <v>37</v>
      </c>
      <c r="U5005" s="1" t="s">
        <v>38</v>
      </c>
      <c r="V5005" s="1" t="s">
        <v>5612</v>
      </c>
      <c r="X5005" s="1">
        <v>2009</v>
      </c>
      <c r="Y5005" s="1">
        <v>72</v>
      </c>
      <c r="Z5005" s="1">
        <v>6.3</v>
      </c>
      <c r="AB5005" s="1">
        <v>377</v>
      </c>
    </row>
    <row r="5006" spans="1:28" x14ac:dyDescent="0.2">
      <c r="A5006" s="1" t="s">
        <v>28</v>
      </c>
      <c r="B5006" s="1" t="s">
        <v>23948</v>
      </c>
      <c r="C5006" s="1">
        <v>3</v>
      </c>
      <c r="D5006" s="1">
        <v>78</v>
      </c>
      <c r="E5006" s="1">
        <v>6</v>
      </c>
      <c r="F5006" s="1">
        <v>17</v>
      </c>
      <c r="G5006" s="1" t="s">
        <v>23949</v>
      </c>
      <c r="H5006" s="1">
        <v>32</v>
      </c>
      <c r="I5006" s="1">
        <v>243768</v>
      </c>
      <c r="J5006" s="1" t="s">
        <v>15009</v>
      </c>
      <c r="K5006" s="1" t="s">
        <v>23950</v>
      </c>
      <c r="L5006" s="1" t="s">
        <v>23951</v>
      </c>
      <c r="M5006" s="1">
        <v>143</v>
      </c>
      <c r="N5006" s="1">
        <v>72</v>
      </c>
      <c r="O5006" s="1" t="s">
        <v>23952</v>
      </c>
      <c r="P5006" s="1">
        <v>0</v>
      </c>
      <c r="R5006" s="2" t="s">
        <v>23953</v>
      </c>
      <c r="S5006" s="1">
        <v>9</v>
      </c>
      <c r="T5006" s="1" t="s">
        <v>37</v>
      </c>
      <c r="U5006" s="1" t="s">
        <v>38</v>
      </c>
      <c r="V5006" s="1" t="s">
        <v>584</v>
      </c>
      <c r="W5006" s="1">
        <v>30000</v>
      </c>
      <c r="X5006" s="1">
        <v>2007</v>
      </c>
      <c r="Y5006" s="1">
        <v>17</v>
      </c>
      <c r="Z5006" s="1">
        <v>4.0999999999999996</v>
      </c>
      <c r="AA5006" s="1">
        <v>2.35</v>
      </c>
      <c r="AB5006" s="1">
        <v>13</v>
      </c>
    </row>
    <row r="5007" spans="1:28" x14ac:dyDescent="0.2">
      <c r="A5007" s="1" t="s">
        <v>746</v>
      </c>
      <c r="B5007" s="1" t="s">
        <v>23954</v>
      </c>
      <c r="C5007" s="1">
        <v>52</v>
      </c>
      <c r="D5007" s="1">
        <v>109</v>
      </c>
      <c r="E5007" s="1">
        <v>26</v>
      </c>
      <c r="F5007" s="1">
        <v>3</v>
      </c>
      <c r="G5007" s="1" t="s">
        <v>23955</v>
      </c>
      <c r="H5007" s="1">
        <v>26</v>
      </c>
      <c r="J5007" s="1" t="s">
        <v>1670</v>
      </c>
      <c r="K5007" s="1" t="s">
        <v>23954</v>
      </c>
      <c r="L5007" s="1" t="s">
        <v>23956</v>
      </c>
      <c r="M5007" s="1">
        <v>1578</v>
      </c>
      <c r="N5007" s="1">
        <v>38</v>
      </c>
      <c r="O5007" s="1" t="s">
        <v>23957</v>
      </c>
      <c r="P5007" s="1">
        <v>0</v>
      </c>
      <c r="Q5007" s="1" t="s">
        <v>23958</v>
      </c>
      <c r="R5007" s="2" t="s">
        <v>23959</v>
      </c>
      <c r="S5007" s="1">
        <v>23</v>
      </c>
      <c r="T5007" s="1" t="s">
        <v>37</v>
      </c>
      <c r="U5007" s="1" t="s">
        <v>38</v>
      </c>
      <c r="V5007" s="1" t="s">
        <v>584</v>
      </c>
      <c r="X5007" s="1">
        <v>2005</v>
      </c>
      <c r="Y5007" s="1">
        <v>6</v>
      </c>
      <c r="Z5007" s="1">
        <v>6.9</v>
      </c>
      <c r="AA5007" s="1">
        <v>1.66</v>
      </c>
      <c r="AB5007" s="1">
        <v>91</v>
      </c>
    </row>
    <row r="5008" spans="1:28" x14ac:dyDescent="0.2">
      <c r="A5008" s="1" t="s">
        <v>28</v>
      </c>
      <c r="B5008" s="1" t="s">
        <v>23960</v>
      </c>
      <c r="D5008" s="1">
        <v>89</v>
      </c>
      <c r="E5008" s="1">
        <v>2</v>
      </c>
      <c r="F5008" s="1">
        <v>0</v>
      </c>
      <c r="G5008" s="1" t="s">
        <v>23961</v>
      </c>
      <c r="H5008" s="1">
        <v>5</v>
      </c>
      <c r="J5008" s="1" t="s">
        <v>6402</v>
      </c>
      <c r="K5008" s="1" t="s">
        <v>23962</v>
      </c>
      <c r="L5008" s="1" t="s">
        <v>23963</v>
      </c>
      <c r="M5008" s="1">
        <v>23</v>
      </c>
      <c r="N5008" s="1">
        <v>5</v>
      </c>
      <c r="O5008" s="1" t="s">
        <v>23964</v>
      </c>
      <c r="P5008" s="1">
        <v>0</v>
      </c>
      <c r="Q5008" s="1" t="s">
        <v>23965</v>
      </c>
      <c r="R5008" s="2" t="s">
        <v>23966</v>
      </c>
      <c r="S5008" s="1">
        <v>2</v>
      </c>
      <c r="T5008" s="1" t="s">
        <v>37</v>
      </c>
      <c r="U5008" s="1" t="s">
        <v>38</v>
      </c>
      <c r="V5008" s="1" t="s">
        <v>4829</v>
      </c>
      <c r="W5008" s="1">
        <v>60000</v>
      </c>
      <c r="X5008" s="1">
        <v>2013</v>
      </c>
      <c r="Y5008" s="1">
        <v>0</v>
      </c>
      <c r="Z5008" s="1">
        <v>5.4</v>
      </c>
      <c r="AB5008" s="1">
        <v>48</v>
      </c>
    </row>
    <row r="5009" spans="1:28" x14ac:dyDescent="0.2">
      <c r="A5009" s="1" t="s">
        <v>28</v>
      </c>
      <c r="B5009" s="1" t="s">
        <v>22250</v>
      </c>
      <c r="C5009" s="1">
        <v>53</v>
      </c>
      <c r="D5009" s="1">
        <v>93</v>
      </c>
      <c r="E5009" s="1">
        <v>214</v>
      </c>
      <c r="F5009" s="1">
        <v>59</v>
      </c>
      <c r="G5009" s="1" t="s">
        <v>23967</v>
      </c>
      <c r="H5009" s="1">
        <v>177</v>
      </c>
      <c r="I5009" s="1">
        <v>9609</v>
      </c>
      <c r="J5009" s="1" t="s">
        <v>9192</v>
      </c>
      <c r="K5009" s="1" t="s">
        <v>3844</v>
      </c>
      <c r="L5009" s="1" t="s">
        <v>23968</v>
      </c>
      <c r="M5009" s="1">
        <v>2646</v>
      </c>
      <c r="N5009" s="1">
        <v>365</v>
      </c>
      <c r="O5009" s="1" t="s">
        <v>23969</v>
      </c>
      <c r="P5009" s="1">
        <v>4</v>
      </c>
      <c r="Q5009" s="1" t="s">
        <v>23970</v>
      </c>
      <c r="R5009" s="2" t="s">
        <v>23971</v>
      </c>
      <c r="S5009" s="1">
        <v>22</v>
      </c>
      <c r="T5009" s="1" t="s">
        <v>37</v>
      </c>
      <c r="U5009" s="1" t="s">
        <v>56</v>
      </c>
      <c r="V5009" s="1" t="s">
        <v>584</v>
      </c>
      <c r="X5009" s="1">
        <v>2009</v>
      </c>
      <c r="Y5009" s="1">
        <v>95</v>
      </c>
      <c r="Z5009" s="1">
        <v>6.5</v>
      </c>
      <c r="AB5009" s="1">
        <v>535</v>
      </c>
    </row>
    <row r="5010" spans="1:28" x14ac:dyDescent="0.2">
      <c r="A5010" s="1" t="s">
        <v>746</v>
      </c>
      <c r="B5010" s="1" t="s">
        <v>7133</v>
      </c>
      <c r="C5010" s="1">
        <v>136</v>
      </c>
      <c r="D5010" s="1">
        <v>102</v>
      </c>
      <c r="E5010" s="1">
        <v>0</v>
      </c>
      <c r="F5010" s="1">
        <v>216</v>
      </c>
      <c r="G5010" s="1" t="s">
        <v>17618</v>
      </c>
      <c r="H5010" s="1">
        <v>898</v>
      </c>
      <c r="I5010" s="1">
        <v>3151130</v>
      </c>
      <c r="J5010" s="1" t="s">
        <v>1670</v>
      </c>
      <c r="K5010" s="1" t="s">
        <v>10431</v>
      </c>
      <c r="L5010" s="1" t="s">
        <v>23972</v>
      </c>
      <c r="M5010" s="1">
        <v>181749</v>
      </c>
      <c r="N5010" s="1">
        <v>2103</v>
      </c>
      <c r="O5010" s="1" t="s">
        <v>10116</v>
      </c>
      <c r="P5010" s="1">
        <v>4</v>
      </c>
      <c r="Q5010" s="1" t="s">
        <v>23973</v>
      </c>
      <c r="R5010" s="2" t="s">
        <v>23974</v>
      </c>
      <c r="S5010" s="1">
        <v>615</v>
      </c>
      <c r="T5010" s="1" t="s">
        <v>37</v>
      </c>
      <c r="U5010" s="1" t="s">
        <v>38</v>
      </c>
      <c r="V5010" s="1" t="s">
        <v>584</v>
      </c>
      <c r="W5010" s="1">
        <v>230000</v>
      </c>
      <c r="X5010" s="1">
        <v>1994</v>
      </c>
      <c r="Y5010" s="1">
        <v>657</v>
      </c>
      <c r="Z5010" s="1">
        <v>7.8</v>
      </c>
      <c r="AA5010" s="1">
        <v>1.37</v>
      </c>
      <c r="AB5010" s="1">
        <v>0</v>
      </c>
    </row>
    <row r="5011" spans="1:28" x14ac:dyDescent="0.2">
      <c r="A5011" s="1" t="s">
        <v>28</v>
      </c>
      <c r="B5011" s="1" t="s">
        <v>23975</v>
      </c>
      <c r="C5011" s="1">
        <v>8</v>
      </c>
      <c r="D5011" s="1">
        <v>65</v>
      </c>
      <c r="E5011" s="1">
        <v>0</v>
      </c>
      <c r="G5011" s="1" t="s">
        <v>23976</v>
      </c>
      <c r="H5011" s="1">
        <v>0</v>
      </c>
      <c r="I5011" s="1">
        <v>8231</v>
      </c>
      <c r="J5011" s="1" t="s">
        <v>5323</v>
      </c>
      <c r="K5011" s="1" t="s">
        <v>23977</v>
      </c>
      <c r="L5011" s="1" t="s">
        <v>23978</v>
      </c>
      <c r="M5011" s="1">
        <v>803</v>
      </c>
      <c r="N5011" s="1">
        <v>0</v>
      </c>
      <c r="P5011" s="1">
        <v>1</v>
      </c>
      <c r="Q5011" s="1" t="s">
        <v>23979</v>
      </c>
      <c r="R5011" s="2" t="s">
        <v>23980</v>
      </c>
      <c r="S5011" s="1">
        <v>16</v>
      </c>
      <c r="T5011" s="1" t="s">
        <v>37</v>
      </c>
      <c r="U5011" s="1" t="s">
        <v>38</v>
      </c>
      <c r="V5011" s="1" t="s">
        <v>4829</v>
      </c>
      <c r="W5011" s="1">
        <v>27000</v>
      </c>
      <c r="X5011" s="1">
        <v>1971</v>
      </c>
      <c r="Y5011" s="1">
        <v>0</v>
      </c>
      <c r="Z5011" s="1">
        <v>6.7</v>
      </c>
      <c r="AA5011" s="1">
        <v>1.37</v>
      </c>
      <c r="AB5011" s="1">
        <v>85</v>
      </c>
    </row>
    <row r="5012" spans="1:28" x14ac:dyDescent="0.2">
      <c r="A5012" s="1" t="s">
        <v>28</v>
      </c>
      <c r="B5012" s="1" t="s">
        <v>23954</v>
      </c>
      <c r="C5012" s="1">
        <v>43</v>
      </c>
      <c r="D5012" s="1">
        <v>85</v>
      </c>
      <c r="E5012" s="1">
        <v>26</v>
      </c>
      <c r="F5012" s="1">
        <v>3</v>
      </c>
      <c r="G5012" s="1" t="s">
        <v>23955</v>
      </c>
      <c r="H5012" s="1">
        <v>26</v>
      </c>
      <c r="J5012" s="1" t="s">
        <v>2526</v>
      </c>
      <c r="K5012" s="1" t="s">
        <v>23954</v>
      </c>
      <c r="L5012" s="1" t="s">
        <v>23981</v>
      </c>
      <c r="M5012" s="1">
        <v>1894</v>
      </c>
      <c r="N5012" s="1">
        <v>40</v>
      </c>
      <c r="O5012" s="1" t="s">
        <v>23957</v>
      </c>
      <c r="P5012" s="1">
        <v>1</v>
      </c>
      <c r="Q5012" s="1" t="s">
        <v>23982</v>
      </c>
      <c r="R5012" s="2" t="s">
        <v>23983</v>
      </c>
      <c r="S5012" s="1">
        <v>61</v>
      </c>
      <c r="T5012" s="1" t="s">
        <v>37</v>
      </c>
      <c r="U5012" s="1" t="s">
        <v>38</v>
      </c>
      <c r="X5012" s="1">
        <v>2002</v>
      </c>
      <c r="Y5012" s="1">
        <v>6</v>
      </c>
      <c r="Z5012" s="1">
        <v>6.4</v>
      </c>
      <c r="AA5012" s="1">
        <v>1.37</v>
      </c>
      <c r="AB5012" s="1">
        <v>108</v>
      </c>
    </row>
    <row r="5013" spans="1:28" x14ac:dyDescent="0.2">
      <c r="A5013" s="1" t="s">
        <v>28</v>
      </c>
      <c r="B5013" s="1" t="s">
        <v>10121</v>
      </c>
      <c r="C5013" s="1">
        <v>80</v>
      </c>
      <c r="D5013" s="1">
        <v>97</v>
      </c>
      <c r="E5013" s="1">
        <v>119</v>
      </c>
      <c r="F5013" s="1">
        <v>7</v>
      </c>
      <c r="G5013" s="1" t="s">
        <v>5774</v>
      </c>
      <c r="H5013" s="1">
        <v>136</v>
      </c>
      <c r="I5013" s="1">
        <v>2856622</v>
      </c>
      <c r="J5013" s="1" t="s">
        <v>2526</v>
      </c>
      <c r="K5013" s="1" t="s">
        <v>23984</v>
      </c>
      <c r="L5013" s="1" t="s">
        <v>23985</v>
      </c>
      <c r="M5013" s="1">
        <v>11550</v>
      </c>
      <c r="N5013" s="1">
        <v>254</v>
      </c>
      <c r="O5013" s="1" t="s">
        <v>23986</v>
      </c>
      <c r="P5013" s="1">
        <v>0</v>
      </c>
      <c r="Q5013" s="1" t="s">
        <v>23987</v>
      </c>
      <c r="R5013" s="2" t="s">
        <v>23988</v>
      </c>
      <c r="S5013" s="1">
        <v>197</v>
      </c>
      <c r="T5013" s="1" t="s">
        <v>37</v>
      </c>
      <c r="U5013" s="1" t="s">
        <v>267</v>
      </c>
      <c r="V5013" s="1" t="s">
        <v>584</v>
      </c>
      <c r="W5013" s="1">
        <v>25000</v>
      </c>
      <c r="X5013" s="1">
        <v>1997</v>
      </c>
      <c r="Y5013" s="1">
        <v>108</v>
      </c>
      <c r="Z5013" s="1">
        <v>7.3</v>
      </c>
      <c r="AA5013" s="1">
        <v>1.85</v>
      </c>
      <c r="AB5013" s="1">
        <v>489</v>
      </c>
    </row>
    <row r="5014" spans="1:28" x14ac:dyDescent="0.2">
      <c r="A5014" s="1" t="s">
        <v>28</v>
      </c>
      <c r="B5014" s="1" t="s">
        <v>506</v>
      </c>
      <c r="C5014" s="1">
        <v>233</v>
      </c>
      <c r="D5014" s="1">
        <v>109</v>
      </c>
      <c r="E5014" s="1">
        <v>453</v>
      </c>
      <c r="F5014" s="1">
        <v>120</v>
      </c>
      <c r="G5014" s="1" t="s">
        <v>4248</v>
      </c>
      <c r="H5014" s="1">
        <v>1000</v>
      </c>
      <c r="I5014" s="1">
        <v>10499968</v>
      </c>
      <c r="J5014" s="1" t="s">
        <v>463</v>
      </c>
      <c r="K5014" s="1" t="s">
        <v>343</v>
      </c>
      <c r="L5014" s="1" t="s">
        <v>7664</v>
      </c>
      <c r="M5014" s="1">
        <v>47502</v>
      </c>
      <c r="N5014" s="1">
        <v>1458</v>
      </c>
      <c r="O5014" s="1" t="s">
        <v>7665</v>
      </c>
      <c r="P5014" s="1">
        <v>3</v>
      </c>
      <c r="Q5014" s="1" t="s">
        <v>7666</v>
      </c>
      <c r="R5014" s="2" t="s">
        <v>7667</v>
      </c>
      <c r="S5014" s="1">
        <v>212</v>
      </c>
      <c r="T5014" s="1" t="s">
        <v>37</v>
      </c>
      <c r="U5014" s="1" t="s">
        <v>38</v>
      </c>
      <c r="V5014" s="1" t="s">
        <v>584</v>
      </c>
      <c r="W5014" s="1">
        <v>35000000</v>
      </c>
      <c r="X5014" s="1">
        <v>2014</v>
      </c>
      <c r="Y5014" s="1">
        <v>206</v>
      </c>
      <c r="Z5014" s="1">
        <v>5.7</v>
      </c>
      <c r="AA5014" s="1">
        <v>1.85</v>
      </c>
      <c r="AB5014" s="1">
        <v>10000</v>
      </c>
    </row>
    <row r="5015" spans="1:28" x14ac:dyDescent="0.2">
      <c r="A5015" s="1" t="s">
        <v>28</v>
      </c>
      <c r="B5015" s="1" t="s">
        <v>23989</v>
      </c>
      <c r="C5015" s="1">
        <v>28</v>
      </c>
      <c r="D5015" s="1">
        <v>79</v>
      </c>
      <c r="E5015" s="1">
        <v>3</v>
      </c>
      <c r="F5015" s="1">
        <v>42</v>
      </c>
      <c r="G5015" s="1" t="s">
        <v>23990</v>
      </c>
      <c r="H5015" s="1">
        <v>93</v>
      </c>
      <c r="J5015" s="1" t="s">
        <v>7143</v>
      </c>
      <c r="K5015" s="1" t="s">
        <v>17432</v>
      </c>
      <c r="L5015" s="1" t="s">
        <v>23991</v>
      </c>
      <c r="M5015" s="1">
        <v>493</v>
      </c>
      <c r="N5015" s="1">
        <v>243</v>
      </c>
      <c r="O5015" s="1" t="s">
        <v>23992</v>
      </c>
      <c r="P5015" s="1">
        <v>0</v>
      </c>
      <c r="Q5015" s="1" t="s">
        <v>23993</v>
      </c>
      <c r="R5015" s="2" t="s">
        <v>23994</v>
      </c>
      <c r="S5015" s="1">
        <v>21</v>
      </c>
      <c r="T5015" s="1" t="s">
        <v>37</v>
      </c>
      <c r="U5015" s="1" t="s">
        <v>38</v>
      </c>
      <c r="W5015" s="1">
        <v>24000</v>
      </c>
      <c r="X5015" s="1">
        <v>2002</v>
      </c>
      <c r="Y5015" s="1">
        <v>46</v>
      </c>
      <c r="Z5015" s="1">
        <v>7</v>
      </c>
      <c r="AA5015" s="1">
        <v>1.78</v>
      </c>
      <c r="AB5015" s="1">
        <v>61</v>
      </c>
    </row>
    <row r="5016" spans="1:28" x14ac:dyDescent="0.2">
      <c r="A5016" s="1" t="s">
        <v>28</v>
      </c>
      <c r="B5016" s="1" t="s">
        <v>4407</v>
      </c>
      <c r="C5016" s="1">
        <v>58</v>
      </c>
      <c r="D5016" s="1">
        <v>80</v>
      </c>
      <c r="E5016" s="1">
        <v>892</v>
      </c>
      <c r="F5016" s="1">
        <v>492</v>
      </c>
      <c r="G5016" s="1" t="s">
        <v>9425</v>
      </c>
      <c r="H5016" s="1">
        <v>986</v>
      </c>
      <c r="J5016" s="1" t="s">
        <v>333</v>
      </c>
      <c r="K5016" s="1" t="s">
        <v>1052</v>
      </c>
      <c r="L5016" s="1" t="s">
        <v>23995</v>
      </c>
      <c r="M5016" s="1">
        <v>15091</v>
      </c>
      <c r="N5016" s="1">
        <v>3197</v>
      </c>
      <c r="O5016" s="1" t="s">
        <v>9985</v>
      </c>
      <c r="P5016" s="1">
        <v>0</v>
      </c>
      <c r="Q5016" s="1" t="s">
        <v>23996</v>
      </c>
      <c r="R5016" s="2" t="s">
        <v>23997</v>
      </c>
      <c r="S5016" s="1">
        <v>129</v>
      </c>
      <c r="T5016" s="1" t="s">
        <v>37</v>
      </c>
      <c r="U5016" s="1" t="s">
        <v>267</v>
      </c>
      <c r="V5016" s="1" t="s">
        <v>584</v>
      </c>
      <c r="X5016" s="1">
        <v>2009</v>
      </c>
      <c r="Y5016" s="1">
        <v>918</v>
      </c>
      <c r="Z5016" s="1">
        <v>6.3</v>
      </c>
      <c r="AA5016" s="1">
        <v>2.35</v>
      </c>
      <c r="AB5016" s="1">
        <v>0</v>
      </c>
    </row>
    <row r="5017" spans="1:28" x14ac:dyDescent="0.2">
      <c r="A5017" s="1" t="s">
        <v>746</v>
      </c>
      <c r="B5017" s="1" t="s">
        <v>9161</v>
      </c>
      <c r="C5017" s="1">
        <v>61</v>
      </c>
      <c r="D5017" s="1">
        <v>100</v>
      </c>
      <c r="E5017" s="1">
        <v>0</v>
      </c>
      <c r="F5017" s="1">
        <v>0</v>
      </c>
      <c r="G5017" s="1" t="s">
        <v>9161</v>
      </c>
      <c r="H5017" s="1">
        <v>5</v>
      </c>
      <c r="I5017" s="1">
        <v>1227508</v>
      </c>
      <c r="J5017" s="1" t="s">
        <v>2526</v>
      </c>
      <c r="K5017" s="1" t="s">
        <v>23998</v>
      </c>
      <c r="L5017" s="1" t="s">
        <v>23999</v>
      </c>
      <c r="M5017" s="1">
        <v>15103</v>
      </c>
      <c r="N5017" s="1">
        <v>5</v>
      </c>
      <c r="O5017" s="1" t="s">
        <v>24000</v>
      </c>
      <c r="P5017" s="1">
        <v>0</v>
      </c>
      <c r="Q5017" s="1" t="s">
        <v>24001</v>
      </c>
      <c r="R5017" s="2" t="s">
        <v>24002</v>
      </c>
      <c r="S5017" s="1">
        <v>80</v>
      </c>
      <c r="T5017" s="1" t="s">
        <v>37</v>
      </c>
      <c r="U5017" s="1" t="s">
        <v>38</v>
      </c>
      <c r="V5017" s="1" t="s">
        <v>584</v>
      </c>
      <c r="W5017" s="1">
        <v>23000</v>
      </c>
      <c r="X5017" s="1">
        <v>1991</v>
      </c>
      <c r="Y5017" s="1">
        <v>0</v>
      </c>
      <c r="Z5017" s="1">
        <v>7.1</v>
      </c>
      <c r="AA5017" s="1">
        <v>1.37</v>
      </c>
      <c r="AB5017" s="1">
        <v>2000</v>
      </c>
    </row>
    <row r="5018" spans="1:28" x14ac:dyDescent="0.2">
      <c r="A5018" s="1" t="s">
        <v>28</v>
      </c>
      <c r="B5018" s="1" t="s">
        <v>24003</v>
      </c>
      <c r="D5018" s="1">
        <v>90</v>
      </c>
      <c r="E5018" s="1">
        <v>0</v>
      </c>
      <c r="F5018" s="1">
        <v>9</v>
      </c>
      <c r="G5018" s="1" t="s">
        <v>24004</v>
      </c>
      <c r="H5018" s="1">
        <v>313</v>
      </c>
      <c r="J5018" s="1" t="s">
        <v>2124</v>
      </c>
      <c r="K5018" s="1" t="s">
        <v>24005</v>
      </c>
      <c r="L5018" s="1" t="s">
        <v>24006</v>
      </c>
      <c r="M5018" s="1">
        <v>57</v>
      </c>
      <c r="N5018" s="1">
        <v>366</v>
      </c>
      <c r="O5018" s="1" t="s">
        <v>24007</v>
      </c>
      <c r="P5018" s="1">
        <v>2</v>
      </c>
      <c r="R5018" s="2" t="s">
        <v>24008</v>
      </c>
      <c r="S5018" s="1">
        <v>2</v>
      </c>
      <c r="T5018" s="1" t="s">
        <v>37</v>
      </c>
      <c r="U5018" s="1" t="s">
        <v>38</v>
      </c>
      <c r="W5018" s="1">
        <v>25000</v>
      </c>
      <c r="X5018" s="1">
        <v>2015</v>
      </c>
      <c r="Y5018" s="1">
        <v>25</v>
      </c>
      <c r="Z5018" s="1">
        <v>4.8</v>
      </c>
      <c r="AB5018" s="1">
        <v>33</v>
      </c>
    </row>
    <row r="5019" spans="1:28" x14ac:dyDescent="0.2">
      <c r="A5019" s="1" t="s">
        <v>28</v>
      </c>
      <c r="B5019" s="1" t="s">
        <v>23928</v>
      </c>
      <c r="C5019" s="1">
        <v>1</v>
      </c>
      <c r="D5019" s="1">
        <v>90</v>
      </c>
      <c r="E5019" s="1">
        <v>138</v>
      </c>
      <c r="F5019" s="1">
        <v>138</v>
      </c>
      <c r="G5019" s="1" t="s">
        <v>24009</v>
      </c>
      <c r="H5019" s="1">
        <v>370</v>
      </c>
      <c r="J5019" s="1" t="s">
        <v>1680</v>
      </c>
      <c r="K5019" s="1" t="s">
        <v>24010</v>
      </c>
      <c r="L5019" s="1" t="s">
        <v>24011</v>
      </c>
      <c r="M5019" s="1">
        <v>114</v>
      </c>
      <c r="N5019" s="1">
        <v>841</v>
      </c>
      <c r="O5019" s="1" t="s">
        <v>23928</v>
      </c>
      <c r="P5019" s="1">
        <v>1</v>
      </c>
      <c r="Q5019" s="1" t="s">
        <v>24012</v>
      </c>
      <c r="R5019" s="2" t="s">
        <v>24013</v>
      </c>
      <c r="S5019" s="1">
        <v>3</v>
      </c>
      <c r="T5019" s="1" t="s">
        <v>37</v>
      </c>
      <c r="U5019" s="1" t="s">
        <v>38</v>
      </c>
      <c r="W5019" s="1">
        <v>22000</v>
      </c>
      <c r="X5019" s="1">
        <v>2013</v>
      </c>
      <c r="Y5019" s="1">
        <v>184</v>
      </c>
      <c r="Z5019" s="1">
        <v>3.3</v>
      </c>
      <c r="AA5019" s="1">
        <v>1.78</v>
      </c>
      <c r="AB5019" s="1">
        <v>200</v>
      </c>
    </row>
    <row r="5020" spans="1:28" x14ac:dyDescent="0.2">
      <c r="A5020" s="1" t="s">
        <v>28</v>
      </c>
      <c r="B5020" s="1" t="s">
        <v>18267</v>
      </c>
      <c r="C5020" s="1">
        <v>5</v>
      </c>
      <c r="D5020" s="1">
        <v>120</v>
      </c>
      <c r="E5020" s="1">
        <v>589</v>
      </c>
      <c r="F5020" s="1">
        <v>4</v>
      </c>
      <c r="G5020" s="1" t="s">
        <v>24014</v>
      </c>
      <c r="H5020" s="1">
        <v>51</v>
      </c>
      <c r="J5020" s="1" t="s">
        <v>3408</v>
      </c>
      <c r="K5020" s="1" t="s">
        <v>23681</v>
      </c>
      <c r="L5020" s="1" t="s">
        <v>24015</v>
      </c>
      <c r="M5020" s="1">
        <v>2986</v>
      </c>
      <c r="N5020" s="1">
        <v>108</v>
      </c>
      <c r="O5020" s="1" t="s">
        <v>24016</v>
      </c>
      <c r="P5020" s="1">
        <v>1</v>
      </c>
      <c r="Q5020" s="1" t="s">
        <v>24017</v>
      </c>
      <c r="R5020" s="2" t="s">
        <v>24018</v>
      </c>
      <c r="S5020" s="1">
        <v>49</v>
      </c>
      <c r="T5020" s="1" t="s">
        <v>37</v>
      </c>
      <c r="U5020" s="1" t="s">
        <v>38</v>
      </c>
      <c r="W5020" s="1">
        <v>20000</v>
      </c>
      <c r="X5020" s="1">
        <v>2003</v>
      </c>
      <c r="Y5020" s="1">
        <v>49</v>
      </c>
      <c r="Z5020" s="1">
        <v>6.9</v>
      </c>
      <c r="AA5020" s="1">
        <v>1.85</v>
      </c>
      <c r="AB5020" s="1">
        <v>725</v>
      </c>
    </row>
    <row r="5021" spans="1:28" x14ac:dyDescent="0.2">
      <c r="A5021" s="1" t="s">
        <v>28</v>
      </c>
      <c r="B5021" s="1" t="s">
        <v>24019</v>
      </c>
      <c r="C5021" s="1">
        <v>43</v>
      </c>
      <c r="D5021" s="1">
        <v>91</v>
      </c>
      <c r="E5021" s="1">
        <v>158</v>
      </c>
      <c r="F5021" s="1">
        <v>265</v>
      </c>
      <c r="G5021" s="1" t="s">
        <v>5372</v>
      </c>
      <c r="H5021" s="1">
        <v>630</v>
      </c>
      <c r="J5021" s="1" t="s">
        <v>3029</v>
      </c>
      <c r="K5021" s="1" t="s">
        <v>24020</v>
      </c>
      <c r="L5021" s="1" t="s">
        <v>24021</v>
      </c>
      <c r="M5021" s="1">
        <v>3836</v>
      </c>
      <c r="N5021" s="1">
        <v>2679</v>
      </c>
      <c r="O5021" s="1" t="s">
        <v>24022</v>
      </c>
      <c r="P5021" s="1">
        <v>0</v>
      </c>
      <c r="Q5021" s="1" t="s">
        <v>24023</v>
      </c>
      <c r="R5021" s="2" t="s">
        <v>24024</v>
      </c>
      <c r="S5021" s="1">
        <v>33</v>
      </c>
      <c r="T5021" s="1" t="s">
        <v>37</v>
      </c>
      <c r="U5021" s="1" t="s">
        <v>38</v>
      </c>
      <c r="V5021" s="1" t="s">
        <v>584</v>
      </c>
      <c r="X5021" s="1">
        <v>2015</v>
      </c>
      <c r="Y5021" s="1">
        <v>512</v>
      </c>
      <c r="Z5021" s="1">
        <v>4.5999999999999996</v>
      </c>
      <c r="AA5021" s="1">
        <v>1.85</v>
      </c>
      <c r="AB5021" s="1">
        <v>0</v>
      </c>
    </row>
    <row r="5022" spans="1:28" x14ac:dyDescent="0.2">
      <c r="B5022" s="1" t="s">
        <v>24025</v>
      </c>
      <c r="D5022" s="1">
        <v>143</v>
      </c>
      <c r="E5022" s="1">
        <v>8</v>
      </c>
      <c r="F5022" s="1">
        <v>8</v>
      </c>
      <c r="G5022" s="1" t="s">
        <v>24026</v>
      </c>
      <c r="H5022" s="1">
        <v>720</v>
      </c>
      <c r="J5022" s="1" t="s">
        <v>4383</v>
      </c>
      <c r="K5022" s="1" t="s">
        <v>24027</v>
      </c>
      <c r="L5022" s="1" t="s">
        <v>24028</v>
      </c>
      <c r="M5022" s="1">
        <v>125</v>
      </c>
      <c r="N5022" s="1">
        <v>770</v>
      </c>
      <c r="O5022" s="1" t="s">
        <v>24025</v>
      </c>
      <c r="P5022" s="1">
        <v>0</v>
      </c>
      <c r="Q5022" s="1" t="s">
        <v>24029</v>
      </c>
      <c r="R5022" s="2" t="s">
        <v>24030</v>
      </c>
      <c r="S5022" s="1">
        <v>8</v>
      </c>
      <c r="T5022" s="1" t="s">
        <v>37</v>
      </c>
      <c r="U5022" s="1" t="s">
        <v>38</v>
      </c>
      <c r="W5022" s="1">
        <v>17350</v>
      </c>
      <c r="X5022" s="1">
        <v>2011</v>
      </c>
      <c r="Y5022" s="1">
        <v>19</v>
      </c>
      <c r="Z5022" s="1">
        <v>3</v>
      </c>
      <c r="AB5022" s="1">
        <v>33</v>
      </c>
    </row>
    <row r="5023" spans="1:28" x14ac:dyDescent="0.2">
      <c r="A5023" s="1" t="s">
        <v>28</v>
      </c>
      <c r="B5023" s="1" t="s">
        <v>15174</v>
      </c>
      <c r="C5023" s="1">
        <v>51</v>
      </c>
      <c r="D5023" s="1">
        <v>85</v>
      </c>
      <c r="E5023" s="1">
        <v>157</v>
      </c>
      <c r="F5023" s="1">
        <v>10</v>
      </c>
      <c r="G5023" s="1" t="s">
        <v>16639</v>
      </c>
      <c r="H5023" s="1">
        <v>830</v>
      </c>
      <c r="I5023" s="1">
        <v>192467</v>
      </c>
      <c r="J5023" s="1" t="s">
        <v>1414</v>
      </c>
      <c r="K5023" s="1" t="s">
        <v>10690</v>
      </c>
      <c r="L5023" s="1" t="s">
        <v>24031</v>
      </c>
      <c r="M5023" s="1">
        <v>4067</v>
      </c>
      <c r="N5023" s="1">
        <v>1064</v>
      </c>
      <c r="O5023" s="1" t="s">
        <v>24032</v>
      </c>
      <c r="P5023" s="1">
        <v>0</v>
      </c>
      <c r="Q5023" s="1" t="s">
        <v>24033</v>
      </c>
      <c r="R5023" s="2" t="s">
        <v>24034</v>
      </c>
      <c r="S5023" s="1">
        <v>71</v>
      </c>
      <c r="T5023" s="1" t="s">
        <v>37</v>
      </c>
      <c r="U5023" s="1" t="s">
        <v>38</v>
      </c>
      <c r="V5023" s="1" t="s">
        <v>584</v>
      </c>
      <c r="W5023" s="1">
        <v>15000</v>
      </c>
      <c r="X5023" s="1">
        <v>2005</v>
      </c>
      <c r="Y5023" s="1">
        <v>224</v>
      </c>
      <c r="Z5023" s="1">
        <v>6.6</v>
      </c>
      <c r="AB5023" s="1">
        <v>297</v>
      </c>
    </row>
    <row r="5024" spans="1:28" x14ac:dyDescent="0.2">
      <c r="A5024" s="1" t="s">
        <v>746</v>
      </c>
      <c r="B5024" s="1" t="s">
        <v>24035</v>
      </c>
      <c r="C5024" s="1">
        <v>6</v>
      </c>
      <c r="D5024" s="1">
        <v>60</v>
      </c>
      <c r="E5024" s="1">
        <v>0</v>
      </c>
      <c r="F5024" s="1">
        <v>4</v>
      </c>
      <c r="G5024" s="1" t="s">
        <v>24036</v>
      </c>
      <c r="H5024" s="1">
        <v>147</v>
      </c>
      <c r="J5024" s="1" t="s">
        <v>3408</v>
      </c>
      <c r="K5024" s="1" t="s">
        <v>24037</v>
      </c>
      <c r="L5024" s="1" t="s">
        <v>24038</v>
      </c>
      <c r="M5024" s="1">
        <v>70</v>
      </c>
      <c r="N5024" s="1">
        <v>170</v>
      </c>
      <c r="O5024" s="1" t="s">
        <v>24039</v>
      </c>
      <c r="P5024" s="1">
        <v>0</v>
      </c>
      <c r="R5024" s="2" t="s">
        <v>24040</v>
      </c>
      <c r="S5024" s="1">
        <v>1</v>
      </c>
      <c r="T5024" s="1" t="s">
        <v>24041</v>
      </c>
      <c r="U5024" s="1" t="s">
        <v>24042</v>
      </c>
      <c r="W5024" s="1">
        <v>15000</v>
      </c>
      <c r="X5024" s="1">
        <v>2014</v>
      </c>
      <c r="Y5024" s="1">
        <v>19</v>
      </c>
      <c r="Z5024" s="1">
        <v>7.4</v>
      </c>
      <c r="AB5024" s="1">
        <v>45</v>
      </c>
    </row>
    <row r="5025" spans="1:28" x14ac:dyDescent="0.2">
      <c r="A5025" s="1" t="s">
        <v>28</v>
      </c>
      <c r="B5025" s="1" t="s">
        <v>24043</v>
      </c>
      <c r="C5025" s="1">
        <v>22</v>
      </c>
      <c r="D5025" s="1">
        <v>88</v>
      </c>
      <c r="E5025" s="1">
        <v>38</v>
      </c>
      <c r="F5025" s="1">
        <v>211</v>
      </c>
      <c r="G5025" s="1" t="s">
        <v>5712</v>
      </c>
      <c r="H5025" s="1">
        <v>331</v>
      </c>
      <c r="I5025" s="1">
        <v>76382</v>
      </c>
      <c r="J5025" s="1" t="s">
        <v>19709</v>
      </c>
      <c r="K5025" s="1" t="s">
        <v>24044</v>
      </c>
      <c r="L5025" s="1" t="s">
        <v>24045</v>
      </c>
      <c r="M5025" s="1">
        <v>1194</v>
      </c>
      <c r="N5025" s="1">
        <v>1546</v>
      </c>
      <c r="O5025" s="1" t="s">
        <v>6486</v>
      </c>
      <c r="P5025" s="1">
        <v>2</v>
      </c>
      <c r="R5025" s="2" t="s">
        <v>24046</v>
      </c>
      <c r="S5025" s="1">
        <v>8</v>
      </c>
      <c r="T5025" s="1" t="s">
        <v>37</v>
      </c>
      <c r="U5025" s="1" t="s">
        <v>38</v>
      </c>
      <c r="W5025" s="1">
        <v>15000</v>
      </c>
      <c r="X5025" s="1">
        <v>2009</v>
      </c>
      <c r="Y5025" s="1">
        <v>212</v>
      </c>
      <c r="Z5025" s="1">
        <v>6.2</v>
      </c>
      <c r="AA5025" s="1">
        <v>2.35</v>
      </c>
      <c r="AB5025" s="1">
        <v>324</v>
      </c>
    </row>
    <row r="5026" spans="1:28" x14ac:dyDescent="0.2">
      <c r="A5026" s="1" t="s">
        <v>28</v>
      </c>
      <c r="B5026" s="1" t="s">
        <v>24047</v>
      </c>
      <c r="C5026" s="1">
        <v>42</v>
      </c>
      <c r="D5026" s="1">
        <v>78</v>
      </c>
      <c r="E5026" s="1">
        <v>91</v>
      </c>
      <c r="F5026" s="1">
        <v>86</v>
      </c>
      <c r="G5026" s="1" t="s">
        <v>24047</v>
      </c>
      <c r="H5026" s="1">
        <v>407</v>
      </c>
      <c r="J5026" s="1" t="s">
        <v>2953</v>
      </c>
      <c r="K5026" s="1" t="s">
        <v>23809</v>
      </c>
      <c r="L5026" s="1" t="s">
        <v>24048</v>
      </c>
      <c r="M5026" s="1">
        <v>1771</v>
      </c>
      <c r="N5026" s="1">
        <v>674</v>
      </c>
      <c r="O5026" s="1" t="s">
        <v>24049</v>
      </c>
      <c r="P5026" s="1">
        <v>0</v>
      </c>
      <c r="Q5026" s="1" t="s">
        <v>24050</v>
      </c>
      <c r="R5026" s="2" t="s">
        <v>24051</v>
      </c>
      <c r="S5026" s="1">
        <v>35</v>
      </c>
      <c r="T5026" s="1" t="s">
        <v>37</v>
      </c>
      <c r="U5026" s="1" t="s">
        <v>38</v>
      </c>
      <c r="V5026" s="1" t="s">
        <v>5612</v>
      </c>
      <c r="W5026" s="1">
        <v>20000</v>
      </c>
      <c r="X5026" s="1">
        <v>2011</v>
      </c>
      <c r="Y5026" s="1">
        <v>91</v>
      </c>
      <c r="Z5026" s="1">
        <v>4</v>
      </c>
      <c r="AA5026" s="1">
        <v>2.35</v>
      </c>
      <c r="AB5026" s="1">
        <v>835</v>
      </c>
    </row>
    <row r="5027" spans="1:28" x14ac:dyDescent="0.2">
      <c r="A5027" s="1" t="s">
        <v>28</v>
      </c>
      <c r="B5027" s="1" t="s">
        <v>13791</v>
      </c>
      <c r="C5027" s="1">
        <v>73</v>
      </c>
      <c r="D5027" s="1">
        <v>108</v>
      </c>
      <c r="E5027" s="1">
        <v>0</v>
      </c>
      <c r="F5027" s="1">
        <v>105</v>
      </c>
      <c r="G5027" s="1" t="s">
        <v>24052</v>
      </c>
      <c r="H5027" s="1">
        <v>462</v>
      </c>
      <c r="I5027" s="1">
        <v>180483</v>
      </c>
      <c r="J5027" s="1" t="s">
        <v>24053</v>
      </c>
      <c r="K5027" s="1" t="s">
        <v>24054</v>
      </c>
      <c r="L5027" s="1" t="s">
        <v>24055</v>
      </c>
      <c r="M5027" s="1">
        <v>16792</v>
      </c>
      <c r="N5027" s="1">
        <v>760</v>
      </c>
      <c r="O5027" s="1" t="s">
        <v>24056</v>
      </c>
      <c r="P5027" s="1">
        <v>2</v>
      </c>
      <c r="Q5027" s="1" t="s">
        <v>24057</v>
      </c>
      <c r="R5027" s="2" t="s">
        <v>24058</v>
      </c>
      <c r="S5027" s="1">
        <v>183</v>
      </c>
      <c r="T5027" s="1" t="s">
        <v>37</v>
      </c>
      <c r="U5027" s="1" t="s">
        <v>38</v>
      </c>
      <c r="V5027" s="1" t="s">
        <v>6722</v>
      </c>
      <c r="W5027" s="1">
        <v>10000</v>
      </c>
      <c r="X5027" s="1">
        <v>1972</v>
      </c>
      <c r="Y5027" s="1">
        <v>143</v>
      </c>
      <c r="Z5027" s="1">
        <v>6.1</v>
      </c>
      <c r="AA5027" s="1">
        <v>1.37</v>
      </c>
      <c r="AB5027" s="1">
        <v>0</v>
      </c>
    </row>
    <row r="5028" spans="1:28" x14ac:dyDescent="0.2">
      <c r="A5028" s="1" t="s">
        <v>28</v>
      </c>
      <c r="B5028" s="1" t="s">
        <v>13825</v>
      </c>
      <c r="C5028" s="1">
        <v>81</v>
      </c>
      <c r="D5028" s="1">
        <v>110</v>
      </c>
      <c r="E5028" s="1">
        <v>107</v>
      </c>
      <c r="F5028" s="1">
        <v>45</v>
      </c>
      <c r="G5028" s="1" t="s">
        <v>24059</v>
      </c>
      <c r="H5028" s="1">
        <v>576</v>
      </c>
      <c r="I5028" s="1">
        <v>136007</v>
      </c>
      <c r="J5028" s="1" t="s">
        <v>7836</v>
      </c>
      <c r="K5028" s="1" t="s">
        <v>6167</v>
      </c>
      <c r="L5028" s="1" t="s">
        <v>24060</v>
      </c>
      <c r="M5028" s="1">
        <v>3924</v>
      </c>
      <c r="N5028" s="1">
        <v>776</v>
      </c>
      <c r="O5028" s="1" t="s">
        <v>9978</v>
      </c>
      <c r="P5028" s="1">
        <v>1</v>
      </c>
      <c r="Q5028" s="1" t="s">
        <v>24061</v>
      </c>
      <c r="R5028" s="2" t="s">
        <v>24062</v>
      </c>
      <c r="S5028" s="1">
        <v>39</v>
      </c>
      <c r="T5028" s="1" t="s">
        <v>1463</v>
      </c>
      <c r="U5028" s="1" t="s">
        <v>1464</v>
      </c>
      <c r="V5028" s="1" t="s">
        <v>584</v>
      </c>
      <c r="W5028" s="1">
        <v>4500</v>
      </c>
      <c r="X5028" s="1">
        <v>2004</v>
      </c>
      <c r="Y5028" s="1">
        <v>133</v>
      </c>
      <c r="Z5028" s="1">
        <v>6.9</v>
      </c>
      <c r="AA5028" s="1">
        <v>2.35</v>
      </c>
      <c r="AB5028" s="1">
        <v>171</v>
      </c>
    </row>
    <row r="5029" spans="1:28" x14ac:dyDescent="0.2">
      <c r="A5029" s="1" t="s">
        <v>28</v>
      </c>
      <c r="B5029" s="1" t="s">
        <v>24063</v>
      </c>
      <c r="C5029" s="1">
        <v>64</v>
      </c>
      <c r="D5029" s="1">
        <v>90</v>
      </c>
      <c r="E5029" s="1">
        <v>397</v>
      </c>
      <c r="F5029" s="1">
        <v>0</v>
      </c>
      <c r="G5029" s="1" t="s">
        <v>24064</v>
      </c>
      <c r="H5029" s="1">
        <v>5</v>
      </c>
      <c r="I5029" s="1">
        <v>673780</v>
      </c>
      <c r="J5029" s="1" t="s">
        <v>3408</v>
      </c>
      <c r="K5029" s="1" t="s">
        <v>24065</v>
      </c>
      <c r="L5029" s="1" t="s">
        <v>24066</v>
      </c>
      <c r="M5029" s="1">
        <v>4555</v>
      </c>
      <c r="N5029" s="1">
        <v>5</v>
      </c>
      <c r="O5029" s="1" t="s">
        <v>24067</v>
      </c>
      <c r="P5029" s="1">
        <v>0</v>
      </c>
      <c r="Q5029" s="1" t="s">
        <v>24068</v>
      </c>
      <c r="R5029" s="2" t="s">
        <v>24069</v>
      </c>
      <c r="S5029" s="1">
        <v>26</v>
      </c>
      <c r="T5029" s="1" t="s">
        <v>22075</v>
      </c>
      <c r="U5029" s="1" t="s">
        <v>13546</v>
      </c>
      <c r="V5029" s="1" t="s">
        <v>4829</v>
      </c>
      <c r="W5029" s="1">
        <v>10000</v>
      </c>
      <c r="X5029" s="1">
        <v>2000</v>
      </c>
      <c r="Y5029" s="1">
        <v>0</v>
      </c>
      <c r="Z5029" s="1">
        <v>7.5</v>
      </c>
      <c r="AA5029" s="1">
        <v>1.85</v>
      </c>
      <c r="AB5029" s="1">
        <v>697</v>
      </c>
    </row>
    <row r="5030" spans="1:28" x14ac:dyDescent="0.2">
      <c r="A5030" s="1" t="s">
        <v>746</v>
      </c>
      <c r="B5030" s="1" t="s">
        <v>24070</v>
      </c>
      <c r="C5030" s="1">
        <v>12</v>
      </c>
      <c r="D5030" s="1">
        <v>83</v>
      </c>
      <c r="E5030" s="1">
        <v>18</v>
      </c>
      <c r="F5030" s="1">
        <v>0</v>
      </c>
      <c r="G5030" s="1" t="s">
        <v>24071</v>
      </c>
      <c r="H5030" s="1">
        <v>10</v>
      </c>
      <c r="J5030" s="1" t="s">
        <v>6402</v>
      </c>
      <c r="K5030" s="1" t="s">
        <v>24072</v>
      </c>
      <c r="L5030" s="1" t="s">
        <v>24073</v>
      </c>
      <c r="M5030" s="1">
        <v>57</v>
      </c>
      <c r="N5030" s="1">
        <v>15</v>
      </c>
      <c r="O5030" s="1" t="s">
        <v>24074</v>
      </c>
      <c r="P5030" s="1">
        <v>0</v>
      </c>
      <c r="R5030" s="2" t="s">
        <v>24075</v>
      </c>
      <c r="S5030" s="1">
        <v>1</v>
      </c>
      <c r="T5030" s="1" t="s">
        <v>37</v>
      </c>
      <c r="U5030" s="1" t="s">
        <v>7986</v>
      </c>
      <c r="W5030" s="1">
        <v>10000</v>
      </c>
      <c r="X5030" s="1">
        <v>2007</v>
      </c>
      <c r="Y5030" s="1">
        <v>5</v>
      </c>
      <c r="Z5030" s="1">
        <v>6.7</v>
      </c>
      <c r="AA5030" s="1">
        <v>1.33</v>
      </c>
      <c r="AB5030" s="1">
        <v>105</v>
      </c>
    </row>
    <row r="5031" spans="1:28" x14ac:dyDescent="0.2">
      <c r="A5031" s="1" t="s">
        <v>28</v>
      </c>
      <c r="B5031" s="1" t="s">
        <v>24076</v>
      </c>
      <c r="C5031" s="1">
        <v>78</v>
      </c>
      <c r="D5031" s="1">
        <v>111</v>
      </c>
      <c r="E5031" s="1">
        <v>62</v>
      </c>
      <c r="F5031" s="1">
        <v>6</v>
      </c>
      <c r="G5031" s="1" t="s">
        <v>24077</v>
      </c>
      <c r="H5031" s="1">
        <v>89</v>
      </c>
      <c r="I5031" s="1">
        <v>94596</v>
      </c>
      <c r="J5031" s="1" t="s">
        <v>4832</v>
      </c>
      <c r="K5031" s="1" t="s">
        <v>24078</v>
      </c>
      <c r="L5031" s="1" t="s">
        <v>24079</v>
      </c>
      <c r="M5031" s="1">
        <v>6318</v>
      </c>
      <c r="N5031" s="1">
        <v>115</v>
      </c>
      <c r="O5031" s="1" t="s">
        <v>24080</v>
      </c>
      <c r="P5031" s="1">
        <v>0</v>
      </c>
      <c r="Q5031" s="1" t="s">
        <v>24081</v>
      </c>
      <c r="R5031" s="2" t="s">
        <v>24082</v>
      </c>
      <c r="S5031" s="1">
        <v>50</v>
      </c>
      <c r="T5031" s="1" t="s">
        <v>675</v>
      </c>
      <c r="U5031" s="1" t="s">
        <v>676</v>
      </c>
      <c r="W5031" s="1">
        <v>1000000</v>
      </c>
      <c r="X5031" s="1">
        <v>1997</v>
      </c>
      <c r="Y5031" s="1">
        <v>13</v>
      </c>
      <c r="Z5031" s="1">
        <v>7.4</v>
      </c>
      <c r="AA5031" s="1">
        <v>1.85</v>
      </c>
      <c r="AB5031" s="1">
        <v>817</v>
      </c>
    </row>
    <row r="5032" spans="1:28" x14ac:dyDescent="0.2">
      <c r="A5032" s="1" t="s">
        <v>28</v>
      </c>
      <c r="B5032" s="1" t="s">
        <v>24083</v>
      </c>
      <c r="D5032" s="1">
        <v>84</v>
      </c>
      <c r="E5032" s="1">
        <v>5</v>
      </c>
      <c r="F5032" s="1">
        <v>12</v>
      </c>
      <c r="G5032" s="1" t="s">
        <v>24084</v>
      </c>
      <c r="H5032" s="1">
        <v>21</v>
      </c>
      <c r="J5032" s="1" t="s">
        <v>3408</v>
      </c>
      <c r="K5032" s="1" t="s">
        <v>24085</v>
      </c>
      <c r="L5032" s="1" t="s">
        <v>24086</v>
      </c>
      <c r="M5032" s="1">
        <v>156</v>
      </c>
      <c r="N5032" s="1">
        <v>62</v>
      </c>
      <c r="O5032" s="1" t="s">
        <v>24087</v>
      </c>
      <c r="P5032" s="1">
        <v>2</v>
      </c>
      <c r="Q5032" s="1" t="s">
        <v>24088</v>
      </c>
      <c r="R5032" s="2" t="s">
        <v>24089</v>
      </c>
      <c r="S5032" s="1">
        <v>3</v>
      </c>
      <c r="T5032" s="1" t="s">
        <v>37</v>
      </c>
      <c r="U5032" s="1" t="s">
        <v>38</v>
      </c>
      <c r="X5032" s="1">
        <v>2004</v>
      </c>
      <c r="Y5032" s="1">
        <v>20</v>
      </c>
      <c r="Z5032" s="1">
        <v>6.1</v>
      </c>
      <c r="AB5032" s="1">
        <v>22</v>
      </c>
    </row>
    <row r="5033" spans="1:28" x14ac:dyDescent="0.2">
      <c r="A5033" s="1" t="s">
        <v>28</v>
      </c>
      <c r="B5033" s="1" t="s">
        <v>24090</v>
      </c>
      <c r="C5033" s="1">
        <v>13</v>
      </c>
      <c r="D5033" s="1">
        <v>82</v>
      </c>
      <c r="E5033" s="1">
        <v>120</v>
      </c>
      <c r="F5033" s="1">
        <v>84</v>
      </c>
      <c r="G5033" s="1" t="s">
        <v>24091</v>
      </c>
      <c r="H5033" s="1">
        <v>785</v>
      </c>
      <c r="J5033" s="1" t="s">
        <v>12837</v>
      </c>
      <c r="K5033" s="1" t="s">
        <v>24092</v>
      </c>
      <c r="L5033" s="1" t="s">
        <v>24093</v>
      </c>
      <c r="M5033" s="1">
        <v>133</v>
      </c>
      <c r="N5033" s="1">
        <v>1111</v>
      </c>
      <c r="O5033" s="1" t="s">
        <v>24094</v>
      </c>
      <c r="Q5033" s="1" t="s">
        <v>24095</v>
      </c>
      <c r="R5033" s="2" t="s">
        <v>24096</v>
      </c>
      <c r="S5033" s="1">
        <v>8</v>
      </c>
      <c r="T5033" s="1" t="s">
        <v>37</v>
      </c>
      <c r="U5033" s="1" t="s">
        <v>38</v>
      </c>
      <c r="W5033" s="1">
        <v>200000</v>
      </c>
      <c r="X5033" s="1">
        <v>2012</v>
      </c>
      <c r="Y5033" s="1">
        <v>98</v>
      </c>
      <c r="Z5033" s="1">
        <v>5.4</v>
      </c>
      <c r="AA5033" s="1">
        <v>16</v>
      </c>
      <c r="AB5033" s="1">
        <v>424</v>
      </c>
    </row>
    <row r="5034" spans="1:28" x14ac:dyDescent="0.2">
      <c r="A5034" s="1" t="s">
        <v>28</v>
      </c>
      <c r="B5034" s="1" t="s">
        <v>24097</v>
      </c>
      <c r="C5034" s="1">
        <v>10</v>
      </c>
      <c r="D5034" s="1">
        <v>98</v>
      </c>
      <c r="E5034" s="1">
        <v>3</v>
      </c>
      <c r="F5034" s="1">
        <v>152</v>
      </c>
      <c r="G5034" s="1" t="s">
        <v>23780</v>
      </c>
      <c r="H5034" s="1">
        <v>789</v>
      </c>
      <c r="J5034" s="1" t="s">
        <v>1934</v>
      </c>
      <c r="K5034" s="1" t="s">
        <v>4155</v>
      </c>
      <c r="L5034" s="1" t="s">
        <v>24098</v>
      </c>
      <c r="M5034" s="1">
        <v>438</v>
      </c>
      <c r="N5034" s="1">
        <v>1186</v>
      </c>
      <c r="O5034" s="1" t="s">
        <v>24099</v>
      </c>
      <c r="P5034" s="1">
        <v>1</v>
      </c>
      <c r="Q5034" s="1" t="s">
        <v>24100</v>
      </c>
      <c r="R5034" s="2" t="s">
        <v>24101</v>
      </c>
      <c r="S5034" s="1">
        <v>14</v>
      </c>
      <c r="T5034" s="1" t="s">
        <v>37</v>
      </c>
      <c r="U5034" s="1" t="s">
        <v>38</v>
      </c>
      <c r="X5034" s="1">
        <v>1995</v>
      </c>
      <c r="Y5034" s="1">
        <v>194</v>
      </c>
      <c r="Z5034" s="1">
        <v>6.4</v>
      </c>
      <c r="AB5034" s="1">
        <v>20</v>
      </c>
    </row>
    <row r="5035" spans="1:28" x14ac:dyDescent="0.2">
      <c r="A5035" s="1" t="s">
        <v>28</v>
      </c>
      <c r="B5035" s="1" t="s">
        <v>24102</v>
      </c>
      <c r="C5035" s="1">
        <v>143</v>
      </c>
      <c r="D5035" s="1">
        <v>77</v>
      </c>
      <c r="E5035" s="1">
        <v>291</v>
      </c>
      <c r="F5035" s="1">
        <v>8</v>
      </c>
      <c r="G5035" s="1" t="s">
        <v>24103</v>
      </c>
      <c r="H5035" s="1">
        <v>291</v>
      </c>
      <c r="I5035" s="1">
        <v>424760</v>
      </c>
      <c r="J5035" s="1" t="s">
        <v>2682</v>
      </c>
      <c r="K5035" s="1" t="s">
        <v>24102</v>
      </c>
      <c r="L5035" s="1" t="s">
        <v>24104</v>
      </c>
      <c r="M5035" s="1">
        <v>72639</v>
      </c>
      <c r="N5035" s="1">
        <v>368</v>
      </c>
      <c r="O5035" s="1" t="s">
        <v>24105</v>
      </c>
      <c r="P5035" s="1">
        <v>0</v>
      </c>
      <c r="Q5035" s="1" t="s">
        <v>24106</v>
      </c>
      <c r="R5035" s="2" t="s">
        <v>24107</v>
      </c>
      <c r="S5035" s="1">
        <v>371</v>
      </c>
      <c r="T5035" s="1" t="s">
        <v>37</v>
      </c>
      <c r="U5035" s="1" t="s">
        <v>38</v>
      </c>
      <c r="V5035" s="1" t="s">
        <v>39</v>
      </c>
      <c r="W5035" s="1">
        <v>7000</v>
      </c>
      <c r="X5035" s="1">
        <v>2004</v>
      </c>
      <c r="Y5035" s="1">
        <v>45</v>
      </c>
      <c r="Z5035" s="1">
        <v>7</v>
      </c>
      <c r="AA5035" s="1">
        <v>1.85</v>
      </c>
      <c r="AB5035" s="1">
        <v>19000</v>
      </c>
    </row>
    <row r="5036" spans="1:28" x14ac:dyDescent="0.2">
      <c r="A5036" s="1" t="s">
        <v>28</v>
      </c>
      <c r="B5036" s="1" t="s">
        <v>24108</v>
      </c>
      <c r="C5036" s="1">
        <v>35</v>
      </c>
      <c r="D5036" s="1">
        <v>80</v>
      </c>
      <c r="E5036" s="1">
        <v>0</v>
      </c>
      <c r="F5036" s="1">
        <v>0</v>
      </c>
      <c r="G5036" s="1" t="s">
        <v>24109</v>
      </c>
      <c r="H5036" s="1">
        <v>0</v>
      </c>
      <c r="I5036" s="1">
        <v>70071</v>
      </c>
      <c r="J5036" s="1" t="s">
        <v>10412</v>
      </c>
      <c r="K5036" s="1" t="s">
        <v>24110</v>
      </c>
      <c r="L5036" s="1" t="s">
        <v>24111</v>
      </c>
      <c r="M5036" s="1">
        <v>589</v>
      </c>
      <c r="N5036" s="1">
        <v>0</v>
      </c>
      <c r="O5036" s="1" t="s">
        <v>24112</v>
      </c>
      <c r="P5036" s="1">
        <v>0</v>
      </c>
      <c r="Q5036" s="1" t="s">
        <v>24113</v>
      </c>
      <c r="R5036" s="2" t="s">
        <v>24114</v>
      </c>
      <c r="S5036" s="1">
        <v>35</v>
      </c>
      <c r="T5036" s="1" t="s">
        <v>37</v>
      </c>
      <c r="U5036" s="1" t="s">
        <v>24115</v>
      </c>
      <c r="V5036" s="1" t="s">
        <v>4829</v>
      </c>
      <c r="W5036" s="1">
        <v>7000</v>
      </c>
      <c r="X5036" s="1">
        <v>2005</v>
      </c>
      <c r="Y5036" s="1">
        <v>0</v>
      </c>
      <c r="Z5036" s="1">
        <v>6.3</v>
      </c>
      <c r="AB5036" s="1">
        <v>74</v>
      </c>
    </row>
    <row r="5037" spans="1:28" x14ac:dyDescent="0.2">
      <c r="A5037" s="1" t="s">
        <v>28</v>
      </c>
      <c r="B5037" s="1" t="s">
        <v>4902</v>
      </c>
      <c r="C5037" s="1">
        <v>56</v>
      </c>
      <c r="D5037" s="1">
        <v>81</v>
      </c>
      <c r="E5037" s="1">
        <v>0</v>
      </c>
      <c r="F5037" s="1">
        <v>6</v>
      </c>
      <c r="G5037" s="1" t="s">
        <v>24116</v>
      </c>
      <c r="H5037" s="1">
        <v>121</v>
      </c>
      <c r="I5037" s="1">
        <v>2040920</v>
      </c>
      <c r="J5037" s="1" t="s">
        <v>5805</v>
      </c>
      <c r="K5037" s="1" t="s">
        <v>24117</v>
      </c>
      <c r="L5037" s="1" t="s">
        <v>24118</v>
      </c>
      <c r="M5037" s="1">
        <v>52055</v>
      </c>
      <c r="N5037" s="1">
        <v>147</v>
      </c>
      <c r="O5037" s="1" t="s">
        <v>24119</v>
      </c>
      <c r="P5037" s="1">
        <v>0</v>
      </c>
      <c r="Q5037" s="1" t="s">
        <v>24120</v>
      </c>
      <c r="R5037" s="2" t="s">
        <v>24121</v>
      </c>
      <c r="S5037" s="1">
        <v>130</v>
      </c>
      <c r="T5037" s="1" t="s">
        <v>2777</v>
      </c>
      <c r="U5037" s="1" t="s">
        <v>38</v>
      </c>
      <c r="V5037" s="1" t="s">
        <v>584</v>
      </c>
      <c r="W5037" s="1">
        <v>7000</v>
      </c>
      <c r="X5037" s="1">
        <v>1992</v>
      </c>
      <c r="Y5037" s="1">
        <v>20</v>
      </c>
      <c r="Z5037" s="1">
        <v>6.9</v>
      </c>
      <c r="AA5037" s="1">
        <v>1.37</v>
      </c>
      <c r="AB5037" s="1">
        <v>0</v>
      </c>
    </row>
    <row r="5038" spans="1:28" x14ac:dyDescent="0.2">
      <c r="A5038" s="1" t="s">
        <v>28</v>
      </c>
      <c r="B5038" s="1" t="s">
        <v>24122</v>
      </c>
      <c r="D5038" s="1">
        <v>84</v>
      </c>
      <c r="E5038" s="1">
        <v>2</v>
      </c>
      <c r="F5038" s="1">
        <v>2</v>
      </c>
      <c r="G5038" s="1" t="s">
        <v>24123</v>
      </c>
      <c r="H5038" s="1">
        <v>45</v>
      </c>
      <c r="J5038" s="1" t="s">
        <v>1934</v>
      </c>
      <c r="K5038" s="1" t="s">
        <v>24124</v>
      </c>
      <c r="L5038" s="1" t="s">
        <v>24125</v>
      </c>
      <c r="M5038" s="1">
        <v>36</v>
      </c>
      <c r="N5038" s="1">
        <v>93</v>
      </c>
      <c r="O5038" s="1" t="s">
        <v>24126</v>
      </c>
      <c r="P5038" s="1">
        <v>0</v>
      </c>
      <c r="Q5038" s="1" t="s">
        <v>24127</v>
      </c>
      <c r="R5038" s="2" t="s">
        <v>24128</v>
      </c>
      <c r="S5038" s="1">
        <v>1</v>
      </c>
      <c r="T5038" s="1" t="s">
        <v>37</v>
      </c>
      <c r="U5038" s="1" t="s">
        <v>38</v>
      </c>
      <c r="V5038" s="1" t="s">
        <v>39</v>
      </c>
      <c r="W5038" s="1">
        <v>3250</v>
      </c>
      <c r="X5038" s="1">
        <v>2005</v>
      </c>
      <c r="Y5038" s="1">
        <v>44</v>
      </c>
      <c r="Z5038" s="1">
        <v>7.8</v>
      </c>
      <c r="AB5038" s="1">
        <v>4</v>
      </c>
    </row>
    <row r="5039" spans="1:28" x14ac:dyDescent="0.2">
      <c r="A5039" s="1" t="s">
        <v>28</v>
      </c>
      <c r="B5039" s="1" t="s">
        <v>18748</v>
      </c>
      <c r="C5039" s="1">
        <v>14</v>
      </c>
      <c r="D5039" s="1">
        <v>95</v>
      </c>
      <c r="E5039" s="1">
        <v>0</v>
      </c>
      <c r="F5039" s="1">
        <v>133</v>
      </c>
      <c r="G5039" s="1" t="s">
        <v>24129</v>
      </c>
      <c r="H5039" s="1">
        <v>296</v>
      </c>
      <c r="I5039" s="1">
        <v>4584</v>
      </c>
      <c r="J5039" s="1" t="s">
        <v>2526</v>
      </c>
      <c r="K5039" s="1" t="s">
        <v>24130</v>
      </c>
      <c r="L5039" s="1" t="s">
        <v>24131</v>
      </c>
      <c r="M5039" s="1">
        <v>1338</v>
      </c>
      <c r="N5039" s="1">
        <v>690</v>
      </c>
      <c r="O5039" s="1" t="s">
        <v>24132</v>
      </c>
      <c r="P5039" s="1">
        <v>1</v>
      </c>
      <c r="Q5039" s="1" t="s">
        <v>24133</v>
      </c>
      <c r="R5039" s="2" t="s">
        <v>24134</v>
      </c>
      <c r="S5039" s="1">
        <v>14</v>
      </c>
      <c r="T5039" s="1" t="s">
        <v>37</v>
      </c>
      <c r="U5039" s="1" t="s">
        <v>38</v>
      </c>
      <c r="V5039" s="1" t="s">
        <v>4829</v>
      </c>
      <c r="W5039" s="1">
        <v>9000</v>
      </c>
      <c r="X5039" s="1">
        <v>2011</v>
      </c>
      <c r="Y5039" s="1">
        <v>205</v>
      </c>
      <c r="Z5039" s="1">
        <v>6.4</v>
      </c>
      <c r="AB5039" s="1">
        <v>413</v>
      </c>
    </row>
    <row r="5040" spans="1:28" x14ac:dyDescent="0.2">
      <c r="A5040" s="1" t="s">
        <v>28</v>
      </c>
      <c r="B5040" s="1" t="s">
        <v>24135</v>
      </c>
      <c r="C5040" s="1">
        <v>1</v>
      </c>
      <c r="D5040" s="1">
        <v>87</v>
      </c>
      <c r="E5040" s="1">
        <v>2</v>
      </c>
      <c r="F5040" s="1">
        <v>318</v>
      </c>
      <c r="G5040" s="1" t="s">
        <v>24136</v>
      </c>
      <c r="H5040" s="1">
        <v>637</v>
      </c>
      <c r="J5040" s="1" t="s">
        <v>2526</v>
      </c>
      <c r="K5040" s="1" t="s">
        <v>14546</v>
      </c>
      <c r="L5040" s="1" t="s">
        <v>24137</v>
      </c>
      <c r="M5040" s="1">
        <v>629</v>
      </c>
      <c r="N5040" s="1">
        <v>2283</v>
      </c>
      <c r="O5040" s="1" t="s">
        <v>5660</v>
      </c>
      <c r="P5040" s="1">
        <v>2</v>
      </c>
      <c r="Q5040" s="1" t="s">
        <v>24138</v>
      </c>
      <c r="R5040" s="2" t="s">
        <v>24139</v>
      </c>
      <c r="S5040" s="1">
        <v>6</v>
      </c>
      <c r="T5040" s="1" t="s">
        <v>37</v>
      </c>
      <c r="U5040" s="1" t="s">
        <v>267</v>
      </c>
      <c r="X5040" s="1">
        <v>2013</v>
      </c>
      <c r="Y5040" s="1">
        <v>470</v>
      </c>
      <c r="Z5040" s="1">
        <v>7.7</v>
      </c>
      <c r="AB5040" s="1">
        <v>84</v>
      </c>
    </row>
    <row r="5041" spans="1:28" x14ac:dyDescent="0.2">
      <c r="A5041" s="1" t="s">
        <v>28</v>
      </c>
      <c r="C5041" s="1">
        <v>43</v>
      </c>
      <c r="D5041" s="1">
        <v>43</v>
      </c>
      <c r="F5041" s="1">
        <v>319</v>
      </c>
      <c r="G5041" s="1" t="s">
        <v>24140</v>
      </c>
      <c r="H5041" s="1">
        <v>841</v>
      </c>
      <c r="J5041" s="1" t="s">
        <v>2141</v>
      </c>
      <c r="K5041" s="1" t="s">
        <v>24141</v>
      </c>
      <c r="L5041" s="1" t="s">
        <v>24142</v>
      </c>
      <c r="M5041" s="1">
        <v>73839</v>
      </c>
      <c r="N5041" s="1">
        <v>1753</v>
      </c>
      <c r="O5041" s="1" t="s">
        <v>24143</v>
      </c>
      <c r="P5041" s="1">
        <v>1</v>
      </c>
      <c r="Q5041" s="1" t="s">
        <v>24144</v>
      </c>
      <c r="R5041" s="2" t="s">
        <v>24145</v>
      </c>
      <c r="S5041" s="1">
        <v>359</v>
      </c>
      <c r="T5041" s="1" t="s">
        <v>37</v>
      </c>
      <c r="U5041" s="1" t="s">
        <v>38</v>
      </c>
      <c r="V5041" s="1" t="s">
        <v>1125</v>
      </c>
      <c r="Y5041" s="1">
        <v>593</v>
      </c>
      <c r="Z5041" s="1">
        <v>7.5</v>
      </c>
      <c r="AA5041" s="1">
        <v>16</v>
      </c>
      <c r="AB5041" s="1">
        <v>32000</v>
      </c>
    </row>
    <row r="5042" spans="1:28" x14ac:dyDescent="0.2">
      <c r="A5042" s="1" t="s">
        <v>28</v>
      </c>
      <c r="B5042" s="1" t="s">
        <v>24146</v>
      </c>
      <c r="C5042" s="1">
        <v>13</v>
      </c>
      <c r="D5042" s="1">
        <v>76</v>
      </c>
      <c r="E5042" s="1">
        <v>0</v>
      </c>
      <c r="F5042" s="1">
        <v>0</v>
      </c>
      <c r="G5042" s="1" t="s">
        <v>24147</v>
      </c>
      <c r="H5042" s="1">
        <v>0</v>
      </c>
      <c r="J5042" s="1" t="s">
        <v>4383</v>
      </c>
      <c r="K5042" s="1" t="s">
        <v>24148</v>
      </c>
      <c r="L5042" s="1" t="s">
        <v>24149</v>
      </c>
      <c r="M5042" s="1">
        <v>38</v>
      </c>
      <c r="N5042" s="1">
        <v>0</v>
      </c>
      <c r="O5042" s="1" t="s">
        <v>24150</v>
      </c>
      <c r="P5042" s="1">
        <v>0</v>
      </c>
      <c r="R5042" s="2" t="s">
        <v>24151</v>
      </c>
      <c r="S5042" s="1">
        <v>3</v>
      </c>
      <c r="T5042" s="1" t="s">
        <v>37</v>
      </c>
      <c r="U5042" s="1" t="s">
        <v>38</v>
      </c>
      <c r="W5042" s="1">
        <v>1400</v>
      </c>
      <c r="X5042" s="1">
        <v>2013</v>
      </c>
      <c r="Y5042" s="1">
        <v>0</v>
      </c>
      <c r="Z5042" s="1">
        <v>6.3</v>
      </c>
      <c r="AB5042" s="1">
        <v>16</v>
      </c>
    </row>
    <row r="5043" spans="1:28" x14ac:dyDescent="0.2">
      <c r="A5043" s="1" t="s">
        <v>28</v>
      </c>
      <c r="B5043" s="1" t="s">
        <v>24152</v>
      </c>
      <c r="C5043" s="1">
        <v>14</v>
      </c>
      <c r="D5043" s="1">
        <v>100</v>
      </c>
      <c r="E5043" s="1">
        <v>0</v>
      </c>
      <c r="F5043" s="1">
        <v>489</v>
      </c>
      <c r="G5043" s="1" t="s">
        <v>611</v>
      </c>
      <c r="H5043" s="1">
        <v>946</v>
      </c>
      <c r="I5043" s="1">
        <v>10443</v>
      </c>
      <c r="J5043" s="1" t="s">
        <v>1414</v>
      </c>
      <c r="K5043" s="1" t="s">
        <v>2301</v>
      </c>
      <c r="L5043" s="1" t="s">
        <v>24153</v>
      </c>
      <c r="M5043" s="1">
        <v>1255</v>
      </c>
      <c r="N5043" s="1">
        <v>2386</v>
      </c>
      <c r="O5043" s="1" t="s">
        <v>13478</v>
      </c>
      <c r="P5043" s="1">
        <v>5</v>
      </c>
      <c r="R5043" s="2" t="s">
        <v>24154</v>
      </c>
      <c r="S5043" s="1">
        <v>9</v>
      </c>
      <c r="T5043" s="1" t="s">
        <v>37</v>
      </c>
      <c r="U5043" s="1" t="s">
        <v>38</v>
      </c>
      <c r="V5043" s="1" t="s">
        <v>39</v>
      </c>
      <c r="X5043" s="1">
        <v>2012</v>
      </c>
      <c r="Y5043" s="1">
        <v>719</v>
      </c>
      <c r="Z5043" s="1">
        <v>6.3</v>
      </c>
      <c r="AA5043" s="1">
        <v>2.35</v>
      </c>
      <c r="AB5043" s="1">
        <v>660</v>
      </c>
    </row>
    <row r="5044" spans="1:28" x14ac:dyDescent="0.2">
      <c r="A5044" s="1" t="s">
        <v>28</v>
      </c>
      <c r="B5044" s="1" t="s">
        <v>20029</v>
      </c>
      <c r="C5044" s="1">
        <v>43</v>
      </c>
      <c r="D5044" s="1">
        <v>90</v>
      </c>
      <c r="E5044" s="1">
        <v>16</v>
      </c>
      <c r="F5044" s="1">
        <v>16</v>
      </c>
      <c r="G5044" s="1" t="s">
        <v>24155</v>
      </c>
      <c r="H5044" s="1">
        <v>86</v>
      </c>
      <c r="I5044" s="1">
        <v>85222</v>
      </c>
      <c r="J5044" s="1" t="s">
        <v>67</v>
      </c>
      <c r="K5044" s="1" t="s">
        <v>24156</v>
      </c>
      <c r="L5044" s="1" t="s">
        <v>24157</v>
      </c>
      <c r="M5044" s="1">
        <v>4285</v>
      </c>
      <c r="N5044" s="1">
        <v>163</v>
      </c>
      <c r="O5044" s="1" t="s">
        <v>20029</v>
      </c>
      <c r="P5044" s="1">
        <v>0</v>
      </c>
      <c r="Q5044" s="1" t="s">
        <v>24158</v>
      </c>
      <c r="R5044" s="2" t="s">
        <v>24159</v>
      </c>
      <c r="S5044" s="1">
        <v>84</v>
      </c>
      <c r="T5044" s="1" t="s">
        <v>37</v>
      </c>
      <c r="U5044" s="1" t="s">
        <v>38</v>
      </c>
      <c r="V5044" s="1" t="s">
        <v>94</v>
      </c>
      <c r="W5044" s="1">
        <v>1100</v>
      </c>
      <c r="X5044" s="1">
        <v>2004</v>
      </c>
      <c r="Y5044" s="1">
        <v>23</v>
      </c>
      <c r="Z5044" s="1">
        <v>6.6</v>
      </c>
      <c r="AA5044" s="1">
        <v>1.85</v>
      </c>
      <c r="AB5044" s="1">
        <v>456</v>
      </c>
    </row>
  </sheetData>
  <hyperlinks>
    <hyperlink ref="R2" r:id="rId1" xr:uid="{22185F59-AC41-4A22-8687-F067D113F9E2}"/>
    <hyperlink ref="R3" r:id="rId2" xr:uid="{3C52355F-84D1-49D9-AB86-D4BA407D241E}"/>
    <hyperlink ref="R4" r:id="rId3" xr:uid="{A068E241-9EFA-44D5-B9D1-FD6E649C1CD6}"/>
    <hyperlink ref="R5" r:id="rId4" xr:uid="{8F92570D-F752-449B-9310-94B7A5B46F29}"/>
    <hyperlink ref="R6" r:id="rId5" xr:uid="{C6CB68A5-3417-406E-AD0E-0BCDB5A288DC}"/>
    <hyperlink ref="R7" r:id="rId6" xr:uid="{91B7A8BB-E492-4227-80E2-48CA4C7E3F86}"/>
    <hyperlink ref="R8" r:id="rId7" xr:uid="{1FBC9CC9-1660-4730-8828-5C32963E7B40}"/>
    <hyperlink ref="R9" r:id="rId8" xr:uid="{26598FA4-45EC-45E7-8989-114484551170}"/>
    <hyperlink ref="R10" r:id="rId9" xr:uid="{D92A5390-F834-48AF-8E0F-CC7B67731C64}"/>
    <hyperlink ref="R11" r:id="rId10" xr:uid="{26E7A299-510A-4A44-950C-7BB212E72F80}"/>
    <hyperlink ref="R12" r:id="rId11" xr:uid="{66B8334B-68AC-47EB-B44D-0038EE89A544}"/>
    <hyperlink ref="R13" r:id="rId12" xr:uid="{86E9A16C-7656-4E7F-BAF5-71F471D8D65A}"/>
    <hyperlink ref="R14" r:id="rId13" xr:uid="{B8FA8D97-2302-4B98-83D2-968437088521}"/>
    <hyperlink ref="R15" r:id="rId14" xr:uid="{D46E0D0F-B866-4ED2-BD2A-BC2038292F4E}"/>
    <hyperlink ref="R16" r:id="rId15" xr:uid="{35D951F6-52D5-4E99-8564-118AAEC5591D}"/>
    <hyperlink ref="R17" r:id="rId16" xr:uid="{8E8FF1CC-F16C-478F-831F-D65098A3C21C}"/>
    <hyperlink ref="R18" r:id="rId17" xr:uid="{B919FEAC-674B-4A0E-AB17-7D39B4C3E9AB}"/>
    <hyperlink ref="R19" r:id="rId18" xr:uid="{D37DFA10-7935-4C45-9749-EDBBDCD1B3BE}"/>
    <hyperlink ref="R20" r:id="rId19" xr:uid="{B78837D9-EE43-494E-B595-7F3B420F0D9E}"/>
    <hyperlink ref="R21" r:id="rId20" xr:uid="{2AEB9EB9-B89E-4DE6-B64A-810DE121AC86}"/>
    <hyperlink ref="R22" r:id="rId21" xr:uid="{9A9771C5-EEB0-4D5D-A18E-6D7FAF890119}"/>
    <hyperlink ref="R23" r:id="rId22" xr:uid="{CA82CEC4-CAED-498F-B4AA-0904443C0DF5}"/>
    <hyperlink ref="R24" r:id="rId23" xr:uid="{54CC2DA8-A5C9-4DE9-822B-21B10C4F428A}"/>
    <hyperlink ref="R25" r:id="rId24" xr:uid="{EF769840-137F-4325-B4B9-535B2DAAC048}"/>
    <hyperlink ref="R26" r:id="rId25" xr:uid="{5A1FE2A9-3C3F-4945-B458-FFD0FF714306}"/>
    <hyperlink ref="R27" r:id="rId26" xr:uid="{3B132D1C-8ECE-4D94-A95D-79A679335D86}"/>
    <hyperlink ref="R28" r:id="rId27" xr:uid="{CE2D5A40-DF2C-458B-9BBC-69DA19CD7F6A}"/>
    <hyperlink ref="R29" r:id="rId28" xr:uid="{550FA8A2-EFE1-4178-A123-2366B389D24E}"/>
    <hyperlink ref="R30" r:id="rId29" xr:uid="{20E6D439-FFB5-4A9B-A01A-26A625C55F6C}"/>
    <hyperlink ref="R31" r:id="rId30" xr:uid="{4B1B7035-315A-44D9-8173-69A7FC181EF6}"/>
    <hyperlink ref="R32" r:id="rId31" xr:uid="{0730621D-2E1B-4C7D-9894-D00AD531575F}"/>
    <hyperlink ref="R33" r:id="rId32" xr:uid="{C00A8F0D-903D-40FC-B793-8195695517CC}"/>
    <hyperlink ref="R34" r:id="rId33" xr:uid="{4A844646-685F-4393-B690-FE667A101E64}"/>
    <hyperlink ref="R35" r:id="rId34" xr:uid="{BA410D9B-FD0F-4D7F-B891-9CAD3614C8AE}"/>
    <hyperlink ref="R36" r:id="rId35" xr:uid="{967740D8-EB3E-4851-BA6F-951CE50D68A5}"/>
    <hyperlink ref="R37" r:id="rId36" xr:uid="{11D52DFD-A23B-4BFE-B28A-8377CC51CF0F}"/>
    <hyperlink ref="R38" r:id="rId37" xr:uid="{03FE9CB2-AD56-4714-AE02-21A6728AAC22}"/>
    <hyperlink ref="R39" r:id="rId38" xr:uid="{8A925C7F-CDE3-43E0-9200-6482AA0260F4}"/>
    <hyperlink ref="R40" r:id="rId39" xr:uid="{03B22299-E57D-439D-99FC-9373E6FCDD44}"/>
    <hyperlink ref="R41" r:id="rId40" xr:uid="{6561FE12-05D2-40F8-B0A2-C0E6F429AB57}"/>
    <hyperlink ref="R42" r:id="rId41" xr:uid="{074A5202-4D61-4D8B-B60A-B18071241BE4}"/>
    <hyperlink ref="R43" r:id="rId42" xr:uid="{A30D7618-B4C1-4355-82D4-1C396166B65B}"/>
    <hyperlink ref="R44" r:id="rId43" xr:uid="{1B542A53-FD3C-4952-9920-3650B8CE4209}"/>
    <hyperlink ref="R45" r:id="rId44" xr:uid="{D17B5DCA-3F65-4D3C-9015-E6B6AC8B252B}"/>
    <hyperlink ref="R46" r:id="rId45" xr:uid="{8DE37877-02B1-4A25-A6F4-FA36A369170B}"/>
    <hyperlink ref="R47" r:id="rId46" xr:uid="{6284ED57-4563-4AAA-8605-B05C38E6A7F5}"/>
    <hyperlink ref="R48" r:id="rId47" xr:uid="{96095327-D7D4-49D1-A382-8ED016C712B3}"/>
    <hyperlink ref="R49" r:id="rId48" xr:uid="{D1682653-D900-4919-8DA1-4265C958208E}"/>
    <hyperlink ref="R50" r:id="rId49" xr:uid="{953A5EE8-E8BA-4F72-83D5-416F95A3BE99}"/>
    <hyperlink ref="R51" r:id="rId50" xr:uid="{8164C736-ACCD-464A-832C-63D8BEB995AF}"/>
    <hyperlink ref="R52" r:id="rId51" xr:uid="{4CCD2B75-133F-430C-9EF1-EC0BFF5E1572}"/>
    <hyperlink ref="R53" r:id="rId52" xr:uid="{BE8F2401-BD15-4C83-8BD6-5628D828B48B}"/>
    <hyperlink ref="R54" r:id="rId53" xr:uid="{4FF8A908-86B1-4E3E-89D3-E5832DA2B2E6}"/>
    <hyperlink ref="R55" r:id="rId54" xr:uid="{4CABC8C4-3C86-4A9B-BD1F-8C79AFF0E3CD}"/>
    <hyperlink ref="R56" r:id="rId55" xr:uid="{B6E68348-4D67-4D4B-9BF5-84451FCD2535}"/>
    <hyperlink ref="R57" r:id="rId56" xr:uid="{2EDADC22-BBB4-4B0E-BF0B-37C7CB4395A6}"/>
    <hyperlink ref="R58" r:id="rId57" xr:uid="{C3BF1CC9-2D8A-423A-8FC7-1F35F42B8644}"/>
    <hyperlink ref="R59" r:id="rId58" xr:uid="{03135C4E-E007-4E81-B424-56C61D75FB65}"/>
    <hyperlink ref="R60" r:id="rId59" xr:uid="{36D0DE29-59D3-454E-8A6D-1ABCD773590F}"/>
    <hyperlink ref="R61" r:id="rId60" xr:uid="{C8F63AD6-F8EA-4068-8CFC-8DB98F927396}"/>
    <hyperlink ref="R62" r:id="rId61" xr:uid="{B3C2D8C3-6DC9-4C54-B3AE-4ED38E56FAAC}"/>
    <hyperlink ref="R63" r:id="rId62" xr:uid="{B048A6BC-FBBE-4A78-A74E-7825E2BC9D91}"/>
    <hyperlink ref="R64" r:id="rId63" xr:uid="{8E483A62-64B4-486E-9A44-EF99AEC7E97F}"/>
    <hyperlink ref="R65" r:id="rId64" xr:uid="{4208159F-5D04-4EB3-842A-C3138FFF0B33}"/>
    <hyperlink ref="R66" r:id="rId65" xr:uid="{C326B6DD-A620-4629-AD02-C47206699E9A}"/>
    <hyperlink ref="R67" r:id="rId66" xr:uid="{DA95D24C-4064-4DD8-8572-FE25852CCE72}"/>
    <hyperlink ref="R68" r:id="rId67" xr:uid="{0B268425-7116-4F95-90EE-B1DCB95E1CAC}"/>
    <hyperlink ref="R69" r:id="rId68" xr:uid="{1E63A275-1F5A-4BFE-8E92-353F21CC083E}"/>
    <hyperlink ref="R70" r:id="rId69" xr:uid="{AB102003-3AC0-4AE7-AA7D-0786A1C5F345}"/>
    <hyperlink ref="R71" r:id="rId70" xr:uid="{DE8A23D7-03A4-45A0-8A05-CC7B87FF3789}"/>
    <hyperlink ref="R72" r:id="rId71" xr:uid="{42632EF0-D1A4-49D1-A242-AF88A52168CF}"/>
    <hyperlink ref="R73" r:id="rId72" xr:uid="{615F36CC-5AC5-49E9-BA48-9D288FFFD90F}"/>
    <hyperlink ref="R74" r:id="rId73" xr:uid="{0BBBAC04-C386-48E1-A2F4-34B3E8C4FFA3}"/>
    <hyperlink ref="R75" r:id="rId74" xr:uid="{AD3B92A1-EA0E-443D-8642-18D7FB9750D1}"/>
    <hyperlink ref="R76" r:id="rId75" xr:uid="{E3BEFE0C-FE21-46C3-ADB1-5F50568C5473}"/>
    <hyperlink ref="R77" r:id="rId76" xr:uid="{FB4DA258-068A-457E-9767-52FB0B9D077A}"/>
    <hyperlink ref="R78" r:id="rId77" xr:uid="{E72515A7-6383-44C4-BEDA-2E63A0B1D0B1}"/>
    <hyperlink ref="R79" r:id="rId78" xr:uid="{95A55657-B2A3-4B5F-BE15-36CD708FC8B7}"/>
    <hyperlink ref="R80" r:id="rId79" xr:uid="{EBD76122-34BC-4F69-A0D3-F0DE5B0C70EE}"/>
    <hyperlink ref="R81" r:id="rId80" xr:uid="{E3AF4007-D009-43E8-8B75-FF598C427967}"/>
    <hyperlink ref="R82" r:id="rId81" xr:uid="{674215BD-0C80-479E-9125-DF65E208317A}"/>
    <hyperlink ref="R83" r:id="rId82" xr:uid="{1CA8E3CC-AB1E-4D9D-8B28-E47089D58F12}"/>
    <hyperlink ref="R84" r:id="rId83" xr:uid="{B0684DF5-BD7C-4A25-9A8B-11FBFFD88A87}"/>
    <hyperlink ref="R85" r:id="rId84" xr:uid="{76087C2E-496B-41CA-9C75-525A8E9DB16E}"/>
    <hyperlink ref="R86" r:id="rId85" xr:uid="{2848DE80-7D15-4340-AE4C-04CFA83ED347}"/>
    <hyperlink ref="R87" r:id="rId86" xr:uid="{9039C447-9A65-41C2-8F50-DCE4FF205823}"/>
    <hyperlink ref="R88" r:id="rId87" xr:uid="{AFDDC923-F039-4E7B-8E69-B0EA48170B63}"/>
    <hyperlink ref="R89" r:id="rId88" xr:uid="{C5D8CA7C-FBFA-4B0C-AD39-FCA6316FAA45}"/>
    <hyperlink ref="R90" r:id="rId89" xr:uid="{0775877D-A103-4FBE-B86A-3900C8678E3C}"/>
    <hyperlink ref="R91" r:id="rId90" xr:uid="{8785188B-CCFA-42FA-A6BA-CC0DF0782B1F}"/>
    <hyperlink ref="R92" r:id="rId91" xr:uid="{A61C9CB9-F16D-4743-A349-79C19027897E}"/>
    <hyperlink ref="R93" r:id="rId92" xr:uid="{6C856A45-455B-4C14-9896-2EB85A63B144}"/>
    <hyperlink ref="R94" r:id="rId93" xr:uid="{2DFE132C-689A-42A0-B195-415866459AF7}"/>
    <hyperlink ref="R95" r:id="rId94" xr:uid="{A76D2405-C3FF-4F01-BF91-D7518224F1F1}"/>
    <hyperlink ref="R96" r:id="rId95" xr:uid="{4FA684A2-2393-4F2F-819B-03DD7C95C290}"/>
    <hyperlink ref="R97" r:id="rId96" xr:uid="{CB5861C6-8D36-42C6-B77D-983ED704A3FA}"/>
    <hyperlink ref="R98" r:id="rId97" xr:uid="{F850F20F-8B2A-4BB6-8310-34E728544DA3}"/>
    <hyperlink ref="R99" r:id="rId98" xr:uid="{9DA6A830-E40F-4505-B3C8-CCB4FCA703EF}"/>
    <hyperlink ref="R100" r:id="rId99" xr:uid="{86C95FB1-D7DB-4419-9CA2-5EF837E85FD7}"/>
    <hyperlink ref="R101" r:id="rId100" xr:uid="{F3739554-6190-4852-949B-50E3FB2213FB}"/>
    <hyperlink ref="R102" r:id="rId101" xr:uid="{B96A5F34-7E99-4608-B694-AAD9F96E3ED7}"/>
    <hyperlink ref="R103" r:id="rId102" xr:uid="{CC892222-3EB1-4BA0-BF55-C60775648DFD}"/>
    <hyperlink ref="R104" r:id="rId103" xr:uid="{15427934-C5A2-4646-BD33-172E295C7279}"/>
    <hyperlink ref="R105" r:id="rId104" xr:uid="{A92661FC-60FE-4817-85CD-D1DD2787B174}"/>
    <hyperlink ref="R106" r:id="rId105" xr:uid="{A29EEDEA-0032-41AE-93B8-B562E2F84DD4}"/>
    <hyperlink ref="R107" r:id="rId106" xr:uid="{F32A2F56-492A-4FB8-A1FB-8934BE992CDE}"/>
    <hyperlink ref="R108" r:id="rId107" xr:uid="{095B1369-B61E-45B0-BE21-E4857CEF9BA1}"/>
    <hyperlink ref="R109" r:id="rId108" xr:uid="{D1BECCC5-07B0-4CC8-8C36-96E2478FF9CB}"/>
    <hyperlink ref="R110" r:id="rId109" xr:uid="{B401A4BF-B66C-46D8-8EB5-DC5AE6C009B7}"/>
    <hyperlink ref="R111" r:id="rId110" xr:uid="{F697A350-5D1D-4C70-8BFA-19DA9CA2DB88}"/>
    <hyperlink ref="R112" r:id="rId111" xr:uid="{534EF2AA-A66C-44EE-A099-E072826FBD95}"/>
    <hyperlink ref="R113" r:id="rId112" xr:uid="{C3A93FB4-1B92-4F07-A410-08EF6F7627FF}"/>
    <hyperlink ref="R114" r:id="rId113" xr:uid="{CEAACA1E-B90A-45FD-9FD7-251987B2C813}"/>
    <hyperlink ref="R115" r:id="rId114" xr:uid="{025CEFE5-8BA9-43D5-822C-475A9CCC0040}"/>
    <hyperlink ref="R116" r:id="rId115" xr:uid="{84C36267-EFDD-41EA-85D7-3EE568F2BD35}"/>
    <hyperlink ref="R117" r:id="rId116" xr:uid="{BD6441D5-1BDD-4904-921F-4C64A851078D}"/>
    <hyperlink ref="R118" r:id="rId117" xr:uid="{989DDD26-0D6B-42FA-8BDC-C326BDCAFB0D}"/>
    <hyperlink ref="R119" r:id="rId118" xr:uid="{7CFC38E9-F50B-4D45-9C03-BB17F80ECF0D}"/>
    <hyperlink ref="R120" r:id="rId119" xr:uid="{2B3F3E53-A0CB-41A6-A140-0CD210014B11}"/>
    <hyperlink ref="R121" r:id="rId120" xr:uid="{E1DF6A01-87AE-442F-9DF5-AF9DE8DD5D40}"/>
    <hyperlink ref="R122" r:id="rId121" xr:uid="{4B5E86BE-8D66-4EF1-BF49-EDF22A718056}"/>
    <hyperlink ref="R123" r:id="rId122" xr:uid="{BD39ED7A-19A5-42A8-922C-828249831820}"/>
    <hyperlink ref="R124" r:id="rId123" xr:uid="{B8C245B0-6EEE-48CF-9257-B52A6E62C164}"/>
    <hyperlink ref="R125" r:id="rId124" xr:uid="{317B239F-7944-4A38-B735-EA44E445CDBD}"/>
    <hyperlink ref="R126" r:id="rId125" xr:uid="{6C18D428-20A0-4D26-A030-CD9887DE7A27}"/>
    <hyperlink ref="R127" r:id="rId126" xr:uid="{7370EDD8-3802-415F-A9FB-8C0C60613B4E}"/>
    <hyperlink ref="R128" r:id="rId127" xr:uid="{86F99DC2-6291-4F34-8663-15E5475CE3F4}"/>
    <hyperlink ref="R129" r:id="rId128" xr:uid="{60BCEC12-34C6-44FC-B895-E90673F8D918}"/>
    <hyperlink ref="R130" r:id="rId129" xr:uid="{70DE75E1-6C4B-43DD-8584-C67545AF4993}"/>
    <hyperlink ref="R131" r:id="rId130" xr:uid="{BB92A4B5-0E09-4F30-AF6C-F392A27B5BA2}"/>
    <hyperlink ref="R132" r:id="rId131" xr:uid="{B8B23B11-39E7-480E-A5D5-C4FBB75F89D8}"/>
    <hyperlink ref="R133" r:id="rId132" xr:uid="{BAD4E4F7-D8CD-4DE0-B3BA-A6D8179D7C47}"/>
    <hyperlink ref="R134" r:id="rId133" xr:uid="{46FD42F6-64DF-439A-8000-29478CD35558}"/>
    <hyperlink ref="R135" r:id="rId134" xr:uid="{86A4D1C1-E3BE-4883-BC06-7B520807C3E1}"/>
    <hyperlink ref="R136" r:id="rId135" xr:uid="{D0FB94DC-F5FB-47C2-93A9-7E83EAC4FDA6}"/>
    <hyperlink ref="R137" r:id="rId136" xr:uid="{DCC4B9FD-3A1C-4AA5-80B3-DC81160A792A}"/>
    <hyperlink ref="R138" r:id="rId137" xr:uid="{DFCA1062-2CA7-4BED-9D90-A47C4FAAE80C}"/>
    <hyperlink ref="R139" r:id="rId138" xr:uid="{73C33F4E-AFFF-4FCE-AB0D-E452C39AD65E}"/>
    <hyperlink ref="R140" r:id="rId139" xr:uid="{B56095A5-FE83-479D-A679-2B23525A1C23}"/>
    <hyperlink ref="R141" r:id="rId140" xr:uid="{83EE471B-F8A1-43BC-B6BC-15D665353C1E}"/>
    <hyperlink ref="R142" r:id="rId141" xr:uid="{922D2766-1AE3-4435-A61F-180B1DF86C71}"/>
    <hyperlink ref="R143" r:id="rId142" xr:uid="{1DE33CC9-C969-4919-B0D4-2EDCA1FA5ABE}"/>
    <hyperlink ref="R144" r:id="rId143" xr:uid="{818ECB79-90BD-4755-97B6-B25D7ABC3274}"/>
    <hyperlink ref="R145" r:id="rId144" xr:uid="{BDC090FD-6A75-4586-834E-31BF3AF60FD7}"/>
    <hyperlink ref="R146" r:id="rId145" xr:uid="{7B3E9FC3-F278-4943-A412-376EBC117E9A}"/>
    <hyperlink ref="R147" r:id="rId146" xr:uid="{61BF8ABA-AEDB-4830-8A40-6223425D6E18}"/>
    <hyperlink ref="R148" r:id="rId147" xr:uid="{F5285806-6457-48E2-A81E-5DFFD6AF7958}"/>
    <hyperlink ref="R149" r:id="rId148" xr:uid="{2D60417F-6FB3-45E0-A9F6-3618B00D599A}"/>
    <hyperlink ref="R150" r:id="rId149" xr:uid="{FFC85575-BEC2-4885-AFD9-A0B048C2BC57}"/>
    <hyperlink ref="R151" r:id="rId150" xr:uid="{CFB97482-6D9B-40D6-87D3-E2964570A3C7}"/>
    <hyperlink ref="R152" r:id="rId151" xr:uid="{D3280FE1-1157-4473-BB6A-9D61A16E0E94}"/>
    <hyperlink ref="R153" r:id="rId152" xr:uid="{45092010-CB7E-48DD-A7E9-F08EF3A34095}"/>
    <hyperlink ref="R154" r:id="rId153" xr:uid="{A89D2CDF-DBDC-452F-9B24-35CCCD1F358B}"/>
    <hyperlink ref="R155" r:id="rId154" xr:uid="{CEEE56B5-1FEA-4459-97FA-6173D3BF65D1}"/>
    <hyperlink ref="R156" r:id="rId155" xr:uid="{2AC49E0C-B1CD-4764-92AF-FDE423D358DA}"/>
    <hyperlink ref="R157" r:id="rId156" xr:uid="{4FAF2937-601D-4596-946C-A28934586759}"/>
    <hyperlink ref="R158" r:id="rId157" xr:uid="{DC3AD90F-7EE7-4677-A33F-6D8A59745001}"/>
    <hyperlink ref="R159" r:id="rId158" xr:uid="{465D6DE3-3DDC-49B1-A848-78600924BAA0}"/>
    <hyperlink ref="R160" r:id="rId159" xr:uid="{5C14A8E6-F1EB-41EF-9E76-0C01FF43C6BF}"/>
    <hyperlink ref="R161" r:id="rId160" xr:uid="{F8D3F580-FD1E-4D16-A0C7-D66915BAE361}"/>
    <hyperlink ref="R162" r:id="rId161" xr:uid="{2B480184-1F75-49AB-934D-6403E8E90E6D}"/>
    <hyperlink ref="R163" r:id="rId162" xr:uid="{3411C1B6-C930-4BDA-91A8-7456D9BE61A6}"/>
    <hyperlink ref="R164" r:id="rId163" xr:uid="{B73DE894-B5D3-4B39-AA4C-10257A6F0FD5}"/>
    <hyperlink ref="R165" r:id="rId164" xr:uid="{EFFDF51D-B1E5-4040-9559-09CA5464AFFC}"/>
    <hyperlink ref="R166" r:id="rId165" xr:uid="{1CFFB017-4671-42BD-AEE1-51BF8BA797E9}"/>
    <hyperlink ref="R167" r:id="rId166" xr:uid="{1C5D0B22-07FE-4086-81A9-F09CDA362701}"/>
    <hyperlink ref="R168" r:id="rId167" xr:uid="{F63EB58A-A816-4DDB-B5C2-DE0C67EAA790}"/>
    <hyperlink ref="R169" r:id="rId168" xr:uid="{7F177B8E-EFCD-42C9-B412-3187D88BCBF7}"/>
    <hyperlink ref="R170" r:id="rId169" xr:uid="{16EC5F46-2699-473B-B909-0AA95A668066}"/>
    <hyperlink ref="R171" r:id="rId170" xr:uid="{6A556940-8C35-475E-AD5C-385BF579C30F}"/>
    <hyperlink ref="R172" r:id="rId171" xr:uid="{A42B5E1A-D270-4EF9-BB82-BA8AC0983132}"/>
    <hyperlink ref="R173" r:id="rId172" xr:uid="{4F28F664-D190-44B9-938B-E4635E29AC9E}"/>
    <hyperlink ref="R174" r:id="rId173" xr:uid="{836638B2-AF10-43FF-86C5-650C7DE9604C}"/>
    <hyperlink ref="R175" r:id="rId174" xr:uid="{F0498AB9-077A-4EAC-81B0-9DDFD2F27C00}"/>
    <hyperlink ref="R176" r:id="rId175" xr:uid="{55299D9B-3A12-409D-B7B9-D122323295CD}"/>
    <hyperlink ref="R177" r:id="rId176" xr:uid="{88B4FBEE-ACA1-4275-ACDE-B308EC03634E}"/>
    <hyperlink ref="R178" r:id="rId177" xr:uid="{BA672399-976F-4B02-A8BF-C103DB1EB8D3}"/>
    <hyperlink ref="R179" r:id="rId178" xr:uid="{2C605EAB-797F-4B3A-85B7-49A8A110F582}"/>
    <hyperlink ref="R180" r:id="rId179" xr:uid="{F228D736-4EFA-44DE-B66E-96FB9474D8EF}"/>
    <hyperlink ref="R181" r:id="rId180" xr:uid="{89CD9599-E335-4100-9837-1EB091A89880}"/>
    <hyperlink ref="R182" r:id="rId181" xr:uid="{E9A22E44-B106-43AC-B864-AAA3F3DD2A5A}"/>
    <hyperlink ref="R183" r:id="rId182" xr:uid="{45C90143-A886-49CE-B515-CFBD875E6BF6}"/>
    <hyperlink ref="R184" r:id="rId183" xr:uid="{4044811E-AD73-4054-8638-AA9626FB8488}"/>
    <hyperlink ref="R185" r:id="rId184" xr:uid="{E0B26E76-8895-4591-A4EF-5D6518A36363}"/>
    <hyperlink ref="R186" r:id="rId185" xr:uid="{A63B0D3D-0F58-40AA-ACB8-C55EA3B75651}"/>
    <hyperlink ref="R187" r:id="rId186" xr:uid="{671978EC-7D88-4ECF-B383-ECFDEF7289D3}"/>
    <hyperlink ref="R188" r:id="rId187" xr:uid="{A141EA6C-93C3-4293-AB75-328358D659F9}"/>
    <hyperlink ref="R189" r:id="rId188" xr:uid="{85084FD0-57B3-40E4-AD8A-A3C3C643B03E}"/>
    <hyperlink ref="R190" r:id="rId189" xr:uid="{434FCABC-8594-4727-9323-D7972D71F709}"/>
    <hyperlink ref="R191" r:id="rId190" xr:uid="{BFAF3ACA-11C7-4BE1-9C79-35E8C96C3F06}"/>
    <hyperlink ref="R192" r:id="rId191" xr:uid="{AE2785A7-8387-4D72-9EB3-4405CDB398E2}"/>
    <hyperlink ref="R193" r:id="rId192" xr:uid="{EB72202D-2748-474B-82A7-7F7D4C2625A2}"/>
    <hyperlink ref="R194" r:id="rId193" xr:uid="{61F593BC-025A-47D4-95C1-535CE48E5807}"/>
    <hyperlink ref="R195" r:id="rId194" xr:uid="{6CA159E6-895B-40FC-AEE8-E3B09A68544A}"/>
    <hyperlink ref="R196" r:id="rId195" xr:uid="{8520EF20-5CAD-458B-B635-CFC76379C97A}"/>
    <hyperlink ref="R197" r:id="rId196" xr:uid="{B06FED1B-4B7D-40F5-93B2-98CBEC767AF5}"/>
    <hyperlink ref="R198" r:id="rId197" xr:uid="{5352EE8B-737F-4B95-A126-5C7B87C958DA}"/>
    <hyperlink ref="R199" r:id="rId198" xr:uid="{2BBC3DB5-DE93-478D-9709-7670116AC12F}"/>
    <hyperlink ref="R200" r:id="rId199" xr:uid="{6C9386FF-12CC-48BA-A04F-2A0B870A8183}"/>
    <hyperlink ref="R201" r:id="rId200" xr:uid="{E37BF7E5-7104-4DDE-9441-F5F08429B05F}"/>
    <hyperlink ref="R202" r:id="rId201" xr:uid="{3D97ACEF-0355-42A3-90FB-A85A2B7CA0F2}"/>
    <hyperlink ref="R203" r:id="rId202" xr:uid="{8D183FDB-A716-4959-BBFF-FD3DAD6177BE}"/>
    <hyperlink ref="R204" r:id="rId203" xr:uid="{0121EFB1-AABF-4FB7-BFDE-84E9595C4F9C}"/>
    <hyperlink ref="R205" r:id="rId204" xr:uid="{B197AD8D-5135-41CA-9081-FBAA2F082E14}"/>
    <hyperlink ref="R206" r:id="rId205" xr:uid="{2DBB69B6-A106-4F59-9291-A0875AC3A2CE}"/>
    <hyperlink ref="R207" r:id="rId206" xr:uid="{4048428E-CCE5-4F59-A2F9-F0DD964EF08A}"/>
    <hyperlink ref="R208" r:id="rId207" xr:uid="{3C2D4DFF-9226-42FE-9A57-73549455DE54}"/>
    <hyperlink ref="R209" r:id="rId208" xr:uid="{0949D834-0A02-4044-A644-1D40A891D617}"/>
    <hyperlink ref="R210" r:id="rId209" xr:uid="{AF1CBDE6-5C8B-4104-8829-337951A532D3}"/>
    <hyperlink ref="R211" r:id="rId210" xr:uid="{1F7D485D-797B-422E-90F1-660B6B8776C6}"/>
    <hyperlink ref="R212" r:id="rId211" xr:uid="{5C8A6C17-49E0-4CA2-AF0D-422474EFBB67}"/>
    <hyperlink ref="R213" r:id="rId212" xr:uid="{71E3C3EA-B80C-4003-91F6-D661C032F549}"/>
    <hyperlink ref="R214" r:id="rId213" xr:uid="{2F1BD90E-656A-4B11-B9A5-CCBA35C4FB0C}"/>
    <hyperlink ref="R215" r:id="rId214" xr:uid="{31B631AF-78EE-4154-B109-ECD5B6373774}"/>
    <hyperlink ref="R216" r:id="rId215" xr:uid="{2C5BC076-178C-424F-AB8A-45945917664E}"/>
    <hyperlink ref="R217" r:id="rId216" xr:uid="{D2089B71-36DD-49EF-8734-F60A38FDE1C1}"/>
    <hyperlink ref="R218" r:id="rId217" xr:uid="{420B6894-0781-4092-91BC-8A7CD39EA1BE}"/>
    <hyperlink ref="R219" r:id="rId218" xr:uid="{8B1D24CC-5814-4738-98C3-59A9A0A1BB27}"/>
    <hyperlink ref="R220" r:id="rId219" xr:uid="{FD485AAF-69C5-41B8-AD57-9012BD5D15A7}"/>
    <hyperlink ref="R221" r:id="rId220" xr:uid="{4655E054-270B-41DF-91B8-064E49A70A03}"/>
    <hyperlink ref="R222" r:id="rId221" xr:uid="{A21E7DC1-4E94-4EBA-80B3-03B705DE40A4}"/>
    <hyperlink ref="R223" r:id="rId222" xr:uid="{C7519B80-2375-4464-B406-5163BC1B1F62}"/>
    <hyperlink ref="R224" r:id="rId223" xr:uid="{75E0E542-7C54-4471-8C40-132534E08DC1}"/>
    <hyperlink ref="R225" r:id="rId224" xr:uid="{AB468F43-F7D4-462D-A566-9F18208B79FE}"/>
    <hyperlink ref="R226" r:id="rId225" xr:uid="{7D283112-9B5E-4B3C-8F2E-1929CE08929E}"/>
    <hyperlink ref="R227" r:id="rId226" xr:uid="{9E951FA2-6E77-441F-BB21-B95B2810FD61}"/>
    <hyperlink ref="R228" r:id="rId227" xr:uid="{0DD6E988-7EA7-4B29-9E4F-33F39B53E96E}"/>
    <hyperlink ref="R229" r:id="rId228" xr:uid="{B6652DDB-DD65-4605-A5BD-CD2259F019F3}"/>
    <hyperlink ref="R230" r:id="rId229" xr:uid="{79F2A6B0-7EA1-463A-B308-44C579FA7057}"/>
    <hyperlink ref="R231" r:id="rId230" xr:uid="{EA5326E5-CB8A-4D5D-BE42-BC801FC6F2E2}"/>
    <hyperlink ref="R232" r:id="rId231" xr:uid="{97AC8E1B-FE7C-4B2A-BC33-B25F9BB80E14}"/>
    <hyperlink ref="R233" r:id="rId232" xr:uid="{87CA9818-4667-4C38-95B4-96242AC14B07}"/>
    <hyperlink ref="R234" r:id="rId233" xr:uid="{B869C624-C0CE-463E-B859-47E4D065D833}"/>
    <hyperlink ref="R235" r:id="rId234" xr:uid="{BB92891D-DD35-4751-A10A-E2D654DCA44A}"/>
    <hyperlink ref="R236" r:id="rId235" xr:uid="{15DF1D04-2E5C-478E-BAEA-6E099F9EBD25}"/>
    <hyperlink ref="R237" r:id="rId236" xr:uid="{DF84C619-EBDD-42DB-B559-4A16634A09A3}"/>
    <hyperlink ref="R238" r:id="rId237" xr:uid="{A16688CA-63E0-4834-9C6E-590CB7740B7F}"/>
    <hyperlink ref="R239" r:id="rId238" xr:uid="{9F287519-F214-4BD6-BD35-287F5642A305}"/>
    <hyperlink ref="R240" r:id="rId239" xr:uid="{7A377C73-5E0E-4351-828B-167744EDEE6E}"/>
    <hyperlink ref="R241" r:id="rId240" xr:uid="{CDE29970-F12D-4AD9-B22A-569DF5168199}"/>
    <hyperlink ref="R242" r:id="rId241" xr:uid="{A50F4136-27AF-46C1-83B6-59F1A2157BD8}"/>
    <hyperlink ref="R243" r:id="rId242" xr:uid="{A887D65F-A69B-4A2C-B51B-DC9C23E73669}"/>
    <hyperlink ref="R244" r:id="rId243" xr:uid="{764A363F-F90A-46D6-A0F9-F5D34679036A}"/>
    <hyperlink ref="R245" r:id="rId244" xr:uid="{C3E6D10B-0C6C-491A-A601-529DE209B214}"/>
    <hyperlink ref="R246" r:id="rId245" xr:uid="{3C8BCD4B-1133-4B5C-AA0D-B498362D6845}"/>
    <hyperlink ref="R247" r:id="rId246" xr:uid="{C62067D5-5C10-42E3-AD1B-61E33AC9461C}"/>
    <hyperlink ref="R248" r:id="rId247" xr:uid="{3FEDB5CD-E1C2-4CE4-ABE7-2CA28D7AA38D}"/>
    <hyperlink ref="R249" r:id="rId248" xr:uid="{8CB665C6-49CB-45D4-BFB9-AE79C662A392}"/>
    <hyperlink ref="R250" r:id="rId249" xr:uid="{5425CDA2-C10F-4EB3-8804-B757A3632436}"/>
    <hyperlink ref="R251" r:id="rId250" xr:uid="{8C0E3409-D9E8-4CAB-8B4B-C25CE4A1DF1D}"/>
    <hyperlink ref="R252" r:id="rId251" xr:uid="{CE9F5465-3975-43C2-A3AB-1E9F157482C8}"/>
    <hyperlink ref="R253" r:id="rId252" xr:uid="{24E8BD73-C7AB-4968-81C6-168877C978A3}"/>
    <hyperlink ref="R254" r:id="rId253" xr:uid="{3CC2B015-14DA-4844-B554-C277D8E4AB03}"/>
    <hyperlink ref="R255" r:id="rId254" xr:uid="{CC28D470-7A52-40CA-BBAD-ACC5226A6EF4}"/>
    <hyperlink ref="R256" r:id="rId255" xr:uid="{955B8C56-4358-45F5-B7F7-341DF5D17B02}"/>
    <hyperlink ref="R257" r:id="rId256" xr:uid="{BD681D91-25DC-4D4F-A585-D3294066CA71}"/>
    <hyperlink ref="R258" r:id="rId257" xr:uid="{D683D095-6E50-473C-A269-BE3F3CFD16B6}"/>
    <hyperlink ref="R259" r:id="rId258" xr:uid="{7C4E7DE0-C1B2-43DB-82E8-0EB5514F93FC}"/>
    <hyperlink ref="R260" r:id="rId259" xr:uid="{05FAB311-A531-4FB6-8980-AF5924C2216E}"/>
    <hyperlink ref="R261" r:id="rId260" xr:uid="{7CC81311-2F31-416C-9CBD-6071413C7227}"/>
    <hyperlink ref="R262" r:id="rId261" xr:uid="{0775111B-A7C2-4A1B-987C-E527D60F48C7}"/>
    <hyperlink ref="R263" r:id="rId262" xr:uid="{33410B05-C6F3-4397-8471-C2B2ADC8E438}"/>
    <hyperlink ref="R264" r:id="rId263" xr:uid="{E9053D44-C228-439D-9E63-55A8F2493D61}"/>
    <hyperlink ref="R265" r:id="rId264" xr:uid="{685A2C0E-E805-4962-99DF-54FAEA9300FE}"/>
    <hyperlink ref="R266" r:id="rId265" xr:uid="{0EDD8AAF-E761-4860-BEE0-A187C9B39BAC}"/>
    <hyperlink ref="R267" r:id="rId266" xr:uid="{865AC997-3F11-4001-B287-97E8C16F8056}"/>
    <hyperlink ref="R268" r:id="rId267" xr:uid="{00F10175-6B04-47C1-955D-AEB09E2C02E6}"/>
    <hyperlink ref="R269" r:id="rId268" xr:uid="{B17E0F34-6488-4761-B48E-D66530E29E06}"/>
    <hyperlink ref="R270" r:id="rId269" xr:uid="{8358A08F-54D4-4CE5-8648-32ED890703E9}"/>
    <hyperlink ref="R271" r:id="rId270" xr:uid="{B2F90EC5-9724-47BF-99CF-D633994ABAEC}"/>
    <hyperlink ref="R272" r:id="rId271" xr:uid="{C2DC3414-F160-4BA9-B46F-56D38CABC504}"/>
    <hyperlink ref="R273" r:id="rId272" xr:uid="{FCDA2EDF-97BC-4A00-8FB6-056B26F44297}"/>
    <hyperlink ref="R274" r:id="rId273" xr:uid="{C651083D-669B-4542-8916-1D50CDF4887C}"/>
    <hyperlink ref="R275" r:id="rId274" xr:uid="{BB223EC0-F98C-452C-99D3-3FB50E3F6428}"/>
    <hyperlink ref="R276" r:id="rId275" xr:uid="{E6A8E406-659B-4619-8ED9-9D5EF89F58E2}"/>
    <hyperlink ref="R277" r:id="rId276" xr:uid="{28B39489-5A45-4869-839F-C8430AAC6C3E}"/>
    <hyperlink ref="R278" r:id="rId277" xr:uid="{00AB4DDF-8ECA-43DF-8A9E-03A125E96EF1}"/>
    <hyperlink ref="R279" r:id="rId278" xr:uid="{77663F7C-6BAF-4C40-A723-2003BE312F22}"/>
    <hyperlink ref="R280" r:id="rId279" xr:uid="{0873B804-759A-4407-9AFB-B68F3A48097C}"/>
    <hyperlink ref="R281" r:id="rId280" xr:uid="{22B3DD0C-2116-4FFE-A903-B9AEF5D77CA6}"/>
    <hyperlink ref="R282" r:id="rId281" xr:uid="{F233A529-E512-4F0E-B1D3-FDAAA1EF67E8}"/>
    <hyperlink ref="R283" r:id="rId282" xr:uid="{B4D9DB12-9E38-40B5-8C98-06289524375F}"/>
    <hyperlink ref="R284" r:id="rId283" xr:uid="{05D396FD-E14C-45EA-97AD-D9DAF2A1FE11}"/>
    <hyperlink ref="R285" r:id="rId284" xr:uid="{89B0665D-34BB-4367-9756-937391620D08}"/>
    <hyperlink ref="R286" r:id="rId285" xr:uid="{F06950A2-78F2-45F4-BBAC-DF441DBB60E9}"/>
    <hyperlink ref="R287" r:id="rId286" xr:uid="{342EBB17-DB5C-4D21-BAAD-2F61D0B7E2DB}"/>
    <hyperlink ref="R288" r:id="rId287" xr:uid="{CAD35310-99CC-4000-B340-FFB3F62A581B}"/>
    <hyperlink ref="R289" r:id="rId288" xr:uid="{8A5D58FE-4165-4843-BAFF-6E7DED43BDB2}"/>
    <hyperlink ref="R290" r:id="rId289" xr:uid="{B2A828C5-FA03-4696-B879-C1F29CAFE208}"/>
    <hyperlink ref="R291" r:id="rId290" xr:uid="{DE1B14F0-DA20-4582-9D2B-83F45205F15C}"/>
    <hyperlink ref="R292" r:id="rId291" xr:uid="{9264C647-B48C-48F7-8B42-6DA30CA9D492}"/>
    <hyperlink ref="R293" r:id="rId292" xr:uid="{3A2680E5-E736-4E2D-B19F-C1C88E76F114}"/>
    <hyperlink ref="R294" r:id="rId293" xr:uid="{ACE8001D-22FB-408C-8A15-40BA5D43DF3E}"/>
    <hyperlink ref="R295" r:id="rId294" xr:uid="{092821E4-F0B1-4C66-89A4-F301BE1F84B6}"/>
    <hyperlink ref="R296" r:id="rId295" xr:uid="{BAA51CD7-D998-44B6-BB86-9FDE1DF43556}"/>
    <hyperlink ref="R297" r:id="rId296" xr:uid="{91C9ABB3-9DE1-457A-ACE8-D5BE422508A3}"/>
    <hyperlink ref="R298" r:id="rId297" xr:uid="{326BC897-41B5-4E64-9B6A-AC5FE1D9B057}"/>
    <hyperlink ref="R299" r:id="rId298" xr:uid="{866230BC-103D-4441-99CA-9AAB98C108F3}"/>
    <hyperlink ref="R300" r:id="rId299" xr:uid="{E0CF8806-5E7D-4413-9D26-DBED8773409C}"/>
    <hyperlink ref="R301" r:id="rId300" xr:uid="{E9E53AC2-3DA8-4604-88DE-0291FC7E59A2}"/>
    <hyperlink ref="R302" r:id="rId301" xr:uid="{FF48D213-2C18-4EC9-B84E-7F291E421BC5}"/>
    <hyperlink ref="R303" r:id="rId302" xr:uid="{ADDF2A13-1B93-4211-946F-2B160BF7F272}"/>
    <hyperlink ref="R304" r:id="rId303" xr:uid="{A0B5845B-2770-482B-8445-CBE31C0EAEBE}"/>
    <hyperlink ref="R305" r:id="rId304" xr:uid="{420B1FC8-0B6B-48FC-B9BA-F603D6A440D0}"/>
    <hyperlink ref="R306" r:id="rId305" xr:uid="{6415F70D-99F0-427A-B654-603D88A48147}"/>
    <hyperlink ref="R307" r:id="rId306" xr:uid="{4731A014-233D-4D9C-B3B3-905E62DA1B82}"/>
    <hyperlink ref="R308" r:id="rId307" xr:uid="{2E5A72CA-7F67-4B11-9DB0-B7B130B0E59F}"/>
    <hyperlink ref="R309" r:id="rId308" xr:uid="{01D6360F-E2E2-4FC4-96BB-B4760E488C5C}"/>
    <hyperlink ref="R310" r:id="rId309" xr:uid="{2AC08609-C4FA-4758-9AA6-2665C27727EE}"/>
    <hyperlink ref="R311" r:id="rId310" xr:uid="{2EFACEA6-2196-47A3-A7C1-F839584B0F35}"/>
    <hyperlink ref="R312" r:id="rId311" xr:uid="{44C0104E-8462-4D57-BD80-91BE665DB0B8}"/>
    <hyperlink ref="R313" r:id="rId312" xr:uid="{AE451155-E48A-46C1-9165-5CC4CFF96ADB}"/>
    <hyperlink ref="R314" r:id="rId313" xr:uid="{39D6CE5B-E22F-44D4-910E-3F68FC2FB5A6}"/>
    <hyperlink ref="R315" r:id="rId314" xr:uid="{315B1FB6-34F1-451A-BE4A-E0098614779C}"/>
    <hyperlink ref="R316" r:id="rId315" xr:uid="{8AE9D827-F6EA-4901-8E91-520EF2E837BB}"/>
    <hyperlink ref="R317" r:id="rId316" xr:uid="{49675811-49E9-4EB0-BB52-6B9AA55D00AD}"/>
    <hyperlink ref="R318" r:id="rId317" xr:uid="{BB12597F-5D44-470F-9499-CD59A26DA013}"/>
    <hyperlink ref="R319" r:id="rId318" xr:uid="{5434BB9D-13B7-4982-99AE-E8519305CAE1}"/>
    <hyperlink ref="R320" r:id="rId319" xr:uid="{93B8114D-F12D-4749-B7CF-5DDF729BE9D1}"/>
    <hyperlink ref="R321" r:id="rId320" xr:uid="{17E0103A-BF49-4C91-B976-B1CD3AB69E88}"/>
    <hyperlink ref="R322" r:id="rId321" xr:uid="{5CC957E3-8FC0-48F3-96C1-A9B9AC3C2BC0}"/>
    <hyperlink ref="R323" r:id="rId322" xr:uid="{65300E9A-F43E-4A85-A08A-6DB80E2BEF54}"/>
    <hyperlink ref="R324" r:id="rId323" xr:uid="{95F2D6AA-91C3-4E4A-B67D-DD968B5367DC}"/>
    <hyperlink ref="R325" r:id="rId324" xr:uid="{B02896C1-5E32-452E-B9D5-3D981CCB2EBA}"/>
    <hyperlink ref="R326" r:id="rId325" xr:uid="{98CF42F6-413F-4358-A123-DFF55AF6DA7A}"/>
    <hyperlink ref="R327" r:id="rId326" xr:uid="{45A26799-8B2B-4464-A1DB-A48F95ABE63C}"/>
    <hyperlink ref="R328" r:id="rId327" xr:uid="{A65FA64C-CACA-4376-8051-6E1D9E9EC083}"/>
    <hyperlink ref="R329" r:id="rId328" xr:uid="{8958F4B8-85C4-4485-B4FE-176FF8AB780E}"/>
    <hyperlink ref="R330" r:id="rId329" xr:uid="{31ED17FB-FF2D-4D12-8681-90155C22AE29}"/>
    <hyperlink ref="R331" r:id="rId330" xr:uid="{766F3EA9-7118-40CF-8DF5-3272A19EC3AC}"/>
    <hyperlink ref="R332" r:id="rId331" xr:uid="{852A77D9-71E2-4740-A40D-1F6567B4DC5B}"/>
    <hyperlink ref="R333" r:id="rId332" xr:uid="{7D8809F4-7153-4366-8FFE-A95720922BA4}"/>
    <hyperlink ref="R334" r:id="rId333" xr:uid="{33789452-5B73-40D3-95D5-7CF757E04134}"/>
    <hyperlink ref="R335" r:id="rId334" xr:uid="{9444C91B-427E-4B76-B40A-CB809CF59307}"/>
    <hyperlink ref="R336" r:id="rId335" xr:uid="{5A8D5223-E7A0-43CC-AC7C-F20F3B08D831}"/>
    <hyperlink ref="R337" r:id="rId336" xr:uid="{DEA6FEC7-CE40-47F8-9542-89DBDF56DA81}"/>
    <hyperlink ref="R338" r:id="rId337" xr:uid="{D672595D-B3BA-4962-A1A7-726BD4D0F99A}"/>
    <hyperlink ref="R339" r:id="rId338" xr:uid="{AB76A0FD-19E3-40EF-99DB-11C685C60287}"/>
    <hyperlink ref="R340" r:id="rId339" xr:uid="{4A5955F2-AA16-4760-B5B6-B899CCA61800}"/>
    <hyperlink ref="R341" r:id="rId340" xr:uid="{0306C510-6028-4EFF-B01C-7820DD58F5A0}"/>
    <hyperlink ref="R342" r:id="rId341" xr:uid="{9F994613-EE92-4698-B5D2-E77BCAA9B585}"/>
    <hyperlink ref="R343" r:id="rId342" xr:uid="{43037903-F765-4038-BE26-90B11524461F}"/>
    <hyperlink ref="R344" r:id="rId343" xr:uid="{3A1C56A1-EF62-4CDD-A0D6-A548A2FD823F}"/>
    <hyperlink ref="R345" r:id="rId344" xr:uid="{B3E91DC8-7F17-43D0-B111-649B07267395}"/>
    <hyperlink ref="R346" r:id="rId345" xr:uid="{4B3A5653-8CC8-4CAF-9262-96DCE35FA1CF}"/>
    <hyperlink ref="R347" r:id="rId346" xr:uid="{D829D76D-FC95-4E77-9C28-BE624BA9B8FE}"/>
    <hyperlink ref="R348" r:id="rId347" xr:uid="{B1730E95-D4BC-4624-9788-A957C661820E}"/>
    <hyperlink ref="R349" r:id="rId348" xr:uid="{512A59AD-B281-4239-9857-809CEDA38426}"/>
    <hyperlink ref="R350" r:id="rId349" xr:uid="{A9CFE057-17B5-450C-A35F-E1905BCA4428}"/>
    <hyperlink ref="R351" r:id="rId350" xr:uid="{4460FCF9-1E09-4B03-AA86-CB63F447331F}"/>
    <hyperlink ref="R352" r:id="rId351" xr:uid="{AA73DCD0-0396-4B97-8416-7DFCF26B2A35}"/>
    <hyperlink ref="R353" r:id="rId352" xr:uid="{EAECE037-9AE8-4E0B-BF0C-1F57C17C1CD1}"/>
    <hyperlink ref="R354" r:id="rId353" xr:uid="{DF27AD45-A074-4492-8B58-5A8174A4EC56}"/>
    <hyperlink ref="R355" r:id="rId354" xr:uid="{A1D17A97-DA4B-40AD-8A90-07F077D3898A}"/>
    <hyperlink ref="R356" r:id="rId355" xr:uid="{E112CAB4-8818-418B-B517-78ED5AB6D69E}"/>
    <hyperlink ref="R357" r:id="rId356" xr:uid="{CDBA5E39-960E-4AC3-BFEE-B5CD0C527949}"/>
    <hyperlink ref="R358" r:id="rId357" xr:uid="{CAB4724A-4782-4296-A6AB-74284D9865CD}"/>
    <hyperlink ref="R359" r:id="rId358" xr:uid="{C527783D-8A3F-452C-B2ED-B416B7E3216F}"/>
    <hyperlink ref="R360" r:id="rId359" xr:uid="{0572E8A5-42DA-49C9-BD0F-1A2D890E8845}"/>
    <hyperlink ref="R361" r:id="rId360" xr:uid="{0D7D8FC5-2043-447B-992D-5C035F2B9CC9}"/>
    <hyperlink ref="R362" r:id="rId361" xr:uid="{F8D1ABE4-C081-4750-A358-998A7B63231C}"/>
    <hyperlink ref="R363" r:id="rId362" xr:uid="{599D0EF7-7B6A-4366-AE39-640BFF4743A0}"/>
    <hyperlink ref="R364" r:id="rId363" xr:uid="{D91908CA-F04F-49DA-9626-25276C1C71AB}"/>
    <hyperlink ref="R365" r:id="rId364" xr:uid="{DD969D8D-6789-4969-8580-8FC78F839B70}"/>
    <hyperlink ref="R366" r:id="rId365" xr:uid="{3E4F82DF-43A3-4179-8104-6E26B0BDAFD1}"/>
    <hyperlink ref="R367" r:id="rId366" xr:uid="{2489DBC8-D544-4629-ABF5-1F3794C1B21A}"/>
    <hyperlink ref="R368" r:id="rId367" xr:uid="{A01169A0-FB05-4CC2-8D05-7F88429ED3F3}"/>
    <hyperlink ref="R369" r:id="rId368" xr:uid="{C96D806F-E617-455C-AAB9-D756E8972F7F}"/>
    <hyperlink ref="R370" r:id="rId369" xr:uid="{34565710-EFE9-479A-B95E-2DD5513F2575}"/>
    <hyperlink ref="R371" r:id="rId370" xr:uid="{5A347473-6C04-4B18-B24F-F895F3C70D2E}"/>
    <hyperlink ref="R372" r:id="rId371" xr:uid="{D9187EF3-7977-426A-A5C8-47B9C9D06486}"/>
    <hyperlink ref="R373" r:id="rId372" xr:uid="{ED03CE03-0FFC-4B20-9437-DF6D9FA4712B}"/>
    <hyperlink ref="R374" r:id="rId373" xr:uid="{B6EE8E0A-46CA-4385-A13B-2A2FA2DE94D5}"/>
    <hyperlink ref="R375" r:id="rId374" xr:uid="{9A148447-21EB-4FE9-9E91-923169BCA1DB}"/>
    <hyperlink ref="R376" r:id="rId375" xr:uid="{B74BB0D8-41B3-4F66-8BD6-E2CB46EEF85F}"/>
    <hyperlink ref="R377" r:id="rId376" xr:uid="{E7781B78-6C97-4A51-A2D0-C8FE16948BB3}"/>
    <hyperlink ref="R378" r:id="rId377" xr:uid="{E94698DA-54A0-400B-8214-BFA425087F75}"/>
    <hyperlink ref="R379" r:id="rId378" xr:uid="{2FE3F09B-427F-4892-BB6E-22771EE07BA5}"/>
    <hyperlink ref="R380" r:id="rId379" xr:uid="{1ED710B8-ECE4-45CA-A280-3598B901B7A4}"/>
    <hyperlink ref="R381" r:id="rId380" xr:uid="{FCCA8509-C568-4629-9E09-15A027A5542B}"/>
    <hyperlink ref="R382" r:id="rId381" xr:uid="{56DA03C1-0291-422C-8C01-D0A4ACF064BE}"/>
    <hyperlink ref="R383" r:id="rId382" xr:uid="{61912C07-0692-4295-9486-79C962517B25}"/>
    <hyperlink ref="R384" r:id="rId383" xr:uid="{285ED05E-9608-45D3-AC40-16C9683993DA}"/>
    <hyperlink ref="R385" r:id="rId384" xr:uid="{572A64B1-9549-4727-A79B-86E29C03F9CE}"/>
    <hyperlink ref="O386" r:id="rId385" xr:uid="{763AD9C8-4517-4D46-8B05-0CFF9E2D788D}"/>
    <hyperlink ref="R386" r:id="rId386" xr:uid="{7FEEAE65-5C34-4566-BACA-8DDB2F25F302}"/>
    <hyperlink ref="R387" r:id="rId387" xr:uid="{79A49E2E-BF53-4AAC-A75D-D532AAB7F27D}"/>
    <hyperlink ref="R388" r:id="rId388" xr:uid="{2B138C1A-E42C-473E-81CF-C6B8806FBB07}"/>
    <hyperlink ref="R389" r:id="rId389" xr:uid="{04157122-B84C-4294-9F55-6E7C7501CA91}"/>
    <hyperlink ref="R390" r:id="rId390" xr:uid="{EAB5EC68-97B5-4D75-AE02-E2EF85A9C796}"/>
    <hyperlink ref="R391" r:id="rId391" xr:uid="{480FBADF-9131-49E3-B5AF-01E4E0BDEC09}"/>
    <hyperlink ref="R392" r:id="rId392" xr:uid="{E1F8943A-60A3-44AF-961C-93D218A0FD94}"/>
    <hyperlink ref="R393" r:id="rId393" xr:uid="{9103794A-B954-48A6-8067-505040F536C3}"/>
    <hyperlink ref="R394" r:id="rId394" xr:uid="{7DC47CE3-CCB4-4DB3-8CEA-EFEF6CE860F4}"/>
    <hyperlink ref="R395" r:id="rId395" xr:uid="{44AB2723-4578-4D4E-98DC-5C409D452529}"/>
    <hyperlink ref="R396" r:id="rId396" xr:uid="{3B37EE1B-EAAD-41BB-AC61-9298673B6FC4}"/>
    <hyperlink ref="R397" r:id="rId397" xr:uid="{3223B75F-6528-402C-8C5C-563EE5B6717E}"/>
    <hyperlink ref="R398" r:id="rId398" xr:uid="{87084F01-565A-4FAB-9398-ED5C8690890C}"/>
    <hyperlink ref="R399" r:id="rId399" xr:uid="{651BE805-8515-4302-960D-7DBA65733405}"/>
    <hyperlink ref="R400" r:id="rId400" xr:uid="{ED76FA1C-DCD4-485E-972C-9BCCEE50C0FF}"/>
    <hyperlink ref="R401" r:id="rId401" xr:uid="{43B1CD3E-3789-4BF3-86AC-194006407821}"/>
    <hyperlink ref="R402" r:id="rId402" xr:uid="{6AF7F04D-671D-4270-8DD8-77D0354667AB}"/>
    <hyperlink ref="R403" r:id="rId403" xr:uid="{46A4739F-595D-4A12-8E26-F39E239B51E1}"/>
    <hyperlink ref="R404" r:id="rId404" xr:uid="{C5438F21-B1E0-4947-B71A-9D118B62D8BC}"/>
    <hyperlink ref="R405" r:id="rId405" xr:uid="{1CC7DE25-FC0B-4C14-920E-90AC80F391EB}"/>
    <hyperlink ref="R406" r:id="rId406" xr:uid="{076E9B2D-094E-465A-9ECF-3DB07C4DB31C}"/>
    <hyperlink ref="R407" r:id="rId407" xr:uid="{CEB80609-AF21-4754-8022-6FBA3790EDCA}"/>
    <hyperlink ref="R408" r:id="rId408" xr:uid="{F78C6938-EAB4-4AF8-A671-7C7149C5FBAD}"/>
    <hyperlink ref="R409" r:id="rId409" xr:uid="{5FB4CF3A-397E-4812-AE35-D5E889A18042}"/>
    <hyperlink ref="R410" r:id="rId410" xr:uid="{778DDAE6-D385-4A63-8B39-5E8F26BA8AA8}"/>
    <hyperlink ref="R411" r:id="rId411" xr:uid="{5EA17D33-8A17-4291-A277-140EE944C8F7}"/>
    <hyperlink ref="R412" r:id="rId412" xr:uid="{B428F95D-DDAA-4582-B84B-A24BD4127864}"/>
    <hyperlink ref="R413" r:id="rId413" xr:uid="{473188C3-7836-4D63-B688-3C92010903DB}"/>
    <hyperlink ref="R414" r:id="rId414" xr:uid="{602CC1FE-7977-4179-B905-6B7B462B942D}"/>
    <hyperlink ref="R415" r:id="rId415" xr:uid="{1885EDE5-F266-4A7D-AECB-E437547445C5}"/>
    <hyperlink ref="R416" r:id="rId416" xr:uid="{1039AE87-A585-4E3E-8A87-4D889512BBE5}"/>
    <hyperlink ref="R417" r:id="rId417" xr:uid="{85EA9AC2-24E9-4A55-93C7-86CD7D76F278}"/>
    <hyperlink ref="R418" r:id="rId418" xr:uid="{96056DC2-5EB0-4955-B985-1430ED68EF2C}"/>
    <hyperlink ref="R419" r:id="rId419" xr:uid="{0EE140F3-787E-48F7-965F-EFAB5D896C1A}"/>
    <hyperlink ref="R420" r:id="rId420" xr:uid="{23FF5135-0B77-4D8C-A420-662E502797B3}"/>
    <hyperlink ref="R421" r:id="rId421" xr:uid="{D820D05E-21EB-402E-A8A2-8449E44F15B1}"/>
    <hyperlink ref="R422" r:id="rId422" xr:uid="{F4702E7B-0FA8-4A0C-A787-177B85C0820B}"/>
    <hyperlink ref="R423" r:id="rId423" xr:uid="{0DDA5981-9501-4869-8AD3-618510C5F9EF}"/>
    <hyperlink ref="R424" r:id="rId424" xr:uid="{68FE59C5-A57B-4BCB-911E-9E3635ADF032}"/>
    <hyperlink ref="R425" r:id="rId425" xr:uid="{DEFB77FE-D88F-46A5-AE22-9E2A174A14F2}"/>
    <hyperlink ref="R426" r:id="rId426" xr:uid="{5FC8307E-C591-472F-8CBE-ADBDFC3EB3A2}"/>
    <hyperlink ref="R427" r:id="rId427" xr:uid="{B5615574-11BC-4B31-B4CF-64AEA51E620E}"/>
    <hyperlink ref="R428" r:id="rId428" xr:uid="{3381E8E3-FE03-4C3F-A82A-B7574994B3AD}"/>
    <hyperlink ref="R429" r:id="rId429" xr:uid="{ECD9EA88-B750-4814-94BC-E3B06FC2F464}"/>
    <hyperlink ref="R430" r:id="rId430" xr:uid="{7DD284BE-42C4-4E8A-B1E3-E92505C7830B}"/>
    <hyperlink ref="R431" r:id="rId431" xr:uid="{53ACEC30-BF2A-45E9-AB49-2075B019D8D6}"/>
    <hyperlink ref="R432" r:id="rId432" xr:uid="{DCB2777A-CC33-4DA2-88A5-79FFA5127285}"/>
    <hyperlink ref="R433" r:id="rId433" xr:uid="{76FCACE5-4B31-424C-87A6-9A497BBE5402}"/>
    <hyperlink ref="R434" r:id="rId434" xr:uid="{10C41F29-FF23-4AD4-9429-C4B490F1C9DD}"/>
    <hyperlink ref="R435" r:id="rId435" xr:uid="{AA5DE2A6-3610-49DB-BCD4-09C583D9FC2B}"/>
    <hyperlink ref="R436" r:id="rId436" xr:uid="{6C5F1D3C-8402-4259-B9F7-120E74A9B027}"/>
    <hyperlink ref="R437" r:id="rId437" xr:uid="{EB4048EE-E96B-4BF2-9587-915A35E28A84}"/>
    <hyperlink ref="R438" r:id="rId438" xr:uid="{C335A06A-8116-4162-9BF8-F9637F126FD5}"/>
    <hyperlink ref="R439" r:id="rId439" xr:uid="{17E74396-6F94-4A83-9443-CB17039A6BD0}"/>
    <hyperlink ref="R440" r:id="rId440" xr:uid="{E9CC0835-0503-4765-9103-AE086CC5FD2C}"/>
    <hyperlink ref="R441" r:id="rId441" xr:uid="{76317A1B-A765-498F-BF84-DAAB174D4CA6}"/>
    <hyperlink ref="R442" r:id="rId442" xr:uid="{9A7D8593-91FD-449C-81E8-E1AB08618101}"/>
    <hyperlink ref="R443" r:id="rId443" xr:uid="{259B50A0-4485-4D8C-BDFE-38F8D8745E9D}"/>
    <hyperlink ref="R444" r:id="rId444" xr:uid="{78468068-84A5-4D53-A207-ECAE7AB112C0}"/>
    <hyperlink ref="R445" r:id="rId445" xr:uid="{92B0B2E1-CB6D-4357-9A1C-EB4AA14DFEA0}"/>
    <hyperlink ref="R446" r:id="rId446" xr:uid="{51AF4BC5-3A3A-496B-8587-E5A26FEE4293}"/>
    <hyperlink ref="R447" r:id="rId447" xr:uid="{7650CDBC-71C1-4987-B5BA-93B3D4C24848}"/>
    <hyperlink ref="R448" r:id="rId448" xr:uid="{1648CDC1-C799-4CCA-A921-0D5BC675AB8E}"/>
    <hyperlink ref="R449" r:id="rId449" xr:uid="{D737A2AC-3B51-4B5B-88EB-E35E10D2FB24}"/>
    <hyperlink ref="R450" r:id="rId450" xr:uid="{2F151D27-4088-4EA3-84C9-C2EF4A72C19F}"/>
    <hyperlink ref="R451" r:id="rId451" xr:uid="{FC6187E2-064F-4773-9BB5-ECE47362B667}"/>
    <hyperlink ref="R452" r:id="rId452" xr:uid="{0AD04D96-173C-4A72-BD3C-899CEB775819}"/>
    <hyperlink ref="R453" r:id="rId453" xr:uid="{6D0A9087-51D2-4DEA-BFBF-53F2D394B343}"/>
    <hyperlink ref="R454" r:id="rId454" xr:uid="{D7EBF5A5-86B0-40B4-A4DC-33D1FF5E0CB7}"/>
    <hyperlink ref="R455" r:id="rId455" xr:uid="{1FBC6E7F-3276-4000-BC49-78EAD9799098}"/>
    <hyperlink ref="R456" r:id="rId456" xr:uid="{8E2BD62E-A64E-4DFD-91A1-0FF033A41DC6}"/>
    <hyperlink ref="R457" r:id="rId457" xr:uid="{7EC44D30-6A75-483B-8AE9-B1AA8F3B8E9B}"/>
    <hyperlink ref="R458" r:id="rId458" xr:uid="{64441FAF-8986-40C1-B837-5693F0CC5096}"/>
    <hyperlink ref="R459" r:id="rId459" xr:uid="{ED898BFC-A9B9-4289-B632-08C3ECD4A7DB}"/>
    <hyperlink ref="R460" r:id="rId460" xr:uid="{3458887F-3B60-42DF-B5CA-04E6502D2783}"/>
    <hyperlink ref="R461" r:id="rId461" xr:uid="{608A63B0-A019-4832-AECA-A8711C1AD2C4}"/>
    <hyperlink ref="R462" r:id="rId462" xr:uid="{FA2A7D3B-A7B5-43A8-8D4E-ECF6FF9FD332}"/>
    <hyperlink ref="R463" r:id="rId463" xr:uid="{E739DB8F-2B8E-45A7-BBB3-DB3DC02680C4}"/>
    <hyperlink ref="R464" r:id="rId464" xr:uid="{CF13D2D2-FF9C-4D9D-B93B-7521C8D05996}"/>
    <hyperlink ref="R465" r:id="rId465" xr:uid="{9D12F472-14E5-4140-BE32-891C0538D86F}"/>
    <hyperlink ref="R466" r:id="rId466" xr:uid="{A9718AF8-5A65-4A35-846A-50372B752968}"/>
    <hyperlink ref="R467" r:id="rId467" xr:uid="{E88366FD-BFD5-4355-B77F-DC78FDEB3CBB}"/>
    <hyperlink ref="R468" r:id="rId468" xr:uid="{B30EC394-3CA1-48C4-847E-11441939825F}"/>
    <hyperlink ref="R469" r:id="rId469" xr:uid="{D57D1DC5-1052-40A7-81C3-FC4C31BAAA59}"/>
    <hyperlink ref="R470" r:id="rId470" xr:uid="{65579814-79E0-47F8-9148-1678D65E9D38}"/>
    <hyperlink ref="R471" r:id="rId471" xr:uid="{434D822E-ABC5-4FAC-A985-1F1F312F0919}"/>
    <hyperlink ref="R472" r:id="rId472" xr:uid="{81D60EA5-F1B3-4CB9-8041-200058CB393C}"/>
    <hyperlink ref="R473" r:id="rId473" xr:uid="{1BDD305D-BB08-4129-A91E-7296361C4958}"/>
    <hyperlink ref="R474" r:id="rId474" xr:uid="{076E40EB-F07F-4F77-B1EB-E40ADFB8191B}"/>
    <hyperlink ref="R475" r:id="rId475" xr:uid="{2DA82848-63CD-4DCD-B39E-6E2138CEEF9D}"/>
    <hyperlink ref="R476" r:id="rId476" xr:uid="{36BAF90F-DD52-4C02-BC49-C28E541500D9}"/>
    <hyperlink ref="R477" r:id="rId477" xr:uid="{BB00C4F4-E306-4B6A-960C-E90DDC8F3DB8}"/>
    <hyperlink ref="R478" r:id="rId478" xr:uid="{8FBA69BA-0DB1-4857-A3C0-2A16A418A26A}"/>
    <hyperlink ref="R479" r:id="rId479" xr:uid="{88CCE96C-3C7A-479F-9296-29004E6C656D}"/>
    <hyperlink ref="R480" r:id="rId480" xr:uid="{890C988D-87F4-4F32-8F54-56AE2CFB9BD0}"/>
    <hyperlink ref="R481" r:id="rId481" xr:uid="{F5488E61-ABF8-4C69-AD5D-CD0AE1BD5645}"/>
    <hyperlink ref="R482" r:id="rId482" xr:uid="{B2FC4ADF-6F9B-4A2D-A5CE-8BC396BF074C}"/>
    <hyperlink ref="R483" r:id="rId483" xr:uid="{ECF445B2-D37E-4E4E-8F6A-ED99F0B02B3C}"/>
    <hyperlink ref="R484" r:id="rId484" xr:uid="{26241387-A84E-4AF2-A643-12D7374CEC2A}"/>
    <hyperlink ref="R485" r:id="rId485" xr:uid="{02FA50A5-12D2-4102-9962-FEFAD4200E4B}"/>
    <hyperlink ref="R486" r:id="rId486" xr:uid="{8092A75E-5285-4C97-AAD9-601E90589A88}"/>
    <hyperlink ref="R487" r:id="rId487" xr:uid="{7FC91F65-D8A6-4801-98CE-2DF4ABE66509}"/>
    <hyperlink ref="R488" r:id="rId488" xr:uid="{3C7B7886-A870-441D-957E-C4231C91FCB4}"/>
    <hyperlink ref="R489" r:id="rId489" xr:uid="{586E662A-23FA-46CF-AFFC-7C96B22B3C5B}"/>
    <hyperlink ref="R490" r:id="rId490" xr:uid="{7E717A32-DE5D-45E2-A753-56A9C155031D}"/>
    <hyperlink ref="R491" r:id="rId491" xr:uid="{23545A86-D8A3-448D-8FC2-0B71195D66CE}"/>
    <hyperlink ref="R492" r:id="rId492" xr:uid="{DC1EE712-44F4-497F-83DB-182F895DA8B9}"/>
    <hyperlink ref="R493" r:id="rId493" xr:uid="{9C5354D4-65DF-4A77-A59E-10353E297C50}"/>
    <hyperlink ref="R494" r:id="rId494" xr:uid="{EAF18A2D-FB91-40CF-8E63-165ECD84A20A}"/>
    <hyperlink ref="R495" r:id="rId495" xr:uid="{677D1758-2925-426D-A8F4-706C5658F842}"/>
    <hyperlink ref="R496" r:id="rId496" xr:uid="{B8AB9C9F-400F-4F7F-B90E-044C80AC8B2D}"/>
    <hyperlink ref="R497" r:id="rId497" xr:uid="{F3361970-5A44-4343-A5BC-232CCD71DF21}"/>
    <hyperlink ref="R498" r:id="rId498" xr:uid="{CAE866C7-DCFE-44F9-8EB1-6E87339853EC}"/>
    <hyperlink ref="R499" r:id="rId499" xr:uid="{29EF902F-F5FD-4A24-9AAE-0C68B9669F5E}"/>
    <hyperlink ref="R500" r:id="rId500" xr:uid="{D1A35FE8-4761-42CE-8898-A5A7EB4C0811}"/>
    <hyperlink ref="R501" r:id="rId501" xr:uid="{DC173BB8-FD11-41E7-A231-9B18710F7CEE}"/>
    <hyperlink ref="R502" r:id="rId502" xr:uid="{74325E5C-16F3-4E44-9523-D571917FF720}"/>
    <hyperlink ref="R503" r:id="rId503" xr:uid="{8F1D76BD-643F-439D-8A35-AC7427982AC0}"/>
    <hyperlink ref="R504" r:id="rId504" xr:uid="{F89B470B-8646-47A3-8D02-D6D2CCA39BA1}"/>
    <hyperlink ref="R505" r:id="rId505" xr:uid="{BA0E13CF-678C-40F6-8B25-F9D6AA0E57A6}"/>
    <hyperlink ref="R506" r:id="rId506" xr:uid="{128A8F10-7DA6-4E31-AE83-862245CF1882}"/>
    <hyperlink ref="R507" r:id="rId507" xr:uid="{82022B9A-FC21-427A-8BF1-0C37724D74A9}"/>
    <hyperlink ref="R508" r:id="rId508" xr:uid="{1AC4652E-F840-4039-8D38-0FFDEA90C487}"/>
    <hyperlink ref="R509" r:id="rId509" xr:uid="{D669A335-DFAD-42E4-BF11-CF90BC499C97}"/>
    <hyperlink ref="R510" r:id="rId510" xr:uid="{70438139-C37A-447A-8A91-8FDF6439476A}"/>
    <hyperlink ref="R511" r:id="rId511" xr:uid="{3DF4E634-B5B4-44E2-945A-84E3516A7284}"/>
    <hyperlink ref="R512" r:id="rId512" xr:uid="{27DCD208-0B7B-46F7-B89F-F25BBDA665AE}"/>
    <hyperlink ref="R513" r:id="rId513" xr:uid="{04377B8A-BC06-4223-A2B0-F4CD6236BEB0}"/>
    <hyperlink ref="R514" r:id="rId514" xr:uid="{48D89103-5621-4103-A886-B910456766C9}"/>
    <hyperlink ref="R515" r:id="rId515" xr:uid="{E8CE4568-7AAE-4176-8ED3-A1F67D8B6D5C}"/>
    <hyperlink ref="R516" r:id="rId516" xr:uid="{028363BF-C5AF-476C-814F-DAC5AA7EA6A0}"/>
    <hyperlink ref="R517" r:id="rId517" xr:uid="{B1FEEFDA-C931-4EA5-BBDE-C4066A0AAE59}"/>
    <hyperlink ref="R518" r:id="rId518" xr:uid="{A1E5878B-02E3-4767-BE0D-866B57807E71}"/>
    <hyperlink ref="R519" r:id="rId519" xr:uid="{5FBAE723-D8EF-40E9-B67B-37E15E19C7A9}"/>
    <hyperlink ref="R520" r:id="rId520" xr:uid="{5656B9E5-F9A9-4443-BC9A-4753A2F371A6}"/>
    <hyperlink ref="R521" r:id="rId521" xr:uid="{5FEAF469-D273-418F-AAA9-56C89B9BC817}"/>
    <hyperlink ref="R522" r:id="rId522" xr:uid="{60605155-AEA6-42CB-909A-192DBB54FA48}"/>
    <hyperlink ref="R523" r:id="rId523" xr:uid="{716B0868-88CB-4DF9-B381-35353E72B8D3}"/>
    <hyperlink ref="R524" r:id="rId524" xr:uid="{565F7152-9967-47F5-ABA3-888C558A4ECD}"/>
    <hyperlink ref="R525" r:id="rId525" xr:uid="{9BB6031A-3D18-4CF8-82A0-3CD8473BB476}"/>
    <hyperlink ref="R526" r:id="rId526" xr:uid="{2D7BAD34-C71D-41F0-B751-580864653C25}"/>
    <hyperlink ref="R527" r:id="rId527" xr:uid="{53FC2AD0-04F2-4C5D-8B38-2FA551F34BBA}"/>
    <hyperlink ref="R528" r:id="rId528" xr:uid="{CE209880-E44F-4A89-ADFD-31580993414D}"/>
    <hyperlink ref="R529" r:id="rId529" xr:uid="{F03EF7B8-517B-4A85-A3C4-3DC16E77F06C}"/>
    <hyperlink ref="R530" r:id="rId530" xr:uid="{B946F313-7A39-4C07-B708-BBA3F8413B25}"/>
    <hyperlink ref="R531" r:id="rId531" xr:uid="{8E53CDCF-0CE3-4FC5-BBA2-8847C6179AC0}"/>
    <hyperlink ref="R532" r:id="rId532" xr:uid="{D4CA5EC8-D40C-4C63-BD0F-852931C54B21}"/>
    <hyperlink ref="R533" r:id="rId533" xr:uid="{45006D93-C976-4C20-ADFA-B74C5B2542C0}"/>
    <hyperlink ref="R534" r:id="rId534" xr:uid="{477E42B0-12FB-4BE6-9328-09FAC33C3B5E}"/>
    <hyperlink ref="R535" r:id="rId535" xr:uid="{0E71E117-87F7-4A49-9CD5-BE518DEC5FEB}"/>
    <hyperlink ref="R536" r:id="rId536" xr:uid="{10E9557E-888F-4616-9DE5-B91C726FF89A}"/>
    <hyperlink ref="R537" r:id="rId537" xr:uid="{1BC23941-8016-42FE-9D95-A181E6A819CC}"/>
    <hyperlink ref="R538" r:id="rId538" xr:uid="{85192815-01A6-4B48-AAA6-4A6CCB63B2CF}"/>
    <hyperlink ref="R539" r:id="rId539" xr:uid="{856B7C9D-6FC3-4213-9AC0-D6DBD6CF5AC8}"/>
    <hyperlink ref="R540" r:id="rId540" xr:uid="{5AB6353B-675D-41F7-93F2-A5515389DC97}"/>
    <hyperlink ref="R541" r:id="rId541" xr:uid="{6FED7FDB-5410-47F6-B2DE-BF6A23FBC557}"/>
    <hyperlink ref="R542" r:id="rId542" xr:uid="{D3860C4D-EABF-4127-A826-46FB8C53E9C4}"/>
    <hyperlink ref="R543" r:id="rId543" xr:uid="{4BF3661D-0F98-48E6-9DBB-3773BE45FA76}"/>
    <hyperlink ref="R544" r:id="rId544" xr:uid="{4731A69B-483B-4AEE-BCD8-499D5151FD76}"/>
    <hyperlink ref="R545" r:id="rId545" xr:uid="{FC775423-57E2-4A40-A6DD-EB770213C26C}"/>
    <hyperlink ref="R546" r:id="rId546" xr:uid="{38DE8109-3CBC-47D5-A2A6-19AECA6801FF}"/>
    <hyperlink ref="R547" r:id="rId547" xr:uid="{6635950E-4162-456A-AEE0-32DBC2EECC06}"/>
    <hyperlink ref="R548" r:id="rId548" xr:uid="{49DC2406-874F-404D-BA35-31B55F5F46DC}"/>
    <hyperlink ref="R549" r:id="rId549" xr:uid="{3ADF4FCA-6CCB-4F52-90CA-4A5F4CE9E755}"/>
    <hyperlink ref="R550" r:id="rId550" xr:uid="{E7D1B662-C496-4375-A49A-C27E7B5FFEF0}"/>
    <hyperlink ref="R551" r:id="rId551" xr:uid="{C9EB962D-F45A-4C19-805E-F9C61B1908A8}"/>
    <hyperlink ref="R552" r:id="rId552" xr:uid="{2E9EE4A3-FB81-471F-8DE6-CE6BFE640202}"/>
    <hyperlink ref="R553" r:id="rId553" xr:uid="{CE8EB154-30BD-46BE-B6C1-9A1FFCBE4321}"/>
    <hyperlink ref="R554" r:id="rId554" xr:uid="{0243516D-CE4D-4DF8-B0FC-854C44298957}"/>
    <hyperlink ref="R555" r:id="rId555" xr:uid="{92B1511B-ED1C-45DF-A018-B865FEB4D51A}"/>
    <hyperlink ref="R556" r:id="rId556" xr:uid="{DF8759EE-C88A-498C-926D-6EF5ABF02DB5}"/>
    <hyperlink ref="R557" r:id="rId557" xr:uid="{AE1B18A9-F021-4ED2-84BF-81180C3B0E42}"/>
    <hyperlink ref="R558" r:id="rId558" xr:uid="{DF13BDD4-7CAC-4AE0-9435-9B28CFA22973}"/>
    <hyperlink ref="R559" r:id="rId559" xr:uid="{2048DA08-2131-4737-B825-F4EF4E9368AC}"/>
    <hyperlink ref="R560" r:id="rId560" xr:uid="{5DCE114D-C374-483F-8A6A-8C4CA7477C13}"/>
    <hyperlink ref="R561" r:id="rId561" xr:uid="{31562933-947E-43AB-803D-80CA2ECA3063}"/>
    <hyperlink ref="R562" r:id="rId562" xr:uid="{B17B9B84-8864-4608-842E-32D64730FEBD}"/>
    <hyperlink ref="R563" r:id="rId563" xr:uid="{EDD0CBFC-F5D9-4A17-915F-9411713EFECD}"/>
    <hyperlink ref="R564" r:id="rId564" xr:uid="{19EA49D5-F1FF-4799-BEAE-02E6272810BA}"/>
    <hyperlink ref="R565" r:id="rId565" xr:uid="{91661E2A-09B2-4AC7-911C-ECFAA0F77CA0}"/>
    <hyperlink ref="R566" r:id="rId566" xr:uid="{B3AD8D93-DC06-4392-B6FA-960FD0E7DF2B}"/>
    <hyperlink ref="R567" r:id="rId567" xr:uid="{88F4CDFF-D712-4B75-92AB-5DDB39483361}"/>
    <hyperlink ref="R568" r:id="rId568" xr:uid="{13FA438E-51D4-476C-BB73-F68BB16B29E0}"/>
    <hyperlink ref="R569" r:id="rId569" xr:uid="{9DFC704B-4E11-4D0D-8D5C-0FECDE1662D6}"/>
    <hyperlink ref="R570" r:id="rId570" xr:uid="{E33308A9-E207-49AF-983D-21780BD6DEFC}"/>
    <hyperlink ref="R571" r:id="rId571" xr:uid="{1776F4C4-040A-470E-8047-996FC1B3450F}"/>
    <hyperlink ref="R572" r:id="rId572" xr:uid="{77E76726-0E4C-4D7B-843F-0535E7BF550B}"/>
    <hyperlink ref="R573" r:id="rId573" xr:uid="{C40FB7A0-CE8D-490B-92FC-CFA7C512E8EB}"/>
    <hyperlink ref="R574" r:id="rId574" xr:uid="{6FB45D04-4941-411E-B0C2-6232150143E6}"/>
    <hyperlink ref="R575" r:id="rId575" xr:uid="{85427975-D7A7-49B5-A033-ADEFA151BA7E}"/>
    <hyperlink ref="R576" r:id="rId576" xr:uid="{07AC1CD5-3EBC-4AE6-A415-250CD8C3EF93}"/>
    <hyperlink ref="R577" r:id="rId577" xr:uid="{6AA7218C-6D27-4BF0-855D-7530B0DAFD84}"/>
    <hyperlink ref="R578" r:id="rId578" xr:uid="{3E8B7FE9-EBDA-45AA-8A88-F7E20B536F4C}"/>
    <hyperlink ref="R579" r:id="rId579" xr:uid="{93E810DF-8120-43A8-A5F6-49FEBCDF927D}"/>
    <hyperlink ref="R580" r:id="rId580" xr:uid="{4B0DDC2F-D40E-4835-B2D3-6D00381B5B61}"/>
    <hyperlink ref="R581" r:id="rId581" xr:uid="{FB241783-3DCC-421B-B6AE-64F2F83063FD}"/>
    <hyperlink ref="R582" r:id="rId582" xr:uid="{9E3B8A03-843B-47AB-8A00-95C302057FD0}"/>
    <hyperlink ref="R583" r:id="rId583" xr:uid="{D5665F9F-B3DB-4CE3-A6C9-09DE3D89985C}"/>
    <hyperlink ref="R584" r:id="rId584" xr:uid="{16BA26E3-A25F-4397-80E6-05F9D15CCD6B}"/>
    <hyperlink ref="R585" r:id="rId585" xr:uid="{8185A767-AD17-4589-80C8-46FD5A77CD4C}"/>
    <hyperlink ref="R586" r:id="rId586" xr:uid="{FD0D8EB0-C2AC-4861-A319-691D390972A3}"/>
    <hyperlink ref="R587" r:id="rId587" xr:uid="{FD98C535-1CF0-4485-9B3D-615D02295633}"/>
    <hyperlink ref="R588" r:id="rId588" xr:uid="{84B30D38-6937-4D3F-994D-33DCF762EDE5}"/>
    <hyperlink ref="R589" r:id="rId589" xr:uid="{40A265CB-8B49-41DF-9954-2F4CD130DA7A}"/>
    <hyperlink ref="R590" r:id="rId590" xr:uid="{35AED285-4374-4B08-B747-942CCEA240DD}"/>
    <hyperlink ref="R591" r:id="rId591" xr:uid="{1FDF3024-BD8C-4EE7-A7A5-CC3723465824}"/>
    <hyperlink ref="R592" r:id="rId592" xr:uid="{8214FB58-918A-43F5-ADD5-D332522907A7}"/>
    <hyperlink ref="R593" r:id="rId593" xr:uid="{882BCA84-6D1E-43C1-AAB0-54CC03B5AF21}"/>
    <hyperlink ref="R594" r:id="rId594" xr:uid="{3139AACE-5867-4208-B51B-5612E804E134}"/>
    <hyperlink ref="R595" r:id="rId595" xr:uid="{542DDAA6-FC3A-4FD3-A86F-E4CC122EF82A}"/>
    <hyperlink ref="R596" r:id="rId596" xr:uid="{4F17527E-2E9B-4101-8CB2-020EF9AF1048}"/>
    <hyperlink ref="R597" r:id="rId597" xr:uid="{FBB70A5D-10EA-44E8-A36B-721CDEDA2E01}"/>
    <hyperlink ref="R598" r:id="rId598" xr:uid="{FE391492-2AB5-43AE-B991-9B95BCED4277}"/>
    <hyperlink ref="R599" r:id="rId599" xr:uid="{DDCE0516-CECC-4586-8AF9-48CDB7B60D85}"/>
    <hyperlink ref="R600" r:id="rId600" xr:uid="{F9378DAC-F570-4AB8-AFC8-06F0A140073B}"/>
    <hyperlink ref="R601" r:id="rId601" xr:uid="{999C6CF6-BE2E-483A-AEC3-C006A89E0A62}"/>
    <hyperlink ref="R602" r:id="rId602" xr:uid="{6E63D540-F462-41BA-A61F-462385B660F2}"/>
    <hyperlink ref="R603" r:id="rId603" xr:uid="{4880B427-3EF7-414B-9760-E8387EC8C8F4}"/>
    <hyperlink ref="R604" r:id="rId604" xr:uid="{2755ADC1-D8FB-4B2F-87B4-BEA0BBF7C800}"/>
    <hyperlink ref="R605" r:id="rId605" xr:uid="{9E690A36-5D3A-46A2-AEAD-35931088EEA0}"/>
    <hyperlink ref="R606" r:id="rId606" xr:uid="{E8E7942B-3E94-4AA1-8691-0FD2865402BB}"/>
    <hyperlink ref="R607" r:id="rId607" xr:uid="{C4F0A8DF-33A9-4F53-B8A6-D0DEFF4EC420}"/>
    <hyperlink ref="R608" r:id="rId608" xr:uid="{6C79A7AF-2B05-4B47-B3EA-E26FE6D40C5B}"/>
    <hyperlink ref="R609" r:id="rId609" xr:uid="{5018BA19-FD2A-45E2-8393-710CFF033783}"/>
    <hyperlink ref="R610" r:id="rId610" xr:uid="{7EE0326B-5C1D-411A-A4B1-FCF95F95A4B6}"/>
    <hyperlink ref="R611" r:id="rId611" xr:uid="{836EC4AA-FA95-423F-842F-724F2C458017}"/>
    <hyperlink ref="R612" r:id="rId612" xr:uid="{6770E6C8-921D-4229-B42B-B07F88A45CA0}"/>
    <hyperlink ref="R613" r:id="rId613" xr:uid="{EED31715-D32C-4937-B0FE-A5F2A67EB4D4}"/>
    <hyperlink ref="R614" r:id="rId614" xr:uid="{43125105-D9EE-435B-B867-34521520687B}"/>
    <hyperlink ref="R615" r:id="rId615" xr:uid="{8A5CF646-DD22-4496-8188-0E40BAE4F38D}"/>
    <hyperlink ref="R616" r:id="rId616" xr:uid="{10EB1A23-F078-4C0B-85AB-A52C53D8B41B}"/>
    <hyperlink ref="R617" r:id="rId617" xr:uid="{4F501835-92D5-43FF-B1C8-12C3FC0707FB}"/>
    <hyperlink ref="R618" r:id="rId618" xr:uid="{6795ADB3-7352-4C62-B44C-A6DFB282493B}"/>
    <hyperlink ref="R619" r:id="rId619" xr:uid="{81566F58-1312-478C-89AD-7F8D07CEB4D5}"/>
    <hyperlink ref="R620" r:id="rId620" xr:uid="{DDCD3767-724B-4900-AC3B-94C8DD47B670}"/>
    <hyperlink ref="R621" r:id="rId621" xr:uid="{05AA6AE5-1961-454D-B7E9-0A5D38D5480E}"/>
    <hyperlink ref="R622" r:id="rId622" xr:uid="{65DBDBBD-194B-4A9C-ABDF-BC30C8A6B18B}"/>
    <hyperlink ref="R623" r:id="rId623" xr:uid="{B540EC7C-77DD-4587-AAF2-863B6C67ECA7}"/>
    <hyperlink ref="R624" r:id="rId624" xr:uid="{3E50DF53-E28B-43C6-8C13-B25CF6CE9C7E}"/>
    <hyperlink ref="R625" r:id="rId625" xr:uid="{EDB3D2BB-6FF2-4E15-959D-9D30DE4E638A}"/>
    <hyperlink ref="R626" r:id="rId626" xr:uid="{298FEAFE-8E9F-49D2-A268-3996A9E83DF9}"/>
    <hyperlink ref="R627" r:id="rId627" xr:uid="{EE0A3B3E-3D8C-4426-A67C-E0D7AFF1C502}"/>
    <hyperlink ref="R628" r:id="rId628" xr:uid="{B1B84501-5F56-4E0A-8C99-98DF8A121E99}"/>
    <hyperlink ref="R629" r:id="rId629" xr:uid="{3C816071-1508-49F6-A057-16740E9D1D6D}"/>
    <hyperlink ref="R630" r:id="rId630" xr:uid="{A4B48DA4-965B-4CDE-921E-F823DD144AE5}"/>
    <hyperlink ref="R631" r:id="rId631" xr:uid="{5B7B9544-5B09-44D7-A319-11D25444FE11}"/>
    <hyperlink ref="R632" r:id="rId632" xr:uid="{B704AC7F-0A12-4E7B-9BA4-07F95EA7745D}"/>
    <hyperlink ref="R633" r:id="rId633" xr:uid="{FCCBA200-91F8-4BA9-B3E6-EC9228B95BDE}"/>
    <hyperlink ref="R634" r:id="rId634" xr:uid="{CB73C6D8-244C-4874-BDA8-662608A36EAC}"/>
    <hyperlink ref="R635" r:id="rId635" xr:uid="{B3FD0698-09E4-4E38-BBD0-0C200E62CBF4}"/>
    <hyperlink ref="R636" r:id="rId636" xr:uid="{0B8378C2-BABA-4418-8166-52E954BCE772}"/>
    <hyperlink ref="R637" r:id="rId637" xr:uid="{AABE3D55-811B-4EA8-9223-EBCA9B79D5D4}"/>
    <hyperlink ref="R638" r:id="rId638" xr:uid="{CDF580AA-9678-4B7B-8926-08321DAE1A5E}"/>
    <hyperlink ref="R639" r:id="rId639" xr:uid="{F2F33D17-7A2C-42B6-B7F5-7C5194782049}"/>
    <hyperlink ref="R640" r:id="rId640" xr:uid="{1A4B1EFF-EACC-4FC7-BEA2-C7D27456EEFD}"/>
    <hyperlink ref="R641" r:id="rId641" xr:uid="{F51DE743-94D2-4614-BA71-25148485C147}"/>
    <hyperlink ref="R642" r:id="rId642" xr:uid="{71B7BC4C-94BA-4F8E-8D76-F3F3A9707C23}"/>
    <hyperlink ref="R643" r:id="rId643" xr:uid="{B02A5A7A-33F6-4820-B369-A3789A10BC16}"/>
    <hyperlink ref="R644" r:id="rId644" xr:uid="{B94781D6-650E-4398-B9D6-B63F241F5543}"/>
    <hyperlink ref="R645" r:id="rId645" xr:uid="{6101DDBC-3377-4B77-8089-45A9D8968414}"/>
    <hyperlink ref="R646" r:id="rId646" xr:uid="{21642A32-18FA-491F-82C3-BA994D7CC469}"/>
    <hyperlink ref="R647" r:id="rId647" xr:uid="{750F3C9A-0FFC-4CF8-8A15-C4752B748D95}"/>
    <hyperlink ref="R648" r:id="rId648" xr:uid="{AE4092BC-2C52-447D-860E-8E038CF4F817}"/>
    <hyperlink ref="R649" r:id="rId649" xr:uid="{3E1F2901-8B72-42EA-B2D1-99A403F942C5}"/>
    <hyperlink ref="R650" r:id="rId650" xr:uid="{3B1161B2-34F1-4E14-8D2C-05F7AD7F642A}"/>
    <hyperlink ref="R651" r:id="rId651" xr:uid="{B9E5992A-D507-443F-8E35-8C6CC2D7A99D}"/>
    <hyperlink ref="R652" r:id="rId652" xr:uid="{E561AFCE-8810-4AA1-A490-934C571287EC}"/>
    <hyperlink ref="R653" r:id="rId653" xr:uid="{0996B62F-6427-43B5-A679-E3A289AEA7A2}"/>
    <hyperlink ref="R654" r:id="rId654" xr:uid="{91A18234-D801-446C-8AED-7CA45353E561}"/>
    <hyperlink ref="R655" r:id="rId655" xr:uid="{9E83344D-6E87-4089-B3A5-2F350F3C89EA}"/>
    <hyperlink ref="R656" r:id="rId656" xr:uid="{DAF05951-C423-4A6C-AD75-DC8FA7B2E4EA}"/>
    <hyperlink ref="R657" r:id="rId657" xr:uid="{90869A7A-D05C-43E4-B928-3F2BABA2B6D6}"/>
    <hyperlink ref="R658" r:id="rId658" xr:uid="{F6A8F3B6-A390-46EC-9B20-681F32FBAECC}"/>
    <hyperlink ref="R659" r:id="rId659" xr:uid="{0B36DBFA-69F1-4C3A-9F87-1157364E03E5}"/>
    <hyperlink ref="R660" r:id="rId660" xr:uid="{99AF6F2A-DA8B-4F9C-A74C-3D20F7AA3ECF}"/>
    <hyperlink ref="R661" r:id="rId661" xr:uid="{41782132-0E68-44FE-825B-BB4637ADD5C3}"/>
    <hyperlink ref="R662" r:id="rId662" xr:uid="{9F35DC50-778B-4834-BDBF-7D1E8208C563}"/>
    <hyperlink ref="R663" r:id="rId663" xr:uid="{05767873-F450-4861-BD27-022194EF46BA}"/>
    <hyperlink ref="R664" r:id="rId664" xr:uid="{C59D448D-6E0E-4AAB-8431-9BB96E5C002C}"/>
    <hyperlink ref="R665" r:id="rId665" xr:uid="{C5497726-C1A9-4575-BE1D-9C797A0B563B}"/>
    <hyperlink ref="R666" r:id="rId666" xr:uid="{2C4E58F6-6AAB-4FE8-8E43-2A46602F2CD6}"/>
    <hyperlink ref="R667" r:id="rId667" xr:uid="{C3BCE2B7-6233-4C20-AE85-DF819EB89BE6}"/>
    <hyperlink ref="R668" r:id="rId668" xr:uid="{7EB7B9B7-FACB-4AF0-9EE1-E28E0BFAB008}"/>
    <hyperlink ref="R669" r:id="rId669" xr:uid="{3B69136D-7D5A-4298-AE18-419B82A0E0B0}"/>
    <hyperlink ref="R670" r:id="rId670" xr:uid="{E0288CE2-BC8C-46D2-AD1E-C178D18BD05E}"/>
    <hyperlink ref="R671" r:id="rId671" xr:uid="{A3811A6A-D312-42C3-8C14-D6B8AB2C3B6D}"/>
    <hyperlink ref="R672" r:id="rId672" xr:uid="{4B49B6D3-6B80-4BC7-A89D-C151DD65CDBB}"/>
    <hyperlink ref="R673" r:id="rId673" xr:uid="{1CD06DCC-275C-4133-8F3D-401BE9DBC327}"/>
    <hyperlink ref="R674" r:id="rId674" xr:uid="{62593F48-A1DE-4903-8648-6A1ADE6DEE9D}"/>
    <hyperlink ref="R675" r:id="rId675" xr:uid="{C84BDCA4-EE4F-45A7-AA54-813F3348F817}"/>
    <hyperlink ref="R676" r:id="rId676" xr:uid="{5B443006-ECF5-4166-AC6A-611BFF55B6E2}"/>
    <hyperlink ref="R677" r:id="rId677" xr:uid="{2490FF78-264A-4C2D-BE5F-C3F147D9E1DC}"/>
    <hyperlink ref="R678" r:id="rId678" xr:uid="{810BAF29-29DA-49A7-98CF-BC2200F3DBCD}"/>
    <hyperlink ref="R679" r:id="rId679" xr:uid="{B69C6661-8ED7-4A73-BDC9-66AF6D868A8D}"/>
    <hyperlink ref="R680" r:id="rId680" xr:uid="{0710EB39-EAA1-4131-8409-3B020C321208}"/>
    <hyperlink ref="R681" r:id="rId681" xr:uid="{185C33DD-C79F-4CAB-AB1B-508F492E5913}"/>
    <hyperlink ref="R682" r:id="rId682" xr:uid="{11D16604-13F4-4535-A2BF-9771E9927335}"/>
    <hyperlink ref="R683" r:id="rId683" xr:uid="{306C497F-7367-4ED2-B852-AABC70EDD17A}"/>
    <hyperlink ref="R684" r:id="rId684" xr:uid="{2869E063-9DA7-4D97-9655-B3E701992935}"/>
    <hyperlink ref="R685" r:id="rId685" xr:uid="{188FEA77-DDC8-42E8-BCAE-7BD74641F66D}"/>
    <hyperlink ref="R686" r:id="rId686" xr:uid="{3109B774-665E-4825-8AA2-031098B5A15E}"/>
    <hyperlink ref="R687" r:id="rId687" xr:uid="{DF430018-9F58-45B7-A34D-A98C7D6DD662}"/>
    <hyperlink ref="R688" r:id="rId688" xr:uid="{3BF0FDBD-A9FD-4990-8095-E4DA55C4D3AC}"/>
    <hyperlink ref="R689" r:id="rId689" xr:uid="{C6FB0215-68B7-4608-AB56-A8608EAD5023}"/>
    <hyperlink ref="R690" r:id="rId690" xr:uid="{0181620C-EA60-4175-9836-79E07355461A}"/>
    <hyperlink ref="R691" r:id="rId691" xr:uid="{E94A2036-59AA-464B-8D64-CB35AB7F2876}"/>
    <hyperlink ref="R692" r:id="rId692" xr:uid="{8997F677-A8D2-46A6-A0B6-13860E113CF6}"/>
    <hyperlink ref="R693" r:id="rId693" xr:uid="{B208C58F-5F21-42BE-AAD8-9D053605F4CD}"/>
    <hyperlink ref="R694" r:id="rId694" xr:uid="{780FA1D3-482E-4F6D-9E9A-E0E86CD86A64}"/>
    <hyperlink ref="R695" r:id="rId695" xr:uid="{7A044324-1663-482A-98B5-648B14DA3DE9}"/>
    <hyperlink ref="R696" r:id="rId696" xr:uid="{81F43505-9799-4405-9F3D-A97FBDC9C775}"/>
    <hyperlink ref="R697" r:id="rId697" xr:uid="{2A2CE88E-AD6D-4AA1-A33D-F75B2B4E2796}"/>
    <hyperlink ref="R698" r:id="rId698" xr:uid="{EB097659-96C6-46D3-AD0D-2762DE2058C0}"/>
    <hyperlink ref="R699" r:id="rId699" xr:uid="{90035967-823A-41DC-974E-3E932BDC0A05}"/>
    <hyperlink ref="R700" r:id="rId700" xr:uid="{1B4BA41D-9716-4DF5-8B6C-C1B36D0D3ECB}"/>
    <hyperlink ref="R701" r:id="rId701" xr:uid="{315C980B-5B40-45AA-BE57-112E55E50637}"/>
    <hyperlink ref="R702" r:id="rId702" xr:uid="{84041775-2791-4064-8984-4908AE18CC7F}"/>
    <hyperlink ref="R703" r:id="rId703" xr:uid="{65726820-A253-4ACC-BC60-B072A9C1CE1A}"/>
    <hyperlink ref="R704" r:id="rId704" xr:uid="{FEA05C35-A589-43F1-B942-2835423A4E68}"/>
    <hyperlink ref="R705" r:id="rId705" xr:uid="{03DC47D3-F546-4379-AF5C-6CF1BF39C075}"/>
    <hyperlink ref="R706" r:id="rId706" xr:uid="{8C15B65B-21B1-4906-A511-8143948A700C}"/>
    <hyperlink ref="R707" r:id="rId707" xr:uid="{42A8C775-F0C3-4E9D-94F6-65D4F4429470}"/>
    <hyperlink ref="R708" r:id="rId708" xr:uid="{D382A647-E697-48CD-8248-04AE3172AD62}"/>
    <hyperlink ref="R709" r:id="rId709" xr:uid="{D897CA47-111F-43FF-8AE4-BE81B56294ED}"/>
    <hyperlink ref="R710" r:id="rId710" xr:uid="{79497D54-D7D4-4BD3-AC4D-44912659D1E4}"/>
    <hyperlink ref="R711" r:id="rId711" xr:uid="{2AC0D12B-2D29-4CC8-9B67-984FA557BB21}"/>
    <hyperlink ref="R712" r:id="rId712" xr:uid="{D1433163-79F3-4966-8613-02F1A9EF2C28}"/>
    <hyperlink ref="R713" r:id="rId713" xr:uid="{DEAFAA00-0861-46CD-A3BA-4EA9C3285A58}"/>
    <hyperlink ref="R714" r:id="rId714" xr:uid="{1F328004-64A2-46B4-81A7-558B20349288}"/>
    <hyperlink ref="R715" r:id="rId715" xr:uid="{72BCDA1B-6129-4D66-AC3C-E36E54535426}"/>
    <hyperlink ref="R716" r:id="rId716" xr:uid="{F3EA43F3-2703-48E5-8435-8CD4BC9554F8}"/>
    <hyperlink ref="R717" r:id="rId717" xr:uid="{B72AFECB-DE72-4C9B-B1E4-F0E37894AA6A}"/>
    <hyperlink ref="R718" r:id="rId718" xr:uid="{9CD67247-7CB4-4F0D-B37D-901CE64CD81D}"/>
    <hyperlink ref="R719" r:id="rId719" xr:uid="{4290224C-431B-40F5-81F4-9BED55EE637F}"/>
    <hyperlink ref="R720" r:id="rId720" xr:uid="{19BCBEBB-384C-41D0-82B2-9FCD7CE615EE}"/>
    <hyperlink ref="R721" r:id="rId721" xr:uid="{24F0E72E-CF21-40A5-B0B0-AF9489CC4AFE}"/>
    <hyperlink ref="R722" r:id="rId722" xr:uid="{22EEF0F9-EC45-4D2B-BFDF-D381E0E13AA2}"/>
    <hyperlink ref="R723" r:id="rId723" xr:uid="{14CFD83B-C31E-4F42-A0B2-7BFAB63906DB}"/>
    <hyperlink ref="R724" r:id="rId724" xr:uid="{E2D2A275-9C06-4DF1-9182-DD67CFC68EEB}"/>
    <hyperlink ref="R725" r:id="rId725" xr:uid="{A29528A8-5BB8-4710-A29F-863A9D73E94D}"/>
    <hyperlink ref="R726" r:id="rId726" xr:uid="{9965415D-870E-4F7C-8DE2-3A4B3299C4A8}"/>
    <hyperlink ref="R727" r:id="rId727" xr:uid="{0B9E4F5F-72DD-4303-BDA4-CBBABA797D68}"/>
    <hyperlink ref="R728" r:id="rId728" xr:uid="{A4293EF6-C9FE-4008-99FC-4945AB1B2C96}"/>
    <hyperlink ref="R729" r:id="rId729" xr:uid="{B4694F3D-A0C2-43AD-88B4-32B2CF3EA58C}"/>
    <hyperlink ref="R730" r:id="rId730" xr:uid="{39337C48-E2DC-4223-8265-AB2D8AF6DA4B}"/>
    <hyperlink ref="R731" r:id="rId731" xr:uid="{B093BF4B-191F-48CC-B294-7E1235C5FADF}"/>
    <hyperlink ref="R732" r:id="rId732" xr:uid="{13BBDC4D-3DBE-48D2-9F8A-79D849625A7C}"/>
    <hyperlink ref="R733" r:id="rId733" xr:uid="{CCB9C95D-0DD0-40C2-9A34-94DDA430C989}"/>
    <hyperlink ref="R734" r:id="rId734" xr:uid="{A958D1F2-09B6-4BA2-970C-29A6CE56A6CF}"/>
    <hyperlink ref="R735" r:id="rId735" xr:uid="{BB35FC91-9AEA-4839-B3ED-6FAE29443159}"/>
    <hyperlink ref="R736" r:id="rId736" xr:uid="{1B560187-AA58-47B7-AD84-D811336751AE}"/>
    <hyperlink ref="R737" r:id="rId737" xr:uid="{E7E18B0D-852E-4A99-81EC-678AAAB96207}"/>
    <hyperlink ref="R738" r:id="rId738" xr:uid="{4807F0A6-B473-4F69-A3AA-410EB0616B39}"/>
    <hyperlink ref="R739" r:id="rId739" xr:uid="{269C53CB-ADF7-42FA-A8CE-605DF6BFDE2F}"/>
    <hyperlink ref="R740" r:id="rId740" xr:uid="{EED183BF-1D44-44BC-9BD6-718475F5F7FF}"/>
    <hyperlink ref="R741" r:id="rId741" xr:uid="{5DAE2BB0-389B-4E5E-A88F-0E1FA5B7BDDD}"/>
    <hyperlink ref="R742" r:id="rId742" xr:uid="{C2816A6F-A823-4BBD-8921-F9188336B45D}"/>
    <hyperlink ref="R743" r:id="rId743" xr:uid="{F5933C40-D156-470D-B9B7-21324F00EEBF}"/>
    <hyperlink ref="R744" r:id="rId744" xr:uid="{3368CE85-87FE-44B6-A3F7-223B53EEF87F}"/>
    <hyperlink ref="R745" r:id="rId745" xr:uid="{D350C606-3399-4823-85BA-4DE81B9593CD}"/>
    <hyperlink ref="R746" r:id="rId746" xr:uid="{1E8F01EE-0863-4ED3-A21F-CE1ABCC0F92E}"/>
    <hyperlink ref="R747" r:id="rId747" xr:uid="{5B05CA01-15C6-4058-8865-6481B4608938}"/>
    <hyperlink ref="R748" r:id="rId748" xr:uid="{8FC561F7-48F4-4945-8597-3220F071F772}"/>
    <hyperlink ref="R749" r:id="rId749" xr:uid="{002919E1-33C3-445F-AFCE-FB7F162164B9}"/>
    <hyperlink ref="R750" r:id="rId750" xr:uid="{0B751D12-2E33-47F4-8F68-9837F35E030B}"/>
    <hyperlink ref="R751" r:id="rId751" xr:uid="{70045B56-2916-4313-BC09-266C2333A568}"/>
    <hyperlink ref="R752" r:id="rId752" xr:uid="{DA376664-4807-4158-9081-AD774E96D7CA}"/>
    <hyperlink ref="R753" r:id="rId753" xr:uid="{5C44A19C-3ADB-4882-80E1-FB480008EF00}"/>
    <hyperlink ref="R754" r:id="rId754" xr:uid="{1EC22601-7EC5-497D-9873-277D9E696993}"/>
    <hyperlink ref="R755" r:id="rId755" xr:uid="{0A85CF66-B630-4EAE-BE56-61B31FE46F91}"/>
    <hyperlink ref="R756" r:id="rId756" xr:uid="{58C33B85-0B7A-4F7D-B9B1-57F953F0C0E1}"/>
    <hyperlink ref="R757" r:id="rId757" xr:uid="{37EFAB46-AF07-48A8-91AA-D549E5E7215C}"/>
    <hyperlink ref="R758" r:id="rId758" xr:uid="{C2096576-8D8C-428B-9BF8-D239E8A2C63C}"/>
    <hyperlink ref="R759" r:id="rId759" xr:uid="{A8BEF10F-7CE5-4B48-AC4F-A7019E3CC56F}"/>
    <hyperlink ref="R760" r:id="rId760" xr:uid="{B10D5C74-4BD4-4748-94F9-9CEB2C3ABE6B}"/>
    <hyperlink ref="R761" r:id="rId761" xr:uid="{A6FAFC4F-13F7-44FE-A9B2-94C44B799803}"/>
    <hyperlink ref="R762" r:id="rId762" xr:uid="{01AD2232-30E0-4855-AEE5-1E3296B9928A}"/>
    <hyperlink ref="R763" r:id="rId763" xr:uid="{D8FB5F66-CA47-451D-96EB-D5CBF8580A87}"/>
    <hyperlink ref="R764" r:id="rId764" xr:uid="{AA686764-3310-4FF9-9A58-E26A656FC895}"/>
    <hyperlink ref="R765" r:id="rId765" xr:uid="{15C5C737-196F-4429-8E3E-AA24E374642C}"/>
    <hyperlink ref="R766" r:id="rId766" xr:uid="{5C63D3FD-F8F0-4232-9CD3-823940F51372}"/>
    <hyperlink ref="R767" r:id="rId767" xr:uid="{83AA6FF0-A58E-4182-BFF2-B53D884C2534}"/>
    <hyperlink ref="R768" r:id="rId768" xr:uid="{79AA6FF7-02B6-4B05-A70C-D8F6BB009E88}"/>
    <hyperlink ref="R769" r:id="rId769" xr:uid="{9238F135-D525-4841-B663-6222B9BE72E8}"/>
    <hyperlink ref="R770" r:id="rId770" xr:uid="{A2691C03-F7F2-4630-BA5B-57A49E94F583}"/>
    <hyperlink ref="R771" r:id="rId771" xr:uid="{0023DF7A-0246-492D-9F7E-3EBEB910D1D2}"/>
    <hyperlink ref="R772" r:id="rId772" xr:uid="{E613282D-45B4-412B-A7A4-2448C959537A}"/>
    <hyperlink ref="R773" r:id="rId773" xr:uid="{6A8C41A5-55CE-454D-8B9D-F8688E53D509}"/>
    <hyperlink ref="R774" r:id="rId774" xr:uid="{1A19E23F-72D6-4D8B-BAC7-EF5B65D85463}"/>
    <hyperlink ref="R775" r:id="rId775" xr:uid="{6FBE4ED1-DAE7-4982-B74F-9CF35D88EFAB}"/>
    <hyperlink ref="R776" r:id="rId776" xr:uid="{4C88C156-3B42-428D-BF86-33D273276CBF}"/>
    <hyperlink ref="R777" r:id="rId777" xr:uid="{A3DFD3AF-EB0A-4BF7-88CD-5746789C09F2}"/>
    <hyperlink ref="R778" r:id="rId778" xr:uid="{0DCE8439-5E6B-4EA9-AC5B-377DD1407852}"/>
    <hyperlink ref="R779" r:id="rId779" xr:uid="{7E0836A9-5BB4-4292-9073-97656DA6BB3D}"/>
    <hyperlink ref="R780" r:id="rId780" xr:uid="{FF24D8B7-9B0D-46A3-828B-85B1277F1298}"/>
    <hyperlink ref="R781" r:id="rId781" xr:uid="{48F78DD1-9C79-425A-BD77-57CF3CA6BA6D}"/>
    <hyperlink ref="R782" r:id="rId782" xr:uid="{B305F67B-7B36-4F8A-855D-8FAF442F7661}"/>
    <hyperlink ref="R783" r:id="rId783" xr:uid="{046EF4BE-94FF-4AFA-94F2-14D4019C77DD}"/>
    <hyperlink ref="R784" r:id="rId784" xr:uid="{C1B2C1E4-02CE-4597-AAF2-F1136C9B8A24}"/>
    <hyperlink ref="R785" r:id="rId785" xr:uid="{0C7DEA6C-76ED-4EF9-8AE7-4FC6E2F33EC2}"/>
    <hyperlink ref="R786" r:id="rId786" xr:uid="{1C727BE8-A767-4C1C-B67E-0858CE2F1794}"/>
    <hyperlink ref="R787" r:id="rId787" xr:uid="{1B64CC2C-208E-42EF-9F36-7A6A75A90FDA}"/>
    <hyperlink ref="R788" r:id="rId788" xr:uid="{9130A128-B480-4474-A9FD-0249F13557B1}"/>
    <hyperlink ref="R789" r:id="rId789" xr:uid="{7EB96F24-DDAA-4FB6-A9D8-1F53DB79EF96}"/>
    <hyperlink ref="R790" r:id="rId790" xr:uid="{EE4AF9EE-56E5-4AA7-87DD-AD72D3E4E294}"/>
    <hyperlink ref="R791" r:id="rId791" xr:uid="{7E7CA097-FE35-4BA3-9E61-0D4B6D81BD12}"/>
    <hyperlink ref="R792" r:id="rId792" xr:uid="{157F0F9E-6CE9-4BE5-ABB4-73540A82B56D}"/>
    <hyperlink ref="R793" r:id="rId793" xr:uid="{7DA8DC2E-E856-470F-AF35-84CE7D78A125}"/>
    <hyperlink ref="R794" r:id="rId794" xr:uid="{5E1F41A1-71D8-4D20-895F-A3C9169E06BE}"/>
    <hyperlink ref="R795" r:id="rId795" xr:uid="{F1F5F131-1AB5-44BF-9DAB-6BB682695E85}"/>
    <hyperlink ref="R796" r:id="rId796" xr:uid="{DF0C0CC5-054A-4731-A98D-A18629CAECFF}"/>
    <hyperlink ref="R797" r:id="rId797" xr:uid="{C9EA8811-ECE3-43F4-A66D-451488704BA6}"/>
    <hyperlink ref="R798" r:id="rId798" xr:uid="{2FC9C9C4-095A-45B0-87B6-E5C8770304D5}"/>
    <hyperlink ref="R799" r:id="rId799" xr:uid="{8DAE87FE-4D2B-4FD0-9342-2B438EC5FC1F}"/>
    <hyperlink ref="R800" r:id="rId800" xr:uid="{D5ED10EB-9AE2-4794-8EA1-1849515BCD34}"/>
    <hyperlink ref="R801" r:id="rId801" xr:uid="{E3E33AF1-03C9-4B80-A8C0-52D9492BA208}"/>
    <hyperlink ref="R802" r:id="rId802" xr:uid="{B218831F-7DF7-48BB-8CF5-C0DF2812DBC6}"/>
    <hyperlink ref="R803" r:id="rId803" xr:uid="{C8A05E2C-BEF2-4286-89FA-722D88CF61D5}"/>
    <hyperlink ref="R804" r:id="rId804" xr:uid="{CA12F912-41CC-4A59-9CE2-044B56B54AE8}"/>
    <hyperlink ref="R805" r:id="rId805" xr:uid="{FE8F78C5-D9EF-4B63-B997-8F0FD2CF96D4}"/>
    <hyperlink ref="R806" r:id="rId806" xr:uid="{9CC331E3-DB15-4C63-9FC7-E722E9D619BE}"/>
    <hyperlink ref="R807" r:id="rId807" xr:uid="{B3662FE2-8D85-420D-B08B-75B44F013D63}"/>
    <hyperlink ref="R808" r:id="rId808" xr:uid="{9CB5CA5E-8B92-49DA-BEEB-9DCDECEC83B5}"/>
    <hyperlink ref="R809" r:id="rId809" xr:uid="{948D809C-14E8-41AD-9AD1-F570C78FE1D7}"/>
    <hyperlink ref="R810" r:id="rId810" xr:uid="{A8966C12-2E4B-44DE-992C-AEF7BED464A4}"/>
    <hyperlink ref="R811" r:id="rId811" xr:uid="{0278C141-D3FA-45E5-A53B-EDA8ADC31C50}"/>
    <hyperlink ref="R812" r:id="rId812" xr:uid="{FAD9C3D6-27FC-4F36-ADF6-4D25F55A2A04}"/>
    <hyperlink ref="R813" r:id="rId813" xr:uid="{F54C7473-F833-4F45-A004-52A44589B012}"/>
    <hyperlink ref="R814" r:id="rId814" xr:uid="{75C1DD03-8E06-4DFF-888E-4852B9BE52A5}"/>
    <hyperlink ref="R815" r:id="rId815" xr:uid="{D2D13011-E6B3-4962-8F0D-3B38636F31B2}"/>
    <hyperlink ref="R816" r:id="rId816" xr:uid="{2BD227BC-81E8-4B11-9604-92E017EC3B1F}"/>
    <hyperlink ref="R817" r:id="rId817" xr:uid="{5B536ACE-108F-4EE3-BA3E-6666ADFD4BA3}"/>
    <hyperlink ref="R818" r:id="rId818" xr:uid="{02AC27C6-2B7B-4C8A-87AC-7364A4078D87}"/>
    <hyperlink ref="R819" r:id="rId819" xr:uid="{9ED74938-0755-4801-9C4E-DA16061E723B}"/>
    <hyperlink ref="R820" r:id="rId820" xr:uid="{48CF2165-3B1F-47EB-9454-2E8CA5F821A6}"/>
    <hyperlink ref="R821" r:id="rId821" xr:uid="{C21CE319-87F6-408E-B538-2C48C0A50465}"/>
    <hyperlink ref="R822" r:id="rId822" xr:uid="{95F6335B-8C1B-4E40-B920-2041EACDBFAE}"/>
    <hyperlink ref="R823" r:id="rId823" xr:uid="{6189A039-3290-451B-B34D-991A4EDB8103}"/>
    <hyperlink ref="R824" r:id="rId824" xr:uid="{F30E1C38-59EF-4C24-8D8E-A35537CF58F3}"/>
    <hyperlink ref="R825" r:id="rId825" xr:uid="{4D113E58-1516-428D-8109-2E2C06004E76}"/>
    <hyperlink ref="R826" r:id="rId826" xr:uid="{7D13B66D-97C5-423F-97C3-2CB8A6B011F8}"/>
    <hyperlink ref="R827" r:id="rId827" xr:uid="{564F6012-6D11-4DDF-88F3-254806415292}"/>
    <hyperlink ref="R828" r:id="rId828" xr:uid="{66D1F327-B506-4FB7-BC5C-3B33AFB0A867}"/>
    <hyperlink ref="R829" r:id="rId829" xr:uid="{63E61F37-17D4-476D-A99F-49D79FD1F9FA}"/>
    <hyperlink ref="R830" r:id="rId830" xr:uid="{EC40E3D8-DD95-4127-BD2A-31F67E95D64C}"/>
    <hyperlink ref="R831" r:id="rId831" xr:uid="{1CFB4ECB-BA46-43F1-BDD1-79A0DC362590}"/>
    <hyperlink ref="R832" r:id="rId832" xr:uid="{757CEB9C-B01A-4B8D-81CD-9A4D95F05BFB}"/>
    <hyperlink ref="R833" r:id="rId833" xr:uid="{38C22ED0-F731-4CF5-9218-5218739F850D}"/>
    <hyperlink ref="R834" r:id="rId834" xr:uid="{5CCF7149-7C0B-432E-88CC-B7AE32D35909}"/>
    <hyperlink ref="R835" r:id="rId835" xr:uid="{52AB66CF-08D4-4C3B-BAB1-2E8104F7716E}"/>
    <hyperlink ref="R836" r:id="rId836" xr:uid="{2C67361E-3AFA-4623-99F7-9D7C2C6E0434}"/>
    <hyperlink ref="R837" r:id="rId837" xr:uid="{8F1267BD-965E-4829-A986-7DA5C19EED41}"/>
    <hyperlink ref="R838" r:id="rId838" xr:uid="{30975B26-BF8F-4F25-BF72-B08048018945}"/>
    <hyperlink ref="R839" r:id="rId839" xr:uid="{562A6ABD-957D-4267-A8AD-68B69EA66E98}"/>
    <hyperlink ref="R840" r:id="rId840" xr:uid="{21FBDDE9-B4C8-483C-8BEC-861D2EA1F7BD}"/>
    <hyperlink ref="R841" r:id="rId841" xr:uid="{EF9467B2-C89F-4A18-B7ED-3995C7142BAA}"/>
    <hyperlink ref="R842" r:id="rId842" xr:uid="{C79A7F2C-6392-4DC0-874D-C68AA0973F18}"/>
    <hyperlink ref="R843" r:id="rId843" xr:uid="{1BDF101D-DC2E-43D3-9685-7D48A79CDD08}"/>
    <hyperlink ref="R844" r:id="rId844" xr:uid="{5FB35C40-9A3E-434D-8E86-44484D25D165}"/>
    <hyperlink ref="R845" r:id="rId845" xr:uid="{B84CCDF7-BAB3-47D0-A4AC-8D4315449FCB}"/>
    <hyperlink ref="R846" r:id="rId846" xr:uid="{5ED79583-35E3-4633-87F0-383EAB76FEE9}"/>
    <hyperlink ref="R847" r:id="rId847" xr:uid="{D52E77E2-03A3-433B-8BA9-195EE44D9517}"/>
    <hyperlink ref="R848" r:id="rId848" xr:uid="{E70FCEC1-3237-45F9-9C25-933099882492}"/>
    <hyperlink ref="R849" r:id="rId849" xr:uid="{8094DE7A-C863-443A-9832-A70E15E1EFE3}"/>
    <hyperlink ref="R850" r:id="rId850" xr:uid="{9089CBEE-1BEA-4DF1-BFA0-BBFC352EC85F}"/>
    <hyperlink ref="R851" r:id="rId851" xr:uid="{C19BB2F6-48EC-448D-99BF-5A1563E1BA12}"/>
    <hyperlink ref="R852" r:id="rId852" xr:uid="{9D799235-A2E2-4175-BA56-B0B67EE75478}"/>
    <hyperlink ref="R853" r:id="rId853" xr:uid="{E4A1622D-0A24-4A22-9A56-D26765453228}"/>
    <hyperlink ref="R854" r:id="rId854" xr:uid="{FCA17A7C-3D10-42AA-BE10-69E49A290AFA}"/>
    <hyperlink ref="R855" r:id="rId855" xr:uid="{7D068B56-3BF0-4F6F-8BF0-B4351159D463}"/>
    <hyperlink ref="R856" r:id="rId856" xr:uid="{0F8EC4C7-8E30-402B-B73E-5C900A2B0545}"/>
    <hyperlink ref="R857" r:id="rId857" xr:uid="{509B3F10-2B76-4D63-95DD-B6E9A76BB40A}"/>
    <hyperlink ref="R858" r:id="rId858" xr:uid="{34D6D483-8A6B-4DEB-B3D4-E17E9283C116}"/>
    <hyperlink ref="R859" r:id="rId859" xr:uid="{40E15A86-97B4-4205-875F-992658D09212}"/>
    <hyperlink ref="R860" r:id="rId860" xr:uid="{E45E8054-7533-42D5-8678-9BEAA5B9E161}"/>
    <hyperlink ref="R861" r:id="rId861" xr:uid="{5DD05C08-0A9C-4D7F-BFA8-8F9CBE772756}"/>
    <hyperlink ref="R862" r:id="rId862" xr:uid="{EF03DF38-0AC6-4733-AA11-EAC40CAC058B}"/>
    <hyperlink ref="R863" r:id="rId863" xr:uid="{DD66A898-D909-4C88-B1F3-86B2348A1C6A}"/>
    <hyperlink ref="R864" r:id="rId864" xr:uid="{C1F6FBDC-21C5-4E50-840A-9AB8A18177CA}"/>
    <hyperlink ref="R865" r:id="rId865" xr:uid="{A70C1E86-2276-47CE-A73C-8F7EDF9C6F27}"/>
    <hyperlink ref="R866" r:id="rId866" xr:uid="{AA947D69-155A-4C1E-99ED-8B2D58136DCF}"/>
    <hyperlink ref="R867" r:id="rId867" xr:uid="{0BCCD9C0-A96F-41F7-A5EC-0FD509D6DDCD}"/>
    <hyperlink ref="R868" r:id="rId868" xr:uid="{A612608D-C3DE-4277-8052-C873067B5500}"/>
    <hyperlink ref="R869" r:id="rId869" xr:uid="{541CD5D8-710A-4015-986D-98E4370608B9}"/>
    <hyperlink ref="R870" r:id="rId870" xr:uid="{85D686C8-4FCA-4CA5-832C-A0398A04B148}"/>
    <hyperlink ref="R871" r:id="rId871" xr:uid="{2A17674A-DDEB-4ABA-B0C5-C1DC60095A08}"/>
    <hyperlink ref="R872" r:id="rId872" xr:uid="{E4B7141F-9B58-407C-9704-FFBE15B1E347}"/>
    <hyperlink ref="R873" r:id="rId873" xr:uid="{73174548-4EFE-4EA7-9DC7-6D6C89646869}"/>
    <hyperlink ref="R874" r:id="rId874" xr:uid="{C15E9200-C994-4145-83E0-180027D97FF0}"/>
    <hyperlink ref="R875" r:id="rId875" xr:uid="{ECD82775-0AB9-4862-BBCC-9117F5985542}"/>
    <hyperlink ref="R876" r:id="rId876" xr:uid="{4E79502D-499C-4526-B881-5071992FAA48}"/>
    <hyperlink ref="R877" r:id="rId877" xr:uid="{2E051D52-6E92-4F91-8F63-FBCF419D1868}"/>
    <hyperlink ref="R878" r:id="rId878" xr:uid="{CCFD9E7C-7228-4CF7-92F7-78C5ADC5DCBD}"/>
    <hyperlink ref="R879" r:id="rId879" xr:uid="{A8E589DB-BD6C-4E9A-B0FA-A3336A91B53A}"/>
    <hyperlink ref="R880" r:id="rId880" xr:uid="{B898251A-CDC8-404B-B333-8355AA93368B}"/>
    <hyperlink ref="R881" r:id="rId881" xr:uid="{229AC0F9-8E6C-4520-A46A-D9B1BFE7644C}"/>
    <hyperlink ref="R882" r:id="rId882" xr:uid="{C01F8FC1-EA83-478F-9EEB-361F0EF35C3D}"/>
    <hyperlink ref="R883" r:id="rId883" xr:uid="{85351B4C-B0CC-4542-B63A-81D4A829BDE9}"/>
    <hyperlink ref="R884" r:id="rId884" xr:uid="{4624115B-6FD5-4FFB-B8CE-1F4CB5E03CC9}"/>
    <hyperlink ref="R885" r:id="rId885" xr:uid="{BD56E16E-5168-4A02-A22D-0AD0D9F721CB}"/>
    <hyperlink ref="R886" r:id="rId886" xr:uid="{D31EB3A9-7E6D-4A89-8585-B759D87790D2}"/>
    <hyperlink ref="R887" r:id="rId887" xr:uid="{87A46F79-54EF-4822-B835-2389E7914237}"/>
    <hyperlink ref="R888" r:id="rId888" xr:uid="{729A5C0F-7392-4360-8DDC-FED57C3F34BF}"/>
    <hyperlink ref="R889" r:id="rId889" xr:uid="{E8266B38-A1E3-4F7F-B32E-BA8D55690DEA}"/>
    <hyperlink ref="R890" r:id="rId890" xr:uid="{9D84E94D-C135-4CCA-924B-53368EC79BDA}"/>
    <hyperlink ref="R891" r:id="rId891" xr:uid="{9F06DCBA-20DD-43AA-BE1D-2B43B49E2F6C}"/>
    <hyperlink ref="R892" r:id="rId892" xr:uid="{B1643941-9F10-4D43-AA6C-713D2FB540C4}"/>
    <hyperlink ref="R893" r:id="rId893" xr:uid="{9EEA9354-8A33-4A00-85D1-72551BA9C883}"/>
    <hyperlink ref="R894" r:id="rId894" xr:uid="{3EA437D8-FCB6-4AAD-BA91-919F607C9651}"/>
    <hyperlink ref="R895" r:id="rId895" xr:uid="{B06550F3-5FDC-4797-92B3-B60867902D30}"/>
    <hyperlink ref="R896" r:id="rId896" xr:uid="{DCFBC974-43B1-47B4-99DB-4057001C0DDB}"/>
    <hyperlink ref="R897" r:id="rId897" xr:uid="{FF3A19D2-8723-4A41-BF16-06DC5D7B4383}"/>
    <hyperlink ref="R898" r:id="rId898" xr:uid="{B9F68FBE-5FF8-42CB-A53A-E2B5A4BAAF0E}"/>
    <hyperlink ref="R899" r:id="rId899" xr:uid="{BCEF2C53-4CDA-473A-90A1-CB79C84D82E5}"/>
    <hyperlink ref="R900" r:id="rId900" xr:uid="{17B5080C-9BCF-4394-A783-6BE74D73A149}"/>
    <hyperlink ref="R901" r:id="rId901" xr:uid="{E831CD85-54E0-4924-A868-DF1083CDB328}"/>
    <hyperlink ref="R902" r:id="rId902" xr:uid="{71298825-5D5F-4BCB-90E0-BBB64E4CE310}"/>
    <hyperlink ref="R903" r:id="rId903" xr:uid="{3D511CBB-7BD3-4B09-9CC9-25ADCD9C4314}"/>
    <hyperlink ref="R904" r:id="rId904" xr:uid="{70D0A2BB-1B26-4B83-98CB-8B35B4B810DD}"/>
    <hyperlink ref="R905" r:id="rId905" xr:uid="{02BA21A3-A275-42D1-B190-318462F363F2}"/>
    <hyperlink ref="R906" r:id="rId906" xr:uid="{0EECF144-DA23-4758-BE4F-3F7CE62DB055}"/>
    <hyperlink ref="R907" r:id="rId907" xr:uid="{7958A6CD-44D9-478F-8609-F94263E64ACE}"/>
    <hyperlink ref="R908" r:id="rId908" xr:uid="{02928AAE-114A-433F-A0A9-E29934116A7B}"/>
    <hyperlink ref="R909" r:id="rId909" xr:uid="{49123ABC-A434-494B-A0DE-8C0EACBED057}"/>
    <hyperlink ref="R910" r:id="rId910" xr:uid="{E6B915BC-64A7-4CA1-A13C-254E274C144A}"/>
    <hyperlink ref="R911" r:id="rId911" xr:uid="{B7BE24D9-A260-4C25-BBC9-426E7247D7F2}"/>
    <hyperlink ref="R912" r:id="rId912" xr:uid="{0F7FD188-63D7-461A-B660-C32D4F3AB207}"/>
    <hyperlink ref="R913" r:id="rId913" xr:uid="{57CC87F3-FC98-43AC-BBEF-62AAF1CCD5EF}"/>
    <hyperlink ref="R914" r:id="rId914" xr:uid="{4F47260D-B68F-49DF-87E2-61DF084F1EB3}"/>
    <hyperlink ref="R915" r:id="rId915" xr:uid="{7AA07AFC-11DC-4A56-A268-47E4B40AD3A7}"/>
    <hyperlink ref="R916" r:id="rId916" xr:uid="{8B8F7C4B-7E31-4C83-973A-AAE57629BA70}"/>
    <hyperlink ref="R917" r:id="rId917" xr:uid="{9D97C2AB-641A-43E3-93EB-08D2A9A8C20C}"/>
    <hyperlink ref="R918" r:id="rId918" xr:uid="{EFB3AFDB-6EA8-4E3A-9E31-C3F530C6135C}"/>
    <hyperlink ref="R919" r:id="rId919" xr:uid="{8D60D0AF-7613-45A5-96C0-4C4DF94BD607}"/>
    <hyperlink ref="R920" r:id="rId920" xr:uid="{EAC324B2-57D6-40B1-A1CF-7512DAFBF719}"/>
    <hyperlink ref="R921" r:id="rId921" xr:uid="{1C3F56E6-238C-4B11-8D72-D78A7AB0B1F9}"/>
    <hyperlink ref="R922" r:id="rId922" xr:uid="{A680DEF7-D7D6-4FB1-963D-D2EBBF1BC9A8}"/>
    <hyperlink ref="R923" r:id="rId923" xr:uid="{05C128A8-E4D9-4674-AE22-A96F809634C8}"/>
    <hyperlink ref="R924" r:id="rId924" xr:uid="{0EB9683A-E51A-482C-A608-C89C78F90EFE}"/>
    <hyperlink ref="R925" r:id="rId925" xr:uid="{9BD69527-40FD-44B5-9D72-3BAD883801EF}"/>
    <hyperlink ref="R926" r:id="rId926" xr:uid="{DB8985B5-857E-46BC-AE09-553927AE9A29}"/>
    <hyperlink ref="R927" r:id="rId927" xr:uid="{6E695334-C00A-49B7-932A-264332F85FF1}"/>
    <hyperlink ref="R928" r:id="rId928" xr:uid="{7D2E090E-0AF3-40EE-AC71-C9AEF13A5C82}"/>
    <hyperlink ref="R929" r:id="rId929" xr:uid="{10BB28C2-8138-47A6-9C08-1FFD9DC420C5}"/>
    <hyperlink ref="R930" r:id="rId930" xr:uid="{8A16AABA-8912-437E-B7CE-DD68F268E990}"/>
    <hyperlink ref="R931" r:id="rId931" xr:uid="{EBF742D3-0CE6-465B-866D-161611B31BD3}"/>
    <hyperlink ref="R932" r:id="rId932" xr:uid="{C86CB307-F17D-4545-9310-E80C48D28421}"/>
    <hyperlink ref="R933" r:id="rId933" xr:uid="{C9FEF4C1-4E1C-4C75-8C4F-7AEA4C228FD2}"/>
    <hyperlink ref="R934" r:id="rId934" xr:uid="{61801ECE-0D2C-40A7-82E5-8FD63B6022BA}"/>
    <hyperlink ref="R935" r:id="rId935" xr:uid="{081A31FC-5036-4C4A-A532-6650C629BEDC}"/>
    <hyperlink ref="R936" r:id="rId936" xr:uid="{BBC2E9CC-8AA4-4366-888C-2A6C4F0E5679}"/>
    <hyperlink ref="R937" r:id="rId937" xr:uid="{7118AE54-E029-4BCB-A82D-06FE613A76ED}"/>
    <hyperlink ref="R938" r:id="rId938" xr:uid="{F78316CD-D1D0-4196-AFAB-52300DCC8EAD}"/>
    <hyperlink ref="R939" r:id="rId939" xr:uid="{67A108C0-87EE-4F31-83A5-76CFF87FBC3D}"/>
    <hyperlink ref="R940" r:id="rId940" xr:uid="{DEF2F160-A262-4CA7-AC60-79370694932E}"/>
    <hyperlink ref="R941" r:id="rId941" xr:uid="{8B6613AE-B0E2-4663-92C0-8755B2F1B8C5}"/>
    <hyperlink ref="R942" r:id="rId942" xr:uid="{BAE42096-83D8-43A0-8CDE-386037017BF7}"/>
    <hyperlink ref="R943" r:id="rId943" xr:uid="{8AFA9229-5F63-4AFD-9F58-A32DF5F5ED56}"/>
    <hyperlink ref="R944" r:id="rId944" xr:uid="{A71BD279-070C-4E7C-B4E6-654A09590083}"/>
    <hyperlink ref="R945" r:id="rId945" xr:uid="{4878015F-501F-4797-AC39-85234640AD53}"/>
    <hyperlink ref="R946" r:id="rId946" xr:uid="{D72443DF-BB9A-474A-8BF8-8FCACE332EE8}"/>
    <hyperlink ref="R947" r:id="rId947" xr:uid="{A69A17FF-6E88-4606-A6AA-BCBA06848B29}"/>
    <hyperlink ref="R948" r:id="rId948" xr:uid="{43C69CF9-1F6E-42B8-98DD-C225FFB14FE8}"/>
    <hyperlink ref="R949" r:id="rId949" xr:uid="{079B40CC-141D-4BC2-9A08-CAECAD3C99E5}"/>
    <hyperlink ref="R950" r:id="rId950" xr:uid="{5C427568-07D2-4A10-88F8-9CAD0CACCE5E}"/>
    <hyperlink ref="R951" r:id="rId951" xr:uid="{20F0CB41-E570-4B67-81DF-63B2889C112E}"/>
    <hyperlink ref="R952" r:id="rId952" xr:uid="{B677E18F-AE45-4E18-96A7-E1260F45B17F}"/>
    <hyperlink ref="R953" r:id="rId953" xr:uid="{CC2571A3-B69B-4052-AA6E-41CF4E856DBE}"/>
    <hyperlink ref="R954" r:id="rId954" xr:uid="{CCED5D2E-8EEA-4B38-9893-7D6EE8F603AD}"/>
    <hyperlink ref="R955" r:id="rId955" xr:uid="{722681E0-A7D5-428C-AD35-EB87A5FE1C05}"/>
    <hyperlink ref="R956" r:id="rId956" xr:uid="{331CB228-6C50-4649-9235-307992182A6A}"/>
    <hyperlink ref="R957" r:id="rId957" xr:uid="{DFE8C546-AC10-4EAF-B80E-3245FC66190A}"/>
    <hyperlink ref="R958" r:id="rId958" xr:uid="{D928C24E-A11C-4E06-BDDC-DC9D83C3C576}"/>
    <hyperlink ref="R959" r:id="rId959" xr:uid="{89B404A6-B01E-47EE-AD26-A8B87707DDBB}"/>
    <hyperlink ref="R960" r:id="rId960" xr:uid="{4DE5192B-48CF-471F-91DC-2AFA82B3D8A0}"/>
    <hyperlink ref="R961" r:id="rId961" xr:uid="{14D2C8BF-A96C-47B1-AD6F-34C393121F14}"/>
    <hyperlink ref="R962" r:id="rId962" xr:uid="{975ED750-F11F-4317-8EB1-198807E926F1}"/>
    <hyperlink ref="R963" r:id="rId963" xr:uid="{6ADEB363-E55A-4C0B-97A9-5D62F73CA76C}"/>
    <hyperlink ref="R964" r:id="rId964" xr:uid="{D383250B-0BD3-4CC4-85DD-280754F92ABB}"/>
    <hyperlink ref="R965" r:id="rId965" xr:uid="{8A740F30-2837-4E6D-A0BD-7ED438EF4A8A}"/>
    <hyperlink ref="R966" r:id="rId966" xr:uid="{EC9FA29A-30CF-4B72-993C-8991CD4C21A1}"/>
    <hyperlink ref="R967" r:id="rId967" xr:uid="{2ACC41FF-863C-4908-BE60-BB9F3F4A1495}"/>
    <hyperlink ref="R968" r:id="rId968" xr:uid="{A239CE35-4715-4BD2-A441-1691912ABAC0}"/>
    <hyperlink ref="R969" r:id="rId969" xr:uid="{F2DC8F5F-42C7-4639-819D-0CC0D2620E39}"/>
    <hyperlink ref="R970" r:id="rId970" xr:uid="{C940B5AD-0556-4620-A366-493CC60393D7}"/>
    <hyperlink ref="R971" r:id="rId971" xr:uid="{099ABBB6-00F4-4531-AF58-181ABEC38132}"/>
    <hyperlink ref="R972" r:id="rId972" xr:uid="{A2388F68-1831-4324-B03C-60C268DB3F57}"/>
    <hyperlink ref="R973" r:id="rId973" xr:uid="{80B6E17E-18CD-4597-9B25-A7BA6B81E9C4}"/>
    <hyperlink ref="R974" r:id="rId974" xr:uid="{F6FCC0C9-0D15-48DD-A6ED-07DA2CC52CFC}"/>
    <hyperlink ref="R975" r:id="rId975" xr:uid="{5C3CA59A-55B2-44E6-B7C0-400A372D89FD}"/>
    <hyperlink ref="R976" r:id="rId976" xr:uid="{E3D2F197-8A3D-43C2-B542-E2EED55C03D2}"/>
    <hyperlink ref="R977" r:id="rId977" xr:uid="{CAE10534-B8C3-411E-A07F-B6809B99A817}"/>
    <hyperlink ref="R978" r:id="rId978" xr:uid="{182D69FE-8F77-4BA0-86BB-61CF5B06645A}"/>
    <hyperlink ref="R979" r:id="rId979" xr:uid="{421BBD29-7D9C-4227-9E8F-E8A3DF16935E}"/>
    <hyperlink ref="R980" r:id="rId980" xr:uid="{9566D406-204F-4012-96C9-7E6BF4B6C988}"/>
    <hyperlink ref="R981" r:id="rId981" xr:uid="{D00C3AFA-8B61-4434-A0E7-3AEDADFC1E9C}"/>
    <hyperlink ref="R982" r:id="rId982" xr:uid="{1A971000-0B4D-4BD2-8F8A-B361EE56CE52}"/>
    <hyperlink ref="R983" r:id="rId983" xr:uid="{5AF104D3-A14A-49BF-A63D-17E3E905CF84}"/>
    <hyperlink ref="R984" r:id="rId984" xr:uid="{CB488094-3791-4A03-A82A-E6BCF2C77999}"/>
    <hyperlink ref="R985" r:id="rId985" xr:uid="{4745567D-6EE9-4C46-90C1-11B632315ECC}"/>
    <hyperlink ref="R986" r:id="rId986" xr:uid="{9D5AC4A7-ECF2-4A5E-AA08-74F2ECC0B75A}"/>
    <hyperlink ref="R987" r:id="rId987" xr:uid="{FD8EEEFC-830D-4594-B6F5-94F96C4F1D54}"/>
    <hyperlink ref="R988" r:id="rId988" xr:uid="{CBA4FE31-7A2A-44F5-A8DE-2202FECEED19}"/>
    <hyperlink ref="R989" r:id="rId989" xr:uid="{9B5E157D-A333-45F1-8EB8-F4532B44C450}"/>
    <hyperlink ref="R990" r:id="rId990" xr:uid="{46B1FC3F-566D-4CF1-AC72-498CDD6AD4A2}"/>
    <hyperlink ref="R991" r:id="rId991" xr:uid="{AB5B9713-31FE-418E-BBAE-4226999FFFEA}"/>
    <hyperlink ref="R992" r:id="rId992" xr:uid="{1C73CA3D-9B02-41CE-94D4-62BE697A5BE0}"/>
    <hyperlink ref="R993" r:id="rId993" xr:uid="{3B36CCD9-B97F-481D-82E0-D54E8B943A6C}"/>
    <hyperlink ref="R994" r:id="rId994" xr:uid="{B77CC19F-4B56-442A-BC5E-733784BD4496}"/>
    <hyperlink ref="R995" r:id="rId995" xr:uid="{FA589DBC-D225-4D6D-93FB-8D308C41B3BE}"/>
    <hyperlink ref="R996" r:id="rId996" xr:uid="{D924D05A-5146-44A6-AD96-8AC052657448}"/>
    <hyperlink ref="R997" r:id="rId997" xr:uid="{0A131CEC-ED8F-40AA-A98C-7BFC53070D9F}"/>
    <hyperlink ref="R998" r:id="rId998" xr:uid="{2D17B2FE-C47E-4D44-A651-059A202432FC}"/>
    <hyperlink ref="R999" r:id="rId999" xr:uid="{EB7FDEB2-B974-4141-A34A-5E489F79516F}"/>
    <hyperlink ref="R1000" r:id="rId1000" xr:uid="{F63FA44E-EED2-453D-83E3-E3EFDBF96B3F}"/>
    <hyperlink ref="R1001" r:id="rId1001" xr:uid="{AB507BE1-8622-487D-8577-AE0A8E75EB58}"/>
    <hyperlink ref="R1002" r:id="rId1002" xr:uid="{126EACFE-B37B-4E37-A5DE-D9DC24DE602B}"/>
    <hyperlink ref="R1003" r:id="rId1003" xr:uid="{996C5F25-3DED-4D70-A961-0F349B48D3CB}"/>
    <hyperlink ref="R1004" r:id="rId1004" xr:uid="{EBBE64DE-9EE2-410E-A19D-13C5B26AA667}"/>
    <hyperlink ref="R1005" r:id="rId1005" xr:uid="{168A3DFC-92B5-48AA-BFC3-ECB48EF26E08}"/>
    <hyperlink ref="R1006" r:id="rId1006" xr:uid="{F8FC38A9-ECCC-45B0-89CF-04CBA4A3381E}"/>
    <hyperlink ref="R1007" r:id="rId1007" xr:uid="{A501F85D-A66C-4EEC-946D-8AF2A65D0F51}"/>
    <hyperlink ref="R1008" r:id="rId1008" xr:uid="{3CA50855-D04C-4AD6-B1A7-005B3839D1D4}"/>
    <hyperlink ref="R1009" r:id="rId1009" xr:uid="{F3DC7C8E-24E3-4206-A9B0-3F90AF08650F}"/>
    <hyperlink ref="R1010" r:id="rId1010" xr:uid="{F28FC41D-0F68-4D8B-BE42-F49570EF7D11}"/>
    <hyperlink ref="R1011" r:id="rId1011" xr:uid="{4D533EF9-4A07-453E-8A9B-3BB74195E65F}"/>
    <hyperlink ref="R1012" r:id="rId1012" xr:uid="{45C4A240-D8CD-4268-9187-65D9E0766EDD}"/>
    <hyperlink ref="R1013" r:id="rId1013" xr:uid="{E08AC22D-BA09-432C-950F-AAB762CCA9CC}"/>
    <hyperlink ref="R1014" r:id="rId1014" xr:uid="{A7D73CA3-F927-4BE5-A714-611EFBCF1046}"/>
    <hyperlink ref="R1015" r:id="rId1015" xr:uid="{5FB4BD63-EA84-41A3-89A5-A154F47DAD80}"/>
    <hyperlink ref="R1016" r:id="rId1016" xr:uid="{038C014F-CFD1-401C-8DC1-CB796F191704}"/>
    <hyperlink ref="R1017" r:id="rId1017" xr:uid="{CB42E5B0-796F-4B48-9073-E6B5F7B7AC2A}"/>
    <hyperlink ref="R1018" r:id="rId1018" xr:uid="{36599F10-E886-4A82-8CD8-09A362D02D97}"/>
    <hyperlink ref="R1019" r:id="rId1019" xr:uid="{50320F6F-8199-48FA-B4A7-350270BD116E}"/>
    <hyperlink ref="R1020" r:id="rId1020" xr:uid="{11546997-3DCF-4963-B66B-28158A4E41D1}"/>
    <hyperlink ref="R1021" r:id="rId1021" xr:uid="{FF04E80E-F18C-43E8-84F9-81CC5D04D33D}"/>
    <hyperlink ref="R1022" r:id="rId1022" xr:uid="{9009BF40-A8DA-4930-9F88-4D8E33AB5DB7}"/>
    <hyperlink ref="R1023" r:id="rId1023" xr:uid="{54E0D822-8FC3-455B-8CC1-4903D1D41B06}"/>
    <hyperlink ref="R1024" r:id="rId1024" xr:uid="{21D3E977-E280-4733-8FDD-B22EEC6AB1E1}"/>
    <hyperlink ref="R1025" r:id="rId1025" xr:uid="{32829618-473D-4B87-9851-D20A7B324130}"/>
    <hyperlink ref="R1026" r:id="rId1026" xr:uid="{0A2BE6A0-ADD0-456F-9D55-96B5B0E26122}"/>
    <hyperlink ref="R1027" r:id="rId1027" xr:uid="{9E0D44F7-255D-4EA5-AF0F-9463D0ABD944}"/>
    <hyperlink ref="R1028" r:id="rId1028" xr:uid="{F934370A-B9CA-480B-A45A-E6925824D1DA}"/>
    <hyperlink ref="R1029" r:id="rId1029" xr:uid="{1F2EBA50-459F-4DED-BCDE-E7682F827345}"/>
    <hyperlink ref="R1030" r:id="rId1030" xr:uid="{144A99AC-A714-4646-8858-945199832BF5}"/>
    <hyperlink ref="R1031" r:id="rId1031" xr:uid="{684296FD-D0B4-4F9F-A0CB-3B9FEFCCBDAD}"/>
    <hyperlink ref="R1032" r:id="rId1032" xr:uid="{19DB58EC-214B-471E-AA82-CED23708CD8E}"/>
    <hyperlink ref="R1033" r:id="rId1033" xr:uid="{C95D4AA4-D9B8-4DE7-99C1-050DF22D59AB}"/>
    <hyperlink ref="R1034" r:id="rId1034" xr:uid="{76223846-12E9-4C73-A151-4E3FC2E47CE2}"/>
    <hyperlink ref="R1035" r:id="rId1035" xr:uid="{C00932D1-D617-4182-8E1A-E7B903D2F270}"/>
    <hyperlink ref="R1036" r:id="rId1036" xr:uid="{E010D062-0FF9-4B2F-95FD-006FF27CC2AD}"/>
    <hyperlink ref="R1037" r:id="rId1037" xr:uid="{62E71ADD-5661-4C1F-B5C8-F0BDDDDEEC25}"/>
    <hyperlink ref="R1038" r:id="rId1038" xr:uid="{711DBD78-3D80-4BAF-93DB-92CA75509DEB}"/>
    <hyperlink ref="R1039" r:id="rId1039" xr:uid="{5876870B-5E24-48A6-BD73-F4AF4CA61416}"/>
    <hyperlink ref="R1040" r:id="rId1040" xr:uid="{6F008D2B-373A-4430-8681-194AC72FC1A2}"/>
    <hyperlink ref="R1041" r:id="rId1041" xr:uid="{765DDDC8-812E-47A6-907B-22D70E8BCB45}"/>
    <hyperlink ref="R1042" r:id="rId1042" xr:uid="{8E0607DA-8ADF-4B13-BA41-DFA0C9686D11}"/>
    <hyperlink ref="R1043" r:id="rId1043" xr:uid="{62C0C1BC-08B7-416E-96D4-8A0E6ABC5B85}"/>
    <hyperlink ref="R1044" r:id="rId1044" xr:uid="{A3E30096-54F6-4264-92C6-CB40A174B21B}"/>
    <hyperlink ref="R1045" r:id="rId1045" xr:uid="{703137D3-C649-4D00-BDCF-35510F547744}"/>
    <hyperlink ref="R1046" r:id="rId1046" xr:uid="{C470AE85-40DA-4164-B99C-63B0EAC9F0F9}"/>
    <hyperlink ref="R1047" r:id="rId1047" xr:uid="{0E829264-CF93-4D47-814F-ED3B14F2EA21}"/>
    <hyperlink ref="R1048" r:id="rId1048" xr:uid="{B13CCFE3-85AD-40EC-A43D-ED355B4C5E17}"/>
    <hyperlink ref="R1049" r:id="rId1049" xr:uid="{CDDB7BC8-4583-48AD-8F7B-39546E0378A9}"/>
    <hyperlink ref="R1050" r:id="rId1050" xr:uid="{94C29981-D1AE-4BB2-B0DB-C62A906C4B91}"/>
    <hyperlink ref="R1051" r:id="rId1051" xr:uid="{BA9C6016-3A3F-457E-BF59-88FC3BBADF3E}"/>
    <hyperlink ref="R1052" r:id="rId1052" xr:uid="{34AE29D3-618F-481D-AA43-13F51632EF2D}"/>
    <hyperlink ref="R1053" r:id="rId1053" xr:uid="{56C4D86A-B9EC-4918-A2F6-CF1FF316E401}"/>
    <hyperlink ref="R1054" r:id="rId1054" xr:uid="{418B0EBC-AE4C-48E5-B041-BB6FA1CA792C}"/>
    <hyperlink ref="R1055" r:id="rId1055" xr:uid="{95941113-E4F4-488B-BCD9-D738E3A532DB}"/>
    <hyperlink ref="R1056" r:id="rId1056" xr:uid="{B76B8DEA-E29E-496A-802A-E06A434781E7}"/>
    <hyperlink ref="R1057" r:id="rId1057" xr:uid="{81282E9F-0AA8-4874-A996-2ED96355DFE6}"/>
    <hyperlink ref="R1058" r:id="rId1058" xr:uid="{E92C4942-169C-4ADC-A3EC-FEA000B3A8C6}"/>
    <hyperlink ref="R1059" r:id="rId1059" xr:uid="{209424AF-0029-4F93-A883-C38B1DC872EF}"/>
    <hyperlink ref="R1060" r:id="rId1060" xr:uid="{769E0984-107B-438D-AEE3-ECD75EC5CEA3}"/>
    <hyperlink ref="R1061" r:id="rId1061" xr:uid="{4AFFC90E-716D-455E-BB17-6A14D72E2D03}"/>
    <hyperlink ref="R1062" r:id="rId1062" xr:uid="{7C9D23BD-E6EA-45F3-AD2B-4A53330998EA}"/>
    <hyperlink ref="R1063" r:id="rId1063" xr:uid="{A260436C-BA81-4D24-82CE-F67C3191911C}"/>
    <hyperlink ref="R1064" r:id="rId1064" xr:uid="{F6D48BE5-00E1-4F6A-ADDC-1487E83EE0EB}"/>
    <hyperlink ref="R1065" r:id="rId1065" xr:uid="{2A04068A-8655-4880-B3FC-4F1E494B44D2}"/>
    <hyperlink ref="R1066" r:id="rId1066" xr:uid="{DDA3D85C-0CA8-4C7C-9E6E-C728C35DC7F5}"/>
    <hyperlink ref="R1067" r:id="rId1067" xr:uid="{2B324F84-1356-4EFD-AC4B-14817E53DCBD}"/>
    <hyperlink ref="R1068" r:id="rId1068" xr:uid="{420D6E3B-6D47-42EE-B47D-6DEBDCC5A77D}"/>
    <hyperlink ref="R1069" r:id="rId1069" xr:uid="{2599CB75-91CB-40FC-A646-A7C14603581F}"/>
    <hyperlink ref="R1070" r:id="rId1070" xr:uid="{8396D6FF-967D-49A9-9907-353DA40C0184}"/>
    <hyperlink ref="R1071" r:id="rId1071" xr:uid="{04CD87E2-58E9-471C-ABE7-21B0AE738E10}"/>
    <hyperlink ref="R1072" r:id="rId1072" xr:uid="{18384A1C-F21E-4820-AE07-86E7066BC79E}"/>
    <hyperlink ref="R1073" r:id="rId1073" xr:uid="{0D2CA030-AEAA-4C77-B629-C1C2FA1D20A0}"/>
    <hyperlink ref="R1074" r:id="rId1074" xr:uid="{CA9031B6-3512-4E1A-A5F6-CC6A4DCF782C}"/>
    <hyperlink ref="R1075" r:id="rId1075" xr:uid="{D85FC883-B3A8-424D-B727-3C03FB4E4B6C}"/>
    <hyperlink ref="R1076" r:id="rId1076" xr:uid="{D711DF4E-AC62-4B67-B21E-EEFE602534AA}"/>
    <hyperlink ref="R1077" r:id="rId1077" xr:uid="{4F36832D-A691-4B54-9086-4BC949D47CCD}"/>
    <hyperlink ref="R1078" r:id="rId1078" xr:uid="{81520014-04D9-4A30-8691-E82A037FBA5E}"/>
    <hyperlink ref="R1079" r:id="rId1079" xr:uid="{E249CBFA-3BFE-4468-AF26-8F854CE53381}"/>
    <hyperlink ref="R1080" r:id="rId1080" xr:uid="{9E1C6D61-7069-4953-BE1A-F62A0D40A76C}"/>
    <hyperlink ref="R1081" r:id="rId1081" xr:uid="{6AD3EEED-011B-4183-BE8F-89AAC1BB3AE6}"/>
    <hyperlink ref="R1082" r:id="rId1082" xr:uid="{5993898C-9653-418E-8703-6376F4E92154}"/>
    <hyperlink ref="R1083" r:id="rId1083" xr:uid="{B3E07083-7B0C-4909-9452-D86677501BE0}"/>
    <hyperlink ref="R1084" r:id="rId1084" xr:uid="{21910FE2-D6C0-4EE3-9DDC-61B92011DB1A}"/>
    <hyperlink ref="R1085" r:id="rId1085" xr:uid="{8FBAB4DE-F396-4167-9AA1-321F8062CACD}"/>
    <hyperlink ref="R1086" r:id="rId1086" xr:uid="{E33C9E5A-B4EE-40D8-8A23-8CE671076550}"/>
    <hyperlink ref="R1087" r:id="rId1087" xr:uid="{5C7FAB16-5593-4D20-B779-1E0B72A2F922}"/>
    <hyperlink ref="R1088" r:id="rId1088" xr:uid="{1F9E12A6-3CD3-4FDA-91E2-DDAE9AE8E231}"/>
    <hyperlink ref="R1089" r:id="rId1089" xr:uid="{0F1AB688-7E6B-441D-B27C-7363087F5076}"/>
    <hyperlink ref="R1090" r:id="rId1090" xr:uid="{468727D5-6268-432B-A95D-797A3A58EC85}"/>
    <hyperlink ref="R1091" r:id="rId1091" xr:uid="{33322F3E-AD4E-46AE-A503-C466180695EA}"/>
    <hyperlink ref="R1092" r:id="rId1092" xr:uid="{344A5633-FEB1-4BEE-95A1-9B9C9B809261}"/>
    <hyperlink ref="R1093" r:id="rId1093" xr:uid="{00A29082-E585-40AE-9749-916BDBAAD91B}"/>
    <hyperlink ref="R1094" r:id="rId1094" xr:uid="{810684B3-D0D2-4A8E-A9FD-09C2EB1D204F}"/>
    <hyperlink ref="R1095" r:id="rId1095" xr:uid="{2FF225C8-B0D2-47B7-86F9-59B84388EA20}"/>
    <hyperlink ref="R1096" r:id="rId1096" xr:uid="{6B0E228B-A396-4EC2-BFD8-FE3233D7BC9D}"/>
    <hyperlink ref="R1097" r:id="rId1097" xr:uid="{F98F9D53-45D2-4D5D-8FB4-C0E3CA5D62B0}"/>
    <hyperlink ref="R1098" r:id="rId1098" xr:uid="{24A3B97F-AC54-4A84-8CA6-7A637658FF86}"/>
    <hyperlink ref="R1099" r:id="rId1099" xr:uid="{61ED64A7-928A-4CBD-99E4-37C77AA39875}"/>
    <hyperlink ref="R1100" r:id="rId1100" xr:uid="{8CCF96CB-2321-4758-A57A-9B0966AC7003}"/>
    <hyperlink ref="R1101" r:id="rId1101" xr:uid="{814AB157-3C87-47CA-8D6B-622C8ABD349F}"/>
    <hyperlink ref="R1102" r:id="rId1102" xr:uid="{69C7D9F5-81A2-4D4E-B066-6ABD1BE63D99}"/>
    <hyperlink ref="R1103" r:id="rId1103" xr:uid="{AC790D46-977E-4189-8846-81C60D1430FC}"/>
    <hyperlink ref="R1104" r:id="rId1104" xr:uid="{4434A931-39C5-4AAD-B5A0-C8F690E84B80}"/>
    <hyperlink ref="R1105" r:id="rId1105" xr:uid="{6B25EC58-C9A7-4B23-BFF3-9920985EB4F0}"/>
    <hyperlink ref="R1106" r:id="rId1106" xr:uid="{6C8A772E-D10C-4C6D-AEB0-9C020A1FB3C1}"/>
    <hyperlink ref="R1107" r:id="rId1107" xr:uid="{25E3CCFF-4013-41DD-8C16-AB48A0FD42FE}"/>
    <hyperlink ref="R1108" r:id="rId1108" xr:uid="{20BCEAA4-E7B1-407A-88DB-F3A4CF5D9ED4}"/>
    <hyperlink ref="R1109" r:id="rId1109" xr:uid="{F64CE5F4-087E-466E-8AF9-CAC7F5AAEC08}"/>
    <hyperlink ref="R1110" r:id="rId1110" xr:uid="{337CDD08-6F70-4250-8DD8-B128495C0951}"/>
    <hyperlink ref="R1111" r:id="rId1111" xr:uid="{5634CF0F-137E-49BA-8240-0FFCF94438DE}"/>
    <hyperlink ref="R1112" r:id="rId1112" xr:uid="{86D42145-EEA1-4ACC-AAF6-65C2C85F0F66}"/>
    <hyperlink ref="R1113" r:id="rId1113" xr:uid="{DF7D1460-8546-4D19-9F54-9BE7C1AB163E}"/>
    <hyperlink ref="R1114" r:id="rId1114" xr:uid="{BB8A2861-C28A-4C9C-B967-EC141E19F427}"/>
    <hyperlink ref="R1115" r:id="rId1115" xr:uid="{14FDF4C7-A068-4096-9132-94A8A13FD80E}"/>
    <hyperlink ref="R1116" r:id="rId1116" xr:uid="{60EFBDD0-D559-473D-98DE-5BE9C60243A3}"/>
    <hyperlink ref="R1117" r:id="rId1117" xr:uid="{31538745-B2C9-4981-AA64-7D29DE3B4C0A}"/>
    <hyperlink ref="R1118" r:id="rId1118" xr:uid="{9D795B8E-C60D-483E-BF13-D4C89A913D53}"/>
    <hyperlink ref="R1119" r:id="rId1119" xr:uid="{F5A93396-8A7C-40AB-B0D3-DA6C588FC3DC}"/>
    <hyperlink ref="R1120" r:id="rId1120" xr:uid="{68232292-D083-441D-9CDC-10745111E194}"/>
    <hyperlink ref="R1121" r:id="rId1121" xr:uid="{8E5C2984-1958-448F-8196-264DA38675FE}"/>
    <hyperlink ref="R1122" r:id="rId1122" xr:uid="{063FBE9A-1D6D-421A-B17F-8383955DB81B}"/>
    <hyperlink ref="R1123" r:id="rId1123" xr:uid="{976E92EB-2CB7-409C-A98C-82187FDFC59E}"/>
    <hyperlink ref="R1124" r:id="rId1124" xr:uid="{6AD037CA-ED35-4D4A-BBC9-537C9FD208CF}"/>
    <hyperlink ref="R1125" r:id="rId1125" xr:uid="{6E14322D-A838-4C8D-8BF1-2C9EBF90E5DE}"/>
    <hyperlink ref="R1126" r:id="rId1126" xr:uid="{67E06B32-9284-4BCA-9500-93F4F03AD998}"/>
    <hyperlink ref="R1127" r:id="rId1127" xr:uid="{D94A098B-C418-43A7-BF86-BDA329800B50}"/>
    <hyperlink ref="R1128" r:id="rId1128" xr:uid="{E7745EFC-9092-428F-9E89-B4557DF6D578}"/>
    <hyperlink ref="R1129" r:id="rId1129" xr:uid="{E1AC5D50-4DF5-4A0C-AA2E-174D7A0F0C65}"/>
    <hyperlink ref="R1130" r:id="rId1130" xr:uid="{39C22D02-4B22-4631-BD70-B53D22AD6428}"/>
    <hyperlink ref="R1131" r:id="rId1131" xr:uid="{D39E35B1-47A6-4E37-A24B-6504647ABC16}"/>
    <hyperlink ref="R1132" r:id="rId1132" xr:uid="{7585CFE3-3A39-43A1-806B-BD854A606BD5}"/>
    <hyperlink ref="R1133" r:id="rId1133" xr:uid="{C60B36E9-B246-4807-BEBA-3C2630436580}"/>
    <hyperlink ref="R1134" r:id="rId1134" xr:uid="{6608F64F-B97E-473B-8B44-A0C2A80AB12B}"/>
    <hyperlink ref="R1135" r:id="rId1135" xr:uid="{CC9C7B2F-EB35-4B45-AD9A-F3100B5DFB03}"/>
    <hyperlink ref="R1136" r:id="rId1136" xr:uid="{C8E490D5-A667-4F09-BA18-AE77766EE486}"/>
    <hyperlink ref="R1137" r:id="rId1137" xr:uid="{DC298744-8868-4857-A738-147A9F1FA349}"/>
    <hyperlink ref="R1138" r:id="rId1138" xr:uid="{28495AD3-451B-4BEB-A695-7032A5058757}"/>
    <hyperlink ref="R1139" r:id="rId1139" xr:uid="{7D2F7581-8F42-4ABF-A7D7-547B2EF76243}"/>
    <hyperlink ref="R1140" r:id="rId1140" xr:uid="{54E8E990-DC20-4541-8133-ADE649A437D4}"/>
    <hyperlink ref="R1141" r:id="rId1141" xr:uid="{BCBBBABD-CA0F-4833-A51D-16C38D3911AF}"/>
    <hyperlink ref="R1142" r:id="rId1142" xr:uid="{3C2DC8EB-A2F7-48FA-AE23-C52B28AEEB9C}"/>
    <hyperlink ref="R1143" r:id="rId1143" xr:uid="{309F03BD-B3E6-4A54-8355-21205521C224}"/>
    <hyperlink ref="R1144" r:id="rId1144" xr:uid="{886169E3-BF7E-4A2A-AAD0-DBAE173ECCB5}"/>
    <hyperlink ref="R1145" r:id="rId1145" xr:uid="{CF0246A0-E898-448C-BC10-080F4B55A647}"/>
    <hyperlink ref="R1146" r:id="rId1146" xr:uid="{B5136107-4F23-42C4-BFBE-2ABA6A0E2420}"/>
    <hyperlink ref="R1147" r:id="rId1147" xr:uid="{EF596ADA-D618-447A-A980-FE580FB2AED2}"/>
    <hyperlink ref="R1148" r:id="rId1148" xr:uid="{4A24F4CD-8E98-4164-ABCA-1EE9AC447506}"/>
    <hyperlink ref="R1149" r:id="rId1149" xr:uid="{5E707443-3C96-4ABF-B1CE-73C28B10FA59}"/>
    <hyperlink ref="R1150" r:id="rId1150" xr:uid="{C4969D45-0537-4796-AAE3-E09C9A3729CB}"/>
    <hyperlink ref="R1151" r:id="rId1151" xr:uid="{254F46BC-4AD5-40F3-9416-6442FCDB5FE4}"/>
    <hyperlink ref="R1152" r:id="rId1152" xr:uid="{54D23D93-B1D4-454F-A4CE-1769C0FCBBDB}"/>
    <hyperlink ref="R1153" r:id="rId1153" xr:uid="{B23D0ABC-8C1E-45AC-80F0-555B6DFFC0CE}"/>
    <hyperlink ref="R1154" r:id="rId1154" xr:uid="{75F9D291-5C7B-4D3A-8AC8-DFC3118B6D66}"/>
    <hyperlink ref="R1155" r:id="rId1155" xr:uid="{FB372E97-0FC4-4C24-A758-B354CA8A1097}"/>
    <hyperlink ref="R1156" r:id="rId1156" xr:uid="{E52DBD2F-37E7-4D9D-AD17-4D783985E312}"/>
    <hyperlink ref="R1157" r:id="rId1157" xr:uid="{BE5B3F66-5B06-47B8-B7DA-D6F60E82697A}"/>
    <hyperlink ref="R1158" r:id="rId1158" xr:uid="{514C1AA3-A7CB-482B-9C7D-05958D7A8C3D}"/>
    <hyperlink ref="R1159" r:id="rId1159" xr:uid="{9C5056DF-691F-4483-A38A-DEB86E55A72A}"/>
    <hyperlink ref="R1160" r:id="rId1160" xr:uid="{BB7F3830-55F3-4638-98AF-58703D9A66BC}"/>
    <hyperlink ref="R1161" r:id="rId1161" xr:uid="{C3083D0B-6398-4CD1-B5CF-08278BDC1B05}"/>
    <hyperlink ref="R1162" r:id="rId1162" xr:uid="{8CA2064A-366F-4D99-B209-747EE7D5918C}"/>
    <hyperlink ref="R1163" r:id="rId1163" xr:uid="{81D3E1DC-2FEA-41D5-BB15-608BADB9F347}"/>
    <hyperlink ref="R1164" r:id="rId1164" xr:uid="{B3F9EB96-0B83-491E-BFF4-C63732922C9F}"/>
    <hyperlink ref="R1165" r:id="rId1165" xr:uid="{0E32D299-62E3-4B87-B2EC-F136859EAA08}"/>
    <hyperlink ref="R1166" r:id="rId1166" xr:uid="{312C0F27-1812-424F-ABF1-7D8A5149FD8D}"/>
    <hyperlink ref="R1167" r:id="rId1167" xr:uid="{E6564F1E-D2D1-42A0-80B0-7879CB8FB4D7}"/>
    <hyperlink ref="R1168" r:id="rId1168" xr:uid="{141BAD7C-46D0-4FA0-BCBB-3AD3C095C436}"/>
    <hyperlink ref="R1169" r:id="rId1169" xr:uid="{D41AF924-0387-4586-A5AE-B32BB8B5FB56}"/>
    <hyperlink ref="R1170" r:id="rId1170" xr:uid="{B87E2C45-C33D-495B-ABAD-47F536135A2D}"/>
    <hyperlink ref="R1171" r:id="rId1171" xr:uid="{21678295-0152-407A-81FE-37A993E8B4EB}"/>
    <hyperlink ref="R1172" r:id="rId1172" xr:uid="{E8693ADA-E208-4C97-AC8D-D8F1847E43E2}"/>
    <hyperlink ref="R1173" r:id="rId1173" xr:uid="{034AD275-D90F-4962-8423-B2456ECCF746}"/>
    <hyperlink ref="R1174" r:id="rId1174" xr:uid="{8878ECD1-F58E-4F15-AD51-E240B9B2375F}"/>
    <hyperlink ref="R1175" r:id="rId1175" xr:uid="{FCC4E9CC-14F6-45BB-88A4-2D4955381AF7}"/>
    <hyperlink ref="R1176" r:id="rId1176" xr:uid="{E12EBBAE-537C-4FEF-9DE3-AB6DBF71BB89}"/>
    <hyperlink ref="R1177" r:id="rId1177" xr:uid="{5928F76C-0F70-412A-9B1B-8378E088D26D}"/>
    <hyperlink ref="R1178" r:id="rId1178" xr:uid="{F6102779-0EC0-4A4B-8187-382001F42696}"/>
    <hyperlink ref="R1179" r:id="rId1179" xr:uid="{5408DE83-19E8-434D-9881-7F1E6EF1A625}"/>
    <hyperlink ref="R1180" r:id="rId1180" xr:uid="{263F9684-25B4-4F60-9BFA-071CB83373A5}"/>
    <hyperlink ref="R1181" r:id="rId1181" xr:uid="{C316860E-B146-4F14-9A57-DE62864EF841}"/>
    <hyperlink ref="R1182" r:id="rId1182" xr:uid="{4A77EDEF-B6A3-47DE-BA1E-AB4342308871}"/>
    <hyperlink ref="R1183" r:id="rId1183" xr:uid="{3C01FF11-46E4-44AF-BF50-87010B7EC38D}"/>
    <hyperlink ref="R1184" r:id="rId1184" xr:uid="{C3B1FA82-2F3F-4BC5-9FAB-2C43BE889423}"/>
    <hyperlink ref="R1185" r:id="rId1185" xr:uid="{69270D2D-5E1E-4890-827C-2FDD0B16C88C}"/>
    <hyperlink ref="R1186" r:id="rId1186" xr:uid="{F0F91695-0D3B-4258-85A5-2FDDAA919EE3}"/>
    <hyperlink ref="R1187" r:id="rId1187" xr:uid="{61750276-0C21-4E85-B08B-D2A1EC58053B}"/>
    <hyperlink ref="R1188" r:id="rId1188" xr:uid="{8D5DA06F-1DEC-427B-9349-1FBA61FEC5DC}"/>
    <hyperlink ref="R1189" r:id="rId1189" xr:uid="{D370D9B1-FA70-4767-BAE2-9B5BDC98C8AD}"/>
    <hyperlink ref="R1190" r:id="rId1190" xr:uid="{4D540E73-A373-403B-AC1B-84CC90D3C245}"/>
    <hyperlink ref="R1191" r:id="rId1191" xr:uid="{94F1A73A-F3A1-4A2F-A455-FDB03BB4B4F3}"/>
    <hyperlink ref="R1192" r:id="rId1192" xr:uid="{C6FE2970-FF13-48D9-BB10-8508A3219349}"/>
    <hyperlink ref="R1193" r:id="rId1193" xr:uid="{03C68412-A5A2-48D1-AC3A-46DDD0906412}"/>
    <hyperlink ref="R1194" r:id="rId1194" xr:uid="{EE4A0BE7-F5BE-4CA3-86A5-6732F69CE5B9}"/>
    <hyperlink ref="R1195" r:id="rId1195" xr:uid="{5F54C651-7567-4899-9CEC-43E15E1BE314}"/>
    <hyperlink ref="R1196" r:id="rId1196" xr:uid="{77CD9818-B5B3-4E97-9291-A2D31427EFE2}"/>
    <hyperlink ref="R1197" r:id="rId1197" xr:uid="{335D774A-FAEB-4FE5-B121-096415E4FBB9}"/>
    <hyperlink ref="R1198" r:id="rId1198" xr:uid="{6C88055E-CC7C-4EA8-9C16-BC7584792F5A}"/>
    <hyperlink ref="R1199" r:id="rId1199" xr:uid="{47A13275-F248-4E27-8BD0-7AA9B9491D28}"/>
    <hyperlink ref="R1200" r:id="rId1200" xr:uid="{F6ED2AAC-8331-44DC-8F03-A6950AC62108}"/>
    <hyperlink ref="R1201" r:id="rId1201" xr:uid="{4D5DB5F8-D55A-44D6-8F9E-815AD16F92FD}"/>
    <hyperlink ref="R1202" r:id="rId1202" xr:uid="{3BE696C3-DF09-414C-8AA2-1529EE0E4A4D}"/>
    <hyperlink ref="R1203" r:id="rId1203" xr:uid="{37D64985-12B6-41D0-91ED-400CB8B4B4D2}"/>
    <hyperlink ref="R1204" r:id="rId1204" xr:uid="{EB0521C9-E880-465F-BB02-15AD5BCC652A}"/>
    <hyperlink ref="R1205" r:id="rId1205" xr:uid="{861FEFA8-B8F5-4680-B231-49C7D0333CE2}"/>
    <hyperlink ref="R1206" r:id="rId1206" xr:uid="{33BDEF58-AF57-4DAA-922B-D5D7119C26E6}"/>
    <hyperlink ref="R1207" r:id="rId1207" xr:uid="{957F5ACC-C44F-45EE-8236-5FD5171FA2A2}"/>
    <hyperlink ref="R1208" r:id="rId1208" xr:uid="{2532BD3E-AA32-4679-9F3F-2A300D1615EF}"/>
    <hyperlink ref="R1209" r:id="rId1209" xr:uid="{6D06B873-5D1A-4865-9679-B9576383B98F}"/>
    <hyperlink ref="R1210" r:id="rId1210" xr:uid="{33B6DF75-0309-42FD-94B4-B16CFB6CCCA1}"/>
    <hyperlink ref="R1211" r:id="rId1211" xr:uid="{39297A7F-EE2E-486E-9D36-F813A0A04471}"/>
    <hyperlink ref="R1212" r:id="rId1212" xr:uid="{2EF25C0F-0EBE-4F1C-9C2B-6EDA5C681392}"/>
    <hyperlink ref="R1213" r:id="rId1213" xr:uid="{25D18545-81FB-4C85-92CD-AC54BF50E81A}"/>
    <hyperlink ref="R1214" r:id="rId1214" xr:uid="{1CD234E7-A6A0-4AEB-B510-FD3CB68DA1DB}"/>
    <hyperlink ref="R1215" r:id="rId1215" xr:uid="{2092F704-890D-4EC3-92FF-8483CE1A6196}"/>
    <hyperlink ref="R1216" r:id="rId1216" xr:uid="{C3BA30B2-5997-4461-B9E4-3FD367C1DE4D}"/>
    <hyperlink ref="R1217" r:id="rId1217" xr:uid="{49060124-6367-4BD2-ABE2-B9A2D73DECF4}"/>
    <hyperlink ref="R1218" r:id="rId1218" xr:uid="{854ED4F5-1538-4510-A1C7-17C3B1234761}"/>
    <hyperlink ref="R1219" r:id="rId1219" xr:uid="{38ECEE58-CB1D-4E76-A6FE-2C4E9536A5F6}"/>
    <hyperlink ref="R1220" r:id="rId1220" xr:uid="{E913F1DB-217E-4CF1-9397-FEF6F29D5187}"/>
    <hyperlink ref="R1221" r:id="rId1221" xr:uid="{0147ADAF-A525-48DC-A595-CE144A3535E6}"/>
    <hyperlink ref="R1222" r:id="rId1222" xr:uid="{5B0693EC-6BC5-41E8-B1B4-2AFC378F113E}"/>
    <hyperlink ref="R1223" r:id="rId1223" xr:uid="{BFDDFC65-1F50-4AA4-A063-26301F387A6F}"/>
    <hyperlink ref="R1224" r:id="rId1224" xr:uid="{413946F1-B451-497B-8CD6-B5133174A025}"/>
    <hyperlink ref="R1225" r:id="rId1225" xr:uid="{3D32A12F-1FFB-4073-A06D-313E3CA7BFBE}"/>
    <hyperlink ref="R1226" r:id="rId1226" xr:uid="{A3CDB990-BCED-4B73-97A6-9D04B6D74DFC}"/>
    <hyperlink ref="R1227" r:id="rId1227" xr:uid="{BEF11D26-EC69-46DF-A4FE-8AFC35BD30C1}"/>
    <hyperlink ref="R1228" r:id="rId1228" xr:uid="{8409C628-6283-4CA6-9DE8-7E03009E1B15}"/>
    <hyperlink ref="R1229" r:id="rId1229" xr:uid="{4BCA737D-7C7C-4AB1-8D90-BEA2634A2557}"/>
    <hyperlink ref="R1230" r:id="rId1230" xr:uid="{F0B9B7E6-3342-4684-BC9B-F2FE774D626E}"/>
    <hyperlink ref="R1231" r:id="rId1231" xr:uid="{DD7B751A-A9BC-47BE-B897-E1D5687D7E65}"/>
    <hyperlink ref="R1232" r:id="rId1232" xr:uid="{614162E6-ED36-4B1A-B1B6-01B8DE1DE82E}"/>
    <hyperlink ref="R1233" r:id="rId1233" xr:uid="{CA6A2E6A-9BCF-4D55-8A90-431DB3CB7ABA}"/>
    <hyperlink ref="R1234" r:id="rId1234" xr:uid="{FF864184-1C12-457E-80E7-B4AC58436DEF}"/>
    <hyperlink ref="R1235" r:id="rId1235" xr:uid="{03D81CFF-F431-41AD-B377-E7BE7825FAE9}"/>
    <hyperlink ref="R1236" r:id="rId1236" xr:uid="{506F1B16-ED40-4779-9791-A053757AEFB2}"/>
    <hyperlink ref="R1237" r:id="rId1237" xr:uid="{E48AE8A8-1DF7-48DC-A293-A4EBEAFE163A}"/>
    <hyperlink ref="R1238" r:id="rId1238" xr:uid="{8C1A079D-22F6-4328-802E-80FFB5935E45}"/>
    <hyperlink ref="R1239" r:id="rId1239" xr:uid="{D98D4779-D888-4C7C-B604-713475587421}"/>
    <hyperlink ref="R1240" r:id="rId1240" xr:uid="{7DC7583D-CC72-46FA-B9D5-A67C6F7944CD}"/>
    <hyperlink ref="R1241" r:id="rId1241" xr:uid="{372544FE-499E-4044-A95F-D1C99FBE5B58}"/>
    <hyperlink ref="R1242" r:id="rId1242" xr:uid="{C73384D3-930C-4071-A83C-F70EA0D4184F}"/>
    <hyperlink ref="R1243" r:id="rId1243" xr:uid="{8B5F9B0D-B2B1-440A-97D8-15ED489A188E}"/>
    <hyperlink ref="R1244" r:id="rId1244" xr:uid="{B25E2F0A-D8B2-4377-AFF1-ABB07D727D72}"/>
    <hyperlink ref="R1245" r:id="rId1245" xr:uid="{44626BCC-7BF2-4E4F-B1BE-CFC018DC271C}"/>
    <hyperlink ref="R1246" r:id="rId1246" xr:uid="{A05BBE43-FB65-48CB-8768-23B8F37316E6}"/>
    <hyperlink ref="R1247" r:id="rId1247" xr:uid="{5EFED547-D28B-49AD-AFAE-AD0596F0DDF9}"/>
    <hyperlink ref="R1248" r:id="rId1248" xr:uid="{92DBB058-5E07-44CB-B936-0780EAD8C787}"/>
    <hyperlink ref="R1249" r:id="rId1249" xr:uid="{856FCFFE-763D-42F6-9419-DD2EBF697AF8}"/>
    <hyperlink ref="R1250" r:id="rId1250" xr:uid="{C4E2AE12-B9A2-495C-8DE2-57CB8161F7CA}"/>
    <hyperlink ref="R1251" r:id="rId1251" xr:uid="{1AF802ED-5924-4B2A-BCCD-2D7E71C3B851}"/>
    <hyperlink ref="R1252" r:id="rId1252" xr:uid="{1DE3D1AA-6D9E-4B8F-AF3E-5ECC1601B55B}"/>
    <hyperlink ref="R1253" r:id="rId1253" xr:uid="{832B2A67-A04C-45B1-A60A-C9E56D1D5E02}"/>
    <hyperlink ref="R1254" r:id="rId1254" xr:uid="{D426C19C-1F6E-4E73-83D3-0ABC6D80B72B}"/>
    <hyperlink ref="R1255" r:id="rId1255" xr:uid="{48FCC8A8-B39F-4B7B-B970-42FFE1F4C535}"/>
    <hyperlink ref="R1256" r:id="rId1256" xr:uid="{B193E575-E77C-4335-AEDC-581873EADECC}"/>
    <hyperlink ref="R1257" r:id="rId1257" xr:uid="{E15C88FE-EE0B-46B7-8791-69615E4264CD}"/>
    <hyperlink ref="R1258" r:id="rId1258" xr:uid="{6116120C-9628-4AC0-BDCD-820E2769AB4E}"/>
    <hyperlink ref="R1259" r:id="rId1259" xr:uid="{33EFD89B-4B0E-4C69-BBE3-B5F5B1037164}"/>
    <hyperlink ref="R1260" r:id="rId1260" xr:uid="{13B2419C-6802-4841-94EE-F9E58B527DB3}"/>
    <hyperlink ref="R1261" r:id="rId1261" xr:uid="{C1F327C1-F283-4893-896D-B0F2DBECF335}"/>
    <hyperlink ref="R1262" r:id="rId1262" xr:uid="{1790CC4C-5481-45C0-88CF-433CB120CD97}"/>
    <hyperlink ref="R1263" r:id="rId1263" xr:uid="{3A168963-2F98-4ADA-B50B-344421B3D3DE}"/>
    <hyperlink ref="R1264" r:id="rId1264" xr:uid="{904AB91C-FFDD-42D6-AA92-BDC9D25FCB7B}"/>
    <hyperlink ref="R1265" r:id="rId1265" xr:uid="{BCAF2B7C-09CE-4390-B950-0F814BB3833E}"/>
    <hyperlink ref="R1266" r:id="rId1266" xr:uid="{B3BB9A21-683D-4872-AF9F-E5711952378D}"/>
    <hyperlink ref="R1267" r:id="rId1267" xr:uid="{F287AC62-98FC-47A8-9097-F23CEACE3ACE}"/>
    <hyperlink ref="R1268" r:id="rId1268" xr:uid="{D84A4F2D-C4F3-4212-9658-B694AA9CAC78}"/>
    <hyperlink ref="R1269" r:id="rId1269" xr:uid="{5EEA9CC9-4D14-4B8C-8D6F-7790BBC02D51}"/>
    <hyperlink ref="R1270" r:id="rId1270" xr:uid="{FDA3F50E-E030-409E-9B2D-47C67B108761}"/>
    <hyperlink ref="R1271" r:id="rId1271" xr:uid="{038A4294-015C-4FD2-9818-C5A0FE7349FA}"/>
    <hyperlink ref="R1272" r:id="rId1272" xr:uid="{A7543D9F-F9A1-4F38-979B-9FEF5141AB20}"/>
    <hyperlink ref="R1273" r:id="rId1273" xr:uid="{3E3EB1FC-46D4-4BDF-A470-3C9C2FAEE0FB}"/>
    <hyperlink ref="R1274" r:id="rId1274" xr:uid="{E9639320-4CC6-4461-8FE8-14655DE002F1}"/>
    <hyperlink ref="R1275" r:id="rId1275" xr:uid="{E88DBFE9-9B24-41F4-9656-C7412CFB0082}"/>
    <hyperlink ref="R1276" r:id="rId1276" xr:uid="{9426F68A-40CE-4CD2-B68E-E06612A4E873}"/>
    <hyperlink ref="R1277" r:id="rId1277" xr:uid="{BF357651-149D-46E5-92BF-A0B1BFD20ACF}"/>
    <hyperlink ref="R1278" r:id="rId1278" xr:uid="{0B52E7D9-6672-4E4A-A167-FD9E3B147D47}"/>
    <hyperlink ref="R1279" r:id="rId1279" xr:uid="{1829C4A5-2378-44FB-96E9-EE3A12E4BD93}"/>
    <hyperlink ref="R1280" r:id="rId1280" xr:uid="{5C8BC975-5EE7-4FDC-A90D-913B8F5DDAEF}"/>
    <hyperlink ref="R1281" r:id="rId1281" xr:uid="{F21313F5-996E-401B-A5A4-91A3DA715C9B}"/>
    <hyperlink ref="R1282" r:id="rId1282" xr:uid="{5B4AC031-3BF7-4217-B9DD-AE54BAB87B47}"/>
    <hyperlink ref="R1283" r:id="rId1283" xr:uid="{BA42BD57-CCD4-4F56-A060-0E6CFEED8B51}"/>
    <hyperlink ref="R1284" r:id="rId1284" xr:uid="{2F010A5D-A11C-489E-9A42-F836E8BBDA22}"/>
    <hyperlink ref="R1285" r:id="rId1285" xr:uid="{82058AC5-3D7F-4C7D-874B-9E4076918E5F}"/>
    <hyperlink ref="R1286" r:id="rId1286" xr:uid="{9ECB5CD0-29B5-4186-A02C-AE5D0DF31248}"/>
    <hyperlink ref="R1287" r:id="rId1287" xr:uid="{D0EB3655-F2B3-4B5A-AD32-E22E46F21805}"/>
    <hyperlink ref="R1288" r:id="rId1288" xr:uid="{5E2357D3-F873-436F-B475-C68854AF5EA6}"/>
    <hyperlink ref="R1289" r:id="rId1289" xr:uid="{16E23861-1FF0-4935-8501-E5BE148E79EF}"/>
    <hyperlink ref="R1290" r:id="rId1290" xr:uid="{75655E43-B6B6-492D-8747-60DEF685B7DC}"/>
    <hyperlink ref="R1291" r:id="rId1291" xr:uid="{2FAAC464-611E-417F-87DB-2D3BB8532C3C}"/>
    <hyperlink ref="R1292" r:id="rId1292" xr:uid="{05665008-D6D1-4F9A-93E9-A169BE70C70B}"/>
    <hyperlink ref="R1293" r:id="rId1293" xr:uid="{0D952497-A7A9-4D74-B20D-F994478961BF}"/>
    <hyperlink ref="R1294" r:id="rId1294" xr:uid="{D2B64775-04DB-43B2-9320-7A238EAC70ED}"/>
    <hyperlink ref="R1295" r:id="rId1295" xr:uid="{4E3BC2C5-89F1-424E-BB0A-A56666D88924}"/>
    <hyperlink ref="R1296" r:id="rId1296" xr:uid="{89691994-A7BA-477B-96B1-AA4FFB50D279}"/>
    <hyperlink ref="R1297" r:id="rId1297" xr:uid="{DB3854D0-6E46-40F0-9266-12FFBFF07B67}"/>
    <hyperlink ref="R1298" r:id="rId1298" xr:uid="{43C37765-527E-4A2B-A85B-4ABE2D1E29A5}"/>
    <hyperlink ref="R1299" r:id="rId1299" xr:uid="{5727164A-7E48-457F-B022-3C45DDF57467}"/>
    <hyperlink ref="R1300" r:id="rId1300" xr:uid="{31E9C3DB-22C2-4806-9A6F-AF1B3D4E153C}"/>
    <hyperlink ref="R1301" r:id="rId1301" xr:uid="{635BA950-7FDD-43B6-B54D-D78BF5007DE3}"/>
    <hyperlink ref="R1302" r:id="rId1302" xr:uid="{7D386488-B4F5-4FA5-8F7B-6BAD2C645A9C}"/>
    <hyperlink ref="R1303" r:id="rId1303" xr:uid="{D089B0B5-11A8-4A25-A00F-64A072F698CF}"/>
    <hyperlink ref="R1304" r:id="rId1304" xr:uid="{4C66DBE6-1731-4FD5-859F-5E2DF19B4AF4}"/>
    <hyperlink ref="R1305" r:id="rId1305" xr:uid="{BD68CD3F-B416-4881-9EA2-324A63716FC5}"/>
    <hyperlink ref="R1306" r:id="rId1306" xr:uid="{AA8C3850-F8B1-4D48-B5CA-31C19F94DF2D}"/>
    <hyperlink ref="R1307" r:id="rId1307" xr:uid="{0E5A8ED3-C382-4BE0-B494-F9DE2BBF085E}"/>
    <hyperlink ref="R1308" r:id="rId1308" xr:uid="{CD2A1763-5DD8-4074-9A44-32F7BAF9AE3D}"/>
    <hyperlink ref="R1309" r:id="rId1309" xr:uid="{9595F0BD-8417-4B00-B166-1BBF28899307}"/>
    <hyperlink ref="R1310" r:id="rId1310" xr:uid="{496AC79A-7B82-4ADE-A2A9-3EC88030E8FF}"/>
    <hyperlink ref="R1311" r:id="rId1311" xr:uid="{7E0088CB-3FD1-4723-A077-9CD0DC44262A}"/>
    <hyperlink ref="R1312" r:id="rId1312" xr:uid="{4150A4E0-160D-4FEE-8377-003DBAC367B9}"/>
    <hyperlink ref="R1313" r:id="rId1313" xr:uid="{3775490D-B1DF-4F4D-8776-EC331F3E6A1B}"/>
    <hyperlink ref="R1314" r:id="rId1314" xr:uid="{A18F9C23-D116-4347-B210-537B20C8CBB5}"/>
    <hyperlink ref="R1315" r:id="rId1315" xr:uid="{EE6E9EAC-9139-4E7C-AD0E-B2CA8D26269B}"/>
    <hyperlink ref="R1316" r:id="rId1316" xr:uid="{119B8F31-272F-48EE-AFA4-3B742042540C}"/>
    <hyperlink ref="R1317" r:id="rId1317" xr:uid="{C3241859-2174-4DCE-8E76-68F2D76150F4}"/>
    <hyperlink ref="R1318" r:id="rId1318" xr:uid="{A32EE8F8-A737-409E-9F46-ADDD3CCA979D}"/>
    <hyperlink ref="R1319" r:id="rId1319" xr:uid="{C25FFA45-E37F-4A7F-BF1E-9181CC5A59F7}"/>
    <hyperlink ref="R1320" r:id="rId1320" xr:uid="{D7D881E2-496A-42E2-938E-DC224244315F}"/>
    <hyperlink ref="R1321" r:id="rId1321" xr:uid="{ED3ABA81-D819-44F7-B4E9-BD13151B117D}"/>
    <hyperlink ref="R1322" r:id="rId1322" xr:uid="{E652BA9B-E737-4095-AE46-3DFEAB000A16}"/>
    <hyperlink ref="R1323" r:id="rId1323" xr:uid="{B8E5B1A4-0935-4E4C-A6CA-E5AB2AAE2AA8}"/>
    <hyperlink ref="R1324" r:id="rId1324" xr:uid="{6DD8F11E-8F8E-4DC0-B49A-C4468E396673}"/>
    <hyperlink ref="R1325" r:id="rId1325" xr:uid="{87DF7094-2274-401F-8EBD-38116217AA96}"/>
    <hyperlink ref="R1326" r:id="rId1326" xr:uid="{1B9BDC93-D426-48E5-8E96-6F3BEBC6B8A1}"/>
    <hyperlink ref="R1327" r:id="rId1327" xr:uid="{51FA3509-B721-472B-BD90-FD2A6DA4977D}"/>
    <hyperlink ref="R1328" r:id="rId1328" xr:uid="{853FF7B0-3A78-411D-A114-060ABB9D8195}"/>
    <hyperlink ref="R1329" r:id="rId1329" xr:uid="{8A4CF111-5291-4BBF-9FA8-75F4B4D723B9}"/>
    <hyperlink ref="R1330" r:id="rId1330" xr:uid="{FEE72505-FFBD-41F3-98A7-1C047A8B7CBD}"/>
    <hyperlink ref="R1331" r:id="rId1331" xr:uid="{18C286BB-6AA1-47BE-B3C3-95079A97179B}"/>
    <hyperlink ref="R1332" r:id="rId1332" xr:uid="{D5AF5B42-F09D-4A19-9351-3394CE7D3E94}"/>
    <hyperlink ref="R1333" r:id="rId1333" xr:uid="{0CA820DB-3F9C-43BF-8DF1-58800F4EF4C3}"/>
    <hyperlink ref="R1334" r:id="rId1334" xr:uid="{94D96FB7-CD8C-4352-A2C3-6123930A71F1}"/>
    <hyperlink ref="R1335" r:id="rId1335" xr:uid="{1C291DF9-BAE5-429B-8713-5B65A71B7F81}"/>
    <hyperlink ref="R1336" r:id="rId1336" xr:uid="{EA632C91-AAB1-4CCA-9F44-B03C787C3F68}"/>
    <hyperlink ref="R1337" r:id="rId1337" xr:uid="{D8B60CE1-F2E6-460B-B844-9745EBC2A288}"/>
    <hyperlink ref="R1338" r:id="rId1338" xr:uid="{47B22B31-5C4D-4310-B781-79470173E8FA}"/>
    <hyperlink ref="R1339" r:id="rId1339" xr:uid="{9D9AA54D-2AC5-4543-A5C1-1B12AB4FCFAC}"/>
    <hyperlink ref="R1340" r:id="rId1340" xr:uid="{D31C5782-CC3C-49BC-BD8D-D94382829E6E}"/>
    <hyperlink ref="R1341" r:id="rId1341" xr:uid="{A21B14BC-DCB2-4171-94CD-403C84D1BCF0}"/>
    <hyperlink ref="R1342" r:id="rId1342" xr:uid="{42402CDC-155E-4B81-AC28-291F7769801C}"/>
    <hyperlink ref="R1343" r:id="rId1343" xr:uid="{50E9A3FD-7DA0-4C77-A0B3-A9AEAD0A559B}"/>
    <hyperlink ref="R1344" r:id="rId1344" xr:uid="{81B3AFCF-AB74-4C15-BBB3-DF9B1D4D8E36}"/>
    <hyperlink ref="R1345" r:id="rId1345" xr:uid="{BB46D85C-296E-4C8F-AC16-B76257871FD6}"/>
    <hyperlink ref="R1346" r:id="rId1346" xr:uid="{781B6C5E-113F-47F2-8938-9ADCCB7A84EA}"/>
    <hyperlink ref="R1347" r:id="rId1347" xr:uid="{04C94472-AB08-4471-B2D0-E54B3769EEBA}"/>
    <hyperlink ref="R1348" r:id="rId1348" xr:uid="{85449320-8050-4619-AE1D-96DCCE6C312D}"/>
    <hyperlink ref="R1349" r:id="rId1349" xr:uid="{EAD520B8-E108-46BC-9B81-FE67C9F4E437}"/>
    <hyperlink ref="R1350" r:id="rId1350" xr:uid="{9C164AC0-AA8F-4D4F-96D7-780C6C57B849}"/>
    <hyperlink ref="R1351" r:id="rId1351" xr:uid="{F190B6EB-3947-400F-8846-EE46FE5FDAC2}"/>
    <hyperlink ref="R1352" r:id="rId1352" xr:uid="{0614CE1B-9507-478F-9ED0-242BF5205C17}"/>
    <hyperlink ref="R1353" r:id="rId1353" xr:uid="{EB66D590-9ED5-44BC-8DB6-0242A9B191A7}"/>
    <hyperlink ref="R1354" r:id="rId1354" xr:uid="{249BDFA1-7BAA-40C8-9134-351541C3A254}"/>
    <hyperlink ref="R1355" r:id="rId1355" xr:uid="{0F7B147B-A057-44FA-BFDB-265F5C1F9843}"/>
    <hyperlink ref="R1356" r:id="rId1356" xr:uid="{83DD500C-E890-44C2-9C1E-718B5257713C}"/>
    <hyperlink ref="R1357" r:id="rId1357" xr:uid="{4C7C5042-2D37-44AC-B96E-C4EEC1022436}"/>
    <hyperlink ref="R1358" r:id="rId1358" xr:uid="{B8472F5D-3530-4C8C-AC7C-CB0DBD035243}"/>
    <hyperlink ref="R1359" r:id="rId1359" xr:uid="{6B559334-DA55-45AD-847D-7627A5A9F178}"/>
    <hyperlink ref="R1360" r:id="rId1360" xr:uid="{909205A9-B1E5-4888-A718-E3CA5CDC87E3}"/>
    <hyperlink ref="R1361" r:id="rId1361" xr:uid="{1B5950B2-457B-4B4F-B7BC-815EEC4EE93C}"/>
    <hyperlink ref="R1362" r:id="rId1362" xr:uid="{39E55517-9875-4E0A-867E-2B022ECFFB67}"/>
    <hyperlink ref="R1363" r:id="rId1363" xr:uid="{88242C7F-00B2-467C-8B4D-3E77CA4E6EBA}"/>
    <hyperlink ref="R1364" r:id="rId1364" xr:uid="{99181DBE-99F4-4B76-90A0-4C321247D1B6}"/>
    <hyperlink ref="R1365" r:id="rId1365" xr:uid="{8B96D010-793C-4900-9E4C-7BF0242731E7}"/>
    <hyperlink ref="R1366" r:id="rId1366" xr:uid="{D6D13464-023A-4677-8115-8AF3DE2C40F3}"/>
    <hyperlink ref="R1367" r:id="rId1367" xr:uid="{F19258E3-63B6-4BA0-9A12-2E0D88845099}"/>
    <hyperlink ref="R1368" r:id="rId1368" xr:uid="{7AF47FF9-0173-40A5-B461-987E4A5A8995}"/>
    <hyperlink ref="R1369" r:id="rId1369" xr:uid="{1782D319-FA68-459C-9BEF-81CC70521653}"/>
    <hyperlink ref="R1370" r:id="rId1370" xr:uid="{0CFA4D06-DBE4-4624-A71F-11B93DEBD578}"/>
    <hyperlink ref="R1371" r:id="rId1371" xr:uid="{5EE9D7C0-6B1E-4384-ACA7-C5772433480A}"/>
    <hyperlink ref="R1372" r:id="rId1372" xr:uid="{8FB6063F-DA81-40A8-89EE-E01C3DD87F04}"/>
    <hyperlink ref="R1373" r:id="rId1373" xr:uid="{5B91C69B-5E7C-46CB-B5AE-04E330336012}"/>
    <hyperlink ref="R1374" r:id="rId1374" xr:uid="{D5D415C0-A648-42CD-B474-977ACA61F254}"/>
    <hyperlink ref="R1375" r:id="rId1375" xr:uid="{5C305091-0283-4616-A8A6-0A5A7D7D6527}"/>
    <hyperlink ref="R1376" r:id="rId1376" xr:uid="{8A976E35-4C61-45E1-A65F-9E994384168A}"/>
    <hyperlink ref="R1377" r:id="rId1377" xr:uid="{EC760EA4-AB8B-4481-BDCB-AABA62EEC1DF}"/>
    <hyperlink ref="R1378" r:id="rId1378" xr:uid="{F2988895-9768-4271-8273-8F5B102AE0BF}"/>
    <hyperlink ref="R1379" r:id="rId1379" xr:uid="{E780FB39-DE28-40B3-A8D0-668D1B53335D}"/>
    <hyperlink ref="R1380" r:id="rId1380" xr:uid="{056BD61F-A64A-4018-94AB-B7B8F7B0F382}"/>
    <hyperlink ref="R1381" r:id="rId1381" xr:uid="{A3F97518-57D7-448F-B95D-524526836D29}"/>
    <hyperlink ref="R1382" r:id="rId1382" xr:uid="{C5F69572-9A0E-4EE4-B2A4-E93C64B54247}"/>
    <hyperlink ref="R1383" r:id="rId1383" xr:uid="{8348A0F9-4776-432D-B460-A96EED710940}"/>
    <hyperlink ref="R1384" r:id="rId1384" xr:uid="{D881DF7B-C7C9-43A7-9A06-CC0008E6148F}"/>
    <hyperlink ref="R1385" r:id="rId1385" xr:uid="{68FDC55B-F06A-46C0-9F28-1C362CE20884}"/>
    <hyperlink ref="R1386" r:id="rId1386" xr:uid="{D9E4CD78-E223-4739-9A04-829C58221E4E}"/>
    <hyperlink ref="R1387" r:id="rId1387" xr:uid="{A3CC467F-0E6C-483F-AEE7-7C057B0EC95E}"/>
    <hyperlink ref="R1388" r:id="rId1388" xr:uid="{10E3D977-F5BA-4578-BC34-3A476268F4BE}"/>
    <hyperlink ref="R1389" r:id="rId1389" xr:uid="{172A3D0A-02B9-4740-82C6-51F43F0F5076}"/>
    <hyperlink ref="R1390" r:id="rId1390" xr:uid="{93B04FE3-CFAE-4143-8059-B2A26C42B7F3}"/>
    <hyperlink ref="R1391" r:id="rId1391" xr:uid="{A9D29CD5-AA43-4A71-B698-3DDF4710EFA6}"/>
    <hyperlink ref="R1392" r:id="rId1392" xr:uid="{ACB3E6A5-CFEE-40B3-9082-65703C4B631D}"/>
    <hyperlink ref="R1393" r:id="rId1393" xr:uid="{F19CC79E-05BA-46BB-B8E6-F3B9B45E4A3A}"/>
    <hyperlink ref="R1394" r:id="rId1394" xr:uid="{14AFF74F-CEC3-44D4-B39F-99D4CE9645B0}"/>
    <hyperlink ref="R1395" r:id="rId1395" xr:uid="{5365735B-E62F-4946-974D-94F6260A5B65}"/>
    <hyperlink ref="R1396" r:id="rId1396" xr:uid="{6D6146C0-ED1D-4DF5-AAB1-D089369F8481}"/>
    <hyperlink ref="R1397" r:id="rId1397" xr:uid="{AE2F7B48-4B13-46D4-A902-0C5B16D0BB5E}"/>
    <hyperlink ref="R1398" r:id="rId1398" xr:uid="{36161743-B0D1-4252-BC5D-EFD58B66E9E8}"/>
    <hyperlink ref="R1399" r:id="rId1399" xr:uid="{E1A82539-837E-47F8-898A-8EFF25F47903}"/>
    <hyperlink ref="R1400" r:id="rId1400" xr:uid="{1BCF2966-E9A4-4C2F-9C67-2BB4140DF7B6}"/>
    <hyperlink ref="R1401" r:id="rId1401" xr:uid="{F7D26CEA-8D70-43CC-98F8-5D5C440EA5D2}"/>
    <hyperlink ref="R1402" r:id="rId1402" xr:uid="{E53EC0F7-F59A-41EE-996C-35FFC0B0316E}"/>
    <hyperlink ref="R1403" r:id="rId1403" xr:uid="{339F3C45-2C77-4776-8159-4324D7429679}"/>
    <hyperlink ref="R1404" r:id="rId1404" xr:uid="{93D35725-4F7D-40B8-8DB9-E08C8CFD6842}"/>
    <hyperlink ref="R1405" r:id="rId1405" xr:uid="{6B8B71B9-86EE-41CD-857C-5DF89AB0F335}"/>
    <hyperlink ref="R1406" r:id="rId1406" xr:uid="{F6BB633C-DF6B-4B6C-BA5B-123DBCD229FE}"/>
    <hyperlink ref="R1407" r:id="rId1407" xr:uid="{F930DD8E-8924-4A7C-827F-CE8923F77F37}"/>
    <hyperlink ref="R1408" r:id="rId1408" xr:uid="{44600805-1C9E-435D-B88A-53696570BC3D}"/>
    <hyperlink ref="R1409" r:id="rId1409" xr:uid="{D35FF682-AA74-4400-B704-9044512C3071}"/>
    <hyperlink ref="R1410" r:id="rId1410" xr:uid="{B6B64457-F9CE-4C11-85FA-1C67C018166C}"/>
    <hyperlink ref="R1411" r:id="rId1411" xr:uid="{9E6765FC-61E5-4057-B8BA-D8B183CBAE02}"/>
    <hyperlink ref="R1412" r:id="rId1412" xr:uid="{ECD6F046-D339-4215-A661-F2E402438D39}"/>
    <hyperlink ref="R1413" r:id="rId1413" xr:uid="{607A2A36-ADA4-406F-807E-C3CB5DD05377}"/>
    <hyperlink ref="R1414" r:id="rId1414" xr:uid="{1C32A6B2-BCA2-4929-B338-8EDD6FF33957}"/>
    <hyperlink ref="R1415" r:id="rId1415" xr:uid="{A36370A0-B532-4C7E-A53C-D309CF421274}"/>
    <hyperlink ref="R1416" r:id="rId1416" xr:uid="{CFF368E2-0CF0-4031-8CFE-C1D6FA9CF629}"/>
    <hyperlink ref="R1417" r:id="rId1417" xr:uid="{899CD8D1-2FF0-4528-AEC5-C7C22F36288E}"/>
    <hyperlink ref="R1418" r:id="rId1418" xr:uid="{E096FD59-98C2-4D39-AD84-65B178A2C387}"/>
    <hyperlink ref="R1419" r:id="rId1419" xr:uid="{7861BCF1-DA61-48FF-80EB-637857D533F8}"/>
    <hyperlink ref="R1420" r:id="rId1420" xr:uid="{B5398862-6529-42E7-9D91-3E57A056A136}"/>
    <hyperlink ref="R1421" r:id="rId1421" xr:uid="{DB234D49-05D2-49D5-B341-39E64E895072}"/>
    <hyperlink ref="R1422" r:id="rId1422" xr:uid="{DDACC078-850C-404E-954E-C53CFEDAA4E1}"/>
    <hyperlink ref="R1423" r:id="rId1423" xr:uid="{04F06E19-AC09-4E3F-86F5-3644DB56FD11}"/>
    <hyperlink ref="R1424" r:id="rId1424" xr:uid="{0CAFCA9A-FCA5-4DC8-A81B-8A822B86F849}"/>
    <hyperlink ref="R1425" r:id="rId1425" xr:uid="{75EBDDAC-1A78-47CC-A712-70A24E7D6F3B}"/>
    <hyperlink ref="R1426" r:id="rId1426" xr:uid="{9126D8D6-FBF3-4F64-982B-F44E841F9A15}"/>
    <hyperlink ref="R1427" r:id="rId1427" xr:uid="{C08CF220-477A-4188-8850-6579CCF65F8F}"/>
    <hyperlink ref="R1428" r:id="rId1428" xr:uid="{C6C61C2F-E15B-46DD-BE1F-0A728BAE8F74}"/>
    <hyperlink ref="R1429" r:id="rId1429" xr:uid="{CD701D18-00E0-4190-AA26-5616B41460EB}"/>
    <hyperlink ref="R1430" r:id="rId1430" xr:uid="{418E9D3E-F1BE-42DB-8FA9-5ABE6C41E6E3}"/>
    <hyperlink ref="R1431" r:id="rId1431" xr:uid="{156F68C3-AC13-464F-8399-BD51FA847DE4}"/>
    <hyperlink ref="R1432" r:id="rId1432" xr:uid="{797C9F3F-4525-42A4-934F-25FCDB0B0FDF}"/>
    <hyperlink ref="R1433" r:id="rId1433" xr:uid="{E4F2C0A2-0165-455C-9405-96249959A72C}"/>
    <hyperlink ref="R1434" r:id="rId1434" xr:uid="{5BC09B40-80CA-4F2E-B9CE-6D58737B3517}"/>
    <hyperlink ref="R1435" r:id="rId1435" xr:uid="{FA376023-1768-45F7-B05F-8BCC02041463}"/>
    <hyperlink ref="R1436" r:id="rId1436" xr:uid="{DFFFC68C-252B-4E79-BF4C-296670DA0C21}"/>
    <hyperlink ref="R1437" r:id="rId1437" xr:uid="{DEC5006C-C719-45A1-86A5-4A4E4B966D74}"/>
    <hyperlink ref="R1438" r:id="rId1438" xr:uid="{2FA73528-F480-4C45-A8D7-53C01763B6C7}"/>
    <hyperlink ref="R1439" r:id="rId1439" xr:uid="{73886EFE-A3D6-456C-B9D7-5443C880BE1C}"/>
    <hyperlink ref="R1440" r:id="rId1440" xr:uid="{AE3E9C2D-516B-420A-829C-E39D432634D3}"/>
    <hyperlink ref="R1441" r:id="rId1441" xr:uid="{E421873A-EB6C-4115-820D-786051D92661}"/>
    <hyperlink ref="R1442" r:id="rId1442" xr:uid="{7BAB0CEE-A499-4904-964D-FD5778EF52A3}"/>
    <hyperlink ref="R1443" r:id="rId1443" xr:uid="{ACE9E1DB-3132-4A4F-8420-9C0671AAD3AB}"/>
    <hyperlink ref="R1444" r:id="rId1444" xr:uid="{E1278A2A-3963-4322-8BC9-34B3330B10D0}"/>
    <hyperlink ref="R1445" r:id="rId1445" xr:uid="{E2DB57AD-0818-4B39-A4C6-516C1E0A547A}"/>
    <hyperlink ref="R1446" r:id="rId1446" xr:uid="{D521032D-CF3E-4476-83F1-0E35A9EE0ACE}"/>
    <hyperlink ref="R1447" r:id="rId1447" xr:uid="{57AE2174-AA21-4252-8DB2-5BFDC79169EE}"/>
    <hyperlink ref="R1448" r:id="rId1448" xr:uid="{D3487AED-0139-4D01-B061-A520C4DD7403}"/>
    <hyperlink ref="R1449" r:id="rId1449" xr:uid="{F9C4D534-E7CF-4D6B-BB88-58B4D3496DCB}"/>
    <hyperlink ref="R1450" r:id="rId1450" xr:uid="{D7FF5457-6EE3-45C0-A189-3151E1D6A396}"/>
    <hyperlink ref="R1451" r:id="rId1451" xr:uid="{8E72255E-8BB3-4661-B3A8-F2FE5D74E45C}"/>
    <hyperlink ref="R1452" r:id="rId1452" xr:uid="{AEE8C5F6-8810-45EA-A8BF-6577C46D74F3}"/>
    <hyperlink ref="R1453" r:id="rId1453" xr:uid="{33431F96-2E7C-44CC-A12F-B89FD3333B18}"/>
    <hyperlink ref="R1454" r:id="rId1454" xr:uid="{466936BE-D8EE-47E3-A38C-587FBAAE5EC7}"/>
    <hyperlink ref="R1455" r:id="rId1455" xr:uid="{5DFD89CF-83B7-4EBC-B851-401E51E5B70E}"/>
    <hyperlink ref="R1456" r:id="rId1456" xr:uid="{468CD7AD-E342-4055-910E-D6937FEB05D5}"/>
    <hyperlink ref="R1457" r:id="rId1457" xr:uid="{C1D0C218-830C-445F-917B-0216B7268A1B}"/>
    <hyperlink ref="R1458" r:id="rId1458" xr:uid="{27B08EC5-42CB-46D5-A2F5-69C2CCFA1DEA}"/>
    <hyperlink ref="R1459" r:id="rId1459" xr:uid="{92544182-FB18-435F-B96D-A70624C3786B}"/>
    <hyperlink ref="R1460" r:id="rId1460" xr:uid="{6CA3E7FF-5206-4FD3-A6E6-47740D82D39F}"/>
    <hyperlink ref="R1461" r:id="rId1461" xr:uid="{936CCB52-0C4D-4615-B2EE-6493305917C3}"/>
    <hyperlink ref="R1462" r:id="rId1462" xr:uid="{D50256DE-538D-4246-842F-346219109BCE}"/>
    <hyperlink ref="R1463" r:id="rId1463" xr:uid="{225FE9AE-5FB8-4A7D-ABF2-BB6E125C4FD9}"/>
    <hyperlink ref="R1464" r:id="rId1464" xr:uid="{C1617136-F78E-426C-B29F-C70C130785B0}"/>
    <hyperlink ref="R1465" r:id="rId1465" xr:uid="{8442D646-E9F0-4A0F-B4DD-4198EEFE258F}"/>
    <hyperlink ref="R1466" r:id="rId1466" xr:uid="{725295F3-6269-4E48-BDBB-6F8F9F5FA5D4}"/>
    <hyperlink ref="R1467" r:id="rId1467" xr:uid="{DEAD8169-BDAA-4234-90ED-F66A03405592}"/>
    <hyperlink ref="R1468" r:id="rId1468" xr:uid="{05A755E8-6176-4BE9-973D-BB54040CFECB}"/>
    <hyperlink ref="R1469" r:id="rId1469" xr:uid="{8B251FF8-0350-46D4-BD99-4426E617C2F7}"/>
    <hyperlink ref="R1470" r:id="rId1470" xr:uid="{23759509-A84A-42B2-A89F-6B5513F409B0}"/>
    <hyperlink ref="R1471" r:id="rId1471" xr:uid="{FDCC5EF2-3F9B-442C-AF79-772D35A2F3FA}"/>
    <hyperlink ref="R1472" r:id="rId1472" xr:uid="{8C96EEFF-D227-41AB-9D03-29B8E34E2FB9}"/>
    <hyperlink ref="R1473" r:id="rId1473" xr:uid="{2005F3DA-278E-46E1-9F8B-364804C32113}"/>
    <hyperlink ref="R1474" r:id="rId1474" xr:uid="{40E69F91-BB6E-49B7-8A2D-4436A18A7E16}"/>
    <hyperlink ref="R1475" r:id="rId1475" xr:uid="{7144A807-B831-4126-B33B-724707267830}"/>
    <hyperlink ref="R1476" r:id="rId1476" xr:uid="{185EDE81-390A-48B2-A629-6E9E8E1B5066}"/>
    <hyperlink ref="R1477" r:id="rId1477" xr:uid="{C022D883-BFE2-403D-8EE8-031E30A8597D}"/>
    <hyperlink ref="R1478" r:id="rId1478" xr:uid="{CE1BD232-9FAF-4345-8199-EF7B1E1CE39A}"/>
    <hyperlink ref="R1479" r:id="rId1479" xr:uid="{EBD94B06-53D1-456D-BCBA-4AF9126E19C5}"/>
    <hyperlink ref="R1480" r:id="rId1480" xr:uid="{46E86EF4-D155-409E-BDA1-9A8E091CCC32}"/>
    <hyperlink ref="R1481" r:id="rId1481" xr:uid="{C11A02E2-E342-4A63-9352-710C817DCD81}"/>
    <hyperlink ref="R1482" r:id="rId1482" xr:uid="{9B3CB6DA-EEAC-4D13-A69A-EE573DA212E7}"/>
    <hyperlink ref="R1483" r:id="rId1483" xr:uid="{61A2BDD1-926F-4F5B-B429-C01EB7E9A19E}"/>
    <hyperlink ref="R1484" r:id="rId1484" xr:uid="{8DD35635-0807-478C-9B3C-6EB89F5A7CF3}"/>
    <hyperlink ref="R1485" r:id="rId1485" xr:uid="{EB6BD01A-4808-472D-B815-86CE2784E7AD}"/>
    <hyperlink ref="R1486" r:id="rId1486" xr:uid="{FAAD9792-7F78-4A74-B301-37F71E72D1BF}"/>
    <hyperlink ref="R1487" r:id="rId1487" xr:uid="{5D745ED3-8CD9-40C9-AA23-56395DBF9491}"/>
    <hyperlink ref="R1488" r:id="rId1488" xr:uid="{74EFED86-CF2D-4038-90B4-247D9E68F496}"/>
    <hyperlink ref="R1489" r:id="rId1489" xr:uid="{9CC2FAED-30B8-4BE8-8BD9-8EFFB32DF9F8}"/>
    <hyperlink ref="R1490" r:id="rId1490" xr:uid="{BEF171AB-FAAC-48D8-B70F-2918148984E7}"/>
    <hyperlink ref="R1491" r:id="rId1491" xr:uid="{A32A513E-E7A8-4D25-AC86-845310947B6C}"/>
    <hyperlink ref="R1492" r:id="rId1492" xr:uid="{E81B5E50-89FC-4DBB-90CC-DBCBE5D15DE5}"/>
    <hyperlink ref="R1493" r:id="rId1493" xr:uid="{7F34DE28-C1E9-482E-9DB1-EC206D43269C}"/>
    <hyperlink ref="R1494" r:id="rId1494" xr:uid="{19D648C3-C5EF-4044-828C-04A840479150}"/>
    <hyperlink ref="R1495" r:id="rId1495" xr:uid="{D320E6C6-743E-4F27-ABEE-382BDB95C427}"/>
    <hyperlink ref="R1496" r:id="rId1496" xr:uid="{F7E3905D-B93E-49CD-AB62-8FB5ECFD74F4}"/>
    <hyperlink ref="R1497" r:id="rId1497" xr:uid="{34768413-71FE-428E-A4D9-D2B652CE8FDD}"/>
    <hyperlink ref="R1498" r:id="rId1498" xr:uid="{7230FA40-10A1-48FC-BCF1-19E7EF53017E}"/>
    <hyperlink ref="R1499" r:id="rId1499" xr:uid="{9AA76C97-FAC2-44AD-ABCA-41CB36B02CEE}"/>
    <hyperlink ref="R1500" r:id="rId1500" xr:uid="{282613A9-7018-4604-8640-AE9F87753B12}"/>
    <hyperlink ref="R1501" r:id="rId1501" xr:uid="{CEE244AB-6C70-4742-A808-116E480FE1FB}"/>
    <hyperlink ref="R1502" r:id="rId1502" xr:uid="{797E91C8-F1B1-4C00-A979-9D3FD9D0311A}"/>
    <hyperlink ref="R1503" r:id="rId1503" xr:uid="{E8ECA00E-A919-4BAD-B990-702113799F17}"/>
    <hyperlink ref="R1504" r:id="rId1504" xr:uid="{42BD97ED-75AF-4F38-B3E1-B9AFC46FFF9F}"/>
    <hyperlink ref="R1505" r:id="rId1505" xr:uid="{E99842E6-2BA5-4E08-8654-D275C85AC147}"/>
    <hyperlink ref="R1506" r:id="rId1506" xr:uid="{94425813-F4B4-40EE-8989-13AB4683F369}"/>
    <hyperlink ref="R1507" r:id="rId1507" xr:uid="{D6503241-3E14-4475-B9CC-651FD450F878}"/>
    <hyperlink ref="R1508" r:id="rId1508" xr:uid="{0DCB870C-E1DB-49E8-AE59-6154ACD6D662}"/>
    <hyperlink ref="R1509" r:id="rId1509" xr:uid="{C3AAC059-9527-4403-8C1A-37DC3A612369}"/>
    <hyperlink ref="R1510" r:id="rId1510" xr:uid="{36C00423-0BB0-44A3-B337-AAD5C267F011}"/>
    <hyperlink ref="R1511" r:id="rId1511" xr:uid="{D94214C8-70CE-4955-85BE-4A5F42776379}"/>
    <hyperlink ref="R1512" r:id="rId1512" xr:uid="{BF36A4A3-3783-4D1F-87B9-515B3C0A661E}"/>
    <hyperlink ref="R1513" r:id="rId1513" xr:uid="{8BE64472-9AF5-4677-8AAC-2EFA67AEAC7A}"/>
    <hyperlink ref="R1514" r:id="rId1514" xr:uid="{657EEF42-2853-4EB2-8909-BA8CDE9A9816}"/>
    <hyperlink ref="R1515" r:id="rId1515" xr:uid="{62D2D646-CE07-4937-B2F4-60309F88C1DF}"/>
    <hyperlink ref="R1516" r:id="rId1516" xr:uid="{A5F3D7A2-14B5-4F99-937E-109B57B3DAF1}"/>
    <hyperlink ref="R1517" r:id="rId1517" xr:uid="{D9651437-DAA0-4174-BB08-4DF4DAC176C5}"/>
    <hyperlink ref="R1518" r:id="rId1518" xr:uid="{5122DCA3-37D4-41CD-A23A-E77B2C250236}"/>
    <hyperlink ref="R1519" r:id="rId1519" xr:uid="{7010B21B-4C5B-4234-8157-47DFF7771837}"/>
    <hyperlink ref="R1520" r:id="rId1520" xr:uid="{06D05EC8-AF01-4A45-A3F8-96FC8E9D3D85}"/>
    <hyperlink ref="R1521" r:id="rId1521" xr:uid="{7FE17FC7-1E08-4B83-925F-C1DF3F60C6BF}"/>
    <hyperlink ref="R1522" r:id="rId1522" xr:uid="{56AAA021-F3F2-4F4E-80DA-6B81B0ABDC6E}"/>
    <hyperlink ref="R1523" r:id="rId1523" xr:uid="{25560BED-47DA-421D-A612-E94F9DC73A3A}"/>
    <hyperlink ref="R1524" r:id="rId1524" xr:uid="{67E1AAC2-A242-45AE-A6D4-8358E3C6503F}"/>
    <hyperlink ref="R1525" r:id="rId1525" xr:uid="{D0D997E8-C7CA-4E27-9631-54DC74D2AEEC}"/>
    <hyperlink ref="R1526" r:id="rId1526" xr:uid="{A71FDF99-0D70-44F8-A5CB-662EBA5DD438}"/>
    <hyperlink ref="R1527" r:id="rId1527" xr:uid="{3106DC28-571A-4ACD-B50D-2C0C1D998BA8}"/>
    <hyperlink ref="R1528" r:id="rId1528" xr:uid="{F974C260-7981-4061-9902-E6226A9038E0}"/>
    <hyperlink ref="R1529" r:id="rId1529" xr:uid="{AAD99572-81D1-4374-8D79-58AD5E08280D}"/>
    <hyperlink ref="R1530" r:id="rId1530" xr:uid="{704D5024-C385-4C9E-82B8-A287F5A1B76A}"/>
    <hyperlink ref="R1531" r:id="rId1531" xr:uid="{D49FB20A-CF49-49E2-9A7D-E1B6C8462A1C}"/>
    <hyperlink ref="R1532" r:id="rId1532" xr:uid="{B9261265-33D1-4D20-89D3-F996D16418A4}"/>
    <hyperlink ref="R1533" r:id="rId1533" xr:uid="{0FA27BBA-4308-4541-820F-D311531E5446}"/>
    <hyperlink ref="R1534" r:id="rId1534" xr:uid="{154BB941-EE33-4D26-9E9C-2ECCB5D4C999}"/>
    <hyperlink ref="R1535" r:id="rId1535" xr:uid="{1D864CA1-DB1C-420A-91FC-C80C482A25EE}"/>
    <hyperlink ref="R1536" r:id="rId1536" xr:uid="{1E063010-BB3E-4F2C-B5DF-4AF62E1A6AB8}"/>
    <hyperlink ref="R1537" r:id="rId1537" xr:uid="{C1615BC7-A26C-4B15-BC40-91A536A60684}"/>
    <hyperlink ref="R1538" r:id="rId1538" xr:uid="{DDC7366C-4BD2-4CC8-899B-6335DB884C9E}"/>
    <hyperlink ref="R1539" r:id="rId1539" xr:uid="{46E34FAF-CBF4-435B-A730-9E545D1E08A1}"/>
    <hyperlink ref="R1540" r:id="rId1540" xr:uid="{2B435992-2874-4A02-BA3A-4ACA9C6A8050}"/>
    <hyperlink ref="R1541" r:id="rId1541" xr:uid="{7B2507CF-3CC1-492E-9732-6F4285DA7E2C}"/>
    <hyperlink ref="R1542" r:id="rId1542" xr:uid="{D21363B0-A7A0-4858-BD9C-7841FF6E959E}"/>
    <hyperlink ref="R1543" r:id="rId1543" xr:uid="{3C318004-78B2-43B8-88CB-8638A7F7767E}"/>
    <hyperlink ref="R1544" r:id="rId1544" xr:uid="{79D3F276-2AD9-4A10-9584-E7B4DFAC1349}"/>
    <hyperlink ref="R1545" r:id="rId1545" xr:uid="{D4A6749E-B73F-46EE-A8B1-3210416167A6}"/>
    <hyperlink ref="R1546" r:id="rId1546" xr:uid="{80B7819D-782B-4278-8688-181AF3579D82}"/>
    <hyperlink ref="R1547" r:id="rId1547" xr:uid="{7E963083-8CB3-4D46-965F-AE2C8E2B576C}"/>
    <hyperlink ref="R1548" r:id="rId1548" xr:uid="{27073AE0-A92D-43DC-BAF5-AD79AFC46F3D}"/>
    <hyperlink ref="R1549" r:id="rId1549" xr:uid="{F08C5D3F-922C-49CF-A042-4A07F0AA47BA}"/>
    <hyperlink ref="R1550" r:id="rId1550" xr:uid="{53FF2E4F-90A2-4096-9A76-9030FC2F9C5F}"/>
    <hyperlink ref="R1551" r:id="rId1551" xr:uid="{6C1AA304-DF2B-46AA-9818-B62EC6B53424}"/>
    <hyperlink ref="R1552" r:id="rId1552" xr:uid="{81A89EF0-8B29-4C1F-97E6-81BE731B3467}"/>
    <hyperlink ref="R1553" r:id="rId1553" xr:uid="{9AF28A8F-63ED-45D9-A451-BD30A97185D9}"/>
    <hyperlink ref="R1554" r:id="rId1554" xr:uid="{2530406B-F0F4-4157-AF5C-4999B0796DEC}"/>
    <hyperlink ref="R1555" r:id="rId1555" xr:uid="{48688F41-ED87-4CBA-97FD-F0402912BEAF}"/>
    <hyperlink ref="R1556" r:id="rId1556" xr:uid="{670F0F07-A354-43F6-9F99-1DCF49DAC775}"/>
    <hyperlink ref="R1557" r:id="rId1557" xr:uid="{637C2778-7423-436E-BE08-2F8DAB14B5EE}"/>
    <hyperlink ref="R1558" r:id="rId1558" xr:uid="{B19C5B08-C47D-4833-88E0-7844148896AC}"/>
    <hyperlink ref="R1559" r:id="rId1559" xr:uid="{4166723D-EC44-4979-A024-70A169572207}"/>
    <hyperlink ref="R1560" r:id="rId1560" xr:uid="{2C172888-C83E-458B-BD53-F7B0BBBCAD43}"/>
    <hyperlink ref="R1561" r:id="rId1561" xr:uid="{317A4BA6-E518-44B6-8C02-5B9651E591A9}"/>
    <hyperlink ref="R1562" r:id="rId1562" xr:uid="{C1D64826-F9FF-4120-8C68-82C64C863491}"/>
    <hyperlink ref="R1563" r:id="rId1563" xr:uid="{50683F76-D420-43BC-9E2C-74172806EC46}"/>
    <hyperlink ref="R1564" r:id="rId1564" xr:uid="{F7A5C634-0F31-4989-8A73-FF5AE30D86DF}"/>
    <hyperlink ref="R1565" r:id="rId1565" xr:uid="{70853599-5BEE-44E3-89CF-A86360E485D7}"/>
    <hyperlink ref="R1566" r:id="rId1566" xr:uid="{AC97A60D-0A45-4B29-866B-FF5F6A0403AB}"/>
    <hyperlink ref="R1567" r:id="rId1567" xr:uid="{8C75010C-9456-495D-92C0-E7DF690B3893}"/>
    <hyperlink ref="R1568" r:id="rId1568" xr:uid="{0736C6E0-1EB1-4974-99FE-EC088D29F279}"/>
    <hyperlink ref="R1569" r:id="rId1569" xr:uid="{92A8EDA1-17AF-4B16-88CB-81B0D78E1694}"/>
    <hyperlink ref="R1570" r:id="rId1570" xr:uid="{7EA59ED6-1583-41E6-AD59-C278C39F4BE0}"/>
    <hyperlink ref="R1571" r:id="rId1571" xr:uid="{D7E8FE71-D1DA-46DC-954C-2F7E0E2D0691}"/>
    <hyperlink ref="R1572" r:id="rId1572" xr:uid="{8DA74DAF-974F-4B13-9BC3-642A515424A0}"/>
    <hyperlink ref="R1573" r:id="rId1573" xr:uid="{DD4B6C38-F630-43E1-BAE7-6188ECBB8F97}"/>
    <hyperlink ref="R1574" r:id="rId1574" xr:uid="{1F02E2ED-0587-4B40-8832-B7044479B60D}"/>
    <hyperlink ref="R1575" r:id="rId1575" xr:uid="{9C7673A8-5D95-4A18-852A-1A3A5FC07760}"/>
    <hyperlink ref="R1576" r:id="rId1576" xr:uid="{B7D305FD-6F86-4966-961B-3330052221A0}"/>
    <hyperlink ref="R1577" r:id="rId1577" xr:uid="{0A959A77-A3C5-4957-9527-FED36DBE57C9}"/>
    <hyperlink ref="R1578" r:id="rId1578" xr:uid="{15CCE94D-D564-40BC-B081-DEDF75C77C20}"/>
    <hyperlink ref="R1579" r:id="rId1579" xr:uid="{468F049A-8810-46D4-A03F-1058D3633FFE}"/>
    <hyperlink ref="R1580" r:id="rId1580" xr:uid="{0C2EE312-D70A-484F-9C7A-23D6BEF130B7}"/>
    <hyperlink ref="R1581" r:id="rId1581" xr:uid="{94D1E423-CD92-4F1B-8A02-E5DA41623FAB}"/>
    <hyperlink ref="R1582" r:id="rId1582" xr:uid="{9A775680-2FA0-46EB-BB8D-45DAA15F1DA5}"/>
    <hyperlink ref="R1583" r:id="rId1583" xr:uid="{983130C3-C099-44B4-BD27-2C3A622A2C5C}"/>
    <hyperlink ref="R1584" r:id="rId1584" xr:uid="{5C52F57C-3D37-4D05-8DAE-3AFF474002C3}"/>
    <hyperlink ref="R1585" r:id="rId1585" xr:uid="{C71D1296-1767-44D1-A7F3-43D0AC0DAEFB}"/>
    <hyperlink ref="R1586" r:id="rId1586" xr:uid="{7EDE8E52-3A29-4890-96CF-8269003E1229}"/>
    <hyperlink ref="R1587" r:id="rId1587" xr:uid="{65CB1EA1-3455-4F72-A93E-E442DA3C1395}"/>
    <hyperlink ref="R1588" r:id="rId1588" xr:uid="{1B78B247-7A75-4065-8E53-5AB9B3FA547B}"/>
    <hyperlink ref="R1589" r:id="rId1589" xr:uid="{4D313A9D-B55E-4650-BB4F-D44495F13789}"/>
    <hyperlink ref="R1590" r:id="rId1590" xr:uid="{89607DB2-B4A5-43A4-BFFA-507037FDE01A}"/>
    <hyperlink ref="R1591" r:id="rId1591" xr:uid="{86FDF776-CF8B-4600-A941-9BE20DF8F2D9}"/>
    <hyperlink ref="R1592" r:id="rId1592" xr:uid="{EBF1C252-2BB3-442D-B3DC-3A5C0D4E00B0}"/>
    <hyperlink ref="R1593" r:id="rId1593" xr:uid="{AECCF2DE-73D5-4E40-A94E-EE995CEFB693}"/>
    <hyperlink ref="R1594" r:id="rId1594" xr:uid="{E62958BD-BDDA-404A-A9F8-6D681465078B}"/>
    <hyperlink ref="R1595" r:id="rId1595" xr:uid="{C835FE67-65D1-4EBA-AACB-00E510983E41}"/>
    <hyperlink ref="R1596" r:id="rId1596" xr:uid="{749D7F2F-FFFD-4901-8C8B-BF2AA101B9BC}"/>
    <hyperlink ref="R1597" r:id="rId1597" xr:uid="{858EBA09-FFBD-44D6-9C66-76AD73064226}"/>
    <hyperlink ref="R1598" r:id="rId1598" xr:uid="{620487D1-ED96-4DD3-AB9C-8D2E841C6A17}"/>
    <hyperlink ref="R1599" r:id="rId1599" xr:uid="{B4273E3D-3A42-49B6-AB85-AA8DE4A6508C}"/>
    <hyperlink ref="R1600" r:id="rId1600" xr:uid="{773E39EF-AE1F-4568-8CD7-967956BBF3C8}"/>
    <hyperlink ref="R1601" r:id="rId1601" xr:uid="{2A5A34A8-C23D-4CB2-B6EA-B397D5D34029}"/>
    <hyperlink ref="R1602" r:id="rId1602" xr:uid="{79F8057C-2EB5-45A7-842A-BEC9B946637F}"/>
    <hyperlink ref="R1603" r:id="rId1603" xr:uid="{2541DA3E-0EF2-4342-88BC-FCDEE36C22D0}"/>
    <hyperlink ref="R1604" r:id="rId1604" xr:uid="{2E3B939E-3D07-45FC-9C06-89ED26A2E258}"/>
    <hyperlink ref="R1605" r:id="rId1605" xr:uid="{28ECAEF0-BF36-4D25-8FC4-4613B8347B20}"/>
    <hyperlink ref="R1606" r:id="rId1606" xr:uid="{72F73A5F-33C1-40DC-8744-091B324C2ABC}"/>
    <hyperlink ref="R1607" r:id="rId1607" xr:uid="{D8A99621-B28D-425C-B042-1364BE31B2D5}"/>
    <hyperlink ref="R1608" r:id="rId1608" xr:uid="{9854627C-8BE7-4686-850A-C8D2BF37F296}"/>
    <hyperlink ref="R1609" r:id="rId1609" xr:uid="{C9FE69F3-2869-4710-9D14-5439ADD41506}"/>
    <hyperlink ref="R1610" r:id="rId1610" xr:uid="{C023FF9C-34F8-49F1-8BDE-22698D28D68B}"/>
    <hyperlink ref="R1611" r:id="rId1611" xr:uid="{02C04348-B358-4652-B481-4E54732B45BA}"/>
    <hyperlink ref="R1612" r:id="rId1612" xr:uid="{555F5E47-61D3-48BD-9F22-2032777252CB}"/>
    <hyperlink ref="R1613" r:id="rId1613" xr:uid="{6B85F284-3E5B-48DD-B7BE-58653388822B}"/>
    <hyperlink ref="R1614" r:id="rId1614" xr:uid="{C918C265-A760-4C6D-97FA-8756B6C4A6AE}"/>
    <hyperlink ref="R1615" r:id="rId1615" xr:uid="{978CC378-346D-464D-BBEB-DD09AD9B50ED}"/>
    <hyperlink ref="R1616" r:id="rId1616" xr:uid="{37D2B17E-0267-45C5-ABC4-8C7D3B7F778F}"/>
    <hyperlink ref="R1617" r:id="rId1617" xr:uid="{A3428B7B-0588-41FF-894B-F7FEFF54033C}"/>
    <hyperlink ref="R1618" r:id="rId1618" xr:uid="{FCB38AA0-4C80-40A9-BED2-D84E3C56CB08}"/>
    <hyperlink ref="R1619" r:id="rId1619" xr:uid="{C68A9D98-923A-475C-8888-0B384C88A356}"/>
    <hyperlink ref="R1620" r:id="rId1620" xr:uid="{1E45FCD2-C64F-42E8-9466-ECD8B418A52A}"/>
    <hyperlink ref="R1621" r:id="rId1621" xr:uid="{CE85D494-838F-45A1-8879-CDFFD17C408F}"/>
    <hyperlink ref="R1622" r:id="rId1622" xr:uid="{55709D97-C021-42AD-964A-8F410A8166E7}"/>
    <hyperlink ref="R1623" r:id="rId1623" xr:uid="{770961A4-D4A6-46DC-91A0-187F97DF0BAF}"/>
    <hyperlink ref="R1624" r:id="rId1624" xr:uid="{C4B8BF5D-6138-4BCE-BE53-4D6F5394F040}"/>
    <hyperlink ref="R1625" r:id="rId1625" xr:uid="{D69E7380-866B-41AB-BA4A-1BD69652703F}"/>
    <hyperlink ref="R1626" r:id="rId1626" xr:uid="{2CCA2399-AD5D-4D29-B322-2522693F5DB8}"/>
    <hyperlink ref="R1627" r:id="rId1627" xr:uid="{54E2DA77-FACC-4456-B2D6-CC3D61F7E2EC}"/>
    <hyperlink ref="R1628" r:id="rId1628" xr:uid="{DFE05DBC-3F2E-44FB-A742-4B0E1E19E330}"/>
    <hyperlink ref="R1629" r:id="rId1629" xr:uid="{DBB746F8-093C-46D1-89F7-A575EF85FD5E}"/>
    <hyperlink ref="R1630" r:id="rId1630" xr:uid="{018241F4-AC2B-4D21-981B-C0A85CD6A440}"/>
    <hyperlink ref="R1631" r:id="rId1631" xr:uid="{A7376091-A261-49DB-B247-D4C7BE61CDE3}"/>
    <hyperlink ref="R1632" r:id="rId1632" xr:uid="{68D03783-BBC5-4CF3-9097-67EFC3F11625}"/>
    <hyperlink ref="R1633" r:id="rId1633" xr:uid="{F9C92451-6B94-497D-9666-03193660904A}"/>
    <hyperlink ref="R1634" r:id="rId1634" xr:uid="{88D7AD1A-040F-418B-A0B6-C95E076126B9}"/>
    <hyperlink ref="R1635" r:id="rId1635" xr:uid="{A1CF57C2-EC54-4439-9ACE-6868629DF449}"/>
    <hyperlink ref="R1636" r:id="rId1636" xr:uid="{80310B77-AE9D-45B8-AEF4-E21693042580}"/>
    <hyperlink ref="R1637" r:id="rId1637" xr:uid="{CDC34172-74B7-41F0-86B1-61F782C41CE6}"/>
    <hyperlink ref="R1638" r:id="rId1638" xr:uid="{E0B14193-173F-408B-A451-954E0929A731}"/>
    <hyperlink ref="R1639" r:id="rId1639" xr:uid="{D7AA8546-FE89-40E2-9358-C7C2AF90D7ED}"/>
    <hyperlink ref="R1640" r:id="rId1640" xr:uid="{87CE3BB7-0CE9-453C-8B47-FD0260A328F4}"/>
    <hyperlink ref="R1641" r:id="rId1641" xr:uid="{551BBD52-2E24-4D4A-9738-22DC9D8971D3}"/>
    <hyperlink ref="R1642" r:id="rId1642" xr:uid="{44CA3D79-F05F-488D-B98F-FEC9A85C1E8E}"/>
    <hyperlink ref="R1643" r:id="rId1643" xr:uid="{09C0898C-1209-4C5A-ACDF-63905A5DB135}"/>
    <hyperlink ref="R1644" r:id="rId1644" xr:uid="{3FF18829-962A-4293-BE10-C101B975A0F4}"/>
    <hyperlink ref="R1645" r:id="rId1645" xr:uid="{0938BE45-1D19-4B8A-A34F-DB07C441F993}"/>
    <hyperlink ref="R1646" r:id="rId1646" xr:uid="{DE53DE92-5E6D-4F19-BB7C-96E85B3A428D}"/>
    <hyperlink ref="R1647" r:id="rId1647" xr:uid="{D90C7211-329B-4758-8A12-88E5B335063A}"/>
    <hyperlink ref="R1648" r:id="rId1648" xr:uid="{7729BBA3-7C1E-49A3-BD09-22B65CE666F6}"/>
    <hyperlink ref="R1649" r:id="rId1649" xr:uid="{CFDCF452-1C97-41F7-B47A-2AB380BCC0D0}"/>
    <hyperlink ref="R1650" r:id="rId1650" xr:uid="{50E73303-F476-4F40-B66B-17720896AC48}"/>
    <hyperlink ref="R1651" r:id="rId1651" xr:uid="{5E97EDBD-917F-4301-B0B6-0475AFFECDA9}"/>
    <hyperlink ref="R1652" r:id="rId1652" xr:uid="{C38EDA8B-DC2B-4C43-9FE2-087827473A7C}"/>
    <hyperlink ref="R1653" r:id="rId1653" xr:uid="{E42EABBD-862D-4A13-9DC3-E50CFB94682F}"/>
    <hyperlink ref="R1654" r:id="rId1654" xr:uid="{21EB0626-8986-439D-9974-B75DF6305EFD}"/>
    <hyperlink ref="R1655" r:id="rId1655" xr:uid="{ADEE325B-7B56-424D-ABC7-BEAF21791EB5}"/>
    <hyperlink ref="R1656" r:id="rId1656" xr:uid="{1602BBC2-D517-4FD9-AC43-C5EE4B12755F}"/>
    <hyperlink ref="R1657" r:id="rId1657" xr:uid="{D3161262-37CF-4F66-8D37-FC1AADACA5CE}"/>
    <hyperlink ref="R1658" r:id="rId1658" xr:uid="{22A0C97A-57C3-4FF0-B580-C271BEE29CA2}"/>
    <hyperlink ref="R1659" r:id="rId1659" xr:uid="{E9280631-24BA-4DBB-B905-A71644AABE26}"/>
    <hyperlink ref="R1660" r:id="rId1660" xr:uid="{77B1EE2D-41D2-4183-AF6D-E5113847A442}"/>
    <hyperlink ref="R1661" r:id="rId1661" xr:uid="{6A74F661-84C1-4E60-9571-A0689C4BDA9E}"/>
    <hyperlink ref="R1662" r:id="rId1662" xr:uid="{C3DDEDC0-77E0-4774-8ACD-3E55DEFAB496}"/>
    <hyperlink ref="R1663" r:id="rId1663" xr:uid="{4FB06083-9C74-4295-AA37-DAF99BA5D513}"/>
    <hyperlink ref="R1664" r:id="rId1664" xr:uid="{30A0BF3C-DAE4-49C2-A1D5-C0EF8C044A80}"/>
    <hyperlink ref="R1665" r:id="rId1665" xr:uid="{09F7B7E4-24CA-4AD2-B539-627AABF18367}"/>
    <hyperlink ref="R1666" r:id="rId1666" xr:uid="{B91898E8-8529-442E-B2DE-66574E3B4804}"/>
    <hyperlink ref="R1667" r:id="rId1667" xr:uid="{952B90BD-64D5-4110-84F6-5863EB10883E}"/>
    <hyperlink ref="R1668" r:id="rId1668" xr:uid="{99A64DCE-5D58-4DEC-80EB-8790206037CD}"/>
    <hyperlink ref="R1669" r:id="rId1669" xr:uid="{E1767BFA-13EA-4975-B105-AF8CB9D338E1}"/>
    <hyperlink ref="R1670" r:id="rId1670" xr:uid="{295E4793-B2A9-4BD7-9D55-07B1BDED1F98}"/>
    <hyperlink ref="R1671" r:id="rId1671" xr:uid="{51EF31CC-194C-4E7F-854A-C21984FE5B35}"/>
    <hyperlink ref="R1672" r:id="rId1672" xr:uid="{082561DD-BFDC-4463-8588-99509CBB288A}"/>
    <hyperlink ref="R1673" r:id="rId1673" xr:uid="{2EFD26EE-38DD-4CB9-8470-77F5E3109355}"/>
    <hyperlink ref="R1674" r:id="rId1674" xr:uid="{6C5951D2-D9B3-40F8-8513-282F672D9F50}"/>
    <hyperlink ref="R1675" r:id="rId1675" xr:uid="{9FB83B88-05AE-4601-8903-2FFBDA96F4D5}"/>
    <hyperlink ref="R1676" r:id="rId1676" xr:uid="{5F3D3F68-8A57-4C36-A8E9-AA1EA13F420B}"/>
    <hyperlink ref="R1677" r:id="rId1677" xr:uid="{2EDD6B64-485C-42AD-A466-6ECAB7D76E80}"/>
    <hyperlink ref="R1678" r:id="rId1678" xr:uid="{AAE6CC73-86FB-4413-A6EF-450911BA5C2C}"/>
    <hyperlink ref="R1679" r:id="rId1679" xr:uid="{70014A70-6A18-4EF4-87F6-7E67F3B0D0AB}"/>
    <hyperlink ref="R1680" r:id="rId1680" xr:uid="{B8BD09AF-E835-4ED9-A117-61E020AC6BF5}"/>
    <hyperlink ref="R1681" r:id="rId1681" xr:uid="{04E829B9-6443-4933-9E94-A016EF911557}"/>
    <hyperlink ref="R1682" r:id="rId1682" xr:uid="{176095FF-33AF-4635-9CE3-501F405F6AFB}"/>
    <hyperlink ref="R1683" r:id="rId1683" xr:uid="{3621803E-75EB-4D08-8467-3318ADED8FE0}"/>
    <hyperlink ref="R1684" r:id="rId1684" xr:uid="{368D222C-12E4-4F6C-A0D8-DD2AC21613C3}"/>
    <hyperlink ref="R1685" r:id="rId1685" xr:uid="{1D807E89-7FA6-4C82-8D73-3F1258939371}"/>
    <hyperlink ref="R1686" r:id="rId1686" xr:uid="{D51AF231-C4B0-4815-8E4A-7D6B66BE4DED}"/>
    <hyperlink ref="R1687" r:id="rId1687" xr:uid="{F6FCCDA6-95BA-4A27-A3ED-5A7E617EE2AC}"/>
    <hyperlink ref="R1688" r:id="rId1688" xr:uid="{B41D14E1-DC74-4639-B71F-F5582F1BF748}"/>
    <hyperlink ref="R1689" r:id="rId1689" xr:uid="{C37C67F7-3973-45D1-9647-4DA9069D9A39}"/>
    <hyperlink ref="R1690" r:id="rId1690" xr:uid="{29436D00-2512-4BB9-95F9-4B1D18DF7162}"/>
    <hyperlink ref="R1691" r:id="rId1691" xr:uid="{671FCA93-9844-403D-BEE7-4290DB3112DD}"/>
    <hyperlink ref="R1692" r:id="rId1692" xr:uid="{D52D46F2-FAE8-41E8-BDE3-1B7FD159FFE3}"/>
    <hyperlink ref="R1693" r:id="rId1693" xr:uid="{7C09E6B5-E93B-4522-8CB3-EF13D640D8A1}"/>
    <hyperlink ref="R1694" r:id="rId1694" xr:uid="{A98B38B0-EFF0-4BF7-AE99-3F6B6E88A6F8}"/>
    <hyperlink ref="R1695" r:id="rId1695" xr:uid="{52A473B4-7EBF-43B1-A799-F6C93A7AC29B}"/>
    <hyperlink ref="R1696" r:id="rId1696" xr:uid="{9EF4DC26-E7F9-449F-9477-76FB629DBFF3}"/>
    <hyperlink ref="R1697" r:id="rId1697" xr:uid="{0D0467FA-E8B1-41C8-B371-5DC505DF3C73}"/>
    <hyperlink ref="R1698" r:id="rId1698" xr:uid="{12214A55-8FA5-408D-832A-85E8229006FC}"/>
    <hyperlink ref="R1699" r:id="rId1699" xr:uid="{FB3DF5D9-4505-4EF2-BCC5-7CAB48B6CB29}"/>
    <hyperlink ref="R1700" r:id="rId1700" xr:uid="{895ED04C-1332-4532-81A6-0FE01DB7312D}"/>
    <hyperlink ref="R1701" r:id="rId1701" xr:uid="{96C969D0-F73B-45DF-9082-C3852D63F138}"/>
    <hyperlink ref="R1702" r:id="rId1702" xr:uid="{06BF2D8A-C07D-4A9E-B77A-3F86D4EF1D3E}"/>
    <hyperlink ref="R1703" r:id="rId1703" xr:uid="{83730731-87DC-482D-95B8-9E0DBB8ECF94}"/>
    <hyperlink ref="R1704" r:id="rId1704" xr:uid="{AF4E3765-8862-40C6-9EEB-612131AB1DD1}"/>
    <hyperlink ref="R1705" r:id="rId1705" xr:uid="{F3B0A2F0-7995-46E8-B5AB-A9802C7C3024}"/>
    <hyperlink ref="R1706" r:id="rId1706" xr:uid="{112F7C2C-33C3-4667-A83C-8C44328E1580}"/>
    <hyperlink ref="R1707" r:id="rId1707" xr:uid="{EAC78517-43D0-47A5-8176-C058DB2B1848}"/>
    <hyperlink ref="R1708" r:id="rId1708" xr:uid="{66292E39-057A-43BF-B309-64B18A4797E1}"/>
    <hyperlink ref="R1709" r:id="rId1709" xr:uid="{C402CB08-F7E4-4B7C-BC06-C9D1EDA5CDB8}"/>
    <hyperlink ref="R1710" r:id="rId1710" xr:uid="{87209A1B-F276-428E-B85C-9F5496C8C449}"/>
    <hyperlink ref="R1711" r:id="rId1711" xr:uid="{73789EB2-B36E-4EA0-9829-CF34204E1600}"/>
    <hyperlink ref="R1712" r:id="rId1712" xr:uid="{8D03849B-F6F4-4A5E-8E37-01ECAAFE09FB}"/>
    <hyperlink ref="R1713" r:id="rId1713" xr:uid="{508ECF2F-F767-4417-AA67-7D8852A92207}"/>
    <hyperlink ref="R1714" r:id="rId1714" xr:uid="{D39FDC58-8738-48BC-BF9C-5B9AC074FFF9}"/>
    <hyperlink ref="R1715" r:id="rId1715" xr:uid="{37D4977E-CC69-40AC-9079-E1ACA263A108}"/>
    <hyperlink ref="R1716" r:id="rId1716" xr:uid="{2C4A5044-64CC-4575-A13A-BC9F64BC667E}"/>
    <hyperlink ref="R1717" r:id="rId1717" xr:uid="{09173378-7B44-4E55-ABF9-77AD8FEA38A5}"/>
    <hyperlink ref="R1718" r:id="rId1718" xr:uid="{2504EF83-98DB-49EC-A8C3-90B2D756277C}"/>
    <hyperlink ref="R1719" r:id="rId1719" xr:uid="{2404E92A-004A-4DA7-BCBC-F5586F997994}"/>
    <hyperlink ref="R1720" r:id="rId1720" xr:uid="{653DEEC3-411C-4359-89C8-97E9745316D4}"/>
    <hyperlink ref="R1721" r:id="rId1721" xr:uid="{8C9F7462-10C7-4C42-9196-0ED2980F65B9}"/>
    <hyperlink ref="R1722" r:id="rId1722" xr:uid="{017D408A-F7D8-4CDE-82C3-23C626068091}"/>
    <hyperlink ref="R1723" r:id="rId1723" xr:uid="{A9CAEB84-532B-481D-8A54-6448399A9C9D}"/>
    <hyperlink ref="R1724" r:id="rId1724" xr:uid="{52AB4822-2C32-48F6-B8F2-1225540CCE78}"/>
    <hyperlink ref="R1725" r:id="rId1725" xr:uid="{06D53FC3-8BB5-43CE-96F3-29581C8E460A}"/>
    <hyperlink ref="R1726" r:id="rId1726" xr:uid="{DB1A2427-3E0C-4D97-A0BF-F482A1374424}"/>
    <hyperlink ref="R1727" r:id="rId1727" xr:uid="{FE37F22C-1DE4-4C53-A5F4-62DB0CEAD3A0}"/>
    <hyperlink ref="R1728" r:id="rId1728" xr:uid="{EAC47CFF-3C0C-4FA4-8E3F-C631175EF2CD}"/>
    <hyperlink ref="R1729" r:id="rId1729" xr:uid="{AE4272A7-65E3-4ED2-AE0D-0046A3F63F2D}"/>
    <hyperlink ref="R1730" r:id="rId1730" xr:uid="{3D9E4375-B0AD-4239-863C-09C79EC9EDA9}"/>
    <hyperlink ref="R1731" r:id="rId1731" xr:uid="{DC935C9F-2C07-481B-B3FE-394B47507DB9}"/>
    <hyperlink ref="R1732" r:id="rId1732" xr:uid="{C76DD6DC-AEB4-478F-BDA6-D87CCE9382C3}"/>
    <hyperlink ref="R1733" r:id="rId1733" xr:uid="{43B838F8-0ABF-4C4B-8F49-21C2BC774B93}"/>
    <hyperlink ref="R1734" r:id="rId1734" xr:uid="{6B1B279D-E5BC-4F3F-896E-1555BC8285FF}"/>
    <hyperlink ref="R1735" r:id="rId1735" xr:uid="{7B49655C-ED19-491E-9271-13E352E46CAB}"/>
    <hyperlink ref="R1736" r:id="rId1736" xr:uid="{91C641B1-AB32-477E-9260-08A99A537F42}"/>
    <hyperlink ref="R1737" r:id="rId1737" xr:uid="{6DC8C4CE-A3C5-4A61-AB8C-71BCB757FF11}"/>
    <hyperlink ref="R1738" r:id="rId1738" xr:uid="{99A372B3-6032-4F4D-8575-6F67766C31F4}"/>
    <hyperlink ref="R1739" r:id="rId1739" xr:uid="{DBAD7625-E631-4B17-A0D7-202FC3EF5270}"/>
    <hyperlink ref="R1740" r:id="rId1740" xr:uid="{4D9DFD58-D62B-4A9A-926C-BCDFA5005B8B}"/>
    <hyperlink ref="R1741" r:id="rId1741" xr:uid="{413456F7-1818-435A-B18B-9503B0E20ED6}"/>
    <hyperlink ref="R1742" r:id="rId1742" xr:uid="{8477382B-3AD2-4747-BE12-3A910696FEC4}"/>
    <hyperlink ref="R1743" r:id="rId1743" xr:uid="{FAD437DA-FBE5-4890-8103-B6A58F09DD8B}"/>
    <hyperlink ref="R1744" r:id="rId1744" xr:uid="{D21901CC-E28D-4397-8104-93DA8ACE31DC}"/>
    <hyperlink ref="R1745" r:id="rId1745" xr:uid="{CC0C2EAC-15B7-4CF9-A3DF-E3230DA3534C}"/>
    <hyperlink ref="R1746" r:id="rId1746" xr:uid="{5A8827DF-B001-4055-9090-40CC7F465DC1}"/>
    <hyperlink ref="R1747" r:id="rId1747" xr:uid="{9A37A4F5-26C7-4E05-9013-142ED98175D6}"/>
    <hyperlink ref="R1748" r:id="rId1748" xr:uid="{91CF0F04-3D2F-4380-89AA-E5AE534E3281}"/>
    <hyperlink ref="R1749" r:id="rId1749" xr:uid="{13D13E0F-E59C-47F3-943A-052892F9ED96}"/>
    <hyperlink ref="R1750" r:id="rId1750" xr:uid="{A40DC5C4-EAFF-4EB3-AF7B-7EF97A3C08B7}"/>
    <hyperlink ref="R1751" r:id="rId1751" xr:uid="{F9820CC9-6E4B-41B3-8AAC-075E5C97BDFA}"/>
    <hyperlink ref="R1752" r:id="rId1752" xr:uid="{BC13B383-2994-470A-9BB0-B4DFD1F489DD}"/>
    <hyperlink ref="R1753" r:id="rId1753" xr:uid="{C77CED59-596D-4865-900E-936DA0DADB77}"/>
    <hyperlink ref="R1754" r:id="rId1754" xr:uid="{764ACBD5-53DA-4E53-BFB5-59602287AE63}"/>
    <hyperlink ref="R1755" r:id="rId1755" xr:uid="{CD2F28EF-A780-4542-961E-225DDE7A9272}"/>
    <hyperlink ref="R1756" r:id="rId1756" xr:uid="{2ECA0BDB-0070-4A64-8AB6-5A57B1552CB8}"/>
    <hyperlink ref="R1757" r:id="rId1757" xr:uid="{189BA6B3-A494-45D9-AB80-2B38DB848513}"/>
    <hyperlink ref="R1758" r:id="rId1758" xr:uid="{CEE341F7-C136-4930-901F-B86BBE8CC9C3}"/>
    <hyperlink ref="R1759" r:id="rId1759" xr:uid="{614D74C9-7251-4EE2-9878-EC195C56A10D}"/>
    <hyperlink ref="R1760" r:id="rId1760" xr:uid="{FAEF00DD-3F9E-422C-B249-74D5CBA0A136}"/>
    <hyperlink ref="R1761" r:id="rId1761" xr:uid="{38B3803C-7C9C-4E9A-B09C-8F21BB740E69}"/>
    <hyperlink ref="R1762" r:id="rId1762" xr:uid="{2241F5A8-27D5-401D-927C-3FE5D82AC8CC}"/>
    <hyperlink ref="R1763" r:id="rId1763" xr:uid="{0D15E6C6-210C-4208-BBE1-DB3D03FF1F57}"/>
    <hyperlink ref="R1764" r:id="rId1764" xr:uid="{1B79A0F8-2EED-4ECA-B7AC-DC42188C6C7B}"/>
    <hyperlink ref="R1765" r:id="rId1765" xr:uid="{3F77714B-3820-46F6-9130-35DE809E1CA8}"/>
    <hyperlink ref="R1766" r:id="rId1766" xr:uid="{8B57D124-2FBB-4D23-BE25-9F04DA159225}"/>
    <hyperlink ref="R1767" r:id="rId1767" xr:uid="{9E680F83-F01D-4014-8AB3-DCD5F5CB9228}"/>
    <hyperlink ref="R1768" r:id="rId1768" xr:uid="{0AE10BDC-B5D4-4A77-9332-87B4833BC4F8}"/>
    <hyperlink ref="R1769" r:id="rId1769" xr:uid="{6B639327-1F42-4BE5-8402-10184C83855D}"/>
    <hyperlink ref="R1770" r:id="rId1770" xr:uid="{AA8CE457-D7B2-443A-8315-EF593D906F21}"/>
    <hyperlink ref="R1771" r:id="rId1771" xr:uid="{D829A141-3621-4BAD-AA7F-59FB6251B1F0}"/>
    <hyperlink ref="R1772" r:id="rId1772" xr:uid="{08C042E0-BFBC-4100-BB89-9C2D9EEB7075}"/>
    <hyperlink ref="R1773" r:id="rId1773" xr:uid="{85458AEA-6B3F-4948-98B8-CFBC5F1C61CB}"/>
    <hyperlink ref="R1774" r:id="rId1774" xr:uid="{4001F381-949D-4C30-828A-DC97FD5476D1}"/>
    <hyperlink ref="R1775" r:id="rId1775" xr:uid="{8AF99B3A-2590-4492-8E19-69DBE72C3CCB}"/>
    <hyperlink ref="R1776" r:id="rId1776" xr:uid="{58CF3450-6B07-4A57-9398-49EF08473F64}"/>
    <hyperlink ref="R1777" r:id="rId1777" xr:uid="{4D9209F7-40A5-4D2E-A850-8A347E2482B7}"/>
    <hyperlink ref="R1778" r:id="rId1778" xr:uid="{23D70E5F-9990-4218-9258-ABCFB18EAB8F}"/>
    <hyperlink ref="R1779" r:id="rId1779" xr:uid="{5C5BEC17-3906-441C-8DB3-89F0EE598563}"/>
    <hyperlink ref="R1780" r:id="rId1780" xr:uid="{44ECF4D8-D9CB-4FCA-87EE-41FAC2984CDA}"/>
    <hyperlink ref="R1781" r:id="rId1781" xr:uid="{E9451159-BB9C-4583-83EA-2B809C568D5C}"/>
    <hyperlink ref="R1782" r:id="rId1782" xr:uid="{64B9E915-D3E2-4ED1-B095-3FD4DD72E251}"/>
    <hyperlink ref="R1783" r:id="rId1783" xr:uid="{32B1C36E-5471-4807-8DF0-75C648CF9D71}"/>
    <hyperlink ref="R1784" r:id="rId1784" xr:uid="{2E8770E9-CAA0-4566-A4B9-21193AC983E0}"/>
    <hyperlink ref="R1785" r:id="rId1785" xr:uid="{DD407645-A246-48EB-8996-C33A3E2A187E}"/>
    <hyperlink ref="R1786" r:id="rId1786" xr:uid="{6722BC77-30F4-4E3D-91D9-1855830D2D77}"/>
    <hyperlink ref="R1787" r:id="rId1787" xr:uid="{EA5EFBAA-BEEB-4560-80B2-19857F75A743}"/>
    <hyperlink ref="R1788" r:id="rId1788" xr:uid="{5D14A07E-02A6-418E-92A2-664C4230121A}"/>
    <hyperlink ref="R1789" r:id="rId1789" xr:uid="{F8D83BB6-6174-4A7A-949B-1D6DB92F8080}"/>
    <hyperlink ref="R1790" r:id="rId1790" xr:uid="{9DF0E375-6868-4C99-97BB-CFB45C6103E6}"/>
    <hyperlink ref="R1791" r:id="rId1791" xr:uid="{2BE2A4BE-A50C-485A-9B9C-1FC2A21A58AC}"/>
    <hyperlink ref="R1792" r:id="rId1792" xr:uid="{6E4CDEDA-AC09-4EDE-A133-B77ECE3395E2}"/>
    <hyperlink ref="R1793" r:id="rId1793" xr:uid="{99918CCD-36FC-4CE3-8A46-DAA18DC1648B}"/>
    <hyperlink ref="R1794" r:id="rId1794" xr:uid="{0CEE54F2-0915-44C9-B893-52741E156293}"/>
    <hyperlink ref="R1795" r:id="rId1795" xr:uid="{A5A1A3C8-CB1A-4B49-B065-A4B24C98A0BE}"/>
    <hyperlink ref="R1796" r:id="rId1796" xr:uid="{E6DD322E-CC4D-4929-BFC1-ED30D7FA50B0}"/>
    <hyperlink ref="R1797" r:id="rId1797" xr:uid="{E0830FA0-3CE6-4FBC-A4AD-2C990BFC44F5}"/>
    <hyperlink ref="R1798" r:id="rId1798" xr:uid="{842E2FBE-F93D-40E0-8040-A4A43791578E}"/>
    <hyperlink ref="R1799" r:id="rId1799" xr:uid="{092701D6-852A-469A-AEB9-911AF456EC00}"/>
    <hyperlink ref="R1800" r:id="rId1800" xr:uid="{351E857A-140F-4217-B183-08ED41EDA812}"/>
    <hyperlink ref="R1801" r:id="rId1801" xr:uid="{D3E8D4AD-1825-494B-A358-7B4B5FDF4AEF}"/>
    <hyperlink ref="R1802" r:id="rId1802" xr:uid="{9FFB5DF5-7F4B-4127-9B78-1AE7044B7068}"/>
    <hyperlink ref="R1803" r:id="rId1803" xr:uid="{6EF9592C-C37E-4DE0-A2FF-97E5D0990956}"/>
    <hyperlink ref="R1804" r:id="rId1804" xr:uid="{5117C864-EBAB-4B54-B996-73B632D1BB46}"/>
    <hyperlink ref="R1805" r:id="rId1805" xr:uid="{8E603A09-B287-40B2-8F5D-000BEB6F218F}"/>
    <hyperlink ref="R1806" r:id="rId1806" xr:uid="{9CF63233-FA93-4127-BB60-3302E2496190}"/>
    <hyperlink ref="R1807" r:id="rId1807" xr:uid="{D31C31EB-5CE5-477C-A85A-5407515F98D8}"/>
    <hyperlink ref="R1808" r:id="rId1808" xr:uid="{A42D6015-3C90-48E2-B4B7-CEFECC493BA8}"/>
    <hyperlink ref="R1809" r:id="rId1809" xr:uid="{EB796058-C983-4DB5-83A2-2B71A1FA97C6}"/>
    <hyperlink ref="R1810" r:id="rId1810" xr:uid="{537718DB-A05F-4B0D-9C79-EEEB853946B9}"/>
    <hyperlink ref="R1811" r:id="rId1811" xr:uid="{126CF35F-F516-4720-A32F-868C476AD118}"/>
    <hyperlink ref="R1812" r:id="rId1812" xr:uid="{733A5DD1-8CFD-499E-8197-686079590369}"/>
    <hyperlink ref="R1813" r:id="rId1813" xr:uid="{9AFD61DD-6ECF-4D9B-834B-657343BCD387}"/>
    <hyperlink ref="R1814" r:id="rId1814" xr:uid="{1DBB1970-C2BC-46DA-9954-3770A0D8B8F9}"/>
    <hyperlink ref="R1815" r:id="rId1815" xr:uid="{D9854639-E946-40BF-93D6-4D36060A29AF}"/>
    <hyperlink ref="R1816" r:id="rId1816" xr:uid="{0E98DD72-7F5D-46F7-8B64-19C5BFF87D04}"/>
    <hyperlink ref="R1817" r:id="rId1817" xr:uid="{978207EC-6ED6-4E37-8AA6-53683A36F1D2}"/>
    <hyperlink ref="R1818" r:id="rId1818" xr:uid="{BF896501-DB2A-4E7A-990C-7179AAB718B8}"/>
    <hyperlink ref="R1819" r:id="rId1819" xr:uid="{F9F3F21A-F2ED-4484-A4A9-AF5D23B75CC2}"/>
    <hyperlink ref="R1820" r:id="rId1820" xr:uid="{DB1E63B5-8EBE-49E7-9AA8-01198D96658F}"/>
    <hyperlink ref="R1821" r:id="rId1821" xr:uid="{0C1680BF-34BC-4E73-BE90-AAE8DD4D7D16}"/>
    <hyperlink ref="R1822" r:id="rId1822" xr:uid="{54338283-A343-4A8C-A676-C07FCC6054A0}"/>
    <hyperlink ref="R1823" r:id="rId1823" xr:uid="{612C6087-15F4-4B6A-A96F-D895D29DB0D3}"/>
    <hyperlink ref="R1824" r:id="rId1824" xr:uid="{4C869722-5A27-48AF-9B84-3D4A51754CBE}"/>
    <hyperlink ref="R1825" r:id="rId1825" xr:uid="{945E456C-203C-41AF-859D-3E6D1710222F}"/>
    <hyperlink ref="R1826" r:id="rId1826" xr:uid="{02954240-2BC6-489D-8F4D-2E6E9CB4B34D}"/>
    <hyperlink ref="R1827" r:id="rId1827" xr:uid="{8CC36B7A-99C4-4636-9B86-8C1031696524}"/>
    <hyperlink ref="R1828" r:id="rId1828" xr:uid="{C527F72E-A109-4FC9-BFED-363A7E337081}"/>
    <hyperlink ref="R1829" r:id="rId1829" xr:uid="{CC624019-E5B6-40DE-8713-B8E9EFE84045}"/>
    <hyperlink ref="R1830" r:id="rId1830" xr:uid="{A4DAD783-C624-40ED-8392-EF4F61E360A9}"/>
    <hyperlink ref="R1831" r:id="rId1831" xr:uid="{060402E7-B10F-48CF-9D66-2F2E353295AA}"/>
    <hyperlink ref="R1832" r:id="rId1832" xr:uid="{4F798828-0A2B-4C5A-B5FA-A4E8BAD9CCB4}"/>
    <hyperlink ref="R1833" r:id="rId1833" xr:uid="{D39EDFCE-2332-48E1-A607-C20DB9B074BC}"/>
    <hyperlink ref="R1834" r:id="rId1834" xr:uid="{04BB97B0-C16E-4345-B863-D54202787CF7}"/>
    <hyperlink ref="R1835" r:id="rId1835" xr:uid="{2C93C7EC-910E-46C0-BC26-F3055D26F9A9}"/>
    <hyperlink ref="R1836" r:id="rId1836" xr:uid="{2822C29B-72B5-4AA7-97D7-496C0CFF62D3}"/>
    <hyperlink ref="R1837" r:id="rId1837" xr:uid="{DAFE27AE-1939-4EE8-A907-3F7097E6EFB2}"/>
    <hyperlink ref="R1838" r:id="rId1838" xr:uid="{3AFC8FF3-809C-48F7-B23D-C0E61DCD0D05}"/>
    <hyperlink ref="R1839" r:id="rId1839" xr:uid="{F9574658-41C3-4AFF-9A2D-FC2A19747B6E}"/>
    <hyperlink ref="R1840" r:id="rId1840" xr:uid="{6175E694-EFCD-4610-9DEA-CB96062B9091}"/>
    <hyperlink ref="R1841" r:id="rId1841" xr:uid="{E7C55F1C-BAFF-4965-A923-4DD994FC4382}"/>
    <hyperlink ref="R1842" r:id="rId1842" xr:uid="{9720DBD6-30B4-4AEA-86FB-6B8FF7AD4EDE}"/>
    <hyperlink ref="R1843" r:id="rId1843" xr:uid="{66BFD8EB-AE0B-46D7-B1A1-646ADDC7BE0A}"/>
    <hyperlink ref="R1844" r:id="rId1844" xr:uid="{B9FCE028-BC3D-4768-A5B4-6BC9D16D008E}"/>
    <hyperlink ref="R1845" r:id="rId1845" xr:uid="{CCD20768-1B8F-492F-8D69-65D164F539CA}"/>
    <hyperlink ref="R1846" r:id="rId1846" xr:uid="{51AC62D9-D0A6-4E54-BE42-09578391E177}"/>
    <hyperlink ref="R1847" r:id="rId1847" xr:uid="{7ED2FCD6-B054-43A8-A8BB-494CDC58B74F}"/>
    <hyperlink ref="R1848" r:id="rId1848" xr:uid="{F04A358E-88AD-49C7-85ED-238F69A4F9E1}"/>
    <hyperlink ref="R1849" r:id="rId1849" xr:uid="{90DD238A-C2D3-46F9-B7E2-804B497C439B}"/>
    <hyperlink ref="R1850" r:id="rId1850" xr:uid="{1060970F-3E14-4584-B163-10FAEE0E3E0C}"/>
    <hyperlink ref="R1851" r:id="rId1851" xr:uid="{398E40F8-2BCA-4E22-941F-A5385C2D0355}"/>
    <hyperlink ref="R1852" r:id="rId1852" xr:uid="{5E12424F-AB85-4EFB-A7E4-0BB8DDAC2ED9}"/>
    <hyperlink ref="R1853" r:id="rId1853" xr:uid="{72BC71A8-F48C-4D03-8EA1-EC061AF644D5}"/>
    <hyperlink ref="R1854" r:id="rId1854" xr:uid="{424C1796-8B8D-44AF-8BBE-831F1300EA7F}"/>
    <hyperlink ref="R1855" r:id="rId1855" xr:uid="{BF1D9F7D-A0DB-437C-8037-0C228826D7E3}"/>
    <hyperlink ref="R1856" r:id="rId1856" xr:uid="{DC90E36D-B3AC-46E3-A166-1C10BCE1B713}"/>
    <hyperlink ref="R1857" r:id="rId1857" xr:uid="{6F15AFA7-F6A3-4855-A554-3A1551619EF5}"/>
    <hyperlink ref="R1858" r:id="rId1858" xr:uid="{25321DAA-329F-4B8A-B975-1BACCFBB1803}"/>
    <hyperlink ref="R1859" r:id="rId1859" xr:uid="{C6429B24-52E0-4624-BF45-F2E2B81622FC}"/>
    <hyperlink ref="R1860" r:id="rId1860" xr:uid="{075296A3-41E0-41F6-99B5-6A573EAE7DF5}"/>
    <hyperlink ref="R1861" r:id="rId1861" xr:uid="{1992C3A8-8A38-4FE4-A79F-CED3B976A21B}"/>
    <hyperlink ref="R1862" r:id="rId1862" xr:uid="{99C02E7B-97AE-4FA2-8960-FB6EE856AF6E}"/>
    <hyperlink ref="R1863" r:id="rId1863" xr:uid="{783AF6C4-56FC-4AF4-A92C-36875B7D52A3}"/>
    <hyperlink ref="R1864" r:id="rId1864" xr:uid="{B0529A07-A38D-442A-9B24-A707CDA07C94}"/>
    <hyperlink ref="R1865" r:id="rId1865" xr:uid="{5061646F-7419-42A3-8505-CBDB7CC7E8B4}"/>
    <hyperlink ref="R1866" r:id="rId1866" xr:uid="{FDB84861-5606-436D-B05F-DAD23EC46652}"/>
    <hyperlink ref="R1867" r:id="rId1867" xr:uid="{8504F855-6F85-4E34-B8D1-11CBE23941EF}"/>
    <hyperlink ref="R1868" r:id="rId1868" xr:uid="{E3B07630-CE00-4DFA-B79B-F4DCC341C904}"/>
    <hyperlink ref="R1869" r:id="rId1869" xr:uid="{AC2A0F60-9D91-4860-9E12-4CCDDB201DE5}"/>
    <hyperlink ref="R1870" r:id="rId1870" xr:uid="{7AB5F15C-EA28-4708-A60F-CF4A5B8F9410}"/>
    <hyperlink ref="R1871" r:id="rId1871" xr:uid="{2F6200B8-8996-413B-925D-2E30CA189A03}"/>
    <hyperlink ref="R1872" r:id="rId1872" xr:uid="{578229F6-0972-4C0B-89B0-ADF12710ADD5}"/>
    <hyperlink ref="R1873" r:id="rId1873" xr:uid="{413C7358-16D4-4F16-ACBA-592902088878}"/>
    <hyperlink ref="R1874" r:id="rId1874" xr:uid="{7F56659B-F30C-4F17-8507-D6512605C9D0}"/>
    <hyperlink ref="R1875" r:id="rId1875" xr:uid="{FFDE8171-EAB1-40F8-9B24-27A8A56B56D0}"/>
    <hyperlink ref="R1876" r:id="rId1876" xr:uid="{1311C673-ECEC-462F-AB2D-154352ED0AC0}"/>
    <hyperlink ref="R1877" r:id="rId1877" xr:uid="{B0770E6A-DE18-425A-9467-F7E1E655DE13}"/>
    <hyperlink ref="R1878" r:id="rId1878" xr:uid="{C766F165-BD2E-4E93-AA8A-790F46DCF4F8}"/>
    <hyperlink ref="R1879" r:id="rId1879" xr:uid="{82355982-5A4C-4556-8113-0E1F5F0E26BE}"/>
    <hyperlink ref="R1880" r:id="rId1880" xr:uid="{59C037A3-5BB9-4651-B460-C93AEE267903}"/>
    <hyperlink ref="R1881" r:id="rId1881" xr:uid="{48AE9F7A-69C9-42F9-8103-064A6CC07706}"/>
    <hyperlink ref="R1882" r:id="rId1882" xr:uid="{A3A7D6D0-5DF3-460D-B0F4-B6DA84A271B4}"/>
    <hyperlink ref="R1883" r:id="rId1883" xr:uid="{2C6CBE2B-52F6-41F2-A1FC-0B20D9B5FF8A}"/>
    <hyperlink ref="R1884" r:id="rId1884" xr:uid="{1D4E2EEF-6347-4C1A-9E54-0CD247970631}"/>
    <hyperlink ref="R1885" r:id="rId1885" xr:uid="{395BD611-F969-43B9-957C-8C1F8B91D55A}"/>
    <hyperlink ref="R1886" r:id="rId1886" xr:uid="{AB911E3D-E9F0-4B92-A2B0-30318F825CAB}"/>
    <hyperlink ref="R1887" r:id="rId1887" xr:uid="{1A81707F-BA7B-4E1B-86DA-763BD6579CEA}"/>
    <hyperlink ref="R1888" r:id="rId1888" xr:uid="{7C3D0D74-013B-419C-A731-73610CE1337F}"/>
    <hyperlink ref="R1889" r:id="rId1889" xr:uid="{D53A5AB9-1CDC-40CE-966F-CC80CFD46E6E}"/>
    <hyperlink ref="R1890" r:id="rId1890" xr:uid="{E8BC7F86-F025-4453-BBCA-AFC4D46E8920}"/>
    <hyperlink ref="R1891" r:id="rId1891" xr:uid="{26ACA775-E5D5-4704-83CC-D33801AE4E47}"/>
    <hyperlink ref="R1892" r:id="rId1892" xr:uid="{73D2CB75-0B10-41BE-8280-B55F107C01D1}"/>
    <hyperlink ref="R1893" r:id="rId1893" xr:uid="{0FBA9F63-5492-4754-B011-18537B419552}"/>
    <hyperlink ref="R1894" r:id="rId1894" xr:uid="{42F5B59F-4145-414A-8755-500F30E53B30}"/>
    <hyperlink ref="R1895" r:id="rId1895" xr:uid="{0CC631E2-2E08-490D-9BF7-7F87C6B349CC}"/>
    <hyperlink ref="R1896" r:id="rId1896" xr:uid="{1BA03454-1FFC-4801-A4A7-3BAE3B2305F0}"/>
    <hyperlink ref="R1897" r:id="rId1897" xr:uid="{C8E2993E-654C-49EB-9F83-30099F7D5A58}"/>
    <hyperlink ref="R1898" r:id="rId1898" xr:uid="{755A74FE-1775-4C6F-938A-416F5F4E5A67}"/>
    <hyperlink ref="R1899" r:id="rId1899" xr:uid="{ADA918FD-E253-43AA-8D87-CB882B68AE95}"/>
    <hyperlink ref="R1900" r:id="rId1900" xr:uid="{3AC8AC97-C905-48F4-BED6-62565A2E1351}"/>
    <hyperlink ref="R1901" r:id="rId1901" xr:uid="{A2369121-B530-4086-B186-BFB9C9DD1B1A}"/>
    <hyperlink ref="R1902" r:id="rId1902" xr:uid="{4FA57B01-C6C2-479E-87B4-4FA86CC5F394}"/>
    <hyperlink ref="R1903" r:id="rId1903" xr:uid="{18A233A9-01B4-4F09-9595-69B5E2059790}"/>
    <hyperlink ref="R1904" r:id="rId1904" xr:uid="{F69F9462-F3BF-4833-9AAF-E4F4D07E2E80}"/>
    <hyperlink ref="R1905" r:id="rId1905" xr:uid="{CFBC50F7-424A-4876-9B7C-5A365AC7C650}"/>
    <hyperlink ref="R1906" r:id="rId1906" xr:uid="{CB692C64-99AC-4927-9D56-806D356B42C7}"/>
    <hyperlink ref="R1907" r:id="rId1907" xr:uid="{CD6B1014-B58C-4C14-8589-9AF9B58B04EA}"/>
    <hyperlink ref="R1908" r:id="rId1908" xr:uid="{D6FFAA1F-4E7D-4836-87D0-D156CDF8BEF2}"/>
    <hyperlink ref="R1909" r:id="rId1909" xr:uid="{201071BA-040A-4588-892B-2A9668AD3C5D}"/>
    <hyperlink ref="R1910" r:id="rId1910" xr:uid="{D5B03375-3993-4941-A279-3C63F9597B66}"/>
    <hyperlink ref="R1911" r:id="rId1911" xr:uid="{59E5BCA5-700E-4592-A5BA-D7BC2E0DC54F}"/>
    <hyperlink ref="R1912" r:id="rId1912" xr:uid="{918C02E0-7FCB-445E-A442-7D48597ADB9E}"/>
    <hyperlink ref="R1913" r:id="rId1913" xr:uid="{B55854E1-D3BB-4033-8984-541F5381CDB0}"/>
    <hyperlink ref="R1914" r:id="rId1914" xr:uid="{05583E63-75C9-447A-8D95-E493EAC30687}"/>
    <hyperlink ref="R1915" r:id="rId1915" xr:uid="{084EFDAC-2D8C-4588-9DED-FD1131441F80}"/>
    <hyperlink ref="R1916" r:id="rId1916" xr:uid="{F213B1C1-17D2-43F0-BD58-B8B64856837A}"/>
    <hyperlink ref="R1917" r:id="rId1917" xr:uid="{7CC838F5-488B-4167-837F-7BABC56169B5}"/>
    <hyperlink ref="R1918" r:id="rId1918" xr:uid="{E78D0C45-C066-40B9-BB51-F463977D1642}"/>
    <hyperlink ref="R1919" r:id="rId1919" xr:uid="{110637D1-E894-4A22-AD11-47732FA8F4E9}"/>
    <hyperlink ref="R1920" r:id="rId1920" xr:uid="{04860344-822B-4C48-AC10-03D9A7835150}"/>
    <hyperlink ref="R1921" r:id="rId1921" xr:uid="{7A6641D2-B8D4-4149-A40A-13E26D19FC00}"/>
    <hyperlink ref="R1922" r:id="rId1922" xr:uid="{C9ABBEB1-7F90-44B2-8E85-97AA885CA4FA}"/>
    <hyperlink ref="R1923" r:id="rId1923" xr:uid="{70FEC6D3-7D4F-40A9-8953-7B93F099DFB3}"/>
    <hyperlink ref="R1924" r:id="rId1924" xr:uid="{4EA0DF26-94EC-4013-92B2-EB362FFFA630}"/>
    <hyperlink ref="R1925" r:id="rId1925" xr:uid="{19EF87CC-FC66-4F80-8F19-5E74761F7541}"/>
    <hyperlink ref="R1926" r:id="rId1926" xr:uid="{D5266BCC-0873-4B70-B933-92E6D0A294DB}"/>
    <hyperlink ref="R1927" r:id="rId1927" xr:uid="{AE0207AA-8358-4357-99BA-1DA22AC6A05A}"/>
    <hyperlink ref="R1928" r:id="rId1928" xr:uid="{6AA9370C-F30F-4226-8D46-EF96413E282E}"/>
    <hyperlink ref="R1929" r:id="rId1929" xr:uid="{D5AB9EF2-3AA7-45D2-980B-0D7F668DF3AA}"/>
    <hyperlink ref="R1930" r:id="rId1930" xr:uid="{219B4075-BE76-4CE9-9AD2-FF6CD5D48D5C}"/>
    <hyperlink ref="R1931" r:id="rId1931" xr:uid="{9B2D21B5-E1D1-49BE-B62B-2E58DD99484D}"/>
    <hyperlink ref="R1932" r:id="rId1932" xr:uid="{28BD0FE2-D42D-4B71-9688-5D8967CCA3D6}"/>
    <hyperlink ref="R1933" r:id="rId1933" xr:uid="{853E3204-A243-478E-AD7E-79E8D3352AB0}"/>
    <hyperlink ref="R1934" r:id="rId1934" xr:uid="{A7DDDF9C-E2A0-4152-952B-3713882CACC5}"/>
    <hyperlink ref="R1935" r:id="rId1935" xr:uid="{A979A460-4999-47DA-9DA8-10EC6F84AE9A}"/>
    <hyperlink ref="R1936" r:id="rId1936" xr:uid="{D0C687BC-28BD-4055-8F97-80F16F14FB7D}"/>
    <hyperlink ref="R1937" r:id="rId1937" xr:uid="{1BCB9DD3-3743-447D-BA75-791948694817}"/>
    <hyperlink ref="R1938" r:id="rId1938" xr:uid="{B69C48F6-AF93-491C-936D-F09931AD6D9E}"/>
    <hyperlink ref="R1939" r:id="rId1939" xr:uid="{BCB49379-A05C-4A99-B3C8-9626FE2C6AB4}"/>
    <hyperlink ref="R1940" r:id="rId1940" xr:uid="{8EE4B3F5-CBD9-4A02-A939-AB0F903621C4}"/>
    <hyperlink ref="R1941" r:id="rId1941" xr:uid="{6D857EF3-DA5A-408A-BB88-D9C644290C0B}"/>
    <hyperlink ref="R1942" r:id="rId1942" xr:uid="{E01E52F5-D5F8-4B0A-A7F5-DC5EC676C3FC}"/>
    <hyperlink ref="R1943" r:id="rId1943" xr:uid="{AC17FD22-D5B6-4785-AF1D-81A3C301AC95}"/>
    <hyperlink ref="R1944" r:id="rId1944" xr:uid="{9669093C-4978-4FC4-935E-77577706A9C8}"/>
    <hyperlink ref="R1945" r:id="rId1945" xr:uid="{BB684A67-C2E6-4617-81AB-01D77BBD6E1D}"/>
    <hyperlink ref="R1946" r:id="rId1946" xr:uid="{0F59238E-0156-4518-86F7-C477636BF27E}"/>
    <hyperlink ref="R1947" r:id="rId1947" xr:uid="{2AD757D3-416D-4330-B0F1-8F5262C537C7}"/>
    <hyperlink ref="R1948" r:id="rId1948" xr:uid="{2F0070CE-BBAD-4182-9E0F-7FC14CC2E749}"/>
    <hyperlink ref="R1949" r:id="rId1949" xr:uid="{85B1C753-7085-4812-9CA8-35410AF3CE25}"/>
    <hyperlink ref="R1950" r:id="rId1950" xr:uid="{DD870D05-F9FD-4A91-B85A-0905561F385E}"/>
    <hyperlink ref="R1951" r:id="rId1951" xr:uid="{FF2C412F-40B2-496F-817C-BAF24EDC7D43}"/>
    <hyperlink ref="R1952" r:id="rId1952" xr:uid="{EAA9195C-75B6-4E69-BF35-EFED44927B93}"/>
    <hyperlink ref="R1953" r:id="rId1953" xr:uid="{863708C6-46A6-47CE-B506-30BF51C89691}"/>
    <hyperlink ref="R1954" r:id="rId1954" xr:uid="{E82C8D99-DDF8-4965-9088-E7CBA788590C}"/>
    <hyperlink ref="R1955" r:id="rId1955" xr:uid="{857B32FC-C6C8-4D34-8F15-F63700164578}"/>
    <hyperlink ref="R1956" r:id="rId1956" xr:uid="{4AC93F9A-AA2B-43EF-8961-80FF9D5A61B2}"/>
    <hyperlink ref="R1957" r:id="rId1957" xr:uid="{DD8769A0-8FB2-458E-8F54-CE5E90A7FC3F}"/>
    <hyperlink ref="R1958" r:id="rId1958" xr:uid="{6D5CC6C8-4699-4062-8820-B5113E5EC92F}"/>
    <hyperlink ref="R1959" r:id="rId1959" xr:uid="{13F80667-0D8E-4C28-9283-7FCAEC10AC85}"/>
    <hyperlink ref="R1960" r:id="rId1960" xr:uid="{81D8F6A9-B2EB-4054-98C0-EB913DB478F3}"/>
    <hyperlink ref="R1961" r:id="rId1961" xr:uid="{9AA57451-9434-4649-9B69-175492DE5549}"/>
    <hyperlink ref="R1962" r:id="rId1962" xr:uid="{6AF1E414-16E1-40BB-A3A9-62EB7C38D078}"/>
    <hyperlink ref="R1963" r:id="rId1963" xr:uid="{6ACC7DC3-6DA0-4378-B045-830CD897DB0A}"/>
    <hyperlink ref="R1964" r:id="rId1964" xr:uid="{2BFCC332-36EC-4A0A-A655-65577A040404}"/>
    <hyperlink ref="R1965" r:id="rId1965" xr:uid="{E951918D-0D4A-4954-AB12-1FD54E965752}"/>
    <hyperlink ref="R1966" r:id="rId1966" xr:uid="{BF58E8AC-4797-436A-8904-45E2F23176E1}"/>
    <hyperlink ref="R1967" r:id="rId1967" xr:uid="{1D394D65-C4A8-4F2F-807E-EC730271BD55}"/>
    <hyperlink ref="R1968" r:id="rId1968" xr:uid="{B84E2807-6198-4478-96D8-338A9A830CA9}"/>
    <hyperlink ref="R1969" r:id="rId1969" xr:uid="{EE87DB34-23D5-44DB-8067-664C817FCFFF}"/>
    <hyperlink ref="R1970" r:id="rId1970" xr:uid="{BFAB3674-9ACF-4453-973A-59322E9CD305}"/>
    <hyperlink ref="R1971" r:id="rId1971" xr:uid="{AE4FD3C5-F303-4C8E-84F3-7D56665F586B}"/>
    <hyperlink ref="R1972" r:id="rId1972" xr:uid="{F87D6EF6-D818-4E8F-B01F-8923707BF28F}"/>
    <hyperlink ref="R1973" r:id="rId1973" xr:uid="{CE45AB79-1BBF-48FA-B377-1226D6D6EE49}"/>
    <hyperlink ref="R1974" r:id="rId1974" xr:uid="{0D60FCCB-EAD0-4E47-A4C2-AE345AFC29B4}"/>
    <hyperlink ref="R1975" r:id="rId1975" xr:uid="{E62BF936-0DDC-4E21-B11C-3DA610CC3AEA}"/>
    <hyperlink ref="R1976" r:id="rId1976" xr:uid="{C68E3B42-273D-4193-B433-3A3C7E182358}"/>
    <hyperlink ref="R1977" r:id="rId1977" xr:uid="{289863B9-D977-4714-AE9D-CC410EB9E62A}"/>
    <hyperlink ref="R1978" r:id="rId1978" xr:uid="{B07997AA-6609-4E1C-925F-BE90221E5E58}"/>
    <hyperlink ref="R1979" r:id="rId1979" xr:uid="{6913D521-151A-4C4C-8B53-AA252DECA729}"/>
    <hyperlink ref="R1980" r:id="rId1980" xr:uid="{7D94B197-ADFE-4DA6-BA31-590BE332FD6F}"/>
    <hyperlink ref="R1981" r:id="rId1981" xr:uid="{24BA77D9-6D57-4D0E-95D8-F39DD62F9A0B}"/>
    <hyperlink ref="R1982" r:id="rId1982" xr:uid="{EEAB5056-3E05-466B-B3AC-83C11D685A92}"/>
    <hyperlink ref="R1983" r:id="rId1983" xr:uid="{A6E018E7-72BD-428F-954A-B1DE72E59BC4}"/>
    <hyperlink ref="R1984" r:id="rId1984" xr:uid="{D1C68B76-0A17-4084-A646-EC15600C6D65}"/>
    <hyperlink ref="R1985" r:id="rId1985" xr:uid="{E8C32490-759C-4CF7-8D41-315945DECC3B}"/>
    <hyperlink ref="R1986" r:id="rId1986" xr:uid="{6EDA2A0C-C237-4D21-9DA6-BE860033876D}"/>
    <hyperlink ref="R1987" r:id="rId1987" xr:uid="{A26C1F7C-64AE-4189-B844-24DF12C5C0A6}"/>
    <hyperlink ref="R1988" r:id="rId1988" xr:uid="{55D846A5-A8EE-40F0-BBC2-F4B05773732E}"/>
    <hyperlink ref="R1989" r:id="rId1989" xr:uid="{809F9682-4C66-4625-8A94-36580571C26F}"/>
    <hyperlink ref="R1990" r:id="rId1990" xr:uid="{837A0245-4268-45DD-AAAE-F71501C406EE}"/>
    <hyperlink ref="R1991" r:id="rId1991" xr:uid="{F8CA9BDD-278A-4664-B551-432E9753BDA7}"/>
    <hyperlink ref="R1992" r:id="rId1992" xr:uid="{6A0BE03E-BEDE-4BB0-9A93-A1C213563AE2}"/>
    <hyperlink ref="R1993" r:id="rId1993" xr:uid="{6750EFCF-0FC0-41AF-A0F6-90928A1A5125}"/>
    <hyperlink ref="R1994" r:id="rId1994" xr:uid="{91D7AA5A-7FA8-4B87-BC20-29F55037EF2B}"/>
    <hyperlink ref="R1995" r:id="rId1995" xr:uid="{C4A7216E-8AB6-44D1-9603-EFE1DD66E6AE}"/>
    <hyperlink ref="R1996" r:id="rId1996" xr:uid="{C57CC261-D122-41A0-AE0F-3394C2A440D2}"/>
    <hyperlink ref="R1997" r:id="rId1997" xr:uid="{88C68E50-46AC-4DAE-9753-4A58C2C77DD6}"/>
    <hyperlink ref="R1998" r:id="rId1998" xr:uid="{ADDFADD9-5B20-467D-B9BA-3DD6199923E7}"/>
    <hyperlink ref="R1999" r:id="rId1999" xr:uid="{9F3352F1-1F47-4B83-B81B-E93AD461018A}"/>
    <hyperlink ref="R2000" r:id="rId2000" xr:uid="{ABA30DA8-476C-499C-A407-BD30A6034ECF}"/>
    <hyperlink ref="R2001" r:id="rId2001" xr:uid="{36796B5A-4447-4BEC-A76F-868B36DDBAD8}"/>
    <hyperlink ref="R2002" r:id="rId2002" xr:uid="{870B4F2F-845E-4F1E-AC5B-77173DE22701}"/>
    <hyperlink ref="R2003" r:id="rId2003" xr:uid="{2080C8E4-3EDA-408D-912E-4DA039D2A25E}"/>
    <hyperlink ref="R2004" r:id="rId2004" xr:uid="{5F69C156-EA51-4521-BBE5-E096EBE893F2}"/>
    <hyperlink ref="R2005" r:id="rId2005" xr:uid="{21B0C1FB-7096-41E1-A21F-24E3D678B008}"/>
    <hyperlink ref="R2006" r:id="rId2006" xr:uid="{35A5228A-1F55-4E57-966D-E082CAADE694}"/>
    <hyperlink ref="R2007" r:id="rId2007" xr:uid="{731A0C42-EB01-4C95-9F4A-A06800E4463D}"/>
    <hyperlink ref="R2008" r:id="rId2008" xr:uid="{E43C869D-FE89-4EA5-97C4-361E7E813695}"/>
    <hyperlink ref="R2009" r:id="rId2009" xr:uid="{08BCE1A5-4D4E-4B30-B0E8-F7AA76A23E88}"/>
    <hyperlink ref="R2010" r:id="rId2010" xr:uid="{E10CD4EA-635C-4BE9-A527-1A5F8E60AA49}"/>
    <hyperlink ref="R2011" r:id="rId2011" xr:uid="{CB7128DA-6C82-4C27-A5F9-FE6C18CE87AE}"/>
    <hyperlink ref="R2012" r:id="rId2012" xr:uid="{C776B039-916F-451C-B418-24D0DD072A6A}"/>
    <hyperlink ref="R2013" r:id="rId2013" xr:uid="{2D3B0D90-8685-40BF-AA57-91D205715FFF}"/>
    <hyperlink ref="R2014" r:id="rId2014" xr:uid="{9E811183-E5D8-4129-8200-C36FA313083D}"/>
    <hyperlink ref="R2015" r:id="rId2015" xr:uid="{C3B4B297-083D-41C8-BF17-15A264A370BE}"/>
    <hyperlink ref="R2016" r:id="rId2016" xr:uid="{C159DE8F-4459-47DD-B66D-DC1766AF564C}"/>
    <hyperlink ref="R2017" r:id="rId2017" xr:uid="{A7542F5F-235A-4067-B527-E709C80EC46B}"/>
    <hyperlink ref="R2018" r:id="rId2018" xr:uid="{685B8E51-9324-464C-B125-139D64549342}"/>
    <hyperlink ref="R2019" r:id="rId2019" xr:uid="{4F6EF7F4-6533-4361-8DC7-59C13E192976}"/>
    <hyperlink ref="R2020" r:id="rId2020" xr:uid="{11D537AE-7989-4241-9FF7-EEE0427831A6}"/>
    <hyperlink ref="R2021" r:id="rId2021" xr:uid="{8BA5DFD7-35EE-4B53-A64D-009503914A7A}"/>
    <hyperlink ref="R2022" r:id="rId2022" xr:uid="{1866BD20-AADD-4970-A80C-DBF6FBF400BC}"/>
    <hyperlink ref="R2023" r:id="rId2023" xr:uid="{2B8A8121-4A10-4E96-AA79-4E19B834C5A9}"/>
    <hyperlink ref="R2024" r:id="rId2024" xr:uid="{A0818B5F-5BFC-4D18-9B37-C52FDF86610F}"/>
    <hyperlink ref="R2025" r:id="rId2025" xr:uid="{41630855-3007-4998-9CB1-0A0F7BAD133B}"/>
    <hyperlink ref="R2026" r:id="rId2026" xr:uid="{9B5DCA27-9331-462B-90FE-AE7B19023CD3}"/>
    <hyperlink ref="R2027" r:id="rId2027" xr:uid="{3779A864-19A4-412D-973B-D0590176F500}"/>
    <hyperlink ref="R2028" r:id="rId2028" xr:uid="{8F76C448-F5A5-4ED2-ABF7-AF643DF92FCE}"/>
    <hyperlink ref="R2029" r:id="rId2029" xr:uid="{9F5B3B54-B951-42CB-8FCE-164A9E51FCC1}"/>
    <hyperlink ref="R2030" r:id="rId2030" xr:uid="{0CEAC1EE-DC6F-4DF5-9A5B-DFC60FDD13FF}"/>
    <hyperlink ref="R2031" r:id="rId2031" xr:uid="{B79CDF25-23E3-4AC7-96CA-F035587732FA}"/>
    <hyperlink ref="R2032" r:id="rId2032" xr:uid="{D7FD5672-7848-47BA-8FB0-9E4362736F0F}"/>
    <hyperlink ref="R2033" r:id="rId2033" xr:uid="{CA01EF06-4978-4B4A-A094-8D4B5844E72D}"/>
    <hyperlink ref="R2034" r:id="rId2034" xr:uid="{00B00E00-871A-40FC-9818-7BE5204C99C0}"/>
    <hyperlink ref="R2035" r:id="rId2035" xr:uid="{260D0916-D90E-4BE9-BF39-D0C9551E09DF}"/>
    <hyperlink ref="R2036" r:id="rId2036" xr:uid="{ADD5A970-AC41-4574-AE26-FDE2B2BCBD70}"/>
    <hyperlink ref="R2037" r:id="rId2037" xr:uid="{A01D7B1D-D03D-45D2-8435-D96E22304E98}"/>
    <hyperlink ref="R2038" r:id="rId2038" xr:uid="{CE2A6825-27DB-4819-B596-3DDF251B5B67}"/>
    <hyperlink ref="R2039" r:id="rId2039" xr:uid="{66C91C12-99F7-4A1D-B648-433E6FC734D2}"/>
    <hyperlink ref="R2040" r:id="rId2040" xr:uid="{5181C2A6-EF28-43AC-8B62-0433758A9179}"/>
    <hyperlink ref="R2041" r:id="rId2041" xr:uid="{6043CA16-CDEE-4E91-BCE4-43E1D8AC754F}"/>
    <hyperlink ref="R2042" r:id="rId2042" xr:uid="{750CB02F-8D90-4813-BB38-44B5D13D6280}"/>
    <hyperlink ref="R2043" r:id="rId2043" xr:uid="{33D7B512-E1CF-4237-8725-59C16AA05C4A}"/>
    <hyperlink ref="R2044" r:id="rId2044" xr:uid="{25BA0350-9820-4D90-8F57-B421DCC6294C}"/>
    <hyperlink ref="R2045" r:id="rId2045" xr:uid="{AB6ABA2E-7CAE-4C6D-AB35-95A3A04BED16}"/>
    <hyperlink ref="R2046" r:id="rId2046" xr:uid="{D34B2892-4F8F-4ED2-BEBE-BCDF9C98F2BA}"/>
    <hyperlink ref="R2047" r:id="rId2047" xr:uid="{21AEC113-3270-4EA2-BFD7-15D744DFABA7}"/>
    <hyperlink ref="R2048" r:id="rId2048" xr:uid="{ECB9165E-DF2D-44CD-A314-4DBF0908D405}"/>
    <hyperlink ref="R2049" r:id="rId2049" xr:uid="{44BDE17F-063A-4757-9490-C016E16C7922}"/>
    <hyperlink ref="R2050" r:id="rId2050" xr:uid="{0216F98B-6DE1-478A-A322-AAA390C661DF}"/>
    <hyperlink ref="R2051" r:id="rId2051" xr:uid="{DDBF3EF3-9144-4895-9087-EFEECD3380FE}"/>
    <hyperlink ref="R2052" r:id="rId2052" xr:uid="{202BEB64-77E5-4386-BD29-2154924F0D51}"/>
    <hyperlink ref="R2053" r:id="rId2053" xr:uid="{A5CD8908-6498-40EF-ADB9-DFD2AA065070}"/>
    <hyperlink ref="R2054" r:id="rId2054" xr:uid="{7A71397B-FEAE-4084-AF55-1F5FDAECE81A}"/>
    <hyperlink ref="R2055" r:id="rId2055" xr:uid="{D9982E2D-1F36-487B-9CEC-2E5D8D56A7A3}"/>
    <hyperlink ref="R2056" r:id="rId2056" xr:uid="{F4B60CE9-8389-4243-91E0-55E9AFE42B64}"/>
    <hyperlink ref="R2057" r:id="rId2057" xr:uid="{A8119607-7994-43AF-BBF3-2FED2AEFED3F}"/>
    <hyperlink ref="R2058" r:id="rId2058" xr:uid="{8308A38A-BB8A-4CD3-909C-353DFFF0DBC7}"/>
    <hyperlink ref="R2059" r:id="rId2059" xr:uid="{63BBE7A8-7760-4E77-A18A-0BD440FBDC16}"/>
    <hyperlink ref="R2060" r:id="rId2060" xr:uid="{820F6436-11D6-477F-AF20-33275D201A7F}"/>
    <hyperlink ref="R2061" r:id="rId2061" xr:uid="{530BDBFE-D711-49BF-A2D8-DC7FDD276B7D}"/>
    <hyperlink ref="R2062" r:id="rId2062" xr:uid="{4650D77D-89D7-42FD-BF4B-7005FCF75ACE}"/>
    <hyperlink ref="R2063" r:id="rId2063" xr:uid="{596A92E2-BA01-4C91-AF2F-7F512130017A}"/>
    <hyperlink ref="R2064" r:id="rId2064" xr:uid="{80160009-1941-40DE-8B3E-E937AF4BCA4D}"/>
    <hyperlink ref="R2065" r:id="rId2065" xr:uid="{1BE030F2-5402-4385-B2F7-0D0A49914977}"/>
    <hyperlink ref="R2066" r:id="rId2066" xr:uid="{1769ACEE-ACD8-4290-B47F-7AB3A3545533}"/>
    <hyperlink ref="R2067" r:id="rId2067" xr:uid="{EFC0AEFE-8C60-4EC9-822A-C59B9D130DDC}"/>
    <hyperlink ref="R2068" r:id="rId2068" xr:uid="{B1C2B5AD-D72A-4782-9EB1-7D0341E07A06}"/>
    <hyperlink ref="R2069" r:id="rId2069" xr:uid="{4EEFECB5-F3DA-49B8-ADFD-E596D0A9054B}"/>
    <hyperlink ref="R2070" r:id="rId2070" xr:uid="{75840BEB-6844-4281-8B07-CB4239C34CDF}"/>
    <hyperlink ref="R2071" r:id="rId2071" xr:uid="{2292C6B5-1A02-4CEE-ABB6-FCE6E244ED16}"/>
    <hyperlink ref="R2072" r:id="rId2072" xr:uid="{CB492797-00AD-4308-9DE3-B5131624D64D}"/>
    <hyperlink ref="R2073" r:id="rId2073" xr:uid="{5B347D63-F19A-445D-8092-E26844AD37A2}"/>
    <hyperlink ref="R2074" r:id="rId2074" xr:uid="{4F430B89-FA07-4E94-9E65-A042611B10FA}"/>
    <hyperlink ref="R2075" r:id="rId2075" xr:uid="{B8234FFD-ABCD-4FEB-A272-1AF4A4D76226}"/>
    <hyperlink ref="R2076" r:id="rId2076" xr:uid="{E5B4483B-4B07-4C62-8354-EB891CE01482}"/>
    <hyperlink ref="R2077" r:id="rId2077" xr:uid="{30086324-B8EB-42B3-9194-B71E1BCFC69B}"/>
    <hyperlink ref="R2078" r:id="rId2078" xr:uid="{5284180A-61D2-4CEC-B24C-495885502B5E}"/>
    <hyperlink ref="R2079" r:id="rId2079" xr:uid="{15F2D6CB-841E-401A-88A5-188BBD47B572}"/>
    <hyperlink ref="R2080" r:id="rId2080" xr:uid="{C3D72439-6EC3-4EB0-B543-2D75C09AEF56}"/>
    <hyperlink ref="R2081" r:id="rId2081" xr:uid="{94AB624B-5C37-41A7-963E-E8A5BDFE1EE1}"/>
    <hyperlink ref="R2082" r:id="rId2082" xr:uid="{26EB71D4-1D06-43F5-A43D-11D4BF4E12BB}"/>
    <hyperlink ref="R2083" r:id="rId2083" xr:uid="{63C053E2-6703-4602-B0FB-EEB5977D9AB5}"/>
    <hyperlink ref="R2084" r:id="rId2084" xr:uid="{56F81446-AC7C-4FDF-98F8-05973CADC4CF}"/>
    <hyperlink ref="R2085" r:id="rId2085" xr:uid="{206A1422-82C9-4059-984B-F3E8AD41DC32}"/>
    <hyperlink ref="R2086" r:id="rId2086" xr:uid="{E97ACEC5-0DCD-4C2A-B6BB-721211FBDD47}"/>
    <hyperlink ref="R2087" r:id="rId2087" xr:uid="{BCA4A02A-DA6C-4B99-A274-CBA1980FD22C}"/>
    <hyperlink ref="R2088" r:id="rId2088" xr:uid="{5CFBCD87-4D3E-4EE7-B253-AFF9E7164362}"/>
    <hyperlink ref="R2089" r:id="rId2089" xr:uid="{D302ED81-9AC8-438B-8AD9-69D0CD30663D}"/>
    <hyperlink ref="R2090" r:id="rId2090" xr:uid="{F0A6BB71-4A48-4883-B0B1-44D24CA69A7E}"/>
    <hyperlink ref="R2091" r:id="rId2091" xr:uid="{8938EAFB-BB39-4480-B1FF-3BA4D419F889}"/>
    <hyperlink ref="R2092" r:id="rId2092" xr:uid="{514A07D0-02A1-4C41-B5EE-84E7F1F5DC49}"/>
    <hyperlink ref="R2093" r:id="rId2093" xr:uid="{3DB347CB-43D3-4E09-B3EF-5572111734FD}"/>
    <hyperlink ref="R2094" r:id="rId2094" xr:uid="{44F1AA8A-AC9D-4375-8FB8-831E46E77468}"/>
    <hyperlink ref="R2095" r:id="rId2095" xr:uid="{6DA935A5-09DA-4FEF-BCE9-5F570139ADC1}"/>
    <hyperlink ref="R2096" r:id="rId2096" xr:uid="{DDF3F25D-850A-42DD-924A-DB383BF3871A}"/>
    <hyperlink ref="R2097" r:id="rId2097" xr:uid="{A597F452-2078-4DF8-A1BB-6797A89737AA}"/>
    <hyperlink ref="R2098" r:id="rId2098" xr:uid="{473E09E6-A687-429F-AC3D-F8A7C6E296BE}"/>
    <hyperlink ref="R2099" r:id="rId2099" xr:uid="{3FDBA7AB-8633-49BC-A07C-5FB73D87AD91}"/>
    <hyperlink ref="R2100" r:id="rId2100" xr:uid="{F61456AE-FEE3-4D81-8200-6949B1DEFDFF}"/>
    <hyperlink ref="R2101" r:id="rId2101" xr:uid="{9FE8F343-0A5E-40C6-9DED-8FB4FAF07353}"/>
    <hyperlink ref="R2102" r:id="rId2102" xr:uid="{BD43BDC0-9FF2-4DF6-BCCC-26C555C688E0}"/>
    <hyperlink ref="R2103" r:id="rId2103" xr:uid="{1DBA8733-0ACB-40C3-A7A4-47FE28350133}"/>
    <hyperlink ref="R2104" r:id="rId2104" xr:uid="{1B2FCCFA-D213-4EFB-9B25-3F71A8DE0FA4}"/>
    <hyperlink ref="R2105" r:id="rId2105" xr:uid="{AE767E07-3D66-4E4A-8794-72CD52D87422}"/>
    <hyperlink ref="R2106" r:id="rId2106" xr:uid="{4790833A-496E-40A6-B3B1-791BA42EA336}"/>
    <hyperlink ref="R2107" r:id="rId2107" xr:uid="{9EC46F52-981E-42F0-A2C3-F00CCB188239}"/>
    <hyperlink ref="R2108" r:id="rId2108" xr:uid="{1B9E8184-0FEF-45B6-85DE-7B9F14D7A014}"/>
    <hyperlink ref="R2109" r:id="rId2109" xr:uid="{3D6C9A12-64CB-46A2-9350-8BF3761601A4}"/>
    <hyperlink ref="R2110" r:id="rId2110" xr:uid="{6FB91931-D0FD-46C9-8EA7-6584194DF2FD}"/>
    <hyperlink ref="R2111" r:id="rId2111" xr:uid="{C38E4973-C7D9-4886-AAF9-D3C72E197162}"/>
    <hyperlink ref="R2112" r:id="rId2112" xr:uid="{F3845895-53DC-4CD6-94AA-2E4D9DA1CE31}"/>
    <hyperlink ref="R2113" r:id="rId2113" xr:uid="{E2A35B81-2ABC-48F9-A17F-39B53CFD29F3}"/>
    <hyperlink ref="R2114" r:id="rId2114" xr:uid="{0A64DFE9-6136-49B7-B6D0-882ED282C2FB}"/>
    <hyperlink ref="R2115" r:id="rId2115" xr:uid="{9E133BDB-41E4-403D-9241-18ED129A2DC8}"/>
    <hyperlink ref="R2116" r:id="rId2116" xr:uid="{40B91444-7BEF-4B76-82B9-482EF4192880}"/>
    <hyperlink ref="R2117" r:id="rId2117" xr:uid="{E5F83CAF-EB82-4BBF-994C-1C4E72E02A5A}"/>
    <hyperlink ref="R2118" r:id="rId2118" xr:uid="{0E430F91-1FD4-4861-87C9-98623B410AFC}"/>
    <hyperlink ref="R2119" r:id="rId2119" xr:uid="{0EC6D8DF-8842-41A8-952B-B77C03F3B652}"/>
    <hyperlink ref="R2120" r:id="rId2120" xr:uid="{52071088-9DAC-4776-9C62-4CFABAE36AF4}"/>
    <hyperlink ref="R2121" r:id="rId2121" xr:uid="{4F711635-049B-43BA-B375-EBE01F43AB87}"/>
    <hyperlink ref="R2122" r:id="rId2122" xr:uid="{A9F39C0F-1FDF-44C5-B61E-7AFD144BA5F9}"/>
    <hyperlink ref="R2123" r:id="rId2123" xr:uid="{50FB9809-6CCF-4F4E-B626-3AAC592118A3}"/>
    <hyperlink ref="R2124" r:id="rId2124" xr:uid="{09AD8078-6888-4B8B-B741-5E14D232444C}"/>
    <hyperlink ref="R2125" r:id="rId2125" xr:uid="{62DB5C66-9E07-49D3-A696-CF63A264C54A}"/>
    <hyperlink ref="R2126" r:id="rId2126" xr:uid="{12103CE8-3890-4FF8-9A25-ED04C1FE8DBA}"/>
    <hyperlink ref="R2127" r:id="rId2127" xr:uid="{863B94CD-F883-4BDE-879A-987E6921F4F5}"/>
    <hyperlink ref="R2128" r:id="rId2128" xr:uid="{7B40D3FF-C790-49A7-8E53-84A61AF0F78F}"/>
    <hyperlink ref="R2129" r:id="rId2129" xr:uid="{D5B6A77B-A7C9-4022-A6AC-6DF8241E0DCB}"/>
    <hyperlink ref="R2130" r:id="rId2130" xr:uid="{DAC3C5EA-A063-47A1-B676-86CE205FEE92}"/>
    <hyperlink ref="R2131" r:id="rId2131" xr:uid="{FA828C39-0CFC-4D16-ACDA-6122DF2F2F66}"/>
    <hyperlink ref="R2132" r:id="rId2132" xr:uid="{9D56AD63-49E9-4DE9-8A57-AD093DC58E91}"/>
    <hyperlink ref="R2133" r:id="rId2133" xr:uid="{07ED295C-C357-4B92-A573-0398C75175E3}"/>
    <hyperlink ref="R2134" r:id="rId2134" xr:uid="{130E5879-5E8E-4BBC-AF04-2AE385DC630F}"/>
    <hyperlink ref="R2135" r:id="rId2135" xr:uid="{615869F8-CF8E-40A9-A5A1-B99AEB56EA13}"/>
    <hyperlink ref="R2136" r:id="rId2136" xr:uid="{5CDC1DE1-5D59-4EFC-B834-9892F34EA608}"/>
    <hyperlink ref="R2137" r:id="rId2137" xr:uid="{FCAED828-8A4E-4CAD-A1CE-695045548108}"/>
    <hyperlink ref="R2138" r:id="rId2138" xr:uid="{1CBFE0AA-6FE9-4425-A721-A9E51C95D173}"/>
    <hyperlink ref="R2139" r:id="rId2139" xr:uid="{D7DF2432-EBA0-42D5-A6F5-AA2CA9AF2A32}"/>
    <hyperlink ref="R2140" r:id="rId2140" xr:uid="{EBE95846-7584-4A34-AE95-D5620F92C2B9}"/>
    <hyperlink ref="R2141" r:id="rId2141" xr:uid="{C9E92ED7-6309-4EF5-A1DC-BB2374A6C2D7}"/>
    <hyperlink ref="R2142" r:id="rId2142" xr:uid="{05E73AFD-3737-4F1A-B20C-BF40E5A3990E}"/>
    <hyperlink ref="R2143" r:id="rId2143" xr:uid="{EFB95B91-6856-4DEE-9639-8A959AB5BEC2}"/>
    <hyperlink ref="R2144" r:id="rId2144" xr:uid="{608EFE8A-F448-4F00-9045-3D28CDADD357}"/>
    <hyperlink ref="R2145" r:id="rId2145" xr:uid="{B21B0735-CC86-4E66-BDF3-2057D4638A25}"/>
    <hyperlink ref="R2146" r:id="rId2146" xr:uid="{F07110D4-70E3-4E65-9C14-115932A26A58}"/>
    <hyperlink ref="R2147" r:id="rId2147" xr:uid="{BF7724B6-04D8-4AA6-AEA3-F2E0BEEC3914}"/>
    <hyperlink ref="R2148" r:id="rId2148" xr:uid="{F0DC9EDB-6A36-4A65-BB3C-838607EF9D18}"/>
    <hyperlink ref="R2149" r:id="rId2149" xr:uid="{26DA90DA-28C2-4C08-B23A-01ACD206A46D}"/>
    <hyperlink ref="R2150" r:id="rId2150" xr:uid="{FA369DB9-3E15-4837-8979-E5E2F79CA8F5}"/>
    <hyperlink ref="R2151" r:id="rId2151" xr:uid="{720A2394-0A5B-4606-B8CA-1DE5ECAEAFF6}"/>
    <hyperlink ref="R2152" r:id="rId2152" xr:uid="{4779F0D3-BDC8-4C27-A269-F002A933CC0A}"/>
    <hyperlink ref="R2153" r:id="rId2153" xr:uid="{45419F42-9AEC-4B32-BF81-567F42D47D2F}"/>
    <hyperlink ref="R2154" r:id="rId2154" xr:uid="{B7DD23D8-5D98-4544-81A2-F5722B23A27D}"/>
    <hyperlink ref="R2155" r:id="rId2155" xr:uid="{5702E92A-E575-458F-8CA9-DF93FA6AF337}"/>
    <hyperlink ref="R2156" r:id="rId2156" xr:uid="{EB3AB056-E652-4766-AAD6-88464447F91B}"/>
    <hyperlink ref="R2157" r:id="rId2157" xr:uid="{1D4B336D-435C-48AC-A21D-974CCAD31668}"/>
    <hyperlink ref="R2158" r:id="rId2158" xr:uid="{1E21A1CC-83D1-4C78-B975-01DD97617212}"/>
    <hyperlink ref="R2159" r:id="rId2159" xr:uid="{BF5F5E17-310F-41ED-BB68-4B6D58997376}"/>
    <hyperlink ref="R2160" r:id="rId2160" xr:uid="{FE50996F-9ADC-49FC-BAAB-E6C385C3DD13}"/>
    <hyperlink ref="R2161" r:id="rId2161" xr:uid="{9F3CF79B-6078-4354-A4BA-82850DD56DE1}"/>
    <hyperlink ref="R2162" r:id="rId2162" xr:uid="{9727EB74-C5B8-4F75-AAF0-8DDD6340DB5F}"/>
    <hyperlink ref="R2163" r:id="rId2163" xr:uid="{FDA56C3C-2A91-4FE6-9DE1-BD298868718F}"/>
    <hyperlink ref="R2164" r:id="rId2164" xr:uid="{92D3AA6C-917C-4E11-873F-4340388A3AE9}"/>
    <hyperlink ref="R2165" r:id="rId2165" xr:uid="{06724AF1-E696-4067-BE1C-F070ADC9146C}"/>
    <hyperlink ref="R2166" r:id="rId2166" xr:uid="{5CBABD53-0B8B-4001-BE17-44E9DE8BFF66}"/>
    <hyperlink ref="R2167" r:id="rId2167" xr:uid="{AD3AC122-82FD-42CE-9E0C-A3BC1A3BAD91}"/>
    <hyperlink ref="R2168" r:id="rId2168" xr:uid="{652AC1A6-4B7F-4112-8972-917FD4CC7318}"/>
    <hyperlink ref="R2169" r:id="rId2169" xr:uid="{34723FA6-F478-4EDD-B121-7323F389AAF8}"/>
    <hyperlink ref="R2170" r:id="rId2170" xr:uid="{8FC45E70-831C-49A9-BA94-CD0BDE3A0BDE}"/>
    <hyperlink ref="R2171" r:id="rId2171" xr:uid="{9031FE5C-5016-4910-9617-05DC581A89E2}"/>
    <hyperlink ref="R2172" r:id="rId2172" xr:uid="{941218D7-FA67-422D-B086-818527AE4D0D}"/>
    <hyperlink ref="R2173" r:id="rId2173" xr:uid="{7AA1565C-8CDB-463D-AC8F-BB33FCE0FE7B}"/>
    <hyperlink ref="R2174" r:id="rId2174" xr:uid="{A4779CCF-2982-4E7C-A88D-BDB8295BB1F3}"/>
    <hyperlink ref="R2175" r:id="rId2175" xr:uid="{5B79A239-A8B2-429F-91E4-9B44E7488780}"/>
    <hyperlink ref="R2176" r:id="rId2176" xr:uid="{BB99BCB5-2FF4-4984-BD77-C6A68F1B619C}"/>
    <hyperlink ref="R2177" r:id="rId2177" xr:uid="{346F141E-AB2D-4934-B222-D693F4880D46}"/>
    <hyperlink ref="R2178" r:id="rId2178" xr:uid="{9995C26D-753C-4806-8E43-0EC0E7C1D709}"/>
    <hyperlink ref="R2179" r:id="rId2179" xr:uid="{2E95DF73-2090-48C7-9218-8273B6A72493}"/>
    <hyperlink ref="R2180" r:id="rId2180" xr:uid="{935DD692-CEAA-4313-8DE1-21F1AB05AFCE}"/>
    <hyperlink ref="R2181" r:id="rId2181" xr:uid="{A406FB6E-109A-4D56-9BF4-E9773CC14879}"/>
    <hyperlink ref="R2182" r:id="rId2182" xr:uid="{D858E592-2679-4769-A495-42893CBBC9DC}"/>
    <hyperlink ref="R2183" r:id="rId2183" xr:uid="{3F4391E6-62FC-4DD5-8BED-7AEF11BF4BD9}"/>
    <hyperlink ref="R2184" r:id="rId2184" xr:uid="{33E1141C-C471-497B-8EDF-C312450FC9A2}"/>
    <hyperlink ref="R2185" r:id="rId2185" xr:uid="{26341824-A57B-4714-92AB-B6FBC6F633C7}"/>
    <hyperlink ref="R2186" r:id="rId2186" xr:uid="{BB6FB8F0-0CAA-4CEB-8EF7-AE9BCC38FF56}"/>
    <hyperlink ref="R2187" r:id="rId2187" xr:uid="{43C45ECC-19D4-4470-AA49-03E1069F0714}"/>
    <hyperlink ref="R2188" r:id="rId2188" xr:uid="{E6142E25-D714-423B-9D4F-4C5648C0AC72}"/>
    <hyperlink ref="R2189" r:id="rId2189" xr:uid="{3B126FF8-6BA1-44FF-9824-90D1D21BF3AF}"/>
    <hyperlink ref="R2190" r:id="rId2190" xr:uid="{B93C97A2-1584-4E9B-A4F2-4A270C968C48}"/>
    <hyperlink ref="R2191" r:id="rId2191" xr:uid="{B82C61F3-74BE-4F64-BE40-1D8226B87D8E}"/>
    <hyperlink ref="R2192" r:id="rId2192" xr:uid="{8EB67D5A-13DD-4694-A1D3-1E42F59C4821}"/>
    <hyperlink ref="R2193" r:id="rId2193" xr:uid="{9CF9BB5B-C621-4DF3-8ADA-1EC444B67656}"/>
    <hyperlink ref="R2194" r:id="rId2194" xr:uid="{B81B2D6B-86EC-40C0-A7F7-98DD32D9D3DF}"/>
    <hyperlink ref="R2195" r:id="rId2195" xr:uid="{105EE8F1-A55D-4C37-A6DD-A37B0D686111}"/>
    <hyperlink ref="R2196" r:id="rId2196" xr:uid="{6D48C3DA-1214-495C-B9E0-177D2C2E00E2}"/>
    <hyperlink ref="R2197" r:id="rId2197" xr:uid="{7DA23E75-7986-4089-95AD-9F6C060A3799}"/>
    <hyperlink ref="R2198" r:id="rId2198" xr:uid="{6FB127C9-AAA3-4D09-B944-69C7F8B15C27}"/>
    <hyperlink ref="R2199" r:id="rId2199" xr:uid="{4FCF1EA5-CBB8-4EB5-BDD1-238C1C103A16}"/>
    <hyperlink ref="R2200" r:id="rId2200" xr:uid="{12390A6A-1DF9-4B7E-B05C-8B67404B9976}"/>
    <hyperlink ref="R2201" r:id="rId2201" xr:uid="{7E8DC849-468C-4E0A-A56B-4FA7C7794102}"/>
    <hyperlink ref="R2202" r:id="rId2202" xr:uid="{EF9532C1-2ACF-4365-B74F-71C9E4178729}"/>
    <hyperlink ref="R2203" r:id="rId2203" xr:uid="{E0BABEF0-7128-4197-B918-CCB60B6DCBC2}"/>
    <hyperlink ref="R2204" r:id="rId2204" xr:uid="{4392B806-B2AB-41CE-88B2-AFBF565F97E0}"/>
    <hyperlink ref="R2205" r:id="rId2205" xr:uid="{A8FD01AA-1511-457D-A8FF-617271D3EA6D}"/>
    <hyperlink ref="R2206" r:id="rId2206" xr:uid="{8407DDE5-132C-46DC-AD42-064C87B987EF}"/>
    <hyperlink ref="R2207" r:id="rId2207" xr:uid="{DA64A742-1075-4FFA-A381-9186294D316C}"/>
    <hyperlink ref="R2208" r:id="rId2208" xr:uid="{21980958-7DE4-4DE7-9549-B72A67FF8B87}"/>
    <hyperlink ref="R2209" r:id="rId2209" xr:uid="{C09BE492-B1BF-42A8-AA90-0D6DB355FFDF}"/>
    <hyperlink ref="R2210" r:id="rId2210" xr:uid="{B5938900-1E1B-41E7-BA41-1572CC89A3FA}"/>
    <hyperlink ref="R2211" r:id="rId2211" xr:uid="{52577E4B-5126-4A96-B41A-80A482D2010E}"/>
    <hyperlink ref="R2212" r:id="rId2212" xr:uid="{A1A62C5B-1021-4182-9655-96BEC35899CB}"/>
    <hyperlink ref="R2213" r:id="rId2213" xr:uid="{57048F10-4EDD-488F-9FFB-F8CE2C7708F5}"/>
    <hyperlink ref="R2214" r:id="rId2214" xr:uid="{4392E4E8-3828-4990-8DCB-73822B843385}"/>
    <hyperlink ref="R2215" r:id="rId2215" xr:uid="{C79DC3E3-DEBD-4BFF-883A-6842EFBE5C1E}"/>
    <hyperlink ref="R2216" r:id="rId2216" xr:uid="{6CF60CE3-47B2-4912-94B7-2B5F79A675A0}"/>
    <hyperlink ref="R2217" r:id="rId2217" xr:uid="{80B3F849-9E8F-4F49-958F-D9E19C7E51C8}"/>
    <hyperlink ref="R2218" r:id="rId2218" xr:uid="{4253DD46-D2A1-4E87-A33A-FF2262E9365F}"/>
    <hyperlink ref="R2219" r:id="rId2219" xr:uid="{49030B87-3CBF-475B-B735-88BDE7DA4414}"/>
    <hyperlink ref="R2220" r:id="rId2220" xr:uid="{2478B878-B85D-4985-B587-05EC500C7EAC}"/>
    <hyperlink ref="R2221" r:id="rId2221" xr:uid="{33DDF833-9ED0-43BC-8EE9-A0898BED484B}"/>
    <hyperlink ref="R2222" r:id="rId2222" xr:uid="{960E618B-7023-4053-8B6B-6897E2355920}"/>
    <hyperlink ref="R2223" r:id="rId2223" xr:uid="{82698370-AFC7-47FF-8763-C01918472CE0}"/>
    <hyperlink ref="R2224" r:id="rId2224" xr:uid="{B79AFD5B-B3E0-4D96-AE79-37A8BCD3A865}"/>
    <hyperlink ref="R2225" r:id="rId2225" xr:uid="{0E6C964C-24E5-4607-9FA2-F9557E2932EB}"/>
    <hyperlink ref="R2226" r:id="rId2226" xr:uid="{CCE2E6C9-7B20-4ECC-A919-20DA435009C3}"/>
    <hyperlink ref="R2227" r:id="rId2227" xr:uid="{43FF1D72-6463-4C91-9375-F5B0E0F68930}"/>
    <hyperlink ref="R2228" r:id="rId2228" xr:uid="{2DB038F0-659E-4396-966E-B0FF704AD1F7}"/>
    <hyperlink ref="R2229" r:id="rId2229" xr:uid="{43BA3ACF-33E4-41DA-A8F1-040C73007F1D}"/>
    <hyperlink ref="R2230" r:id="rId2230" xr:uid="{B6B71E7B-AB34-4821-99AD-98093990F897}"/>
    <hyperlink ref="R2231" r:id="rId2231" xr:uid="{98187DC5-7A42-4C1D-8E8A-0F44EFF6AD92}"/>
    <hyperlink ref="R2232" r:id="rId2232" xr:uid="{DD02EB63-4B0E-4E4F-82FD-6922B0FBEC7E}"/>
    <hyperlink ref="R2233" r:id="rId2233" xr:uid="{69494676-F864-4C66-9F1E-32C36FA81893}"/>
    <hyperlink ref="R2234" r:id="rId2234" xr:uid="{00CC65FC-C389-4953-A053-B3D04F6383C3}"/>
    <hyperlink ref="R2235" r:id="rId2235" xr:uid="{55EC5A95-3131-4DA3-9C4B-CA2D63C46D6F}"/>
    <hyperlink ref="R2236" r:id="rId2236" xr:uid="{67677C0A-1DEF-4359-97B7-7EF47DB4A3A0}"/>
    <hyperlink ref="R2237" r:id="rId2237" xr:uid="{D873B64D-8615-4185-8B08-A39B67E67672}"/>
    <hyperlink ref="R2238" r:id="rId2238" xr:uid="{50FF10B3-2CB6-4346-B486-76A96F0702EF}"/>
    <hyperlink ref="R2239" r:id="rId2239" xr:uid="{D5E4A2CE-5788-4712-9871-3234D3909923}"/>
    <hyperlink ref="R2240" r:id="rId2240" xr:uid="{DD6A9265-3325-40D6-B120-C8CCD21BC065}"/>
    <hyperlink ref="R2241" r:id="rId2241" xr:uid="{E2B8E6A6-6D5A-44FD-9F21-ABD94412F52C}"/>
    <hyperlink ref="R2242" r:id="rId2242" xr:uid="{C29A0596-4B87-4858-8608-039634B8D788}"/>
    <hyperlink ref="R2243" r:id="rId2243" xr:uid="{FC323C13-B294-4118-92DC-35DD4CD2B3F2}"/>
    <hyperlink ref="R2244" r:id="rId2244" xr:uid="{C10B0CC1-2F6B-46DD-B417-CABA29AF2EBA}"/>
    <hyperlink ref="R2245" r:id="rId2245" xr:uid="{9AB0F830-1907-4EFA-ADE8-C5E4731F9147}"/>
    <hyperlink ref="R2246" r:id="rId2246" xr:uid="{B718AFC9-7C00-4F68-9A2C-D669E3754CDC}"/>
    <hyperlink ref="R2247" r:id="rId2247" xr:uid="{7407D8A7-AD0E-47CB-99A5-5F99F214C01C}"/>
    <hyperlink ref="R2248" r:id="rId2248" xr:uid="{AB968F61-D66F-45F6-9FA6-F8B34DB4CEE4}"/>
    <hyperlink ref="R2249" r:id="rId2249" xr:uid="{77D47026-FDCC-4ABF-813E-54DC904421D7}"/>
    <hyperlink ref="R2250" r:id="rId2250" xr:uid="{6A6AFA55-F13B-460B-A2AE-165BE37104B4}"/>
    <hyperlink ref="R2251" r:id="rId2251" xr:uid="{504FD2D6-04EA-4017-A0D7-DA5A8F2B253A}"/>
    <hyperlink ref="R2252" r:id="rId2252" xr:uid="{904FE425-92F6-49E6-AFEF-03CD78EFBD0B}"/>
    <hyperlink ref="R2253" r:id="rId2253" xr:uid="{DC9BE450-EAFC-4569-AF2D-00E89BE8B8BA}"/>
    <hyperlink ref="R2254" r:id="rId2254" xr:uid="{B616E58A-A28D-40D1-BF76-15AE26079567}"/>
    <hyperlink ref="R2255" r:id="rId2255" xr:uid="{D5E59CDD-854C-48A5-9602-C770A6F3B6A4}"/>
    <hyperlink ref="R2256" r:id="rId2256" xr:uid="{20C647D6-9D7F-45F5-8A45-9CA7A30FB608}"/>
    <hyperlink ref="R2257" r:id="rId2257" xr:uid="{F5361CDB-C646-4602-AC81-735D52ADD376}"/>
    <hyperlink ref="R2258" r:id="rId2258" xr:uid="{9D2FA856-F854-4BD0-B753-DC781673DA09}"/>
    <hyperlink ref="R2259" r:id="rId2259" xr:uid="{BCEDCFF7-BEF6-4847-82AA-23CFA4270366}"/>
    <hyperlink ref="R2260" r:id="rId2260" xr:uid="{B5FBC595-C763-4F54-A2E3-0A639E8159C3}"/>
    <hyperlink ref="R2261" r:id="rId2261" xr:uid="{BDCBD00C-FC02-443B-9CF7-E1BB88D9D886}"/>
    <hyperlink ref="R2262" r:id="rId2262" xr:uid="{A899C81C-ACE2-4303-BF6C-2DE80826948A}"/>
    <hyperlink ref="R2263" r:id="rId2263" xr:uid="{2A40AC36-C36C-4E9C-BD0E-02E2A6E3ECA9}"/>
    <hyperlink ref="R2264" r:id="rId2264" xr:uid="{A6C71115-E8F8-4D14-B4C0-2EEB30CCD64D}"/>
    <hyperlink ref="R2265" r:id="rId2265" xr:uid="{54F8FCB7-40F1-4175-8387-1E66818D5E0E}"/>
    <hyperlink ref="R2266" r:id="rId2266" xr:uid="{D7688945-9688-4B5B-AB87-1B8444DF9BB8}"/>
    <hyperlink ref="R2267" r:id="rId2267" xr:uid="{8AEC7A41-C8E2-4644-B475-3E3F90054A43}"/>
    <hyperlink ref="R2268" r:id="rId2268" xr:uid="{28EFBA8C-0DE4-4B5D-A479-91D75C35A30F}"/>
    <hyperlink ref="R2269" r:id="rId2269" xr:uid="{F7414AED-E9EA-4A3C-B85A-2D7D342C3655}"/>
    <hyperlink ref="R2270" r:id="rId2270" xr:uid="{B0F011F0-644A-456E-90A4-DD964EDC48A6}"/>
    <hyperlink ref="R2271" r:id="rId2271" xr:uid="{DCF56C2F-48B4-46AE-ACE7-6A51413CB030}"/>
    <hyperlink ref="R2272" r:id="rId2272" xr:uid="{A947CD11-915D-4233-8C81-051AD7A8D42A}"/>
    <hyperlink ref="R2273" r:id="rId2273" xr:uid="{032A9087-1A1A-416A-A875-C043C4A06C22}"/>
    <hyperlink ref="R2274" r:id="rId2274" xr:uid="{19C19FE0-0A01-4E79-B141-C9E1BDEA4A82}"/>
    <hyperlink ref="R2275" r:id="rId2275" xr:uid="{A9D1A078-B759-4089-8F7A-48EFC80595DF}"/>
    <hyperlink ref="R2276" r:id="rId2276" xr:uid="{78482875-2651-47D1-A80D-D6272FEE92C9}"/>
    <hyperlink ref="R2277" r:id="rId2277" xr:uid="{C6648674-3D4A-45EF-A1D2-18246B9A5577}"/>
    <hyperlink ref="R2278" r:id="rId2278" xr:uid="{E53F09DA-8B23-44FA-8252-1256F887E106}"/>
    <hyperlink ref="R2279" r:id="rId2279" xr:uid="{E4598AF7-E7D3-4A2A-BE5F-C41CEE45C875}"/>
    <hyperlink ref="R2280" r:id="rId2280" xr:uid="{01FEB729-DB19-4AA3-99A6-2CB841100707}"/>
    <hyperlink ref="R2281" r:id="rId2281" xr:uid="{6304F23C-F340-4DAB-A01E-42C32DF316C0}"/>
    <hyperlink ref="R2282" r:id="rId2282" xr:uid="{2B07FD0D-AA7B-4F25-9F32-9B0B9551C1D4}"/>
    <hyperlink ref="R2283" r:id="rId2283" xr:uid="{B3FD75C0-0256-42D5-92B4-51B2BAD846A6}"/>
    <hyperlink ref="R2284" r:id="rId2284" xr:uid="{2FA110C9-5730-43BE-BC34-787F27729B36}"/>
    <hyperlink ref="R2285" r:id="rId2285" xr:uid="{4D3351F4-8110-4E64-BEC2-16DBF1D755D7}"/>
    <hyperlink ref="R2286" r:id="rId2286" xr:uid="{B3CC3C9D-730D-4C41-9F13-24BF5B1A826E}"/>
    <hyperlink ref="R2287" r:id="rId2287" xr:uid="{3AF5CD55-C9CC-4EA7-80CC-67AA6D5892E9}"/>
    <hyperlink ref="R2288" r:id="rId2288" xr:uid="{610FA77A-68DD-4BFB-9F77-37B077E8CF3B}"/>
    <hyperlink ref="R2289" r:id="rId2289" xr:uid="{F83652AD-B191-4848-91F7-F8659F6A31A0}"/>
    <hyperlink ref="R2290" r:id="rId2290" xr:uid="{FB14B09B-159E-47DA-98EC-D3A4DF72AAC6}"/>
    <hyperlink ref="R2291" r:id="rId2291" xr:uid="{10530C19-09FC-4613-8F5C-06BF8AA424D4}"/>
    <hyperlink ref="R2292" r:id="rId2292" xr:uid="{C8771D3B-5DDA-4C92-89DB-F6FB8B2D42E9}"/>
    <hyperlink ref="R2293" r:id="rId2293" xr:uid="{1FD10FB3-8EBB-4AD8-98BF-B3BDBE5741ED}"/>
    <hyperlink ref="R2294" r:id="rId2294" xr:uid="{FD6FD5B5-C1D4-461A-8B65-B82C357B7EA8}"/>
    <hyperlink ref="R2295" r:id="rId2295" xr:uid="{7AEF975E-4420-4CAD-8538-DF83126D7458}"/>
    <hyperlink ref="R2296" r:id="rId2296" xr:uid="{2322CB7B-2366-424E-899C-D44090583932}"/>
    <hyperlink ref="R2297" r:id="rId2297" xr:uid="{69C0DF44-C571-43E0-84C4-0F3C3214C57F}"/>
    <hyperlink ref="R2298" r:id="rId2298" xr:uid="{28A9A9FE-3AF1-4F44-93AC-4F59702BA3FB}"/>
    <hyperlink ref="R2299" r:id="rId2299" xr:uid="{7E59843B-EBAC-4B51-AD35-FA06B7A29268}"/>
    <hyperlink ref="R2300" r:id="rId2300" xr:uid="{E7A7375D-6672-42FD-B88B-94E54BB1404C}"/>
    <hyperlink ref="R2301" r:id="rId2301" xr:uid="{AEDDCB55-494C-4ED7-AE3E-FA96C2A35051}"/>
    <hyperlink ref="R2302" r:id="rId2302" xr:uid="{43BED12F-094E-4A42-9F69-A46DCBEC4F4D}"/>
    <hyperlink ref="R2303" r:id="rId2303" xr:uid="{31AD4FFC-4784-4CF4-AB0E-B44543A7E230}"/>
    <hyperlink ref="R2304" r:id="rId2304" xr:uid="{AB440043-9597-4852-921B-4CB5F7612443}"/>
    <hyperlink ref="R2305" r:id="rId2305" xr:uid="{95B511F4-64B1-43EB-B89F-1C26339F5ECC}"/>
    <hyperlink ref="R2306" r:id="rId2306" xr:uid="{ECB3F54D-F1EE-43BD-BF3F-1D4A2794FFEB}"/>
    <hyperlink ref="R2307" r:id="rId2307" xr:uid="{5D66D4CD-A0F7-490F-8B7D-2FFCB8D682F9}"/>
    <hyperlink ref="R2308" r:id="rId2308" xr:uid="{EA6AB936-0BF9-471D-8746-1443CA0D29CB}"/>
    <hyperlink ref="R2309" r:id="rId2309" xr:uid="{2B4FC71A-863B-48CE-8DF4-A4F16490D808}"/>
    <hyperlink ref="R2310" r:id="rId2310" xr:uid="{AB5AE314-D420-42B6-A591-402ABD0981F0}"/>
    <hyperlink ref="R2311" r:id="rId2311" xr:uid="{D57B61BD-EAA3-4736-AC11-135934CD6B73}"/>
    <hyperlink ref="R2312" r:id="rId2312" xr:uid="{AF6F2DDA-3E5C-4801-95A6-9FA7BD15AF62}"/>
    <hyperlink ref="R2313" r:id="rId2313" xr:uid="{F3FBB7DB-6A85-431D-B541-57931924AD2C}"/>
    <hyperlink ref="R2314" r:id="rId2314" xr:uid="{7224E33F-C190-4C9D-9911-A8E28203DD04}"/>
    <hyperlink ref="R2315" r:id="rId2315" xr:uid="{C529BD38-C662-4CDD-BC9E-160D7AE92A60}"/>
    <hyperlink ref="R2316" r:id="rId2316" xr:uid="{E26DBF35-1303-418B-89BE-6C8C22DC4675}"/>
    <hyperlink ref="R2317" r:id="rId2317" xr:uid="{F81D9934-FBD9-4F4B-89AA-BE37663EC9D7}"/>
    <hyperlink ref="R2318" r:id="rId2318" xr:uid="{48554852-EF50-4897-8BFD-9F94596A77D1}"/>
    <hyperlink ref="R2319" r:id="rId2319" xr:uid="{826BD94A-1102-4DDE-8B7B-0BBB365D7A75}"/>
    <hyperlink ref="R2320" r:id="rId2320" xr:uid="{E4E87311-3B95-4019-AD94-AD40274301ED}"/>
    <hyperlink ref="R2321" r:id="rId2321" xr:uid="{666FE470-3445-42AC-B24A-1297B5CE5468}"/>
    <hyperlink ref="R2322" r:id="rId2322" xr:uid="{87E0ADEB-E3FF-472F-9EC5-10286C531BEC}"/>
    <hyperlink ref="R2323" r:id="rId2323" xr:uid="{5DFBE593-2771-4243-91F5-5F825ECBCF7F}"/>
    <hyperlink ref="R2324" r:id="rId2324" xr:uid="{AEB4C997-2173-4472-BA5D-CAEFAC2BCDC7}"/>
    <hyperlink ref="R2325" r:id="rId2325" xr:uid="{E49FC4F4-93B6-4B6D-9F8B-7DCD697EC956}"/>
    <hyperlink ref="R2326" r:id="rId2326" xr:uid="{75AE10B7-E24A-41EE-A035-FF656EF53526}"/>
    <hyperlink ref="R2327" r:id="rId2327" xr:uid="{F0D7BA3C-1688-4698-B223-289FED07CE05}"/>
    <hyperlink ref="R2328" r:id="rId2328" xr:uid="{B05CE251-8919-4B56-B0E7-D8D46F73768A}"/>
    <hyperlink ref="R2329" r:id="rId2329" xr:uid="{8701D8AB-ED6F-4F1F-9900-5CA652A64475}"/>
    <hyperlink ref="R2330" r:id="rId2330" xr:uid="{030D3DB3-88D6-4C4D-B16E-99199981FEDD}"/>
    <hyperlink ref="R2331" r:id="rId2331" xr:uid="{BEB17BD2-06FE-49B6-B4E6-BADB4C115D2B}"/>
    <hyperlink ref="R2332" r:id="rId2332" xr:uid="{89035D2E-6989-49A1-A85E-58645CC66FF4}"/>
    <hyperlink ref="R2333" r:id="rId2333" xr:uid="{31ECF508-0B3E-4180-9859-76FF3DB4F189}"/>
    <hyperlink ref="R2334" r:id="rId2334" xr:uid="{9824E1AC-AA64-4DC8-B311-A0BB6BAF2217}"/>
    <hyperlink ref="R2335" r:id="rId2335" xr:uid="{F9305FC3-02DF-4251-84A1-B3D05F6FF301}"/>
    <hyperlink ref="R2336" r:id="rId2336" xr:uid="{276AE7C1-D704-414E-98FF-47DAD24CEE75}"/>
    <hyperlink ref="R2337" r:id="rId2337" xr:uid="{B5B6B088-B513-4F94-A160-1EBB043F7F90}"/>
    <hyperlink ref="R2338" r:id="rId2338" xr:uid="{1E6CDDE8-71A8-4EF0-A0D6-D3CB8923BD82}"/>
    <hyperlink ref="R2339" r:id="rId2339" xr:uid="{A241145F-9C13-4B8F-8417-45D3B54646EC}"/>
    <hyperlink ref="R2340" r:id="rId2340" xr:uid="{B696FFD4-C1EF-4379-8774-91C71CDAD777}"/>
    <hyperlink ref="R2341" r:id="rId2341" xr:uid="{70523F58-85FF-4DAB-AC79-1EF43D3B98D3}"/>
    <hyperlink ref="R2342" r:id="rId2342" xr:uid="{9C2A90BC-B48C-4211-A3F1-B77C0E33393C}"/>
    <hyperlink ref="R2343" r:id="rId2343" xr:uid="{86F50234-157D-4263-B2B1-A104E5E1FDCD}"/>
    <hyperlink ref="R2344" r:id="rId2344" xr:uid="{F2E399A7-C049-49BA-9053-0544DD4D5DE7}"/>
    <hyperlink ref="R2345" r:id="rId2345" xr:uid="{8BA8D7CA-6AAB-4BD1-93C1-F31E788D8E2B}"/>
    <hyperlink ref="R2346" r:id="rId2346" xr:uid="{479C9C04-7B41-4E59-9371-927BD836C073}"/>
    <hyperlink ref="R2347" r:id="rId2347" xr:uid="{03F29870-5AC0-4D79-92FC-6C8E3C16B185}"/>
    <hyperlink ref="R2348" r:id="rId2348" xr:uid="{32315787-2DE5-40E4-91FD-DEE5FA11EB52}"/>
    <hyperlink ref="R2349" r:id="rId2349" xr:uid="{64A9DB54-E49E-4BD1-B06A-C3FD24369FDF}"/>
    <hyperlink ref="R2350" r:id="rId2350" xr:uid="{F5033622-DA89-4B12-9A14-0FD1C5CE9BEB}"/>
    <hyperlink ref="R2351" r:id="rId2351" xr:uid="{EB030D12-1186-4BF2-97E0-BFFD7199643C}"/>
    <hyperlink ref="R2352" r:id="rId2352" xr:uid="{07A13DB6-54A4-4582-9415-E5D812851D4E}"/>
    <hyperlink ref="R2353" r:id="rId2353" xr:uid="{59ADACE6-F5CD-4816-9550-2F262116519E}"/>
    <hyperlink ref="R2354" r:id="rId2354" xr:uid="{B7ED3F8F-ECB8-4650-AE9F-1538C3925B73}"/>
    <hyperlink ref="R2355" r:id="rId2355" xr:uid="{82D459BB-AF5D-4AAB-8505-3327C5197B75}"/>
    <hyperlink ref="R2356" r:id="rId2356" xr:uid="{977AC247-437E-48EA-88B9-6A8B2E88C4D2}"/>
    <hyperlink ref="R2357" r:id="rId2357" xr:uid="{08583614-6369-4670-962C-823E3E543555}"/>
    <hyperlink ref="R2358" r:id="rId2358" xr:uid="{4EC3869B-80E1-4086-89CC-72E73C93DF1E}"/>
    <hyperlink ref="R2359" r:id="rId2359" xr:uid="{2F153F6D-48D2-4656-A19A-0FA9292C3F94}"/>
    <hyperlink ref="R2360" r:id="rId2360" xr:uid="{08052AAA-74FA-413D-A344-7942024F8BAB}"/>
    <hyperlink ref="R2361" r:id="rId2361" xr:uid="{BD4A3A3A-82CF-4F77-85B6-3D0CB0C7EA83}"/>
    <hyperlink ref="R2362" r:id="rId2362" xr:uid="{3563299D-211B-4F87-8C46-F51976D0F8A4}"/>
    <hyperlink ref="R2363" r:id="rId2363" xr:uid="{5F8DFA12-F8E6-44E2-8DE9-B8D6E99346B3}"/>
    <hyperlink ref="R2364" r:id="rId2364" xr:uid="{D65F6A5A-3DB0-407E-B235-F656A1929DEA}"/>
    <hyperlink ref="R2365" r:id="rId2365" xr:uid="{3533800A-5ACE-418D-ACC0-648ABF83E5AB}"/>
    <hyperlink ref="R2366" r:id="rId2366" xr:uid="{38441BFE-9917-4A8E-95DD-EDC64B5E00CA}"/>
    <hyperlink ref="R2367" r:id="rId2367" xr:uid="{36E97A7F-B82A-45CA-9B0C-65E83018D560}"/>
    <hyperlink ref="R2368" r:id="rId2368" xr:uid="{4D6DECE5-3922-4985-AE48-9B70CA132506}"/>
    <hyperlink ref="R2369" r:id="rId2369" xr:uid="{7D03A403-7AE5-4E7D-8942-0744AD599CDC}"/>
    <hyperlink ref="R2370" r:id="rId2370" xr:uid="{A0381F53-6B7B-4252-8EC4-363EFFB3ED46}"/>
    <hyperlink ref="R2371" r:id="rId2371" xr:uid="{667A918C-4B5E-4493-9213-80AE013EA277}"/>
    <hyperlink ref="R2372" r:id="rId2372" xr:uid="{20FFB0D9-3E26-4866-A511-31CE8BB0E282}"/>
    <hyperlink ref="R2373" r:id="rId2373" xr:uid="{A64719E6-7821-4CCC-8E25-23B3DD46612F}"/>
    <hyperlink ref="R2374" r:id="rId2374" xr:uid="{D41E299C-3EEC-4A4D-AFE4-61C6E1E448DD}"/>
    <hyperlink ref="R2375" r:id="rId2375" xr:uid="{AD285939-0842-4E8E-8CC7-AB5CDDD2E7F9}"/>
    <hyperlink ref="R2376" r:id="rId2376" xr:uid="{C2E33A51-0856-45ED-A62E-A33C26B4687C}"/>
    <hyperlink ref="R2377" r:id="rId2377" xr:uid="{AC89B234-B4F0-49E5-8A78-862EC1EEEDBE}"/>
    <hyperlink ref="R2378" r:id="rId2378" xr:uid="{5330AC81-F66B-4029-B5EC-07365B6CC358}"/>
    <hyperlink ref="R2379" r:id="rId2379" xr:uid="{64906DDB-C9C1-4B2D-AAC4-408A18BC8D62}"/>
    <hyperlink ref="R2380" r:id="rId2380" xr:uid="{3E70CB4E-FA5E-4A29-A093-9371BD637516}"/>
    <hyperlink ref="R2381" r:id="rId2381" xr:uid="{E63F5575-6634-4827-B6B3-9BCB92F5066C}"/>
    <hyperlink ref="R2382" r:id="rId2382" xr:uid="{7D0FE8B6-2B11-42B6-BFB0-2632CA040B43}"/>
    <hyperlink ref="R2383" r:id="rId2383" xr:uid="{C0BD2A7A-6633-4CC5-AC4D-C1780940A4D4}"/>
    <hyperlink ref="R2384" r:id="rId2384" xr:uid="{C53CF985-1108-42B2-8EB6-9EA4B77D4B34}"/>
    <hyperlink ref="R2385" r:id="rId2385" xr:uid="{AEAD6A21-8447-4D2F-B9E9-E028393F0358}"/>
    <hyperlink ref="R2386" r:id="rId2386" xr:uid="{E2EFDE2C-7D40-46A8-8B4E-F65D651B92C8}"/>
    <hyperlink ref="R2387" r:id="rId2387" xr:uid="{6CF9B279-AD1C-40E5-8AFF-99D0CB692664}"/>
    <hyperlink ref="R2388" r:id="rId2388" xr:uid="{646F39C6-734E-449E-AE23-94845566D290}"/>
    <hyperlink ref="R2389" r:id="rId2389" xr:uid="{77E9513C-88C6-4716-A378-C6E21DBC5B97}"/>
    <hyperlink ref="R2390" r:id="rId2390" xr:uid="{4385E035-B4ED-42C4-8E9B-2EDACABFCA1B}"/>
    <hyperlink ref="R2391" r:id="rId2391" xr:uid="{0C8337D3-8317-4009-9F47-D496490FD711}"/>
    <hyperlink ref="R2392" r:id="rId2392" xr:uid="{FF82171B-E6BC-4CB2-B521-C568468811D5}"/>
    <hyperlink ref="R2393" r:id="rId2393" xr:uid="{78106D7A-D829-4434-B603-0BAE674C0BC8}"/>
    <hyperlink ref="R2394" r:id="rId2394" xr:uid="{3CFEE3E2-4F47-4287-B6A2-4B599A5E36E0}"/>
    <hyperlink ref="R2395" r:id="rId2395" xr:uid="{BED42534-54D0-48A2-825C-CEB222CF25F8}"/>
    <hyperlink ref="R2396" r:id="rId2396" xr:uid="{91724BDC-A2FE-4C61-B0A1-0380BE1C42F5}"/>
    <hyperlink ref="R2397" r:id="rId2397" xr:uid="{F7A4D0E4-4BE5-4395-A59E-C3F94AE55FD5}"/>
    <hyperlink ref="R2398" r:id="rId2398" xr:uid="{5D8DA2D6-AEAC-406A-B0B3-59B4CF766B23}"/>
    <hyperlink ref="R2399" r:id="rId2399" xr:uid="{D200619F-AE59-4BD9-8F8C-91DE2DE33F17}"/>
    <hyperlink ref="R2400" r:id="rId2400" xr:uid="{D0EB00A2-50D7-477A-AEBC-159748B8C8BC}"/>
    <hyperlink ref="R2401" r:id="rId2401" xr:uid="{CD567FE0-7C57-4CD3-89E0-792F41D5F683}"/>
    <hyperlink ref="R2402" r:id="rId2402" xr:uid="{A760F672-DA07-44AC-A74E-52CF91CC83D4}"/>
    <hyperlink ref="R2403" r:id="rId2403" xr:uid="{5A555CE3-4C7B-4A14-9DAA-E5922688FF8E}"/>
    <hyperlink ref="R2404" r:id="rId2404" xr:uid="{33324E1A-D6C4-438B-8144-592EB23BB28C}"/>
    <hyperlink ref="R2405" r:id="rId2405" xr:uid="{39343EAD-CB17-4F71-9DDF-7727BB61048F}"/>
    <hyperlink ref="R2406" r:id="rId2406" xr:uid="{D06CD8ED-DB53-413F-AF3D-E3027DF49D57}"/>
    <hyperlink ref="R2407" r:id="rId2407" xr:uid="{EE4B1189-05AF-4BC6-8190-5202A14DF524}"/>
    <hyperlink ref="R2408" r:id="rId2408" xr:uid="{C1F1D6CF-32BF-40BB-B44D-6FDF4FC14C99}"/>
    <hyperlink ref="R2409" r:id="rId2409" xr:uid="{A051FAEC-8EF4-496C-AE77-22766FEF898C}"/>
    <hyperlink ref="R2410" r:id="rId2410" xr:uid="{E23D91DE-EC31-430D-B3DE-75432880E24A}"/>
    <hyperlink ref="R2411" r:id="rId2411" xr:uid="{55C2B17F-1ECC-41C3-8DA5-D40F92EAF4E4}"/>
    <hyperlink ref="R2412" r:id="rId2412" xr:uid="{8392EB19-03A5-4235-A3BC-7B415875A753}"/>
    <hyperlink ref="R2413" r:id="rId2413" xr:uid="{FC341452-34AD-48E8-949C-B03FDAB161C5}"/>
    <hyperlink ref="R2414" r:id="rId2414" xr:uid="{3158824C-72F8-44D4-A51A-9E9D103461FE}"/>
    <hyperlink ref="R2415" r:id="rId2415" xr:uid="{E5AEDEE8-20BB-4CA8-B44E-04F64A7ECC4C}"/>
    <hyperlink ref="R2416" r:id="rId2416" xr:uid="{2C83BE49-6D6B-4AB7-B884-90450702B675}"/>
    <hyperlink ref="R2417" r:id="rId2417" xr:uid="{C6C471E5-315B-40E5-AE77-CCF1087AFB50}"/>
    <hyperlink ref="R2418" r:id="rId2418" xr:uid="{D591E6A6-EC66-446D-A0E0-E741C935B103}"/>
    <hyperlink ref="R2419" r:id="rId2419" xr:uid="{13E99F19-050C-43E8-81FC-59627375BA0B}"/>
    <hyperlink ref="R2420" r:id="rId2420" xr:uid="{8E09D1A0-D3A2-4B78-97B2-17F67870B127}"/>
    <hyperlink ref="R2421" r:id="rId2421" xr:uid="{7C8C4B17-0B5F-4D18-9562-15DCF1C7DF88}"/>
    <hyperlink ref="R2422" r:id="rId2422" xr:uid="{AEECA91B-2F6F-456B-B9A3-FC9FA767B2B2}"/>
    <hyperlink ref="R2423" r:id="rId2423" xr:uid="{7880D01C-0A5D-4619-94E5-BF3846C49F75}"/>
    <hyperlink ref="R2424" r:id="rId2424" xr:uid="{75D3CE64-A9D9-454C-B810-9AC9436F9ACD}"/>
    <hyperlink ref="R2425" r:id="rId2425" xr:uid="{914C71AE-F116-4E43-B3C7-44BE6A11C07F}"/>
    <hyperlink ref="R2426" r:id="rId2426" xr:uid="{4AD62B53-2F91-4062-94FF-057E6F007BD5}"/>
    <hyperlink ref="R2427" r:id="rId2427" xr:uid="{5FBE3CC2-B809-471D-B8EE-1B7BDC295126}"/>
    <hyperlink ref="R2428" r:id="rId2428" xr:uid="{0C570B6B-D32F-440D-90E5-6A2A9BD9D8E0}"/>
    <hyperlink ref="R2429" r:id="rId2429" xr:uid="{BBA72F11-4CB1-430C-9C26-1DD67E9EC4BD}"/>
    <hyperlink ref="R2430" r:id="rId2430" xr:uid="{4FA841BA-D114-4654-A862-274A6331AD3E}"/>
    <hyperlink ref="R2431" r:id="rId2431" xr:uid="{98C72770-FBDD-485B-83CD-59201CDBB933}"/>
    <hyperlink ref="R2432" r:id="rId2432" xr:uid="{D1FB3623-15E2-4C52-B806-D3A98F185F0E}"/>
    <hyperlink ref="R2433" r:id="rId2433" xr:uid="{4282FE53-158E-455D-A2C0-4E59EB75C55E}"/>
    <hyperlink ref="R2434" r:id="rId2434" xr:uid="{833BE616-FABB-4B98-9FC6-C8E1BBEABE5F}"/>
    <hyperlink ref="R2435" r:id="rId2435" xr:uid="{4EE2E177-E4B7-47F3-9F13-D3010B48886A}"/>
    <hyperlink ref="R2436" r:id="rId2436" xr:uid="{778F6569-BDCC-4458-A4DA-772B79D174DA}"/>
    <hyperlink ref="R2437" r:id="rId2437" xr:uid="{B796D9E0-6EFA-4735-9ABC-51B753A67B0B}"/>
    <hyperlink ref="R2438" r:id="rId2438" xr:uid="{EA712975-15A3-45F1-B4F4-53D878ABF51F}"/>
    <hyperlink ref="R2439" r:id="rId2439" xr:uid="{F5DDA3AF-2CCC-4C48-8DEC-DCB00D745D1A}"/>
    <hyperlink ref="R2440" r:id="rId2440" xr:uid="{D819E398-CD9F-4C90-8972-FAD83368CD4B}"/>
    <hyperlink ref="R2441" r:id="rId2441" xr:uid="{F9CBB1C5-6B2E-449D-96FA-5C3DF5768D02}"/>
    <hyperlink ref="R2442" r:id="rId2442" xr:uid="{2F1D71DF-13DB-418A-A22C-0B03EFA205D7}"/>
    <hyperlink ref="R2443" r:id="rId2443" xr:uid="{764A507F-CDB4-4AE8-B52C-E9F79218A155}"/>
    <hyperlink ref="R2444" r:id="rId2444" xr:uid="{75E88053-8C85-4709-82DA-6EB982CF5601}"/>
    <hyperlink ref="R2445" r:id="rId2445" xr:uid="{91E22BE2-B1C1-45D3-B2ED-B96D99F62C1B}"/>
    <hyperlink ref="R2446" r:id="rId2446" xr:uid="{AF81DD1F-0D68-4949-A31A-1E2F07779970}"/>
    <hyperlink ref="R2447" r:id="rId2447" xr:uid="{AF9DF63C-A2A9-4484-8452-ED620D4C40D9}"/>
    <hyperlink ref="R2448" r:id="rId2448" xr:uid="{F4607D47-6D7E-4110-93AC-B074F6830129}"/>
    <hyperlink ref="R2449" r:id="rId2449" xr:uid="{9D95E522-A5BF-4F81-A122-5F2E20B20491}"/>
    <hyperlink ref="R2450" r:id="rId2450" xr:uid="{685E3DB7-95B3-45A3-B98A-4D7417B28250}"/>
    <hyperlink ref="R2451" r:id="rId2451" xr:uid="{90FE7175-5ECE-4F82-9FAC-04F86DBD2ADA}"/>
    <hyperlink ref="R2452" r:id="rId2452" xr:uid="{FE9A1D2A-C142-4E7F-AB37-9743C07B9A6D}"/>
    <hyperlink ref="R2453" r:id="rId2453" xr:uid="{9ECF7BAC-BBE5-461B-A87E-93EA588168A1}"/>
    <hyperlink ref="R2454" r:id="rId2454" xr:uid="{5F07892B-594D-4C82-B85B-0153B2C797AC}"/>
    <hyperlink ref="R2455" r:id="rId2455" xr:uid="{F4CDAF05-E6C6-45A5-AE33-64256927D4A4}"/>
    <hyperlink ref="R2456" r:id="rId2456" xr:uid="{E2FD4B81-5E0B-4958-A98A-78684934A256}"/>
    <hyperlink ref="R2457" r:id="rId2457" xr:uid="{D8D2EEAD-596A-4746-9A9E-C850B50359DA}"/>
    <hyperlink ref="R2458" r:id="rId2458" xr:uid="{C16F9E56-1551-4AF2-8515-3BBF4429D11B}"/>
    <hyperlink ref="R2459" r:id="rId2459" xr:uid="{EFE1C9A9-FAF4-49F0-A3C7-4DE739B703C9}"/>
    <hyperlink ref="R2460" r:id="rId2460" xr:uid="{98CCFF3D-0223-4D6E-8ED6-8A55554291CA}"/>
    <hyperlink ref="R2461" r:id="rId2461" xr:uid="{9124ED6A-55EC-4918-BA5D-32765C9DD5C5}"/>
    <hyperlink ref="R2462" r:id="rId2462" xr:uid="{58B02559-9C78-464C-96B0-F8C7910227B8}"/>
    <hyperlink ref="R2463" r:id="rId2463" xr:uid="{6BF06CAC-E0F6-4F77-B41F-8EC299A608F2}"/>
    <hyperlink ref="R2464" r:id="rId2464" xr:uid="{A6C8547F-9611-4EC8-B354-7FE8741A0497}"/>
    <hyperlink ref="R2465" r:id="rId2465" xr:uid="{80937BD1-1BAA-4D60-877F-EE21B7B3CA15}"/>
    <hyperlink ref="R2466" r:id="rId2466" xr:uid="{03875DE9-C435-4174-A253-837A39F5581B}"/>
    <hyperlink ref="R2467" r:id="rId2467" xr:uid="{26B524BC-6B88-40F0-A6FD-6BE07EAE2B8D}"/>
    <hyperlink ref="R2468" r:id="rId2468" xr:uid="{C8680A58-9A70-48CD-8928-E01113915A65}"/>
    <hyperlink ref="R2469" r:id="rId2469" xr:uid="{6C033EC1-6EA7-48FE-9B4A-9C9797D16181}"/>
    <hyperlink ref="R2470" r:id="rId2470" xr:uid="{768BFEAC-FE13-4B73-A4AD-27C32A89ED97}"/>
    <hyperlink ref="R2471" r:id="rId2471" xr:uid="{6EB38450-37EA-4EA7-BAA7-2D5E4CFB10B4}"/>
    <hyperlink ref="R2472" r:id="rId2472" xr:uid="{1B1D6C39-C195-4522-96DE-1FA81CA7C5DF}"/>
    <hyperlink ref="R2473" r:id="rId2473" xr:uid="{98689393-8AA3-4A3E-A6BA-A8807E521966}"/>
    <hyperlink ref="R2474" r:id="rId2474" xr:uid="{10470F2C-EB90-47CD-9759-46F1F9DA9F55}"/>
    <hyperlink ref="R2475" r:id="rId2475" xr:uid="{34EB3E3F-E592-423F-B0FF-CEE2EB233100}"/>
    <hyperlink ref="R2476" r:id="rId2476" xr:uid="{28013EA7-D635-4491-8A98-C408819DF715}"/>
    <hyperlink ref="R2477" r:id="rId2477" xr:uid="{9822BB95-A2AA-4552-A44B-46BC0693BB25}"/>
    <hyperlink ref="R2478" r:id="rId2478" xr:uid="{7658DEEE-AAD2-4E30-997E-7CE741117B20}"/>
    <hyperlink ref="R2479" r:id="rId2479" xr:uid="{5987FA1D-8E16-49D2-97C6-0BF4D12C8AEA}"/>
    <hyperlink ref="R2480" r:id="rId2480" xr:uid="{F2CEF68A-BFEC-440A-93A2-39CD6145E6B2}"/>
    <hyperlink ref="R2481" r:id="rId2481" xr:uid="{188E2269-4EA4-4796-9340-46D908EB5257}"/>
    <hyperlink ref="R2482" r:id="rId2482" xr:uid="{1E196E81-289D-4A89-9DD4-534FFCC228B9}"/>
    <hyperlink ref="R2483" r:id="rId2483" xr:uid="{EF4FB7F6-46DB-4694-BD96-FD965D3606DC}"/>
    <hyperlink ref="R2484" r:id="rId2484" xr:uid="{972625C6-E467-4FD8-9A0B-6E3A58BBBC00}"/>
    <hyperlink ref="R2485" r:id="rId2485" xr:uid="{4DB84B18-7ECD-4B9B-BF91-5819009B1D1D}"/>
    <hyperlink ref="R2486" r:id="rId2486" xr:uid="{6A624C1A-0404-4BAF-AC48-734834EA10E2}"/>
    <hyperlink ref="R2487" r:id="rId2487" xr:uid="{B1D44FAD-68DB-4304-B4E7-A8AF1483A344}"/>
    <hyperlink ref="R2488" r:id="rId2488" xr:uid="{8607F6B1-CFBE-4269-B99B-27977EE0641F}"/>
    <hyperlink ref="R2489" r:id="rId2489" xr:uid="{58424217-C57B-4394-98A6-A5314A6162FF}"/>
    <hyperlink ref="R2490" r:id="rId2490" xr:uid="{B5591EEC-8AF7-47EE-BE75-E78714757329}"/>
    <hyperlink ref="R2491" r:id="rId2491" xr:uid="{94C1B922-D96A-44F5-A853-061A4CD7D79A}"/>
    <hyperlink ref="R2492" r:id="rId2492" xr:uid="{80A739DE-F35E-4B01-AAAF-9A95556B9F53}"/>
    <hyperlink ref="R2493" r:id="rId2493" xr:uid="{016EC50C-88DA-462D-9969-58540963E5BA}"/>
    <hyperlink ref="R2494" r:id="rId2494" xr:uid="{1CF2A83D-D01B-4177-B39E-87631B2BB106}"/>
    <hyperlink ref="R2495" r:id="rId2495" xr:uid="{63636580-EC31-49E1-B877-DF9C9B6B9070}"/>
    <hyperlink ref="R2496" r:id="rId2496" xr:uid="{58D46506-005E-45F1-A8D3-C6473A44F745}"/>
    <hyperlink ref="R2497" r:id="rId2497" xr:uid="{D9534943-EDE4-42C1-9008-BE7538BAE57A}"/>
    <hyperlink ref="R2498" r:id="rId2498" xr:uid="{5579B9F3-E7E3-472C-A363-E63BEDFA0C38}"/>
    <hyperlink ref="R2499" r:id="rId2499" xr:uid="{AAF75774-ED82-46D0-9891-30215C995685}"/>
    <hyperlink ref="R2500" r:id="rId2500" xr:uid="{161EBF28-B922-44EF-A215-DABA74560A5B}"/>
    <hyperlink ref="R2501" r:id="rId2501" xr:uid="{58959728-E114-42AA-A3CF-8EC0EA71229F}"/>
    <hyperlink ref="R2502" r:id="rId2502" xr:uid="{9CB85788-517E-42FD-ABF1-A950F201EACD}"/>
    <hyperlink ref="R2503" r:id="rId2503" xr:uid="{470D0B98-6335-4B14-A435-F599CA096D3F}"/>
    <hyperlink ref="R2504" r:id="rId2504" xr:uid="{3AEE1563-3021-455A-AB3C-99E1948B23A4}"/>
    <hyperlink ref="R2505" r:id="rId2505" xr:uid="{F7F0A8C0-1A90-4280-AAC6-480F4EBBC94D}"/>
    <hyperlink ref="R2506" r:id="rId2506" xr:uid="{F2D6FF68-7A6D-4C86-A17A-D41DA8AA91A0}"/>
    <hyperlink ref="R2507" r:id="rId2507" xr:uid="{4561D16A-2389-4448-BB46-266E8D775686}"/>
    <hyperlink ref="R2508" r:id="rId2508" xr:uid="{66FCCDE4-E6A3-4CC2-A2D8-BF4CB7A51469}"/>
    <hyperlink ref="R2509" r:id="rId2509" xr:uid="{1EEBFA45-6516-4A87-961F-CAE51A9D41AC}"/>
    <hyperlink ref="R2510" r:id="rId2510" xr:uid="{C7B7E882-B346-43E6-96EC-083B67649D69}"/>
    <hyperlink ref="R2511" r:id="rId2511" xr:uid="{19B374EE-673C-4F5A-9EDC-FB50F80ED089}"/>
    <hyperlink ref="R2512" r:id="rId2512" xr:uid="{CEE22C8A-22C9-45D9-80CC-0B6D7E9BFA28}"/>
    <hyperlink ref="R2513" r:id="rId2513" xr:uid="{8B202784-6BF5-4E98-AB25-F44FE07E043A}"/>
    <hyperlink ref="R2514" r:id="rId2514" xr:uid="{A9D07A8B-D9F1-41B4-A331-8EDEB4753E54}"/>
    <hyperlink ref="R2515" r:id="rId2515" xr:uid="{F4513D7B-D250-40EA-B9F5-4CE662016757}"/>
    <hyperlink ref="R2516" r:id="rId2516" xr:uid="{96459160-57D8-4DC4-A328-323FF1D38E00}"/>
    <hyperlink ref="R2517" r:id="rId2517" xr:uid="{15D7148C-8537-451B-92B7-D0329A6251A0}"/>
    <hyperlink ref="R2518" r:id="rId2518" xr:uid="{E4C80E4E-19B8-45D5-A809-A6E03C813AE9}"/>
    <hyperlink ref="R2519" r:id="rId2519" xr:uid="{AD5CA916-1D14-412A-A071-851A110556C7}"/>
    <hyperlink ref="R2520" r:id="rId2520" xr:uid="{D3E1AC94-D2F2-47A3-AF26-469A1189AB67}"/>
    <hyperlink ref="R2521" r:id="rId2521" xr:uid="{0F342C2C-BA38-4B74-B3C0-6CB8F487DC4B}"/>
    <hyperlink ref="R2522" r:id="rId2522" xr:uid="{B795EC25-C911-45EA-9D80-153F859BB4B8}"/>
    <hyperlink ref="R2523" r:id="rId2523" xr:uid="{93595954-E488-4722-B866-E4250EDA1CD0}"/>
    <hyperlink ref="R2524" r:id="rId2524" xr:uid="{01D655EF-65E7-4E40-8486-946B4200F8D3}"/>
    <hyperlink ref="R2525" r:id="rId2525" xr:uid="{789CDE46-E51A-46ED-9A51-BFC9422A6FDA}"/>
    <hyperlink ref="R2526" r:id="rId2526" xr:uid="{B6D0A731-55F8-499A-A1DB-62A4B018533B}"/>
    <hyperlink ref="R2527" r:id="rId2527" xr:uid="{B9773064-F1C2-4BFB-AB09-29E5F9274467}"/>
    <hyperlink ref="R2528" r:id="rId2528" xr:uid="{29E2480A-9B7B-4D30-B897-1E144F465AD8}"/>
    <hyperlink ref="R2529" r:id="rId2529" xr:uid="{5B074677-D5A5-4F46-BBD9-9D37510F70F5}"/>
    <hyperlink ref="R2530" r:id="rId2530" xr:uid="{B1E10461-4CCD-4238-8C0B-063F7922C979}"/>
    <hyperlink ref="R2531" r:id="rId2531" xr:uid="{EA92162F-5B47-4020-B29A-CE806C84F06E}"/>
    <hyperlink ref="R2532" r:id="rId2532" xr:uid="{5B24632E-96A9-4B74-A4E3-B0A331DCCCCF}"/>
    <hyperlink ref="R2533" r:id="rId2533" xr:uid="{E8177987-A1A1-4455-B334-A9F0AA932C10}"/>
    <hyperlink ref="R2534" r:id="rId2534" xr:uid="{F1ABAF2B-C962-498E-9225-D45ABCC89FD5}"/>
    <hyperlink ref="R2535" r:id="rId2535" xr:uid="{7F9DD11D-92DF-4A2D-A8DA-03BE0A52FCF9}"/>
    <hyperlink ref="R2536" r:id="rId2536" xr:uid="{1688971D-E42E-4917-A32B-677C4D29E55B}"/>
    <hyperlink ref="R2537" r:id="rId2537" xr:uid="{F08EE4C5-608E-424C-AE95-D3FC1CAF1A39}"/>
    <hyperlink ref="R2538" r:id="rId2538" xr:uid="{20588634-34E4-46DD-9D2B-CEDB917A5246}"/>
    <hyperlink ref="R2539" r:id="rId2539" xr:uid="{7EB3716A-3BD3-4D43-AB19-762715468D9D}"/>
    <hyperlink ref="R2540" r:id="rId2540" xr:uid="{82F1C24F-46BF-4A51-82D1-60E15BD90BB8}"/>
    <hyperlink ref="R2541" r:id="rId2541" xr:uid="{BAA5FC21-72D7-4EB6-B75D-F0A97694E8CD}"/>
    <hyperlink ref="R2542" r:id="rId2542" xr:uid="{1A5F9A81-184C-412B-80E2-736B072DC1CC}"/>
    <hyperlink ref="R2543" r:id="rId2543" xr:uid="{8F7BE1A5-EB5D-45E3-8F4D-7E07C693AA6B}"/>
    <hyperlink ref="R2544" r:id="rId2544" xr:uid="{98EF2FC6-C500-4A3D-8A56-DFCEA38075C9}"/>
    <hyperlink ref="R2545" r:id="rId2545" xr:uid="{42BAAC65-C72A-4B7F-AA00-65D5470C572F}"/>
    <hyperlink ref="R2546" r:id="rId2546" xr:uid="{5758719F-747E-406C-AB8F-AB36F2F84DA5}"/>
    <hyperlink ref="R2547" r:id="rId2547" xr:uid="{4C4B3A69-3484-4023-9828-9B7EB7A1DAAE}"/>
    <hyperlink ref="R2548" r:id="rId2548" xr:uid="{29C1E9D4-7FF2-4921-B9EB-763CA06B341D}"/>
    <hyperlink ref="R2549" r:id="rId2549" xr:uid="{E250D3DE-87C0-47EB-85E7-47EEC0358EFD}"/>
    <hyperlink ref="R2550" r:id="rId2550" xr:uid="{6755A820-02F7-472F-B4FF-7F252C8DC740}"/>
    <hyperlink ref="R2551" r:id="rId2551" xr:uid="{6E3FB8A7-0344-4939-A86A-512C34B9F4CB}"/>
    <hyperlink ref="R2552" r:id="rId2552" xr:uid="{4334CD52-DAAC-4C4D-A3B8-4C09F0AB2172}"/>
    <hyperlink ref="R2553" r:id="rId2553" xr:uid="{E67E4DBE-D220-4362-9D58-ED685E1726BE}"/>
    <hyperlink ref="R2554" r:id="rId2554" xr:uid="{93310D6B-7277-40D5-B2E1-43B71F9EDE89}"/>
    <hyperlink ref="R2555" r:id="rId2555" xr:uid="{2558039B-6E51-4EF8-AE08-4A6B184E5B48}"/>
    <hyperlink ref="R2556" r:id="rId2556" xr:uid="{688BF5EF-E962-4F58-98E8-76F68A54C220}"/>
    <hyperlink ref="R2557" r:id="rId2557" xr:uid="{2BDF5B5B-FE50-45FE-B7DF-BB29F63BE431}"/>
    <hyperlink ref="R2558" r:id="rId2558" xr:uid="{AB88FEF9-8D15-4D7F-AAD0-A705F2C7C97E}"/>
    <hyperlink ref="R2559" r:id="rId2559" xr:uid="{EA0BB0F6-6C4C-480C-8EE8-4A4CA127FA0C}"/>
    <hyperlink ref="R2560" r:id="rId2560" xr:uid="{D3993280-FA3C-4DC2-9623-25D64A2E43D0}"/>
    <hyperlink ref="R2561" r:id="rId2561" xr:uid="{15587019-A041-4E8B-B431-CBD8C987536C}"/>
    <hyperlink ref="R2562" r:id="rId2562" xr:uid="{79ACA970-F5DB-49F3-85A8-8F9E5C4FE8AA}"/>
    <hyperlink ref="R2563" r:id="rId2563" xr:uid="{947E5054-DDB3-45CF-96F0-A6D7DB0A7A38}"/>
    <hyperlink ref="R2564" r:id="rId2564" xr:uid="{9B44FBB0-9D7B-4CF6-85C3-811C0DC6EB20}"/>
    <hyperlink ref="R2565" r:id="rId2565" xr:uid="{EB37CA6D-412E-43D5-A9FE-84485F7AFDCA}"/>
    <hyperlink ref="R2566" r:id="rId2566" xr:uid="{5FE7CB5C-2778-41D1-9195-B332EF20706E}"/>
    <hyperlink ref="R2567" r:id="rId2567" xr:uid="{36E8C806-E17B-45FB-9E7F-DABD7C8E93D8}"/>
    <hyperlink ref="R2568" r:id="rId2568" xr:uid="{A612FBB2-2D82-457C-BA38-FDE0B7163FB9}"/>
    <hyperlink ref="R2569" r:id="rId2569" xr:uid="{5382F205-7CA7-4412-BAD5-5CF2D8B54915}"/>
    <hyperlink ref="R2570" r:id="rId2570" xr:uid="{F78EBE9F-7534-45E6-A01F-76B34BFBFBEB}"/>
    <hyperlink ref="R2571" r:id="rId2571" xr:uid="{52170E8D-B235-4E82-8D42-3D2C75057FBA}"/>
    <hyperlink ref="R2572" r:id="rId2572" xr:uid="{0334CE00-F484-4E0C-8C27-DE40462346C0}"/>
    <hyperlink ref="R2573" r:id="rId2573" xr:uid="{48151C50-AFD2-4867-BE7D-105AF088D1DB}"/>
    <hyperlink ref="R2574" r:id="rId2574" xr:uid="{BB2871E5-DB0B-4870-81E9-9F7C1DC72CC4}"/>
    <hyperlink ref="R2575" r:id="rId2575" xr:uid="{1F3097E3-61A7-423E-8058-A4D0DC478DD0}"/>
    <hyperlink ref="R2576" r:id="rId2576" xr:uid="{24751FFA-C319-4FF9-BCDB-6B5A70D5E1A2}"/>
    <hyperlink ref="R2577" r:id="rId2577" xr:uid="{7AFFE1F9-5F4B-49D5-90FE-9574FFC5883D}"/>
    <hyperlink ref="R2578" r:id="rId2578" xr:uid="{A7FAF652-84BE-45EA-9E20-E6190C4B049E}"/>
    <hyperlink ref="R2579" r:id="rId2579" xr:uid="{52E6FFE5-3484-408E-AB07-706BCE0D05B9}"/>
    <hyperlink ref="R2580" r:id="rId2580" xr:uid="{94A90845-218D-4140-887A-EC0F7C11C54B}"/>
    <hyperlink ref="R2581" r:id="rId2581" xr:uid="{F15C4F2B-B9D5-497C-834D-691263759EE4}"/>
    <hyperlink ref="R2582" r:id="rId2582" xr:uid="{88CE746E-1AA0-4CB4-8EC5-41D586D1E0F4}"/>
    <hyperlink ref="R2583" r:id="rId2583" xr:uid="{D0C01581-7F14-4396-B502-AA7A41A3EA31}"/>
    <hyperlink ref="R2584" r:id="rId2584" xr:uid="{E6299702-7C0F-480A-8AFF-6E98D7B546A2}"/>
    <hyperlink ref="R2585" r:id="rId2585" xr:uid="{E558181A-4126-450C-9E4A-1F073A9BC7D8}"/>
    <hyperlink ref="R2586" r:id="rId2586" xr:uid="{8D2215FA-7EEC-4567-A077-EE2561E8F27E}"/>
    <hyperlink ref="R2587" r:id="rId2587" xr:uid="{4662C54A-229F-4157-A41E-FDEC384DAE53}"/>
    <hyperlink ref="R2588" r:id="rId2588" xr:uid="{9B457C51-30EB-43F5-B964-B1D222C2860A}"/>
    <hyperlink ref="R2589" r:id="rId2589" xr:uid="{CA71FFDA-8DA5-4D22-BE11-491C1045863B}"/>
    <hyperlink ref="R2590" r:id="rId2590" xr:uid="{F3B3F10A-351D-46EF-9083-9A35C3F205CE}"/>
    <hyperlink ref="R2591" r:id="rId2591" xr:uid="{7D7FFB0E-EF29-429A-8008-3AB2B8287DD0}"/>
    <hyperlink ref="R2592" r:id="rId2592" xr:uid="{63C2B6DD-5FD7-489E-B1B3-7ECF6746EF3B}"/>
    <hyperlink ref="R2593" r:id="rId2593" xr:uid="{7B82F7A3-30F8-40B0-875E-23373D7B23FA}"/>
    <hyperlink ref="R2594" r:id="rId2594" xr:uid="{A7FDD582-5352-4B61-A4C8-73B26A3AE441}"/>
    <hyperlink ref="R2595" r:id="rId2595" xr:uid="{0FDAF25F-D6A3-4D55-9E6E-551E7BFD21C7}"/>
    <hyperlink ref="R2596" r:id="rId2596" xr:uid="{C53B2DE2-D707-41D6-A073-20284EE42419}"/>
    <hyperlink ref="R2597" r:id="rId2597" xr:uid="{FFB6C8A0-7E97-4DD4-951F-02792F0650D3}"/>
    <hyperlink ref="R2598" r:id="rId2598" xr:uid="{E8B1DCBF-8101-4A41-B5DC-812819962DB6}"/>
    <hyperlink ref="R2599" r:id="rId2599" xr:uid="{AA9E277E-E91D-4B0B-AF04-F02B8C4C2D10}"/>
    <hyperlink ref="R2600" r:id="rId2600" xr:uid="{550DB3E5-DD9A-49FA-8E8D-36DA52ECD878}"/>
    <hyperlink ref="R2601" r:id="rId2601" xr:uid="{44D07FFF-96B0-4776-921A-89E01EA6661B}"/>
    <hyperlink ref="R2602" r:id="rId2602" xr:uid="{3B975CE9-7CBE-4A44-8F92-04C4A242B956}"/>
    <hyperlink ref="R2603" r:id="rId2603" xr:uid="{AB0E1AEC-F7B2-4989-AD9F-7FF35D811E51}"/>
    <hyperlink ref="R2604" r:id="rId2604" xr:uid="{0A2AFF53-EE6F-46A8-B597-34854F0E4477}"/>
    <hyperlink ref="R2605" r:id="rId2605" xr:uid="{F169C7E3-9718-422E-9964-FB7AD4DAFD21}"/>
    <hyperlink ref="R2606" r:id="rId2606" xr:uid="{666A2A22-589E-4C34-9A76-EA95642C54AB}"/>
    <hyperlink ref="R2607" r:id="rId2607" xr:uid="{79F609A7-FF13-45F1-9EF2-25CE6473038E}"/>
    <hyperlink ref="R2608" r:id="rId2608" xr:uid="{CD790E90-9BA1-44BE-B5FC-14529F5EEAB9}"/>
    <hyperlink ref="R2609" r:id="rId2609" xr:uid="{213172F4-202E-4A8F-945A-482EA5CE36D0}"/>
    <hyperlink ref="R2610" r:id="rId2610" xr:uid="{243FD2F7-CF00-45AC-8EA3-33F20A906B97}"/>
    <hyperlink ref="R2611" r:id="rId2611" xr:uid="{D5F13DF9-C5C4-46DD-9857-B1D27DD1932B}"/>
    <hyperlink ref="R2612" r:id="rId2612" xr:uid="{DFA6E7C5-2F95-4CC9-A524-4E032818CFDB}"/>
    <hyperlink ref="R2613" r:id="rId2613" xr:uid="{602B7499-9882-4A27-A78E-C23319EE3ADD}"/>
    <hyperlink ref="R2614" r:id="rId2614" xr:uid="{105615B8-A7C9-49C4-81AB-BDE6B28C4FB7}"/>
    <hyperlink ref="R2615" r:id="rId2615" xr:uid="{9ECDD970-52B6-489E-B718-EA19B0736195}"/>
    <hyperlink ref="R2616" r:id="rId2616" xr:uid="{85F46FA7-2A59-4D8F-87AE-A60C4EB82FBA}"/>
    <hyperlink ref="R2617" r:id="rId2617" xr:uid="{1A677DF1-D6B4-4276-9E21-3C287B95A122}"/>
    <hyperlink ref="R2618" r:id="rId2618" xr:uid="{456F30F5-DDA5-4B0D-859D-377E72DE6294}"/>
    <hyperlink ref="R2619" r:id="rId2619" xr:uid="{7CCE32AE-8088-489F-9D80-EEC3D03FF0D3}"/>
    <hyperlink ref="R2620" r:id="rId2620" xr:uid="{D4D7D174-E5FC-4489-B8D0-80D46E281F00}"/>
    <hyperlink ref="R2621" r:id="rId2621" xr:uid="{306545D3-9F4F-41C7-92E3-5604CC7487B4}"/>
    <hyperlink ref="R2622" r:id="rId2622" xr:uid="{C5B56773-41B9-477D-9EED-FC120E5E2420}"/>
    <hyperlink ref="R2623" r:id="rId2623" xr:uid="{08C42CA7-1272-4DE1-975D-92C590CC9AD7}"/>
    <hyperlink ref="R2624" r:id="rId2624" xr:uid="{437AE7B2-AE5E-472E-962C-4AD9D716447E}"/>
    <hyperlink ref="R2625" r:id="rId2625" xr:uid="{5F34AA26-9A0B-46B2-8A97-D887FA0644C4}"/>
    <hyperlink ref="R2626" r:id="rId2626" xr:uid="{012CE092-F499-4948-BDF9-6BA9C9E1A360}"/>
    <hyperlink ref="R2627" r:id="rId2627" xr:uid="{23FEC902-A918-4DEF-8CC1-2F813824FD44}"/>
    <hyperlink ref="R2628" r:id="rId2628" xr:uid="{D9D12DC1-186C-4C04-9800-36F23AE753A0}"/>
    <hyperlink ref="R2629" r:id="rId2629" xr:uid="{4ABC642A-4782-4B05-8078-F07059313DAD}"/>
    <hyperlink ref="R2630" r:id="rId2630" xr:uid="{E8BE2A2F-BB3E-4673-8A83-2AADC91A7F61}"/>
    <hyperlink ref="R2631" r:id="rId2631" xr:uid="{B9AE99E1-6E61-4A28-B9AA-F24B55DEBDC9}"/>
    <hyperlink ref="R2632" r:id="rId2632" xr:uid="{EB6948F4-27C7-4880-9C40-44109800DD4D}"/>
    <hyperlink ref="R2633" r:id="rId2633" xr:uid="{A199ECF5-3E91-4352-8A27-1C99C0270AE8}"/>
    <hyperlink ref="R2634" r:id="rId2634" xr:uid="{0936CFA6-6489-4DA4-AECD-15F2DE2C28D2}"/>
    <hyperlink ref="R2635" r:id="rId2635" xr:uid="{18A1CFB1-BD56-4E27-A921-437EF736A973}"/>
    <hyperlink ref="R2636" r:id="rId2636" xr:uid="{0F7AEFB9-4808-4A18-B348-C5311C25DCBA}"/>
    <hyperlink ref="R2637" r:id="rId2637" xr:uid="{ACC47DD8-5029-4142-890D-5D90D24A8FD8}"/>
    <hyperlink ref="R2638" r:id="rId2638" xr:uid="{85A8098C-A30F-4097-9DC2-528477A171E5}"/>
    <hyperlink ref="R2639" r:id="rId2639" xr:uid="{F7C26881-7D99-4890-B54A-BDF8841AA811}"/>
    <hyperlink ref="R2640" r:id="rId2640" xr:uid="{39561D33-1E97-46C1-8B17-D67D908E7547}"/>
    <hyperlink ref="R2641" r:id="rId2641" xr:uid="{1BAFB052-2268-42F0-84F9-5093DD10C821}"/>
    <hyperlink ref="R2642" r:id="rId2642" xr:uid="{0E9A1667-1F1F-4830-9E3D-FE843118DFB3}"/>
    <hyperlink ref="R2643" r:id="rId2643" xr:uid="{BCCD93E2-C186-4C36-B465-D2A78C6D5AEA}"/>
    <hyperlink ref="R2644" r:id="rId2644" xr:uid="{0D7EE77D-1C67-4DE7-B4AD-2D8EE738191A}"/>
    <hyperlink ref="R2645" r:id="rId2645" xr:uid="{FC940570-806A-4797-B511-E43E5E79C22D}"/>
    <hyperlink ref="R2646" r:id="rId2646" xr:uid="{7BC5B951-1D8E-4421-8FC4-58CDE13DCFA5}"/>
    <hyperlink ref="R2647" r:id="rId2647" xr:uid="{2B1B4D69-110B-4065-9382-CBB471C080ED}"/>
    <hyperlink ref="R2648" r:id="rId2648" xr:uid="{74B0A28A-5C71-4124-BEE6-EEA191C48381}"/>
    <hyperlink ref="R2649" r:id="rId2649" xr:uid="{09E882BE-630C-430C-969E-33FF87F46B19}"/>
    <hyperlink ref="R2650" r:id="rId2650" xr:uid="{6F345DBF-70DB-4658-B2F3-74655ED0143F}"/>
    <hyperlink ref="R2651" r:id="rId2651" xr:uid="{33522552-847F-4948-B092-384C47CBA502}"/>
    <hyperlink ref="R2652" r:id="rId2652" xr:uid="{70313CC1-6317-4B7D-924B-1174FFDF9A57}"/>
    <hyperlink ref="R2653" r:id="rId2653" xr:uid="{9F069527-C5E9-46EC-9E31-A470875D7E87}"/>
    <hyperlink ref="R2654" r:id="rId2654" xr:uid="{C8CE41C9-2441-4784-AFD4-6B0DBD2CF198}"/>
    <hyperlink ref="R2655" r:id="rId2655" xr:uid="{BABEB7C6-3639-46C6-8042-6430C54CE38B}"/>
    <hyperlink ref="R2656" r:id="rId2656" xr:uid="{7B83D678-83D0-4A9D-B030-A3FB31749B15}"/>
    <hyperlink ref="R2657" r:id="rId2657" xr:uid="{37D8CDDC-D88D-4BF3-AE34-FF09149B77B7}"/>
    <hyperlink ref="R2658" r:id="rId2658" xr:uid="{9359DD2E-F1C2-49AF-8C6B-CF87FA18D2F1}"/>
    <hyperlink ref="R2659" r:id="rId2659" xr:uid="{F6D380C8-F655-4D36-B8C9-78C62D64B43F}"/>
    <hyperlink ref="R2660" r:id="rId2660" xr:uid="{AAC33493-3D91-4098-B60B-779A9EED268E}"/>
    <hyperlink ref="R2661" r:id="rId2661" xr:uid="{40DB7681-735D-46D4-8D36-E1A2D5FFA775}"/>
    <hyperlink ref="R2662" r:id="rId2662" xr:uid="{055D1FB4-5C04-45CE-9E55-1607325430D1}"/>
    <hyperlink ref="R2663" r:id="rId2663" xr:uid="{931B9622-D34A-4EE0-B72E-26CF8B384266}"/>
    <hyperlink ref="R2664" r:id="rId2664" xr:uid="{EA96ED85-9EF8-4E3A-9D86-E7AA08A23809}"/>
    <hyperlink ref="R2665" r:id="rId2665" xr:uid="{A4CB8501-3FC4-4AE4-939D-B9D504C5DE1E}"/>
    <hyperlink ref="R2666" r:id="rId2666" xr:uid="{00E0448C-C59A-4614-8CE2-61C1361932D0}"/>
    <hyperlink ref="R2667" r:id="rId2667" xr:uid="{E764B251-7816-4470-AA1E-1A0405D39FBD}"/>
    <hyperlink ref="R2668" r:id="rId2668" xr:uid="{9CC7D03A-B9F7-4AFC-A296-526684B5E75F}"/>
    <hyperlink ref="R2669" r:id="rId2669" xr:uid="{7AEB39DB-1597-4FA3-8BBE-F7E8B8F28F40}"/>
    <hyperlink ref="R2670" r:id="rId2670" xr:uid="{17DAD00F-2ADA-4A31-BA4B-35CF192AD063}"/>
    <hyperlink ref="R2671" r:id="rId2671" xr:uid="{9868E323-C021-4915-932E-74703E13217F}"/>
    <hyperlink ref="R2672" r:id="rId2672" xr:uid="{20E13CE4-0299-4CDE-9B82-AB38B6C36D49}"/>
    <hyperlink ref="R2673" r:id="rId2673" xr:uid="{77B1D623-31FE-4882-A1BF-97CFFF61B8DB}"/>
    <hyperlink ref="R2674" r:id="rId2674" xr:uid="{E65FBBCD-7049-4BB4-9F87-61C9C088FA0B}"/>
    <hyperlink ref="R2675" r:id="rId2675" xr:uid="{A30A61B8-666B-482E-98C8-9B0EF769499B}"/>
    <hyperlink ref="R2676" r:id="rId2676" xr:uid="{CF3A8984-7B71-4C0E-81F2-B589A3FD1439}"/>
    <hyperlink ref="R2677" r:id="rId2677" xr:uid="{EA9D8EBE-B955-4C77-9FED-B4A5541835D5}"/>
    <hyperlink ref="R2678" r:id="rId2678" xr:uid="{F8A0CA8E-8DEE-4F10-97C5-AB8F9F3178EE}"/>
    <hyperlink ref="R2679" r:id="rId2679" xr:uid="{D0F2C9A2-FD0B-4062-A2C0-A0848525FBE7}"/>
    <hyperlink ref="R2680" r:id="rId2680" xr:uid="{184300DC-2738-44B1-83CB-4BF0264D150E}"/>
    <hyperlink ref="R2681" r:id="rId2681" xr:uid="{6EF1DF55-5912-4AAB-A6A7-AD0FE34AE02E}"/>
    <hyperlink ref="R2682" r:id="rId2682" xr:uid="{0836BA70-6A5E-4A6A-BDCE-E7013DFCFEEE}"/>
    <hyperlink ref="R2683" r:id="rId2683" xr:uid="{B00EAA70-4C3D-44FF-B24B-7E942519B6FB}"/>
    <hyperlink ref="R2684" r:id="rId2684" xr:uid="{37101B91-3A02-4DB4-A281-009C3094B3ED}"/>
    <hyperlink ref="R2685" r:id="rId2685" xr:uid="{D7B33526-24FE-4C2C-9634-062E39744786}"/>
    <hyperlink ref="R2686" r:id="rId2686" xr:uid="{EE56957F-D7C1-4B5C-A54A-CF254DF8010E}"/>
    <hyperlink ref="R2687" r:id="rId2687" xr:uid="{D87B687C-E645-4B14-8590-9FE122B996A5}"/>
    <hyperlink ref="R2688" r:id="rId2688" xr:uid="{76BF5437-EFCC-4E6E-8437-FB98B409BAD6}"/>
    <hyperlink ref="R2689" r:id="rId2689" xr:uid="{DD0A7756-0894-4369-AC85-549A33FB09A6}"/>
    <hyperlink ref="R2690" r:id="rId2690" xr:uid="{825F1E56-6433-435E-A59C-8C1792083261}"/>
    <hyperlink ref="R2691" r:id="rId2691" xr:uid="{10260C38-CF5E-4E61-BC79-4E2A9D5403CA}"/>
    <hyperlink ref="R2692" r:id="rId2692" xr:uid="{651E7BFD-9AC1-435A-9A9D-BD79F4ABDE81}"/>
    <hyperlink ref="R2693" r:id="rId2693" xr:uid="{117FC641-2A02-4C04-B817-214B183A2EE6}"/>
    <hyperlink ref="R2694" r:id="rId2694" xr:uid="{4836A053-0E63-4152-9615-B9AD206EE0F0}"/>
    <hyperlink ref="R2695" r:id="rId2695" xr:uid="{FB884712-3EF8-48B1-80E7-0516D7E88650}"/>
    <hyperlink ref="R2696" r:id="rId2696" xr:uid="{516EE1E4-58F0-49E1-9F12-C8D8469D1AC4}"/>
    <hyperlink ref="R2697" r:id="rId2697" xr:uid="{BA8FC3B3-7523-406D-89B2-45F389504678}"/>
    <hyperlink ref="R2698" r:id="rId2698" xr:uid="{5B827282-DB11-416E-A908-9ECF89689615}"/>
    <hyperlink ref="R2699" r:id="rId2699" xr:uid="{38B46619-CA8A-451E-897F-DD0981DAFE46}"/>
    <hyperlink ref="R2700" r:id="rId2700" xr:uid="{E645081D-C7F6-48E4-84F8-09BDE1C38D18}"/>
    <hyperlink ref="R2701" r:id="rId2701" xr:uid="{D68F5445-04DE-4FE9-A01E-7EB39282E64C}"/>
    <hyperlink ref="R2702" r:id="rId2702" xr:uid="{F344864A-D490-4277-861C-157C40F4D881}"/>
    <hyperlink ref="R2703" r:id="rId2703" xr:uid="{DF7DF534-4803-4EF9-895A-CB67045222FC}"/>
    <hyperlink ref="R2704" r:id="rId2704" xr:uid="{43ED222F-4C46-4A10-928A-378CB917DD92}"/>
    <hyperlink ref="R2705" r:id="rId2705" xr:uid="{61E8E9F5-32AF-44B3-A66C-8728EB9869D0}"/>
    <hyperlink ref="R2706" r:id="rId2706" xr:uid="{C96D366E-FAD6-415D-868A-69CDE795CA22}"/>
    <hyperlink ref="R2707" r:id="rId2707" xr:uid="{78DC7BA0-B90B-4A63-BCF6-0E62BEB3229F}"/>
    <hyperlink ref="R2708" r:id="rId2708" xr:uid="{190D1099-9877-4788-9648-EC9F2AD919C6}"/>
    <hyperlink ref="R2709" r:id="rId2709" xr:uid="{46DE44E6-697E-4BDA-BEDE-B7248B8B9E10}"/>
    <hyperlink ref="R2710" r:id="rId2710" xr:uid="{E5EDF4C8-B6FC-4A41-A7F2-B1E890495419}"/>
    <hyperlink ref="R2711" r:id="rId2711" xr:uid="{93AA0167-3063-4536-89A2-813328C701DA}"/>
    <hyperlink ref="R2712" r:id="rId2712" xr:uid="{637C683C-AC17-4726-82E3-0CEF7C0F032B}"/>
    <hyperlink ref="R2713" r:id="rId2713" xr:uid="{F43370F8-2907-4062-9693-9AB4FD88656F}"/>
    <hyperlink ref="R2714" r:id="rId2714" xr:uid="{6E94E4F3-6823-4499-8F66-8D76137E05BB}"/>
    <hyperlink ref="R2715" r:id="rId2715" xr:uid="{1918CE62-5DA9-4150-802A-7F8342AFE51D}"/>
    <hyperlink ref="R2716" r:id="rId2716" xr:uid="{91456869-16C1-41E8-94C7-FC80211D8F21}"/>
    <hyperlink ref="R2717" r:id="rId2717" xr:uid="{F767C8B6-3770-4F4D-8FA1-E7AF979F8253}"/>
    <hyperlink ref="R2718" r:id="rId2718" xr:uid="{FA30E96F-08BF-4EFF-B42D-E135154F76C6}"/>
    <hyperlink ref="R2719" r:id="rId2719" xr:uid="{8FDFFECE-C8F6-4958-B3D7-F33C338C699D}"/>
    <hyperlink ref="R2720" r:id="rId2720" xr:uid="{07F0D37F-D3BF-4C23-87A3-24825649573A}"/>
    <hyperlink ref="R2721" r:id="rId2721" xr:uid="{18F03503-0906-403B-9606-44B2E7DE2DEC}"/>
    <hyperlink ref="R2722" r:id="rId2722" xr:uid="{011F85B7-7F55-46D5-98E8-838252FF5759}"/>
    <hyperlink ref="R2723" r:id="rId2723" xr:uid="{CD0CB52C-3946-4B1B-A29D-DE56A835E921}"/>
    <hyperlink ref="R2724" r:id="rId2724" xr:uid="{1BD97E8D-43C2-4887-8A2F-9297ACD5791C}"/>
    <hyperlink ref="R2725" r:id="rId2725" xr:uid="{89F7E758-B685-442F-B9EF-93D8B8D5BECA}"/>
    <hyperlink ref="R2726" r:id="rId2726" xr:uid="{2868A831-7627-42BD-9369-7D8F4C43F627}"/>
    <hyperlink ref="R2727" r:id="rId2727" xr:uid="{FE153A78-6A3F-4260-BD1C-FECCF2923CE0}"/>
    <hyperlink ref="R2728" r:id="rId2728" xr:uid="{B2184D47-F8A4-454F-9CA0-3BA4289DE7A0}"/>
    <hyperlink ref="R2729" r:id="rId2729" xr:uid="{8DE9542F-D39C-4065-9B95-82725D76169F}"/>
    <hyperlink ref="R2730" r:id="rId2730" xr:uid="{36496C4D-4835-41AE-B010-10DC8B25C0AF}"/>
    <hyperlink ref="R2731" r:id="rId2731" xr:uid="{FC500979-3813-47F3-942C-F3BA34CB253D}"/>
    <hyperlink ref="R2732" r:id="rId2732" xr:uid="{7DE546D7-5F54-4C85-A580-38E0AB0EF3EC}"/>
    <hyperlink ref="R2733" r:id="rId2733" xr:uid="{56CABD6F-8BE8-422A-A6AD-D70D8FF9B828}"/>
    <hyperlink ref="R2734" r:id="rId2734" xr:uid="{EC18B254-C257-4B5E-8C80-9E5FD7522295}"/>
    <hyperlink ref="R2735" r:id="rId2735" xr:uid="{0D3DDD2C-D597-4C67-895D-7844277E0D5C}"/>
    <hyperlink ref="R2736" r:id="rId2736" xr:uid="{ACF8A9C8-2520-46D3-99A4-9EC2805730DE}"/>
    <hyperlink ref="R2737" r:id="rId2737" xr:uid="{67E16B27-2ACC-4A98-A293-81189D8EE3CC}"/>
    <hyperlink ref="R2738" r:id="rId2738" xr:uid="{89D68733-5D74-4F22-BAAC-862270E41F51}"/>
    <hyperlink ref="R2739" r:id="rId2739" xr:uid="{67C67936-8E2A-46F8-9B75-495F908BA669}"/>
    <hyperlink ref="R2740" r:id="rId2740" xr:uid="{8A677DA1-8E46-4C58-B1BC-78872DA342FA}"/>
    <hyperlink ref="R2741" r:id="rId2741" xr:uid="{2889E844-3A16-4DF3-BAB5-D90D5F9E2D17}"/>
    <hyperlink ref="R2742" r:id="rId2742" xr:uid="{ABE22884-2AFE-41BB-9FEB-5413ADD746ED}"/>
    <hyperlink ref="R2743" r:id="rId2743" xr:uid="{74F95D06-0714-40E0-BB0D-095D992BE383}"/>
    <hyperlink ref="R2744" r:id="rId2744" xr:uid="{244E5CB0-BF82-4006-98E9-7967E92CA544}"/>
    <hyperlink ref="R2745" r:id="rId2745" xr:uid="{913DEA6A-70FC-4FC7-BFFB-10F882E0F70B}"/>
    <hyperlink ref="R2746" r:id="rId2746" xr:uid="{ABBD5062-4A2A-4B1C-9EE9-E6F736206535}"/>
    <hyperlink ref="R2747" r:id="rId2747" xr:uid="{E2708E7D-E95F-46CB-9897-FBDAAA7887CC}"/>
    <hyperlink ref="R2748" r:id="rId2748" xr:uid="{43ED4FB7-98B2-4AEC-93DE-5193FE5DFF2F}"/>
    <hyperlink ref="R2749" r:id="rId2749" xr:uid="{E55719C5-4E3A-4AE8-A663-5D2E684B6627}"/>
    <hyperlink ref="R2750" r:id="rId2750" xr:uid="{57EF69B1-2696-49B3-80B9-F359B83E268B}"/>
    <hyperlink ref="R2751" r:id="rId2751" xr:uid="{4A67272D-3369-44B2-AFFA-557E6B0AB1C6}"/>
    <hyperlink ref="R2752" r:id="rId2752" xr:uid="{2AE9F958-D116-42BE-AC2B-7323816F4B64}"/>
    <hyperlink ref="R2753" r:id="rId2753" xr:uid="{10D84CCD-4533-49C8-940A-F26398E332A6}"/>
    <hyperlink ref="R2754" r:id="rId2754" xr:uid="{4FB1D10A-4C57-43A8-B2C2-9DC0CF3B5EFC}"/>
    <hyperlink ref="R2755" r:id="rId2755" xr:uid="{F1F5454C-4CEE-41BF-A089-F715DE0E6AA2}"/>
    <hyperlink ref="R2756" r:id="rId2756" xr:uid="{27B44E5F-4B08-48F3-879A-595D8DDD7461}"/>
    <hyperlink ref="R2757" r:id="rId2757" xr:uid="{FF892495-C3F3-4DD7-9A68-E3BE13D2B97F}"/>
    <hyperlink ref="R2758" r:id="rId2758" xr:uid="{27EFE46D-3C17-4149-8792-0516DCA82579}"/>
    <hyperlink ref="R2759" r:id="rId2759" xr:uid="{D22E6D5B-EF28-46F8-9DE8-8297A8333A62}"/>
    <hyperlink ref="R2760" r:id="rId2760" xr:uid="{39CB3416-8B7A-4769-BA14-5002C4E5F296}"/>
    <hyperlink ref="R2761" r:id="rId2761" xr:uid="{A19E12F1-33A2-4D2D-922B-BBAAB125A3A2}"/>
    <hyperlink ref="R2762" r:id="rId2762" xr:uid="{188DD363-2493-4981-B8A3-701A39E8B946}"/>
    <hyperlink ref="R2763" r:id="rId2763" xr:uid="{D40F0FD8-3B08-400F-8523-84A3F8BF8581}"/>
    <hyperlink ref="R2764" r:id="rId2764" xr:uid="{788B5703-AD6E-4C66-9039-623898ED19A4}"/>
    <hyperlink ref="R2765" r:id="rId2765" xr:uid="{101DEA2D-8AD4-42A6-B8D7-AB53B47CD491}"/>
    <hyperlink ref="R2766" r:id="rId2766" xr:uid="{C80DBBC4-4B48-48F9-925F-E1A41603F9C4}"/>
    <hyperlink ref="R2767" r:id="rId2767" xr:uid="{4E113F89-328D-42A1-82C6-8DA2BCE53271}"/>
    <hyperlink ref="R2768" r:id="rId2768" xr:uid="{C0B70CBC-3BEA-4584-B5E9-D9CB8CAB7B73}"/>
    <hyperlink ref="R2769" r:id="rId2769" xr:uid="{DD0AAF17-F241-4D7E-A5C9-DD2F6E11B372}"/>
    <hyperlink ref="R2770" r:id="rId2770" xr:uid="{F0797D98-CE7A-4F70-B557-483EA21B06D5}"/>
    <hyperlink ref="R2771" r:id="rId2771" xr:uid="{36B0D9B3-3870-489D-9DE7-3BAD31281B88}"/>
    <hyperlink ref="R2772" r:id="rId2772" xr:uid="{EF5E4491-FF34-4E4E-84B2-E01A97850D0A}"/>
    <hyperlink ref="R2773" r:id="rId2773" xr:uid="{3EBC8B0D-A495-4DD1-A2F9-C4EFFDF3BEB9}"/>
    <hyperlink ref="R2774" r:id="rId2774" xr:uid="{60E19964-6C2B-49EE-8E3C-192E3731975A}"/>
    <hyperlink ref="R2775" r:id="rId2775" xr:uid="{975BD3F1-8588-4CDE-A842-747FDAD39AFF}"/>
    <hyperlink ref="R2776" r:id="rId2776" xr:uid="{300B6071-614E-4FBE-AAF1-874990F0A442}"/>
    <hyperlink ref="R2777" r:id="rId2777" xr:uid="{379B131F-3556-4671-BB3D-9CD08C725F62}"/>
    <hyperlink ref="R2778" r:id="rId2778" xr:uid="{00235A2F-3649-4481-8F3F-C89430FB0511}"/>
    <hyperlink ref="R2779" r:id="rId2779" xr:uid="{3F7F144B-18A6-40AB-B806-AF13EF8CC555}"/>
    <hyperlink ref="R2780" r:id="rId2780" xr:uid="{97F0D686-40A6-416A-888D-827B958EF35A}"/>
    <hyperlink ref="R2781" r:id="rId2781" xr:uid="{077898AE-72D0-4B36-8937-52AD303A5C49}"/>
    <hyperlink ref="R2782" r:id="rId2782" xr:uid="{55F76385-E6A2-4B44-99BF-77845BCCF172}"/>
    <hyperlink ref="R2783" r:id="rId2783" xr:uid="{4E8BFEC7-CB09-4964-8FA9-08FCC4510C32}"/>
    <hyperlink ref="R2784" r:id="rId2784" xr:uid="{8867AB30-C1E9-4D2C-87F2-4AFF3E56B38E}"/>
    <hyperlink ref="R2785" r:id="rId2785" xr:uid="{DA27E2BF-E0CC-4862-AFFC-09714CC63FF0}"/>
    <hyperlink ref="R2786" r:id="rId2786" xr:uid="{40881E8A-B412-4B27-9AE9-2E011785BF11}"/>
    <hyperlink ref="R2787" r:id="rId2787" xr:uid="{6047DA7E-BD54-48BB-A1AF-07BE6E192FD0}"/>
    <hyperlink ref="R2788" r:id="rId2788" xr:uid="{65C8F341-F553-4428-8ADF-C140B4B7C327}"/>
    <hyperlink ref="R2789" r:id="rId2789" xr:uid="{ADCB4BED-23B3-430F-B0A6-4558E2D36359}"/>
    <hyperlink ref="R2790" r:id="rId2790" xr:uid="{10E186F1-38CB-4E31-8F60-948663FEE856}"/>
    <hyperlink ref="R2791" r:id="rId2791" xr:uid="{B2AC73FE-12BD-43E6-9853-E130B3099C5E}"/>
    <hyperlink ref="R2792" r:id="rId2792" xr:uid="{9CBAE3D4-3470-4EDC-967B-12D51BB38E5E}"/>
    <hyperlink ref="R2793" r:id="rId2793" xr:uid="{44F598ED-1E9B-465B-8D93-60968AA6FA03}"/>
    <hyperlink ref="R2794" r:id="rId2794" xr:uid="{3D52BF30-D72B-40CB-9D25-36E15A66AEF6}"/>
    <hyperlink ref="R2795" r:id="rId2795" xr:uid="{D2110156-1C79-4A2B-9100-E3D7BD380C18}"/>
    <hyperlink ref="R2796" r:id="rId2796" xr:uid="{B07FDD1A-1683-46BF-89BD-6814DDC6E466}"/>
    <hyperlink ref="R2797" r:id="rId2797" xr:uid="{D21BC0C3-8A13-48B5-BCCA-0A871FC38C86}"/>
    <hyperlink ref="R2798" r:id="rId2798" xr:uid="{CFAC2722-40FD-47EE-AD3B-F4BF0EBCA0E2}"/>
    <hyperlink ref="R2799" r:id="rId2799" xr:uid="{150785B0-3CFD-4D65-87F3-5F197EE6D5CA}"/>
    <hyperlink ref="R2800" r:id="rId2800" xr:uid="{AB97FBBF-7C09-43C3-8BD3-352A4C5C2744}"/>
    <hyperlink ref="R2801" r:id="rId2801" xr:uid="{8541EBDE-B6DA-4BCF-B4A1-2D3B7FCA7EEE}"/>
    <hyperlink ref="R2802" r:id="rId2802" xr:uid="{EC435E1A-87EB-485C-A8B5-C78786500E1D}"/>
    <hyperlink ref="R2803" r:id="rId2803" xr:uid="{E626A614-7AA8-4658-AB3F-B227740928A6}"/>
    <hyperlink ref="R2804" r:id="rId2804" xr:uid="{8BA88A91-28D0-454E-8BE9-E82ADDF6D6A2}"/>
    <hyperlink ref="R2805" r:id="rId2805" xr:uid="{82317FC7-0948-4B83-971F-E345177A4CDB}"/>
    <hyperlink ref="R2806" r:id="rId2806" xr:uid="{98365D6A-734D-4384-954B-109BE0444B9D}"/>
    <hyperlink ref="R2807" r:id="rId2807" xr:uid="{DE317B5B-8931-4F4E-859D-93C453B37EC1}"/>
    <hyperlink ref="R2808" r:id="rId2808" xr:uid="{413E4119-0BB2-4773-8857-A66BD90294BD}"/>
    <hyperlink ref="R2809" r:id="rId2809" xr:uid="{18FCD0F4-B2AC-46F7-B22A-0E4DD3E7CB75}"/>
    <hyperlink ref="R2810" r:id="rId2810" xr:uid="{432878F9-4528-4392-B4BE-FA13D6F15846}"/>
    <hyperlink ref="R2811" r:id="rId2811" xr:uid="{8AB7C92A-3903-44FE-A12F-2E73708C2E96}"/>
    <hyperlink ref="R2812" r:id="rId2812" xr:uid="{D724C2CE-6C6A-4923-9E8F-405E2F49B17E}"/>
    <hyperlink ref="R2813" r:id="rId2813" xr:uid="{8C28AA77-378F-45C0-8906-98FFCDBBF61C}"/>
    <hyperlink ref="R2814" r:id="rId2814" xr:uid="{F8E36070-F6B9-435A-86F5-F10B3E4BFD26}"/>
    <hyperlink ref="R2815" r:id="rId2815" xr:uid="{F14C7274-180E-4D6F-93C3-CBBB0E4A13F0}"/>
    <hyperlink ref="R2816" r:id="rId2816" xr:uid="{6263B4D5-1CEA-4E29-AB9C-51957F3F0F6E}"/>
    <hyperlink ref="R2817" r:id="rId2817" xr:uid="{BE0C7CA9-A0D5-48AD-AB7A-119C7854A91D}"/>
    <hyperlink ref="R2818" r:id="rId2818" xr:uid="{69011D86-C94A-4051-987B-AA71D6C75100}"/>
    <hyperlink ref="R2819" r:id="rId2819" xr:uid="{244E0844-6017-4D6E-92E8-8AC3B961C8F1}"/>
    <hyperlink ref="R2820" r:id="rId2820" xr:uid="{5078297D-4855-47E8-9433-EAEF28F650B9}"/>
    <hyperlink ref="R2821" r:id="rId2821" xr:uid="{393403A7-5470-4F91-A6DA-C097D8B06706}"/>
    <hyperlink ref="R2822" r:id="rId2822" xr:uid="{BE3A9F23-A016-4A31-9E96-2F75FC3CBE81}"/>
    <hyperlink ref="R2823" r:id="rId2823" xr:uid="{BE5D9E1C-858E-40EA-BB9E-3A153234F38E}"/>
    <hyperlink ref="R2824" r:id="rId2824" xr:uid="{832A29C2-9E5E-4C5C-8B87-BDC24F7505E3}"/>
    <hyperlink ref="R2825" r:id="rId2825" xr:uid="{CC3B0626-537C-4930-9833-837680B7E169}"/>
    <hyperlink ref="R2826" r:id="rId2826" xr:uid="{4432F758-1483-480D-A176-339E68DC8D91}"/>
    <hyperlink ref="R2827" r:id="rId2827" xr:uid="{2151AC57-A9D9-45F6-BEA5-B122E3E294B5}"/>
    <hyperlink ref="R2828" r:id="rId2828" xr:uid="{2D50F96D-7BB7-4FC2-A691-A061E9A309EE}"/>
    <hyperlink ref="R2829" r:id="rId2829" xr:uid="{30AF5DAD-D8A3-4CA8-BED2-5FB0DBBBE0D2}"/>
    <hyperlink ref="R2830" r:id="rId2830" xr:uid="{FD77D96E-F007-4F7B-B592-322219DD7303}"/>
    <hyperlink ref="R2831" r:id="rId2831" xr:uid="{2888CBAA-BBE6-4E76-B0B5-5532E09F745C}"/>
    <hyperlink ref="R2832" r:id="rId2832" xr:uid="{640F53AC-EE9D-4934-9600-3BD4A3F2BBB9}"/>
    <hyperlink ref="R2833" r:id="rId2833" xr:uid="{18B069C3-9398-42F3-A3B3-7AB4AA6E1922}"/>
    <hyperlink ref="R2834" r:id="rId2834" xr:uid="{BDEDF1E5-B337-41B1-B4A8-A527A0523F4C}"/>
    <hyperlink ref="R2835" r:id="rId2835" xr:uid="{93126452-9FE5-4DA0-BC6C-BAD3E4D7F03A}"/>
    <hyperlink ref="R2836" r:id="rId2836" xr:uid="{A53AA27D-CC6B-4877-B895-27A14C1069A9}"/>
    <hyperlink ref="R2837" r:id="rId2837" xr:uid="{00CE5DE0-F003-4319-AF71-714F06EA7070}"/>
    <hyperlink ref="R2838" r:id="rId2838" xr:uid="{2437FC3F-8287-41D7-BC8F-C64DB12B63F8}"/>
    <hyperlink ref="R2839" r:id="rId2839" xr:uid="{0827D038-CB40-4B41-B276-E5BB3CD09CC9}"/>
    <hyperlink ref="R2840" r:id="rId2840" xr:uid="{9A30C5C5-008B-40CB-A040-5B25594CA2E7}"/>
    <hyperlink ref="R2841" r:id="rId2841" xr:uid="{DA3EB65F-E01D-4CD1-B751-0B4CF2D1DFE1}"/>
    <hyperlink ref="R2842" r:id="rId2842" xr:uid="{F1AD64C0-4113-4D10-A700-2F42813F39D2}"/>
    <hyperlink ref="R2843" r:id="rId2843" xr:uid="{F398F3DD-81C6-49AF-B018-9AC067D382D1}"/>
    <hyperlink ref="R2844" r:id="rId2844" xr:uid="{3CBBE534-59A1-4FFA-B493-FB9BB84FC876}"/>
    <hyperlink ref="R2845" r:id="rId2845" xr:uid="{7A4E64C9-074F-400F-BDCD-712306553B38}"/>
    <hyperlink ref="R2846" r:id="rId2846" xr:uid="{41004FBD-6734-4B4B-B806-9B1336939507}"/>
    <hyperlink ref="R2847" r:id="rId2847" xr:uid="{B74288E1-B690-4603-904B-5B03A83AA13F}"/>
    <hyperlink ref="R2848" r:id="rId2848" xr:uid="{53A3395B-8ACA-46E7-BF94-82C363F5A297}"/>
    <hyperlink ref="R2849" r:id="rId2849" xr:uid="{DA70A01B-E5E3-4352-8421-EFB437759574}"/>
    <hyperlink ref="R2850" r:id="rId2850" xr:uid="{5456ED13-7AA8-4D8F-853C-F75D6CDDD527}"/>
    <hyperlink ref="R2851" r:id="rId2851" xr:uid="{CBD3446C-46D2-44F1-BC1C-DCC1D03668E6}"/>
    <hyperlink ref="R2852" r:id="rId2852" xr:uid="{07374758-D348-432D-9533-FEFEA9418100}"/>
    <hyperlink ref="R2853" r:id="rId2853" xr:uid="{EFF1DF57-6687-43AF-944B-797245364153}"/>
    <hyperlink ref="R2854" r:id="rId2854" xr:uid="{FBFC9972-DAA2-4949-85EF-5EFED165D601}"/>
    <hyperlink ref="R2855" r:id="rId2855" xr:uid="{07C6D580-D4A6-4634-A7E4-4F5C63452D60}"/>
    <hyperlink ref="R2856" r:id="rId2856" xr:uid="{31E96465-FD0C-4A4C-8C59-D85F39F980F2}"/>
    <hyperlink ref="R2857" r:id="rId2857" xr:uid="{6B37A4A0-979F-4ACB-99D6-CFAFCE9BF17D}"/>
    <hyperlink ref="R2858" r:id="rId2858" xr:uid="{57C770EB-41A5-4694-A54F-721452FC1C0A}"/>
    <hyperlink ref="R2859" r:id="rId2859" xr:uid="{9AB902D2-536C-47CE-861A-7DF073E41BCF}"/>
    <hyperlink ref="R2860" r:id="rId2860" xr:uid="{DF5ECB17-B11E-458A-9F43-EF6ED72B8A35}"/>
    <hyperlink ref="R2861" r:id="rId2861" xr:uid="{2FAACD83-D960-4943-9DC1-EC4B10845773}"/>
    <hyperlink ref="R2862" r:id="rId2862" xr:uid="{8642EE9C-A078-44E3-82D3-0BE2E88C2A6B}"/>
    <hyperlink ref="R2863" r:id="rId2863" xr:uid="{46FD73CE-096E-4D2A-B33F-2667E4200A20}"/>
    <hyperlink ref="R2864" r:id="rId2864" xr:uid="{F1F453DE-6DAC-4AD7-AE54-7FB34194691D}"/>
    <hyperlink ref="R2865" r:id="rId2865" xr:uid="{970E53E8-3E64-4B26-98D3-2015E844FB85}"/>
    <hyperlink ref="R2866" r:id="rId2866" xr:uid="{5C9AEFAA-5C09-48AB-AA95-B3874DD68073}"/>
    <hyperlink ref="R2867" r:id="rId2867" xr:uid="{5434BE79-B20A-4C85-B31A-4A2EB564A888}"/>
    <hyperlink ref="R2868" r:id="rId2868" xr:uid="{0294F094-0595-44CE-BE7C-4A06629C1306}"/>
    <hyperlink ref="R2869" r:id="rId2869" xr:uid="{CD87174D-34D5-41A3-AA9B-9D68D4F2CE2A}"/>
    <hyperlink ref="R2870" r:id="rId2870" xr:uid="{0ECD2DCE-E529-400F-89C1-EC8CDEDA4093}"/>
    <hyperlink ref="R2871" r:id="rId2871" xr:uid="{A1ADA5D6-B3DA-46EF-80CC-F8C2196B5DB6}"/>
    <hyperlink ref="R2872" r:id="rId2872" xr:uid="{B084D9CE-BF55-4DCA-94F6-9C7ED374F10A}"/>
    <hyperlink ref="R2873" r:id="rId2873" xr:uid="{43521C15-6201-4B63-915E-3367C5939904}"/>
    <hyperlink ref="R2874" r:id="rId2874" xr:uid="{0403A7D8-F880-4EDD-919C-B3F08657DD15}"/>
    <hyperlink ref="R2875" r:id="rId2875" xr:uid="{4BE7F243-12FF-46D7-82A2-159D8666ADC1}"/>
    <hyperlink ref="R2876" r:id="rId2876" xr:uid="{E03C6D3E-FD84-40EE-8A76-8AAAC1D3947D}"/>
    <hyperlink ref="R2877" r:id="rId2877" xr:uid="{0C66D25B-F93E-472F-931C-84851FB34183}"/>
    <hyperlink ref="R2878" r:id="rId2878" xr:uid="{21F5046B-0C23-45EB-9E80-2DEDFB68D697}"/>
    <hyperlink ref="R2879" r:id="rId2879" xr:uid="{E97C088D-8A7B-4B54-9351-27554C526B53}"/>
    <hyperlink ref="R2880" r:id="rId2880" xr:uid="{EAEDC7ED-F344-4005-AA38-0682D11E7433}"/>
    <hyperlink ref="R2881" r:id="rId2881" xr:uid="{3701CDC5-88A1-4005-A220-C981A6AAAD7B}"/>
    <hyperlink ref="R2882" r:id="rId2882" xr:uid="{F27F0A8F-EE11-4D4F-9014-78C917CBA93F}"/>
    <hyperlink ref="R2883" r:id="rId2883" xr:uid="{F2DE5997-FF97-4EF9-A1CC-B6036DF14502}"/>
    <hyperlink ref="R2884" r:id="rId2884" xr:uid="{3278EFBE-F777-490A-A332-2493787AB8F2}"/>
    <hyperlink ref="R2885" r:id="rId2885" xr:uid="{0B4EDA03-39C9-4EEB-8434-8BA0B007EA73}"/>
    <hyperlink ref="R2886" r:id="rId2886" xr:uid="{975C2295-3DA2-4523-9B22-9BC8D277B105}"/>
    <hyperlink ref="R2887" r:id="rId2887" xr:uid="{86C5C4F3-D90F-4CED-B1CE-7C21570795F9}"/>
    <hyperlink ref="R2888" r:id="rId2888" xr:uid="{C5EFD25F-96B0-4CF4-B3C0-13116A0BECA5}"/>
    <hyperlink ref="R2889" r:id="rId2889" xr:uid="{CA1821FB-F7CC-4E77-88AB-802DFB92E9D2}"/>
    <hyperlink ref="R2890" r:id="rId2890" xr:uid="{EFC4923D-E413-4B5B-82AF-DD2DC3142F4C}"/>
    <hyperlink ref="R2891" r:id="rId2891" xr:uid="{57C7A1D1-4405-4BFE-9DEA-5DE7FE1B4C8D}"/>
    <hyperlink ref="R2892" r:id="rId2892" xr:uid="{03FCFF2A-4FA8-4A31-A5E7-C3683CAD39C7}"/>
    <hyperlink ref="R2893" r:id="rId2893" xr:uid="{EF4F57FE-83FB-4D5E-8B81-8F987B247621}"/>
    <hyperlink ref="R2894" r:id="rId2894" xr:uid="{FBE1F0E3-EA08-4A7F-A9AA-C0ECBE591D13}"/>
    <hyperlink ref="R2895" r:id="rId2895" xr:uid="{3E71A086-309F-49FA-B166-C1B3B2035C34}"/>
    <hyperlink ref="R2896" r:id="rId2896" xr:uid="{DFD6EEC9-E4FE-48B7-B2ED-849A0B41B36E}"/>
    <hyperlink ref="R2897" r:id="rId2897" xr:uid="{4D5BF3AD-BC1C-4377-B116-6F56274722FA}"/>
    <hyperlink ref="R2898" r:id="rId2898" xr:uid="{73E643A2-EF6E-4101-9C9D-1E5EF2EF25B0}"/>
    <hyperlink ref="R2899" r:id="rId2899" xr:uid="{19641167-EB47-4D70-B486-3D5CE52409C0}"/>
    <hyperlink ref="R2900" r:id="rId2900" xr:uid="{CDBE355D-26A6-48BA-8750-6F362D45BD05}"/>
    <hyperlink ref="R2901" r:id="rId2901" xr:uid="{B7A253CD-AD86-48E8-A8AD-8FD9C2EC1A25}"/>
    <hyperlink ref="R2902" r:id="rId2902" xr:uid="{3783DF09-9A8C-420C-BC43-941ACB74FB27}"/>
    <hyperlink ref="R2903" r:id="rId2903" xr:uid="{71A1897D-9185-43E9-A671-416740337E53}"/>
    <hyperlink ref="R2904" r:id="rId2904" xr:uid="{D181943B-198D-4500-ACB4-885E3A8CBBD6}"/>
    <hyperlink ref="R2905" r:id="rId2905" xr:uid="{657CF14D-B1F1-4263-A00E-0E65842C979A}"/>
    <hyperlink ref="R2906" r:id="rId2906" xr:uid="{F74A8978-6110-4D0D-B52D-3ED28D3D7C12}"/>
    <hyperlink ref="R2907" r:id="rId2907" xr:uid="{1FB6A0AB-86F9-479E-8ACD-068C8ED3F2FD}"/>
    <hyperlink ref="R2908" r:id="rId2908" xr:uid="{025371C2-C6EC-4309-8DB7-3381A6D335A1}"/>
    <hyperlink ref="R2909" r:id="rId2909" xr:uid="{595E7546-7126-4713-B7CC-556BD681A860}"/>
    <hyperlink ref="R2910" r:id="rId2910" xr:uid="{E3BE65EE-632E-4834-8C8C-EE63A4D7BE72}"/>
    <hyperlink ref="R2911" r:id="rId2911" xr:uid="{F1864E97-5428-4861-960E-7103CB14F209}"/>
    <hyperlink ref="R2912" r:id="rId2912" xr:uid="{2C6E88D8-9AA2-43A6-ADCA-EFC662CB75F4}"/>
    <hyperlink ref="R2913" r:id="rId2913" xr:uid="{C2761321-B895-4656-82EC-3228E61DD745}"/>
    <hyperlink ref="R2914" r:id="rId2914" xr:uid="{523DAF19-B521-4DB7-B0C2-93B87A89DAEA}"/>
    <hyperlink ref="R2915" r:id="rId2915" xr:uid="{18C86228-49CE-4236-AD5D-E89E2779FEF1}"/>
    <hyperlink ref="R2916" r:id="rId2916" xr:uid="{8E9AA051-838B-426A-81FF-B99AFDA9062D}"/>
    <hyperlink ref="R2917" r:id="rId2917" xr:uid="{BC41B788-1B39-4358-9F44-2C2805AFB9CD}"/>
    <hyperlink ref="R2918" r:id="rId2918" xr:uid="{1ED1F2EB-5DE3-464D-980A-25FCBFE32A54}"/>
    <hyperlink ref="R2919" r:id="rId2919" xr:uid="{A96ACBAD-372E-45D3-A6E5-00C3ED5C0F53}"/>
    <hyperlink ref="R2920" r:id="rId2920" xr:uid="{E6226A49-BA93-49C5-B7E7-428336C05D53}"/>
    <hyperlink ref="R2921" r:id="rId2921" xr:uid="{6353965E-FDBC-4323-B207-D71CDA5505E6}"/>
    <hyperlink ref="R2922" r:id="rId2922" xr:uid="{EAFE938B-E64C-46F9-9A9A-FB050FBCC809}"/>
    <hyperlink ref="R2923" r:id="rId2923" xr:uid="{708144F3-AF27-462F-B74A-E313BC1AA7D8}"/>
    <hyperlink ref="R2924" r:id="rId2924" xr:uid="{B9DD5CD6-7FF6-462C-8A09-99146B411AB6}"/>
    <hyperlink ref="R2925" r:id="rId2925" xr:uid="{40B1EF6A-92A3-43BA-B5B8-2688716188DE}"/>
    <hyperlink ref="R2926" r:id="rId2926" xr:uid="{32D0F6BE-7498-4872-8CF2-D7111CE6C91B}"/>
    <hyperlink ref="R2927" r:id="rId2927" xr:uid="{65DF1090-0DE6-42AD-80DB-A72BA085F74F}"/>
    <hyperlink ref="R2928" r:id="rId2928" xr:uid="{ECDEB7FC-DF58-4E6B-A4F6-851519FCE501}"/>
    <hyperlink ref="R2929" r:id="rId2929" xr:uid="{36816E1F-AC9A-4C63-A44D-06BCB3CA359A}"/>
    <hyperlink ref="R2930" r:id="rId2930" xr:uid="{7992147C-400C-43F7-BC0C-AF94F11096F7}"/>
    <hyperlink ref="R2931" r:id="rId2931" xr:uid="{7261E888-6803-4CDD-BC4D-77CBC0D22F4A}"/>
    <hyperlink ref="R2932" r:id="rId2932" xr:uid="{1E3394E6-3840-45FC-B301-9EC62305E08E}"/>
    <hyperlink ref="R2933" r:id="rId2933" xr:uid="{92A44139-DE07-45D2-9971-1636C1ED8D18}"/>
    <hyperlink ref="R2934" r:id="rId2934" xr:uid="{72DF7598-1B40-4798-BEB6-C86B34E1B95F}"/>
    <hyperlink ref="R2935" r:id="rId2935" xr:uid="{B40820CE-1196-4346-BDD1-CF75291A5E3B}"/>
    <hyperlink ref="R2936" r:id="rId2936" xr:uid="{2320BA5F-35B9-4ED4-B64A-89D01AA38029}"/>
    <hyperlink ref="R2937" r:id="rId2937" xr:uid="{AF523B24-21FD-497F-B016-EF5E9499E72D}"/>
    <hyperlink ref="R2938" r:id="rId2938" xr:uid="{50C99BBA-C3AA-4159-9718-297596068569}"/>
    <hyperlink ref="R2939" r:id="rId2939" xr:uid="{DB715B90-ACE7-4289-B09A-897878CCF781}"/>
    <hyperlink ref="R2940" r:id="rId2940" xr:uid="{A2A9D36F-A228-496E-901F-2B469DCCD614}"/>
    <hyperlink ref="R2941" r:id="rId2941" xr:uid="{A5CF9E75-FB05-4DF1-A432-6DA4A8494D82}"/>
    <hyperlink ref="R2942" r:id="rId2942" xr:uid="{2FEF9D17-2B81-44D2-8232-1494323117D8}"/>
    <hyperlink ref="R2943" r:id="rId2943" xr:uid="{CBF5CFEC-4F15-4AFB-B3E3-77B3767A8B1E}"/>
    <hyperlink ref="R2944" r:id="rId2944" xr:uid="{4DD05504-533D-4D87-AF96-CB2B76E9AD3B}"/>
    <hyperlink ref="R2945" r:id="rId2945" xr:uid="{38A3D6A5-BEA9-4349-926E-6BE3AA23FED6}"/>
    <hyperlink ref="R2946" r:id="rId2946" xr:uid="{E9A3E330-2ECE-4E60-B39E-86EBD5EC715E}"/>
    <hyperlink ref="R2947" r:id="rId2947" xr:uid="{5E8AC10B-B9F7-4FC4-ADB2-723171CB7929}"/>
    <hyperlink ref="R2948" r:id="rId2948" xr:uid="{6FB4BADE-8D68-4433-91B1-3A67FCD32856}"/>
    <hyperlink ref="R2949" r:id="rId2949" xr:uid="{FFB481AF-9FEB-4325-BE8D-883556CFEB07}"/>
    <hyperlink ref="R2950" r:id="rId2950" xr:uid="{739E41EF-21C7-4596-BE62-C1C7DF9F2308}"/>
    <hyperlink ref="R2951" r:id="rId2951" xr:uid="{C26E4751-BCDE-41D8-A413-5AD0B10DE503}"/>
    <hyperlink ref="R2952" r:id="rId2952" xr:uid="{B6902E67-1633-4E97-91E0-E662083A7C43}"/>
    <hyperlink ref="R2953" r:id="rId2953" xr:uid="{E146C6CC-33BA-4068-93A6-0DA7DC1DEA5D}"/>
    <hyperlink ref="R2954" r:id="rId2954" xr:uid="{B031081B-ECB2-4AE5-9272-37CCB2C37B44}"/>
    <hyperlink ref="R2955" r:id="rId2955" xr:uid="{FA114DDF-8016-4DBE-8027-7C01BB1A5811}"/>
    <hyperlink ref="R2956" r:id="rId2956" xr:uid="{F6D34FEA-2B1D-4BCB-B31C-F7EC58B8208F}"/>
    <hyperlink ref="R2957" r:id="rId2957" xr:uid="{A356337A-C8F7-4063-B53D-B712CC618BE9}"/>
    <hyperlink ref="R2958" r:id="rId2958" xr:uid="{71EE714C-D8AA-41A2-8663-09BBCE23279B}"/>
    <hyperlink ref="R2959" r:id="rId2959" xr:uid="{0A875C30-6046-43D2-B2BE-C485D3846A14}"/>
    <hyperlink ref="R2960" r:id="rId2960" xr:uid="{8104A828-A19F-46E4-9CD5-6758B9511B19}"/>
    <hyperlink ref="R2961" r:id="rId2961" xr:uid="{0851A289-4C2E-44B9-AA0E-3B406EAA537B}"/>
    <hyperlink ref="R2962" r:id="rId2962" xr:uid="{A9CA2A0A-A0D8-4F1F-8AC9-F45F6664441A}"/>
    <hyperlink ref="R2963" r:id="rId2963" xr:uid="{28388D6B-B3AC-4FCE-9927-391A0A76EBE3}"/>
    <hyperlink ref="R2964" r:id="rId2964" xr:uid="{00898096-E49C-473A-A68B-E5835DC18EBE}"/>
    <hyperlink ref="R2965" r:id="rId2965" xr:uid="{8357CD77-668C-4FE7-AC6D-B4BD9B1DD3CE}"/>
    <hyperlink ref="R2966" r:id="rId2966" xr:uid="{991DDAF7-CFF2-4441-98CD-424D42D4D154}"/>
    <hyperlink ref="R2967" r:id="rId2967" xr:uid="{11140CC4-9E1F-4148-8C9C-177941FF55CF}"/>
    <hyperlink ref="R2968" r:id="rId2968" xr:uid="{38A89B9D-37F7-40C1-ACE7-EFF37200A679}"/>
    <hyperlink ref="R2969" r:id="rId2969" xr:uid="{8629148B-80F4-4A70-9CDF-7448CF10CD41}"/>
    <hyperlink ref="R2970" r:id="rId2970" xr:uid="{09ABDC5F-6363-49FE-9163-B0EC94C9FD98}"/>
    <hyperlink ref="R2971" r:id="rId2971" xr:uid="{72B20F3B-003F-4EF6-A5A3-D97172B6BA0F}"/>
    <hyperlink ref="R2972" r:id="rId2972" xr:uid="{E56FB0DE-D286-49C2-91B2-3C2352DC6632}"/>
    <hyperlink ref="R2973" r:id="rId2973" xr:uid="{2E9EBDB9-F9E4-4F12-810F-FFF137658D36}"/>
    <hyperlink ref="R2974" r:id="rId2974" xr:uid="{CAE4BFC9-4798-4359-8DC7-2161B3FAF4A2}"/>
    <hyperlink ref="R2975" r:id="rId2975" xr:uid="{CA4825A0-08BF-4345-9F14-0A202850F9EB}"/>
    <hyperlink ref="R2976" r:id="rId2976" xr:uid="{97E2F52C-ABD3-4AF0-8441-5AF1F727E2BE}"/>
    <hyperlink ref="R2977" r:id="rId2977" xr:uid="{D1915175-E29E-47C7-8BF5-98AD2009596A}"/>
    <hyperlink ref="R2978" r:id="rId2978" xr:uid="{19808F93-0086-4232-92D1-6CB38B2D5FD2}"/>
    <hyperlink ref="R2979" r:id="rId2979" xr:uid="{3D8ABC11-60C2-465B-9714-6A587563AE7F}"/>
    <hyperlink ref="R2980" r:id="rId2980" xr:uid="{1DEFC8C9-53C2-4A3B-9577-084CE03E8AB0}"/>
    <hyperlink ref="R2981" r:id="rId2981" xr:uid="{028AECDA-A93A-47BE-8E44-44EF63BE777B}"/>
    <hyperlink ref="R2982" r:id="rId2982" xr:uid="{1671D5C9-3094-4675-B81D-85F162DE26CE}"/>
    <hyperlink ref="R2983" r:id="rId2983" xr:uid="{87238258-944A-4CF9-9EB2-7485B1D71E51}"/>
    <hyperlink ref="R2984" r:id="rId2984" xr:uid="{A43E2F6D-E88A-4E2E-ABF9-9C1D3CEF496E}"/>
    <hyperlink ref="R2985" r:id="rId2985" xr:uid="{14B4DC59-EF82-401C-8C2E-7B736C08D00B}"/>
    <hyperlink ref="R2986" r:id="rId2986" xr:uid="{38A1ED7F-1976-49EC-B8E4-D9EC70B0F72F}"/>
    <hyperlink ref="R2987" r:id="rId2987" xr:uid="{1FFA5B98-8402-4727-BD3C-9374C45E068C}"/>
    <hyperlink ref="R2988" r:id="rId2988" xr:uid="{D14734FD-1F93-4878-AFD2-6D8477B3DF7D}"/>
    <hyperlink ref="R2989" r:id="rId2989" xr:uid="{9EC17213-350C-4ADB-B7F5-D6A00D2E5096}"/>
    <hyperlink ref="R2990" r:id="rId2990" xr:uid="{4BB66851-E606-4633-8803-317D9E6EA608}"/>
    <hyperlink ref="R2991" r:id="rId2991" xr:uid="{B593D9C4-50E4-41BA-8D96-435686C09CF9}"/>
    <hyperlink ref="R2992" r:id="rId2992" xr:uid="{625461BE-6F1F-45E6-832E-B98CEA4E13C2}"/>
    <hyperlink ref="R2993" r:id="rId2993" xr:uid="{EE0093D9-A373-4533-8FCB-BAB166FB9890}"/>
    <hyperlink ref="R2994" r:id="rId2994" xr:uid="{A33FCBE4-7A8A-48EF-9998-934E7671ACC8}"/>
    <hyperlink ref="R2995" r:id="rId2995" xr:uid="{10D43FD9-2473-4650-B6B2-D5B2121356CE}"/>
    <hyperlink ref="R2996" r:id="rId2996" xr:uid="{ACC61CD5-17FA-4A6E-BCD8-CDEAB6D0EF26}"/>
    <hyperlink ref="R2997" r:id="rId2997" xr:uid="{44677824-DD74-4E00-99B8-424B9A6F6B86}"/>
    <hyperlink ref="R2998" r:id="rId2998" xr:uid="{30DA6FE2-F599-4AD9-ADC0-1932A7AD1B77}"/>
    <hyperlink ref="R2999" r:id="rId2999" xr:uid="{DFB03265-8227-4C75-8A7C-4456AC432465}"/>
    <hyperlink ref="R3000" r:id="rId3000" xr:uid="{2EFA1000-6351-4B77-8099-EE67EE0D53B4}"/>
    <hyperlink ref="R3001" r:id="rId3001" xr:uid="{B329642C-A17C-499B-928B-5592E6F3244F}"/>
    <hyperlink ref="R3002" r:id="rId3002" xr:uid="{EF74867D-4839-436E-92FB-E2786AEA7912}"/>
    <hyperlink ref="R3003" r:id="rId3003" xr:uid="{A1E72416-9676-4F1C-ABCF-334B2D95C967}"/>
    <hyperlink ref="R3004" r:id="rId3004" xr:uid="{5240665B-4C3B-47F5-B200-4D9D5F3A31A7}"/>
    <hyperlink ref="R3005" r:id="rId3005" xr:uid="{60A3D422-C446-4F7B-9B18-102AF2AD542F}"/>
    <hyperlink ref="R3006" r:id="rId3006" xr:uid="{AA98A092-7A93-4012-95F4-37D4711A5215}"/>
    <hyperlink ref="R3007" r:id="rId3007" xr:uid="{96C67B7C-FC07-4385-8A91-58E13702077F}"/>
    <hyperlink ref="R3008" r:id="rId3008" xr:uid="{BE718B47-0261-4ABC-B50F-85DDD31B6F9E}"/>
    <hyperlink ref="R3009" r:id="rId3009" xr:uid="{B9C6C121-E1F7-4CAE-BA92-85132583755C}"/>
    <hyperlink ref="R3010" r:id="rId3010" xr:uid="{20A4F412-5C79-49D6-8994-BD79102D3E35}"/>
    <hyperlink ref="R3011" r:id="rId3011" xr:uid="{1F5A738E-A3B7-419B-B543-A56E461B9B16}"/>
    <hyperlink ref="R3012" r:id="rId3012" xr:uid="{BBD70B7B-A530-4566-85E8-A0DBF0A4EC02}"/>
    <hyperlink ref="R3013" r:id="rId3013" xr:uid="{1FC7090F-ACD9-4A8F-BFFD-13796FFAC438}"/>
    <hyperlink ref="R3014" r:id="rId3014" xr:uid="{8380543B-09BB-438F-AB3F-178EA9EA4152}"/>
    <hyperlink ref="R3015" r:id="rId3015" xr:uid="{2D9FBE6D-5AD7-4947-90D6-B22B354EC5A3}"/>
    <hyperlink ref="R3016" r:id="rId3016" xr:uid="{51A4B24B-F374-45D8-9FD7-D8CF5909FF61}"/>
    <hyperlink ref="R3017" r:id="rId3017" xr:uid="{973DD3AE-FBE5-4026-AB97-33EEB3418F55}"/>
    <hyperlink ref="R3018" r:id="rId3018" xr:uid="{A9772A08-9DC7-46B0-8562-B5F3915A9ACE}"/>
    <hyperlink ref="R3019" r:id="rId3019" xr:uid="{C0A1212E-766E-4CA7-A5B5-D1EF9A6484B2}"/>
    <hyperlink ref="R3020" r:id="rId3020" xr:uid="{3646D169-28AF-4024-B6A7-3F004D945AC8}"/>
    <hyperlink ref="R3021" r:id="rId3021" xr:uid="{224A626D-B51A-439C-B5FB-27A73F65388A}"/>
    <hyperlink ref="R3022" r:id="rId3022" xr:uid="{44AED4FA-D962-407A-9B3D-72A4B0922692}"/>
    <hyperlink ref="R3023" r:id="rId3023" xr:uid="{60BDCEB4-D79A-426C-BFF1-15FB73036E86}"/>
    <hyperlink ref="R3024" r:id="rId3024" xr:uid="{BEF1ADE5-BDF4-43CD-8105-3FB58E20E200}"/>
    <hyperlink ref="R3025" r:id="rId3025" xr:uid="{A4ABCFF3-C80D-4F38-9868-CC57BD1DA075}"/>
    <hyperlink ref="R3026" r:id="rId3026" xr:uid="{314606E7-4A7A-4D5B-A0C7-4D46667ED023}"/>
    <hyperlink ref="R3027" r:id="rId3027" xr:uid="{22A9AA13-093E-4635-9F5C-0D1C18D16884}"/>
    <hyperlink ref="R3028" r:id="rId3028" xr:uid="{558CF7C9-66BE-4B8D-A9B1-53948531B813}"/>
    <hyperlink ref="R3029" r:id="rId3029" xr:uid="{E1131164-5B26-4DA9-A07A-A436238D6213}"/>
    <hyperlink ref="R3030" r:id="rId3030" xr:uid="{EF927340-F061-4A00-8BE6-61C6E817A4F8}"/>
    <hyperlink ref="R3031" r:id="rId3031" xr:uid="{204284E7-2834-437E-980D-3A9600F46C8E}"/>
    <hyperlink ref="R3032" r:id="rId3032" xr:uid="{98F282FE-A354-41D6-A9F1-07D84243C9B7}"/>
    <hyperlink ref="R3033" r:id="rId3033" xr:uid="{7EE9D208-97CF-4997-B004-BAB69209CE06}"/>
    <hyperlink ref="R3034" r:id="rId3034" xr:uid="{6D8CB450-EC23-4B4E-B918-7E923F16D039}"/>
    <hyperlink ref="R3035" r:id="rId3035" xr:uid="{51209854-DA50-45FC-9FDD-85877253EC1F}"/>
    <hyperlink ref="R3036" r:id="rId3036" xr:uid="{057D3466-33C2-4970-B392-4C96AFAECB84}"/>
    <hyperlink ref="R3037" r:id="rId3037" xr:uid="{D05ACBEF-F862-4D1B-9FFD-B6EDDD5371A1}"/>
    <hyperlink ref="R3038" r:id="rId3038" xr:uid="{8A76E6CE-B2B4-4E7D-8C5A-B6C977A66922}"/>
    <hyperlink ref="R3039" r:id="rId3039" xr:uid="{D340A777-5ACB-424E-894D-EFAE0549CC4D}"/>
    <hyperlink ref="R3040" r:id="rId3040" xr:uid="{0E3901BA-4E6E-4EC7-94AE-42501C4FA9A0}"/>
    <hyperlink ref="R3041" r:id="rId3041" xr:uid="{5EF6BD9B-D9A1-4AA0-BC96-0A9D9F311500}"/>
    <hyperlink ref="R3042" r:id="rId3042" xr:uid="{3767E3C3-05A0-4913-A264-57065D068071}"/>
    <hyperlink ref="R3043" r:id="rId3043" xr:uid="{0923B5A0-F195-4CC4-8B07-F4D9807678BF}"/>
    <hyperlink ref="R3044" r:id="rId3044" xr:uid="{A94F01AF-A6EC-4543-B2DA-D88EFED8CE69}"/>
    <hyperlink ref="R3045" r:id="rId3045" xr:uid="{46EE27CA-129E-4464-9EB8-B2653157D198}"/>
    <hyperlink ref="R3046" r:id="rId3046" xr:uid="{2F16189C-A42F-4D0C-A2EB-19F0274DDB11}"/>
    <hyperlink ref="R3047" r:id="rId3047" xr:uid="{5A857A75-190B-44AE-A7B9-AD8D991943D8}"/>
    <hyperlink ref="R3048" r:id="rId3048" xr:uid="{8BC2B8DE-A3CE-40C7-8244-6C104F21C89A}"/>
    <hyperlink ref="R3049" r:id="rId3049" xr:uid="{3C3CB494-4F7E-42D4-A46C-94372E48D65D}"/>
    <hyperlink ref="R3050" r:id="rId3050" xr:uid="{9916BA08-F0B1-4F1E-9FEB-B1E37263BAEA}"/>
    <hyperlink ref="R3051" r:id="rId3051" xr:uid="{8936D1D1-0499-44D0-B0E1-B8A3C69CBE88}"/>
    <hyperlink ref="R3052" r:id="rId3052" xr:uid="{8694AEBA-6B35-4695-8653-0F5113D4CAD6}"/>
    <hyperlink ref="R3053" r:id="rId3053" xr:uid="{4A1307A5-520C-4D32-8BA3-D927BA554456}"/>
    <hyperlink ref="R3054" r:id="rId3054" xr:uid="{84E443F3-4325-452C-80FF-AD265979F6BA}"/>
    <hyperlink ref="R3055" r:id="rId3055" xr:uid="{F17DDE7C-85FD-428B-9DF3-FC0B830BE6BC}"/>
    <hyperlink ref="R3056" r:id="rId3056" xr:uid="{D5EAA432-411E-453F-9A3B-28D59BA963DF}"/>
    <hyperlink ref="R3057" r:id="rId3057" xr:uid="{E508023A-47D9-4594-A219-ABD7E6CD029E}"/>
    <hyperlink ref="R3058" r:id="rId3058" xr:uid="{BD1A1142-F55F-4B3D-A815-2DC0514FEB4F}"/>
    <hyperlink ref="R3059" r:id="rId3059" xr:uid="{58C6EA35-6CDB-4B12-94B2-5BC66EAB6568}"/>
    <hyperlink ref="R3060" r:id="rId3060" xr:uid="{C44E8C04-1F06-40C4-8A68-91951691EAA6}"/>
    <hyperlink ref="R3061" r:id="rId3061" xr:uid="{06280144-F02D-4CB6-A200-3B7DF45231F1}"/>
    <hyperlink ref="R3062" r:id="rId3062" xr:uid="{09DBEFB7-0196-44C5-A3FF-EF1F020755D0}"/>
    <hyperlink ref="R3063" r:id="rId3063" xr:uid="{D28CAF3C-3D39-4C3E-8122-997B7CAB60FD}"/>
    <hyperlink ref="R3064" r:id="rId3064" xr:uid="{FBD440E1-5E09-4938-8E38-8D28C55B2F76}"/>
    <hyperlink ref="R3065" r:id="rId3065" xr:uid="{1BF317D2-50EF-4E49-9546-ACB41853737A}"/>
    <hyperlink ref="R3066" r:id="rId3066" xr:uid="{0E7CEFAC-AD42-48E2-94E2-C96D1CAF21C5}"/>
    <hyperlink ref="R3067" r:id="rId3067" xr:uid="{308D5E88-81B4-46EF-8920-C2DBB16C37A4}"/>
    <hyperlink ref="R3068" r:id="rId3068" xr:uid="{D82504A7-A6CE-469F-9326-4576BEA33BC6}"/>
    <hyperlink ref="R3069" r:id="rId3069" xr:uid="{AABBC590-B07A-43BB-8093-738EBB0E381D}"/>
    <hyperlink ref="R3070" r:id="rId3070" xr:uid="{C1134A1A-90A9-4AD8-9643-C60237FAE09C}"/>
    <hyperlink ref="R3071" r:id="rId3071" xr:uid="{4C6E76CD-634B-482F-95F0-5608A512B262}"/>
    <hyperlink ref="R3072" r:id="rId3072" xr:uid="{27C93127-423C-4D9A-BBDF-A6C7E66A9560}"/>
    <hyperlink ref="R3073" r:id="rId3073" xr:uid="{0AEEBB2D-F3FF-4460-99A1-967472F06AF5}"/>
    <hyperlink ref="R3074" r:id="rId3074" xr:uid="{712DA34C-9E2F-4442-811F-86700C6E3236}"/>
    <hyperlink ref="R3075" r:id="rId3075" xr:uid="{D34C01E8-C994-4B5C-9DB1-27F25B9DBD03}"/>
    <hyperlink ref="R3076" r:id="rId3076" xr:uid="{B20FF908-EAE4-4736-9872-8E9E47DF3217}"/>
    <hyperlink ref="R3077" r:id="rId3077" xr:uid="{95739454-EA01-4524-B2CA-8FF0353C5703}"/>
    <hyperlink ref="R3078" r:id="rId3078" xr:uid="{84C2EA51-CD89-422C-9DFD-2C33B5F95109}"/>
    <hyperlink ref="R3079" r:id="rId3079" xr:uid="{DDE0D6B4-3602-4EB9-9286-D2DBCEA31807}"/>
    <hyperlink ref="R3080" r:id="rId3080" xr:uid="{E49B7704-325F-4464-A1D2-F01B2FF64BBE}"/>
    <hyperlink ref="R3081" r:id="rId3081" xr:uid="{D8594541-01AD-44C0-8DE4-E49CD359A8BB}"/>
    <hyperlink ref="R3082" r:id="rId3082" xr:uid="{48FCDC6E-FFBF-4FD7-82AA-AE02AF83F345}"/>
    <hyperlink ref="R3083" r:id="rId3083" xr:uid="{94000EA8-7FCB-463C-B45D-CDBBAFC28EDE}"/>
    <hyperlink ref="R3084" r:id="rId3084" xr:uid="{6990DAB6-3AD8-476F-AFDD-B1EC94B81239}"/>
    <hyperlink ref="R3085" r:id="rId3085" xr:uid="{DCB00A71-1123-4E17-8CD7-606EF7D2676B}"/>
    <hyperlink ref="R3086" r:id="rId3086" xr:uid="{F408569F-4B0D-4FFC-8FAD-84B5BB622C58}"/>
    <hyperlink ref="R3087" r:id="rId3087" xr:uid="{2AAF441A-6D3B-4AFD-9578-C18CA17E703D}"/>
    <hyperlink ref="R3088" r:id="rId3088" xr:uid="{4F3E4B92-C70F-49CF-9428-85EE17222C34}"/>
    <hyperlink ref="R3089" r:id="rId3089" xr:uid="{2F6A9550-EA15-473F-B938-BD4BE13B0B41}"/>
    <hyperlink ref="R3090" r:id="rId3090" xr:uid="{5B334008-0E56-45E7-8793-5E7188AECD22}"/>
    <hyperlink ref="R3091" r:id="rId3091" xr:uid="{B879BC85-B1C8-4300-BE2F-5E62931EE14A}"/>
    <hyperlink ref="R3092" r:id="rId3092" xr:uid="{343C8D0D-B347-4609-84BE-7CAAE05405C8}"/>
    <hyperlink ref="R3093" r:id="rId3093" xr:uid="{37204BFA-6F1C-43A2-A97F-036E8DA6C205}"/>
    <hyperlink ref="R3094" r:id="rId3094" xr:uid="{723BDD5B-BE64-43EA-BBE1-A839963FCA4A}"/>
    <hyperlink ref="R3095" r:id="rId3095" xr:uid="{C9BC966E-42CB-46EF-8821-1151B595B936}"/>
    <hyperlink ref="R3096" r:id="rId3096" xr:uid="{113E28B6-0607-49A8-A11D-7FCE7F824B28}"/>
    <hyperlink ref="R3097" r:id="rId3097" xr:uid="{C44737B8-E9B5-4F10-B21A-2E2DD04C97CB}"/>
    <hyperlink ref="R3098" r:id="rId3098" xr:uid="{82B5C323-C2BA-4ED7-B7D6-9BA03BB432A7}"/>
    <hyperlink ref="R3099" r:id="rId3099" xr:uid="{862B1010-7B7F-478B-93B9-07EDD8481210}"/>
    <hyperlink ref="R3100" r:id="rId3100" xr:uid="{1E000C13-E111-4650-86C2-09CA8796DB61}"/>
    <hyperlink ref="R3101" r:id="rId3101" xr:uid="{21654464-530C-4FA7-B2B6-2BCE9139D623}"/>
    <hyperlink ref="R3102" r:id="rId3102" xr:uid="{3E8AE021-E6EA-481D-B30B-18407258505E}"/>
    <hyperlink ref="R3103" r:id="rId3103" xr:uid="{DE998871-13B8-4BAD-8BF5-42020878615B}"/>
    <hyperlink ref="R3104" r:id="rId3104" xr:uid="{82075BCB-2C21-4AD6-90B4-88F267CBA33D}"/>
    <hyperlink ref="R3105" r:id="rId3105" xr:uid="{A83982D0-740F-42C9-B2CA-73308A41915B}"/>
    <hyperlink ref="R3106" r:id="rId3106" xr:uid="{174E9337-C0F4-465C-9244-C16626AE2AD0}"/>
    <hyperlink ref="R3107" r:id="rId3107" xr:uid="{066AEE10-338C-4ABA-A6BC-4FC98A204FFC}"/>
    <hyperlink ref="R3108" r:id="rId3108" xr:uid="{6172E837-711A-4FBA-AAAD-9EF75FD91716}"/>
    <hyperlink ref="R3109" r:id="rId3109" xr:uid="{2291A509-306A-4933-8C7D-871CE33D9587}"/>
    <hyperlink ref="R3110" r:id="rId3110" xr:uid="{BAE8E48B-BCB8-4207-A094-4927C631EBF3}"/>
    <hyperlink ref="R3111" r:id="rId3111" xr:uid="{9323FAD7-EC6D-426E-84D4-AB0CFB48CC60}"/>
    <hyperlink ref="R3112" r:id="rId3112" xr:uid="{84DAF714-3813-4408-8FF4-F831EA958BB0}"/>
    <hyperlink ref="R3113" r:id="rId3113" xr:uid="{E3FEE239-220C-41D1-B09A-39959A7A02F1}"/>
    <hyperlink ref="R3114" r:id="rId3114" xr:uid="{E48496F0-48C3-4427-B7F8-225839D5215F}"/>
    <hyperlink ref="R3115" r:id="rId3115" xr:uid="{8D594397-8F9C-461E-898E-9608368C25FA}"/>
    <hyperlink ref="R3116" r:id="rId3116" xr:uid="{C6396A94-4D6A-4CA4-845D-393DA7F30B76}"/>
    <hyperlink ref="R3117" r:id="rId3117" xr:uid="{361F1147-F0D8-4133-94E8-E0C0974EEDDA}"/>
    <hyperlink ref="R3118" r:id="rId3118" xr:uid="{2D97601F-F435-4172-83F5-D573493A23BA}"/>
    <hyperlink ref="R3119" r:id="rId3119" xr:uid="{E7D11A34-3295-4611-931E-A926756621E0}"/>
    <hyperlink ref="R3120" r:id="rId3120" xr:uid="{2DD8DCE3-5FE9-49DB-B716-FF0349FC9345}"/>
    <hyperlink ref="R3121" r:id="rId3121" xr:uid="{7CD6C27B-5DE4-4DD8-B8E9-29E9FADBED06}"/>
    <hyperlink ref="R3122" r:id="rId3122" xr:uid="{711D34B6-13F7-4D77-87E7-36B47A27B718}"/>
    <hyperlink ref="R3123" r:id="rId3123" xr:uid="{A9059E99-FF37-4F40-9ACD-EF740760C171}"/>
    <hyperlink ref="R3124" r:id="rId3124" xr:uid="{ED46D284-2F7A-4558-A4AF-88115275FD5C}"/>
    <hyperlink ref="R3125" r:id="rId3125" xr:uid="{027230BC-DD07-4E52-895D-9735CAD0BEA7}"/>
    <hyperlink ref="R3126" r:id="rId3126" xr:uid="{09224940-1687-4B6E-8071-20096977691B}"/>
    <hyperlink ref="R3127" r:id="rId3127" xr:uid="{430588C1-C878-4450-95D3-9B60BF2D3592}"/>
    <hyperlink ref="R3128" r:id="rId3128" xr:uid="{11613E15-CB9C-41E8-A66D-07988243FB3C}"/>
    <hyperlink ref="R3129" r:id="rId3129" xr:uid="{BE23ACBA-DA29-49DB-AE30-3F9BC22F00E9}"/>
    <hyperlink ref="R3130" r:id="rId3130" xr:uid="{FF4FDFF3-8152-4BD2-B8E1-B278556669EA}"/>
    <hyperlink ref="R3131" r:id="rId3131" xr:uid="{1F14B2C5-F766-4B3A-BBBF-5064EDD913AF}"/>
    <hyperlink ref="R3132" r:id="rId3132" xr:uid="{ADAE115C-468D-4895-9727-B312AC3726AA}"/>
    <hyperlink ref="R3133" r:id="rId3133" xr:uid="{4AAC8A05-63A8-4C24-BD47-F09E01525E76}"/>
    <hyperlink ref="R3134" r:id="rId3134" xr:uid="{6A4597A9-35CD-41D2-8B74-A430B4209AA5}"/>
    <hyperlink ref="R3135" r:id="rId3135" xr:uid="{A09636BB-9A44-423C-8010-6E76858E0E95}"/>
    <hyperlink ref="R3136" r:id="rId3136" xr:uid="{D2BB237B-913F-4194-A4F4-7BDCF0DC68EC}"/>
    <hyperlink ref="R3137" r:id="rId3137" xr:uid="{C91369C2-D5A8-400C-B5C5-2C4F3AB696C7}"/>
    <hyperlink ref="R3138" r:id="rId3138" xr:uid="{712BE7CC-73A6-42E0-B5CA-C2193FA999E9}"/>
    <hyperlink ref="R3139" r:id="rId3139" xr:uid="{418721E4-545F-4360-9473-F1F068DE97E2}"/>
    <hyperlink ref="R3140" r:id="rId3140" xr:uid="{07F0DDBA-10E9-4D3A-99AC-C8B3F9880C4F}"/>
    <hyperlink ref="R3141" r:id="rId3141" xr:uid="{8F98723A-F755-41E1-BBFE-65020A54043A}"/>
    <hyperlink ref="R3142" r:id="rId3142" xr:uid="{80DC22C2-CD72-452B-BA3D-4F27F9D3E378}"/>
    <hyperlink ref="R3143" r:id="rId3143" xr:uid="{1AB82B64-B53D-4678-863A-000D4CB1131C}"/>
    <hyperlink ref="R3144" r:id="rId3144" xr:uid="{D5445F1C-2BB5-49AF-9949-F1E069BFD060}"/>
    <hyperlink ref="R3145" r:id="rId3145" xr:uid="{516759FE-3254-467A-A572-F52D5750D7B8}"/>
    <hyperlink ref="R3146" r:id="rId3146" xr:uid="{49E80F3E-106D-4023-9641-512A4849A2F3}"/>
    <hyperlink ref="R3147" r:id="rId3147" xr:uid="{86768261-5CBE-44B0-8F40-D1D770496782}"/>
    <hyperlink ref="R3148" r:id="rId3148" xr:uid="{ADFD355A-89DA-4CA0-BEA1-E9A44B7ED18E}"/>
    <hyperlink ref="R3149" r:id="rId3149" xr:uid="{DE6633AC-BE32-47ED-BD76-AEC222F60FBF}"/>
    <hyperlink ref="R3150" r:id="rId3150" xr:uid="{8658372D-4AFB-4A46-BD1A-941D8358F3BB}"/>
    <hyperlink ref="R3151" r:id="rId3151" xr:uid="{BDC863F4-BC77-44CF-BD26-6B112B3CDF2E}"/>
    <hyperlink ref="R3152" r:id="rId3152" xr:uid="{73ABEA40-D5D5-467F-A6CD-7B68F3C47D10}"/>
    <hyperlink ref="R3153" r:id="rId3153" xr:uid="{627A1B0D-C20D-4891-AC6E-35765D08188B}"/>
    <hyperlink ref="R3154" r:id="rId3154" xr:uid="{E9BE367D-A8F5-45BC-81E7-DDBF4EB3BBDE}"/>
    <hyperlink ref="R3155" r:id="rId3155" xr:uid="{C02D9F31-2D4A-4DD1-8968-7BA1571FF331}"/>
    <hyperlink ref="R3156" r:id="rId3156" xr:uid="{5E245DAD-B15C-4192-9543-3146875F45AA}"/>
    <hyperlink ref="R3157" r:id="rId3157" xr:uid="{4FF6BD3F-5B6C-4F64-B134-F2C8D05681F5}"/>
    <hyperlink ref="R3158" r:id="rId3158" xr:uid="{17E735F1-7B6F-4A16-9A2D-9ECF3794F7CB}"/>
    <hyperlink ref="R3159" r:id="rId3159" xr:uid="{77243016-0A5F-452A-B622-0C6B13346559}"/>
    <hyperlink ref="R3160" r:id="rId3160" xr:uid="{AE37C38A-AA7D-427B-9518-66C061797B2C}"/>
    <hyperlink ref="R3161" r:id="rId3161" xr:uid="{FAA26BCF-396C-4293-BE5B-F1415A7FC3C0}"/>
    <hyperlink ref="R3162" r:id="rId3162" xr:uid="{DA5009B5-4786-44F4-881C-BD848471F1B0}"/>
    <hyperlink ref="R3163" r:id="rId3163" xr:uid="{A9065CC9-C65C-4FC9-8DDC-E3518E16CEFF}"/>
    <hyperlink ref="R3164" r:id="rId3164" xr:uid="{09AD63CA-A05B-4525-B8D0-CFE7DDD2836C}"/>
    <hyperlink ref="R3165" r:id="rId3165" xr:uid="{BD83915A-32B3-4616-9933-118CA410C294}"/>
    <hyperlink ref="R3166" r:id="rId3166" xr:uid="{C1510442-BD9A-4534-815D-AB950354A9B6}"/>
    <hyperlink ref="R3167" r:id="rId3167" xr:uid="{77787879-F839-4145-95A3-8CD192095C4F}"/>
    <hyperlink ref="R3168" r:id="rId3168" xr:uid="{31703FA4-67C9-44D6-8F75-46C7D6162BCC}"/>
    <hyperlink ref="R3169" r:id="rId3169" xr:uid="{8E8D6E2F-B665-434C-8F14-7DB517BF7BA3}"/>
    <hyperlink ref="R3170" r:id="rId3170" xr:uid="{B749DE99-790C-4EDA-9D34-C5BCE410453B}"/>
    <hyperlink ref="R3171" r:id="rId3171" xr:uid="{0955E0DF-A43D-42C1-8E22-63A8981950D2}"/>
    <hyperlink ref="R3172" r:id="rId3172" xr:uid="{A32B50A0-34D0-4C1B-ADE3-32904BE0D79F}"/>
    <hyperlink ref="R3173" r:id="rId3173" xr:uid="{83C8401F-489C-4281-8CC1-947C8E94FDC1}"/>
    <hyperlink ref="R3174" r:id="rId3174" xr:uid="{791732C9-F9CE-4161-B98A-8C0701F2BE8C}"/>
    <hyperlink ref="R3175" r:id="rId3175" xr:uid="{6D5C120E-E2EF-43C2-9730-F4AA67F9C37B}"/>
    <hyperlink ref="R3176" r:id="rId3176" xr:uid="{A3F9134C-A055-4211-8540-0311E98CA7C7}"/>
    <hyperlink ref="R3177" r:id="rId3177" xr:uid="{0145B2BA-A322-4423-946A-F799C79A9EA5}"/>
    <hyperlink ref="R3178" r:id="rId3178" xr:uid="{ED696926-EF03-454C-9E22-777E7C1BAB27}"/>
    <hyperlink ref="R3179" r:id="rId3179" xr:uid="{B3B6BE30-BAC1-4385-8A34-DCB3C2ED4C7A}"/>
    <hyperlink ref="R3180" r:id="rId3180" xr:uid="{E047D0FD-10E9-4208-952E-ED38DED352EE}"/>
    <hyperlink ref="R3181" r:id="rId3181" xr:uid="{A3C54BD6-694E-4AF5-804B-CDEAC28196FE}"/>
    <hyperlink ref="R3182" r:id="rId3182" xr:uid="{2AC29720-B27E-433F-BBCC-869794693E1F}"/>
    <hyperlink ref="R3183" r:id="rId3183" xr:uid="{81BDC8B8-402D-43C7-835D-690675ED7C51}"/>
    <hyperlink ref="R3184" r:id="rId3184" xr:uid="{4765442D-998D-4F73-AB2A-07C5A363D420}"/>
    <hyperlink ref="R3185" r:id="rId3185" xr:uid="{FFAD6E7E-2BEE-4443-8489-1AADCFC0B4EB}"/>
    <hyperlink ref="R3186" r:id="rId3186" xr:uid="{3D684198-7A94-4F01-8E7B-9A2142E6A013}"/>
    <hyperlink ref="R3187" r:id="rId3187" xr:uid="{C23894A3-15B5-41D5-A5E6-65B5B1598A69}"/>
    <hyperlink ref="R3188" r:id="rId3188" xr:uid="{B946A2BB-F421-4EF3-8BAA-9E23B3EF9860}"/>
    <hyperlink ref="R3189" r:id="rId3189" xr:uid="{773A3DAC-D6AF-47F3-AA45-2A0F330F0AEF}"/>
    <hyperlink ref="R3190" r:id="rId3190" xr:uid="{C5B09844-F959-4823-9BC1-6287F7448C62}"/>
    <hyperlink ref="R3191" r:id="rId3191" xr:uid="{781E732A-64FA-4003-B6B3-709539E265C1}"/>
    <hyperlink ref="R3192" r:id="rId3192" xr:uid="{1531C9B4-C9E4-4E2F-9BCF-EEE5FDEDBB8F}"/>
    <hyperlink ref="R3193" r:id="rId3193" xr:uid="{BD106747-76F6-464A-B206-69F9A1A35AC8}"/>
    <hyperlink ref="R3194" r:id="rId3194" xr:uid="{11470A10-639A-466B-9228-CF2D13591EDC}"/>
    <hyperlink ref="R3195" r:id="rId3195" xr:uid="{729606F4-C13E-4235-9A93-0D78110E3876}"/>
    <hyperlink ref="R3196" r:id="rId3196" xr:uid="{8DA39D70-687B-4208-82F1-42C50940C453}"/>
    <hyperlink ref="R3197" r:id="rId3197" xr:uid="{42C7129A-4153-410E-B232-F61A6D55E93E}"/>
    <hyperlink ref="R3198" r:id="rId3198" xr:uid="{D2B4E8B7-AC67-4977-82D0-8996C9DF571B}"/>
    <hyperlink ref="R3199" r:id="rId3199" xr:uid="{002D941D-6D64-4FAC-A5F3-48EBEA522854}"/>
    <hyperlink ref="R3200" r:id="rId3200" xr:uid="{AEF0DB80-A4AB-4690-98E3-89B0412D7A58}"/>
    <hyperlink ref="R3201" r:id="rId3201" xr:uid="{2D14837A-6D9A-452D-A54F-CEFEC8DCAD21}"/>
    <hyperlink ref="R3202" r:id="rId3202" xr:uid="{D120DDAB-D19F-4399-8E28-C2075BCB4544}"/>
    <hyperlink ref="R3203" r:id="rId3203" xr:uid="{1732807E-AD65-4637-BBAC-4A999034C425}"/>
    <hyperlink ref="R3204" r:id="rId3204" xr:uid="{5F8BFE15-1A52-43F3-9A87-E97E2F04364D}"/>
    <hyperlink ref="R3205" r:id="rId3205" xr:uid="{52EF4A77-8BED-40F5-BB71-DA46819DEA40}"/>
    <hyperlink ref="R3206" r:id="rId3206" xr:uid="{E05BBD99-FDE0-4E1D-8B0A-8B743580F3A9}"/>
    <hyperlink ref="R3207" r:id="rId3207" xr:uid="{1CE21A02-0445-48EA-A0FB-9F933340A43A}"/>
    <hyperlink ref="R3208" r:id="rId3208" xr:uid="{0C751BD9-15D7-440C-BD78-917E9065AED5}"/>
    <hyperlink ref="R3209" r:id="rId3209" xr:uid="{60C84345-0538-49FC-B6B4-5A9DD277E0FD}"/>
    <hyperlink ref="R3210" r:id="rId3210" xr:uid="{399FCD65-4398-4DE3-AD82-14262CE2B8ED}"/>
    <hyperlink ref="R3211" r:id="rId3211" xr:uid="{5742268D-8376-4266-BFE7-7A7BA9BE1F0C}"/>
    <hyperlink ref="R3212" r:id="rId3212" xr:uid="{C32C9463-825C-4C87-B531-9982A4C5CF3F}"/>
    <hyperlink ref="R3213" r:id="rId3213" xr:uid="{F4C2DE6B-1891-4ECF-AB72-D75999D348B8}"/>
    <hyperlink ref="R3214" r:id="rId3214" xr:uid="{ADF9C7FC-9745-48B0-8B8C-D3DF517D99EB}"/>
    <hyperlink ref="R3215" r:id="rId3215" xr:uid="{9854D8CC-0D0F-4C08-AEA1-8E2BB8A48468}"/>
    <hyperlink ref="R3216" r:id="rId3216" xr:uid="{B5626311-516B-45CB-B681-5453AF2730BB}"/>
    <hyperlink ref="R3217" r:id="rId3217" xr:uid="{E29349DB-2AA2-492F-9169-D1469799264B}"/>
    <hyperlink ref="R3218" r:id="rId3218" xr:uid="{4E3A8CA4-C9CC-404C-8609-527B9AC8408D}"/>
    <hyperlink ref="R3219" r:id="rId3219" xr:uid="{11BBEF0A-80EA-4B9B-BD0F-B58BB4CF9D4B}"/>
    <hyperlink ref="R3220" r:id="rId3220" xr:uid="{040E657B-DB42-4D78-AF75-0C875DABE063}"/>
    <hyperlink ref="R3221" r:id="rId3221" xr:uid="{2024B76B-9E59-45CE-9BAB-E0A69378FFB3}"/>
    <hyperlink ref="R3222" r:id="rId3222" xr:uid="{A0D8A95E-219B-4103-AB24-2EDA7E8C5038}"/>
    <hyperlink ref="R3223" r:id="rId3223" xr:uid="{A64D1BC1-3AF0-4B23-93F7-B4E896E575A6}"/>
    <hyperlink ref="R3224" r:id="rId3224" xr:uid="{AA5885B5-2BE5-488E-B097-9C82EF203924}"/>
    <hyperlink ref="R3225" r:id="rId3225" xr:uid="{210F44A1-B50E-456D-825D-665BE9A45B24}"/>
    <hyperlink ref="R3226" r:id="rId3226" xr:uid="{BB90D0FB-A64E-4EF7-BACA-7EE25EC22FC0}"/>
    <hyperlink ref="R3227" r:id="rId3227" xr:uid="{3073B8CD-1459-4912-9494-D256B05BDA8E}"/>
    <hyperlink ref="R3228" r:id="rId3228" xr:uid="{97168AD8-1D7C-4830-8B93-F5C8A376406C}"/>
    <hyperlink ref="R3229" r:id="rId3229" xr:uid="{7473C3AB-63B3-44CE-AB50-3330570B9D88}"/>
    <hyperlink ref="R3230" r:id="rId3230" xr:uid="{9125D06F-90AD-4FCD-94E5-DD2B0643A98B}"/>
    <hyperlink ref="R3231" r:id="rId3231" xr:uid="{754CDD51-C08B-4E82-BAE9-9AA48C0D2152}"/>
    <hyperlink ref="R3232" r:id="rId3232" xr:uid="{14CE7D61-CDD7-4EF6-919F-FD6F9AA34B2E}"/>
    <hyperlink ref="R3233" r:id="rId3233" xr:uid="{94EE8ABA-48A7-402B-BE70-9FE49784E793}"/>
    <hyperlink ref="R3234" r:id="rId3234" xr:uid="{C6D30960-A7B9-4919-AB26-3A815C21F97D}"/>
    <hyperlink ref="R3235" r:id="rId3235" xr:uid="{870AC7CE-69B8-4CF7-9CB9-EBE89AFD7D30}"/>
    <hyperlink ref="R3236" r:id="rId3236" xr:uid="{C88F91F5-8CD5-4F37-9B3A-A4EAA964AC1F}"/>
    <hyperlink ref="R3237" r:id="rId3237" xr:uid="{78DCB9E4-D6A7-452E-B417-F98EA6E7C1B4}"/>
    <hyperlink ref="R3238" r:id="rId3238" xr:uid="{5EEA7707-DEE9-4EA8-9E78-1ECAF2FF30B0}"/>
    <hyperlink ref="R3239" r:id="rId3239" xr:uid="{EFDB5FCD-7D0C-4A0F-8A42-AABAAD43D2D2}"/>
    <hyperlink ref="R3240" r:id="rId3240" xr:uid="{9B743161-9CEC-4CB3-9695-D8928039E807}"/>
    <hyperlink ref="R3241" r:id="rId3241" xr:uid="{3B45EC44-314D-4B0D-B82D-248690DE1E64}"/>
    <hyperlink ref="R3242" r:id="rId3242" xr:uid="{E88D7BC7-4BA7-4A92-8648-7AFA362209BC}"/>
    <hyperlink ref="R3243" r:id="rId3243" xr:uid="{E908AB1E-EDDA-406F-B415-6F523129A0BD}"/>
    <hyperlink ref="R3244" r:id="rId3244" xr:uid="{1ABEB612-AB96-4B19-8C34-E9A107E7C928}"/>
    <hyperlink ref="R3245" r:id="rId3245" xr:uid="{2E44D37E-5448-4F26-8B97-DE429CADBB7B}"/>
    <hyperlink ref="R3246" r:id="rId3246" xr:uid="{B8541965-F539-4471-8028-97D979571275}"/>
    <hyperlink ref="R3247" r:id="rId3247" xr:uid="{27E5C9AF-02BC-4F79-861C-B61D0584B124}"/>
    <hyperlink ref="R3248" r:id="rId3248" xr:uid="{B66BB7B8-867B-4EC2-9D15-DF2C144BE8F4}"/>
    <hyperlink ref="R3249" r:id="rId3249" xr:uid="{5F00424C-8735-4462-8C0E-EA10B2CCC011}"/>
    <hyperlink ref="R3250" r:id="rId3250" xr:uid="{3281D20D-A127-4E43-8DF2-A346FA009713}"/>
    <hyperlink ref="R3251" r:id="rId3251" xr:uid="{6651ADF1-C5EC-42FE-B374-E2D29E3DA814}"/>
    <hyperlink ref="R3252" r:id="rId3252" xr:uid="{E219876E-5209-4679-A4C1-7DD654863D81}"/>
    <hyperlink ref="R3253" r:id="rId3253" xr:uid="{D46BE9D6-3125-405F-9E7A-78593A5A382E}"/>
    <hyperlink ref="R3254" r:id="rId3254" xr:uid="{B9774ECB-62B2-424E-B8C8-D718E8BCC60F}"/>
    <hyperlink ref="R3255" r:id="rId3255" xr:uid="{1A2559D9-7C61-49CC-8B43-C33825062E51}"/>
    <hyperlink ref="R3256" r:id="rId3256" xr:uid="{EA139EEF-4844-4622-B41F-10EE3FB3FC5C}"/>
    <hyperlink ref="R3257" r:id="rId3257" xr:uid="{DE7FD41F-291D-41D9-93E9-B152DA1346B9}"/>
    <hyperlink ref="R3258" r:id="rId3258" xr:uid="{A117297F-D1FA-44C8-AD29-7E13D18A2BB1}"/>
    <hyperlink ref="R3259" r:id="rId3259" xr:uid="{787DFCF9-CEEC-4E8E-A536-AEBC6F35BC2F}"/>
    <hyperlink ref="R3260" r:id="rId3260" xr:uid="{2270F93E-D49A-4FD7-9F88-02262386587F}"/>
    <hyperlink ref="R3261" r:id="rId3261" xr:uid="{598F6D1C-DE93-44A6-A81F-F47A1803BADC}"/>
    <hyperlink ref="R3262" r:id="rId3262" xr:uid="{263FA7AD-6D94-4699-ABBB-DAC917B95427}"/>
    <hyperlink ref="R3263" r:id="rId3263" xr:uid="{27B53EC4-1114-4189-86CE-1DDC5316D417}"/>
    <hyperlink ref="R3264" r:id="rId3264" xr:uid="{56CB5FCB-1009-42FA-B441-D099F48C8BF3}"/>
    <hyperlink ref="R3265" r:id="rId3265" xr:uid="{AE26D405-5422-43BA-BA3C-996284473C13}"/>
    <hyperlink ref="R3266" r:id="rId3266" xr:uid="{396A2052-1EEF-4191-9FA8-5B022FA78746}"/>
    <hyperlink ref="R3267" r:id="rId3267" xr:uid="{99820964-0DB8-4583-9553-95949951F9BD}"/>
    <hyperlink ref="R3268" r:id="rId3268" xr:uid="{BF9A790D-91EC-4380-8F30-32947C77EDA5}"/>
    <hyperlink ref="R3269" r:id="rId3269" xr:uid="{F8B6FFCC-FCA2-494C-99F2-146F18FE655B}"/>
    <hyperlink ref="R3270" r:id="rId3270" xr:uid="{6E84A725-4EE5-4289-B298-8248772E6B47}"/>
    <hyperlink ref="R3271" r:id="rId3271" xr:uid="{752CC475-243C-4062-9F93-FE4B2DBA0A35}"/>
    <hyperlink ref="R3272" r:id="rId3272" xr:uid="{426F06B0-42A6-449F-A01D-4805F4C79505}"/>
    <hyperlink ref="R3273" r:id="rId3273" xr:uid="{F23770F0-24E6-4C29-AE54-61C68A95C3A8}"/>
    <hyperlink ref="R3274" r:id="rId3274" xr:uid="{7F9B54FB-1DA2-495B-AF7E-2B57673ED7B7}"/>
    <hyperlink ref="R3275" r:id="rId3275" xr:uid="{56E92EEA-B6B8-4EEE-AE1C-7204162AC03B}"/>
    <hyperlink ref="R3276" r:id="rId3276" xr:uid="{9BE3DB10-C6C9-490D-893D-C28465A650A3}"/>
    <hyperlink ref="R3277" r:id="rId3277" xr:uid="{1677C937-9EF5-4266-888A-71DF52904A8E}"/>
    <hyperlink ref="R3278" r:id="rId3278" xr:uid="{2748D21E-BCF6-4A94-887A-1603BBDEA6C9}"/>
    <hyperlink ref="R3279" r:id="rId3279" xr:uid="{B371587A-E305-4DF2-82D5-E88E91527A5F}"/>
    <hyperlink ref="R3280" r:id="rId3280" xr:uid="{D26997CC-7CBD-4A47-A8E0-1B7EEDA50E14}"/>
    <hyperlink ref="R3281" r:id="rId3281" xr:uid="{B2AB26DB-520C-45E6-B3D0-0093CD41EA50}"/>
    <hyperlink ref="R3282" r:id="rId3282" xr:uid="{47B277CE-C323-4822-B6C5-7B057B28BDE1}"/>
    <hyperlink ref="R3283" r:id="rId3283" xr:uid="{7C54F867-CF81-41B3-8548-42A9BFCAF3C9}"/>
    <hyperlink ref="R3284" r:id="rId3284" xr:uid="{F581BD9B-DBCA-45B7-9B36-F687D78F0DB1}"/>
    <hyperlink ref="R3285" r:id="rId3285" xr:uid="{AA04B27F-6138-4E98-AC17-E385EE660D8D}"/>
    <hyperlink ref="R3286" r:id="rId3286" xr:uid="{D87BAE35-9A94-472D-9C03-F66323569779}"/>
    <hyperlink ref="R3287" r:id="rId3287" xr:uid="{5D718A9C-414A-4220-B2DA-E2CCD8BDB404}"/>
    <hyperlink ref="R3288" r:id="rId3288" xr:uid="{0CECF385-CA4F-4C23-8E4E-55E43BFD8C9E}"/>
    <hyperlink ref="R3289" r:id="rId3289" xr:uid="{633FB68E-E5E1-480F-AE31-AF9642D1F7BC}"/>
    <hyperlink ref="R3290" r:id="rId3290" xr:uid="{90980A73-9F7F-42E4-AB1E-D0C908B3755E}"/>
    <hyperlink ref="R3291" r:id="rId3291" xr:uid="{6E80618D-860B-4D12-850E-6EA4CCBF6614}"/>
    <hyperlink ref="R3292" r:id="rId3292" xr:uid="{4F7DA779-E94D-474B-B17B-4099A3A58366}"/>
    <hyperlink ref="R3293" r:id="rId3293" xr:uid="{1B573834-610F-4289-92F4-4FB8210C5AC5}"/>
    <hyperlink ref="R3294" r:id="rId3294" xr:uid="{13F40F03-EBC5-4037-A291-EDF8917B5D43}"/>
    <hyperlink ref="R3295" r:id="rId3295" xr:uid="{C5918032-F594-487E-8E2D-361F77A122AC}"/>
    <hyperlink ref="R3296" r:id="rId3296" xr:uid="{DE6F3EBA-A181-4EB9-94E0-DDE818D0EBBB}"/>
    <hyperlink ref="R3297" r:id="rId3297" xr:uid="{F99D3CBB-0383-49DA-9E26-DE7651E29BEF}"/>
    <hyperlink ref="R3298" r:id="rId3298" xr:uid="{C7595F88-2298-4D92-8CDA-BD7E84620939}"/>
    <hyperlink ref="R3299" r:id="rId3299" xr:uid="{94F124ED-E999-4147-A458-B13F94B25F28}"/>
    <hyperlink ref="R3300" r:id="rId3300" xr:uid="{41143400-3E49-4834-B3EC-DA74BABACACD}"/>
    <hyperlink ref="R3301" r:id="rId3301" xr:uid="{5FC566E2-6C0A-417E-BE81-ABBCC81C34B0}"/>
    <hyperlink ref="R3302" r:id="rId3302" xr:uid="{70441283-452F-421C-8251-A94D50AA3AC7}"/>
    <hyperlink ref="R3303" r:id="rId3303" xr:uid="{842E7AB8-7C35-41AD-8F35-BB7006A47F0E}"/>
    <hyperlink ref="R3304" r:id="rId3304" xr:uid="{7554C776-AFE3-4520-A8C1-3E19DC2DCA47}"/>
    <hyperlink ref="R3305" r:id="rId3305" xr:uid="{7D125D4B-C125-481E-A1A7-45342419AA75}"/>
    <hyperlink ref="R3306" r:id="rId3306" xr:uid="{B06AB9F6-1D61-4573-9AA1-7A1B23C32263}"/>
    <hyperlink ref="R3307" r:id="rId3307" xr:uid="{2185408A-A186-4B37-B5BD-4433EB735C3F}"/>
    <hyperlink ref="R3308" r:id="rId3308" xr:uid="{688FC476-D991-4569-BD6D-48AABE0D6889}"/>
    <hyperlink ref="R3309" r:id="rId3309" xr:uid="{1864D7E4-D1C4-4CCF-B483-3B2853AA7BA4}"/>
    <hyperlink ref="R3310" r:id="rId3310" xr:uid="{5690D933-1461-47C8-AC42-5FFE01A527F2}"/>
    <hyperlink ref="R3311" r:id="rId3311" xr:uid="{81DE6C0B-FF6A-474C-81BC-59DDC6CA4AA4}"/>
    <hyperlink ref="R3312" r:id="rId3312" xr:uid="{F4EAFA68-61F4-4BCB-9978-3F627CEAC522}"/>
    <hyperlink ref="R3313" r:id="rId3313" xr:uid="{241F0B64-D359-45A8-A6F0-AE20B0D8C390}"/>
    <hyperlink ref="R3314" r:id="rId3314" xr:uid="{B3DBB4DC-C273-49AB-81D9-E293904567E4}"/>
    <hyperlink ref="R3315" r:id="rId3315" xr:uid="{3DFAE1A2-443A-440A-A078-E8C6DE874095}"/>
    <hyperlink ref="R3316" r:id="rId3316" xr:uid="{BF9C10AA-08E6-4D59-A76C-D326C1443C04}"/>
    <hyperlink ref="R3317" r:id="rId3317" xr:uid="{C97D47C9-61E0-4C03-AB79-F7BEC7504004}"/>
    <hyperlink ref="R3318" r:id="rId3318" xr:uid="{3C212326-01E6-4217-B697-42EEE51A2FDA}"/>
    <hyperlink ref="R3319" r:id="rId3319" xr:uid="{C65BE127-89D5-48C4-83EB-1C27CEA60A0A}"/>
    <hyperlink ref="R3320" r:id="rId3320" xr:uid="{3A1E866D-582F-4B95-84DE-20266D024C79}"/>
    <hyperlink ref="R3321" r:id="rId3321" xr:uid="{DB8DE11A-1F9C-4559-B049-7C443442C34A}"/>
    <hyperlink ref="R3322" r:id="rId3322" xr:uid="{7C5D4442-8B51-4EBA-B040-8A54F66BDB04}"/>
    <hyperlink ref="R3323" r:id="rId3323" xr:uid="{C95A9A70-3E0E-4DCC-B29F-C632D7368A08}"/>
    <hyperlink ref="R3324" r:id="rId3324" xr:uid="{F78A29C7-D6FE-4CD6-BDF3-8C34C1C7D3E0}"/>
    <hyperlink ref="R3325" r:id="rId3325" xr:uid="{FE08874F-26D5-422E-A1B9-6FC0062F6011}"/>
    <hyperlink ref="R3326" r:id="rId3326" xr:uid="{D88777E7-8796-41FF-9DCC-296B3AA3B40D}"/>
    <hyperlink ref="R3327" r:id="rId3327" xr:uid="{EFE82D8E-2EC1-4F7B-8078-626197D425C0}"/>
    <hyperlink ref="R3328" r:id="rId3328" xr:uid="{6C4B46BA-6834-44BE-9891-18B0B7266CFE}"/>
    <hyperlink ref="R3329" r:id="rId3329" xr:uid="{839D4C84-B1DF-4520-9C3D-64B8CF79716B}"/>
    <hyperlink ref="R3330" r:id="rId3330" xr:uid="{270A26D4-AB0E-48E8-9E25-4EA75575DAE8}"/>
    <hyperlink ref="R3331" r:id="rId3331" xr:uid="{DE99109C-6BF9-40DA-9557-0A5159971D1D}"/>
    <hyperlink ref="R3332" r:id="rId3332" xr:uid="{81EA42BC-D267-4F07-9AE4-347162B06169}"/>
    <hyperlink ref="R3333" r:id="rId3333" xr:uid="{340A319D-7268-4FD3-95C3-1A8716AB0524}"/>
    <hyperlink ref="R3334" r:id="rId3334" xr:uid="{C5EAED63-4EA5-4276-BF54-69DF8889E840}"/>
    <hyperlink ref="R3335" r:id="rId3335" xr:uid="{8F7A40B3-9DD6-40CF-A841-2B81637094E2}"/>
    <hyperlink ref="R3336" r:id="rId3336" xr:uid="{3918F75C-25DD-464A-BB0D-5C0999D7C1FE}"/>
    <hyperlink ref="R3337" r:id="rId3337" xr:uid="{DEC12EA3-117B-46F5-9782-1FD7CD0E14D9}"/>
    <hyperlink ref="R3338" r:id="rId3338" xr:uid="{FEEE302B-8C6D-4B31-A925-A5B2F08FC469}"/>
    <hyperlink ref="R3339" r:id="rId3339" xr:uid="{090C6B71-BC64-42CB-8697-668BD44F6FE2}"/>
    <hyperlink ref="R3340" r:id="rId3340" xr:uid="{04ADCBCD-BC7E-4A79-B3E4-F56F34EE99F7}"/>
    <hyperlink ref="R3341" r:id="rId3341" xr:uid="{473852E9-7BDD-4313-837D-12ABC25FB7AB}"/>
    <hyperlink ref="R3342" r:id="rId3342" xr:uid="{E2D908CA-0750-426E-8405-DECF0FB5E7C8}"/>
    <hyperlink ref="R3343" r:id="rId3343" xr:uid="{425C6403-A0AE-4F8C-AA4A-ED23CA3F08EA}"/>
    <hyperlink ref="R3344" r:id="rId3344" xr:uid="{C8684895-4579-4A60-9760-140F71BF5906}"/>
    <hyperlink ref="R3345" r:id="rId3345" xr:uid="{41ECDDB2-090A-4D75-8F24-81E4A7C1FCBF}"/>
    <hyperlink ref="R3346" r:id="rId3346" xr:uid="{0EA919CF-3D62-4FFF-AFBF-F5477091BE9D}"/>
    <hyperlink ref="R3347" r:id="rId3347" xr:uid="{5F622066-FD9D-4F08-8014-4AB19B3AF362}"/>
    <hyperlink ref="R3348" r:id="rId3348" xr:uid="{DA02F8B8-B107-4FD5-9AB8-BD4FAA387126}"/>
    <hyperlink ref="R3349" r:id="rId3349" xr:uid="{C67B0D3B-ED43-45DA-BDC6-00CC00739089}"/>
    <hyperlink ref="R3350" r:id="rId3350" xr:uid="{6DA80908-8992-47F2-9F69-B21E0792EE93}"/>
    <hyperlink ref="R3351" r:id="rId3351" xr:uid="{48C138F5-DA08-4EE1-AA93-E22CC0B3BA97}"/>
    <hyperlink ref="R3352" r:id="rId3352" xr:uid="{34E3D469-5406-4038-A99C-AE4D1A3B1121}"/>
    <hyperlink ref="R3353" r:id="rId3353" xr:uid="{A84EB2D2-E533-453E-90AF-0198C51DEE97}"/>
    <hyperlink ref="R3354" r:id="rId3354" xr:uid="{BB0D306E-0178-455D-BA64-2021F2497F2F}"/>
    <hyperlink ref="R3355" r:id="rId3355" xr:uid="{F6D753AA-CFAB-468A-AEFB-9718CE6A9321}"/>
    <hyperlink ref="R3356" r:id="rId3356" xr:uid="{7483476D-34CB-40E5-8A2C-2AB8E53289A5}"/>
    <hyperlink ref="R3357" r:id="rId3357" xr:uid="{80A33358-3481-4D1B-B1BB-46D6164D3C09}"/>
    <hyperlink ref="R3358" r:id="rId3358" xr:uid="{61A464CD-7991-448E-9035-CF2C594CB60E}"/>
    <hyperlink ref="R3359" r:id="rId3359" xr:uid="{379FA552-F02B-4A8D-8D88-C339CF02E7DB}"/>
    <hyperlink ref="R3360" r:id="rId3360" xr:uid="{C80BB6A8-1CC6-47D6-9702-AFD5764C2D8E}"/>
    <hyperlink ref="R3361" r:id="rId3361" xr:uid="{55061132-E391-4410-9BF6-9F33D0314B65}"/>
    <hyperlink ref="R3362" r:id="rId3362" xr:uid="{48425C45-A989-42E8-B267-0AC6DF635802}"/>
    <hyperlink ref="R3363" r:id="rId3363" xr:uid="{12534819-BA0E-42E3-81CD-A2B2BDBD3EB6}"/>
    <hyperlink ref="R3364" r:id="rId3364" xr:uid="{909A47C0-9892-4D62-A486-94AD234BD8F9}"/>
    <hyperlink ref="R3365" r:id="rId3365" xr:uid="{FB305BA9-415E-4172-A3F3-D51B83716D37}"/>
    <hyperlink ref="R3366" r:id="rId3366" xr:uid="{A0D257D0-9C0A-4008-8A87-189DAF1278D5}"/>
    <hyperlink ref="R3367" r:id="rId3367" xr:uid="{D1B705A0-B4D7-4785-998C-9378F6C95747}"/>
    <hyperlink ref="R3368" r:id="rId3368" xr:uid="{A7BC3159-CCF8-46FB-A2D7-8E5F7C990811}"/>
    <hyperlink ref="R3369" r:id="rId3369" xr:uid="{8068F2F6-4170-408A-8F9F-4B14FDAAADAF}"/>
    <hyperlink ref="R3370" r:id="rId3370" xr:uid="{5B769788-7350-44A8-A11C-AE3503824BB9}"/>
    <hyperlink ref="R3371" r:id="rId3371" xr:uid="{09E0D8F6-F97A-48A9-AA90-CA24CF6CC372}"/>
    <hyperlink ref="R3372" r:id="rId3372" xr:uid="{513BF48F-9BFA-4827-9136-20C2FFE58732}"/>
    <hyperlink ref="R3373" r:id="rId3373" xr:uid="{1DE7EBA5-F689-4A39-A3F6-07F3AB86E8C9}"/>
    <hyperlink ref="R3374" r:id="rId3374" xr:uid="{EEA84564-5262-4E6D-87A9-C47C23EF972E}"/>
    <hyperlink ref="R3375" r:id="rId3375" xr:uid="{1A6F130D-6C8A-4499-B0C9-C4908C3D6C89}"/>
    <hyperlink ref="R3376" r:id="rId3376" xr:uid="{61BD705E-0487-437D-8EA3-F542F4C1ECCE}"/>
    <hyperlink ref="R3377" r:id="rId3377" xr:uid="{A15BA75D-8B82-4E8A-B3D5-DCA82AD46213}"/>
    <hyperlink ref="R3378" r:id="rId3378" xr:uid="{14E25639-BA20-4FD7-8739-19F774D23E90}"/>
    <hyperlink ref="R3379" r:id="rId3379" xr:uid="{BABE4FF5-F1AB-40E8-AB56-53E4BA4F59B9}"/>
    <hyperlink ref="R3380" r:id="rId3380" xr:uid="{80BDB973-B3CC-43D8-A201-D0EF2231F13E}"/>
    <hyperlink ref="R3381" r:id="rId3381" xr:uid="{D1B9A547-27F1-4769-A654-94ED65DA5A04}"/>
    <hyperlink ref="R3382" r:id="rId3382" xr:uid="{66A1E40A-C08D-43CC-BDB3-2A358C6B9232}"/>
    <hyperlink ref="R3383" r:id="rId3383" xr:uid="{D9B02F7B-1C7B-4042-8376-352A914B3BED}"/>
    <hyperlink ref="R3384" r:id="rId3384" xr:uid="{F7103CA1-F049-4B6A-8A8A-9E02C317AC84}"/>
    <hyperlink ref="R3385" r:id="rId3385" xr:uid="{CD5201E3-285E-4008-9D84-6CD968316F64}"/>
    <hyperlink ref="R3386" r:id="rId3386" xr:uid="{72667045-7D0E-41BB-8306-9FA893FB428A}"/>
    <hyperlink ref="R3387" r:id="rId3387" xr:uid="{32252907-C744-40DD-BECA-DE7E55FBF3C9}"/>
    <hyperlink ref="R3388" r:id="rId3388" xr:uid="{275D505B-8A48-4274-8818-433919E73034}"/>
    <hyperlink ref="R3389" r:id="rId3389" xr:uid="{412A3521-2E45-4829-BA90-B676148A42F6}"/>
    <hyperlink ref="R3390" r:id="rId3390" xr:uid="{FC55667E-09CC-44D6-BD3E-46C76C851813}"/>
    <hyperlink ref="R3391" r:id="rId3391" xr:uid="{25C3855E-0DC0-4B62-AC24-37B93CFD18E1}"/>
    <hyperlink ref="R3392" r:id="rId3392" xr:uid="{702629A9-F3B8-48EA-BBF9-6F5D741DD381}"/>
    <hyperlink ref="R3393" r:id="rId3393" xr:uid="{2BD2E24D-DFDA-41C8-B33C-013713ECB9B7}"/>
    <hyperlink ref="R3394" r:id="rId3394" xr:uid="{0742F087-4E61-4CEE-BDEF-C3F73BC52974}"/>
    <hyperlink ref="R3395" r:id="rId3395" xr:uid="{2FA4C250-FBF3-41FC-B992-EFC31F702FE5}"/>
    <hyperlink ref="R3396" r:id="rId3396" xr:uid="{0AE296F3-65DA-4011-8B7F-EE491A989810}"/>
    <hyperlink ref="R3397" r:id="rId3397" xr:uid="{3987991E-E3A3-4DFC-AA55-D59F422E5315}"/>
    <hyperlink ref="R3398" r:id="rId3398" xr:uid="{8E65E840-FDB0-4410-8C06-0B4389F6A075}"/>
    <hyperlink ref="R3399" r:id="rId3399" xr:uid="{B651C913-2C9F-4C4C-B811-9A01CDE440E7}"/>
    <hyperlink ref="R3400" r:id="rId3400" xr:uid="{56A2A92A-1226-4C85-83D7-3A42F5954333}"/>
    <hyperlink ref="R3401" r:id="rId3401" xr:uid="{6F39D7DB-2D86-4984-AE78-AC821E19EAD2}"/>
    <hyperlink ref="R3402" r:id="rId3402" xr:uid="{9D1D01BB-BB6B-477E-9729-73F48B2ECF80}"/>
    <hyperlink ref="R3403" r:id="rId3403" xr:uid="{BD0771ED-F816-4534-9E72-CA73C613E7D4}"/>
    <hyperlink ref="R3404" r:id="rId3404" xr:uid="{8ABA5428-EB10-4CB3-904E-46368F8C61F2}"/>
    <hyperlink ref="R3405" r:id="rId3405" xr:uid="{27DCAE04-B135-41F6-9D4B-1B44AF871049}"/>
    <hyperlink ref="R3406" r:id="rId3406" xr:uid="{4F42C7C2-811B-477B-81B8-4EA65A562470}"/>
    <hyperlink ref="R3407" r:id="rId3407" xr:uid="{BB7C9293-64FE-40BD-9759-DB8B342ED582}"/>
    <hyperlink ref="R3408" r:id="rId3408" xr:uid="{A02D24F8-BE73-4708-92BB-3249A2EE972E}"/>
    <hyperlink ref="R3409" r:id="rId3409" xr:uid="{21C77DA4-251B-450F-B74E-D2E320B518A9}"/>
    <hyperlink ref="R3410" r:id="rId3410" xr:uid="{1B199916-4BED-44DD-9975-252D7AAAD9EA}"/>
    <hyperlink ref="R3411" r:id="rId3411" xr:uid="{A6DFEE33-7986-40F6-A44D-B342BAFF829F}"/>
    <hyperlink ref="R3412" r:id="rId3412" xr:uid="{C89CC357-E1E0-4BEC-84B7-0EE880393253}"/>
    <hyperlink ref="R3413" r:id="rId3413" xr:uid="{50928AB6-7CA6-429A-8A90-839346AD5CBD}"/>
    <hyperlink ref="R3414" r:id="rId3414" xr:uid="{54434B95-3A3E-429D-A51C-6AFAD16F1225}"/>
    <hyperlink ref="R3415" r:id="rId3415" xr:uid="{5DFC66F3-53DF-4C0C-9CC7-B8D9D7F201DC}"/>
    <hyperlink ref="R3416" r:id="rId3416" xr:uid="{0DE1EC29-206D-473A-B055-C87AC11BB54E}"/>
    <hyperlink ref="R3417" r:id="rId3417" xr:uid="{48973CAA-001B-41C6-9B88-E66A9329A8D1}"/>
    <hyperlink ref="R3418" r:id="rId3418" xr:uid="{66E2AC05-32CA-4BA6-B325-A04600BCED77}"/>
    <hyperlink ref="R3419" r:id="rId3419" xr:uid="{80CF83B8-776F-4472-B848-22DC2A892A8D}"/>
    <hyperlink ref="R3420" r:id="rId3420" xr:uid="{CA1E324A-4B80-406F-9646-B8035F17B862}"/>
    <hyperlink ref="R3421" r:id="rId3421" xr:uid="{8845BD0A-845C-48DF-82DF-3A1B2F03A344}"/>
    <hyperlink ref="R3422" r:id="rId3422" xr:uid="{0F7A7F36-D306-4F95-BE1F-53D958344FFF}"/>
    <hyperlink ref="R3423" r:id="rId3423" xr:uid="{C5801038-999B-4892-8E2B-CA2138B4F7ED}"/>
    <hyperlink ref="R3424" r:id="rId3424" xr:uid="{9C5D42F1-9E34-4E37-A50A-D112AC180BD9}"/>
    <hyperlink ref="R3425" r:id="rId3425" xr:uid="{030E9B9E-C491-4C9C-906C-0EAEF74BF73F}"/>
    <hyperlink ref="R3426" r:id="rId3426" xr:uid="{95F3BCE0-B66D-4573-AE40-F4A7A61FE4A0}"/>
    <hyperlink ref="R3427" r:id="rId3427" xr:uid="{A7B6465A-06D5-4787-927C-A805117309DF}"/>
    <hyperlink ref="R3428" r:id="rId3428" xr:uid="{C7F1A396-A31A-49DE-B1FD-B2372D5772BD}"/>
    <hyperlink ref="R3429" r:id="rId3429" xr:uid="{F05281EE-3A9D-4A65-BE5E-CCED0ED7CA93}"/>
    <hyperlink ref="R3430" r:id="rId3430" xr:uid="{4A27A93D-5197-492D-B65A-9111A293F083}"/>
    <hyperlink ref="R3431" r:id="rId3431" xr:uid="{8DAF6A18-4826-46DD-89E2-A6AB0EB62D46}"/>
    <hyperlink ref="R3432" r:id="rId3432" xr:uid="{48EFDC0F-FAB1-4E8A-976E-BB33CFB20B79}"/>
    <hyperlink ref="R3433" r:id="rId3433" xr:uid="{AC349F21-9D6E-4D2A-99B7-0486E7C163E3}"/>
    <hyperlink ref="R3434" r:id="rId3434" xr:uid="{48EF40DF-320E-40D2-9D81-558824F9CD6E}"/>
    <hyperlink ref="R3435" r:id="rId3435" xr:uid="{845126D1-CC37-4E04-9004-32DCCC3F84D3}"/>
    <hyperlink ref="R3436" r:id="rId3436" xr:uid="{A81E93EE-9C48-4E68-96C5-6B24A9943C7C}"/>
    <hyperlink ref="R3437" r:id="rId3437" xr:uid="{9C13FF09-0936-4645-BE8D-CD8977D06BB4}"/>
    <hyperlink ref="R3438" r:id="rId3438" xr:uid="{EB247871-4463-43D2-8BDF-44E32321962C}"/>
    <hyperlink ref="R3439" r:id="rId3439" xr:uid="{DA1F5EAF-3465-4AD0-9F4C-0CF78570573A}"/>
    <hyperlink ref="R3440" r:id="rId3440" xr:uid="{DD7BCB66-20AA-4D4C-A4CC-B4087A1E2118}"/>
    <hyperlink ref="R3441" r:id="rId3441" xr:uid="{EC886126-F97B-44BA-8BDA-B97CB2406D81}"/>
    <hyperlink ref="R3442" r:id="rId3442" xr:uid="{9248B254-9F46-4F13-A6D9-DA8F351DEE7E}"/>
    <hyperlink ref="R3443" r:id="rId3443" xr:uid="{5EE055A6-CF72-4BC3-A660-A3DFCE18894B}"/>
    <hyperlink ref="R3444" r:id="rId3444" xr:uid="{05719450-ED71-4AC2-B60D-EB491C1FCB10}"/>
    <hyperlink ref="R3445" r:id="rId3445" xr:uid="{44AC711E-B786-4D0A-905D-3405406DCD53}"/>
    <hyperlink ref="R3446" r:id="rId3446" xr:uid="{1DD85BD5-C25A-44AC-AFC6-B4AF868F5163}"/>
    <hyperlink ref="R3447" r:id="rId3447" xr:uid="{E0DEE9ED-2145-47CD-A981-FE3D885E63A4}"/>
    <hyperlink ref="R3448" r:id="rId3448" xr:uid="{ED9A2577-F3A2-44C1-983C-06CFFBFDDE0E}"/>
    <hyperlink ref="R3449" r:id="rId3449" xr:uid="{ECA87115-EC5B-4C2F-B7DF-CA7201237A0C}"/>
    <hyperlink ref="R3450" r:id="rId3450" xr:uid="{FC09E819-77A0-4A82-B932-30C384C064B1}"/>
    <hyperlink ref="R3451" r:id="rId3451" xr:uid="{539C34F1-2AF2-4C4F-A343-A07DC90C3BFB}"/>
    <hyperlink ref="R3452" r:id="rId3452" xr:uid="{9C1D400A-8086-4C63-A9A7-9918331DD1C7}"/>
    <hyperlink ref="R3453" r:id="rId3453" xr:uid="{ABA282F5-D57E-486E-AD6B-F526BB962B63}"/>
    <hyperlink ref="R3454" r:id="rId3454" xr:uid="{A940E981-1992-49F2-8F28-E6A351F88005}"/>
    <hyperlink ref="R3455" r:id="rId3455" xr:uid="{B106BE2F-07C0-4B48-8390-4593E5BFDAEE}"/>
    <hyperlink ref="R3456" r:id="rId3456" xr:uid="{C569104F-6417-488C-B25C-216CDD0DADD2}"/>
    <hyperlink ref="R3457" r:id="rId3457" xr:uid="{01A1C46F-D44A-4A46-BC23-C697C7FB4DE2}"/>
    <hyperlink ref="R3458" r:id="rId3458" xr:uid="{B38E124F-1137-4BF5-A838-7E1070F6BF50}"/>
    <hyperlink ref="R3459" r:id="rId3459" xr:uid="{C510221D-A107-4315-B0EA-A3A445BEE4FC}"/>
    <hyperlink ref="R3460" r:id="rId3460" xr:uid="{C4CACF98-E588-4768-9776-9340A72927B6}"/>
    <hyperlink ref="R3461" r:id="rId3461" xr:uid="{E27A6741-09ED-49AB-A02C-87F646BC6936}"/>
    <hyperlink ref="R3462" r:id="rId3462" xr:uid="{B10DE320-A793-4024-B478-753648026BFF}"/>
    <hyperlink ref="R3463" r:id="rId3463" xr:uid="{B61AB074-E8D3-4F91-83AA-198B5142B952}"/>
    <hyperlink ref="R3464" r:id="rId3464" xr:uid="{817ADEC2-9A4B-4F1C-8D74-A78C8E47981D}"/>
    <hyperlink ref="R3465" r:id="rId3465" xr:uid="{6F955C43-947B-499F-950E-7B3337ADCE4E}"/>
    <hyperlink ref="R3466" r:id="rId3466" xr:uid="{210B98D9-1D40-4F03-A85C-D2348E15800E}"/>
    <hyperlink ref="R3467" r:id="rId3467" xr:uid="{69174223-C8C0-4917-8A71-57569E6ECD4A}"/>
    <hyperlink ref="R3468" r:id="rId3468" xr:uid="{65E430E0-35CE-4DF3-AF3D-38D2ADD987B1}"/>
    <hyperlink ref="R3469" r:id="rId3469" xr:uid="{C7F1A041-135D-477C-BD6D-3CEA0D5DC70B}"/>
    <hyperlink ref="R3470" r:id="rId3470" xr:uid="{FAB79B40-5D28-43B7-9592-7D93CAF36431}"/>
    <hyperlink ref="R3471" r:id="rId3471" xr:uid="{03B5894E-4DDB-4277-B31F-A13D7D4C102F}"/>
    <hyperlink ref="R3472" r:id="rId3472" xr:uid="{7E207ABF-1FDA-4D9A-90F3-35B4B9B46862}"/>
    <hyperlink ref="R3473" r:id="rId3473" xr:uid="{452111DA-7DEA-4452-8213-7F577314A7D7}"/>
    <hyperlink ref="R3474" r:id="rId3474" xr:uid="{DD657021-B7FB-4F2C-806B-F6FD1D43D95C}"/>
    <hyperlink ref="R3475" r:id="rId3475" xr:uid="{F720A536-2060-4EEC-BE6A-4FA40B23D67B}"/>
    <hyperlink ref="R3476" r:id="rId3476" xr:uid="{DA81D832-DD93-47B5-B3EA-40460E4ED1E4}"/>
    <hyperlink ref="R3477" r:id="rId3477" xr:uid="{FD5DFEF5-ABC0-427E-9EBC-E49572BDD719}"/>
    <hyperlink ref="R3478" r:id="rId3478" xr:uid="{E7B22C61-9A81-4620-A278-101A5F819F0A}"/>
    <hyperlink ref="R3479" r:id="rId3479" xr:uid="{B6BB85DE-225B-4D64-AD0E-53F1B104C954}"/>
    <hyperlink ref="R3480" r:id="rId3480" xr:uid="{B5364136-D4EB-4B5B-AD73-697A7C1DB535}"/>
    <hyperlink ref="R3481" r:id="rId3481" xr:uid="{68B3462F-2A69-4AFC-A50D-1FACCB84DC55}"/>
    <hyperlink ref="R3482" r:id="rId3482" xr:uid="{58446F02-C9FD-47C1-A43E-5436A4CDF4B9}"/>
    <hyperlink ref="R3483" r:id="rId3483" xr:uid="{E5AB30CF-1225-4EED-BADD-818C1EDAF794}"/>
    <hyperlink ref="R3484" r:id="rId3484" xr:uid="{707A35D3-4B6F-4B62-8AB0-6437BDC1858F}"/>
    <hyperlink ref="R3485" r:id="rId3485" xr:uid="{4A98336E-B9D6-4DD9-B7BE-98DEE97D3B0B}"/>
    <hyperlink ref="R3486" r:id="rId3486" xr:uid="{157B1C00-A3D1-4267-9D06-01087C18931A}"/>
    <hyperlink ref="R3487" r:id="rId3487" xr:uid="{9D1DB964-BC86-4D37-9D68-38CF75028657}"/>
    <hyperlink ref="R3488" r:id="rId3488" xr:uid="{F795E9AE-7ADD-43B9-A814-4FC9B1171AB6}"/>
    <hyperlink ref="R3489" r:id="rId3489" xr:uid="{97B16614-3EF3-40A7-B4A9-73A66F49DFD4}"/>
    <hyperlink ref="R3490" r:id="rId3490" xr:uid="{CFF3E70E-2C09-4735-831E-3FAB02884723}"/>
    <hyperlink ref="R3491" r:id="rId3491" xr:uid="{A24DF05B-7108-4DBD-817C-39F5C9D308F2}"/>
    <hyperlink ref="R3492" r:id="rId3492" xr:uid="{C8C5D23B-630F-47C3-BFA7-DC7A561DE02A}"/>
    <hyperlink ref="R3493" r:id="rId3493" xr:uid="{43BD061B-B1EF-47F3-B001-B2D8B5F89D69}"/>
    <hyperlink ref="R3494" r:id="rId3494" xr:uid="{0D588A3D-B7BD-48F4-BFB9-B8A49B0540AC}"/>
    <hyperlink ref="R3495" r:id="rId3495" xr:uid="{C8E4C8AB-1F64-48B4-AAD0-E29D3558ADD1}"/>
    <hyperlink ref="R3496" r:id="rId3496" xr:uid="{3EF74F8F-567B-4D50-916B-E8479ECE25A8}"/>
    <hyperlink ref="R3497" r:id="rId3497" xr:uid="{00AFEC27-522A-4CB3-81F9-4344574E2019}"/>
    <hyperlink ref="R3498" r:id="rId3498" xr:uid="{3786554C-0710-4565-B19D-63CEF854B910}"/>
    <hyperlink ref="R3499" r:id="rId3499" xr:uid="{0C0D15B5-CB9E-4CD1-97E7-4886BFA7AC06}"/>
    <hyperlink ref="R3500" r:id="rId3500" xr:uid="{22B36DC6-EBA7-479C-8609-B31E16FBA804}"/>
    <hyperlink ref="R3501" r:id="rId3501" xr:uid="{07A24F75-71B9-4ECB-A2FB-13F1288CA916}"/>
    <hyperlink ref="R3502" r:id="rId3502" xr:uid="{6D7CB643-7A32-42AF-87D4-7BC662A9F727}"/>
    <hyperlink ref="R3503" r:id="rId3503" xr:uid="{0190CFEE-1E53-4F92-9DE5-06DF80CB020D}"/>
    <hyperlink ref="R3504" r:id="rId3504" xr:uid="{F1C8EF8E-7A5A-4938-AA6A-0E1DDAAAE285}"/>
    <hyperlink ref="R3505" r:id="rId3505" xr:uid="{F6F30357-7229-45BB-A168-136C4D4B9458}"/>
    <hyperlink ref="R3506" r:id="rId3506" xr:uid="{DDB93DD4-FBAB-47F0-AE32-27FA5FE33C6C}"/>
    <hyperlink ref="R3507" r:id="rId3507" xr:uid="{8FC6CD2B-A5F1-4DD0-A782-FD3D6B772D92}"/>
    <hyperlink ref="R3508" r:id="rId3508" xr:uid="{71F36899-7969-476C-92B0-3B87C1F08A76}"/>
    <hyperlink ref="R3509" r:id="rId3509" xr:uid="{E999212C-2B90-465E-B811-4805F7E4EC67}"/>
    <hyperlink ref="R3510" r:id="rId3510" xr:uid="{79EF278F-C0F8-4DF5-BE76-4AEC07FD629F}"/>
    <hyperlink ref="R3511" r:id="rId3511" xr:uid="{99CF01B3-0A1E-44A8-AD2C-744E9C8AD2D1}"/>
    <hyperlink ref="R3512" r:id="rId3512" xr:uid="{2F5F022D-17BF-4F85-B8C2-FDC598D35DB9}"/>
    <hyperlink ref="R3513" r:id="rId3513" xr:uid="{87D0E810-FEA6-44D8-B7FA-316EB3DACBF3}"/>
    <hyperlink ref="R3514" r:id="rId3514" xr:uid="{581059E4-128E-4348-810C-2CE878096B9F}"/>
    <hyperlink ref="R3515" r:id="rId3515" xr:uid="{84DAB9FF-0EE4-423F-98B7-8529855922DF}"/>
    <hyperlink ref="R3516" r:id="rId3516" xr:uid="{EC6E061F-1F0D-4A65-8979-291C3DBDF7B7}"/>
    <hyperlink ref="R3517" r:id="rId3517" xr:uid="{7B92B108-D6A0-4426-BA16-275153BE42A3}"/>
    <hyperlink ref="R3518" r:id="rId3518" xr:uid="{9C517347-14F6-4DFA-9D1D-83E94E2E898A}"/>
    <hyperlink ref="R3519" r:id="rId3519" xr:uid="{A160F71D-7662-4B6D-BFFF-D89C29EF228B}"/>
    <hyperlink ref="R3520" r:id="rId3520" xr:uid="{DE4523BB-5DCF-4B99-812A-CEB021027C54}"/>
    <hyperlink ref="R3521" r:id="rId3521" xr:uid="{345FB5FB-2C38-4BB8-B131-8919CBDE08C5}"/>
    <hyperlink ref="R3522" r:id="rId3522" xr:uid="{DF8AF567-B0E8-4812-9260-1AB85A36B8BB}"/>
    <hyperlink ref="R3523" r:id="rId3523" xr:uid="{1A41A84F-590C-4D07-9894-734F4E2C51A9}"/>
    <hyperlink ref="R3524" r:id="rId3524" xr:uid="{10959CC1-1339-4F2E-9222-AF45764C0AC8}"/>
    <hyperlink ref="R3525" r:id="rId3525" xr:uid="{24608F3C-AF40-4F44-8D5C-3B98F6456A58}"/>
    <hyperlink ref="R3526" r:id="rId3526" xr:uid="{F913913B-5A8A-45F9-B3C7-42A9A58C7D0B}"/>
    <hyperlink ref="R3527" r:id="rId3527" xr:uid="{96F530BB-46CF-4729-9F7A-D4F1C8D94125}"/>
    <hyperlink ref="R3528" r:id="rId3528" xr:uid="{1B3F23F9-17EF-4CB2-AE72-434A8C21DA71}"/>
    <hyperlink ref="R3529" r:id="rId3529" xr:uid="{87C5D3FD-5DEE-41D9-93F5-B11348AE34C0}"/>
    <hyperlink ref="R3530" r:id="rId3530" xr:uid="{E9A518ED-B876-4B1E-8B95-26F02184B8FD}"/>
    <hyperlink ref="R3531" r:id="rId3531" xr:uid="{0C0DD985-E2F3-4755-A138-353D9B16A1F0}"/>
    <hyperlink ref="R3532" r:id="rId3532" xr:uid="{DC96FB66-4909-426C-8BCD-60BEB7377385}"/>
    <hyperlink ref="R3533" r:id="rId3533" xr:uid="{42DDF77B-BD03-472A-8A3B-5B57996A7C14}"/>
    <hyperlink ref="R3534" r:id="rId3534" xr:uid="{AE815D85-5F1D-45B4-B997-742729BD2E01}"/>
    <hyperlink ref="R3535" r:id="rId3535" xr:uid="{1B657DBB-DECE-41F6-9DE5-0578B42514B3}"/>
    <hyperlink ref="R3536" r:id="rId3536" xr:uid="{A80A34CD-F0AE-4EF1-8628-8F4C48DD71B9}"/>
    <hyperlink ref="R3537" r:id="rId3537" xr:uid="{EB57339D-71F4-4185-ABBF-142C5F41696A}"/>
    <hyperlink ref="R3538" r:id="rId3538" xr:uid="{3EC53D83-C55E-4632-B8D4-E3DBB151E8E4}"/>
    <hyperlink ref="R3539" r:id="rId3539" xr:uid="{5D51CD0E-B009-467D-B966-62193B42EAB6}"/>
    <hyperlink ref="R3540" r:id="rId3540" xr:uid="{A9A4EC90-0A08-4A91-875C-687D61873FD2}"/>
    <hyperlink ref="R3541" r:id="rId3541" xr:uid="{B2E2EAA4-945E-4D0E-87B4-212E7F174A38}"/>
    <hyperlink ref="R3542" r:id="rId3542" xr:uid="{A5DD0AC0-624F-4FBF-AD71-6F417EAB93A8}"/>
    <hyperlink ref="R3543" r:id="rId3543" xr:uid="{6DC65156-EA34-433C-B52A-E3A67EA4FF85}"/>
    <hyperlink ref="R3544" r:id="rId3544" xr:uid="{A0144BB6-BEEE-4B78-9C6A-0963B2A3A7D2}"/>
    <hyperlink ref="R3545" r:id="rId3545" xr:uid="{5163264E-5523-4ECE-B20E-A3303A5324CF}"/>
    <hyperlink ref="R3546" r:id="rId3546" xr:uid="{BB355256-F6D0-4086-8AA9-196EB0370616}"/>
    <hyperlink ref="R3547" r:id="rId3547" xr:uid="{2BF6D5C1-620F-4F86-BC58-9A8F43A5CDDE}"/>
    <hyperlink ref="R3548" r:id="rId3548" xr:uid="{F51DDEBD-309A-453A-8A56-E1201F39B4D0}"/>
    <hyperlink ref="R3549" r:id="rId3549" xr:uid="{DC31E8F4-3EBE-497C-B917-4A4F4BCA9BA6}"/>
    <hyperlink ref="R3550" r:id="rId3550" xr:uid="{9D51D579-5974-4F9B-A6E8-6B5B8AB2A10F}"/>
    <hyperlink ref="R3551" r:id="rId3551" xr:uid="{6A514E18-E872-4596-A774-1AE7DDE7E93D}"/>
    <hyperlink ref="R3552" r:id="rId3552" xr:uid="{4570E10F-9C79-456E-9B74-394186F2CB40}"/>
    <hyperlink ref="R3553" r:id="rId3553" xr:uid="{B8AC5C4B-A335-404C-9DF8-147E4E70327D}"/>
    <hyperlink ref="R3554" r:id="rId3554" xr:uid="{7B8C5715-3F3A-4481-8AF1-FCA7E30758AD}"/>
    <hyperlink ref="R3555" r:id="rId3555" xr:uid="{CC3BA588-D3B7-4EE5-92C2-D38B01D525AA}"/>
    <hyperlink ref="R3556" r:id="rId3556" xr:uid="{2E05ADDB-DF63-44DB-A4F7-3DC7DEAEF446}"/>
    <hyperlink ref="R3557" r:id="rId3557" xr:uid="{A0FB15D1-A3E6-40FB-820D-014618A8023A}"/>
    <hyperlink ref="R3558" r:id="rId3558" xr:uid="{52434E71-0514-460A-A196-A25A3DB87A79}"/>
    <hyperlink ref="R3559" r:id="rId3559" xr:uid="{01B2C67E-1A96-464B-A73B-387B868301F2}"/>
    <hyperlink ref="R3560" r:id="rId3560" xr:uid="{B290F094-2BFB-423F-8C2E-68D96FB91BFB}"/>
    <hyperlink ref="R3561" r:id="rId3561" xr:uid="{0672644E-815C-4173-AE20-02F813A4B556}"/>
    <hyperlink ref="R3562" r:id="rId3562" xr:uid="{483B1B70-24BC-4579-87E3-5385D184787D}"/>
    <hyperlink ref="R3563" r:id="rId3563" xr:uid="{2085509C-CE2A-4D69-8D2E-4ADDAB328B23}"/>
    <hyperlink ref="R3564" r:id="rId3564" xr:uid="{86C9C523-0BCF-4242-B6B1-428166762AF8}"/>
    <hyperlink ref="R3565" r:id="rId3565" xr:uid="{ABE0A5FA-14E6-42C5-8E3B-346E61752BB6}"/>
    <hyperlink ref="R3566" r:id="rId3566" xr:uid="{167E5545-67E6-4C00-8787-1BE53FC0228C}"/>
    <hyperlink ref="R3567" r:id="rId3567" xr:uid="{49B251A6-71E1-4DDE-8C68-3FC6BCA2A3B9}"/>
    <hyperlink ref="R3568" r:id="rId3568" xr:uid="{A5A698FA-1F93-4B54-A4A3-44731F85C116}"/>
    <hyperlink ref="R3569" r:id="rId3569" xr:uid="{3F1EEF5B-0869-451B-BB52-1D0708ABD157}"/>
    <hyperlink ref="R3570" r:id="rId3570" xr:uid="{5FEAE99F-DB8C-4D65-BB25-3607B42B829C}"/>
    <hyperlink ref="R3571" r:id="rId3571" xr:uid="{F01217D0-8469-478E-9065-103F18800B83}"/>
    <hyperlink ref="R3572" r:id="rId3572" xr:uid="{050F0047-A001-49C3-9118-DEAB23DD2973}"/>
    <hyperlink ref="R3573" r:id="rId3573" xr:uid="{43E02D39-56F8-44C6-810F-55D6C28546D5}"/>
    <hyperlink ref="R3574" r:id="rId3574" xr:uid="{A0FE2CB7-77A3-4C18-9A18-CB0E945DDDB0}"/>
    <hyperlink ref="R3575" r:id="rId3575" xr:uid="{94E1F61C-5063-4AF7-BE56-E90853E437FB}"/>
    <hyperlink ref="R3576" r:id="rId3576" xr:uid="{59F36330-DA9B-4F12-A73D-48787C5350B8}"/>
    <hyperlink ref="R3577" r:id="rId3577" xr:uid="{B1B4C1B0-61F1-437F-BE16-623CA6B967A1}"/>
    <hyperlink ref="R3578" r:id="rId3578" xr:uid="{80A4CDBA-DA0A-49A7-9655-85DCF154BB53}"/>
    <hyperlink ref="R3579" r:id="rId3579" xr:uid="{45215632-C73A-4E4C-9F2D-AEDC68E269AF}"/>
    <hyperlink ref="R3580" r:id="rId3580" xr:uid="{F7CA3796-BD04-4EEC-90FA-91133FFBABC7}"/>
    <hyperlink ref="R3581" r:id="rId3581" xr:uid="{83908C30-9AF3-4049-9944-AD4625A08A05}"/>
    <hyperlink ref="R3582" r:id="rId3582" xr:uid="{AC7909CD-3949-4927-B372-A8F2DDA84E6E}"/>
    <hyperlink ref="R3583" r:id="rId3583" xr:uid="{B15B330E-C996-46DE-932F-2CFB60B7D7DE}"/>
    <hyperlink ref="R3584" r:id="rId3584" xr:uid="{BA9B9DCB-CCC7-48F6-93C9-970F05BDB0F2}"/>
    <hyperlink ref="R3585" r:id="rId3585" xr:uid="{2102FFA4-2131-4B80-B4E8-B3657DC198C7}"/>
    <hyperlink ref="R3586" r:id="rId3586" xr:uid="{48627FC1-EB47-4DB9-AA8B-F3F44712168C}"/>
    <hyperlink ref="R3587" r:id="rId3587" xr:uid="{BBC6F43D-F315-4342-9A6A-DE624DE19DEF}"/>
    <hyperlink ref="R3588" r:id="rId3588" xr:uid="{DF9CDAAA-BD44-4A4F-A7A6-D97B341B39B2}"/>
    <hyperlink ref="R3589" r:id="rId3589" xr:uid="{AFB36FBE-EBAC-4F8F-8B5E-127D090AE01E}"/>
    <hyperlink ref="R3590" r:id="rId3590" xr:uid="{06BD5A86-3B91-40B0-A1F0-E7AEF0A7ACD7}"/>
    <hyperlink ref="R3591" r:id="rId3591" xr:uid="{2D375CCF-0AA0-4AAE-B427-014B7813830D}"/>
    <hyperlink ref="R3592" r:id="rId3592" xr:uid="{3407C062-7B8B-43F8-A90B-B13A951B933D}"/>
    <hyperlink ref="R3593" r:id="rId3593" xr:uid="{E892E217-25C4-4AD0-AA46-F275DDD846FA}"/>
    <hyperlink ref="R3594" r:id="rId3594" xr:uid="{A68B4A82-574A-43B3-A9AC-C1CA5D3477FF}"/>
    <hyperlink ref="R3595" r:id="rId3595" xr:uid="{23A2C536-962D-4C63-BCD5-1635B74B6B19}"/>
    <hyperlink ref="R3596" r:id="rId3596" xr:uid="{18172720-A03F-4E0A-B03C-8780010E259E}"/>
    <hyperlink ref="R3597" r:id="rId3597" xr:uid="{2D62F585-E37C-4F9A-8859-6F82457ACAC8}"/>
    <hyperlink ref="R3598" r:id="rId3598" xr:uid="{E7BE4397-8137-48BC-90FA-971233C3AE1B}"/>
    <hyperlink ref="R3599" r:id="rId3599" xr:uid="{5773530E-A23B-400B-B12C-1958E21E2E8E}"/>
    <hyperlink ref="R3600" r:id="rId3600" xr:uid="{DE0D457F-27FB-4919-B4D3-D3838E053E7D}"/>
    <hyperlink ref="R3601" r:id="rId3601" xr:uid="{005853B9-E293-475B-A66D-BAB6015774B3}"/>
    <hyperlink ref="R3602" r:id="rId3602" xr:uid="{70ADCE99-F7C8-4F8E-B66A-08C660B00763}"/>
    <hyperlink ref="R3603" r:id="rId3603" xr:uid="{5D6863F7-63C5-49B9-8B4C-1E55E78B8FF7}"/>
    <hyperlink ref="R3604" r:id="rId3604" xr:uid="{FA47D101-55C5-44B5-81C9-BD09DBA054CD}"/>
    <hyperlink ref="R3605" r:id="rId3605" xr:uid="{9B83CFA3-FAC8-4BC2-A953-709928890E8B}"/>
    <hyperlink ref="R3606" r:id="rId3606" xr:uid="{17C5E562-A09F-45B5-B6E7-F8898DBF3929}"/>
    <hyperlink ref="R3607" r:id="rId3607" xr:uid="{D993E8DB-1AB6-477C-BAA2-6860B0B5035B}"/>
    <hyperlink ref="R3608" r:id="rId3608" xr:uid="{CDC3084B-DFE0-4EF9-98E6-ED333680587A}"/>
    <hyperlink ref="R3609" r:id="rId3609" xr:uid="{169ABEF7-2B50-4FCB-B45E-5D4076708A24}"/>
    <hyperlink ref="R3610" r:id="rId3610" xr:uid="{D7B40969-E93B-442B-B3AF-539421BCF2A6}"/>
    <hyperlink ref="R3611" r:id="rId3611" xr:uid="{BE687945-0512-43D6-BDE9-82B7DDA5FF59}"/>
    <hyperlink ref="R3612" r:id="rId3612" xr:uid="{4F77BB1C-15DF-4800-A22E-A064E38272C1}"/>
    <hyperlink ref="R3613" r:id="rId3613" xr:uid="{970FF1DE-5E6F-40D2-B837-F19776204102}"/>
    <hyperlink ref="R3614" r:id="rId3614" xr:uid="{4F67E8A0-679F-4CF2-B25B-A8CADAD2178F}"/>
    <hyperlink ref="R3615" r:id="rId3615" xr:uid="{18E30AA0-A55F-439B-ADFF-02C4AFB58B51}"/>
    <hyperlink ref="R3616" r:id="rId3616" xr:uid="{FA9C98D7-A464-4421-88DE-5D1BDB98F573}"/>
    <hyperlink ref="R3617" r:id="rId3617" xr:uid="{31A52252-3053-4258-BF86-479A23969E83}"/>
    <hyperlink ref="R3618" r:id="rId3618" xr:uid="{0FF59659-5A29-4A31-8750-14AB8271BA59}"/>
    <hyperlink ref="R3619" r:id="rId3619" xr:uid="{ED13D5D0-9C8D-4EE3-A8EF-7A7CA31DA38E}"/>
    <hyperlink ref="R3620" r:id="rId3620" xr:uid="{46DBDCEC-02E9-42FC-90EC-726AD376FEBD}"/>
    <hyperlink ref="R3621" r:id="rId3621" xr:uid="{3E8E0937-F22E-4D81-AAA1-4D71F6116CB4}"/>
    <hyperlink ref="R3622" r:id="rId3622" xr:uid="{2F6D96C7-879A-45CA-89A5-F2B630DE31F4}"/>
    <hyperlink ref="R3623" r:id="rId3623" xr:uid="{634F21F3-9C08-446E-9966-8D61EBF065A2}"/>
    <hyperlink ref="R3624" r:id="rId3624" xr:uid="{79A57758-FEC5-4475-8CD2-CE6CAA8B0311}"/>
    <hyperlink ref="R3625" r:id="rId3625" xr:uid="{B6C1392D-5FE4-4298-B326-B281DB767841}"/>
    <hyperlink ref="R3626" r:id="rId3626" xr:uid="{7CD22CA7-1F55-404A-88A8-FDA7594661DD}"/>
    <hyperlink ref="R3627" r:id="rId3627" xr:uid="{581DDDE3-EB4C-4B70-B7DD-5EEA32FA42D8}"/>
    <hyperlink ref="R3628" r:id="rId3628" xr:uid="{8A386D62-D3EA-4607-AD39-C8B8A5E85949}"/>
    <hyperlink ref="R3629" r:id="rId3629" xr:uid="{C7BFE7D8-5DC7-42F0-8F3E-2167A7209956}"/>
    <hyperlink ref="R3630" r:id="rId3630" xr:uid="{739E9671-74C9-4F03-9D29-E088E70B8382}"/>
    <hyperlink ref="R3631" r:id="rId3631" xr:uid="{069AD071-9AAF-42A3-8CDD-E9C16B0DEE1C}"/>
    <hyperlink ref="R3632" r:id="rId3632" xr:uid="{03A0C532-2441-4A0A-81B3-CD3226E4F150}"/>
    <hyperlink ref="R3633" r:id="rId3633" xr:uid="{5A8BAD43-3197-42D2-897C-84D439726BC2}"/>
    <hyperlink ref="R3634" r:id="rId3634" xr:uid="{2BF51A22-AB6D-40C6-83D1-9CE3E9DDD57B}"/>
    <hyperlink ref="R3635" r:id="rId3635" xr:uid="{143CF9C8-196F-4649-AF52-D16E7BD373E8}"/>
    <hyperlink ref="R3636" r:id="rId3636" xr:uid="{049CC118-0DC6-43E7-9985-59E4FB366D1C}"/>
    <hyperlink ref="R3637" r:id="rId3637" xr:uid="{64BAAC7F-B4D3-49CA-BD8F-6E30D317D4E9}"/>
    <hyperlink ref="R3638" r:id="rId3638" xr:uid="{B3F1F1F1-CEEF-4DED-B13E-2BA1FDDDAC18}"/>
    <hyperlink ref="R3639" r:id="rId3639" xr:uid="{9BD751A2-1D45-4AB3-93AB-6E90026C4830}"/>
    <hyperlink ref="R3640" r:id="rId3640" xr:uid="{80D13E67-1695-453F-A937-7DBA1A320343}"/>
    <hyperlink ref="R3641" r:id="rId3641" xr:uid="{DDC80157-B5BD-4DB1-9840-880AEDA8089E}"/>
    <hyperlink ref="R3642" r:id="rId3642" xr:uid="{A0512459-E4EC-4E27-AAB9-2DC50743260F}"/>
    <hyperlink ref="R3643" r:id="rId3643" xr:uid="{CAEBBBB7-0913-4A09-A8D1-5037945844BF}"/>
    <hyperlink ref="R3644" r:id="rId3644" xr:uid="{6771C121-3134-4A4C-9977-AB92C74819CB}"/>
    <hyperlink ref="R3645" r:id="rId3645" xr:uid="{68E4CA86-0DD3-4BF6-A1A8-B87D693478E9}"/>
    <hyperlink ref="R3646" r:id="rId3646" xr:uid="{D470B01D-1D54-448E-A4D5-697DBAEA9017}"/>
    <hyperlink ref="R3647" r:id="rId3647" xr:uid="{56AE74A0-EC87-4DBD-90AC-B8FA3138BDAA}"/>
    <hyperlink ref="R3648" r:id="rId3648" xr:uid="{EA3FDC5F-FECF-412C-94BA-A532E3049F70}"/>
    <hyperlink ref="R3649" r:id="rId3649" xr:uid="{21045B31-4CF4-4B3E-BC61-6AAD36FB5293}"/>
    <hyperlink ref="R3650" r:id="rId3650" xr:uid="{EBD3DE7B-597F-4EA2-AF48-CDBA6D4D5132}"/>
    <hyperlink ref="R3651" r:id="rId3651" xr:uid="{DE278A8D-DD14-4D6B-A567-26EDAD82EB78}"/>
    <hyperlink ref="R3652" r:id="rId3652" xr:uid="{C52D30C9-1140-44C8-A4C5-77F7DF821202}"/>
    <hyperlink ref="R3653" r:id="rId3653" xr:uid="{D167A50B-A416-4885-82EC-01F1DF2E683F}"/>
    <hyperlink ref="R3654" r:id="rId3654" xr:uid="{C0D7B0C5-CA8D-4764-9519-63013619024D}"/>
    <hyperlink ref="R3655" r:id="rId3655" xr:uid="{5E80A143-0379-44DB-9AFE-851FE1C7BAFF}"/>
    <hyperlink ref="R3656" r:id="rId3656" xr:uid="{F5DA5C90-04AB-4C8F-BE56-4A00D5E21343}"/>
    <hyperlink ref="R3657" r:id="rId3657" xr:uid="{21D9AC8A-64FD-4430-8658-CB50FBF764E0}"/>
    <hyperlink ref="R3658" r:id="rId3658" xr:uid="{09D098AC-E9A2-44E0-973E-7116FFF5510E}"/>
    <hyperlink ref="R3659" r:id="rId3659" xr:uid="{222F05AC-B5E0-4B36-9472-CF123C789AF6}"/>
    <hyperlink ref="R3660" r:id="rId3660" xr:uid="{14F2047E-23C1-45D2-976F-3EDE2B4EDE4E}"/>
    <hyperlink ref="R3661" r:id="rId3661" xr:uid="{651C466C-817C-4250-B7D0-8886EDD625D0}"/>
    <hyperlink ref="R3662" r:id="rId3662" xr:uid="{65F5BD24-9AEF-43F3-A076-24F2F42D8E13}"/>
    <hyperlink ref="R3663" r:id="rId3663" xr:uid="{05C6F320-0C2B-47E6-B7D4-39F7DAFDD790}"/>
    <hyperlink ref="R3664" r:id="rId3664" xr:uid="{544EB648-BA7B-4BF6-9EC6-43513174BAAB}"/>
    <hyperlink ref="R3665" r:id="rId3665" xr:uid="{5DB9CE87-2730-41F9-B632-0D9F0920A1F2}"/>
    <hyperlink ref="R3666" r:id="rId3666" xr:uid="{D04327B9-0D45-4E38-A528-4F988352EF75}"/>
    <hyperlink ref="R3667" r:id="rId3667" xr:uid="{469CD5BA-B19E-48BA-BFE3-0948C7ACC238}"/>
    <hyperlink ref="R3668" r:id="rId3668" xr:uid="{849C06F4-34B3-4077-AD2C-959824CDF733}"/>
    <hyperlink ref="R3669" r:id="rId3669" xr:uid="{E225E29B-F0B2-4AC7-826E-BBE12B55328C}"/>
    <hyperlink ref="R3670" r:id="rId3670" xr:uid="{42096DCA-88D4-42C0-8637-B107999D5407}"/>
    <hyperlink ref="R3671" r:id="rId3671" xr:uid="{DDE0B5CD-350B-414D-B38B-3F569DCE3114}"/>
    <hyperlink ref="R3672" r:id="rId3672" xr:uid="{C1D19698-44E1-4CA6-ABA6-FE664D99D0EE}"/>
    <hyperlink ref="R3673" r:id="rId3673" xr:uid="{1C738383-D1B7-429C-8AE2-5941771D0761}"/>
    <hyperlink ref="R3674" r:id="rId3674" xr:uid="{1288AC83-B7A8-4645-92A5-9E3C28400CA0}"/>
    <hyperlink ref="R3675" r:id="rId3675" xr:uid="{278EC99E-2C73-4232-8F9A-35523869A1B2}"/>
    <hyperlink ref="R3676" r:id="rId3676" xr:uid="{E889AB40-6A75-4883-8222-A71D6C3D7F47}"/>
    <hyperlink ref="R3677" r:id="rId3677" xr:uid="{2815D08C-6D51-4508-8CF5-0FB46E3E9714}"/>
    <hyperlink ref="R3678" r:id="rId3678" xr:uid="{98E82437-E66C-4C0E-815D-AED92C366085}"/>
    <hyperlink ref="R3679" r:id="rId3679" xr:uid="{987C9E80-4591-48F5-8312-1B6D90E0D0E5}"/>
    <hyperlink ref="R3680" r:id="rId3680" xr:uid="{FE27DC4B-BC8C-425C-88F8-9F5EF1F23268}"/>
    <hyperlink ref="R3681" r:id="rId3681" xr:uid="{0B9E9330-1712-40DD-A39D-5C2EC08B6BD0}"/>
    <hyperlink ref="R3682" r:id="rId3682" xr:uid="{D8AAE44C-E4B1-468C-B02B-9BB85A3FD5AB}"/>
    <hyperlink ref="R3683" r:id="rId3683" xr:uid="{A01E1F3D-C3DD-41FC-81A2-1B022A3804A4}"/>
    <hyperlink ref="R3684" r:id="rId3684" xr:uid="{002CD490-BC2E-4360-AFC5-9A6D8B232E2A}"/>
    <hyperlink ref="R3685" r:id="rId3685" xr:uid="{94936E9F-414F-4DC8-ACCD-5D9FDC6EF3EE}"/>
    <hyperlink ref="R3686" r:id="rId3686" xr:uid="{E74D5F89-5E12-4DDC-B66E-5EF9E3AA2B9B}"/>
    <hyperlink ref="R3687" r:id="rId3687" xr:uid="{9737FEA8-6FE8-4DD0-9B84-0B57C9638873}"/>
    <hyperlink ref="R3688" r:id="rId3688" xr:uid="{B5931D2A-A84F-4B46-9826-87C33D2683E3}"/>
    <hyperlink ref="R3689" r:id="rId3689" xr:uid="{AF506F81-5B55-4A22-9D53-3602719FB344}"/>
    <hyperlink ref="R3690" r:id="rId3690" xr:uid="{67F98EF7-CAA2-4A24-B9E9-2259D7DF4ED9}"/>
    <hyperlink ref="R3691" r:id="rId3691" xr:uid="{69A63822-9702-4570-AE93-139477A7C328}"/>
    <hyperlink ref="R3692" r:id="rId3692" xr:uid="{D30D7831-DC9E-4610-9FB7-1B3315E3AD3B}"/>
    <hyperlink ref="R3693" r:id="rId3693" xr:uid="{676F7C2A-A005-4B99-9B88-09FEB6269FAF}"/>
    <hyperlink ref="R3694" r:id="rId3694" xr:uid="{4FA4147F-168E-4AD5-A7C8-D45E4973081D}"/>
    <hyperlink ref="R3695" r:id="rId3695" xr:uid="{3BA64B71-850C-4B2A-A6E2-4133F13901A0}"/>
    <hyperlink ref="R3696" r:id="rId3696" xr:uid="{A0F78ED7-6DDD-41B1-9D09-18472CF7ABDC}"/>
    <hyperlink ref="R3697" r:id="rId3697" xr:uid="{0BD71580-E00E-443E-8B01-EF179DBF9FB1}"/>
    <hyperlink ref="R3698" r:id="rId3698" xr:uid="{7F48CBFF-6179-443D-8328-1E465F0A8B8F}"/>
    <hyperlink ref="R3699" r:id="rId3699" xr:uid="{29B0CCF5-747B-4CAB-9F80-F943DBFFAE35}"/>
    <hyperlink ref="R3700" r:id="rId3700" xr:uid="{861181C0-5761-4060-A784-61BBD5A282C0}"/>
    <hyperlink ref="R3701" r:id="rId3701" xr:uid="{5F12C211-1C8C-4464-B6A1-E7830913F743}"/>
    <hyperlink ref="R3702" r:id="rId3702" xr:uid="{03C789C7-74CD-4E95-850D-E2A7C9219A16}"/>
    <hyperlink ref="R3703" r:id="rId3703" xr:uid="{D1C99518-3ABC-4CC0-8476-573320F362BA}"/>
    <hyperlink ref="R3704" r:id="rId3704" xr:uid="{EC160B78-FB4A-49E3-BB60-46EADE24EB98}"/>
    <hyperlink ref="R3705" r:id="rId3705" xr:uid="{0A6B9820-3657-41F1-B36B-5420E64A9E68}"/>
    <hyperlink ref="R3706" r:id="rId3706" xr:uid="{B3F74A92-AEEB-4103-A391-DD45360B42FC}"/>
    <hyperlink ref="R3707" r:id="rId3707" xr:uid="{3F8B157B-5345-4FAF-9B16-42A7805391CC}"/>
    <hyperlink ref="R3708" r:id="rId3708" xr:uid="{FC093EF8-F594-4CB0-B1C3-143BBF15283B}"/>
    <hyperlink ref="R3709" r:id="rId3709" xr:uid="{1BC5108C-5E22-4CBD-85D3-87A3657EF191}"/>
    <hyperlink ref="R3710" r:id="rId3710" xr:uid="{8783E5F5-A6A5-4A4F-AA1B-DF9E8F0005F1}"/>
    <hyperlink ref="R3711" r:id="rId3711" xr:uid="{98291DBF-6D80-4C01-9DDA-DA5EB54504F3}"/>
    <hyperlink ref="R3712" r:id="rId3712" xr:uid="{DC45EA8B-8FC4-4F0B-9C65-A077A86A32F4}"/>
    <hyperlink ref="R3713" r:id="rId3713" xr:uid="{69179A9C-A100-4B45-94BF-3CB055514667}"/>
    <hyperlink ref="R3714" r:id="rId3714" xr:uid="{33066215-9764-4410-BB47-DCD7F71C9232}"/>
    <hyperlink ref="R3715" r:id="rId3715" xr:uid="{40FFF8D3-544C-4B57-8671-012CD3BDDA47}"/>
    <hyperlink ref="R3716" r:id="rId3716" xr:uid="{16946F98-B6C8-47F3-8878-690AB2FB1C1D}"/>
    <hyperlink ref="R3717" r:id="rId3717" xr:uid="{00245761-0A3C-48FF-8A1D-A296A9C28493}"/>
    <hyperlink ref="R3718" r:id="rId3718" xr:uid="{13C6B681-E7F0-43B4-A278-64F5BC1D21AC}"/>
    <hyperlink ref="R3719" r:id="rId3719" xr:uid="{440284CF-0426-485A-B153-6D5C0742406A}"/>
    <hyperlink ref="R3720" r:id="rId3720" xr:uid="{AAD07FCA-ADAB-49DC-BF45-B7DD4BE4D03C}"/>
    <hyperlink ref="R3721" r:id="rId3721" xr:uid="{071E49C2-B208-40DE-8175-0300A8ADB283}"/>
    <hyperlink ref="R3722" r:id="rId3722" xr:uid="{3B2EA7D2-1722-4044-8A27-BF83F9A40AE0}"/>
    <hyperlink ref="R3723" r:id="rId3723" xr:uid="{5D57D363-F254-4BFD-8051-CBBF7BB04080}"/>
    <hyperlink ref="R3724" r:id="rId3724" xr:uid="{0EE5C9E6-916E-4F68-A3B8-F6E098036837}"/>
    <hyperlink ref="R3725" r:id="rId3725" xr:uid="{E1B21BA7-F3B7-4097-9C37-EA82A821E6A5}"/>
    <hyperlink ref="R3726" r:id="rId3726" xr:uid="{EE2DE11E-E4CD-492B-9AB3-3E0CFBB4FAEB}"/>
    <hyperlink ref="R3727" r:id="rId3727" xr:uid="{1611FE27-F9A7-43F0-B156-A50F2A0FA3EB}"/>
    <hyperlink ref="R3728" r:id="rId3728" xr:uid="{70FFBF06-156A-4E62-BD11-2AC66C8DF114}"/>
    <hyperlink ref="R3729" r:id="rId3729" xr:uid="{A4F88544-A28E-4211-A171-803E62847F79}"/>
    <hyperlink ref="R3730" r:id="rId3730" xr:uid="{7AE69FAC-7576-49D2-983E-3022FDCB91D1}"/>
    <hyperlink ref="R3731" r:id="rId3731" xr:uid="{471B9AE5-4392-4203-857C-661A067B8FB3}"/>
    <hyperlink ref="R3732" r:id="rId3732" xr:uid="{51B97D95-7AEC-4A06-B5CF-616F95F42BDD}"/>
    <hyperlink ref="R3733" r:id="rId3733" xr:uid="{AB907217-167A-40C2-BD7C-3FC775D90619}"/>
    <hyperlink ref="R3734" r:id="rId3734" xr:uid="{84202B51-96E0-4334-B42D-A2451C01ACAC}"/>
    <hyperlink ref="R3735" r:id="rId3735" xr:uid="{15CB1789-43A3-4560-BE81-2F2580AD0DDD}"/>
    <hyperlink ref="R3736" r:id="rId3736" xr:uid="{5483D6D4-9B03-4587-80D7-19FE52F60077}"/>
    <hyperlink ref="R3737" r:id="rId3737" xr:uid="{8E619841-BE50-439D-AF1E-0CEBA11BD353}"/>
    <hyperlink ref="R3738" r:id="rId3738" xr:uid="{AC70F61F-ABD6-4E27-B50B-9DB9302AFAE1}"/>
    <hyperlink ref="R3739" r:id="rId3739" xr:uid="{31B4A7D3-364C-4BC5-82C0-ACD2CE78897D}"/>
    <hyperlink ref="R3740" r:id="rId3740" xr:uid="{4D092143-186E-4C3B-A7AB-AF0CB3A475C1}"/>
    <hyperlink ref="R3741" r:id="rId3741" xr:uid="{B7230704-4725-42C2-8415-1D9D39356F21}"/>
    <hyperlink ref="R3742" r:id="rId3742" xr:uid="{66D55C55-076E-411B-9279-E10CC4105653}"/>
    <hyperlink ref="R3743" r:id="rId3743" xr:uid="{CD053B47-A724-42FE-B26A-34B76D2DB21E}"/>
    <hyperlink ref="R3744" r:id="rId3744" xr:uid="{F2335A64-1FCB-4798-BB42-B69AE0CF135D}"/>
    <hyperlink ref="R3745" r:id="rId3745" xr:uid="{A477AE65-51A6-486A-B886-7F18BF30EB0E}"/>
    <hyperlink ref="R3746" r:id="rId3746" xr:uid="{E4475434-D48D-4451-9FD9-36A5C0CAC04D}"/>
    <hyperlink ref="R3747" r:id="rId3747" xr:uid="{BB6CB099-6BFF-4E70-991D-35993B0E3323}"/>
    <hyperlink ref="R3748" r:id="rId3748" xr:uid="{159C7C71-9AF6-4735-B581-B8A0860A16F1}"/>
    <hyperlink ref="R3749" r:id="rId3749" xr:uid="{8C11136F-B317-4D71-8483-E41894A2037F}"/>
    <hyperlink ref="R3750" r:id="rId3750" xr:uid="{DC74CEFE-CCBB-4E1B-8737-020A28FB8AD5}"/>
    <hyperlink ref="R3751" r:id="rId3751" xr:uid="{B1151A99-D0B8-41AE-ACD3-4C53DE49056D}"/>
    <hyperlink ref="R3752" r:id="rId3752" xr:uid="{3A0FC57E-7A0C-4F6E-A95C-9EFCDBEA338B}"/>
    <hyperlink ref="R3753" r:id="rId3753" xr:uid="{11544004-6089-4497-AD22-03FAA972C0FA}"/>
    <hyperlink ref="R3754" r:id="rId3754" xr:uid="{24960005-E277-46BD-90FF-C907EB6A059B}"/>
    <hyperlink ref="R3755" r:id="rId3755" xr:uid="{D7F98588-7434-4AA3-9322-1C7AD97CD018}"/>
    <hyperlink ref="R3756" r:id="rId3756" xr:uid="{3511B70B-2328-4029-ACCC-3F953D70F01C}"/>
    <hyperlink ref="R3757" r:id="rId3757" xr:uid="{39F660DC-EE53-42BC-BBA1-A220C1CB115C}"/>
    <hyperlink ref="R3758" r:id="rId3758" xr:uid="{FB17238A-E093-4A03-82A7-1FB2497B31B8}"/>
    <hyperlink ref="R3759" r:id="rId3759" xr:uid="{B489BE42-4BE0-4153-8C4F-338BDCB367B3}"/>
    <hyperlink ref="R3760" r:id="rId3760" xr:uid="{58C4DF43-0348-40C3-8DA3-95E5A290F5C8}"/>
    <hyperlink ref="R3761" r:id="rId3761" xr:uid="{1F27DCC4-1005-4229-996C-1FAEE39E79A8}"/>
    <hyperlink ref="R3762" r:id="rId3762" xr:uid="{23124472-AD76-4276-AE84-8FB69AC3EFE6}"/>
    <hyperlink ref="R3763" r:id="rId3763" xr:uid="{14A130C9-0904-4E50-AD17-F9F4713FD369}"/>
    <hyperlink ref="R3764" r:id="rId3764" xr:uid="{43F14777-C2E4-4A97-B4A0-F2F7C238ED45}"/>
    <hyperlink ref="R3765" r:id="rId3765" xr:uid="{1E9B8C6A-4C0D-41E6-95E7-CCA7F9F9353F}"/>
    <hyperlink ref="R3766" r:id="rId3766" xr:uid="{47F65562-A0C0-4E97-B719-BAC26D69F5A5}"/>
    <hyperlink ref="R3767" r:id="rId3767" xr:uid="{7E71FBE1-C95B-4AD7-BE5D-12A3CCF8C276}"/>
    <hyperlink ref="R3768" r:id="rId3768" xr:uid="{D052D24C-5F92-4FF0-A915-312441EADD9A}"/>
    <hyperlink ref="R3769" r:id="rId3769" xr:uid="{2F1ED1A6-2E93-44BB-9F9C-BC252D6A3888}"/>
    <hyperlink ref="R3770" r:id="rId3770" xr:uid="{35F48639-34ED-41C2-ABED-B48E9ECC5EC9}"/>
    <hyperlink ref="R3771" r:id="rId3771" xr:uid="{C538E2B8-F9A4-4453-A3A9-1E1F2AB9B39E}"/>
    <hyperlink ref="R3772" r:id="rId3772" xr:uid="{EA0B5F33-9843-42A1-9587-772C171ACDC1}"/>
    <hyperlink ref="R3773" r:id="rId3773" xr:uid="{C2F4D568-0C47-48DD-84E0-F485F64B5075}"/>
    <hyperlink ref="R3774" r:id="rId3774" xr:uid="{2908CB1B-AA69-4AB1-B686-E4BC92D4F005}"/>
    <hyperlink ref="R3775" r:id="rId3775" xr:uid="{A5BB0134-25B3-45D4-9F55-D4BE99DD18E3}"/>
    <hyperlink ref="R3776" r:id="rId3776" xr:uid="{E6D4CDC2-F1F9-4474-8CE0-C52C6A8990E5}"/>
    <hyperlink ref="R3777" r:id="rId3777" xr:uid="{B6301241-CC81-4069-8333-921CC6B5B559}"/>
    <hyperlink ref="R3778" r:id="rId3778" xr:uid="{94EBA602-3261-4F2F-A7A3-439F27928F8E}"/>
    <hyperlink ref="R3779" r:id="rId3779" xr:uid="{34C52CFF-A721-464D-A7E7-60BB999A5FF2}"/>
    <hyperlink ref="R3780" r:id="rId3780" xr:uid="{293700ED-9908-41AC-8D2B-5BD557232509}"/>
    <hyperlink ref="R3781" r:id="rId3781" xr:uid="{A6D6DBEC-06EF-4CD0-AA81-F89403036284}"/>
    <hyperlink ref="R3782" r:id="rId3782" xr:uid="{4FE185B7-BCBE-43E3-8FA9-E03170EF5F3C}"/>
    <hyperlink ref="R3783" r:id="rId3783" xr:uid="{CE390382-C098-46E3-B02E-4FCC1D6CE013}"/>
    <hyperlink ref="R3784" r:id="rId3784" xr:uid="{1337B28A-B644-4F14-9E52-339149EEB73B}"/>
    <hyperlink ref="R3785" r:id="rId3785" xr:uid="{9F940A0E-B7C8-4C5E-BA63-E6B630E8A801}"/>
    <hyperlink ref="R3786" r:id="rId3786" xr:uid="{1DF9C79F-EE7F-49AD-8DE3-DC79FD74CB78}"/>
    <hyperlink ref="R3787" r:id="rId3787" xr:uid="{6D0A1040-DF1F-45AB-878C-EE109CE80CF2}"/>
    <hyperlink ref="R3788" r:id="rId3788" xr:uid="{3E732EB8-0EE4-4064-AEE2-AAA95406BB32}"/>
    <hyperlink ref="R3789" r:id="rId3789" xr:uid="{B3B2B7A3-1086-41AF-BFB6-1C05C895003E}"/>
    <hyperlink ref="R3790" r:id="rId3790" xr:uid="{AB62185B-9EF7-4478-A90C-0149DABD2C67}"/>
    <hyperlink ref="R3791" r:id="rId3791" xr:uid="{8AD8A6CD-7488-4244-891B-FD14E0E0AD87}"/>
    <hyperlink ref="R3792" r:id="rId3792" xr:uid="{ED99729E-D39C-4FA5-9BAB-48B60AD07C5D}"/>
    <hyperlink ref="R3793" r:id="rId3793" xr:uid="{87041FBB-B8E2-4BC3-AF90-C6DF8AF270B0}"/>
    <hyperlink ref="R3794" r:id="rId3794" xr:uid="{964BD221-3E34-4935-B523-E2338785FE70}"/>
    <hyperlink ref="R3795" r:id="rId3795" xr:uid="{B1638879-D33F-4D34-A099-0ABA028031C6}"/>
    <hyperlink ref="R3796" r:id="rId3796" xr:uid="{4C0E76AC-5AED-4887-975E-84D18423B983}"/>
    <hyperlink ref="R3797" r:id="rId3797" xr:uid="{5EE2A352-C255-4C59-A8C4-AF814EBD0887}"/>
    <hyperlink ref="R3798" r:id="rId3798" xr:uid="{36D6DFFD-165A-4854-A85D-3D84025ED3F3}"/>
    <hyperlink ref="R3799" r:id="rId3799" xr:uid="{6B7AFDFB-43FE-4892-85F2-C4AFB69987FF}"/>
    <hyperlink ref="R3800" r:id="rId3800" xr:uid="{466BE419-A350-44BD-8AED-43A4846CA3C0}"/>
    <hyperlink ref="R3801" r:id="rId3801" xr:uid="{14B17626-4C9E-4F76-B3D8-3AF3B8DC776C}"/>
    <hyperlink ref="R3802" r:id="rId3802" xr:uid="{7600B890-F41B-4B90-AB85-DDA7ADA527FF}"/>
    <hyperlink ref="R3803" r:id="rId3803" xr:uid="{02A7B9B6-A1DC-43A4-A64C-BD6A3030C203}"/>
    <hyperlink ref="R3804" r:id="rId3804" xr:uid="{415B0341-079C-447F-A42D-61643E988FA8}"/>
    <hyperlink ref="R3805" r:id="rId3805" xr:uid="{7FF0404A-926D-461E-8F5C-F5052E137604}"/>
    <hyperlink ref="R3806" r:id="rId3806" xr:uid="{0060C572-3547-4ABF-B64C-6B813CEDBC88}"/>
    <hyperlink ref="R3807" r:id="rId3807" xr:uid="{F6499D54-49AF-4905-A0BC-CAA5930374FE}"/>
    <hyperlink ref="R3808" r:id="rId3808" xr:uid="{D5A885D5-C622-4EC9-950D-CDAE9929FA33}"/>
    <hyperlink ref="R3809" r:id="rId3809" xr:uid="{01A49484-BCA0-44D3-8A18-028F00B7268D}"/>
    <hyperlink ref="R3810" r:id="rId3810" xr:uid="{5C7CAE9C-CC57-46E3-99F4-1013DE939DB5}"/>
    <hyperlink ref="R3811" r:id="rId3811" xr:uid="{7ACF96E0-A5EC-4F48-A850-6FE18AE94202}"/>
    <hyperlink ref="R3812" r:id="rId3812" xr:uid="{BA5BA4E9-20F4-4C9D-941E-BD0B21688AC6}"/>
    <hyperlink ref="R3813" r:id="rId3813" xr:uid="{15E470E3-1004-4A0E-8118-ED642F2AAADC}"/>
    <hyperlink ref="R3814" r:id="rId3814" xr:uid="{E23FC70D-7CF8-4054-9A18-F9C7B2BE4D80}"/>
    <hyperlink ref="R3815" r:id="rId3815" xr:uid="{7DC92777-014F-40F7-A51C-5BC6F8734324}"/>
    <hyperlink ref="R3816" r:id="rId3816" xr:uid="{B397050B-59F1-4D9C-BCE1-D4D9A136BB82}"/>
    <hyperlink ref="R3817" r:id="rId3817" xr:uid="{D9858B0D-BEB3-4844-AC6C-78685E928F87}"/>
    <hyperlink ref="R3818" r:id="rId3818" xr:uid="{F398A361-2CC0-441F-985A-2FF45E8A7363}"/>
    <hyperlink ref="R3819" r:id="rId3819" xr:uid="{5A62F749-B8EF-496E-9427-AE99A67EF64A}"/>
    <hyperlink ref="R3820" r:id="rId3820" xr:uid="{558BA694-01FA-4F5F-B69A-642080FE481F}"/>
    <hyperlink ref="R3821" r:id="rId3821" xr:uid="{C2BE1F24-D811-41CA-B3EF-1DDBB0D2A773}"/>
    <hyperlink ref="R3822" r:id="rId3822" xr:uid="{A6AEC796-57ED-40BE-9C45-CD9F4EA39F57}"/>
    <hyperlink ref="R3823" r:id="rId3823" xr:uid="{A12726B6-414E-49D3-BCD1-6C59206769B8}"/>
    <hyperlink ref="R3824" r:id="rId3824" xr:uid="{61F3CF18-7DFA-4CA0-A616-04E31E66037F}"/>
    <hyperlink ref="R3825" r:id="rId3825" xr:uid="{6E028EB7-E987-413E-8535-638212F2ECE8}"/>
    <hyperlink ref="R3826" r:id="rId3826" xr:uid="{548D24C2-7A8E-4E45-8131-65DB43C03CA6}"/>
    <hyperlink ref="R3827" r:id="rId3827" xr:uid="{2157EF26-05AD-4B74-AB83-57C3223C372B}"/>
    <hyperlink ref="R3828" r:id="rId3828" xr:uid="{F70C7C98-D5D0-4467-A259-FA1F85B1CDC6}"/>
    <hyperlink ref="R3829" r:id="rId3829" xr:uid="{EC5A2863-B1E5-4110-ADD5-BF72B0186108}"/>
    <hyperlink ref="R3830" r:id="rId3830" xr:uid="{E7C96021-CA6F-46BA-8E3C-FA64B0692167}"/>
    <hyperlink ref="R3831" r:id="rId3831" xr:uid="{B5A651FF-DE77-434A-B071-C01036CEA28B}"/>
    <hyperlink ref="R3832" r:id="rId3832" xr:uid="{61901A20-8419-47C4-9FEB-19A035739523}"/>
    <hyperlink ref="R3833" r:id="rId3833" xr:uid="{EBAA3B7A-86EA-424E-BD0C-1E9A19AEC854}"/>
    <hyperlink ref="R3834" r:id="rId3834" xr:uid="{1370C148-7CD9-4774-81DD-6AC7A222F950}"/>
    <hyperlink ref="R3835" r:id="rId3835" xr:uid="{78EE8AC4-91BF-4114-954B-27869FB246A7}"/>
    <hyperlink ref="R3836" r:id="rId3836" xr:uid="{05E9EAED-220C-4994-820D-3F3E1AEF5B6F}"/>
    <hyperlink ref="R3837" r:id="rId3837" xr:uid="{038EA7EA-B906-4BEB-973F-77DDD2BA30B0}"/>
    <hyperlink ref="R3838" r:id="rId3838" xr:uid="{DC5637B9-6499-4E79-B17C-8A51C6FAE08A}"/>
    <hyperlink ref="R3839" r:id="rId3839" xr:uid="{2CE26B8D-74FB-4F12-A963-976F3DF19D21}"/>
    <hyperlink ref="R3840" r:id="rId3840" xr:uid="{C1F1E3AA-ECE0-46E7-9F69-B654B6304DC4}"/>
    <hyperlink ref="R3841" r:id="rId3841" xr:uid="{E65CCE1D-1D89-4BA9-A7C7-3606A1DDF733}"/>
    <hyperlink ref="R3842" r:id="rId3842" xr:uid="{A8F9B7E6-0648-4F70-AF97-71748C5DE841}"/>
    <hyperlink ref="R3843" r:id="rId3843" xr:uid="{4B46D6C0-5843-40DD-8612-449F83449A91}"/>
    <hyperlink ref="R3844" r:id="rId3844" xr:uid="{E24BECFD-DEFF-4943-88E0-1CD94DFDC642}"/>
    <hyperlink ref="R3845" r:id="rId3845" xr:uid="{EE9D7F2F-2F65-4879-8ED9-E10863BCBF5A}"/>
    <hyperlink ref="R3846" r:id="rId3846" xr:uid="{0BAA37BD-4281-4081-8649-335A402EDA7E}"/>
    <hyperlink ref="R3847" r:id="rId3847" xr:uid="{D1FAC62F-1D64-43D5-86FE-1FA8DFCF4B1A}"/>
    <hyperlink ref="R3848" r:id="rId3848" xr:uid="{70D7AFB0-93B3-46BB-8209-0792F5DA17C1}"/>
    <hyperlink ref="R3849" r:id="rId3849" xr:uid="{386FA5EF-A128-4CA9-8F04-7FB56DBC93F4}"/>
    <hyperlink ref="R3850" r:id="rId3850" xr:uid="{9C2A4FCF-1828-40DB-8395-066ECA25ED91}"/>
    <hyperlink ref="R3851" r:id="rId3851" xr:uid="{4E8347F8-B67A-42A0-8337-48126FEA60A4}"/>
    <hyperlink ref="R3852" r:id="rId3852" xr:uid="{19D57FE1-6E4D-4983-A51E-829D95E9EECA}"/>
    <hyperlink ref="R3853" r:id="rId3853" xr:uid="{1FEED217-4CB1-4541-A71E-60E111DB7795}"/>
    <hyperlink ref="R3854" r:id="rId3854" xr:uid="{2703B48A-A385-463C-9EBD-0BC233EF5FB4}"/>
    <hyperlink ref="R3855" r:id="rId3855" xr:uid="{BDC59BB8-4FD3-46C7-8014-EB4BAD2B8E05}"/>
    <hyperlink ref="R3856" r:id="rId3856" xr:uid="{54098E77-F95E-40D3-8094-9C1D1733FBDD}"/>
    <hyperlink ref="R3857" r:id="rId3857" xr:uid="{371202A1-6550-4E5F-83A8-E46D73FFC74F}"/>
    <hyperlink ref="R3858" r:id="rId3858" xr:uid="{EAA8438D-7A9D-460F-8F5A-E06182C9F74D}"/>
    <hyperlink ref="R3859" r:id="rId3859" xr:uid="{3231DA16-D3EC-495B-92FE-705846A91E63}"/>
    <hyperlink ref="R3860" r:id="rId3860" xr:uid="{008AF646-1CF2-410C-85D9-98273DFA65EE}"/>
    <hyperlink ref="R3861" r:id="rId3861" xr:uid="{FE4766B5-B452-4813-9245-F0F24238DBDC}"/>
    <hyperlink ref="R3862" r:id="rId3862" xr:uid="{CBA1828A-437B-4254-81A7-2DCFA75280C2}"/>
    <hyperlink ref="R3863" r:id="rId3863" xr:uid="{547EDF0F-02BA-449B-85EC-E70F3BF1CDA7}"/>
    <hyperlink ref="R3864" r:id="rId3864" xr:uid="{97A2CFBA-C402-4E15-87D0-C2301AE9DC26}"/>
    <hyperlink ref="R3865" r:id="rId3865" xr:uid="{7712E4D3-5F24-47A4-BF2E-02AA59D11C5C}"/>
    <hyperlink ref="R3866" r:id="rId3866" xr:uid="{3603278D-AB76-47E1-A5A2-70D217FBF6AC}"/>
    <hyperlink ref="R3867" r:id="rId3867" xr:uid="{7869FB57-7302-4A57-8F8F-6147A93DE657}"/>
    <hyperlink ref="R3868" r:id="rId3868" xr:uid="{D867E18A-C9C1-454C-AB21-6E6D0DDEDE39}"/>
    <hyperlink ref="R3869" r:id="rId3869" xr:uid="{E4097410-7D2C-4861-BF66-633BC261E311}"/>
    <hyperlink ref="R3870" r:id="rId3870" xr:uid="{8769431E-CB1A-4E65-93C5-B34612740E43}"/>
    <hyperlink ref="R3871" r:id="rId3871" xr:uid="{824B4389-BC75-4D4C-85DE-6F57B68999E5}"/>
    <hyperlink ref="R3872" r:id="rId3872" xr:uid="{23666732-A033-4D2A-B245-F386B121A3E3}"/>
    <hyperlink ref="R3873" r:id="rId3873" xr:uid="{9609365A-8719-48F1-9C68-007836E551E0}"/>
    <hyperlink ref="R3874" r:id="rId3874" xr:uid="{98F8FDED-21CA-4C20-8E93-D3766287194F}"/>
    <hyperlink ref="R3875" r:id="rId3875" xr:uid="{E2954E87-BFBB-43B9-99B4-186941087121}"/>
    <hyperlink ref="R3876" r:id="rId3876" xr:uid="{DB59A6DF-C4BF-4711-9135-7889B12D45A3}"/>
    <hyperlink ref="R3877" r:id="rId3877" xr:uid="{139E2D3E-1FA4-4F7D-ACBB-D672A5D3A8C2}"/>
    <hyperlink ref="R3878" r:id="rId3878" xr:uid="{0E8B83EF-C59D-4AC9-9A3B-5DF6445785DB}"/>
    <hyperlink ref="R3879" r:id="rId3879" xr:uid="{0FE6383C-8020-4284-A00A-4BAF4C445625}"/>
    <hyperlink ref="R3880" r:id="rId3880" xr:uid="{AC6ACFD1-3808-442A-A74F-9F5B06E77598}"/>
    <hyperlink ref="R3881" r:id="rId3881" xr:uid="{1E32A4D4-D3EA-464C-93C0-8321A2F8DE18}"/>
    <hyperlink ref="R3882" r:id="rId3882" xr:uid="{F90FF126-E1C9-4257-BE83-DE929CFD4806}"/>
    <hyperlink ref="R3883" r:id="rId3883" xr:uid="{7FB9DF82-3509-4C6B-86DB-6250E241CE0C}"/>
    <hyperlink ref="R3884" r:id="rId3884" xr:uid="{688DCC7B-C37E-4DFF-AB57-CAE2388B53E0}"/>
    <hyperlink ref="R3885" r:id="rId3885" xr:uid="{D6C22285-4501-4339-9918-1EB5662B35B9}"/>
    <hyperlink ref="R3886" r:id="rId3886" xr:uid="{8322C4DA-1758-481E-8083-04EF3C4DBCA9}"/>
    <hyperlink ref="R3887" r:id="rId3887" xr:uid="{3EA1A227-7F4D-40DF-9314-C1CBC9E02275}"/>
    <hyperlink ref="R3888" r:id="rId3888" xr:uid="{9B067AA9-88C7-4035-9E17-46BD09BD5C04}"/>
    <hyperlink ref="R3889" r:id="rId3889" xr:uid="{BEF32C18-14FC-43D2-A581-E130BE929AE2}"/>
    <hyperlink ref="R3890" r:id="rId3890" xr:uid="{1756369C-80ED-4C15-8D75-EC1E9D779C7B}"/>
    <hyperlink ref="R3891" r:id="rId3891" xr:uid="{FB05F009-FC76-4ABE-A5A4-DD7032D906DB}"/>
    <hyperlink ref="R3892" r:id="rId3892" xr:uid="{FCEA8D70-C912-478B-AFD8-92A5A639CBCB}"/>
    <hyperlink ref="R3893" r:id="rId3893" xr:uid="{F2A60631-2664-4988-B500-2678E0E5F59C}"/>
    <hyperlink ref="R3894" r:id="rId3894" xr:uid="{60D8CC9F-FD9C-49AE-AC4B-CE2C40CA956D}"/>
    <hyperlink ref="R3895" r:id="rId3895" xr:uid="{6B5816BC-867F-434D-98B5-83847DE780AD}"/>
    <hyperlink ref="R3896" r:id="rId3896" xr:uid="{4BDEFEC6-FD94-409F-854D-D7F0587C702F}"/>
    <hyperlink ref="R3897" r:id="rId3897" xr:uid="{F42672A5-72F0-49BD-9A42-8DE2F0F739B5}"/>
    <hyperlink ref="R3898" r:id="rId3898" xr:uid="{0BDFEF2B-D44D-4FB0-947B-73D25F032FCF}"/>
    <hyperlink ref="R3899" r:id="rId3899" xr:uid="{369D75F4-EAAF-454F-8C0C-E431C8DAF542}"/>
    <hyperlink ref="R3900" r:id="rId3900" xr:uid="{F05082CB-713B-40A5-81E2-89264B16DC84}"/>
    <hyperlink ref="R3901" r:id="rId3901" xr:uid="{DAAA0AE8-CD50-4890-A7AF-A7196C981179}"/>
    <hyperlink ref="R3902" r:id="rId3902" xr:uid="{AA70E091-8859-4C1F-95D4-90029E0DE10E}"/>
    <hyperlink ref="R3903" r:id="rId3903" xr:uid="{73E3A726-BBD9-46A7-9358-FAD69D8BFD8C}"/>
    <hyperlink ref="R3904" r:id="rId3904" xr:uid="{BF760A30-6F98-4277-BF4F-C7EACD91F7E6}"/>
    <hyperlink ref="R3905" r:id="rId3905" xr:uid="{9FC4C65B-AB22-4166-86DE-18DBED032A81}"/>
    <hyperlink ref="R3906" r:id="rId3906" xr:uid="{F63983D8-D231-41C5-BD9C-2A1B62297639}"/>
    <hyperlink ref="R3907" r:id="rId3907" xr:uid="{0243B24E-AD9B-4FE2-BA8E-39AB15C5D07D}"/>
    <hyperlink ref="R3908" r:id="rId3908" xr:uid="{8CC7FD10-C079-46E5-A3D6-368A5D95ADB7}"/>
    <hyperlink ref="R3909" r:id="rId3909" xr:uid="{0DEB25D6-5C23-48BD-AA3F-FC212A097D06}"/>
    <hyperlink ref="R3910" r:id="rId3910" xr:uid="{300C2F4D-2BB6-4390-B3BC-6476F260109A}"/>
    <hyperlink ref="R3911" r:id="rId3911" xr:uid="{A7AE2F76-2273-43B3-AA19-9DF0A4F53715}"/>
    <hyperlink ref="R3912" r:id="rId3912" xr:uid="{074DC0E8-826D-4998-A418-FC4A69B4FFA7}"/>
    <hyperlink ref="R3913" r:id="rId3913" xr:uid="{6D463DBC-449B-4999-82E2-E5A222198548}"/>
    <hyperlink ref="R3914" r:id="rId3914" xr:uid="{E40F34DE-2F61-44CD-B0CD-EFA40966B2A5}"/>
    <hyperlink ref="R3915" r:id="rId3915" xr:uid="{9057DE58-29D1-4D78-AF27-7731DFA98C77}"/>
    <hyperlink ref="R3916" r:id="rId3916" xr:uid="{F72E94A0-6B6A-4C07-8BB0-BFD1728937B8}"/>
    <hyperlink ref="R3917" r:id="rId3917" xr:uid="{BE5FEE24-81F3-454A-9A48-A1302F02BA15}"/>
    <hyperlink ref="R3918" r:id="rId3918" xr:uid="{E4F0D5B6-69EB-4B12-989E-2AFAA3A4CA69}"/>
    <hyperlink ref="R3919" r:id="rId3919" xr:uid="{9866F48F-F8DA-4D83-9F98-33F4E3CA4376}"/>
    <hyperlink ref="R3920" r:id="rId3920" xr:uid="{FD543A77-5C9D-4E91-B00F-B02C5E8668CE}"/>
    <hyperlink ref="R3921" r:id="rId3921" xr:uid="{1AE66C52-34C5-4268-9BB2-EC1F346307C8}"/>
    <hyperlink ref="R3922" r:id="rId3922" xr:uid="{0B80987D-37F5-4DBB-9307-C279277DA403}"/>
    <hyperlink ref="R3923" r:id="rId3923" xr:uid="{EBD5C5C9-7D1B-480C-A8B9-C58CCF229482}"/>
    <hyperlink ref="R3924" r:id="rId3924" xr:uid="{1658D295-3914-47FC-A83A-66F1D90814D4}"/>
    <hyperlink ref="R3925" r:id="rId3925" xr:uid="{5708536F-DC02-4148-AEB2-ABBD4502FE79}"/>
    <hyperlink ref="R3926" r:id="rId3926" xr:uid="{759B0090-8A7F-4186-8CD6-F172B6423A85}"/>
    <hyperlink ref="R3927" r:id="rId3927" xr:uid="{007F0F08-A510-43B3-8AB7-0BC1A865B0C4}"/>
    <hyperlink ref="R3928" r:id="rId3928" xr:uid="{425FF4C9-89F1-4582-B9FF-27A5A6AA801C}"/>
    <hyperlink ref="R3929" r:id="rId3929" xr:uid="{AEA444E1-3733-42FD-B8FC-2E9F7C294E86}"/>
    <hyperlink ref="R3930" r:id="rId3930" xr:uid="{C278C8C5-5192-4E0A-ABF4-5DE5CB642F4E}"/>
    <hyperlink ref="R3931" r:id="rId3931" xr:uid="{32E2C728-4BBB-4E81-866F-9152A484A3E0}"/>
    <hyperlink ref="R3932" r:id="rId3932" xr:uid="{D36C50D5-5C23-424C-ADBC-3B51F8CCF1D3}"/>
    <hyperlink ref="R3933" r:id="rId3933" xr:uid="{EDCC5748-E128-44FB-907D-E9ECA90C69E6}"/>
    <hyperlink ref="R3934" r:id="rId3934" xr:uid="{63932284-6128-4F92-A83B-127304118A3F}"/>
    <hyperlink ref="R3935" r:id="rId3935" xr:uid="{0C492F25-135E-499F-8510-7E1C79FC2A4B}"/>
    <hyperlink ref="R3936" r:id="rId3936" xr:uid="{85D0C742-A26B-4995-BB53-D8191054A536}"/>
    <hyperlink ref="R3937" r:id="rId3937" xr:uid="{20AE5CB5-45CE-4EC7-B20A-F026397C3674}"/>
    <hyperlink ref="R3938" r:id="rId3938" xr:uid="{2469AC38-8DCF-4491-AD24-803EE0925A97}"/>
    <hyperlink ref="R3939" r:id="rId3939" xr:uid="{0BCF0C46-35C3-428F-A77C-F9122EE4A663}"/>
    <hyperlink ref="R3940" r:id="rId3940" xr:uid="{4DF9D328-A57F-48A7-BB96-37DC89EB40C7}"/>
    <hyperlink ref="R3941" r:id="rId3941" xr:uid="{B3B384B8-B34D-48D4-8E0D-BB60119DBD34}"/>
    <hyperlink ref="R3942" r:id="rId3942" xr:uid="{916AA642-B88D-4DB3-8948-EF7F0469E3EF}"/>
    <hyperlink ref="R3943" r:id="rId3943" xr:uid="{D9D988CB-35CE-46C9-81B5-F6BD9D550B3C}"/>
    <hyperlink ref="R3944" r:id="rId3944" xr:uid="{07C83A81-4F50-483D-8B82-93AA22042614}"/>
    <hyperlink ref="R3945" r:id="rId3945" xr:uid="{A86DE25C-644C-4183-B34E-74921D7D3DB1}"/>
    <hyperlink ref="R3946" r:id="rId3946" xr:uid="{D5E50F77-6966-4251-92E8-F3D37F31FD7F}"/>
    <hyperlink ref="R3947" r:id="rId3947" xr:uid="{554F9BD6-127E-40D9-90BA-2D962FFBC5F1}"/>
    <hyperlink ref="R3948" r:id="rId3948" xr:uid="{E7CA820B-69DE-485E-A97D-3E5F621794F4}"/>
    <hyperlink ref="R3949" r:id="rId3949" xr:uid="{A7D744D6-0604-4BBA-A4A2-F60964115A91}"/>
    <hyperlink ref="R3950" r:id="rId3950" xr:uid="{59C472A1-9F95-4045-9D32-CC504F826058}"/>
    <hyperlink ref="R3951" r:id="rId3951" xr:uid="{3B18F5BE-4B08-42B0-B82C-D1452721CB79}"/>
    <hyperlink ref="R3952" r:id="rId3952" xr:uid="{C5BDD053-60CA-4045-B5B5-59B9405E66E0}"/>
    <hyperlink ref="R3953" r:id="rId3953" xr:uid="{C88C97CA-8436-44DD-88C7-F08B08CE6344}"/>
    <hyperlink ref="R3954" r:id="rId3954" xr:uid="{D8053F6F-567F-42C4-8DAB-537E68E62DFB}"/>
    <hyperlink ref="R3955" r:id="rId3955" xr:uid="{2BA41378-AEDD-4534-98D7-023FCAF92226}"/>
    <hyperlink ref="R3956" r:id="rId3956" xr:uid="{F21C465B-5690-46B8-ACAF-1D90D275B90B}"/>
    <hyperlink ref="R3957" r:id="rId3957" xr:uid="{C36CBA03-69F8-492D-A82E-C22D02DD4A33}"/>
    <hyperlink ref="R3958" r:id="rId3958" xr:uid="{B4963DEF-99A9-439F-833A-5E9BF246C9D7}"/>
    <hyperlink ref="R3959" r:id="rId3959" xr:uid="{AABAD670-BA89-40D1-BB8B-E62FC37D7E45}"/>
    <hyperlink ref="R3960" r:id="rId3960" xr:uid="{36BF6B7A-5D94-4AF9-A3B8-0ECD7F865339}"/>
    <hyperlink ref="R3961" r:id="rId3961" xr:uid="{88EA57BB-5165-410F-9CA5-2A74D303FDC8}"/>
    <hyperlink ref="R3962" r:id="rId3962" xr:uid="{1C6565C8-9867-48A4-B140-2ADCA34C448A}"/>
    <hyperlink ref="R3963" r:id="rId3963" xr:uid="{AC649B66-50CD-4202-B166-2FEACCB8BDA4}"/>
    <hyperlink ref="R3964" r:id="rId3964" xr:uid="{CB2F9264-F5A2-4651-9864-13AD3AF42722}"/>
    <hyperlink ref="R3965" r:id="rId3965" xr:uid="{B0FB2F13-ED8C-4028-90FE-BCA066A584F4}"/>
    <hyperlink ref="R3966" r:id="rId3966" xr:uid="{BB567FF9-B2D1-4206-B442-1CD06B50DFB1}"/>
    <hyperlink ref="R3967" r:id="rId3967" xr:uid="{9E2B97E1-16D6-4302-AF6F-6B657FB80731}"/>
    <hyperlink ref="R3968" r:id="rId3968" xr:uid="{45713ADE-9986-44CC-AB5D-38292F55355A}"/>
    <hyperlink ref="R3969" r:id="rId3969" xr:uid="{A4984C20-AF20-4A35-B2BC-3596D25E41F9}"/>
    <hyperlink ref="R3970" r:id="rId3970" xr:uid="{9A4BABC9-C100-4061-8939-CA542B133CEA}"/>
    <hyperlink ref="R3971" r:id="rId3971" xr:uid="{A2239C62-B7E1-4EE7-8222-0C67B52CE28F}"/>
    <hyperlink ref="R3972" r:id="rId3972" xr:uid="{66D8810A-3C00-40B3-B5EA-3815AF914B26}"/>
    <hyperlink ref="R3973" r:id="rId3973" xr:uid="{9A3DDA3E-0FB8-43DA-BC3C-E4417699D55E}"/>
    <hyperlink ref="R3974" r:id="rId3974" xr:uid="{3C006069-D62B-4249-BA8E-F68D233EDC3A}"/>
    <hyperlink ref="R3975" r:id="rId3975" xr:uid="{633FA0DB-2028-44CB-8067-2D657800ED60}"/>
    <hyperlink ref="R3976" r:id="rId3976" xr:uid="{5774ED58-A65E-4ECC-AEDF-3CCB7420CA57}"/>
    <hyperlink ref="R3977" r:id="rId3977" xr:uid="{6FE5464C-5FB5-42BF-B98B-8ED4A8B8EC61}"/>
    <hyperlink ref="R3978" r:id="rId3978" xr:uid="{4ABC9A53-A54C-4801-A603-F1394F36263B}"/>
    <hyperlink ref="R3979" r:id="rId3979" xr:uid="{FEE84CC2-EBA9-4E3E-B2EA-2E6E8B5B20D3}"/>
    <hyperlink ref="R3980" r:id="rId3980" xr:uid="{8D04F1DF-ED27-48EC-87CB-00445CA737D7}"/>
    <hyperlink ref="R3981" r:id="rId3981" xr:uid="{AA52F8B2-5054-4EAE-8B47-2B96406F3640}"/>
    <hyperlink ref="R3982" r:id="rId3982" xr:uid="{1DBBB828-AF10-47EA-B587-FB1CFD446CC2}"/>
    <hyperlink ref="R3983" r:id="rId3983" xr:uid="{191ED4B6-3B77-4B0C-9250-B2089B6B3BD9}"/>
    <hyperlink ref="R3984" r:id="rId3984" xr:uid="{79AFC977-6BF9-4032-B398-58925F8D30B5}"/>
    <hyperlink ref="R3985" r:id="rId3985" xr:uid="{EB4EC675-41FD-4CF0-8898-B7AD69EA4A6B}"/>
    <hyperlink ref="R3986" r:id="rId3986" xr:uid="{FDC1F389-8E53-471D-86D1-088C34618D1A}"/>
    <hyperlink ref="R3987" r:id="rId3987" xr:uid="{EA11F04E-B969-4E7E-8A49-00A2E8247D7F}"/>
    <hyperlink ref="R3988" r:id="rId3988" xr:uid="{936BD2D9-07FE-44A0-ACB7-398EB1410AAC}"/>
    <hyperlink ref="R3989" r:id="rId3989" xr:uid="{C79332D1-4E4F-41A4-84CD-04DE1977F475}"/>
    <hyperlink ref="R3990" r:id="rId3990" xr:uid="{26BB93F4-3AC5-40ED-9A0B-A86C472E6E93}"/>
    <hyperlink ref="R3991" r:id="rId3991" xr:uid="{8546501B-631C-4598-95F9-A97ABEAD8281}"/>
    <hyperlink ref="R3992" r:id="rId3992" xr:uid="{C828EAF8-FB69-4DE9-912F-F2422DF93EEB}"/>
    <hyperlink ref="R3993" r:id="rId3993" xr:uid="{223B26AB-85FB-4446-B4CE-983610CDA9B9}"/>
    <hyperlink ref="R3994" r:id="rId3994" xr:uid="{D85F5BDC-E15B-493B-9C44-6FEC0701984F}"/>
    <hyperlink ref="R3995" r:id="rId3995" xr:uid="{5B8166FA-A008-4DB6-B2FB-EDAE44721A4E}"/>
    <hyperlink ref="R3996" r:id="rId3996" xr:uid="{29E4EC86-DC33-466F-9A03-C3E7BFA83E6C}"/>
    <hyperlink ref="R3997" r:id="rId3997" xr:uid="{F6ABB441-6169-40A0-88D3-0815CF4BF839}"/>
    <hyperlink ref="R3998" r:id="rId3998" xr:uid="{37A65209-B4E3-437C-BB9C-6FE1CF8C3379}"/>
    <hyperlink ref="R3999" r:id="rId3999" xr:uid="{1327C53D-A54D-41DD-9970-834A436C43FA}"/>
    <hyperlink ref="R4000" r:id="rId4000" xr:uid="{4846385D-3F86-4A17-8223-B0210BBE07CF}"/>
    <hyperlink ref="R4001" r:id="rId4001" xr:uid="{A193E717-AC5B-4FCD-8FD5-D074AAFC1E3A}"/>
    <hyperlink ref="R4002" r:id="rId4002" xr:uid="{8F467E57-4167-4521-9FBB-1A934A870973}"/>
    <hyperlink ref="R4003" r:id="rId4003" xr:uid="{CE902CCA-6F0C-483B-8F42-325C02155968}"/>
    <hyperlink ref="R4004" r:id="rId4004" xr:uid="{0FC91F07-C29F-47DA-9C87-6C7DE85516E6}"/>
    <hyperlink ref="R4005" r:id="rId4005" xr:uid="{38549F04-0054-4896-A977-F8E0916D8493}"/>
    <hyperlink ref="R4006" r:id="rId4006" xr:uid="{FDE8F161-0667-42FC-9C65-8472A56AF471}"/>
    <hyperlink ref="R4007" r:id="rId4007" xr:uid="{C018B833-8EC1-4E23-A248-AC9A18E7F66A}"/>
    <hyperlink ref="R4008" r:id="rId4008" xr:uid="{E03D98FF-D9B4-45FE-92C5-23A78D0E7F6C}"/>
    <hyperlink ref="R4009" r:id="rId4009" xr:uid="{8C5F511F-50AD-4612-9E09-BCB48F70B71C}"/>
    <hyperlink ref="R4010" r:id="rId4010" xr:uid="{5052B4E1-7C05-402E-BF2C-03D0609E728F}"/>
    <hyperlink ref="R4011" r:id="rId4011" xr:uid="{06B9CD42-0504-4BA3-B459-EE973F465A69}"/>
    <hyperlink ref="R4012" r:id="rId4012" xr:uid="{E1376095-3673-4C8F-8C6B-80A7CDF659D3}"/>
    <hyperlink ref="R4013" r:id="rId4013" xr:uid="{A71AB635-4AC3-47C8-B30E-C34028BF2921}"/>
    <hyperlink ref="R4014" r:id="rId4014" xr:uid="{183DB4D0-044E-4DFB-9D16-E8DD11D60A74}"/>
    <hyperlink ref="R4015" r:id="rId4015" xr:uid="{8FC6CB19-834C-469D-BD6D-599920238E38}"/>
    <hyperlink ref="R4016" r:id="rId4016" xr:uid="{29F05FC6-D555-436A-A71B-63BE4BE9042C}"/>
    <hyperlink ref="R4017" r:id="rId4017" xr:uid="{C43C069C-4181-4E2F-95C7-3FF8098245C6}"/>
    <hyperlink ref="R4018" r:id="rId4018" xr:uid="{02F26651-AE91-4F80-B9C5-8B4EC98F5A43}"/>
    <hyperlink ref="R4019" r:id="rId4019" xr:uid="{A0F2EE88-CF9F-4731-A7F3-83079A71B3B2}"/>
    <hyperlink ref="R4020" r:id="rId4020" xr:uid="{72A43453-B1E6-4BAA-A913-B8AD0F718F36}"/>
    <hyperlink ref="R4021" r:id="rId4021" xr:uid="{F5FBF798-D39D-4FDD-9D96-CBDF645A203B}"/>
    <hyperlink ref="R4022" r:id="rId4022" xr:uid="{D962E193-4365-441D-A066-266160273013}"/>
    <hyperlink ref="R4023" r:id="rId4023" xr:uid="{F971643C-C18F-4DCC-ADF5-D4DD86239264}"/>
    <hyperlink ref="R4024" r:id="rId4024" xr:uid="{93A83BF4-8311-421D-8425-CAE4D79BEB51}"/>
    <hyperlink ref="R4025" r:id="rId4025" xr:uid="{F715FA53-E431-42CB-8C9E-C8CA40171E40}"/>
    <hyperlink ref="R4026" r:id="rId4026" xr:uid="{C3EBD2DC-9184-4572-BE3B-3B7954142D1A}"/>
    <hyperlink ref="R4027" r:id="rId4027" xr:uid="{703DAFBD-46D8-4F3B-A258-513F8D3B1E2E}"/>
    <hyperlink ref="R4028" r:id="rId4028" xr:uid="{471AA7BD-E299-4671-803E-8B9BA1334BF8}"/>
    <hyperlink ref="R4029" r:id="rId4029" xr:uid="{34CD2452-8DBB-4C33-8D8D-E7CEEE7743A7}"/>
    <hyperlink ref="R4030" r:id="rId4030" xr:uid="{4996B18D-77AC-40A9-8E93-5502720D2866}"/>
    <hyperlink ref="R4031" r:id="rId4031" xr:uid="{8C073FAC-AB15-4A87-BADF-7256BAA07E02}"/>
    <hyperlink ref="R4032" r:id="rId4032" xr:uid="{2EFFE017-20FC-48E7-B5E3-238F88478D2F}"/>
    <hyperlink ref="R4033" r:id="rId4033" xr:uid="{95403DFA-1789-435B-BC43-799A70263758}"/>
    <hyperlink ref="R4034" r:id="rId4034" xr:uid="{45B41A22-02BD-456B-A2FC-0BDE89ABCFB5}"/>
    <hyperlink ref="R4035" r:id="rId4035" xr:uid="{AE06F150-6267-41D0-A6C7-DEB9DF473E63}"/>
    <hyperlink ref="R4036" r:id="rId4036" xr:uid="{E7FB9133-F8B3-4830-AC22-DB7A9A47DA4C}"/>
    <hyperlink ref="R4037" r:id="rId4037" xr:uid="{5D7D7BB5-3A01-4A9C-8D6C-3977C2908B88}"/>
    <hyperlink ref="R4038" r:id="rId4038" xr:uid="{F472CE8C-D3C1-4104-BC8F-378BC2360EE0}"/>
    <hyperlink ref="R4039" r:id="rId4039" xr:uid="{11134305-E9BD-47A6-9361-8A6BCD317877}"/>
    <hyperlink ref="R4040" r:id="rId4040" xr:uid="{D4DA46E4-846D-4FB7-A00C-76C8E6BBC0A2}"/>
    <hyperlink ref="R4041" r:id="rId4041" xr:uid="{CAB8B1B5-1472-498A-B563-80550FB3C0BE}"/>
    <hyperlink ref="R4042" r:id="rId4042" xr:uid="{374CC221-B6E9-41B4-87FF-4EF4B7189204}"/>
    <hyperlink ref="R4043" r:id="rId4043" xr:uid="{37952E4C-E1D8-4E72-9150-8674A342CB7E}"/>
    <hyperlink ref="R4044" r:id="rId4044" xr:uid="{B7ACDD56-EEA3-4D7B-B06B-09E3DDB74685}"/>
    <hyperlink ref="R4045" r:id="rId4045" xr:uid="{3E82B25B-99F6-4DF8-8B82-976C815FB8DD}"/>
    <hyperlink ref="R4046" r:id="rId4046" xr:uid="{FD139659-3C92-4B26-979D-38F67A8066BA}"/>
    <hyperlink ref="R4047" r:id="rId4047" xr:uid="{FEED956F-DD3D-487D-BEE6-97B11823B6E2}"/>
    <hyperlink ref="R4048" r:id="rId4048" xr:uid="{FDB704C0-17BE-41E0-B057-45C9C3EDD82D}"/>
    <hyperlink ref="R4049" r:id="rId4049" xr:uid="{C643524C-06E7-4816-8866-89107F58F779}"/>
    <hyperlink ref="R4050" r:id="rId4050" xr:uid="{B503DDBD-AFFD-492D-A606-638DA12EE2A2}"/>
    <hyperlink ref="R4051" r:id="rId4051" xr:uid="{FF3826A0-4E85-43A1-9E8E-2000D9654590}"/>
    <hyperlink ref="R4052" r:id="rId4052" xr:uid="{882BB21F-1DB2-44A1-97FC-C8DCFCC1C75C}"/>
    <hyperlink ref="R4053" r:id="rId4053" xr:uid="{F189A179-C1D1-4DFB-9D8B-EE09F7AB9D3A}"/>
    <hyperlink ref="R4054" r:id="rId4054" xr:uid="{4E20D4AC-41C7-433E-86C4-566BB1FCAA51}"/>
    <hyperlink ref="R4055" r:id="rId4055" xr:uid="{EB56B7B8-2337-4B3D-BEAA-32A18630460B}"/>
    <hyperlink ref="R4056" r:id="rId4056" xr:uid="{D89FD505-150D-4744-A7B3-7CBE4F923D26}"/>
    <hyperlink ref="R4057" r:id="rId4057" xr:uid="{B4D20CAB-C277-4A78-9DE1-F2E7249E9DB1}"/>
    <hyperlink ref="R4058" r:id="rId4058" xr:uid="{2EF96B25-2EE7-4E0A-874E-AE1E27D2B69E}"/>
    <hyperlink ref="R4059" r:id="rId4059" xr:uid="{E0DD3066-4335-438F-8EB5-2BEC5287770E}"/>
    <hyperlink ref="R4060" r:id="rId4060" xr:uid="{07FB8FF9-2813-420B-8DE0-3BEDE7F0BC06}"/>
    <hyperlink ref="R4061" r:id="rId4061" xr:uid="{5F637DC5-CE9B-4A13-99FC-1B8B382896BC}"/>
    <hyperlink ref="R4062" r:id="rId4062" xr:uid="{11E8B712-DB68-480D-8306-6E6539BFB778}"/>
    <hyperlink ref="R4063" r:id="rId4063" xr:uid="{41BF340A-0CB2-469C-A110-00328DE7A73D}"/>
    <hyperlink ref="R4064" r:id="rId4064" xr:uid="{E7911AF0-5F65-4481-8319-32780C38951D}"/>
    <hyperlink ref="R4065" r:id="rId4065" xr:uid="{64ADAD1B-4F90-4547-B181-E093F87CCEFF}"/>
    <hyperlink ref="R4066" r:id="rId4066" xr:uid="{ABFFAD40-86BA-474E-8055-9E4CFFE422C1}"/>
    <hyperlink ref="R4067" r:id="rId4067" xr:uid="{D2FCE077-1919-4057-9696-BC156FA2289C}"/>
    <hyperlink ref="R4068" r:id="rId4068" xr:uid="{C1881056-917E-4D7F-B7E9-232A15211A8A}"/>
    <hyperlink ref="R4069" r:id="rId4069" xr:uid="{98916CBA-9BCD-4925-9F70-1752B704C364}"/>
    <hyperlink ref="R4070" r:id="rId4070" xr:uid="{1C50CD43-E45C-4383-B802-E4BBB92A8FD9}"/>
    <hyperlink ref="R4071" r:id="rId4071" xr:uid="{F7007ED5-01C5-43B8-84F3-F0898F1FE265}"/>
    <hyperlink ref="R4072" r:id="rId4072" xr:uid="{62701926-B85E-4DCF-96FA-4EAA7F485A6F}"/>
    <hyperlink ref="R4073" r:id="rId4073" xr:uid="{F4F1BA3A-8C7C-4D05-82FE-3290C192CFD5}"/>
    <hyperlink ref="R4074" r:id="rId4074" xr:uid="{9FFD93F6-D00B-45C7-86FC-59F25E43294F}"/>
    <hyperlink ref="R4075" r:id="rId4075" xr:uid="{CB859DD3-9856-457A-86E4-F0F4F1038B93}"/>
    <hyperlink ref="R4076" r:id="rId4076" xr:uid="{0290C8F2-E208-463C-902A-FD8DB6EBE1DE}"/>
    <hyperlink ref="R4077" r:id="rId4077" xr:uid="{9D9BAFC3-BE78-468B-A107-39B89CCEC0E9}"/>
    <hyperlink ref="R4078" r:id="rId4078" xr:uid="{32AB78FC-2F07-475B-A3C7-D865E746CCD7}"/>
    <hyperlink ref="R4079" r:id="rId4079" xr:uid="{396B577B-5A93-43BA-83A6-1C4319EE43E9}"/>
    <hyperlink ref="R4080" r:id="rId4080" xr:uid="{AD052B40-A003-4811-808D-3FFA121609AC}"/>
    <hyperlink ref="R4081" r:id="rId4081" xr:uid="{D214FC90-0681-481C-8BBA-751747C81635}"/>
    <hyperlink ref="R4082" r:id="rId4082" xr:uid="{A543A6AC-D81A-4487-9958-35CE35FD1FC9}"/>
    <hyperlink ref="R4083" r:id="rId4083" xr:uid="{C3F8C263-DADD-4EEA-AE5D-06B07F390505}"/>
    <hyperlink ref="R4084" r:id="rId4084" xr:uid="{25E4C45E-ADB7-4CF1-B564-09518FDB5FE9}"/>
    <hyperlink ref="R4085" r:id="rId4085" xr:uid="{FB96D464-B0B5-4457-BD37-2E3ED6E19862}"/>
    <hyperlink ref="R4086" r:id="rId4086" xr:uid="{0AA448D3-D1CF-411C-93AB-027B853877B1}"/>
    <hyperlink ref="R4087" r:id="rId4087" xr:uid="{4B397A20-6DA9-4288-AA63-4D6C4388F217}"/>
    <hyperlink ref="R4088" r:id="rId4088" xr:uid="{4925EDD3-174D-4F3B-9716-6ECDE53B1AA6}"/>
    <hyperlink ref="R4089" r:id="rId4089" xr:uid="{A2604951-91CC-4A79-B163-3C4ACD6AB1CA}"/>
    <hyperlink ref="R4090" r:id="rId4090" xr:uid="{B1C1010C-3416-4E60-A1AC-21231BE5560B}"/>
    <hyperlink ref="R4091" r:id="rId4091" xr:uid="{01710CAA-BA83-40E7-B822-BD2D084337DD}"/>
    <hyperlink ref="R4092" r:id="rId4092" xr:uid="{E17E6CCF-19A1-4D54-9018-AB66CC1F3F6B}"/>
    <hyperlink ref="R4093" r:id="rId4093" xr:uid="{53396D7C-1D69-4B70-B1F1-84055AC7E14D}"/>
    <hyperlink ref="R4094" r:id="rId4094" xr:uid="{E327613C-0C6A-477F-9AB7-28B5B8447271}"/>
    <hyperlink ref="R4095" r:id="rId4095" xr:uid="{D3554208-6C61-469B-8EEA-8C56ADA7B75F}"/>
    <hyperlink ref="R4096" r:id="rId4096" xr:uid="{710BB0FE-FE53-417D-BB4A-6108B90A99F6}"/>
    <hyperlink ref="R4097" r:id="rId4097" xr:uid="{F5AA83CB-FF0C-42DD-BBF1-DE9A7041951E}"/>
    <hyperlink ref="R4098" r:id="rId4098" xr:uid="{C6B90B4F-9DF3-46BA-983C-EB81619D99B6}"/>
    <hyperlink ref="R4099" r:id="rId4099" xr:uid="{4C81E86D-1FB6-4292-93ED-495993E93764}"/>
    <hyperlink ref="R4100" r:id="rId4100" xr:uid="{F2606ECA-514F-4AB1-BB0E-DAA7613FB042}"/>
    <hyperlink ref="R4101" r:id="rId4101" xr:uid="{42F162CB-B3EE-48F8-9047-2EB2DEE7CDFE}"/>
    <hyperlink ref="R4102" r:id="rId4102" xr:uid="{194559BB-258E-40E3-90C9-69833B7AB31D}"/>
    <hyperlink ref="R4103" r:id="rId4103" xr:uid="{933C98D8-3DC9-44AD-8285-F2B9A23F3128}"/>
    <hyperlink ref="R4104" r:id="rId4104" xr:uid="{07BACBEF-0021-4465-AD27-5BE239F7BE3B}"/>
    <hyperlink ref="R4105" r:id="rId4105" xr:uid="{DC640900-46A0-4951-A7A7-11EB3A5C7976}"/>
    <hyperlink ref="R4106" r:id="rId4106" xr:uid="{37B893D5-C34F-4B00-B7F5-A25B9A0D2A49}"/>
    <hyperlink ref="R4107" r:id="rId4107" xr:uid="{B3C05528-EE76-455A-9B6A-624DC3EC3E2F}"/>
    <hyperlink ref="R4108" r:id="rId4108" xr:uid="{5DC6540D-70E7-438A-B334-E476A1882FE9}"/>
    <hyperlink ref="R4109" r:id="rId4109" xr:uid="{B7896087-065C-47D6-8728-4359E2087419}"/>
    <hyperlink ref="R4110" r:id="rId4110" xr:uid="{519D38C2-501F-4BB8-BB7F-98FE19EFA48D}"/>
    <hyperlink ref="R4111" r:id="rId4111" xr:uid="{3746E510-D7E8-4333-825A-82A0A7468E8C}"/>
    <hyperlink ref="R4112" r:id="rId4112" xr:uid="{681A2CB2-6709-4CB6-B519-BD6E44C2A457}"/>
    <hyperlink ref="R4113" r:id="rId4113" xr:uid="{0B69DD0A-4B2F-4214-8918-1F2BE6A16659}"/>
    <hyperlink ref="R4114" r:id="rId4114" xr:uid="{11320A5A-C72B-4DD4-A12F-408140D6B646}"/>
    <hyperlink ref="R4115" r:id="rId4115" xr:uid="{CEE694D7-76C4-46BC-BC90-CBE6902C86DB}"/>
    <hyperlink ref="R4116" r:id="rId4116" xr:uid="{189AA814-3027-41E4-AFEA-40C32A0C2B01}"/>
    <hyperlink ref="R4117" r:id="rId4117" xr:uid="{8CF90B8C-553C-4B1A-B145-C4EBB85E6308}"/>
    <hyperlink ref="R4118" r:id="rId4118" xr:uid="{DC4F8C61-3EFD-4821-900A-94355F9267CF}"/>
    <hyperlink ref="R4119" r:id="rId4119" xr:uid="{DAEBB0E8-2B8C-441F-A328-AF2C7F3ED742}"/>
    <hyperlink ref="R4120" r:id="rId4120" xr:uid="{3ED0BE22-3BC8-4ED2-9BD5-DDBB1874C91D}"/>
    <hyperlink ref="R4121" r:id="rId4121" xr:uid="{61FFC11D-DFFA-458F-BD3D-D4660FACF667}"/>
    <hyperlink ref="R4122" r:id="rId4122" xr:uid="{2E66CF0D-DEEE-4E0D-8618-AAB09F90C595}"/>
    <hyperlink ref="R4123" r:id="rId4123" xr:uid="{BEFD917B-C371-4DEC-B591-A99947CE1932}"/>
    <hyperlink ref="R4124" r:id="rId4124" xr:uid="{91957858-A361-4595-B37A-79F1953A4AF2}"/>
    <hyperlink ref="R4125" r:id="rId4125" xr:uid="{DDEE5C57-6E2E-4B1C-B379-A3E62EEBDD62}"/>
    <hyperlink ref="R4126" r:id="rId4126" xr:uid="{2EE2FEE1-2931-4CA6-89BD-701C55EE1919}"/>
    <hyperlink ref="R4127" r:id="rId4127" xr:uid="{304B03DB-8345-4E55-B60C-7B997E787ED7}"/>
    <hyperlink ref="R4128" r:id="rId4128" xr:uid="{498BCAAD-F5BE-4A0D-95A9-0E30B38AEC5F}"/>
    <hyperlink ref="R4129" r:id="rId4129" xr:uid="{3922F2D6-A6AB-4574-8494-2245E68DFB16}"/>
    <hyperlink ref="R4130" r:id="rId4130" xr:uid="{C6B01DA6-CF4D-45E3-A0D0-5EE57613666C}"/>
    <hyperlink ref="R4131" r:id="rId4131" xr:uid="{D76A9357-E24F-4304-AB4C-39F634A79072}"/>
    <hyperlink ref="R4132" r:id="rId4132" xr:uid="{496FE649-86C4-49E5-8BEC-CB814075D8E2}"/>
    <hyperlink ref="R4133" r:id="rId4133" xr:uid="{FD4F5A4C-28D3-4B82-A718-6B831002C8F7}"/>
    <hyperlink ref="R4134" r:id="rId4134" xr:uid="{EF3C9D5B-C57D-494D-819E-7749B3CA388C}"/>
    <hyperlink ref="R4135" r:id="rId4135" xr:uid="{D4329B1A-9986-4659-87A3-3904169A69B2}"/>
    <hyperlink ref="R4136" r:id="rId4136" xr:uid="{B4F9547C-A9B8-42AB-B588-ACCE01DCCFC9}"/>
    <hyperlink ref="R4137" r:id="rId4137" xr:uid="{10B16835-D164-4294-8766-52F40EA89E40}"/>
    <hyperlink ref="R4138" r:id="rId4138" xr:uid="{E2B7E7C2-BA54-4D73-90CB-67021A529A86}"/>
    <hyperlink ref="R4139" r:id="rId4139" xr:uid="{29061F95-DC9D-4006-861D-F747BE7C100B}"/>
    <hyperlink ref="R4140" r:id="rId4140" xr:uid="{F879781F-E15F-4160-98B2-876D0BA8F418}"/>
    <hyperlink ref="R4141" r:id="rId4141" xr:uid="{876CD673-9216-41E3-B520-7261E101C864}"/>
    <hyperlink ref="R4142" r:id="rId4142" xr:uid="{3FF3785E-4519-4BE1-B7F9-647D5E3BCBD2}"/>
    <hyperlink ref="R4143" r:id="rId4143" xr:uid="{5AE4A1AB-B6EA-46A8-B074-E9960F7F681C}"/>
    <hyperlink ref="R4144" r:id="rId4144" xr:uid="{60261CCB-4A92-49FF-A372-8B19A14A1692}"/>
    <hyperlink ref="R4145" r:id="rId4145" xr:uid="{B73C3B81-379B-4617-8C4E-CCC55BF044D2}"/>
    <hyperlink ref="R4146" r:id="rId4146" xr:uid="{7D4BEE3F-4E9A-498A-A664-FE074EF9A3F8}"/>
    <hyperlink ref="R4147" r:id="rId4147" xr:uid="{A8B7C93F-0AC4-4A5F-8F64-5AFA40623759}"/>
    <hyperlink ref="R4148" r:id="rId4148" xr:uid="{66E099D5-EE5E-45AE-80F5-CBF8E60CE7FB}"/>
    <hyperlink ref="R4149" r:id="rId4149" xr:uid="{EC818D98-7F59-4DE9-9A81-C898741B08DC}"/>
    <hyperlink ref="R4150" r:id="rId4150" xr:uid="{52D7DAED-C6F9-4BFD-9CA5-7FE13001A2D0}"/>
    <hyperlink ref="R4151" r:id="rId4151" xr:uid="{72E04131-46A8-4993-8600-71EE2F94A9DE}"/>
    <hyperlink ref="R4152" r:id="rId4152" xr:uid="{3B798643-3904-40D9-BFAA-EEBC5209B042}"/>
    <hyperlink ref="R4153" r:id="rId4153" xr:uid="{779093A6-D732-40A1-B836-47BA42E8C5D0}"/>
    <hyperlink ref="R4154" r:id="rId4154" xr:uid="{4A6566A6-BFEE-49EB-AFE2-3089688FD70C}"/>
    <hyperlink ref="R4155" r:id="rId4155" xr:uid="{EF90C563-E829-466B-A594-D3559B39BE71}"/>
    <hyperlink ref="R4156" r:id="rId4156" xr:uid="{746FE14E-0A68-4965-85D5-C6DA7D327836}"/>
    <hyperlink ref="R4157" r:id="rId4157" xr:uid="{17850778-60E7-4B15-AE0F-614660491118}"/>
    <hyperlink ref="R4158" r:id="rId4158" xr:uid="{EF597F19-D81D-42DF-9CE4-3A1E7B6D2E02}"/>
    <hyperlink ref="R4159" r:id="rId4159" xr:uid="{C4C84DAE-C9CF-40CA-BBDE-59704B06B6DF}"/>
    <hyperlink ref="R4160" r:id="rId4160" xr:uid="{F65E83AE-3431-4793-BC3F-A0D5E7F62E7E}"/>
    <hyperlink ref="R4161" r:id="rId4161" xr:uid="{128FC66D-D069-4A76-9195-8FD4AE97CA71}"/>
    <hyperlink ref="R4162" r:id="rId4162" xr:uid="{D516338B-70C0-4388-B245-488EEF3437C9}"/>
    <hyperlink ref="R4163" r:id="rId4163" xr:uid="{A240C83E-B170-4343-A312-AFBBD0F45F95}"/>
    <hyperlink ref="R4164" r:id="rId4164" xr:uid="{61E8F072-2F1C-4C86-8773-F8FC66DEFA4A}"/>
    <hyperlink ref="R4165" r:id="rId4165" xr:uid="{4E29C7F9-4119-4579-A2C0-6861C84E0C2C}"/>
    <hyperlink ref="R4166" r:id="rId4166" xr:uid="{7FD5514E-8AF8-4934-A321-57410D4875CC}"/>
    <hyperlink ref="R4167" r:id="rId4167" xr:uid="{24E7984A-4D75-44AB-9BB3-EE8D7481FB0B}"/>
    <hyperlink ref="R4168" r:id="rId4168" xr:uid="{D47C8DB8-D774-41DD-BB59-C9DAD45E8602}"/>
    <hyperlink ref="R4169" r:id="rId4169" xr:uid="{7A6B034D-5F23-476B-9B6F-BF656A558319}"/>
    <hyperlink ref="R4170" r:id="rId4170" xr:uid="{DFF1C177-9A8B-48B7-89FD-2D15E21F68C1}"/>
    <hyperlink ref="R4171" r:id="rId4171" xr:uid="{D77D5446-28F3-4118-81EF-D07BB793CF62}"/>
    <hyperlink ref="R4172" r:id="rId4172" xr:uid="{F1270506-F8C8-4659-84E4-4A3CE959C571}"/>
    <hyperlink ref="R4173" r:id="rId4173" xr:uid="{AAFAFCC7-7284-4DCA-B111-4769EF6F91A7}"/>
    <hyperlink ref="R4174" r:id="rId4174" xr:uid="{EE537DC8-537B-4CEC-A4A2-744186EDC283}"/>
    <hyperlink ref="R4175" r:id="rId4175" xr:uid="{1990A570-BA71-403B-9498-E4AD39177887}"/>
    <hyperlink ref="R4176" r:id="rId4176" xr:uid="{D48F98BA-6B98-4690-809E-C5315DCEEA23}"/>
    <hyperlink ref="R4177" r:id="rId4177" xr:uid="{9402977D-1E96-4F87-9E6E-F23644E16642}"/>
    <hyperlink ref="R4178" r:id="rId4178" xr:uid="{A4893081-EBBE-4F5E-80B5-F358547F508A}"/>
    <hyperlink ref="R4179" r:id="rId4179" xr:uid="{08FC7A59-6917-4811-AAC5-13CF7F298432}"/>
    <hyperlink ref="R4180" r:id="rId4180" xr:uid="{2AF52E75-7038-439D-9571-D6F64618C15F}"/>
    <hyperlink ref="R4181" r:id="rId4181" xr:uid="{918D6FF0-4E78-4CFE-993C-8E183EA1BBA8}"/>
    <hyperlink ref="R4182" r:id="rId4182" xr:uid="{6167057A-6552-4A18-8AEA-3A66AC0A8718}"/>
    <hyperlink ref="R4183" r:id="rId4183" xr:uid="{C0DC2C02-36AF-4D5C-B498-72F5DBE13235}"/>
    <hyperlink ref="R4184" r:id="rId4184" xr:uid="{1E854F09-599E-42DD-B34D-333792F78B63}"/>
    <hyperlink ref="R4185" r:id="rId4185" xr:uid="{936372E9-99B2-49BE-A9A9-F3A850040B53}"/>
    <hyperlink ref="R4186" r:id="rId4186" xr:uid="{80E45982-6E80-44BB-820A-BBCFC81352CA}"/>
    <hyperlink ref="R4187" r:id="rId4187" xr:uid="{F45B2AED-DC6C-4708-96C8-7B209C714CC6}"/>
    <hyperlink ref="R4188" r:id="rId4188" xr:uid="{8CE3AFA9-6E35-42A3-BA04-AF0D6395F6AF}"/>
    <hyperlink ref="R4189" r:id="rId4189" xr:uid="{D9350350-462C-4AB6-B2EE-F5B46648AE55}"/>
    <hyperlink ref="R4190" r:id="rId4190" xr:uid="{19D99EBE-BF2D-469C-8D29-64B083085D50}"/>
    <hyperlink ref="R4191" r:id="rId4191" xr:uid="{1C0E3D71-524A-4CBB-A61A-AF0F9368A0F1}"/>
    <hyperlink ref="R4192" r:id="rId4192" xr:uid="{AE0E3824-8F11-48FC-87B4-688F4BE09560}"/>
    <hyperlink ref="R4193" r:id="rId4193" xr:uid="{9F1D9156-9554-4529-B0B5-52096212B071}"/>
    <hyperlink ref="R4194" r:id="rId4194" xr:uid="{55B2A317-0AF1-434A-A9C7-AA79C6AE3699}"/>
    <hyperlink ref="R4195" r:id="rId4195" xr:uid="{EC8504F5-42FC-406D-8161-206C14F7AA3A}"/>
    <hyperlink ref="R4196" r:id="rId4196" xr:uid="{908F704E-4107-45F1-AB90-789E136440C0}"/>
    <hyperlink ref="R4197" r:id="rId4197" xr:uid="{70074A2D-4DD2-49BE-A7D3-5E42B5226191}"/>
    <hyperlink ref="R4198" r:id="rId4198" xr:uid="{9DAEE012-0F88-4350-8DE2-E6B4310DDC60}"/>
    <hyperlink ref="R4199" r:id="rId4199" xr:uid="{D168681D-04F4-4C1C-9FD8-6FB8287B9999}"/>
    <hyperlink ref="R4200" r:id="rId4200" xr:uid="{7712DFD8-C160-4AF3-B1D4-3E954B545BC9}"/>
    <hyperlink ref="R4201" r:id="rId4201" xr:uid="{5445197F-8D82-41A5-8DC2-32895839C002}"/>
    <hyperlink ref="R4202" r:id="rId4202" xr:uid="{C6C5DFBC-7B0C-471C-BAAB-E259BBA412CB}"/>
    <hyperlink ref="R4203" r:id="rId4203" xr:uid="{271F1DF2-3F96-4D6C-A09F-7EA9164DC418}"/>
    <hyperlink ref="R4204" r:id="rId4204" xr:uid="{746791BB-AFB0-4EA8-BD76-41DF0CDA32AE}"/>
    <hyperlink ref="R4205" r:id="rId4205" xr:uid="{B9C2E7BD-4C29-447B-9AA4-BF2910FFD48A}"/>
    <hyperlink ref="R4206" r:id="rId4206" xr:uid="{2AE503CD-7AEF-468E-AD22-9F29B2C4CAD5}"/>
    <hyperlink ref="R4207" r:id="rId4207" xr:uid="{DD251960-B977-41D7-B95E-AB839A343BF3}"/>
    <hyperlink ref="R4208" r:id="rId4208" xr:uid="{6FC6082A-8644-428A-9B32-568B44DC8608}"/>
    <hyperlink ref="R4209" r:id="rId4209" xr:uid="{11EE49BE-47AD-475C-A459-616E81362D54}"/>
    <hyperlink ref="R4210" r:id="rId4210" xr:uid="{28062D75-0978-451B-BEC0-B2571E5912DF}"/>
    <hyperlink ref="R4211" r:id="rId4211" xr:uid="{70191B26-6D26-478A-9999-63BBCD38C456}"/>
    <hyperlink ref="R4212" r:id="rId4212" xr:uid="{6CD14B20-62D3-45D4-B464-56922DADF155}"/>
    <hyperlink ref="R4213" r:id="rId4213" xr:uid="{37C1E68E-BC4E-427F-A8E4-F4C4DE49E382}"/>
    <hyperlink ref="R4214" r:id="rId4214" xr:uid="{FC1CF1B9-0FC9-463D-BF41-951517DD7B54}"/>
    <hyperlink ref="R4215" r:id="rId4215" xr:uid="{47747EF2-D05F-47A4-9F43-4F5A95C53C0F}"/>
    <hyperlink ref="R4216" r:id="rId4216" xr:uid="{2C0F16D5-DCD9-4223-BFE5-9D6C6D714D43}"/>
    <hyperlink ref="R4217" r:id="rId4217" xr:uid="{2AB66386-CAC0-4FA7-B176-39DCE2D596B7}"/>
    <hyperlink ref="R4218" r:id="rId4218" xr:uid="{6681CEFD-D3BA-43F0-9ECC-2AC92DCEE067}"/>
    <hyperlink ref="R4219" r:id="rId4219" xr:uid="{6E731750-2F59-40E0-A15A-AF26A5A706E9}"/>
    <hyperlink ref="R4220" r:id="rId4220" xr:uid="{E64CC034-1E14-4664-A660-12B374B2396D}"/>
    <hyperlink ref="R4221" r:id="rId4221" xr:uid="{7808715B-39E8-4E90-A3BC-ADFCE396136F}"/>
    <hyperlink ref="R4222" r:id="rId4222" xr:uid="{E7636280-68D1-4CEB-8570-0A1BCC402906}"/>
    <hyperlink ref="R4223" r:id="rId4223" xr:uid="{84A2AB03-244C-4EAF-9271-51D386FD4BEF}"/>
    <hyperlink ref="R4224" r:id="rId4224" xr:uid="{FBFF96ED-57DC-4567-9B34-69E64362CCC6}"/>
    <hyperlink ref="R4225" r:id="rId4225" xr:uid="{3D9396F5-6E7E-4B5A-A2E9-286B5FA2C960}"/>
    <hyperlink ref="R4226" r:id="rId4226" xr:uid="{BD3987AE-6A7B-4DC4-82CF-D705F2FFD419}"/>
    <hyperlink ref="R4227" r:id="rId4227" xr:uid="{F13B486F-0BF9-4F72-8DD7-43A50A12B05F}"/>
    <hyperlink ref="R4228" r:id="rId4228" xr:uid="{D15640E1-A258-483F-9AE8-A27E50ECA77E}"/>
    <hyperlink ref="R4229" r:id="rId4229" xr:uid="{557E2B29-954E-4447-ABD6-67D03649E5CF}"/>
    <hyperlink ref="R4230" r:id="rId4230" xr:uid="{0EB748D2-8765-4857-963B-A97BB1305E7C}"/>
    <hyperlink ref="R4231" r:id="rId4231" xr:uid="{206ACE2F-CF5C-42DE-B049-2DB07A60ED03}"/>
    <hyperlink ref="R4232" r:id="rId4232" xr:uid="{B41F8072-88CD-4E31-8308-A36D79D95CF7}"/>
    <hyperlink ref="R4233" r:id="rId4233" xr:uid="{34CDD0B4-C121-42D3-9A62-5B7F35A98806}"/>
    <hyperlink ref="R4234" r:id="rId4234" xr:uid="{15FB17CC-B036-4F46-BD7C-A3DC1F5F74B5}"/>
    <hyperlink ref="R4235" r:id="rId4235" xr:uid="{FBA6FDE2-3DCB-43B0-B9AF-AB2F21092EAB}"/>
    <hyperlink ref="R4236" r:id="rId4236" xr:uid="{A433FA25-7448-4945-9FD5-09886DFF6E8B}"/>
    <hyperlink ref="R4237" r:id="rId4237" xr:uid="{E93EC19F-E651-43B9-9CF6-11AF0AFCF36B}"/>
    <hyperlink ref="R4238" r:id="rId4238" xr:uid="{8EC60820-7CB1-4E5F-93E5-C88485EDD899}"/>
    <hyperlink ref="R4239" r:id="rId4239" xr:uid="{3EFB8C67-079A-4656-BEC0-AA8DBFDA8223}"/>
    <hyperlink ref="R4240" r:id="rId4240" xr:uid="{DE84BF5B-6429-45AF-8C0E-2A354AE09F4D}"/>
    <hyperlink ref="R4241" r:id="rId4241" xr:uid="{0831106D-2997-48E7-97F6-45D8AD1DDB3F}"/>
    <hyperlink ref="R4242" r:id="rId4242" xr:uid="{D93D4D18-4AE8-4186-A2B7-EE6CC46F43C0}"/>
    <hyperlink ref="R4243" r:id="rId4243" xr:uid="{9494B8FA-C182-4352-8BAD-27F502FE5368}"/>
    <hyperlink ref="R4244" r:id="rId4244" xr:uid="{F1E0F446-1B6D-4B9D-9F8E-7F0E6222FAB7}"/>
    <hyperlink ref="R4245" r:id="rId4245" xr:uid="{5B95DC27-C57B-4262-9F99-5D8278838DA8}"/>
    <hyperlink ref="R4246" r:id="rId4246" xr:uid="{21ABF1CF-A858-4EA5-91F5-B6092C8A7977}"/>
    <hyperlink ref="R4247" r:id="rId4247" xr:uid="{720935D2-2CF2-4676-B0C2-4E2065B25014}"/>
    <hyperlink ref="R4248" r:id="rId4248" xr:uid="{9F857853-5596-4CCE-92DA-2337FC718E0A}"/>
    <hyperlink ref="R4249" r:id="rId4249" xr:uid="{7FE2FD78-B8C3-44EB-9933-DA150B12FF91}"/>
    <hyperlink ref="R4250" r:id="rId4250" xr:uid="{CBD43BCB-0DB4-45B6-862C-E8C56FFE05C5}"/>
    <hyperlink ref="R4251" r:id="rId4251" xr:uid="{1AFD5A5D-7778-41EB-9E39-F6FF790084DD}"/>
    <hyperlink ref="R4252" r:id="rId4252" xr:uid="{0797891F-B518-4071-A48D-D69FC45A2A95}"/>
    <hyperlink ref="R4253" r:id="rId4253" xr:uid="{CBA27D85-C73F-41C5-9D49-6DC9524505F1}"/>
    <hyperlink ref="R4254" r:id="rId4254" xr:uid="{3045FC04-7E71-4B95-9E40-06C6C1D0D265}"/>
    <hyperlink ref="R4255" r:id="rId4255" xr:uid="{92D663AB-994C-4129-95BB-7CFC8A8C2F80}"/>
    <hyperlink ref="R4256" r:id="rId4256" xr:uid="{C08F24CB-9889-4A22-97B9-275CFE53AD52}"/>
    <hyperlink ref="R4257" r:id="rId4257" xr:uid="{4BAFDA63-156B-4142-BAF5-B969C8ED34AF}"/>
    <hyperlink ref="R4258" r:id="rId4258" xr:uid="{646E66C5-3410-4D5A-BF0F-94039BD06A6B}"/>
    <hyperlink ref="R4259" r:id="rId4259" xr:uid="{917B01F9-BFAA-4211-A9C7-59CB21155F92}"/>
    <hyperlink ref="R4260" r:id="rId4260" xr:uid="{51B7336F-4858-40C5-B9E0-C81065A92F25}"/>
    <hyperlink ref="R4261" r:id="rId4261" xr:uid="{78E6AE9A-4C3D-49B8-A7C6-17F8A6E2AD6D}"/>
    <hyperlink ref="R4262" r:id="rId4262" xr:uid="{02ED9158-17C7-4B6D-8646-4901B98C3126}"/>
    <hyperlink ref="R4263" r:id="rId4263" xr:uid="{9A401116-1545-409B-A9B1-60630AFAD764}"/>
    <hyperlink ref="R4264" r:id="rId4264" xr:uid="{A14BDC37-FDD5-434E-9FA7-5531B2BBBC55}"/>
    <hyperlink ref="R4265" r:id="rId4265" xr:uid="{F06698E6-9A4A-41E9-9ACE-2918C9D8DB80}"/>
    <hyperlink ref="R4266" r:id="rId4266" xr:uid="{13AC0782-F5AB-4997-8E24-9134DE8EEDF6}"/>
    <hyperlink ref="R4267" r:id="rId4267" xr:uid="{C10509BD-8ECD-4D4E-B256-FF7FF2DEB7A5}"/>
    <hyperlink ref="R4268" r:id="rId4268" xr:uid="{FDA3A28E-DA6A-459E-B660-3AC04A63323E}"/>
    <hyperlink ref="R4269" r:id="rId4269" xr:uid="{98B1D845-C63C-4EA2-992C-4503DAC7E886}"/>
    <hyperlink ref="R4270" r:id="rId4270" xr:uid="{A5450966-C77D-4DF5-BB8D-2D7D1F15594D}"/>
    <hyperlink ref="R4271" r:id="rId4271" xr:uid="{59332CC4-9414-4B65-A763-9653337132C3}"/>
    <hyperlink ref="R4272" r:id="rId4272" xr:uid="{445F655F-67BB-4BB4-9CCF-377DB294209F}"/>
    <hyperlink ref="R4273" r:id="rId4273" xr:uid="{E55FCEC8-C3FB-4791-9C7F-22E83D7B3C5E}"/>
    <hyperlink ref="R4274" r:id="rId4274" xr:uid="{CC6DB163-A130-40C5-A7C6-EB56238942AC}"/>
    <hyperlink ref="R4275" r:id="rId4275" xr:uid="{DD7EA330-182A-4C47-8B10-7ABE34BD1341}"/>
    <hyperlink ref="R4276" r:id="rId4276" xr:uid="{7E5B00B3-5617-4F95-9EC1-555EDF06FA80}"/>
    <hyperlink ref="R4277" r:id="rId4277" xr:uid="{90686DA4-320F-4A79-9EB2-E44351C12942}"/>
    <hyperlink ref="R4278" r:id="rId4278" xr:uid="{FC8E89CB-D2A1-45E3-AD51-924014072343}"/>
    <hyperlink ref="R4279" r:id="rId4279" xr:uid="{10D7852B-5903-45FE-BDC3-238292100C2A}"/>
    <hyperlink ref="R4280" r:id="rId4280" xr:uid="{C3F79F2F-3658-4DD7-B7DE-29A3940CB710}"/>
    <hyperlink ref="R4281" r:id="rId4281" xr:uid="{B0EBC2A8-ABE2-4161-B4D1-06465ED293F6}"/>
    <hyperlink ref="R4282" r:id="rId4282" xr:uid="{AA82205F-03AF-4484-9F86-EB712F8EEC72}"/>
    <hyperlink ref="R4283" r:id="rId4283" xr:uid="{B411AE67-2DF5-4742-ADD3-5B4B1D115A8C}"/>
    <hyperlink ref="R4284" r:id="rId4284" xr:uid="{640BD919-4F0F-4915-ACF0-2BA1BA4D80C9}"/>
    <hyperlink ref="R4285" r:id="rId4285" xr:uid="{71BD8168-8EE2-469D-AE64-7C2C0EFCCD30}"/>
    <hyperlink ref="R4286" r:id="rId4286" xr:uid="{AE70FFC6-A405-416C-BFBF-68B5AD2A108F}"/>
    <hyperlink ref="R4287" r:id="rId4287" xr:uid="{82A9F09C-F9E6-417C-B529-5DD6451C0BD9}"/>
    <hyperlink ref="R4288" r:id="rId4288" xr:uid="{AABE8616-E321-4DD1-A427-9F20419AF794}"/>
    <hyperlink ref="R4289" r:id="rId4289" xr:uid="{CC227AAF-1678-4A70-81AF-1AA9F15D0D2B}"/>
    <hyperlink ref="R4290" r:id="rId4290" xr:uid="{5B9D6799-E90B-49F5-9AA1-BE4B63A1A2C1}"/>
    <hyperlink ref="R4291" r:id="rId4291" xr:uid="{E540CDC7-770A-4FEB-A5F2-478A498BCCE1}"/>
    <hyperlink ref="R4292" r:id="rId4292" xr:uid="{05620E4E-BE1D-4C3D-87B0-A44C8A15A765}"/>
    <hyperlink ref="R4293" r:id="rId4293" xr:uid="{0E12FB57-642D-4874-8C9D-78C801701BC3}"/>
    <hyperlink ref="R4294" r:id="rId4294" xr:uid="{13EAC99B-6A58-430E-97F4-F736443BA48A}"/>
    <hyperlink ref="R4295" r:id="rId4295" xr:uid="{5A74C579-A5EA-49EE-B182-9009DA832393}"/>
    <hyperlink ref="R4296" r:id="rId4296" xr:uid="{580E288C-C964-4B5A-829C-3D16090E17B0}"/>
    <hyperlink ref="R4297" r:id="rId4297" xr:uid="{88FA0232-5C10-48A7-876A-CDF6FB68846B}"/>
    <hyperlink ref="R4298" r:id="rId4298" xr:uid="{81536E49-A9DF-4967-AAE1-5E28F469345C}"/>
    <hyperlink ref="R4299" r:id="rId4299" xr:uid="{56AF9F8A-228F-4D8E-87E3-C53D3BB6421D}"/>
    <hyperlink ref="R4300" r:id="rId4300" xr:uid="{BB6CF0E0-90D1-4640-8074-29A148343DA2}"/>
    <hyperlink ref="R4301" r:id="rId4301" xr:uid="{FAC3E9A9-C0FC-4748-B7D5-9545001D55C7}"/>
    <hyperlink ref="R4302" r:id="rId4302" xr:uid="{0BC92545-8336-479F-9099-318096D8FA74}"/>
    <hyperlink ref="R4303" r:id="rId4303" xr:uid="{6E62B48B-A76C-47C2-8FD4-5C4E1609DA2D}"/>
    <hyperlink ref="R4304" r:id="rId4304" xr:uid="{8061CC96-0ED0-4F49-87D3-222673485663}"/>
    <hyperlink ref="R4305" r:id="rId4305" xr:uid="{06FB3E35-FCA9-448D-976B-751DF7A807F8}"/>
    <hyperlink ref="R4306" r:id="rId4306" xr:uid="{BDDD92F4-44F6-4850-B90D-962723E7DFB0}"/>
    <hyperlink ref="R4307" r:id="rId4307" xr:uid="{72ECB4AA-EB98-4292-877C-4EBDB877691C}"/>
    <hyperlink ref="R4308" r:id="rId4308" xr:uid="{6EEF0352-497C-4994-9904-B603F05176DF}"/>
    <hyperlink ref="R4309" r:id="rId4309" xr:uid="{CDBCF81E-BB3D-4DC6-92E6-AB1F770443CD}"/>
    <hyperlink ref="R4310" r:id="rId4310" xr:uid="{421F8D4A-25E2-48B6-A807-4464CFC50C9C}"/>
    <hyperlink ref="R4311" r:id="rId4311" xr:uid="{98DAF825-A706-48AD-8393-57B513FD0727}"/>
    <hyperlink ref="R4312" r:id="rId4312" xr:uid="{BF6D6A50-C25B-4D8E-AF2D-6B1DB7AFDF66}"/>
    <hyperlink ref="R4313" r:id="rId4313" xr:uid="{21C465DE-4B5F-4BE4-B541-79842D8C7E39}"/>
    <hyperlink ref="R4314" r:id="rId4314" xr:uid="{C9D68473-0F65-4FC9-8E0E-A2A8CF60FEE1}"/>
    <hyperlink ref="R4315" r:id="rId4315" xr:uid="{C65B4629-7E57-47B5-B09A-CD75CB99D499}"/>
    <hyperlink ref="R4316" r:id="rId4316" xr:uid="{9D5F4135-4260-47DA-871D-DCA3B8375AEB}"/>
    <hyperlink ref="R4317" r:id="rId4317" xr:uid="{289E3446-A84C-455E-9D8D-AA17F976E81A}"/>
    <hyperlink ref="R4318" r:id="rId4318" xr:uid="{0E549190-F18A-4EAF-A759-BBB5A41C33F6}"/>
    <hyperlink ref="R4319" r:id="rId4319" xr:uid="{95499762-DB70-4260-A1A9-B505A8179DF3}"/>
    <hyperlink ref="R4320" r:id="rId4320" xr:uid="{BAD4CC6F-C49D-4CF9-BA99-134144DB17BC}"/>
    <hyperlink ref="R4321" r:id="rId4321" xr:uid="{117FE4E3-9CD4-41F4-A70C-52B0A72A05B5}"/>
    <hyperlink ref="R4322" r:id="rId4322" xr:uid="{46A2191C-7ABA-4374-9F0E-F42694791781}"/>
    <hyperlink ref="R4323" r:id="rId4323" xr:uid="{78F81BB4-7564-4555-A546-2B4B0931CB73}"/>
    <hyperlink ref="R4324" r:id="rId4324" xr:uid="{CDAC00E4-E1C3-4B09-8338-C24C2A28F092}"/>
    <hyperlink ref="R4325" r:id="rId4325" xr:uid="{88602675-7686-497A-83D4-137BDAA0CFEB}"/>
    <hyperlink ref="R4326" r:id="rId4326" xr:uid="{9C166C3F-B4F9-404C-A357-317C6A99B513}"/>
    <hyperlink ref="R4327" r:id="rId4327" xr:uid="{359498CD-01EE-4A3D-942B-2AA7BC497A45}"/>
    <hyperlink ref="R4328" r:id="rId4328" xr:uid="{470791CB-4F41-4485-8C20-97CB578AB864}"/>
    <hyperlink ref="R4329" r:id="rId4329" xr:uid="{CCA9AC91-88F1-4C89-B87F-77CF19A849CA}"/>
    <hyperlink ref="R4330" r:id="rId4330" xr:uid="{03D3F3D9-BE8C-4A7C-AF2D-3BBC4529FB45}"/>
    <hyperlink ref="R4331" r:id="rId4331" xr:uid="{04E0B48B-C295-4675-A76B-A412F3D4E777}"/>
    <hyperlink ref="R4332" r:id="rId4332" xr:uid="{CE85EED3-4BFA-4777-86CB-46694B6A3444}"/>
    <hyperlink ref="R4333" r:id="rId4333" xr:uid="{796707FC-07D4-472C-B86D-D33054EC3C21}"/>
    <hyperlink ref="R4334" r:id="rId4334" xr:uid="{DBF7B5EA-C481-42C6-B1AE-58E45522F33D}"/>
    <hyperlink ref="R4335" r:id="rId4335" xr:uid="{9EEE4B2C-F5B8-442A-A2A5-3EABDA78EA21}"/>
    <hyperlink ref="R4336" r:id="rId4336" xr:uid="{4A7C2B6C-4D33-402E-877E-79BF363B563C}"/>
    <hyperlink ref="R4337" r:id="rId4337" xr:uid="{36D0D750-C7D6-4E87-A98B-1825E35ED722}"/>
    <hyperlink ref="R4338" r:id="rId4338" xr:uid="{9E99DB3C-44A2-4F36-99F6-94EB4B3F5BDD}"/>
    <hyperlink ref="R4339" r:id="rId4339" xr:uid="{7EA94B61-2A83-4846-AD8C-4976C2D06E16}"/>
    <hyperlink ref="R4340" r:id="rId4340" xr:uid="{37DBEC32-D645-4E9C-92A2-588395D42E23}"/>
    <hyperlink ref="R4341" r:id="rId4341" xr:uid="{67658AD7-DEEE-4EFD-A336-3693164C1A43}"/>
    <hyperlink ref="R4342" r:id="rId4342" xr:uid="{11E2435B-3D7C-4D65-877D-A5437C0AC113}"/>
    <hyperlink ref="R4343" r:id="rId4343" xr:uid="{768F7196-8899-4C29-BC0E-2578866CB0B9}"/>
    <hyperlink ref="R4344" r:id="rId4344" xr:uid="{936BD15A-D0C7-42FF-A719-19264DBC0C16}"/>
    <hyperlink ref="R4345" r:id="rId4345" xr:uid="{8BD3CF32-CCA1-4FE6-A279-1260A786F1DB}"/>
    <hyperlink ref="R4346" r:id="rId4346" xr:uid="{8AE1ECD2-828C-425E-82A5-AFFD9AE7BDEC}"/>
    <hyperlink ref="R4347" r:id="rId4347" xr:uid="{1F9F53C3-FEA4-4529-A243-2DA35423F6E1}"/>
    <hyperlink ref="R4348" r:id="rId4348" xr:uid="{DB9BB07C-DF8C-4F80-BBD1-67FFB5749158}"/>
    <hyperlink ref="R4349" r:id="rId4349" xr:uid="{E2785D01-ADB6-4CDE-96E7-AFD6EE9EDFCE}"/>
    <hyperlink ref="R4350" r:id="rId4350" xr:uid="{E6365DC4-CBBC-4142-87E9-AD6E08FD066C}"/>
    <hyperlink ref="R4351" r:id="rId4351" xr:uid="{A328F7BA-31EA-4E17-8ACA-14E3803C44DB}"/>
    <hyperlink ref="R4352" r:id="rId4352" xr:uid="{33152378-D893-4BB1-9B3F-155F32C18457}"/>
    <hyperlink ref="R4353" r:id="rId4353" xr:uid="{76329F96-6167-4CCF-91F0-5A46F04BBAD2}"/>
    <hyperlink ref="R4354" r:id="rId4354" xr:uid="{09962B69-E816-486E-80E4-29BE0E8181B6}"/>
    <hyperlink ref="R4355" r:id="rId4355" xr:uid="{1EFB1E7F-7249-4CC1-A54B-C387E6A48BCB}"/>
    <hyperlink ref="R4356" r:id="rId4356" xr:uid="{95D02068-60FA-4AD4-B042-39BC37F540CD}"/>
    <hyperlink ref="R4357" r:id="rId4357" xr:uid="{9BD87D7F-C4C8-4CAE-B0BB-9DF225B94455}"/>
    <hyperlink ref="R4358" r:id="rId4358" xr:uid="{A771C6BA-CF95-48E7-A3D8-BF8E088C693F}"/>
    <hyperlink ref="R4359" r:id="rId4359" xr:uid="{700F6411-F736-4A7D-A73B-8D33AB154C7D}"/>
    <hyperlink ref="R4360" r:id="rId4360" xr:uid="{2C7CA185-5CB9-461E-A56A-63D7A8EF8053}"/>
    <hyperlink ref="R4361" r:id="rId4361" xr:uid="{DF6F4438-BF8E-4853-9514-E4354F9184CC}"/>
    <hyperlink ref="R4362" r:id="rId4362" xr:uid="{77D0EC14-E8D2-444B-B8E4-86F951397D31}"/>
    <hyperlink ref="R4363" r:id="rId4363" xr:uid="{9662071A-3AA9-444B-BE1B-2E7224251F4D}"/>
    <hyperlink ref="R4364" r:id="rId4364" xr:uid="{A0D8E0FB-618E-4683-87D0-CED60A57A724}"/>
    <hyperlink ref="R4365" r:id="rId4365" xr:uid="{FE00E5A0-F1D9-4188-890C-A6EB110BD622}"/>
    <hyperlink ref="R4366" r:id="rId4366" xr:uid="{C2658325-EC6B-48C9-AF41-FBBF74DA1B4E}"/>
    <hyperlink ref="R4367" r:id="rId4367" xr:uid="{C59EB1DE-C67D-4CA3-87F0-F702D114AC8A}"/>
    <hyperlink ref="R4368" r:id="rId4368" xr:uid="{03F96763-9E67-46B6-A0BC-FE161EA83A3B}"/>
    <hyperlink ref="R4369" r:id="rId4369" xr:uid="{03A21417-1F4B-4D0B-894D-7B44C3D323D5}"/>
    <hyperlink ref="R4370" r:id="rId4370" xr:uid="{11CEE543-17C7-43F6-9CD3-CDB6B15EC7F6}"/>
    <hyperlink ref="R4371" r:id="rId4371" xr:uid="{8A0B51BE-2ABC-4506-A61A-EB19F1DCFBDD}"/>
    <hyperlink ref="R4372" r:id="rId4372" xr:uid="{0EF009B1-A9E2-489E-AB7C-1CAE353BAB40}"/>
    <hyperlink ref="R4373" r:id="rId4373" xr:uid="{B3D1B76E-ABCF-4245-8FBB-10431CC7DF2D}"/>
    <hyperlink ref="R4374" r:id="rId4374" xr:uid="{0EB301C8-3820-4D7A-9D16-110AA8916CCC}"/>
    <hyperlink ref="R4375" r:id="rId4375" xr:uid="{9AB7B054-F733-44F9-9BD8-F808F139B1FC}"/>
    <hyperlink ref="R4376" r:id="rId4376" xr:uid="{390D9951-E897-4501-9BAD-A77A6CC8F0D9}"/>
    <hyperlink ref="R4377" r:id="rId4377" xr:uid="{7702CAEF-531C-4351-A1A5-164FD2D00A86}"/>
    <hyperlink ref="R4378" r:id="rId4378" xr:uid="{109ED326-D6BC-49C7-B99B-61B3F50F31E5}"/>
    <hyperlink ref="R4379" r:id="rId4379" xr:uid="{7DC1392B-6707-4288-B470-4E5CE8B8C676}"/>
    <hyperlink ref="R4380" r:id="rId4380" xr:uid="{EAFC088E-C82F-4843-BFB5-459E17862FAD}"/>
    <hyperlink ref="R4381" r:id="rId4381" xr:uid="{551DCCCD-11D9-4E32-A9BB-ABDC3BBD9A23}"/>
    <hyperlink ref="R4382" r:id="rId4382" xr:uid="{96F7D662-25E0-41EF-8E90-1A002F40174B}"/>
    <hyperlink ref="R4383" r:id="rId4383" xr:uid="{43586B64-F327-4634-9211-EF1F67AA17C0}"/>
    <hyperlink ref="R4384" r:id="rId4384" xr:uid="{B77026DD-6833-4E22-A33B-C5B9005DDA22}"/>
    <hyperlink ref="R4385" r:id="rId4385" xr:uid="{7EA83524-AE55-46DC-8C1E-F4DBF0C84BF3}"/>
    <hyperlink ref="R4386" r:id="rId4386" xr:uid="{6559B36D-F36E-47D2-AEEC-7A82C9E83307}"/>
    <hyperlink ref="R4387" r:id="rId4387" xr:uid="{ADF350BA-C087-4918-AC7B-5A09AAF822CF}"/>
    <hyperlink ref="R4388" r:id="rId4388" xr:uid="{ADED48F8-0E3A-4862-B5AB-093E712E99BA}"/>
    <hyperlink ref="R4389" r:id="rId4389" xr:uid="{C531F055-E492-4B63-A96D-6E09282D7607}"/>
    <hyperlink ref="R4390" r:id="rId4390" xr:uid="{D690D1D6-5066-4B65-BD8C-2935E7AD283C}"/>
    <hyperlink ref="R4391" r:id="rId4391" xr:uid="{6E87A0D8-7E91-4A5D-889F-A1DBAB7664B2}"/>
    <hyperlink ref="R4392" r:id="rId4392" xr:uid="{F6743030-E6FF-4848-B621-9D1DCB68F0B7}"/>
    <hyperlink ref="R4393" r:id="rId4393" xr:uid="{65B901BD-B0D7-46F9-9C6B-A4BE9BCB0114}"/>
    <hyperlink ref="R4394" r:id="rId4394" xr:uid="{7439C5A0-0EAC-4987-9879-66D8B093A65E}"/>
    <hyperlink ref="R4395" r:id="rId4395" xr:uid="{F57F87E9-3986-49A6-BE64-6A9895BB0870}"/>
    <hyperlink ref="R4396" r:id="rId4396" xr:uid="{CB6C3116-8863-4A47-9E26-041214510ED0}"/>
    <hyperlink ref="R4397" r:id="rId4397" xr:uid="{E137CDE6-7311-4F15-BFFF-6096C3D9470C}"/>
    <hyperlink ref="R4398" r:id="rId4398" xr:uid="{5854C847-60B4-4449-830D-2E908CA11562}"/>
    <hyperlink ref="R4399" r:id="rId4399" xr:uid="{0F481F38-D78B-458E-A38B-E95B72538E75}"/>
    <hyperlink ref="R4400" r:id="rId4400" xr:uid="{5B63D9AD-825F-4668-9B92-371788D9E9AC}"/>
    <hyperlink ref="R4401" r:id="rId4401" xr:uid="{53A9B0D1-56E4-4EBD-B296-7D1D5B024F10}"/>
    <hyperlink ref="R4402" r:id="rId4402" xr:uid="{61345E9A-D2C5-4ECA-B116-623D9B72756F}"/>
    <hyperlink ref="R4403" r:id="rId4403" xr:uid="{F4558CCA-E773-49B1-9F07-A91A0065893D}"/>
    <hyperlink ref="R4404" r:id="rId4404" xr:uid="{D8A19063-0D0C-4965-84C9-D3914994BD0A}"/>
    <hyperlink ref="R4405" r:id="rId4405" xr:uid="{6878526D-3D8B-4D08-AF9C-914214DFAA7C}"/>
    <hyperlink ref="R4406" r:id="rId4406" xr:uid="{3D879EB4-2926-4200-896C-C7722FF42C40}"/>
    <hyperlink ref="R4407" r:id="rId4407" xr:uid="{D0FFA770-0A43-4033-9879-0E43F7A41208}"/>
    <hyperlink ref="R4408" r:id="rId4408" xr:uid="{9BA6F475-8266-433D-83EA-388BDC76AB58}"/>
    <hyperlink ref="R4409" r:id="rId4409" xr:uid="{60C41AE7-9886-46C1-A6C5-9F6FD5522A49}"/>
    <hyperlink ref="R4410" r:id="rId4410" xr:uid="{07365FB3-5A72-488B-9F63-0B4C02DC1AD3}"/>
    <hyperlink ref="R4411" r:id="rId4411" xr:uid="{1D00981E-20A1-434F-BE66-AA99750DE513}"/>
    <hyperlink ref="R4412" r:id="rId4412" xr:uid="{38CCDC9E-B4EF-47FE-9559-A6DDEFA88189}"/>
    <hyperlink ref="R4413" r:id="rId4413" xr:uid="{45D2E3C9-0602-4AFB-833D-6155B4378054}"/>
    <hyperlink ref="R4414" r:id="rId4414" xr:uid="{59853889-BB23-421C-AF9F-F6B524DAF5D2}"/>
    <hyperlink ref="R4415" r:id="rId4415" xr:uid="{4EF4453C-FD4C-4DDB-8A61-B97FF3476A3F}"/>
    <hyperlink ref="R4416" r:id="rId4416" xr:uid="{FE45FADB-11B3-48F1-BBF9-1632B887ECE1}"/>
    <hyperlink ref="R4417" r:id="rId4417" xr:uid="{4001299C-BE63-4F85-8BDB-13A794046F6B}"/>
    <hyperlink ref="R4418" r:id="rId4418" xr:uid="{AC26BA06-7EBC-48FF-A4B9-BDD30FBF138C}"/>
    <hyperlink ref="R4419" r:id="rId4419" xr:uid="{8B5FAB7B-4D21-41A2-AE52-83AB1D12E40D}"/>
    <hyperlink ref="R4420" r:id="rId4420" xr:uid="{0D51DA37-52BA-47EE-85B4-559CB01E553A}"/>
    <hyperlink ref="R4421" r:id="rId4421" xr:uid="{DE2D1BB3-322D-4A73-B3A9-495746695D82}"/>
    <hyperlink ref="R4422" r:id="rId4422" xr:uid="{96D8AC78-7512-4BA1-BB3B-1CE64153F45D}"/>
    <hyperlink ref="R4423" r:id="rId4423" xr:uid="{CA57DC3D-8511-421E-9AD4-D7D103DD4CF4}"/>
    <hyperlink ref="R4424" r:id="rId4424" xr:uid="{156F7916-8A18-438D-8144-4AE74F220A19}"/>
    <hyperlink ref="R4425" r:id="rId4425" xr:uid="{92AA7066-52AB-4DA6-A882-52D92FC123D9}"/>
    <hyperlink ref="R4426" r:id="rId4426" xr:uid="{AF1A850A-4959-4982-9AFC-9223EC349F74}"/>
    <hyperlink ref="R4427" r:id="rId4427" xr:uid="{C7D148CE-00B7-475E-A652-1F9FDD3E8DAD}"/>
    <hyperlink ref="R4428" r:id="rId4428" xr:uid="{1FFBD213-3AC5-4CBC-9A0B-C1CE5C837B07}"/>
    <hyperlink ref="R4429" r:id="rId4429" xr:uid="{A01A0CEA-F70C-4382-AFC0-690E0C534542}"/>
    <hyperlink ref="R4430" r:id="rId4430" xr:uid="{7082E6F7-6F67-4346-9BD1-AA4A808ECAF8}"/>
    <hyperlink ref="R4431" r:id="rId4431" xr:uid="{4E74AD5D-B8EE-46E4-854C-85885F5DD6C8}"/>
    <hyperlink ref="R4432" r:id="rId4432" xr:uid="{4B4C23EF-89D4-4773-9DA8-10F8EAC2B2F3}"/>
    <hyperlink ref="R4433" r:id="rId4433" xr:uid="{E4718DC0-78E6-4563-868D-F6BF9364419F}"/>
    <hyperlink ref="R4434" r:id="rId4434" xr:uid="{E82F342F-2B16-44C4-B12E-BEC43ED7560C}"/>
    <hyperlink ref="R4435" r:id="rId4435" xr:uid="{CA4AED69-DB34-446E-82BC-56E72FA88AFA}"/>
    <hyperlink ref="R4436" r:id="rId4436" xr:uid="{17CA2E41-DD25-4983-83A9-51F48059E5FF}"/>
    <hyperlink ref="R4437" r:id="rId4437" xr:uid="{186665DE-1D99-4511-B11F-8E3C59A6C3AA}"/>
    <hyperlink ref="R4438" r:id="rId4438" xr:uid="{4C343BA8-3B53-47FD-A0E9-CE067A9F618B}"/>
    <hyperlink ref="R4439" r:id="rId4439" xr:uid="{2BBD34BF-11FF-440B-9C15-01F923EEC2F6}"/>
    <hyperlink ref="R4440" r:id="rId4440" xr:uid="{5805D8B8-A251-40B4-BC7B-14211C19AB1F}"/>
    <hyperlink ref="R4441" r:id="rId4441" xr:uid="{7839B545-16E6-48B7-BED5-37EF2AB01EEE}"/>
    <hyperlink ref="R4442" r:id="rId4442" xr:uid="{2632DDB3-0C43-41D5-A511-07F07E782DBE}"/>
    <hyperlink ref="R4443" r:id="rId4443" xr:uid="{4A322B34-81DF-4FF6-AC74-9426C701654F}"/>
    <hyperlink ref="R4444" r:id="rId4444" xr:uid="{641316AD-E0EB-42D6-9F4D-EF77B0687A6A}"/>
    <hyperlink ref="R4445" r:id="rId4445" xr:uid="{F51428CB-7227-462F-AFAD-1E8377417C58}"/>
    <hyperlink ref="R4446" r:id="rId4446" xr:uid="{2A927B4F-B879-4B60-8F64-2B58494FAE3A}"/>
    <hyperlink ref="R4447" r:id="rId4447" xr:uid="{A42F511E-2314-48DF-93BD-F22ED76DBEF3}"/>
    <hyperlink ref="R4448" r:id="rId4448" xr:uid="{78126CF2-8B09-4725-ABB2-8E5257E9CEAE}"/>
    <hyperlink ref="R4449" r:id="rId4449" xr:uid="{D847FF04-6104-419E-B1E1-5F3D98D0494E}"/>
    <hyperlink ref="R4450" r:id="rId4450" xr:uid="{28058E13-4E57-4627-9959-DAC3389F383B}"/>
    <hyperlink ref="R4451" r:id="rId4451" xr:uid="{73BE67EF-6E29-4A93-9111-FDE44ABECEF8}"/>
    <hyperlink ref="R4452" r:id="rId4452" xr:uid="{C72BBC27-BC17-4E13-A22D-C36C3778EFFD}"/>
    <hyperlink ref="R4453" r:id="rId4453" xr:uid="{A5034840-2291-4985-82E1-AC0D9D1500E8}"/>
    <hyperlink ref="R4454" r:id="rId4454" xr:uid="{3A54B597-3E02-4DF0-9F63-05B052D7ED43}"/>
    <hyperlink ref="R4455" r:id="rId4455" xr:uid="{604C6870-CBD1-45DE-BFB2-7C60EB413D4B}"/>
    <hyperlink ref="R4456" r:id="rId4456" xr:uid="{BFF8F1B6-4722-4B5E-A9F9-F7DFC9A875DA}"/>
    <hyperlink ref="R4457" r:id="rId4457" xr:uid="{F04F203C-2FC7-4E97-940D-76742FA95A22}"/>
    <hyperlink ref="R4458" r:id="rId4458" xr:uid="{121D0917-D8F6-4B8F-BAA6-7A496DBB715F}"/>
    <hyperlink ref="R4459" r:id="rId4459" xr:uid="{67EA451B-CEF3-463B-BED0-26484619949A}"/>
    <hyperlink ref="R4460" r:id="rId4460" xr:uid="{73C3B4EB-B561-4E00-91B7-519F456E0381}"/>
    <hyperlink ref="R4461" r:id="rId4461" xr:uid="{75EB1A68-6219-48BD-909E-15D58A7FFA27}"/>
    <hyperlink ref="R4462" r:id="rId4462" xr:uid="{CE08000D-FB9C-41CA-A20A-E82F195327C8}"/>
    <hyperlink ref="R4463" r:id="rId4463" xr:uid="{77156492-EF13-41B9-B3E0-6BB8A7169847}"/>
    <hyperlink ref="R4464" r:id="rId4464" xr:uid="{792E9B38-16FE-48BD-B323-401CA56549B5}"/>
    <hyperlink ref="R4465" r:id="rId4465" xr:uid="{83CF8347-28F3-4ED0-8FF3-12575AC8CA65}"/>
    <hyperlink ref="R4466" r:id="rId4466" xr:uid="{66DEF7E0-18BA-4992-A712-8BF7DF57C249}"/>
    <hyperlink ref="R4467" r:id="rId4467" xr:uid="{DA078CB9-00E8-42D6-B58E-A170E76E84DF}"/>
    <hyperlink ref="R4468" r:id="rId4468" xr:uid="{B5AB7026-63FF-4C45-B09A-EEAE9A54E731}"/>
    <hyperlink ref="R4469" r:id="rId4469" xr:uid="{6E28FB1C-CBBC-4884-90AF-547D2B06EF90}"/>
    <hyperlink ref="R4470" r:id="rId4470" xr:uid="{7267D2A5-8A1F-4118-B4C2-F6F165DCFF41}"/>
    <hyperlink ref="R4471" r:id="rId4471" xr:uid="{0D7F8817-B663-4126-A950-9BC8636F3939}"/>
    <hyperlink ref="R4472" r:id="rId4472" xr:uid="{45FDBFB0-B9A9-4C00-A4F3-019ED4B6AB4C}"/>
    <hyperlink ref="R4473" r:id="rId4473" xr:uid="{7A354AB0-26D6-43E4-A5F2-3188E1630061}"/>
    <hyperlink ref="R4474" r:id="rId4474" xr:uid="{E631070B-4AA6-44E8-9FE3-F6940FD72D69}"/>
    <hyperlink ref="R4475" r:id="rId4475" xr:uid="{6716EA15-F615-47E5-8F00-B1ADCAACFB1A}"/>
    <hyperlink ref="R4476" r:id="rId4476" xr:uid="{959117A0-CFBB-4D9E-995E-250E7E321EC1}"/>
    <hyperlink ref="R4477" r:id="rId4477" xr:uid="{BFE3739D-78A1-4FF2-B738-39BA5503850C}"/>
    <hyperlink ref="R4478" r:id="rId4478" xr:uid="{F5F2F77D-4D7A-4CCA-815D-97761E9017CC}"/>
    <hyperlink ref="R4479" r:id="rId4479" xr:uid="{91BAA9DC-69B0-4B5B-B764-47C287ED0A83}"/>
    <hyperlink ref="R4480" r:id="rId4480" xr:uid="{F9061C39-46AC-4A20-AB43-AA5C87CDF3DA}"/>
    <hyperlink ref="R4481" r:id="rId4481" xr:uid="{6818E8FF-1FA7-402A-8ECB-BC38F5802EB0}"/>
    <hyperlink ref="R4482" r:id="rId4482" xr:uid="{03B158AD-F798-4163-B56D-BF83278627D2}"/>
    <hyperlink ref="R4483" r:id="rId4483" xr:uid="{1C7DD2B8-50DE-4077-BD31-2FE3C9228D0E}"/>
    <hyperlink ref="R4484" r:id="rId4484" xr:uid="{30A8E672-23BB-4649-85A7-7E1D162D7601}"/>
    <hyperlink ref="R4485" r:id="rId4485" xr:uid="{3B8DCBDE-98D5-4082-9836-C1D5844DC0B7}"/>
    <hyperlink ref="R4486" r:id="rId4486" xr:uid="{BBB5C686-7511-4849-A8BF-72FBF6FF4073}"/>
    <hyperlink ref="R4487" r:id="rId4487" xr:uid="{5F994BF5-D01D-4B26-9BC7-9933980F70D4}"/>
    <hyperlink ref="R4488" r:id="rId4488" xr:uid="{70F2012D-F04A-4973-834B-C6D805394228}"/>
    <hyperlink ref="R4489" r:id="rId4489" xr:uid="{594D3C8C-068B-4E30-AD83-9909A5C9C92B}"/>
    <hyperlink ref="R4490" r:id="rId4490" xr:uid="{524755A5-6D57-4187-97FB-FC4A5580FB38}"/>
    <hyperlink ref="R4491" r:id="rId4491" xr:uid="{5C6ACCAF-4B76-46F4-813E-AA7889FEC2F2}"/>
    <hyperlink ref="R4492" r:id="rId4492" xr:uid="{EAF5AC01-B5D0-4D87-87A8-0736B3E48C84}"/>
    <hyperlink ref="R4493" r:id="rId4493" xr:uid="{F8042755-85C6-4085-9C72-10AE94888C0B}"/>
    <hyperlink ref="R4494" r:id="rId4494" xr:uid="{267EE5AC-0F3C-4B9D-8CDF-5B8FAFF2495F}"/>
    <hyperlink ref="R4495" r:id="rId4495" xr:uid="{C9E30CC0-B7C8-4358-82B0-5146507E96B5}"/>
    <hyperlink ref="R4496" r:id="rId4496" xr:uid="{13DF8ABC-5AAB-469E-B689-5A5D8914F573}"/>
    <hyperlink ref="R4497" r:id="rId4497" xr:uid="{8F56D0C8-07D7-4323-9730-36F6AA03C6F3}"/>
    <hyperlink ref="R4498" r:id="rId4498" xr:uid="{7D4FE8CB-268A-4CF2-A366-4A6A0A207ED5}"/>
    <hyperlink ref="R4499" r:id="rId4499" xr:uid="{D915C8BB-8573-4A60-BA06-DEDE45B7EAA5}"/>
    <hyperlink ref="R4500" r:id="rId4500" xr:uid="{71F86C9C-648A-4405-9116-971E43ADF978}"/>
    <hyperlink ref="R4501" r:id="rId4501" xr:uid="{A35B1C72-2BB5-4809-861C-3CD21145BEB2}"/>
    <hyperlink ref="R4502" r:id="rId4502" xr:uid="{FB0D4054-D9D0-4378-8FAF-B3AA2EAA74D1}"/>
    <hyperlink ref="R4503" r:id="rId4503" xr:uid="{1C3114EA-58A4-42EF-ADE4-006350A60D0F}"/>
    <hyperlink ref="R4504" r:id="rId4504" xr:uid="{FE056409-6509-4A7E-8C72-E0B1D9EA197C}"/>
    <hyperlink ref="R4505" r:id="rId4505" xr:uid="{CEF4A56A-3031-474C-9DE4-DDF701601F7F}"/>
    <hyperlink ref="R4506" r:id="rId4506" xr:uid="{E25A2A8F-86BD-4CB3-80E4-C43901DEDA14}"/>
    <hyperlink ref="R4507" r:id="rId4507" xr:uid="{D9749221-2694-4FEB-A8B1-18263604EA25}"/>
    <hyperlink ref="R4508" r:id="rId4508" xr:uid="{3164CD90-C127-42DE-9F33-EC12497BF633}"/>
    <hyperlink ref="R4509" r:id="rId4509" xr:uid="{4D703CAC-C4E8-4E75-8DBA-BFEE4EF44E7F}"/>
    <hyperlink ref="R4510" r:id="rId4510" xr:uid="{5FB93C8F-1C8A-4385-856C-687C446F141B}"/>
    <hyperlink ref="R4511" r:id="rId4511" xr:uid="{1896D7A8-D6F8-47A7-AB37-2BFD5655F410}"/>
    <hyperlink ref="R4512" r:id="rId4512" xr:uid="{899BA37F-0812-4A7A-85C5-1E8B43041464}"/>
    <hyperlink ref="R4513" r:id="rId4513" xr:uid="{6E83E124-420C-4DD7-A1C7-FF0562A9CFFD}"/>
    <hyperlink ref="R4514" r:id="rId4514" xr:uid="{9A4BE0D8-8CA2-45F6-BB66-7DB79CF4D5DF}"/>
    <hyperlink ref="R4515" r:id="rId4515" xr:uid="{8AE9140C-25CF-4EF8-A7C4-7F2F6A59819A}"/>
    <hyperlink ref="R4516" r:id="rId4516" xr:uid="{A2F92804-0107-47A3-AE31-06205CD4EF6C}"/>
    <hyperlink ref="R4517" r:id="rId4517" xr:uid="{E1C37CE1-010C-4576-9601-9D09374B62D5}"/>
    <hyperlink ref="R4518" r:id="rId4518" xr:uid="{E7275640-16EA-4631-8E70-63E85C99BF8B}"/>
    <hyperlink ref="R4519" r:id="rId4519" xr:uid="{98E9D3ED-2C29-4752-AABC-98C768958B6C}"/>
    <hyperlink ref="R4520" r:id="rId4520" xr:uid="{F7E75157-41B6-451E-9F36-E978356A5AF7}"/>
    <hyperlink ref="R4521" r:id="rId4521" xr:uid="{9079B8C7-9264-4CCE-8B15-64EA95BFA072}"/>
    <hyperlink ref="R4522" r:id="rId4522" xr:uid="{D6B0A991-18E1-417C-A359-A886BA4FEFE2}"/>
    <hyperlink ref="R4523" r:id="rId4523" xr:uid="{A22A0917-0EA3-4B5F-9587-7D0125283708}"/>
    <hyperlink ref="R4524" r:id="rId4524" xr:uid="{7E90EBBF-38E6-4851-A77E-872E089F1CDF}"/>
    <hyperlink ref="R4525" r:id="rId4525" xr:uid="{D186A722-C7B8-45D2-AB65-339197BF86FD}"/>
    <hyperlink ref="R4526" r:id="rId4526" xr:uid="{3A06AADF-7E45-4020-8FBB-C9AB54D741C6}"/>
    <hyperlink ref="R4527" r:id="rId4527" xr:uid="{DF400D7C-5699-406F-B8BA-7087F9E97123}"/>
    <hyperlink ref="R4528" r:id="rId4528" xr:uid="{20ED3D07-AB24-46AB-8659-E44F4A92C26F}"/>
    <hyperlink ref="R4529" r:id="rId4529" xr:uid="{4A6EF7CC-023D-46CF-8460-FA0309DECF8D}"/>
    <hyperlink ref="R4530" r:id="rId4530" xr:uid="{E2DC12DA-47D4-4DB2-89C9-7EA36BDAEB81}"/>
    <hyperlink ref="R4531" r:id="rId4531" xr:uid="{E59C70EC-E033-473D-8B96-ADF56C2B8342}"/>
    <hyperlink ref="R4532" r:id="rId4532" xr:uid="{8F9E6E39-4D80-4F5D-977B-76C3A8C79417}"/>
    <hyperlink ref="R4533" r:id="rId4533" xr:uid="{15D0F4ED-2A28-4A32-A4FE-65C293AEBBC7}"/>
    <hyperlink ref="R4534" r:id="rId4534" xr:uid="{B08B7D0C-F21A-4AE0-92A5-A4942E8B2CFF}"/>
    <hyperlink ref="R4535" r:id="rId4535" xr:uid="{0DAE8B58-98FC-433B-8B55-0A3518595C7C}"/>
    <hyperlink ref="R4536" r:id="rId4536" xr:uid="{156F3CD1-512B-41BE-8CDA-7D763033739A}"/>
    <hyperlink ref="R4537" r:id="rId4537" xr:uid="{C44A0CD2-142C-4977-B235-9C6509FBF584}"/>
    <hyperlink ref="R4538" r:id="rId4538" xr:uid="{45B5BC43-3AE7-498C-BDBA-16C834DC8806}"/>
    <hyperlink ref="R4539" r:id="rId4539" xr:uid="{C19D09FF-11EB-4A68-9C4A-0523E254585C}"/>
    <hyperlink ref="R4540" r:id="rId4540" xr:uid="{0CA63DC2-89BF-410E-B67F-FEC64BF6E9D4}"/>
    <hyperlink ref="R4541" r:id="rId4541" xr:uid="{D285A4DB-AFF4-415B-9130-57C0534720DA}"/>
    <hyperlink ref="R4542" r:id="rId4542" xr:uid="{637E7E1F-84DC-4DBD-A642-0F106156729F}"/>
    <hyperlink ref="R4543" r:id="rId4543" xr:uid="{E3D70045-5DBA-4338-A2DB-2EC81B5897AE}"/>
    <hyperlink ref="R4544" r:id="rId4544" xr:uid="{1869CA0C-AA93-4C13-9902-0E9E5C81043B}"/>
    <hyperlink ref="R4545" r:id="rId4545" xr:uid="{B7108462-B52A-4893-BA49-260DA376C57E}"/>
    <hyperlink ref="R4546" r:id="rId4546" xr:uid="{CF7AF8C8-4DE4-4E00-8368-52C893475605}"/>
    <hyperlink ref="R4547" r:id="rId4547" xr:uid="{741DB131-A16A-44B5-833C-836535EF7889}"/>
    <hyperlink ref="R4548" r:id="rId4548" xr:uid="{42B5A214-71D2-4131-90F1-78D444618F41}"/>
    <hyperlink ref="R4549" r:id="rId4549" xr:uid="{F8D4D4BF-1315-46C3-B6A7-CC6E58405A3D}"/>
    <hyperlink ref="R4550" r:id="rId4550" xr:uid="{B0E15477-310C-40D8-86E2-0191453B940B}"/>
    <hyperlink ref="R4551" r:id="rId4551" xr:uid="{EFF25C43-F223-4E45-926C-E447AD47ECAF}"/>
    <hyperlink ref="R4552" r:id="rId4552" xr:uid="{D7C07AD1-259E-4216-90BC-23088816457B}"/>
    <hyperlink ref="R4553" r:id="rId4553" xr:uid="{D9706571-55CF-4073-8339-CBD1BF841EDA}"/>
    <hyperlink ref="R4554" r:id="rId4554" xr:uid="{0EB5397A-A22C-467A-8502-BCFC360D70A6}"/>
    <hyperlink ref="R4555" r:id="rId4555" xr:uid="{400DDCBC-7483-4BD6-84FC-88E35B004404}"/>
    <hyperlink ref="R4556" r:id="rId4556" xr:uid="{55A4F21A-3455-4F3C-A689-634D1450FA2D}"/>
    <hyperlink ref="R4557" r:id="rId4557" xr:uid="{38EA8C10-3B41-43D2-8872-FF7F5DAD14A4}"/>
    <hyperlink ref="R4558" r:id="rId4558" xr:uid="{001B504A-DB63-4E51-AE2E-9C860BA5CF43}"/>
    <hyperlink ref="R4559" r:id="rId4559" xr:uid="{2E013F9B-CFC6-46A5-882E-A0D71FC1B0DD}"/>
    <hyperlink ref="R4560" r:id="rId4560" xr:uid="{D84FA716-7E1C-4B72-ACEA-81E9B3476233}"/>
    <hyperlink ref="R4561" r:id="rId4561" xr:uid="{65546A3E-04E4-4E6E-8DAD-19AB4FCB6363}"/>
    <hyperlink ref="R4562" r:id="rId4562" xr:uid="{57CB8D29-E486-4502-BFF6-DA8E076B6525}"/>
    <hyperlink ref="R4563" r:id="rId4563" xr:uid="{168C6774-25C9-445C-A30C-69A48F6C58C3}"/>
    <hyperlink ref="R4564" r:id="rId4564" xr:uid="{224B2118-BEAB-4B6B-BF06-BB2B5133047D}"/>
    <hyperlink ref="R4565" r:id="rId4565" xr:uid="{A0EF68F8-9CB4-4F37-A958-AAECFC930254}"/>
    <hyperlink ref="R4566" r:id="rId4566" xr:uid="{B44F4EA6-A744-4763-8204-FA724BABD2D4}"/>
    <hyperlink ref="R4567" r:id="rId4567" xr:uid="{EE1D4B8E-B8A3-4D52-B39A-39808434588E}"/>
    <hyperlink ref="R4568" r:id="rId4568" xr:uid="{43EF7B07-F852-4B3D-A93C-AAAC93DA47E7}"/>
    <hyperlink ref="R4569" r:id="rId4569" xr:uid="{06EFA674-BF28-4D7B-B77A-A66ACB9F649A}"/>
    <hyperlink ref="R4570" r:id="rId4570" xr:uid="{73BDCD64-2B1B-4D44-A622-7B617B183D20}"/>
    <hyperlink ref="R4571" r:id="rId4571" xr:uid="{6911E3E7-4CCC-47D9-AE71-60CCE6B3F27E}"/>
    <hyperlink ref="R4572" r:id="rId4572" xr:uid="{2FD57749-B387-4317-9394-1EF71FF63D8A}"/>
    <hyperlink ref="R4573" r:id="rId4573" xr:uid="{FB4D0651-9A7E-4F76-9252-E17F5D0C5ACE}"/>
    <hyperlink ref="R4574" r:id="rId4574" xr:uid="{A54D7CB1-A99D-47A6-AE84-D11464F7FC9E}"/>
    <hyperlink ref="R4575" r:id="rId4575" xr:uid="{6BDE1E56-9980-427C-9AAB-0E15BDF3AFAA}"/>
    <hyperlink ref="R4576" r:id="rId4576" xr:uid="{DAC04775-A6C7-496A-87BA-A330046633E6}"/>
    <hyperlink ref="R4577" r:id="rId4577" xr:uid="{D166A29A-BFEF-4C34-B758-8CDEBC19122C}"/>
    <hyperlink ref="R4578" r:id="rId4578" xr:uid="{12060FC2-C17A-488E-8CBB-DCC70125F9DB}"/>
    <hyperlink ref="R4579" r:id="rId4579" xr:uid="{80B157AF-A6B1-4BF7-8121-3DE3E46D94C6}"/>
    <hyperlink ref="R4580" r:id="rId4580" xr:uid="{4EB43757-95E1-4B14-8B95-8D7C640D52A4}"/>
    <hyperlink ref="R4581" r:id="rId4581" xr:uid="{6A3D86B9-DA32-4735-B671-1CDBFF69A2E7}"/>
    <hyperlink ref="R4582" r:id="rId4582" xr:uid="{0BB6B2C4-BD2C-49D7-9651-726255E334CD}"/>
    <hyperlink ref="R4583" r:id="rId4583" xr:uid="{93DF9FCC-4212-4FFA-BAB8-A23C4B0B82F1}"/>
    <hyperlink ref="R4584" r:id="rId4584" xr:uid="{9996A977-690F-4125-AB18-0FB4F1A2A4E4}"/>
    <hyperlink ref="R4585" r:id="rId4585" xr:uid="{9418A0B2-FB85-4F99-AF0A-3E41EDDED420}"/>
    <hyperlink ref="R4586" r:id="rId4586" xr:uid="{D5A82CB9-468C-4769-B680-391649BDACDE}"/>
    <hyperlink ref="R4587" r:id="rId4587" xr:uid="{BFE4340D-4976-4388-9A0A-1261D3941DD2}"/>
    <hyperlink ref="R4588" r:id="rId4588" xr:uid="{564A6475-6F3B-4B65-A506-23998F2C37B1}"/>
    <hyperlink ref="R4589" r:id="rId4589" xr:uid="{B73A9363-CD5D-449A-80C0-BFFD778C9AA1}"/>
    <hyperlink ref="R4590" r:id="rId4590" xr:uid="{C5EDAFE1-0E75-477D-A1B9-45BCB9DE5252}"/>
    <hyperlink ref="R4591" r:id="rId4591" xr:uid="{A093A10C-1860-4D33-8B3C-E9442C19C957}"/>
    <hyperlink ref="R4592" r:id="rId4592" xr:uid="{1B9E734F-05B7-4AD9-9629-CFD8842354C4}"/>
    <hyperlink ref="R4593" r:id="rId4593" xr:uid="{6FEBF724-98BF-4683-90D0-DFD880B57E03}"/>
    <hyperlink ref="R4594" r:id="rId4594" xr:uid="{17BF295F-9818-44AA-BDC5-C73A8AF1CF04}"/>
    <hyperlink ref="R4595" r:id="rId4595" xr:uid="{83FD8E9A-C2A5-4B25-9B84-1D62276B136D}"/>
    <hyperlink ref="R4596" r:id="rId4596" xr:uid="{C97E1423-1412-40DA-99F9-8B6616B9B431}"/>
    <hyperlink ref="R4597" r:id="rId4597" xr:uid="{DC7B46C3-0799-4895-B5B7-A14F077BBA4F}"/>
    <hyperlink ref="R4598" r:id="rId4598" xr:uid="{24431A86-8C91-40C0-9745-E6B3E3BE5190}"/>
    <hyperlink ref="R4599" r:id="rId4599" xr:uid="{19889DAD-B773-4B22-8D58-4555C25CFFFB}"/>
    <hyperlink ref="R4600" r:id="rId4600" xr:uid="{8D60CA1F-C1BA-41C8-8B03-A8D2089283EC}"/>
    <hyperlink ref="R4601" r:id="rId4601" xr:uid="{2A8FABCB-528F-4AAE-ABAC-A35B33345010}"/>
    <hyperlink ref="R4602" r:id="rId4602" xr:uid="{422A757D-CBC3-4BE2-9BDD-181AE3BE92F8}"/>
    <hyperlink ref="R4603" r:id="rId4603" xr:uid="{980E0728-84EA-4CC7-B9E6-FB365763C290}"/>
    <hyperlink ref="R4604" r:id="rId4604" xr:uid="{72727412-E03E-4FEE-84AE-A1B2A1964871}"/>
    <hyperlink ref="R4605" r:id="rId4605" xr:uid="{810844A6-CB78-43D2-A54F-B6E7EB136305}"/>
    <hyperlink ref="R4606" r:id="rId4606" xr:uid="{C47A16A9-37E9-4F45-853E-D1A02D9BB943}"/>
    <hyperlink ref="R4607" r:id="rId4607" xr:uid="{223D9DB4-9E2F-4579-94CF-5C8375BBF540}"/>
    <hyperlink ref="R4608" r:id="rId4608" xr:uid="{5C686814-B52E-4F22-9FDA-7C586EE9B100}"/>
    <hyperlink ref="R4609" r:id="rId4609" xr:uid="{4563387A-AAB7-4C9F-9FC8-9AFF5E748DAE}"/>
    <hyperlink ref="R4610" r:id="rId4610" xr:uid="{C0DEB6B7-A860-4706-AD49-F2FAC3D76510}"/>
    <hyperlink ref="R4611" r:id="rId4611" xr:uid="{024066F2-21DA-486E-9B95-84A3330C79B6}"/>
    <hyperlink ref="R4612" r:id="rId4612" xr:uid="{DCB02BFF-A11C-451F-ABE0-0A228044BEF9}"/>
    <hyperlink ref="R4613" r:id="rId4613" xr:uid="{2D3689BC-44D4-4483-A245-48B2F0507CF4}"/>
    <hyperlink ref="R4614" r:id="rId4614" xr:uid="{62461565-838D-405C-9D46-A8488BFFEDF0}"/>
    <hyperlink ref="R4615" r:id="rId4615" xr:uid="{E427F664-C6FA-432C-973E-E19E5D8D8B31}"/>
    <hyperlink ref="R4616" r:id="rId4616" xr:uid="{69149FA8-B728-49DD-88A6-00726929EF33}"/>
    <hyperlink ref="R4617" r:id="rId4617" xr:uid="{52E943FD-16AC-438C-97FE-04D19CFCC4CD}"/>
    <hyperlink ref="R4618" r:id="rId4618" xr:uid="{B1B5C407-C400-4FBF-BDA5-388093C4D33A}"/>
    <hyperlink ref="R4619" r:id="rId4619" xr:uid="{3BB08A31-48ED-49A0-901F-186D031248EB}"/>
    <hyperlink ref="R4620" r:id="rId4620" xr:uid="{79F2015F-DF50-43D1-A2DC-061C43F21C72}"/>
    <hyperlink ref="R4621" r:id="rId4621" xr:uid="{99238284-DBB2-4077-8909-3A9765C32D3E}"/>
    <hyperlink ref="R4622" r:id="rId4622" xr:uid="{9B82C2F0-6554-486A-B26D-E09CB2D864F2}"/>
    <hyperlink ref="R4623" r:id="rId4623" xr:uid="{152971F9-7D8F-4B66-A700-6C9806C10C51}"/>
    <hyperlink ref="R4624" r:id="rId4624" xr:uid="{711ACF7F-8C76-4564-BCF7-03F368F78AEC}"/>
    <hyperlink ref="R4625" r:id="rId4625" xr:uid="{EC1E2478-AE82-4BC1-AC96-2156C81E9136}"/>
    <hyperlink ref="R4626" r:id="rId4626" xr:uid="{25EA659F-065C-475C-B95B-8901919B5B6D}"/>
    <hyperlink ref="R4627" r:id="rId4627" xr:uid="{894F18FA-8E67-4DD6-AB0F-B736E9AF2131}"/>
    <hyperlink ref="R4628" r:id="rId4628" xr:uid="{2F643246-EB75-4062-8D23-A17CA730CDFB}"/>
    <hyperlink ref="R4629" r:id="rId4629" xr:uid="{BAD3620A-7EBC-4507-BFAE-DE71ADCFE264}"/>
    <hyperlink ref="R4630" r:id="rId4630" xr:uid="{59D2903E-FD11-4ED8-9BA9-DCD16910CDC6}"/>
    <hyperlink ref="R4631" r:id="rId4631" xr:uid="{EAC2F131-537C-4139-BD5D-5D45DB25A753}"/>
    <hyperlink ref="R4632" r:id="rId4632" xr:uid="{39D2FD81-8D57-49D3-8815-9886C9D047B0}"/>
    <hyperlink ref="R4633" r:id="rId4633" xr:uid="{5B9FA076-4840-4731-AA85-607677EC6270}"/>
    <hyperlink ref="R4634" r:id="rId4634" xr:uid="{5AAF8F77-0CA5-4596-A870-9EA0EF35FDD7}"/>
    <hyperlink ref="R4635" r:id="rId4635" xr:uid="{12DAB999-9355-4331-9B4E-2CFFF3F24155}"/>
    <hyperlink ref="R4636" r:id="rId4636" xr:uid="{30C24C2E-5F99-4F60-B1BE-E214EE2D66ED}"/>
    <hyperlink ref="R4637" r:id="rId4637" xr:uid="{1BB49CC0-4E21-4D24-891A-B0B7063FE00F}"/>
    <hyperlink ref="R4638" r:id="rId4638" xr:uid="{664DD5BB-D965-4A42-A6C0-BEE6B67403C6}"/>
    <hyperlink ref="R4639" r:id="rId4639" xr:uid="{15458F9E-8FE0-41E4-AAD5-D0EA8EBEA0EC}"/>
    <hyperlink ref="R4640" r:id="rId4640" xr:uid="{097A7EB0-15DC-4CAA-B5A3-918469056687}"/>
    <hyperlink ref="R4641" r:id="rId4641" xr:uid="{7A071ADC-DCA1-4134-9552-E32A0F947E17}"/>
    <hyperlink ref="R4642" r:id="rId4642" xr:uid="{5F06D363-F0B9-4CFE-A64C-8DE9FC6A6A00}"/>
    <hyperlink ref="R4643" r:id="rId4643" xr:uid="{3111F4A6-C67B-4DCE-9845-1069FEA0940D}"/>
    <hyperlink ref="R4644" r:id="rId4644" xr:uid="{694C7E73-BF46-48EF-8678-1A38A36864C9}"/>
    <hyperlink ref="R4645" r:id="rId4645" xr:uid="{0924C1FC-476D-4D38-96B6-82144B0B3F09}"/>
    <hyperlink ref="R4646" r:id="rId4646" xr:uid="{DEF3DB0C-F79E-4C0E-9201-3F973CD640BC}"/>
    <hyperlink ref="R4647" r:id="rId4647" xr:uid="{788F2464-B6A8-403C-97EE-C52BF1492BE1}"/>
    <hyperlink ref="R4648" r:id="rId4648" xr:uid="{1B7A6759-C79D-45C4-9A8E-CF269722D1FE}"/>
    <hyperlink ref="R4649" r:id="rId4649" xr:uid="{9AABB001-A85F-4F03-AE19-6DA9D7854058}"/>
    <hyperlink ref="R4650" r:id="rId4650" xr:uid="{3B686F80-E41A-4157-90EF-6F7DB0FB8A17}"/>
    <hyperlink ref="R4651" r:id="rId4651" xr:uid="{6BEFB12C-76A2-4BAE-A97F-74647804DB54}"/>
    <hyperlink ref="R4652" r:id="rId4652" xr:uid="{16057D12-9FCF-4358-95D6-DE64AB1291B4}"/>
    <hyperlink ref="R4653" r:id="rId4653" xr:uid="{A83CDE83-2641-4BB9-B052-3A78BF814CC5}"/>
    <hyperlink ref="R4654" r:id="rId4654" xr:uid="{D23A9BD3-A8C1-4F21-92F6-A8A0862A8DED}"/>
    <hyperlink ref="R4655" r:id="rId4655" xr:uid="{40FD53B0-2AC1-49C8-958D-631B27AD6140}"/>
    <hyperlink ref="R4656" r:id="rId4656" xr:uid="{24F8D34B-E77E-4BD9-8BA9-821D9E4B2CA2}"/>
    <hyperlink ref="R4657" r:id="rId4657" xr:uid="{B472CB96-094C-4503-B282-F99DADE8F457}"/>
    <hyperlink ref="R4658" r:id="rId4658" xr:uid="{502710C1-07D1-4100-AC0A-63E9625DB0E8}"/>
    <hyperlink ref="R4659" r:id="rId4659" xr:uid="{EF571FA0-0F8B-4DC5-A35E-B60E7C6FB6F0}"/>
    <hyperlink ref="R4660" r:id="rId4660" xr:uid="{BE759086-38A2-4FBE-81AC-90D73707B712}"/>
    <hyperlink ref="R4661" r:id="rId4661" xr:uid="{3877A12F-74A5-4241-A0EC-E4D6CCA214CB}"/>
    <hyperlink ref="R4662" r:id="rId4662" xr:uid="{329551DE-BAB7-4D37-A7AE-5182356747BE}"/>
    <hyperlink ref="R4663" r:id="rId4663" xr:uid="{B06C0E30-2A18-4315-A5FD-48FF750FC77B}"/>
    <hyperlink ref="R4664" r:id="rId4664" xr:uid="{C2483484-7E6D-41E3-865A-98AB5C8EDFB4}"/>
    <hyperlink ref="R4665" r:id="rId4665" xr:uid="{C9A1C13E-4DBA-4C0E-993B-3D7266379A69}"/>
    <hyperlink ref="R4666" r:id="rId4666" xr:uid="{7EE11E31-65D8-45FB-BD0B-BAF9C91203BF}"/>
    <hyperlink ref="R4667" r:id="rId4667" xr:uid="{A85712B8-CC5C-4148-B07D-C3F9B9A125AF}"/>
    <hyperlink ref="R4668" r:id="rId4668" xr:uid="{DD3AF968-004B-4085-AEC8-2544D22BC02F}"/>
    <hyperlink ref="R4669" r:id="rId4669" xr:uid="{71CC44A0-2C89-4F27-AA9F-403591623650}"/>
    <hyperlink ref="R4670" r:id="rId4670" xr:uid="{7F5732A5-7A79-4F19-B314-5A11B4CC2958}"/>
    <hyperlink ref="R4671" r:id="rId4671" xr:uid="{48FC9EEE-B129-4FDC-B943-F28061E762C7}"/>
    <hyperlink ref="R4672" r:id="rId4672" xr:uid="{A689754B-5E31-466E-AEDF-1DF4FA8489DE}"/>
    <hyperlink ref="R4673" r:id="rId4673" xr:uid="{BB7D80C0-2003-41C0-992B-54EBF8EB7748}"/>
    <hyperlink ref="R4674" r:id="rId4674" xr:uid="{C67E243B-C05D-4775-B416-FD46C16DFE2A}"/>
    <hyperlink ref="R4675" r:id="rId4675" xr:uid="{E1EA88AC-BFC2-4737-90DE-87DCBD1E3E1E}"/>
    <hyperlink ref="R4676" r:id="rId4676" xr:uid="{200ECAB4-E40A-4424-A3CA-31E05CE17542}"/>
    <hyperlink ref="R4677" r:id="rId4677" xr:uid="{990678A3-4B72-45B1-A9F5-ABF7EF707C3A}"/>
    <hyperlink ref="R4678" r:id="rId4678" xr:uid="{BA4B9C25-F288-48AA-8727-DF94DF3A5ECD}"/>
    <hyperlink ref="R4679" r:id="rId4679" xr:uid="{3BB69587-94F3-434C-B03B-C07AE62F5E9D}"/>
    <hyperlink ref="R4680" r:id="rId4680" xr:uid="{5D8D4888-5BF5-49AC-AF0C-92574984B95B}"/>
    <hyperlink ref="R4681" r:id="rId4681" xr:uid="{39464CF2-BCE2-45A2-8AB2-A5A91C5BBD13}"/>
    <hyperlink ref="R4682" r:id="rId4682" xr:uid="{CFF6492F-C33E-4BA9-B2AE-ADE67CEE04F2}"/>
    <hyperlink ref="R4683" r:id="rId4683" xr:uid="{DC851C34-AABF-44FC-AFDD-1CE0640EE6E3}"/>
    <hyperlink ref="R4684" r:id="rId4684" xr:uid="{840AECC5-020B-4FC2-AF5B-DD2ED8D848E8}"/>
    <hyperlink ref="R4685" r:id="rId4685" xr:uid="{42EF70F9-2D9E-4A6A-AC9C-0C51B994229A}"/>
    <hyperlink ref="R4686" r:id="rId4686" xr:uid="{0FF04B2B-2C56-4F7E-BA61-A18ABBBF13E2}"/>
    <hyperlink ref="R4687" r:id="rId4687" xr:uid="{3449F84C-7D28-4F7A-93DF-52D8246E1519}"/>
    <hyperlink ref="R4688" r:id="rId4688" xr:uid="{77DA9B2F-D385-4086-9526-4554DF524C4C}"/>
    <hyperlink ref="R4689" r:id="rId4689" xr:uid="{0D52325F-6509-40A4-9518-E91ED5213787}"/>
    <hyperlink ref="R4690" r:id="rId4690" xr:uid="{AEF06183-63D0-4645-AC80-A4ADA8567CFD}"/>
    <hyperlink ref="R4691" r:id="rId4691" xr:uid="{A2AE3585-AB66-4889-BEF7-2CFA42BDB07A}"/>
    <hyperlink ref="R4692" r:id="rId4692" xr:uid="{F4BA0A48-A665-49B7-80E0-43078EBAB208}"/>
    <hyperlink ref="R4693" r:id="rId4693" xr:uid="{6896BEF6-9887-454D-B872-E8BABA7F2DB1}"/>
    <hyperlink ref="R4694" r:id="rId4694" xr:uid="{7A83CA55-030A-47F0-91AF-9FF6290DBB92}"/>
    <hyperlink ref="R4695" r:id="rId4695" xr:uid="{6A360613-7050-414D-A249-7F54F8AA81DF}"/>
    <hyperlink ref="R4696" r:id="rId4696" xr:uid="{FF308702-4C79-4BB8-87FE-FD911179F787}"/>
    <hyperlink ref="R4697" r:id="rId4697" xr:uid="{6448E04E-B4D8-4F63-9B80-17159E8A9B47}"/>
    <hyperlink ref="R4698" r:id="rId4698" xr:uid="{9067B913-39F5-47D8-BFCF-EDACE69FE821}"/>
    <hyperlink ref="R4699" r:id="rId4699" xr:uid="{DE34F63F-33DC-4DD4-B389-91787F2AE09E}"/>
    <hyperlink ref="R4700" r:id="rId4700" xr:uid="{D852A54E-439A-4229-8679-8B65619233C5}"/>
    <hyperlink ref="R4701" r:id="rId4701" xr:uid="{4B5BA718-9289-4ECD-8130-7D76753A171D}"/>
    <hyperlink ref="R4702" r:id="rId4702" xr:uid="{92A33352-478D-4CD4-9974-9CE4EA4F549A}"/>
    <hyperlink ref="R4703" r:id="rId4703" xr:uid="{78C8659E-ECB7-44B7-B2A7-3CB0C7D4974A}"/>
    <hyperlink ref="R4704" r:id="rId4704" xr:uid="{8B6012E6-1B17-4260-806F-95B2F3E6A070}"/>
    <hyperlink ref="R4705" r:id="rId4705" xr:uid="{0DEA8E74-DE22-46BF-8273-06C3BC2DC035}"/>
    <hyperlink ref="R4706" r:id="rId4706" xr:uid="{C9569753-F660-47FA-82DB-E52AB34BFB1E}"/>
    <hyperlink ref="R4707" r:id="rId4707" xr:uid="{E0236942-22EF-48C7-A158-48527E3D0164}"/>
    <hyperlink ref="R4708" r:id="rId4708" xr:uid="{F4546E44-692D-4B8F-9AF8-5691634AE1C0}"/>
    <hyperlink ref="R4709" r:id="rId4709" xr:uid="{BD90E3D4-A0AE-4918-9B89-042624A5A2D7}"/>
    <hyperlink ref="R4710" r:id="rId4710" xr:uid="{EC0EE2B2-4811-4CD6-B07E-7CC0BAE5E331}"/>
    <hyperlink ref="R4711" r:id="rId4711" xr:uid="{FEB7753B-93E4-4306-87AA-96381F631771}"/>
    <hyperlink ref="R4712" r:id="rId4712" xr:uid="{CEB8704F-B40F-4045-A8F8-3FDDD6A4035C}"/>
    <hyperlink ref="R4713" r:id="rId4713" xr:uid="{A2675C67-E3BA-4590-A31E-95F8C9BF64DA}"/>
    <hyperlink ref="R4714" r:id="rId4714" xr:uid="{79528E77-3A17-4EFF-B7B2-2C27038DD65D}"/>
    <hyperlink ref="R4715" r:id="rId4715" xr:uid="{EA2F094E-F2A8-43D3-8BBE-22174E6EF9FD}"/>
    <hyperlink ref="R4716" r:id="rId4716" xr:uid="{55BDDACD-C5A8-4E86-9325-DC804E77F408}"/>
    <hyperlink ref="R4717" r:id="rId4717" xr:uid="{DFE13E28-72D2-4357-8B58-8506FBE710DA}"/>
    <hyperlink ref="R4718" r:id="rId4718" xr:uid="{0DCB19AB-141E-4656-A0A0-1D27DB83566B}"/>
    <hyperlink ref="R4719" r:id="rId4719" xr:uid="{A316DF21-0022-4DE0-BF39-F020070A1A88}"/>
    <hyperlink ref="R4720" r:id="rId4720" xr:uid="{A985798D-FE60-40BF-898E-C3031E0294F3}"/>
    <hyperlink ref="R4721" r:id="rId4721" xr:uid="{B42286DD-B41F-4541-BA77-394F060B52D4}"/>
    <hyperlink ref="R4722" r:id="rId4722" xr:uid="{4B4BC5C1-2ED8-4502-8E06-E30EC6771EF4}"/>
    <hyperlink ref="R4723" r:id="rId4723" xr:uid="{827E2518-2BF0-4533-B33C-559473B6F458}"/>
    <hyperlink ref="R4724" r:id="rId4724" xr:uid="{70A02403-D549-4DE1-B5A7-174034600AFF}"/>
    <hyperlink ref="R4725" r:id="rId4725" xr:uid="{533D1703-0949-4F34-9A8C-A4DAB3ACA5CD}"/>
    <hyperlink ref="R4726" r:id="rId4726" xr:uid="{018A268A-C639-4DB3-8C94-468143067C60}"/>
    <hyperlink ref="R4727" r:id="rId4727" xr:uid="{21966DA9-D22B-422B-9BF0-03E6D0569456}"/>
    <hyperlink ref="R4728" r:id="rId4728" xr:uid="{1DA0CA1C-81A5-43D7-967E-F22EFFD6BDED}"/>
    <hyperlink ref="R4729" r:id="rId4729" xr:uid="{349BF1CD-D906-4E3B-AD97-7D4BDD88C02E}"/>
    <hyperlink ref="R4730" r:id="rId4730" xr:uid="{F3B5BCBF-6B91-44A2-90F0-660D87EC1465}"/>
    <hyperlink ref="R4731" r:id="rId4731" xr:uid="{7A7519B4-AFFD-4FF4-B86F-1C52B6B8417B}"/>
    <hyperlink ref="R4732" r:id="rId4732" xr:uid="{BD87966E-3694-49C2-9C9D-E53F464E6D02}"/>
    <hyperlink ref="R4733" r:id="rId4733" xr:uid="{A3E4295D-46D1-406D-B2A5-CC3CF5CBF6BC}"/>
    <hyperlink ref="R4734" r:id="rId4734" xr:uid="{04A4F1A6-6A64-4C55-8A05-7390C9ED9849}"/>
    <hyperlink ref="R4735" r:id="rId4735" xr:uid="{4FBB4D97-2B21-4509-BC83-3E3E03432D8E}"/>
    <hyperlink ref="R4736" r:id="rId4736" xr:uid="{704DC104-2D18-4BCC-AAC0-D0F42BD6B5CE}"/>
    <hyperlink ref="R4737" r:id="rId4737" xr:uid="{F99A9B59-F4B9-474B-9D33-2459B46DBDA2}"/>
    <hyperlink ref="R4738" r:id="rId4738" xr:uid="{DF08C502-E951-4788-8B6C-9DD1B5B32EA7}"/>
    <hyperlink ref="R4739" r:id="rId4739" xr:uid="{41FF4285-F925-49C2-845E-9EF36A936B47}"/>
    <hyperlink ref="R4740" r:id="rId4740" xr:uid="{93DDFF1B-2697-4074-B5F9-3999070DA0D9}"/>
    <hyperlink ref="R4741" r:id="rId4741" xr:uid="{DB6199CE-7AE5-4577-A06A-15DA4CEE9764}"/>
    <hyperlink ref="R4742" r:id="rId4742" xr:uid="{5FFFC04A-9557-4F74-B503-B97CAC93BFBB}"/>
    <hyperlink ref="R4743" r:id="rId4743" xr:uid="{B74AC427-B980-40E0-B92B-F562AEA92FD6}"/>
    <hyperlink ref="R4744" r:id="rId4744" xr:uid="{23B5B054-B624-44D0-BB8D-DB394CE1BBE6}"/>
    <hyperlink ref="R4745" r:id="rId4745" xr:uid="{C291282B-26C2-4CA5-843C-D83168D6D32B}"/>
    <hyperlink ref="R4746" r:id="rId4746" xr:uid="{FBB22C00-FCA8-462E-8871-51384E69382A}"/>
    <hyperlink ref="R4747" r:id="rId4747" xr:uid="{5658FAB6-B0F8-42E3-929F-FF719A77A401}"/>
    <hyperlink ref="R4748" r:id="rId4748" xr:uid="{B2D7370C-A34C-467F-BE94-9BEC51737470}"/>
    <hyperlink ref="R4749" r:id="rId4749" xr:uid="{E012D080-2AE0-4E31-AA6D-C1C7EDFA9692}"/>
    <hyperlink ref="R4750" r:id="rId4750" xr:uid="{8B8EC34D-11EC-44CA-A2C1-2E26438751CA}"/>
    <hyperlink ref="R4751" r:id="rId4751" xr:uid="{27EA1835-D9CA-4E57-B8B6-9B2BAEA332CE}"/>
    <hyperlink ref="R4752" r:id="rId4752" xr:uid="{9130B71C-90BB-4723-82C9-C4E48137CCB0}"/>
    <hyperlink ref="R4753" r:id="rId4753" xr:uid="{A7F4E3C5-CFE3-4E5B-8757-EB5637C4E702}"/>
    <hyperlink ref="R4754" r:id="rId4754" xr:uid="{CC7FFF8F-E456-4345-871B-29523C8C995B}"/>
    <hyperlink ref="R4755" r:id="rId4755" xr:uid="{FE30A724-9951-4768-94A1-EFC91B8D21CA}"/>
    <hyperlink ref="R4756" r:id="rId4756" xr:uid="{36FD134F-491B-4740-B25F-ECC40DE42F12}"/>
    <hyperlink ref="R4757" r:id="rId4757" xr:uid="{766027A5-64F0-488B-97DF-663E1B73205D}"/>
    <hyperlink ref="R4758" r:id="rId4758" xr:uid="{52F06F8D-1CD6-4DE7-ABBC-3831B87A4069}"/>
    <hyperlink ref="R4759" r:id="rId4759" xr:uid="{77688A7A-1C41-475A-9EDA-DF9D8F7BF491}"/>
    <hyperlink ref="R4760" r:id="rId4760" xr:uid="{67BEB5EE-3BF0-4E47-9898-2FF4BCAA878E}"/>
    <hyperlink ref="R4761" r:id="rId4761" xr:uid="{6D115963-F709-4EE0-AD67-EFF8B957DB48}"/>
    <hyperlink ref="R4762" r:id="rId4762" xr:uid="{5B8976D3-524C-4FA3-850B-A2CFB8232A77}"/>
    <hyperlink ref="R4763" r:id="rId4763" xr:uid="{A23BB00E-119A-4E33-BB09-5FAA92C7C027}"/>
    <hyperlink ref="R4764" r:id="rId4764" xr:uid="{B4B35557-EB38-4C2C-AABA-FAC3AC23DB03}"/>
    <hyperlink ref="R4765" r:id="rId4765" xr:uid="{893A4F23-110B-49BF-A8A7-315669878FA5}"/>
    <hyperlink ref="R4766" r:id="rId4766" xr:uid="{721FDA61-A5D1-4932-A16F-7DDC5AB63D8D}"/>
    <hyperlink ref="R4767" r:id="rId4767" xr:uid="{C3E19859-E1A9-4542-8A91-E31A47851B17}"/>
    <hyperlink ref="R4768" r:id="rId4768" xr:uid="{D224B393-B20B-4D7E-8CA9-E442EFDF8592}"/>
    <hyperlink ref="R4769" r:id="rId4769" xr:uid="{66C87E6B-E208-4EB8-86D0-63F5F404FD85}"/>
    <hyperlink ref="R4770" r:id="rId4770" xr:uid="{E0DA6F5E-0E0C-4F64-B9F4-F80B4482857D}"/>
    <hyperlink ref="R4771" r:id="rId4771" xr:uid="{11E9ABB6-D684-4B09-8C79-02047500CA62}"/>
    <hyperlink ref="R4772" r:id="rId4772" xr:uid="{C07285F8-A201-4A8B-932A-9B6153A27AE0}"/>
    <hyperlink ref="R4773" r:id="rId4773" xr:uid="{7E92B5FD-0FDC-4057-BE2C-DB552F0388E2}"/>
    <hyperlink ref="R4774" r:id="rId4774" xr:uid="{3474EE53-F11F-4FEF-A0EA-EC7232FA8E75}"/>
    <hyperlink ref="R4775" r:id="rId4775" xr:uid="{D5CE0330-D161-4AED-87AC-F8C30132DEB7}"/>
    <hyperlink ref="R4776" r:id="rId4776" xr:uid="{0D759254-08FA-420D-8119-C206319A13D7}"/>
    <hyperlink ref="R4777" r:id="rId4777" xr:uid="{A8B66565-0135-49FB-BA25-4637F88BCDC5}"/>
    <hyperlink ref="R4778" r:id="rId4778" xr:uid="{3A46A41F-FEF8-4572-AD3B-53F2366DDCA1}"/>
    <hyperlink ref="R4779" r:id="rId4779" xr:uid="{8B460A81-04C4-42EC-ADF9-B1C27E406D83}"/>
    <hyperlink ref="R4780" r:id="rId4780" xr:uid="{17D2037C-7BD8-4431-ADB2-7E7C7CF2A807}"/>
    <hyperlink ref="R4781" r:id="rId4781" xr:uid="{55F11AEA-CDDB-4639-B59A-88885AB70B63}"/>
    <hyperlink ref="R4782" r:id="rId4782" xr:uid="{87CF13E1-8427-49EF-986B-A2E19D4EB9BE}"/>
    <hyperlink ref="R4783" r:id="rId4783" xr:uid="{547CF479-15EE-4B78-9E6D-351F18E1B5AB}"/>
    <hyperlink ref="R4784" r:id="rId4784" xr:uid="{A922D99F-9222-48C1-A2B8-97E65E8BE401}"/>
    <hyperlink ref="R4785" r:id="rId4785" xr:uid="{E9D6787C-4D20-4FB5-9A0E-EF6C9F88332A}"/>
    <hyperlink ref="R4786" r:id="rId4786" xr:uid="{7DA30B48-2C40-4390-85B9-2B1A1505EC69}"/>
    <hyperlink ref="R4787" r:id="rId4787" xr:uid="{82FB2167-8FB3-45BD-8980-EE12B0A11850}"/>
    <hyperlink ref="R4788" r:id="rId4788" xr:uid="{D8BDF5E2-C34D-4696-891B-F5A9CA9D6DF8}"/>
    <hyperlink ref="R4789" r:id="rId4789" xr:uid="{D958E911-94E2-4D8C-8943-25AFBED18773}"/>
    <hyperlink ref="R4790" r:id="rId4790" xr:uid="{6AFD316A-CA0F-45CB-B5FA-BCBE24BE5F31}"/>
    <hyperlink ref="R4791" r:id="rId4791" xr:uid="{81BFB2D8-9935-4C81-915C-96D595E8402A}"/>
    <hyperlink ref="R4792" r:id="rId4792" xr:uid="{1978EC5B-210E-49A6-9214-D12A22349DAC}"/>
    <hyperlink ref="R4793" r:id="rId4793" xr:uid="{15CB7FF8-0718-44EA-A9AF-BB33BB966C64}"/>
    <hyperlink ref="R4794" r:id="rId4794" xr:uid="{952D19FD-70D4-443F-AE52-84D30869915D}"/>
    <hyperlink ref="R4795" r:id="rId4795" xr:uid="{6DD3CE57-0064-4ECA-8209-B8792511E87E}"/>
    <hyperlink ref="R4796" r:id="rId4796" xr:uid="{F13907FA-AE3F-45E9-9C0F-293943DEEC45}"/>
    <hyperlink ref="R4797" r:id="rId4797" xr:uid="{010597B3-A4CF-495C-BEE7-57FFAF777574}"/>
    <hyperlink ref="R4798" r:id="rId4798" xr:uid="{90A30951-F229-4513-A46C-E007F9C1A88E}"/>
    <hyperlink ref="R4799" r:id="rId4799" xr:uid="{6D8EB46C-A957-4C05-BF7B-1E47D0243489}"/>
    <hyperlink ref="R4800" r:id="rId4800" xr:uid="{86525EB7-2C50-4075-90DE-AF9D2828C7D5}"/>
    <hyperlink ref="R4801" r:id="rId4801" xr:uid="{A35E52D6-928A-4C5D-A6B5-DB36961A2645}"/>
    <hyperlink ref="R4802" r:id="rId4802" xr:uid="{DBECFA3F-9CF4-4023-8512-68DA50353A42}"/>
    <hyperlink ref="R4803" r:id="rId4803" xr:uid="{61689E34-A177-4C45-9976-418409B4AF4B}"/>
    <hyperlink ref="R4804" r:id="rId4804" xr:uid="{BEBD435E-1105-4FDF-93D2-359C3E7AEE56}"/>
    <hyperlink ref="R4805" r:id="rId4805" xr:uid="{AC8D5D5F-7FF8-4D77-AA69-B5804CD1D2B2}"/>
    <hyperlink ref="R4806" r:id="rId4806" xr:uid="{85895F8F-22EF-434A-85EA-0939C1BAB268}"/>
    <hyperlink ref="R4807" r:id="rId4807" xr:uid="{B2761A29-FDF4-4415-BC81-296186330423}"/>
    <hyperlink ref="R4808" r:id="rId4808" xr:uid="{CDB2F66E-E853-4395-B277-80172D372338}"/>
    <hyperlink ref="R4809" r:id="rId4809" xr:uid="{1C9B3916-C476-4AC5-88C5-554D0EB5AC7C}"/>
    <hyperlink ref="R4810" r:id="rId4810" xr:uid="{C3F86E2C-3963-4C8C-B4F3-01F74CE4F27E}"/>
    <hyperlink ref="R4811" r:id="rId4811" xr:uid="{B39EE1A7-A041-4A5D-B14D-9A878AC90050}"/>
    <hyperlink ref="R4812" r:id="rId4812" xr:uid="{189FAE5A-459E-4724-B88B-7B1656228CA3}"/>
    <hyperlink ref="R4813" r:id="rId4813" xr:uid="{B7813458-7298-4BCA-8758-E7AA1C312355}"/>
    <hyperlink ref="R4814" r:id="rId4814" xr:uid="{97732C26-D859-4E28-9FA3-B539D4301392}"/>
    <hyperlink ref="R4815" r:id="rId4815" xr:uid="{9672C9CA-081C-42ED-B475-75C5DDF8ED43}"/>
    <hyperlink ref="R4816" r:id="rId4816" xr:uid="{DA526F30-D331-4F0B-BA56-C15537E301A5}"/>
    <hyperlink ref="R4817" r:id="rId4817" xr:uid="{A895FC66-00DD-42D9-9F2F-FB530E8B751D}"/>
    <hyperlink ref="R4818" r:id="rId4818" xr:uid="{35739170-910F-4883-A987-8AF6EBA962A1}"/>
    <hyperlink ref="R4819" r:id="rId4819" xr:uid="{7951A871-A159-4BA2-87C5-2A9DAC8E00F5}"/>
    <hyperlink ref="R4820" r:id="rId4820" xr:uid="{A1B08948-1328-4F97-A72B-2A3ADA6BA9C2}"/>
    <hyperlink ref="R4821" r:id="rId4821" xr:uid="{060C209D-88A9-49CE-99F5-52361F79B7C1}"/>
    <hyperlink ref="R4822" r:id="rId4822" xr:uid="{02B8D7A9-AF49-427B-89AE-5A8CBC8C5DF1}"/>
    <hyperlink ref="R4823" r:id="rId4823" xr:uid="{746603C9-0A7D-4964-A254-C118D7F319F7}"/>
    <hyperlink ref="R4824" r:id="rId4824" xr:uid="{C680BD09-263E-4282-A4A2-9E3AB3ACF167}"/>
    <hyperlink ref="R4825" r:id="rId4825" xr:uid="{3D9BEE76-639F-4183-B71F-E9D71D513F68}"/>
    <hyperlink ref="R4826" r:id="rId4826" xr:uid="{83969C1D-A359-4131-BC0A-7174547BB596}"/>
    <hyperlink ref="R4827" r:id="rId4827" xr:uid="{F41E1B25-F783-4ED3-A1FB-1BAB8E46C386}"/>
    <hyperlink ref="R4828" r:id="rId4828" xr:uid="{C1B6C811-AD9E-4E19-80D9-856B65F172E1}"/>
    <hyperlink ref="R4829" r:id="rId4829" xr:uid="{F655A91E-4FBF-496D-8EB2-3AF32326BB9F}"/>
    <hyperlink ref="R4830" r:id="rId4830" xr:uid="{5D3157D4-63C5-4CF4-A7FA-DEAE6EACB61E}"/>
    <hyperlink ref="R4831" r:id="rId4831" xr:uid="{CA5BA38E-68BA-4BF2-AE8C-B141F1B85946}"/>
    <hyperlink ref="R4832" r:id="rId4832" xr:uid="{0482BB7F-0296-458B-9027-CA65C14C708C}"/>
    <hyperlink ref="R4833" r:id="rId4833" xr:uid="{C4531B1A-92DE-4F39-9FBA-BC0FFFBD30DF}"/>
    <hyperlink ref="R4834" r:id="rId4834" xr:uid="{FDEFB65C-F548-494B-8B32-1CAF36F12F0B}"/>
    <hyperlink ref="R4835" r:id="rId4835" xr:uid="{66E9468D-F610-4371-AF71-68F284742C49}"/>
    <hyperlink ref="R4836" r:id="rId4836" xr:uid="{8F87CC02-9871-4435-9858-31928B0BF321}"/>
    <hyperlink ref="R4837" r:id="rId4837" xr:uid="{44F97C40-DD9E-4174-BF20-8E038453F702}"/>
    <hyperlink ref="R4838" r:id="rId4838" xr:uid="{BB05EE9A-964B-44E3-AFCD-FB5FD52E75A9}"/>
    <hyperlink ref="R4839" r:id="rId4839" xr:uid="{A07DA02A-114B-4EC1-9B97-F325196BE33F}"/>
    <hyperlink ref="R4840" r:id="rId4840" xr:uid="{A7306A50-0202-4560-9669-846A2AC71597}"/>
    <hyperlink ref="R4841" r:id="rId4841" xr:uid="{E011073D-57FD-408C-999F-EC5787DD25E5}"/>
    <hyperlink ref="R4842" r:id="rId4842" xr:uid="{37BF5E40-C843-49BC-90CA-F691842C09B6}"/>
    <hyperlink ref="R4843" r:id="rId4843" xr:uid="{1BD5EECC-31E0-4AE5-9E7A-3C328F339023}"/>
    <hyperlink ref="R4844" r:id="rId4844" xr:uid="{234AFC6E-8A7E-46CE-AA27-AF94FDE00DD9}"/>
    <hyperlink ref="R4845" r:id="rId4845" xr:uid="{8E3583EF-235D-4930-9BD2-EDFC89B07B88}"/>
    <hyperlink ref="R4846" r:id="rId4846" xr:uid="{FA2BEB29-5DAA-4175-8356-8BCBF33F63DE}"/>
    <hyperlink ref="R4847" r:id="rId4847" xr:uid="{7886145E-73DD-484A-9663-5930CA49A780}"/>
    <hyperlink ref="R4848" r:id="rId4848" xr:uid="{3D765C30-3EA6-4518-B8C5-C1FE5C87CE66}"/>
    <hyperlink ref="R4849" r:id="rId4849" xr:uid="{16FE0B2C-35FD-44A7-B0EF-5F3DFCB5E547}"/>
    <hyperlink ref="R4850" r:id="rId4850" xr:uid="{411F9386-6283-4093-8502-E21526DCD768}"/>
    <hyperlink ref="R4851" r:id="rId4851" xr:uid="{B0C3058F-6B34-41CE-8D68-920BB4CC2F57}"/>
    <hyperlink ref="R4852" r:id="rId4852" xr:uid="{D760756B-04F9-44B8-9E66-0BD03345AB97}"/>
    <hyperlink ref="R4853" r:id="rId4853" xr:uid="{78441A74-9C3F-466C-933E-936966D2CB83}"/>
    <hyperlink ref="R4854" r:id="rId4854" xr:uid="{5FF09EE2-ADCC-47A0-9CE9-66084B94C915}"/>
    <hyperlink ref="R4855" r:id="rId4855" xr:uid="{888FD72E-3F09-4826-B62B-03959272DC8B}"/>
    <hyperlink ref="R4856" r:id="rId4856" xr:uid="{FA12DE94-010A-4998-B182-3113F9511D08}"/>
    <hyperlink ref="R4857" r:id="rId4857" xr:uid="{0E930D24-B572-4B04-883E-020AAD250EE9}"/>
    <hyperlink ref="R4858" r:id="rId4858" xr:uid="{A633BA0E-188C-40FB-990C-2906DC7BD238}"/>
    <hyperlink ref="R4859" r:id="rId4859" xr:uid="{2128FCE0-77A1-4076-B9C8-FFEF426F18D5}"/>
    <hyperlink ref="R4860" r:id="rId4860" xr:uid="{2A3F5257-8429-4DDE-A3BA-DE11B72FC6C5}"/>
    <hyperlink ref="R4861" r:id="rId4861" xr:uid="{91A28D33-A01D-465F-B9E9-FD233C0073AF}"/>
    <hyperlink ref="R4862" r:id="rId4862" xr:uid="{AC9DF3FC-A661-4768-9AFC-BCE322847540}"/>
    <hyperlink ref="R4863" r:id="rId4863" xr:uid="{B69E3BB8-B142-45E2-8B0D-F5A46D10D49E}"/>
    <hyperlink ref="R4864" r:id="rId4864" xr:uid="{8C6C542D-5830-431A-828F-12C5EFDB21F0}"/>
    <hyperlink ref="R4865" r:id="rId4865" xr:uid="{F6A837FE-7AC4-432B-897C-651BB8CD3A48}"/>
    <hyperlink ref="R4866" r:id="rId4866" xr:uid="{B33305BB-E716-4127-8E91-0D8D1FA46306}"/>
    <hyperlink ref="R4867" r:id="rId4867" xr:uid="{8BF4BE5C-77AA-41C5-A57C-39283965EA5E}"/>
    <hyperlink ref="R4868" r:id="rId4868" xr:uid="{A646F2B4-30BB-42FF-BC59-A25D61867DFE}"/>
    <hyperlink ref="R4869" r:id="rId4869" xr:uid="{3617B074-D46B-44BC-921B-79C54ECCE904}"/>
    <hyperlink ref="R4870" r:id="rId4870" xr:uid="{660F6C77-0649-425A-970D-2D9E064D484B}"/>
    <hyperlink ref="R4871" r:id="rId4871" xr:uid="{1C2D19C0-9311-4B79-ABAA-B03604A9B87C}"/>
    <hyperlink ref="R4872" r:id="rId4872" xr:uid="{36976E1F-C62E-4112-A601-AF406592B9F5}"/>
    <hyperlink ref="R4873" r:id="rId4873" xr:uid="{704A2A56-A99D-4AE0-8862-DBDB2F652875}"/>
    <hyperlink ref="R4874" r:id="rId4874" xr:uid="{C347CEBC-CE45-4D11-9B4C-424A9A09AA3A}"/>
    <hyperlink ref="R4875" r:id="rId4875" xr:uid="{A9FC9A92-304E-4F6B-933E-F2B0864BC342}"/>
    <hyperlink ref="R4876" r:id="rId4876" xr:uid="{FF173871-CA45-4900-B79D-70E15D88BBC0}"/>
    <hyperlink ref="R4877" r:id="rId4877" xr:uid="{3CE8A764-5C09-43FC-946A-4D08FCDA9272}"/>
    <hyperlink ref="R4878" r:id="rId4878" xr:uid="{B741015A-BD62-4CB4-A1C7-E820388C624C}"/>
    <hyperlink ref="R4879" r:id="rId4879" xr:uid="{1A9333E4-0663-44BB-A774-8223DE84CD34}"/>
    <hyperlink ref="R4880" r:id="rId4880" xr:uid="{0C7D29CA-06C0-4118-A488-C242A3A2F8DF}"/>
    <hyperlink ref="R4881" r:id="rId4881" xr:uid="{45F2C5D9-1E53-46B5-8D29-DD129479A391}"/>
    <hyperlink ref="R4882" r:id="rId4882" xr:uid="{0F8EC720-67FE-4562-96D7-DC22AC6AC306}"/>
    <hyperlink ref="R4883" r:id="rId4883" xr:uid="{AB733BB8-E2D9-4AFE-97CB-63375AE1D60F}"/>
    <hyperlink ref="R4884" r:id="rId4884" xr:uid="{3ACA1872-4328-4EE9-8CBD-BDB059077BEF}"/>
    <hyperlink ref="R4885" r:id="rId4885" xr:uid="{4BB13E95-87D9-41DE-A745-352B81708FA4}"/>
    <hyperlink ref="R4886" r:id="rId4886" xr:uid="{C508699C-1023-4181-BBC5-4FDE1CA3BC67}"/>
    <hyperlink ref="R4887" r:id="rId4887" xr:uid="{A8A9D674-817D-41EF-853D-E5D90209FB61}"/>
    <hyperlink ref="R4888" r:id="rId4888" xr:uid="{EEA0E3A0-E92D-47C1-B798-5855B0296EE1}"/>
    <hyperlink ref="R4889" r:id="rId4889" xr:uid="{1EA7F8B6-64D1-4B2D-ACCD-7CFC39DB2DAC}"/>
    <hyperlink ref="R4890" r:id="rId4890" xr:uid="{8F53703C-D41A-419F-9907-8EA72E49B897}"/>
    <hyperlink ref="R4891" r:id="rId4891" xr:uid="{3545D397-8A34-401E-8EF6-16672A462736}"/>
    <hyperlink ref="R4892" r:id="rId4892" xr:uid="{DFA0C45C-F1C6-4024-89A4-96C8CC72FEC7}"/>
    <hyperlink ref="R4893" r:id="rId4893" xr:uid="{835C58F8-F039-49D2-91F5-378BD7997760}"/>
    <hyperlink ref="R4894" r:id="rId4894" xr:uid="{207D3F09-1447-4E18-91F7-9FA19C0BE65A}"/>
    <hyperlink ref="R4895" r:id="rId4895" xr:uid="{A147C7BC-2FD9-4C16-A6BA-4F246AC3CFC3}"/>
    <hyperlink ref="R4896" r:id="rId4896" xr:uid="{6F43A266-29BC-49B0-98BE-84BC9D33D5EB}"/>
    <hyperlink ref="R4897" r:id="rId4897" xr:uid="{683E98B1-9DB4-40FA-B867-3F9F144468FE}"/>
    <hyperlink ref="R4898" r:id="rId4898" xr:uid="{77294BE7-A39D-4FD3-80ED-899C31CE02EB}"/>
    <hyperlink ref="R4899" r:id="rId4899" xr:uid="{59B8537D-BC8E-4E52-8AD2-D8C71CD29111}"/>
    <hyperlink ref="R4900" r:id="rId4900" xr:uid="{F6525275-0AFD-4657-BBF9-C1D227166009}"/>
    <hyperlink ref="R4901" r:id="rId4901" xr:uid="{F1E3D9BB-7BB1-4EEE-B1DB-932515698B2B}"/>
    <hyperlink ref="R4902" r:id="rId4902" xr:uid="{749E32D1-74F7-4F16-9AA0-489204504142}"/>
    <hyperlink ref="R4903" r:id="rId4903" xr:uid="{7D3F537C-B9F8-4FF4-A54A-45FE47F0A4E1}"/>
    <hyperlink ref="R4904" r:id="rId4904" xr:uid="{389BD5BD-614A-44DC-A68F-9BA9B499CEE1}"/>
    <hyperlink ref="R4905" r:id="rId4905" xr:uid="{F54E5244-B42C-4368-89D8-557BDCFFF93F}"/>
    <hyperlink ref="R4906" r:id="rId4906" xr:uid="{6EF16F2E-0812-4FB6-83BF-CDE48494B273}"/>
    <hyperlink ref="R4907" r:id="rId4907" xr:uid="{C2DBE1C6-C7B2-4B4A-B1A2-3C7F4F78793B}"/>
    <hyperlink ref="R4908" r:id="rId4908" xr:uid="{C7A6D2D3-4BE5-404F-8A90-1659C91D08E3}"/>
    <hyperlink ref="R4909" r:id="rId4909" xr:uid="{13CCB46F-8B99-442E-8E08-3323A0F21FAA}"/>
    <hyperlink ref="R4910" r:id="rId4910" xr:uid="{221CC4C5-B5A7-4D0E-BB7F-31421C59E8D5}"/>
    <hyperlink ref="R4911" r:id="rId4911" xr:uid="{1E2BF364-0EC8-474D-9397-67F9BAF08AE9}"/>
    <hyperlink ref="R4912" r:id="rId4912" xr:uid="{69BCF1A9-759F-40DC-9A90-AA7026A1BED0}"/>
    <hyperlink ref="R4913" r:id="rId4913" xr:uid="{9AA3055B-BDE4-4B6C-BF5B-5C5494F17A8C}"/>
    <hyperlink ref="R4914" r:id="rId4914" xr:uid="{C4555FCC-7AEA-4271-8853-7AC7922EB9C8}"/>
    <hyperlink ref="R4915" r:id="rId4915" xr:uid="{1A1BC9A7-E93F-45C7-BA48-12E8AEB59087}"/>
    <hyperlink ref="R4916" r:id="rId4916" xr:uid="{39EB38CA-7596-4992-84C2-D9607AD9343D}"/>
    <hyperlink ref="R4917" r:id="rId4917" xr:uid="{27112F21-69BD-4732-8559-8687B8AB1458}"/>
    <hyperlink ref="R4918" r:id="rId4918" xr:uid="{965480C8-670A-4F3E-B7F8-308C10BB76E1}"/>
    <hyperlink ref="R4919" r:id="rId4919" xr:uid="{856DFE3E-BBCB-4CB5-A245-E0740A5D81DC}"/>
    <hyperlink ref="R4920" r:id="rId4920" xr:uid="{1D61E9F0-548D-49E8-A199-C3658CCD59FD}"/>
    <hyperlink ref="R4921" r:id="rId4921" xr:uid="{DB65AF44-F9AA-4C7C-87A0-B017A576DDCD}"/>
    <hyperlink ref="R4922" r:id="rId4922" xr:uid="{D7437FF6-D372-4649-8D64-1B2A089701E4}"/>
    <hyperlink ref="R4923" r:id="rId4923" xr:uid="{0438986C-E0D6-4602-95FB-572C1879E01A}"/>
    <hyperlink ref="R4924" r:id="rId4924" xr:uid="{8D1C3D80-B3B3-443B-82F7-02944FBC939F}"/>
    <hyperlink ref="R4925" r:id="rId4925" xr:uid="{AF95E307-A488-4EE8-8396-039B4E12BAD3}"/>
    <hyperlink ref="R4926" r:id="rId4926" xr:uid="{AB7672CD-6739-43BA-9556-404FA4E5F561}"/>
    <hyperlink ref="R4927" r:id="rId4927" xr:uid="{06D9FBE0-4536-43F1-BD09-83AD13BF0A35}"/>
    <hyperlink ref="R4928" r:id="rId4928" xr:uid="{C6B36456-941A-4E93-BFD7-B26107B883FC}"/>
    <hyperlink ref="R4929" r:id="rId4929" xr:uid="{EC45CC19-23CC-4A21-B3B2-2836A3AFA2FD}"/>
    <hyperlink ref="R4930" r:id="rId4930" xr:uid="{EEE30A13-A979-4370-8227-D6CF793AE69A}"/>
    <hyperlink ref="R4931" r:id="rId4931" xr:uid="{6D82B02A-7502-4DE0-92E9-F2214CC762B1}"/>
    <hyperlink ref="R4932" r:id="rId4932" xr:uid="{C0311197-CB7D-44B8-9465-78186E1C3489}"/>
    <hyperlink ref="R4933" r:id="rId4933" xr:uid="{A838E80E-27B9-4D17-BE77-670A409A0C0B}"/>
    <hyperlink ref="R4934" r:id="rId4934" xr:uid="{04B58342-0B64-4130-9D75-38E1B9E200CC}"/>
    <hyperlink ref="R4935" r:id="rId4935" xr:uid="{1F86B8BB-5004-47C0-93F2-7625EE049316}"/>
    <hyperlink ref="R4936" r:id="rId4936" xr:uid="{C4D9EBCB-CFA7-4E29-BA5E-F301CC243CFC}"/>
    <hyperlink ref="R4937" r:id="rId4937" xr:uid="{9A07CF0A-7E56-4967-9468-1EA1F10C0DD6}"/>
    <hyperlink ref="R4938" r:id="rId4938" xr:uid="{020F789A-8FBB-4CB1-81E5-E7E5B91E833B}"/>
    <hyperlink ref="R4939" r:id="rId4939" xr:uid="{A5E9562A-D0FC-4304-884F-A373C0E16BBA}"/>
    <hyperlink ref="R4940" r:id="rId4940" xr:uid="{FD79231C-CA72-46BD-B65C-CC450259EE12}"/>
    <hyperlink ref="R4941" r:id="rId4941" xr:uid="{6576EE14-40C4-4836-9170-FB014D70B206}"/>
    <hyperlink ref="R4942" r:id="rId4942" xr:uid="{CBD56D62-6613-404C-8EBF-E0718F0FBE0E}"/>
    <hyperlink ref="R4943" r:id="rId4943" xr:uid="{72B204B0-D1A5-495E-A08A-C5D698610512}"/>
    <hyperlink ref="R4944" r:id="rId4944" xr:uid="{A05F3D56-C9D2-4DAE-9C7A-9B2233951BF1}"/>
    <hyperlink ref="R4945" r:id="rId4945" xr:uid="{A65C2C08-B72C-4543-A449-25CB2EF6A211}"/>
    <hyperlink ref="R4946" r:id="rId4946" xr:uid="{F2735078-0064-439C-BC62-BBED3307A8F0}"/>
    <hyperlink ref="R4947" r:id="rId4947" xr:uid="{714ED6B6-59C2-4BA7-8B20-8305390D77F5}"/>
    <hyperlink ref="R4948" r:id="rId4948" xr:uid="{34011F20-FDF5-495E-9565-20F3863E9D99}"/>
    <hyperlink ref="R4949" r:id="rId4949" xr:uid="{D5035495-7EF5-4360-9963-C39989DB3993}"/>
    <hyperlink ref="R4950" r:id="rId4950" xr:uid="{7D0C08F3-83E9-4229-B12E-398624E9981A}"/>
    <hyperlink ref="R4951" r:id="rId4951" xr:uid="{7345FEE5-7A5B-4D19-B86C-40EA04CFF8D9}"/>
    <hyperlink ref="R4952" r:id="rId4952" xr:uid="{CA483481-53B7-4A8A-AFBE-EDC31EDC831C}"/>
    <hyperlink ref="R4953" r:id="rId4953" xr:uid="{160644D8-DAA2-471E-9EF3-D3D42DF31007}"/>
    <hyperlink ref="R4954" r:id="rId4954" xr:uid="{C4135647-BDEE-4020-AAEF-C9E2DB55D37F}"/>
    <hyperlink ref="R4955" r:id="rId4955" xr:uid="{0C83F33D-ED42-4747-AA9E-DB712A5C856F}"/>
    <hyperlink ref="R4956" r:id="rId4956" xr:uid="{7FF57A36-048B-4503-9A9B-E438F59866D6}"/>
    <hyperlink ref="R4957" r:id="rId4957" xr:uid="{0ED07660-F015-40ED-B32E-2205A15C572C}"/>
    <hyperlink ref="R4958" r:id="rId4958" xr:uid="{D5C1677D-897A-4AF9-9BBF-4A118C4EC3F9}"/>
    <hyperlink ref="R4959" r:id="rId4959" xr:uid="{E5926076-1230-42AA-8BDD-114B1ACA5172}"/>
    <hyperlink ref="R4960" r:id="rId4960" xr:uid="{B538039C-1531-4774-948D-23167E5CFE56}"/>
    <hyperlink ref="R4961" r:id="rId4961" xr:uid="{03ADA461-5735-4C0B-AA93-6A61FC34AAA1}"/>
    <hyperlink ref="R4962" r:id="rId4962" xr:uid="{202F0E08-5CB8-411F-8855-4FED2D381710}"/>
    <hyperlink ref="R4963" r:id="rId4963" xr:uid="{99E28349-EA18-4FB0-8F4C-6ECE9E222258}"/>
    <hyperlink ref="R4964" r:id="rId4964" xr:uid="{49EB6DAB-BD68-48B8-8177-F352DB5BFF95}"/>
    <hyperlink ref="R4965" r:id="rId4965" xr:uid="{0219718E-53E7-4570-8BE8-85FCB3DF9794}"/>
    <hyperlink ref="R4966" r:id="rId4966" xr:uid="{9B2DFDA0-7906-4827-86D8-E439BCF485A9}"/>
    <hyperlink ref="R4967" r:id="rId4967" xr:uid="{47C763A6-8068-46C2-AE94-E18792AA2867}"/>
    <hyperlink ref="R4968" r:id="rId4968" xr:uid="{3FAD34A4-F5CA-445D-B45D-A15569341FD0}"/>
    <hyperlink ref="R4969" r:id="rId4969" xr:uid="{08F6F000-95CF-429A-B231-0BD92B8C8657}"/>
    <hyperlink ref="R4970" r:id="rId4970" xr:uid="{6E815CEE-198A-4509-8449-C82460FD5412}"/>
    <hyperlink ref="R4971" r:id="rId4971" xr:uid="{F354A276-E1F8-416E-808C-36DD64D04CB9}"/>
    <hyperlink ref="R4972" r:id="rId4972" xr:uid="{581B23FF-D675-42BC-A757-380363B1B480}"/>
    <hyperlink ref="R4973" r:id="rId4973" xr:uid="{4E04FE4B-ED6E-4331-9206-9B558CDA49BB}"/>
    <hyperlink ref="R4974" r:id="rId4974" xr:uid="{1F911CFC-13DF-47E2-A461-B6051432030D}"/>
    <hyperlink ref="R4975" r:id="rId4975" xr:uid="{B42D996C-B846-4F14-BDC3-0169C7643A29}"/>
    <hyperlink ref="R4976" r:id="rId4976" xr:uid="{1717F1A2-937E-442B-8660-F742030C8FFF}"/>
    <hyperlink ref="R4977" r:id="rId4977" xr:uid="{82C5F51B-873F-46CB-9126-B4D7D5A68679}"/>
    <hyperlink ref="R4978" r:id="rId4978" xr:uid="{B61AD846-DDF9-45DE-B7FC-328A10B675F1}"/>
    <hyperlink ref="R4979" r:id="rId4979" xr:uid="{0ABEF82B-5D0E-489A-8B70-66192ADED6ED}"/>
    <hyperlink ref="R4980" r:id="rId4980" xr:uid="{2904B760-0703-4D18-AA89-BF7673F1F727}"/>
    <hyperlink ref="R4981" r:id="rId4981" xr:uid="{55D48F08-D9F8-4627-857C-B7DA9CA884F0}"/>
    <hyperlink ref="R4982" r:id="rId4982" xr:uid="{3A88D55E-F140-427C-9EB5-84F0C9F806E5}"/>
    <hyperlink ref="R4983" r:id="rId4983" xr:uid="{29474CDC-57E6-460D-9BDC-6B1DD66B6895}"/>
    <hyperlink ref="R4984" r:id="rId4984" xr:uid="{3ED60F4F-8C0B-4728-8495-E63B487F0605}"/>
    <hyperlink ref="R4985" r:id="rId4985" xr:uid="{2BBEC7A5-1476-4C94-94A9-4832AB93C6DE}"/>
    <hyperlink ref="R4986" r:id="rId4986" xr:uid="{9A7FC782-76E7-406C-9B54-DDE3BC28F884}"/>
    <hyperlink ref="R4987" r:id="rId4987" xr:uid="{CC686342-06EA-4634-BDBF-643B9DE3A135}"/>
    <hyperlink ref="R4988" r:id="rId4988" xr:uid="{069ACC17-664E-493C-8E3A-CE25D076F967}"/>
    <hyperlink ref="R4989" r:id="rId4989" xr:uid="{706BD876-F258-4C6D-A2C3-40DFB4070D71}"/>
    <hyperlink ref="R4990" r:id="rId4990" xr:uid="{E025CCA1-2AC0-43F5-8279-79DEEEACE928}"/>
    <hyperlink ref="R4991" r:id="rId4991" xr:uid="{BD6AEC8B-8757-4880-9F91-A20937989462}"/>
    <hyperlink ref="R4992" r:id="rId4992" xr:uid="{E6CE959B-D08F-4935-8DFA-5DB5F1FC4B76}"/>
    <hyperlink ref="R4993" r:id="rId4993" xr:uid="{C17A150D-A67A-487A-8677-9ACA5B3C02B4}"/>
    <hyperlink ref="R4994" r:id="rId4994" xr:uid="{6E0DA833-A5DE-45CC-9390-AEA404E99D5F}"/>
    <hyperlink ref="R4995" r:id="rId4995" xr:uid="{2EEA2680-FDD0-4A48-B98A-ADD514C05032}"/>
    <hyperlink ref="R4996" r:id="rId4996" xr:uid="{E093B32D-B8CA-49C1-8365-E26867816322}"/>
    <hyperlink ref="R4997" r:id="rId4997" xr:uid="{0108474E-7E88-4B8F-B1AD-0EED9C0D4461}"/>
    <hyperlink ref="R4998" r:id="rId4998" xr:uid="{7071583E-7DDD-418C-8670-96B0FD852880}"/>
    <hyperlink ref="R4999" r:id="rId4999" xr:uid="{49898F3E-80FE-4C3C-BD79-EAD3A8A392EB}"/>
    <hyperlink ref="R5000" r:id="rId5000" xr:uid="{58EDCA57-7797-44C4-ACC2-F63D1689E3BB}"/>
    <hyperlink ref="R5001" r:id="rId5001" xr:uid="{0C35738B-F05C-486F-84E7-7FE84C7C73E5}"/>
    <hyperlink ref="R5002" r:id="rId5002" xr:uid="{AC53C9E6-E4B0-4BF3-AE7D-D2837FB18BEB}"/>
    <hyperlink ref="R5003" r:id="rId5003" xr:uid="{9C2CFE1B-45F7-47A3-BB2D-631DAD128FB2}"/>
    <hyperlink ref="R5004" r:id="rId5004" xr:uid="{1B6A0E6C-FB5A-48D3-B664-8F0A141B5EB5}"/>
    <hyperlink ref="R5005" r:id="rId5005" xr:uid="{FAB04509-BE04-4382-9A22-77568146FCBD}"/>
    <hyperlink ref="R5006" r:id="rId5006" xr:uid="{60F93122-B3A7-451F-A03F-B20E8C7150D3}"/>
    <hyperlink ref="R5007" r:id="rId5007" xr:uid="{249E18BC-E42F-4BE2-B07D-4BAD8576C363}"/>
    <hyperlink ref="R5008" r:id="rId5008" xr:uid="{F63C3B40-3F62-40E6-87CB-1C9AB862901C}"/>
    <hyperlink ref="R5009" r:id="rId5009" xr:uid="{8DE6AFF3-B4EA-4EA5-9F47-4DAF50E7ECEE}"/>
    <hyperlink ref="R5010" r:id="rId5010" xr:uid="{4AE240A2-9826-4E44-96DA-4B1B944C921B}"/>
    <hyperlink ref="R5011" r:id="rId5011" xr:uid="{CEDA5D13-2404-44B9-9114-85BCFCE87AC7}"/>
    <hyperlink ref="R5012" r:id="rId5012" xr:uid="{B2D4BE7D-0E0B-48A1-8F56-1C1F8F5C93EF}"/>
    <hyperlink ref="R5013" r:id="rId5013" xr:uid="{F84F1315-A4DF-4324-BAA9-41A9ABB80493}"/>
    <hyperlink ref="R5014" r:id="rId5014" xr:uid="{0751EB47-32C6-467F-8FD4-3462D11CF608}"/>
    <hyperlink ref="R5015" r:id="rId5015" xr:uid="{415DE7E4-55D2-4E62-A7B1-F64F5C9DDFB8}"/>
    <hyperlink ref="R5016" r:id="rId5016" xr:uid="{6209417F-EBE7-448E-8BC7-D17AD3084764}"/>
    <hyperlink ref="R5017" r:id="rId5017" xr:uid="{377E968E-5CB8-43F2-913E-0387409C1B76}"/>
    <hyperlink ref="R5018" r:id="rId5018" xr:uid="{759455EF-7DA0-4B41-A8C9-B70FF26DE359}"/>
    <hyperlink ref="R5019" r:id="rId5019" xr:uid="{7CED36E2-8BE8-4D4B-ACBD-A68675A3165F}"/>
    <hyperlink ref="R5020" r:id="rId5020" xr:uid="{174D985C-39B1-4BFF-BA4A-215DE74DEC02}"/>
    <hyperlink ref="R5021" r:id="rId5021" xr:uid="{EC5866F4-DD86-42F8-9497-99C7E6B58E24}"/>
    <hyperlink ref="R5022" r:id="rId5022" xr:uid="{AEC4FC92-6E31-4B63-8640-9AD1D2FF931C}"/>
    <hyperlink ref="R5023" r:id="rId5023" xr:uid="{80F535E7-836E-4B2B-94F1-8C721DE3AC2C}"/>
    <hyperlink ref="R5024" r:id="rId5024" xr:uid="{B586D9B7-F246-4594-908D-E6AC33984F43}"/>
    <hyperlink ref="R5025" r:id="rId5025" xr:uid="{87A91B73-3082-4B8E-96D5-B5144CBD0B2D}"/>
    <hyperlink ref="R5026" r:id="rId5026" xr:uid="{A2FD0952-8790-4220-8925-1D3953DEEFA6}"/>
    <hyperlink ref="R5027" r:id="rId5027" xr:uid="{0F622658-81A4-4783-B25E-4C7D26FBD3D6}"/>
    <hyperlink ref="R5028" r:id="rId5028" xr:uid="{7DAACAA9-1CF5-4CB8-A832-BE3C8FFB0E2F}"/>
    <hyperlink ref="R5029" r:id="rId5029" xr:uid="{71DEDC3F-9808-4903-A8DD-EBE30D418414}"/>
    <hyperlink ref="R5030" r:id="rId5030" xr:uid="{604FA76C-FAE0-44E0-B0E0-759310F1E60F}"/>
    <hyperlink ref="R5031" r:id="rId5031" xr:uid="{45088F9D-8A27-40FC-9F1E-20C8E44CE2E6}"/>
    <hyperlink ref="R5032" r:id="rId5032" xr:uid="{3A9CD1AB-4C45-4A94-92EA-7EBF819FF057}"/>
    <hyperlink ref="R5033" r:id="rId5033" xr:uid="{380F953F-9A7E-4989-962A-4A619CF77C08}"/>
    <hyperlink ref="R5034" r:id="rId5034" xr:uid="{1A31D541-78D1-444D-A86E-D4A32FEF2349}"/>
    <hyperlink ref="R5035" r:id="rId5035" xr:uid="{CCA2A146-C5DA-4921-B877-1CE6F8B0C682}"/>
    <hyperlink ref="R5036" r:id="rId5036" xr:uid="{1DDEF65C-3193-46B3-A59F-A1C0531808F4}"/>
    <hyperlink ref="R5037" r:id="rId5037" xr:uid="{FAA9C3D2-7855-490E-88B9-81CB9A9E3844}"/>
    <hyperlink ref="R5038" r:id="rId5038" xr:uid="{E0B4B9B2-DA3A-4F6C-A2EF-61DA40C3C81A}"/>
    <hyperlink ref="R5039" r:id="rId5039" xr:uid="{28BBC7C9-B450-44FE-B66F-AC956787062B}"/>
    <hyperlink ref="R5040" r:id="rId5040" xr:uid="{33E51B99-3511-4B98-A409-76688DCF9C3C}"/>
    <hyperlink ref="R5041" r:id="rId5041" xr:uid="{78E9585E-9491-4657-BC0A-59D9E3966786}"/>
    <hyperlink ref="R5042" r:id="rId5042" xr:uid="{967BB546-F872-4FFA-9C58-FFDB2AFA0A2C}"/>
    <hyperlink ref="R5043" r:id="rId5043" xr:uid="{553604A3-6191-4CF0-83AA-C746DC5C5E40}"/>
    <hyperlink ref="R5044" r:id="rId5044" xr:uid="{80379347-A211-4F05-93C5-308431E860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870"/>
  <sheetViews>
    <sheetView zoomScaleNormal="100" workbookViewId="0">
      <selection activeCell="T11" sqref="T11"/>
    </sheetView>
  </sheetViews>
  <sheetFormatPr defaultColWidth="12.5703125" defaultRowHeight="15.75" customHeight="1" x14ac:dyDescent="0.2"/>
  <cols>
    <col min="1" max="1" width="73.28515625" bestFit="1" customWidth="1"/>
    <col min="2" max="2" width="30.42578125" bestFit="1" customWidth="1"/>
    <col min="3" max="3" width="10" bestFit="1" customWidth="1"/>
    <col min="4" max="4" width="12" bestFit="1" customWidth="1"/>
    <col min="5" max="5" width="12" customWidth="1"/>
    <col min="6" max="6" width="19.85546875" bestFit="1" customWidth="1"/>
    <col min="7" max="7" width="7.5703125" bestFit="1" customWidth="1"/>
    <col min="8" max="8" width="60.85546875" bestFit="1" customWidth="1"/>
    <col min="9" max="9" width="60.85546875" customWidth="1"/>
    <col min="10" max="10" width="25.140625" bestFit="1" customWidth="1"/>
    <col min="11" max="11" width="15.5703125" bestFit="1" customWidth="1"/>
    <col min="12" max="12" width="19.42578125" bestFit="1" customWidth="1"/>
    <col min="13" max="13" width="10.85546875" bestFit="1" customWidth="1"/>
    <col min="14" max="14" width="19" bestFit="1" customWidth="1"/>
    <col min="15" max="15" width="8.5703125" bestFit="1" customWidth="1"/>
    <col min="16" max="16" width="10.5703125" bestFit="1" customWidth="1"/>
  </cols>
  <sheetData>
    <row r="1" spans="1:16" s="4" customFormat="1" x14ac:dyDescent="0.25">
      <c r="A1" s="3" t="s">
        <v>11</v>
      </c>
      <c r="B1" s="3" t="s">
        <v>1</v>
      </c>
      <c r="C1" s="3" t="s">
        <v>8</v>
      </c>
      <c r="D1" s="3" t="s">
        <v>22</v>
      </c>
      <c r="E1" s="3" t="s">
        <v>24160</v>
      </c>
      <c r="F1" s="3" t="s">
        <v>2</v>
      </c>
      <c r="G1" s="3" t="s">
        <v>3</v>
      </c>
      <c r="H1" s="3" t="s">
        <v>9</v>
      </c>
      <c r="I1" s="3" t="s">
        <v>24164</v>
      </c>
      <c r="J1" s="3" t="s">
        <v>10</v>
      </c>
      <c r="K1" s="3" t="s">
        <v>12</v>
      </c>
      <c r="L1" s="3" t="s">
        <v>18</v>
      </c>
      <c r="M1" s="3" t="s">
        <v>19</v>
      </c>
      <c r="N1" s="3" t="s">
        <v>20</v>
      </c>
      <c r="O1" s="3" t="s">
        <v>23</v>
      </c>
      <c r="P1" s="3" t="s">
        <v>25</v>
      </c>
    </row>
    <row r="2" spans="1:16" ht="12.75" x14ac:dyDescent="0.2">
      <c r="A2" s="1" t="s">
        <v>33</v>
      </c>
      <c r="B2" s="1" t="s">
        <v>29</v>
      </c>
      <c r="C2" s="1">
        <v>760505847</v>
      </c>
      <c r="D2" s="1">
        <v>237000000</v>
      </c>
      <c r="E2" s="1">
        <f>C2-D2</f>
        <v>523505847</v>
      </c>
      <c r="F2" s="1">
        <v>723</v>
      </c>
      <c r="G2" s="1">
        <v>178</v>
      </c>
      <c r="H2" s="1" t="s">
        <v>31</v>
      </c>
      <c r="I2" s="1" t="str">
        <f>LEFT(H2,6)</f>
        <v>Action</v>
      </c>
      <c r="J2" s="1" t="s">
        <v>32</v>
      </c>
      <c r="K2" s="1">
        <v>886204</v>
      </c>
      <c r="L2" s="1">
        <v>3054</v>
      </c>
      <c r="M2" s="1" t="s">
        <v>37</v>
      </c>
      <c r="N2" s="1" t="s">
        <v>38</v>
      </c>
      <c r="O2" s="1">
        <v>2009</v>
      </c>
      <c r="P2" s="1">
        <v>7.9</v>
      </c>
    </row>
    <row r="3" spans="1:16" ht="12.75" x14ac:dyDescent="0.2">
      <c r="A3" s="1" t="s">
        <v>44</v>
      </c>
      <c r="B3" s="1" t="s">
        <v>40</v>
      </c>
      <c r="C3" s="1">
        <v>309404152</v>
      </c>
      <c r="D3" s="1">
        <v>300000000</v>
      </c>
      <c r="E3" s="1">
        <f t="shared" ref="E3:E66" si="0">C3-D3</f>
        <v>9404152</v>
      </c>
      <c r="F3" s="1">
        <v>302</v>
      </c>
      <c r="G3" s="1">
        <v>169</v>
      </c>
      <c r="H3" s="1" t="s">
        <v>42</v>
      </c>
      <c r="I3" s="1" t="str">
        <f t="shared" ref="I3:I66" si="1">LEFT(H3,6)</f>
        <v>Action</v>
      </c>
      <c r="J3" s="1" t="s">
        <v>43</v>
      </c>
      <c r="K3" s="1">
        <v>471220</v>
      </c>
      <c r="L3" s="1">
        <v>1238</v>
      </c>
      <c r="M3" s="1" t="s">
        <v>37</v>
      </c>
      <c r="N3" s="1" t="s">
        <v>38</v>
      </c>
      <c r="O3" s="1">
        <v>2007</v>
      </c>
      <c r="P3" s="1">
        <v>7.1</v>
      </c>
    </row>
    <row r="4" spans="1:16" ht="12.75" x14ac:dyDescent="0.2">
      <c r="A4" s="1" t="s">
        <v>52</v>
      </c>
      <c r="B4" s="1" t="s">
        <v>48</v>
      </c>
      <c r="C4" s="1">
        <v>200074175</v>
      </c>
      <c r="D4" s="1">
        <v>245000000</v>
      </c>
      <c r="E4" s="1">
        <f t="shared" si="0"/>
        <v>-44925825</v>
      </c>
      <c r="F4" s="1">
        <v>602</v>
      </c>
      <c r="G4" s="1">
        <v>148</v>
      </c>
      <c r="H4" s="1" t="s">
        <v>50</v>
      </c>
      <c r="I4" s="1" t="str">
        <f t="shared" si="1"/>
        <v>Action</v>
      </c>
      <c r="J4" s="1" t="s">
        <v>51</v>
      </c>
      <c r="K4" s="1">
        <v>275868</v>
      </c>
      <c r="L4" s="1">
        <v>994</v>
      </c>
      <c r="M4" s="1" t="s">
        <v>37</v>
      </c>
      <c r="N4" s="1" t="s">
        <v>56</v>
      </c>
      <c r="O4" s="1">
        <v>2015</v>
      </c>
      <c r="P4" s="1">
        <v>6.8</v>
      </c>
    </row>
    <row r="5" spans="1:16" ht="12.75" x14ac:dyDescent="0.2">
      <c r="A5" s="1" t="s">
        <v>61</v>
      </c>
      <c r="B5" s="1" t="s">
        <v>57</v>
      </c>
      <c r="C5" s="1">
        <v>448130642</v>
      </c>
      <c r="D5" s="1">
        <v>250000000</v>
      </c>
      <c r="E5" s="1">
        <f t="shared" si="0"/>
        <v>198130642</v>
      </c>
      <c r="F5" s="1">
        <v>813</v>
      </c>
      <c r="G5" s="1">
        <v>164</v>
      </c>
      <c r="H5" s="1" t="s">
        <v>59</v>
      </c>
      <c r="I5" s="1" t="str">
        <f t="shared" si="1"/>
        <v>Action</v>
      </c>
      <c r="J5" s="1" t="s">
        <v>60</v>
      </c>
      <c r="K5" s="1">
        <v>1144337</v>
      </c>
      <c r="L5" s="1">
        <v>2701</v>
      </c>
      <c r="M5" s="1" t="s">
        <v>37</v>
      </c>
      <c r="N5" s="1" t="s">
        <v>38</v>
      </c>
      <c r="O5" s="1">
        <v>2012</v>
      </c>
      <c r="P5" s="1">
        <v>8.5</v>
      </c>
    </row>
    <row r="6" spans="1:16" ht="12.75" x14ac:dyDescent="0.2">
      <c r="A6" s="1" t="s">
        <v>74</v>
      </c>
      <c r="B6" s="1" t="s">
        <v>70</v>
      </c>
      <c r="C6" s="1">
        <v>73058679</v>
      </c>
      <c r="D6" s="1">
        <v>263700000</v>
      </c>
      <c r="E6" s="1">
        <f t="shared" si="0"/>
        <v>-190641321</v>
      </c>
      <c r="F6" s="1">
        <v>462</v>
      </c>
      <c r="G6" s="1">
        <v>132</v>
      </c>
      <c r="H6" s="1" t="s">
        <v>72</v>
      </c>
      <c r="I6" s="1" t="str">
        <f t="shared" si="1"/>
        <v>Action</v>
      </c>
      <c r="J6" s="1" t="s">
        <v>73</v>
      </c>
      <c r="K6" s="1">
        <v>212204</v>
      </c>
      <c r="L6" s="1">
        <v>738</v>
      </c>
      <c r="M6" s="1" t="s">
        <v>37</v>
      </c>
      <c r="N6" s="1" t="s">
        <v>38</v>
      </c>
      <c r="O6" s="1">
        <v>2012</v>
      </c>
      <c r="P6" s="1">
        <v>6.6</v>
      </c>
    </row>
    <row r="7" spans="1:16" ht="12.75" x14ac:dyDescent="0.2">
      <c r="A7" s="1" t="s">
        <v>82</v>
      </c>
      <c r="B7" s="1" t="s">
        <v>78</v>
      </c>
      <c r="C7" s="1">
        <v>336530303</v>
      </c>
      <c r="D7" s="1">
        <v>258000000</v>
      </c>
      <c r="E7" s="1">
        <f t="shared" si="0"/>
        <v>78530303</v>
      </c>
      <c r="F7" s="1">
        <v>392</v>
      </c>
      <c r="G7" s="1">
        <v>156</v>
      </c>
      <c r="H7" s="1" t="s">
        <v>80</v>
      </c>
      <c r="I7" s="1" t="str">
        <f t="shared" si="1"/>
        <v>Action</v>
      </c>
      <c r="J7" s="1" t="s">
        <v>81</v>
      </c>
      <c r="K7" s="1">
        <v>383056</v>
      </c>
      <c r="L7" s="1">
        <v>1902</v>
      </c>
      <c r="M7" s="1" t="s">
        <v>37</v>
      </c>
      <c r="N7" s="1" t="s">
        <v>38</v>
      </c>
      <c r="O7" s="1">
        <v>2007</v>
      </c>
      <c r="P7" s="1">
        <v>6.2</v>
      </c>
    </row>
    <row r="8" spans="1:16" ht="12.75" x14ac:dyDescent="0.2">
      <c r="A8" s="1" t="s">
        <v>90</v>
      </c>
      <c r="B8" s="1" t="s">
        <v>86</v>
      </c>
      <c r="C8" s="1">
        <v>200807262</v>
      </c>
      <c r="D8" s="1">
        <v>260000000</v>
      </c>
      <c r="E8" s="1">
        <f t="shared" si="0"/>
        <v>-59192738</v>
      </c>
      <c r="F8" s="1">
        <v>324</v>
      </c>
      <c r="G8" s="1">
        <v>100</v>
      </c>
      <c r="H8" s="1" t="s">
        <v>88</v>
      </c>
      <c r="I8" s="1" t="str">
        <f>LEFT(H8,9)</f>
        <v>Adventure</v>
      </c>
      <c r="J8" s="1" t="s">
        <v>89</v>
      </c>
      <c r="K8" s="1">
        <v>294810</v>
      </c>
      <c r="L8" s="1">
        <v>387</v>
      </c>
      <c r="M8" s="1" t="s">
        <v>37</v>
      </c>
      <c r="N8" s="1" t="s">
        <v>38</v>
      </c>
      <c r="O8" s="1">
        <v>2010</v>
      </c>
      <c r="P8" s="1">
        <v>7.8</v>
      </c>
    </row>
    <row r="9" spans="1:16" ht="12.75" x14ac:dyDescent="0.2">
      <c r="A9" s="1" t="s">
        <v>98</v>
      </c>
      <c r="B9" s="1" t="s">
        <v>95</v>
      </c>
      <c r="C9" s="1">
        <v>458991599</v>
      </c>
      <c r="D9" s="1">
        <v>250000000</v>
      </c>
      <c r="E9" s="1">
        <f t="shared" si="0"/>
        <v>208991599</v>
      </c>
      <c r="F9" s="1">
        <v>635</v>
      </c>
      <c r="G9" s="1">
        <v>141</v>
      </c>
      <c r="H9" s="1" t="s">
        <v>72</v>
      </c>
      <c r="I9" s="1" t="str">
        <f t="shared" si="1"/>
        <v>Action</v>
      </c>
      <c r="J9" s="1" t="s">
        <v>97</v>
      </c>
      <c r="K9" s="1">
        <v>462669</v>
      </c>
      <c r="L9" s="1">
        <v>1117</v>
      </c>
      <c r="M9" s="1" t="s">
        <v>37</v>
      </c>
      <c r="N9" s="1" t="s">
        <v>38</v>
      </c>
      <c r="O9" s="1">
        <v>2015</v>
      </c>
      <c r="P9" s="1">
        <v>7.5</v>
      </c>
    </row>
    <row r="10" spans="1:16" ht="12.75" x14ac:dyDescent="0.2">
      <c r="A10" s="1" t="s">
        <v>106</v>
      </c>
      <c r="B10" s="1" t="s">
        <v>102</v>
      </c>
      <c r="C10" s="1">
        <v>301956980</v>
      </c>
      <c r="D10" s="1">
        <v>250000000</v>
      </c>
      <c r="E10" s="1">
        <f t="shared" si="0"/>
        <v>51956980</v>
      </c>
      <c r="F10" s="1">
        <v>375</v>
      </c>
      <c r="G10" s="1">
        <v>153</v>
      </c>
      <c r="H10" s="1" t="s">
        <v>104</v>
      </c>
      <c r="I10" s="1" t="str">
        <f>LEFT(H10,9)</f>
        <v>Adventure</v>
      </c>
      <c r="J10" s="1" t="s">
        <v>105</v>
      </c>
      <c r="K10" s="1">
        <v>321795</v>
      </c>
      <c r="L10" s="1">
        <v>973</v>
      </c>
      <c r="M10" s="1" t="s">
        <v>37</v>
      </c>
      <c r="N10" s="1" t="s">
        <v>56</v>
      </c>
      <c r="O10" s="1">
        <v>2009</v>
      </c>
      <c r="P10" s="1">
        <v>7.5</v>
      </c>
    </row>
    <row r="11" spans="1:16" ht="12.75" x14ac:dyDescent="0.2">
      <c r="A11" s="1" t="s">
        <v>113</v>
      </c>
      <c r="B11" s="1" t="s">
        <v>110</v>
      </c>
      <c r="C11" s="1">
        <v>330249062</v>
      </c>
      <c r="D11" s="1">
        <v>250000000</v>
      </c>
      <c r="E11" s="1">
        <f t="shared" si="0"/>
        <v>80249062</v>
      </c>
      <c r="F11" s="1">
        <v>673</v>
      </c>
      <c r="G11" s="1">
        <v>183</v>
      </c>
      <c r="H11" s="1" t="s">
        <v>72</v>
      </c>
      <c r="I11" s="1" t="str">
        <f t="shared" si="1"/>
        <v>Action</v>
      </c>
      <c r="J11" s="1" t="s">
        <v>112</v>
      </c>
      <c r="K11" s="1">
        <v>371639</v>
      </c>
      <c r="L11" s="1">
        <v>3018</v>
      </c>
      <c r="M11" s="1" t="s">
        <v>37</v>
      </c>
      <c r="N11" s="1" t="s">
        <v>38</v>
      </c>
      <c r="O11" s="1">
        <v>2016</v>
      </c>
      <c r="P11" s="1">
        <v>6.9</v>
      </c>
    </row>
    <row r="12" spans="1:16" ht="12.75" x14ac:dyDescent="0.2">
      <c r="A12" s="1" t="s">
        <v>120</v>
      </c>
      <c r="B12" s="1" t="s">
        <v>117</v>
      </c>
      <c r="C12" s="1">
        <v>200069408</v>
      </c>
      <c r="D12" s="1">
        <v>209000000</v>
      </c>
      <c r="E12" s="1">
        <f t="shared" si="0"/>
        <v>-8930592</v>
      </c>
      <c r="F12" s="1">
        <v>434</v>
      </c>
      <c r="G12" s="1">
        <v>169</v>
      </c>
      <c r="H12" s="1" t="s">
        <v>72</v>
      </c>
      <c r="I12" s="1" t="str">
        <f t="shared" si="1"/>
        <v>Action</v>
      </c>
      <c r="J12" s="1" t="s">
        <v>119</v>
      </c>
      <c r="K12" s="1">
        <v>240396</v>
      </c>
      <c r="L12" s="1">
        <v>2367</v>
      </c>
      <c r="M12" s="1" t="s">
        <v>37</v>
      </c>
      <c r="N12" s="1" t="s">
        <v>38</v>
      </c>
      <c r="O12" s="1">
        <v>2006</v>
      </c>
      <c r="P12" s="1">
        <v>6.1</v>
      </c>
    </row>
    <row r="13" spans="1:16" ht="12.75" x14ac:dyDescent="0.2">
      <c r="A13" s="1" t="s">
        <v>128</v>
      </c>
      <c r="B13" s="1" t="s">
        <v>124</v>
      </c>
      <c r="C13" s="1">
        <v>168368427</v>
      </c>
      <c r="D13" s="1">
        <v>200000000</v>
      </c>
      <c r="E13" s="1">
        <f t="shared" si="0"/>
        <v>-31631573</v>
      </c>
      <c r="F13" s="1">
        <v>403</v>
      </c>
      <c r="G13" s="1">
        <v>106</v>
      </c>
      <c r="H13" s="1" t="s">
        <v>126</v>
      </c>
      <c r="I13" s="1" t="str">
        <f t="shared" si="1"/>
        <v>Action</v>
      </c>
      <c r="J13" s="1" t="s">
        <v>127</v>
      </c>
      <c r="K13" s="1">
        <v>330784</v>
      </c>
      <c r="L13" s="1">
        <v>1243</v>
      </c>
      <c r="M13" s="1" t="s">
        <v>37</v>
      </c>
      <c r="N13" s="1" t="s">
        <v>56</v>
      </c>
      <c r="O13" s="1">
        <v>2008</v>
      </c>
      <c r="P13" s="1">
        <v>6.7</v>
      </c>
    </row>
    <row r="14" spans="1:16" ht="12.75" x14ac:dyDescent="0.2">
      <c r="A14" s="1" t="s">
        <v>131</v>
      </c>
      <c r="B14" s="1" t="s">
        <v>40</v>
      </c>
      <c r="C14" s="1">
        <v>423032628</v>
      </c>
      <c r="D14" s="1">
        <v>225000000</v>
      </c>
      <c r="E14" s="1">
        <f t="shared" si="0"/>
        <v>198032628</v>
      </c>
      <c r="F14" s="1">
        <v>313</v>
      </c>
      <c r="G14" s="1">
        <v>151</v>
      </c>
      <c r="H14" s="1" t="s">
        <v>42</v>
      </c>
      <c r="I14" s="1" t="str">
        <f t="shared" si="1"/>
        <v>Action</v>
      </c>
      <c r="J14" s="1" t="s">
        <v>43</v>
      </c>
      <c r="K14" s="1">
        <v>522040</v>
      </c>
      <c r="L14" s="1">
        <v>1832</v>
      </c>
      <c r="M14" s="1" t="s">
        <v>37</v>
      </c>
      <c r="N14" s="1" t="s">
        <v>38</v>
      </c>
      <c r="O14" s="1">
        <v>2006</v>
      </c>
      <c r="P14" s="1">
        <v>7.3</v>
      </c>
    </row>
    <row r="15" spans="1:16" ht="12.75" x14ac:dyDescent="0.2">
      <c r="A15" s="1" t="s">
        <v>136</v>
      </c>
      <c r="B15" s="1" t="s">
        <v>40</v>
      </c>
      <c r="C15" s="1">
        <v>89289910</v>
      </c>
      <c r="D15" s="1">
        <v>215000000</v>
      </c>
      <c r="E15" s="1">
        <f t="shared" si="0"/>
        <v>-125710090</v>
      </c>
      <c r="F15" s="1">
        <v>450</v>
      </c>
      <c r="G15" s="1">
        <v>150</v>
      </c>
      <c r="H15" s="1" t="s">
        <v>135</v>
      </c>
      <c r="I15" s="1" t="str">
        <f t="shared" si="1"/>
        <v>Action</v>
      </c>
      <c r="J15" s="1" t="s">
        <v>43</v>
      </c>
      <c r="K15" s="1">
        <v>181792</v>
      </c>
      <c r="L15" s="1">
        <v>711</v>
      </c>
      <c r="M15" s="1" t="s">
        <v>37</v>
      </c>
      <c r="N15" s="1" t="s">
        <v>38</v>
      </c>
      <c r="O15" s="1">
        <v>2013</v>
      </c>
      <c r="P15" s="1">
        <v>6.5</v>
      </c>
    </row>
    <row r="16" spans="1:16" ht="12.75" x14ac:dyDescent="0.2">
      <c r="A16" s="1" t="s">
        <v>141</v>
      </c>
      <c r="B16" s="1" t="s">
        <v>110</v>
      </c>
      <c r="C16" s="1">
        <v>291021565</v>
      </c>
      <c r="D16" s="1">
        <v>225000000</v>
      </c>
      <c r="E16" s="1">
        <f t="shared" si="0"/>
        <v>66021565</v>
      </c>
      <c r="F16" s="1">
        <v>733</v>
      </c>
      <c r="G16" s="1">
        <v>143</v>
      </c>
      <c r="H16" s="1" t="s">
        <v>31</v>
      </c>
      <c r="I16" s="1" t="str">
        <f t="shared" si="1"/>
        <v>Action</v>
      </c>
      <c r="J16" s="1" t="s">
        <v>112</v>
      </c>
      <c r="K16" s="1">
        <v>548573</v>
      </c>
      <c r="L16" s="1">
        <v>2536</v>
      </c>
      <c r="M16" s="1" t="s">
        <v>37</v>
      </c>
      <c r="N16" s="1" t="s">
        <v>38</v>
      </c>
      <c r="O16" s="1">
        <v>2013</v>
      </c>
      <c r="P16" s="1">
        <v>7.2</v>
      </c>
    </row>
    <row r="17" spans="1:16" ht="12.75" x14ac:dyDescent="0.2">
      <c r="A17" s="1" t="s">
        <v>149</v>
      </c>
      <c r="B17" s="1" t="s">
        <v>145</v>
      </c>
      <c r="C17" s="1">
        <v>141614023</v>
      </c>
      <c r="D17" s="1">
        <v>225000000</v>
      </c>
      <c r="E17" s="1">
        <f t="shared" si="0"/>
        <v>-83385977</v>
      </c>
      <c r="F17" s="1">
        <v>258</v>
      </c>
      <c r="G17" s="1">
        <v>150</v>
      </c>
      <c r="H17" s="1" t="s">
        <v>147</v>
      </c>
      <c r="I17" s="1" t="str">
        <f t="shared" si="1"/>
        <v>Action</v>
      </c>
      <c r="J17" s="1" t="s">
        <v>148</v>
      </c>
      <c r="K17" s="1">
        <v>149922</v>
      </c>
      <c r="L17" s="1">
        <v>438</v>
      </c>
      <c r="M17" s="1" t="s">
        <v>37</v>
      </c>
      <c r="N17" s="1" t="s">
        <v>38</v>
      </c>
      <c r="O17" s="1">
        <v>2008</v>
      </c>
      <c r="P17" s="1">
        <v>6.6</v>
      </c>
    </row>
    <row r="18" spans="1:16" ht="12.75" x14ac:dyDescent="0.2">
      <c r="A18" s="1" t="s">
        <v>153</v>
      </c>
      <c r="B18" s="1" t="s">
        <v>95</v>
      </c>
      <c r="C18" s="1">
        <v>623279547</v>
      </c>
      <c r="D18" s="1">
        <v>220000000</v>
      </c>
      <c r="E18" s="1">
        <f t="shared" si="0"/>
        <v>403279547</v>
      </c>
      <c r="F18" s="1">
        <v>703</v>
      </c>
      <c r="G18" s="1">
        <v>173</v>
      </c>
      <c r="H18" s="1" t="s">
        <v>72</v>
      </c>
      <c r="I18" s="1" t="str">
        <f t="shared" si="1"/>
        <v>Action</v>
      </c>
      <c r="J18" s="1" t="s">
        <v>97</v>
      </c>
      <c r="K18" s="1">
        <v>995415</v>
      </c>
      <c r="L18" s="1">
        <v>1722</v>
      </c>
      <c r="M18" s="1" t="s">
        <v>37</v>
      </c>
      <c r="N18" s="1" t="s">
        <v>38</v>
      </c>
      <c r="O18" s="1">
        <v>2012</v>
      </c>
      <c r="P18" s="1">
        <v>8.1</v>
      </c>
    </row>
    <row r="19" spans="1:16" ht="12.75" x14ac:dyDescent="0.2">
      <c r="A19" s="1" t="s">
        <v>158</v>
      </c>
      <c r="B19" s="1" t="s">
        <v>156</v>
      </c>
      <c r="C19" s="1">
        <v>241063875</v>
      </c>
      <c r="D19" s="1">
        <v>250000000</v>
      </c>
      <c r="E19" s="1">
        <f t="shared" si="0"/>
        <v>-8936125</v>
      </c>
      <c r="F19" s="1">
        <v>448</v>
      </c>
      <c r="G19" s="1">
        <v>136</v>
      </c>
      <c r="H19" s="1" t="s">
        <v>42</v>
      </c>
      <c r="I19" s="1" t="str">
        <f t="shared" si="1"/>
        <v>Action</v>
      </c>
      <c r="J19" s="1" t="s">
        <v>43</v>
      </c>
      <c r="K19" s="1">
        <v>370704</v>
      </c>
      <c r="L19" s="1">
        <v>484</v>
      </c>
      <c r="M19" s="1" t="s">
        <v>37</v>
      </c>
      <c r="N19" s="1" t="s">
        <v>38</v>
      </c>
      <c r="O19" s="1">
        <v>2011</v>
      </c>
      <c r="P19" s="1">
        <v>6.7</v>
      </c>
    </row>
    <row r="20" spans="1:16" ht="12.75" x14ac:dyDescent="0.2">
      <c r="A20" s="1" t="s">
        <v>166</v>
      </c>
      <c r="B20" s="1" t="s">
        <v>162</v>
      </c>
      <c r="C20" s="1">
        <v>179020854</v>
      </c>
      <c r="D20" s="1">
        <v>225000000</v>
      </c>
      <c r="E20" s="1">
        <f t="shared" si="0"/>
        <v>-45979146</v>
      </c>
      <c r="F20" s="1">
        <v>451</v>
      </c>
      <c r="G20" s="1">
        <v>106</v>
      </c>
      <c r="H20" s="1" t="s">
        <v>164</v>
      </c>
      <c r="I20" s="1" t="str">
        <f t="shared" si="1"/>
        <v>Action</v>
      </c>
      <c r="J20" s="1" t="s">
        <v>165</v>
      </c>
      <c r="K20" s="1">
        <v>268154</v>
      </c>
      <c r="L20" s="1">
        <v>341</v>
      </c>
      <c r="M20" s="1" t="s">
        <v>37</v>
      </c>
      <c r="N20" s="1" t="s">
        <v>38</v>
      </c>
      <c r="O20" s="1">
        <v>2012</v>
      </c>
      <c r="P20" s="1">
        <v>6.8</v>
      </c>
    </row>
    <row r="21" spans="1:16" ht="12.75" x14ac:dyDescent="0.2">
      <c r="A21" s="1" t="s">
        <v>174</v>
      </c>
      <c r="B21" s="1" t="s">
        <v>170</v>
      </c>
      <c r="C21" s="1">
        <v>255108370</v>
      </c>
      <c r="D21" s="1">
        <v>250000000</v>
      </c>
      <c r="E21" s="1">
        <f t="shared" si="0"/>
        <v>5108370</v>
      </c>
      <c r="F21" s="1">
        <v>422</v>
      </c>
      <c r="G21" s="1">
        <v>164</v>
      </c>
      <c r="H21" s="1" t="s">
        <v>172</v>
      </c>
      <c r="I21" s="1" t="str">
        <f>LEFT(H21,9)</f>
        <v>Adventure</v>
      </c>
      <c r="J21" s="1" t="s">
        <v>173</v>
      </c>
      <c r="K21" s="1">
        <v>354228</v>
      </c>
      <c r="L21" s="1">
        <v>802</v>
      </c>
      <c r="M21" s="1" t="s">
        <v>37</v>
      </c>
      <c r="N21" s="1" t="s">
        <v>178</v>
      </c>
      <c r="O21" s="1">
        <v>2014</v>
      </c>
      <c r="P21" s="1">
        <v>7.5</v>
      </c>
    </row>
    <row r="22" spans="1:16" ht="12.75" x14ac:dyDescent="0.2">
      <c r="A22" s="1" t="s">
        <v>182</v>
      </c>
      <c r="B22" s="1" t="s">
        <v>179</v>
      </c>
      <c r="C22" s="1">
        <v>262030663</v>
      </c>
      <c r="D22" s="1">
        <v>230000000</v>
      </c>
      <c r="E22" s="1">
        <f t="shared" si="0"/>
        <v>32030663</v>
      </c>
      <c r="F22" s="1">
        <v>599</v>
      </c>
      <c r="G22" s="1">
        <v>153</v>
      </c>
      <c r="H22" s="1" t="s">
        <v>42</v>
      </c>
      <c r="I22" s="1" t="str">
        <f t="shared" si="1"/>
        <v>Action</v>
      </c>
      <c r="J22" s="1" t="s">
        <v>181</v>
      </c>
      <c r="K22" s="1">
        <v>451803</v>
      </c>
      <c r="L22" s="1">
        <v>1225</v>
      </c>
      <c r="M22" s="1" t="s">
        <v>37</v>
      </c>
      <c r="N22" s="1" t="s">
        <v>38</v>
      </c>
      <c r="O22" s="1">
        <v>2012</v>
      </c>
      <c r="P22" s="1">
        <v>7</v>
      </c>
    </row>
    <row r="23" spans="1:16" ht="12.75" x14ac:dyDescent="0.2">
      <c r="A23" s="1" t="s">
        <v>190</v>
      </c>
      <c r="B23" s="1" t="s">
        <v>186</v>
      </c>
      <c r="C23" s="1">
        <v>105219735</v>
      </c>
      <c r="D23" s="1">
        <v>200000000</v>
      </c>
      <c r="E23" s="1">
        <f t="shared" si="0"/>
        <v>-94780265</v>
      </c>
      <c r="F23" s="1">
        <v>343</v>
      </c>
      <c r="G23" s="1">
        <v>156</v>
      </c>
      <c r="H23" s="1" t="s">
        <v>188</v>
      </c>
      <c r="I23" s="1" t="str">
        <f t="shared" si="1"/>
        <v>Action</v>
      </c>
      <c r="J23" s="1" t="s">
        <v>189</v>
      </c>
      <c r="K23" s="1">
        <v>211765</v>
      </c>
      <c r="L23" s="1">
        <v>546</v>
      </c>
      <c r="M23" s="1" t="s">
        <v>37</v>
      </c>
      <c r="N23" s="1" t="s">
        <v>38</v>
      </c>
      <c r="O23" s="1">
        <v>2010</v>
      </c>
      <c r="P23" s="1">
        <v>6.7</v>
      </c>
    </row>
    <row r="24" spans="1:16" ht="12.75" x14ac:dyDescent="0.2">
      <c r="A24" s="1" t="s">
        <v>194</v>
      </c>
      <c r="B24" s="1" t="s">
        <v>170</v>
      </c>
      <c r="C24" s="1">
        <v>258355354</v>
      </c>
      <c r="D24" s="1">
        <v>225000000</v>
      </c>
      <c r="E24" s="1">
        <f t="shared" si="0"/>
        <v>33355354</v>
      </c>
      <c r="F24" s="1">
        <v>509</v>
      </c>
      <c r="G24" s="1">
        <v>186</v>
      </c>
      <c r="H24" s="1" t="s">
        <v>172</v>
      </c>
      <c r="I24" s="1" t="str">
        <f>LEFT(H24,9)</f>
        <v>Adventure</v>
      </c>
      <c r="J24" s="1" t="s">
        <v>173</v>
      </c>
      <c r="K24" s="1">
        <v>483540</v>
      </c>
      <c r="L24" s="1">
        <v>951</v>
      </c>
      <c r="M24" s="1" t="s">
        <v>37</v>
      </c>
      <c r="N24" s="1" t="s">
        <v>38</v>
      </c>
      <c r="O24" s="1">
        <v>2013</v>
      </c>
      <c r="P24" s="1">
        <v>7.9</v>
      </c>
    </row>
    <row r="25" spans="1:16" ht="12.75" x14ac:dyDescent="0.2">
      <c r="A25" s="1" t="s">
        <v>201</v>
      </c>
      <c r="B25" s="1" t="s">
        <v>197</v>
      </c>
      <c r="C25" s="1">
        <v>70083519</v>
      </c>
      <c r="D25" s="1">
        <v>180000000</v>
      </c>
      <c r="E25" s="1">
        <f t="shared" si="0"/>
        <v>-109916481</v>
      </c>
      <c r="F25" s="1">
        <v>251</v>
      </c>
      <c r="G25" s="1">
        <v>113</v>
      </c>
      <c r="H25" s="1" t="s">
        <v>199</v>
      </c>
      <c r="I25" s="1" t="str">
        <f>LEFT(H25,9)</f>
        <v>Adventure</v>
      </c>
      <c r="J25" s="1" t="s">
        <v>200</v>
      </c>
      <c r="K25" s="1">
        <v>149019</v>
      </c>
      <c r="L25" s="1">
        <v>666</v>
      </c>
      <c r="M25" s="1" t="s">
        <v>37</v>
      </c>
      <c r="N25" s="1" t="s">
        <v>38</v>
      </c>
      <c r="O25" s="1">
        <v>2007</v>
      </c>
      <c r="P25" s="1">
        <v>6.1</v>
      </c>
    </row>
    <row r="26" spans="1:16" ht="12.75" x14ac:dyDescent="0.2">
      <c r="A26" s="1" t="s">
        <v>208</v>
      </c>
      <c r="B26" s="1" t="s">
        <v>170</v>
      </c>
      <c r="C26" s="1">
        <v>218051260</v>
      </c>
      <c r="D26" s="1">
        <v>207000000</v>
      </c>
      <c r="E26" s="1">
        <f t="shared" si="0"/>
        <v>11051260</v>
      </c>
      <c r="F26" s="1">
        <v>446</v>
      </c>
      <c r="G26" s="1">
        <v>201</v>
      </c>
      <c r="H26" s="1" t="s">
        <v>206</v>
      </c>
      <c r="I26" s="1" t="str">
        <f t="shared" si="1"/>
        <v>Action</v>
      </c>
      <c r="J26" s="1" t="s">
        <v>207</v>
      </c>
      <c r="K26" s="1">
        <v>316018</v>
      </c>
      <c r="L26" s="1">
        <v>2618</v>
      </c>
      <c r="M26" s="1" t="s">
        <v>37</v>
      </c>
      <c r="N26" s="1" t="s">
        <v>178</v>
      </c>
      <c r="O26" s="1">
        <v>2005</v>
      </c>
      <c r="P26" s="1">
        <v>7.2</v>
      </c>
    </row>
    <row r="27" spans="1:16" ht="12.75" x14ac:dyDescent="0.2">
      <c r="A27" s="1" t="s">
        <v>215</v>
      </c>
      <c r="B27" s="1" t="s">
        <v>29</v>
      </c>
      <c r="C27" s="1">
        <v>658672302</v>
      </c>
      <c r="D27" s="1">
        <v>200000000</v>
      </c>
      <c r="E27" s="1">
        <f t="shared" si="0"/>
        <v>458672302</v>
      </c>
      <c r="F27" s="1">
        <v>315</v>
      </c>
      <c r="G27" s="1">
        <v>194</v>
      </c>
      <c r="H27" s="1" t="s">
        <v>213</v>
      </c>
      <c r="I27" s="1" t="str">
        <f>LEFT(H27,5)</f>
        <v>Drama</v>
      </c>
      <c r="J27" s="1" t="s">
        <v>214</v>
      </c>
      <c r="K27" s="1">
        <v>793059</v>
      </c>
      <c r="L27" s="1">
        <v>2528</v>
      </c>
      <c r="M27" s="1" t="s">
        <v>37</v>
      </c>
      <c r="N27" s="1" t="s">
        <v>38</v>
      </c>
      <c r="O27" s="1">
        <v>1997</v>
      </c>
      <c r="P27" s="1">
        <v>7.7</v>
      </c>
    </row>
    <row r="28" spans="1:16" ht="12.75" x14ac:dyDescent="0.2">
      <c r="A28" s="1" t="s">
        <v>220</v>
      </c>
      <c r="B28" s="1" t="s">
        <v>219</v>
      </c>
      <c r="C28" s="1">
        <v>407197282</v>
      </c>
      <c r="D28" s="1">
        <v>250000000</v>
      </c>
      <c r="E28" s="1">
        <f t="shared" si="0"/>
        <v>157197282</v>
      </c>
      <c r="F28" s="1">
        <v>516</v>
      </c>
      <c r="G28" s="1">
        <v>147</v>
      </c>
      <c r="H28" s="1" t="s">
        <v>72</v>
      </c>
      <c r="I28" s="1" t="str">
        <f t="shared" si="1"/>
        <v>Action</v>
      </c>
      <c r="J28" s="1" t="s">
        <v>96</v>
      </c>
      <c r="K28" s="1">
        <v>272670</v>
      </c>
      <c r="L28" s="1">
        <v>1022</v>
      </c>
      <c r="M28" s="1" t="s">
        <v>37</v>
      </c>
      <c r="N28" s="1" t="s">
        <v>38</v>
      </c>
      <c r="O28" s="1">
        <v>2016</v>
      </c>
      <c r="P28" s="1">
        <v>8.1999999999999993</v>
      </c>
    </row>
    <row r="29" spans="1:16" ht="12.75" x14ac:dyDescent="0.2">
      <c r="A29" s="1" t="s">
        <v>228</v>
      </c>
      <c r="B29" s="1" t="s">
        <v>224</v>
      </c>
      <c r="C29" s="1">
        <v>65173160</v>
      </c>
      <c r="D29" s="1">
        <v>209000000</v>
      </c>
      <c r="E29" s="1">
        <f t="shared" si="0"/>
        <v>-143826840</v>
      </c>
      <c r="F29" s="1">
        <v>377</v>
      </c>
      <c r="G29" s="1">
        <v>131</v>
      </c>
      <c r="H29" s="1" t="s">
        <v>226</v>
      </c>
      <c r="I29" s="1" t="str">
        <f t="shared" si="1"/>
        <v>Action</v>
      </c>
      <c r="J29" s="1" t="s">
        <v>227</v>
      </c>
      <c r="K29" s="1">
        <v>202382</v>
      </c>
      <c r="L29" s="1">
        <v>751</v>
      </c>
      <c r="M29" s="1" t="s">
        <v>37</v>
      </c>
      <c r="N29" s="1" t="s">
        <v>38</v>
      </c>
      <c r="O29" s="1">
        <v>2012</v>
      </c>
      <c r="P29" s="1">
        <v>5.9</v>
      </c>
    </row>
    <row r="30" spans="1:16" ht="12.75" x14ac:dyDescent="0.2">
      <c r="A30" s="1" t="s">
        <v>235</v>
      </c>
      <c r="B30" s="1" t="s">
        <v>232</v>
      </c>
      <c r="C30" s="1">
        <v>652177271</v>
      </c>
      <c r="D30" s="1">
        <v>150000000</v>
      </c>
      <c r="E30" s="1">
        <f t="shared" si="0"/>
        <v>502177271</v>
      </c>
      <c r="F30" s="1">
        <v>644</v>
      </c>
      <c r="G30" s="1">
        <v>124</v>
      </c>
      <c r="H30" s="1" t="s">
        <v>226</v>
      </c>
      <c r="I30" s="1" t="str">
        <f t="shared" si="1"/>
        <v>Action</v>
      </c>
      <c r="J30" s="1" t="s">
        <v>234</v>
      </c>
      <c r="K30" s="1">
        <v>418214</v>
      </c>
      <c r="L30" s="1">
        <v>1290</v>
      </c>
      <c r="M30" s="1" t="s">
        <v>37</v>
      </c>
      <c r="N30" s="1" t="s">
        <v>38</v>
      </c>
      <c r="O30" s="1">
        <v>2015</v>
      </c>
      <c r="P30" s="1">
        <v>7</v>
      </c>
    </row>
    <row r="31" spans="1:16" ht="12.75" x14ac:dyDescent="0.2">
      <c r="A31" s="1" t="s">
        <v>241</v>
      </c>
      <c r="B31" s="1" t="s">
        <v>48</v>
      </c>
      <c r="C31" s="1">
        <v>304360277</v>
      </c>
      <c r="D31" s="1">
        <v>200000000</v>
      </c>
      <c r="E31" s="1">
        <f t="shared" si="0"/>
        <v>104360277</v>
      </c>
      <c r="F31" s="1">
        <v>750</v>
      </c>
      <c r="G31" s="1">
        <v>143</v>
      </c>
      <c r="H31" s="1" t="s">
        <v>50</v>
      </c>
      <c r="I31" s="1" t="str">
        <f t="shared" si="1"/>
        <v>Action</v>
      </c>
      <c r="J31" s="1" t="s">
        <v>240</v>
      </c>
      <c r="K31" s="1">
        <v>522030</v>
      </c>
      <c r="L31" s="1">
        <v>1498</v>
      </c>
      <c r="M31" s="1" t="s">
        <v>37</v>
      </c>
      <c r="N31" s="1" t="s">
        <v>56</v>
      </c>
      <c r="O31" s="1">
        <v>2012</v>
      </c>
      <c r="P31" s="1">
        <v>7.8</v>
      </c>
    </row>
    <row r="32" spans="1:16" ht="12.75" x14ac:dyDescent="0.2">
      <c r="A32" s="1" t="s">
        <v>245</v>
      </c>
      <c r="B32" s="1" t="s">
        <v>78</v>
      </c>
      <c r="C32" s="1">
        <v>373377893</v>
      </c>
      <c r="D32" s="1">
        <v>200000000</v>
      </c>
      <c r="E32" s="1">
        <f t="shared" si="0"/>
        <v>173377893</v>
      </c>
      <c r="F32" s="1">
        <v>300</v>
      </c>
      <c r="G32" s="1">
        <v>135</v>
      </c>
      <c r="H32" s="1" t="s">
        <v>244</v>
      </c>
      <c r="I32" s="1" t="str">
        <f t="shared" si="1"/>
        <v>Action</v>
      </c>
      <c r="J32" s="1" t="s">
        <v>81</v>
      </c>
      <c r="K32" s="1">
        <v>411164</v>
      </c>
      <c r="L32" s="1">
        <v>1303</v>
      </c>
      <c r="M32" s="1" t="s">
        <v>37</v>
      </c>
      <c r="N32" s="1" t="s">
        <v>38</v>
      </c>
      <c r="O32" s="1">
        <v>2004</v>
      </c>
      <c r="P32" s="1">
        <v>7.3</v>
      </c>
    </row>
    <row r="33" spans="1:16" ht="12.75" x14ac:dyDescent="0.2">
      <c r="A33" s="1" t="s">
        <v>250</v>
      </c>
      <c r="B33" s="1" t="s">
        <v>248</v>
      </c>
      <c r="C33" s="1">
        <v>408992272</v>
      </c>
      <c r="D33" s="1">
        <v>200000000</v>
      </c>
      <c r="E33" s="1">
        <f t="shared" si="0"/>
        <v>208992272</v>
      </c>
      <c r="F33" s="1">
        <v>608</v>
      </c>
      <c r="G33" s="1">
        <v>195</v>
      </c>
      <c r="H33" s="1" t="s">
        <v>72</v>
      </c>
      <c r="I33" s="1" t="str">
        <f t="shared" si="1"/>
        <v>Action</v>
      </c>
      <c r="J33" s="1" t="s">
        <v>96</v>
      </c>
      <c r="K33" s="1">
        <v>557489</v>
      </c>
      <c r="L33" s="1">
        <v>1187</v>
      </c>
      <c r="M33" s="1" t="s">
        <v>37</v>
      </c>
      <c r="N33" s="1" t="s">
        <v>38</v>
      </c>
      <c r="O33" s="1">
        <v>2013</v>
      </c>
      <c r="P33" s="1">
        <v>7.2</v>
      </c>
    </row>
    <row r="34" spans="1:16" ht="12.75" x14ac:dyDescent="0.2">
      <c r="A34" s="1" t="s">
        <v>255</v>
      </c>
      <c r="B34" s="1" t="s">
        <v>254</v>
      </c>
      <c r="C34" s="1">
        <v>334185206</v>
      </c>
      <c r="D34" s="1">
        <v>200000000</v>
      </c>
      <c r="E34" s="1">
        <f t="shared" si="0"/>
        <v>134185206</v>
      </c>
      <c r="F34" s="1">
        <v>451</v>
      </c>
      <c r="G34" s="1">
        <v>108</v>
      </c>
      <c r="H34" s="1" t="s">
        <v>199</v>
      </c>
      <c r="I34" s="1" t="str">
        <f>LEFT(H34,9)</f>
        <v>Adventure</v>
      </c>
      <c r="J34" s="1" t="s">
        <v>43</v>
      </c>
      <c r="K34" s="1">
        <v>306320</v>
      </c>
      <c r="L34" s="1">
        <v>736</v>
      </c>
      <c r="M34" s="1" t="s">
        <v>37</v>
      </c>
      <c r="N34" s="1" t="s">
        <v>38</v>
      </c>
      <c r="O34" s="1">
        <v>2010</v>
      </c>
      <c r="P34" s="1">
        <v>6.5</v>
      </c>
    </row>
    <row r="35" spans="1:16" ht="12.75" x14ac:dyDescent="0.2">
      <c r="A35" s="1" t="s">
        <v>263</v>
      </c>
      <c r="B35" s="1" t="s">
        <v>259</v>
      </c>
      <c r="C35" s="1">
        <v>234360014</v>
      </c>
      <c r="D35" s="1">
        <v>210000000</v>
      </c>
      <c r="E35" s="1">
        <f t="shared" si="0"/>
        <v>24360014</v>
      </c>
      <c r="F35" s="1">
        <v>334</v>
      </c>
      <c r="G35" s="1">
        <v>104</v>
      </c>
      <c r="H35" s="1" t="s">
        <v>261</v>
      </c>
      <c r="I35" s="1" t="str">
        <f t="shared" si="1"/>
        <v>Action</v>
      </c>
      <c r="J35" s="1" t="s">
        <v>262</v>
      </c>
      <c r="K35" s="1">
        <v>383427</v>
      </c>
      <c r="L35" s="1">
        <v>1912</v>
      </c>
      <c r="M35" s="1" t="s">
        <v>37</v>
      </c>
      <c r="N35" s="1" t="s">
        <v>267</v>
      </c>
      <c r="O35" s="1">
        <v>2006</v>
      </c>
      <c r="P35" s="1">
        <v>6.8</v>
      </c>
    </row>
    <row r="36" spans="1:16" ht="12.75" x14ac:dyDescent="0.2">
      <c r="A36" s="1" t="s">
        <v>272</v>
      </c>
      <c r="B36" s="1" t="s">
        <v>268</v>
      </c>
      <c r="C36" s="1">
        <v>268488329</v>
      </c>
      <c r="D36" s="1">
        <v>200000000</v>
      </c>
      <c r="E36" s="1">
        <f t="shared" si="0"/>
        <v>68488329</v>
      </c>
      <c r="F36" s="1">
        <v>376</v>
      </c>
      <c r="G36" s="1">
        <v>104</v>
      </c>
      <c r="H36" s="1" t="s">
        <v>270</v>
      </c>
      <c r="I36" s="1" t="str">
        <f>LEFT(H36,9)</f>
        <v>Adventure</v>
      </c>
      <c r="J36" s="1" t="s">
        <v>271</v>
      </c>
      <c r="K36" s="1">
        <v>235025</v>
      </c>
      <c r="L36" s="1">
        <v>265</v>
      </c>
      <c r="M36" s="1" t="s">
        <v>37</v>
      </c>
      <c r="N36" s="1" t="s">
        <v>38</v>
      </c>
      <c r="O36" s="1">
        <v>2013</v>
      </c>
      <c r="P36" s="1">
        <v>7.3</v>
      </c>
    </row>
    <row r="37" spans="1:16" ht="12.75" x14ac:dyDescent="0.2">
      <c r="A37" s="1" t="s">
        <v>280</v>
      </c>
      <c r="B37" s="1" t="s">
        <v>277</v>
      </c>
      <c r="C37" s="1">
        <v>402076689</v>
      </c>
      <c r="D37" s="1">
        <v>200000000</v>
      </c>
      <c r="E37" s="1">
        <f t="shared" si="0"/>
        <v>202076689</v>
      </c>
      <c r="F37" s="1">
        <v>366</v>
      </c>
      <c r="G37" s="1">
        <v>150</v>
      </c>
      <c r="H37" s="1" t="s">
        <v>72</v>
      </c>
      <c r="I37" s="1" t="str">
        <f t="shared" si="1"/>
        <v>Action</v>
      </c>
      <c r="J37" s="1" t="s">
        <v>279</v>
      </c>
      <c r="K37" s="1">
        <v>323207</v>
      </c>
      <c r="L37" s="1">
        <v>1439</v>
      </c>
      <c r="M37" s="1" t="s">
        <v>37</v>
      </c>
      <c r="N37" s="1" t="s">
        <v>38</v>
      </c>
      <c r="O37" s="1">
        <v>2009</v>
      </c>
      <c r="P37" s="1">
        <v>6</v>
      </c>
    </row>
    <row r="38" spans="1:16" ht="12.75" x14ac:dyDescent="0.2">
      <c r="A38" s="1" t="s">
        <v>286</v>
      </c>
      <c r="B38" s="1" t="s">
        <v>277</v>
      </c>
      <c r="C38" s="1">
        <v>245428137</v>
      </c>
      <c r="D38" s="1">
        <v>210000000</v>
      </c>
      <c r="E38" s="1">
        <f t="shared" si="0"/>
        <v>35428137</v>
      </c>
      <c r="F38" s="1">
        <v>378</v>
      </c>
      <c r="G38" s="1">
        <v>165</v>
      </c>
      <c r="H38" s="1" t="s">
        <v>72</v>
      </c>
      <c r="I38" s="1" t="str">
        <f t="shared" si="1"/>
        <v>Action</v>
      </c>
      <c r="J38" s="1" t="s">
        <v>285</v>
      </c>
      <c r="K38" s="1">
        <v>242420</v>
      </c>
      <c r="L38" s="1">
        <v>918</v>
      </c>
      <c r="M38" s="1" t="s">
        <v>37</v>
      </c>
      <c r="N38" s="1" t="s">
        <v>38</v>
      </c>
      <c r="O38" s="1">
        <v>2014</v>
      </c>
      <c r="P38" s="1">
        <v>5.7</v>
      </c>
    </row>
    <row r="39" spans="1:16" ht="12.75" x14ac:dyDescent="0.2">
      <c r="A39" s="1" t="s">
        <v>291</v>
      </c>
      <c r="B39" s="1" t="s">
        <v>78</v>
      </c>
      <c r="C39" s="1">
        <v>234903076</v>
      </c>
      <c r="D39" s="1">
        <v>215000000</v>
      </c>
      <c r="E39" s="1">
        <f t="shared" si="0"/>
        <v>19903076</v>
      </c>
      <c r="F39" s="1">
        <v>525</v>
      </c>
      <c r="G39" s="1">
        <v>130</v>
      </c>
      <c r="H39" s="1" t="s">
        <v>199</v>
      </c>
      <c r="I39" s="1" t="str">
        <f>LEFT(H39,9)</f>
        <v>Adventure</v>
      </c>
      <c r="J39" s="1" t="s">
        <v>290</v>
      </c>
      <c r="K39" s="1">
        <v>175409</v>
      </c>
      <c r="L39" s="1">
        <v>511</v>
      </c>
      <c r="M39" s="1" t="s">
        <v>37</v>
      </c>
      <c r="N39" s="1" t="s">
        <v>38</v>
      </c>
      <c r="O39" s="1">
        <v>2013</v>
      </c>
      <c r="P39" s="1">
        <v>6.4</v>
      </c>
    </row>
    <row r="40" spans="1:16" ht="12.75" x14ac:dyDescent="0.2">
      <c r="A40" s="1" t="s">
        <v>294</v>
      </c>
      <c r="B40" s="1" t="s">
        <v>179</v>
      </c>
      <c r="C40" s="1">
        <v>202853933</v>
      </c>
      <c r="D40" s="1">
        <v>200000000</v>
      </c>
      <c r="E40" s="1">
        <f t="shared" si="0"/>
        <v>2853933</v>
      </c>
      <c r="F40" s="1">
        <v>495</v>
      </c>
      <c r="G40" s="1">
        <v>142</v>
      </c>
      <c r="H40" s="1" t="s">
        <v>31</v>
      </c>
      <c r="I40" s="1" t="str">
        <f t="shared" si="1"/>
        <v>Action</v>
      </c>
      <c r="J40" s="1" t="s">
        <v>181</v>
      </c>
      <c r="K40" s="1">
        <v>321227</v>
      </c>
      <c r="L40" s="1">
        <v>1067</v>
      </c>
      <c r="M40" s="1" t="s">
        <v>37</v>
      </c>
      <c r="N40" s="1" t="s">
        <v>38</v>
      </c>
      <c r="O40" s="1">
        <v>2014</v>
      </c>
      <c r="P40" s="1">
        <v>6.7</v>
      </c>
    </row>
    <row r="41" spans="1:16" ht="12.75" x14ac:dyDescent="0.2">
      <c r="A41" s="1" t="s">
        <v>301</v>
      </c>
      <c r="B41" s="1" t="s">
        <v>298</v>
      </c>
      <c r="C41" s="1">
        <v>172051787</v>
      </c>
      <c r="D41" s="1">
        <v>170000000</v>
      </c>
      <c r="E41" s="1">
        <f t="shared" si="0"/>
        <v>2051787</v>
      </c>
      <c r="F41" s="1">
        <v>469</v>
      </c>
      <c r="G41" s="1">
        <v>125</v>
      </c>
      <c r="H41" s="1" t="s">
        <v>72</v>
      </c>
      <c r="I41" s="1" t="str">
        <f t="shared" si="1"/>
        <v>Action</v>
      </c>
      <c r="J41" s="1" t="s">
        <v>300</v>
      </c>
      <c r="K41" s="1">
        <v>264183</v>
      </c>
      <c r="L41" s="1">
        <v>665</v>
      </c>
      <c r="M41" s="1" t="s">
        <v>37</v>
      </c>
      <c r="N41" s="1" t="s">
        <v>38</v>
      </c>
      <c r="O41" s="1">
        <v>2010</v>
      </c>
      <c r="P41" s="1">
        <v>6.8</v>
      </c>
    </row>
    <row r="42" spans="1:16" ht="12.75" x14ac:dyDescent="0.2">
      <c r="A42" s="1" t="s">
        <v>308</v>
      </c>
      <c r="B42" s="1" t="s">
        <v>305</v>
      </c>
      <c r="C42" s="1">
        <v>191450875</v>
      </c>
      <c r="D42" s="1">
        <v>200000000</v>
      </c>
      <c r="E42" s="1">
        <f t="shared" si="0"/>
        <v>-8549125</v>
      </c>
      <c r="F42" s="1">
        <v>304</v>
      </c>
      <c r="G42" s="1">
        <v>106</v>
      </c>
      <c r="H42" s="1" t="s">
        <v>306</v>
      </c>
      <c r="I42" s="1" t="str">
        <f>LEFT(H42,9)</f>
        <v>Adventure</v>
      </c>
      <c r="J42" s="1" t="s">
        <v>307</v>
      </c>
      <c r="K42" s="1">
        <v>101178</v>
      </c>
      <c r="L42" s="1">
        <v>283</v>
      </c>
      <c r="M42" s="1" t="s">
        <v>37</v>
      </c>
      <c r="N42" s="1" t="s">
        <v>38</v>
      </c>
      <c r="O42" s="1">
        <v>2011</v>
      </c>
      <c r="P42" s="1">
        <v>6.3</v>
      </c>
    </row>
    <row r="43" spans="1:16" ht="12.75" x14ac:dyDescent="0.2">
      <c r="A43" s="1" t="s">
        <v>315</v>
      </c>
      <c r="B43" s="1" t="s">
        <v>312</v>
      </c>
      <c r="C43" s="1">
        <v>116593191</v>
      </c>
      <c r="D43" s="1">
        <v>200000000</v>
      </c>
      <c r="E43" s="1">
        <f t="shared" si="0"/>
        <v>-83406809</v>
      </c>
      <c r="F43" s="1">
        <v>436</v>
      </c>
      <c r="G43" s="1">
        <v>123</v>
      </c>
      <c r="H43" s="1" t="s">
        <v>72</v>
      </c>
      <c r="I43" s="1" t="str">
        <f t="shared" si="1"/>
        <v>Action</v>
      </c>
      <c r="J43" s="1" t="s">
        <v>314</v>
      </c>
      <c r="K43" s="1">
        <v>223393</v>
      </c>
      <c r="L43" s="1">
        <v>550</v>
      </c>
      <c r="M43" s="1" t="s">
        <v>37</v>
      </c>
      <c r="N43" s="1" t="s">
        <v>38</v>
      </c>
      <c r="O43" s="1">
        <v>2011</v>
      </c>
      <c r="P43" s="1">
        <v>5.6</v>
      </c>
    </row>
    <row r="44" spans="1:16" ht="12.75" x14ac:dyDescent="0.2">
      <c r="A44" s="1" t="s">
        <v>322</v>
      </c>
      <c r="B44" s="1" t="s">
        <v>319</v>
      </c>
      <c r="C44" s="1">
        <v>414984497</v>
      </c>
      <c r="D44" s="1">
        <v>200000000</v>
      </c>
      <c r="E44" s="1">
        <f t="shared" si="0"/>
        <v>214984497</v>
      </c>
      <c r="F44" s="1">
        <v>453</v>
      </c>
      <c r="G44" s="1">
        <v>103</v>
      </c>
      <c r="H44" s="1" t="s">
        <v>270</v>
      </c>
      <c r="I44" s="1" t="str">
        <f>LEFT(H44,9)</f>
        <v>Adventure</v>
      </c>
      <c r="J44" s="1" t="s">
        <v>321</v>
      </c>
      <c r="K44" s="1">
        <v>544884</v>
      </c>
      <c r="L44" s="1">
        <v>733</v>
      </c>
      <c r="M44" s="1" t="s">
        <v>37</v>
      </c>
      <c r="N44" s="1" t="s">
        <v>38</v>
      </c>
      <c r="O44" s="1">
        <v>2010</v>
      </c>
      <c r="P44" s="1">
        <v>8.3000000000000007</v>
      </c>
    </row>
    <row r="45" spans="1:16" ht="12.75" x14ac:dyDescent="0.2">
      <c r="A45" s="1" t="s">
        <v>327</v>
      </c>
      <c r="B45" s="1" t="s">
        <v>326</v>
      </c>
      <c r="C45" s="1">
        <v>125320003</v>
      </c>
      <c r="D45" s="1">
        <v>200000000</v>
      </c>
      <c r="E45" s="1">
        <f t="shared" si="0"/>
        <v>-74679997</v>
      </c>
      <c r="F45" s="1">
        <v>422</v>
      </c>
      <c r="G45" s="1">
        <v>118</v>
      </c>
      <c r="H45" s="1" t="s">
        <v>72</v>
      </c>
      <c r="I45" s="1" t="str">
        <f t="shared" si="1"/>
        <v>Action</v>
      </c>
      <c r="J45" s="1" t="s">
        <v>58</v>
      </c>
      <c r="K45" s="1">
        <v>286095</v>
      </c>
      <c r="L45" s="1">
        <v>974</v>
      </c>
      <c r="M45" s="1" t="s">
        <v>37</v>
      </c>
      <c r="N45" s="1" t="s">
        <v>38</v>
      </c>
      <c r="O45" s="1">
        <v>2009</v>
      </c>
      <c r="P45" s="1">
        <v>6.6</v>
      </c>
    </row>
    <row r="46" spans="1:16" ht="12.75" x14ac:dyDescent="0.2">
      <c r="A46" s="1" t="s">
        <v>335</v>
      </c>
      <c r="B46" s="1" t="s">
        <v>331</v>
      </c>
      <c r="C46" s="1">
        <v>350034110</v>
      </c>
      <c r="D46" s="1">
        <v>190000000</v>
      </c>
      <c r="E46" s="1">
        <f t="shared" si="0"/>
        <v>160034110</v>
      </c>
      <c r="F46" s="1">
        <v>424</v>
      </c>
      <c r="G46" s="1">
        <v>140</v>
      </c>
      <c r="H46" s="1" t="s">
        <v>333</v>
      </c>
      <c r="I46" s="1" t="str">
        <f t="shared" si="1"/>
        <v>Action</v>
      </c>
      <c r="J46" s="1" t="s">
        <v>334</v>
      </c>
      <c r="K46" s="1">
        <v>278232</v>
      </c>
      <c r="L46" s="1">
        <v>657</v>
      </c>
      <c r="M46" s="1" t="s">
        <v>37</v>
      </c>
      <c r="N46" s="1" t="s">
        <v>38</v>
      </c>
      <c r="O46" s="1">
        <v>2015</v>
      </c>
      <c r="P46" s="1">
        <v>7.2</v>
      </c>
    </row>
    <row r="47" spans="1:16" ht="12.75" x14ac:dyDescent="0.2">
      <c r="A47" s="1" t="s">
        <v>342</v>
      </c>
      <c r="B47" s="1" t="s">
        <v>124</v>
      </c>
      <c r="C47" s="1">
        <v>202351611</v>
      </c>
      <c r="D47" s="1">
        <v>190000000</v>
      </c>
      <c r="E47" s="1">
        <f t="shared" si="0"/>
        <v>12351611</v>
      </c>
      <c r="F47" s="1">
        <v>654</v>
      </c>
      <c r="G47" s="1">
        <v>123</v>
      </c>
      <c r="H47" s="1" t="s">
        <v>340</v>
      </c>
      <c r="I47" s="1" t="str">
        <f t="shared" si="1"/>
        <v>Action</v>
      </c>
      <c r="J47" s="1" t="s">
        <v>341</v>
      </c>
      <c r="K47" s="1">
        <v>465019</v>
      </c>
      <c r="L47" s="1">
        <v>995</v>
      </c>
      <c r="M47" s="1" t="s">
        <v>37</v>
      </c>
      <c r="N47" s="1" t="s">
        <v>38</v>
      </c>
      <c r="O47" s="1">
        <v>2013</v>
      </c>
      <c r="P47" s="1">
        <v>7</v>
      </c>
    </row>
    <row r="48" spans="1:16" ht="12.75" x14ac:dyDescent="0.2">
      <c r="A48" s="1" t="s">
        <v>347</v>
      </c>
      <c r="B48" s="1" t="s">
        <v>117</v>
      </c>
      <c r="C48" s="1">
        <v>233914986</v>
      </c>
      <c r="D48" s="1">
        <v>200000000</v>
      </c>
      <c r="E48" s="1">
        <f t="shared" si="0"/>
        <v>33914986</v>
      </c>
      <c r="F48" s="1">
        <v>539</v>
      </c>
      <c r="G48" s="1">
        <v>149</v>
      </c>
      <c r="H48" s="1" t="s">
        <v>261</v>
      </c>
      <c r="I48" s="1" t="str">
        <f t="shared" si="1"/>
        <v>Action</v>
      </c>
      <c r="J48" s="1" t="s">
        <v>346</v>
      </c>
      <c r="K48" s="1">
        <v>514125</v>
      </c>
      <c r="L48" s="1">
        <v>752</v>
      </c>
      <c r="M48" s="1" t="s">
        <v>37</v>
      </c>
      <c r="N48" s="1" t="s">
        <v>38</v>
      </c>
      <c r="O48" s="1">
        <v>2014</v>
      </c>
      <c r="P48" s="1">
        <v>8</v>
      </c>
    </row>
    <row r="49" spans="1:16" ht="12.75" x14ac:dyDescent="0.2">
      <c r="A49" s="1" t="s">
        <v>353</v>
      </c>
      <c r="B49" s="1" t="s">
        <v>350</v>
      </c>
      <c r="C49" s="1">
        <v>228756232</v>
      </c>
      <c r="D49" s="1">
        <v>190000000</v>
      </c>
      <c r="E49" s="1">
        <f t="shared" si="0"/>
        <v>38756232</v>
      </c>
      <c r="F49" s="1">
        <v>590</v>
      </c>
      <c r="G49" s="1">
        <v>132</v>
      </c>
      <c r="H49" s="1" t="s">
        <v>72</v>
      </c>
      <c r="I49" s="1" t="str">
        <f t="shared" si="1"/>
        <v>Action</v>
      </c>
      <c r="J49" s="1" t="s">
        <v>352</v>
      </c>
      <c r="K49" s="1">
        <v>395573</v>
      </c>
      <c r="L49" s="1">
        <v>1171</v>
      </c>
      <c r="M49" s="1" t="s">
        <v>37</v>
      </c>
      <c r="N49" s="1" t="s">
        <v>38</v>
      </c>
      <c r="O49" s="1">
        <v>2013</v>
      </c>
      <c r="P49" s="1">
        <v>7.8</v>
      </c>
    </row>
    <row r="50" spans="1:16" ht="12.75" x14ac:dyDescent="0.2">
      <c r="A50" s="1" t="s">
        <v>359</v>
      </c>
      <c r="B50" s="1" t="s">
        <v>117</v>
      </c>
      <c r="C50" s="1">
        <v>65171860</v>
      </c>
      <c r="D50" s="1">
        <v>195000000</v>
      </c>
      <c r="E50" s="1">
        <f t="shared" si="0"/>
        <v>-129828140</v>
      </c>
      <c r="F50" s="1">
        <v>338</v>
      </c>
      <c r="G50" s="1">
        <v>114</v>
      </c>
      <c r="H50" s="1" t="s">
        <v>172</v>
      </c>
      <c r="I50" s="1" t="str">
        <f>LEFT(H50,9)</f>
        <v>Adventure</v>
      </c>
      <c r="J50" s="1" t="s">
        <v>358</v>
      </c>
      <c r="K50" s="1">
        <v>106416</v>
      </c>
      <c r="L50" s="1">
        <v>205</v>
      </c>
      <c r="M50" s="1" t="s">
        <v>37</v>
      </c>
      <c r="N50" s="1" t="s">
        <v>38</v>
      </c>
      <c r="O50" s="1">
        <v>2013</v>
      </c>
      <c r="P50" s="1">
        <v>6.3</v>
      </c>
    </row>
    <row r="51" spans="1:16" ht="12.75" x14ac:dyDescent="0.2">
      <c r="A51" s="1" t="s">
        <v>365</v>
      </c>
      <c r="B51" s="1" t="s">
        <v>363</v>
      </c>
      <c r="C51" s="1">
        <v>144812796</v>
      </c>
      <c r="D51" s="1">
        <v>105000000</v>
      </c>
      <c r="E51" s="1">
        <f t="shared" si="0"/>
        <v>39812796</v>
      </c>
      <c r="F51" s="1">
        <v>490</v>
      </c>
      <c r="G51" s="1">
        <v>143</v>
      </c>
      <c r="H51" s="1" t="s">
        <v>213</v>
      </c>
      <c r="I51" s="1" t="str">
        <f>LEFT(H51,5)</f>
        <v>Drama</v>
      </c>
      <c r="J51" s="1" t="s">
        <v>214</v>
      </c>
      <c r="K51" s="1">
        <v>362912</v>
      </c>
      <c r="L51" s="1">
        <v>753</v>
      </c>
      <c r="M51" s="1" t="s">
        <v>37</v>
      </c>
      <c r="N51" s="1" t="s">
        <v>369</v>
      </c>
      <c r="O51" s="1">
        <v>2013</v>
      </c>
      <c r="P51" s="1">
        <v>7.3</v>
      </c>
    </row>
    <row r="52" spans="1:16" ht="12.75" x14ac:dyDescent="0.2">
      <c r="A52" s="1" t="s">
        <v>373</v>
      </c>
      <c r="B52" s="1" t="s">
        <v>370</v>
      </c>
      <c r="C52" s="1">
        <v>90755643</v>
      </c>
      <c r="D52" s="1">
        <v>200000000</v>
      </c>
      <c r="E52" s="1">
        <f t="shared" si="0"/>
        <v>-109244357</v>
      </c>
      <c r="F52" s="1">
        <v>306</v>
      </c>
      <c r="G52" s="1">
        <v>116</v>
      </c>
      <c r="H52" s="1" t="s">
        <v>244</v>
      </c>
      <c r="I52" s="1" t="str">
        <f t="shared" si="1"/>
        <v>Action</v>
      </c>
      <c r="J52" s="1" t="s">
        <v>372</v>
      </c>
      <c r="K52" s="1">
        <v>222403</v>
      </c>
      <c r="L52" s="1">
        <v>453</v>
      </c>
      <c r="M52" s="1" t="s">
        <v>37</v>
      </c>
      <c r="N52" s="1" t="s">
        <v>38</v>
      </c>
      <c r="O52" s="1">
        <v>2010</v>
      </c>
      <c r="P52" s="1">
        <v>6.6</v>
      </c>
    </row>
    <row r="53" spans="1:16" ht="12.75" x14ac:dyDescent="0.2">
      <c r="A53" s="1" t="s">
        <v>380</v>
      </c>
      <c r="B53" s="1" t="s">
        <v>377</v>
      </c>
      <c r="C53" s="1">
        <v>101785482</v>
      </c>
      <c r="D53" s="1">
        <v>190000000</v>
      </c>
      <c r="E53" s="1">
        <f t="shared" si="0"/>
        <v>-88214518</v>
      </c>
      <c r="F53" s="1">
        <v>575</v>
      </c>
      <c r="G53" s="1">
        <v>131</v>
      </c>
      <c r="H53" s="1" t="s">
        <v>72</v>
      </c>
      <c r="I53" s="1" t="str">
        <f t="shared" si="1"/>
        <v>Action</v>
      </c>
      <c r="J53" s="1" t="s">
        <v>379</v>
      </c>
      <c r="K53" s="1">
        <v>381148</v>
      </c>
      <c r="L53" s="1">
        <v>1106</v>
      </c>
      <c r="M53" s="1" t="s">
        <v>37</v>
      </c>
      <c r="N53" s="1" t="s">
        <v>38</v>
      </c>
      <c r="O53" s="1">
        <v>2013</v>
      </c>
      <c r="P53" s="1">
        <v>7</v>
      </c>
    </row>
    <row r="54" spans="1:16" ht="12.75" x14ac:dyDescent="0.2">
      <c r="A54" s="1" t="s">
        <v>385</v>
      </c>
      <c r="B54" s="1" t="s">
        <v>277</v>
      </c>
      <c r="C54" s="1">
        <v>352358779</v>
      </c>
      <c r="D54" s="1">
        <v>195000000</v>
      </c>
      <c r="E54" s="1">
        <f t="shared" si="0"/>
        <v>157358779</v>
      </c>
      <c r="F54" s="1">
        <v>428</v>
      </c>
      <c r="G54" s="1">
        <v>154</v>
      </c>
      <c r="H54" s="1" t="s">
        <v>72</v>
      </c>
      <c r="I54" s="1" t="str">
        <f t="shared" si="1"/>
        <v>Action</v>
      </c>
      <c r="J54" s="1" t="s">
        <v>279</v>
      </c>
      <c r="K54" s="1">
        <v>326180</v>
      </c>
      <c r="L54" s="1">
        <v>899</v>
      </c>
      <c r="M54" s="1" t="s">
        <v>37</v>
      </c>
      <c r="N54" s="1" t="s">
        <v>38</v>
      </c>
      <c r="O54" s="1">
        <v>2011</v>
      </c>
      <c r="P54" s="1">
        <v>6.3</v>
      </c>
    </row>
    <row r="55" spans="1:16" ht="12.75" x14ac:dyDescent="0.2">
      <c r="A55" s="1" t="s">
        <v>391</v>
      </c>
      <c r="B55" s="1" t="s">
        <v>388</v>
      </c>
      <c r="C55" s="1">
        <v>317011114</v>
      </c>
      <c r="D55" s="1">
        <v>185000000</v>
      </c>
      <c r="E55" s="1">
        <f t="shared" si="0"/>
        <v>132011114</v>
      </c>
      <c r="F55" s="1">
        <v>470</v>
      </c>
      <c r="G55" s="1">
        <v>122</v>
      </c>
      <c r="H55" s="1" t="s">
        <v>42</v>
      </c>
      <c r="I55" s="1" t="str">
        <f t="shared" si="1"/>
        <v>Action</v>
      </c>
      <c r="J55" s="1" t="s">
        <v>390</v>
      </c>
      <c r="K55" s="1">
        <v>333847</v>
      </c>
      <c r="L55" s="1">
        <v>2054</v>
      </c>
      <c r="M55" s="1" t="s">
        <v>37</v>
      </c>
      <c r="N55" s="1" t="s">
        <v>38</v>
      </c>
      <c r="O55" s="1">
        <v>2008</v>
      </c>
      <c r="P55" s="1">
        <v>6.2</v>
      </c>
    </row>
    <row r="56" spans="1:16" ht="12.75" x14ac:dyDescent="0.2">
      <c r="A56" s="1" t="s">
        <v>398</v>
      </c>
      <c r="B56" s="1" t="s">
        <v>395</v>
      </c>
      <c r="C56" s="1">
        <v>123070338</v>
      </c>
      <c r="E56" s="1">
        <f t="shared" si="0"/>
        <v>123070338</v>
      </c>
      <c r="F56" s="1">
        <v>298</v>
      </c>
      <c r="G56" s="1">
        <v>93</v>
      </c>
      <c r="H56" s="1" t="s">
        <v>270</v>
      </c>
      <c r="I56" s="1" t="str">
        <f>LEFT(H56,9)</f>
        <v>Adventure</v>
      </c>
      <c r="J56" s="1" t="s">
        <v>397</v>
      </c>
      <c r="K56" s="1">
        <v>62836</v>
      </c>
      <c r="L56" s="1">
        <v>345</v>
      </c>
      <c r="M56" s="1" t="s">
        <v>37</v>
      </c>
      <c r="N56" s="1" t="s">
        <v>38</v>
      </c>
      <c r="O56" s="1">
        <v>2015</v>
      </c>
      <c r="P56" s="1">
        <v>6.8</v>
      </c>
    </row>
    <row r="57" spans="1:16" ht="12.75" x14ac:dyDescent="0.2">
      <c r="A57" s="1" t="s">
        <v>403</v>
      </c>
      <c r="B57" s="1" t="s">
        <v>401</v>
      </c>
      <c r="C57" s="1">
        <v>237282182</v>
      </c>
      <c r="D57" s="1">
        <v>185000000</v>
      </c>
      <c r="E57" s="1">
        <f t="shared" si="0"/>
        <v>52282182</v>
      </c>
      <c r="F57" s="1">
        <v>488</v>
      </c>
      <c r="G57" s="1">
        <v>93</v>
      </c>
      <c r="H57" s="1" t="s">
        <v>270</v>
      </c>
      <c r="I57" s="1" t="str">
        <f>LEFT(H57,9)</f>
        <v>Adventure</v>
      </c>
      <c r="J57" s="1" t="s">
        <v>402</v>
      </c>
      <c r="K57" s="1">
        <v>273556</v>
      </c>
      <c r="L57" s="1">
        <v>428</v>
      </c>
      <c r="M57" s="1" t="s">
        <v>37</v>
      </c>
      <c r="N57" s="1" t="s">
        <v>38</v>
      </c>
      <c r="O57" s="1">
        <v>2012</v>
      </c>
      <c r="P57" s="1">
        <v>7.2</v>
      </c>
    </row>
    <row r="58" spans="1:16" ht="12.75" x14ac:dyDescent="0.2">
      <c r="A58" s="1" t="s">
        <v>410</v>
      </c>
      <c r="B58" s="1" t="s">
        <v>407</v>
      </c>
      <c r="C58" s="1">
        <v>130468626</v>
      </c>
      <c r="D58" s="1">
        <v>185000000</v>
      </c>
      <c r="E58" s="1">
        <f t="shared" si="0"/>
        <v>-54531374</v>
      </c>
      <c r="F58" s="1">
        <v>322</v>
      </c>
      <c r="G58" s="1">
        <v>122</v>
      </c>
      <c r="H58" s="1" t="s">
        <v>226</v>
      </c>
      <c r="I58" s="1" t="str">
        <f t="shared" si="1"/>
        <v>Action</v>
      </c>
      <c r="J58" s="1" t="s">
        <v>409</v>
      </c>
      <c r="K58" s="1">
        <v>53607</v>
      </c>
      <c r="L58" s="1">
        <v>432</v>
      </c>
      <c r="M58" s="1" t="s">
        <v>37</v>
      </c>
      <c r="N58" s="1" t="s">
        <v>38</v>
      </c>
      <c r="O58" s="1">
        <v>2016</v>
      </c>
      <c r="P58" s="1">
        <v>7.5</v>
      </c>
    </row>
    <row r="59" spans="1:16" ht="12.75" x14ac:dyDescent="0.2">
      <c r="A59" s="1" t="s">
        <v>416</v>
      </c>
      <c r="B59" s="1" t="s">
        <v>70</v>
      </c>
      <c r="C59" s="1">
        <v>223806889</v>
      </c>
      <c r="D59" s="1">
        <v>180000000</v>
      </c>
      <c r="E59" s="1">
        <f t="shared" si="0"/>
        <v>43806889</v>
      </c>
      <c r="F59" s="1">
        <v>421</v>
      </c>
      <c r="G59" s="1">
        <v>98</v>
      </c>
      <c r="H59" s="1" t="s">
        <v>415</v>
      </c>
      <c r="I59" s="1" t="str">
        <f>LEFT(H59,9)</f>
        <v>Adventure</v>
      </c>
      <c r="J59" s="1" t="s">
        <v>320</v>
      </c>
      <c r="K59" s="1">
        <v>718837</v>
      </c>
      <c r="L59" s="1">
        <v>1043</v>
      </c>
      <c r="M59" s="1" t="s">
        <v>37</v>
      </c>
      <c r="N59" s="1" t="s">
        <v>38</v>
      </c>
      <c r="O59" s="1">
        <v>2008</v>
      </c>
      <c r="P59" s="1">
        <v>8.4</v>
      </c>
    </row>
    <row r="60" spans="1:16" ht="12.75" x14ac:dyDescent="0.2">
      <c r="A60" s="1" t="s">
        <v>423</v>
      </c>
      <c r="B60" s="1" t="s">
        <v>259</v>
      </c>
      <c r="C60" s="1">
        <v>140080850</v>
      </c>
      <c r="D60" s="1">
        <v>140000000</v>
      </c>
      <c r="E60" s="1">
        <f t="shared" si="0"/>
        <v>80850</v>
      </c>
      <c r="F60" s="1">
        <v>162</v>
      </c>
      <c r="G60" s="1">
        <v>91</v>
      </c>
      <c r="H60" s="1" t="s">
        <v>421</v>
      </c>
      <c r="I60" s="1" t="str">
        <f t="shared" si="1"/>
        <v>Action</v>
      </c>
      <c r="J60" s="1" t="s">
        <v>422</v>
      </c>
      <c r="K60" s="1">
        <v>121084</v>
      </c>
      <c r="L60" s="1">
        <v>221</v>
      </c>
      <c r="M60" s="1" t="s">
        <v>37</v>
      </c>
      <c r="N60" s="1" t="s">
        <v>38</v>
      </c>
      <c r="O60" s="1">
        <v>2007</v>
      </c>
      <c r="P60" s="1">
        <v>6.2</v>
      </c>
    </row>
    <row r="61" spans="1:16" ht="12.75" x14ac:dyDescent="0.2">
      <c r="A61" s="1" t="s">
        <v>430</v>
      </c>
      <c r="B61" s="1" t="s">
        <v>427</v>
      </c>
      <c r="C61" s="1">
        <v>166112167</v>
      </c>
      <c r="D61" s="1">
        <v>200000000</v>
      </c>
      <c r="E61" s="1">
        <f t="shared" si="0"/>
        <v>-33887833</v>
      </c>
      <c r="F61" s="1">
        <v>367</v>
      </c>
      <c r="G61" s="1">
        <v>158</v>
      </c>
      <c r="H61" s="1" t="s">
        <v>72</v>
      </c>
      <c r="I61" s="1" t="str">
        <f t="shared" si="1"/>
        <v>Action</v>
      </c>
      <c r="J61" s="1" t="s">
        <v>429</v>
      </c>
      <c r="K61" s="1">
        <v>283418</v>
      </c>
      <c r="L61" s="1">
        <v>1055</v>
      </c>
      <c r="M61" s="1" t="s">
        <v>37</v>
      </c>
      <c r="N61" s="1" t="s">
        <v>38</v>
      </c>
      <c r="O61" s="1">
        <v>2009</v>
      </c>
      <c r="P61" s="1">
        <v>5.8</v>
      </c>
    </row>
    <row r="62" spans="1:16" ht="12.75" x14ac:dyDescent="0.2">
      <c r="A62" s="1" t="s">
        <v>438</v>
      </c>
      <c r="B62" s="1" t="s">
        <v>434</v>
      </c>
      <c r="C62" s="1">
        <v>137850096</v>
      </c>
      <c r="D62" s="1">
        <v>200000000</v>
      </c>
      <c r="E62" s="1">
        <f t="shared" si="0"/>
        <v>-62149904</v>
      </c>
      <c r="F62" s="1">
        <v>240</v>
      </c>
      <c r="G62" s="1">
        <v>96</v>
      </c>
      <c r="H62" s="1" t="s">
        <v>436</v>
      </c>
      <c r="I62" s="1" t="str">
        <f>LEFT(H62,9)</f>
        <v>Animation</v>
      </c>
      <c r="J62" s="1" t="s">
        <v>437</v>
      </c>
      <c r="K62" s="1">
        <v>72809</v>
      </c>
      <c r="L62" s="1">
        <v>249</v>
      </c>
      <c r="M62" s="1" t="s">
        <v>37</v>
      </c>
      <c r="N62" s="1" t="s">
        <v>38</v>
      </c>
      <c r="O62" s="1">
        <v>2009</v>
      </c>
      <c r="P62" s="1">
        <v>6.8</v>
      </c>
    </row>
    <row r="63" spans="1:16" ht="12.75" x14ac:dyDescent="0.2">
      <c r="A63" s="1" t="s">
        <v>444</v>
      </c>
      <c r="B63" s="1" t="s">
        <v>442</v>
      </c>
      <c r="C63" s="1">
        <v>47375327</v>
      </c>
      <c r="D63" s="1">
        <v>176000000</v>
      </c>
      <c r="E63" s="1">
        <f t="shared" si="0"/>
        <v>-128624673</v>
      </c>
      <c r="F63" s="1">
        <v>384</v>
      </c>
      <c r="G63" s="1">
        <v>127</v>
      </c>
      <c r="H63" s="1" t="s">
        <v>72</v>
      </c>
      <c r="I63" s="1" t="str">
        <f t="shared" si="1"/>
        <v>Action</v>
      </c>
      <c r="J63" s="1" t="s">
        <v>443</v>
      </c>
      <c r="K63" s="1">
        <v>139593</v>
      </c>
      <c r="L63" s="1">
        <v>720</v>
      </c>
      <c r="M63" s="1" t="s">
        <v>37</v>
      </c>
      <c r="N63" s="1" t="s">
        <v>38</v>
      </c>
      <c r="O63" s="1">
        <v>2015</v>
      </c>
      <c r="P63" s="1">
        <v>5.4</v>
      </c>
    </row>
    <row r="64" spans="1:16" ht="12.75" x14ac:dyDescent="0.2">
      <c r="A64" s="1" t="s">
        <v>448</v>
      </c>
      <c r="B64" s="1" t="s">
        <v>102</v>
      </c>
      <c r="C64" s="1">
        <v>124051759</v>
      </c>
      <c r="D64" s="1">
        <v>180000000</v>
      </c>
      <c r="E64" s="1">
        <f t="shared" si="0"/>
        <v>-55948241</v>
      </c>
      <c r="F64" s="1">
        <v>248</v>
      </c>
      <c r="G64" s="1">
        <v>110</v>
      </c>
      <c r="H64" s="1" t="s">
        <v>206</v>
      </c>
      <c r="I64" s="1" t="str">
        <f t="shared" si="1"/>
        <v>Action</v>
      </c>
      <c r="J64" s="1" t="s">
        <v>51</v>
      </c>
      <c r="K64" s="1">
        <v>42372</v>
      </c>
      <c r="L64" s="1">
        <v>239</v>
      </c>
      <c r="M64" s="1" t="s">
        <v>37</v>
      </c>
      <c r="N64" s="1" t="s">
        <v>38</v>
      </c>
      <c r="O64" s="1">
        <v>2016</v>
      </c>
      <c r="P64" s="1">
        <v>6.6</v>
      </c>
    </row>
    <row r="65" spans="1:16" ht="12.75" x14ac:dyDescent="0.2">
      <c r="A65" s="1" t="s">
        <v>453</v>
      </c>
      <c r="B65" s="1" t="s">
        <v>145</v>
      </c>
      <c r="C65" s="1">
        <v>291709845</v>
      </c>
      <c r="D65" s="1">
        <v>180000000</v>
      </c>
      <c r="E65" s="1">
        <f t="shared" si="0"/>
        <v>111709845</v>
      </c>
      <c r="F65" s="1">
        <v>284</v>
      </c>
      <c r="G65" s="1">
        <v>150</v>
      </c>
      <c r="H65" s="1" t="s">
        <v>199</v>
      </c>
      <c r="I65" s="1" t="str">
        <f>LEFT(H65,9)</f>
        <v>Adventure</v>
      </c>
      <c r="J65" s="1" t="s">
        <v>392</v>
      </c>
      <c r="K65" s="1">
        <v>286506</v>
      </c>
      <c r="L65" s="1">
        <v>1463</v>
      </c>
      <c r="M65" s="1" t="s">
        <v>37</v>
      </c>
      <c r="N65" s="1" t="s">
        <v>38</v>
      </c>
      <c r="O65" s="1">
        <v>2005</v>
      </c>
      <c r="P65" s="1">
        <v>6.9</v>
      </c>
    </row>
    <row r="66" spans="1:16" ht="12.75" x14ac:dyDescent="0.2">
      <c r="A66" s="1" t="s">
        <v>458</v>
      </c>
      <c r="B66" s="1" t="s">
        <v>117</v>
      </c>
      <c r="C66" s="1">
        <v>154985087</v>
      </c>
      <c r="D66" s="1">
        <v>178000000</v>
      </c>
      <c r="E66" s="1">
        <f t="shared" si="0"/>
        <v>-23014913</v>
      </c>
      <c r="F66" s="1">
        <v>396</v>
      </c>
      <c r="G66" s="1">
        <v>144</v>
      </c>
      <c r="H66" s="1" t="s">
        <v>72</v>
      </c>
      <c r="I66" s="1" t="str">
        <f t="shared" si="1"/>
        <v>Action</v>
      </c>
      <c r="J66" s="1" t="s">
        <v>346</v>
      </c>
      <c r="K66" s="1">
        <v>148379</v>
      </c>
      <c r="L66" s="1">
        <v>622</v>
      </c>
      <c r="M66" s="1" t="s">
        <v>37</v>
      </c>
      <c r="N66" s="1" t="s">
        <v>38</v>
      </c>
      <c r="O66" s="1">
        <v>2016</v>
      </c>
      <c r="P66" s="1">
        <v>7.3</v>
      </c>
    </row>
    <row r="67" spans="1:16" ht="12.75" x14ac:dyDescent="0.2">
      <c r="A67" s="1" t="s">
        <v>464</v>
      </c>
      <c r="B67" s="1" t="s">
        <v>57</v>
      </c>
      <c r="C67" s="1">
        <v>533316061</v>
      </c>
      <c r="D67" s="1">
        <v>185000000</v>
      </c>
      <c r="E67" s="1">
        <f t="shared" ref="E67:E130" si="2">C67-D67</f>
        <v>348316061</v>
      </c>
      <c r="F67" s="1">
        <v>645</v>
      </c>
      <c r="G67" s="1">
        <v>152</v>
      </c>
      <c r="H67" s="1" t="s">
        <v>463</v>
      </c>
      <c r="I67" s="1" t="str">
        <f t="shared" ref="I67:I129" si="3">LEFT(H67,6)</f>
        <v>Action</v>
      </c>
      <c r="J67" s="1" t="s">
        <v>58</v>
      </c>
      <c r="K67" s="1">
        <v>1676169</v>
      </c>
      <c r="L67" s="1">
        <v>4667</v>
      </c>
      <c r="M67" s="1" t="s">
        <v>37</v>
      </c>
      <c r="N67" s="1" t="s">
        <v>38</v>
      </c>
      <c r="O67" s="1">
        <v>2008</v>
      </c>
      <c r="P67" s="1">
        <v>9</v>
      </c>
    </row>
    <row r="68" spans="1:16" ht="12.75" x14ac:dyDescent="0.2">
      <c r="A68" s="1" t="s">
        <v>471</v>
      </c>
      <c r="B68" s="1" t="s">
        <v>468</v>
      </c>
      <c r="C68" s="1">
        <v>292979556</v>
      </c>
      <c r="D68" s="1">
        <v>175000000</v>
      </c>
      <c r="E68" s="1">
        <f t="shared" si="2"/>
        <v>117979556</v>
      </c>
      <c r="F68" s="1">
        <v>408</v>
      </c>
      <c r="G68" s="1">
        <v>96</v>
      </c>
      <c r="H68" s="1" t="s">
        <v>470</v>
      </c>
      <c r="I68" s="1" t="str">
        <f>LEFT(H68,9)</f>
        <v>Adventure</v>
      </c>
      <c r="J68" s="1" t="s">
        <v>320</v>
      </c>
      <c r="K68" s="1">
        <v>665575</v>
      </c>
      <c r="L68" s="1">
        <v>704</v>
      </c>
      <c r="M68" s="1" t="s">
        <v>37</v>
      </c>
      <c r="N68" s="1" t="s">
        <v>38</v>
      </c>
      <c r="O68" s="1">
        <v>2009</v>
      </c>
      <c r="P68" s="1">
        <v>8.3000000000000007</v>
      </c>
    </row>
    <row r="69" spans="1:16" ht="12.75" x14ac:dyDescent="0.2">
      <c r="A69" s="1" t="s">
        <v>479</v>
      </c>
      <c r="B69" s="1" t="s">
        <v>475</v>
      </c>
      <c r="C69" s="1">
        <v>198332128</v>
      </c>
      <c r="D69" s="1">
        <v>175000000</v>
      </c>
      <c r="E69" s="1">
        <f t="shared" si="2"/>
        <v>23332128</v>
      </c>
      <c r="F69" s="1">
        <v>219</v>
      </c>
      <c r="G69" s="1">
        <v>94</v>
      </c>
      <c r="H69" s="1" t="s">
        <v>477</v>
      </c>
      <c r="I69" s="1" t="str">
        <f t="shared" si="3"/>
        <v>Action</v>
      </c>
      <c r="J69" s="1" t="s">
        <v>478</v>
      </c>
      <c r="K69" s="1">
        <v>114553</v>
      </c>
      <c r="L69" s="1">
        <v>187</v>
      </c>
      <c r="M69" s="1" t="s">
        <v>37</v>
      </c>
      <c r="N69" s="1" t="s">
        <v>38</v>
      </c>
      <c r="O69" s="1">
        <v>2009</v>
      </c>
      <c r="P69" s="1">
        <v>6.5</v>
      </c>
    </row>
    <row r="70" spans="1:16" ht="12.75" x14ac:dyDescent="0.2">
      <c r="A70" s="1" t="s">
        <v>483</v>
      </c>
      <c r="B70" s="1" t="s">
        <v>249</v>
      </c>
      <c r="C70" s="1">
        <v>318298180</v>
      </c>
      <c r="D70" s="1">
        <v>140000000</v>
      </c>
      <c r="E70" s="1">
        <f t="shared" si="2"/>
        <v>178298180</v>
      </c>
      <c r="F70" s="1">
        <v>486</v>
      </c>
      <c r="G70" s="1">
        <v>126</v>
      </c>
      <c r="H70" s="1" t="s">
        <v>72</v>
      </c>
      <c r="I70" s="1" t="str">
        <f t="shared" si="3"/>
        <v>Action</v>
      </c>
      <c r="J70" s="1" t="s">
        <v>96</v>
      </c>
      <c r="K70" s="1">
        <v>696338</v>
      </c>
      <c r="L70" s="1">
        <v>1055</v>
      </c>
      <c r="M70" s="1" t="s">
        <v>37</v>
      </c>
      <c r="N70" s="1" t="s">
        <v>38</v>
      </c>
      <c r="O70" s="1">
        <v>2008</v>
      </c>
      <c r="P70" s="1">
        <v>7.9</v>
      </c>
    </row>
    <row r="71" spans="1:16" ht="12.75" x14ac:dyDescent="0.2">
      <c r="A71" s="1" t="s">
        <v>489</v>
      </c>
      <c r="B71" s="1" t="s">
        <v>486</v>
      </c>
      <c r="C71" s="1">
        <v>73820094</v>
      </c>
      <c r="D71" s="1">
        <v>170000000</v>
      </c>
      <c r="E71" s="1">
        <f t="shared" si="2"/>
        <v>-96179906</v>
      </c>
      <c r="F71" s="1">
        <v>682</v>
      </c>
      <c r="G71" s="1">
        <v>126</v>
      </c>
      <c r="H71" s="1" t="s">
        <v>487</v>
      </c>
      <c r="I71" s="1" t="str">
        <f>LEFT(H71,9)</f>
        <v>Adventure</v>
      </c>
      <c r="J71" s="1" t="s">
        <v>488</v>
      </c>
      <c r="K71" s="1">
        <v>245333</v>
      </c>
      <c r="L71" s="1">
        <v>678</v>
      </c>
      <c r="M71" s="1" t="s">
        <v>37</v>
      </c>
      <c r="N71" s="1" t="s">
        <v>38</v>
      </c>
      <c r="O71" s="1">
        <v>2011</v>
      </c>
      <c r="P71" s="1">
        <v>7.5</v>
      </c>
    </row>
    <row r="72" spans="1:16" ht="12.75" x14ac:dyDescent="0.2">
      <c r="A72" s="1" t="s">
        <v>494</v>
      </c>
      <c r="B72" s="1" t="s">
        <v>162</v>
      </c>
      <c r="C72" s="1">
        <v>113745408</v>
      </c>
      <c r="D72" s="1">
        <v>170000000</v>
      </c>
      <c r="E72" s="1">
        <f t="shared" si="2"/>
        <v>-56254592</v>
      </c>
      <c r="F72" s="1">
        <v>85</v>
      </c>
      <c r="G72" s="1">
        <v>106</v>
      </c>
      <c r="H72" s="1" t="s">
        <v>493</v>
      </c>
      <c r="I72" s="1" t="str">
        <f t="shared" si="3"/>
        <v>Action</v>
      </c>
      <c r="J72" s="1" t="s">
        <v>165</v>
      </c>
      <c r="K72" s="1">
        <v>129601</v>
      </c>
      <c r="L72" s="1">
        <v>648</v>
      </c>
      <c r="M72" s="1" t="s">
        <v>37</v>
      </c>
      <c r="N72" s="1" t="s">
        <v>38</v>
      </c>
      <c r="O72" s="1">
        <v>1999</v>
      </c>
      <c r="P72" s="1">
        <v>4.8</v>
      </c>
    </row>
    <row r="73" spans="1:16" ht="12.75" x14ac:dyDescent="0.2">
      <c r="A73" s="1" t="s">
        <v>502</v>
      </c>
      <c r="B73" s="1" t="s">
        <v>498</v>
      </c>
      <c r="C73" s="1">
        <v>102176165</v>
      </c>
      <c r="D73" s="1">
        <v>145000000</v>
      </c>
      <c r="E73" s="1">
        <f t="shared" si="2"/>
        <v>-42823835</v>
      </c>
      <c r="F73" s="1">
        <v>264</v>
      </c>
      <c r="G73" s="1">
        <v>112</v>
      </c>
      <c r="H73" s="1" t="s">
        <v>500</v>
      </c>
      <c r="I73" s="1" t="str">
        <f t="shared" si="3"/>
        <v>Action</v>
      </c>
      <c r="J73" s="1" t="s">
        <v>501</v>
      </c>
      <c r="K73" s="1">
        <v>117927</v>
      </c>
      <c r="L73" s="1">
        <v>501</v>
      </c>
      <c r="M73" s="1" t="s">
        <v>37</v>
      </c>
      <c r="N73" s="1" t="s">
        <v>38</v>
      </c>
      <c r="O73" s="1">
        <v>2008</v>
      </c>
      <c r="P73" s="1">
        <v>5.2</v>
      </c>
    </row>
    <row r="74" spans="1:16" ht="12.75" x14ac:dyDescent="0.2">
      <c r="A74" s="1" t="s">
        <v>509</v>
      </c>
      <c r="B74" s="1" t="s">
        <v>506</v>
      </c>
      <c r="C74" s="1">
        <v>161087183</v>
      </c>
      <c r="D74" s="1">
        <v>175000000</v>
      </c>
      <c r="E74" s="1">
        <f t="shared" si="2"/>
        <v>-13912817</v>
      </c>
      <c r="F74" s="1">
        <v>418</v>
      </c>
      <c r="G74" s="1">
        <v>123</v>
      </c>
      <c r="H74" s="1" t="s">
        <v>508</v>
      </c>
      <c r="I74" s="1" t="str">
        <f t="shared" si="3"/>
        <v>Action</v>
      </c>
      <c r="J74" s="1" t="s">
        <v>165</v>
      </c>
      <c r="K74" s="1">
        <v>118992</v>
      </c>
      <c r="L74" s="1">
        <v>971</v>
      </c>
      <c r="M74" s="1" t="s">
        <v>37</v>
      </c>
      <c r="N74" s="1" t="s">
        <v>38</v>
      </c>
      <c r="O74" s="1">
        <v>2016</v>
      </c>
      <c r="P74" s="1">
        <v>6.9</v>
      </c>
    </row>
    <row r="75" spans="1:16" ht="12.75" x14ac:dyDescent="0.2">
      <c r="A75" s="1" t="s">
        <v>516</v>
      </c>
      <c r="B75" s="1" t="s">
        <v>513</v>
      </c>
      <c r="C75" s="1">
        <v>100289690</v>
      </c>
      <c r="D75" s="1">
        <v>175000000</v>
      </c>
      <c r="E75" s="1">
        <f t="shared" si="2"/>
        <v>-74710310</v>
      </c>
      <c r="F75" s="1">
        <v>186</v>
      </c>
      <c r="G75" s="1">
        <v>96</v>
      </c>
      <c r="H75" s="1" t="s">
        <v>514</v>
      </c>
      <c r="I75" s="1" t="str">
        <f t="shared" si="3"/>
        <v>Comedy</v>
      </c>
      <c r="J75" s="1" t="s">
        <v>515</v>
      </c>
      <c r="K75" s="1">
        <v>115099</v>
      </c>
      <c r="L75" s="1">
        <v>257</v>
      </c>
      <c r="M75" s="1" t="s">
        <v>37</v>
      </c>
      <c r="N75" s="1" t="s">
        <v>38</v>
      </c>
      <c r="O75" s="1">
        <v>2007</v>
      </c>
      <c r="P75" s="1">
        <v>5.4</v>
      </c>
    </row>
    <row r="76" spans="1:16" ht="12.75" x14ac:dyDescent="0.2">
      <c r="A76" s="1" t="s">
        <v>523</v>
      </c>
      <c r="B76" s="1" t="s">
        <v>520</v>
      </c>
      <c r="C76" s="1">
        <v>100189501</v>
      </c>
      <c r="D76" s="1">
        <v>178000000</v>
      </c>
      <c r="E76" s="1">
        <f t="shared" si="2"/>
        <v>-77810499</v>
      </c>
      <c r="F76" s="1">
        <v>585</v>
      </c>
      <c r="G76" s="1">
        <v>113</v>
      </c>
      <c r="H76" s="1" t="s">
        <v>72</v>
      </c>
      <c r="I76" s="1" t="str">
        <f t="shared" si="3"/>
        <v>Action</v>
      </c>
      <c r="J76" s="1" t="s">
        <v>522</v>
      </c>
      <c r="K76" s="1">
        <v>431620</v>
      </c>
      <c r="L76" s="1">
        <v>741</v>
      </c>
      <c r="M76" s="1" t="s">
        <v>37</v>
      </c>
      <c r="N76" s="1" t="s">
        <v>38</v>
      </c>
      <c r="O76" s="1">
        <v>2014</v>
      </c>
      <c r="P76" s="1">
        <v>7.9</v>
      </c>
    </row>
    <row r="77" spans="1:16" ht="12.75" x14ac:dyDescent="0.2">
      <c r="A77" s="1" t="s">
        <v>530</v>
      </c>
      <c r="B77" s="1" t="s">
        <v>527</v>
      </c>
      <c r="C77" s="1">
        <v>88246220</v>
      </c>
      <c r="D77" s="1">
        <v>175000000</v>
      </c>
      <c r="E77" s="1">
        <f t="shared" si="2"/>
        <v>-86753780</v>
      </c>
      <c r="F77" s="1">
        <v>91</v>
      </c>
      <c r="G77" s="1">
        <v>176</v>
      </c>
      <c r="H77" s="1" t="s">
        <v>226</v>
      </c>
      <c r="I77" s="1" t="str">
        <f t="shared" si="3"/>
        <v>Action</v>
      </c>
      <c r="J77" s="1" t="s">
        <v>529</v>
      </c>
      <c r="K77" s="1">
        <v>144337</v>
      </c>
      <c r="L77" s="1">
        <v>309</v>
      </c>
      <c r="M77" s="1" t="s">
        <v>37</v>
      </c>
      <c r="N77" s="1" t="s">
        <v>38</v>
      </c>
      <c r="O77" s="1">
        <v>1995</v>
      </c>
      <c r="P77" s="1">
        <v>6.1</v>
      </c>
    </row>
    <row r="78" spans="1:16" ht="12.75" x14ac:dyDescent="0.2">
      <c r="A78" s="1" t="s">
        <v>536</v>
      </c>
      <c r="B78" s="1" t="s">
        <v>534</v>
      </c>
      <c r="C78" s="1">
        <v>150167630</v>
      </c>
      <c r="D78" s="1">
        <v>175000000</v>
      </c>
      <c r="E78" s="1">
        <f t="shared" si="2"/>
        <v>-24832370</v>
      </c>
      <c r="F78" s="1">
        <v>250</v>
      </c>
      <c r="G78" s="1">
        <v>118</v>
      </c>
      <c r="H78" s="1" t="s">
        <v>226</v>
      </c>
      <c r="I78" s="1" t="str">
        <f t="shared" si="3"/>
        <v>Action</v>
      </c>
      <c r="J78" s="1" t="s">
        <v>62</v>
      </c>
      <c r="K78" s="1">
        <v>174578</v>
      </c>
      <c r="L78" s="1">
        <v>534</v>
      </c>
      <c r="M78" s="1" t="s">
        <v>37</v>
      </c>
      <c r="N78" s="1" t="s">
        <v>38</v>
      </c>
      <c r="O78" s="1">
        <v>2009</v>
      </c>
      <c r="P78" s="1">
        <v>5.8</v>
      </c>
    </row>
    <row r="79" spans="1:16" ht="12.75" x14ac:dyDescent="0.2">
      <c r="A79" s="1" t="s">
        <v>542</v>
      </c>
      <c r="B79" s="1" t="s">
        <v>468</v>
      </c>
      <c r="C79" s="1">
        <v>356454367</v>
      </c>
      <c r="D79" s="1">
        <v>175000000</v>
      </c>
      <c r="E79" s="1">
        <f t="shared" si="2"/>
        <v>181454367</v>
      </c>
      <c r="F79" s="1">
        <v>536</v>
      </c>
      <c r="G79" s="1">
        <v>95</v>
      </c>
      <c r="H79" s="1" t="s">
        <v>541</v>
      </c>
      <c r="I79" s="1" t="str">
        <f>LEFT(H79,9)</f>
        <v>Adventure</v>
      </c>
      <c r="J79" s="1" t="s">
        <v>478</v>
      </c>
      <c r="K79" s="1">
        <v>345198</v>
      </c>
      <c r="L79" s="1">
        <v>773</v>
      </c>
      <c r="M79" s="1" t="s">
        <v>37</v>
      </c>
      <c r="N79" s="1" t="s">
        <v>38</v>
      </c>
      <c r="O79" s="1">
        <v>2015</v>
      </c>
      <c r="P79" s="1">
        <v>8.3000000000000007</v>
      </c>
    </row>
    <row r="80" spans="1:16" ht="12.75" x14ac:dyDescent="0.2">
      <c r="A80" s="1" t="s">
        <v>548</v>
      </c>
      <c r="B80" s="1" t="s">
        <v>249</v>
      </c>
      <c r="C80" s="1">
        <v>362645141</v>
      </c>
      <c r="D80" s="1">
        <v>175000000</v>
      </c>
      <c r="E80" s="1">
        <f t="shared" si="2"/>
        <v>187645141</v>
      </c>
      <c r="F80" s="1">
        <v>370</v>
      </c>
      <c r="G80" s="1">
        <v>106</v>
      </c>
      <c r="H80" s="1" t="s">
        <v>547</v>
      </c>
      <c r="I80" s="1" t="str">
        <f>LEFT(H80,9)</f>
        <v>Adventure</v>
      </c>
      <c r="J80" s="1" t="s">
        <v>99</v>
      </c>
      <c r="K80" s="1">
        <v>106072</v>
      </c>
      <c r="L80" s="1">
        <v>398</v>
      </c>
      <c r="M80" s="1" t="s">
        <v>37</v>
      </c>
      <c r="N80" s="1" t="s">
        <v>56</v>
      </c>
      <c r="O80" s="1">
        <v>2016</v>
      </c>
      <c r="P80" s="1">
        <v>7.8</v>
      </c>
    </row>
    <row r="81" spans="1:16" ht="12.75" x14ac:dyDescent="0.2">
      <c r="A81" s="1" t="s">
        <v>552</v>
      </c>
      <c r="B81" s="1" t="s">
        <v>249</v>
      </c>
      <c r="C81" s="1">
        <v>312057433</v>
      </c>
      <c r="D81" s="1">
        <v>200000000</v>
      </c>
      <c r="E81" s="1">
        <f t="shared" si="2"/>
        <v>112057433</v>
      </c>
      <c r="F81" s="1">
        <v>453</v>
      </c>
      <c r="G81" s="1">
        <v>124</v>
      </c>
      <c r="H81" s="1" t="s">
        <v>72</v>
      </c>
      <c r="I81" s="1" t="str">
        <f t="shared" si="3"/>
        <v>Action</v>
      </c>
      <c r="J81" s="1" t="s">
        <v>96</v>
      </c>
      <c r="K81" s="1">
        <v>522371</v>
      </c>
      <c r="L81" s="1">
        <v>723</v>
      </c>
      <c r="M81" s="1" t="s">
        <v>37</v>
      </c>
      <c r="N81" s="1" t="s">
        <v>38</v>
      </c>
      <c r="O81" s="1">
        <v>2010</v>
      </c>
      <c r="P81" s="1">
        <v>7</v>
      </c>
    </row>
    <row r="82" spans="1:16" ht="12.75" x14ac:dyDescent="0.2">
      <c r="A82" s="1" t="s">
        <v>558</v>
      </c>
      <c r="B82" s="1" t="s">
        <v>555</v>
      </c>
      <c r="C82" s="1">
        <v>155111815</v>
      </c>
      <c r="D82" s="1">
        <v>170000000</v>
      </c>
      <c r="E82" s="1">
        <f t="shared" si="2"/>
        <v>-14888185</v>
      </c>
      <c r="F82" s="1">
        <v>416</v>
      </c>
      <c r="G82" s="1">
        <v>132</v>
      </c>
      <c r="H82" s="1" t="s">
        <v>557</v>
      </c>
      <c r="I82" s="1" t="str">
        <f t="shared" si="3"/>
        <v>Action</v>
      </c>
      <c r="J82" s="1" t="s">
        <v>97</v>
      </c>
      <c r="K82" s="1">
        <v>228554</v>
      </c>
      <c r="L82" s="1">
        <v>710</v>
      </c>
      <c r="M82" s="1" t="s">
        <v>37</v>
      </c>
      <c r="N82" s="1" t="s">
        <v>38</v>
      </c>
      <c r="O82" s="1">
        <v>2012</v>
      </c>
      <c r="P82" s="1">
        <v>6.1</v>
      </c>
    </row>
    <row r="83" spans="1:16" ht="12.75" x14ac:dyDescent="0.2">
      <c r="A83" s="1" t="s">
        <v>565</v>
      </c>
      <c r="B83" s="1" t="s">
        <v>561</v>
      </c>
      <c r="C83" s="1">
        <v>241407328</v>
      </c>
      <c r="D83" s="1">
        <v>180000000</v>
      </c>
      <c r="E83" s="1">
        <f t="shared" si="2"/>
        <v>61407328</v>
      </c>
      <c r="F83" s="1">
        <v>401</v>
      </c>
      <c r="G83" s="1">
        <v>97</v>
      </c>
      <c r="H83" s="1" t="s">
        <v>563</v>
      </c>
      <c r="I83" s="1" t="str">
        <f t="shared" si="3"/>
        <v>Action</v>
      </c>
      <c r="J83" s="1" t="s">
        <v>564</v>
      </c>
      <c r="K83" s="1">
        <v>252257</v>
      </c>
      <c r="L83" s="1">
        <v>634</v>
      </c>
      <c r="M83" s="1" t="s">
        <v>37</v>
      </c>
      <c r="N83" s="1" t="s">
        <v>38</v>
      </c>
      <c r="O83" s="1">
        <v>2014</v>
      </c>
      <c r="P83" s="1">
        <v>7</v>
      </c>
    </row>
    <row r="84" spans="1:16" ht="12.75" x14ac:dyDescent="0.2">
      <c r="A84" s="1" t="s">
        <v>571</v>
      </c>
      <c r="B84" s="1" t="s">
        <v>569</v>
      </c>
      <c r="C84" s="1">
        <v>208543795</v>
      </c>
      <c r="D84" s="1">
        <v>170000000</v>
      </c>
      <c r="E84" s="1">
        <f t="shared" si="2"/>
        <v>38543795</v>
      </c>
      <c r="F84" s="1">
        <v>521</v>
      </c>
      <c r="G84" s="1">
        <v>130</v>
      </c>
      <c r="H84" s="1" t="s">
        <v>570</v>
      </c>
      <c r="I84" s="1" t="str">
        <f t="shared" si="3"/>
        <v>Action</v>
      </c>
      <c r="J84" s="1" t="s">
        <v>439</v>
      </c>
      <c r="K84" s="1">
        <v>317542</v>
      </c>
      <c r="L84" s="1">
        <v>620</v>
      </c>
      <c r="M84" s="1" t="s">
        <v>37</v>
      </c>
      <c r="N84" s="1" t="s">
        <v>38</v>
      </c>
      <c r="O84" s="1">
        <v>2014</v>
      </c>
      <c r="P84" s="1">
        <v>7.6</v>
      </c>
    </row>
    <row r="85" spans="1:16" ht="12.75" x14ac:dyDescent="0.2">
      <c r="A85" s="1" t="s">
        <v>579</v>
      </c>
      <c r="B85" s="1" t="s">
        <v>575</v>
      </c>
      <c r="E85" s="1">
        <f t="shared" si="2"/>
        <v>0</v>
      </c>
      <c r="F85" s="1">
        <v>10</v>
      </c>
      <c r="G85" s="1">
        <v>109</v>
      </c>
      <c r="H85" s="1" t="s">
        <v>577</v>
      </c>
      <c r="I85" s="1" t="str">
        <f t="shared" si="3"/>
        <v>Action</v>
      </c>
      <c r="J85" s="1" t="s">
        <v>578</v>
      </c>
      <c r="K85" s="1">
        <v>2138</v>
      </c>
      <c r="L85" s="1">
        <v>15</v>
      </c>
      <c r="M85" s="1" t="s">
        <v>37</v>
      </c>
      <c r="N85" s="1" t="s">
        <v>583</v>
      </c>
      <c r="O85" s="1">
        <v>2015</v>
      </c>
      <c r="P85" s="1">
        <v>4.5</v>
      </c>
    </row>
    <row r="86" spans="1:16" ht="12.75" x14ac:dyDescent="0.2">
      <c r="A86" s="1" t="s">
        <v>588</v>
      </c>
      <c r="B86" s="1" t="s">
        <v>585</v>
      </c>
      <c r="C86" s="1">
        <v>38297305</v>
      </c>
      <c r="D86" s="1">
        <v>175000000</v>
      </c>
      <c r="E86" s="1">
        <f t="shared" si="2"/>
        <v>-136702695</v>
      </c>
      <c r="F86" s="1">
        <v>218</v>
      </c>
      <c r="G86" s="1">
        <v>128</v>
      </c>
      <c r="H86" s="1" t="s">
        <v>557</v>
      </c>
      <c r="I86" s="1" t="str">
        <f t="shared" si="3"/>
        <v>Action</v>
      </c>
      <c r="J86" s="1" t="s">
        <v>587</v>
      </c>
      <c r="K86" s="1">
        <v>116994</v>
      </c>
      <c r="L86" s="1">
        <v>324</v>
      </c>
      <c r="M86" s="1" t="s">
        <v>37</v>
      </c>
      <c r="N86" s="1" t="s">
        <v>38</v>
      </c>
      <c r="O86" s="1">
        <v>2013</v>
      </c>
      <c r="P86" s="1">
        <v>6.3</v>
      </c>
    </row>
    <row r="87" spans="1:16" ht="12.75" x14ac:dyDescent="0.2">
      <c r="A87" s="1" t="s">
        <v>592</v>
      </c>
      <c r="B87" s="1" t="s">
        <v>219</v>
      </c>
      <c r="C87" s="1">
        <v>259746958</v>
      </c>
      <c r="D87" s="1">
        <v>170000000</v>
      </c>
      <c r="E87" s="1">
        <f t="shared" si="2"/>
        <v>89746958</v>
      </c>
      <c r="F87" s="1">
        <v>576</v>
      </c>
      <c r="G87" s="1">
        <v>136</v>
      </c>
      <c r="H87" s="1" t="s">
        <v>72</v>
      </c>
      <c r="I87" s="1" t="str">
        <f t="shared" si="3"/>
        <v>Action</v>
      </c>
      <c r="J87" s="1" t="s">
        <v>99</v>
      </c>
      <c r="K87" s="1">
        <v>496749</v>
      </c>
      <c r="L87" s="1">
        <v>742</v>
      </c>
      <c r="M87" s="1" t="s">
        <v>37</v>
      </c>
      <c r="N87" s="1" t="s">
        <v>38</v>
      </c>
      <c r="O87" s="1">
        <v>2014</v>
      </c>
      <c r="P87" s="1">
        <v>7.8</v>
      </c>
    </row>
    <row r="88" spans="1:16" ht="12.75" x14ac:dyDescent="0.2">
      <c r="A88" s="1" t="s">
        <v>599</v>
      </c>
      <c r="B88" s="1" t="s">
        <v>596</v>
      </c>
      <c r="C88" s="1">
        <v>238371987</v>
      </c>
      <c r="D88" s="1">
        <v>165000000</v>
      </c>
      <c r="E88" s="1">
        <f t="shared" si="2"/>
        <v>73371987</v>
      </c>
      <c r="F88" s="1">
        <v>226</v>
      </c>
      <c r="G88" s="1">
        <v>93</v>
      </c>
      <c r="H88" s="1" t="s">
        <v>270</v>
      </c>
      <c r="I88" s="1" t="str">
        <f>LEFT(H88,9)</f>
        <v>Adventure</v>
      </c>
      <c r="J88" s="1" t="s">
        <v>598</v>
      </c>
      <c r="K88" s="1">
        <v>138661</v>
      </c>
      <c r="L88" s="1">
        <v>173</v>
      </c>
      <c r="M88" s="1" t="s">
        <v>37</v>
      </c>
      <c r="N88" s="1" t="s">
        <v>38</v>
      </c>
      <c r="O88" s="1">
        <v>2010</v>
      </c>
      <c r="P88" s="1">
        <v>6.4</v>
      </c>
    </row>
    <row r="89" spans="1:16" ht="12.75" x14ac:dyDescent="0.2">
      <c r="A89" s="1" t="s">
        <v>606</v>
      </c>
      <c r="B89" s="1" t="s">
        <v>603</v>
      </c>
      <c r="C89" s="1">
        <v>93417865</v>
      </c>
      <c r="D89" s="1">
        <v>190000000</v>
      </c>
      <c r="E89" s="1">
        <f t="shared" si="2"/>
        <v>-96582135</v>
      </c>
      <c r="F89" s="1">
        <v>443</v>
      </c>
      <c r="G89" s="1">
        <v>130</v>
      </c>
      <c r="H89" s="1" t="s">
        <v>605</v>
      </c>
      <c r="I89" s="1" t="str">
        <f t="shared" si="3"/>
        <v>Action</v>
      </c>
      <c r="J89" s="1" t="s">
        <v>233</v>
      </c>
      <c r="K89" s="1">
        <v>128306</v>
      </c>
      <c r="L89" s="1">
        <v>497</v>
      </c>
      <c r="M89" s="1" t="s">
        <v>37</v>
      </c>
      <c r="N89" s="1" t="s">
        <v>38</v>
      </c>
      <c r="O89" s="1">
        <v>2015</v>
      </c>
      <c r="P89" s="1">
        <v>6.5</v>
      </c>
    </row>
    <row r="90" spans="1:16" ht="12.75" x14ac:dyDescent="0.2">
      <c r="A90" s="1" t="s">
        <v>614</v>
      </c>
      <c r="B90" s="1" t="s">
        <v>610</v>
      </c>
      <c r="C90" s="1">
        <v>222487711</v>
      </c>
      <c r="D90" s="1">
        <v>165000000</v>
      </c>
      <c r="E90" s="1">
        <f t="shared" si="2"/>
        <v>57487711</v>
      </c>
      <c r="F90" s="1">
        <v>384</v>
      </c>
      <c r="G90" s="1">
        <v>102</v>
      </c>
      <c r="H90" s="1" t="s">
        <v>612</v>
      </c>
      <c r="I90" s="1" t="str">
        <f t="shared" si="3"/>
        <v>Action</v>
      </c>
      <c r="J90" s="1" t="s">
        <v>613</v>
      </c>
      <c r="K90" s="1">
        <v>279093</v>
      </c>
      <c r="L90" s="1">
        <v>433</v>
      </c>
      <c r="M90" s="1" t="s">
        <v>37</v>
      </c>
      <c r="N90" s="1" t="s">
        <v>38</v>
      </c>
      <c r="O90" s="1">
        <v>2014</v>
      </c>
      <c r="P90" s="1">
        <v>7.9</v>
      </c>
    </row>
    <row r="91" spans="1:16" ht="12.75" x14ac:dyDescent="0.2">
      <c r="A91" s="1" t="s">
        <v>622</v>
      </c>
      <c r="B91" s="1" t="s">
        <v>618</v>
      </c>
      <c r="C91" s="1">
        <v>189412677</v>
      </c>
      <c r="D91" s="1">
        <v>165000000</v>
      </c>
      <c r="E91" s="1">
        <f t="shared" si="2"/>
        <v>24412677</v>
      </c>
      <c r="F91" s="1">
        <v>377</v>
      </c>
      <c r="G91" s="1">
        <v>101</v>
      </c>
      <c r="H91" s="1" t="s">
        <v>620</v>
      </c>
      <c r="I91" s="1" t="str">
        <f>LEFT(H91,9)</f>
        <v>Adventure</v>
      </c>
      <c r="J91" s="1" t="s">
        <v>621</v>
      </c>
      <c r="K91" s="1">
        <v>272534</v>
      </c>
      <c r="L91" s="1">
        <v>345</v>
      </c>
      <c r="M91" s="1" t="s">
        <v>37</v>
      </c>
      <c r="N91" s="1" t="s">
        <v>38</v>
      </c>
      <c r="O91" s="1">
        <v>2012</v>
      </c>
      <c r="P91" s="1">
        <v>7.8</v>
      </c>
    </row>
    <row r="92" spans="1:16" ht="12.75" x14ac:dyDescent="0.2">
      <c r="A92" s="1" t="s">
        <v>628</v>
      </c>
      <c r="B92" s="1" t="s">
        <v>434</v>
      </c>
      <c r="C92" s="1">
        <v>665426</v>
      </c>
      <c r="D92" s="1">
        <v>165000000</v>
      </c>
      <c r="E92" s="1">
        <f t="shared" si="2"/>
        <v>-164334574</v>
      </c>
      <c r="F92" s="1">
        <v>188</v>
      </c>
      <c r="G92" s="1">
        <v>100</v>
      </c>
      <c r="H92" s="1" t="s">
        <v>627</v>
      </c>
      <c r="I92" s="1" t="str">
        <f>LEFT(H92,9)</f>
        <v>Adventure</v>
      </c>
      <c r="J92" s="1" t="s">
        <v>321</v>
      </c>
      <c r="K92" s="1">
        <v>120798</v>
      </c>
      <c r="L92" s="1">
        <v>444</v>
      </c>
      <c r="M92" s="1" t="s">
        <v>37</v>
      </c>
      <c r="N92" s="1" t="s">
        <v>38</v>
      </c>
      <c r="O92" s="1">
        <v>2004</v>
      </c>
      <c r="P92" s="1">
        <v>6.6</v>
      </c>
    </row>
    <row r="93" spans="1:16" ht="12.75" x14ac:dyDescent="0.2">
      <c r="A93" s="1" t="s">
        <v>634</v>
      </c>
      <c r="B93" s="1" t="s">
        <v>427</v>
      </c>
      <c r="C93" s="1">
        <v>102315545</v>
      </c>
      <c r="D93" s="1">
        <v>165000000</v>
      </c>
      <c r="E93" s="1">
        <f t="shared" si="2"/>
        <v>-62684455</v>
      </c>
      <c r="F93" s="1">
        <v>286</v>
      </c>
      <c r="G93" s="1">
        <v>120</v>
      </c>
      <c r="H93" s="1" t="s">
        <v>72</v>
      </c>
      <c r="I93" s="1" t="str">
        <f t="shared" si="3"/>
        <v>Action</v>
      </c>
      <c r="J93" s="1" t="s">
        <v>633</v>
      </c>
      <c r="K93" s="1">
        <v>58137</v>
      </c>
      <c r="L93" s="1">
        <v>520</v>
      </c>
      <c r="M93" s="1" t="s">
        <v>37</v>
      </c>
      <c r="N93" s="1" t="s">
        <v>38</v>
      </c>
      <c r="O93" s="1">
        <v>2016</v>
      </c>
      <c r="P93" s="1">
        <v>5.5</v>
      </c>
    </row>
    <row r="94" spans="1:16" ht="12.75" x14ac:dyDescent="0.2">
      <c r="A94" s="1" t="s">
        <v>641</v>
      </c>
      <c r="B94" s="1" t="s">
        <v>638</v>
      </c>
      <c r="C94" s="1">
        <v>217387997</v>
      </c>
      <c r="D94" s="1">
        <v>165000000</v>
      </c>
      <c r="E94" s="1">
        <f t="shared" si="2"/>
        <v>52387997</v>
      </c>
      <c r="F94" s="1">
        <v>288</v>
      </c>
      <c r="G94" s="1">
        <v>98</v>
      </c>
      <c r="H94" s="1" t="s">
        <v>627</v>
      </c>
      <c r="I94" s="1" t="str">
        <f>LEFT(H94,9)</f>
        <v>Adventure</v>
      </c>
      <c r="J94" s="1" t="s">
        <v>640</v>
      </c>
      <c r="K94" s="1">
        <v>485430</v>
      </c>
      <c r="L94" s="1">
        <v>492</v>
      </c>
      <c r="M94" s="1" t="s">
        <v>37</v>
      </c>
      <c r="N94" s="1" t="s">
        <v>38</v>
      </c>
      <c r="O94" s="1">
        <v>2010</v>
      </c>
      <c r="P94" s="1">
        <v>8.1999999999999993</v>
      </c>
    </row>
    <row r="95" spans="1:16" ht="12.75" x14ac:dyDescent="0.2">
      <c r="A95" s="1" t="s">
        <v>648</v>
      </c>
      <c r="B95" s="1" t="s">
        <v>645</v>
      </c>
      <c r="C95" s="1">
        <v>150350192</v>
      </c>
      <c r="D95" s="1">
        <v>200000000</v>
      </c>
      <c r="E95" s="1">
        <f t="shared" si="2"/>
        <v>-49649808</v>
      </c>
      <c r="F95" s="1">
        <v>280</v>
      </c>
      <c r="G95" s="1">
        <v>109</v>
      </c>
      <c r="H95" s="1" t="s">
        <v>646</v>
      </c>
      <c r="I95" s="1" t="str">
        <f t="shared" si="3"/>
        <v>Action</v>
      </c>
      <c r="J95" s="1" t="s">
        <v>647</v>
      </c>
      <c r="K95" s="1">
        <v>305340</v>
      </c>
      <c r="L95" s="1">
        <v>1676</v>
      </c>
      <c r="M95" s="1" t="s">
        <v>37</v>
      </c>
      <c r="N95" s="1" t="s">
        <v>38</v>
      </c>
      <c r="O95" s="1">
        <v>2003</v>
      </c>
      <c r="P95" s="1">
        <v>6.4</v>
      </c>
    </row>
    <row r="96" spans="1:16" ht="12.75" x14ac:dyDescent="0.2">
      <c r="A96" s="1" t="s">
        <v>654</v>
      </c>
      <c r="B96" s="1" t="s">
        <v>652</v>
      </c>
      <c r="C96" s="1">
        <v>333130696</v>
      </c>
      <c r="D96" s="1">
        <v>170000000</v>
      </c>
      <c r="E96" s="1">
        <f t="shared" si="2"/>
        <v>163130696</v>
      </c>
      <c r="F96" s="1">
        <v>653</v>
      </c>
      <c r="G96" s="1">
        <v>121</v>
      </c>
      <c r="H96" s="1" t="s">
        <v>72</v>
      </c>
      <c r="I96" s="1" t="str">
        <f t="shared" si="3"/>
        <v>Action</v>
      </c>
      <c r="J96" s="1" t="s">
        <v>653</v>
      </c>
      <c r="K96" s="1">
        <v>682155</v>
      </c>
      <c r="L96" s="1">
        <v>1097</v>
      </c>
      <c r="M96" s="1" t="s">
        <v>37</v>
      </c>
      <c r="N96" s="1" t="s">
        <v>38</v>
      </c>
      <c r="O96" s="1">
        <v>2014</v>
      </c>
      <c r="P96" s="1">
        <v>8.1</v>
      </c>
    </row>
    <row r="97" spans="1:16" ht="12.75" x14ac:dyDescent="0.2">
      <c r="A97" s="1" t="s">
        <v>660</v>
      </c>
      <c r="B97" s="1" t="s">
        <v>57</v>
      </c>
      <c r="C97" s="1">
        <v>187991439</v>
      </c>
      <c r="D97" s="1">
        <v>165000000</v>
      </c>
      <c r="E97" s="1">
        <f t="shared" si="2"/>
        <v>22991439</v>
      </c>
      <c r="F97" s="1">
        <v>712</v>
      </c>
      <c r="G97" s="1">
        <v>169</v>
      </c>
      <c r="H97" s="1" t="s">
        <v>658</v>
      </c>
      <c r="I97" s="1" t="str">
        <f>LEFT(H97,9)</f>
        <v>Adventure</v>
      </c>
      <c r="J97" s="1" t="s">
        <v>659</v>
      </c>
      <c r="K97" s="1">
        <v>928227</v>
      </c>
      <c r="L97" s="1">
        <v>2725</v>
      </c>
      <c r="M97" s="1" t="s">
        <v>37</v>
      </c>
      <c r="N97" s="1" t="s">
        <v>38</v>
      </c>
      <c r="O97" s="1">
        <v>2014</v>
      </c>
      <c r="P97" s="1">
        <v>8.6</v>
      </c>
    </row>
    <row r="98" spans="1:16" ht="12.75" x14ac:dyDescent="0.2">
      <c r="A98" s="1" t="s">
        <v>664</v>
      </c>
      <c r="B98" s="1" t="s">
        <v>57</v>
      </c>
      <c r="C98" s="1">
        <v>292568851</v>
      </c>
      <c r="D98" s="1">
        <v>160000000</v>
      </c>
      <c r="E98" s="1">
        <f t="shared" si="2"/>
        <v>132568851</v>
      </c>
      <c r="F98" s="1">
        <v>642</v>
      </c>
      <c r="G98" s="1">
        <v>148</v>
      </c>
      <c r="H98" s="1" t="s">
        <v>226</v>
      </c>
      <c r="I98" s="1" t="str">
        <f t="shared" si="3"/>
        <v>Action</v>
      </c>
      <c r="J98" s="1" t="s">
        <v>214</v>
      </c>
      <c r="K98" s="1">
        <v>1468200</v>
      </c>
      <c r="L98" s="1">
        <v>2803</v>
      </c>
      <c r="M98" s="1" t="s">
        <v>37</v>
      </c>
      <c r="N98" s="1" t="s">
        <v>38</v>
      </c>
      <c r="O98" s="1">
        <v>2010</v>
      </c>
      <c r="P98" s="1">
        <v>8.8000000000000007</v>
      </c>
    </row>
    <row r="99" spans="1:16" ht="12.75" x14ac:dyDescent="0.2">
      <c r="A99" s="1" t="s">
        <v>671</v>
      </c>
      <c r="B99" s="1" t="s">
        <v>667</v>
      </c>
      <c r="E99" s="1">
        <f t="shared" si="2"/>
        <v>0</v>
      </c>
      <c r="F99" s="1">
        <v>1</v>
      </c>
      <c r="G99" s="1">
        <v>120</v>
      </c>
      <c r="H99" s="1" t="s">
        <v>669</v>
      </c>
      <c r="I99" s="1" t="str">
        <f t="shared" si="3"/>
        <v>Action</v>
      </c>
      <c r="J99" s="1" t="s">
        <v>670</v>
      </c>
      <c r="K99" s="1">
        <v>374</v>
      </c>
      <c r="L99" s="1">
        <v>13</v>
      </c>
      <c r="M99" s="1" t="s">
        <v>675</v>
      </c>
      <c r="N99" s="1" t="s">
        <v>676</v>
      </c>
      <c r="O99" s="1">
        <v>2016</v>
      </c>
      <c r="P99" s="1">
        <v>8.1999999999999993</v>
      </c>
    </row>
    <row r="100" spans="1:16" ht="12.75" x14ac:dyDescent="0.2">
      <c r="A100" s="1" t="s">
        <v>677</v>
      </c>
      <c r="B100" s="1" t="s">
        <v>170</v>
      </c>
      <c r="C100" s="1">
        <v>303001229</v>
      </c>
      <c r="D100" s="1">
        <v>180000000</v>
      </c>
      <c r="E100" s="1">
        <f t="shared" si="2"/>
        <v>123001229</v>
      </c>
      <c r="F100" s="1">
        <v>645</v>
      </c>
      <c r="G100" s="1">
        <v>182</v>
      </c>
      <c r="H100" s="1" t="s">
        <v>172</v>
      </c>
      <c r="I100" s="1" t="str">
        <f>LEFT(H100,9)</f>
        <v>Adventure</v>
      </c>
      <c r="J100" s="1" t="s">
        <v>173</v>
      </c>
      <c r="K100" s="1">
        <v>637246</v>
      </c>
      <c r="L100" s="1">
        <v>1367</v>
      </c>
      <c r="M100" s="1" t="s">
        <v>37</v>
      </c>
      <c r="N100" s="1" t="s">
        <v>38</v>
      </c>
      <c r="O100" s="1">
        <v>2012</v>
      </c>
      <c r="P100" s="1">
        <v>7.9</v>
      </c>
    </row>
    <row r="101" spans="1:16" ht="12.75" x14ac:dyDescent="0.2">
      <c r="A101" s="1" t="s">
        <v>680</v>
      </c>
      <c r="B101" s="1" t="s">
        <v>498</v>
      </c>
      <c r="C101" s="1">
        <v>144512310</v>
      </c>
      <c r="D101" s="1">
        <v>38000000</v>
      </c>
      <c r="E101" s="1">
        <f t="shared" si="2"/>
        <v>106512310</v>
      </c>
      <c r="F101" s="1">
        <v>187</v>
      </c>
      <c r="G101" s="1">
        <v>106</v>
      </c>
      <c r="H101" s="1" t="s">
        <v>333</v>
      </c>
      <c r="I101" s="1" t="str">
        <f t="shared" si="3"/>
        <v>Action</v>
      </c>
      <c r="J101" s="1" t="s">
        <v>332</v>
      </c>
      <c r="K101" s="1">
        <v>272223</v>
      </c>
      <c r="L101" s="1">
        <v>988</v>
      </c>
      <c r="M101" s="1" t="s">
        <v>37</v>
      </c>
      <c r="N101" s="1" t="s">
        <v>38</v>
      </c>
      <c r="O101" s="1">
        <v>2001</v>
      </c>
      <c r="P101" s="1">
        <v>6.7</v>
      </c>
    </row>
    <row r="102" spans="1:16" ht="12.75" x14ac:dyDescent="0.2">
      <c r="A102" s="1" t="s">
        <v>687</v>
      </c>
      <c r="B102" s="1" t="s">
        <v>684</v>
      </c>
      <c r="C102" s="1">
        <v>127490802</v>
      </c>
      <c r="D102" s="1">
        <v>150000000</v>
      </c>
      <c r="E102" s="1">
        <f t="shared" si="2"/>
        <v>-22509198</v>
      </c>
      <c r="F102" s="1">
        <v>362</v>
      </c>
      <c r="G102" s="1">
        <v>166</v>
      </c>
      <c r="H102" s="1" t="s">
        <v>686</v>
      </c>
      <c r="I102" s="1" t="str">
        <f>LEFT(H102,5)</f>
        <v>Drama</v>
      </c>
      <c r="J102" s="1" t="s">
        <v>339</v>
      </c>
      <c r="K102" s="1">
        <v>459346</v>
      </c>
      <c r="L102" s="1">
        <v>822</v>
      </c>
      <c r="M102" s="1" t="s">
        <v>37</v>
      </c>
      <c r="N102" s="1" t="s">
        <v>38</v>
      </c>
      <c r="O102" s="1">
        <v>2008</v>
      </c>
      <c r="P102" s="1">
        <v>7.8</v>
      </c>
    </row>
    <row r="103" spans="1:16" ht="12.75" x14ac:dyDescent="0.2">
      <c r="A103" s="1" t="s">
        <v>692</v>
      </c>
      <c r="B103" s="1" t="s">
        <v>691</v>
      </c>
      <c r="C103" s="1">
        <v>146405371</v>
      </c>
      <c r="D103" s="1">
        <v>160000000</v>
      </c>
      <c r="E103" s="1">
        <f t="shared" si="2"/>
        <v>-13594629</v>
      </c>
      <c r="F103" s="1">
        <v>500</v>
      </c>
      <c r="G103" s="1">
        <v>132</v>
      </c>
      <c r="H103" s="1" t="s">
        <v>72</v>
      </c>
      <c r="I103" s="1" t="str">
        <f t="shared" si="3"/>
        <v>Action</v>
      </c>
      <c r="J103" s="1" t="s">
        <v>346</v>
      </c>
      <c r="K103" s="1">
        <v>518537</v>
      </c>
      <c r="L103" s="1">
        <v>698</v>
      </c>
      <c r="M103" s="1" t="s">
        <v>37</v>
      </c>
      <c r="N103" s="1" t="s">
        <v>38</v>
      </c>
      <c r="O103" s="1">
        <v>2011</v>
      </c>
      <c r="P103" s="1">
        <v>7.8</v>
      </c>
    </row>
    <row r="104" spans="1:16" ht="12.75" x14ac:dyDescent="0.2">
      <c r="A104" s="1" t="s">
        <v>698</v>
      </c>
      <c r="B104" s="1" t="s">
        <v>695</v>
      </c>
      <c r="C104" s="1">
        <v>281666058</v>
      </c>
      <c r="D104" s="1">
        <v>160000000</v>
      </c>
      <c r="E104" s="1">
        <f t="shared" si="2"/>
        <v>121666058</v>
      </c>
      <c r="F104" s="1">
        <v>389</v>
      </c>
      <c r="G104" s="1">
        <v>137</v>
      </c>
      <c r="H104" s="1" t="s">
        <v>697</v>
      </c>
      <c r="I104" s="1" t="str">
        <f>LEFT(H104,9)</f>
        <v>Adventure</v>
      </c>
      <c r="J104" s="1" t="s">
        <v>346</v>
      </c>
      <c r="K104" s="1">
        <v>166137</v>
      </c>
      <c r="L104" s="1">
        <v>383</v>
      </c>
      <c r="M104" s="1" t="s">
        <v>37</v>
      </c>
      <c r="N104" s="1" t="s">
        <v>38</v>
      </c>
      <c r="O104" s="1">
        <v>2015</v>
      </c>
      <c r="P104" s="1">
        <v>6.6</v>
      </c>
    </row>
    <row r="105" spans="1:16" ht="12.75" x14ac:dyDescent="0.2">
      <c r="A105" s="1" t="s">
        <v>705</v>
      </c>
      <c r="B105" s="1" t="s">
        <v>702</v>
      </c>
      <c r="C105" s="1">
        <v>63143812</v>
      </c>
      <c r="D105" s="1">
        <v>150000000</v>
      </c>
      <c r="E105" s="1">
        <f t="shared" si="2"/>
        <v>-86856188</v>
      </c>
      <c r="F105" s="1">
        <v>235</v>
      </c>
      <c r="G105" s="1">
        <v>109</v>
      </c>
      <c r="H105" s="1" t="s">
        <v>147</v>
      </c>
      <c r="I105" s="1" t="str">
        <f t="shared" si="3"/>
        <v>Action</v>
      </c>
      <c r="J105" s="1" t="s">
        <v>704</v>
      </c>
      <c r="K105" s="1">
        <v>124185</v>
      </c>
      <c r="L105" s="1">
        <v>238</v>
      </c>
      <c r="M105" s="1" t="s">
        <v>37</v>
      </c>
      <c r="N105" s="1" t="s">
        <v>38</v>
      </c>
      <c r="O105" s="1">
        <v>2010</v>
      </c>
      <c r="P105" s="1">
        <v>6.1</v>
      </c>
    </row>
    <row r="106" spans="1:16" ht="12.75" x14ac:dyDescent="0.2">
      <c r="A106" s="1" t="s">
        <v>712</v>
      </c>
      <c r="B106" s="1" t="s">
        <v>709</v>
      </c>
      <c r="C106" s="1">
        <v>60655503</v>
      </c>
      <c r="D106" s="1">
        <v>160000000</v>
      </c>
      <c r="E106" s="1">
        <f t="shared" si="2"/>
        <v>-99344497</v>
      </c>
      <c r="F106" s="1">
        <v>231</v>
      </c>
      <c r="G106" s="1">
        <v>98</v>
      </c>
      <c r="H106" s="1" t="s">
        <v>711</v>
      </c>
      <c r="I106" s="1" t="str">
        <f t="shared" si="3"/>
        <v>Action</v>
      </c>
      <c r="J106" s="1" t="s">
        <v>515</v>
      </c>
      <c r="K106" s="1">
        <v>82380</v>
      </c>
      <c r="L106" s="1">
        <v>629</v>
      </c>
      <c r="M106" s="1" t="s">
        <v>37</v>
      </c>
      <c r="N106" s="1" t="s">
        <v>38</v>
      </c>
      <c r="O106" s="1">
        <v>2006</v>
      </c>
      <c r="P106" s="1">
        <v>5.6</v>
      </c>
    </row>
    <row r="107" spans="1:16" ht="12.75" x14ac:dyDescent="0.2">
      <c r="A107" s="1" t="s">
        <v>717</v>
      </c>
      <c r="B107" s="1" t="s">
        <v>716</v>
      </c>
      <c r="C107" s="1">
        <v>76846624</v>
      </c>
      <c r="D107" s="1">
        <v>170000000</v>
      </c>
      <c r="E107" s="1">
        <f t="shared" si="2"/>
        <v>-93153376</v>
      </c>
      <c r="F107" s="1">
        <v>218</v>
      </c>
      <c r="G107" s="1">
        <v>113</v>
      </c>
      <c r="H107" s="1" t="s">
        <v>199</v>
      </c>
      <c r="I107" s="1" t="str">
        <f>LEFT(H107,9)</f>
        <v>Adventure</v>
      </c>
      <c r="J107" s="1" t="s">
        <v>43</v>
      </c>
      <c r="K107" s="1">
        <v>21352</v>
      </c>
      <c r="L107" s="1">
        <v>131</v>
      </c>
      <c r="M107" s="1" t="s">
        <v>37</v>
      </c>
      <c r="N107" s="1" t="s">
        <v>38</v>
      </c>
      <c r="O107" s="1">
        <v>2016</v>
      </c>
      <c r="P107" s="1">
        <v>6.4</v>
      </c>
    </row>
    <row r="108" spans="1:16" ht="12.75" x14ac:dyDescent="0.2">
      <c r="A108" s="1" t="s">
        <v>723</v>
      </c>
      <c r="B108" s="1" t="s">
        <v>720</v>
      </c>
      <c r="C108" s="1">
        <v>320706665</v>
      </c>
      <c r="D108" s="1">
        <v>160000000</v>
      </c>
      <c r="E108" s="1">
        <f t="shared" si="2"/>
        <v>160706665</v>
      </c>
      <c r="F108" s="1">
        <v>227</v>
      </c>
      <c r="G108" s="1">
        <v>93</v>
      </c>
      <c r="H108" s="1" t="s">
        <v>270</v>
      </c>
      <c r="I108" s="1" t="str">
        <f>LEFT(H108,9)</f>
        <v>Adventure</v>
      </c>
      <c r="J108" s="1" t="s">
        <v>722</v>
      </c>
      <c r="K108" s="1">
        <v>211971</v>
      </c>
      <c r="L108" s="1">
        <v>326</v>
      </c>
      <c r="M108" s="1" t="s">
        <v>37</v>
      </c>
      <c r="N108" s="1" t="s">
        <v>38</v>
      </c>
      <c r="O108" s="1">
        <v>2007</v>
      </c>
      <c r="P108" s="1">
        <v>6.1</v>
      </c>
    </row>
    <row r="109" spans="1:16" ht="12.75" x14ac:dyDescent="0.2">
      <c r="A109" s="1" t="s">
        <v>730</v>
      </c>
      <c r="B109" s="1" t="s">
        <v>727</v>
      </c>
      <c r="C109" s="1">
        <v>46978995</v>
      </c>
      <c r="D109" s="1">
        <v>160000000</v>
      </c>
      <c r="E109" s="1">
        <f t="shared" si="2"/>
        <v>-113021005</v>
      </c>
      <c r="F109" s="1">
        <v>275</v>
      </c>
      <c r="G109" s="1">
        <v>123</v>
      </c>
      <c r="H109" s="1" t="s">
        <v>42</v>
      </c>
      <c r="I109" s="1" t="str">
        <f t="shared" si="3"/>
        <v>Action</v>
      </c>
      <c r="J109" s="1" t="s">
        <v>729</v>
      </c>
      <c r="K109" s="1">
        <v>111609</v>
      </c>
      <c r="L109" s="1">
        <v>781</v>
      </c>
      <c r="M109" s="1" t="s">
        <v>37</v>
      </c>
      <c r="N109" s="1" t="s">
        <v>38</v>
      </c>
      <c r="O109" s="1">
        <v>2016</v>
      </c>
      <c r="P109" s="1">
        <v>7.3</v>
      </c>
    </row>
    <row r="110" spans="1:16" ht="12.75" x14ac:dyDescent="0.2">
      <c r="A110" s="1" t="s">
        <v>736</v>
      </c>
      <c r="B110" s="1" t="s">
        <v>734</v>
      </c>
      <c r="C110" s="1">
        <v>89732035</v>
      </c>
      <c r="D110" s="1">
        <v>155000000</v>
      </c>
      <c r="E110" s="1">
        <f t="shared" si="2"/>
        <v>-65267965</v>
      </c>
      <c r="F110" s="1">
        <v>474</v>
      </c>
      <c r="G110" s="1">
        <v>126</v>
      </c>
      <c r="H110" s="1" t="s">
        <v>72</v>
      </c>
      <c r="I110" s="1" t="str">
        <f t="shared" si="3"/>
        <v>Action</v>
      </c>
      <c r="J110" s="1" t="s">
        <v>81</v>
      </c>
      <c r="K110" s="1">
        <v>188457</v>
      </c>
      <c r="L110" s="1">
        <v>867</v>
      </c>
      <c r="M110" s="1" t="s">
        <v>37</v>
      </c>
      <c r="N110" s="1" t="s">
        <v>38</v>
      </c>
      <c r="O110" s="1">
        <v>2015</v>
      </c>
      <c r="P110" s="1">
        <v>6.6</v>
      </c>
    </row>
    <row r="111" spans="1:16" ht="12.75" x14ac:dyDescent="0.2">
      <c r="A111" s="1" t="s">
        <v>742</v>
      </c>
      <c r="B111" s="1" t="s">
        <v>740</v>
      </c>
      <c r="C111" s="1">
        <v>104383624</v>
      </c>
      <c r="D111" s="1">
        <v>155000000</v>
      </c>
      <c r="E111" s="1">
        <f t="shared" si="2"/>
        <v>-50616376</v>
      </c>
      <c r="F111" s="1">
        <v>228</v>
      </c>
      <c r="G111" s="1">
        <v>113</v>
      </c>
      <c r="H111" s="1" t="s">
        <v>199</v>
      </c>
      <c r="I111" s="1" t="str">
        <f>LEFT(H111,9)</f>
        <v>Adventure</v>
      </c>
      <c r="J111" s="1" t="s">
        <v>741</v>
      </c>
      <c r="K111" s="1">
        <v>106446</v>
      </c>
      <c r="L111" s="1">
        <v>227</v>
      </c>
      <c r="M111" s="1" t="s">
        <v>37</v>
      </c>
      <c r="N111" s="1" t="s">
        <v>38</v>
      </c>
      <c r="O111" s="1">
        <v>2010</v>
      </c>
      <c r="P111" s="1">
        <v>6.3</v>
      </c>
    </row>
    <row r="112" spans="1:16" ht="12.75" x14ac:dyDescent="0.2">
      <c r="A112" s="1" t="s">
        <v>750</v>
      </c>
      <c r="B112" s="1" t="s">
        <v>277</v>
      </c>
      <c r="C112" s="1">
        <v>198539855</v>
      </c>
      <c r="D112" s="1">
        <v>140000000</v>
      </c>
      <c r="E112" s="1">
        <f t="shared" si="2"/>
        <v>58539855</v>
      </c>
      <c r="F112" s="1">
        <v>191</v>
      </c>
      <c r="G112" s="1">
        <v>184</v>
      </c>
      <c r="H112" s="1" t="s">
        <v>748</v>
      </c>
      <c r="I112" s="1" t="str">
        <f t="shared" si="3"/>
        <v>Action</v>
      </c>
      <c r="J112" s="1" t="s">
        <v>749</v>
      </c>
      <c r="K112" s="1">
        <v>254111</v>
      </c>
      <c r="L112" s="1">
        <v>1999</v>
      </c>
      <c r="M112" s="1" t="s">
        <v>37</v>
      </c>
      <c r="N112" s="1" t="s">
        <v>38</v>
      </c>
      <c r="O112" s="1">
        <v>2001</v>
      </c>
      <c r="P112" s="1">
        <v>6.1</v>
      </c>
    </row>
    <row r="113" spans="1:16" ht="12.75" x14ac:dyDescent="0.2">
      <c r="A113" s="1" t="s">
        <v>756</v>
      </c>
      <c r="B113" s="1" t="s">
        <v>277</v>
      </c>
      <c r="C113" s="1">
        <v>318759914</v>
      </c>
      <c r="D113" s="1">
        <v>150000000</v>
      </c>
      <c r="E113" s="1">
        <f t="shared" si="2"/>
        <v>168759914</v>
      </c>
      <c r="F113" s="1">
        <v>396</v>
      </c>
      <c r="G113" s="1">
        <v>144</v>
      </c>
      <c r="H113" s="1" t="s">
        <v>72</v>
      </c>
      <c r="I113" s="1" t="str">
        <f t="shared" si="3"/>
        <v>Action</v>
      </c>
      <c r="J113" s="1" t="s">
        <v>755</v>
      </c>
      <c r="K113" s="1">
        <v>513158</v>
      </c>
      <c r="L113" s="1">
        <v>1782</v>
      </c>
      <c r="M113" s="1" t="s">
        <v>37</v>
      </c>
      <c r="N113" s="1" t="s">
        <v>38</v>
      </c>
      <c r="O113" s="1">
        <v>2007</v>
      </c>
      <c r="P113" s="1">
        <v>7.1</v>
      </c>
    </row>
    <row r="114" spans="1:16" ht="12.75" x14ac:dyDescent="0.2">
      <c r="A114" s="1" t="s">
        <v>762</v>
      </c>
      <c r="B114" s="1" t="s">
        <v>759</v>
      </c>
      <c r="C114" s="1">
        <v>34293771</v>
      </c>
      <c r="D114" s="1">
        <v>155000000</v>
      </c>
      <c r="E114" s="1">
        <f t="shared" si="2"/>
        <v>-120706229</v>
      </c>
      <c r="F114" s="1">
        <v>248</v>
      </c>
      <c r="G114" s="1">
        <v>206</v>
      </c>
      <c r="H114" s="1" t="s">
        <v>760</v>
      </c>
      <c r="I114" s="1" t="str">
        <f t="shared" si="3"/>
        <v>Action</v>
      </c>
      <c r="J114" s="1" t="s">
        <v>761</v>
      </c>
      <c r="K114" s="1">
        <v>138863</v>
      </c>
      <c r="L114" s="1">
        <v>1390</v>
      </c>
      <c r="M114" s="1" t="s">
        <v>37</v>
      </c>
      <c r="N114" s="1" t="s">
        <v>766</v>
      </c>
      <c r="O114" s="1">
        <v>2004</v>
      </c>
      <c r="P114" s="1">
        <v>5.5</v>
      </c>
    </row>
    <row r="115" spans="1:16" ht="12.75" x14ac:dyDescent="0.2">
      <c r="A115" s="1" t="s">
        <v>768</v>
      </c>
      <c r="B115" s="1" t="s">
        <v>102</v>
      </c>
      <c r="C115" s="1">
        <v>292000866</v>
      </c>
      <c r="D115" s="1">
        <v>150000000</v>
      </c>
      <c r="E115" s="1">
        <f t="shared" si="2"/>
        <v>142000866</v>
      </c>
      <c r="F115" s="1">
        <v>329</v>
      </c>
      <c r="G115" s="1">
        <v>138</v>
      </c>
      <c r="H115" s="1" t="s">
        <v>104</v>
      </c>
      <c r="I115" s="1" t="str">
        <f>LEFT(H115,9)</f>
        <v>Adventure</v>
      </c>
      <c r="J115" s="1" t="s">
        <v>767</v>
      </c>
      <c r="K115" s="1">
        <v>355137</v>
      </c>
      <c r="L115" s="1">
        <v>1108</v>
      </c>
      <c r="M115" s="1" t="s">
        <v>37</v>
      </c>
      <c r="N115" s="1" t="s">
        <v>56</v>
      </c>
      <c r="O115" s="1">
        <v>2007</v>
      </c>
      <c r="P115" s="1">
        <v>7.5</v>
      </c>
    </row>
    <row r="116" spans="1:16" ht="12.75" x14ac:dyDescent="0.2">
      <c r="A116" s="1" t="s">
        <v>772</v>
      </c>
      <c r="B116" s="1" t="s">
        <v>370</v>
      </c>
      <c r="C116" s="1">
        <v>289994397</v>
      </c>
      <c r="D116" s="1">
        <v>150000000</v>
      </c>
      <c r="E116" s="1">
        <f t="shared" si="2"/>
        <v>139994397</v>
      </c>
      <c r="F116" s="1">
        <v>295</v>
      </c>
      <c r="G116" s="1">
        <v>157</v>
      </c>
      <c r="H116" s="1" t="s">
        <v>104</v>
      </c>
      <c r="I116" s="1" t="str">
        <f>LEFT(H116,9)</f>
        <v>Adventure</v>
      </c>
      <c r="J116" s="1" t="s">
        <v>767</v>
      </c>
      <c r="K116" s="1">
        <v>385670</v>
      </c>
      <c r="L116" s="1">
        <v>1896</v>
      </c>
      <c r="M116" s="1" t="s">
        <v>37</v>
      </c>
      <c r="N116" s="1" t="s">
        <v>56</v>
      </c>
      <c r="O116" s="1">
        <v>2005</v>
      </c>
      <c r="P116" s="1">
        <v>7.6</v>
      </c>
    </row>
    <row r="117" spans="1:16" ht="12.75" x14ac:dyDescent="0.2">
      <c r="A117" s="1" t="s">
        <v>777</v>
      </c>
      <c r="B117" s="1" t="s">
        <v>224</v>
      </c>
      <c r="C117" s="1">
        <v>227946274</v>
      </c>
      <c r="D117" s="1">
        <v>150000000</v>
      </c>
      <c r="E117" s="1">
        <f t="shared" si="2"/>
        <v>77946274</v>
      </c>
      <c r="F117" s="1">
        <v>318</v>
      </c>
      <c r="G117" s="1">
        <v>102</v>
      </c>
      <c r="H117" s="1" t="s">
        <v>776</v>
      </c>
      <c r="I117" s="1" t="str">
        <f t="shared" si="3"/>
        <v>Action</v>
      </c>
      <c r="J117" s="1" t="s">
        <v>165</v>
      </c>
      <c r="K117" s="1">
        <v>343648</v>
      </c>
      <c r="L117" s="1">
        <v>590</v>
      </c>
      <c r="M117" s="1" t="s">
        <v>37</v>
      </c>
      <c r="N117" s="1" t="s">
        <v>38</v>
      </c>
      <c r="O117" s="1">
        <v>2008</v>
      </c>
      <c r="P117" s="1">
        <v>6.4</v>
      </c>
    </row>
    <row r="118" spans="1:16" ht="12.75" x14ac:dyDescent="0.2">
      <c r="A118" s="1" t="s">
        <v>782</v>
      </c>
      <c r="B118" s="1" t="s">
        <v>695</v>
      </c>
      <c r="C118" s="1">
        <v>256386216</v>
      </c>
      <c r="D118" s="1">
        <v>150000000</v>
      </c>
      <c r="E118" s="1">
        <f t="shared" si="2"/>
        <v>106386216</v>
      </c>
      <c r="F118" s="1">
        <v>323</v>
      </c>
      <c r="G118" s="1">
        <v>104</v>
      </c>
      <c r="H118" s="1" t="s">
        <v>781</v>
      </c>
      <c r="I118" s="1" t="str">
        <f>LEFT(H118,5)</f>
        <v>Drama</v>
      </c>
      <c r="J118" s="1" t="s">
        <v>165</v>
      </c>
      <c r="K118" s="1">
        <v>530870</v>
      </c>
      <c r="L118" s="1">
        <v>1413</v>
      </c>
      <c r="M118" s="1" t="s">
        <v>37</v>
      </c>
      <c r="N118" s="1" t="s">
        <v>38</v>
      </c>
      <c r="O118" s="1">
        <v>2007</v>
      </c>
      <c r="P118" s="1">
        <v>7.2</v>
      </c>
    </row>
    <row r="119" spans="1:16" ht="12.75" x14ac:dyDescent="0.2">
      <c r="A119" s="1" t="s">
        <v>787</v>
      </c>
      <c r="B119" s="1" t="s">
        <v>254</v>
      </c>
      <c r="C119" s="1">
        <v>206456431</v>
      </c>
      <c r="D119" s="1">
        <v>150000000</v>
      </c>
      <c r="E119" s="1">
        <f t="shared" si="2"/>
        <v>56456431</v>
      </c>
      <c r="F119" s="1">
        <v>276</v>
      </c>
      <c r="G119" s="1">
        <v>115</v>
      </c>
      <c r="H119" s="1" t="s">
        <v>786</v>
      </c>
      <c r="I119" s="1" t="str">
        <f>LEFT(H119,9)</f>
        <v>Adventure</v>
      </c>
      <c r="J119" s="1" t="s">
        <v>43</v>
      </c>
      <c r="K119" s="1">
        <v>320284</v>
      </c>
      <c r="L119" s="1">
        <v>1361</v>
      </c>
      <c r="M119" s="1" t="s">
        <v>37</v>
      </c>
      <c r="N119" s="1" t="s">
        <v>38</v>
      </c>
      <c r="O119" s="1">
        <v>2005</v>
      </c>
      <c r="P119" s="1">
        <v>6.7</v>
      </c>
    </row>
    <row r="120" spans="1:16" ht="12.75" x14ac:dyDescent="0.2">
      <c r="A120" s="1" t="s">
        <v>793</v>
      </c>
      <c r="B120" s="1" t="s">
        <v>603</v>
      </c>
      <c r="C120" s="1">
        <v>206435493</v>
      </c>
      <c r="D120" s="1">
        <v>150000000</v>
      </c>
      <c r="E120" s="1">
        <f t="shared" si="2"/>
        <v>56435493</v>
      </c>
      <c r="F120" s="1">
        <v>318</v>
      </c>
      <c r="G120" s="1">
        <v>111</v>
      </c>
      <c r="H120" s="1" t="s">
        <v>791</v>
      </c>
      <c r="I120" s="1" t="str">
        <f>LEFT(H120,9)</f>
        <v>Animation</v>
      </c>
      <c r="J120" s="1" t="s">
        <v>792</v>
      </c>
      <c r="K120" s="1">
        <v>473887</v>
      </c>
      <c r="L120" s="1">
        <v>626</v>
      </c>
      <c r="M120" s="1" t="s">
        <v>37</v>
      </c>
      <c r="N120" s="1" t="s">
        <v>38</v>
      </c>
      <c r="O120" s="1">
        <v>2007</v>
      </c>
      <c r="P120" s="1">
        <v>8</v>
      </c>
    </row>
    <row r="121" spans="1:16" ht="12.75" x14ac:dyDescent="0.2">
      <c r="A121" s="1" t="s">
        <v>797</v>
      </c>
      <c r="B121" s="1" t="s">
        <v>57</v>
      </c>
      <c r="C121" s="1">
        <v>205343774</v>
      </c>
      <c r="D121" s="1">
        <v>150000000</v>
      </c>
      <c r="E121" s="1">
        <f t="shared" si="2"/>
        <v>55343774</v>
      </c>
      <c r="F121" s="1">
        <v>478</v>
      </c>
      <c r="G121" s="1">
        <v>128</v>
      </c>
      <c r="H121" s="1" t="s">
        <v>126</v>
      </c>
      <c r="I121" s="1" t="str">
        <f t="shared" si="3"/>
        <v>Action</v>
      </c>
      <c r="J121" s="1" t="s">
        <v>58</v>
      </c>
      <c r="K121" s="1">
        <v>980946</v>
      </c>
      <c r="L121" s="1">
        <v>2685</v>
      </c>
      <c r="M121" s="1" t="s">
        <v>37</v>
      </c>
      <c r="N121" s="1" t="s">
        <v>38</v>
      </c>
      <c r="O121" s="1">
        <v>2005</v>
      </c>
      <c r="P121" s="1">
        <v>8.3000000000000007</v>
      </c>
    </row>
    <row r="122" spans="1:16" ht="12.75" x14ac:dyDescent="0.2">
      <c r="A122" s="1" t="s">
        <v>804</v>
      </c>
      <c r="B122" s="1" t="s">
        <v>800</v>
      </c>
      <c r="C122" s="1">
        <v>179982968</v>
      </c>
      <c r="D122" s="1">
        <v>150000000</v>
      </c>
      <c r="E122" s="1">
        <f t="shared" si="2"/>
        <v>29982968</v>
      </c>
      <c r="F122" s="1">
        <v>167</v>
      </c>
      <c r="G122" s="1">
        <v>89</v>
      </c>
      <c r="H122" s="1" t="s">
        <v>802</v>
      </c>
      <c r="I122" s="1" t="str">
        <f t="shared" si="3"/>
        <v>Action</v>
      </c>
      <c r="J122" s="1" t="s">
        <v>803</v>
      </c>
      <c r="K122" s="1">
        <v>146019</v>
      </c>
      <c r="L122" s="1">
        <v>119</v>
      </c>
      <c r="M122" s="1" t="s">
        <v>37</v>
      </c>
      <c r="N122" s="1" t="s">
        <v>38</v>
      </c>
      <c r="O122" s="1">
        <v>2008</v>
      </c>
      <c r="P122" s="1">
        <v>6.7</v>
      </c>
    </row>
    <row r="123" spans="1:16" ht="12.75" x14ac:dyDescent="0.2">
      <c r="A123" s="1" t="s">
        <v>811</v>
      </c>
      <c r="B123" s="1" t="s">
        <v>808</v>
      </c>
      <c r="C123" s="1">
        <v>177243721</v>
      </c>
      <c r="D123" s="1">
        <v>150000000</v>
      </c>
      <c r="E123" s="1">
        <f t="shared" si="2"/>
        <v>27243721</v>
      </c>
      <c r="F123" s="1">
        <v>185</v>
      </c>
      <c r="G123" s="1">
        <v>105</v>
      </c>
      <c r="H123" s="1" t="s">
        <v>786</v>
      </c>
      <c r="I123" s="1" t="str">
        <f>LEFT(H123,9)</f>
        <v>Adventure</v>
      </c>
      <c r="J123" s="1" t="s">
        <v>810</v>
      </c>
      <c r="K123" s="1">
        <v>130272</v>
      </c>
      <c r="L123" s="1">
        <v>209</v>
      </c>
      <c r="M123" s="1" t="s">
        <v>37</v>
      </c>
      <c r="N123" s="1" t="s">
        <v>38</v>
      </c>
      <c r="O123" s="1">
        <v>2009</v>
      </c>
      <c r="P123" s="1">
        <v>5.9</v>
      </c>
    </row>
    <row r="124" spans="1:16" ht="12.75" x14ac:dyDescent="0.2">
      <c r="A124" s="1" t="s">
        <v>816</v>
      </c>
      <c r="B124" s="1" t="s">
        <v>815</v>
      </c>
      <c r="C124" s="1">
        <v>179883016</v>
      </c>
      <c r="D124" s="1">
        <v>150000000</v>
      </c>
      <c r="E124" s="1">
        <f t="shared" si="2"/>
        <v>29883016</v>
      </c>
      <c r="F124" s="1">
        <v>350</v>
      </c>
      <c r="G124" s="1">
        <v>119</v>
      </c>
      <c r="H124" s="1" t="s">
        <v>261</v>
      </c>
      <c r="I124" s="1" t="str">
        <f t="shared" si="3"/>
        <v>Action</v>
      </c>
      <c r="J124" s="1" t="s">
        <v>262</v>
      </c>
      <c r="K124" s="1">
        <v>361924</v>
      </c>
      <c r="L124" s="1">
        <v>641</v>
      </c>
      <c r="M124" s="1" t="s">
        <v>37</v>
      </c>
      <c r="N124" s="1" t="s">
        <v>38</v>
      </c>
      <c r="O124" s="1">
        <v>2009</v>
      </c>
      <c r="P124" s="1">
        <v>6.7</v>
      </c>
    </row>
    <row r="125" spans="1:16" ht="12.75" x14ac:dyDescent="0.2">
      <c r="A125" s="1" t="s">
        <v>822</v>
      </c>
      <c r="B125" s="1" t="s">
        <v>442</v>
      </c>
      <c r="C125" s="1">
        <v>139259759</v>
      </c>
      <c r="D125" s="1">
        <v>150000000</v>
      </c>
      <c r="E125" s="1">
        <f t="shared" si="2"/>
        <v>-10740241</v>
      </c>
      <c r="F125" s="1">
        <v>245</v>
      </c>
      <c r="G125" s="1">
        <v>129</v>
      </c>
      <c r="H125" s="1" t="s">
        <v>646</v>
      </c>
      <c r="I125" s="1" t="str">
        <f t="shared" si="3"/>
        <v>Action</v>
      </c>
      <c r="J125" s="1" t="s">
        <v>821</v>
      </c>
      <c r="K125" s="1">
        <v>364948</v>
      </c>
      <c r="L125" s="1">
        <v>2121</v>
      </c>
      <c r="M125" s="1" t="s">
        <v>37</v>
      </c>
      <c r="N125" s="1" t="s">
        <v>369</v>
      </c>
      <c r="O125" s="1">
        <v>2003</v>
      </c>
      <c r="P125" s="1">
        <v>6.7</v>
      </c>
    </row>
    <row r="126" spans="1:16" ht="12.75" x14ac:dyDescent="0.2">
      <c r="A126" s="1" t="s">
        <v>830</v>
      </c>
      <c r="B126" s="1" t="s">
        <v>826</v>
      </c>
      <c r="C126" s="1">
        <v>400736600</v>
      </c>
      <c r="D126" s="1">
        <v>150000000</v>
      </c>
      <c r="E126" s="1">
        <f t="shared" si="2"/>
        <v>250736600</v>
      </c>
      <c r="F126" s="1">
        <v>406</v>
      </c>
      <c r="G126" s="1">
        <v>102</v>
      </c>
      <c r="H126" s="1" t="s">
        <v>828</v>
      </c>
      <c r="I126" s="1" t="str">
        <f>LEFT(H126,9)</f>
        <v>Adventure</v>
      </c>
      <c r="J126" s="1" t="s">
        <v>829</v>
      </c>
      <c r="K126" s="1">
        <v>421658</v>
      </c>
      <c r="L126" s="1">
        <v>904</v>
      </c>
      <c r="M126" s="1" t="s">
        <v>37</v>
      </c>
      <c r="N126" s="1" t="s">
        <v>38</v>
      </c>
      <c r="O126" s="1">
        <v>2013</v>
      </c>
      <c r="P126" s="1">
        <v>7.6</v>
      </c>
    </row>
    <row r="127" spans="1:16" ht="12.75" x14ac:dyDescent="0.2">
      <c r="A127" s="1" t="s">
        <v>836</v>
      </c>
      <c r="B127" s="1" t="s">
        <v>442</v>
      </c>
      <c r="C127" s="1">
        <v>281492479</v>
      </c>
      <c r="D127" s="1">
        <v>150000000</v>
      </c>
      <c r="E127" s="1">
        <f t="shared" si="2"/>
        <v>131492479</v>
      </c>
      <c r="F127" s="1">
        <v>275</v>
      </c>
      <c r="G127" s="1">
        <v>138</v>
      </c>
      <c r="H127" s="1" t="s">
        <v>646</v>
      </c>
      <c r="I127" s="1" t="str">
        <f t="shared" si="3"/>
        <v>Action</v>
      </c>
      <c r="J127" s="1" t="s">
        <v>835</v>
      </c>
      <c r="K127" s="1">
        <v>421818</v>
      </c>
      <c r="L127" s="1">
        <v>2789</v>
      </c>
      <c r="M127" s="1" t="s">
        <v>37</v>
      </c>
      <c r="N127" s="1" t="s">
        <v>38</v>
      </c>
      <c r="O127" s="1">
        <v>2003</v>
      </c>
      <c r="P127" s="1">
        <v>7.2</v>
      </c>
    </row>
    <row r="128" spans="1:16" ht="12.75" x14ac:dyDescent="0.2">
      <c r="A128" s="1" t="s">
        <v>841</v>
      </c>
      <c r="B128" s="1" t="s">
        <v>734</v>
      </c>
      <c r="C128" s="1">
        <v>206360018</v>
      </c>
      <c r="D128" s="1">
        <v>170000000</v>
      </c>
      <c r="E128" s="1">
        <f t="shared" si="2"/>
        <v>36360018</v>
      </c>
      <c r="F128" s="1">
        <v>486</v>
      </c>
      <c r="G128" s="1">
        <v>112</v>
      </c>
      <c r="H128" s="1" t="s">
        <v>42</v>
      </c>
      <c r="I128" s="1" t="str">
        <f t="shared" si="3"/>
        <v>Action</v>
      </c>
      <c r="J128" s="1" t="s">
        <v>97</v>
      </c>
      <c r="K128" s="1">
        <v>414070</v>
      </c>
      <c r="L128" s="1">
        <v>532</v>
      </c>
      <c r="M128" s="1" t="s">
        <v>37</v>
      </c>
      <c r="N128" s="1" t="s">
        <v>38</v>
      </c>
      <c r="O128" s="1">
        <v>2013</v>
      </c>
      <c r="P128" s="1">
        <v>7.1</v>
      </c>
    </row>
    <row r="129" spans="1:16" ht="12.75" x14ac:dyDescent="0.2">
      <c r="A129" s="1" t="s">
        <v>845</v>
      </c>
      <c r="B129" s="1" t="s">
        <v>844</v>
      </c>
      <c r="C129" s="1">
        <v>153629485</v>
      </c>
      <c r="D129" s="1">
        <v>150000000</v>
      </c>
      <c r="E129" s="1">
        <f t="shared" si="2"/>
        <v>3629485</v>
      </c>
      <c r="F129" s="1">
        <v>739</v>
      </c>
      <c r="G129" s="1">
        <v>120</v>
      </c>
      <c r="H129" s="1" t="s">
        <v>226</v>
      </c>
      <c r="I129" s="1" t="str">
        <f t="shared" si="3"/>
        <v>Action</v>
      </c>
      <c r="J129" s="1" t="s">
        <v>60</v>
      </c>
      <c r="K129" s="1">
        <v>552503</v>
      </c>
      <c r="L129" s="1">
        <v>1588</v>
      </c>
      <c r="M129" s="1" t="s">
        <v>37</v>
      </c>
      <c r="N129" s="1" t="s">
        <v>369</v>
      </c>
      <c r="O129" s="1">
        <v>2015</v>
      </c>
      <c r="P129" s="1">
        <v>8.1</v>
      </c>
    </row>
    <row r="130" spans="1:16" ht="12.75" x14ac:dyDescent="0.2">
      <c r="A130" s="1" t="s">
        <v>852</v>
      </c>
      <c r="B130" s="1" t="s">
        <v>849</v>
      </c>
      <c r="C130" s="1">
        <v>133375846</v>
      </c>
      <c r="D130" s="1">
        <v>150000000</v>
      </c>
      <c r="E130" s="1">
        <f t="shared" si="2"/>
        <v>-16624154</v>
      </c>
      <c r="F130" s="1">
        <v>298</v>
      </c>
      <c r="G130" s="1">
        <v>146</v>
      </c>
      <c r="H130" s="1" t="s">
        <v>851</v>
      </c>
      <c r="I130" s="1" t="str">
        <f>LEFT(H130,7)</f>
        <v>Mystery</v>
      </c>
      <c r="J130" s="1" t="s">
        <v>321</v>
      </c>
      <c r="K130" s="1">
        <v>207839</v>
      </c>
      <c r="L130" s="1">
        <v>435</v>
      </c>
      <c r="M130" s="1" t="s">
        <v>37</v>
      </c>
      <c r="N130" s="1" t="s">
        <v>38</v>
      </c>
      <c r="O130" s="1">
        <v>2009</v>
      </c>
      <c r="P130" s="1">
        <v>6.7</v>
      </c>
    </row>
    <row r="131" spans="1:16" ht="12.75" x14ac:dyDescent="0.2">
      <c r="A131" s="1" t="s">
        <v>857</v>
      </c>
      <c r="B131" s="1" t="s">
        <v>856</v>
      </c>
      <c r="C131" s="1">
        <v>181015141</v>
      </c>
      <c r="D131" s="1">
        <v>150000000</v>
      </c>
      <c r="E131" s="1">
        <f t="shared" ref="E131:E194" si="4">C131-D131</f>
        <v>31015141</v>
      </c>
      <c r="F131" s="1">
        <v>516</v>
      </c>
      <c r="G131" s="1">
        <v>115</v>
      </c>
      <c r="H131" s="1" t="s">
        <v>42</v>
      </c>
      <c r="I131" s="1" t="str">
        <f t="shared" ref="I131:I194" si="5">LEFT(H131,6)</f>
        <v>Action</v>
      </c>
      <c r="J131" s="1" t="s">
        <v>97</v>
      </c>
      <c r="K131" s="1">
        <v>536314</v>
      </c>
      <c r="L131" s="1">
        <v>738</v>
      </c>
      <c r="M131" s="1" t="s">
        <v>37</v>
      </c>
      <c r="N131" s="1" t="s">
        <v>38</v>
      </c>
      <c r="O131" s="1">
        <v>2011</v>
      </c>
      <c r="P131" s="1">
        <v>7</v>
      </c>
    </row>
    <row r="132" spans="1:16" ht="12.75" x14ac:dyDescent="0.2">
      <c r="A132" s="1" t="s">
        <v>863</v>
      </c>
      <c r="B132" s="1" t="s">
        <v>860</v>
      </c>
      <c r="C132" s="1">
        <v>114053579</v>
      </c>
      <c r="D132" s="1">
        <v>150000000</v>
      </c>
      <c r="E132" s="1">
        <f t="shared" si="4"/>
        <v>-35946421</v>
      </c>
      <c r="F132" s="1">
        <v>225</v>
      </c>
      <c r="G132" s="1">
        <v>96</v>
      </c>
      <c r="H132" s="1" t="s">
        <v>862</v>
      </c>
      <c r="I132" s="1" t="str">
        <f>LEFT(H132,9)</f>
        <v>Adventure</v>
      </c>
      <c r="J132" s="1" t="s">
        <v>488</v>
      </c>
      <c r="K132" s="1">
        <v>146766</v>
      </c>
      <c r="L132" s="1">
        <v>178</v>
      </c>
      <c r="M132" s="1" t="s">
        <v>37</v>
      </c>
      <c r="N132" s="1" t="s">
        <v>38</v>
      </c>
      <c r="O132" s="1">
        <v>2008</v>
      </c>
      <c r="P132" s="1">
        <v>6.9</v>
      </c>
    </row>
    <row r="133" spans="1:16" ht="12.75" x14ac:dyDescent="0.2">
      <c r="A133" s="1" t="s">
        <v>871</v>
      </c>
      <c r="B133" s="1" t="s">
        <v>867</v>
      </c>
      <c r="C133" s="1">
        <v>119420252</v>
      </c>
      <c r="D133" s="1">
        <v>150000000</v>
      </c>
      <c r="E133" s="1">
        <f t="shared" si="4"/>
        <v>-30579748</v>
      </c>
      <c r="F133" s="1">
        <v>145</v>
      </c>
      <c r="G133" s="1">
        <v>88</v>
      </c>
      <c r="H133" s="1" t="s">
        <v>869</v>
      </c>
      <c r="I133" s="1" t="str">
        <f t="shared" si="5"/>
        <v>Action</v>
      </c>
      <c r="J133" s="1" t="s">
        <v>870</v>
      </c>
      <c r="K133" s="1">
        <v>33042</v>
      </c>
      <c r="L133" s="1">
        <v>90</v>
      </c>
      <c r="M133" s="1" t="s">
        <v>37</v>
      </c>
      <c r="N133" s="1" t="s">
        <v>38</v>
      </c>
      <c r="O133" s="1">
        <v>2009</v>
      </c>
      <c r="P133" s="1">
        <v>5.0999999999999996</v>
      </c>
    </row>
    <row r="134" spans="1:16" ht="12.75" x14ac:dyDescent="0.2">
      <c r="A134" s="1" t="s">
        <v>877</v>
      </c>
      <c r="B134" s="1" t="s">
        <v>875</v>
      </c>
      <c r="C134" s="1">
        <v>83640426</v>
      </c>
      <c r="D134" s="1">
        <v>150000000</v>
      </c>
      <c r="E134" s="1">
        <f t="shared" si="4"/>
        <v>-66359574</v>
      </c>
      <c r="F134" s="1">
        <v>310</v>
      </c>
      <c r="G134" s="1">
        <v>99</v>
      </c>
      <c r="H134" s="1" t="s">
        <v>42</v>
      </c>
      <c r="I134" s="1" t="str">
        <f t="shared" si="5"/>
        <v>Action</v>
      </c>
      <c r="J134" s="1" t="s">
        <v>227</v>
      </c>
      <c r="K134" s="1">
        <v>152826</v>
      </c>
      <c r="L134" s="1">
        <v>253</v>
      </c>
      <c r="M134" s="1" t="s">
        <v>37</v>
      </c>
      <c r="N134" s="1" t="s">
        <v>38</v>
      </c>
      <c r="O134" s="1">
        <v>2012</v>
      </c>
      <c r="P134" s="1">
        <v>5.8</v>
      </c>
    </row>
    <row r="135" spans="1:16" ht="12.75" x14ac:dyDescent="0.2">
      <c r="A135" s="1" t="s">
        <v>882</v>
      </c>
      <c r="B135" s="1" t="s">
        <v>254</v>
      </c>
      <c r="C135" s="1">
        <v>79711678</v>
      </c>
      <c r="D135" s="1">
        <v>100000000</v>
      </c>
      <c r="E135" s="1">
        <f t="shared" si="4"/>
        <v>-20288322</v>
      </c>
      <c r="F135" s="1">
        <v>526</v>
      </c>
      <c r="G135" s="1">
        <v>113</v>
      </c>
      <c r="H135" s="1" t="s">
        <v>881</v>
      </c>
      <c r="I135" s="1" t="str">
        <f t="shared" si="5"/>
        <v>Comedy</v>
      </c>
      <c r="J135" s="1" t="s">
        <v>43</v>
      </c>
      <c r="K135" s="1">
        <v>199039</v>
      </c>
      <c r="L135" s="1">
        <v>479</v>
      </c>
      <c r="M135" s="1" t="s">
        <v>37</v>
      </c>
      <c r="N135" s="1" t="s">
        <v>38</v>
      </c>
      <c r="O135" s="1">
        <v>2012</v>
      </c>
      <c r="P135" s="1">
        <v>6.2</v>
      </c>
    </row>
    <row r="136" spans="1:16" ht="12.75" x14ac:dyDescent="0.2">
      <c r="A136" s="1" t="s">
        <v>887</v>
      </c>
      <c r="B136" s="1" t="s">
        <v>885</v>
      </c>
      <c r="C136" s="1">
        <v>195000874</v>
      </c>
      <c r="D136" s="1">
        <v>150000000</v>
      </c>
      <c r="E136" s="1">
        <f t="shared" si="4"/>
        <v>45000874</v>
      </c>
      <c r="F136" s="1">
        <v>465</v>
      </c>
      <c r="G136" s="1">
        <v>131</v>
      </c>
      <c r="H136" s="1" t="s">
        <v>50</v>
      </c>
      <c r="I136" s="1" t="str">
        <f t="shared" si="5"/>
        <v>Action</v>
      </c>
      <c r="J136" s="1" t="s">
        <v>522</v>
      </c>
      <c r="K136" s="1">
        <v>232187</v>
      </c>
      <c r="L136" s="1">
        <v>440</v>
      </c>
      <c r="M136" s="1" t="s">
        <v>37</v>
      </c>
      <c r="N136" s="1" t="s">
        <v>891</v>
      </c>
      <c r="O136" s="1">
        <v>2015</v>
      </c>
      <c r="P136" s="1">
        <v>7.4</v>
      </c>
    </row>
    <row r="137" spans="1:16" ht="12.75" x14ac:dyDescent="0.2">
      <c r="A137" s="1" t="s">
        <v>895</v>
      </c>
      <c r="B137" s="1" t="s">
        <v>892</v>
      </c>
      <c r="C137" s="1">
        <v>61937495</v>
      </c>
      <c r="D137" s="1">
        <v>150000000</v>
      </c>
      <c r="E137" s="1">
        <f t="shared" si="4"/>
        <v>-88062505</v>
      </c>
      <c r="F137" s="1">
        <v>357</v>
      </c>
      <c r="G137" s="1">
        <v>119</v>
      </c>
      <c r="H137" s="1" t="s">
        <v>894</v>
      </c>
      <c r="I137" s="1" t="str">
        <f>LEFT(H137,5)</f>
        <v>Drama</v>
      </c>
      <c r="J137" s="1" t="s">
        <v>761</v>
      </c>
      <c r="K137" s="1">
        <v>89442</v>
      </c>
      <c r="L137" s="1">
        <v>432</v>
      </c>
      <c r="M137" s="1" t="s">
        <v>37</v>
      </c>
      <c r="N137" s="1" t="s">
        <v>38</v>
      </c>
      <c r="O137" s="1">
        <v>2010</v>
      </c>
      <c r="P137" s="1">
        <v>5.8</v>
      </c>
    </row>
    <row r="138" spans="1:16" ht="12.75" x14ac:dyDescent="0.2">
      <c r="A138" s="1" t="s">
        <v>448</v>
      </c>
      <c r="B138" s="1" t="s">
        <v>102</v>
      </c>
      <c r="C138" s="1">
        <v>124051759</v>
      </c>
      <c r="D138" s="1">
        <v>180000000</v>
      </c>
      <c r="E138" s="1">
        <f t="shared" si="4"/>
        <v>-55948241</v>
      </c>
      <c r="F138" s="1">
        <v>248</v>
      </c>
      <c r="G138" s="1">
        <v>110</v>
      </c>
      <c r="H138" s="1" t="s">
        <v>206</v>
      </c>
      <c r="I138" s="1" t="str">
        <f t="shared" si="5"/>
        <v>Action</v>
      </c>
      <c r="J138" s="1" t="s">
        <v>51</v>
      </c>
      <c r="K138" s="1">
        <v>42372</v>
      </c>
      <c r="L138" s="1">
        <v>239</v>
      </c>
      <c r="M138" s="1" t="s">
        <v>37</v>
      </c>
      <c r="N138" s="1" t="s">
        <v>38</v>
      </c>
      <c r="O138" s="1">
        <v>2016</v>
      </c>
      <c r="P138" s="1">
        <v>6.6</v>
      </c>
    </row>
    <row r="139" spans="1:16" ht="12.75" x14ac:dyDescent="0.2">
      <c r="A139" s="1" t="s">
        <v>902</v>
      </c>
      <c r="B139" s="1" t="s">
        <v>899</v>
      </c>
      <c r="C139" s="1">
        <v>126597121</v>
      </c>
      <c r="D139" s="1">
        <v>150000000</v>
      </c>
      <c r="E139" s="1">
        <f t="shared" si="4"/>
        <v>-23402879</v>
      </c>
      <c r="F139" s="1">
        <v>194</v>
      </c>
      <c r="G139" s="1">
        <v>91</v>
      </c>
      <c r="H139" s="1" t="s">
        <v>470</v>
      </c>
      <c r="I139" s="1" t="str">
        <f>LEFT(H139,9)</f>
        <v>Adventure</v>
      </c>
      <c r="J139" s="1" t="s">
        <v>901</v>
      </c>
      <c r="K139" s="1">
        <v>105902</v>
      </c>
      <c r="L139" s="1">
        <v>206</v>
      </c>
      <c r="M139" s="1" t="s">
        <v>37</v>
      </c>
      <c r="N139" s="1" t="s">
        <v>38</v>
      </c>
      <c r="O139" s="1">
        <v>2007</v>
      </c>
      <c r="P139" s="1">
        <v>6.2</v>
      </c>
    </row>
    <row r="140" spans="1:16" ht="12.75" x14ac:dyDescent="0.2">
      <c r="A140" s="1" t="s">
        <v>907</v>
      </c>
      <c r="B140" s="1" t="s">
        <v>906</v>
      </c>
      <c r="C140" s="1">
        <v>165230261</v>
      </c>
      <c r="D140" s="1">
        <v>150000000</v>
      </c>
      <c r="E140" s="1">
        <f t="shared" si="4"/>
        <v>15230261</v>
      </c>
      <c r="F140" s="1">
        <v>284</v>
      </c>
      <c r="G140" s="1">
        <v>90</v>
      </c>
      <c r="H140" s="1" t="s">
        <v>802</v>
      </c>
      <c r="I140" s="1" t="str">
        <f t="shared" si="5"/>
        <v>Action</v>
      </c>
      <c r="J140" s="1" t="s">
        <v>564</v>
      </c>
      <c r="K140" s="1">
        <v>182718</v>
      </c>
      <c r="L140" s="1">
        <v>209</v>
      </c>
      <c r="M140" s="1" t="s">
        <v>37</v>
      </c>
      <c r="N140" s="1" t="s">
        <v>38</v>
      </c>
      <c r="O140" s="1">
        <v>2011</v>
      </c>
      <c r="P140" s="1">
        <v>7.3</v>
      </c>
    </row>
    <row r="141" spans="1:16" ht="12.75" x14ac:dyDescent="0.2">
      <c r="A141" s="1" t="s">
        <v>914</v>
      </c>
      <c r="B141" s="1" t="s">
        <v>911</v>
      </c>
      <c r="C141" s="1">
        <v>131564731</v>
      </c>
      <c r="D141" s="1">
        <v>150000000</v>
      </c>
      <c r="E141" s="1">
        <f t="shared" si="4"/>
        <v>-18435269</v>
      </c>
      <c r="F141" s="1">
        <v>280</v>
      </c>
      <c r="G141" s="1">
        <v>103</v>
      </c>
      <c r="H141" s="1" t="s">
        <v>147</v>
      </c>
      <c r="I141" s="1" t="str">
        <f t="shared" si="5"/>
        <v>Action</v>
      </c>
      <c r="J141" s="1" t="s">
        <v>913</v>
      </c>
      <c r="K141" s="1">
        <v>118951</v>
      </c>
      <c r="L141" s="1">
        <v>1382</v>
      </c>
      <c r="M141" s="1" t="s">
        <v>37</v>
      </c>
      <c r="N141" s="1" t="s">
        <v>38</v>
      </c>
      <c r="O141" s="1">
        <v>2010</v>
      </c>
      <c r="P141" s="1">
        <v>4.2</v>
      </c>
    </row>
    <row r="142" spans="1:16" ht="12.75" x14ac:dyDescent="0.2">
      <c r="A142" s="1" t="s">
        <v>918</v>
      </c>
      <c r="B142" s="1" t="s">
        <v>350</v>
      </c>
      <c r="C142" s="1">
        <v>133382309</v>
      </c>
      <c r="D142" s="1">
        <v>150000000</v>
      </c>
      <c r="E142" s="1">
        <f t="shared" si="4"/>
        <v>-16617691</v>
      </c>
      <c r="F142" s="1">
        <v>310</v>
      </c>
      <c r="G142" s="1">
        <v>124</v>
      </c>
      <c r="H142" s="1" t="s">
        <v>50</v>
      </c>
      <c r="I142" s="1" t="str">
        <f t="shared" si="5"/>
        <v>Action</v>
      </c>
      <c r="J142" s="1" t="s">
        <v>696</v>
      </c>
      <c r="K142" s="1">
        <v>256695</v>
      </c>
      <c r="L142" s="1">
        <v>871</v>
      </c>
      <c r="M142" s="1" t="s">
        <v>37</v>
      </c>
      <c r="N142" s="1" t="s">
        <v>38</v>
      </c>
      <c r="O142" s="1">
        <v>2006</v>
      </c>
      <c r="P142" s="1">
        <v>6.9</v>
      </c>
    </row>
    <row r="143" spans="1:16" ht="12.75" x14ac:dyDescent="0.2">
      <c r="A143" s="1" t="s">
        <v>923</v>
      </c>
      <c r="B143" s="1" t="s">
        <v>427</v>
      </c>
      <c r="C143" s="1">
        <v>73103784</v>
      </c>
      <c r="D143" s="1">
        <v>150000000</v>
      </c>
      <c r="E143" s="1">
        <f t="shared" si="4"/>
        <v>-76896216</v>
      </c>
      <c r="F143" s="1">
        <v>339</v>
      </c>
      <c r="G143" s="1">
        <v>131</v>
      </c>
      <c r="H143" s="1" t="s">
        <v>922</v>
      </c>
      <c r="I143" s="1" t="str">
        <f t="shared" si="5"/>
        <v>Action</v>
      </c>
      <c r="J143" s="1" t="s">
        <v>443</v>
      </c>
      <c r="K143" s="1">
        <v>164238</v>
      </c>
      <c r="L143" s="1">
        <v>434</v>
      </c>
      <c r="M143" s="1" t="s">
        <v>37</v>
      </c>
      <c r="N143" s="1" t="s">
        <v>38</v>
      </c>
      <c r="O143" s="1">
        <v>2013</v>
      </c>
      <c r="P143" s="1">
        <v>6.4</v>
      </c>
    </row>
    <row r="144" spans="1:16" ht="12.75" x14ac:dyDescent="0.2">
      <c r="A144" s="1" t="s">
        <v>930</v>
      </c>
      <c r="B144" s="1" t="s">
        <v>927</v>
      </c>
      <c r="C144" s="1">
        <v>21379315</v>
      </c>
      <c r="D144" s="1">
        <v>150000000</v>
      </c>
      <c r="E144" s="1">
        <f t="shared" si="4"/>
        <v>-128620685</v>
      </c>
      <c r="F144" s="1">
        <v>132</v>
      </c>
      <c r="G144" s="1">
        <v>88</v>
      </c>
      <c r="H144" s="1" t="s">
        <v>477</v>
      </c>
      <c r="I144" s="1" t="str">
        <f t="shared" si="5"/>
        <v>Action</v>
      </c>
      <c r="J144" s="1" t="s">
        <v>929</v>
      </c>
      <c r="K144" s="1">
        <v>17590</v>
      </c>
      <c r="L144" s="1">
        <v>112</v>
      </c>
      <c r="M144" s="1" t="s">
        <v>37</v>
      </c>
      <c r="N144" s="1" t="s">
        <v>38</v>
      </c>
      <c r="O144" s="1">
        <v>2011</v>
      </c>
      <c r="P144" s="1">
        <v>5.4</v>
      </c>
    </row>
    <row r="145" spans="1:16" ht="12.75" x14ac:dyDescent="0.2">
      <c r="A145" s="1" t="s">
        <v>935</v>
      </c>
      <c r="B145" s="1" t="s">
        <v>934</v>
      </c>
      <c r="C145" s="1">
        <v>64459316</v>
      </c>
      <c r="D145" s="1">
        <v>149000000</v>
      </c>
      <c r="E145" s="1">
        <f t="shared" si="4"/>
        <v>-84540684</v>
      </c>
      <c r="F145" s="1">
        <v>135</v>
      </c>
      <c r="G145" s="1">
        <v>85</v>
      </c>
      <c r="H145" s="1" t="s">
        <v>470</v>
      </c>
      <c r="I145" s="1" t="str">
        <f>LEFT(H145,9)</f>
        <v>Adventure</v>
      </c>
      <c r="J145" s="1" t="s">
        <v>262</v>
      </c>
      <c r="K145" s="1">
        <v>85086</v>
      </c>
      <c r="L145" s="1">
        <v>122</v>
      </c>
      <c r="M145" s="1" t="s">
        <v>37</v>
      </c>
      <c r="N145" s="1" t="s">
        <v>56</v>
      </c>
      <c r="O145" s="1">
        <v>2006</v>
      </c>
      <c r="P145" s="1">
        <v>6.7</v>
      </c>
    </row>
    <row r="146" spans="1:16" ht="12.75" x14ac:dyDescent="0.2">
      <c r="A146" s="1" t="s">
        <v>941</v>
      </c>
      <c r="B146" s="1" t="s">
        <v>939</v>
      </c>
      <c r="C146" s="1">
        <v>34964818</v>
      </c>
      <c r="D146" s="1">
        <v>150000000</v>
      </c>
      <c r="E146" s="1">
        <f t="shared" si="4"/>
        <v>-115035182</v>
      </c>
      <c r="F146" s="1">
        <v>256</v>
      </c>
      <c r="G146" s="1">
        <v>111</v>
      </c>
      <c r="H146" s="1" t="s">
        <v>199</v>
      </c>
      <c r="I146" s="1" t="str">
        <f>LEFT(H146,9)</f>
        <v>Adventure</v>
      </c>
      <c r="J146" s="1" t="s">
        <v>262</v>
      </c>
      <c r="K146" s="1">
        <v>39956</v>
      </c>
      <c r="L146" s="1">
        <v>186</v>
      </c>
      <c r="M146" s="1" t="s">
        <v>37</v>
      </c>
      <c r="N146" s="1" t="s">
        <v>38</v>
      </c>
      <c r="O146" s="1">
        <v>2015</v>
      </c>
      <c r="P146" s="1">
        <v>5.8</v>
      </c>
    </row>
    <row r="147" spans="1:16" ht="12.75" x14ac:dyDescent="0.2">
      <c r="A147" s="1" t="s">
        <v>948</v>
      </c>
      <c r="B147" s="1" t="s">
        <v>945</v>
      </c>
      <c r="C147" s="1">
        <v>111505642</v>
      </c>
      <c r="D147" s="1">
        <v>145000000</v>
      </c>
      <c r="E147" s="1">
        <f t="shared" si="4"/>
        <v>-33494358</v>
      </c>
      <c r="F147" s="1">
        <v>196</v>
      </c>
      <c r="G147" s="1">
        <v>92</v>
      </c>
      <c r="H147" s="1" t="s">
        <v>620</v>
      </c>
      <c r="I147" s="1" t="str">
        <f>LEFT(H147,9)</f>
        <v>Adventure</v>
      </c>
      <c r="J147" s="1" t="s">
        <v>947</v>
      </c>
      <c r="K147" s="1">
        <v>47900</v>
      </c>
      <c r="L147" s="1">
        <v>130</v>
      </c>
      <c r="M147" s="1" t="s">
        <v>37</v>
      </c>
      <c r="N147" s="1" t="s">
        <v>38</v>
      </c>
      <c r="O147" s="1">
        <v>2014</v>
      </c>
      <c r="P147" s="1">
        <v>6.9</v>
      </c>
    </row>
    <row r="148" spans="1:16" ht="12.75" x14ac:dyDescent="0.2">
      <c r="A148" s="1" t="s">
        <v>953</v>
      </c>
      <c r="B148" s="1" t="s">
        <v>709</v>
      </c>
      <c r="C148" s="1">
        <v>133228348</v>
      </c>
      <c r="D148" s="1">
        <v>175000000</v>
      </c>
      <c r="E148" s="1">
        <f t="shared" si="4"/>
        <v>-41771652</v>
      </c>
      <c r="F148" s="1">
        <v>220</v>
      </c>
      <c r="G148" s="1">
        <v>196</v>
      </c>
      <c r="H148" s="1" t="s">
        <v>952</v>
      </c>
      <c r="I148" s="1" t="str">
        <f>LEFT(H148,9)</f>
        <v>Adventure</v>
      </c>
      <c r="J148" s="1" t="s">
        <v>339</v>
      </c>
      <c r="K148" s="1">
        <v>381672</v>
      </c>
      <c r="L148" s="1">
        <v>1694</v>
      </c>
      <c r="M148" s="1" t="s">
        <v>37</v>
      </c>
      <c r="N148" s="1" t="s">
        <v>38</v>
      </c>
      <c r="O148" s="1">
        <v>2004</v>
      </c>
      <c r="P148" s="1">
        <v>7.2</v>
      </c>
    </row>
    <row r="149" spans="1:16" ht="12.75" x14ac:dyDescent="0.2">
      <c r="A149" s="1" t="s">
        <v>958</v>
      </c>
      <c r="B149" s="1" t="s">
        <v>800</v>
      </c>
      <c r="C149" s="1">
        <v>216366733</v>
      </c>
      <c r="D149" s="1">
        <v>145000000</v>
      </c>
      <c r="E149" s="1">
        <f t="shared" si="4"/>
        <v>71366733</v>
      </c>
      <c r="F149" s="1">
        <v>211</v>
      </c>
      <c r="G149" s="1">
        <v>93</v>
      </c>
      <c r="H149" s="1" t="s">
        <v>470</v>
      </c>
      <c r="I149" s="1" t="str">
        <f>LEFT(H149,9)</f>
        <v>Adventure</v>
      </c>
      <c r="J149" s="1" t="s">
        <v>801</v>
      </c>
      <c r="K149" s="1">
        <v>119213</v>
      </c>
      <c r="L149" s="1">
        <v>154</v>
      </c>
      <c r="M149" s="1" t="s">
        <v>37</v>
      </c>
      <c r="N149" s="1" t="s">
        <v>38</v>
      </c>
      <c r="O149" s="1">
        <v>2012</v>
      </c>
      <c r="P149" s="1">
        <v>6.9</v>
      </c>
    </row>
    <row r="150" spans="1:16" ht="12.75" x14ac:dyDescent="0.2">
      <c r="A150" s="1" t="s">
        <v>964</v>
      </c>
      <c r="B150" s="1" t="s">
        <v>961</v>
      </c>
      <c r="C150" s="1">
        <v>160201106</v>
      </c>
      <c r="D150" s="1">
        <v>142000000</v>
      </c>
      <c r="E150" s="1">
        <f t="shared" si="4"/>
        <v>18201106</v>
      </c>
      <c r="F150" s="1">
        <v>264</v>
      </c>
      <c r="G150" s="1">
        <v>133</v>
      </c>
      <c r="H150" s="1" t="s">
        <v>50</v>
      </c>
      <c r="I150" s="1" t="str">
        <f t="shared" si="5"/>
        <v>Action</v>
      </c>
      <c r="J150" s="1" t="s">
        <v>963</v>
      </c>
      <c r="K150" s="1">
        <v>169914</v>
      </c>
      <c r="L150" s="1">
        <v>1185</v>
      </c>
      <c r="M150" s="1" t="s">
        <v>37</v>
      </c>
      <c r="N150" s="1" t="s">
        <v>56</v>
      </c>
      <c r="O150" s="1">
        <v>2002</v>
      </c>
      <c r="P150" s="1">
        <v>6.1</v>
      </c>
    </row>
    <row r="151" spans="1:16" ht="12.75" x14ac:dyDescent="0.2">
      <c r="A151" s="1" t="s">
        <v>972</v>
      </c>
      <c r="B151" s="1" t="s">
        <v>968</v>
      </c>
      <c r="C151" s="1">
        <v>118099659</v>
      </c>
      <c r="D151" s="1">
        <v>144000000</v>
      </c>
      <c r="E151" s="1">
        <f t="shared" si="4"/>
        <v>-25900341</v>
      </c>
      <c r="F151" s="1">
        <v>464</v>
      </c>
      <c r="G151" s="1">
        <v>116</v>
      </c>
      <c r="H151" s="1" t="s">
        <v>970</v>
      </c>
      <c r="I151" s="1" t="str">
        <f t="shared" si="5"/>
        <v>Action</v>
      </c>
      <c r="J151" s="1" t="s">
        <v>971</v>
      </c>
      <c r="K151" s="1">
        <v>69757</v>
      </c>
      <c r="L151" s="1">
        <v>1211</v>
      </c>
      <c r="M151" s="1" t="s">
        <v>37</v>
      </c>
      <c r="N151" s="1" t="s">
        <v>38</v>
      </c>
      <c r="O151" s="1">
        <v>2016</v>
      </c>
      <c r="P151" s="1">
        <v>5.5</v>
      </c>
    </row>
    <row r="152" spans="1:16" ht="12.75" x14ac:dyDescent="0.2">
      <c r="A152" s="1" t="s">
        <v>977</v>
      </c>
      <c r="B152" s="1" t="s">
        <v>277</v>
      </c>
      <c r="C152" s="1">
        <v>201573391</v>
      </c>
      <c r="D152" s="1">
        <v>140000000</v>
      </c>
      <c r="E152" s="1">
        <f t="shared" si="4"/>
        <v>61573391</v>
      </c>
      <c r="F152" s="1">
        <v>167</v>
      </c>
      <c r="G152" s="1">
        <v>153</v>
      </c>
      <c r="H152" s="1" t="s">
        <v>226</v>
      </c>
      <c r="I152" s="1" t="str">
        <f t="shared" si="5"/>
        <v>Action</v>
      </c>
      <c r="J152" s="1" t="s">
        <v>976</v>
      </c>
      <c r="K152" s="1">
        <v>322395</v>
      </c>
      <c r="L152" s="1">
        <v>1171</v>
      </c>
      <c r="M152" s="1" t="s">
        <v>37</v>
      </c>
      <c r="N152" s="1" t="s">
        <v>38</v>
      </c>
      <c r="O152" s="1">
        <v>1998</v>
      </c>
      <c r="P152" s="1">
        <v>6.6</v>
      </c>
    </row>
    <row r="153" spans="1:16" ht="12.75" x14ac:dyDescent="0.2">
      <c r="A153" s="1" t="s">
        <v>983</v>
      </c>
      <c r="B153" s="1" t="s">
        <v>162</v>
      </c>
      <c r="C153" s="1">
        <v>190418803</v>
      </c>
      <c r="D153" s="1">
        <v>140000000</v>
      </c>
      <c r="E153" s="1">
        <f t="shared" si="4"/>
        <v>50418803</v>
      </c>
      <c r="F153" s="1">
        <v>208</v>
      </c>
      <c r="G153" s="1">
        <v>88</v>
      </c>
      <c r="H153" s="1" t="s">
        <v>982</v>
      </c>
      <c r="I153" s="1" t="str">
        <f t="shared" si="5"/>
        <v>Action</v>
      </c>
      <c r="J153" s="1" t="s">
        <v>165</v>
      </c>
      <c r="K153" s="1">
        <v>270207</v>
      </c>
      <c r="L153" s="1">
        <v>606</v>
      </c>
      <c r="M153" s="1" t="s">
        <v>37</v>
      </c>
      <c r="N153" s="1" t="s">
        <v>38</v>
      </c>
      <c r="O153" s="1">
        <v>2002</v>
      </c>
      <c r="P153" s="1">
        <v>6.1</v>
      </c>
    </row>
    <row r="154" spans="1:16" ht="12.75" x14ac:dyDescent="0.2">
      <c r="A154" s="1" t="s">
        <v>987</v>
      </c>
      <c r="B154" s="1" t="s">
        <v>434</v>
      </c>
      <c r="C154" s="1">
        <v>82161969</v>
      </c>
      <c r="D154" s="1">
        <v>150000000</v>
      </c>
      <c r="E154" s="1">
        <f t="shared" si="4"/>
        <v>-67838031</v>
      </c>
      <c r="F154" s="1">
        <v>287</v>
      </c>
      <c r="G154" s="1">
        <v>115</v>
      </c>
      <c r="H154" s="1" t="s">
        <v>986</v>
      </c>
      <c r="I154" s="1" t="str">
        <f t="shared" si="5"/>
        <v>Action</v>
      </c>
      <c r="J154" s="1" t="s">
        <v>437</v>
      </c>
      <c r="K154" s="1">
        <v>142440</v>
      </c>
      <c r="L154" s="1">
        <v>505</v>
      </c>
      <c r="M154" s="1" t="s">
        <v>37</v>
      </c>
      <c r="N154" s="1" t="s">
        <v>38</v>
      </c>
      <c r="O154" s="1">
        <v>2007</v>
      </c>
      <c r="P154" s="1">
        <v>6.3</v>
      </c>
    </row>
    <row r="155" spans="1:16" ht="12.75" x14ac:dyDescent="0.2">
      <c r="A155" s="1" t="s">
        <v>992</v>
      </c>
      <c r="B155" s="1" t="s">
        <v>991</v>
      </c>
      <c r="C155" s="1">
        <v>143523463</v>
      </c>
      <c r="D155" s="1">
        <v>145000000</v>
      </c>
      <c r="E155" s="1">
        <f t="shared" si="4"/>
        <v>-1476537</v>
      </c>
      <c r="F155" s="1">
        <v>210</v>
      </c>
      <c r="G155" s="1">
        <v>95</v>
      </c>
      <c r="H155" s="1" t="s">
        <v>802</v>
      </c>
      <c r="I155" s="1" t="str">
        <f t="shared" si="5"/>
        <v>Action</v>
      </c>
      <c r="J155" s="1" t="s">
        <v>81</v>
      </c>
      <c r="K155" s="1">
        <v>64322</v>
      </c>
      <c r="L155" s="1">
        <v>145</v>
      </c>
      <c r="M155" s="1" t="s">
        <v>37</v>
      </c>
      <c r="N155" s="1" t="s">
        <v>38</v>
      </c>
      <c r="O155" s="1">
        <v>2016</v>
      </c>
      <c r="P155" s="1">
        <v>7.2</v>
      </c>
    </row>
    <row r="156" spans="1:16" ht="12.75" x14ac:dyDescent="0.2">
      <c r="A156" s="1" t="s">
        <v>996</v>
      </c>
      <c r="B156" s="1" t="s">
        <v>603</v>
      </c>
      <c r="C156" s="1">
        <v>209364921</v>
      </c>
      <c r="D156" s="1">
        <v>145000000</v>
      </c>
      <c r="E156" s="1">
        <f t="shared" si="4"/>
        <v>64364921</v>
      </c>
      <c r="F156" s="1">
        <v>432</v>
      </c>
      <c r="G156" s="1">
        <v>133</v>
      </c>
      <c r="H156" s="1" t="s">
        <v>50</v>
      </c>
      <c r="I156" s="1" t="str">
        <f t="shared" si="5"/>
        <v>Action</v>
      </c>
      <c r="J156" s="1" t="s">
        <v>522</v>
      </c>
      <c r="K156" s="1">
        <v>365104</v>
      </c>
      <c r="L156" s="1">
        <v>512</v>
      </c>
      <c r="M156" s="1" t="s">
        <v>37</v>
      </c>
      <c r="N156" s="1" t="s">
        <v>38</v>
      </c>
      <c r="O156" s="1">
        <v>2011</v>
      </c>
      <c r="P156" s="1">
        <v>7.4</v>
      </c>
    </row>
    <row r="157" spans="1:16" ht="12.75" x14ac:dyDescent="0.2">
      <c r="A157" s="1" t="s">
        <v>1002</v>
      </c>
      <c r="B157" s="1" t="s">
        <v>1000</v>
      </c>
      <c r="C157" s="1">
        <v>103400692</v>
      </c>
      <c r="D157" s="1">
        <v>145000000</v>
      </c>
      <c r="E157" s="1">
        <f t="shared" si="4"/>
        <v>-41599308</v>
      </c>
      <c r="F157" s="1">
        <v>256</v>
      </c>
      <c r="G157" s="1">
        <v>97</v>
      </c>
      <c r="H157" s="1" t="s">
        <v>627</v>
      </c>
      <c r="I157" s="1" t="str">
        <f>LEFT(H157,9)</f>
        <v>Adventure</v>
      </c>
      <c r="J157" s="1" t="s">
        <v>262</v>
      </c>
      <c r="K157" s="1">
        <v>123553</v>
      </c>
      <c r="L157" s="1">
        <v>174</v>
      </c>
      <c r="M157" s="1" t="s">
        <v>37</v>
      </c>
      <c r="N157" s="1" t="s">
        <v>38</v>
      </c>
      <c r="O157" s="1">
        <v>2012</v>
      </c>
      <c r="P157" s="1">
        <v>7.3</v>
      </c>
    </row>
    <row r="158" spans="1:16" ht="12.75" x14ac:dyDescent="0.2">
      <c r="A158" s="1" t="s">
        <v>1010</v>
      </c>
      <c r="B158" s="1" t="s">
        <v>1006</v>
      </c>
      <c r="C158" s="1">
        <v>110332737</v>
      </c>
      <c r="D158" s="1">
        <v>100000000</v>
      </c>
      <c r="E158" s="1">
        <f t="shared" si="4"/>
        <v>10332737</v>
      </c>
      <c r="F158" s="1">
        <v>135</v>
      </c>
      <c r="G158" s="1">
        <v>90</v>
      </c>
      <c r="H158" s="1" t="s">
        <v>1008</v>
      </c>
      <c r="I158" s="1" t="str">
        <f t="shared" si="5"/>
        <v>Comedy</v>
      </c>
      <c r="J158" s="1" t="s">
        <v>1009</v>
      </c>
      <c r="K158" s="1">
        <v>110788</v>
      </c>
      <c r="L158" s="1">
        <v>258</v>
      </c>
      <c r="M158" s="1" t="s">
        <v>37</v>
      </c>
      <c r="N158" s="1" t="s">
        <v>38</v>
      </c>
      <c r="O158" s="1">
        <v>2005</v>
      </c>
      <c r="P158" s="1">
        <v>6.1</v>
      </c>
    </row>
    <row r="159" spans="1:16" ht="12.75" x14ac:dyDescent="0.2">
      <c r="A159" s="1" t="s">
        <v>1017</v>
      </c>
      <c r="B159" s="1" t="s">
        <v>1014</v>
      </c>
      <c r="C159" s="1">
        <v>111110575</v>
      </c>
      <c r="D159" s="1">
        <v>140000000</v>
      </c>
      <c r="E159" s="1">
        <f t="shared" si="4"/>
        <v>-28889425</v>
      </c>
      <c r="F159" s="1">
        <v>190</v>
      </c>
      <c r="G159" s="1">
        <v>154</v>
      </c>
      <c r="H159" s="1" t="s">
        <v>1016</v>
      </c>
      <c r="I159" s="1" t="str">
        <f t="shared" si="5"/>
        <v>Action</v>
      </c>
      <c r="J159" s="1" t="s">
        <v>522</v>
      </c>
      <c r="K159" s="1">
        <v>317166</v>
      </c>
      <c r="L159" s="1">
        <v>928</v>
      </c>
      <c r="M159" s="1" t="s">
        <v>37</v>
      </c>
      <c r="N159" s="1" t="s">
        <v>38</v>
      </c>
      <c r="O159" s="1">
        <v>2003</v>
      </c>
      <c r="P159" s="1">
        <v>7.7</v>
      </c>
    </row>
    <row r="160" spans="1:16" ht="12.75" x14ac:dyDescent="0.2">
      <c r="A160" s="1" t="s">
        <v>1023</v>
      </c>
      <c r="B160" s="1" t="s">
        <v>186</v>
      </c>
      <c r="C160" s="1">
        <v>65007045</v>
      </c>
      <c r="D160" s="1">
        <v>140000000</v>
      </c>
      <c r="E160" s="1">
        <f t="shared" si="4"/>
        <v>-74992955</v>
      </c>
      <c r="F160" s="1">
        <v>314</v>
      </c>
      <c r="G160" s="1">
        <v>150</v>
      </c>
      <c r="H160" s="1" t="s">
        <v>1022</v>
      </c>
      <c r="I160" s="1" t="str">
        <f t="shared" si="5"/>
        <v>Action</v>
      </c>
      <c r="J160" s="1" t="s">
        <v>58</v>
      </c>
      <c r="K160" s="1">
        <v>128682</v>
      </c>
      <c r="L160" s="1">
        <v>657</v>
      </c>
      <c r="M160" s="1" t="s">
        <v>37</v>
      </c>
      <c r="N160" s="1" t="s">
        <v>56</v>
      </c>
      <c r="O160" s="1">
        <v>2014</v>
      </c>
      <c r="P160" s="1">
        <v>6.1</v>
      </c>
    </row>
    <row r="161" spans="1:16" ht="12.75" x14ac:dyDescent="0.2">
      <c r="A161" s="1" t="s">
        <v>1028</v>
      </c>
      <c r="B161" s="1" t="s">
        <v>350</v>
      </c>
      <c r="C161" s="1">
        <v>257704099</v>
      </c>
      <c r="D161" s="1">
        <v>150000000</v>
      </c>
      <c r="E161" s="1">
        <f t="shared" si="4"/>
        <v>107704099</v>
      </c>
      <c r="F161" s="1">
        <v>518</v>
      </c>
      <c r="G161" s="1">
        <v>127</v>
      </c>
      <c r="H161" s="1" t="s">
        <v>72</v>
      </c>
      <c r="I161" s="1" t="str">
        <f t="shared" si="5"/>
        <v>Action</v>
      </c>
      <c r="J161" s="1" t="s">
        <v>97</v>
      </c>
      <c r="K161" s="1">
        <v>504419</v>
      </c>
      <c r="L161" s="1">
        <v>1559</v>
      </c>
      <c r="M161" s="1" t="s">
        <v>37</v>
      </c>
      <c r="N161" s="1" t="s">
        <v>38</v>
      </c>
      <c r="O161" s="1">
        <v>2009</v>
      </c>
      <c r="P161" s="1">
        <v>8</v>
      </c>
    </row>
    <row r="162" spans="1:16" ht="12.75" x14ac:dyDescent="0.2">
      <c r="A162" s="1" t="s">
        <v>1031</v>
      </c>
      <c r="B162" s="1" t="s">
        <v>78</v>
      </c>
      <c r="C162" s="1">
        <v>403706375</v>
      </c>
      <c r="D162" s="1">
        <v>139000000</v>
      </c>
      <c r="E162" s="1">
        <f t="shared" si="4"/>
        <v>264706375</v>
      </c>
      <c r="F162" s="1">
        <v>291</v>
      </c>
      <c r="G162" s="1">
        <v>121</v>
      </c>
      <c r="H162" s="1" t="s">
        <v>244</v>
      </c>
      <c r="I162" s="1" t="str">
        <f t="shared" si="5"/>
        <v>Action</v>
      </c>
      <c r="J162" s="1" t="s">
        <v>81</v>
      </c>
      <c r="K162" s="1">
        <v>544665</v>
      </c>
      <c r="L162" s="1">
        <v>2012</v>
      </c>
      <c r="M162" s="1" t="s">
        <v>37</v>
      </c>
      <c r="N162" s="1" t="s">
        <v>38</v>
      </c>
      <c r="O162" s="1">
        <v>2002</v>
      </c>
      <c r="P162" s="1">
        <v>7.3</v>
      </c>
    </row>
    <row r="163" spans="1:16" ht="12.75" x14ac:dyDescent="0.2">
      <c r="A163" s="1" t="s">
        <v>1035</v>
      </c>
      <c r="B163" s="1" t="s">
        <v>638</v>
      </c>
      <c r="C163" s="1">
        <v>176997107</v>
      </c>
      <c r="D163" s="1">
        <v>145000000</v>
      </c>
      <c r="E163" s="1">
        <f t="shared" si="4"/>
        <v>31997107</v>
      </c>
      <c r="F163" s="1">
        <v>292</v>
      </c>
      <c r="G163" s="1">
        <v>102</v>
      </c>
      <c r="H163" s="1" t="s">
        <v>1034</v>
      </c>
      <c r="I163" s="1" t="str">
        <f t="shared" si="5"/>
        <v>Action</v>
      </c>
      <c r="J163" s="1" t="s">
        <v>640</v>
      </c>
      <c r="K163" s="1">
        <v>221128</v>
      </c>
      <c r="L163" s="1">
        <v>343</v>
      </c>
      <c r="M163" s="1" t="s">
        <v>37</v>
      </c>
      <c r="N163" s="1" t="s">
        <v>38</v>
      </c>
      <c r="O163" s="1">
        <v>2014</v>
      </c>
      <c r="P163" s="1">
        <v>7.9</v>
      </c>
    </row>
    <row r="164" spans="1:16" ht="12.75" x14ac:dyDescent="0.2">
      <c r="A164" s="1" t="s">
        <v>1040</v>
      </c>
      <c r="B164" s="1" t="s">
        <v>1038</v>
      </c>
      <c r="C164" s="1">
        <v>31141074</v>
      </c>
      <c r="D164" s="1">
        <v>140000000</v>
      </c>
      <c r="E164" s="1">
        <f t="shared" si="4"/>
        <v>-108858926</v>
      </c>
      <c r="F164" s="1">
        <v>184</v>
      </c>
      <c r="G164" s="1">
        <v>126</v>
      </c>
      <c r="H164" s="1" t="s">
        <v>42</v>
      </c>
      <c r="I164" s="1" t="str">
        <f t="shared" si="5"/>
        <v>Action</v>
      </c>
      <c r="J164" s="1" t="s">
        <v>640</v>
      </c>
      <c r="K164" s="1">
        <v>51892</v>
      </c>
      <c r="L164" s="1">
        <v>273</v>
      </c>
      <c r="M164" s="1" t="s">
        <v>37</v>
      </c>
      <c r="N164" s="1" t="s">
        <v>38</v>
      </c>
      <c r="O164" s="1">
        <v>2016</v>
      </c>
      <c r="P164" s="1">
        <v>5.5</v>
      </c>
    </row>
    <row r="165" spans="1:16" ht="12.75" x14ac:dyDescent="0.2">
      <c r="A165" s="1" t="s">
        <v>1046</v>
      </c>
      <c r="B165" s="1" t="s">
        <v>498</v>
      </c>
      <c r="C165" s="1">
        <v>31704416</v>
      </c>
      <c r="D165" s="1">
        <v>135000000</v>
      </c>
      <c r="E165" s="1">
        <f t="shared" si="4"/>
        <v>-103295584</v>
      </c>
      <c r="F165" s="1">
        <v>145</v>
      </c>
      <c r="G165" s="1">
        <v>121</v>
      </c>
      <c r="H165" s="1" t="s">
        <v>226</v>
      </c>
      <c r="I165" s="1" t="str">
        <f t="shared" si="5"/>
        <v>Action</v>
      </c>
      <c r="J165" s="1" t="s">
        <v>1045</v>
      </c>
      <c r="K165" s="1">
        <v>45455</v>
      </c>
      <c r="L165" s="1">
        <v>388</v>
      </c>
      <c r="M165" s="1" t="s">
        <v>37</v>
      </c>
      <c r="N165" s="1" t="s">
        <v>38</v>
      </c>
      <c r="O165" s="1">
        <v>2005</v>
      </c>
      <c r="P165" s="1">
        <v>5</v>
      </c>
    </row>
    <row r="166" spans="1:16" ht="12.75" x14ac:dyDescent="0.2">
      <c r="A166" s="1" t="s">
        <v>1053</v>
      </c>
      <c r="B166" s="1" t="s">
        <v>110</v>
      </c>
      <c r="C166" s="1">
        <v>107503316</v>
      </c>
      <c r="D166" s="1">
        <v>130000000</v>
      </c>
      <c r="E166" s="1">
        <f t="shared" si="4"/>
        <v>-22496684</v>
      </c>
      <c r="F166" s="1">
        <v>451</v>
      </c>
      <c r="G166" s="1">
        <v>215</v>
      </c>
      <c r="H166" s="1" t="s">
        <v>1051</v>
      </c>
      <c r="I166" s="1" t="str">
        <f t="shared" si="5"/>
        <v>Action</v>
      </c>
      <c r="J166" s="1" t="s">
        <v>1052</v>
      </c>
      <c r="K166" s="1">
        <v>392474</v>
      </c>
      <c r="L166" s="1">
        <v>1229</v>
      </c>
      <c r="M166" s="1" t="s">
        <v>37</v>
      </c>
      <c r="N166" s="1" t="s">
        <v>38</v>
      </c>
      <c r="O166" s="1">
        <v>2009</v>
      </c>
      <c r="P166" s="1">
        <v>7.7</v>
      </c>
    </row>
    <row r="167" spans="1:16" ht="12.75" x14ac:dyDescent="0.2">
      <c r="A167" s="1" t="s">
        <v>1059</v>
      </c>
      <c r="B167" s="1" t="s">
        <v>1057</v>
      </c>
      <c r="C167" s="1">
        <v>129734803</v>
      </c>
      <c r="D167" s="1">
        <v>140000000</v>
      </c>
      <c r="E167" s="1">
        <f t="shared" si="4"/>
        <v>-10265197</v>
      </c>
      <c r="F167" s="1">
        <v>141</v>
      </c>
      <c r="G167" s="1">
        <v>127</v>
      </c>
      <c r="H167" s="1" t="s">
        <v>333</v>
      </c>
      <c r="I167" s="1" t="str">
        <f t="shared" si="5"/>
        <v>Action</v>
      </c>
      <c r="J167" s="1" t="s">
        <v>501</v>
      </c>
      <c r="K167" s="1">
        <v>127497</v>
      </c>
      <c r="L167" s="1">
        <v>287</v>
      </c>
      <c r="M167" s="1" t="s">
        <v>37</v>
      </c>
      <c r="N167" s="1" t="s">
        <v>38</v>
      </c>
      <c r="O167" s="1">
        <v>1998</v>
      </c>
      <c r="P167" s="1">
        <v>6.6</v>
      </c>
    </row>
    <row r="168" spans="1:16" ht="12.75" x14ac:dyDescent="0.2">
      <c r="A168" s="1" t="s">
        <v>1066</v>
      </c>
      <c r="B168" s="1" t="s">
        <v>1063</v>
      </c>
      <c r="C168" s="1">
        <v>132122995</v>
      </c>
      <c r="D168" s="1">
        <v>137000000</v>
      </c>
      <c r="E168" s="1">
        <f t="shared" si="4"/>
        <v>-4877005</v>
      </c>
      <c r="F168" s="1">
        <v>267</v>
      </c>
      <c r="G168" s="1">
        <v>138</v>
      </c>
      <c r="H168" s="1" t="s">
        <v>646</v>
      </c>
      <c r="I168" s="1" t="str">
        <f t="shared" si="5"/>
        <v>Action</v>
      </c>
      <c r="J168" s="1" t="s">
        <v>1065</v>
      </c>
      <c r="K168" s="1">
        <v>212106</v>
      </c>
      <c r="L168" s="1">
        <v>1445</v>
      </c>
      <c r="M168" s="1" t="s">
        <v>37</v>
      </c>
      <c r="N168" s="1" t="s">
        <v>38</v>
      </c>
      <c r="O168" s="1">
        <v>2003</v>
      </c>
      <c r="P168" s="1">
        <v>5.7</v>
      </c>
    </row>
    <row r="169" spans="1:16" ht="12.75" x14ac:dyDescent="0.2">
      <c r="A169" s="1" t="s">
        <v>1072</v>
      </c>
      <c r="B169" s="1" t="s">
        <v>1070</v>
      </c>
      <c r="C169" s="1">
        <v>122512052</v>
      </c>
      <c r="D169" s="1">
        <v>130000000</v>
      </c>
      <c r="E169" s="1">
        <f t="shared" si="4"/>
        <v>-7487948</v>
      </c>
      <c r="F169" s="1">
        <v>351</v>
      </c>
      <c r="G169" s="1">
        <v>122</v>
      </c>
      <c r="H169" s="1" t="s">
        <v>226</v>
      </c>
      <c r="I169" s="1" t="str">
        <f t="shared" si="5"/>
        <v>Action</v>
      </c>
      <c r="J169" s="1" t="s">
        <v>443</v>
      </c>
      <c r="K169" s="1">
        <v>146352</v>
      </c>
      <c r="L169" s="1">
        <v>288</v>
      </c>
      <c r="M169" s="1" t="s">
        <v>37</v>
      </c>
      <c r="N169" s="1" t="s">
        <v>38</v>
      </c>
      <c r="O169" s="1">
        <v>2013</v>
      </c>
      <c r="P169" s="1">
        <v>5.8</v>
      </c>
    </row>
    <row r="170" spans="1:16" ht="12.75" x14ac:dyDescent="0.2">
      <c r="A170" s="1" t="s">
        <v>1077</v>
      </c>
      <c r="B170" s="1" t="s">
        <v>1075</v>
      </c>
      <c r="C170" s="1">
        <v>68642452</v>
      </c>
      <c r="D170" s="1">
        <v>130000000</v>
      </c>
      <c r="E170" s="1">
        <f t="shared" si="4"/>
        <v>-61357548</v>
      </c>
      <c r="F170" s="1">
        <v>163</v>
      </c>
      <c r="G170" s="1">
        <v>124</v>
      </c>
      <c r="H170" s="1" t="s">
        <v>1076</v>
      </c>
      <c r="I170" s="1" t="str">
        <f t="shared" si="5"/>
        <v>Action</v>
      </c>
      <c r="J170" s="1" t="s">
        <v>659</v>
      </c>
      <c r="K170" s="1">
        <v>77673</v>
      </c>
      <c r="L170" s="1">
        <v>463</v>
      </c>
      <c r="M170" s="1" t="s">
        <v>37</v>
      </c>
      <c r="N170" s="1" t="s">
        <v>56</v>
      </c>
      <c r="O170" s="1">
        <v>2005</v>
      </c>
      <c r="P170" s="1">
        <v>6</v>
      </c>
    </row>
    <row r="171" spans="1:16" ht="12.75" x14ac:dyDescent="0.2">
      <c r="A171" s="1" t="s">
        <v>1083</v>
      </c>
      <c r="B171" s="1" t="s">
        <v>1080</v>
      </c>
      <c r="C171" s="1">
        <v>32131830</v>
      </c>
      <c r="D171" s="1">
        <v>137000000</v>
      </c>
      <c r="E171" s="1">
        <f t="shared" si="4"/>
        <v>-104868170</v>
      </c>
      <c r="F171" s="1">
        <v>166</v>
      </c>
      <c r="G171" s="1">
        <v>106</v>
      </c>
      <c r="H171" s="1" t="s">
        <v>1082</v>
      </c>
      <c r="I171" s="1" t="str">
        <f t="shared" si="5"/>
        <v>Action</v>
      </c>
      <c r="J171" s="1" t="s">
        <v>271</v>
      </c>
      <c r="K171" s="1">
        <v>72259</v>
      </c>
      <c r="L171" s="1">
        <v>788</v>
      </c>
      <c r="M171" s="1" t="s">
        <v>37</v>
      </c>
      <c r="N171" s="1" t="s">
        <v>38</v>
      </c>
      <c r="O171" s="1">
        <v>2001</v>
      </c>
      <c r="P171" s="1">
        <v>6.4</v>
      </c>
    </row>
    <row r="172" spans="1:16" ht="12.75" x14ac:dyDescent="0.2">
      <c r="A172" s="1" t="s">
        <v>1087</v>
      </c>
      <c r="B172" s="1" t="s">
        <v>892</v>
      </c>
      <c r="C172" s="1">
        <v>176636816</v>
      </c>
      <c r="D172" s="1">
        <v>140000000</v>
      </c>
      <c r="E172" s="1">
        <f t="shared" si="4"/>
        <v>36636816</v>
      </c>
      <c r="F172" s="1">
        <v>510</v>
      </c>
      <c r="G172" s="1">
        <v>124</v>
      </c>
      <c r="H172" s="1" t="s">
        <v>72</v>
      </c>
      <c r="I172" s="1" t="str">
        <f t="shared" si="5"/>
        <v>Action</v>
      </c>
      <c r="J172" s="1" t="s">
        <v>221</v>
      </c>
      <c r="K172" s="1">
        <v>508818</v>
      </c>
      <c r="L172" s="1">
        <v>679</v>
      </c>
      <c r="M172" s="1" t="s">
        <v>37</v>
      </c>
      <c r="N172" s="1" t="s">
        <v>38</v>
      </c>
      <c r="O172" s="1">
        <v>2011</v>
      </c>
      <c r="P172" s="1">
        <v>6.9</v>
      </c>
    </row>
    <row r="173" spans="1:16" ht="12.75" x14ac:dyDescent="0.2">
      <c r="A173" s="1" t="s">
        <v>1091</v>
      </c>
      <c r="B173" s="1" t="s">
        <v>740</v>
      </c>
      <c r="C173" s="1">
        <v>126930660</v>
      </c>
      <c r="D173" s="1">
        <v>135000000</v>
      </c>
      <c r="E173" s="1">
        <f t="shared" si="4"/>
        <v>-8069340</v>
      </c>
      <c r="F173" s="1">
        <v>197</v>
      </c>
      <c r="G173" s="1">
        <v>128</v>
      </c>
      <c r="H173" s="1" t="s">
        <v>50</v>
      </c>
      <c r="I173" s="1" t="str">
        <f t="shared" si="5"/>
        <v>Action</v>
      </c>
      <c r="J173" s="1" t="s">
        <v>962</v>
      </c>
      <c r="K173" s="1">
        <v>157519</v>
      </c>
      <c r="L173" s="1">
        <v>683</v>
      </c>
      <c r="M173" s="1" t="s">
        <v>37</v>
      </c>
      <c r="N173" s="1" t="s">
        <v>56</v>
      </c>
      <c r="O173" s="1">
        <v>1999</v>
      </c>
      <c r="P173" s="1">
        <v>6.4</v>
      </c>
    </row>
    <row r="174" spans="1:16" ht="12.75" x14ac:dyDescent="0.2">
      <c r="A174" s="1" t="s">
        <v>1099</v>
      </c>
      <c r="B174" s="1" t="s">
        <v>1095</v>
      </c>
      <c r="C174" s="1">
        <v>93926386</v>
      </c>
      <c r="D174" s="1">
        <v>150000000</v>
      </c>
      <c r="E174" s="1">
        <f t="shared" si="4"/>
        <v>-56073614</v>
      </c>
      <c r="F174" s="1">
        <v>244</v>
      </c>
      <c r="G174" s="1">
        <v>138</v>
      </c>
      <c r="H174" s="1" t="s">
        <v>1097</v>
      </c>
      <c r="I174" s="1" t="str">
        <f t="shared" si="5"/>
        <v>Action</v>
      </c>
      <c r="J174" s="1" t="s">
        <v>1098</v>
      </c>
      <c r="K174" s="1">
        <v>168207</v>
      </c>
      <c r="L174" s="1">
        <v>684</v>
      </c>
      <c r="M174" s="1" t="s">
        <v>37</v>
      </c>
      <c r="N174" s="1" t="s">
        <v>38</v>
      </c>
      <c r="O174" s="1">
        <v>2003</v>
      </c>
      <c r="P174" s="1">
        <v>7.4</v>
      </c>
    </row>
    <row r="175" spans="1:16" ht="12.75" x14ac:dyDescent="0.2">
      <c r="A175" s="1" t="s">
        <v>1105</v>
      </c>
      <c r="B175" s="1" t="s">
        <v>1103</v>
      </c>
      <c r="C175" s="1">
        <v>292298923</v>
      </c>
      <c r="D175" s="1">
        <v>120000000</v>
      </c>
      <c r="E175" s="1">
        <f t="shared" si="4"/>
        <v>172298923</v>
      </c>
      <c r="F175" s="1">
        <v>322</v>
      </c>
      <c r="G175" s="1">
        <v>115</v>
      </c>
      <c r="H175" s="1" t="s">
        <v>1104</v>
      </c>
      <c r="I175" s="1" t="str">
        <f>LEFT(H175,9)</f>
        <v>Adventure</v>
      </c>
      <c r="J175" s="1" t="s">
        <v>767</v>
      </c>
      <c r="K175" s="1">
        <v>185394</v>
      </c>
      <c r="L175" s="1">
        <v>329</v>
      </c>
      <c r="M175" s="1" t="s">
        <v>37</v>
      </c>
      <c r="N175" s="1" t="s">
        <v>38</v>
      </c>
      <c r="O175" s="1">
        <v>2012</v>
      </c>
      <c r="P175" s="1">
        <v>5.5</v>
      </c>
    </row>
    <row r="176" spans="1:16" ht="12.75" x14ac:dyDescent="0.2">
      <c r="A176" s="1" t="s">
        <v>1110</v>
      </c>
      <c r="B176" s="1" t="s">
        <v>844</v>
      </c>
      <c r="C176" s="1">
        <v>63992328</v>
      </c>
      <c r="D176" s="1">
        <v>135000000</v>
      </c>
      <c r="E176" s="1">
        <f t="shared" si="4"/>
        <v>-71007672</v>
      </c>
      <c r="F176" s="1">
        <v>156</v>
      </c>
      <c r="G176" s="1">
        <v>100</v>
      </c>
      <c r="H176" s="1" t="s">
        <v>1109</v>
      </c>
      <c r="I176" s="1" t="str">
        <f>LEFT(H176,9)</f>
        <v>Animation</v>
      </c>
      <c r="J176" s="1" t="s">
        <v>810</v>
      </c>
      <c r="K176" s="1">
        <v>32399</v>
      </c>
      <c r="L176" s="1">
        <v>79</v>
      </c>
      <c r="M176" s="1" t="s">
        <v>37</v>
      </c>
      <c r="N176" s="1" t="s">
        <v>369</v>
      </c>
      <c r="O176" s="1">
        <v>2011</v>
      </c>
      <c r="P176" s="1">
        <v>5.9</v>
      </c>
    </row>
    <row r="177" spans="1:16" ht="12.75" x14ac:dyDescent="0.2">
      <c r="A177" s="1" t="s">
        <v>1115</v>
      </c>
      <c r="B177" s="1" t="s">
        <v>1113</v>
      </c>
      <c r="C177" s="1">
        <v>134518390</v>
      </c>
      <c r="D177" s="1">
        <v>150000000</v>
      </c>
      <c r="E177" s="1">
        <f t="shared" si="4"/>
        <v>-15481610</v>
      </c>
      <c r="F177" s="1">
        <v>354</v>
      </c>
      <c r="G177" s="1">
        <v>135</v>
      </c>
      <c r="H177" s="1" t="s">
        <v>72</v>
      </c>
      <c r="I177" s="1" t="str">
        <f t="shared" si="5"/>
        <v>Action</v>
      </c>
      <c r="J177" s="1" t="s">
        <v>947</v>
      </c>
      <c r="K177" s="1">
        <v>326286</v>
      </c>
      <c r="L177" s="1">
        <v>643</v>
      </c>
      <c r="M177" s="1" t="s">
        <v>37</v>
      </c>
      <c r="N177" s="1" t="s">
        <v>38</v>
      </c>
      <c r="O177" s="1">
        <v>2008</v>
      </c>
      <c r="P177" s="1">
        <v>6.8</v>
      </c>
    </row>
    <row r="178" spans="1:16" ht="12.75" x14ac:dyDescent="0.2">
      <c r="A178" s="1" t="s">
        <v>1128</v>
      </c>
      <c r="B178" s="1" t="s">
        <v>388</v>
      </c>
      <c r="C178" s="1">
        <v>52792307</v>
      </c>
      <c r="D178" s="1">
        <v>140000000</v>
      </c>
      <c r="E178" s="1">
        <f t="shared" si="4"/>
        <v>-87207693</v>
      </c>
      <c r="F178" s="1">
        <v>252</v>
      </c>
      <c r="G178" s="1">
        <v>117</v>
      </c>
      <c r="H178" s="1" t="s">
        <v>199</v>
      </c>
      <c r="I178" s="1" t="str">
        <f>LEFT(H178,9)</f>
        <v>Adventure</v>
      </c>
      <c r="J178" s="1" t="s">
        <v>1127</v>
      </c>
      <c r="K178" s="1">
        <v>12572</v>
      </c>
      <c r="L178" s="1">
        <v>106</v>
      </c>
      <c r="M178" s="1" t="s">
        <v>37</v>
      </c>
      <c r="N178" s="1" t="s">
        <v>56</v>
      </c>
      <c r="O178" s="1">
        <v>2016</v>
      </c>
      <c r="P178" s="1">
        <v>6.8</v>
      </c>
    </row>
    <row r="179" spans="1:16" ht="12.75" x14ac:dyDescent="0.2">
      <c r="A179" s="1" t="s">
        <v>1134</v>
      </c>
      <c r="B179" s="1" t="s">
        <v>1132</v>
      </c>
      <c r="C179" s="1">
        <v>183635922</v>
      </c>
      <c r="D179" s="1">
        <v>135000000</v>
      </c>
      <c r="E179" s="1">
        <f t="shared" si="4"/>
        <v>48635922</v>
      </c>
      <c r="F179" s="1">
        <v>556</v>
      </c>
      <c r="G179" s="1">
        <v>156</v>
      </c>
      <c r="H179" s="1" t="s">
        <v>1133</v>
      </c>
      <c r="I179" s="1" t="str">
        <f>LEFT(H179,9)</f>
        <v>Adventure</v>
      </c>
      <c r="J179" s="1" t="s">
        <v>214</v>
      </c>
      <c r="K179" s="1">
        <v>406020</v>
      </c>
      <c r="L179" s="1">
        <v>1188</v>
      </c>
      <c r="M179" s="1" t="s">
        <v>37</v>
      </c>
      <c r="N179" s="1" t="s">
        <v>38</v>
      </c>
      <c r="O179" s="1">
        <v>2015</v>
      </c>
      <c r="P179" s="1">
        <v>8.1</v>
      </c>
    </row>
    <row r="180" spans="1:16" ht="12.75" x14ac:dyDescent="0.2">
      <c r="A180" s="1" t="s">
        <v>1140</v>
      </c>
      <c r="B180" s="1" t="s">
        <v>1138</v>
      </c>
      <c r="C180" s="1">
        <v>83024900</v>
      </c>
      <c r="D180" s="1">
        <v>135000000</v>
      </c>
      <c r="E180" s="1">
        <f t="shared" si="4"/>
        <v>-51975100</v>
      </c>
      <c r="F180" s="1">
        <v>166</v>
      </c>
      <c r="G180" s="1">
        <v>96</v>
      </c>
      <c r="H180" s="1" t="s">
        <v>306</v>
      </c>
      <c r="I180" s="1" t="str">
        <f>LEFT(H180,9)</f>
        <v>Adventure</v>
      </c>
      <c r="J180" s="1" t="s">
        <v>314</v>
      </c>
      <c r="K180" s="1">
        <v>62424</v>
      </c>
      <c r="L180" s="1">
        <v>90</v>
      </c>
      <c r="M180" s="1" t="s">
        <v>37</v>
      </c>
      <c r="N180" s="1" t="s">
        <v>38</v>
      </c>
      <c r="O180" s="1">
        <v>2013</v>
      </c>
      <c r="P180" s="1">
        <v>6.5</v>
      </c>
    </row>
    <row r="181" spans="1:16" ht="12.75" x14ac:dyDescent="0.2">
      <c r="A181" s="1" t="s">
        <v>1145</v>
      </c>
      <c r="B181" s="1" t="s">
        <v>40</v>
      </c>
      <c r="C181" s="1">
        <v>123207194</v>
      </c>
      <c r="D181" s="1">
        <v>135000000</v>
      </c>
      <c r="E181" s="1">
        <f t="shared" si="4"/>
        <v>-11792806</v>
      </c>
      <c r="F181" s="1">
        <v>362</v>
      </c>
      <c r="G181" s="1">
        <v>107</v>
      </c>
      <c r="H181" s="1" t="s">
        <v>1144</v>
      </c>
      <c r="I181" s="1" t="str">
        <f>LEFT(H181,9)</f>
        <v>Adventure</v>
      </c>
      <c r="J181" s="1" t="s">
        <v>43</v>
      </c>
      <c r="K181" s="1">
        <v>183208</v>
      </c>
      <c r="L181" s="1">
        <v>337</v>
      </c>
      <c r="M181" s="1" t="s">
        <v>37</v>
      </c>
      <c r="N181" s="1" t="s">
        <v>38</v>
      </c>
      <c r="O181" s="1">
        <v>2011</v>
      </c>
      <c r="P181" s="1">
        <v>7.2</v>
      </c>
    </row>
    <row r="182" spans="1:16" ht="12.75" x14ac:dyDescent="0.2">
      <c r="A182" s="1" t="s">
        <v>1150</v>
      </c>
      <c r="B182" s="1" t="s">
        <v>800</v>
      </c>
      <c r="C182" s="1">
        <v>83348920</v>
      </c>
      <c r="D182" s="1">
        <v>132000000</v>
      </c>
      <c r="E182" s="1">
        <f t="shared" si="4"/>
        <v>-48651080</v>
      </c>
      <c r="F182" s="1">
        <v>153</v>
      </c>
      <c r="G182" s="1">
        <v>92</v>
      </c>
      <c r="H182" s="1" t="s">
        <v>470</v>
      </c>
      <c r="I182" s="1" t="str">
        <f>LEFT(H182,9)</f>
        <v>Adventure</v>
      </c>
      <c r="J182" s="1" t="s">
        <v>352</v>
      </c>
      <c r="K182" s="1">
        <v>60230</v>
      </c>
      <c r="L182" s="1">
        <v>118</v>
      </c>
      <c r="M182" s="1" t="s">
        <v>37</v>
      </c>
      <c r="N182" s="1" t="s">
        <v>38</v>
      </c>
      <c r="O182" s="1">
        <v>2014</v>
      </c>
      <c r="P182" s="1">
        <v>6.7</v>
      </c>
    </row>
    <row r="183" spans="1:16" ht="12.75" x14ac:dyDescent="0.2">
      <c r="A183" s="1" t="s">
        <v>1157</v>
      </c>
      <c r="B183" s="1" t="s">
        <v>1154</v>
      </c>
      <c r="C183" s="1">
        <v>227137090</v>
      </c>
      <c r="D183" s="1">
        <v>110000000</v>
      </c>
      <c r="E183" s="1">
        <f t="shared" si="4"/>
        <v>117137090</v>
      </c>
      <c r="F183" s="1">
        <v>329</v>
      </c>
      <c r="G183" s="1">
        <v>115</v>
      </c>
      <c r="H183" s="1" t="s">
        <v>1155</v>
      </c>
      <c r="I183" s="1" t="str">
        <f t="shared" si="5"/>
        <v>Action</v>
      </c>
      <c r="J183" s="1" t="s">
        <v>1156</v>
      </c>
      <c r="K183" s="1">
        <v>491077</v>
      </c>
      <c r="L183" s="1">
        <v>820</v>
      </c>
      <c r="M183" s="1" t="s">
        <v>37</v>
      </c>
      <c r="N183" s="1" t="s">
        <v>38</v>
      </c>
      <c r="O183" s="1">
        <v>2007</v>
      </c>
      <c r="P183" s="1">
        <v>8.1</v>
      </c>
    </row>
    <row r="184" spans="1:16" ht="12.75" x14ac:dyDescent="0.2">
      <c r="A184" s="1" t="s">
        <v>1161</v>
      </c>
      <c r="B184" s="1" t="s">
        <v>1160</v>
      </c>
      <c r="C184" s="1">
        <v>215395021</v>
      </c>
      <c r="D184" s="1">
        <v>130000000</v>
      </c>
      <c r="E184" s="1">
        <f t="shared" si="4"/>
        <v>85395021</v>
      </c>
      <c r="F184" s="1">
        <v>266</v>
      </c>
      <c r="G184" s="1">
        <v>92</v>
      </c>
      <c r="H184" s="1" t="s">
        <v>802</v>
      </c>
      <c r="I184" s="1" t="str">
        <f t="shared" si="5"/>
        <v>Action</v>
      </c>
      <c r="J184" s="1" t="s">
        <v>564</v>
      </c>
      <c r="K184" s="1">
        <v>307029</v>
      </c>
      <c r="L184" s="1">
        <v>360</v>
      </c>
      <c r="M184" s="1" t="s">
        <v>37</v>
      </c>
      <c r="N184" s="1" t="s">
        <v>38</v>
      </c>
      <c r="O184" s="1">
        <v>2008</v>
      </c>
      <c r="P184" s="1">
        <v>7.6</v>
      </c>
    </row>
    <row r="185" spans="1:16" ht="12.75" x14ac:dyDescent="0.2">
      <c r="A185" s="1" t="s">
        <v>1165</v>
      </c>
      <c r="B185" s="1" t="s">
        <v>1164</v>
      </c>
      <c r="C185" s="1">
        <v>180191634</v>
      </c>
      <c r="D185" s="1">
        <v>130000000</v>
      </c>
      <c r="E185" s="1">
        <f t="shared" si="4"/>
        <v>50191634</v>
      </c>
      <c r="F185" s="1">
        <v>517</v>
      </c>
      <c r="G185" s="1">
        <v>117</v>
      </c>
      <c r="H185" s="1" t="s">
        <v>508</v>
      </c>
      <c r="I185" s="1" t="str">
        <f t="shared" si="5"/>
        <v>Action</v>
      </c>
      <c r="J185" s="1" t="s">
        <v>233</v>
      </c>
      <c r="K185" s="1">
        <v>313866</v>
      </c>
      <c r="L185" s="1">
        <v>549</v>
      </c>
      <c r="M185" s="1" t="s">
        <v>37</v>
      </c>
      <c r="N185" s="1" t="s">
        <v>38</v>
      </c>
      <c r="O185" s="1">
        <v>2015</v>
      </c>
      <c r="P185" s="1">
        <v>7.4</v>
      </c>
    </row>
    <row r="186" spans="1:16" ht="12.75" x14ac:dyDescent="0.2">
      <c r="A186" s="1" t="s">
        <v>1170</v>
      </c>
      <c r="B186" s="1" t="s">
        <v>695</v>
      </c>
      <c r="C186" s="1">
        <v>424645577</v>
      </c>
      <c r="D186" s="1">
        <v>130000000</v>
      </c>
      <c r="E186" s="1">
        <f t="shared" si="4"/>
        <v>294645577</v>
      </c>
      <c r="F186" s="1">
        <v>502</v>
      </c>
      <c r="G186" s="1">
        <v>146</v>
      </c>
      <c r="H186" s="1" t="s">
        <v>1169</v>
      </c>
      <c r="I186" s="1" t="str">
        <f>LEFT(H186,9)</f>
        <v>Adventure</v>
      </c>
      <c r="J186" s="1" t="s">
        <v>346</v>
      </c>
      <c r="K186" s="1">
        <v>498397</v>
      </c>
      <c r="L186" s="1">
        <v>706</v>
      </c>
      <c r="M186" s="1" t="s">
        <v>37</v>
      </c>
      <c r="N186" s="1" t="s">
        <v>38</v>
      </c>
      <c r="O186" s="1">
        <v>2013</v>
      </c>
      <c r="P186" s="1">
        <v>7.6</v>
      </c>
    </row>
    <row r="187" spans="1:16" ht="12.75" x14ac:dyDescent="0.2">
      <c r="A187" s="1" t="s">
        <v>1105</v>
      </c>
      <c r="B187" s="1" t="s">
        <v>1103</v>
      </c>
      <c r="C187" s="1">
        <v>292298923</v>
      </c>
      <c r="D187" s="1">
        <v>120000000</v>
      </c>
      <c r="E187" s="1">
        <f t="shared" si="4"/>
        <v>172298923</v>
      </c>
      <c r="F187" s="1">
        <v>322</v>
      </c>
      <c r="G187" s="1">
        <v>115</v>
      </c>
      <c r="H187" s="1" t="s">
        <v>1104</v>
      </c>
      <c r="I187" s="1" t="str">
        <f>LEFT(H187,9)</f>
        <v>Adventure</v>
      </c>
      <c r="J187" s="1" t="s">
        <v>767</v>
      </c>
      <c r="K187" s="1">
        <v>185394</v>
      </c>
      <c r="L187" s="1">
        <v>329</v>
      </c>
      <c r="M187" s="1" t="s">
        <v>37</v>
      </c>
      <c r="N187" s="1" t="s">
        <v>38</v>
      </c>
      <c r="O187" s="1">
        <v>2012</v>
      </c>
      <c r="P187" s="1">
        <v>5.5</v>
      </c>
    </row>
    <row r="188" spans="1:16" ht="12.75" x14ac:dyDescent="0.2">
      <c r="A188" s="1" t="s">
        <v>1178</v>
      </c>
      <c r="B188" s="1" t="s">
        <v>1174</v>
      </c>
      <c r="C188" s="1">
        <v>177343675</v>
      </c>
      <c r="D188" s="1">
        <v>135000000</v>
      </c>
      <c r="E188" s="1">
        <f t="shared" si="4"/>
        <v>42343675</v>
      </c>
      <c r="F188" s="1">
        <v>165</v>
      </c>
      <c r="G188" s="1">
        <v>94</v>
      </c>
      <c r="H188" s="1" t="s">
        <v>1176</v>
      </c>
      <c r="I188" s="1" t="str">
        <f>LEFT(H188,9)</f>
        <v>Adventure</v>
      </c>
      <c r="J188" s="1" t="s">
        <v>1177</v>
      </c>
      <c r="K188" s="1">
        <v>70121</v>
      </c>
      <c r="L188" s="1">
        <v>214</v>
      </c>
      <c r="M188" s="1" t="s">
        <v>37</v>
      </c>
      <c r="N188" s="1" t="s">
        <v>38</v>
      </c>
      <c r="O188" s="1">
        <v>2015</v>
      </c>
      <c r="P188" s="1">
        <v>6.7</v>
      </c>
    </row>
    <row r="189" spans="1:16" ht="12.75" x14ac:dyDescent="0.2">
      <c r="A189" s="1" t="s">
        <v>1183</v>
      </c>
      <c r="B189" s="1" t="s">
        <v>388</v>
      </c>
      <c r="C189" s="1">
        <v>234277056</v>
      </c>
      <c r="D189" s="1">
        <v>132000000</v>
      </c>
      <c r="E189" s="1">
        <f t="shared" si="4"/>
        <v>102277056</v>
      </c>
      <c r="F189" s="1">
        <v>401</v>
      </c>
      <c r="G189" s="1">
        <v>116</v>
      </c>
      <c r="H189" s="1" t="s">
        <v>1169</v>
      </c>
      <c r="I189" s="1" t="str">
        <f>LEFT(H189,9)</f>
        <v>Adventure</v>
      </c>
      <c r="J189" s="1" t="s">
        <v>522</v>
      </c>
      <c r="K189" s="1">
        <v>334345</v>
      </c>
      <c r="L189" s="1">
        <v>2741</v>
      </c>
      <c r="M189" s="1" t="s">
        <v>37</v>
      </c>
      <c r="N189" s="1" t="s">
        <v>38</v>
      </c>
      <c r="O189" s="1">
        <v>2005</v>
      </c>
      <c r="P189" s="1">
        <v>6.5</v>
      </c>
    </row>
    <row r="190" spans="1:16" ht="12.75" x14ac:dyDescent="0.2">
      <c r="A190" s="1" t="s">
        <v>1188</v>
      </c>
      <c r="B190" s="1" t="s">
        <v>277</v>
      </c>
      <c r="C190" s="1">
        <v>138396624</v>
      </c>
      <c r="D190" s="1">
        <v>130000000</v>
      </c>
      <c r="E190" s="1">
        <f t="shared" si="4"/>
        <v>8396624</v>
      </c>
      <c r="F190" s="1">
        <v>94</v>
      </c>
      <c r="G190" s="1">
        <v>147</v>
      </c>
      <c r="H190" s="1" t="s">
        <v>421</v>
      </c>
      <c r="I190" s="1" t="str">
        <f t="shared" si="5"/>
        <v>Action</v>
      </c>
      <c r="J190" s="1" t="s">
        <v>165</v>
      </c>
      <c r="K190" s="1">
        <v>178126</v>
      </c>
      <c r="L190" s="1">
        <v>511</v>
      </c>
      <c r="M190" s="1" t="s">
        <v>37</v>
      </c>
      <c r="N190" s="1" t="s">
        <v>38</v>
      </c>
      <c r="O190" s="1">
        <v>2003</v>
      </c>
      <c r="P190" s="1">
        <v>6.6</v>
      </c>
    </row>
    <row r="191" spans="1:16" ht="12.75" x14ac:dyDescent="0.2">
      <c r="A191" s="1" t="s">
        <v>1193</v>
      </c>
      <c r="B191" s="1" t="s">
        <v>720</v>
      </c>
      <c r="C191" s="1">
        <v>149234747</v>
      </c>
      <c r="D191" s="1">
        <v>130000000</v>
      </c>
      <c r="E191" s="1">
        <f t="shared" si="4"/>
        <v>19234747</v>
      </c>
      <c r="F191" s="1">
        <v>246</v>
      </c>
      <c r="G191" s="1">
        <v>90</v>
      </c>
      <c r="H191" s="1" t="s">
        <v>1034</v>
      </c>
      <c r="I191" s="1" t="str">
        <f t="shared" si="5"/>
        <v>Action</v>
      </c>
      <c r="J191" s="1" t="s">
        <v>492</v>
      </c>
      <c r="K191" s="1">
        <v>114287</v>
      </c>
      <c r="L191" s="1">
        <v>137</v>
      </c>
      <c r="M191" s="1" t="s">
        <v>37</v>
      </c>
      <c r="N191" s="1" t="s">
        <v>38</v>
      </c>
      <c r="O191" s="1">
        <v>2011</v>
      </c>
      <c r="P191" s="1">
        <v>6.7</v>
      </c>
    </row>
    <row r="192" spans="1:16" ht="12.75" x14ac:dyDescent="0.2">
      <c r="A192" s="1" t="s">
        <v>1199</v>
      </c>
      <c r="B192" s="1" t="s">
        <v>1197</v>
      </c>
      <c r="C192" s="1">
        <v>118311368</v>
      </c>
      <c r="D192" s="1">
        <v>110000000</v>
      </c>
      <c r="E192" s="1">
        <f t="shared" si="4"/>
        <v>8311368</v>
      </c>
      <c r="F192" s="1">
        <v>330</v>
      </c>
      <c r="G192" s="1">
        <v>101</v>
      </c>
      <c r="H192" s="1" t="s">
        <v>1198</v>
      </c>
      <c r="I192" s="1" t="str">
        <f t="shared" si="5"/>
        <v>Action</v>
      </c>
      <c r="J192" s="1" t="s">
        <v>564</v>
      </c>
      <c r="K192" s="1">
        <v>245621</v>
      </c>
      <c r="L192" s="1">
        <v>514</v>
      </c>
      <c r="M192" s="1" t="s">
        <v>37</v>
      </c>
      <c r="N192" s="1" t="s">
        <v>38</v>
      </c>
      <c r="O192" s="1">
        <v>2010</v>
      </c>
      <c r="P192" s="1">
        <v>6.4</v>
      </c>
    </row>
    <row r="193" spans="1:16" ht="12.75" x14ac:dyDescent="0.2">
      <c r="A193" s="1" t="s">
        <v>1205</v>
      </c>
      <c r="B193" s="1" t="s">
        <v>1203</v>
      </c>
      <c r="C193" s="1">
        <v>101160529</v>
      </c>
      <c r="D193" s="1">
        <v>125000000</v>
      </c>
      <c r="E193" s="1">
        <f t="shared" si="4"/>
        <v>-23839471</v>
      </c>
      <c r="F193" s="1">
        <v>434</v>
      </c>
      <c r="G193" s="1">
        <v>138</v>
      </c>
      <c r="H193" s="1" t="s">
        <v>1022</v>
      </c>
      <c r="I193" s="1" t="str">
        <f t="shared" si="5"/>
        <v>Action</v>
      </c>
      <c r="J193" s="1" t="s">
        <v>761</v>
      </c>
      <c r="K193" s="1">
        <v>200022</v>
      </c>
      <c r="L193" s="1">
        <v>1240</v>
      </c>
      <c r="M193" s="1" t="s">
        <v>37</v>
      </c>
      <c r="N193" s="1" t="s">
        <v>38</v>
      </c>
      <c r="O193" s="1">
        <v>2014</v>
      </c>
      <c r="P193" s="1">
        <v>5.8</v>
      </c>
    </row>
    <row r="194" spans="1:16" ht="12.75" x14ac:dyDescent="0.2">
      <c r="A194" s="1" t="s">
        <v>1212</v>
      </c>
      <c r="B194" s="1" t="s">
        <v>388</v>
      </c>
      <c r="C194" s="1">
        <v>77564037</v>
      </c>
      <c r="D194" s="1">
        <v>135000000</v>
      </c>
      <c r="E194" s="1">
        <f t="shared" si="4"/>
        <v>-57435963</v>
      </c>
      <c r="F194" s="1">
        <v>440</v>
      </c>
      <c r="G194" s="1">
        <v>107</v>
      </c>
      <c r="H194" s="1" t="s">
        <v>1210</v>
      </c>
      <c r="I194" s="1" t="str">
        <f t="shared" si="5"/>
        <v>Action</v>
      </c>
      <c r="J194" s="1" t="s">
        <v>1211</v>
      </c>
      <c r="K194" s="1">
        <v>177383</v>
      </c>
      <c r="L194" s="1">
        <v>447</v>
      </c>
      <c r="M194" s="1" t="s">
        <v>37</v>
      </c>
      <c r="N194" s="1" t="s">
        <v>38</v>
      </c>
      <c r="O194" s="1">
        <v>2011</v>
      </c>
      <c r="P194" s="1">
        <v>7.4</v>
      </c>
    </row>
    <row r="195" spans="1:16" ht="12.75" x14ac:dyDescent="0.2">
      <c r="A195" s="1" t="s">
        <v>1217</v>
      </c>
      <c r="B195" s="1" t="s">
        <v>1216</v>
      </c>
      <c r="C195" s="1">
        <v>249358727</v>
      </c>
      <c r="D195" s="1">
        <v>130000000</v>
      </c>
      <c r="E195" s="1">
        <f t="shared" ref="E195:E258" si="6">C195-D195</f>
        <v>119358727</v>
      </c>
      <c r="F195" s="1">
        <v>274</v>
      </c>
      <c r="G195" s="1">
        <v>142</v>
      </c>
      <c r="H195" s="1" t="s">
        <v>104</v>
      </c>
      <c r="I195" s="1" t="str">
        <f>LEFT(H195,9)</f>
        <v>Adventure</v>
      </c>
      <c r="J195" s="1" t="s">
        <v>103</v>
      </c>
      <c r="K195" s="1">
        <v>382255</v>
      </c>
      <c r="L195" s="1">
        <v>1504</v>
      </c>
      <c r="M195" s="1" t="s">
        <v>37</v>
      </c>
      <c r="N195" s="1" t="s">
        <v>56</v>
      </c>
      <c r="O195" s="1">
        <v>2004</v>
      </c>
      <c r="P195" s="1">
        <v>7.8</v>
      </c>
    </row>
    <row r="196" spans="1:16" ht="12.75" x14ac:dyDescent="0.2">
      <c r="A196" s="1" t="s">
        <v>1221</v>
      </c>
      <c r="B196" s="1" t="s">
        <v>363</v>
      </c>
      <c r="C196" s="1">
        <v>49551662</v>
      </c>
      <c r="D196" s="1">
        <v>130000000</v>
      </c>
      <c r="E196" s="1">
        <f t="shared" si="6"/>
        <v>-80448338</v>
      </c>
      <c r="F196" s="1">
        <v>245</v>
      </c>
      <c r="G196" s="1">
        <v>165</v>
      </c>
      <c r="H196" s="1" t="s">
        <v>1220</v>
      </c>
      <c r="I196" s="1" t="str">
        <f>LEFT(H196,9)</f>
        <v>Adventure</v>
      </c>
      <c r="J196" s="1" t="s">
        <v>821</v>
      </c>
      <c r="K196" s="1">
        <v>102338</v>
      </c>
      <c r="L196" s="1">
        <v>450</v>
      </c>
      <c r="M196" s="1" t="s">
        <v>37</v>
      </c>
      <c r="N196" s="1" t="s">
        <v>369</v>
      </c>
      <c r="O196" s="1">
        <v>2008</v>
      </c>
      <c r="P196" s="1">
        <v>6.6</v>
      </c>
    </row>
    <row r="197" spans="1:16" ht="12.75" x14ac:dyDescent="0.2">
      <c r="A197" s="1" t="s">
        <v>1225</v>
      </c>
      <c r="B197" s="1" t="s">
        <v>911</v>
      </c>
      <c r="C197" s="1">
        <v>60522097</v>
      </c>
      <c r="D197" s="1">
        <v>130000000</v>
      </c>
      <c r="E197" s="1">
        <f t="shared" si="6"/>
        <v>-69477903</v>
      </c>
      <c r="F197" s="1">
        <v>349</v>
      </c>
      <c r="G197" s="1">
        <v>100</v>
      </c>
      <c r="H197" s="1" t="s">
        <v>72</v>
      </c>
      <c r="I197" s="1" t="str">
        <f t="shared" ref="I197:I258" si="7">LEFT(H197,6)</f>
        <v>Action</v>
      </c>
      <c r="J197" s="1" t="s">
        <v>165</v>
      </c>
      <c r="K197" s="1">
        <v>158720</v>
      </c>
      <c r="L197" s="1">
        <v>744</v>
      </c>
      <c r="M197" s="1" t="s">
        <v>37</v>
      </c>
      <c r="N197" s="1" t="s">
        <v>38</v>
      </c>
      <c r="O197" s="1">
        <v>2013</v>
      </c>
      <c r="P197" s="1">
        <v>4.9000000000000004</v>
      </c>
    </row>
    <row r="198" spans="1:16" ht="12.75" x14ac:dyDescent="0.2">
      <c r="A198" s="1" t="s">
        <v>1232</v>
      </c>
      <c r="B198" s="1" t="s">
        <v>1228</v>
      </c>
      <c r="C198" s="1">
        <v>137748063</v>
      </c>
      <c r="D198" s="1">
        <v>127500000</v>
      </c>
      <c r="E198" s="1">
        <f t="shared" si="6"/>
        <v>10248063</v>
      </c>
      <c r="F198" s="1">
        <v>145</v>
      </c>
      <c r="G198" s="1">
        <v>82</v>
      </c>
      <c r="H198" s="1" t="s">
        <v>1230</v>
      </c>
      <c r="I198" s="1" t="str">
        <f>LEFT(H198,9)</f>
        <v>Adventure</v>
      </c>
      <c r="J198" s="1" t="s">
        <v>1231</v>
      </c>
      <c r="K198" s="1">
        <v>38438</v>
      </c>
      <c r="L198" s="1">
        <v>241</v>
      </c>
      <c r="M198" s="1" t="s">
        <v>37</v>
      </c>
      <c r="N198" s="1" t="s">
        <v>38</v>
      </c>
      <c r="O198" s="1">
        <v>2000</v>
      </c>
      <c r="P198" s="1">
        <v>6.5</v>
      </c>
    </row>
    <row r="199" spans="1:16" ht="12.75" x14ac:dyDescent="0.2">
      <c r="A199" s="1" t="s">
        <v>1242</v>
      </c>
      <c r="B199" s="1" t="s">
        <v>808</v>
      </c>
      <c r="C199" s="1">
        <v>113733726</v>
      </c>
      <c r="D199" s="1">
        <v>127000000</v>
      </c>
      <c r="E199" s="1">
        <f t="shared" si="6"/>
        <v>-13266274</v>
      </c>
      <c r="F199" s="1">
        <v>154</v>
      </c>
      <c r="G199" s="1">
        <v>98</v>
      </c>
      <c r="H199" s="1" t="s">
        <v>786</v>
      </c>
      <c r="I199" s="1" t="str">
        <f>LEFT(H199,9)</f>
        <v>Adventure</v>
      </c>
      <c r="J199" s="1" t="s">
        <v>810</v>
      </c>
      <c r="K199" s="1">
        <v>67223</v>
      </c>
      <c r="L199" s="1">
        <v>126</v>
      </c>
      <c r="M199" s="1" t="s">
        <v>37</v>
      </c>
      <c r="N199" s="1" t="s">
        <v>38</v>
      </c>
      <c r="O199" s="1">
        <v>2014</v>
      </c>
      <c r="P199" s="1">
        <v>6.2</v>
      </c>
    </row>
    <row r="200" spans="1:16" ht="12.75" x14ac:dyDescent="0.2">
      <c r="A200" s="1" t="s">
        <v>1247</v>
      </c>
      <c r="B200" s="1" t="s">
        <v>1245</v>
      </c>
      <c r="C200" s="1">
        <v>148337537</v>
      </c>
      <c r="D200" s="1">
        <v>130000000</v>
      </c>
      <c r="E200" s="1">
        <f t="shared" si="6"/>
        <v>18337537</v>
      </c>
      <c r="F200" s="1">
        <v>233</v>
      </c>
      <c r="G200" s="1">
        <v>95</v>
      </c>
      <c r="H200" s="1" t="s">
        <v>1246</v>
      </c>
      <c r="I200" s="1" t="str">
        <f t="shared" si="7"/>
        <v>Action</v>
      </c>
      <c r="J200" s="1" t="s">
        <v>81</v>
      </c>
      <c r="K200" s="1">
        <v>172754</v>
      </c>
      <c r="L200" s="1">
        <v>187</v>
      </c>
      <c r="M200" s="1" t="s">
        <v>37</v>
      </c>
      <c r="N200" s="1" t="s">
        <v>38</v>
      </c>
      <c r="O200" s="1">
        <v>2010</v>
      </c>
      <c r="P200" s="1">
        <v>7.3</v>
      </c>
    </row>
    <row r="201" spans="1:16" ht="12.75" x14ac:dyDescent="0.2">
      <c r="A201" s="1" t="s">
        <v>1252</v>
      </c>
      <c r="B201" s="1" t="s">
        <v>1251</v>
      </c>
      <c r="C201" s="1">
        <v>317557891</v>
      </c>
      <c r="D201" s="1">
        <v>125000000</v>
      </c>
      <c r="E201" s="1">
        <f t="shared" si="6"/>
        <v>192557891</v>
      </c>
      <c r="F201" s="1">
        <v>258</v>
      </c>
      <c r="G201" s="1">
        <v>159</v>
      </c>
      <c r="H201" s="1" t="s">
        <v>199</v>
      </c>
      <c r="I201" s="1" t="str">
        <f>LEFT(H201,9)</f>
        <v>Adventure</v>
      </c>
      <c r="J201" s="1" t="s">
        <v>103</v>
      </c>
      <c r="K201" s="1">
        <v>444683</v>
      </c>
      <c r="L201" s="1">
        <v>1571</v>
      </c>
      <c r="M201" s="1" t="s">
        <v>37</v>
      </c>
      <c r="N201" s="1" t="s">
        <v>56</v>
      </c>
      <c r="O201" s="1">
        <v>2001</v>
      </c>
      <c r="P201" s="1">
        <v>7.5</v>
      </c>
    </row>
    <row r="202" spans="1:16" ht="12.75" x14ac:dyDescent="0.2">
      <c r="A202" s="1" t="s">
        <v>1258</v>
      </c>
      <c r="B202" s="1" t="s">
        <v>1256</v>
      </c>
      <c r="C202" s="1">
        <v>33592415</v>
      </c>
      <c r="D202" s="1">
        <v>130000000</v>
      </c>
      <c r="E202" s="1">
        <f t="shared" si="6"/>
        <v>-96407585</v>
      </c>
      <c r="F202" s="1">
        <v>208</v>
      </c>
      <c r="G202" s="1">
        <v>96</v>
      </c>
      <c r="H202" s="1" t="s">
        <v>1257</v>
      </c>
      <c r="I202" s="1" t="str">
        <f t="shared" si="7"/>
        <v>Action</v>
      </c>
      <c r="J202" s="1" t="s">
        <v>314</v>
      </c>
      <c r="K202" s="1">
        <v>91640</v>
      </c>
      <c r="L202" s="1">
        <v>210</v>
      </c>
      <c r="M202" s="1" t="s">
        <v>37</v>
      </c>
      <c r="N202" s="1" t="s">
        <v>38</v>
      </c>
      <c r="O202" s="1">
        <v>2013</v>
      </c>
      <c r="P202" s="1">
        <v>5.6</v>
      </c>
    </row>
    <row r="203" spans="1:16" ht="12.75" x14ac:dyDescent="0.2">
      <c r="A203" s="1" t="s">
        <v>671</v>
      </c>
      <c r="B203" s="1" t="s">
        <v>667</v>
      </c>
      <c r="E203" s="1">
        <f t="shared" si="6"/>
        <v>0</v>
      </c>
      <c r="F203" s="1">
        <v>1</v>
      </c>
      <c r="G203" s="1">
        <v>120</v>
      </c>
      <c r="H203" s="1" t="s">
        <v>669</v>
      </c>
      <c r="I203" s="1" t="str">
        <f t="shared" si="7"/>
        <v>Action</v>
      </c>
      <c r="J203" s="1" t="s">
        <v>670</v>
      </c>
      <c r="K203" s="1">
        <v>374</v>
      </c>
      <c r="L203" s="1">
        <v>13</v>
      </c>
      <c r="M203" s="1" t="s">
        <v>675</v>
      </c>
      <c r="N203" s="1" t="s">
        <v>676</v>
      </c>
      <c r="O203" s="1">
        <v>2016</v>
      </c>
      <c r="P203" s="1">
        <v>8.1999999999999993</v>
      </c>
    </row>
    <row r="204" spans="1:16" ht="12.75" x14ac:dyDescent="0.2">
      <c r="A204" s="1" t="s">
        <v>1262</v>
      </c>
      <c r="B204" s="1" t="s">
        <v>40</v>
      </c>
      <c r="C204" s="1">
        <v>305388685</v>
      </c>
      <c r="D204" s="1">
        <v>140000000</v>
      </c>
      <c r="E204" s="1">
        <f t="shared" si="6"/>
        <v>165388685</v>
      </c>
      <c r="F204" s="1">
        <v>271</v>
      </c>
      <c r="G204" s="1">
        <v>143</v>
      </c>
      <c r="H204" s="1" t="s">
        <v>42</v>
      </c>
      <c r="I204" s="1" t="str">
        <f t="shared" si="7"/>
        <v>Action</v>
      </c>
      <c r="J204" s="1" t="s">
        <v>43</v>
      </c>
      <c r="K204" s="1">
        <v>809474</v>
      </c>
      <c r="L204" s="1">
        <v>2113</v>
      </c>
      <c r="M204" s="1" t="s">
        <v>37</v>
      </c>
      <c r="N204" s="1" t="s">
        <v>38</v>
      </c>
      <c r="O204" s="1">
        <v>2003</v>
      </c>
      <c r="P204" s="1">
        <v>8.1</v>
      </c>
    </row>
    <row r="205" spans="1:16" ht="12.75" x14ac:dyDescent="0.2">
      <c r="A205" s="1" t="s">
        <v>1269</v>
      </c>
      <c r="B205" s="1" t="s">
        <v>695</v>
      </c>
      <c r="C205" s="1">
        <v>337103873</v>
      </c>
      <c r="D205" s="1">
        <v>125000000</v>
      </c>
      <c r="E205" s="1">
        <f t="shared" si="6"/>
        <v>212103873</v>
      </c>
      <c r="F205" s="1">
        <v>403</v>
      </c>
      <c r="G205" s="1">
        <v>123</v>
      </c>
      <c r="H205" s="1" t="s">
        <v>1169</v>
      </c>
      <c r="I205" s="1" t="str">
        <f>LEFT(H205,9)</f>
        <v>Adventure</v>
      </c>
      <c r="J205" s="1" t="s">
        <v>346</v>
      </c>
      <c r="K205" s="1">
        <v>305008</v>
      </c>
      <c r="L205" s="1">
        <v>591</v>
      </c>
      <c r="M205" s="1" t="s">
        <v>37</v>
      </c>
      <c r="N205" s="1" t="s">
        <v>38</v>
      </c>
      <c r="O205" s="1">
        <v>2014</v>
      </c>
      <c r="P205" s="1">
        <v>6.7</v>
      </c>
    </row>
    <row r="206" spans="1:16" ht="12.75" x14ac:dyDescent="0.2">
      <c r="A206" s="1" t="s">
        <v>1273</v>
      </c>
      <c r="B206" s="1" t="s">
        <v>849</v>
      </c>
      <c r="C206" s="1">
        <v>217536138</v>
      </c>
      <c r="D206" s="1">
        <v>125000000</v>
      </c>
      <c r="E206" s="1">
        <f t="shared" si="6"/>
        <v>92536138</v>
      </c>
      <c r="F206" s="1">
        <v>294</v>
      </c>
      <c r="G206" s="1">
        <v>174</v>
      </c>
      <c r="H206" s="1" t="s">
        <v>851</v>
      </c>
      <c r="I206" s="1" t="str">
        <f>LEFT(H206,7)</f>
        <v>Mystery</v>
      </c>
      <c r="J206" s="1" t="s">
        <v>321</v>
      </c>
      <c r="K206" s="1">
        <v>314253</v>
      </c>
      <c r="L206" s="1">
        <v>1966</v>
      </c>
      <c r="M206" s="1" t="s">
        <v>37</v>
      </c>
      <c r="N206" s="1" t="s">
        <v>38</v>
      </c>
      <c r="O206" s="1">
        <v>2006</v>
      </c>
      <c r="P206" s="1">
        <v>6.6</v>
      </c>
    </row>
    <row r="207" spans="1:16" ht="12.75" x14ac:dyDescent="0.2">
      <c r="A207" s="1" t="s">
        <v>1281</v>
      </c>
      <c r="B207" s="1" t="s">
        <v>1277</v>
      </c>
      <c r="C207" s="1">
        <v>131536019</v>
      </c>
      <c r="D207" s="1">
        <v>103000000</v>
      </c>
      <c r="E207" s="1">
        <f t="shared" si="6"/>
        <v>28536019</v>
      </c>
      <c r="F207" s="1">
        <v>159</v>
      </c>
      <c r="G207" s="1">
        <v>101</v>
      </c>
      <c r="H207" s="1" t="s">
        <v>1279</v>
      </c>
      <c r="I207" s="1" t="str">
        <f>LEFT(H207,9)</f>
        <v>Adventure</v>
      </c>
      <c r="J207" s="1" t="s">
        <v>1280</v>
      </c>
      <c r="K207" s="1">
        <v>58498</v>
      </c>
      <c r="L207" s="1">
        <v>99</v>
      </c>
      <c r="M207" s="1" t="s">
        <v>37</v>
      </c>
      <c r="N207" s="1" t="s">
        <v>38</v>
      </c>
      <c r="O207" s="1">
        <v>2014</v>
      </c>
      <c r="P207" s="1">
        <v>6.4</v>
      </c>
    </row>
    <row r="208" spans="1:16" ht="12.75" x14ac:dyDescent="0.2">
      <c r="A208" s="1" t="s">
        <v>1286</v>
      </c>
      <c r="B208" s="1" t="s">
        <v>117</v>
      </c>
      <c r="C208" s="1">
        <v>214948780</v>
      </c>
      <c r="D208" s="1">
        <v>110000000</v>
      </c>
      <c r="E208" s="1">
        <f t="shared" si="6"/>
        <v>104948780</v>
      </c>
      <c r="F208" s="1">
        <v>289</v>
      </c>
      <c r="G208" s="1">
        <v>134</v>
      </c>
      <c r="H208" s="1" t="s">
        <v>261</v>
      </c>
      <c r="I208" s="1" t="str">
        <f t="shared" si="7"/>
        <v>Action</v>
      </c>
      <c r="J208" s="1" t="s">
        <v>262</v>
      </c>
      <c r="K208" s="1">
        <v>405973</v>
      </c>
      <c r="L208" s="1">
        <v>1055</v>
      </c>
      <c r="M208" s="1" t="s">
        <v>37</v>
      </c>
      <c r="N208" s="1" t="s">
        <v>267</v>
      </c>
      <c r="O208" s="1">
        <v>2003</v>
      </c>
      <c r="P208" s="1">
        <v>7.5</v>
      </c>
    </row>
    <row r="209" spans="1:16" ht="12.75" x14ac:dyDescent="0.2">
      <c r="A209" s="1" t="s">
        <v>1290</v>
      </c>
      <c r="B209" s="1" t="s">
        <v>407</v>
      </c>
      <c r="C209" s="1">
        <v>209805005</v>
      </c>
      <c r="D209" s="1">
        <v>125000000</v>
      </c>
      <c r="E209" s="1">
        <f t="shared" si="6"/>
        <v>84805005</v>
      </c>
      <c r="F209" s="1">
        <v>342</v>
      </c>
      <c r="G209" s="1">
        <v>132</v>
      </c>
      <c r="H209" s="1" t="s">
        <v>333</v>
      </c>
      <c r="I209" s="1" t="str">
        <f t="shared" si="7"/>
        <v>Action</v>
      </c>
      <c r="J209" s="1" t="s">
        <v>332</v>
      </c>
      <c r="K209" s="1">
        <v>284792</v>
      </c>
      <c r="L209" s="1">
        <v>366</v>
      </c>
      <c r="M209" s="1" t="s">
        <v>37</v>
      </c>
      <c r="N209" s="1" t="s">
        <v>38</v>
      </c>
      <c r="O209" s="1">
        <v>2011</v>
      </c>
      <c r="P209" s="1">
        <v>7.3</v>
      </c>
    </row>
    <row r="210" spans="1:16" ht="12.75" x14ac:dyDescent="0.2">
      <c r="A210" s="1" t="s">
        <v>1295</v>
      </c>
      <c r="B210" s="1" t="s">
        <v>1293</v>
      </c>
      <c r="C210" s="1">
        <v>186830669</v>
      </c>
      <c r="D210" s="1">
        <v>125000000</v>
      </c>
      <c r="E210" s="1">
        <f t="shared" si="6"/>
        <v>61830669</v>
      </c>
      <c r="F210" s="1">
        <v>382</v>
      </c>
      <c r="G210" s="1">
        <v>129</v>
      </c>
      <c r="H210" s="1" t="s">
        <v>1294</v>
      </c>
      <c r="I210" s="1" t="str">
        <f t="shared" si="7"/>
        <v>Action</v>
      </c>
      <c r="J210" s="1" t="s">
        <v>96</v>
      </c>
      <c r="K210" s="1">
        <v>338635</v>
      </c>
      <c r="L210" s="1">
        <v>412</v>
      </c>
      <c r="M210" s="1" t="s">
        <v>37</v>
      </c>
      <c r="N210" s="1" t="s">
        <v>38</v>
      </c>
      <c r="O210" s="1">
        <v>2011</v>
      </c>
      <c r="P210" s="1">
        <v>7.5</v>
      </c>
    </row>
    <row r="211" spans="1:16" ht="12.75" x14ac:dyDescent="0.2">
      <c r="A211" s="1" t="s">
        <v>1299</v>
      </c>
      <c r="B211" s="1" t="s">
        <v>1113</v>
      </c>
      <c r="C211" s="1">
        <v>163192114</v>
      </c>
      <c r="D211" s="1">
        <v>125000000</v>
      </c>
      <c r="E211" s="1">
        <f t="shared" si="6"/>
        <v>38192114</v>
      </c>
      <c r="F211" s="1">
        <v>344</v>
      </c>
      <c r="G211" s="1">
        <v>106</v>
      </c>
      <c r="H211" s="1" t="s">
        <v>42</v>
      </c>
      <c r="I211" s="1" t="str">
        <f t="shared" si="7"/>
        <v>Action</v>
      </c>
      <c r="J211" s="1" t="s">
        <v>227</v>
      </c>
      <c r="K211" s="1">
        <v>229679</v>
      </c>
      <c r="L211" s="1">
        <v>637</v>
      </c>
      <c r="M211" s="1" t="s">
        <v>37</v>
      </c>
      <c r="N211" s="1" t="s">
        <v>38</v>
      </c>
      <c r="O211" s="1">
        <v>2010</v>
      </c>
      <c r="P211" s="1">
        <v>5.8</v>
      </c>
    </row>
    <row r="212" spans="1:16" ht="12.75" x14ac:dyDescent="0.2">
      <c r="A212" s="1" t="s">
        <v>1306</v>
      </c>
      <c r="B212" s="1" t="s">
        <v>1303</v>
      </c>
      <c r="C212" s="1">
        <v>119412921</v>
      </c>
      <c r="D212" s="1">
        <v>65000000</v>
      </c>
      <c r="E212" s="1">
        <f t="shared" si="6"/>
        <v>54412921</v>
      </c>
      <c r="F212" s="1">
        <v>196</v>
      </c>
      <c r="G212" s="1">
        <v>113</v>
      </c>
      <c r="H212" s="1" t="s">
        <v>646</v>
      </c>
      <c r="I212" s="1" t="str">
        <f t="shared" si="7"/>
        <v>Action</v>
      </c>
      <c r="J212" s="1" t="s">
        <v>1305</v>
      </c>
      <c r="K212" s="1">
        <v>240241</v>
      </c>
      <c r="L212" s="1">
        <v>391</v>
      </c>
      <c r="M212" s="1" t="s">
        <v>37</v>
      </c>
      <c r="N212" s="1" t="s">
        <v>38</v>
      </c>
      <c r="O212" s="1">
        <v>1990</v>
      </c>
      <c r="P212" s="1">
        <v>7.5</v>
      </c>
    </row>
    <row r="213" spans="1:16" ht="12.75" x14ac:dyDescent="0.2">
      <c r="A213" s="1" t="s">
        <v>1313</v>
      </c>
      <c r="B213" s="1" t="s">
        <v>1310</v>
      </c>
      <c r="C213" s="1">
        <v>32694788</v>
      </c>
      <c r="D213" s="1">
        <v>85000000</v>
      </c>
      <c r="E213" s="1">
        <f t="shared" si="6"/>
        <v>-52305212</v>
      </c>
      <c r="F213" s="1">
        <v>85</v>
      </c>
      <c r="G213" s="1">
        <v>102</v>
      </c>
      <c r="H213" s="1" t="s">
        <v>1312</v>
      </c>
      <c r="I213" s="1" t="str">
        <f t="shared" si="7"/>
        <v>Action</v>
      </c>
      <c r="J213" s="1" t="s">
        <v>1213</v>
      </c>
      <c r="K213" s="1">
        <v>101411</v>
      </c>
      <c r="L213" s="1">
        <v>546</v>
      </c>
      <c r="M213" s="1" t="s">
        <v>37</v>
      </c>
      <c r="N213" s="1" t="s">
        <v>38</v>
      </c>
      <c r="O213" s="1">
        <v>1999</v>
      </c>
      <c r="P213" s="1">
        <v>6.6</v>
      </c>
    </row>
    <row r="214" spans="1:16" ht="12.75" x14ac:dyDescent="0.2">
      <c r="A214" s="1" t="s">
        <v>1319</v>
      </c>
      <c r="B214" s="1" t="s">
        <v>1317</v>
      </c>
      <c r="C214" s="1">
        <v>113165635</v>
      </c>
      <c r="D214" s="1">
        <v>125000000</v>
      </c>
      <c r="E214" s="1">
        <f t="shared" si="6"/>
        <v>-11834365</v>
      </c>
      <c r="F214" s="1">
        <v>436</v>
      </c>
      <c r="G214" s="1">
        <v>135</v>
      </c>
      <c r="H214" s="1" t="s">
        <v>50</v>
      </c>
      <c r="I214" s="1" t="str">
        <f t="shared" si="7"/>
        <v>Action</v>
      </c>
      <c r="J214" s="1" t="s">
        <v>886</v>
      </c>
      <c r="K214" s="1">
        <v>229823</v>
      </c>
      <c r="L214" s="1">
        <v>504</v>
      </c>
      <c r="M214" s="1" t="s">
        <v>37</v>
      </c>
      <c r="N214" s="1" t="s">
        <v>38</v>
      </c>
      <c r="O214" s="1">
        <v>2012</v>
      </c>
      <c r="P214" s="1">
        <v>6.7</v>
      </c>
    </row>
    <row r="215" spans="1:16" ht="12.75" x14ac:dyDescent="0.2">
      <c r="A215" s="1" t="s">
        <v>1326</v>
      </c>
      <c r="B215" s="1" t="s">
        <v>1323</v>
      </c>
      <c r="C215" s="1">
        <v>107285004</v>
      </c>
      <c r="D215" s="1">
        <v>125000000</v>
      </c>
      <c r="E215" s="1">
        <f t="shared" si="6"/>
        <v>-17714996</v>
      </c>
      <c r="F215" s="1">
        <v>183</v>
      </c>
      <c r="G215" s="1">
        <v>125</v>
      </c>
      <c r="H215" s="1" t="s">
        <v>1324</v>
      </c>
      <c r="I215" s="1" t="str">
        <f t="shared" si="7"/>
        <v>Action</v>
      </c>
      <c r="J215" s="1" t="s">
        <v>1325</v>
      </c>
      <c r="K215" s="1">
        <v>189855</v>
      </c>
      <c r="L215" s="1">
        <v>1018</v>
      </c>
      <c r="M215" s="1" t="s">
        <v>37</v>
      </c>
      <c r="N215" s="1" t="s">
        <v>38</v>
      </c>
      <c r="O215" s="1">
        <v>1997</v>
      </c>
      <c r="P215" s="1">
        <v>3.7</v>
      </c>
    </row>
    <row r="216" spans="1:16" ht="12.75" x14ac:dyDescent="0.2">
      <c r="A216" s="1" t="s">
        <v>1332</v>
      </c>
      <c r="B216" s="1" t="s">
        <v>849</v>
      </c>
      <c r="C216" s="1">
        <v>260031035</v>
      </c>
      <c r="D216" s="1">
        <v>123000000</v>
      </c>
      <c r="E216" s="1">
        <f t="shared" si="6"/>
        <v>137031035</v>
      </c>
      <c r="F216" s="1">
        <v>175</v>
      </c>
      <c r="G216" s="1">
        <v>110</v>
      </c>
      <c r="H216" s="1" t="s">
        <v>514</v>
      </c>
      <c r="I216" s="1" t="str">
        <f t="shared" si="7"/>
        <v>Comedy</v>
      </c>
      <c r="J216" s="1" t="s">
        <v>1331</v>
      </c>
      <c r="K216" s="1">
        <v>141414</v>
      </c>
      <c r="L216" s="1">
        <v>482</v>
      </c>
      <c r="M216" s="1" t="s">
        <v>37</v>
      </c>
      <c r="N216" s="1" t="s">
        <v>38</v>
      </c>
      <c r="O216" s="1">
        <v>2000</v>
      </c>
      <c r="P216" s="1">
        <v>6</v>
      </c>
    </row>
    <row r="217" spans="1:16" ht="12.75" x14ac:dyDescent="0.2">
      <c r="A217" s="1" t="s">
        <v>1336</v>
      </c>
      <c r="B217" s="1" t="s">
        <v>427</v>
      </c>
      <c r="C217" s="1">
        <v>186739919</v>
      </c>
      <c r="D217" s="1">
        <v>125000000</v>
      </c>
      <c r="E217" s="1">
        <f t="shared" si="6"/>
        <v>61739919</v>
      </c>
      <c r="F217" s="1">
        <v>239</v>
      </c>
      <c r="G217" s="1">
        <v>124</v>
      </c>
      <c r="H217" s="1" t="s">
        <v>226</v>
      </c>
      <c r="I217" s="1" t="str">
        <f t="shared" si="7"/>
        <v>Action</v>
      </c>
      <c r="J217" s="1" t="s">
        <v>372</v>
      </c>
      <c r="K217" s="1">
        <v>333248</v>
      </c>
      <c r="L217" s="1">
        <v>1159</v>
      </c>
      <c r="M217" s="1" t="s">
        <v>37</v>
      </c>
      <c r="N217" s="1" t="s">
        <v>38</v>
      </c>
      <c r="O217" s="1">
        <v>2004</v>
      </c>
      <c r="P217" s="1">
        <v>6.4</v>
      </c>
    </row>
    <row r="218" spans="1:16" ht="12.75" x14ac:dyDescent="0.2">
      <c r="A218" s="1" t="s">
        <v>1341</v>
      </c>
      <c r="B218" s="1" t="s">
        <v>1339</v>
      </c>
      <c r="C218" s="1">
        <v>215397307</v>
      </c>
      <c r="D218" s="1">
        <v>125000000</v>
      </c>
      <c r="E218" s="1">
        <f t="shared" si="6"/>
        <v>90397307</v>
      </c>
      <c r="F218" s="1">
        <v>237</v>
      </c>
      <c r="G218" s="1">
        <v>123</v>
      </c>
      <c r="H218" s="1" t="s">
        <v>50</v>
      </c>
      <c r="I218" s="1" t="str">
        <f t="shared" si="7"/>
        <v>Action</v>
      </c>
      <c r="J218" s="1" t="s">
        <v>522</v>
      </c>
      <c r="K218" s="1">
        <v>242188</v>
      </c>
      <c r="L218" s="1">
        <v>1426</v>
      </c>
      <c r="M218" s="1" t="s">
        <v>37</v>
      </c>
      <c r="N218" s="1" t="s">
        <v>38</v>
      </c>
      <c r="O218" s="1">
        <v>2000</v>
      </c>
      <c r="P218" s="1">
        <v>6.1</v>
      </c>
    </row>
    <row r="219" spans="1:16" ht="12.75" x14ac:dyDescent="0.2">
      <c r="A219" s="1" t="s">
        <v>1346</v>
      </c>
      <c r="B219" s="1" t="s">
        <v>709</v>
      </c>
      <c r="C219" s="1">
        <v>182618434</v>
      </c>
      <c r="D219" s="1">
        <v>140000000</v>
      </c>
      <c r="E219" s="1">
        <f t="shared" si="6"/>
        <v>42618434</v>
      </c>
      <c r="F219" s="1">
        <v>231</v>
      </c>
      <c r="G219" s="1">
        <v>130</v>
      </c>
      <c r="H219" s="1" t="s">
        <v>711</v>
      </c>
      <c r="I219" s="1" t="str">
        <f t="shared" si="7"/>
        <v>Action</v>
      </c>
      <c r="J219" s="1" t="s">
        <v>1345</v>
      </c>
      <c r="K219" s="1">
        <v>133076</v>
      </c>
      <c r="L219" s="1">
        <v>779</v>
      </c>
      <c r="M219" s="1" t="s">
        <v>37</v>
      </c>
      <c r="N219" s="1" t="s">
        <v>38</v>
      </c>
      <c r="O219" s="1">
        <v>2000</v>
      </c>
      <c r="P219" s="1">
        <v>6.4</v>
      </c>
    </row>
    <row r="220" spans="1:16" ht="12.75" x14ac:dyDescent="0.2">
      <c r="A220" s="1" t="s">
        <v>1352</v>
      </c>
      <c r="B220" s="1" t="s">
        <v>1350</v>
      </c>
      <c r="C220" s="1">
        <v>131920333</v>
      </c>
      <c r="D220" s="1">
        <v>130000000</v>
      </c>
      <c r="E220" s="1">
        <f t="shared" si="6"/>
        <v>1920333</v>
      </c>
      <c r="F220" s="1">
        <v>262</v>
      </c>
      <c r="G220" s="1">
        <v>92</v>
      </c>
      <c r="H220" s="1" t="s">
        <v>226</v>
      </c>
      <c r="I220" s="1" t="str">
        <f t="shared" si="7"/>
        <v>Action</v>
      </c>
      <c r="J220" s="1" t="s">
        <v>221</v>
      </c>
      <c r="K220" s="1">
        <v>213275</v>
      </c>
      <c r="L220" s="1">
        <v>436</v>
      </c>
      <c r="M220" s="1" t="s">
        <v>37</v>
      </c>
      <c r="N220" s="1" t="s">
        <v>38</v>
      </c>
      <c r="O220" s="1">
        <v>2007</v>
      </c>
      <c r="P220" s="1">
        <v>5.6</v>
      </c>
    </row>
    <row r="221" spans="1:16" ht="12.75" x14ac:dyDescent="0.2">
      <c r="A221" s="1" t="s">
        <v>1357</v>
      </c>
      <c r="B221" s="1" t="s">
        <v>1063</v>
      </c>
      <c r="C221" s="1">
        <v>124976634</v>
      </c>
      <c r="D221" s="1">
        <v>120000000</v>
      </c>
      <c r="E221" s="1">
        <f t="shared" si="6"/>
        <v>4976634</v>
      </c>
      <c r="F221" s="1">
        <v>552</v>
      </c>
      <c r="G221" s="1">
        <v>127</v>
      </c>
      <c r="H221" s="1" t="s">
        <v>1355</v>
      </c>
      <c r="I221" s="1" t="str">
        <f>LEFT(H221,9)</f>
        <v>Adventure</v>
      </c>
      <c r="J221" s="1" t="s">
        <v>1356</v>
      </c>
      <c r="K221" s="1">
        <v>440084</v>
      </c>
      <c r="L221" s="1">
        <v>755</v>
      </c>
      <c r="M221" s="1" t="s">
        <v>37</v>
      </c>
      <c r="N221" s="1" t="s">
        <v>38</v>
      </c>
      <c r="O221" s="1">
        <v>2012</v>
      </c>
      <c r="P221" s="1">
        <v>8</v>
      </c>
    </row>
    <row r="222" spans="1:16" ht="12.75" x14ac:dyDescent="0.2">
      <c r="A222" s="1" t="s">
        <v>1364</v>
      </c>
      <c r="B222" s="1" t="s">
        <v>1361</v>
      </c>
      <c r="C222" s="1">
        <v>115802596</v>
      </c>
      <c r="D222" s="1">
        <v>110000000</v>
      </c>
      <c r="E222" s="1">
        <f t="shared" si="6"/>
        <v>5802596</v>
      </c>
      <c r="F222" s="1">
        <v>276</v>
      </c>
      <c r="G222" s="1">
        <v>123</v>
      </c>
      <c r="H222" s="1" t="s">
        <v>1363</v>
      </c>
      <c r="I222" s="1" t="str">
        <f t="shared" si="7"/>
        <v>Action</v>
      </c>
      <c r="J222" s="1" t="s">
        <v>704</v>
      </c>
      <c r="K222" s="1">
        <v>182661</v>
      </c>
      <c r="L222" s="1">
        <v>681</v>
      </c>
      <c r="M222" s="1" t="s">
        <v>37</v>
      </c>
      <c r="N222" s="1" t="s">
        <v>38</v>
      </c>
      <c r="O222" s="1">
        <v>2007</v>
      </c>
      <c r="P222" s="1">
        <v>5.2</v>
      </c>
    </row>
    <row r="223" spans="1:16" ht="12.75" x14ac:dyDescent="0.2">
      <c r="A223" s="1" t="s">
        <v>1369</v>
      </c>
      <c r="B223" s="1" t="s">
        <v>1154</v>
      </c>
      <c r="C223" s="1">
        <v>108521835</v>
      </c>
      <c r="D223" s="1">
        <v>120000000</v>
      </c>
      <c r="E223" s="1">
        <f t="shared" si="6"/>
        <v>-11478165</v>
      </c>
      <c r="F223" s="1">
        <v>267</v>
      </c>
      <c r="G223" s="1">
        <v>123</v>
      </c>
      <c r="H223" s="1" t="s">
        <v>59</v>
      </c>
      <c r="I223" s="1" t="str">
        <f t="shared" si="7"/>
        <v>Action</v>
      </c>
      <c r="J223" s="1" t="s">
        <v>1156</v>
      </c>
      <c r="K223" s="1">
        <v>40123</v>
      </c>
      <c r="L223" s="1">
        <v>297</v>
      </c>
      <c r="M223" s="1" t="s">
        <v>37</v>
      </c>
      <c r="N223" s="1" t="s">
        <v>56</v>
      </c>
      <c r="O223" s="1">
        <v>2016</v>
      </c>
      <c r="P223" s="1">
        <v>7.1</v>
      </c>
    </row>
    <row r="224" spans="1:16" ht="12.75" x14ac:dyDescent="0.2">
      <c r="A224" s="1" t="s">
        <v>1375</v>
      </c>
      <c r="B224" s="1" t="s">
        <v>326</v>
      </c>
      <c r="C224" s="1">
        <v>100685880</v>
      </c>
      <c r="D224" s="1">
        <v>120000000</v>
      </c>
      <c r="E224" s="1">
        <f t="shared" si="6"/>
        <v>-19314120</v>
      </c>
      <c r="F224" s="1">
        <v>102</v>
      </c>
      <c r="G224" s="1">
        <v>107</v>
      </c>
      <c r="H224" s="1" t="s">
        <v>1373</v>
      </c>
      <c r="I224" s="1" t="str">
        <f t="shared" si="7"/>
        <v>Action</v>
      </c>
      <c r="J224" s="1" t="s">
        <v>1374</v>
      </c>
      <c r="K224" s="1">
        <v>100821</v>
      </c>
      <c r="L224" s="1">
        <v>554</v>
      </c>
      <c r="M224" s="1" t="s">
        <v>37</v>
      </c>
      <c r="N224" s="1" t="s">
        <v>38</v>
      </c>
      <c r="O224" s="1">
        <v>2003</v>
      </c>
      <c r="P224" s="1">
        <v>4.8</v>
      </c>
    </row>
    <row r="225" spans="1:16" ht="12.75" x14ac:dyDescent="0.2">
      <c r="A225" s="1" t="s">
        <v>1380</v>
      </c>
      <c r="B225" s="1" t="s">
        <v>186</v>
      </c>
      <c r="C225" s="1">
        <v>126464904</v>
      </c>
      <c r="D225" s="1">
        <v>130000000</v>
      </c>
      <c r="E225" s="1">
        <f t="shared" si="6"/>
        <v>-3535096</v>
      </c>
      <c r="F225" s="1">
        <v>775</v>
      </c>
      <c r="G225" s="1">
        <v>124</v>
      </c>
      <c r="H225" s="1" t="s">
        <v>1379</v>
      </c>
      <c r="I225" s="1" t="str">
        <f>LEFT(H225,9)</f>
        <v>Adventure</v>
      </c>
      <c r="J225" s="1" t="s">
        <v>457</v>
      </c>
      <c r="K225" s="1">
        <v>456260</v>
      </c>
      <c r="L225" s="1">
        <v>2326</v>
      </c>
      <c r="M225" s="1" t="s">
        <v>37</v>
      </c>
      <c r="N225" s="1" t="s">
        <v>38</v>
      </c>
      <c r="O225" s="1">
        <v>2012</v>
      </c>
      <c r="P225" s="1">
        <v>7</v>
      </c>
    </row>
    <row r="226" spans="1:16" ht="12.75" x14ac:dyDescent="0.2">
      <c r="A226" s="1" t="s">
        <v>1384</v>
      </c>
      <c r="B226" s="1" t="s">
        <v>945</v>
      </c>
      <c r="C226" s="1">
        <v>64736114</v>
      </c>
      <c r="D226" s="1">
        <v>120000000</v>
      </c>
      <c r="E226" s="1">
        <f t="shared" si="6"/>
        <v>-55263886</v>
      </c>
      <c r="F226" s="1">
        <v>71</v>
      </c>
      <c r="G226" s="1">
        <v>77</v>
      </c>
      <c r="H226" s="1" t="s">
        <v>270</v>
      </c>
      <c r="I226" s="1" t="str">
        <f>LEFT(H226,9)</f>
        <v>Adventure</v>
      </c>
      <c r="J226" s="1" t="s">
        <v>1383</v>
      </c>
      <c r="K226" s="1">
        <v>36471</v>
      </c>
      <c r="L226" s="1">
        <v>69</v>
      </c>
      <c r="M226" s="1" t="s">
        <v>37</v>
      </c>
      <c r="N226" s="1" t="s">
        <v>38</v>
      </c>
      <c r="O226" s="1">
        <v>2002</v>
      </c>
      <c r="P226" s="1">
        <v>5.4</v>
      </c>
    </row>
    <row r="227" spans="1:16" ht="12.75" x14ac:dyDescent="0.2">
      <c r="A227" s="1" t="s">
        <v>1390</v>
      </c>
      <c r="B227" s="1" t="s">
        <v>1388</v>
      </c>
      <c r="C227" s="1">
        <v>93050117</v>
      </c>
      <c r="D227" s="1">
        <v>115000000</v>
      </c>
      <c r="E227" s="1">
        <f t="shared" si="6"/>
        <v>-21949883</v>
      </c>
      <c r="F227" s="1">
        <v>476</v>
      </c>
      <c r="G227" s="1">
        <v>109</v>
      </c>
      <c r="H227" s="1" t="s">
        <v>1389</v>
      </c>
      <c r="I227" s="1" t="str">
        <f t="shared" si="7"/>
        <v>Action</v>
      </c>
      <c r="J227" s="1" t="s">
        <v>1156</v>
      </c>
      <c r="K227" s="1">
        <v>338087</v>
      </c>
      <c r="L227" s="1">
        <v>814</v>
      </c>
      <c r="M227" s="1" t="s">
        <v>37</v>
      </c>
      <c r="N227" s="1" t="s">
        <v>38</v>
      </c>
      <c r="O227" s="1">
        <v>2013</v>
      </c>
      <c r="P227" s="1">
        <v>6.6</v>
      </c>
    </row>
    <row r="228" spans="1:16" ht="12.75" x14ac:dyDescent="0.2">
      <c r="A228" s="1" t="s">
        <v>1394</v>
      </c>
      <c r="B228" s="1" t="s">
        <v>1393</v>
      </c>
      <c r="C228" s="1">
        <v>57637485</v>
      </c>
      <c r="D228" s="1">
        <v>105000000</v>
      </c>
      <c r="E228" s="1">
        <f t="shared" si="6"/>
        <v>-47362515</v>
      </c>
      <c r="F228" s="1">
        <v>207</v>
      </c>
      <c r="G228" s="1">
        <v>134</v>
      </c>
      <c r="H228" s="1" t="s">
        <v>226</v>
      </c>
      <c r="I228" s="1" t="str">
        <f t="shared" si="7"/>
        <v>Action</v>
      </c>
      <c r="J228" s="1" t="s">
        <v>336</v>
      </c>
      <c r="K228" s="1">
        <v>183909</v>
      </c>
      <c r="L228" s="1">
        <v>666</v>
      </c>
      <c r="M228" s="1" t="s">
        <v>37</v>
      </c>
      <c r="N228" s="1" t="s">
        <v>38</v>
      </c>
      <c r="O228" s="1">
        <v>2004</v>
      </c>
      <c r="P228" s="1">
        <v>6.7</v>
      </c>
    </row>
    <row r="229" spans="1:16" ht="12.75" x14ac:dyDescent="0.2">
      <c r="A229" s="1" t="s">
        <v>1401</v>
      </c>
      <c r="B229" s="1" t="s">
        <v>1398</v>
      </c>
      <c r="C229" s="1">
        <v>58607007</v>
      </c>
      <c r="D229" s="1">
        <v>100000000</v>
      </c>
      <c r="E229" s="1">
        <f t="shared" si="6"/>
        <v>-41392993</v>
      </c>
      <c r="F229" s="1">
        <v>492</v>
      </c>
      <c r="G229" s="1">
        <v>117</v>
      </c>
      <c r="H229" s="1" t="s">
        <v>1400</v>
      </c>
      <c r="I229" s="1" t="str">
        <f t="shared" si="7"/>
        <v>Action</v>
      </c>
      <c r="J229" s="1" t="s">
        <v>439</v>
      </c>
      <c r="K229" s="1">
        <v>182899</v>
      </c>
      <c r="L229" s="1">
        <v>630</v>
      </c>
      <c r="M229" s="1" t="s">
        <v>37</v>
      </c>
      <c r="N229" s="1" t="s">
        <v>38</v>
      </c>
      <c r="O229" s="1">
        <v>2014</v>
      </c>
      <c r="P229" s="1">
        <v>6.2</v>
      </c>
    </row>
    <row r="230" spans="1:16" ht="12.75" x14ac:dyDescent="0.2">
      <c r="A230" s="1" t="s">
        <v>1408</v>
      </c>
      <c r="B230" s="1" t="s">
        <v>442</v>
      </c>
      <c r="C230" s="1">
        <v>43929341</v>
      </c>
      <c r="D230" s="1">
        <v>120000000</v>
      </c>
      <c r="E230" s="1">
        <f t="shared" si="6"/>
        <v>-76070659</v>
      </c>
      <c r="F230" s="1">
        <v>284</v>
      </c>
      <c r="G230" s="1">
        <v>135</v>
      </c>
      <c r="H230" s="1" t="s">
        <v>1406</v>
      </c>
      <c r="I230" s="1" t="str">
        <f t="shared" si="7"/>
        <v>Action</v>
      </c>
      <c r="J230" s="1" t="s">
        <v>1407</v>
      </c>
      <c r="K230" s="1">
        <v>57873</v>
      </c>
      <c r="L230" s="1">
        <v>414</v>
      </c>
      <c r="M230" s="1" t="s">
        <v>37</v>
      </c>
      <c r="N230" s="1" t="s">
        <v>38</v>
      </c>
      <c r="O230" s="1">
        <v>2008</v>
      </c>
      <c r="P230" s="1">
        <v>6.1</v>
      </c>
    </row>
    <row r="231" spans="1:16" ht="12.75" x14ac:dyDescent="0.2">
      <c r="A231" s="1" t="s">
        <v>1416</v>
      </c>
      <c r="B231" s="1" t="s">
        <v>1412</v>
      </c>
      <c r="C231" s="1">
        <v>30212620</v>
      </c>
      <c r="D231" s="1">
        <v>120000000</v>
      </c>
      <c r="E231" s="1">
        <f t="shared" si="6"/>
        <v>-89787380</v>
      </c>
      <c r="F231" s="1">
        <v>168</v>
      </c>
      <c r="G231" s="1">
        <v>121</v>
      </c>
      <c r="H231" s="1" t="s">
        <v>1414</v>
      </c>
      <c r="I231" s="1" t="str">
        <f t="shared" si="7"/>
        <v>Comedy</v>
      </c>
      <c r="J231" s="1" t="s">
        <v>1415</v>
      </c>
      <c r="K231" s="1">
        <v>35066</v>
      </c>
      <c r="L231" s="1">
        <v>196</v>
      </c>
      <c r="M231" s="1" t="s">
        <v>37</v>
      </c>
      <c r="N231" s="1" t="s">
        <v>38</v>
      </c>
      <c r="O231" s="1">
        <v>2010</v>
      </c>
      <c r="P231" s="1">
        <v>5.3</v>
      </c>
    </row>
    <row r="232" spans="1:16" ht="12.75" x14ac:dyDescent="0.2">
      <c r="A232" s="1" t="s">
        <v>1423</v>
      </c>
      <c r="B232" s="1" t="s">
        <v>1420</v>
      </c>
      <c r="C232" s="1">
        <v>76418654</v>
      </c>
      <c r="D232" s="1">
        <v>117000000</v>
      </c>
      <c r="E232" s="1">
        <f t="shared" si="6"/>
        <v>-40581346</v>
      </c>
      <c r="F232" s="1">
        <v>283</v>
      </c>
      <c r="G232" s="1">
        <v>117</v>
      </c>
      <c r="H232" s="1" t="s">
        <v>1422</v>
      </c>
      <c r="I232" s="1" t="str">
        <f t="shared" si="7"/>
        <v>Action</v>
      </c>
      <c r="J232" s="1" t="s">
        <v>522</v>
      </c>
      <c r="K232" s="1">
        <v>148280</v>
      </c>
      <c r="L232" s="1">
        <v>348</v>
      </c>
      <c r="M232" s="1" t="s">
        <v>37</v>
      </c>
      <c r="N232" s="1" t="s">
        <v>38</v>
      </c>
      <c r="O232" s="1">
        <v>2010</v>
      </c>
      <c r="P232" s="1">
        <v>6.3</v>
      </c>
    </row>
    <row r="233" spans="1:16" ht="12.75" x14ac:dyDescent="0.2">
      <c r="A233" s="1" t="s">
        <v>1427</v>
      </c>
      <c r="B233" s="1" t="s">
        <v>298</v>
      </c>
      <c r="C233" s="1">
        <v>89021735</v>
      </c>
      <c r="D233" s="1">
        <v>120000000</v>
      </c>
      <c r="E233" s="1">
        <f t="shared" si="6"/>
        <v>-30978265</v>
      </c>
      <c r="F233" s="1">
        <v>539</v>
      </c>
      <c r="G233" s="1">
        <v>124</v>
      </c>
      <c r="H233" s="1" t="s">
        <v>1426</v>
      </c>
      <c r="I233" s="1" t="str">
        <f t="shared" si="7"/>
        <v>Action</v>
      </c>
      <c r="J233" s="1" t="s">
        <v>465</v>
      </c>
      <c r="K233" s="1">
        <v>387436</v>
      </c>
      <c r="L233" s="1">
        <v>892</v>
      </c>
      <c r="M233" s="1" t="s">
        <v>37</v>
      </c>
      <c r="N233" s="1" t="s">
        <v>38</v>
      </c>
      <c r="O233" s="1">
        <v>2013</v>
      </c>
      <c r="P233" s="1">
        <v>7</v>
      </c>
    </row>
    <row r="234" spans="1:16" ht="12.75" x14ac:dyDescent="0.2">
      <c r="A234" s="1" t="s">
        <v>1432</v>
      </c>
      <c r="B234" s="1" t="s">
        <v>1431</v>
      </c>
      <c r="C234" s="1">
        <v>380262555</v>
      </c>
      <c r="D234" s="1">
        <v>113000000</v>
      </c>
      <c r="E234" s="1">
        <f t="shared" si="6"/>
        <v>267262555</v>
      </c>
      <c r="F234" s="1">
        <v>359</v>
      </c>
      <c r="G234" s="1">
        <v>140</v>
      </c>
      <c r="H234" s="1" t="s">
        <v>31</v>
      </c>
      <c r="I234" s="1" t="str">
        <f t="shared" si="7"/>
        <v>Action</v>
      </c>
      <c r="J234" s="1" t="s">
        <v>840</v>
      </c>
      <c r="K234" s="1">
        <v>520104</v>
      </c>
      <c r="L234" s="1">
        <v>3286</v>
      </c>
      <c r="M234" s="1" t="s">
        <v>37</v>
      </c>
      <c r="N234" s="1" t="s">
        <v>38</v>
      </c>
      <c r="O234" s="1">
        <v>2005</v>
      </c>
      <c r="P234" s="1">
        <v>7.6</v>
      </c>
    </row>
    <row r="235" spans="1:16" ht="12.75" x14ac:dyDescent="0.2">
      <c r="A235" s="1" t="s">
        <v>1436</v>
      </c>
      <c r="B235" s="1" t="s">
        <v>1431</v>
      </c>
      <c r="C235" s="1">
        <v>310675583</v>
      </c>
      <c r="D235" s="1">
        <v>115000000</v>
      </c>
      <c r="E235" s="1">
        <f t="shared" si="6"/>
        <v>195675583</v>
      </c>
      <c r="F235" s="1">
        <v>284</v>
      </c>
      <c r="G235" s="1">
        <v>142</v>
      </c>
      <c r="H235" s="1" t="s">
        <v>31</v>
      </c>
      <c r="I235" s="1" t="str">
        <f t="shared" si="7"/>
        <v>Action</v>
      </c>
      <c r="J235" s="1" t="s">
        <v>840</v>
      </c>
      <c r="K235" s="1">
        <v>464310</v>
      </c>
      <c r="L235" s="1">
        <v>3516</v>
      </c>
      <c r="M235" s="1" t="s">
        <v>37</v>
      </c>
      <c r="N235" s="1" t="s">
        <v>38</v>
      </c>
      <c r="O235" s="1">
        <v>2002</v>
      </c>
      <c r="P235" s="1">
        <v>6.7</v>
      </c>
    </row>
    <row r="236" spans="1:16" ht="12.75" x14ac:dyDescent="0.2">
      <c r="A236" s="1" t="s">
        <v>1439</v>
      </c>
      <c r="B236" s="1" t="s">
        <v>468</v>
      </c>
      <c r="C236" s="1">
        <v>289907418</v>
      </c>
      <c r="D236" s="1">
        <v>115000000</v>
      </c>
      <c r="E236" s="1">
        <f t="shared" si="6"/>
        <v>174907418</v>
      </c>
      <c r="F236" s="1">
        <v>250</v>
      </c>
      <c r="G236" s="1">
        <v>92</v>
      </c>
      <c r="H236" s="1" t="s">
        <v>270</v>
      </c>
      <c r="I236" s="1" t="str">
        <f>LEFT(H236,9)</f>
        <v>Adventure</v>
      </c>
      <c r="J236" s="1" t="s">
        <v>271</v>
      </c>
      <c r="K236" s="1">
        <v>585659</v>
      </c>
      <c r="L236" s="1">
        <v>593</v>
      </c>
      <c r="M236" s="1" t="s">
        <v>37</v>
      </c>
      <c r="N236" s="1" t="s">
        <v>38</v>
      </c>
      <c r="O236" s="1">
        <v>2001</v>
      </c>
      <c r="P236" s="1">
        <v>8.1</v>
      </c>
    </row>
    <row r="237" spans="1:16" ht="12.75" x14ac:dyDescent="0.2">
      <c r="A237" s="1" t="s">
        <v>1444</v>
      </c>
      <c r="B237" s="1" t="s">
        <v>1420</v>
      </c>
      <c r="C237" s="1">
        <v>132550960</v>
      </c>
      <c r="D237" s="1">
        <v>120000000</v>
      </c>
      <c r="E237" s="1">
        <f t="shared" si="6"/>
        <v>12550960</v>
      </c>
      <c r="F237" s="1">
        <v>440</v>
      </c>
      <c r="G237" s="1">
        <v>138</v>
      </c>
      <c r="H237" s="1" t="s">
        <v>226</v>
      </c>
      <c r="I237" s="1" t="str">
        <f t="shared" si="7"/>
        <v>Action</v>
      </c>
      <c r="J237" s="1" t="s">
        <v>262</v>
      </c>
      <c r="K237" s="1">
        <v>328067</v>
      </c>
      <c r="L237" s="1">
        <v>533</v>
      </c>
      <c r="M237" s="1" t="s">
        <v>37</v>
      </c>
      <c r="N237" s="1" t="s">
        <v>38</v>
      </c>
      <c r="O237" s="1">
        <v>2013</v>
      </c>
      <c r="P237" s="1">
        <v>6.7</v>
      </c>
    </row>
    <row r="238" spans="1:16" ht="12.75" x14ac:dyDescent="0.2">
      <c r="A238" s="1" t="s">
        <v>1448</v>
      </c>
      <c r="B238" s="1" t="s">
        <v>1431</v>
      </c>
      <c r="C238" s="1">
        <v>474544677</v>
      </c>
      <c r="D238" s="1">
        <v>115000000</v>
      </c>
      <c r="E238" s="1">
        <f t="shared" si="6"/>
        <v>359544677</v>
      </c>
      <c r="F238" s="1">
        <v>320</v>
      </c>
      <c r="G238" s="1">
        <v>136</v>
      </c>
      <c r="H238" s="1" t="s">
        <v>31</v>
      </c>
      <c r="I238" s="1" t="str">
        <f t="shared" si="7"/>
        <v>Action</v>
      </c>
      <c r="J238" s="1" t="s">
        <v>840</v>
      </c>
      <c r="K238" s="1">
        <v>534658</v>
      </c>
      <c r="L238" s="1">
        <v>3597</v>
      </c>
      <c r="M238" s="1" t="s">
        <v>37</v>
      </c>
      <c r="N238" s="1" t="s">
        <v>38</v>
      </c>
      <c r="O238" s="1">
        <v>1999</v>
      </c>
      <c r="P238" s="1">
        <v>6.5</v>
      </c>
    </row>
    <row r="239" spans="1:16" ht="12.75" x14ac:dyDescent="0.2">
      <c r="A239" s="1" t="s">
        <v>1453</v>
      </c>
      <c r="B239" s="1" t="s">
        <v>1452</v>
      </c>
      <c r="C239" s="1">
        <v>187165546</v>
      </c>
      <c r="D239" s="1">
        <v>135000000</v>
      </c>
      <c r="E239" s="1">
        <f t="shared" si="6"/>
        <v>52165546</v>
      </c>
      <c r="F239" s="1">
        <v>257</v>
      </c>
      <c r="G239" s="1">
        <v>98</v>
      </c>
      <c r="H239" s="1" t="s">
        <v>270</v>
      </c>
      <c r="I239" s="1" t="str">
        <f>LEFT(H239,9)</f>
        <v>Adventure</v>
      </c>
      <c r="J239" s="1" t="s">
        <v>314</v>
      </c>
      <c r="K239" s="1">
        <v>150618</v>
      </c>
      <c r="L239" s="1">
        <v>195</v>
      </c>
      <c r="M239" s="1" t="s">
        <v>37</v>
      </c>
      <c r="N239" s="1" t="s">
        <v>38</v>
      </c>
      <c r="O239" s="1">
        <v>2013</v>
      </c>
      <c r="P239" s="1">
        <v>7.3</v>
      </c>
    </row>
    <row r="240" spans="1:16" ht="12.75" x14ac:dyDescent="0.2">
      <c r="A240" s="1" t="s">
        <v>1459</v>
      </c>
      <c r="B240" s="1" t="s">
        <v>1456</v>
      </c>
      <c r="D240" s="1">
        <v>78000000</v>
      </c>
      <c r="E240" s="1">
        <f t="shared" si="6"/>
        <v>-78000000</v>
      </c>
      <c r="F240" s="1">
        <v>33</v>
      </c>
      <c r="G240" s="1">
        <v>116</v>
      </c>
      <c r="H240" s="1" t="s">
        <v>786</v>
      </c>
      <c r="I240" s="1" t="str">
        <f>LEFT(H240,9)</f>
        <v>Adventure</v>
      </c>
      <c r="J240" s="1" t="s">
        <v>1458</v>
      </c>
      <c r="K240" s="1">
        <v>20567</v>
      </c>
      <c r="L240" s="1">
        <v>36</v>
      </c>
      <c r="M240" s="1" t="s">
        <v>1463</v>
      </c>
      <c r="N240" s="1" t="s">
        <v>1464</v>
      </c>
      <c r="O240" s="1">
        <v>2008</v>
      </c>
      <c r="P240" s="1">
        <v>5.0999999999999996</v>
      </c>
    </row>
    <row r="241" spans="1:16" ht="12.75" x14ac:dyDescent="0.2">
      <c r="A241" s="1" t="s">
        <v>1467</v>
      </c>
      <c r="B241" s="1" t="s">
        <v>1339</v>
      </c>
      <c r="C241" s="1">
        <v>40911830</v>
      </c>
      <c r="D241" s="1">
        <v>115000000</v>
      </c>
      <c r="E241" s="1">
        <f t="shared" si="6"/>
        <v>-74088170</v>
      </c>
      <c r="F241" s="1">
        <v>152</v>
      </c>
      <c r="G241" s="1">
        <v>153</v>
      </c>
      <c r="H241" s="1" t="s">
        <v>1466</v>
      </c>
      <c r="I241" s="1" t="str">
        <f t="shared" si="7"/>
        <v>Action</v>
      </c>
      <c r="J241" s="1" t="s">
        <v>704</v>
      </c>
      <c r="K241" s="1">
        <v>55994</v>
      </c>
      <c r="L241" s="1">
        <v>454</v>
      </c>
      <c r="M241" s="1" t="s">
        <v>37</v>
      </c>
      <c r="N241" s="1" t="s">
        <v>38</v>
      </c>
      <c r="O241" s="1">
        <v>2002</v>
      </c>
      <c r="P241" s="1">
        <v>6</v>
      </c>
    </row>
    <row r="242" spans="1:16" ht="12.75" x14ac:dyDescent="0.2">
      <c r="A242" s="1" t="s">
        <v>1472</v>
      </c>
      <c r="B242" s="1" t="s">
        <v>1471</v>
      </c>
      <c r="C242" s="1">
        <v>47952020</v>
      </c>
      <c r="D242" s="1">
        <v>115000000</v>
      </c>
      <c r="E242" s="1">
        <f t="shared" si="6"/>
        <v>-67047980</v>
      </c>
      <c r="F242" s="1">
        <v>231</v>
      </c>
      <c r="G242" s="1">
        <v>120</v>
      </c>
      <c r="H242" s="1" t="s">
        <v>557</v>
      </c>
      <c r="I242" s="1" t="str">
        <f t="shared" si="7"/>
        <v>Action</v>
      </c>
      <c r="J242" s="1" t="s">
        <v>97</v>
      </c>
      <c r="K242" s="1">
        <v>37750</v>
      </c>
      <c r="L242" s="1">
        <v>134</v>
      </c>
      <c r="M242" s="1" t="s">
        <v>37</v>
      </c>
      <c r="N242" s="1" t="s">
        <v>38</v>
      </c>
      <c r="O242" s="1">
        <v>2016</v>
      </c>
      <c r="P242" s="1">
        <v>6.1</v>
      </c>
    </row>
    <row r="243" spans="1:16" ht="12.75" x14ac:dyDescent="0.2">
      <c r="A243" s="1" t="s">
        <v>1477</v>
      </c>
      <c r="B243" s="1" t="s">
        <v>875</v>
      </c>
      <c r="C243" s="1">
        <v>190871240</v>
      </c>
      <c r="D243" s="1">
        <v>125000000</v>
      </c>
      <c r="E243" s="1">
        <f t="shared" si="6"/>
        <v>65871240</v>
      </c>
      <c r="F243" s="1">
        <v>348</v>
      </c>
      <c r="G243" s="1">
        <v>101</v>
      </c>
      <c r="H243" s="1" t="s">
        <v>508</v>
      </c>
      <c r="I243" s="1" t="str">
        <f t="shared" si="7"/>
        <v>Action</v>
      </c>
      <c r="J243" s="1" t="s">
        <v>1476</v>
      </c>
      <c r="K243" s="1">
        <v>167085</v>
      </c>
      <c r="L243" s="1">
        <v>491</v>
      </c>
      <c r="M243" s="1" t="s">
        <v>37</v>
      </c>
      <c r="N243" s="1" t="s">
        <v>38</v>
      </c>
      <c r="O243" s="1">
        <v>2014</v>
      </c>
      <c r="P243" s="1">
        <v>5.9</v>
      </c>
    </row>
    <row r="244" spans="1:16" ht="12.75" x14ac:dyDescent="0.2">
      <c r="A244" s="1" t="s">
        <v>1484</v>
      </c>
      <c r="B244" s="1" t="s">
        <v>1216</v>
      </c>
      <c r="C244" s="1">
        <v>274084951</v>
      </c>
      <c r="D244" s="1">
        <v>100000000</v>
      </c>
      <c r="E244" s="1">
        <f t="shared" si="6"/>
        <v>174084951</v>
      </c>
      <c r="F244" s="1">
        <v>738</v>
      </c>
      <c r="G244" s="1">
        <v>91</v>
      </c>
      <c r="H244" s="1" t="s">
        <v>1482</v>
      </c>
      <c r="I244" s="1" t="str">
        <f>LEFT(H244,9)</f>
        <v>Adventure</v>
      </c>
      <c r="J244" s="1" t="s">
        <v>1483</v>
      </c>
      <c r="K244" s="1">
        <v>582917</v>
      </c>
      <c r="L244" s="1">
        <v>1885</v>
      </c>
      <c r="M244" s="1" t="s">
        <v>37</v>
      </c>
      <c r="N244" s="1" t="s">
        <v>56</v>
      </c>
      <c r="O244" s="1">
        <v>2013</v>
      </c>
      <c r="P244" s="1">
        <v>7.8</v>
      </c>
    </row>
    <row r="245" spans="1:16" ht="12.75" x14ac:dyDescent="0.2">
      <c r="A245" s="1" t="s">
        <v>1491</v>
      </c>
      <c r="B245" s="1" t="s">
        <v>1488</v>
      </c>
      <c r="C245" s="1">
        <v>67155742</v>
      </c>
      <c r="D245" s="1">
        <v>116000000</v>
      </c>
      <c r="E245" s="1">
        <f t="shared" si="6"/>
        <v>-48844258</v>
      </c>
      <c r="F245" s="1">
        <v>93</v>
      </c>
      <c r="G245" s="1">
        <v>108</v>
      </c>
      <c r="H245" s="1" t="s">
        <v>50</v>
      </c>
      <c r="I245" s="1" t="str">
        <f t="shared" si="7"/>
        <v>Action</v>
      </c>
      <c r="J245" s="1" t="s">
        <v>1490</v>
      </c>
      <c r="K245" s="1">
        <v>62271</v>
      </c>
      <c r="L245" s="1">
        <v>277</v>
      </c>
      <c r="M245" s="1" t="s">
        <v>37</v>
      </c>
      <c r="N245" s="1" t="s">
        <v>38</v>
      </c>
      <c r="O245" s="1">
        <v>1997</v>
      </c>
      <c r="P245" s="1">
        <v>5.8</v>
      </c>
    </row>
    <row r="246" spans="1:16" ht="12.75" x14ac:dyDescent="0.2">
      <c r="A246" s="1" t="s">
        <v>1496</v>
      </c>
      <c r="B246" s="1" t="s">
        <v>1494</v>
      </c>
      <c r="C246" s="1">
        <v>81638674</v>
      </c>
      <c r="D246" s="1">
        <v>135000000</v>
      </c>
      <c r="E246" s="1">
        <f t="shared" si="6"/>
        <v>-53361326</v>
      </c>
      <c r="F246" s="1">
        <v>181</v>
      </c>
      <c r="G246" s="1">
        <v>112</v>
      </c>
      <c r="H246" s="1" t="s">
        <v>508</v>
      </c>
      <c r="I246" s="1" t="str">
        <f t="shared" si="7"/>
        <v>Action</v>
      </c>
      <c r="J246" s="1" t="s">
        <v>1495</v>
      </c>
      <c r="K246" s="1">
        <v>17533</v>
      </c>
      <c r="L246" s="1">
        <v>115</v>
      </c>
      <c r="M246" s="1" t="s">
        <v>37</v>
      </c>
      <c r="N246" s="1" t="s">
        <v>38</v>
      </c>
      <c r="O246" s="1">
        <v>2016</v>
      </c>
      <c r="P246" s="1">
        <v>6.3</v>
      </c>
    </row>
    <row r="247" spans="1:16" ht="12.75" x14ac:dyDescent="0.2">
      <c r="A247" s="1" t="s">
        <v>1502</v>
      </c>
      <c r="B247" s="1" t="s">
        <v>1499</v>
      </c>
      <c r="C247" s="1">
        <v>56114221</v>
      </c>
      <c r="D247" s="1">
        <v>120000000</v>
      </c>
      <c r="E247" s="1">
        <f t="shared" si="6"/>
        <v>-63885779</v>
      </c>
      <c r="F247" s="1">
        <v>369</v>
      </c>
      <c r="G247" s="1">
        <v>100</v>
      </c>
      <c r="H247" s="1" t="s">
        <v>72</v>
      </c>
      <c r="I247" s="1" t="str">
        <f t="shared" si="7"/>
        <v>Action</v>
      </c>
      <c r="J247" s="1" t="s">
        <v>1501</v>
      </c>
      <c r="K247" s="1">
        <v>110486</v>
      </c>
      <c r="L247" s="1">
        <v>695</v>
      </c>
      <c r="M247" s="1" t="s">
        <v>37</v>
      </c>
      <c r="N247" s="1" t="s">
        <v>38</v>
      </c>
      <c r="O247" s="1">
        <v>2015</v>
      </c>
      <c r="P247" s="1">
        <v>4.3</v>
      </c>
    </row>
    <row r="248" spans="1:16" ht="12.75" x14ac:dyDescent="0.2">
      <c r="A248" s="1" t="s">
        <v>1507</v>
      </c>
      <c r="B248" s="1" t="s">
        <v>808</v>
      </c>
      <c r="C248" s="1">
        <v>250863268</v>
      </c>
      <c r="D248" s="1">
        <v>110000000</v>
      </c>
      <c r="E248" s="1">
        <f t="shared" si="6"/>
        <v>140863268</v>
      </c>
      <c r="F248" s="1">
        <v>179</v>
      </c>
      <c r="G248" s="1">
        <v>108</v>
      </c>
      <c r="H248" s="1" t="s">
        <v>1506</v>
      </c>
      <c r="I248" s="1" t="str">
        <f t="shared" si="7"/>
        <v>Action</v>
      </c>
      <c r="J248" s="1" t="s">
        <v>810</v>
      </c>
      <c r="K248" s="1">
        <v>234480</v>
      </c>
      <c r="L248" s="1">
        <v>444</v>
      </c>
      <c r="M248" s="1" t="s">
        <v>37</v>
      </c>
      <c r="N248" s="1" t="s">
        <v>38</v>
      </c>
      <c r="O248" s="1">
        <v>2006</v>
      </c>
      <c r="P248" s="1">
        <v>6.4</v>
      </c>
    </row>
    <row r="249" spans="1:16" ht="12.75" x14ac:dyDescent="0.2">
      <c r="A249" s="1" t="s">
        <v>1511</v>
      </c>
      <c r="B249" s="1" t="s">
        <v>1510</v>
      </c>
      <c r="C249" s="1">
        <v>155181732</v>
      </c>
      <c r="D249" s="1">
        <v>110000000</v>
      </c>
      <c r="E249" s="1">
        <f t="shared" si="6"/>
        <v>45181732</v>
      </c>
      <c r="F249" s="1">
        <v>358</v>
      </c>
      <c r="G249" s="1">
        <v>114</v>
      </c>
      <c r="H249" s="1" t="s">
        <v>711</v>
      </c>
      <c r="I249" s="1" t="str">
        <f t="shared" si="7"/>
        <v>Action</v>
      </c>
      <c r="J249" s="1" t="s">
        <v>1071</v>
      </c>
      <c r="K249" s="1">
        <v>147497</v>
      </c>
      <c r="L249" s="1">
        <v>499</v>
      </c>
      <c r="M249" s="1" t="s">
        <v>37</v>
      </c>
      <c r="N249" s="1" t="s">
        <v>38</v>
      </c>
      <c r="O249" s="1">
        <v>2015</v>
      </c>
      <c r="P249" s="1">
        <v>6.1</v>
      </c>
    </row>
    <row r="250" spans="1:16" ht="12.75" x14ac:dyDescent="0.2">
      <c r="A250" s="1" t="s">
        <v>1517</v>
      </c>
      <c r="B250" s="1" t="s">
        <v>1515</v>
      </c>
      <c r="C250" s="1">
        <v>125332007</v>
      </c>
      <c r="D250" s="1">
        <v>110000000</v>
      </c>
      <c r="E250" s="1">
        <f t="shared" si="6"/>
        <v>15332007</v>
      </c>
      <c r="F250" s="1">
        <v>160</v>
      </c>
      <c r="G250" s="1">
        <v>119</v>
      </c>
      <c r="H250" s="1" t="s">
        <v>50</v>
      </c>
      <c r="I250" s="1" t="str">
        <f t="shared" si="7"/>
        <v>Action</v>
      </c>
      <c r="J250" s="1" t="s">
        <v>1516</v>
      </c>
      <c r="K250" s="1">
        <v>149680</v>
      </c>
      <c r="L250" s="1">
        <v>328</v>
      </c>
      <c r="M250" s="1" t="s">
        <v>37</v>
      </c>
      <c r="N250" s="1" t="s">
        <v>56</v>
      </c>
      <c r="O250" s="1">
        <v>1997</v>
      </c>
      <c r="P250" s="1">
        <v>6.5</v>
      </c>
    </row>
    <row r="251" spans="1:16" ht="12.75" x14ac:dyDescent="0.2">
      <c r="A251" s="1" t="s">
        <v>1522</v>
      </c>
      <c r="B251" s="1" t="s">
        <v>427</v>
      </c>
      <c r="C251" s="1">
        <v>113330342</v>
      </c>
      <c r="D251" s="1">
        <v>110000000</v>
      </c>
      <c r="E251" s="1">
        <f t="shared" si="6"/>
        <v>3330342</v>
      </c>
      <c r="F251" s="1">
        <v>192</v>
      </c>
      <c r="G251" s="1">
        <v>142</v>
      </c>
      <c r="H251" s="1" t="s">
        <v>1016</v>
      </c>
      <c r="I251" s="1" t="str">
        <f t="shared" si="7"/>
        <v>Action</v>
      </c>
      <c r="J251" s="1" t="s">
        <v>462</v>
      </c>
      <c r="K251" s="1">
        <v>207613</v>
      </c>
      <c r="L251" s="1">
        <v>1144</v>
      </c>
      <c r="M251" s="1" t="s">
        <v>37</v>
      </c>
      <c r="N251" s="1" t="s">
        <v>38</v>
      </c>
      <c r="O251" s="1">
        <v>2000</v>
      </c>
      <c r="P251" s="1">
        <v>7.1</v>
      </c>
    </row>
    <row r="252" spans="1:16" ht="12.75" x14ac:dyDescent="0.2">
      <c r="A252" s="1" t="s">
        <v>1528</v>
      </c>
      <c r="B252" s="1" t="s">
        <v>1525</v>
      </c>
      <c r="C252" s="1">
        <v>125531634</v>
      </c>
      <c r="D252" s="1">
        <v>110000000</v>
      </c>
      <c r="E252" s="1">
        <f t="shared" si="6"/>
        <v>15531634</v>
      </c>
      <c r="F252" s="1">
        <v>198</v>
      </c>
      <c r="G252" s="1">
        <v>125</v>
      </c>
      <c r="H252" s="1" t="s">
        <v>1527</v>
      </c>
      <c r="I252" s="1" t="str">
        <f>LEFT(H252,5)</f>
        <v>Crime</v>
      </c>
      <c r="J252" s="1" t="s">
        <v>339</v>
      </c>
      <c r="K252" s="1">
        <v>284852</v>
      </c>
      <c r="L252" s="1">
        <v>627</v>
      </c>
      <c r="M252" s="1" t="s">
        <v>37</v>
      </c>
      <c r="N252" s="1" t="s">
        <v>38</v>
      </c>
      <c r="O252" s="1">
        <v>2004</v>
      </c>
      <c r="P252" s="1">
        <v>6.4</v>
      </c>
    </row>
    <row r="253" spans="1:16" ht="12.75" x14ac:dyDescent="0.2">
      <c r="A253" s="1" t="s">
        <v>1533</v>
      </c>
      <c r="B253" s="1" t="s">
        <v>520</v>
      </c>
      <c r="C253" s="1">
        <v>186336103</v>
      </c>
      <c r="D253" s="1">
        <v>120000000</v>
      </c>
      <c r="E253" s="1">
        <f t="shared" si="6"/>
        <v>66336103</v>
      </c>
      <c r="F253" s="1">
        <v>233</v>
      </c>
      <c r="G253" s="1">
        <v>126</v>
      </c>
      <c r="H253" s="1" t="s">
        <v>1532</v>
      </c>
      <c r="I253" s="1" t="str">
        <f t="shared" si="7"/>
        <v>Action</v>
      </c>
      <c r="J253" s="1" t="s">
        <v>339</v>
      </c>
      <c r="K253" s="1">
        <v>348861</v>
      </c>
      <c r="L253" s="1">
        <v>798</v>
      </c>
      <c r="M253" s="1" t="s">
        <v>37</v>
      </c>
      <c r="N253" s="1" t="s">
        <v>38</v>
      </c>
      <c r="O253" s="1">
        <v>2005</v>
      </c>
      <c r="P253" s="1">
        <v>6.5</v>
      </c>
    </row>
    <row r="254" spans="1:16" ht="12.75" x14ac:dyDescent="0.2">
      <c r="A254" s="1" t="s">
        <v>1538</v>
      </c>
      <c r="B254" s="1" t="s">
        <v>1256</v>
      </c>
      <c r="C254" s="1">
        <v>129995817</v>
      </c>
      <c r="D254" s="1">
        <v>110000000</v>
      </c>
      <c r="E254" s="1">
        <f t="shared" si="6"/>
        <v>19995817</v>
      </c>
      <c r="F254" s="1">
        <v>263</v>
      </c>
      <c r="G254" s="1">
        <v>119</v>
      </c>
      <c r="H254" s="1" t="s">
        <v>1169</v>
      </c>
      <c r="I254" s="1" t="str">
        <f>LEFT(H254,9)</f>
        <v>Adventure</v>
      </c>
      <c r="J254" s="1" t="s">
        <v>212</v>
      </c>
      <c r="K254" s="1">
        <v>154621</v>
      </c>
      <c r="L254" s="1">
        <v>258</v>
      </c>
      <c r="M254" s="1" t="s">
        <v>37</v>
      </c>
      <c r="N254" s="1" t="s">
        <v>38</v>
      </c>
      <c r="O254" s="1">
        <v>2015</v>
      </c>
      <c r="P254" s="1">
        <v>6.3</v>
      </c>
    </row>
    <row r="255" spans="1:16" ht="12.75" x14ac:dyDescent="0.2">
      <c r="A255" s="1" t="s">
        <v>1544</v>
      </c>
      <c r="B255" s="1" t="s">
        <v>486</v>
      </c>
      <c r="C255" s="1">
        <v>102608827</v>
      </c>
      <c r="D255" s="1">
        <v>110000000</v>
      </c>
      <c r="E255" s="1">
        <f t="shared" si="6"/>
        <v>-7391173</v>
      </c>
      <c r="F255" s="1">
        <v>267</v>
      </c>
      <c r="G255" s="1">
        <v>170</v>
      </c>
      <c r="H255" s="1" t="s">
        <v>1543</v>
      </c>
      <c r="I255" s="1" t="str">
        <f>LEFT(H255,9)</f>
        <v>Biography</v>
      </c>
      <c r="J255" s="1" t="s">
        <v>214</v>
      </c>
      <c r="K255" s="1">
        <v>264318</v>
      </c>
      <c r="L255" s="1">
        <v>799</v>
      </c>
      <c r="M255" s="1" t="s">
        <v>37</v>
      </c>
      <c r="N255" s="1" t="s">
        <v>38</v>
      </c>
      <c r="O255" s="1">
        <v>2004</v>
      </c>
      <c r="P255" s="1">
        <v>7.5</v>
      </c>
    </row>
    <row r="256" spans="1:16" ht="12.75" x14ac:dyDescent="0.2">
      <c r="A256" s="1" t="s">
        <v>1550</v>
      </c>
      <c r="B256" s="1" t="s">
        <v>475</v>
      </c>
      <c r="C256" s="1">
        <v>42776259</v>
      </c>
      <c r="D256" s="1">
        <v>112000000</v>
      </c>
      <c r="E256" s="1">
        <f t="shared" si="6"/>
        <v>-69223741</v>
      </c>
      <c r="F256" s="1">
        <v>184</v>
      </c>
      <c r="G256" s="1">
        <v>85</v>
      </c>
      <c r="H256" s="1" t="s">
        <v>786</v>
      </c>
      <c r="I256" s="1" t="str">
        <f>LEFT(H256,9)</f>
        <v>Adventure</v>
      </c>
      <c r="J256" s="1" t="s">
        <v>1549</v>
      </c>
      <c r="K256" s="1">
        <v>53160</v>
      </c>
      <c r="L256" s="1">
        <v>121</v>
      </c>
      <c r="M256" s="1" t="s">
        <v>37</v>
      </c>
      <c r="N256" s="1" t="s">
        <v>38</v>
      </c>
      <c r="O256" s="1">
        <v>2010</v>
      </c>
      <c r="P256" s="1">
        <v>4.9000000000000004</v>
      </c>
    </row>
    <row r="257" spans="1:16" ht="12.75" x14ac:dyDescent="0.2">
      <c r="A257" s="1" t="s">
        <v>1556</v>
      </c>
      <c r="B257" s="1" t="s">
        <v>1554</v>
      </c>
      <c r="C257" s="1">
        <v>98780042</v>
      </c>
      <c r="D257" s="1">
        <v>120000000</v>
      </c>
      <c r="E257" s="1">
        <f t="shared" si="6"/>
        <v>-21219958</v>
      </c>
      <c r="F257" s="1">
        <v>447</v>
      </c>
      <c r="G257" s="1">
        <v>119</v>
      </c>
      <c r="H257" s="1" t="s">
        <v>1555</v>
      </c>
      <c r="I257" s="1" t="str">
        <f t="shared" si="7"/>
        <v>Action</v>
      </c>
      <c r="J257" s="1" t="s">
        <v>51</v>
      </c>
      <c r="K257" s="1">
        <v>136019</v>
      </c>
      <c r="L257" s="1">
        <v>443</v>
      </c>
      <c r="M257" s="1" t="s">
        <v>37</v>
      </c>
      <c r="N257" s="1" t="s">
        <v>38</v>
      </c>
      <c r="O257" s="1">
        <v>2011</v>
      </c>
      <c r="P257" s="1">
        <v>5.8</v>
      </c>
    </row>
    <row r="258" spans="1:16" ht="12.75" x14ac:dyDescent="0.2">
      <c r="A258" s="1" t="s">
        <v>1571</v>
      </c>
      <c r="B258" s="1" t="s">
        <v>1568</v>
      </c>
      <c r="C258" s="1">
        <v>106369117</v>
      </c>
      <c r="D258" s="1">
        <v>110000000</v>
      </c>
      <c r="E258" s="1">
        <f t="shared" si="6"/>
        <v>-3630883</v>
      </c>
      <c r="F258" s="1">
        <v>366</v>
      </c>
      <c r="G258" s="1">
        <v>102</v>
      </c>
      <c r="H258" s="1" t="s">
        <v>1570</v>
      </c>
      <c r="I258" s="1" t="str">
        <f t="shared" si="7"/>
        <v>Action</v>
      </c>
      <c r="J258" s="1" t="s">
        <v>198</v>
      </c>
      <c r="K258" s="1">
        <v>225273</v>
      </c>
      <c r="L258" s="1">
        <v>523</v>
      </c>
      <c r="M258" s="1" t="s">
        <v>37</v>
      </c>
      <c r="N258" s="1" t="s">
        <v>38</v>
      </c>
      <c r="O258" s="1">
        <v>2014</v>
      </c>
      <c r="P258" s="1">
        <v>6.2</v>
      </c>
    </row>
    <row r="259" spans="1:16" ht="12.75" x14ac:dyDescent="0.2">
      <c r="A259" s="1" t="s">
        <v>1577</v>
      </c>
      <c r="B259" s="1" t="s">
        <v>1574</v>
      </c>
      <c r="C259" s="1">
        <v>142614158</v>
      </c>
      <c r="D259" s="1">
        <v>110000000</v>
      </c>
      <c r="E259" s="1">
        <f t="shared" ref="E259:E322" si="8">C259-D259</f>
        <v>32614158</v>
      </c>
      <c r="F259" s="1">
        <v>172</v>
      </c>
      <c r="G259" s="1">
        <v>103</v>
      </c>
      <c r="H259" s="1" t="s">
        <v>270</v>
      </c>
      <c r="I259" s="1" t="str">
        <f>LEFT(H259,9)</f>
        <v>Adventure</v>
      </c>
      <c r="J259" s="1" t="s">
        <v>1576</v>
      </c>
      <c r="K259" s="1">
        <v>66593</v>
      </c>
      <c r="L259" s="1">
        <v>153</v>
      </c>
      <c r="M259" s="1" t="s">
        <v>37</v>
      </c>
      <c r="N259" s="1" t="s">
        <v>38</v>
      </c>
      <c r="O259" s="1">
        <v>2011</v>
      </c>
      <c r="P259" s="1">
        <v>5.5</v>
      </c>
    </row>
    <row r="260" spans="1:16" ht="12.75" x14ac:dyDescent="0.2">
      <c r="A260" s="1" t="s">
        <v>1584</v>
      </c>
      <c r="B260" s="1" t="s">
        <v>1581</v>
      </c>
      <c r="C260" s="1">
        <v>50026353</v>
      </c>
      <c r="D260" s="1">
        <v>110000000</v>
      </c>
      <c r="E260" s="1">
        <f t="shared" si="8"/>
        <v>-59973647</v>
      </c>
      <c r="F260" s="1">
        <v>104</v>
      </c>
      <c r="G260" s="1">
        <v>76</v>
      </c>
      <c r="H260" s="1" t="s">
        <v>1583</v>
      </c>
      <c r="I260" s="1" t="str">
        <f>LEFT(H260,9)</f>
        <v>Animation</v>
      </c>
      <c r="J260" s="1" t="s">
        <v>271</v>
      </c>
      <c r="K260" s="1">
        <v>13581</v>
      </c>
      <c r="L260" s="1">
        <v>88</v>
      </c>
      <c r="M260" s="1" t="s">
        <v>37</v>
      </c>
      <c r="N260" s="1" t="s">
        <v>38</v>
      </c>
      <c r="O260" s="1">
        <v>2004</v>
      </c>
      <c r="P260" s="1">
        <v>5.4</v>
      </c>
    </row>
    <row r="261" spans="1:16" ht="12.75" x14ac:dyDescent="0.2">
      <c r="A261" s="1" t="s">
        <v>1589</v>
      </c>
      <c r="B261" s="1" t="s">
        <v>1256</v>
      </c>
      <c r="C261" s="1">
        <v>66002193</v>
      </c>
      <c r="D261" s="1">
        <v>110000000</v>
      </c>
      <c r="E261" s="1">
        <f t="shared" si="8"/>
        <v>-43997807</v>
      </c>
      <c r="F261" s="1">
        <v>181</v>
      </c>
      <c r="G261" s="1">
        <v>120</v>
      </c>
      <c r="H261" s="1" t="s">
        <v>1588</v>
      </c>
      <c r="I261" s="1" t="str">
        <f t="shared" ref="I261:I321" si="9">LEFT(H261,6)</f>
        <v>Action</v>
      </c>
      <c r="J261" s="1" t="s">
        <v>207</v>
      </c>
      <c r="K261" s="1">
        <v>44296</v>
      </c>
      <c r="L261" s="1">
        <v>144</v>
      </c>
      <c r="M261" s="1" t="s">
        <v>37</v>
      </c>
      <c r="N261" s="1" t="s">
        <v>38</v>
      </c>
      <c r="O261" s="1">
        <v>2016</v>
      </c>
      <c r="P261" s="1">
        <v>5.8</v>
      </c>
    </row>
    <row r="262" spans="1:16" ht="12.75" x14ac:dyDescent="0.2">
      <c r="A262" s="1" t="s">
        <v>1594</v>
      </c>
      <c r="B262" s="1" t="s">
        <v>808</v>
      </c>
      <c r="C262" s="1">
        <v>85463309</v>
      </c>
      <c r="D262" s="1">
        <v>110000000</v>
      </c>
      <c r="E262" s="1">
        <f t="shared" si="8"/>
        <v>-24536691</v>
      </c>
      <c r="F262" s="1">
        <v>327</v>
      </c>
      <c r="G262" s="1">
        <v>127</v>
      </c>
      <c r="H262" s="1" t="s">
        <v>1593</v>
      </c>
      <c r="I262" s="1" t="str">
        <f t="shared" si="9"/>
        <v>Action</v>
      </c>
      <c r="J262" s="1" t="s">
        <v>262</v>
      </c>
      <c r="K262" s="1">
        <v>254841</v>
      </c>
      <c r="L262" s="1">
        <v>426</v>
      </c>
      <c r="M262" s="1" t="s">
        <v>37</v>
      </c>
      <c r="N262" s="1" t="s">
        <v>38</v>
      </c>
      <c r="O262" s="1">
        <v>2011</v>
      </c>
      <c r="P262" s="1">
        <v>7.1</v>
      </c>
    </row>
    <row r="263" spans="1:16" ht="12.75" x14ac:dyDescent="0.2">
      <c r="A263" s="1" t="s">
        <v>1600</v>
      </c>
      <c r="B263" s="1" t="s">
        <v>1574</v>
      </c>
      <c r="C263" s="1">
        <v>71017784</v>
      </c>
      <c r="D263" s="1">
        <v>105000000</v>
      </c>
      <c r="E263" s="1">
        <f t="shared" si="8"/>
        <v>-33982216</v>
      </c>
      <c r="F263" s="1">
        <v>125</v>
      </c>
      <c r="G263" s="1">
        <v>105</v>
      </c>
      <c r="H263" s="1" t="s">
        <v>270</v>
      </c>
      <c r="I263" s="1" t="str">
        <f>LEFT(H263,9)</f>
        <v>Adventure</v>
      </c>
      <c r="J263" s="1" t="s">
        <v>1599</v>
      </c>
      <c r="K263" s="1">
        <v>27257</v>
      </c>
      <c r="L263" s="1">
        <v>59</v>
      </c>
      <c r="M263" s="1" t="s">
        <v>37</v>
      </c>
      <c r="N263" s="1" t="s">
        <v>38</v>
      </c>
      <c r="O263" s="1">
        <v>2013</v>
      </c>
      <c r="P263" s="1">
        <v>5.4</v>
      </c>
    </row>
    <row r="264" spans="1:16" ht="12.75" x14ac:dyDescent="0.2">
      <c r="A264" s="1" t="s">
        <v>1607</v>
      </c>
      <c r="B264" s="1" t="s">
        <v>1604</v>
      </c>
      <c r="C264" s="1">
        <v>48068396</v>
      </c>
      <c r="D264" s="1">
        <v>160000000</v>
      </c>
      <c r="E264" s="1">
        <f t="shared" si="8"/>
        <v>-111931604</v>
      </c>
      <c r="F264" s="1">
        <v>79</v>
      </c>
      <c r="G264" s="1">
        <v>121</v>
      </c>
      <c r="H264" s="1" t="s">
        <v>1605</v>
      </c>
      <c r="I264" s="1" t="str">
        <f t="shared" si="9"/>
        <v>Action</v>
      </c>
      <c r="J264" s="1" t="s">
        <v>1606</v>
      </c>
      <c r="K264" s="1">
        <v>60573</v>
      </c>
      <c r="L264" s="1">
        <v>248</v>
      </c>
      <c r="M264" s="1" t="s">
        <v>37</v>
      </c>
      <c r="N264" s="1" t="s">
        <v>38</v>
      </c>
      <c r="O264" s="1">
        <v>1997</v>
      </c>
      <c r="P264" s="1">
        <v>3.7</v>
      </c>
    </row>
    <row r="265" spans="1:16" ht="12.75" x14ac:dyDescent="0.2">
      <c r="A265" s="1" t="s">
        <v>1612</v>
      </c>
      <c r="B265" s="1" t="s">
        <v>815</v>
      </c>
      <c r="C265" s="1">
        <v>61656849</v>
      </c>
      <c r="D265" s="1">
        <v>110000000</v>
      </c>
      <c r="E265" s="1">
        <f t="shared" si="8"/>
        <v>-48343151</v>
      </c>
      <c r="F265" s="1">
        <v>326</v>
      </c>
      <c r="G265" s="1">
        <v>114</v>
      </c>
      <c r="H265" s="1" t="s">
        <v>646</v>
      </c>
      <c r="I265" s="1" t="str">
        <f t="shared" si="9"/>
        <v>Action</v>
      </c>
      <c r="J265" s="1" t="s">
        <v>390</v>
      </c>
      <c r="K265" s="1">
        <v>184561</v>
      </c>
      <c r="L265" s="1">
        <v>554</v>
      </c>
      <c r="M265" s="1" t="s">
        <v>37</v>
      </c>
      <c r="N265" s="1" t="s">
        <v>38</v>
      </c>
      <c r="O265" s="1">
        <v>2013</v>
      </c>
      <c r="P265" s="1">
        <v>6.7</v>
      </c>
    </row>
    <row r="266" spans="1:16" ht="12.75" x14ac:dyDescent="0.2">
      <c r="A266" s="1" t="s">
        <v>1618</v>
      </c>
      <c r="B266" s="1" t="s">
        <v>1616</v>
      </c>
      <c r="C266" s="1">
        <v>134520804</v>
      </c>
      <c r="D266" s="1">
        <v>110000000</v>
      </c>
      <c r="E266" s="1">
        <f t="shared" si="8"/>
        <v>24520804</v>
      </c>
      <c r="F266" s="1">
        <v>354</v>
      </c>
      <c r="G266" s="1">
        <v>129</v>
      </c>
      <c r="H266" s="1" t="s">
        <v>50</v>
      </c>
      <c r="I266" s="1" t="str">
        <f t="shared" si="9"/>
        <v>Action</v>
      </c>
      <c r="J266" s="1" t="s">
        <v>976</v>
      </c>
      <c r="K266" s="1">
        <v>336235</v>
      </c>
      <c r="L266" s="1">
        <v>782</v>
      </c>
      <c r="M266" s="1" t="s">
        <v>37</v>
      </c>
      <c r="N266" s="1" t="s">
        <v>38</v>
      </c>
      <c r="O266" s="1">
        <v>2007</v>
      </c>
      <c r="P266" s="1">
        <v>7.2</v>
      </c>
    </row>
    <row r="267" spans="1:16" ht="12.75" x14ac:dyDescent="0.2">
      <c r="A267" s="1" t="s">
        <v>1622</v>
      </c>
      <c r="B267" s="1" t="s">
        <v>170</v>
      </c>
      <c r="C267" s="1">
        <v>313837577</v>
      </c>
      <c r="D267" s="1">
        <v>93000000</v>
      </c>
      <c r="E267" s="1">
        <f t="shared" si="8"/>
        <v>220837577</v>
      </c>
      <c r="F267" s="1">
        <v>297</v>
      </c>
      <c r="G267" s="1">
        <v>171</v>
      </c>
      <c r="H267" s="1" t="s">
        <v>557</v>
      </c>
      <c r="I267" s="1" t="str">
        <f t="shared" si="9"/>
        <v>Action</v>
      </c>
      <c r="J267" s="1" t="s">
        <v>200</v>
      </c>
      <c r="K267" s="1">
        <v>1238746</v>
      </c>
      <c r="L267" s="1">
        <v>5060</v>
      </c>
      <c r="M267" s="1" t="s">
        <v>37</v>
      </c>
      <c r="N267" s="1" t="s">
        <v>178</v>
      </c>
      <c r="O267" s="1">
        <v>2001</v>
      </c>
      <c r="P267" s="1">
        <v>8.8000000000000007</v>
      </c>
    </row>
    <row r="268" spans="1:16" ht="12.75" x14ac:dyDescent="0.2">
      <c r="A268" s="1" t="s">
        <v>1628</v>
      </c>
      <c r="B268" s="1" t="s">
        <v>1626</v>
      </c>
      <c r="C268" s="1">
        <v>24004159</v>
      </c>
      <c r="D268" s="1">
        <v>110000000</v>
      </c>
      <c r="E268" s="1">
        <f t="shared" si="8"/>
        <v>-85995841</v>
      </c>
      <c r="F268" s="1">
        <v>188</v>
      </c>
      <c r="G268" s="1">
        <v>120</v>
      </c>
      <c r="H268" s="1" t="s">
        <v>1627</v>
      </c>
      <c r="I268" s="1" t="str">
        <f t="shared" si="9"/>
        <v>Action</v>
      </c>
      <c r="J268" s="1" t="s">
        <v>392</v>
      </c>
      <c r="K268" s="1">
        <v>68720</v>
      </c>
      <c r="L268" s="1">
        <v>191</v>
      </c>
      <c r="M268" s="1" t="s">
        <v>37</v>
      </c>
      <c r="N268" s="1" t="s">
        <v>38</v>
      </c>
      <c r="O268" s="1">
        <v>2004</v>
      </c>
      <c r="P268" s="1">
        <v>5.8</v>
      </c>
    </row>
    <row r="269" spans="1:16" ht="12.75" x14ac:dyDescent="0.2">
      <c r="A269" s="1" t="s">
        <v>1634</v>
      </c>
      <c r="B269" s="1" t="s">
        <v>1632</v>
      </c>
      <c r="C269" s="1">
        <v>58183966</v>
      </c>
      <c r="D269" s="1">
        <v>107000000</v>
      </c>
      <c r="E269" s="1">
        <f t="shared" si="8"/>
        <v>-48816034</v>
      </c>
      <c r="F269" s="1">
        <v>174</v>
      </c>
      <c r="G269" s="1">
        <v>165</v>
      </c>
      <c r="H269" s="1" t="s">
        <v>1633</v>
      </c>
      <c r="I269" s="1" t="str">
        <f>LEFT(H269,9)</f>
        <v>Biography</v>
      </c>
      <c r="J269" s="1" t="s">
        <v>165</v>
      </c>
      <c r="K269" s="1">
        <v>79186</v>
      </c>
      <c r="L269" s="1">
        <v>386</v>
      </c>
      <c r="M269" s="1" t="s">
        <v>37</v>
      </c>
      <c r="N269" s="1" t="s">
        <v>38</v>
      </c>
      <c r="O269" s="1">
        <v>2001</v>
      </c>
      <c r="P269" s="1">
        <v>6.8</v>
      </c>
    </row>
    <row r="270" spans="1:16" ht="12.75" x14ac:dyDescent="0.2">
      <c r="A270" s="1" t="s">
        <v>1639</v>
      </c>
      <c r="B270" s="1" t="s">
        <v>1637</v>
      </c>
      <c r="C270" s="1">
        <v>100446895</v>
      </c>
      <c r="D270" s="1">
        <v>109000000</v>
      </c>
      <c r="E270" s="1">
        <f t="shared" si="8"/>
        <v>-8553105</v>
      </c>
      <c r="F270" s="1">
        <v>109</v>
      </c>
      <c r="G270" s="1">
        <v>82</v>
      </c>
      <c r="H270" s="1" t="s">
        <v>786</v>
      </c>
      <c r="I270" s="1" t="str">
        <f>LEFT(H270,9)</f>
        <v>Adventure</v>
      </c>
      <c r="J270" s="1" t="s">
        <v>273</v>
      </c>
      <c r="K270" s="1">
        <v>36033</v>
      </c>
      <c r="L270" s="1">
        <v>456</v>
      </c>
      <c r="M270" s="1" t="s">
        <v>37</v>
      </c>
      <c r="N270" s="1" t="s">
        <v>38</v>
      </c>
      <c r="O270" s="1">
        <v>2003</v>
      </c>
      <c r="P270" s="1">
        <v>3.8</v>
      </c>
    </row>
    <row r="271" spans="1:16" ht="12.75" x14ac:dyDescent="0.2">
      <c r="A271" s="1" t="s">
        <v>1644</v>
      </c>
      <c r="B271" s="1" t="s">
        <v>1038</v>
      </c>
      <c r="C271" s="1">
        <v>144795350</v>
      </c>
      <c r="D271" s="1">
        <v>120000000</v>
      </c>
      <c r="E271" s="1">
        <f t="shared" si="8"/>
        <v>24795350</v>
      </c>
      <c r="F271" s="1">
        <v>225</v>
      </c>
      <c r="G271" s="1">
        <v>115</v>
      </c>
      <c r="H271" s="1" t="s">
        <v>1643</v>
      </c>
      <c r="I271" s="1" t="str">
        <f t="shared" si="9"/>
        <v>Action</v>
      </c>
      <c r="J271" s="1" t="s">
        <v>165</v>
      </c>
      <c r="K271" s="1">
        <v>387632</v>
      </c>
      <c r="L271" s="1">
        <v>789</v>
      </c>
      <c r="M271" s="1" t="s">
        <v>37</v>
      </c>
      <c r="N271" s="1" t="s">
        <v>38</v>
      </c>
      <c r="O271" s="1">
        <v>2004</v>
      </c>
      <c r="P271" s="1">
        <v>7.1</v>
      </c>
    </row>
    <row r="272" spans="1:16" ht="12.75" x14ac:dyDescent="0.2">
      <c r="A272" s="1" t="s">
        <v>1648</v>
      </c>
      <c r="B272" s="1" t="s">
        <v>186</v>
      </c>
      <c r="C272" s="1">
        <v>47396698</v>
      </c>
      <c r="D272" s="1">
        <v>130000000</v>
      </c>
      <c r="E272" s="1">
        <f t="shared" si="8"/>
        <v>-82603302</v>
      </c>
      <c r="F272" s="1">
        <v>239</v>
      </c>
      <c r="G272" s="1">
        <v>194</v>
      </c>
      <c r="H272" s="1" t="s">
        <v>1097</v>
      </c>
      <c r="I272" s="1" t="str">
        <f t="shared" si="9"/>
        <v>Action</v>
      </c>
      <c r="J272" s="1" t="s">
        <v>227</v>
      </c>
      <c r="K272" s="1">
        <v>217373</v>
      </c>
      <c r="L272" s="1">
        <v>942</v>
      </c>
      <c r="M272" s="1" t="s">
        <v>37</v>
      </c>
      <c r="N272" s="1" t="s">
        <v>38</v>
      </c>
      <c r="O272" s="1">
        <v>2005</v>
      </c>
      <c r="P272" s="1">
        <v>7.2</v>
      </c>
    </row>
    <row r="273" spans="1:16" ht="12.75" x14ac:dyDescent="0.2">
      <c r="A273" s="1" t="s">
        <v>1653</v>
      </c>
      <c r="B273" s="1" t="s">
        <v>945</v>
      </c>
      <c r="C273" s="1">
        <v>140015224</v>
      </c>
      <c r="D273" s="1">
        <v>133000000</v>
      </c>
      <c r="E273" s="1">
        <f t="shared" si="8"/>
        <v>7015224</v>
      </c>
      <c r="F273" s="1">
        <v>101</v>
      </c>
      <c r="G273" s="1">
        <v>84</v>
      </c>
      <c r="H273" s="1" t="s">
        <v>786</v>
      </c>
      <c r="I273" s="1" t="str">
        <f>LEFT(H273,9)</f>
        <v>Adventure</v>
      </c>
      <c r="J273" s="1" t="s">
        <v>1652</v>
      </c>
      <c r="K273" s="1">
        <v>94172</v>
      </c>
      <c r="L273" s="1">
        <v>179</v>
      </c>
      <c r="M273" s="1" t="s">
        <v>37</v>
      </c>
      <c r="N273" s="1" t="s">
        <v>766</v>
      </c>
      <c r="O273" s="1">
        <v>1999</v>
      </c>
      <c r="P273" s="1">
        <v>5.9</v>
      </c>
    </row>
    <row r="274" spans="1:16" ht="12.75" x14ac:dyDescent="0.2">
      <c r="A274" s="1" t="s">
        <v>1660</v>
      </c>
      <c r="B274" s="1" t="s">
        <v>1657</v>
      </c>
      <c r="C274" s="1">
        <v>104374107</v>
      </c>
      <c r="D274" s="1">
        <v>105000000</v>
      </c>
      <c r="E274" s="1">
        <f t="shared" si="8"/>
        <v>-625893</v>
      </c>
      <c r="F274" s="1">
        <v>228</v>
      </c>
      <c r="G274" s="1">
        <v>97</v>
      </c>
      <c r="H274" s="1" t="s">
        <v>1659</v>
      </c>
      <c r="I274" s="1" t="str">
        <f>LEFT(H274,9)</f>
        <v>Animation</v>
      </c>
      <c r="J274" s="1" t="s">
        <v>900</v>
      </c>
      <c r="K274" s="1">
        <v>89351</v>
      </c>
      <c r="L274" s="1">
        <v>214</v>
      </c>
      <c r="M274" s="1" t="s">
        <v>37</v>
      </c>
      <c r="N274" s="1" t="s">
        <v>38</v>
      </c>
      <c r="O274" s="1">
        <v>2009</v>
      </c>
      <c r="P274" s="1">
        <v>7.1</v>
      </c>
    </row>
    <row r="275" spans="1:16" ht="12.75" x14ac:dyDescent="0.2">
      <c r="A275" s="1" t="s">
        <v>1665</v>
      </c>
      <c r="B275" s="1" t="s">
        <v>186</v>
      </c>
      <c r="C275" s="1">
        <v>228430993</v>
      </c>
      <c r="D275" s="1">
        <v>108000000</v>
      </c>
      <c r="E275" s="1">
        <f t="shared" si="8"/>
        <v>120430993</v>
      </c>
      <c r="F275" s="1">
        <v>568</v>
      </c>
      <c r="G275" s="1">
        <v>151</v>
      </c>
      <c r="H275" s="1" t="s">
        <v>658</v>
      </c>
      <c r="I275" s="1" t="str">
        <f>LEFT(H275,9)</f>
        <v>Adventure</v>
      </c>
      <c r="J275" s="1" t="s">
        <v>1156</v>
      </c>
      <c r="K275" s="1">
        <v>472488</v>
      </c>
      <c r="L275" s="1">
        <v>1023</v>
      </c>
      <c r="M275" s="1" t="s">
        <v>37</v>
      </c>
      <c r="N275" s="1" t="s">
        <v>38</v>
      </c>
      <c r="O275" s="1">
        <v>2015</v>
      </c>
      <c r="P275" s="1">
        <v>8.1</v>
      </c>
    </row>
    <row r="276" spans="1:16" ht="12.75" x14ac:dyDescent="0.2">
      <c r="A276" s="1" t="s">
        <v>1675</v>
      </c>
      <c r="B276" s="1" t="s">
        <v>277</v>
      </c>
      <c r="C276" s="1">
        <v>35799026</v>
      </c>
      <c r="D276" s="1">
        <v>126000000</v>
      </c>
      <c r="E276" s="1">
        <f t="shared" si="8"/>
        <v>-90200974</v>
      </c>
      <c r="F276" s="1">
        <v>257</v>
      </c>
      <c r="G276" s="1">
        <v>136</v>
      </c>
      <c r="H276" s="1" t="s">
        <v>1674</v>
      </c>
      <c r="I276" s="1" t="str">
        <f t="shared" si="9"/>
        <v>Action</v>
      </c>
      <c r="J276" s="1" t="s">
        <v>99</v>
      </c>
      <c r="K276" s="1">
        <v>263329</v>
      </c>
      <c r="L276" s="1">
        <v>899</v>
      </c>
      <c r="M276" s="1" t="s">
        <v>37</v>
      </c>
      <c r="N276" s="1" t="s">
        <v>38</v>
      </c>
      <c r="O276" s="1">
        <v>2005</v>
      </c>
      <c r="P276" s="1">
        <v>6.9</v>
      </c>
    </row>
    <row r="277" spans="1:16" ht="12.75" x14ac:dyDescent="0.2">
      <c r="A277" s="1" t="s">
        <v>1682</v>
      </c>
      <c r="B277" s="1" t="s">
        <v>1678</v>
      </c>
      <c r="C277" s="1">
        <v>6712451</v>
      </c>
      <c r="D277" s="1">
        <v>90000000</v>
      </c>
      <c r="E277" s="1">
        <f t="shared" si="8"/>
        <v>-83287549</v>
      </c>
      <c r="F277" s="1">
        <v>62</v>
      </c>
      <c r="G277" s="1">
        <v>104</v>
      </c>
      <c r="H277" s="1" t="s">
        <v>1680</v>
      </c>
      <c r="I277" s="1" t="str">
        <f t="shared" si="9"/>
        <v>Comedy</v>
      </c>
      <c r="J277" s="1" t="s">
        <v>1681</v>
      </c>
      <c r="K277" s="1">
        <v>4102</v>
      </c>
      <c r="L277" s="1">
        <v>89</v>
      </c>
      <c r="M277" s="1" t="s">
        <v>37</v>
      </c>
      <c r="N277" s="1" t="s">
        <v>1685</v>
      </c>
      <c r="O277" s="1">
        <v>2001</v>
      </c>
      <c r="P277" s="1">
        <v>4.4000000000000004</v>
      </c>
    </row>
    <row r="278" spans="1:16" ht="12.75" x14ac:dyDescent="0.2">
      <c r="A278" s="1" t="s">
        <v>1687</v>
      </c>
      <c r="B278" s="1" t="s">
        <v>1686</v>
      </c>
      <c r="C278" s="1">
        <v>101643008</v>
      </c>
      <c r="D278" s="1">
        <v>90000000</v>
      </c>
      <c r="E278" s="1">
        <f t="shared" si="8"/>
        <v>11643008</v>
      </c>
      <c r="F278" s="1">
        <v>175</v>
      </c>
      <c r="G278" s="1">
        <v>127</v>
      </c>
      <c r="H278" s="1" t="s">
        <v>333</v>
      </c>
      <c r="I278" s="1" t="str">
        <f t="shared" si="9"/>
        <v>Action</v>
      </c>
      <c r="J278" s="1" t="s">
        <v>704</v>
      </c>
      <c r="K278" s="1">
        <v>218341</v>
      </c>
      <c r="L278" s="1">
        <v>498</v>
      </c>
      <c r="M278" s="1" t="s">
        <v>37</v>
      </c>
      <c r="N278" s="1" t="s">
        <v>38</v>
      </c>
      <c r="O278" s="1">
        <v>2000</v>
      </c>
      <c r="P278" s="1">
        <v>6.5</v>
      </c>
    </row>
    <row r="279" spans="1:16" ht="12.75" x14ac:dyDescent="0.2">
      <c r="A279" s="1" t="s">
        <v>1693</v>
      </c>
      <c r="B279" s="1" t="s">
        <v>186</v>
      </c>
      <c r="C279" s="1">
        <v>187670866</v>
      </c>
      <c r="D279" s="1">
        <v>103000000</v>
      </c>
      <c r="E279" s="1">
        <f t="shared" si="8"/>
        <v>84670866</v>
      </c>
      <c r="F279" s="1">
        <v>265</v>
      </c>
      <c r="G279" s="1">
        <v>171</v>
      </c>
      <c r="H279" s="1" t="s">
        <v>1692</v>
      </c>
      <c r="I279" s="1" t="str">
        <f t="shared" si="9"/>
        <v>Action</v>
      </c>
      <c r="J279" s="1" t="s">
        <v>655</v>
      </c>
      <c r="K279" s="1">
        <v>982637</v>
      </c>
      <c r="L279" s="1">
        <v>2368</v>
      </c>
      <c r="M279" s="1" t="s">
        <v>37</v>
      </c>
      <c r="N279" s="1" t="s">
        <v>38</v>
      </c>
      <c r="O279" s="1">
        <v>2000</v>
      </c>
      <c r="P279" s="1">
        <v>8.5</v>
      </c>
    </row>
    <row r="280" spans="1:16" ht="12.75" x14ac:dyDescent="0.2">
      <c r="A280" s="1" t="s">
        <v>1698</v>
      </c>
      <c r="B280" s="1" t="s">
        <v>388</v>
      </c>
      <c r="C280" s="1">
        <v>132014112</v>
      </c>
      <c r="D280" s="1">
        <v>102000000</v>
      </c>
      <c r="E280" s="1">
        <f t="shared" si="8"/>
        <v>30014112</v>
      </c>
      <c r="F280" s="1">
        <v>252</v>
      </c>
      <c r="G280" s="1">
        <v>145</v>
      </c>
      <c r="H280" s="1" t="s">
        <v>1643</v>
      </c>
      <c r="I280" s="1" t="str">
        <f t="shared" si="9"/>
        <v>Action</v>
      </c>
      <c r="J280" s="1" t="s">
        <v>522</v>
      </c>
      <c r="K280" s="1">
        <v>399651</v>
      </c>
      <c r="L280" s="1">
        <v>1331</v>
      </c>
      <c r="M280" s="1" t="s">
        <v>37</v>
      </c>
      <c r="N280" s="1" t="s">
        <v>38</v>
      </c>
      <c r="O280" s="1">
        <v>2002</v>
      </c>
      <c r="P280" s="1">
        <v>7.7</v>
      </c>
    </row>
    <row r="281" spans="1:16" ht="12.75" x14ac:dyDescent="0.2">
      <c r="A281" s="1" t="s">
        <v>1702</v>
      </c>
      <c r="B281" s="1" t="s">
        <v>1251</v>
      </c>
      <c r="C281" s="1">
        <v>261970615</v>
      </c>
      <c r="D281" s="1">
        <v>100000000</v>
      </c>
      <c r="E281" s="1">
        <f t="shared" si="8"/>
        <v>161970615</v>
      </c>
      <c r="F281" s="1">
        <v>232</v>
      </c>
      <c r="G281" s="1">
        <v>174</v>
      </c>
      <c r="H281" s="1" t="s">
        <v>104</v>
      </c>
      <c r="I281" s="1" t="str">
        <f>LEFT(H281,9)</f>
        <v>Adventure</v>
      </c>
      <c r="J281" s="1" t="s">
        <v>103</v>
      </c>
      <c r="K281" s="1">
        <v>387616</v>
      </c>
      <c r="L281" s="1">
        <v>858</v>
      </c>
      <c r="M281" s="1" t="s">
        <v>37</v>
      </c>
      <c r="N281" s="1" t="s">
        <v>56</v>
      </c>
      <c r="O281" s="1">
        <v>2002</v>
      </c>
      <c r="P281" s="1">
        <v>7.4</v>
      </c>
    </row>
    <row r="282" spans="1:16" ht="12.75" x14ac:dyDescent="0.2">
      <c r="A282" s="1" t="s">
        <v>1706</v>
      </c>
      <c r="B282" s="1" t="s">
        <v>312</v>
      </c>
      <c r="C282" s="1">
        <v>167007184</v>
      </c>
      <c r="D282" s="1">
        <v>150000000</v>
      </c>
      <c r="E282" s="1">
        <f t="shared" si="8"/>
        <v>17007184</v>
      </c>
      <c r="F282" s="1">
        <v>400</v>
      </c>
      <c r="G282" s="1">
        <v>144</v>
      </c>
      <c r="H282" s="1" t="s">
        <v>50</v>
      </c>
      <c r="I282" s="1" t="str">
        <f t="shared" si="9"/>
        <v>Action</v>
      </c>
      <c r="J282" s="1" t="s">
        <v>198</v>
      </c>
      <c r="K282" s="1">
        <v>470483</v>
      </c>
      <c r="L282" s="1">
        <v>2301</v>
      </c>
      <c r="M282" s="1" t="s">
        <v>37</v>
      </c>
      <c r="N282" s="1" t="s">
        <v>56</v>
      </c>
      <c r="O282" s="1">
        <v>2006</v>
      </c>
      <c r="P282" s="1">
        <v>8</v>
      </c>
    </row>
    <row r="283" spans="1:16" ht="12.75" x14ac:dyDescent="0.2">
      <c r="A283" s="1" t="s">
        <v>1711</v>
      </c>
      <c r="B283" s="1" t="s">
        <v>254</v>
      </c>
      <c r="C283" s="1">
        <v>180011740</v>
      </c>
      <c r="D283" s="1">
        <v>100000000</v>
      </c>
      <c r="E283" s="1">
        <f t="shared" si="8"/>
        <v>80011740</v>
      </c>
      <c r="F283" s="1">
        <v>230</v>
      </c>
      <c r="G283" s="1">
        <v>119</v>
      </c>
      <c r="H283" s="1" t="s">
        <v>226</v>
      </c>
      <c r="I283" s="1" t="str">
        <f t="shared" si="9"/>
        <v>Action</v>
      </c>
      <c r="J283" s="1" t="s">
        <v>586</v>
      </c>
      <c r="K283" s="1">
        <v>177725</v>
      </c>
      <c r="L283" s="1">
        <v>1368</v>
      </c>
      <c r="M283" s="1" t="s">
        <v>37</v>
      </c>
      <c r="N283" s="1" t="s">
        <v>38</v>
      </c>
      <c r="O283" s="1">
        <v>2001</v>
      </c>
      <c r="P283" s="1">
        <v>5.7</v>
      </c>
    </row>
    <row r="284" spans="1:16" ht="12.75" x14ac:dyDescent="0.2">
      <c r="A284" s="1" t="s">
        <v>1716</v>
      </c>
      <c r="B284" s="1" t="s">
        <v>29</v>
      </c>
      <c r="C284" s="1">
        <v>204843350</v>
      </c>
      <c r="D284" s="1">
        <v>102000000</v>
      </c>
      <c r="E284" s="1">
        <f t="shared" si="8"/>
        <v>102843350</v>
      </c>
      <c r="F284" s="1">
        <v>210</v>
      </c>
      <c r="G284" s="1">
        <v>153</v>
      </c>
      <c r="H284" s="1" t="s">
        <v>646</v>
      </c>
      <c r="I284" s="1" t="str">
        <f t="shared" si="9"/>
        <v>Action</v>
      </c>
      <c r="J284" s="1" t="s">
        <v>1044</v>
      </c>
      <c r="K284" s="1">
        <v>744891</v>
      </c>
      <c r="L284" s="1">
        <v>983</v>
      </c>
      <c r="M284" s="1" t="s">
        <v>37</v>
      </c>
      <c r="N284" s="1" t="s">
        <v>38</v>
      </c>
      <c r="O284" s="1">
        <v>1991</v>
      </c>
      <c r="P284" s="1">
        <v>8.5</v>
      </c>
    </row>
    <row r="285" spans="1:16" ht="12.75" x14ac:dyDescent="0.2">
      <c r="A285" s="1" t="s">
        <v>1721</v>
      </c>
      <c r="B285" s="1" t="s">
        <v>1632</v>
      </c>
      <c r="C285" s="1">
        <v>97030725</v>
      </c>
      <c r="D285" s="1">
        <v>100000000</v>
      </c>
      <c r="E285" s="1">
        <f t="shared" si="8"/>
        <v>-2969275</v>
      </c>
      <c r="F285" s="1">
        <v>357</v>
      </c>
      <c r="G285" s="1">
        <v>140</v>
      </c>
      <c r="H285" s="1" t="s">
        <v>1720</v>
      </c>
      <c r="I285" s="1" t="str">
        <f>LEFT(H285,9)</f>
        <v>Biography</v>
      </c>
      <c r="J285" s="1" t="s">
        <v>43</v>
      </c>
      <c r="K285" s="1">
        <v>230931</v>
      </c>
      <c r="L285" s="1">
        <v>585</v>
      </c>
      <c r="M285" s="1" t="s">
        <v>37</v>
      </c>
      <c r="N285" s="1" t="s">
        <v>38</v>
      </c>
      <c r="O285" s="1">
        <v>2009</v>
      </c>
      <c r="P285" s="1">
        <v>7</v>
      </c>
    </row>
    <row r="286" spans="1:16" ht="12.75" x14ac:dyDescent="0.2">
      <c r="A286" s="1" t="s">
        <v>1727</v>
      </c>
      <c r="B286" s="1" t="s">
        <v>186</v>
      </c>
      <c r="C286" s="1">
        <v>130127620</v>
      </c>
      <c r="D286" s="1">
        <v>100000000</v>
      </c>
      <c r="E286" s="1">
        <f t="shared" si="8"/>
        <v>30127620</v>
      </c>
      <c r="F286" s="1">
        <v>300</v>
      </c>
      <c r="G286" s="1">
        <v>176</v>
      </c>
      <c r="H286" s="1" t="s">
        <v>1725</v>
      </c>
      <c r="I286" s="1" t="str">
        <f>LEFT(H286,9)</f>
        <v>Biography</v>
      </c>
      <c r="J286" s="1" t="s">
        <v>1726</v>
      </c>
      <c r="K286" s="1">
        <v>324671</v>
      </c>
      <c r="L286" s="1">
        <v>458</v>
      </c>
      <c r="M286" s="1" t="s">
        <v>37</v>
      </c>
      <c r="N286" s="1" t="s">
        <v>38</v>
      </c>
      <c r="O286" s="1">
        <v>2007</v>
      </c>
      <c r="P286" s="1">
        <v>7.8</v>
      </c>
    </row>
    <row r="287" spans="1:16" ht="12.75" x14ac:dyDescent="0.2">
      <c r="A287" s="1" t="s">
        <v>1734</v>
      </c>
      <c r="B287" s="1" t="s">
        <v>29</v>
      </c>
      <c r="C287" s="1">
        <v>146282411</v>
      </c>
      <c r="D287" s="1">
        <v>115000000</v>
      </c>
      <c r="E287" s="1">
        <f t="shared" si="8"/>
        <v>31282411</v>
      </c>
      <c r="F287" s="1">
        <v>94</v>
      </c>
      <c r="G287" s="1">
        <v>141</v>
      </c>
      <c r="H287" s="1" t="s">
        <v>1732</v>
      </c>
      <c r="I287" s="1" t="str">
        <f t="shared" si="9"/>
        <v>Action</v>
      </c>
      <c r="J287" s="1" t="s">
        <v>1733</v>
      </c>
      <c r="K287" s="1">
        <v>190439</v>
      </c>
      <c r="L287" s="1">
        <v>351</v>
      </c>
      <c r="M287" s="1" t="s">
        <v>37</v>
      </c>
      <c r="N287" s="1" t="s">
        <v>38</v>
      </c>
      <c r="O287" s="1">
        <v>1994</v>
      </c>
      <c r="P287" s="1">
        <v>7.2</v>
      </c>
    </row>
    <row r="288" spans="1:16" ht="12.75" x14ac:dyDescent="0.2">
      <c r="A288" s="1" t="s">
        <v>1739</v>
      </c>
      <c r="B288" s="1" t="s">
        <v>1738</v>
      </c>
      <c r="C288" s="1">
        <v>65452312</v>
      </c>
      <c r="D288" s="1">
        <v>100000000</v>
      </c>
      <c r="E288" s="1">
        <f t="shared" si="8"/>
        <v>-34547688</v>
      </c>
      <c r="F288" s="1">
        <v>267</v>
      </c>
      <c r="G288" s="1">
        <v>106</v>
      </c>
      <c r="H288" s="1" t="s">
        <v>333</v>
      </c>
      <c r="I288" s="1" t="str">
        <f t="shared" si="9"/>
        <v>Action</v>
      </c>
      <c r="J288" s="1" t="s">
        <v>1726</v>
      </c>
      <c r="K288" s="1">
        <v>149998</v>
      </c>
      <c r="L288" s="1">
        <v>285</v>
      </c>
      <c r="M288" s="1" t="s">
        <v>37</v>
      </c>
      <c r="N288" s="1" t="s">
        <v>38</v>
      </c>
      <c r="O288" s="1">
        <v>2009</v>
      </c>
      <c r="P288" s="1">
        <v>6.4</v>
      </c>
    </row>
    <row r="289" spans="1:16" ht="12.75" x14ac:dyDescent="0.2">
      <c r="A289" s="1" t="s">
        <v>1746</v>
      </c>
      <c r="B289" s="1" t="s">
        <v>1743</v>
      </c>
      <c r="C289" s="1">
        <v>148383780</v>
      </c>
      <c r="D289" s="1">
        <v>100000000</v>
      </c>
      <c r="E289" s="1">
        <f t="shared" si="8"/>
        <v>48383780</v>
      </c>
      <c r="F289" s="1">
        <v>180</v>
      </c>
      <c r="G289" s="1">
        <v>98</v>
      </c>
      <c r="H289" s="1" t="s">
        <v>1680</v>
      </c>
      <c r="I289" s="1" t="str">
        <f t="shared" si="9"/>
        <v>Comedy</v>
      </c>
      <c r="J289" s="1" t="s">
        <v>1745</v>
      </c>
      <c r="K289" s="1">
        <v>85531</v>
      </c>
      <c r="L289" s="1">
        <v>152</v>
      </c>
      <c r="M289" s="1" t="s">
        <v>37</v>
      </c>
      <c r="N289" s="1" t="s">
        <v>38</v>
      </c>
      <c r="O289" s="1">
        <v>2010</v>
      </c>
      <c r="P289" s="1">
        <v>5.5</v>
      </c>
    </row>
    <row r="290" spans="1:16" ht="12.75" x14ac:dyDescent="0.2">
      <c r="A290" s="1" t="s">
        <v>1752</v>
      </c>
      <c r="B290" s="1" t="s">
        <v>1750</v>
      </c>
      <c r="C290" s="1">
        <v>119219978</v>
      </c>
      <c r="D290" s="1">
        <v>100000000</v>
      </c>
      <c r="E290" s="1">
        <f t="shared" si="8"/>
        <v>19219978</v>
      </c>
      <c r="F290" s="1">
        <v>265</v>
      </c>
      <c r="G290" s="1">
        <v>116</v>
      </c>
      <c r="H290" s="1" t="s">
        <v>1751</v>
      </c>
      <c r="I290" s="1" t="str">
        <f t="shared" si="9"/>
        <v>Action</v>
      </c>
      <c r="J290" s="1" t="s">
        <v>1071</v>
      </c>
      <c r="K290" s="1">
        <v>189806</v>
      </c>
      <c r="L290" s="1">
        <v>316</v>
      </c>
      <c r="M290" s="1" t="s">
        <v>37</v>
      </c>
      <c r="N290" s="1" t="s">
        <v>38</v>
      </c>
      <c r="O290" s="1">
        <v>2010</v>
      </c>
      <c r="P290" s="1">
        <v>6.7</v>
      </c>
    </row>
    <row r="291" spans="1:16" ht="12.75" x14ac:dyDescent="0.2">
      <c r="A291" s="1" t="s">
        <v>1759</v>
      </c>
      <c r="B291" s="1" t="s">
        <v>1756</v>
      </c>
      <c r="C291" s="1">
        <v>101228120</v>
      </c>
      <c r="D291" s="1">
        <v>100000000</v>
      </c>
      <c r="E291" s="1">
        <f t="shared" si="8"/>
        <v>1228120</v>
      </c>
      <c r="F291" s="1">
        <v>81</v>
      </c>
      <c r="G291" s="1">
        <v>115</v>
      </c>
      <c r="H291" s="1" t="s">
        <v>1757</v>
      </c>
      <c r="I291" s="1" t="str">
        <f t="shared" si="9"/>
        <v>Action</v>
      </c>
      <c r="J291" s="1" t="s">
        <v>1758</v>
      </c>
      <c r="K291" s="1">
        <v>84424</v>
      </c>
      <c r="L291" s="1">
        <v>131</v>
      </c>
      <c r="M291" s="1" t="s">
        <v>37</v>
      </c>
      <c r="N291" s="1" t="s">
        <v>38</v>
      </c>
      <c r="O291" s="1">
        <v>1996</v>
      </c>
      <c r="P291" s="1">
        <v>6.1</v>
      </c>
    </row>
    <row r="292" spans="1:16" ht="12.75" x14ac:dyDescent="0.2">
      <c r="A292" s="1" t="s">
        <v>1765</v>
      </c>
      <c r="B292" s="1" t="s">
        <v>1763</v>
      </c>
      <c r="C292" s="1">
        <v>162804648</v>
      </c>
      <c r="D292" s="1">
        <v>100000000</v>
      </c>
      <c r="E292" s="1">
        <f t="shared" si="8"/>
        <v>62804648</v>
      </c>
      <c r="F292" s="1">
        <v>765</v>
      </c>
      <c r="G292" s="1">
        <v>165</v>
      </c>
      <c r="H292" s="1" t="s">
        <v>1764</v>
      </c>
      <c r="I292" s="1" t="str">
        <f>LEFT(H292,5)</f>
        <v>Drama</v>
      </c>
      <c r="J292" s="1" t="s">
        <v>214</v>
      </c>
      <c r="K292" s="1">
        <v>955174</v>
      </c>
      <c r="L292" s="1">
        <v>1193</v>
      </c>
      <c r="M292" s="1" t="s">
        <v>37</v>
      </c>
      <c r="N292" s="1" t="s">
        <v>38</v>
      </c>
      <c r="O292" s="1">
        <v>2012</v>
      </c>
      <c r="P292" s="1">
        <v>8.5</v>
      </c>
    </row>
    <row r="293" spans="1:16" ht="12.75" x14ac:dyDescent="0.2">
      <c r="A293" s="1" t="s">
        <v>1771</v>
      </c>
      <c r="B293" s="1" t="s">
        <v>1768</v>
      </c>
      <c r="C293" s="1">
        <v>100117603</v>
      </c>
      <c r="D293" s="1">
        <v>100000000</v>
      </c>
      <c r="E293" s="1">
        <f t="shared" si="8"/>
        <v>117603</v>
      </c>
      <c r="F293" s="1">
        <v>80</v>
      </c>
      <c r="G293" s="1">
        <v>91</v>
      </c>
      <c r="H293" s="1" t="s">
        <v>1770</v>
      </c>
      <c r="I293" s="1" t="str">
        <f>LEFT(H293,9)</f>
        <v>Animation</v>
      </c>
      <c r="J293" s="1" t="s">
        <v>1374</v>
      </c>
      <c r="K293" s="1">
        <v>102933</v>
      </c>
      <c r="L293" s="1">
        <v>230</v>
      </c>
      <c r="M293" s="1" t="s">
        <v>37</v>
      </c>
      <c r="N293" s="1" t="s">
        <v>38</v>
      </c>
      <c r="O293" s="1">
        <v>1996</v>
      </c>
      <c r="P293" s="1">
        <v>6.9</v>
      </c>
    </row>
    <row r="294" spans="1:16" ht="12.75" x14ac:dyDescent="0.2">
      <c r="A294" s="1" t="s">
        <v>1778</v>
      </c>
      <c r="B294" s="1" t="s">
        <v>1775</v>
      </c>
      <c r="C294" s="1">
        <v>89296573</v>
      </c>
      <c r="D294" s="1">
        <v>100000000</v>
      </c>
      <c r="E294" s="1">
        <f t="shared" si="8"/>
        <v>-10703427</v>
      </c>
      <c r="F294" s="1">
        <v>141</v>
      </c>
      <c r="G294" s="1">
        <v>78</v>
      </c>
      <c r="H294" s="1" t="s">
        <v>270</v>
      </c>
      <c r="I294" s="1" t="str">
        <f>LEFT(H294,9)</f>
        <v>Adventure</v>
      </c>
      <c r="J294" s="1" t="s">
        <v>1777</v>
      </c>
      <c r="K294" s="1">
        <v>128285</v>
      </c>
      <c r="L294" s="1">
        <v>297</v>
      </c>
      <c r="M294" s="1" t="s">
        <v>37</v>
      </c>
      <c r="N294" s="1" t="s">
        <v>38</v>
      </c>
      <c r="O294" s="1">
        <v>2000</v>
      </c>
      <c r="P294" s="1">
        <v>7.3</v>
      </c>
    </row>
    <row r="295" spans="1:16" ht="12.75" x14ac:dyDescent="0.2">
      <c r="A295" s="1" t="s">
        <v>1784</v>
      </c>
      <c r="B295" s="1" t="s">
        <v>1782</v>
      </c>
      <c r="C295" s="1">
        <v>85017401</v>
      </c>
      <c r="D295" s="1">
        <v>92000000</v>
      </c>
      <c r="E295" s="1">
        <f t="shared" si="8"/>
        <v>-6982599</v>
      </c>
      <c r="F295" s="1">
        <v>383</v>
      </c>
      <c r="G295" s="1">
        <v>103</v>
      </c>
      <c r="H295" s="1" t="s">
        <v>50</v>
      </c>
      <c r="I295" s="1" t="str">
        <f t="shared" si="9"/>
        <v>Action</v>
      </c>
      <c r="J295" s="1" t="s">
        <v>334</v>
      </c>
      <c r="K295" s="1">
        <v>246803</v>
      </c>
      <c r="L295" s="1">
        <v>474</v>
      </c>
      <c r="M295" s="1" t="s">
        <v>37</v>
      </c>
      <c r="N295" s="1" t="s">
        <v>38</v>
      </c>
      <c r="O295" s="1">
        <v>2012</v>
      </c>
      <c r="P295" s="1">
        <v>6.7</v>
      </c>
    </row>
    <row r="296" spans="1:16" ht="12.75" x14ac:dyDescent="0.2">
      <c r="A296" s="1" t="s">
        <v>1789</v>
      </c>
      <c r="B296" s="1" t="s">
        <v>702</v>
      </c>
      <c r="C296" s="1">
        <v>173005002</v>
      </c>
      <c r="D296" s="1">
        <v>100000000</v>
      </c>
      <c r="E296" s="1">
        <f t="shared" si="8"/>
        <v>73005002</v>
      </c>
      <c r="F296" s="1">
        <v>193</v>
      </c>
      <c r="G296" s="1">
        <v>131</v>
      </c>
      <c r="H296" s="1" t="s">
        <v>1788</v>
      </c>
      <c r="I296" s="1" t="str">
        <f t="shared" si="9"/>
        <v>Action</v>
      </c>
      <c r="J296" s="1" t="s">
        <v>704</v>
      </c>
      <c r="K296" s="1">
        <v>255447</v>
      </c>
      <c r="L296" s="1">
        <v>692</v>
      </c>
      <c r="M296" s="1" t="s">
        <v>37</v>
      </c>
      <c r="N296" s="1" t="s">
        <v>38</v>
      </c>
      <c r="O296" s="1">
        <v>2004</v>
      </c>
      <c r="P296" s="1">
        <v>6.9</v>
      </c>
    </row>
    <row r="297" spans="1:16" ht="12.75" x14ac:dyDescent="0.2">
      <c r="A297" s="1" t="s">
        <v>1795</v>
      </c>
      <c r="B297" s="1" t="s">
        <v>1793</v>
      </c>
      <c r="C297" s="1">
        <v>75030163</v>
      </c>
      <c r="D297" s="1">
        <v>100000000</v>
      </c>
      <c r="E297" s="1">
        <f t="shared" si="8"/>
        <v>-24969837</v>
      </c>
      <c r="F297" s="1">
        <v>170</v>
      </c>
      <c r="G297" s="1">
        <v>104</v>
      </c>
      <c r="H297" s="1" t="s">
        <v>147</v>
      </c>
      <c r="I297" s="1" t="str">
        <f t="shared" si="9"/>
        <v>Action</v>
      </c>
      <c r="J297" s="1" t="s">
        <v>655</v>
      </c>
      <c r="K297" s="1">
        <v>108076</v>
      </c>
      <c r="L297" s="1">
        <v>1690</v>
      </c>
      <c r="M297" s="1" t="s">
        <v>37</v>
      </c>
      <c r="N297" s="1" t="s">
        <v>38</v>
      </c>
      <c r="O297" s="1">
        <v>2006</v>
      </c>
      <c r="P297" s="1">
        <v>5.0999999999999996</v>
      </c>
    </row>
    <row r="298" spans="1:16" ht="12.75" x14ac:dyDescent="0.2">
      <c r="A298" s="1" t="s">
        <v>1802</v>
      </c>
      <c r="B298" s="1" t="s">
        <v>1799</v>
      </c>
      <c r="C298" s="1">
        <v>77222184</v>
      </c>
      <c r="D298" s="1">
        <v>100000000</v>
      </c>
      <c r="E298" s="1">
        <f t="shared" si="8"/>
        <v>-22777816</v>
      </c>
      <c r="F298" s="1">
        <v>333</v>
      </c>
      <c r="G298" s="1">
        <v>101</v>
      </c>
      <c r="H298" s="1" t="s">
        <v>547</v>
      </c>
      <c r="I298" s="1" t="str">
        <f>LEFT(H298,9)</f>
        <v>Adventure</v>
      </c>
      <c r="J298" s="1" t="s">
        <v>1801</v>
      </c>
      <c r="K298" s="1">
        <v>87677</v>
      </c>
      <c r="L298" s="1">
        <v>388</v>
      </c>
      <c r="M298" s="1" t="s">
        <v>37</v>
      </c>
      <c r="N298" s="1" t="s">
        <v>766</v>
      </c>
      <c r="O298" s="1">
        <v>2009</v>
      </c>
      <c r="P298" s="1">
        <v>6.8</v>
      </c>
    </row>
    <row r="299" spans="1:16" ht="12.75" x14ac:dyDescent="0.2">
      <c r="A299" s="1" t="s">
        <v>941</v>
      </c>
      <c r="B299" s="1" t="s">
        <v>939</v>
      </c>
      <c r="C299" s="1">
        <v>34964818</v>
      </c>
      <c r="D299" s="1">
        <v>150000000</v>
      </c>
      <c r="E299" s="1">
        <f t="shared" si="8"/>
        <v>-115035182</v>
      </c>
      <c r="F299" s="1">
        <v>256</v>
      </c>
      <c r="G299" s="1">
        <v>111</v>
      </c>
      <c r="H299" s="1" t="s">
        <v>199</v>
      </c>
      <c r="I299" s="1" t="str">
        <f>LEFT(H299,9)</f>
        <v>Adventure</v>
      </c>
      <c r="J299" s="1" t="s">
        <v>262</v>
      </c>
      <c r="K299" s="1">
        <v>39956</v>
      </c>
      <c r="L299" s="1">
        <v>186</v>
      </c>
      <c r="M299" s="1" t="s">
        <v>37</v>
      </c>
      <c r="N299" s="1" t="s">
        <v>38</v>
      </c>
      <c r="O299" s="1">
        <v>2015</v>
      </c>
      <c r="P299" s="1">
        <v>5.8</v>
      </c>
    </row>
    <row r="300" spans="1:16" ht="12.75" x14ac:dyDescent="0.2">
      <c r="A300" s="1" t="s">
        <v>1808</v>
      </c>
      <c r="B300" s="1" t="s">
        <v>1806</v>
      </c>
      <c r="C300" s="1">
        <v>107515297</v>
      </c>
      <c r="D300" s="1">
        <v>100000000</v>
      </c>
      <c r="E300" s="1">
        <f t="shared" si="8"/>
        <v>7515297</v>
      </c>
      <c r="F300" s="1">
        <v>203</v>
      </c>
      <c r="G300" s="1">
        <v>102</v>
      </c>
      <c r="H300" s="1" t="s">
        <v>627</v>
      </c>
      <c r="I300" s="1" t="str">
        <f>LEFT(H300,9)</f>
        <v>Adventure</v>
      </c>
      <c r="J300" s="1" t="s">
        <v>699</v>
      </c>
      <c r="K300" s="1">
        <v>85833</v>
      </c>
      <c r="L300" s="1">
        <v>113</v>
      </c>
      <c r="M300" s="1" t="s">
        <v>37</v>
      </c>
      <c r="N300" s="1" t="s">
        <v>38</v>
      </c>
      <c r="O300" s="1">
        <v>2013</v>
      </c>
      <c r="P300" s="1">
        <v>6.7</v>
      </c>
    </row>
    <row r="301" spans="1:16" ht="12.75" x14ac:dyDescent="0.2">
      <c r="A301" s="1" t="s">
        <v>1814</v>
      </c>
      <c r="B301" s="1" t="s">
        <v>1812</v>
      </c>
      <c r="C301" s="1">
        <v>67631157</v>
      </c>
      <c r="D301" s="1">
        <v>100000000</v>
      </c>
      <c r="E301" s="1">
        <f t="shared" si="8"/>
        <v>-32368843</v>
      </c>
      <c r="F301" s="1">
        <v>321</v>
      </c>
      <c r="G301" s="1">
        <v>103</v>
      </c>
      <c r="H301" s="1" t="s">
        <v>1813</v>
      </c>
      <c r="I301" s="1" t="str">
        <f t="shared" si="9"/>
        <v>Action</v>
      </c>
      <c r="J301" s="1" t="s">
        <v>43</v>
      </c>
      <c r="K301" s="1">
        <v>176598</v>
      </c>
      <c r="L301" s="1">
        <v>374</v>
      </c>
      <c r="M301" s="1" t="s">
        <v>37</v>
      </c>
      <c r="N301" s="1" t="s">
        <v>38</v>
      </c>
      <c r="O301" s="1">
        <v>2010</v>
      </c>
      <c r="P301" s="1">
        <v>6</v>
      </c>
    </row>
    <row r="302" spans="1:16" ht="12.75" x14ac:dyDescent="0.2">
      <c r="A302" s="1" t="s">
        <v>1821</v>
      </c>
      <c r="B302" s="1" t="s">
        <v>1818</v>
      </c>
      <c r="C302" s="1">
        <v>66862068</v>
      </c>
      <c r="D302" s="1">
        <v>83000000</v>
      </c>
      <c r="E302" s="1">
        <f t="shared" si="8"/>
        <v>-16137932</v>
      </c>
      <c r="F302" s="1">
        <v>174</v>
      </c>
      <c r="G302" s="1">
        <v>121</v>
      </c>
      <c r="H302" s="1" t="s">
        <v>1820</v>
      </c>
      <c r="I302" s="1" t="str">
        <f t="shared" si="9"/>
        <v>Action</v>
      </c>
      <c r="J302" s="1" t="s">
        <v>32</v>
      </c>
      <c r="K302" s="1">
        <v>89509</v>
      </c>
      <c r="L302" s="1">
        <v>524</v>
      </c>
      <c r="M302" s="1" t="s">
        <v>37</v>
      </c>
      <c r="N302" s="1" t="s">
        <v>38</v>
      </c>
      <c r="O302" s="1">
        <v>1999</v>
      </c>
      <c r="P302" s="1">
        <v>5.7</v>
      </c>
    </row>
    <row r="303" spans="1:16" ht="12.75" x14ac:dyDescent="0.2">
      <c r="A303" s="1" t="s">
        <v>1826</v>
      </c>
      <c r="B303" s="1" t="s">
        <v>1014</v>
      </c>
      <c r="C303" s="1">
        <v>57366262</v>
      </c>
      <c r="D303" s="1">
        <v>100000000</v>
      </c>
      <c r="E303" s="1">
        <f t="shared" si="8"/>
        <v>-42633738</v>
      </c>
      <c r="F303" s="1">
        <v>166</v>
      </c>
      <c r="G303" s="1">
        <v>143</v>
      </c>
      <c r="H303" s="1" t="s">
        <v>1825</v>
      </c>
      <c r="I303" s="1" t="str">
        <f>LEFT(H303,9)</f>
        <v>Adventure</v>
      </c>
      <c r="J303" s="1" t="s">
        <v>214</v>
      </c>
      <c r="K303" s="1">
        <v>400292</v>
      </c>
      <c r="L303" s="1">
        <v>657</v>
      </c>
      <c r="M303" s="1" t="s">
        <v>37</v>
      </c>
      <c r="N303" s="1" t="s">
        <v>766</v>
      </c>
      <c r="O303" s="1">
        <v>2006</v>
      </c>
      <c r="P303" s="1">
        <v>8</v>
      </c>
    </row>
    <row r="304" spans="1:16" ht="12.75" x14ac:dyDescent="0.2">
      <c r="A304" s="1" t="s">
        <v>1831</v>
      </c>
      <c r="B304" s="1" t="s">
        <v>486</v>
      </c>
      <c r="C304" s="1">
        <v>116866727</v>
      </c>
      <c r="D304" s="1">
        <v>100000000</v>
      </c>
      <c r="E304" s="1">
        <f t="shared" si="8"/>
        <v>16866727</v>
      </c>
      <c r="F304" s="1">
        <v>606</v>
      </c>
      <c r="G304" s="1">
        <v>240</v>
      </c>
      <c r="H304" s="1" t="s">
        <v>1830</v>
      </c>
      <c r="I304" s="1" t="str">
        <f>LEFT(H304,9)</f>
        <v>Biography</v>
      </c>
      <c r="J304" s="1" t="s">
        <v>214</v>
      </c>
      <c r="K304" s="1">
        <v>780588</v>
      </c>
      <c r="L304" s="1">
        <v>1138</v>
      </c>
      <c r="M304" s="1" t="s">
        <v>37</v>
      </c>
      <c r="N304" s="1" t="s">
        <v>38</v>
      </c>
      <c r="O304" s="1">
        <v>2013</v>
      </c>
      <c r="P304" s="1">
        <v>8.1999999999999993</v>
      </c>
    </row>
    <row r="305" spans="1:16" ht="12.75" x14ac:dyDescent="0.2">
      <c r="A305" s="1" t="s">
        <v>1835</v>
      </c>
      <c r="B305" s="1" t="s">
        <v>1323</v>
      </c>
      <c r="C305" s="1">
        <v>184031112</v>
      </c>
      <c r="D305" s="1">
        <v>100000000</v>
      </c>
      <c r="E305" s="1">
        <f t="shared" si="8"/>
        <v>84031112</v>
      </c>
      <c r="F305" s="1">
        <v>144</v>
      </c>
      <c r="G305" s="1">
        <v>121</v>
      </c>
      <c r="H305" s="1" t="s">
        <v>42</v>
      </c>
      <c r="I305" s="1" t="str">
        <f t="shared" si="9"/>
        <v>Action</v>
      </c>
      <c r="J305" s="1" t="s">
        <v>1325</v>
      </c>
      <c r="K305" s="1">
        <v>190786</v>
      </c>
      <c r="L305" s="1">
        <v>539</v>
      </c>
      <c r="M305" s="1" t="s">
        <v>37</v>
      </c>
      <c r="N305" s="1" t="s">
        <v>38</v>
      </c>
      <c r="O305" s="1">
        <v>1995</v>
      </c>
      <c r="P305" s="1">
        <v>5.4</v>
      </c>
    </row>
    <row r="306" spans="1:16" ht="12.75" x14ac:dyDescent="0.2">
      <c r="A306" s="1" t="s">
        <v>1842</v>
      </c>
      <c r="B306" s="1" t="s">
        <v>1303</v>
      </c>
      <c r="C306" s="1">
        <v>54700065</v>
      </c>
      <c r="D306" s="1">
        <v>105000000</v>
      </c>
      <c r="E306" s="1">
        <f t="shared" si="8"/>
        <v>-50299935</v>
      </c>
      <c r="F306" s="1">
        <v>192</v>
      </c>
      <c r="G306" s="1">
        <v>129</v>
      </c>
      <c r="H306" s="1" t="s">
        <v>1840</v>
      </c>
      <c r="I306" s="1" t="str">
        <f t="shared" si="9"/>
        <v>Action</v>
      </c>
      <c r="J306" s="1" t="s">
        <v>1841</v>
      </c>
      <c r="K306" s="1">
        <v>221521</v>
      </c>
      <c r="L306" s="1">
        <v>1049</v>
      </c>
      <c r="M306" s="1" t="s">
        <v>37</v>
      </c>
      <c r="N306" s="1" t="s">
        <v>38</v>
      </c>
      <c r="O306" s="1">
        <v>1997</v>
      </c>
      <c r="P306" s="1">
        <v>7.2</v>
      </c>
    </row>
    <row r="307" spans="1:16" ht="12.75" x14ac:dyDescent="0.2">
      <c r="A307" s="1" t="s">
        <v>1849</v>
      </c>
      <c r="B307" s="1" t="s">
        <v>1846</v>
      </c>
      <c r="C307" s="1">
        <v>27098580</v>
      </c>
      <c r="D307" s="1">
        <v>102000000</v>
      </c>
      <c r="E307" s="1">
        <f t="shared" si="8"/>
        <v>-74901420</v>
      </c>
      <c r="F307" s="1">
        <v>511</v>
      </c>
      <c r="G307" s="1">
        <v>172</v>
      </c>
      <c r="H307" s="1" t="s">
        <v>1848</v>
      </c>
      <c r="I307" s="1" t="str">
        <f>LEFT(H307,5)</f>
        <v>Drama</v>
      </c>
      <c r="J307" s="1" t="s">
        <v>321</v>
      </c>
      <c r="K307" s="1">
        <v>284825</v>
      </c>
      <c r="L307" s="1">
        <v>828</v>
      </c>
      <c r="M307" s="1" t="s">
        <v>37</v>
      </c>
      <c r="N307" s="1" t="s">
        <v>766</v>
      </c>
      <c r="O307" s="1">
        <v>2012</v>
      </c>
      <c r="P307" s="1">
        <v>7.5</v>
      </c>
    </row>
    <row r="308" spans="1:16" ht="12.75" x14ac:dyDescent="0.2">
      <c r="A308" s="1" t="s">
        <v>1853</v>
      </c>
      <c r="B308" s="1" t="s">
        <v>110</v>
      </c>
      <c r="C308" s="1">
        <v>55673333</v>
      </c>
      <c r="D308" s="1">
        <v>80000000</v>
      </c>
      <c r="E308" s="1">
        <f t="shared" si="8"/>
        <v>-24326667</v>
      </c>
      <c r="F308" s="1">
        <v>188</v>
      </c>
      <c r="G308" s="1">
        <v>101</v>
      </c>
      <c r="H308" s="1" t="s">
        <v>1852</v>
      </c>
      <c r="I308" s="1" t="str">
        <f t="shared" si="9"/>
        <v>Action</v>
      </c>
      <c r="J308" s="1" t="s">
        <v>1399</v>
      </c>
      <c r="K308" s="1">
        <v>65785</v>
      </c>
      <c r="L308" s="1">
        <v>160</v>
      </c>
      <c r="M308" s="1" t="s">
        <v>37</v>
      </c>
      <c r="N308" s="1" t="s">
        <v>38</v>
      </c>
      <c r="O308" s="1">
        <v>2010</v>
      </c>
      <c r="P308" s="1">
        <v>7</v>
      </c>
    </row>
    <row r="309" spans="1:16" ht="12.75" x14ac:dyDescent="0.2">
      <c r="A309" s="1" t="s">
        <v>1860</v>
      </c>
      <c r="B309" s="1" t="s">
        <v>1857</v>
      </c>
      <c r="C309" s="1">
        <v>40198710</v>
      </c>
      <c r="D309" s="1">
        <v>100000000</v>
      </c>
      <c r="E309" s="1">
        <f t="shared" si="8"/>
        <v>-59801290</v>
      </c>
      <c r="F309" s="1">
        <v>212</v>
      </c>
      <c r="G309" s="1">
        <v>87</v>
      </c>
      <c r="H309" s="1" t="s">
        <v>1859</v>
      </c>
      <c r="I309" s="1" t="str">
        <f t="shared" si="9"/>
        <v>Action</v>
      </c>
      <c r="J309" s="1" t="s">
        <v>1545</v>
      </c>
      <c r="K309" s="1">
        <v>87451</v>
      </c>
      <c r="L309" s="1">
        <v>660</v>
      </c>
      <c r="M309" s="1" t="s">
        <v>37</v>
      </c>
      <c r="N309" s="1" t="s">
        <v>38</v>
      </c>
      <c r="O309" s="1">
        <v>2004</v>
      </c>
      <c r="P309" s="1">
        <v>3.3</v>
      </c>
    </row>
    <row r="310" spans="1:16" ht="12.75" x14ac:dyDescent="0.2">
      <c r="A310" s="1" t="s">
        <v>1864</v>
      </c>
      <c r="B310" s="1" t="s">
        <v>259</v>
      </c>
      <c r="C310" s="1">
        <v>72660029</v>
      </c>
      <c r="D310" s="1">
        <v>100000000</v>
      </c>
      <c r="E310" s="1">
        <f t="shared" si="8"/>
        <v>-27339971</v>
      </c>
      <c r="F310" s="1">
        <v>245</v>
      </c>
      <c r="G310" s="1">
        <v>101</v>
      </c>
      <c r="H310" s="1" t="s">
        <v>126</v>
      </c>
      <c r="I310" s="1" t="str">
        <f t="shared" si="9"/>
        <v>Action</v>
      </c>
      <c r="J310" s="1" t="s">
        <v>1071</v>
      </c>
      <c r="K310" s="1">
        <v>115687</v>
      </c>
      <c r="L310" s="1">
        <v>269</v>
      </c>
      <c r="M310" s="1" t="s">
        <v>37</v>
      </c>
      <c r="N310" s="1" t="s">
        <v>38</v>
      </c>
      <c r="O310" s="1">
        <v>2014</v>
      </c>
      <c r="P310" s="1">
        <v>6</v>
      </c>
    </row>
    <row r="311" spans="1:16" ht="12.75" x14ac:dyDescent="0.2">
      <c r="A311" s="1" t="s">
        <v>1868</v>
      </c>
      <c r="B311" s="1" t="s">
        <v>1657</v>
      </c>
      <c r="C311" s="1">
        <v>38120554</v>
      </c>
      <c r="D311" s="1">
        <v>140000000</v>
      </c>
      <c r="E311" s="1">
        <f t="shared" si="8"/>
        <v>-101879446</v>
      </c>
      <c r="F311" s="1">
        <v>127</v>
      </c>
      <c r="G311" s="1">
        <v>95</v>
      </c>
      <c r="H311" s="1" t="s">
        <v>415</v>
      </c>
      <c r="I311" s="1" t="str">
        <f>LEFT(H311,9)</f>
        <v>Adventure</v>
      </c>
      <c r="J311" s="1" t="s">
        <v>62</v>
      </c>
      <c r="K311" s="1">
        <v>71527</v>
      </c>
      <c r="L311" s="1">
        <v>217</v>
      </c>
      <c r="M311" s="1" t="s">
        <v>37</v>
      </c>
      <c r="N311" s="1" t="s">
        <v>38</v>
      </c>
      <c r="O311" s="1">
        <v>2002</v>
      </c>
      <c r="P311" s="1">
        <v>7.1</v>
      </c>
    </row>
    <row r="312" spans="1:16" ht="12.75" x14ac:dyDescent="0.2">
      <c r="A312" s="1" t="s">
        <v>1875</v>
      </c>
      <c r="B312" s="1" t="s">
        <v>1872</v>
      </c>
      <c r="C312" s="1">
        <v>49392095</v>
      </c>
      <c r="D312" s="1">
        <v>100000000</v>
      </c>
      <c r="E312" s="1">
        <f t="shared" si="8"/>
        <v>-50607905</v>
      </c>
      <c r="F312" s="1">
        <v>167</v>
      </c>
      <c r="G312" s="1">
        <v>102</v>
      </c>
      <c r="H312" s="1" t="s">
        <v>1874</v>
      </c>
      <c r="I312" s="1" t="str">
        <f>LEFT(H312,9)</f>
        <v>Adventure</v>
      </c>
      <c r="J312" s="1" t="s">
        <v>1248</v>
      </c>
      <c r="K312" s="1">
        <v>52029</v>
      </c>
      <c r="L312" s="1">
        <v>224</v>
      </c>
      <c r="M312" s="1" t="s">
        <v>37</v>
      </c>
      <c r="N312" s="1" t="s">
        <v>38</v>
      </c>
      <c r="O312" s="1">
        <v>2009</v>
      </c>
      <c r="P312" s="1">
        <v>5.4</v>
      </c>
    </row>
    <row r="313" spans="1:16" ht="12.75" x14ac:dyDescent="0.2">
      <c r="A313" s="1" t="s">
        <v>1880</v>
      </c>
      <c r="B313" s="1" t="s">
        <v>1879</v>
      </c>
      <c r="C313" s="1">
        <v>39292022</v>
      </c>
      <c r="D313" s="1">
        <v>90000000</v>
      </c>
      <c r="E313" s="1">
        <f t="shared" si="8"/>
        <v>-50707978</v>
      </c>
      <c r="F313" s="1">
        <v>320</v>
      </c>
      <c r="G313" s="1">
        <v>131</v>
      </c>
      <c r="H313" s="1" t="s">
        <v>50</v>
      </c>
      <c r="I313" s="1" t="str">
        <f t="shared" si="9"/>
        <v>Action</v>
      </c>
      <c r="J313" s="1" t="s">
        <v>334</v>
      </c>
      <c r="K313" s="1">
        <v>127258</v>
      </c>
      <c r="L313" s="1">
        <v>351</v>
      </c>
      <c r="M313" s="1" t="s">
        <v>37</v>
      </c>
      <c r="N313" s="1" t="s">
        <v>38</v>
      </c>
      <c r="O313" s="1">
        <v>2014</v>
      </c>
      <c r="P313" s="1">
        <v>6.1</v>
      </c>
    </row>
    <row r="314" spans="1:16" ht="12.75" x14ac:dyDescent="0.2">
      <c r="A314" s="1" t="s">
        <v>1885</v>
      </c>
      <c r="B314" s="1" t="s">
        <v>1883</v>
      </c>
      <c r="C314" s="1">
        <v>28772222</v>
      </c>
      <c r="D314" s="1">
        <v>105000000</v>
      </c>
      <c r="E314" s="1">
        <f t="shared" si="8"/>
        <v>-76227778</v>
      </c>
      <c r="F314" s="1">
        <v>163</v>
      </c>
      <c r="G314" s="1">
        <v>114</v>
      </c>
      <c r="H314" s="1" t="s">
        <v>1884</v>
      </c>
      <c r="I314" s="1" t="str">
        <f t="shared" si="9"/>
        <v>Action</v>
      </c>
      <c r="J314" s="1" t="s">
        <v>389</v>
      </c>
      <c r="K314" s="1">
        <v>33953</v>
      </c>
      <c r="L314" s="1">
        <v>163</v>
      </c>
      <c r="M314" s="1" t="s">
        <v>37</v>
      </c>
      <c r="N314" s="1" t="s">
        <v>38</v>
      </c>
      <c r="O314" s="1">
        <v>2015</v>
      </c>
      <c r="P314" s="1">
        <v>5.3</v>
      </c>
    </row>
    <row r="315" spans="1:16" ht="12.75" x14ac:dyDescent="0.2">
      <c r="A315" s="1" t="s">
        <v>1891</v>
      </c>
      <c r="B315" s="1" t="s">
        <v>1888</v>
      </c>
      <c r="C315" s="1">
        <v>17010646</v>
      </c>
      <c r="D315" s="1">
        <v>84000000</v>
      </c>
      <c r="E315" s="1">
        <f t="shared" si="8"/>
        <v>-66989354</v>
      </c>
      <c r="F315" s="1">
        <v>78</v>
      </c>
      <c r="G315" s="1">
        <v>94</v>
      </c>
      <c r="H315" s="1" t="s">
        <v>514</v>
      </c>
      <c r="I315" s="1" t="str">
        <f t="shared" si="9"/>
        <v>Comedy</v>
      </c>
      <c r="J315" s="1" t="s">
        <v>1890</v>
      </c>
      <c r="K315" s="1">
        <v>40751</v>
      </c>
      <c r="L315" s="1">
        <v>239</v>
      </c>
      <c r="M315" s="1" t="s">
        <v>37</v>
      </c>
      <c r="N315" s="1" t="s">
        <v>38</v>
      </c>
      <c r="O315" s="1">
        <v>2005</v>
      </c>
      <c r="P315" s="1">
        <v>2.2000000000000002</v>
      </c>
    </row>
    <row r="316" spans="1:16" ht="12.75" x14ac:dyDescent="0.2">
      <c r="A316" s="1" t="s">
        <v>1897</v>
      </c>
      <c r="B316" s="1" t="s">
        <v>849</v>
      </c>
      <c r="C316" s="1">
        <v>24985612</v>
      </c>
      <c r="D316" s="1">
        <v>100000000</v>
      </c>
      <c r="E316" s="1">
        <f t="shared" si="8"/>
        <v>-75014388</v>
      </c>
      <c r="F316" s="1">
        <v>289</v>
      </c>
      <c r="G316" s="1">
        <v>122</v>
      </c>
      <c r="H316" s="1" t="s">
        <v>1896</v>
      </c>
      <c r="I316" s="1" t="str">
        <f t="shared" si="9"/>
        <v>Action</v>
      </c>
      <c r="J316" s="1" t="s">
        <v>97</v>
      </c>
      <c r="K316" s="1">
        <v>71782</v>
      </c>
      <c r="L316" s="1">
        <v>161</v>
      </c>
      <c r="M316" s="1" t="s">
        <v>37</v>
      </c>
      <c r="N316" s="1" t="s">
        <v>38</v>
      </c>
      <c r="O316" s="1">
        <v>2015</v>
      </c>
      <c r="P316" s="1">
        <v>7</v>
      </c>
    </row>
    <row r="317" spans="1:16" ht="12.75" x14ac:dyDescent="0.2">
      <c r="A317" s="1" t="s">
        <v>1904</v>
      </c>
      <c r="B317" s="1" t="s">
        <v>1901</v>
      </c>
      <c r="C317" s="1">
        <v>4411102</v>
      </c>
      <c r="D317" s="1">
        <v>100000000</v>
      </c>
      <c r="E317" s="1">
        <f t="shared" si="8"/>
        <v>-95588898</v>
      </c>
      <c r="F317" s="1">
        <v>66</v>
      </c>
      <c r="G317" s="1">
        <v>95</v>
      </c>
      <c r="H317" s="1" t="s">
        <v>1903</v>
      </c>
      <c r="I317" s="1" t="str">
        <f t="shared" si="9"/>
        <v>Action</v>
      </c>
      <c r="J317" s="1" t="s">
        <v>981</v>
      </c>
      <c r="K317" s="1">
        <v>20295</v>
      </c>
      <c r="L317" s="1">
        <v>164</v>
      </c>
      <c r="M317" s="1" t="s">
        <v>37</v>
      </c>
      <c r="N317" s="1" t="s">
        <v>38</v>
      </c>
      <c r="O317" s="1">
        <v>2002</v>
      </c>
      <c r="P317" s="1">
        <v>3.8</v>
      </c>
    </row>
    <row r="318" spans="1:16" ht="12.75" x14ac:dyDescent="0.2">
      <c r="A318" s="1" t="s">
        <v>1910</v>
      </c>
      <c r="B318" s="1" t="s">
        <v>1154</v>
      </c>
      <c r="C318" s="1">
        <v>35024475</v>
      </c>
      <c r="D318" s="1">
        <v>100000000</v>
      </c>
      <c r="E318" s="1">
        <f t="shared" si="8"/>
        <v>-64975525</v>
      </c>
      <c r="F318" s="1">
        <v>266</v>
      </c>
      <c r="G318" s="1">
        <v>115</v>
      </c>
      <c r="H318" s="1" t="s">
        <v>1909</v>
      </c>
      <c r="I318" s="1" t="str">
        <f t="shared" si="9"/>
        <v>Action</v>
      </c>
      <c r="J318" s="1" t="s">
        <v>1156</v>
      </c>
      <c r="K318" s="1">
        <v>110364</v>
      </c>
      <c r="L318" s="1">
        <v>261</v>
      </c>
      <c r="M318" s="1" t="s">
        <v>37</v>
      </c>
      <c r="N318" s="1" t="s">
        <v>1464</v>
      </c>
      <c r="O318" s="1">
        <v>2010</v>
      </c>
      <c r="P318" s="1">
        <v>6.9</v>
      </c>
    </row>
    <row r="319" spans="1:16" ht="12.75" x14ac:dyDescent="0.2">
      <c r="A319" s="1" t="s">
        <v>1917</v>
      </c>
      <c r="B319" s="1" t="s">
        <v>1914</v>
      </c>
      <c r="C319" s="1">
        <v>130174897</v>
      </c>
      <c r="D319" s="1">
        <v>99000000</v>
      </c>
      <c r="E319" s="1">
        <f t="shared" si="8"/>
        <v>31174897</v>
      </c>
      <c r="F319" s="1">
        <v>208</v>
      </c>
      <c r="G319" s="1">
        <v>88</v>
      </c>
      <c r="H319" s="1" t="s">
        <v>470</v>
      </c>
      <c r="I319" s="1" t="str">
        <f>LEFT(H319,9)</f>
        <v>Adventure</v>
      </c>
      <c r="J319" s="1" t="s">
        <v>1916</v>
      </c>
      <c r="K319" s="1">
        <v>27918</v>
      </c>
      <c r="L319" s="1">
        <v>155</v>
      </c>
      <c r="M319" s="1" t="s">
        <v>37</v>
      </c>
      <c r="N319" s="1" t="s">
        <v>38</v>
      </c>
      <c r="O319" s="1">
        <v>2015</v>
      </c>
      <c r="P319" s="1">
        <v>7.2</v>
      </c>
    </row>
    <row r="320" spans="1:16" ht="12.75" x14ac:dyDescent="0.2">
      <c r="A320" s="1" t="s">
        <v>1925</v>
      </c>
      <c r="B320" s="1" t="s">
        <v>1921</v>
      </c>
      <c r="C320" s="1">
        <v>10200000</v>
      </c>
      <c r="D320" s="1">
        <v>10000000</v>
      </c>
      <c r="E320" s="1">
        <f t="shared" si="8"/>
        <v>200000</v>
      </c>
      <c r="F320" s="1">
        <v>97</v>
      </c>
      <c r="G320" s="1">
        <v>110</v>
      </c>
      <c r="H320" s="1" t="s">
        <v>1923</v>
      </c>
      <c r="I320" s="1" t="str">
        <f>LEFT(H320,5)</f>
        <v>Drama</v>
      </c>
      <c r="J320" s="1" t="s">
        <v>1924</v>
      </c>
      <c r="K320" s="1">
        <v>18697</v>
      </c>
      <c r="L320" s="1">
        <v>263</v>
      </c>
      <c r="M320" s="1" t="s">
        <v>37</v>
      </c>
      <c r="N320" s="1" t="s">
        <v>38</v>
      </c>
      <c r="O320" s="1">
        <v>1997</v>
      </c>
      <c r="P320" s="1">
        <v>7.3</v>
      </c>
    </row>
    <row r="321" spans="1:16" ht="12.75" x14ac:dyDescent="0.2">
      <c r="A321" s="1" t="s">
        <v>1930</v>
      </c>
      <c r="B321" s="1" t="s">
        <v>534</v>
      </c>
      <c r="C321" s="1">
        <v>202007640</v>
      </c>
      <c r="D321" s="1">
        <v>98000000</v>
      </c>
      <c r="E321" s="1">
        <f t="shared" si="8"/>
        <v>104007640</v>
      </c>
      <c r="F321" s="1">
        <v>202</v>
      </c>
      <c r="G321" s="1">
        <v>130</v>
      </c>
      <c r="H321" s="1" t="s">
        <v>1929</v>
      </c>
      <c r="I321" s="1" t="str">
        <f t="shared" si="9"/>
        <v>Action</v>
      </c>
      <c r="J321" s="1" t="s">
        <v>1071</v>
      </c>
      <c r="K321" s="1">
        <v>248045</v>
      </c>
      <c r="L321" s="1">
        <v>890</v>
      </c>
      <c r="M321" s="1" t="s">
        <v>37</v>
      </c>
      <c r="N321" s="1" t="s">
        <v>38</v>
      </c>
      <c r="O321" s="1">
        <v>2001</v>
      </c>
      <c r="P321" s="1">
        <v>6.3</v>
      </c>
    </row>
    <row r="322" spans="1:16" ht="12.75" x14ac:dyDescent="0.2">
      <c r="A322" s="1" t="s">
        <v>1935</v>
      </c>
      <c r="B322" s="1" t="s">
        <v>486</v>
      </c>
      <c r="C322" s="1">
        <v>77679638</v>
      </c>
      <c r="D322" s="1">
        <v>100000000</v>
      </c>
      <c r="E322" s="1">
        <f t="shared" si="8"/>
        <v>-22320362</v>
      </c>
      <c r="F322" s="1">
        <v>233</v>
      </c>
      <c r="G322" s="1">
        <v>216</v>
      </c>
      <c r="H322" s="1" t="s">
        <v>1934</v>
      </c>
      <c r="I322" s="1" t="str">
        <f>LEFT(H322,5)</f>
        <v>Crime</v>
      </c>
      <c r="J322" s="1" t="s">
        <v>214</v>
      </c>
      <c r="K322" s="1">
        <v>314033</v>
      </c>
      <c r="L322" s="1">
        <v>1166</v>
      </c>
      <c r="M322" s="1" t="s">
        <v>37</v>
      </c>
      <c r="N322" s="1" t="s">
        <v>38</v>
      </c>
      <c r="O322" s="1">
        <v>2002</v>
      </c>
      <c r="P322" s="1">
        <v>7.5</v>
      </c>
    </row>
    <row r="323" spans="1:16" ht="12.75" x14ac:dyDescent="0.2">
      <c r="A323" s="1" t="s">
        <v>1941</v>
      </c>
      <c r="B323" s="1" t="s">
        <v>1938</v>
      </c>
      <c r="C323" s="1">
        <v>9213</v>
      </c>
      <c r="D323" s="1">
        <v>94000000</v>
      </c>
      <c r="E323" s="1">
        <f t="shared" ref="E323:E386" si="10">C323-D323</f>
        <v>-93990787</v>
      </c>
      <c r="F323" s="1">
        <v>136</v>
      </c>
      <c r="G323" s="1">
        <v>146</v>
      </c>
      <c r="H323" s="1" t="s">
        <v>1940</v>
      </c>
      <c r="I323" s="1" t="str">
        <f>LEFT(H323,5)</f>
        <v>Drama</v>
      </c>
      <c r="J323" s="1" t="s">
        <v>58</v>
      </c>
      <c r="K323" s="1">
        <v>38690</v>
      </c>
      <c r="L323" s="1">
        <v>130</v>
      </c>
      <c r="M323" s="1" t="s">
        <v>1945</v>
      </c>
      <c r="N323" s="1" t="s">
        <v>891</v>
      </c>
      <c r="O323" s="1">
        <v>2011</v>
      </c>
      <c r="P323" s="1">
        <v>7.6</v>
      </c>
    </row>
    <row r="324" spans="1:16" ht="12.75" x14ac:dyDescent="0.2">
      <c r="A324" s="1" t="s">
        <v>1949</v>
      </c>
      <c r="B324" s="1" t="s">
        <v>1946</v>
      </c>
      <c r="C324" s="1">
        <v>58867694</v>
      </c>
      <c r="D324" s="1">
        <v>100000000</v>
      </c>
      <c r="E324" s="1">
        <f t="shared" si="10"/>
        <v>-41132306</v>
      </c>
      <c r="F324" s="1">
        <v>154</v>
      </c>
      <c r="G324" s="1">
        <v>85</v>
      </c>
      <c r="H324" s="1" t="s">
        <v>1948</v>
      </c>
      <c r="I324" s="1" t="str">
        <f>LEFT(H324,9)</f>
        <v>Animation</v>
      </c>
      <c r="J324" s="1" t="s">
        <v>300</v>
      </c>
      <c r="K324" s="1">
        <v>54077</v>
      </c>
      <c r="L324" s="1">
        <v>112</v>
      </c>
      <c r="M324" s="1" t="s">
        <v>37</v>
      </c>
      <c r="N324" s="1" t="s">
        <v>38</v>
      </c>
      <c r="O324" s="1">
        <v>2007</v>
      </c>
      <c r="P324" s="1">
        <v>6.8</v>
      </c>
    </row>
    <row r="325" spans="1:16" ht="12.75" x14ac:dyDescent="0.2">
      <c r="A325" s="1" t="s">
        <v>1956</v>
      </c>
      <c r="B325" s="1" t="s">
        <v>1953</v>
      </c>
      <c r="C325" s="1">
        <v>59475623</v>
      </c>
      <c r="D325" s="1">
        <v>90000000</v>
      </c>
      <c r="E325" s="1">
        <f t="shared" si="10"/>
        <v>-30524377</v>
      </c>
      <c r="F325" s="1">
        <v>169</v>
      </c>
      <c r="G325" s="1">
        <v>93</v>
      </c>
      <c r="H325" s="1" t="s">
        <v>1954</v>
      </c>
      <c r="I325" s="1" t="str">
        <f t="shared" ref="I325:I385" si="11">LEFT(H325,6)</f>
        <v>Comedy</v>
      </c>
      <c r="J325" s="1" t="s">
        <v>1955</v>
      </c>
      <c r="K325" s="1">
        <v>49739</v>
      </c>
      <c r="L325" s="1">
        <v>407</v>
      </c>
      <c r="M325" s="1" t="s">
        <v>37</v>
      </c>
      <c r="N325" s="1" t="s">
        <v>38</v>
      </c>
      <c r="O325" s="1">
        <v>2004</v>
      </c>
      <c r="P325" s="1">
        <v>5.2</v>
      </c>
    </row>
    <row r="326" spans="1:16" ht="12.75" x14ac:dyDescent="0.2">
      <c r="A326" s="1" t="s">
        <v>1961</v>
      </c>
      <c r="B326" s="1" t="s">
        <v>186</v>
      </c>
      <c r="C326" s="1">
        <v>108638745</v>
      </c>
      <c r="D326" s="1">
        <v>92000000</v>
      </c>
      <c r="E326" s="1">
        <f t="shared" si="10"/>
        <v>16638745</v>
      </c>
      <c r="F326" s="1">
        <v>200</v>
      </c>
      <c r="G326" s="1">
        <v>152</v>
      </c>
      <c r="H326" s="1" t="s">
        <v>1960</v>
      </c>
      <c r="I326" s="1" t="str">
        <f>LEFT(H326,5)</f>
        <v>Drama</v>
      </c>
      <c r="J326" s="1" t="s">
        <v>1351</v>
      </c>
      <c r="K326" s="1">
        <v>292022</v>
      </c>
      <c r="L326" s="1">
        <v>1103</v>
      </c>
      <c r="M326" s="1" t="s">
        <v>37</v>
      </c>
      <c r="N326" s="1" t="s">
        <v>38</v>
      </c>
      <c r="O326" s="1">
        <v>2001</v>
      </c>
      <c r="P326" s="1">
        <v>7.7</v>
      </c>
    </row>
    <row r="327" spans="1:16" ht="12.75" x14ac:dyDescent="0.2">
      <c r="A327" s="1" t="s">
        <v>1966</v>
      </c>
      <c r="B327" s="1" t="s">
        <v>1964</v>
      </c>
      <c r="C327" s="1">
        <v>86897182</v>
      </c>
      <c r="D327" s="1">
        <v>95000000</v>
      </c>
      <c r="E327" s="1">
        <f t="shared" si="10"/>
        <v>-8102818</v>
      </c>
      <c r="F327" s="1">
        <v>255</v>
      </c>
      <c r="G327" s="1">
        <v>85</v>
      </c>
      <c r="H327" s="1" t="s">
        <v>1670</v>
      </c>
      <c r="I327" s="1" t="str">
        <f t="shared" si="11"/>
        <v>Comedy</v>
      </c>
      <c r="J327" s="1" t="s">
        <v>1248</v>
      </c>
      <c r="K327" s="1">
        <v>106790</v>
      </c>
      <c r="L327" s="1">
        <v>177</v>
      </c>
      <c r="M327" s="1" t="s">
        <v>37</v>
      </c>
      <c r="N327" s="1" t="s">
        <v>38</v>
      </c>
      <c r="O327" s="1">
        <v>2012</v>
      </c>
      <c r="P327" s="1">
        <v>6.2</v>
      </c>
    </row>
    <row r="328" spans="1:16" ht="12.75" x14ac:dyDescent="0.2">
      <c r="A328" s="1" t="s">
        <v>1972</v>
      </c>
      <c r="B328" s="1" t="s">
        <v>1970</v>
      </c>
      <c r="C328" s="1">
        <v>63540020</v>
      </c>
      <c r="D328" s="1">
        <v>93000000</v>
      </c>
      <c r="E328" s="1">
        <f t="shared" si="10"/>
        <v>-29459980</v>
      </c>
      <c r="F328" s="1">
        <v>173</v>
      </c>
      <c r="G328" s="1">
        <v>126</v>
      </c>
      <c r="H328" s="1" t="s">
        <v>72</v>
      </c>
      <c r="I328" s="1" t="str">
        <f t="shared" si="11"/>
        <v>Action</v>
      </c>
      <c r="J328" s="1" t="s">
        <v>1971</v>
      </c>
      <c r="K328" s="1">
        <v>343274</v>
      </c>
      <c r="L328" s="1">
        <v>742</v>
      </c>
      <c r="M328" s="1" t="s">
        <v>37</v>
      </c>
      <c r="N328" s="1" t="s">
        <v>1464</v>
      </c>
      <c r="O328" s="1">
        <v>1997</v>
      </c>
      <c r="P328" s="1">
        <v>7.7</v>
      </c>
    </row>
    <row r="329" spans="1:16" ht="12.75" x14ac:dyDescent="0.2">
      <c r="A329" s="1" t="s">
        <v>1978</v>
      </c>
      <c r="B329" s="1" t="s">
        <v>1975</v>
      </c>
      <c r="C329" s="1">
        <v>95328937</v>
      </c>
      <c r="D329" s="1">
        <v>100000000</v>
      </c>
      <c r="E329" s="1">
        <f t="shared" si="10"/>
        <v>-4671063</v>
      </c>
      <c r="F329" s="1">
        <v>221</v>
      </c>
      <c r="G329" s="1">
        <v>146</v>
      </c>
      <c r="H329" s="1" t="s">
        <v>1414</v>
      </c>
      <c r="I329" s="1" t="str">
        <f t="shared" si="11"/>
        <v>Comedy</v>
      </c>
      <c r="J329" s="1" t="s">
        <v>1977</v>
      </c>
      <c r="K329" s="1">
        <v>59581</v>
      </c>
      <c r="L329" s="1">
        <v>293</v>
      </c>
      <c r="M329" s="1" t="s">
        <v>37</v>
      </c>
      <c r="N329" s="1" t="s">
        <v>38</v>
      </c>
      <c r="O329" s="1">
        <v>2010</v>
      </c>
      <c r="P329" s="1">
        <v>4.3</v>
      </c>
    </row>
    <row r="330" spans="1:16" ht="12.75" x14ac:dyDescent="0.2">
      <c r="A330" s="1" t="s">
        <v>1986</v>
      </c>
      <c r="B330" s="1" t="s">
        <v>1982</v>
      </c>
      <c r="C330" s="1">
        <v>50802661</v>
      </c>
      <c r="D330" s="1">
        <v>95000000</v>
      </c>
      <c r="E330" s="1">
        <f t="shared" si="10"/>
        <v>-44197339</v>
      </c>
      <c r="F330" s="1">
        <v>82</v>
      </c>
      <c r="G330" s="1">
        <v>89</v>
      </c>
      <c r="H330" s="1" t="s">
        <v>1984</v>
      </c>
      <c r="I330" s="1" t="str">
        <f>LEFT(H330,9)</f>
        <v>Adventure</v>
      </c>
      <c r="J330" s="1" t="s">
        <v>1985</v>
      </c>
      <c r="K330" s="1">
        <v>58300</v>
      </c>
      <c r="L330" s="1">
        <v>139</v>
      </c>
      <c r="M330" s="1" t="s">
        <v>37</v>
      </c>
      <c r="N330" s="1" t="s">
        <v>38</v>
      </c>
      <c r="O330" s="1">
        <v>2000</v>
      </c>
      <c r="P330" s="1">
        <v>6.9</v>
      </c>
    </row>
    <row r="331" spans="1:16" ht="12.75" x14ac:dyDescent="0.2">
      <c r="A331" s="1" t="s">
        <v>1990</v>
      </c>
      <c r="B331" s="1" t="s">
        <v>1914</v>
      </c>
      <c r="C331" s="1">
        <v>161317423</v>
      </c>
      <c r="D331" s="1">
        <v>95000000</v>
      </c>
      <c r="E331" s="1">
        <f t="shared" si="10"/>
        <v>66317423</v>
      </c>
      <c r="F331" s="1">
        <v>233</v>
      </c>
      <c r="G331" s="1">
        <v>88</v>
      </c>
      <c r="H331" s="1" t="s">
        <v>470</v>
      </c>
      <c r="I331" s="1" t="str">
        <f>LEFT(H331,9)</f>
        <v>Adventure</v>
      </c>
      <c r="J331" s="1" t="s">
        <v>148</v>
      </c>
      <c r="K331" s="1">
        <v>145321</v>
      </c>
      <c r="L331" s="1">
        <v>139</v>
      </c>
      <c r="M331" s="1" t="s">
        <v>37</v>
      </c>
      <c r="N331" s="1" t="s">
        <v>38</v>
      </c>
      <c r="O331" s="1">
        <v>2012</v>
      </c>
      <c r="P331" s="1">
        <v>6.6</v>
      </c>
    </row>
    <row r="332" spans="1:16" ht="12.75" x14ac:dyDescent="0.2">
      <c r="A332" s="1" t="s">
        <v>1996</v>
      </c>
      <c r="B332" s="1" t="s">
        <v>856</v>
      </c>
      <c r="C332" s="1">
        <v>201148159</v>
      </c>
      <c r="D332" s="1">
        <v>95000000</v>
      </c>
      <c r="E332" s="1">
        <f t="shared" si="10"/>
        <v>106148159</v>
      </c>
      <c r="F332" s="1">
        <v>343</v>
      </c>
      <c r="G332" s="1">
        <v>105</v>
      </c>
      <c r="H332" s="1" t="s">
        <v>1995</v>
      </c>
      <c r="I332" s="1" t="str">
        <f>LEFT(H332,5)</f>
        <v>Drama</v>
      </c>
      <c r="J332" s="1" t="s">
        <v>593</v>
      </c>
      <c r="K332" s="1">
        <v>103737</v>
      </c>
      <c r="L332" s="1">
        <v>322</v>
      </c>
      <c r="M332" s="1" t="s">
        <v>37</v>
      </c>
      <c r="N332" s="1" t="s">
        <v>38</v>
      </c>
      <c r="O332" s="1">
        <v>2015</v>
      </c>
      <c r="P332" s="1">
        <v>7</v>
      </c>
    </row>
    <row r="333" spans="1:16" ht="12.75" x14ac:dyDescent="0.2">
      <c r="A333" s="1" t="s">
        <v>2002</v>
      </c>
      <c r="B333" s="1" t="s">
        <v>170</v>
      </c>
      <c r="C333" s="1">
        <v>43982842</v>
      </c>
      <c r="D333" s="1">
        <v>65000000</v>
      </c>
      <c r="E333" s="1">
        <f t="shared" si="10"/>
        <v>-21017158</v>
      </c>
      <c r="F333" s="1">
        <v>308</v>
      </c>
      <c r="G333" s="1">
        <v>135</v>
      </c>
      <c r="H333" s="1" t="s">
        <v>2000</v>
      </c>
      <c r="I333" s="1" t="str">
        <f>LEFT(H333,5)</f>
        <v>Drama</v>
      </c>
      <c r="J333" s="1" t="s">
        <v>2001</v>
      </c>
      <c r="K333" s="1">
        <v>125109</v>
      </c>
      <c r="L333" s="1">
        <v>593</v>
      </c>
      <c r="M333" s="1" t="s">
        <v>37</v>
      </c>
      <c r="N333" s="1" t="s">
        <v>38</v>
      </c>
      <c r="O333" s="1">
        <v>2009</v>
      </c>
      <c r="P333" s="1">
        <v>6.7</v>
      </c>
    </row>
    <row r="334" spans="1:16" ht="12.75" x14ac:dyDescent="0.2">
      <c r="A334" s="1" t="s">
        <v>2006</v>
      </c>
      <c r="B334" s="1" t="s">
        <v>70</v>
      </c>
      <c r="C334" s="1">
        <v>380838870</v>
      </c>
      <c r="D334" s="1">
        <v>94000000</v>
      </c>
      <c r="E334" s="1">
        <f t="shared" si="10"/>
        <v>286838870</v>
      </c>
      <c r="F334" s="1">
        <v>301</v>
      </c>
      <c r="G334" s="1">
        <v>100</v>
      </c>
      <c r="H334" s="1" t="s">
        <v>470</v>
      </c>
      <c r="I334" s="1" t="str">
        <f>LEFT(H334,9)</f>
        <v>Adventure</v>
      </c>
      <c r="J334" s="1" t="s">
        <v>2005</v>
      </c>
      <c r="K334" s="1">
        <v>692482</v>
      </c>
      <c r="L334" s="1">
        <v>866</v>
      </c>
      <c r="M334" s="1" t="s">
        <v>37</v>
      </c>
      <c r="N334" s="1" t="s">
        <v>38</v>
      </c>
      <c r="O334" s="1">
        <v>2003</v>
      </c>
      <c r="P334" s="1">
        <v>8.1999999999999993</v>
      </c>
    </row>
    <row r="335" spans="1:16" ht="12.75" x14ac:dyDescent="0.2">
      <c r="A335" s="1" t="s">
        <v>2009</v>
      </c>
      <c r="B335" s="1" t="s">
        <v>170</v>
      </c>
      <c r="C335" s="1">
        <v>377019252</v>
      </c>
      <c r="D335" s="1">
        <v>94000000</v>
      </c>
      <c r="E335" s="1">
        <f t="shared" si="10"/>
        <v>283019252</v>
      </c>
      <c r="F335" s="1">
        <v>328</v>
      </c>
      <c r="G335" s="1">
        <v>192</v>
      </c>
      <c r="H335" s="1" t="s">
        <v>557</v>
      </c>
      <c r="I335" s="1" t="str">
        <f t="shared" si="11"/>
        <v>Action</v>
      </c>
      <c r="J335" s="1" t="s">
        <v>41</v>
      </c>
      <c r="K335" s="1">
        <v>1215718</v>
      </c>
      <c r="L335" s="1">
        <v>3189</v>
      </c>
      <c r="M335" s="1" t="s">
        <v>37</v>
      </c>
      <c r="N335" s="1" t="s">
        <v>38</v>
      </c>
      <c r="O335" s="1">
        <v>2003</v>
      </c>
      <c r="P335" s="1">
        <v>8.9</v>
      </c>
    </row>
    <row r="336" spans="1:16" ht="12.75" x14ac:dyDescent="0.2">
      <c r="A336" s="1" t="s">
        <v>2013</v>
      </c>
      <c r="B336" s="1" t="s">
        <v>170</v>
      </c>
      <c r="C336" s="1">
        <v>340478898</v>
      </c>
      <c r="D336" s="1">
        <v>94000000</v>
      </c>
      <c r="E336" s="1">
        <f t="shared" si="10"/>
        <v>246478898</v>
      </c>
      <c r="F336" s="1">
        <v>294</v>
      </c>
      <c r="G336" s="1">
        <v>172</v>
      </c>
      <c r="H336" s="1" t="s">
        <v>557</v>
      </c>
      <c r="I336" s="1" t="str">
        <f t="shared" si="11"/>
        <v>Action</v>
      </c>
      <c r="J336" s="1" t="s">
        <v>200</v>
      </c>
      <c r="K336" s="1">
        <v>1100446</v>
      </c>
      <c r="L336" s="1">
        <v>2417</v>
      </c>
      <c r="M336" s="1" t="s">
        <v>37</v>
      </c>
      <c r="N336" s="1" t="s">
        <v>38</v>
      </c>
      <c r="O336" s="1">
        <v>2002</v>
      </c>
      <c r="P336" s="1">
        <v>8.6999999999999993</v>
      </c>
    </row>
    <row r="337" spans="1:16" ht="12.75" x14ac:dyDescent="0.2">
      <c r="A337" s="1" t="s">
        <v>2017</v>
      </c>
      <c r="B337" s="1" t="s">
        <v>2016</v>
      </c>
      <c r="C337" s="1">
        <v>17176900</v>
      </c>
      <c r="D337" s="1">
        <v>95000000</v>
      </c>
      <c r="E337" s="1">
        <f t="shared" si="10"/>
        <v>-77823100</v>
      </c>
      <c r="F337" s="1">
        <v>175</v>
      </c>
      <c r="G337" s="1">
        <v>102</v>
      </c>
      <c r="H337" s="1" t="s">
        <v>42</v>
      </c>
      <c r="I337" s="1" t="str">
        <f t="shared" si="11"/>
        <v>Action</v>
      </c>
      <c r="J337" s="1" t="s">
        <v>300</v>
      </c>
      <c r="K337" s="1">
        <v>54501</v>
      </c>
      <c r="L337" s="1">
        <v>154</v>
      </c>
      <c r="M337" s="1" t="s">
        <v>37</v>
      </c>
      <c r="N337" s="1" t="s">
        <v>38</v>
      </c>
      <c r="O337" s="1">
        <v>2014</v>
      </c>
      <c r="P337" s="1">
        <v>5.5</v>
      </c>
    </row>
    <row r="338" spans="1:16" ht="12.75" x14ac:dyDescent="0.2">
      <c r="A338" s="1" t="s">
        <v>2021</v>
      </c>
      <c r="B338" s="1" t="s">
        <v>1782</v>
      </c>
      <c r="C338" s="1">
        <v>131144183</v>
      </c>
      <c r="D338" s="1">
        <v>115000000</v>
      </c>
      <c r="E338" s="1">
        <f t="shared" si="10"/>
        <v>16144183</v>
      </c>
      <c r="F338" s="1">
        <v>199</v>
      </c>
      <c r="G338" s="1">
        <v>100</v>
      </c>
      <c r="H338" s="1" t="s">
        <v>1929</v>
      </c>
      <c r="I338" s="1" t="str">
        <f t="shared" si="11"/>
        <v>Action</v>
      </c>
      <c r="J338" s="1" t="s">
        <v>564</v>
      </c>
      <c r="K338" s="1">
        <v>157016</v>
      </c>
      <c r="L338" s="1">
        <v>824</v>
      </c>
      <c r="M338" s="1" t="s">
        <v>37</v>
      </c>
      <c r="N338" s="1" t="s">
        <v>38</v>
      </c>
      <c r="O338" s="1">
        <v>2001</v>
      </c>
      <c r="P338" s="1">
        <v>5.7</v>
      </c>
    </row>
    <row r="339" spans="1:16" ht="12.75" x14ac:dyDescent="0.2">
      <c r="A339" s="1" t="s">
        <v>2027</v>
      </c>
      <c r="B339" s="1" t="s">
        <v>2025</v>
      </c>
      <c r="C339" s="1">
        <v>23014504</v>
      </c>
      <c r="D339" s="1">
        <v>100000000</v>
      </c>
      <c r="E339" s="1">
        <f t="shared" si="10"/>
        <v>-76985496</v>
      </c>
      <c r="F339" s="1">
        <v>355</v>
      </c>
      <c r="G339" s="1">
        <v>119</v>
      </c>
      <c r="H339" s="1" t="s">
        <v>2026</v>
      </c>
      <c r="I339" s="1" t="str">
        <f>LEFT(H339,5)</f>
        <v>Drama</v>
      </c>
      <c r="J339" s="1" t="s">
        <v>43</v>
      </c>
      <c r="K339" s="1">
        <v>172707</v>
      </c>
      <c r="L339" s="1">
        <v>462</v>
      </c>
      <c r="M339" s="1" t="s">
        <v>37</v>
      </c>
      <c r="N339" s="1" t="s">
        <v>56</v>
      </c>
      <c r="O339" s="1">
        <v>2014</v>
      </c>
      <c r="P339" s="1">
        <v>6.3</v>
      </c>
    </row>
    <row r="340" spans="1:16" ht="12.75" x14ac:dyDescent="0.2">
      <c r="A340" s="1" t="s">
        <v>2032</v>
      </c>
      <c r="B340" s="1" t="s">
        <v>892</v>
      </c>
      <c r="C340" s="1">
        <v>181166115</v>
      </c>
      <c r="D340" s="1">
        <v>93000000</v>
      </c>
      <c r="E340" s="1">
        <f t="shared" si="10"/>
        <v>88166115</v>
      </c>
      <c r="F340" s="1">
        <v>198</v>
      </c>
      <c r="G340" s="1">
        <v>92</v>
      </c>
      <c r="H340" s="1" t="s">
        <v>226</v>
      </c>
      <c r="I340" s="1" t="str">
        <f t="shared" si="11"/>
        <v>Action</v>
      </c>
      <c r="J340" s="1" t="s">
        <v>2031</v>
      </c>
      <c r="K340" s="1">
        <v>219501</v>
      </c>
      <c r="L340" s="1">
        <v>1236</v>
      </c>
      <c r="M340" s="1" t="s">
        <v>37</v>
      </c>
      <c r="N340" s="1" t="s">
        <v>38</v>
      </c>
      <c r="O340" s="1">
        <v>2001</v>
      </c>
      <c r="P340" s="1">
        <v>5.9</v>
      </c>
    </row>
    <row r="341" spans="1:16" ht="12.75" x14ac:dyDescent="0.2">
      <c r="A341" s="1" t="s">
        <v>2038</v>
      </c>
      <c r="B341" s="1" t="s">
        <v>2036</v>
      </c>
      <c r="C341" s="1">
        <v>176740650</v>
      </c>
      <c r="D341" s="1">
        <v>93000000</v>
      </c>
      <c r="E341" s="1">
        <f t="shared" si="10"/>
        <v>83740650</v>
      </c>
      <c r="F341" s="1">
        <v>529</v>
      </c>
      <c r="G341" s="1">
        <v>105</v>
      </c>
      <c r="H341" s="1" t="s">
        <v>1389</v>
      </c>
      <c r="I341" s="1" t="str">
        <f t="shared" si="11"/>
        <v>Action</v>
      </c>
      <c r="J341" s="1" t="s">
        <v>79</v>
      </c>
      <c r="K341" s="1">
        <v>403836</v>
      </c>
      <c r="L341" s="1">
        <v>646</v>
      </c>
      <c r="M341" s="1" t="s">
        <v>37</v>
      </c>
      <c r="N341" s="1" t="s">
        <v>38</v>
      </c>
      <c r="O341" s="1">
        <v>2011</v>
      </c>
      <c r="P341" s="1">
        <v>7.6</v>
      </c>
    </row>
    <row r="342" spans="1:16" ht="12.75" x14ac:dyDescent="0.2">
      <c r="A342" s="1" t="s">
        <v>2043</v>
      </c>
      <c r="B342" s="1" t="s">
        <v>2041</v>
      </c>
      <c r="C342" s="1">
        <v>71148699</v>
      </c>
      <c r="D342" s="1">
        <v>90000000</v>
      </c>
      <c r="E342" s="1">
        <f t="shared" si="10"/>
        <v>-18851301</v>
      </c>
      <c r="F342" s="1">
        <v>198</v>
      </c>
      <c r="G342" s="1">
        <v>107</v>
      </c>
      <c r="H342" s="1" t="s">
        <v>199</v>
      </c>
      <c r="I342" s="1" t="str">
        <f>LEFT(H342,9)</f>
        <v>Adventure</v>
      </c>
      <c r="J342" s="1" t="s">
        <v>957</v>
      </c>
      <c r="K342" s="1">
        <v>68935</v>
      </c>
      <c r="L342" s="1">
        <v>125</v>
      </c>
      <c r="M342" s="1" t="s">
        <v>37</v>
      </c>
      <c r="N342" s="1" t="s">
        <v>38</v>
      </c>
      <c r="O342" s="1">
        <v>2008</v>
      </c>
      <c r="P342" s="1">
        <v>6.6</v>
      </c>
    </row>
    <row r="343" spans="1:16" ht="12.75" x14ac:dyDescent="0.2">
      <c r="A343" s="1" t="s">
        <v>2049</v>
      </c>
      <c r="B343" s="1" t="s">
        <v>2047</v>
      </c>
      <c r="C343" s="1">
        <v>67344392</v>
      </c>
      <c r="D343" s="1">
        <v>92000000</v>
      </c>
      <c r="E343" s="1">
        <f t="shared" si="10"/>
        <v>-24655608</v>
      </c>
      <c r="F343" s="1">
        <v>412</v>
      </c>
      <c r="G343" s="1">
        <v>101</v>
      </c>
      <c r="H343" s="1" t="s">
        <v>59</v>
      </c>
      <c r="I343" s="1" t="str">
        <f t="shared" si="11"/>
        <v>Action</v>
      </c>
      <c r="J343" s="1" t="s">
        <v>976</v>
      </c>
      <c r="K343" s="1">
        <v>165618</v>
      </c>
      <c r="L343" s="1">
        <v>503</v>
      </c>
      <c r="M343" s="1" t="s">
        <v>37</v>
      </c>
      <c r="N343" s="1" t="s">
        <v>38</v>
      </c>
      <c r="O343" s="1">
        <v>2013</v>
      </c>
      <c r="P343" s="1">
        <v>5.3</v>
      </c>
    </row>
    <row r="344" spans="1:16" ht="12.75" x14ac:dyDescent="0.2">
      <c r="A344" s="1" t="s">
        <v>2055</v>
      </c>
      <c r="B344" s="1" t="s">
        <v>2053</v>
      </c>
      <c r="C344" s="1">
        <v>22406362</v>
      </c>
      <c r="D344" s="1">
        <v>107000000</v>
      </c>
      <c r="E344" s="1">
        <f t="shared" si="10"/>
        <v>-84593638</v>
      </c>
      <c r="F344" s="1">
        <v>106</v>
      </c>
      <c r="G344" s="1">
        <v>137</v>
      </c>
      <c r="H344" s="1" t="s">
        <v>2054</v>
      </c>
      <c r="I344" s="1" t="str">
        <f>LEFT(H344,5)</f>
        <v>Drama</v>
      </c>
      <c r="J344" s="1" t="s">
        <v>535</v>
      </c>
      <c r="K344" s="1">
        <v>16832</v>
      </c>
      <c r="L344" s="1">
        <v>267</v>
      </c>
      <c r="M344" s="1" t="s">
        <v>37</v>
      </c>
      <c r="N344" s="1" t="s">
        <v>38</v>
      </c>
      <c r="O344" s="1">
        <v>2004</v>
      </c>
      <c r="P344" s="1">
        <v>6</v>
      </c>
    </row>
    <row r="345" spans="1:16" ht="12.75" x14ac:dyDescent="0.2">
      <c r="A345" s="1" t="s">
        <v>2061</v>
      </c>
      <c r="B345" s="1" t="s">
        <v>603</v>
      </c>
      <c r="C345" s="1">
        <v>261437578</v>
      </c>
      <c r="D345" s="1">
        <v>92000000</v>
      </c>
      <c r="E345" s="1">
        <f t="shared" si="10"/>
        <v>169437578</v>
      </c>
      <c r="F345" s="1">
        <v>283</v>
      </c>
      <c r="G345" s="1">
        <v>115</v>
      </c>
      <c r="H345" s="1" t="s">
        <v>2059</v>
      </c>
      <c r="I345" s="1" t="str">
        <f t="shared" si="11"/>
        <v>Action</v>
      </c>
      <c r="J345" s="1" t="s">
        <v>2060</v>
      </c>
      <c r="K345" s="1">
        <v>479166</v>
      </c>
      <c r="L345" s="1">
        <v>815</v>
      </c>
      <c r="M345" s="1" t="s">
        <v>37</v>
      </c>
      <c r="N345" s="1" t="s">
        <v>38</v>
      </c>
      <c r="O345" s="1">
        <v>2004</v>
      </c>
      <c r="P345" s="1">
        <v>8</v>
      </c>
    </row>
    <row r="346" spans="1:16" ht="12.75" x14ac:dyDescent="0.2">
      <c r="A346" s="1" t="s">
        <v>2067</v>
      </c>
      <c r="B346" s="1" t="s">
        <v>2065</v>
      </c>
      <c r="C346" s="1">
        <v>11000000</v>
      </c>
      <c r="D346" s="1">
        <v>98000000</v>
      </c>
      <c r="E346" s="1">
        <f t="shared" si="10"/>
        <v>-87000000</v>
      </c>
      <c r="F346" s="1">
        <v>61</v>
      </c>
      <c r="G346" s="1">
        <v>124</v>
      </c>
      <c r="H346" s="1" t="s">
        <v>1627</v>
      </c>
      <c r="I346" s="1" t="str">
        <f t="shared" si="11"/>
        <v>Action</v>
      </c>
      <c r="J346" s="1" t="s">
        <v>2066</v>
      </c>
      <c r="K346" s="1">
        <v>21102</v>
      </c>
      <c r="L346" s="1">
        <v>169</v>
      </c>
      <c r="M346" s="1" t="s">
        <v>37</v>
      </c>
      <c r="N346" s="1" t="s">
        <v>38</v>
      </c>
      <c r="O346" s="1">
        <v>1995</v>
      </c>
      <c r="P346" s="1">
        <v>5.6</v>
      </c>
    </row>
    <row r="347" spans="1:16" ht="12.75" x14ac:dyDescent="0.2">
      <c r="A347" s="1" t="s">
        <v>2071</v>
      </c>
      <c r="B347" s="1" t="s">
        <v>1251</v>
      </c>
      <c r="C347" s="1">
        <v>88761720</v>
      </c>
      <c r="D347" s="1">
        <v>95000000</v>
      </c>
      <c r="E347" s="1">
        <f t="shared" si="10"/>
        <v>-6238280</v>
      </c>
      <c r="F347" s="1">
        <v>217</v>
      </c>
      <c r="G347" s="1">
        <v>118</v>
      </c>
      <c r="H347" s="1" t="s">
        <v>199</v>
      </c>
      <c r="I347" s="1" t="str">
        <f>LEFT(H347,9)</f>
        <v>Adventure</v>
      </c>
      <c r="J347" s="1" t="s">
        <v>1206</v>
      </c>
      <c r="K347" s="1">
        <v>141179</v>
      </c>
      <c r="L347" s="1">
        <v>419</v>
      </c>
      <c r="M347" s="1" t="s">
        <v>37</v>
      </c>
      <c r="N347" s="1" t="s">
        <v>56</v>
      </c>
      <c r="O347" s="1">
        <v>2010</v>
      </c>
      <c r="P347" s="1">
        <v>5.9</v>
      </c>
    </row>
    <row r="348" spans="1:16" ht="12.75" x14ac:dyDescent="0.2">
      <c r="A348" s="1" t="s">
        <v>2075</v>
      </c>
      <c r="B348" s="1" t="s">
        <v>162</v>
      </c>
      <c r="C348" s="1">
        <v>250147615</v>
      </c>
      <c r="D348" s="1">
        <v>90000000</v>
      </c>
      <c r="E348" s="1">
        <f t="shared" si="10"/>
        <v>160147615</v>
      </c>
      <c r="F348" s="1">
        <v>175</v>
      </c>
      <c r="G348" s="1">
        <v>98</v>
      </c>
      <c r="H348" s="1" t="s">
        <v>2074</v>
      </c>
      <c r="I348" s="1" t="str">
        <f>LEFT(H348,9)</f>
        <v>Adventure</v>
      </c>
      <c r="J348" s="1" t="s">
        <v>165</v>
      </c>
      <c r="K348" s="1">
        <v>403014</v>
      </c>
      <c r="L348" s="1">
        <v>289</v>
      </c>
      <c r="M348" s="1" t="s">
        <v>37</v>
      </c>
      <c r="N348" s="1" t="s">
        <v>38</v>
      </c>
      <c r="O348" s="1">
        <v>1997</v>
      </c>
      <c r="P348" s="1">
        <v>7.3</v>
      </c>
    </row>
    <row r="349" spans="1:16" ht="12.75" x14ac:dyDescent="0.2">
      <c r="A349" s="1" t="s">
        <v>2079</v>
      </c>
      <c r="B349" s="1" t="s">
        <v>305</v>
      </c>
      <c r="C349" s="1">
        <v>245823397</v>
      </c>
      <c r="D349" s="1">
        <v>90000000</v>
      </c>
      <c r="E349" s="1">
        <f t="shared" si="10"/>
        <v>155823397</v>
      </c>
      <c r="F349" s="1">
        <v>191</v>
      </c>
      <c r="G349" s="1">
        <v>82</v>
      </c>
      <c r="H349" s="1" t="s">
        <v>270</v>
      </c>
      <c r="I349" s="1" t="str">
        <f>LEFT(H349,9)</f>
        <v>Adventure</v>
      </c>
      <c r="J349" s="1" t="s">
        <v>321</v>
      </c>
      <c r="K349" s="1">
        <v>385871</v>
      </c>
      <c r="L349" s="1">
        <v>515</v>
      </c>
      <c r="M349" s="1" t="s">
        <v>37</v>
      </c>
      <c r="N349" s="1" t="s">
        <v>38</v>
      </c>
      <c r="O349" s="1">
        <v>1999</v>
      </c>
      <c r="P349" s="1">
        <v>7.9</v>
      </c>
    </row>
    <row r="350" spans="1:16" ht="12.75" x14ac:dyDescent="0.2">
      <c r="A350" s="1" t="s">
        <v>2082</v>
      </c>
      <c r="B350" s="1" t="s">
        <v>1738</v>
      </c>
      <c r="C350" s="1">
        <v>81557479</v>
      </c>
      <c r="D350" s="1">
        <v>100000000</v>
      </c>
      <c r="E350" s="1">
        <f t="shared" si="10"/>
        <v>-18442521</v>
      </c>
      <c r="F350" s="1">
        <v>316</v>
      </c>
      <c r="G350" s="1">
        <v>98</v>
      </c>
      <c r="H350" s="1" t="s">
        <v>59</v>
      </c>
      <c r="I350" s="1" t="str">
        <f t="shared" si="11"/>
        <v>Action</v>
      </c>
      <c r="J350" s="1" t="s">
        <v>1726</v>
      </c>
      <c r="K350" s="1">
        <v>149947</v>
      </c>
      <c r="L350" s="1">
        <v>326</v>
      </c>
      <c r="M350" s="1" t="s">
        <v>37</v>
      </c>
      <c r="N350" s="1" t="s">
        <v>38</v>
      </c>
      <c r="O350" s="1">
        <v>2010</v>
      </c>
      <c r="P350" s="1">
        <v>6.8</v>
      </c>
    </row>
    <row r="351" spans="1:16" ht="12.75" x14ac:dyDescent="0.2">
      <c r="A351" s="1" t="s">
        <v>2088</v>
      </c>
      <c r="B351" s="1" t="s">
        <v>259</v>
      </c>
      <c r="C351" s="1">
        <v>226138454</v>
      </c>
      <c r="D351" s="1">
        <v>90000000</v>
      </c>
      <c r="E351" s="1">
        <f t="shared" si="10"/>
        <v>136138454</v>
      </c>
      <c r="F351" s="1">
        <v>127</v>
      </c>
      <c r="G351" s="1">
        <v>90</v>
      </c>
      <c r="H351" s="1" t="s">
        <v>421</v>
      </c>
      <c r="I351" s="1" t="str">
        <f t="shared" si="11"/>
        <v>Action</v>
      </c>
      <c r="J351" s="1" t="s">
        <v>2087</v>
      </c>
      <c r="K351" s="1">
        <v>160440</v>
      </c>
      <c r="L351" s="1">
        <v>394</v>
      </c>
      <c r="M351" s="1" t="s">
        <v>37</v>
      </c>
      <c r="N351" s="1" t="s">
        <v>38</v>
      </c>
      <c r="O351" s="1">
        <v>2001</v>
      </c>
      <c r="P351" s="1">
        <v>6.6</v>
      </c>
    </row>
    <row r="352" spans="1:16" ht="12.75" x14ac:dyDescent="0.2">
      <c r="A352" s="1" t="s">
        <v>2094</v>
      </c>
      <c r="B352" s="1" t="s">
        <v>434</v>
      </c>
      <c r="C352" s="1">
        <v>155370362</v>
      </c>
      <c r="D352" s="1">
        <v>100000000</v>
      </c>
      <c r="E352" s="1">
        <f t="shared" si="10"/>
        <v>55370362</v>
      </c>
      <c r="F352" s="1">
        <v>185</v>
      </c>
      <c r="G352" s="1">
        <v>130</v>
      </c>
      <c r="H352" s="1" t="s">
        <v>2093</v>
      </c>
      <c r="I352" s="1" t="str">
        <f>LEFT(H352,5)</f>
        <v>Drama</v>
      </c>
      <c r="J352" s="1" t="s">
        <v>390</v>
      </c>
      <c r="K352" s="1">
        <v>98403</v>
      </c>
      <c r="L352" s="1">
        <v>683</v>
      </c>
      <c r="M352" s="1" t="s">
        <v>37</v>
      </c>
      <c r="N352" s="1" t="s">
        <v>38</v>
      </c>
      <c r="O352" s="1">
        <v>2000</v>
      </c>
      <c r="P352" s="1">
        <v>6.6</v>
      </c>
    </row>
    <row r="353" spans="1:16" ht="12.75" x14ac:dyDescent="0.2">
      <c r="A353" s="1" t="s">
        <v>2101</v>
      </c>
      <c r="B353" s="1" t="s">
        <v>2098</v>
      </c>
      <c r="C353" s="1">
        <v>124870275</v>
      </c>
      <c r="D353" s="1">
        <v>100000000</v>
      </c>
      <c r="E353" s="1">
        <f t="shared" si="10"/>
        <v>24870275</v>
      </c>
      <c r="F353" s="1">
        <v>191</v>
      </c>
      <c r="G353" s="1">
        <v>90</v>
      </c>
      <c r="H353" s="1" t="s">
        <v>2099</v>
      </c>
      <c r="I353" s="1" t="str">
        <f>LEFT(H353,9)</f>
        <v>Animation</v>
      </c>
      <c r="J353" s="1" t="s">
        <v>2100</v>
      </c>
      <c r="K353" s="1">
        <v>152601</v>
      </c>
      <c r="L353" s="1">
        <v>156</v>
      </c>
      <c r="M353" s="1" t="s">
        <v>37</v>
      </c>
      <c r="N353" s="1" t="s">
        <v>38</v>
      </c>
      <c r="O353" s="1">
        <v>2009</v>
      </c>
      <c r="P353" s="1">
        <v>7</v>
      </c>
    </row>
    <row r="354" spans="1:16" ht="12.75" x14ac:dyDescent="0.2">
      <c r="A354" s="1" t="s">
        <v>2107</v>
      </c>
      <c r="B354" s="1" t="s">
        <v>1277</v>
      </c>
      <c r="C354" s="1">
        <v>196573705</v>
      </c>
      <c r="D354" s="1">
        <v>90000000</v>
      </c>
      <c r="E354" s="1">
        <f t="shared" si="10"/>
        <v>106573705</v>
      </c>
      <c r="F354" s="1">
        <v>188</v>
      </c>
      <c r="G354" s="1">
        <v>94</v>
      </c>
      <c r="H354" s="1" t="s">
        <v>802</v>
      </c>
      <c r="I354" s="1" t="str">
        <f t="shared" si="11"/>
        <v>Action</v>
      </c>
      <c r="J354" s="1" t="s">
        <v>2106</v>
      </c>
      <c r="K354" s="1">
        <v>166791</v>
      </c>
      <c r="L354" s="1">
        <v>132</v>
      </c>
      <c r="M354" s="1" t="s">
        <v>37</v>
      </c>
      <c r="N354" s="1" t="s">
        <v>38</v>
      </c>
      <c r="O354" s="1">
        <v>2009</v>
      </c>
      <c r="P354" s="1">
        <v>7</v>
      </c>
    </row>
    <row r="355" spans="1:16" ht="12.75" x14ac:dyDescent="0.2">
      <c r="A355" s="1" t="s">
        <v>2114</v>
      </c>
      <c r="B355" s="1" t="s">
        <v>2111</v>
      </c>
      <c r="C355" s="1">
        <v>58229120</v>
      </c>
      <c r="D355" s="1">
        <v>90000000</v>
      </c>
      <c r="E355" s="1">
        <f t="shared" si="10"/>
        <v>-31770880</v>
      </c>
      <c r="F355" s="1">
        <v>362</v>
      </c>
      <c r="G355" s="1">
        <v>114</v>
      </c>
      <c r="H355" s="1" t="s">
        <v>2113</v>
      </c>
      <c r="I355" s="1" t="str">
        <f>LEFT(H355,9)</f>
        <v>Adventure</v>
      </c>
      <c r="J355" s="1" t="s">
        <v>1542</v>
      </c>
      <c r="K355" s="1">
        <v>236421</v>
      </c>
      <c r="L355" s="1">
        <v>515</v>
      </c>
      <c r="M355" s="1" t="s">
        <v>37</v>
      </c>
      <c r="N355" s="1" t="s">
        <v>38</v>
      </c>
      <c r="O355" s="1">
        <v>2013</v>
      </c>
      <c r="P355" s="1">
        <v>7.3</v>
      </c>
    </row>
    <row r="356" spans="1:16" ht="12.75" x14ac:dyDescent="0.2">
      <c r="A356" s="1" t="s">
        <v>2120</v>
      </c>
      <c r="B356" s="1" t="s">
        <v>326</v>
      </c>
      <c r="C356" s="1">
        <v>125305545</v>
      </c>
      <c r="D356" s="1">
        <v>92000000</v>
      </c>
      <c r="E356" s="1">
        <f t="shared" si="10"/>
        <v>33305545</v>
      </c>
      <c r="F356" s="1">
        <v>181</v>
      </c>
      <c r="G356" s="1">
        <v>94</v>
      </c>
      <c r="H356" s="1" t="s">
        <v>2119</v>
      </c>
      <c r="I356" s="1" t="str">
        <f t="shared" si="11"/>
        <v>Action</v>
      </c>
      <c r="J356" s="1" t="s">
        <v>546</v>
      </c>
      <c r="K356" s="1">
        <v>145350</v>
      </c>
      <c r="L356" s="1">
        <v>643</v>
      </c>
      <c r="M356" s="1" t="s">
        <v>37</v>
      </c>
      <c r="N356" s="1" t="s">
        <v>38</v>
      </c>
      <c r="O356" s="1">
        <v>2000</v>
      </c>
      <c r="P356" s="1">
        <v>5.5</v>
      </c>
    </row>
    <row r="357" spans="1:16" ht="12.75" x14ac:dyDescent="0.2">
      <c r="A357" s="1" t="s">
        <v>2125</v>
      </c>
      <c r="B357" s="1" t="s">
        <v>486</v>
      </c>
      <c r="C357" s="1">
        <v>132373442</v>
      </c>
      <c r="D357" s="1">
        <v>90000000</v>
      </c>
      <c r="E357" s="1">
        <f t="shared" si="10"/>
        <v>42373442</v>
      </c>
      <c r="F357" s="1">
        <v>352</v>
      </c>
      <c r="G357" s="1">
        <v>151</v>
      </c>
      <c r="H357" s="1" t="s">
        <v>2124</v>
      </c>
      <c r="I357" s="1" t="str">
        <f>LEFT(H357,5)</f>
        <v>Crime</v>
      </c>
      <c r="J357" s="1" t="s">
        <v>214</v>
      </c>
      <c r="K357" s="1">
        <v>873649</v>
      </c>
      <c r="L357" s="1">
        <v>2054</v>
      </c>
      <c r="M357" s="1" t="s">
        <v>37</v>
      </c>
      <c r="N357" s="1" t="s">
        <v>38</v>
      </c>
      <c r="O357" s="1">
        <v>2006</v>
      </c>
      <c r="P357" s="1">
        <v>8.5</v>
      </c>
    </row>
    <row r="358" spans="1:16" ht="12.75" x14ac:dyDescent="0.2">
      <c r="A358" s="1" t="s">
        <v>2131</v>
      </c>
      <c r="B358" s="1" t="s">
        <v>2128</v>
      </c>
      <c r="C358" s="1">
        <v>120618403</v>
      </c>
      <c r="D358" s="1">
        <v>90000000</v>
      </c>
      <c r="E358" s="1">
        <f t="shared" si="10"/>
        <v>30618403</v>
      </c>
      <c r="F358" s="1">
        <v>143</v>
      </c>
      <c r="G358" s="1">
        <v>88</v>
      </c>
      <c r="H358" s="1" t="s">
        <v>2130</v>
      </c>
      <c r="I358" s="1" t="str">
        <f>LEFT(H358,9)</f>
        <v>Adventure</v>
      </c>
      <c r="J358" s="1" t="s">
        <v>1081</v>
      </c>
      <c r="K358" s="1">
        <v>171792</v>
      </c>
      <c r="L358" s="1">
        <v>222</v>
      </c>
      <c r="M358" s="1" t="s">
        <v>37</v>
      </c>
      <c r="N358" s="1" t="s">
        <v>38</v>
      </c>
      <c r="O358" s="1">
        <v>1998</v>
      </c>
      <c r="P358" s="1">
        <v>7.5</v>
      </c>
    </row>
    <row r="359" spans="1:16" ht="12.75" x14ac:dyDescent="0.2">
      <c r="A359" s="1" t="s">
        <v>2136</v>
      </c>
      <c r="B359" s="1" t="s">
        <v>2111</v>
      </c>
      <c r="C359" s="1">
        <v>110416702</v>
      </c>
      <c r="D359" s="1">
        <v>92000000</v>
      </c>
      <c r="E359" s="1">
        <f t="shared" si="10"/>
        <v>18416702</v>
      </c>
      <c r="F359" s="1">
        <v>308</v>
      </c>
      <c r="G359" s="1">
        <v>121</v>
      </c>
      <c r="H359" s="1" t="s">
        <v>2135</v>
      </c>
      <c r="I359" s="1" t="str">
        <f t="shared" si="11"/>
        <v>Action</v>
      </c>
      <c r="J359" s="1" t="s">
        <v>96</v>
      </c>
      <c r="K359" s="1">
        <v>307539</v>
      </c>
      <c r="L359" s="1">
        <v>577</v>
      </c>
      <c r="M359" s="1" t="s">
        <v>37</v>
      </c>
      <c r="N359" s="1" t="s">
        <v>38</v>
      </c>
      <c r="O359" s="1">
        <v>2008</v>
      </c>
      <c r="P359" s="1">
        <v>7</v>
      </c>
    </row>
    <row r="360" spans="1:16" ht="12.75" x14ac:dyDescent="0.2">
      <c r="A360" s="1" t="s">
        <v>2142</v>
      </c>
      <c r="B360" s="1" t="s">
        <v>684</v>
      </c>
      <c r="C360" s="1">
        <v>102515793</v>
      </c>
      <c r="D360" s="1">
        <v>90000000</v>
      </c>
      <c r="E360" s="1">
        <f t="shared" si="10"/>
        <v>12515793</v>
      </c>
      <c r="F360" s="1">
        <v>517</v>
      </c>
      <c r="G360" s="1">
        <v>158</v>
      </c>
      <c r="H360" s="1" t="s">
        <v>2141</v>
      </c>
      <c r="I360" s="1" t="str">
        <f>LEFT(H360,5)</f>
        <v>Crime</v>
      </c>
      <c r="J360" s="1" t="s">
        <v>437</v>
      </c>
      <c r="K360" s="1">
        <v>330152</v>
      </c>
      <c r="L360" s="1">
        <v>632</v>
      </c>
      <c r="M360" s="1" t="s">
        <v>37</v>
      </c>
      <c r="N360" s="1" t="s">
        <v>38</v>
      </c>
      <c r="O360" s="1">
        <v>2011</v>
      </c>
      <c r="P360" s="1">
        <v>7.8</v>
      </c>
    </row>
    <row r="361" spans="1:16" ht="12.75" x14ac:dyDescent="0.2">
      <c r="A361" s="1" t="s">
        <v>2147</v>
      </c>
      <c r="B361" s="1" t="s">
        <v>1310</v>
      </c>
      <c r="C361" s="1">
        <v>100012500</v>
      </c>
      <c r="D361" s="1">
        <v>90000000</v>
      </c>
      <c r="E361" s="1">
        <f t="shared" si="10"/>
        <v>10012500</v>
      </c>
      <c r="F361" s="1">
        <v>148</v>
      </c>
      <c r="G361" s="1">
        <v>128</v>
      </c>
      <c r="H361" s="1" t="s">
        <v>50</v>
      </c>
      <c r="I361" s="1" t="str">
        <f t="shared" si="11"/>
        <v>Action</v>
      </c>
      <c r="J361" s="1" t="s">
        <v>976</v>
      </c>
      <c r="K361" s="1">
        <v>299258</v>
      </c>
      <c r="L361" s="1">
        <v>346</v>
      </c>
      <c r="M361" s="1" t="s">
        <v>37</v>
      </c>
      <c r="N361" s="1" t="s">
        <v>38</v>
      </c>
      <c r="O361" s="1">
        <v>1995</v>
      </c>
      <c r="P361" s="1">
        <v>7.6</v>
      </c>
    </row>
    <row r="362" spans="1:16" ht="12.75" x14ac:dyDescent="0.2">
      <c r="A362" s="1" t="s">
        <v>2151</v>
      </c>
      <c r="B362" s="1" t="s">
        <v>1293</v>
      </c>
      <c r="C362" s="1">
        <v>209019489</v>
      </c>
      <c r="D362" s="1">
        <v>90000000</v>
      </c>
      <c r="E362" s="1">
        <f t="shared" si="10"/>
        <v>119019489</v>
      </c>
      <c r="F362" s="1">
        <v>415</v>
      </c>
      <c r="G362" s="1">
        <v>128</v>
      </c>
      <c r="H362" s="1" t="s">
        <v>1294</v>
      </c>
      <c r="I362" s="1" t="str">
        <f t="shared" si="11"/>
        <v>Action</v>
      </c>
      <c r="J362" s="1" t="s">
        <v>96</v>
      </c>
      <c r="K362" s="1">
        <v>477300</v>
      </c>
      <c r="L362" s="1">
        <v>621</v>
      </c>
      <c r="M362" s="1" t="s">
        <v>37</v>
      </c>
      <c r="N362" s="1" t="s">
        <v>38</v>
      </c>
      <c r="O362" s="1">
        <v>2009</v>
      </c>
      <c r="P362" s="1">
        <v>7.6</v>
      </c>
    </row>
    <row r="363" spans="1:16" ht="12.75" x14ac:dyDescent="0.2">
      <c r="A363" s="1" t="s">
        <v>2157</v>
      </c>
      <c r="B363" s="1" t="s">
        <v>2155</v>
      </c>
      <c r="E363" s="1">
        <f t="shared" si="10"/>
        <v>0</v>
      </c>
      <c r="F363" s="1">
        <v>1</v>
      </c>
      <c r="G363" s="1">
        <v>141</v>
      </c>
      <c r="H363" s="1" t="s">
        <v>2156</v>
      </c>
      <c r="I363" s="1" t="str">
        <f>LEFT(H363,9)</f>
        <v>Adventure</v>
      </c>
      <c r="J363" s="1" t="s">
        <v>465</v>
      </c>
      <c r="K363" s="1">
        <v>57</v>
      </c>
      <c r="L363" s="1">
        <v>1</v>
      </c>
      <c r="M363" s="1" t="s">
        <v>37</v>
      </c>
      <c r="N363" s="1" t="s">
        <v>38</v>
      </c>
      <c r="O363" s="1">
        <v>2016</v>
      </c>
      <c r="P363" s="1">
        <v>6.1</v>
      </c>
    </row>
    <row r="364" spans="1:16" ht="12.75" x14ac:dyDescent="0.2">
      <c r="A364" s="1" t="s">
        <v>2161</v>
      </c>
      <c r="B364" s="1" t="s">
        <v>1768</v>
      </c>
      <c r="C364" s="1">
        <v>84037039</v>
      </c>
      <c r="D364" s="1">
        <v>120000000</v>
      </c>
      <c r="E364" s="1">
        <f t="shared" si="10"/>
        <v>-35962961</v>
      </c>
      <c r="F364" s="1">
        <v>146</v>
      </c>
      <c r="G364" s="1">
        <v>95</v>
      </c>
      <c r="H364" s="1" t="s">
        <v>2160</v>
      </c>
      <c r="I364" s="1" t="str">
        <f t="shared" si="11"/>
        <v>Action</v>
      </c>
      <c r="J364" s="1" t="s">
        <v>1027</v>
      </c>
      <c r="K364" s="1">
        <v>72591</v>
      </c>
      <c r="L364" s="1">
        <v>289</v>
      </c>
      <c r="M364" s="1" t="s">
        <v>37</v>
      </c>
      <c r="N364" s="1" t="s">
        <v>38</v>
      </c>
      <c r="O364" s="1">
        <v>2001</v>
      </c>
      <c r="P364" s="1">
        <v>6.8</v>
      </c>
    </row>
    <row r="365" spans="1:16" ht="12.75" x14ac:dyDescent="0.2">
      <c r="A365" s="1" t="s">
        <v>2169</v>
      </c>
      <c r="B365" s="1" t="s">
        <v>2165</v>
      </c>
      <c r="C365" s="1">
        <v>85884815</v>
      </c>
      <c r="D365" s="1">
        <v>90000000</v>
      </c>
      <c r="E365" s="1">
        <f t="shared" si="10"/>
        <v>-4115185</v>
      </c>
      <c r="F365" s="1">
        <v>70</v>
      </c>
      <c r="G365" s="1">
        <v>92</v>
      </c>
      <c r="H365" s="1" t="s">
        <v>2167</v>
      </c>
      <c r="I365" s="1" t="str">
        <f>LEFT(H365,9)</f>
        <v>Adventure</v>
      </c>
      <c r="J365" s="1" t="s">
        <v>2168</v>
      </c>
      <c r="K365" s="1">
        <v>9418</v>
      </c>
      <c r="L365" s="1">
        <v>53</v>
      </c>
      <c r="M365" s="1" t="s">
        <v>37</v>
      </c>
      <c r="N365" s="1" t="s">
        <v>38</v>
      </c>
      <c r="O365" s="1">
        <v>2015</v>
      </c>
      <c r="P365" s="1">
        <v>5</v>
      </c>
    </row>
    <row r="366" spans="1:16" ht="12.75" x14ac:dyDescent="0.2">
      <c r="A366" s="1" t="s">
        <v>2174</v>
      </c>
      <c r="B366" s="1" t="s">
        <v>117</v>
      </c>
      <c r="C366" s="1">
        <v>83077470</v>
      </c>
      <c r="D366" s="1">
        <v>75000000</v>
      </c>
      <c r="E366" s="1">
        <f t="shared" si="10"/>
        <v>8077470</v>
      </c>
      <c r="F366" s="1">
        <v>269</v>
      </c>
      <c r="G366" s="1">
        <v>121</v>
      </c>
      <c r="H366" s="1" t="s">
        <v>2173</v>
      </c>
      <c r="I366" s="1" t="str">
        <f>LEFT(H366,5)</f>
        <v>Drama</v>
      </c>
      <c r="J366" s="1" t="s">
        <v>522</v>
      </c>
      <c r="K366" s="1">
        <v>183247</v>
      </c>
      <c r="L366" s="1">
        <v>440</v>
      </c>
      <c r="M366" s="1" t="s">
        <v>37</v>
      </c>
      <c r="N366" s="1" t="s">
        <v>38</v>
      </c>
      <c r="O366" s="1">
        <v>2008</v>
      </c>
      <c r="P366" s="1">
        <v>7.1</v>
      </c>
    </row>
    <row r="367" spans="1:16" ht="12.75" x14ac:dyDescent="0.2">
      <c r="A367" s="1" t="s">
        <v>2180</v>
      </c>
      <c r="B367" s="1" t="s">
        <v>2177</v>
      </c>
      <c r="C367" s="1">
        <v>100018837</v>
      </c>
      <c r="D367" s="1">
        <v>90000000</v>
      </c>
      <c r="E367" s="1">
        <f t="shared" si="10"/>
        <v>10018837</v>
      </c>
      <c r="F367" s="1">
        <v>198</v>
      </c>
      <c r="G367" s="1">
        <v>113</v>
      </c>
      <c r="H367" s="1" t="s">
        <v>2135</v>
      </c>
      <c r="I367" s="1" t="str">
        <f t="shared" si="11"/>
        <v>Action</v>
      </c>
      <c r="J367" s="1" t="s">
        <v>2179</v>
      </c>
      <c r="K367" s="1">
        <v>156348</v>
      </c>
      <c r="L367" s="1">
        <v>380</v>
      </c>
      <c r="M367" s="1" t="s">
        <v>37</v>
      </c>
      <c r="N367" s="1" t="s">
        <v>38</v>
      </c>
      <c r="O367" s="1">
        <v>2008</v>
      </c>
      <c r="P367" s="1">
        <v>5.5</v>
      </c>
    </row>
    <row r="368" spans="1:16" ht="12.75" x14ac:dyDescent="0.2">
      <c r="A368" s="1" t="s">
        <v>2185</v>
      </c>
      <c r="B368" s="1" t="s">
        <v>1251</v>
      </c>
      <c r="C368" s="1">
        <v>78747585</v>
      </c>
      <c r="D368" s="1">
        <v>88000000</v>
      </c>
      <c r="E368" s="1">
        <f t="shared" si="10"/>
        <v>-9252415</v>
      </c>
      <c r="F368" s="1">
        <v>253</v>
      </c>
      <c r="G368" s="1">
        <v>106</v>
      </c>
      <c r="H368" s="1" t="s">
        <v>2184</v>
      </c>
      <c r="I368" s="1" t="str">
        <f t="shared" si="11"/>
        <v>Action</v>
      </c>
      <c r="J368" s="1" t="s">
        <v>148</v>
      </c>
      <c r="K368" s="1">
        <v>89770</v>
      </c>
      <c r="L368" s="1">
        <v>342</v>
      </c>
      <c r="M368" s="1" t="s">
        <v>37</v>
      </c>
      <c r="N368" s="1" t="s">
        <v>38</v>
      </c>
      <c r="O368" s="1">
        <v>2015</v>
      </c>
      <c r="P368" s="1">
        <v>5.6</v>
      </c>
    </row>
    <row r="369" spans="1:16" ht="12.75" x14ac:dyDescent="0.2">
      <c r="A369" s="1" t="s">
        <v>2189</v>
      </c>
      <c r="B369" s="1" t="s">
        <v>388</v>
      </c>
      <c r="C369" s="1">
        <v>78616689</v>
      </c>
      <c r="D369" s="1">
        <v>100000000</v>
      </c>
      <c r="E369" s="1">
        <f t="shared" si="10"/>
        <v>-21383311</v>
      </c>
      <c r="F369" s="1">
        <v>281</v>
      </c>
      <c r="G369" s="1">
        <v>146</v>
      </c>
      <c r="H369" s="1" t="s">
        <v>658</v>
      </c>
      <c r="I369" s="1" t="str">
        <f>LEFT(H369,9)</f>
        <v>Adventure</v>
      </c>
      <c r="J369" s="1" t="s">
        <v>2188</v>
      </c>
      <c r="K369" s="1">
        <v>238747</v>
      </c>
      <c r="L369" s="1">
        <v>2153</v>
      </c>
      <c r="M369" s="1" t="s">
        <v>37</v>
      </c>
      <c r="N369" s="1" t="s">
        <v>38</v>
      </c>
      <c r="O369" s="1">
        <v>2001</v>
      </c>
      <c r="P369" s="1">
        <v>7.1</v>
      </c>
    </row>
    <row r="370" spans="1:16" ht="12.75" x14ac:dyDescent="0.2">
      <c r="A370" s="1" t="s">
        <v>2196</v>
      </c>
      <c r="B370" s="1" t="s">
        <v>945</v>
      </c>
      <c r="C370" s="1">
        <v>75817994</v>
      </c>
      <c r="D370" s="1">
        <v>90000000</v>
      </c>
      <c r="E370" s="1">
        <f t="shared" si="10"/>
        <v>-14182006</v>
      </c>
      <c r="F370" s="1">
        <v>122</v>
      </c>
      <c r="G370" s="1">
        <v>88</v>
      </c>
      <c r="H370" s="1" t="s">
        <v>2194</v>
      </c>
      <c r="I370" s="1" t="str">
        <f t="shared" si="11"/>
        <v>Comedy</v>
      </c>
      <c r="J370" s="1" t="s">
        <v>2195</v>
      </c>
      <c r="K370" s="1">
        <v>32049</v>
      </c>
      <c r="L370" s="1">
        <v>179</v>
      </c>
      <c r="M370" s="1" t="s">
        <v>37</v>
      </c>
      <c r="N370" s="1" t="s">
        <v>38</v>
      </c>
      <c r="O370" s="1">
        <v>2003</v>
      </c>
      <c r="P370" s="1">
        <v>4.9000000000000004</v>
      </c>
    </row>
    <row r="371" spans="1:16" ht="12.75" x14ac:dyDescent="0.2">
      <c r="A371" s="1" t="s">
        <v>2202</v>
      </c>
      <c r="B371" s="1" t="s">
        <v>434</v>
      </c>
      <c r="C371" s="1">
        <v>100853835</v>
      </c>
      <c r="D371" s="1">
        <v>90000000</v>
      </c>
      <c r="E371" s="1">
        <f t="shared" si="10"/>
        <v>10853835</v>
      </c>
      <c r="F371" s="1">
        <v>159</v>
      </c>
      <c r="G371" s="1">
        <v>150</v>
      </c>
      <c r="H371" s="1" t="s">
        <v>2201</v>
      </c>
      <c r="I371" s="1" t="str">
        <f>LEFT(H371,5)</f>
        <v>Drama</v>
      </c>
      <c r="J371" s="1" t="s">
        <v>659</v>
      </c>
      <c r="K371" s="1">
        <v>200556</v>
      </c>
      <c r="L371" s="1">
        <v>611</v>
      </c>
      <c r="M371" s="1" t="s">
        <v>37</v>
      </c>
      <c r="N371" s="1" t="s">
        <v>38</v>
      </c>
      <c r="O371" s="1">
        <v>1997</v>
      </c>
      <c r="P371" s="1">
        <v>7.4</v>
      </c>
    </row>
    <row r="372" spans="1:16" ht="12.75" x14ac:dyDescent="0.2">
      <c r="A372" s="1" t="s">
        <v>2209</v>
      </c>
      <c r="B372" s="1" t="s">
        <v>1303</v>
      </c>
      <c r="C372" s="1">
        <v>73209340</v>
      </c>
      <c r="D372" s="1">
        <v>95000000</v>
      </c>
      <c r="E372" s="1">
        <f t="shared" si="10"/>
        <v>-21790660</v>
      </c>
      <c r="F372" s="1">
        <v>180</v>
      </c>
      <c r="G372" s="1">
        <v>119</v>
      </c>
      <c r="H372" s="1" t="s">
        <v>2207</v>
      </c>
      <c r="I372" s="1" t="str">
        <f t="shared" si="11"/>
        <v>Action</v>
      </c>
      <c r="J372" s="1" t="s">
        <v>2208</v>
      </c>
      <c r="K372" s="1">
        <v>101834</v>
      </c>
      <c r="L372" s="1">
        <v>628</v>
      </c>
      <c r="M372" s="1" t="s">
        <v>37</v>
      </c>
      <c r="N372" s="1" t="s">
        <v>38</v>
      </c>
      <c r="O372" s="1">
        <v>2000</v>
      </c>
      <c r="P372" s="1">
        <v>5.7</v>
      </c>
    </row>
    <row r="373" spans="1:16" ht="12.75" x14ac:dyDescent="0.2">
      <c r="A373" s="1" t="s">
        <v>2216</v>
      </c>
      <c r="B373" s="1" t="s">
        <v>2212</v>
      </c>
      <c r="C373" s="1">
        <v>72515360</v>
      </c>
      <c r="D373" s="1">
        <v>80000000</v>
      </c>
      <c r="E373" s="1">
        <f t="shared" si="10"/>
        <v>-7484640</v>
      </c>
      <c r="F373" s="1">
        <v>227</v>
      </c>
      <c r="G373" s="1">
        <v>128</v>
      </c>
      <c r="H373" s="1" t="s">
        <v>2214</v>
      </c>
      <c r="I373" s="1" t="str">
        <f>LEFT(H373,5)</f>
        <v>Crime</v>
      </c>
      <c r="J373" s="1" t="s">
        <v>2215</v>
      </c>
      <c r="K373" s="1">
        <v>86152</v>
      </c>
      <c r="L373" s="1">
        <v>411</v>
      </c>
      <c r="M373" s="1" t="s">
        <v>2220</v>
      </c>
      <c r="N373" s="1" t="s">
        <v>56</v>
      </c>
      <c r="O373" s="1">
        <v>2005</v>
      </c>
      <c r="P373" s="1">
        <v>6.4</v>
      </c>
    </row>
    <row r="374" spans="1:16" ht="12.75" x14ac:dyDescent="0.2">
      <c r="A374" s="1" t="s">
        <v>2223</v>
      </c>
      <c r="B374" s="1" t="s">
        <v>2221</v>
      </c>
      <c r="C374" s="1">
        <v>68558662</v>
      </c>
      <c r="D374" s="1">
        <v>90000000</v>
      </c>
      <c r="E374" s="1">
        <f t="shared" si="10"/>
        <v>-21441338</v>
      </c>
      <c r="F374" s="1">
        <v>183</v>
      </c>
      <c r="G374" s="1">
        <v>106</v>
      </c>
      <c r="H374" s="1" t="s">
        <v>199</v>
      </c>
      <c r="I374" s="1" t="str">
        <f>LEFT(H374,9)</f>
        <v>Adventure</v>
      </c>
      <c r="J374" s="1" t="s">
        <v>1206</v>
      </c>
      <c r="K374" s="1">
        <v>86627</v>
      </c>
      <c r="L374" s="1">
        <v>204</v>
      </c>
      <c r="M374" s="1" t="s">
        <v>37</v>
      </c>
      <c r="N374" s="1" t="s">
        <v>38</v>
      </c>
      <c r="O374" s="1">
        <v>2013</v>
      </c>
      <c r="P374" s="1">
        <v>5.9</v>
      </c>
    </row>
    <row r="375" spans="1:16" ht="12.75" x14ac:dyDescent="0.2">
      <c r="A375" s="1" t="s">
        <v>2226</v>
      </c>
      <c r="B375" s="1" t="s">
        <v>1604</v>
      </c>
      <c r="C375" s="1">
        <v>65653758</v>
      </c>
      <c r="D375" s="1">
        <v>95000000</v>
      </c>
      <c r="E375" s="1">
        <f t="shared" si="10"/>
        <v>-29346242</v>
      </c>
      <c r="F375" s="1">
        <v>157</v>
      </c>
      <c r="G375" s="1">
        <v>117</v>
      </c>
      <c r="H375" s="1" t="s">
        <v>42</v>
      </c>
      <c r="I375" s="1" t="str">
        <f t="shared" si="11"/>
        <v>Action</v>
      </c>
      <c r="J375" s="1" t="s">
        <v>640</v>
      </c>
      <c r="K375" s="1">
        <v>102747</v>
      </c>
      <c r="L375" s="1">
        <v>316</v>
      </c>
      <c r="M375" s="1" t="s">
        <v>37</v>
      </c>
      <c r="N375" s="1" t="s">
        <v>38</v>
      </c>
      <c r="O375" s="1">
        <v>2003</v>
      </c>
      <c r="P375" s="1">
        <v>5.5</v>
      </c>
    </row>
    <row r="376" spans="1:16" ht="12.75" x14ac:dyDescent="0.2">
      <c r="A376" s="1" t="s">
        <v>2230</v>
      </c>
      <c r="B376" s="1" t="s">
        <v>1070</v>
      </c>
      <c r="C376" s="1">
        <v>64685359</v>
      </c>
      <c r="D376" s="1">
        <v>90000000</v>
      </c>
      <c r="E376" s="1">
        <f t="shared" si="10"/>
        <v>-25314641</v>
      </c>
      <c r="F376" s="1">
        <v>196</v>
      </c>
      <c r="G376" s="1">
        <v>129</v>
      </c>
      <c r="H376" s="1" t="s">
        <v>2229</v>
      </c>
      <c r="I376" s="1" t="str">
        <f t="shared" si="11"/>
        <v>Action</v>
      </c>
      <c r="J376" s="1" t="s">
        <v>103</v>
      </c>
      <c r="K376" s="1">
        <v>40862</v>
      </c>
      <c r="L376" s="1">
        <v>139</v>
      </c>
      <c r="M376" s="1" t="s">
        <v>37</v>
      </c>
      <c r="N376" s="1" t="s">
        <v>38</v>
      </c>
      <c r="O376" s="1">
        <v>2016</v>
      </c>
      <c r="P376" s="1">
        <v>6.9</v>
      </c>
    </row>
    <row r="377" spans="1:16" ht="12.75" x14ac:dyDescent="0.2">
      <c r="A377" s="1" t="s">
        <v>2236</v>
      </c>
      <c r="B377" s="1" t="s">
        <v>1197</v>
      </c>
      <c r="C377" s="1">
        <v>61355436</v>
      </c>
      <c r="D377" s="1">
        <v>68000000</v>
      </c>
      <c r="E377" s="1">
        <f t="shared" si="10"/>
        <v>-6644564</v>
      </c>
      <c r="F377" s="1">
        <v>64</v>
      </c>
      <c r="G377" s="1">
        <v>116</v>
      </c>
      <c r="H377" s="1" t="s">
        <v>1674</v>
      </c>
      <c r="I377" s="1" t="str">
        <f t="shared" si="11"/>
        <v>Action</v>
      </c>
      <c r="J377" s="1" t="s">
        <v>2235</v>
      </c>
      <c r="K377" s="1">
        <v>52136</v>
      </c>
      <c r="L377" s="1">
        <v>184</v>
      </c>
      <c r="M377" s="1" t="s">
        <v>37</v>
      </c>
      <c r="N377" s="1" t="s">
        <v>38</v>
      </c>
      <c r="O377" s="1">
        <v>1997</v>
      </c>
      <c r="P377" s="1">
        <v>6.2</v>
      </c>
    </row>
    <row r="378" spans="1:16" ht="12.75" x14ac:dyDescent="0.2">
      <c r="A378" s="1" t="s">
        <v>2241</v>
      </c>
      <c r="B378" s="1" t="s">
        <v>1738</v>
      </c>
      <c r="C378" s="1">
        <v>26871</v>
      </c>
      <c r="D378" s="1">
        <v>92000000</v>
      </c>
      <c r="E378" s="1">
        <f t="shared" si="10"/>
        <v>-91973129</v>
      </c>
      <c r="F378" s="1">
        <v>142</v>
      </c>
      <c r="G378" s="1">
        <v>114</v>
      </c>
      <c r="H378" s="1" t="s">
        <v>333</v>
      </c>
      <c r="I378" s="1" t="str">
        <f t="shared" si="11"/>
        <v>Action</v>
      </c>
      <c r="J378" s="1" t="s">
        <v>339</v>
      </c>
      <c r="K378" s="1">
        <v>121259</v>
      </c>
      <c r="L378" s="1">
        <v>361</v>
      </c>
      <c r="M378" s="1" t="s">
        <v>37</v>
      </c>
      <c r="N378" s="1" t="s">
        <v>766</v>
      </c>
      <c r="O378" s="1">
        <v>2001</v>
      </c>
      <c r="P378" s="1">
        <v>7</v>
      </c>
    </row>
    <row r="379" spans="1:16" ht="12.75" x14ac:dyDescent="0.2">
      <c r="A379" s="1" t="s">
        <v>2246</v>
      </c>
      <c r="B379" s="1" t="s">
        <v>2245</v>
      </c>
      <c r="C379" s="1">
        <v>60874615</v>
      </c>
      <c r="D379" s="1">
        <v>90000000</v>
      </c>
      <c r="E379" s="1">
        <f t="shared" si="10"/>
        <v>-29125385</v>
      </c>
      <c r="F379" s="1">
        <v>181</v>
      </c>
      <c r="G379" s="1">
        <v>114</v>
      </c>
      <c r="H379" s="1" t="s">
        <v>1169</v>
      </c>
      <c r="I379" s="1" t="str">
        <f>LEFT(H379,9)</f>
        <v>Adventure</v>
      </c>
      <c r="J379" s="1" t="s">
        <v>251</v>
      </c>
      <c r="K379" s="1">
        <v>60467</v>
      </c>
      <c r="L379" s="1">
        <v>949</v>
      </c>
      <c r="M379" s="1" t="s">
        <v>37</v>
      </c>
      <c r="N379" s="1" t="s">
        <v>38</v>
      </c>
      <c r="O379" s="1">
        <v>2000</v>
      </c>
      <c r="P379" s="1">
        <v>5.6</v>
      </c>
    </row>
    <row r="380" spans="1:16" ht="12.75" x14ac:dyDescent="0.2">
      <c r="A380" s="1" t="s">
        <v>2251</v>
      </c>
      <c r="B380" s="1" t="s">
        <v>1277</v>
      </c>
      <c r="C380" s="1">
        <v>143618384</v>
      </c>
      <c r="D380" s="1">
        <v>90000000</v>
      </c>
      <c r="E380" s="1">
        <f t="shared" si="10"/>
        <v>53618384</v>
      </c>
      <c r="F380" s="1">
        <v>240</v>
      </c>
      <c r="G380" s="1">
        <v>96</v>
      </c>
      <c r="H380" s="1" t="s">
        <v>1279</v>
      </c>
      <c r="I380" s="1" t="str">
        <f>LEFT(H380,9)</f>
        <v>Adventure</v>
      </c>
      <c r="J380" s="1" t="s">
        <v>256</v>
      </c>
      <c r="K380" s="1">
        <v>165333</v>
      </c>
      <c r="L380" s="1">
        <v>186</v>
      </c>
      <c r="M380" s="1" t="s">
        <v>37</v>
      </c>
      <c r="N380" s="1" t="s">
        <v>38</v>
      </c>
      <c r="O380" s="1">
        <v>2011</v>
      </c>
      <c r="P380" s="1">
        <v>7</v>
      </c>
    </row>
    <row r="381" spans="1:16" ht="12.75" x14ac:dyDescent="0.2">
      <c r="A381" s="1" t="s">
        <v>2256</v>
      </c>
      <c r="B381" s="1" t="s">
        <v>1251</v>
      </c>
      <c r="C381" s="1">
        <v>58220776</v>
      </c>
      <c r="D381" s="1">
        <v>100000000</v>
      </c>
      <c r="E381" s="1">
        <f t="shared" si="10"/>
        <v>-41779224</v>
      </c>
      <c r="F381" s="1">
        <v>93</v>
      </c>
      <c r="G381" s="1">
        <v>132</v>
      </c>
      <c r="H381" s="1" t="s">
        <v>2255</v>
      </c>
      <c r="I381" s="1" t="str">
        <f t="shared" si="11"/>
        <v>Comedy</v>
      </c>
      <c r="J381" s="1" t="s">
        <v>810</v>
      </c>
      <c r="K381" s="1">
        <v>87785</v>
      </c>
      <c r="L381" s="1">
        <v>362</v>
      </c>
      <c r="M381" s="1" t="s">
        <v>37</v>
      </c>
      <c r="N381" s="1" t="s">
        <v>38</v>
      </c>
      <c r="O381" s="1">
        <v>1999</v>
      </c>
      <c r="P381" s="1">
        <v>6.8</v>
      </c>
    </row>
    <row r="382" spans="1:16" ht="12.75" x14ac:dyDescent="0.2">
      <c r="A382" s="1" t="s">
        <v>2261</v>
      </c>
      <c r="B382" s="1" t="s">
        <v>2259</v>
      </c>
      <c r="C382" s="1">
        <v>47474112</v>
      </c>
      <c r="D382" s="1">
        <v>90000000</v>
      </c>
      <c r="E382" s="1">
        <f t="shared" si="10"/>
        <v>-42525888</v>
      </c>
      <c r="F382" s="1">
        <v>84</v>
      </c>
      <c r="G382" s="1">
        <v>104</v>
      </c>
      <c r="H382" s="1" t="s">
        <v>1389</v>
      </c>
      <c r="I382" s="1" t="str">
        <f t="shared" si="11"/>
        <v>Action</v>
      </c>
      <c r="J382" s="1" t="s">
        <v>251</v>
      </c>
      <c r="K382" s="1">
        <v>58227</v>
      </c>
      <c r="L382" s="1">
        <v>181</v>
      </c>
      <c r="M382" s="1" t="s">
        <v>37</v>
      </c>
      <c r="N382" s="1" t="s">
        <v>38</v>
      </c>
      <c r="O382" s="1">
        <v>1997</v>
      </c>
      <c r="P382" s="1">
        <v>5.4</v>
      </c>
    </row>
    <row r="383" spans="1:16" ht="12.75" x14ac:dyDescent="0.2">
      <c r="A383" s="1" t="s">
        <v>2266</v>
      </c>
      <c r="B383" s="1" t="s">
        <v>2265</v>
      </c>
      <c r="C383" s="1">
        <v>42877165</v>
      </c>
      <c r="D383" s="1">
        <v>86000000</v>
      </c>
      <c r="E383" s="1">
        <f t="shared" si="10"/>
        <v>-43122835</v>
      </c>
      <c r="F383" s="1">
        <v>66</v>
      </c>
      <c r="G383" s="1">
        <v>111</v>
      </c>
      <c r="H383" s="1" t="s">
        <v>463</v>
      </c>
      <c r="I383" s="1" t="str">
        <f t="shared" si="11"/>
        <v>Action</v>
      </c>
      <c r="J383" s="1" t="s">
        <v>390</v>
      </c>
      <c r="K383" s="1">
        <v>45602</v>
      </c>
      <c r="L383" s="1">
        <v>114</v>
      </c>
      <c r="M383" s="1" t="s">
        <v>37</v>
      </c>
      <c r="N383" s="1" t="s">
        <v>38</v>
      </c>
      <c r="O383" s="1">
        <v>1997</v>
      </c>
      <c r="P383" s="1">
        <v>6.1</v>
      </c>
    </row>
    <row r="384" spans="1:16" ht="12.75" x14ac:dyDescent="0.2">
      <c r="A384" s="1" t="s">
        <v>2272</v>
      </c>
      <c r="B384" s="1" t="s">
        <v>2270</v>
      </c>
      <c r="C384" s="1">
        <v>35168677</v>
      </c>
      <c r="D384" s="1">
        <v>100000000</v>
      </c>
      <c r="E384" s="1">
        <f t="shared" si="10"/>
        <v>-64831323</v>
      </c>
      <c r="F384" s="1">
        <v>136</v>
      </c>
      <c r="G384" s="1">
        <v>138</v>
      </c>
      <c r="H384" s="1" t="s">
        <v>2173</v>
      </c>
      <c r="I384" s="1" t="str">
        <f>LEFT(H384,5)</f>
        <v>Drama</v>
      </c>
      <c r="J384" s="1" t="s">
        <v>227</v>
      </c>
      <c r="K384" s="1">
        <v>49311</v>
      </c>
      <c r="L384" s="1">
        <v>278</v>
      </c>
      <c r="M384" s="1" t="s">
        <v>37</v>
      </c>
      <c r="N384" s="1" t="s">
        <v>56</v>
      </c>
      <c r="O384" s="1">
        <v>2002</v>
      </c>
      <c r="P384" s="1">
        <v>6.7</v>
      </c>
    </row>
    <row r="385" spans="1:16" ht="12.75" x14ac:dyDescent="0.2">
      <c r="A385" s="1" t="s">
        <v>1502</v>
      </c>
      <c r="B385" s="1" t="s">
        <v>1499</v>
      </c>
      <c r="C385" s="1">
        <v>56114221</v>
      </c>
      <c r="D385" s="1">
        <v>120000000</v>
      </c>
      <c r="E385" s="1">
        <f t="shared" si="10"/>
        <v>-63885779</v>
      </c>
      <c r="F385" s="1">
        <v>369</v>
      </c>
      <c r="G385" s="1">
        <v>100</v>
      </c>
      <c r="H385" s="1" t="s">
        <v>72</v>
      </c>
      <c r="I385" s="1" t="str">
        <f t="shared" si="11"/>
        <v>Action</v>
      </c>
      <c r="J385" s="1" t="s">
        <v>1501</v>
      </c>
      <c r="K385" s="1">
        <v>110486</v>
      </c>
      <c r="L385" s="1">
        <v>695</v>
      </c>
      <c r="M385" s="1" t="s">
        <v>37</v>
      </c>
      <c r="N385" s="1" t="s">
        <v>38</v>
      </c>
      <c r="O385" s="1">
        <v>2015</v>
      </c>
      <c r="P385" s="1">
        <v>4.3</v>
      </c>
    </row>
    <row r="386" spans="1:16" ht="12.75" x14ac:dyDescent="0.2">
      <c r="A386" s="1" t="s">
        <v>2278</v>
      </c>
      <c r="B386" s="1" t="s">
        <v>2276</v>
      </c>
      <c r="C386" s="1">
        <v>37567440</v>
      </c>
      <c r="D386" s="1">
        <v>20000000</v>
      </c>
      <c r="E386" s="1">
        <f t="shared" si="10"/>
        <v>17567440</v>
      </c>
      <c r="F386" s="1">
        <v>166</v>
      </c>
      <c r="G386" s="1">
        <v>129</v>
      </c>
      <c r="H386" s="1" t="s">
        <v>172</v>
      </c>
      <c r="I386" s="1" t="str">
        <f>LEFT(H386,9)</f>
        <v>Adventure</v>
      </c>
      <c r="J386" s="1" t="s">
        <v>2277</v>
      </c>
      <c r="K386" s="1">
        <v>113065</v>
      </c>
      <c r="L386" s="1">
        <v>337</v>
      </c>
      <c r="M386" s="1" t="s">
        <v>37</v>
      </c>
      <c r="N386" s="1" t="s">
        <v>38</v>
      </c>
      <c r="O386" s="1">
        <v>1982</v>
      </c>
      <c r="P386" s="1">
        <v>6.9</v>
      </c>
    </row>
    <row r="387" spans="1:16" ht="12.75" x14ac:dyDescent="0.2">
      <c r="A387" s="1" t="s">
        <v>2284</v>
      </c>
      <c r="B387" s="1" t="s">
        <v>849</v>
      </c>
      <c r="C387" s="1">
        <v>61644321</v>
      </c>
      <c r="D387" s="1">
        <v>88000000</v>
      </c>
      <c r="E387" s="1">
        <f t="shared" ref="E387:E450" si="12">C387-D387</f>
        <v>-26355679</v>
      </c>
      <c r="F387" s="1">
        <v>201</v>
      </c>
      <c r="G387" s="1">
        <v>144</v>
      </c>
      <c r="H387" s="1" t="s">
        <v>1633</v>
      </c>
      <c r="I387" s="1" t="str">
        <f>LEFT(H387,9)</f>
        <v>Biography</v>
      </c>
      <c r="J387" s="1" t="s">
        <v>2283</v>
      </c>
      <c r="K387" s="1">
        <v>148238</v>
      </c>
      <c r="L387" s="1">
        <v>529</v>
      </c>
      <c r="M387" s="1" t="s">
        <v>37</v>
      </c>
      <c r="N387" s="1" t="s">
        <v>38</v>
      </c>
      <c r="O387" s="1">
        <v>2005</v>
      </c>
      <c r="P387" s="1">
        <v>8</v>
      </c>
    </row>
    <row r="388" spans="1:16" ht="12.75" x14ac:dyDescent="0.2">
      <c r="A388" s="1" t="s">
        <v>2291</v>
      </c>
      <c r="B388" s="1" t="s">
        <v>2288</v>
      </c>
      <c r="C388" s="1">
        <v>190562</v>
      </c>
      <c r="D388" s="1">
        <v>90000000</v>
      </c>
      <c r="E388" s="1">
        <f t="shared" si="12"/>
        <v>-89809438</v>
      </c>
      <c r="F388" s="1">
        <v>47</v>
      </c>
      <c r="G388" s="1">
        <v>110</v>
      </c>
      <c r="H388" s="1" t="s">
        <v>2289</v>
      </c>
      <c r="I388" s="1" t="str">
        <f t="shared" ref="I388:I450" si="13">LEFT(H388,6)</f>
        <v>Action</v>
      </c>
      <c r="J388" s="1" t="s">
        <v>2290</v>
      </c>
      <c r="K388" s="1">
        <v>2508</v>
      </c>
      <c r="L388" s="1">
        <v>24</v>
      </c>
      <c r="M388" s="1" t="s">
        <v>37</v>
      </c>
      <c r="N388" s="1" t="s">
        <v>56</v>
      </c>
      <c r="O388" s="1">
        <v>2010</v>
      </c>
      <c r="P388" s="1">
        <v>4.4000000000000004</v>
      </c>
    </row>
    <row r="389" spans="1:16" ht="12.75" x14ac:dyDescent="0.2">
      <c r="A389" s="1" t="s">
        <v>2298</v>
      </c>
      <c r="B389" s="1" t="s">
        <v>2295</v>
      </c>
      <c r="C389" s="1">
        <v>120147445</v>
      </c>
      <c r="D389" s="1">
        <v>87000000</v>
      </c>
      <c r="E389" s="1">
        <f t="shared" si="12"/>
        <v>33147445</v>
      </c>
      <c r="F389" s="1">
        <v>175</v>
      </c>
      <c r="G389" s="1">
        <v>140</v>
      </c>
      <c r="H389" s="1" t="s">
        <v>2297</v>
      </c>
      <c r="I389" s="1" t="str">
        <f>LEFT(H389,5)</f>
        <v>Drama</v>
      </c>
      <c r="J389" s="1" t="s">
        <v>300</v>
      </c>
      <c r="K389" s="1">
        <v>57661</v>
      </c>
      <c r="L389" s="1">
        <v>455</v>
      </c>
      <c r="M389" s="1" t="s">
        <v>37</v>
      </c>
      <c r="N389" s="1" t="s">
        <v>38</v>
      </c>
      <c r="O389" s="1">
        <v>2003</v>
      </c>
      <c r="P389" s="1">
        <v>7.3</v>
      </c>
    </row>
    <row r="390" spans="1:16" ht="12.75" x14ac:dyDescent="0.2">
      <c r="A390" s="1" t="s">
        <v>2302</v>
      </c>
      <c r="B390" s="1" t="s">
        <v>1604</v>
      </c>
      <c r="C390" s="1">
        <v>241688385</v>
      </c>
      <c r="D390" s="1">
        <v>92000000</v>
      </c>
      <c r="E390" s="1">
        <f t="shared" si="12"/>
        <v>149688385</v>
      </c>
      <c r="F390" s="1">
        <v>114</v>
      </c>
      <c r="G390" s="1">
        <v>113</v>
      </c>
      <c r="H390" s="1" t="s">
        <v>711</v>
      </c>
      <c r="I390" s="1" t="str">
        <f t="shared" si="13"/>
        <v>Action</v>
      </c>
      <c r="J390" s="1" t="s">
        <v>696</v>
      </c>
      <c r="K390" s="1">
        <v>144053</v>
      </c>
      <c r="L390" s="1">
        <v>395</v>
      </c>
      <c r="M390" s="1" t="s">
        <v>37</v>
      </c>
      <c r="N390" s="1" t="s">
        <v>38</v>
      </c>
      <c r="O390" s="1">
        <v>1996</v>
      </c>
      <c r="P390" s="1">
        <v>6.3</v>
      </c>
    </row>
    <row r="391" spans="1:16" ht="12.75" x14ac:dyDescent="0.2">
      <c r="A391" s="1" t="s">
        <v>680</v>
      </c>
      <c r="B391" s="1" t="s">
        <v>498</v>
      </c>
      <c r="C391" s="1">
        <v>144512310</v>
      </c>
      <c r="D391" s="1">
        <v>38000000</v>
      </c>
      <c r="E391" s="1">
        <f t="shared" si="12"/>
        <v>106512310</v>
      </c>
      <c r="F391" s="1">
        <v>187</v>
      </c>
      <c r="G391" s="1">
        <v>106</v>
      </c>
      <c r="H391" s="1" t="s">
        <v>333</v>
      </c>
      <c r="I391" s="1" t="str">
        <f t="shared" si="13"/>
        <v>Action</v>
      </c>
      <c r="J391" s="1" t="s">
        <v>332</v>
      </c>
      <c r="K391" s="1">
        <v>272223</v>
      </c>
      <c r="L391" s="1">
        <v>988</v>
      </c>
      <c r="M391" s="1" t="s">
        <v>37</v>
      </c>
      <c r="N391" s="1" t="s">
        <v>38</v>
      </c>
      <c r="O391" s="1">
        <v>2001</v>
      </c>
      <c r="P391" s="1">
        <v>6.7</v>
      </c>
    </row>
    <row r="392" spans="1:16" ht="12.75" x14ac:dyDescent="0.2">
      <c r="A392" s="1" t="s">
        <v>2308</v>
      </c>
      <c r="B392" s="1" t="s">
        <v>434</v>
      </c>
      <c r="C392" s="1">
        <v>233630478</v>
      </c>
      <c r="D392" s="1">
        <v>90000000</v>
      </c>
      <c r="E392" s="1">
        <f t="shared" si="12"/>
        <v>143630478</v>
      </c>
      <c r="F392" s="1">
        <v>221</v>
      </c>
      <c r="G392" s="1">
        <v>143</v>
      </c>
      <c r="H392" s="1" t="s">
        <v>2307</v>
      </c>
      <c r="I392" s="1" t="str">
        <f>LEFT(H392,9)</f>
        <v>Adventure</v>
      </c>
      <c r="J392" s="1" t="s">
        <v>321</v>
      </c>
      <c r="K392" s="1">
        <v>394317</v>
      </c>
      <c r="L392" s="1">
        <v>1051</v>
      </c>
      <c r="M392" s="1" t="s">
        <v>37</v>
      </c>
      <c r="N392" s="1" t="s">
        <v>38</v>
      </c>
      <c r="O392" s="1">
        <v>2000</v>
      </c>
      <c r="P392" s="1">
        <v>7.7</v>
      </c>
    </row>
    <row r="393" spans="1:16" ht="12.75" x14ac:dyDescent="0.2">
      <c r="A393" s="1" t="s">
        <v>2313</v>
      </c>
      <c r="B393" s="1" t="s">
        <v>844</v>
      </c>
      <c r="C393" s="1">
        <v>197992827</v>
      </c>
      <c r="D393" s="1">
        <v>100000000</v>
      </c>
      <c r="E393" s="1">
        <f t="shared" si="12"/>
        <v>97992827</v>
      </c>
      <c r="F393" s="1">
        <v>206</v>
      </c>
      <c r="G393" s="1">
        <v>108</v>
      </c>
      <c r="H393" s="1" t="s">
        <v>2312</v>
      </c>
      <c r="I393" s="1" t="str">
        <f>LEFT(H393,9)</f>
        <v>Animation</v>
      </c>
      <c r="J393" s="1" t="s">
        <v>810</v>
      </c>
      <c r="K393" s="1">
        <v>132501</v>
      </c>
      <c r="L393" s="1">
        <v>548</v>
      </c>
      <c r="M393" s="1" t="s">
        <v>37</v>
      </c>
      <c r="N393" s="1" t="s">
        <v>38</v>
      </c>
      <c r="O393" s="1">
        <v>2006</v>
      </c>
      <c r="P393" s="1">
        <v>6.5</v>
      </c>
    </row>
    <row r="394" spans="1:16" ht="12.75" x14ac:dyDescent="0.2">
      <c r="A394" s="1" t="s">
        <v>2318</v>
      </c>
      <c r="B394" s="1" t="s">
        <v>1154</v>
      </c>
      <c r="C394" s="1">
        <v>176049130</v>
      </c>
      <c r="D394" s="1">
        <v>75000000</v>
      </c>
      <c r="E394" s="1">
        <f t="shared" si="12"/>
        <v>101049130</v>
      </c>
      <c r="F394" s="1">
        <v>239</v>
      </c>
      <c r="G394" s="1">
        <v>108</v>
      </c>
      <c r="H394" s="1" t="s">
        <v>1155</v>
      </c>
      <c r="I394" s="1" t="str">
        <f t="shared" si="13"/>
        <v>Action</v>
      </c>
      <c r="J394" s="1" t="s">
        <v>1156</v>
      </c>
      <c r="K394" s="1">
        <v>348232</v>
      </c>
      <c r="L394" s="1">
        <v>806</v>
      </c>
      <c r="M394" s="1" t="s">
        <v>37</v>
      </c>
      <c r="N394" s="1" t="s">
        <v>38</v>
      </c>
      <c r="O394" s="1">
        <v>2004</v>
      </c>
      <c r="P394" s="1">
        <v>7.8</v>
      </c>
    </row>
    <row r="395" spans="1:16" ht="12.75" x14ac:dyDescent="0.2">
      <c r="A395" s="1" t="s">
        <v>2322</v>
      </c>
      <c r="B395" s="1" t="s">
        <v>709</v>
      </c>
      <c r="C395" s="1">
        <v>172620724</v>
      </c>
      <c r="D395" s="1">
        <v>85000000</v>
      </c>
      <c r="E395" s="1">
        <f t="shared" si="12"/>
        <v>87620724</v>
      </c>
      <c r="F395" s="1">
        <v>142</v>
      </c>
      <c r="G395" s="1">
        <v>124</v>
      </c>
      <c r="H395" s="1" t="s">
        <v>711</v>
      </c>
      <c r="I395" s="1" t="str">
        <f t="shared" si="13"/>
        <v>Action</v>
      </c>
      <c r="J395" s="1" t="s">
        <v>390</v>
      </c>
      <c r="K395" s="1">
        <v>146134</v>
      </c>
      <c r="L395" s="1">
        <v>393</v>
      </c>
      <c r="M395" s="1" t="s">
        <v>37</v>
      </c>
      <c r="N395" s="1" t="s">
        <v>38</v>
      </c>
      <c r="O395" s="1">
        <v>1997</v>
      </c>
      <c r="P395" s="1">
        <v>6.4</v>
      </c>
    </row>
    <row r="396" spans="1:16" ht="12.75" x14ac:dyDescent="0.2">
      <c r="A396" s="1" t="s">
        <v>2326</v>
      </c>
      <c r="B396" s="1" t="s">
        <v>1525</v>
      </c>
      <c r="C396" s="1">
        <v>183405771</v>
      </c>
      <c r="D396" s="1">
        <v>85000000</v>
      </c>
      <c r="E396" s="1">
        <f t="shared" si="12"/>
        <v>98405771</v>
      </c>
      <c r="F396" s="1">
        <v>186</v>
      </c>
      <c r="G396" s="1">
        <v>116</v>
      </c>
      <c r="H396" s="1" t="s">
        <v>1527</v>
      </c>
      <c r="I396" s="1" t="str">
        <f>LEFT(H396,5)</f>
        <v>Crime</v>
      </c>
      <c r="J396" s="1" t="s">
        <v>339</v>
      </c>
      <c r="K396" s="1">
        <v>402645</v>
      </c>
      <c r="L396" s="1">
        <v>845</v>
      </c>
      <c r="M396" s="1" t="s">
        <v>37</v>
      </c>
      <c r="N396" s="1" t="s">
        <v>38</v>
      </c>
      <c r="O396" s="1">
        <v>2001</v>
      </c>
      <c r="P396" s="1">
        <v>7.8</v>
      </c>
    </row>
    <row r="397" spans="1:16" ht="12.75" x14ac:dyDescent="0.2">
      <c r="A397" s="1" t="s">
        <v>2331</v>
      </c>
      <c r="B397" s="1" t="s">
        <v>2330</v>
      </c>
      <c r="C397" s="1">
        <v>20315324</v>
      </c>
      <c r="D397" s="1">
        <v>75000000</v>
      </c>
      <c r="E397" s="1">
        <f t="shared" si="12"/>
        <v>-54684676</v>
      </c>
      <c r="F397" s="1">
        <v>228</v>
      </c>
      <c r="G397" s="1">
        <v>110</v>
      </c>
      <c r="H397" s="1" t="s">
        <v>80</v>
      </c>
      <c r="I397" s="1" t="str">
        <f t="shared" si="13"/>
        <v>Action</v>
      </c>
      <c r="J397" s="1" t="s">
        <v>1971</v>
      </c>
      <c r="K397" s="1">
        <v>88542</v>
      </c>
      <c r="L397" s="1">
        <v>254</v>
      </c>
      <c r="M397" s="1" t="s">
        <v>37</v>
      </c>
      <c r="N397" s="1" t="s">
        <v>766</v>
      </c>
      <c r="O397" s="1">
        <v>2011</v>
      </c>
      <c r="P397" s="1">
        <v>5.8</v>
      </c>
    </row>
    <row r="398" spans="1:16" ht="12.75" x14ac:dyDescent="0.2">
      <c r="A398" s="1" t="s">
        <v>2335</v>
      </c>
      <c r="B398" s="1" t="s">
        <v>2334</v>
      </c>
      <c r="C398" s="1">
        <v>148313048</v>
      </c>
      <c r="D398" s="1">
        <v>85000000</v>
      </c>
      <c r="E398" s="1">
        <f t="shared" si="12"/>
        <v>63313048</v>
      </c>
      <c r="F398" s="1">
        <v>256</v>
      </c>
      <c r="G398" s="1">
        <v>91</v>
      </c>
      <c r="H398" s="1" t="s">
        <v>791</v>
      </c>
      <c r="I398" s="1" t="str">
        <f>LEFT(H398,9)</f>
        <v>Animation</v>
      </c>
      <c r="J398" s="1" t="s">
        <v>271</v>
      </c>
      <c r="K398" s="1">
        <v>164148</v>
      </c>
      <c r="L398" s="1">
        <v>168</v>
      </c>
      <c r="M398" s="1" t="s">
        <v>37</v>
      </c>
      <c r="N398" s="1" t="s">
        <v>38</v>
      </c>
      <c r="O398" s="1">
        <v>2012</v>
      </c>
      <c r="P398" s="1">
        <v>7.1</v>
      </c>
    </row>
    <row r="399" spans="1:16" ht="12.75" x14ac:dyDescent="0.2">
      <c r="A399" s="1" t="s">
        <v>2342</v>
      </c>
      <c r="B399" s="1" t="s">
        <v>2338</v>
      </c>
      <c r="C399" s="1">
        <v>127706877</v>
      </c>
      <c r="D399" s="1">
        <v>85000000</v>
      </c>
      <c r="E399" s="1">
        <f t="shared" si="12"/>
        <v>42706877</v>
      </c>
      <c r="F399" s="1">
        <v>222</v>
      </c>
      <c r="G399" s="1">
        <v>107</v>
      </c>
      <c r="H399" s="1" t="s">
        <v>2340</v>
      </c>
      <c r="I399" s="1" t="str">
        <f>LEFT(H399,9)</f>
        <v>Animation</v>
      </c>
      <c r="J399" s="1" t="s">
        <v>2341</v>
      </c>
      <c r="K399" s="1">
        <v>142496</v>
      </c>
      <c r="L399" s="1">
        <v>399</v>
      </c>
      <c r="M399" s="1" t="s">
        <v>37</v>
      </c>
      <c r="N399" s="1" t="s">
        <v>38</v>
      </c>
      <c r="O399" s="1">
        <v>2007</v>
      </c>
      <c r="P399" s="1">
        <v>7.1</v>
      </c>
    </row>
    <row r="400" spans="1:16" ht="12.75" x14ac:dyDescent="0.2">
      <c r="A400" s="1" t="s">
        <v>2354</v>
      </c>
      <c r="B400" s="1" t="s">
        <v>2353</v>
      </c>
      <c r="C400" s="1">
        <v>126149655</v>
      </c>
      <c r="D400" s="1">
        <v>85000000</v>
      </c>
      <c r="E400" s="1">
        <f t="shared" si="12"/>
        <v>41149655</v>
      </c>
      <c r="F400" s="1">
        <v>298</v>
      </c>
      <c r="G400" s="1">
        <v>115</v>
      </c>
      <c r="H400" s="1" t="s">
        <v>1198</v>
      </c>
      <c r="I400" s="1" t="str">
        <f t="shared" si="13"/>
        <v>Action</v>
      </c>
      <c r="J400" s="1" t="s">
        <v>1726</v>
      </c>
      <c r="K400" s="1">
        <v>166693</v>
      </c>
      <c r="L400" s="1">
        <v>276</v>
      </c>
      <c r="M400" s="1" t="s">
        <v>37</v>
      </c>
      <c r="N400" s="1" t="s">
        <v>38</v>
      </c>
      <c r="O400" s="1">
        <v>2012</v>
      </c>
      <c r="P400" s="1">
        <v>6.8</v>
      </c>
    </row>
    <row r="401" spans="1:16" ht="12.75" x14ac:dyDescent="0.2">
      <c r="A401" s="1" t="s">
        <v>2358</v>
      </c>
      <c r="B401" s="1" t="s">
        <v>2338</v>
      </c>
      <c r="C401" s="1">
        <v>66941559</v>
      </c>
      <c r="D401" s="1">
        <v>85000000</v>
      </c>
      <c r="E401" s="1">
        <f t="shared" si="12"/>
        <v>-18058441</v>
      </c>
      <c r="F401" s="1">
        <v>84</v>
      </c>
      <c r="G401" s="1">
        <v>100</v>
      </c>
      <c r="H401" s="1" t="s">
        <v>2357</v>
      </c>
      <c r="I401" s="1" t="str">
        <f>LEFT(H401,9)</f>
        <v>Adventure</v>
      </c>
      <c r="J401" s="1" t="s">
        <v>1351</v>
      </c>
      <c r="K401" s="1">
        <v>26413</v>
      </c>
      <c r="L401" s="1">
        <v>77</v>
      </c>
      <c r="M401" s="1" t="s">
        <v>37</v>
      </c>
      <c r="N401" s="1" t="s">
        <v>38</v>
      </c>
      <c r="O401" s="1">
        <v>2000</v>
      </c>
      <c r="P401" s="1">
        <v>4.8</v>
      </c>
    </row>
    <row r="402" spans="1:16" ht="12.75" x14ac:dyDescent="0.2">
      <c r="A402" s="1" t="s">
        <v>2363</v>
      </c>
      <c r="B402" s="1" t="s">
        <v>259</v>
      </c>
      <c r="C402" s="1">
        <v>78009155</v>
      </c>
      <c r="D402" s="1">
        <v>75000000</v>
      </c>
      <c r="E402" s="1">
        <f t="shared" si="12"/>
        <v>3009155</v>
      </c>
      <c r="F402" s="1">
        <v>236</v>
      </c>
      <c r="G402" s="1">
        <v>104</v>
      </c>
      <c r="H402" s="1" t="s">
        <v>1751</v>
      </c>
      <c r="I402" s="1" t="str">
        <f t="shared" si="13"/>
        <v>Action</v>
      </c>
      <c r="J402" s="1" t="s">
        <v>901</v>
      </c>
      <c r="K402" s="1">
        <v>110073</v>
      </c>
      <c r="L402" s="1">
        <v>194</v>
      </c>
      <c r="M402" s="1" t="s">
        <v>37</v>
      </c>
      <c r="N402" s="1" t="s">
        <v>38</v>
      </c>
      <c r="O402" s="1">
        <v>2011</v>
      </c>
      <c r="P402" s="1">
        <v>6.2</v>
      </c>
    </row>
    <row r="403" spans="1:16" ht="12.75" x14ac:dyDescent="0.2">
      <c r="A403" s="1" t="s">
        <v>2367</v>
      </c>
      <c r="B403" s="1" t="s">
        <v>2366</v>
      </c>
      <c r="C403" s="1">
        <v>63224849</v>
      </c>
      <c r="D403" s="1">
        <v>85000000</v>
      </c>
      <c r="E403" s="1">
        <f t="shared" si="12"/>
        <v>-21775151</v>
      </c>
      <c r="F403" s="1">
        <v>157</v>
      </c>
      <c r="G403" s="1">
        <v>138</v>
      </c>
      <c r="H403" s="1" t="s">
        <v>1680</v>
      </c>
      <c r="I403" s="1" t="str">
        <f t="shared" si="13"/>
        <v>Comedy</v>
      </c>
      <c r="J403" s="1" t="s">
        <v>212</v>
      </c>
      <c r="K403" s="1">
        <v>182757</v>
      </c>
      <c r="L403" s="1">
        <v>483</v>
      </c>
      <c r="M403" s="1" t="s">
        <v>37</v>
      </c>
      <c r="N403" s="1" t="s">
        <v>38</v>
      </c>
      <c r="O403" s="1">
        <v>2006</v>
      </c>
      <c r="P403" s="1">
        <v>6.9</v>
      </c>
    </row>
    <row r="404" spans="1:16" ht="12.75" x14ac:dyDescent="0.2">
      <c r="A404" s="1" t="s">
        <v>2371</v>
      </c>
      <c r="B404" s="1" t="s">
        <v>1738</v>
      </c>
      <c r="C404" s="1">
        <v>111544445</v>
      </c>
      <c r="D404" s="1">
        <v>90000000</v>
      </c>
      <c r="E404" s="1">
        <f t="shared" si="12"/>
        <v>21544445</v>
      </c>
      <c r="F404" s="1">
        <v>81</v>
      </c>
      <c r="G404" s="1">
        <v>140</v>
      </c>
      <c r="H404" s="1" t="s">
        <v>1119</v>
      </c>
      <c r="I404" s="1" t="str">
        <f t="shared" si="13"/>
        <v>Action</v>
      </c>
      <c r="J404" s="1" t="s">
        <v>165</v>
      </c>
      <c r="K404" s="1">
        <v>188116</v>
      </c>
      <c r="L404" s="1">
        <v>415</v>
      </c>
      <c r="M404" s="1" t="s">
        <v>37</v>
      </c>
      <c r="N404" s="1" t="s">
        <v>38</v>
      </c>
      <c r="O404" s="1">
        <v>1998</v>
      </c>
      <c r="P404" s="1">
        <v>7.3</v>
      </c>
    </row>
    <row r="405" spans="1:16" ht="12.75" x14ac:dyDescent="0.2">
      <c r="A405" s="1" t="s">
        <v>2377</v>
      </c>
      <c r="B405" s="1" t="s">
        <v>2366</v>
      </c>
      <c r="C405" s="1">
        <v>112703470</v>
      </c>
      <c r="D405" s="1">
        <v>85000000</v>
      </c>
      <c r="E405" s="1">
        <f t="shared" si="12"/>
        <v>27703470</v>
      </c>
      <c r="F405" s="1">
        <v>187</v>
      </c>
      <c r="G405" s="1">
        <v>120</v>
      </c>
      <c r="H405" s="1" t="s">
        <v>1414</v>
      </c>
      <c r="I405" s="1" t="str">
        <f t="shared" si="13"/>
        <v>Comedy</v>
      </c>
      <c r="J405" s="1" t="s">
        <v>2376</v>
      </c>
      <c r="K405" s="1">
        <v>69860</v>
      </c>
      <c r="L405" s="1">
        <v>214</v>
      </c>
      <c r="M405" s="1" t="s">
        <v>37</v>
      </c>
      <c r="N405" s="1" t="s">
        <v>38</v>
      </c>
      <c r="O405" s="1">
        <v>2009</v>
      </c>
      <c r="P405" s="1">
        <v>6.6</v>
      </c>
    </row>
    <row r="406" spans="1:16" ht="12.75" x14ac:dyDescent="0.2">
      <c r="A406" s="1" t="s">
        <v>2382</v>
      </c>
      <c r="B406" s="1" t="s">
        <v>1525</v>
      </c>
      <c r="C406" s="1">
        <v>117144465</v>
      </c>
      <c r="D406" s="1">
        <v>85000000</v>
      </c>
      <c r="E406" s="1">
        <f t="shared" si="12"/>
        <v>32144465</v>
      </c>
      <c r="F406" s="1">
        <v>238</v>
      </c>
      <c r="G406" s="1">
        <v>122</v>
      </c>
      <c r="H406" s="1" t="s">
        <v>1527</v>
      </c>
      <c r="I406" s="1" t="str">
        <f>LEFT(H406,5)</f>
        <v>Crime</v>
      </c>
      <c r="J406" s="1" t="s">
        <v>2381</v>
      </c>
      <c r="K406" s="1">
        <v>256928</v>
      </c>
      <c r="L406" s="1">
        <v>288</v>
      </c>
      <c r="M406" s="1" t="s">
        <v>37</v>
      </c>
      <c r="N406" s="1" t="s">
        <v>38</v>
      </c>
      <c r="O406" s="1">
        <v>2007</v>
      </c>
      <c r="P406" s="1">
        <v>6.9</v>
      </c>
    </row>
    <row r="407" spans="1:16" ht="12.75" x14ac:dyDescent="0.2">
      <c r="A407" s="1" t="s">
        <v>2387</v>
      </c>
      <c r="B407" s="1" t="s">
        <v>2385</v>
      </c>
      <c r="C407" s="1">
        <v>84303558</v>
      </c>
      <c r="D407" s="1">
        <v>85000000</v>
      </c>
      <c r="E407" s="1">
        <f t="shared" si="12"/>
        <v>-696442</v>
      </c>
      <c r="F407" s="1">
        <v>107</v>
      </c>
      <c r="G407" s="1">
        <v>83</v>
      </c>
      <c r="H407" s="1" t="s">
        <v>470</v>
      </c>
      <c r="I407" s="1" t="str">
        <f>LEFT(H407,9)</f>
        <v>Adventure</v>
      </c>
      <c r="J407" s="1" t="s">
        <v>249</v>
      </c>
      <c r="K407" s="1">
        <v>65270</v>
      </c>
      <c r="L407" s="1">
        <v>100</v>
      </c>
      <c r="M407" s="1" t="s">
        <v>37</v>
      </c>
      <c r="N407" s="1" t="s">
        <v>38</v>
      </c>
      <c r="O407" s="1">
        <v>2006</v>
      </c>
      <c r="P407" s="1">
        <v>6.2</v>
      </c>
    </row>
    <row r="408" spans="1:16" ht="12.75" x14ac:dyDescent="0.2">
      <c r="A408" s="1" t="s">
        <v>2392</v>
      </c>
      <c r="B408" s="1" t="s">
        <v>2391</v>
      </c>
      <c r="C408" s="1">
        <v>150832203</v>
      </c>
      <c r="D408" s="1">
        <v>85000000</v>
      </c>
      <c r="E408" s="1">
        <f t="shared" si="12"/>
        <v>65832203</v>
      </c>
      <c r="F408" s="1">
        <v>459</v>
      </c>
      <c r="G408" s="1">
        <v>139</v>
      </c>
      <c r="H408" s="1" t="s">
        <v>1379</v>
      </c>
      <c r="I408" s="1" t="str">
        <f>LEFT(H408,9)</f>
        <v>Adventure</v>
      </c>
      <c r="J408" s="1" t="s">
        <v>212</v>
      </c>
      <c r="K408" s="1">
        <v>341058</v>
      </c>
      <c r="L408" s="1">
        <v>713</v>
      </c>
      <c r="M408" s="1" t="s">
        <v>37</v>
      </c>
      <c r="N408" s="1" t="s">
        <v>38</v>
      </c>
      <c r="O408" s="1">
        <v>2014</v>
      </c>
      <c r="P408" s="1">
        <v>6.7</v>
      </c>
    </row>
    <row r="409" spans="1:16" ht="12.75" x14ac:dyDescent="0.2">
      <c r="A409" s="1" t="s">
        <v>2398</v>
      </c>
      <c r="B409" s="1" t="s">
        <v>2395</v>
      </c>
      <c r="C409" s="1">
        <v>51396781</v>
      </c>
      <c r="D409" s="1">
        <v>68000000</v>
      </c>
      <c r="E409" s="1">
        <f t="shared" si="12"/>
        <v>-16603219</v>
      </c>
      <c r="F409" s="1">
        <v>187</v>
      </c>
      <c r="G409" s="1">
        <v>131</v>
      </c>
      <c r="H409" s="1" t="s">
        <v>1960</v>
      </c>
      <c r="I409" s="1" t="str">
        <f>LEFT(H409,5)</f>
        <v>Drama</v>
      </c>
      <c r="J409" s="1" t="s">
        <v>2397</v>
      </c>
      <c r="K409" s="1">
        <v>188887</v>
      </c>
      <c r="L409" s="1">
        <v>662</v>
      </c>
      <c r="M409" s="1" t="s">
        <v>37</v>
      </c>
      <c r="N409" s="1" t="s">
        <v>38</v>
      </c>
      <c r="O409" s="1">
        <v>2001</v>
      </c>
      <c r="P409" s="1">
        <v>7.6</v>
      </c>
    </row>
    <row r="410" spans="1:16" ht="12.75" x14ac:dyDescent="0.2">
      <c r="A410" s="1" t="s">
        <v>2402</v>
      </c>
      <c r="B410" s="1" t="s">
        <v>224</v>
      </c>
      <c r="C410" s="1">
        <v>47592825</v>
      </c>
      <c r="D410" s="1">
        <v>85000000</v>
      </c>
      <c r="E410" s="1">
        <f t="shared" si="12"/>
        <v>-37407175</v>
      </c>
      <c r="F410" s="1">
        <v>151</v>
      </c>
      <c r="G410" s="1">
        <v>104</v>
      </c>
      <c r="H410" s="1" t="s">
        <v>1076</v>
      </c>
      <c r="I410" s="1" t="str">
        <f t="shared" si="13"/>
        <v>Action</v>
      </c>
      <c r="J410" s="1" t="s">
        <v>1071</v>
      </c>
      <c r="K410" s="1">
        <v>82731</v>
      </c>
      <c r="L410" s="1">
        <v>255</v>
      </c>
      <c r="M410" s="1" t="s">
        <v>37</v>
      </c>
      <c r="N410" s="1" t="s">
        <v>38</v>
      </c>
      <c r="O410" s="1">
        <v>2003</v>
      </c>
      <c r="P410" s="1">
        <v>6.7</v>
      </c>
    </row>
    <row r="411" spans="1:16" ht="12.75" x14ac:dyDescent="0.2">
      <c r="A411" s="1" t="s">
        <v>2408</v>
      </c>
      <c r="B411" s="1" t="s">
        <v>1310</v>
      </c>
      <c r="C411" s="1">
        <v>50016394</v>
      </c>
      <c r="D411" s="1">
        <v>70000000</v>
      </c>
      <c r="E411" s="1">
        <f t="shared" si="12"/>
        <v>-19983606</v>
      </c>
      <c r="F411" s="1">
        <v>80</v>
      </c>
      <c r="G411" s="1">
        <v>130</v>
      </c>
      <c r="H411" s="1" t="s">
        <v>2406</v>
      </c>
      <c r="I411" s="1" t="str">
        <f t="shared" si="13"/>
        <v>Action</v>
      </c>
      <c r="J411" s="1" t="s">
        <v>2407</v>
      </c>
      <c r="K411" s="1">
        <v>106528</v>
      </c>
      <c r="L411" s="1">
        <v>257</v>
      </c>
      <c r="M411" s="1" t="s">
        <v>37</v>
      </c>
      <c r="N411" s="1" t="s">
        <v>38</v>
      </c>
      <c r="O411" s="1">
        <v>1993</v>
      </c>
      <c r="P411" s="1">
        <v>6.2</v>
      </c>
    </row>
    <row r="412" spans="1:16" ht="12.75" x14ac:dyDescent="0.2">
      <c r="A412" s="1" t="s">
        <v>2412</v>
      </c>
      <c r="B412" s="1" t="s">
        <v>156</v>
      </c>
      <c r="C412" s="1">
        <v>57010853</v>
      </c>
      <c r="D412" s="1">
        <v>85000000</v>
      </c>
      <c r="E412" s="1">
        <f t="shared" si="12"/>
        <v>-27989147</v>
      </c>
      <c r="F412" s="1">
        <v>229</v>
      </c>
      <c r="G412" s="1">
        <v>145</v>
      </c>
      <c r="H412" s="1" t="s">
        <v>213</v>
      </c>
      <c r="I412" s="1" t="str">
        <f>LEFT(H412,5)</f>
        <v>Drama</v>
      </c>
      <c r="J412" s="1" t="s">
        <v>2411</v>
      </c>
      <c r="K412" s="1">
        <v>119286</v>
      </c>
      <c r="L412" s="1">
        <v>548</v>
      </c>
      <c r="M412" s="1" t="s">
        <v>37</v>
      </c>
      <c r="N412" s="1" t="s">
        <v>38</v>
      </c>
      <c r="O412" s="1">
        <v>2005</v>
      </c>
      <c r="P412" s="1">
        <v>7.3</v>
      </c>
    </row>
    <row r="413" spans="1:16" ht="12.75" x14ac:dyDescent="0.2">
      <c r="A413" s="1" t="s">
        <v>2418</v>
      </c>
      <c r="B413" s="1" t="s">
        <v>407</v>
      </c>
      <c r="C413" s="1">
        <v>62494975</v>
      </c>
      <c r="D413" s="1">
        <v>85000000</v>
      </c>
      <c r="E413" s="1">
        <f t="shared" si="12"/>
        <v>-22505025</v>
      </c>
      <c r="F413" s="1">
        <v>158</v>
      </c>
      <c r="G413" s="1">
        <v>104</v>
      </c>
      <c r="H413" s="1" t="s">
        <v>333</v>
      </c>
      <c r="I413" s="1" t="str">
        <f t="shared" si="13"/>
        <v>Action</v>
      </c>
      <c r="J413" s="1" t="s">
        <v>2417</v>
      </c>
      <c r="K413" s="1">
        <v>179500</v>
      </c>
      <c r="L413" s="1">
        <v>378</v>
      </c>
      <c r="M413" s="1" t="s">
        <v>37</v>
      </c>
      <c r="N413" s="1" t="s">
        <v>38</v>
      </c>
      <c r="O413" s="1">
        <v>2006</v>
      </c>
      <c r="P413" s="1">
        <v>6</v>
      </c>
    </row>
    <row r="414" spans="1:16" ht="12.75" x14ac:dyDescent="0.2">
      <c r="A414" s="1" t="s">
        <v>2424</v>
      </c>
      <c r="B414" s="1" t="s">
        <v>2422</v>
      </c>
      <c r="C414" s="1">
        <v>46440491</v>
      </c>
      <c r="D414" s="1">
        <v>100000000</v>
      </c>
      <c r="E414" s="1">
        <f t="shared" si="12"/>
        <v>-53559509</v>
      </c>
      <c r="F414" s="1">
        <v>190</v>
      </c>
      <c r="G414" s="1">
        <v>97</v>
      </c>
      <c r="H414" s="1" t="s">
        <v>270</v>
      </c>
      <c r="I414" s="1" t="str">
        <f>LEFT(H414,9)</f>
        <v>Adventure</v>
      </c>
      <c r="J414" s="1" t="s">
        <v>392</v>
      </c>
      <c r="K414" s="1">
        <v>35446</v>
      </c>
      <c r="L414" s="1">
        <v>78</v>
      </c>
      <c r="M414" s="1" t="s">
        <v>37</v>
      </c>
      <c r="N414" s="1" t="s">
        <v>56</v>
      </c>
      <c r="O414" s="1">
        <v>2011</v>
      </c>
      <c r="P414" s="1">
        <v>7.1</v>
      </c>
    </row>
    <row r="415" spans="1:16" ht="12.75" x14ac:dyDescent="0.2">
      <c r="A415" s="1" t="s">
        <v>2429</v>
      </c>
      <c r="B415" s="1" t="s">
        <v>2428</v>
      </c>
      <c r="C415" s="1">
        <v>44606335</v>
      </c>
      <c r="D415" s="1">
        <v>90000000</v>
      </c>
      <c r="E415" s="1">
        <f t="shared" si="12"/>
        <v>-45393665</v>
      </c>
      <c r="F415" s="1">
        <v>98</v>
      </c>
      <c r="G415" s="1">
        <v>178</v>
      </c>
      <c r="H415" s="1" t="s">
        <v>686</v>
      </c>
      <c r="I415" s="1" t="str">
        <f>LEFT(H415,5)</f>
        <v>Drama</v>
      </c>
      <c r="J415" s="1" t="s">
        <v>761</v>
      </c>
      <c r="K415" s="1">
        <v>169023</v>
      </c>
      <c r="L415" s="1">
        <v>703</v>
      </c>
      <c r="M415" s="1" t="s">
        <v>37</v>
      </c>
      <c r="N415" s="1" t="s">
        <v>38</v>
      </c>
      <c r="O415" s="1">
        <v>1998</v>
      </c>
      <c r="P415" s="1">
        <v>7.1</v>
      </c>
    </row>
    <row r="416" spans="1:16" ht="12.75" x14ac:dyDescent="0.2">
      <c r="A416" s="1" t="s">
        <v>2435</v>
      </c>
      <c r="B416" s="1" t="s">
        <v>2432</v>
      </c>
      <c r="C416" s="1">
        <v>40048332</v>
      </c>
      <c r="D416" s="1">
        <v>85000000</v>
      </c>
      <c r="E416" s="1">
        <f t="shared" si="12"/>
        <v>-44951668</v>
      </c>
      <c r="F416" s="1">
        <v>135</v>
      </c>
      <c r="G416" s="1">
        <v>108</v>
      </c>
      <c r="H416" s="1" t="s">
        <v>922</v>
      </c>
      <c r="I416" s="1" t="str">
        <f t="shared" si="13"/>
        <v>Action</v>
      </c>
      <c r="J416" s="1" t="s">
        <v>2434</v>
      </c>
      <c r="K416" s="1">
        <v>61417</v>
      </c>
      <c r="L416" s="1">
        <v>339</v>
      </c>
      <c r="M416" s="1" t="s">
        <v>37</v>
      </c>
      <c r="N416" s="1" t="s">
        <v>38</v>
      </c>
      <c r="O416" s="1">
        <v>2002</v>
      </c>
      <c r="P416" s="1">
        <v>5.5</v>
      </c>
    </row>
    <row r="417" spans="1:16" ht="12.75" x14ac:dyDescent="0.2">
      <c r="A417" s="1" t="s">
        <v>2443</v>
      </c>
      <c r="B417" s="1" t="s">
        <v>2439</v>
      </c>
      <c r="E417" s="1">
        <f t="shared" si="12"/>
        <v>0</v>
      </c>
      <c r="F417" s="1">
        <v>84</v>
      </c>
      <c r="G417" s="1">
        <v>123</v>
      </c>
      <c r="H417" s="1" t="s">
        <v>2441</v>
      </c>
      <c r="I417" s="1" t="str">
        <f t="shared" si="13"/>
        <v>Comedy</v>
      </c>
      <c r="J417" s="1" t="s">
        <v>2442</v>
      </c>
      <c r="K417" s="1">
        <v>19228</v>
      </c>
      <c r="L417" s="1">
        <v>146</v>
      </c>
      <c r="M417" s="1" t="s">
        <v>37</v>
      </c>
      <c r="N417" s="1" t="s">
        <v>38</v>
      </c>
      <c r="O417" s="1">
        <v>1979</v>
      </c>
      <c r="P417" s="1">
        <v>7.8</v>
      </c>
    </row>
    <row r="418" spans="1:16" ht="12.75" x14ac:dyDescent="0.2">
      <c r="A418" s="1" t="s">
        <v>2449</v>
      </c>
      <c r="B418" s="1" t="s">
        <v>2447</v>
      </c>
      <c r="C418" s="1">
        <v>64933670</v>
      </c>
      <c r="D418" s="1">
        <v>85000000</v>
      </c>
      <c r="E418" s="1">
        <f t="shared" si="12"/>
        <v>-20066330</v>
      </c>
      <c r="F418" s="1">
        <v>382</v>
      </c>
      <c r="G418" s="1">
        <v>106</v>
      </c>
      <c r="H418" s="1" t="s">
        <v>2448</v>
      </c>
      <c r="I418" s="1" t="str">
        <f>LEFT(H418,9)</f>
        <v>Adventure</v>
      </c>
      <c r="J418" s="1" t="s">
        <v>1526</v>
      </c>
      <c r="K418" s="1">
        <v>70838</v>
      </c>
      <c r="L418" s="1">
        <v>208</v>
      </c>
      <c r="M418" s="1" t="s">
        <v>37</v>
      </c>
      <c r="N418" s="1" t="s">
        <v>38</v>
      </c>
      <c r="O418" s="1">
        <v>2012</v>
      </c>
      <c r="P418" s="1">
        <v>5.6</v>
      </c>
    </row>
    <row r="419" spans="1:16" ht="12.75" x14ac:dyDescent="0.2">
      <c r="A419" s="1" t="s">
        <v>2456</v>
      </c>
      <c r="B419" s="1" t="s">
        <v>2452</v>
      </c>
      <c r="C419" s="1">
        <v>31494270</v>
      </c>
      <c r="D419" s="1">
        <v>60000000</v>
      </c>
      <c r="E419" s="1">
        <f t="shared" si="12"/>
        <v>-28505730</v>
      </c>
      <c r="F419" s="1">
        <v>393</v>
      </c>
      <c r="G419" s="1">
        <v>112</v>
      </c>
      <c r="H419" s="1" t="s">
        <v>2454</v>
      </c>
      <c r="I419" s="1" t="str">
        <f t="shared" si="13"/>
        <v>Action</v>
      </c>
      <c r="J419" s="1" t="s">
        <v>2455</v>
      </c>
      <c r="K419" s="1">
        <v>273921</v>
      </c>
      <c r="L419" s="1">
        <v>522</v>
      </c>
      <c r="M419" s="1" t="s">
        <v>37</v>
      </c>
      <c r="N419" s="1" t="s">
        <v>38</v>
      </c>
      <c r="O419" s="1">
        <v>2010</v>
      </c>
      <c r="P419" s="1">
        <v>7.5</v>
      </c>
    </row>
    <row r="420" spans="1:16" ht="12.75" x14ac:dyDescent="0.2">
      <c r="A420" s="1" t="s">
        <v>2462</v>
      </c>
      <c r="B420" s="1" t="s">
        <v>2460</v>
      </c>
      <c r="C420" s="1">
        <v>31111260</v>
      </c>
      <c r="D420" s="1">
        <v>60000000</v>
      </c>
      <c r="E420" s="1">
        <f t="shared" si="12"/>
        <v>-28888740</v>
      </c>
      <c r="F420" s="1">
        <v>149</v>
      </c>
      <c r="G420" s="1">
        <v>135</v>
      </c>
      <c r="H420" s="1" t="s">
        <v>226</v>
      </c>
      <c r="I420" s="1" t="str">
        <f t="shared" si="13"/>
        <v>Action</v>
      </c>
      <c r="J420" s="1" t="s">
        <v>279</v>
      </c>
      <c r="K420" s="1">
        <v>77029</v>
      </c>
      <c r="L420" s="1">
        <v>466</v>
      </c>
      <c r="M420" s="1" t="s">
        <v>37</v>
      </c>
      <c r="N420" s="1" t="s">
        <v>38</v>
      </c>
      <c r="O420" s="1">
        <v>2003</v>
      </c>
      <c r="P420" s="1">
        <v>5.4</v>
      </c>
    </row>
    <row r="421" spans="1:16" ht="12.75" x14ac:dyDescent="0.2">
      <c r="A421" s="1" t="s">
        <v>2470</v>
      </c>
      <c r="B421" s="1" t="s">
        <v>2466</v>
      </c>
      <c r="C421" s="1">
        <v>123307945</v>
      </c>
      <c r="D421" s="1">
        <v>65000000</v>
      </c>
      <c r="E421" s="1">
        <f t="shared" si="12"/>
        <v>58307945</v>
      </c>
      <c r="F421" s="1">
        <v>94</v>
      </c>
      <c r="G421" s="1">
        <v>109</v>
      </c>
      <c r="H421" s="1" t="s">
        <v>2468</v>
      </c>
      <c r="I421" s="1" t="str">
        <f t="shared" si="13"/>
        <v>Comedy</v>
      </c>
      <c r="J421" s="1" t="s">
        <v>2469</v>
      </c>
      <c r="K421" s="1">
        <v>39391</v>
      </c>
      <c r="L421" s="1">
        <v>171</v>
      </c>
      <c r="M421" s="1" t="s">
        <v>37</v>
      </c>
      <c r="N421" s="1" t="s">
        <v>38</v>
      </c>
      <c r="O421" s="1">
        <v>2000</v>
      </c>
      <c r="P421" s="1">
        <v>4.3</v>
      </c>
    </row>
    <row r="422" spans="1:16" ht="12.75" x14ac:dyDescent="0.2">
      <c r="A422" s="1" t="s">
        <v>2477</v>
      </c>
      <c r="B422" s="1" t="s">
        <v>1574</v>
      </c>
      <c r="C422" s="1">
        <v>153288182</v>
      </c>
      <c r="D422" s="1">
        <v>84000000</v>
      </c>
      <c r="E422" s="1">
        <f t="shared" si="12"/>
        <v>69288182</v>
      </c>
      <c r="F422" s="1">
        <v>138</v>
      </c>
      <c r="G422" s="1">
        <v>86</v>
      </c>
      <c r="H422" s="1" t="s">
        <v>2475</v>
      </c>
      <c r="I422" s="1" t="str">
        <f>LEFT(H422,9)</f>
        <v>Adventure</v>
      </c>
      <c r="J422" s="1" t="s">
        <v>2476</v>
      </c>
      <c r="K422" s="1">
        <v>71424</v>
      </c>
      <c r="L422" s="1">
        <v>521</v>
      </c>
      <c r="M422" s="1" t="s">
        <v>37</v>
      </c>
      <c r="N422" s="1" t="s">
        <v>38</v>
      </c>
      <c r="O422" s="1">
        <v>2002</v>
      </c>
      <c r="P422" s="1">
        <v>4.9000000000000004</v>
      </c>
    </row>
    <row r="423" spans="1:16" ht="12.75" x14ac:dyDescent="0.2">
      <c r="A423" s="1" t="s">
        <v>2484</v>
      </c>
      <c r="B423" s="1" t="s">
        <v>2481</v>
      </c>
      <c r="C423" s="1">
        <v>13401683</v>
      </c>
      <c r="D423" s="1">
        <v>35000000</v>
      </c>
      <c r="E423" s="1">
        <f t="shared" si="12"/>
        <v>-21598317</v>
      </c>
      <c r="F423" s="1">
        <v>432</v>
      </c>
      <c r="G423" s="1">
        <v>95</v>
      </c>
      <c r="H423" s="1" t="s">
        <v>646</v>
      </c>
      <c r="I423" s="1" t="str">
        <f t="shared" si="13"/>
        <v>Action</v>
      </c>
      <c r="J423" s="1" t="s">
        <v>2483</v>
      </c>
      <c r="K423" s="1">
        <v>203458</v>
      </c>
      <c r="L423" s="1">
        <v>588</v>
      </c>
      <c r="M423" s="1" t="s">
        <v>37</v>
      </c>
      <c r="N423" s="1" t="s">
        <v>56</v>
      </c>
      <c r="O423" s="1">
        <v>2012</v>
      </c>
      <c r="P423" s="1">
        <v>7.1</v>
      </c>
    </row>
    <row r="424" spans="1:16" ht="12.75" x14ac:dyDescent="0.2">
      <c r="A424" s="1" t="s">
        <v>2490</v>
      </c>
      <c r="B424" s="1" t="s">
        <v>1626</v>
      </c>
      <c r="C424" s="1">
        <v>137340146</v>
      </c>
      <c r="D424" s="1">
        <v>70000000</v>
      </c>
      <c r="E424" s="1">
        <f t="shared" si="12"/>
        <v>67340146</v>
      </c>
      <c r="F424" s="1">
        <v>173</v>
      </c>
      <c r="G424" s="1">
        <v>107</v>
      </c>
      <c r="H424" s="1" t="s">
        <v>2489</v>
      </c>
      <c r="I424" s="1" t="str">
        <f t="shared" si="13"/>
        <v>Comedy</v>
      </c>
      <c r="J424" s="1" t="s">
        <v>2179</v>
      </c>
      <c r="K424" s="1">
        <v>246492</v>
      </c>
      <c r="L424" s="1">
        <v>685</v>
      </c>
      <c r="M424" s="1" t="s">
        <v>37</v>
      </c>
      <c r="N424" s="1" t="s">
        <v>38</v>
      </c>
      <c r="O424" s="1">
        <v>2006</v>
      </c>
      <c r="P424" s="1">
        <v>6.4</v>
      </c>
    </row>
    <row r="425" spans="1:16" ht="12.75" x14ac:dyDescent="0.2">
      <c r="A425" s="1" t="s">
        <v>2497</v>
      </c>
      <c r="B425" s="1" t="s">
        <v>2494</v>
      </c>
      <c r="D425" s="1">
        <v>8000000</v>
      </c>
      <c r="E425" s="1">
        <f t="shared" si="12"/>
        <v>-8000000</v>
      </c>
      <c r="F425" s="1">
        <v>127</v>
      </c>
      <c r="G425" s="1">
        <v>130</v>
      </c>
      <c r="H425" s="1" t="s">
        <v>881</v>
      </c>
      <c r="I425" s="1" t="str">
        <f t="shared" si="13"/>
        <v>Comedy</v>
      </c>
      <c r="J425" s="1" t="s">
        <v>2496</v>
      </c>
      <c r="K425" s="1">
        <v>29932</v>
      </c>
      <c r="L425" s="1">
        <v>211</v>
      </c>
      <c r="M425" s="1" t="s">
        <v>37</v>
      </c>
      <c r="N425" s="1" t="s">
        <v>38</v>
      </c>
      <c r="O425" s="1">
        <v>1982</v>
      </c>
      <c r="P425" s="1">
        <v>6.9</v>
      </c>
    </row>
    <row r="426" spans="1:16" ht="12.75" x14ac:dyDescent="0.2">
      <c r="A426" s="1" t="s">
        <v>2502</v>
      </c>
      <c r="B426" s="1" t="s">
        <v>1510</v>
      </c>
      <c r="C426" s="1">
        <v>43575716</v>
      </c>
      <c r="D426" s="1">
        <v>85000000</v>
      </c>
      <c r="E426" s="1">
        <f t="shared" si="12"/>
        <v>-41424284</v>
      </c>
      <c r="F426" s="1">
        <v>91</v>
      </c>
      <c r="G426" s="1">
        <v>82</v>
      </c>
      <c r="H426" s="1" t="s">
        <v>2501</v>
      </c>
      <c r="I426" s="1" t="str">
        <f t="shared" si="13"/>
        <v>Action</v>
      </c>
      <c r="J426" s="1" t="s">
        <v>621</v>
      </c>
      <c r="K426" s="1">
        <v>10233</v>
      </c>
      <c r="L426" s="1">
        <v>63</v>
      </c>
      <c r="M426" s="1" t="s">
        <v>37</v>
      </c>
      <c r="N426" s="1" t="s">
        <v>38</v>
      </c>
      <c r="O426" s="1">
        <v>2010</v>
      </c>
      <c r="P426" s="1">
        <v>4.3</v>
      </c>
    </row>
    <row r="427" spans="1:16" ht="12.75" x14ac:dyDescent="0.2">
      <c r="A427" s="1" t="s">
        <v>2506</v>
      </c>
      <c r="B427" s="1" t="s">
        <v>520</v>
      </c>
      <c r="C427" s="1">
        <v>80170146</v>
      </c>
      <c r="D427" s="1">
        <v>85000000</v>
      </c>
      <c r="E427" s="1">
        <f t="shared" si="12"/>
        <v>-4829854</v>
      </c>
      <c r="F427" s="1">
        <v>238</v>
      </c>
      <c r="G427" s="1">
        <v>88</v>
      </c>
      <c r="H427" s="1" t="s">
        <v>226</v>
      </c>
      <c r="I427" s="1" t="str">
        <f t="shared" si="13"/>
        <v>Action</v>
      </c>
      <c r="J427" s="1" t="s">
        <v>556</v>
      </c>
      <c r="K427" s="1">
        <v>243053</v>
      </c>
      <c r="L427" s="1">
        <v>488</v>
      </c>
      <c r="M427" s="1" t="s">
        <v>37</v>
      </c>
      <c r="N427" s="1" t="s">
        <v>38</v>
      </c>
      <c r="O427" s="1">
        <v>2008</v>
      </c>
      <c r="P427" s="1">
        <v>6.1</v>
      </c>
    </row>
    <row r="428" spans="1:16" ht="12.75" x14ac:dyDescent="0.2">
      <c r="A428" s="1" t="s">
        <v>2513</v>
      </c>
      <c r="B428" s="1" t="s">
        <v>377</v>
      </c>
      <c r="C428" s="1">
        <v>75754670</v>
      </c>
      <c r="D428" s="1">
        <v>85000000</v>
      </c>
      <c r="E428" s="1">
        <f t="shared" si="12"/>
        <v>-9245330</v>
      </c>
      <c r="F428" s="1">
        <v>345</v>
      </c>
      <c r="G428" s="1">
        <v>120</v>
      </c>
      <c r="H428" s="1" t="s">
        <v>2511</v>
      </c>
      <c r="I428" s="1" t="str">
        <f t="shared" si="13"/>
        <v>Action</v>
      </c>
      <c r="J428" s="1" t="s">
        <v>2512</v>
      </c>
      <c r="K428" s="1">
        <v>208422</v>
      </c>
      <c r="L428" s="1">
        <v>342</v>
      </c>
      <c r="M428" s="1" t="s">
        <v>37</v>
      </c>
      <c r="N428" s="1" t="s">
        <v>38</v>
      </c>
      <c r="O428" s="1">
        <v>2008</v>
      </c>
      <c r="P428" s="1">
        <v>7</v>
      </c>
    </row>
    <row r="429" spans="1:16" ht="12.75" x14ac:dyDescent="0.2">
      <c r="A429" s="1" t="s">
        <v>2518</v>
      </c>
      <c r="B429" s="1" t="s">
        <v>684</v>
      </c>
      <c r="C429" s="1">
        <v>33048353</v>
      </c>
      <c r="D429" s="1">
        <v>65000000</v>
      </c>
      <c r="E429" s="1">
        <f t="shared" si="12"/>
        <v>-31951647</v>
      </c>
      <c r="F429" s="1">
        <v>377</v>
      </c>
      <c r="G429" s="1">
        <v>162</v>
      </c>
      <c r="H429" s="1" t="s">
        <v>2517</v>
      </c>
      <c r="I429" s="1" t="str">
        <f>LEFT(H429,5)</f>
        <v>Crime</v>
      </c>
      <c r="J429" s="1" t="s">
        <v>96</v>
      </c>
      <c r="K429" s="1">
        <v>301279</v>
      </c>
      <c r="L429" s="1">
        <v>589</v>
      </c>
      <c r="M429" s="1" t="s">
        <v>37</v>
      </c>
      <c r="N429" s="1" t="s">
        <v>38</v>
      </c>
      <c r="O429" s="1">
        <v>2007</v>
      </c>
      <c r="P429" s="1">
        <v>7.7</v>
      </c>
    </row>
    <row r="430" spans="1:16" ht="12.75" x14ac:dyDescent="0.2">
      <c r="A430" s="1" t="s">
        <v>2523</v>
      </c>
      <c r="B430" s="1" t="s">
        <v>1515</v>
      </c>
      <c r="C430" s="1">
        <v>34543701</v>
      </c>
      <c r="D430" s="1">
        <v>82000000</v>
      </c>
      <c r="E430" s="1">
        <f t="shared" si="12"/>
        <v>-47456299</v>
      </c>
      <c r="F430" s="1">
        <v>170</v>
      </c>
      <c r="G430" s="1">
        <v>123</v>
      </c>
      <c r="H430" s="1" t="s">
        <v>1643</v>
      </c>
      <c r="I430" s="1" t="str">
        <f t="shared" si="13"/>
        <v>Action</v>
      </c>
      <c r="J430" s="1" t="s">
        <v>1688</v>
      </c>
      <c r="K430" s="1">
        <v>100001</v>
      </c>
      <c r="L430" s="1">
        <v>289</v>
      </c>
      <c r="M430" s="1" t="s">
        <v>37</v>
      </c>
      <c r="N430" s="1" t="s">
        <v>38</v>
      </c>
      <c r="O430" s="1">
        <v>2000</v>
      </c>
      <c r="P430" s="1">
        <v>5.9</v>
      </c>
    </row>
    <row r="431" spans="1:16" ht="12.75" x14ac:dyDescent="0.2">
      <c r="A431" s="1" t="s">
        <v>2527</v>
      </c>
      <c r="B431" s="1" t="s">
        <v>513</v>
      </c>
      <c r="C431" s="1">
        <v>242589580</v>
      </c>
      <c r="D431" s="1">
        <v>81000000</v>
      </c>
      <c r="E431" s="1">
        <f t="shared" si="12"/>
        <v>161589580</v>
      </c>
      <c r="F431" s="1">
        <v>191</v>
      </c>
      <c r="G431" s="1">
        <v>101</v>
      </c>
      <c r="H431" s="1" t="s">
        <v>2526</v>
      </c>
      <c r="I431" s="1" t="str">
        <f t="shared" si="13"/>
        <v>Comedy</v>
      </c>
      <c r="J431" s="1" t="s">
        <v>465</v>
      </c>
      <c r="K431" s="1">
        <v>296904</v>
      </c>
      <c r="L431" s="1">
        <v>604</v>
      </c>
      <c r="M431" s="1" t="s">
        <v>37</v>
      </c>
      <c r="N431" s="1" t="s">
        <v>38</v>
      </c>
      <c r="O431" s="1">
        <v>2003</v>
      </c>
      <c r="P431" s="1">
        <v>6.7</v>
      </c>
    </row>
    <row r="432" spans="1:16" ht="12.75" x14ac:dyDescent="0.2">
      <c r="A432" s="1" t="s">
        <v>2530</v>
      </c>
      <c r="B432" s="1" t="s">
        <v>1783</v>
      </c>
      <c r="C432" s="1">
        <v>102981571</v>
      </c>
      <c r="D432" s="1">
        <v>80000000</v>
      </c>
      <c r="E432" s="1">
        <f t="shared" si="12"/>
        <v>22981571</v>
      </c>
      <c r="F432" s="1">
        <v>424</v>
      </c>
      <c r="G432" s="1">
        <v>113</v>
      </c>
      <c r="H432" s="1" t="s">
        <v>50</v>
      </c>
      <c r="I432" s="1" t="str">
        <f t="shared" si="13"/>
        <v>Action</v>
      </c>
      <c r="J432" s="1" t="s">
        <v>334</v>
      </c>
      <c r="K432" s="1">
        <v>270226</v>
      </c>
      <c r="L432" s="1">
        <v>741</v>
      </c>
      <c r="M432" s="1" t="s">
        <v>37</v>
      </c>
      <c r="N432" s="1" t="s">
        <v>38</v>
      </c>
      <c r="O432" s="1">
        <v>2010</v>
      </c>
      <c r="P432" s="1">
        <v>6.5</v>
      </c>
    </row>
    <row r="433" spans="1:16" ht="12.75" x14ac:dyDescent="0.2">
      <c r="A433" s="1" t="s">
        <v>2533</v>
      </c>
      <c r="B433" s="1" t="s">
        <v>2245</v>
      </c>
      <c r="C433" s="1">
        <v>180965237</v>
      </c>
      <c r="D433" s="1">
        <v>80000000</v>
      </c>
      <c r="E433" s="1">
        <f t="shared" si="12"/>
        <v>100965237</v>
      </c>
      <c r="F433" s="1">
        <v>154</v>
      </c>
      <c r="G433" s="1">
        <v>110</v>
      </c>
      <c r="H433" s="1" t="s">
        <v>50</v>
      </c>
      <c r="I433" s="1" t="str">
        <f t="shared" si="13"/>
        <v>Action</v>
      </c>
      <c r="J433" s="1" t="s">
        <v>522</v>
      </c>
      <c r="K433" s="1">
        <v>300542</v>
      </c>
      <c r="L433" s="1">
        <v>378</v>
      </c>
      <c r="M433" s="1" t="s">
        <v>37</v>
      </c>
      <c r="N433" s="1" t="s">
        <v>38</v>
      </c>
      <c r="O433" s="1">
        <v>1996</v>
      </c>
      <c r="P433" s="1">
        <v>7.1</v>
      </c>
    </row>
    <row r="434" spans="1:16" ht="12.75" x14ac:dyDescent="0.2">
      <c r="A434" s="1" t="s">
        <v>2537</v>
      </c>
      <c r="B434" s="1" t="s">
        <v>2295</v>
      </c>
      <c r="C434" s="1">
        <v>407999255</v>
      </c>
      <c r="D434" s="1">
        <v>78000000</v>
      </c>
      <c r="E434" s="1">
        <f t="shared" si="12"/>
        <v>329999255</v>
      </c>
      <c r="F434" s="1">
        <v>673</v>
      </c>
      <c r="G434" s="1">
        <v>142</v>
      </c>
      <c r="H434" s="1" t="s">
        <v>1482</v>
      </c>
      <c r="I434" s="1" t="str">
        <f>LEFT(H434,9)</f>
        <v>Adventure</v>
      </c>
      <c r="J434" s="1" t="s">
        <v>346</v>
      </c>
      <c r="K434" s="1">
        <v>701607</v>
      </c>
      <c r="L434" s="1">
        <v>1959</v>
      </c>
      <c r="M434" s="1" t="s">
        <v>37</v>
      </c>
      <c r="N434" s="1" t="s">
        <v>38</v>
      </c>
      <c r="O434" s="1">
        <v>2012</v>
      </c>
      <c r="P434" s="1">
        <v>7.3</v>
      </c>
    </row>
    <row r="435" spans="1:16" ht="12.75" x14ac:dyDescent="0.2">
      <c r="A435" s="1" t="s">
        <v>2543</v>
      </c>
      <c r="B435" s="1" t="s">
        <v>2541</v>
      </c>
      <c r="C435" s="1">
        <v>254455986</v>
      </c>
      <c r="D435" s="1">
        <v>80000000</v>
      </c>
      <c r="E435" s="1">
        <f t="shared" si="12"/>
        <v>174455986</v>
      </c>
      <c r="F435" s="1">
        <v>383</v>
      </c>
      <c r="G435" s="1">
        <v>102</v>
      </c>
      <c r="H435" s="1" t="s">
        <v>1670</v>
      </c>
      <c r="I435" s="1" t="str">
        <f t="shared" si="13"/>
        <v>Comedy</v>
      </c>
      <c r="J435" s="1" t="s">
        <v>653</v>
      </c>
      <c r="K435" s="1">
        <v>375879</v>
      </c>
      <c r="L435" s="1">
        <v>402</v>
      </c>
      <c r="M435" s="1" t="s">
        <v>37</v>
      </c>
      <c r="N435" s="1" t="s">
        <v>38</v>
      </c>
      <c r="O435" s="1">
        <v>2011</v>
      </c>
      <c r="P435" s="1">
        <v>6.5</v>
      </c>
    </row>
    <row r="436" spans="1:16" ht="12.75" x14ac:dyDescent="0.2">
      <c r="A436" s="1" t="s">
        <v>2547</v>
      </c>
      <c r="B436" s="1" t="s">
        <v>254</v>
      </c>
      <c r="C436" s="1">
        <v>162831698</v>
      </c>
      <c r="D436" s="1">
        <v>80000000</v>
      </c>
      <c r="E436" s="1">
        <f t="shared" si="12"/>
        <v>82831698</v>
      </c>
      <c r="F436" s="1">
        <v>153</v>
      </c>
      <c r="G436" s="1">
        <v>126</v>
      </c>
      <c r="H436" s="1" t="s">
        <v>1324</v>
      </c>
      <c r="I436" s="1" t="str">
        <f t="shared" si="13"/>
        <v>Action</v>
      </c>
      <c r="J436" s="1" t="s">
        <v>1325</v>
      </c>
      <c r="K436" s="1">
        <v>215255</v>
      </c>
      <c r="L436" s="1">
        <v>610</v>
      </c>
      <c r="M436" s="1" t="s">
        <v>37</v>
      </c>
      <c r="N436" s="1" t="s">
        <v>38</v>
      </c>
      <c r="O436" s="1">
        <v>1992</v>
      </c>
      <c r="P436" s="1">
        <v>7</v>
      </c>
    </row>
    <row r="437" spans="1:16" ht="12.75" x14ac:dyDescent="0.2">
      <c r="A437" s="1" t="s">
        <v>2551</v>
      </c>
      <c r="B437" s="1" t="s">
        <v>1174</v>
      </c>
      <c r="C437" s="1">
        <v>155019340</v>
      </c>
      <c r="D437" s="1">
        <v>80000000</v>
      </c>
      <c r="E437" s="1">
        <f t="shared" si="12"/>
        <v>75019340</v>
      </c>
      <c r="F437" s="1">
        <v>166</v>
      </c>
      <c r="G437" s="1">
        <v>83</v>
      </c>
      <c r="H437" s="1" t="s">
        <v>470</v>
      </c>
      <c r="I437" s="1" t="str">
        <f>LEFT(H437,9)</f>
        <v>Adventure</v>
      </c>
      <c r="J437" s="1" t="s">
        <v>976</v>
      </c>
      <c r="K437" s="1">
        <v>127345</v>
      </c>
      <c r="L437" s="1">
        <v>250</v>
      </c>
      <c r="M437" s="1" t="s">
        <v>37</v>
      </c>
      <c r="N437" s="1" t="s">
        <v>38</v>
      </c>
      <c r="O437" s="1">
        <v>2006</v>
      </c>
      <c r="P437" s="1">
        <v>6.8</v>
      </c>
    </row>
    <row r="438" spans="1:16" ht="12.75" x14ac:dyDescent="0.2">
      <c r="A438" s="1" t="s">
        <v>2556</v>
      </c>
      <c r="B438" s="1" t="s">
        <v>638</v>
      </c>
      <c r="C438" s="1">
        <v>145771527</v>
      </c>
      <c r="D438" s="1">
        <v>80000000</v>
      </c>
      <c r="E438" s="1">
        <f t="shared" si="12"/>
        <v>65771527</v>
      </c>
      <c r="F438" s="1">
        <v>180</v>
      </c>
      <c r="G438" s="1">
        <v>85</v>
      </c>
      <c r="H438" s="1" t="s">
        <v>2555</v>
      </c>
      <c r="I438" s="1" t="str">
        <f>LEFT(H438,9)</f>
        <v>Adventure</v>
      </c>
      <c r="J438" s="1" t="s">
        <v>1731</v>
      </c>
      <c r="K438" s="1">
        <v>117212</v>
      </c>
      <c r="L438" s="1">
        <v>367</v>
      </c>
      <c r="M438" s="1" t="s">
        <v>37</v>
      </c>
      <c r="N438" s="1" t="s">
        <v>38</v>
      </c>
      <c r="O438" s="1">
        <v>2002</v>
      </c>
      <c r="P438" s="1">
        <v>7.2</v>
      </c>
    </row>
    <row r="439" spans="1:16" ht="12.75" x14ac:dyDescent="0.2">
      <c r="A439" s="1" t="s">
        <v>2561</v>
      </c>
      <c r="B439" s="1" t="s">
        <v>2560</v>
      </c>
      <c r="C439" s="1">
        <v>82506325</v>
      </c>
      <c r="E439" s="1">
        <f t="shared" si="12"/>
        <v>82506325</v>
      </c>
      <c r="F439" s="1">
        <v>120</v>
      </c>
      <c r="G439" s="1">
        <v>97</v>
      </c>
      <c r="H439" s="1" t="s">
        <v>514</v>
      </c>
      <c r="I439" s="1" t="str">
        <f t="shared" si="13"/>
        <v>Comedy</v>
      </c>
      <c r="J439" s="1" t="s">
        <v>271</v>
      </c>
      <c r="K439" s="1">
        <v>27838</v>
      </c>
      <c r="L439" s="1">
        <v>102</v>
      </c>
      <c r="M439" s="1" t="s">
        <v>37</v>
      </c>
      <c r="N439" s="1" t="s">
        <v>38</v>
      </c>
      <c r="O439" s="1">
        <v>2006</v>
      </c>
      <c r="P439" s="1">
        <v>6.4</v>
      </c>
    </row>
    <row r="440" spans="1:16" ht="12.75" x14ac:dyDescent="0.2">
      <c r="A440" s="1" t="s">
        <v>2566</v>
      </c>
      <c r="B440" s="1" t="s">
        <v>2564</v>
      </c>
      <c r="C440" s="1">
        <v>140459099</v>
      </c>
      <c r="D440" s="1">
        <v>75000000</v>
      </c>
      <c r="E440" s="1">
        <f t="shared" si="12"/>
        <v>65459099</v>
      </c>
      <c r="F440" s="1">
        <v>125</v>
      </c>
      <c r="G440" s="1">
        <v>120</v>
      </c>
      <c r="H440" s="1" t="s">
        <v>2565</v>
      </c>
      <c r="I440" s="1" t="str">
        <f t="shared" si="13"/>
        <v>Action</v>
      </c>
      <c r="J440" s="1" t="s">
        <v>465</v>
      </c>
      <c r="K440" s="1">
        <v>135601</v>
      </c>
      <c r="L440" s="1">
        <v>493</v>
      </c>
      <c r="M440" s="1" t="s">
        <v>37</v>
      </c>
      <c r="N440" s="1" t="s">
        <v>38</v>
      </c>
      <c r="O440" s="1">
        <v>1998</v>
      </c>
      <c r="P440" s="1">
        <v>6.1</v>
      </c>
    </row>
    <row r="441" spans="1:16" ht="12.75" x14ac:dyDescent="0.2">
      <c r="A441" s="1" t="s">
        <v>2569</v>
      </c>
      <c r="B441" s="1" t="s">
        <v>1006</v>
      </c>
      <c r="C441" s="1">
        <v>53215979</v>
      </c>
      <c r="D441" s="1">
        <v>84000000</v>
      </c>
      <c r="E441" s="1">
        <f t="shared" si="12"/>
        <v>-30784021</v>
      </c>
      <c r="F441" s="1">
        <v>234</v>
      </c>
      <c r="G441" s="1">
        <v>116</v>
      </c>
      <c r="H441" s="1" t="s">
        <v>421</v>
      </c>
      <c r="I441" s="1" t="str">
        <f t="shared" si="13"/>
        <v>Action</v>
      </c>
      <c r="J441" s="1" t="s">
        <v>976</v>
      </c>
      <c r="K441" s="1">
        <v>125036</v>
      </c>
      <c r="L441" s="1">
        <v>205</v>
      </c>
      <c r="M441" s="1" t="s">
        <v>37</v>
      </c>
      <c r="N441" s="1" t="s">
        <v>38</v>
      </c>
      <c r="O441" s="1">
        <v>2013</v>
      </c>
      <c r="P441" s="1">
        <v>6.7</v>
      </c>
    </row>
    <row r="442" spans="1:16" ht="12.75" x14ac:dyDescent="0.2">
      <c r="A442" s="1" t="s">
        <v>2575</v>
      </c>
      <c r="B442" s="1" t="s">
        <v>2466</v>
      </c>
      <c r="C442" s="1">
        <v>158115031</v>
      </c>
      <c r="D442" s="1">
        <v>82000000</v>
      </c>
      <c r="E442" s="1">
        <f t="shared" si="12"/>
        <v>76115031</v>
      </c>
      <c r="F442" s="1">
        <v>134</v>
      </c>
      <c r="G442" s="1">
        <v>113</v>
      </c>
      <c r="H442" s="1" t="s">
        <v>2574</v>
      </c>
      <c r="I442" s="1" t="str">
        <f t="shared" si="13"/>
        <v>Comedy</v>
      </c>
      <c r="J442" s="1" t="s">
        <v>2179</v>
      </c>
      <c r="K442" s="1">
        <v>130070</v>
      </c>
      <c r="L442" s="1">
        <v>316</v>
      </c>
      <c r="M442" s="1" t="s">
        <v>37</v>
      </c>
      <c r="N442" s="1" t="s">
        <v>38</v>
      </c>
      <c r="O442" s="1">
        <v>2005</v>
      </c>
      <c r="P442" s="1">
        <v>6.4</v>
      </c>
    </row>
    <row r="443" spans="1:16" ht="12.75" x14ac:dyDescent="0.2">
      <c r="A443" s="1" t="s">
        <v>2579</v>
      </c>
      <c r="B443" s="1" t="s">
        <v>596</v>
      </c>
      <c r="C443" s="1">
        <v>133103929</v>
      </c>
      <c r="D443" s="1">
        <v>75000000</v>
      </c>
      <c r="E443" s="1">
        <f t="shared" si="12"/>
        <v>58103929</v>
      </c>
      <c r="F443" s="1">
        <v>91</v>
      </c>
      <c r="G443" s="1">
        <v>87</v>
      </c>
      <c r="H443" s="1" t="s">
        <v>2167</v>
      </c>
      <c r="I443" s="1" t="str">
        <f>LEFT(H443,9)</f>
        <v>Adventure</v>
      </c>
      <c r="J443" s="1" t="s">
        <v>478</v>
      </c>
      <c r="K443" s="1">
        <v>22838</v>
      </c>
      <c r="L443" s="1">
        <v>56</v>
      </c>
      <c r="M443" s="1" t="s">
        <v>37</v>
      </c>
      <c r="N443" s="1" t="s">
        <v>38</v>
      </c>
      <c r="O443" s="1">
        <v>2011</v>
      </c>
      <c r="P443" s="1">
        <v>4.4000000000000004</v>
      </c>
    </row>
    <row r="444" spans="1:16" ht="12.75" x14ac:dyDescent="0.2">
      <c r="A444" s="1" t="s">
        <v>2583</v>
      </c>
      <c r="B444" s="1" t="s">
        <v>2177</v>
      </c>
      <c r="C444" s="1">
        <v>133668525</v>
      </c>
      <c r="D444" s="1">
        <v>80000000</v>
      </c>
      <c r="E444" s="1">
        <f t="shared" si="12"/>
        <v>53668525</v>
      </c>
      <c r="F444" s="1">
        <v>139</v>
      </c>
      <c r="G444" s="1">
        <v>101</v>
      </c>
      <c r="H444" s="1" t="s">
        <v>1670</v>
      </c>
      <c r="I444" s="1" t="str">
        <f t="shared" si="13"/>
        <v>Comedy</v>
      </c>
      <c r="J444" s="1" t="s">
        <v>271</v>
      </c>
      <c r="K444" s="1">
        <v>107817</v>
      </c>
      <c r="L444" s="1">
        <v>255</v>
      </c>
      <c r="M444" s="1" t="s">
        <v>37</v>
      </c>
      <c r="N444" s="1" t="s">
        <v>38</v>
      </c>
      <c r="O444" s="1">
        <v>2013</v>
      </c>
      <c r="P444" s="1">
        <v>5.4</v>
      </c>
    </row>
    <row r="445" spans="1:16" ht="12.75" x14ac:dyDescent="0.2">
      <c r="A445" s="1" t="s">
        <v>2586</v>
      </c>
      <c r="B445" s="1" t="s">
        <v>2466</v>
      </c>
      <c r="C445" s="1">
        <v>130313314</v>
      </c>
      <c r="D445" s="1">
        <v>80000000</v>
      </c>
      <c r="E445" s="1">
        <f t="shared" si="12"/>
        <v>50313314</v>
      </c>
      <c r="F445" s="1">
        <v>265</v>
      </c>
      <c r="G445" s="1">
        <v>110</v>
      </c>
      <c r="H445" s="1" t="s">
        <v>1627</v>
      </c>
      <c r="I445" s="1" t="str">
        <f t="shared" si="13"/>
        <v>Action</v>
      </c>
      <c r="J445" s="1" t="s">
        <v>546</v>
      </c>
      <c r="K445" s="1">
        <v>168172</v>
      </c>
      <c r="L445" s="1">
        <v>380</v>
      </c>
      <c r="M445" s="1" t="s">
        <v>37</v>
      </c>
      <c r="N445" s="1" t="s">
        <v>38</v>
      </c>
      <c r="O445" s="1">
        <v>2008</v>
      </c>
      <c r="P445" s="1">
        <v>6.5</v>
      </c>
    </row>
    <row r="446" spans="1:16" ht="12.75" x14ac:dyDescent="0.2">
      <c r="A446" s="1" t="s">
        <v>2589</v>
      </c>
      <c r="B446" s="1" t="s">
        <v>2366</v>
      </c>
      <c r="C446" s="1">
        <v>124590960</v>
      </c>
      <c r="D446" s="1">
        <v>80000000</v>
      </c>
      <c r="E446" s="1">
        <f t="shared" si="12"/>
        <v>44590960</v>
      </c>
      <c r="F446" s="1">
        <v>145</v>
      </c>
      <c r="G446" s="1">
        <v>128</v>
      </c>
      <c r="H446" s="1" t="s">
        <v>1414</v>
      </c>
      <c r="I446" s="1" t="str">
        <f t="shared" si="13"/>
        <v>Comedy</v>
      </c>
      <c r="J446" s="1" t="s">
        <v>587</v>
      </c>
      <c r="K446" s="1">
        <v>91092</v>
      </c>
      <c r="L446" s="1">
        <v>402</v>
      </c>
      <c r="M446" s="1" t="s">
        <v>37</v>
      </c>
      <c r="N446" s="1" t="s">
        <v>38</v>
      </c>
      <c r="O446" s="1">
        <v>2003</v>
      </c>
      <c r="P446" s="1">
        <v>6.7</v>
      </c>
    </row>
    <row r="447" spans="1:16" ht="12.75" x14ac:dyDescent="0.2">
      <c r="A447" s="1" t="s">
        <v>2594</v>
      </c>
      <c r="B447" s="1" t="s">
        <v>486</v>
      </c>
      <c r="C447" s="1">
        <v>127968405</v>
      </c>
      <c r="D447" s="1">
        <v>80000000</v>
      </c>
      <c r="E447" s="1">
        <f t="shared" si="12"/>
        <v>47968405</v>
      </c>
      <c r="F447" s="1">
        <v>490</v>
      </c>
      <c r="G447" s="1">
        <v>138</v>
      </c>
      <c r="H447" s="1" t="s">
        <v>851</v>
      </c>
      <c r="I447" s="1" t="str">
        <f>LEFT(H447,7)</f>
        <v>Mystery</v>
      </c>
      <c r="J447" s="1" t="s">
        <v>214</v>
      </c>
      <c r="K447" s="1">
        <v>786092</v>
      </c>
      <c r="L447" s="1">
        <v>964</v>
      </c>
      <c r="M447" s="1" t="s">
        <v>37</v>
      </c>
      <c r="N447" s="1" t="s">
        <v>38</v>
      </c>
      <c r="O447" s="1">
        <v>2010</v>
      </c>
      <c r="P447" s="1">
        <v>8.1</v>
      </c>
    </row>
    <row r="448" spans="1:16" ht="12.75" x14ac:dyDescent="0.2">
      <c r="A448" s="1" t="s">
        <v>2599</v>
      </c>
      <c r="B448" s="1" t="s">
        <v>2598</v>
      </c>
      <c r="C448" s="1">
        <v>120136047</v>
      </c>
      <c r="D448" s="1">
        <v>80000000</v>
      </c>
      <c r="E448" s="1">
        <f t="shared" si="12"/>
        <v>40136047</v>
      </c>
      <c r="F448" s="1">
        <v>141</v>
      </c>
      <c r="G448" s="1">
        <v>88</v>
      </c>
      <c r="H448" s="1" t="s">
        <v>1414</v>
      </c>
      <c r="I448" s="1" t="str">
        <f t="shared" si="13"/>
        <v>Comedy</v>
      </c>
      <c r="J448" s="1" t="s">
        <v>249</v>
      </c>
      <c r="K448" s="1">
        <v>48500</v>
      </c>
      <c r="L448" s="1">
        <v>124</v>
      </c>
      <c r="M448" s="1" t="s">
        <v>37</v>
      </c>
      <c r="N448" s="1" t="s">
        <v>766</v>
      </c>
      <c r="O448" s="1">
        <v>2008</v>
      </c>
      <c r="P448" s="1">
        <v>5.6</v>
      </c>
    </row>
    <row r="449" spans="1:16" ht="12.75" x14ac:dyDescent="0.2">
      <c r="A449" s="1" t="s">
        <v>2604</v>
      </c>
      <c r="B449" s="1" t="s">
        <v>1806</v>
      </c>
      <c r="C449" s="1">
        <v>128200012</v>
      </c>
      <c r="D449" s="1">
        <v>75000000</v>
      </c>
      <c r="E449" s="1">
        <f t="shared" si="12"/>
        <v>53200012</v>
      </c>
      <c r="F449" s="1">
        <v>163</v>
      </c>
      <c r="G449" s="1">
        <v>91</v>
      </c>
      <c r="H449" s="1" t="s">
        <v>620</v>
      </c>
      <c r="I449" s="1" t="str">
        <f>LEFT(H449,9)</f>
        <v>Adventure</v>
      </c>
      <c r="J449" s="1" t="s">
        <v>392</v>
      </c>
      <c r="K449" s="1">
        <v>103022</v>
      </c>
      <c r="L449" s="1">
        <v>269</v>
      </c>
      <c r="M449" s="1" t="s">
        <v>37</v>
      </c>
      <c r="N449" s="1" t="s">
        <v>38</v>
      </c>
      <c r="O449" s="1">
        <v>2005</v>
      </c>
      <c r="P449" s="1">
        <v>6.3</v>
      </c>
    </row>
    <row r="450" spans="1:16" ht="12.75" x14ac:dyDescent="0.2">
      <c r="A450" s="1" t="s">
        <v>2608</v>
      </c>
      <c r="B450" s="1" t="s">
        <v>1339</v>
      </c>
      <c r="C450" s="1">
        <v>112225777</v>
      </c>
      <c r="D450" s="1">
        <v>80000000</v>
      </c>
      <c r="E450" s="1">
        <f t="shared" si="12"/>
        <v>32225777</v>
      </c>
      <c r="F450" s="1">
        <v>155</v>
      </c>
      <c r="G450" s="1">
        <v>138</v>
      </c>
      <c r="H450" s="1" t="s">
        <v>1400</v>
      </c>
      <c r="I450" s="1" t="str">
        <f t="shared" si="13"/>
        <v>Action</v>
      </c>
      <c r="J450" s="1" t="s">
        <v>704</v>
      </c>
      <c r="K450" s="1">
        <v>283967</v>
      </c>
      <c r="L450" s="1">
        <v>535</v>
      </c>
      <c r="M450" s="1" t="s">
        <v>37</v>
      </c>
      <c r="N450" s="1" t="s">
        <v>38</v>
      </c>
      <c r="O450" s="1">
        <v>1997</v>
      </c>
      <c r="P450" s="1">
        <v>7.3</v>
      </c>
    </row>
    <row r="451" spans="1:16" ht="12.75" x14ac:dyDescent="0.2">
      <c r="A451" s="1" t="s">
        <v>2614</v>
      </c>
      <c r="B451" s="1" t="s">
        <v>2611</v>
      </c>
      <c r="C451" s="1">
        <v>109993847</v>
      </c>
      <c r="D451" s="1">
        <v>80000000</v>
      </c>
      <c r="E451" s="1">
        <f t="shared" ref="E451:E514" si="14">C451-D451</f>
        <v>29993847</v>
      </c>
      <c r="F451" s="1">
        <v>144</v>
      </c>
      <c r="G451" s="1">
        <v>99</v>
      </c>
      <c r="H451" s="1" t="s">
        <v>2613</v>
      </c>
      <c r="I451" s="1" t="str">
        <f t="shared" ref="I451:I513" si="15">LEFT(H451,6)</f>
        <v>Comedy</v>
      </c>
      <c r="J451" s="1" t="s">
        <v>2179</v>
      </c>
      <c r="K451" s="1">
        <v>72326</v>
      </c>
      <c r="L451" s="1">
        <v>116</v>
      </c>
      <c r="M451" s="1" t="s">
        <v>37</v>
      </c>
      <c r="N451" s="1" t="s">
        <v>38</v>
      </c>
      <c r="O451" s="1">
        <v>2008</v>
      </c>
      <c r="P451" s="1">
        <v>6.1</v>
      </c>
    </row>
    <row r="452" spans="1:16" ht="12.75" x14ac:dyDescent="0.2">
      <c r="A452" s="1" t="s">
        <v>2619</v>
      </c>
      <c r="B452" s="1" t="s">
        <v>48</v>
      </c>
      <c r="C452" s="1">
        <v>104054514</v>
      </c>
      <c r="D452" s="1">
        <v>80000000</v>
      </c>
      <c r="E452" s="1">
        <f t="shared" si="14"/>
        <v>24054514</v>
      </c>
      <c r="F452" s="1">
        <v>226</v>
      </c>
      <c r="G452" s="1">
        <v>117</v>
      </c>
      <c r="H452" s="1" t="s">
        <v>2124</v>
      </c>
      <c r="I452" s="1" t="str">
        <f>LEFT(H452,5)</f>
        <v>Crime</v>
      </c>
      <c r="J452" s="1" t="s">
        <v>321</v>
      </c>
      <c r="K452" s="1">
        <v>200359</v>
      </c>
      <c r="L452" s="1">
        <v>1009</v>
      </c>
      <c r="M452" s="1" t="s">
        <v>37</v>
      </c>
      <c r="N452" s="1" t="s">
        <v>38</v>
      </c>
      <c r="O452" s="1">
        <v>2002</v>
      </c>
      <c r="P452" s="1">
        <v>7.7</v>
      </c>
    </row>
    <row r="453" spans="1:16" ht="12.75" x14ac:dyDescent="0.2">
      <c r="A453" s="1" t="s">
        <v>2624</v>
      </c>
      <c r="B453" s="1" t="s">
        <v>2177</v>
      </c>
      <c r="C453" s="1">
        <v>103028109</v>
      </c>
      <c r="D453" s="1">
        <v>80000000</v>
      </c>
      <c r="E453" s="1">
        <f t="shared" si="14"/>
        <v>23028109</v>
      </c>
      <c r="F453" s="1">
        <v>204</v>
      </c>
      <c r="G453" s="1">
        <v>117</v>
      </c>
      <c r="H453" s="1" t="s">
        <v>1680</v>
      </c>
      <c r="I453" s="1" t="str">
        <f t="shared" si="15"/>
        <v>Comedy</v>
      </c>
      <c r="J453" s="1" t="s">
        <v>2179</v>
      </c>
      <c r="K453" s="1">
        <v>172878</v>
      </c>
      <c r="L453" s="1">
        <v>203</v>
      </c>
      <c r="M453" s="1" t="s">
        <v>37</v>
      </c>
      <c r="N453" s="1" t="s">
        <v>38</v>
      </c>
      <c r="O453" s="1">
        <v>2011</v>
      </c>
      <c r="P453" s="1">
        <v>6.4</v>
      </c>
    </row>
    <row r="454" spans="1:16" ht="12.75" x14ac:dyDescent="0.2">
      <c r="A454" s="1" t="s">
        <v>2636</v>
      </c>
      <c r="B454" s="1" t="s">
        <v>1782</v>
      </c>
      <c r="C454" s="1">
        <v>101087161</v>
      </c>
      <c r="D454" s="1">
        <v>75000000</v>
      </c>
      <c r="E454" s="1">
        <f t="shared" si="14"/>
        <v>26087161</v>
      </c>
      <c r="F454" s="1">
        <v>139</v>
      </c>
      <c r="G454" s="1">
        <v>123</v>
      </c>
      <c r="H454" s="1" t="s">
        <v>333</v>
      </c>
      <c r="I454" s="1" t="str">
        <f t="shared" si="15"/>
        <v>Action</v>
      </c>
      <c r="J454" s="1" t="s">
        <v>271</v>
      </c>
      <c r="K454" s="1">
        <v>225282</v>
      </c>
      <c r="L454" s="1">
        <v>339</v>
      </c>
      <c r="M454" s="1" t="s">
        <v>37</v>
      </c>
      <c r="N454" s="1" t="s">
        <v>38</v>
      </c>
      <c r="O454" s="1">
        <v>1997</v>
      </c>
      <c r="P454" s="1">
        <v>6.8</v>
      </c>
    </row>
    <row r="455" spans="1:16" ht="12.75" x14ac:dyDescent="0.2">
      <c r="A455" s="1" t="s">
        <v>2642</v>
      </c>
      <c r="B455" s="1" t="s">
        <v>2640</v>
      </c>
      <c r="C455" s="1">
        <v>101111837</v>
      </c>
      <c r="D455" s="1">
        <v>80000000</v>
      </c>
      <c r="E455" s="1">
        <f t="shared" si="14"/>
        <v>21111837</v>
      </c>
      <c r="F455" s="1">
        <v>215</v>
      </c>
      <c r="G455" s="1">
        <v>118</v>
      </c>
      <c r="H455" s="1" t="s">
        <v>1155</v>
      </c>
      <c r="I455" s="1" t="str">
        <f t="shared" si="15"/>
        <v>Action</v>
      </c>
      <c r="J455" s="1" t="s">
        <v>981</v>
      </c>
      <c r="K455" s="1">
        <v>150764</v>
      </c>
      <c r="L455" s="1">
        <v>318</v>
      </c>
      <c r="M455" s="1" t="s">
        <v>37</v>
      </c>
      <c r="N455" s="1" t="s">
        <v>38</v>
      </c>
      <c r="O455" s="1">
        <v>2008</v>
      </c>
      <c r="P455" s="1">
        <v>6.6</v>
      </c>
    </row>
    <row r="456" spans="1:16" ht="12.75" x14ac:dyDescent="0.2">
      <c r="A456" s="1" t="s">
        <v>2648</v>
      </c>
      <c r="B456" s="1" t="s">
        <v>2646</v>
      </c>
      <c r="C456" s="1">
        <v>95632614</v>
      </c>
      <c r="D456" s="1">
        <v>79000000</v>
      </c>
      <c r="E456" s="1">
        <f t="shared" si="14"/>
        <v>16632614</v>
      </c>
      <c r="F456" s="1">
        <v>198</v>
      </c>
      <c r="G456" s="1">
        <v>154</v>
      </c>
      <c r="H456" s="1" t="s">
        <v>2647</v>
      </c>
      <c r="I456" s="1" t="str">
        <f>LEFT(H456,9)</f>
        <v>Adventure</v>
      </c>
      <c r="J456" s="1" t="s">
        <v>696</v>
      </c>
      <c r="K456" s="1">
        <v>118483</v>
      </c>
      <c r="L456" s="1">
        <v>674</v>
      </c>
      <c r="M456" s="1" t="s">
        <v>37</v>
      </c>
      <c r="N456" s="1" t="s">
        <v>38</v>
      </c>
      <c r="O456" s="1">
        <v>2003</v>
      </c>
      <c r="P456" s="1">
        <v>7.2</v>
      </c>
    </row>
    <row r="457" spans="1:16" ht="12.75" x14ac:dyDescent="0.2">
      <c r="A457" s="1" t="s">
        <v>2652</v>
      </c>
      <c r="B457" s="1" t="s">
        <v>2651</v>
      </c>
      <c r="C457" s="1">
        <v>94822707</v>
      </c>
      <c r="D457" s="1">
        <v>80000000</v>
      </c>
      <c r="E457" s="1">
        <f t="shared" si="14"/>
        <v>14822707</v>
      </c>
      <c r="F457" s="1">
        <v>325</v>
      </c>
      <c r="G457" s="1">
        <v>118</v>
      </c>
      <c r="H457" s="1" t="s">
        <v>711</v>
      </c>
      <c r="I457" s="1" t="str">
        <f t="shared" si="15"/>
        <v>Action</v>
      </c>
      <c r="J457" s="1" t="s">
        <v>1726</v>
      </c>
      <c r="K457" s="1">
        <v>227072</v>
      </c>
      <c r="L457" s="1">
        <v>560</v>
      </c>
      <c r="M457" s="1" t="s">
        <v>37</v>
      </c>
      <c r="N457" s="1" t="s">
        <v>38</v>
      </c>
      <c r="O457" s="1">
        <v>2010</v>
      </c>
      <c r="P457" s="1">
        <v>6.9</v>
      </c>
    </row>
    <row r="458" spans="1:16" ht="12.75" x14ac:dyDescent="0.2">
      <c r="A458" s="1" t="s">
        <v>2658</v>
      </c>
      <c r="B458" s="1" t="s">
        <v>2655</v>
      </c>
      <c r="C458" s="1">
        <v>92969824</v>
      </c>
      <c r="D458" s="1">
        <v>80000000</v>
      </c>
      <c r="E458" s="1">
        <f t="shared" si="14"/>
        <v>12969824</v>
      </c>
      <c r="F458" s="1">
        <v>53</v>
      </c>
      <c r="G458" s="1">
        <v>90</v>
      </c>
      <c r="H458" s="1" t="s">
        <v>2657</v>
      </c>
      <c r="I458" s="1" t="str">
        <f t="shared" si="15"/>
        <v>Comedy</v>
      </c>
      <c r="J458" s="1" t="s">
        <v>810</v>
      </c>
      <c r="K458" s="1">
        <v>63625</v>
      </c>
      <c r="L458" s="1">
        <v>64</v>
      </c>
      <c r="M458" s="1" t="s">
        <v>37</v>
      </c>
      <c r="N458" s="1" t="s">
        <v>38</v>
      </c>
      <c r="O458" s="1">
        <v>1997</v>
      </c>
      <c r="P458" s="1">
        <v>5.2</v>
      </c>
    </row>
    <row r="459" spans="1:16" ht="12.75" x14ac:dyDescent="0.2">
      <c r="A459" s="1" t="s">
        <v>2664</v>
      </c>
      <c r="B459" s="1" t="s">
        <v>1604</v>
      </c>
      <c r="C459" s="1">
        <v>91188905</v>
      </c>
      <c r="D459" s="1">
        <v>80000000</v>
      </c>
      <c r="E459" s="1">
        <f t="shared" si="14"/>
        <v>11188905</v>
      </c>
      <c r="F459" s="1">
        <v>167</v>
      </c>
      <c r="G459" s="1">
        <v>113</v>
      </c>
      <c r="H459" s="1" t="s">
        <v>2663</v>
      </c>
      <c r="I459" s="1" t="str">
        <f>LEFT(H459,7)</f>
        <v>Fantasy</v>
      </c>
      <c r="J459" s="1" t="s">
        <v>227</v>
      </c>
      <c r="K459" s="1">
        <v>58184</v>
      </c>
      <c r="L459" s="1">
        <v>805</v>
      </c>
      <c r="M459" s="1" t="s">
        <v>37</v>
      </c>
      <c r="N459" s="1" t="s">
        <v>38</v>
      </c>
      <c r="O459" s="1">
        <v>1999</v>
      </c>
      <c r="P459" s="1">
        <v>4.9000000000000004</v>
      </c>
    </row>
    <row r="460" spans="1:16" ht="12.75" x14ac:dyDescent="0.2">
      <c r="A460" s="1" t="s">
        <v>2670</v>
      </c>
      <c r="B460" s="1" t="s">
        <v>2668</v>
      </c>
      <c r="C460" s="1">
        <v>90443603</v>
      </c>
      <c r="D460" s="1">
        <v>80000000</v>
      </c>
      <c r="E460" s="1">
        <f t="shared" si="14"/>
        <v>10443603</v>
      </c>
      <c r="F460" s="1">
        <v>46</v>
      </c>
      <c r="G460" s="1">
        <v>88</v>
      </c>
      <c r="H460" s="1" t="s">
        <v>2669</v>
      </c>
      <c r="I460" s="1" t="str">
        <f>LEFT(H460,9)</f>
        <v>Adventure</v>
      </c>
      <c r="J460" s="1" t="s">
        <v>546</v>
      </c>
      <c r="K460" s="1">
        <v>112167</v>
      </c>
      <c r="L460" s="1">
        <v>123</v>
      </c>
      <c r="M460" s="1" t="s">
        <v>37</v>
      </c>
      <c r="N460" s="1" t="s">
        <v>38</v>
      </c>
      <c r="O460" s="1">
        <v>1996</v>
      </c>
      <c r="P460" s="1">
        <v>6.3</v>
      </c>
    </row>
    <row r="461" spans="1:16" ht="12.75" x14ac:dyDescent="0.2">
      <c r="A461" s="1" t="s">
        <v>2677</v>
      </c>
      <c r="B461" s="1" t="s">
        <v>808</v>
      </c>
      <c r="C461" s="1">
        <v>82226474</v>
      </c>
      <c r="D461" s="1">
        <v>65000000</v>
      </c>
      <c r="E461" s="1">
        <f t="shared" si="14"/>
        <v>17226474</v>
      </c>
      <c r="F461" s="1">
        <v>147</v>
      </c>
      <c r="G461" s="1">
        <v>93</v>
      </c>
      <c r="H461" s="1" t="s">
        <v>2675</v>
      </c>
      <c r="I461" s="1" t="str">
        <f>LEFT(H461,9)</f>
        <v>Adventure</v>
      </c>
      <c r="J461" s="1" t="s">
        <v>2676</v>
      </c>
      <c r="K461" s="1">
        <v>65499</v>
      </c>
      <c r="L461" s="1">
        <v>424</v>
      </c>
      <c r="M461" s="1" t="s">
        <v>37</v>
      </c>
      <c r="N461" s="1" t="s">
        <v>38</v>
      </c>
      <c r="O461" s="1">
        <v>2006</v>
      </c>
      <c r="P461" s="1">
        <v>5.6</v>
      </c>
    </row>
    <row r="462" spans="1:16" ht="12.75" x14ac:dyDescent="0.2">
      <c r="A462" s="1" t="s">
        <v>2683</v>
      </c>
      <c r="B462" s="1" t="s">
        <v>2681</v>
      </c>
      <c r="C462" s="1">
        <v>79363785</v>
      </c>
      <c r="D462" s="1">
        <v>80000000</v>
      </c>
      <c r="E462" s="1">
        <f t="shared" si="14"/>
        <v>-636215</v>
      </c>
      <c r="F462" s="1">
        <v>276</v>
      </c>
      <c r="G462" s="1">
        <v>104</v>
      </c>
      <c r="H462" s="1" t="s">
        <v>2682</v>
      </c>
      <c r="I462" s="1" t="str">
        <f>LEFT(H462,5)</f>
        <v>Drama</v>
      </c>
      <c r="J462" s="1" t="s">
        <v>587</v>
      </c>
      <c r="K462" s="1">
        <v>139423</v>
      </c>
      <c r="L462" s="1">
        <v>698</v>
      </c>
      <c r="M462" s="1" t="s">
        <v>37</v>
      </c>
      <c r="N462" s="1" t="s">
        <v>38</v>
      </c>
      <c r="O462" s="1">
        <v>2008</v>
      </c>
      <c r="P462" s="1">
        <v>5.5</v>
      </c>
    </row>
    <row r="463" spans="1:16" ht="12.75" x14ac:dyDescent="0.2">
      <c r="A463" s="1" t="s">
        <v>2689</v>
      </c>
      <c r="B463" s="1" t="s">
        <v>1057</v>
      </c>
      <c r="C463" s="1">
        <v>76081498</v>
      </c>
      <c r="D463" s="1">
        <v>75000000</v>
      </c>
      <c r="E463" s="1">
        <f t="shared" si="14"/>
        <v>1081498</v>
      </c>
      <c r="F463" s="1">
        <v>80</v>
      </c>
      <c r="G463" s="1">
        <v>135</v>
      </c>
      <c r="H463" s="1" t="s">
        <v>2688</v>
      </c>
      <c r="I463" s="1" t="str">
        <f t="shared" si="15"/>
        <v>Action</v>
      </c>
      <c r="J463" s="1" t="s">
        <v>1526</v>
      </c>
      <c r="K463" s="1">
        <v>76099</v>
      </c>
      <c r="L463" s="1">
        <v>162</v>
      </c>
      <c r="M463" s="1" t="s">
        <v>37</v>
      </c>
      <c r="N463" s="1" t="s">
        <v>38</v>
      </c>
      <c r="O463" s="1">
        <v>1997</v>
      </c>
      <c r="P463" s="1">
        <v>6.7</v>
      </c>
    </row>
    <row r="464" spans="1:16" ht="12.75" x14ac:dyDescent="0.2">
      <c r="A464" s="1" t="s">
        <v>2693</v>
      </c>
      <c r="B464" s="1" t="s">
        <v>506</v>
      </c>
      <c r="C464" s="1">
        <v>85707116</v>
      </c>
      <c r="D464" s="1">
        <v>68000000</v>
      </c>
      <c r="E464" s="1">
        <f t="shared" si="14"/>
        <v>17707116</v>
      </c>
      <c r="F464" s="1">
        <v>406</v>
      </c>
      <c r="G464" s="1">
        <v>134</v>
      </c>
      <c r="H464" s="1" t="s">
        <v>1466</v>
      </c>
      <c r="I464" s="1" t="str">
        <f t="shared" si="15"/>
        <v>Action</v>
      </c>
      <c r="J464" s="1" t="s">
        <v>339</v>
      </c>
      <c r="K464" s="1">
        <v>303185</v>
      </c>
      <c r="L464" s="1">
        <v>701</v>
      </c>
      <c r="M464" s="1" t="s">
        <v>37</v>
      </c>
      <c r="N464" s="1" t="s">
        <v>38</v>
      </c>
      <c r="O464" s="1">
        <v>2014</v>
      </c>
      <c r="P464" s="1">
        <v>7.6</v>
      </c>
    </row>
    <row r="465" spans="1:16" ht="12.75" x14ac:dyDescent="0.2">
      <c r="A465" s="1" t="s">
        <v>2699</v>
      </c>
      <c r="B465" s="1" t="s">
        <v>2697</v>
      </c>
      <c r="C465" s="1">
        <v>74329966</v>
      </c>
      <c r="D465" s="1">
        <v>70000000</v>
      </c>
      <c r="E465" s="1">
        <f t="shared" si="14"/>
        <v>4329966</v>
      </c>
      <c r="F465" s="1">
        <v>97</v>
      </c>
      <c r="G465" s="1">
        <v>98</v>
      </c>
      <c r="H465" s="1" t="s">
        <v>2698</v>
      </c>
      <c r="I465" s="1" t="str">
        <f t="shared" si="15"/>
        <v>Action</v>
      </c>
      <c r="J465" s="1" t="s">
        <v>390</v>
      </c>
      <c r="K465" s="1">
        <v>60910</v>
      </c>
      <c r="L465" s="1">
        <v>164</v>
      </c>
      <c r="M465" s="1" t="s">
        <v>37</v>
      </c>
      <c r="N465" s="1" t="s">
        <v>38</v>
      </c>
      <c r="O465" s="1">
        <v>1998</v>
      </c>
      <c r="P465" s="1">
        <v>5.7</v>
      </c>
    </row>
    <row r="466" spans="1:16" ht="12.75" x14ac:dyDescent="0.2">
      <c r="A466" s="1" t="s">
        <v>2704</v>
      </c>
      <c r="B466" s="1" t="s">
        <v>2702</v>
      </c>
      <c r="C466" s="1">
        <v>100169068</v>
      </c>
      <c r="D466" s="1">
        <v>80000000</v>
      </c>
      <c r="E466" s="1">
        <f t="shared" si="14"/>
        <v>20169068</v>
      </c>
      <c r="F466" s="1">
        <v>143</v>
      </c>
      <c r="G466" s="1">
        <v>80</v>
      </c>
      <c r="H466" s="1" t="s">
        <v>470</v>
      </c>
      <c r="I466" s="1" t="str">
        <f>LEFT(H466,9)</f>
        <v>Adventure</v>
      </c>
      <c r="J466" s="1" t="s">
        <v>722</v>
      </c>
      <c r="K466" s="1">
        <v>16385</v>
      </c>
      <c r="L466" s="1">
        <v>100</v>
      </c>
      <c r="M466" s="1" t="s">
        <v>37</v>
      </c>
      <c r="N466" s="1" t="s">
        <v>38</v>
      </c>
      <c r="O466" s="1">
        <v>2010</v>
      </c>
      <c r="P466" s="1">
        <v>4.5999999999999996</v>
      </c>
    </row>
    <row r="467" spans="1:16" ht="12.75" x14ac:dyDescent="0.2">
      <c r="A467" s="1" t="s">
        <v>2711</v>
      </c>
      <c r="B467" s="1" t="s">
        <v>2708</v>
      </c>
      <c r="C467" s="1">
        <v>73215310</v>
      </c>
      <c r="D467" s="1">
        <v>80000000</v>
      </c>
      <c r="E467" s="1">
        <f t="shared" si="14"/>
        <v>-6784690</v>
      </c>
      <c r="F467" s="1">
        <v>106</v>
      </c>
      <c r="G467" s="1">
        <v>83</v>
      </c>
      <c r="H467" s="1" t="s">
        <v>2710</v>
      </c>
      <c r="I467" s="1" t="str">
        <f>LEFT(H467,9)</f>
        <v>Adventure</v>
      </c>
      <c r="J467" s="1" t="s">
        <v>1156</v>
      </c>
      <c r="K467" s="1">
        <v>44143</v>
      </c>
      <c r="L467" s="1">
        <v>216</v>
      </c>
      <c r="M467" s="1" t="s">
        <v>37</v>
      </c>
      <c r="N467" s="1" t="s">
        <v>38</v>
      </c>
      <c r="O467" s="1">
        <v>2002</v>
      </c>
      <c r="P467" s="1">
        <v>7</v>
      </c>
    </row>
    <row r="468" spans="1:16" ht="12.75" x14ac:dyDescent="0.2">
      <c r="A468" s="1" t="s">
        <v>2717</v>
      </c>
      <c r="B468" s="1" t="s">
        <v>1626</v>
      </c>
      <c r="C468" s="1">
        <v>80360866</v>
      </c>
      <c r="D468" s="1">
        <v>80000000</v>
      </c>
      <c r="E468" s="1">
        <f t="shared" si="14"/>
        <v>360866</v>
      </c>
      <c r="F468" s="1">
        <v>178</v>
      </c>
      <c r="G468" s="1">
        <v>102</v>
      </c>
      <c r="H468" s="1" t="s">
        <v>2716</v>
      </c>
      <c r="I468" s="1" t="str">
        <f t="shared" si="15"/>
        <v>Comedy</v>
      </c>
      <c r="J468" s="1" t="s">
        <v>981</v>
      </c>
      <c r="K468" s="1">
        <v>44662</v>
      </c>
      <c r="L468" s="1">
        <v>127</v>
      </c>
      <c r="M468" s="1" t="s">
        <v>37</v>
      </c>
      <c r="N468" s="1" t="s">
        <v>38</v>
      </c>
      <c r="O468" s="1">
        <v>2011</v>
      </c>
      <c r="P468" s="1">
        <v>5.2</v>
      </c>
    </row>
    <row r="469" spans="1:16" ht="12.75" x14ac:dyDescent="0.2">
      <c r="A469" s="1" t="s">
        <v>2723</v>
      </c>
      <c r="B469" s="1" t="s">
        <v>2721</v>
      </c>
      <c r="C469" s="1">
        <v>69102910</v>
      </c>
      <c r="D469" s="1">
        <v>80000000</v>
      </c>
      <c r="E469" s="1">
        <f t="shared" si="14"/>
        <v>-10897090</v>
      </c>
      <c r="F469" s="1">
        <v>102</v>
      </c>
      <c r="G469" s="1">
        <v>130</v>
      </c>
      <c r="H469" s="1" t="s">
        <v>2722</v>
      </c>
      <c r="I469" s="1" t="str">
        <f t="shared" si="15"/>
        <v>Action</v>
      </c>
      <c r="J469" s="1" t="s">
        <v>439</v>
      </c>
      <c r="K469" s="1">
        <v>58402</v>
      </c>
      <c r="L469" s="1">
        <v>370</v>
      </c>
      <c r="M469" s="1" t="s">
        <v>37</v>
      </c>
      <c r="N469" s="1" t="s">
        <v>38</v>
      </c>
      <c r="O469" s="1">
        <v>1998</v>
      </c>
      <c r="P469" s="1">
        <v>5.0999999999999996</v>
      </c>
    </row>
    <row r="470" spans="1:16" ht="12.75" x14ac:dyDescent="0.2">
      <c r="A470" s="1" t="s">
        <v>2729</v>
      </c>
      <c r="B470" s="1" t="s">
        <v>2727</v>
      </c>
      <c r="C470" s="1">
        <v>65948711</v>
      </c>
      <c r="D470" s="1">
        <v>80000000</v>
      </c>
      <c r="E470" s="1">
        <f t="shared" si="14"/>
        <v>-14051289</v>
      </c>
      <c r="F470" s="1">
        <v>209</v>
      </c>
      <c r="G470" s="1">
        <v>129</v>
      </c>
      <c r="H470" s="1" t="s">
        <v>2201</v>
      </c>
      <c r="I470" s="1" t="str">
        <f>LEFT(H470,5)</f>
        <v>Drama</v>
      </c>
      <c r="J470" s="1" t="s">
        <v>1726</v>
      </c>
      <c r="K470" s="1">
        <v>86422</v>
      </c>
      <c r="L470" s="1">
        <v>363</v>
      </c>
      <c r="M470" s="1" t="s">
        <v>37</v>
      </c>
      <c r="N470" s="1" t="s">
        <v>38</v>
      </c>
      <c r="O470" s="1">
        <v>2004</v>
      </c>
      <c r="P470" s="1">
        <v>6.6</v>
      </c>
    </row>
    <row r="471" spans="1:16" ht="12.75" x14ac:dyDescent="0.2">
      <c r="A471" s="1" t="s">
        <v>2734</v>
      </c>
      <c r="B471" s="1" t="s">
        <v>2733</v>
      </c>
      <c r="C471" s="1">
        <v>821997</v>
      </c>
      <c r="E471" s="1">
        <f t="shared" si="14"/>
        <v>821997</v>
      </c>
      <c r="F471" s="1">
        <v>19</v>
      </c>
      <c r="G471" s="1">
        <v>117</v>
      </c>
      <c r="H471" s="1" t="s">
        <v>213</v>
      </c>
      <c r="I471" s="1" t="str">
        <f>LEFT(H471,5)</f>
        <v>Drama</v>
      </c>
      <c r="J471" s="1" t="s">
        <v>2534</v>
      </c>
      <c r="K471" s="1">
        <v>666</v>
      </c>
      <c r="L471" s="1">
        <v>40</v>
      </c>
      <c r="M471" s="1" t="s">
        <v>37</v>
      </c>
      <c r="N471" s="1" t="s">
        <v>38</v>
      </c>
      <c r="O471" s="1">
        <v>1997</v>
      </c>
      <c r="P471" s="1">
        <v>7</v>
      </c>
    </row>
    <row r="472" spans="1:16" ht="12.75" x14ac:dyDescent="0.2">
      <c r="A472" s="1" t="s">
        <v>2738</v>
      </c>
      <c r="B472" s="1" t="s">
        <v>2334</v>
      </c>
      <c r="C472" s="1">
        <v>169692572</v>
      </c>
      <c r="D472" s="1">
        <v>80000000</v>
      </c>
      <c r="E472" s="1">
        <f t="shared" si="14"/>
        <v>89692572</v>
      </c>
      <c r="F472" s="1">
        <v>152</v>
      </c>
      <c r="G472" s="1">
        <v>89</v>
      </c>
      <c r="H472" s="1" t="s">
        <v>791</v>
      </c>
      <c r="I472" s="1" t="str">
        <f>LEFT(H472,9)</f>
        <v>Animation</v>
      </c>
      <c r="J472" s="1" t="s">
        <v>271</v>
      </c>
      <c r="K472" s="1">
        <v>56501</v>
      </c>
      <c r="L472" s="1">
        <v>97</v>
      </c>
      <c r="M472" s="1" t="s">
        <v>37</v>
      </c>
      <c r="N472" s="1" t="s">
        <v>38</v>
      </c>
      <c r="O472" s="1">
        <v>2015</v>
      </c>
      <c r="P472" s="1">
        <v>6.7</v>
      </c>
    </row>
    <row r="473" spans="1:16" ht="12.75" x14ac:dyDescent="0.2">
      <c r="A473" s="1" t="s">
        <v>2753</v>
      </c>
      <c r="B473" s="1" t="s">
        <v>2749</v>
      </c>
      <c r="C473" s="1">
        <v>60507228</v>
      </c>
      <c r="D473" s="1">
        <v>80000000</v>
      </c>
      <c r="E473" s="1">
        <f t="shared" si="14"/>
        <v>-19492772</v>
      </c>
      <c r="F473" s="1">
        <v>129</v>
      </c>
      <c r="G473" s="1">
        <v>74</v>
      </c>
      <c r="H473" s="1" t="s">
        <v>2751</v>
      </c>
      <c r="I473" s="1" t="str">
        <f>LEFT(H473,9)</f>
        <v>Animation</v>
      </c>
      <c r="J473" s="1" t="s">
        <v>2752</v>
      </c>
      <c r="K473" s="1">
        <v>27543</v>
      </c>
      <c r="L473" s="1">
        <v>186</v>
      </c>
      <c r="M473" s="1" t="s">
        <v>37</v>
      </c>
      <c r="N473" s="1" t="s">
        <v>38</v>
      </c>
      <c r="O473" s="1">
        <v>1999</v>
      </c>
      <c r="P473" s="1">
        <v>7.3</v>
      </c>
    </row>
    <row r="474" spans="1:16" ht="12.75" x14ac:dyDescent="0.2">
      <c r="A474" s="1" t="s">
        <v>2758</v>
      </c>
      <c r="B474" s="1" t="s">
        <v>927</v>
      </c>
      <c r="C474" s="1">
        <v>56684819</v>
      </c>
      <c r="D474" s="1">
        <v>80000000</v>
      </c>
      <c r="E474" s="1">
        <f t="shared" si="14"/>
        <v>-23315181</v>
      </c>
      <c r="F474" s="1">
        <v>124</v>
      </c>
      <c r="G474" s="1">
        <v>96</v>
      </c>
      <c r="H474" s="1" t="s">
        <v>72</v>
      </c>
      <c r="I474" s="1" t="str">
        <f t="shared" si="15"/>
        <v>Action</v>
      </c>
      <c r="J474" s="1" t="s">
        <v>189</v>
      </c>
      <c r="K474" s="1">
        <v>103787</v>
      </c>
      <c r="L474" s="1">
        <v>615</v>
      </c>
      <c r="M474" s="1" t="s">
        <v>37</v>
      </c>
      <c r="N474" s="1" t="s">
        <v>38</v>
      </c>
      <c r="O474" s="1">
        <v>2002</v>
      </c>
      <c r="P474" s="1">
        <v>5.9</v>
      </c>
    </row>
    <row r="475" spans="1:16" ht="12.75" x14ac:dyDescent="0.2">
      <c r="A475" s="1" t="s">
        <v>2764</v>
      </c>
      <c r="B475" s="1" t="s">
        <v>1901</v>
      </c>
      <c r="C475" s="1">
        <v>50628009</v>
      </c>
      <c r="D475" s="1">
        <v>90000000</v>
      </c>
      <c r="E475" s="1">
        <f t="shared" si="14"/>
        <v>-39371991</v>
      </c>
      <c r="F475" s="1">
        <v>35</v>
      </c>
      <c r="G475" s="1">
        <v>114</v>
      </c>
      <c r="H475" s="1" t="s">
        <v>2763</v>
      </c>
      <c r="I475" s="1" t="str">
        <f t="shared" si="15"/>
        <v>Action</v>
      </c>
      <c r="J475" s="1" t="s">
        <v>775</v>
      </c>
      <c r="K475" s="1">
        <v>22955</v>
      </c>
      <c r="L475" s="1">
        <v>88</v>
      </c>
      <c r="M475" s="1" t="s">
        <v>37</v>
      </c>
      <c r="N475" s="1" t="s">
        <v>38</v>
      </c>
      <c r="O475" s="1">
        <v>1998</v>
      </c>
      <c r="P475" s="1">
        <v>5.6</v>
      </c>
    </row>
    <row r="476" spans="1:16" ht="12.75" x14ac:dyDescent="0.2">
      <c r="A476" s="1" t="s">
        <v>2768</v>
      </c>
      <c r="B476" s="1" t="s">
        <v>1686</v>
      </c>
      <c r="C476" s="1">
        <v>69772969</v>
      </c>
      <c r="D476" s="1">
        <v>80000000</v>
      </c>
      <c r="E476" s="1">
        <f t="shared" si="14"/>
        <v>-10227031</v>
      </c>
      <c r="F476" s="1">
        <v>166</v>
      </c>
      <c r="G476" s="1">
        <v>99</v>
      </c>
      <c r="H476" s="1" t="s">
        <v>333</v>
      </c>
      <c r="I476" s="1" t="str">
        <f t="shared" si="15"/>
        <v>Action</v>
      </c>
      <c r="J476" s="1" t="s">
        <v>262</v>
      </c>
      <c r="K476" s="1">
        <v>155532</v>
      </c>
      <c r="L476" s="1">
        <v>543</v>
      </c>
      <c r="M476" s="1" t="s">
        <v>37</v>
      </c>
      <c r="N476" s="1" t="s">
        <v>38</v>
      </c>
      <c r="O476" s="1">
        <v>2001</v>
      </c>
      <c r="P476" s="1">
        <v>6.5</v>
      </c>
    </row>
    <row r="477" spans="1:16" ht="12.75" x14ac:dyDescent="0.2">
      <c r="A477" s="1" t="s">
        <v>2773</v>
      </c>
      <c r="B477" s="1" t="s">
        <v>312</v>
      </c>
      <c r="C477" s="1">
        <v>45356386</v>
      </c>
      <c r="D477" s="1">
        <v>75000000</v>
      </c>
      <c r="E477" s="1">
        <f t="shared" si="14"/>
        <v>-29643614</v>
      </c>
      <c r="F477" s="1">
        <v>137</v>
      </c>
      <c r="G477" s="1">
        <v>129</v>
      </c>
      <c r="H477" s="1" t="s">
        <v>135</v>
      </c>
      <c r="I477" s="1" t="str">
        <f t="shared" si="15"/>
        <v>Action</v>
      </c>
      <c r="J477" s="1" t="s">
        <v>2772</v>
      </c>
      <c r="K477" s="1">
        <v>71574</v>
      </c>
      <c r="L477" s="1">
        <v>244</v>
      </c>
      <c r="M477" s="1" t="s">
        <v>2777</v>
      </c>
      <c r="N477" s="1" t="s">
        <v>38</v>
      </c>
      <c r="O477" s="1">
        <v>2005</v>
      </c>
      <c r="P477" s="1">
        <v>5.9</v>
      </c>
    </row>
    <row r="478" spans="1:16" ht="12.75" x14ac:dyDescent="0.2">
      <c r="A478" s="1" t="s">
        <v>2780</v>
      </c>
      <c r="B478" s="1" t="s">
        <v>2778</v>
      </c>
      <c r="C478" s="1">
        <v>55350897</v>
      </c>
      <c r="D478" s="1">
        <v>85000000</v>
      </c>
      <c r="E478" s="1">
        <f t="shared" si="14"/>
        <v>-29649103</v>
      </c>
      <c r="F478" s="1">
        <v>121</v>
      </c>
      <c r="G478" s="1">
        <v>113</v>
      </c>
      <c r="H478" s="1" t="s">
        <v>686</v>
      </c>
      <c r="I478" s="1" t="str">
        <f>LEFT(H478,5)</f>
        <v>Drama</v>
      </c>
      <c r="J478" s="1" t="s">
        <v>810</v>
      </c>
      <c r="K478" s="1">
        <v>83560</v>
      </c>
      <c r="L478" s="1">
        <v>619</v>
      </c>
      <c r="M478" s="1" t="s">
        <v>37</v>
      </c>
      <c r="N478" s="1" t="s">
        <v>38</v>
      </c>
      <c r="O478" s="1">
        <v>1998</v>
      </c>
      <c r="P478" s="1">
        <v>7</v>
      </c>
    </row>
    <row r="479" spans="1:16" ht="12.75" x14ac:dyDescent="0.2">
      <c r="A479" s="1" t="s">
        <v>2786</v>
      </c>
      <c r="B479" s="1" t="s">
        <v>2784</v>
      </c>
      <c r="C479" s="1">
        <v>39442871</v>
      </c>
      <c r="D479" s="1">
        <v>80000000</v>
      </c>
      <c r="E479" s="1">
        <f t="shared" si="14"/>
        <v>-40557129</v>
      </c>
      <c r="F479" s="1">
        <v>87</v>
      </c>
      <c r="G479" s="1">
        <v>90</v>
      </c>
      <c r="H479" s="1" t="s">
        <v>2785</v>
      </c>
      <c r="I479" s="1" t="str">
        <f t="shared" si="15"/>
        <v>Comedy</v>
      </c>
      <c r="J479" s="1" t="s">
        <v>2179</v>
      </c>
      <c r="K479" s="1">
        <v>80639</v>
      </c>
      <c r="L479" s="1">
        <v>237</v>
      </c>
      <c r="M479" s="1" t="s">
        <v>37</v>
      </c>
      <c r="N479" s="1" t="s">
        <v>38</v>
      </c>
      <c r="O479" s="1">
        <v>2000</v>
      </c>
      <c r="P479" s="1">
        <v>5.3</v>
      </c>
    </row>
    <row r="480" spans="1:16" ht="12.75" x14ac:dyDescent="0.2">
      <c r="A480" s="1" t="s">
        <v>2792</v>
      </c>
      <c r="B480" s="1" t="s">
        <v>2790</v>
      </c>
      <c r="C480" s="1">
        <v>37899638</v>
      </c>
      <c r="D480" s="1">
        <v>88000000</v>
      </c>
      <c r="E480" s="1">
        <f t="shared" si="14"/>
        <v>-50100362</v>
      </c>
      <c r="F480" s="1">
        <v>233</v>
      </c>
      <c r="G480" s="1">
        <v>118</v>
      </c>
      <c r="H480" s="1" t="s">
        <v>2791</v>
      </c>
      <c r="I480" s="1" t="str">
        <f t="shared" si="15"/>
        <v>Action</v>
      </c>
      <c r="J480" s="1" t="s">
        <v>1156</v>
      </c>
      <c r="K480" s="1">
        <v>98472</v>
      </c>
      <c r="L480" s="1">
        <v>492</v>
      </c>
      <c r="M480" s="1" t="s">
        <v>37</v>
      </c>
      <c r="N480" s="1" t="s">
        <v>38</v>
      </c>
      <c r="O480" s="1">
        <v>2005</v>
      </c>
      <c r="P480" s="1">
        <v>5.9</v>
      </c>
    </row>
    <row r="481" spans="1:16" ht="12.75" x14ac:dyDescent="0.2">
      <c r="A481" s="1" t="s">
        <v>2795</v>
      </c>
      <c r="B481" s="1" t="s">
        <v>254</v>
      </c>
      <c r="C481" s="1">
        <v>37754208</v>
      </c>
      <c r="D481" s="1">
        <v>70000000</v>
      </c>
      <c r="E481" s="1">
        <f t="shared" si="14"/>
        <v>-32245792</v>
      </c>
      <c r="F481" s="1">
        <v>132</v>
      </c>
      <c r="G481" s="1">
        <v>106</v>
      </c>
      <c r="H481" s="1" t="s">
        <v>1903</v>
      </c>
      <c r="I481" s="1" t="str">
        <f t="shared" si="15"/>
        <v>Action</v>
      </c>
      <c r="J481" s="1" t="s">
        <v>840</v>
      </c>
      <c r="K481" s="1">
        <v>172217</v>
      </c>
      <c r="L481" s="1">
        <v>405</v>
      </c>
      <c r="M481" s="1" t="s">
        <v>37</v>
      </c>
      <c r="N481" s="1" t="s">
        <v>38</v>
      </c>
      <c r="O481" s="1">
        <v>1996</v>
      </c>
      <c r="P481" s="1">
        <v>6.3</v>
      </c>
    </row>
    <row r="482" spans="1:16" ht="12.75" x14ac:dyDescent="0.2">
      <c r="A482" s="1" t="s">
        <v>2802</v>
      </c>
      <c r="B482" s="1" t="s">
        <v>2798</v>
      </c>
      <c r="E482" s="1">
        <f t="shared" si="14"/>
        <v>0</v>
      </c>
      <c r="F482" s="1">
        <v>63</v>
      </c>
      <c r="G482" s="1">
        <v>81</v>
      </c>
      <c r="H482" s="1" t="s">
        <v>2800</v>
      </c>
      <c r="I482" s="1" t="str">
        <f>LEFT(H482,5)</f>
        <v>Drama</v>
      </c>
      <c r="J482" s="1" t="s">
        <v>2801</v>
      </c>
      <c r="K482" s="1">
        <v>979</v>
      </c>
      <c r="L482" s="1">
        <v>3</v>
      </c>
      <c r="M482" s="1" t="s">
        <v>1463</v>
      </c>
      <c r="N482" s="1" t="s">
        <v>1464</v>
      </c>
      <c r="O482" s="1">
        <v>2015</v>
      </c>
      <c r="P482" s="1">
        <v>6.4</v>
      </c>
    </row>
    <row r="483" spans="1:16" ht="12.75" x14ac:dyDescent="0.2">
      <c r="A483" s="1" t="s">
        <v>2807</v>
      </c>
      <c r="B483" s="1" t="s">
        <v>961</v>
      </c>
      <c r="C483" s="1">
        <v>27779888</v>
      </c>
      <c r="E483" s="1">
        <f t="shared" si="14"/>
        <v>27779888</v>
      </c>
      <c r="F483" s="1">
        <v>95</v>
      </c>
      <c r="G483" s="1">
        <v>117</v>
      </c>
      <c r="H483" s="1" t="s">
        <v>711</v>
      </c>
      <c r="I483" s="1" t="str">
        <f t="shared" si="15"/>
        <v>Action</v>
      </c>
      <c r="J483" s="1" t="s">
        <v>761</v>
      </c>
      <c r="K483" s="1">
        <v>55913</v>
      </c>
      <c r="L483" s="1">
        <v>182</v>
      </c>
      <c r="M483" s="1" t="s">
        <v>37</v>
      </c>
      <c r="N483" s="1" t="s">
        <v>38</v>
      </c>
      <c r="O483" s="1">
        <v>1997</v>
      </c>
      <c r="P483" s="1">
        <v>6.9</v>
      </c>
    </row>
    <row r="484" spans="1:16" ht="12.75" x14ac:dyDescent="0.2">
      <c r="A484" s="1" t="s">
        <v>2813</v>
      </c>
      <c r="B484" s="1" t="s">
        <v>645</v>
      </c>
      <c r="C484" s="1">
        <v>38542418</v>
      </c>
      <c r="D484" s="1">
        <v>80000000</v>
      </c>
      <c r="E484" s="1">
        <f t="shared" si="14"/>
        <v>-41457582</v>
      </c>
      <c r="F484" s="1">
        <v>258</v>
      </c>
      <c r="G484" s="1">
        <v>89</v>
      </c>
      <c r="H484" s="1" t="s">
        <v>2812</v>
      </c>
      <c r="I484" s="1" t="str">
        <f t="shared" si="15"/>
        <v>Action</v>
      </c>
      <c r="J484" s="1" t="s">
        <v>976</v>
      </c>
      <c r="K484" s="1">
        <v>151424</v>
      </c>
      <c r="L484" s="1">
        <v>252</v>
      </c>
      <c r="M484" s="1" t="s">
        <v>37</v>
      </c>
      <c r="N484" s="1" t="s">
        <v>38</v>
      </c>
      <c r="O484" s="1">
        <v>2009</v>
      </c>
      <c r="P484" s="1">
        <v>6.3</v>
      </c>
    </row>
    <row r="485" spans="1:16" ht="12.75" x14ac:dyDescent="0.2">
      <c r="A485" s="1" t="s">
        <v>2819</v>
      </c>
      <c r="B485" s="1" t="s">
        <v>1488</v>
      </c>
      <c r="C485" s="1">
        <v>34566746</v>
      </c>
      <c r="D485" s="1">
        <v>80000000</v>
      </c>
      <c r="E485" s="1">
        <f t="shared" si="14"/>
        <v>-45433254</v>
      </c>
      <c r="F485" s="1">
        <v>162</v>
      </c>
      <c r="G485" s="1">
        <v>145</v>
      </c>
      <c r="H485" s="1" t="s">
        <v>2818</v>
      </c>
      <c r="I485" s="1" t="str">
        <f>LEFT(H485,5)</f>
        <v>Drama</v>
      </c>
      <c r="J485" s="1" t="s">
        <v>351</v>
      </c>
      <c r="K485" s="1">
        <v>45231</v>
      </c>
      <c r="L485" s="1">
        <v>315</v>
      </c>
      <c r="M485" s="1" t="s">
        <v>37</v>
      </c>
      <c r="N485" s="1" t="s">
        <v>38</v>
      </c>
      <c r="O485" s="1">
        <v>2000</v>
      </c>
      <c r="P485" s="1">
        <v>7.3</v>
      </c>
    </row>
    <row r="486" spans="1:16" ht="12.75" x14ac:dyDescent="0.2">
      <c r="A486" s="1" t="s">
        <v>2824</v>
      </c>
      <c r="B486" s="1" t="s">
        <v>498</v>
      </c>
      <c r="C486" s="1">
        <v>32885565</v>
      </c>
      <c r="D486" s="1">
        <v>80000000</v>
      </c>
      <c r="E486" s="1">
        <f t="shared" si="14"/>
        <v>-47114435</v>
      </c>
      <c r="F486" s="1">
        <v>61</v>
      </c>
      <c r="G486" s="1">
        <v>114</v>
      </c>
      <c r="H486" s="1" t="s">
        <v>711</v>
      </c>
      <c r="I486" s="1" t="str">
        <f t="shared" si="15"/>
        <v>Action</v>
      </c>
      <c r="J486" s="1" t="s">
        <v>1783</v>
      </c>
      <c r="K486" s="1">
        <v>53132</v>
      </c>
      <c r="L486" s="1">
        <v>101</v>
      </c>
      <c r="M486" s="1" t="s">
        <v>37</v>
      </c>
      <c r="N486" s="1" t="s">
        <v>38</v>
      </c>
      <c r="O486" s="1">
        <v>1996</v>
      </c>
      <c r="P486" s="1">
        <v>5.8</v>
      </c>
    </row>
    <row r="487" spans="1:16" ht="12.75" x14ac:dyDescent="0.2">
      <c r="A487" s="1" t="s">
        <v>2832</v>
      </c>
      <c r="B487" s="1" t="s">
        <v>2828</v>
      </c>
      <c r="C487" s="1">
        <v>36073232</v>
      </c>
      <c r="D487" s="1">
        <v>80000000</v>
      </c>
      <c r="E487" s="1">
        <f t="shared" si="14"/>
        <v>-43926768</v>
      </c>
      <c r="F487" s="1">
        <v>113</v>
      </c>
      <c r="G487" s="1">
        <v>87</v>
      </c>
      <c r="H487" s="1" t="s">
        <v>2830</v>
      </c>
      <c r="I487" s="1" t="str">
        <f>LEFT(H487,9)</f>
        <v>Adventure</v>
      </c>
      <c r="J487" s="1" t="s">
        <v>2831</v>
      </c>
      <c r="K487" s="1">
        <v>8913</v>
      </c>
      <c r="L487" s="1">
        <v>66</v>
      </c>
      <c r="M487" s="1" t="s">
        <v>37</v>
      </c>
      <c r="N487" s="1" t="s">
        <v>38</v>
      </c>
      <c r="O487" s="1">
        <v>2013</v>
      </c>
      <c r="P487" s="1">
        <v>5.2</v>
      </c>
    </row>
    <row r="488" spans="1:16" ht="12.75" x14ac:dyDescent="0.2">
      <c r="A488" s="1" t="s">
        <v>2838</v>
      </c>
      <c r="B488" s="1" t="s">
        <v>2836</v>
      </c>
      <c r="C488" s="1">
        <v>21471685</v>
      </c>
      <c r="D488" s="1">
        <v>44000000</v>
      </c>
      <c r="E488" s="1">
        <f t="shared" si="14"/>
        <v>-22528315</v>
      </c>
      <c r="F488" s="1">
        <v>174</v>
      </c>
      <c r="G488" s="1">
        <v>119</v>
      </c>
      <c r="H488" s="1" t="s">
        <v>72</v>
      </c>
      <c r="I488" s="1" t="str">
        <f t="shared" si="15"/>
        <v>Action</v>
      </c>
      <c r="J488" s="1" t="s">
        <v>2837</v>
      </c>
      <c r="K488" s="1">
        <v>65464</v>
      </c>
      <c r="L488" s="1">
        <v>1308</v>
      </c>
      <c r="M488" s="1" t="s">
        <v>37</v>
      </c>
      <c r="N488" s="1" t="s">
        <v>38</v>
      </c>
      <c r="O488" s="1">
        <v>2000</v>
      </c>
      <c r="P488" s="1">
        <v>2.4</v>
      </c>
    </row>
    <row r="489" spans="1:16" ht="12.75" x14ac:dyDescent="0.2">
      <c r="A489" s="1" t="s">
        <v>2844</v>
      </c>
      <c r="B489" s="1" t="s">
        <v>2842</v>
      </c>
      <c r="C489" s="1">
        <v>20950820</v>
      </c>
      <c r="D489" s="1">
        <v>80000000</v>
      </c>
      <c r="E489" s="1">
        <f t="shared" si="14"/>
        <v>-59049180</v>
      </c>
      <c r="F489" s="1">
        <v>101</v>
      </c>
      <c r="G489" s="1">
        <v>91</v>
      </c>
      <c r="H489" s="1" t="s">
        <v>1176</v>
      </c>
      <c r="I489" s="1" t="str">
        <f>LEFT(H489,9)</f>
        <v>Adventure</v>
      </c>
      <c r="J489" s="1" t="s">
        <v>499</v>
      </c>
      <c r="K489" s="1">
        <v>24183</v>
      </c>
      <c r="L489" s="1">
        <v>160</v>
      </c>
      <c r="M489" s="1" t="s">
        <v>37</v>
      </c>
      <c r="N489" s="1" t="s">
        <v>766</v>
      </c>
      <c r="O489" s="1">
        <v>2003</v>
      </c>
      <c r="P489" s="1">
        <v>5.7</v>
      </c>
    </row>
    <row r="490" spans="1:16" ht="12.75" x14ac:dyDescent="0.2">
      <c r="A490" s="1" t="s">
        <v>2851</v>
      </c>
      <c r="B490" s="1" t="s">
        <v>156</v>
      </c>
      <c r="C490" s="1">
        <v>19673424</v>
      </c>
      <c r="D490" s="1">
        <v>80000000</v>
      </c>
      <c r="E490" s="1">
        <f t="shared" si="14"/>
        <v>-60326576</v>
      </c>
      <c r="F490" s="1">
        <v>205</v>
      </c>
      <c r="G490" s="1">
        <v>118</v>
      </c>
      <c r="H490" s="1" t="s">
        <v>2849</v>
      </c>
      <c r="I490" s="1" t="str">
        <f>LEFT(H490,5)</f>
        <v>Drama</v>
      </c>
      <c r="J490" s="1" t="s">
        <v>2850</v>
      </c>
      <c r="K490" s="1">
        <v>37446</v>
      </c>
      <c r="L490" s="1">
        <v>232</v>
      </c>
      <c r="M490" s="1" t="s">
        <v>37</v>
      </c>
      <c r="N490" s="1" t="s">
        <v>38</v>
      </c>
      <c r="O490" s="1">
        <v>2009</v>
      </c>
      <c r="P490" s="1">
        <v>5.8</v>
      </c>
    </row>
    <row r="491" spans="1:16" ht="12.75" x14ac:dyDescent="0.2">
      <c r="A491" s="1" t="s">
        <v>2855</v>
      </c>
      <c r="B491" s="1" t="s">
        <v>1057</v>
      </c>
      <c r="C491" s="1">
        <v>19480739</v>
      </c>
      <c r="D491" s="1">
        <v>80000000</v>
      </c>
      <c r="E491" s="1">
        <f t="shared" si="14"/>
        <v>-60519261</v>
      </c>
      <c r="F491" s="1">
        <v>123</v>
      </c>
      <c r="G491" s="1">
        <v>116</v>
      </c>
      <c r="H491" s="1" t="s">
        <v>72</v>
      </c>
      <c r="I491" s="1" t="str">
        <f t="shared" si="15"/>
        <v>Action</v>
      </c>
      <c r="J491" s="1" t="s">
        <v>332</v>
      </c>
      <c r="K491" s="1">
        <v>53057</v>
      </c>
      <c r="L491" s="1">
        <v>457</v>
      </c>
      <c r="M491" s="1" t="s">
        <v>37</v>
      </c>
      <c r="N491" s="1" t="s">
        <v>38</v>
      </c>
      <c r="O491" s="1">
        <v>2003</v>
      </c>
      <c r="P491" s="1">
        <v>5.6</v>
      </c>
    </row>
    <row r="492" spans="1:16" ht="12.75" x14ac:dyDescent="0.2">
      <c r="A492" s="1" t="s">
        <v>2860</v>
      </c>
      <c r="B492" s="1" t="s">
        <v>2858</v>
      </c>
      <c r="C492" s="1">
        <v>17593391</v>
      </c>
      <c r="D492" s="1">
        <v>80000000</v>
      </c>
      <c r="E492" s="1">
        <f t="shared" si="14"/>
        <v>-62406609</v>
      </c>
      <c r="F492" s="1">
        <v>79</v>
      </c>
      <c r="G492" s="1">
        <v>177</v>
      </c>
      <c r="H492" s="1" t="s">
        <v>570</v>
      </c>
      <c r="I492" s="1" t="str">
        <f t="shared" si="15"/>
        <v>Action</v>
      </c>
      <c r="J492" s="1" t="s">
        <v>2018</v>
      </c>
      <c r="K492" s="1">
        <v>56403</v>
      </c>
      <c r="L492" s="1">
        <v>376</v>
      </c>
      <c r="M492" s="1" t="s">
        <v>37</v>
      </c>
      <c r="N492" s="1" t="s">
        <v>38</v>
      </c>
      <c r="O492" s="1">
        <v>1997</v>
      </c>
      <c r="P492" s="1">
        <v>6</v>
      </c>
    </row>
    <row r="493" spans="1:16" ht="12.75" x14ac:dyDescent="0.2">
      <c r="A493" s="1" t="s">
        <v>2865</v>
      </c>
      <c r="B493" s="1" t="s">
        <v>844</v>
      </c>
      <c r="C493" s="1">
        <v>18318000</v>
      </c>
      <c r="D493" s="1">
        <v>80000000</v>
      </c>
      <c r="E493" s="1">
        <f t="shared" si="14"/>
        <v>-61682000</v>
      </c>
      <c r="F493" s="1">
        <v>61</v>
      </c>
      <c r="G493" s="1">
        <v>97</v>
      </c>
      <c r="H493" s="1" t="s">
        <v>2448</v>
      </c>
      <c r="I493" s="1" t="str">
        <f>LEFT(H493,9)</f>
        <v>Adventure</v>
      </c>
      <c r="J493" s="1" t="s">
        <v>2864</v>
      </c>
      <c r="K493" s="1">
        <v>24868</v>
      </c>
      <c r="L493" s="1">
        <v>216</v>
      </c>
      <c r="M493" s="1" t="s">
        <v>37</v>
      </c>
      <c r="N493" s="1" t="s">
        <v>369</v>
      </c>
      <c r="O493" s="1">
        <v>1998</v>
      </c>
      <c r="P493" s="1">
        <v>5.8</v>
      </c>
    </row>
    <row r="494" spans="1:16" ht="12.75" x14ac:dyDescent="0.2">
      <c r="A494" s="1" t="s">
        <v>2870</v>
      </c>
      <c r="B494" s="1" t="s">
        <v>1075</v>
      </c>
      <c r="C494" s="1">
        <v>27356090</v>
      </c>
      <c r="D494" s="1">
        <v>90000000</v>
      </c>
      <c r="E494" s="1">
        <f t="shared" si="14"/>
        <v>-62643910</v>
      </c>
      <c r="F494" s="1">
        <v>202</v>
      </c>
      <c r="G494" s="1">
        <v>106</v>
      </c>
      <c r="H494" s="1" t="s">
        <v>42</v>
      </c>
      <c r="I494" s="1" t="str">
        <f t="shared" si="15"/>
        <v>Action</v>
      </c>
      <c r="J494" s="1" t="s">
        <v>336</v>
      </c>
      <c r="K494" s="1">
        <v>58752</v>
      </c>
      <c r="L494" s="1">
        <v>117</v>
      </c>
      <c r="M494" s="1" t="s">
        <v>37</v>
      </c>
      <c r="N494" s="1" t="s">
        <v>38</v>
      </c>
      <c r="O494" s="1">
        <v>2015</v>
      </c>
      <c r="P494" s="1">
        <v>6</v>
      </c>
    </row>
    <row r="495" spans="1:16" ht="12.75" x14ac:dyDescent="0.2">
      <c r="A495" s="1" t="s">
        <v>2877</v>
      </c>
      <c r="B495" s="1" t="s">
        <v>2874</v>
      </c>
      <c r="C495" s="1">
        <v>17473245</v>
      </c>
      <c r="D495" s="1">
        <v>70000000</v>
      </c>
      <c r="E495" s="1">
        <f t="shared" si="14"/>
        <v>-52526755</v>
      </c>
      <c r="F495" s="1">
        <v>145</v>
      </c>
      <c r="G495" s="1">
        <v>106</v>
      </c>
      <c r="H495" s="1" t="s">
        <v>2812</v>
      </c>
      <c r="I495" s="1" t="str">
        <f t="shared" si="15"/>
        <v>Action</v>
      </c>
      <c r="J495" s="1" t="s">
        <v>2876</v>
      </c>
      <c r="K495" s="1">
        <v>47612</v>
      </c>
      <c r="L495" s="1">
        <v>348</v>
      </c>
      <c r="M495" s="1" t="s">
        <v>37</v>
      </c>
      <c r="N495" s="1" t="s">
        <v>38</v>
      </c>
      <c r="O495" s="1">
        <v>2000</v>
      </c>
      <c r="P495" s="1">
        <v>5.7</v>
      </c>
    </row>
    <row r="496" spans="1:16" ht="12.75" x14ac:dyDescent="0.2">
      <c r="A496" s="1" t="s">
        <v>2883</v>
      </c>
      <c r="B496" s="1" t="s">
        <v>1970</v>
      </c>
      <c r="C496" s="1">
        <v>15131330</v>
      </c>
      <c r="D496" s="1">
        <v>86000000</v>
      </c>
      <c r="E496" s="1">
        <f t="shared" si="14"/>
        <v>-70868670</v>
      </c>
      <c r="F496" s="1">
        <v>101</v>
      </c>
      <c r="G496" s="1">
        <v>94</v>
      </c>
      <c r="H496" s="1" t="s">
        <v>627</v>
      </c>
      <c r="I496" s="1" t="str">
        <f>LEFT(H496,9)</f>
        <v>Adventure</v>
      </c>
      <c r="J496" s="1" t="s">
        <v>2882</v>
      </c>
      <c r="K496" s="1">
        <v>25843</v>
      </c>
      <c r="L496" s="1">
        <v>64</v>
      </c>
      <c r="M496" s="1" t="s">
        <v>37</v>
      </c>
      <c r="N496" s="1" t="s">
        <v>1464</v>
      </c>
      <c r="O496" s="1">
        <v>2006</v>
      </c>
      <c r="P496" s="1">
        <v>6</v>
      </c>
    </row>
    <row r="497" spans="1:16" ht="12.75" x14ac:dyDescent="0.2">
      <c r="A497" s="1" t="s">
        <v>2890</v>
      </c>
      <c r="B497" s="1" t="s">
        <v>2887</v>
      </c>
      <c r="C497" s="1">
        <v>19406406</v>
      </c>
      <c r="D497" s="1">
        <v>40000000</v>
      </c>
      <c r="E497" s="1">
        <f t="shared" si="14"/>
        <v>-20593594</v>
      </c>
      <c r="F497" s="1">
        <v>113</v>
      </c>
      <c r="G497" s="1">
        <v>104</v>
      </c>
      <c r="H497" s="1" t="s">
        <v>2888</v>
      </c>
      <c r="I497" s="1" t="str">
        <f>LEFT(H497,11)</f>
        <v>Documentary</v>
      </c>
      <c r="J497" s="1" t="s">
        <v>2889</v>
      </c>
      <c r="K497" s="1">
        <v>7630</v>
      </c>
      <c r="L497" s="1">
        <v>42</v>
      </c>
      <c r="M497" s="1" t="s">
        <v>1463</v>
      </c>
      <c r="N497" s="1" t="s">
        <v>1464</v>
      </c>
      <c r="O497" s="1">
        <v>2009</v>
      </c>
      <c r="P497" s="1">
        <v>7.8</v>
      </c>
    </row>
    <row r="498" spans="1:16" ht="12.75" x14ac:dyDescent="0.2">
      <c r="A498" s="1" t="s">
        <v>2894</v>
      </c>
      <c r="B498" s="1" t="s">
        <v>1818</v>
      </c>
      <c r="C498" s="1">
        <v>1891821</v>
      </c>
      <c r="D498" s="1">
        <v>52000000</v>
      </c>
      <c r="E498" s="1">
        <f t="shared" si="14"/>
        <v>-50108179</v>
      </c>
      <c r="F498" s="1">
        <v>113</v>
      </c>
      <c r="G498" s="1">
        <v>102</v>
      </c>
      <c r="H498" s="1" t="s">
        <v>340</v>
      </c>
      <c r="I498" s="1" t="str">
        <f t="shared" si="15"/>
        <v>Action</v>
      </c>
      <c r="J498" s="1" t="s">
        <v>2037</v>
      </c>
      <c r="K498" s="1">
        <v>16474</v>
      </c>
      <c r="L498" s="1">
        <v>301</v>
      </c>
      <c r="M498" s="1" t="s">
        <v>37</v>
      </c>
      <c r="N498" s="1" t="s">
        <v>56</v>
      </c>
      <c r="O498" s="1">
        <v>2005</v>
      </c>
      <c r="P498" s="1">
        <v>4.2</v>
      </c>
    </row>
    <row r="499" spans="1:16" ht="12.75" x14ac:dyDescent="0.2">
      <c r="A499" s="1" t="s">
        <v>2901</v>
      </c>
      <c r="B499" s="1" t="s">
        <v>2330</v>
      </c>
      <c r="C499" s="1">
        <v>23219748</v>
      </c>
      <c r="D499" s="1">
        <v>80000000</v>
      </c>
      <c r="E499" s="1">
        <f t="shared" si="14"/>
        <v>-56780252</v>
      </c>
      <c r="F499" s="1">
        <v>272</v>
      </c>
      <c r="G499" s="1">
        <v>105</v>
      </c>
      <c r="H499" s="1" t="s">
        <v>2899</v>
      </c>
      <c r="I499" s="1" t="str">
        <f t="shared" si="15"/>
        <v>Action</v>
      </c>
      <c r="J499" s="1" t="s">
        <v>2900</v>
      </c>
      <c r="K499" s="1">
        <v>84508</v>
      </c>
      <c r="L499" s="1">
        <v>308</v>
      </c>
      <c r="M499" s="1" t="s">
        <v>37</v>
      </c>
      <c r="N499" s="1" t="s">
        <v>267</v>
      </c>
      <c r="O499" s="1">
        <v>2014</v>
      </c>
      <c r="P499" s="1">
        <v>5.6</v>
      </c>
    </row>
    <row r="500" spans="1:16" ht="12.75" x14ac:dyDescent="0.2">
      <c r="A500" s="1" t="s">
        <v>2909</v>
      </c>
      <c r="B500" s="1" t="s">
        <v>2905</v>
      </c>
      <c r="D500" s="1">
        <v>8000000</v>
      </c>
      <c r="E500" s="1">
        <f t="shared" si="14"/>
        <v>-8000000</v>
      </c>
      <c r="F500" s="1">
        <v>3</v>
      </c>
      <c r="G500" s="1">
        <v>89</v>
      </c>
      <c r="H500" s="1" t="s">
        <v>2907</v>
      </c>
      <c r="I500" s="1" t="str">
        <f>LEFT(H500,9)</f>
        <v>Animation</v>
      </c>
      <c r="J500" s="1" t="s">
        <v>2908</v>
      </c>
      <c r="K500" s="1">
        <v>230</v>
      </c>
      <c r="L500" s="1">
        <v>1</v>
      </c>
      <c r="M500" s="1" t="s">
        <v>2777</v>
      </c>
      <c r="N500" s="1" t="s">
        <v>2912</v>
      </c>
      <c r="O500" s="1">
        <v>2015</v>
      </c>
      <c r="P500" s="1">
        <v>4.4000000000000004</v>
      </c>
    </row>
    <row r="501" spans="1:16" ht="12.75" x14ac:dyDescent="0.2">
      <c r="A501" s="1" t="s">
        <v>2914</v>
      </c>
      <c r="B501" s="1" t="s">
        <v>849</v>
      </c>
      <c r="C501" s="1">
        <v>170708996</v>
      </c>
      <c r="D501" s="1">
        <v>58000000</v>
      </c>
      <c r="E501" s="1">
        <f t="shared" si="14"/>
        <v>112708996</v>
      </c>
      <c r="F501" s="1">
        <v>205</v>
      </c>
      <c r="G501" s="1">
        <v>135</v>
      </c>
      <c r="H501" s="1" t="s">
        <v>1543</v>
      </c>
      <c r="I501" s="1" t="str">
        <f>LEFT(H501,9)</f>
        <v>Biography</v>
      </c>
      <c r="J501" s="1" t="s">
        <v>2864</v>
      </c>
      <c r="K501" s="1">
        <v>610568</v>
      </c>
      <c r="L501" s="1">
        <v>1171</v>
      </c>
      <c r="M501" s="1" t="s">
        <v>37</v>
      </c>
      <c r="N501" s="1" t="s">
        <v>38</v>
      </c>
      <c r="O501" s="1">
        <v>2001</v>
      </c>
      <c r="P501" s="1">
        <v>8.1999999999999993</v>
      </c>
    </row>
    <row r="502" spans="1:16" ht="12.75" x14ac:dyDescent="0.2">
      <c r="A502" s="1" t="s">
        <v>2918</v>
      </c>
      <c r="B502" s="1" t="s">
        <v>2385</v>
      </c>
      <c r="C502" s="1">
        <v>422783777</v>
      </c>
      <c r="D502" s="1">
        <v>45000000</v>
      </c>
      <c r="E502" s="1">
        <f t="shared" si="14"/>
        <v>377783777</v>
      </c>
      <c r="F502" s="1">
        <v>186</v>
      </c>
      <c r="G502" s="1">
        <v>73</v>
      </c>
      <c r="H502" s="1" t="s">
        <v>2917</v>
      </c>
      <c r="I502" s="1" t="str">
        <f>LEFT(H502,9)</f>
        <v>Adventure</v>
      </c>
      <c r="J502" s="1" t="s">
        <v>901</v>
      </c>
      <c r="K502" s="1">
        <v>644348</v>
      </c>
      <c r="L502" s="1">
        <v>656</v>
      </c>
      <c r="M502" s="1" t="s">
        <v>37</v>
      </c>
      <c r="N502" s="1" t="s">
        <v>38</v>
      </c>
      <c r="O502" s="1">
        <v>1994</v>
      </c>
      <c r="P502" s="1">
        <v>8.5</v>
      </c>
    </row>
    <row r="503" spans="1:16" ht="12.75" x14ac:dyDescent="0.2">
      <c r="A503" s="1" t="s">
        <v>2922</v>
      </c>
      <c r="B503" s="1" t="s">
        <v>1510</v>
      </c>
      <c r="C503" s="1">
        <v>103812241</v>
      </c>
      <c r="D503" s="1">
        <v>79000000</v>
      </c>
      <c r="E503" s="1">
        <f t="shared" si="14"/>
        <v>24812241</v>
      </c>
      <c r="F503" s="1">
        <v>178</v>
      </c>
      <c r="G503" s="1">
        <v>94</v>
      </c>
      <c r="H503" s="1" t="s">
        <v>164</v>
      </c>
      <c r="I503" s="1" t="str">
        <f t="shared" si="15"/>
        <v>Action</v>
      </c>
      <c r="J503" s="1" t="s">
        <v>699</v>
      </c>
      <c r="K503" s="1">
        <v>67296</v>
      </c>
      <c r="L503" s="1">
        <v>133</v>
      </c>
      <c r="M503" s="1" t="s">
        <v>37</v>
      </c>
      <c r="N503" s="1" t="s">
        <v>38</v>
      </c>
      <c r="O503" s="1">
        <v>2012</v>
      </c>
      <c r="P503" s="1">
        <v>5.8</v>
      </c>
    </row>
    <row r="504" spans="1:16" ht="12.75" x14ac:dyDescent="0.2">
      <c r="A504" s="1" t="s">
        <v>2927</v>
      </c>
      <c r="B504" s="1" t="s">
        <v>2925</v>
      </c>
      <c r="C504" s="1">
        <v>119793567</v>
      </c>
      <c r="D504" s="1">
        <v>78000000</v>
      </c>
      <c r="E504" s="1">
        <f t="shared" si="14"/>
        <v>41793567</v>
      </c>
      <c r="F504" s="1">
        <v>169</v>
      </c>
      <c r="G504" s="1">
        <v>95</v>
      </c>
      <c r="H504" s="1" t="s">
        <v>2926</v>
      </c>
      <c r="I504" s="1" t="str">
        <f>LEFT(H504,9)</f>
        <v>Animation</v>
      </c>
      <c r="J504" s="1" t="s">
        <v>2100</v>
      </c>
      <c r="K504" s="1">
        <v>64387</v>
      </c>
      <c r="L504" s="1">
        <v>85</v>
      </c>
      <c r="M504" s="1" t="s">
        <v>37</v>
      </c>
      <c r="N504" s="1" t="s">
        <v>38</v>
      </c>
      <c r="O504" s="1">
        <v>2013</v>
      </c>
      <c r="P504" s="1">
        <v>6.5</v>
      </c>
    </row>
    <row r="505" spans="1:16" ht="12.75" x14ac:dyDescent="0.2">
      <c r="A505" s="1" t="s">
        <v>2931</v>
      </c>
      <c r="B505" s="1" t="s">
        <v>259</v>
      </c>
      <c r="C505" s="1">
        <v>92930005</v>
      </c>
      <c r="D505" s="1">
        <v>78000000</v>
      </c>
      <c r="E505" s="1">
        <f t="shared" si="14"/>
        <v>14930005</v>
      </c>
      <c r="F505" s="1">
        <v>210</v>
      </c>
      <c r="G505" s="1">
        <v>124</v>
      </c>
      <c r="H505" s="1" t="s">
        <v>2124</v>
      </c>
      <c r="I505" s="1" t="str">
        <f>LEFT(H505,5)</f>
        <v>Crime</v>
      </c>
      <c r="J505" s="1" t="s">
        <v>696</v>
      </c>
      <c r="K505" s="1">
        <v>204063</v>
      </c>
      <c r="L505" s="1">
        <v>764</v>
      </c>
      <c r="M505" s="1" t="s">
        <v>37</v>
      </c>
      <c r="N505" s="1" t="s">
        <v>766</v>
      </c>
      <c r="O505" s="1">
        <v>2002</v>
      </c>
      <c r="P505" s="1">
        <v>7.2</v>
      </c>
    </row>
    <row r="506" spans="1:16" ht="12.75" x14ac:dyDescent="0.2">
      <c r="A506" s="1" t="s">
        <v>2935</v>
      </c>
      <c r="B506" s="1" t="s">
        <v>892</v>
      </c>
      <c r="C506" s="1">
        <v>67286731</v>
      </c>
      <c r="D506" s="1">
        <v>100000000</v>
      </c>
      <c r="E506" s="1">
        <f t="shared" si="14"/>
        <v>-32713269</v>
      </c>
      <c r="F506" s="1">
        <v>140</v>
      </c>
      <c r="G506" s="1">
        <v>136</v>
      </c>
      <c r="H506" s="1" t="s">
        <v>135</v>
      </c>
      <c r="I506" s="1" t="str">
        <f t="shared" si="15"/>
        <v>Action</v>
      </c>
      <c r="J506" s="1" t="s">
        <v>81</v>
      </c>
      <c r="K506" s="1">
        <v>67856</v>
      </c>
      <c r="L506" s="1">
        <v>345</v>
      </c>
      <c r="M506" s="1" t="s">
        <v>37</v>
      </c>
      <c r="N506" s="1" t="s">
        <v>38</v>
      </c>
      <c r="O506" s="1">
        <v>2004</v>
      </c>
      <c r="P506" s="1">
        <v>6.7</v>
      </c>
    </row>
    <row r="507" spans="1:16" ht="12.75" x14ac:dyDescent="0.2">
      <c r="A507" s="1" t="s">
        <v>2938</v>
      </c>
      <c r="B507" s="1" t="s">
        <v>2177</v>
      </c>
      <c r="C507" s="1">
        <v>74158157</v>
      </c>
      <c r="D507" s="1">
        <v>79000000</v>
      </c>
      <c r="E507" s="1">
        <f t="shared" si="14"/>
        <v>-4841843</v>
      </c>
      <c r="F507" s="1">
        <v>156</v>
      </c>
      <c r="G507" s="1">
        <v>91</v>
      </c>
      <c r="H507" s="1" t="s">
        <v>1670</v>
      </c>
      <c r="I507" s="1" t="str">
        <f t="shared" si="15"/>
        <v>Comedy</v>
      </c>
      <c r="J507" s="1" t="s">
        <v>2381</v>
      </c>
      <c r="K507" s="1">
        <v>60370</v>
      </c>
      <c r="L507" s="1">
        <v>264</v>
      </c>
      <c r="M507" s="1" t="s">
        <v>37</v>
      </c>
      <c r="N507" s="1" t="s">
        <v>38</v>
      </c>
      <c r="O507" s="1">
        <v>2011</v>
      </c>
      <c r="P507" s="1">
        <v>3.4</v>
      </c>
    </row>
    <row r="508" spans="1:16" ht="12.75" x14ac:dyDescent="0.2">
      <c r="A508" s="1" t="s">
        <v>2943</v>
      </c>
      <c r="B508" s="1" t="s">
        <v>2942</v>
      </c>
      <c r="C508" s="1">
        <v>127083765</v>
      </c>
      <c r="D508" s="1">
        <v>76000000</v>
      </c>
      <c r="E508" s="1">
        <f t="shared" si="14"/>
        <v>51083765</v>
      </c>
      <c r="F508" s="1">
        <v>150</v>
      </c>
      <c r="G508" s="1">
        <v>107</v>
      </c>
      <c r="H508" s="1" t="s">
        <v>333</v>
      </c>
      <c r="I508" s="1" t="str">
        <f t="shared" si="15"/>
        <v>Action</v>
      </c>
      <c r="J508" s="1" t="s">
        <v>332</v>
      </c>
      <c r="K508" s="1">
        <v>191912</v>
      </c>
      <c r="L508" s="1">
        <v>370</v>
      </c>
      <c r="M508" s="1" t="s">
        <v>37</v>
      </c>
      <c r="N508" s="1" t="s">
        <v>38</v>
      </c>
      <c r="O508" s="1">
        <v>2003</v>
      </c>
      <c r="P508" s="1">
        <v>5.9</v>
      </c>
    </row>
    <row r="509" spans="1:16" ht="12.75" x14ac:dyDescent="0.2">
      <c r="A509" s="1" t="s">
        <v>2948</v>
      </c>
      <c r="B509" s="1" t="s">
        <v>1160</v>
      </c>
      <c r="C509" s="1">
        <v>1339152</v>
      </c>
      <c r="D509" s="1">
        <v>81200000</v>
      </c>
      <c r="E509" s="1">
        <f t="shared" si="14"/>
        <v>-79860848</v>
      </c>
      <c r="F509" s="1">
        <v>119</v>
      </c>
      <c r="G509" s="1">
        <v>108</v>
      </c>
      <c r="H509" s="1" t="s">
        <v>2947</v>
      </c>
      <c r="I509" s="1" t="str">
        <f>LEFT(H509,9)</f>
        <v>Adventure</v>
      </c>
      <c r="J509" s="1" t="s">
        <v>300</v>
      </c>
      <c r="K509" s="1">
        <v>28276</v>
      </c>
      <c r="L509" s="1">
        <v>64</v>
      </c>
      <c r="M509" s="1" t="s">
        <v>37</v>
      </c>
      <c r="N509" s="1" t="s">
        <v>1464</v>
      </c>
      <c r="O509" s="1">
        <v>2015</v>
      </c>
      <c r="P509" s="1">
        <v>7.8</v>
      </c>
    </row>
    <row r="510" spans="1:16" ht="12.75" x14ac:dyDescent="0.2">
      <c r="A510" s="1" t="s">
        <v>2954</v>
      </c>
      <c r="B510" s="1" t="s">
        <v>2951</v>
      </c>
      <c r="C510" s="1">
        <v>15071514</v>
      </c>
      <c r="D510" s="1">
        <v>80000000</v>
      </c>
      <c r="E510" s="1">
        <f t="shared" si="14"/>
        <v>-64928486</v>
      </c>
      <c r="F510" s="1">
        <v>232</v>
      </c>
      <c r="G510" s="1">
        <v>99</v>
      </c>
      <c r="H510" s="1" t="s">
        <v>2953</v>
      </c>
      <c r="I510" s="1" t="str">
        <f t="shared" si="15"/>
        <v>Sci-Fi</v>
      </c>
      <c r="J510" s="1" t="s">
        <v>2676</v>
      </c>
      <c r="K510" s="1">
        <v>65037</v>
      </c>
      <c r="L510" s="1">
        <v>273</v>
      </c>
      <c r="M510" s="1" t="s">
        <v>37</v>
      </c>
      <c r="N510" s="1" t="s">
        <v>38</v>
      </c>
      <c r="O510" s="1">
        <v>2007</v>
      </c>
      <c r="P510" s="1">
        <v>5.9</v>
      </c>
    </row>
    <row r="511" spans="1:16" ht="12.75" x14ac:dyDescent="0.2">
      <c r="A511" s="1" t="s">
        <v>2959</v>
      </c>
      <c r="B511" s="1" t="s">
        <v>2958</v>
      </c>
      <c r="C511" s="1">
        <v>26000610</v>
      </c>
      <c r="D511" s="1">
        <v>76000000</v>
      </c>
      <c r="E511" s="1">
        <f t="shared" si="14"/>
        <v>-49999390</v>
      </c>
      <c r="F511" s="1">
        <v>49</v>
      </c>
      <c r="G511" s="1">
        <v>92</v>
      </c>
      <c r="H511" s="1" t="s">
        <v>270</v>
      </c>
      <c r="I511" s="1" t="str">
        <f>LEFT(H511,9)</f>
        <v>Adventure</v>
      </c>
      <c r="J511" s="1" t="s">
        <v>1745</v>
      </c>
      <c r="K511" s="1">
        <v>16611</v>
      </c>
      <c r="L511" s="1">
        <v>197</v>
      </c>
      <c r="M511" s="1" t="s">
        <v>37</v>
      </c>
      <c r="N511" s="1" t="s">
        <v>38</v>
      </c>
      <c r="O511" s="1">
        <v>2000</v>
      </c>
      <c r="P511" s="1">
        <v>4.0999999999999996</v>
      </c>
    </row>
    <row r="512" spans="1:16" ht="12.75" x14ac:dyDescent="0.2">
      <c r="A512" s="1" t="s">
        <v>2966</v>
      </c>
      <c r="B512" s="1" t="s">
        <v>2963</v>
      </c>
      <c r="C512" s="1">
        <v>323505540</v>
      </c>
      <c r="D512" s="1">
        <v>75000000</v>
      </c>
      <c r="E512" s="1">
        <f t="shared" si="14"/>
        <v>248505540</v>
      </c>
      <c r="F512" s="1">
        <v>165</v>
      </c>
      <c r="G512" s="1">
        <v>87</v>
      </c>
      <c r="H512" s="1" t="s">
        <v>2965</v>
      </c>
      <c r="I512" s="1" t="str">
        <f>LEFT(H512,9)</f>
        <v>Animation</v>
      </c>
      <c r="J512" s="1" t="s">
        <v>812</v>
      </c>
      <c r="K512" s="1">
        <v>24407</v>
      </c>
      <c r="L512" s="1">
        <v>155</v>
      </c>
      <c r="M512" s="1" t="s">
        <v>37</v>
      </c>
      <c r="N512" s="1" t="s">
        <v>676</v>
      </c>
      <c r="O512" s="1">
        <v>2016</v>
      </c>
      <c r="P512" s="1">
        <v>6.8</v>
      </c>
    </row>
    <row r="513" spans="1:16" ht="12.75" x14ac:dyDescent="0.2">
      <c r="A513" s="1" t="s">
        <v>2972</v>
      </c>
      <c r="B513" s="1" t="s">
        <v>2970</v>
      </c>
      <c r="C513" s="1">
        <v>66462600</v>
      </c>
      <c r="D513" s="1">
        <v>78000000</v>
      </c>
      <c r="E513" s="1">
        <f t="shared" si="14"/>
        <v>-11537400</v>
      </c>
      <c r="F513" s="1">
        <v>202</v>
      </c>
      <c r="G513" s="1">
        <v>110</v>
      </c>
      <c r="H513" s="1" t="s">
        <v>31</v>
      </c>
      <c r="I513" s="1" t="str">
        <f t="shared" si="15"/>
        <v>Action</v>
      </c>
      <c r="J513" s="1" t="s">
        <v>685</v>
      </c>
      <c r="K513" s="1">
        <v>141533</v>
      </c>
      <c r="L513" s="1">
        <v>786</v>
      </c>
      <c r="M513" s="1" t="s">
        <v>37</v>
      </c>
      <c r="N513" s="1" t="s">
        <v>38</v>
      </c>
      <c r="O513" s="1">
        <v>2003</v>
      </c>
      <c r="P513" s="1">
        <v>5.8</v>
      </c>
    </row>
    <row r="514" spans="1:16" ht="12.75" x14ac:dyDescent="0.2">
      <c r="A514" s="1" t="s">
        <v>2977</v>
      </c>
      <c r="B514" s="1" t="s">
        <v>2975</v>
      </c>
      <c r="C514" s="1">
        <v>368049635</v>
      </c>
      <c r="D514" s="1">
        <v>76000000</v>
      </c>
      <c r="E514" s="1">
        <f t="shared" si="14"/>
        <v>292049635</v>
      </c>
      <c r="F514" s="1">
        <v>306</v>
      </c>
      <c r="G514" s="1">
        <v>98</v>
      </c>
      <c r="H514" s="1" t="s">
        <v>2099</v>
      </c>
      <c r="I514" s="1" t="str">
        <f>LEFT(H514,9)</f>
        <v>Animation</v>
      </c>
      <c r="J514" s="1" t="s">
        <v>517</v>
      </c>
      <c r="K514" s="1">
        <v>286877</v>
      </c>
      <c r="L514" s="1">
        <v>284</v>
      </c>
      <c r="M514" s="1" t="s">
        <v>37</v>
      </c>
      <c r="N514" s="1" t="s">
        <v>38</v>
      </c>
      <c r="O514" s="1">
        <v>2013</v>
      </c>
      <c r="P514" s="1">
        <v>7.5</v>
      </c>
    </row>
    <row r="515" spans="1:16" ht="12.75" x14ac:dyDescent="0.2">
      <c r="A515" s="1" t="s">
        <v>2980</v>
      </c>
      <c r="B515" s="1" t="s">
        <v>427</v>
      </c>
      <c r="C515" s="1">
        <v>306124059</v>
      </c>
      <c r="D515" s="1">
        <v>75000000</v>
      </c>
      <c r="E515" s="1">
        <f t="shared" ref="E515:E578" si="16">C515-D515</f>
        <v>231124059</v>
      </c>
      <c r="F515" s="1">
        <v>185</v>
      </c>
      <c r="G515" s="1">
        <v>154</v>
      </c>
      <c r="H515" s="1" t="s">
        <v>72</v>
      </c>
      <c r="I515" s="1" t="str">
        <f t="shared" ref="I515:I576" si="17">LEFT(H515,6)</f>
        <v>Action</v>
      </c>
      <c r="J515" s="1" t="s">
        <v>165</v>
      </c>
      <c r="K515" s="1">
        <v>430055</v>
      </c>
      <c r="L515" s="1">
        <v>856</v>
      </c>
      <c r="M515" s="1" t="s">
        <v>37</v>
      </c>
      <c r="N515" s="1" t="s">
        <v>38</v>
      </c>
      <c r="O515" s="1">
        <v>1996</v>
      </c>
      <c r="P515" s="1">
        <v>6.9</v>
      </c>
    </row>
    <row r="516" spans="1:16" ht="12.75" x14ac:dyDescent="0.2">
      <c r="A516" s="1" t="s">
        <v>2986</v>
      </c>
      <c r="B516" s="1" t="s">
        <v>388</v>
      </c>
      <c r="C516" s="1">
        <v>229074524</v>
      </c>
      <c r="D516" s="1">
        <v>73000000</v>
      </c>
      <c r="E516" s="1">
        <f t="shared" si="16"/>
        <v>156074524</v>
      </c>
      <c r="F516" s="1">
        <v>177</v>
      </c>
      <c r="G516" s="1">
        <v>129</v>
      </c>
      <c r="H516" s="1" t="s">
        <v>72</v>
      </c>
      <c r="I516" s="1" t="str">
        <f t="shared" si="17"/>
        <v>Action</v>
      </c>
      <c r="J516" s="1" t="s">
        <v>2985</v>
      </c>
      <c r="K516" s="1">
        <v>278362</v>
      </c>
      <c r="L516" s="1">
        <v>552</v>
      </c>
      <c r="M516" s="1" t="s">
        <v>37</v>
      </c>
      <c r="N516" s="1" t="s">
        <v>38</v>
      </c>
      <c r="O516" s="1">
        <v>1997</v>
      </c>
      <c r="P516" s="1">
        <v>6.5</v>
      </c>
    </row>
    <row r="517" spans="1:16" ht="12.75" x14ac:dyDescent="0.2">
      <c r="A517" s="1" t="s">
        <v>2990</v>
      </c>
      <c r="B517" s="1" t="s">
        <v>800</v>
      </c>
      <c r="C517" s="1">
        <v>193136719</v>
      </c>
      <c r="D517" s="1">
        <v>75000000</v>
      </c>
      <c r="E517" s="1">
        <f t="shared" si="16"/>
        <v>118136719</v>
      </c>
      <c r="F517" s="1">
        <v>181</v>
      </c>
      <c r="G517" s="1">
        <v>86</v>
      </c>
      <c r="H517" s="1" t="s">
        <v>470</v>
      </c>
      <c r="I517" s="1" t="str">
        <f>LEFT(H517,9)</f>
        <v>Adventure</v>
      </c>
      <c r="J517" s="1" t="s">
        <v>801</v>
      </c>
      <c r="K517" s="1">
        <v>266636</v>
      </c>
      <c r="L517" s="1">
        <v>385</v>
      </c>
      <c r="M517" s="1" t="s">
        <v>37</v>
      </c>
      <c r="N517" s="1" t="s">
        <v>38</v>
      </c>
      <c r="O517" s="1">
        <v>2005</v>
      </c>
      <c r="P517" s="1">
        <v>6.9</v>
      </c>
    </row>
    <row r="518" spans="1:16" ht="12.75" x14ac:dyDescent="0.2">
      <c r="A518" s="1" t="s">
        <v>2994</v>
      </c>
      <c r="B518" s="1" t="s">
        <v>1216</v>
      </c>
      <c r="C518" s="1">
        <v>35286428</v>
      </c>
      <c r="D518" s="1">
        <v>76000000</v>
      </c>
      <c r="E518" s="1">
        <f t="shared" si="16"/>
        <v>-40713572</v>
      </c>
      <c r="F518" s="1">
        <v>372</v>
      </c>
      <c r="G518" s="1">
        <v>109</v>
      </c>
      <c r="H518" s="1" t="s">
        <v>2682</v>
      </c>
      <c r="I518" s="1" t="str">
        <f>LEFT(H518,5)</f>
        <v>Drama</v>
      </c>
      <c r="J518" s="1" t="s">
        <v>379</v>
      </c>
      <c r="K518" s="1">
        <v>361767</v>
      </c>
      <c r="L518" s="1">
        <v>1206</v>
      </c>
      <c r="M518" s="1" t="s">
        <v>37</v>
      </c>
      <c r="N518" s="1" t="s">
        <v>38</v>
      </c>
      <c r="O518" s="1">
        <v>2006</v>
      </c>
      <c r="P518" s="1">
        <v>7.9</v>
      </c>
    </row>
    <row r="519" spans="1:16" ht="12.75" x14ac:dyDescent="0.2">
      <c r="A519" s="1" t="s">
        <v>2999</v>
      </c>
      <c r="B519" s="1" t="s">
        <v>117</v>
      </c>
      <c r="C519" s="1">
        <v>157299717</v>
      </c>
      <c r="D519" s="1">
        <v>75000000</v>
      </c>
      <c r="E519" s="1">
        <f t="shared" si="16"/>
        <v>82299717</v>
      </c>
      <c r="F519" s="1">
        <v>290</v>
      </c>
      <c r="G519" s="1">
        <v>104</v>
      </c>
      <c r="H519" s="1" t="s">
        <v>72</v>
      </c>
      <c r="I519" s="1" t="str">
        <f t="shared" si="17"/>
        <v>Action</v>
      </c>
      <c r="J519" s="1" t="s">
        <v>262</v>
      </c>
      <c r="K519" s="1">
        <v>452928</v>
      </c>
      <c r="L519" s="1">
        <v>1401</v>
      </c>
      <c r="M519" s="1" t="s">
        <v>37</v>
      </c>
      <c r="N519" s="1" t="s">
        <v>38</v>
      </c>
      <c r="O519" s="1">
        <v>2000</v>
      </c>
      <c r="P519" s="1">
        <v>7.4</v>
      </c>
    </row>
    <row r="520" spans="1:16" ht="12.75" x14ac:dyDescent="0.2">
      <c r="A520" s="1" t="s">
        <v>3003</v>
      </c>
      <c r="B520" s="1" t="s">
        <v>2155</v>
      </c>
      <c r="C520" s="1">
        <v>134568845</v>
      </c>
      <c r="D520" s="1">
        <v>75000000</v>
      </c>
      <c r="E520" s="1">
        <f t="shared" si="16"/>
        <v>59568845</v>
      </c>
      <c r="F520" s="1">
        <v>316</v>
      </c>
      <c r="G520" s="1">
        <v>110</v>
      </c>
      <c r="H520" s="1" t="s">
        <v>3002</v>
      </c>
      <c r="I520" s="1" t="str">
        <f t="shared" si="17"/>
        <v>Action</v>
      </c>
      <c r="J520" s="1" t="s">
        <v>564</v>
      </c>
      <c r="K520" s="1">
        <v>299852</v>
      </c>
      <c r="L520" s="1">
        <v>713</v>
      </c>
      <c r="M520" s="1" t="s">
        <v>37</v>
      </c>
      <c r="N520" s="1" t="s">
        <v>38</v>
      </c>
      <c r="O520" s="1">
        <v>2008</v>
      </c>
      <c r="P520" s="1">
        <v>6.7</v>
      </c>
    </row>
    <row r="521" spans="1:16" ht="12.75" x14ac:dyDescent="0.2">
      <c r="A521" s="1" t="s">
        <v>3007</v>
      </c>
      <c r="B521" s="1" t="s">
        <v>277</v>
      </c>
      <c r="C521" s="1">
        <v>134006721</v>
      </c>
      <c r="D521" s="1">
        <v>75000000</v>
      </c>
      <c r="E521" s="1">
        <f t="shared" si="16"/>
        <v>59006721</v>
      </c>
      <c r="F521" s="1">
        <v>122</v>
      </c>
      <c r="G521" s="1">
        <v>136</v>
      </c>
      <c r="H521" s="1" t="s">
        <v>50</v>
      </c>
      <c r="I521" s="1" t="str">
        <f t="shared" si="17"/>
        <v>Action</v>
      </c>
      <c r="J521" s="1" t="s">
        <v>704</v>
      </c>
      <c r="K521" s="1">
        <v>259492</v>
      </c>
      <c r="L521" s="1">
        <v>415</v>
      </c>
      <c r="M521" s="1" t="s">
        <v>37</v>
      </c>
      <c r="N521" s="1" t="s">
        <v>38</v>
      </c>
      <c r="O521" s="1">
        <v>1996</v>
      </c>
      <c r="P521" s="1">
        <v>7.4</v>
      </c>
    </row>
    <row r="522" spans="1:16" ht="12.75" x14ac:dyDescent="0.2">
      <c r="A522" s="1" t="s">
        <v>3012</v>
      </c>
      <c r="B522" s="1" t="s">
        <v>1277</v>
      </c>
      <c r="C522" s="1">
        <v>195329763</v>
      </c>
      <c r="D522" s="1">
        <v>80000000</v>
      </c>
      <c r="E522" s="1">
        <f t="shared" si="16"/>
        <v>115329763</v>
      </c>
      <c r="F522" s="1">
        <v>164</v>
      </c>
      <c r="G522" s="1">
        <v>115</v>
      </c>
      <c r="H522" s="1" t="s">
        <v>1034</v>
      </c>
      <c r="I522" s="1" t="str">
        <f t="shared" si="17"/>
        <v>Action</v>
      </c>
      <c r="J522" s="1" t="s">
        <v>2106</v>
      </c>
      <c r="K522" s="1">
        <v>194249</v>
      </c>
      <c r="L522" s="1">
        <v>253</v>
      </c>
      <c r="M522" s="1" t="s">
        <v>37</v>
      </c>
      <c r="N522" s="1" t="s">
        <v>38</v>
      </c>
      <c r="O522" s="1">
        <v>2006</v>
      </c>
      <c r="P522" s="1">
        <v>6.9</v>
      </c>
    </row>
    <row r="523" spans="1:16" ht="12.75" x14ac:dyDescent="0.2">
      <c r="A523" s="1" t="s">
        <v>3017</v>
      </c>
      <c r="B523" s="1" t="s">
        <v>2466</v>
      </c>
      <c r="C523" s="1">
        <v>120776832</v>
      </c>
      <c r="D523" s="1">
        <v>75000000</v>
      </c>
      <c r="E523" s="1">
        <f t="shared" si="16"/>
        <v>45776832</v>
      </c>
      <c r="F523" s="1">
        <v>147</v>
      </c>
      <c r="G523" s="1">
        <v>99</v>
      </c>
      <c r="H523" s="1" t="s">
        <v>1680</v>
      </c>
      <c r="I523" s="1" t="str">
        <f t="shared" si="17"/>
        <v>Comedy</v>
      </c>
      <c r="J523" s="1" t="s">
        <v>2179</v>
      </c>
      <c r="K523" s="1">
        <v>266103</v>
      </c>
      <c r="L523" s="1">
        <v>456</v>
      </c>
      <c r="M523" s="1" t="s">
        <v>37</v>
      </c>
      <c r="N523" s="1" t="s">
        <v>38</v>
      </c>
      <c r="O523" s="1">
        <v>2004</v>
      </c>
      <c r="P523" s="1">
        <v>6.8</v>
      </c>
    </row>
    <row r="524" spans="1:16" ht="12.75" x14ac:dyDescent="0.2">
      <c r="A524" s="1" t="s">
        <v>3024</v>
      </c>
      <c r="B524" s="1" t="s">
        <v>2611</v>
      </c>
      <c r="C524" s="1">
        <v>118823091</v>
      </c>
      <c r="D524" s="1">
        <v>75000000</v>
      </c>
      <c r="E524" s="1">
        <f t="shared" si="16"/>
        <v>43823091</v>
      </c>
      <c r="F524" s="1">
        <v>219</v>
      </c>
      <c r="G524" s="1">
        <v>117</v>
      </c>
      <c r="H524" s="1" t="s">
        <v>3022</v>
      </c>
      <c r="I524" s="1" t="str">
        <f t="shared" si="17"/>
        <v>Comedy</v>
      </c>
      <c r="J524" s="1" t="s">
        <v>3023</v>
      </c>
      <c r="K524" s="1">
        <v>98693</v>
      </c>
      <c r="L524" s="1">
        <v>401</v>
      </c>
      <c r="M524" s="1" t="s">
        <v>37</v>
      </c>
      <c r="N524" s="1" t="s">
        <v>38</v>
      </c>
      <c r="O524" s="1">
        <v>2007</v>
      </c>
      <c r="P524" s="1">
        <v>6.7</v>
      </c>
    </row>
    <row r="525" spans="1:16" ht="12.75" x14ac:dyDescent="0.2">
      <c r="A525" s="1" t="s">
        <v>3030</v>
      </c>
      <c r="B525" s="1" t="s">
        <v>2065</v>
      </c>
      <c r="C525" s="1">
        <v>41814863</v>
      </c>
      <c r="D525" s="1">
        <v>50000000</v>
      </c>
      <c r="E525" s="1">
        <f t="shared" si="16"/>
        <v>-8185137</v>
      </c>
      <c r="F525" s="1">
        <v>167</v>
      </c>
      <c r="G525" s="1">
        <v>125</v>
      </c>
      <c r="H525" s="1" t="s">
        <v>3029</v>
      </c>
      <c r="I525" s="1" t="str">
        <f t="shared" si="17"/>
        <v>Horror</v>
      </c>
      <c r="J525" s="1" t="s">
        <v>1098</v>
      </c>
      <c r="K525" s="1">
        <v>28635</v>
      </c>
      <c r="L525" s="1">
        <v>308</v>
      </c>
      <c r="M525" s="1" t="s">
        <v>37</v>
      </c>
      <c r="N525" s="1" t="s">
        <v>38</v>
      </c>
      <c r="O525" s="1">
        <v>2004</v>
      </c>
      <c r="P525" s="1">
        <v>5.0999999999999996</v>
      </c>
    </row>
    <row r="526" spans="1:16" ht="12.75" x14ac:dyDescent="0.2">
      <c r="A526" s="1" t="s">
        <v>3036</v>
      </c>
      <c r="B526" s="1" t="s">
        <v>3034</v>
      </c>
      <c r="C526" s="1">
        <v>97360069</v>
      </c>
      <c r="D526" s="1">
        <v>75000000</v>
      </c>
      <c r="E526" s="1">
        <f t="shared" si="16"/>
        <v>22360069</v>
      </c>
      <c r="F526" s="1">
        <v>70</v>
      </c>
      <c r="G526" s="1">
        <v>110</v>
      </c>
      <c r="H526" s="1" t="s">
        <v>3035</v>
      </c>
      <c r="I526" s="1" t="str">
        <f t="shared" si="17"/>
        <v>Action</v>
      </c>
      <c r="J526" s="1" t="s">
        <v>901</v>
      </c>
      <c r="K526" s="1">
        <v>36491</v>
      </c>
      <c r="L526" s="1">
        <v>231</v>
      </c>
      <c r="M526" s="1" t="s">
        <v>37</v>
      </c>
      <c r="N526" s="1" t="s">
        <v>38</v>
      </c>
      <c r="O526" s="1">
        <v>1999</v>
      </c>
      <c r="P526" s="1">
        <v>4.0999999999999996</v>
      </c>
    </row>
    <row r="527" spans="1:16" ht="12.75" x14ac:dyDescent="0.2">
      <c r="A527" s="1" t="s">
        <v>3039</v>
      </c>
      <c r="B527" s="1" t="s">
        <v>1113</v>
      </c>
      <c r="C527" s="1">
        <v>117698894</v>
      </c>
      <c r="D527" s="1">
        <v>75000000</v>
      </c>
      <c r="E527" s="1">
        <f t="shared" si="16"/>
        <v>42698894</v>
      </c>
      <c r="F527" s="1">
        <v>384</v>
      </c>
      <c r="G527" s="1">
        <v>125</v>
      </c>
      <c r="H527" s="1" t="s">
        <v>2214</v>
      </c>
      <c r="I527" s="1" t="str">
        <f>LEFT(H527,5)</f>
        <v>Crime</v>
      </c>
      <c r="J527" s="1" t="s">
        <v>465</v>
      </c>
      <c r="K527" s="1">
        <v>447979</v>
      </c>
      <c r="L527" s="1">
        <v>629</v>
      </c>
      <c r="M527" s="1" t="s">
        <v>37</v>
      </c>
      <c r="N527" s="1" t="s">
        <v>38</v>
      </c>
      <c r="O527" s="1">
        <v>2013</v>
      </c>
      <c r="P527" s="1">
        <v>7.3</v>
      </c>
    </row>
    <row r="528" spans="1:16" ht="12.75" x14ac:dyDescent="0.2">
      <c r="A528" s="1" t="s">
        <v>3043</v>
      </c>
      <c r="B528" s="1" t="s">
        <v>2177</v>
      </c>
      <c r="C528" s="1">
        <v>162001186</v>
      </c>
      <c r="D528" s="1">
        <v>80000000</v>
      </c>
      <c r="E528" s="1">
        <f t="shared" si="16"/>
        <v>82001186</v>
      </c>
      <c r="F528" s="1">
        <v>179</v>
      </c>
      <c r="G528" s="1">
        <v>102</v>
      </c>
      <c r="H528" s="1" t="s">
        <v>1670</v>
      </c>
      <c r="I528" s="1" t="str">
        <f t="shared" si="17"/>
        <v>Comedy</v>
      </c>
      <c r="J528" s="1" t="s">
        <v>271</v>
      </c>
      <c r="K528" s="1">
        <v>181443</v>
      </c>
      <c r="L528" s="1">
        <v>311</v>
      </c>
      <c r="M528" s="1" t="s">
        <v>37</v>
      </c>
      <c r="N528" s="1" t="s">
        <v>38</v>
      </c>
      <c r="O528" s="1">
        <v>2010</v>
      </c>
      <c r="P528" s="1">
        <v>6</v>
      </c>
    </row>
    <row r="529" spans="1:16" ht="12.75" x14ac:dyDescent="0.2">
      <c r="A529" s="1" t="s">
        <v>3046</v>
      </c>
      <c r="B529" s="1" t="s">
        <v>388</v>
      </c>
      <c r="C529" s="1">
        <v>77032279</v>
      </c>
      <c r="D529" s="1">
        <v>60000000</v>
      </c>
      <c r="E529" s="1">
        <f t="shared" si="16"/>
        <v>17032279</v>
      </c>
      <c r="F529" s="1">
        <v>151</v>
      </c>
      <c r="G529" s="1">
        <v>128</v>
      </c>
      <c r="H529" s="1" t="s">
        <v>2526</v>
      </c>
      <c r="I529" s="1" t="str">
        <f t="shared" si="17"/>
        <v>Comedy</v>
      </c>
      <c r="J529" s="1" t="s">
        <v>321</v>
      </c>
      <c r="K529" s="1">
        <v>303864</v>
      </c>
      <c r="L529" s="1">
        <v>596</v>
      </c>
      <c r="M529" s="1" t="s">
        <v>37</v>
      </c>
      <c r="N529" s="1" t="s">
        <v>38</v>
      </c>
      <c r="O529" s="1">
        <v>2004</v>
      </c>
      <c r="P529" s="1">
        <v>7.3</v>
      </c>
    </row>
    <row r="530" spans="1:16" ht="12.75" x14ac:dyDescent="0.2">
      <c r="A530" s="1" t="s">
        <v>3057</v>
      </c>
      <c r="B530" s="1" t="s">
        <v>2221</v>
      </c>
      <c r="C530" s="1">
        <v>73023275</v>
      </c>
      <c r="D530" s="1">
        <v>35000000</v>
      </c>
      <c r="E530" s="1">
        <f t="shared" si="16"/>
        <v>38023275</v>
      </c>
      <c r="F530" s="1">
        <v>107</v>
      </c>
      <c r="G530" s="1">
        <v>100</v>
      </c>
      <c r="H530" s="1" t="s">
        <v>3056</v>
      </c>
      <c r="I530" s="1" t="str">
        <f t="shared" si="17"/>
        <v>Comedy</v>
      </c>
      <c r="J530" s="1" t="s">
        <v>251</v>
      </c>
      <c r="K530" s="1">
        <v>16271</v>
      </c>
      <c r="L530" s="1">
        <v>57</v>
      </c>
      <c r="M530" s="1" t="s">
        <v>37</v>
      </c>
      <c r="N530" s="1" t="s">
        <v>38</v>
      </c>
      <c r="O530" s="1">
        <v>2009</v>
      </c>
      <c r="P530" s="1">
        <v>5.4</v>
      </c>
    </row>
    <row r="531" spans="1:16" ht="12.75" x14ac:dyDescent="0.2">
      <c r="A531" s="1" t="s">
        <v>3062</v>
      </c>
      <c r="B531" s="1" t="s">
        <v>312</v>
      </c>
      <c r="C531" s="1">
        <v>68473360</v>
      </c>
      <c r="D531" s="1">
        <v>75000000</v>
      </c>
      <c r="E531" s="1">
        <f t="shared" si="16"/>
        <v>-6526640</v>
      </c>
      <c r="F531" s="1">
        <v>134</v>
      </c>
      <c r="G531" s="1">
        <v>124</v>
      </c>
      <c r="H531" s="1" t="s">
        <v>711</v>
      </c>
      <c r="I531" s="1" t="str">
        <f t="shared" si="17"/>
        <v>Action</v>
      </c>
      <c r="J531" s="1" t="s">
        <v>3061</v>
      </c>
      <c r="K531" s="1">
        <v>49536</v>
      </c>
      <c r="L531" s="1">
        <v>379</v>
      </c>
      <c r="M531" s="1" t="s">
        <v>37</v>
      </c>
      <c r="N531" s="1" t="s">
        <v>38</v>
      </c>
      <c r="O531" s="1">
        <v>2000</v>
      </c>
      <c r="P531" s="1">
        <v>5.9</v>
      </c>
    </row>
    <row r="532" spans="1:16" ht="12.75" x14ac:dyDescent="0.2">
      <c r="A532" s="1" t="s">
        <v>3067</v>
      </c>
      <c r="B532" s="1" t="s">
        <v>3065</v>
      </c>
      <c r="C532" s="1">
        <v>66636385</v>
      </c>
      <c r="D532" s="1">
        <v>75000000</v>
      </c>
      <c r="E532" s="1">
        <f t="shared" si="16"/>
        <v>-8363615</v>
      </c>
      <c r="F532" s="1">
        <v>269</v>
      </c>
      <c r="G532" s="1">
        <v>102</v>
      </c>
      <c r="H532" s="1" t="s">
        <v>3066</v>
      </c>
      <c r="I532" s="1" t="str">
        <f>LEFT(H532,9)</f>
        <v>Biography</v>
      </c>
      <c r="J532" s="1" t="s">
        <v>696</v>
      </c>
      <c r="K532" s="1">
        <v>88451</v>
      </c>
      <c r="L532" s="1">
        <v>289</v>
      </c>
      <c r="M532" s="1" t="s">
        <v>37</v>
      </c>
      <c r="N532" s="1" t="s">
        <v>38</v>
      </c>
      <c r="O532" s="1">
        <v>2007</v>
      </c>
      <c r="P532" s="1">
        <v>7.1</v>
      </c>
    </row>
    <row r="533" spans="1:16" ht="12.75" x14ac:dyDescent="0.2">
      <c r="A533" s="1" t="s">
        <v>3071</v>
      </c>
      <c r="B533" s="1" t="s">
        <v>1982</v>
      </c>
      <c r="C533" s="1">
        <v>160762022</v>
      </c>
      <c r="D533" s="1">
        <v>75000000</v>
      </c>
      <c r="E533" s="1">
        <f t="shared" si="16"/>
        <v>85762022</v>
      </c>
      <c r="F533" s="1">
        <v>143</v>
      </c>
      <c r="G533" s="1">
        <v>90</v>
      </c>
      <c r="H533" s="1" t="s">
        <v>470</v>
      </c>
      <c r="I533" s="1" t="str">
        <f>LEFT(H533,9)</f>
        <v>Adventure</v>
      </c>
      <c r="J533" s="1" t="s">
        <v>1745</v>
      </c>
      <c r="K533" s="1">
        <v>132415</v>
      </c>
      <c r="L533" s="1">
        <v>288</v>
      </c>
      <c r="M533" s="1" t="s">
        <v>37</v>
      </c>
      <c r="N533" s="1" t="s">
        <v>38</v>
      </c>
      <c r="O533" s="1">
        <v>2004</v>
      </c>
      <c r="P533" s="1">
        <v>6</v>
      </c>
    </row>
    <row r="534" spans="1:16" ht="12.75" x14ac:dyDescent="0.2">
      <c r="A534" s="1" t="s">
        <v>3077</v>
      </c>
      <c r="B534" s="1" t="s">
        <v>1103</v>
      </c>
      <c r="C534" s="1">
        <v>103338338</v>
      </c>
      <c r="D534" s="1">
        <v>70000000</v>
      </c>
      <c r="E534" s="1">
        <f t="shared" si="16"/>
        <v>33338338</v>
      </c>
      <c r="F534" s="1">
        <v>241</v>
      </c>
      <c r="G534" s="1">
        <v>130</v>
      </c>
      <c r="H534" s="1" t="s">
        <v>3075</v>
      </c>
      <c r="I534" s="1" t="str">
        <f>LEFT(H534,5)</f>
        <v>Drama</v>
      </c>
      <c r="J534" s="1" t="s">
        <v>3076</v>
      </c>
      <c r="K534" s="1">
        <v>55901</v>
      </c>
      <c r="L534" s="1">
        <v>503</v>
      </c>
      <c r="M534" s="1" t="s">
        <v>37</v>
      </c>
      <c r="N534" s="1" t="s">
        <v>38</v>
      </c>
      <c r="O534" s="1">
        <v>2006</v>
      </c>
      <c r="P534" s="1">
        <v>6.5</v>
      </c>
    </row>
    <row r="535" spans="1:16" ht="12.75" x14ac:dyDescent="0.2">
      <c r="A535" s="1" t="s">
        <v>3090</v>
      </c>
      <c r="B535" s="1" t="s">
        <v>3087</v>
      </c>
      <c r="C535" s="1">
        <v>55808744</v>
      </c>
      <c r="D535" s="1">
        <v>53000000</v>
      </c>
      <c r="E535" s="1">
        <f t="shared" si="16"/>
        <v>2808744</v>
      </c>
      <c r="F535" s="1">
        <v>161</v>
      </c>
      <c r="G535" s="1">
        <v>118</v>
      </c>
      <c r="H535" s="1" t="s">
        <v>3089</v>
      </c>
      <c r="I535" s="1" t="str">
        <f t="shared" si="17"/>
        <v>Comedy</v>
      </c>
      <c r="J535" s="1" t="s">
        <v>1071</v>
      </c>
      <c r="K535" s="1">
        <v>59435</v>
      </c>
      <c r="L535" s="1">
        <v>323</v>
      </c>
      <c r="M535" s="1" t="s">
        <v>37</v>
      </c>
      <c r="N535" s="1" t="s">
        <v>38</v>
      </c>
      <c r="O535" s="1">
        <v>2005</v>
      </c>
      <c r="P535" s="1">
        <v>5.7</v>
      </c>
    </row>
    <row r="536" spans="1:16" ht="12.75" x14ac:dyDescent="0.2">
      <c r="A536" s="1" t="s">
        <v>3094</v>
      </c>
      <c r="B536" s="1" t="s">
        <v>388</v>
      </c>
      <c r="C536" s="1">
        <v>47379090</v>
      </c>
      <c r="D536" s="1">
        <v>70000000</v>
      </c>
      <c r="E536" s="1">
        <f t="shared" si="16"/>
        <v>-22620910</v>
      </c>
      <c r="F536" s="1">
        <v>298</v>
      </c>
      <c r="G536" s="1">
        <v>163</v>
      </c>
      <c r="H536" s="1" t="s">
        <v>2818</v>
      </c>
      <c r="I536" s="1" t="str">
        <f>LEFT(H536,5)</f>
        <v>Drama</v>
      </c>
      <c r="J536" s="1" t="s">
        <v>850</v>
      </c>
      <c r="K536" s="1">
        <v>176936</v>
      </c>
      <c r="L536" s="1">
        <v>824</v>
      </c>
      <c r="M536" s="1" t="s">
        <v>37</v>
      </c>
      <c r="N536" s="1" t="s">
        <v>1464</v>
      </c>
      <c r="O536" s="1">
        <v>2005</v>
      </c>
      <c r="P536" s="1">
        <v>7.6</v>
      </c>
    </row>
    <row r="537" spans="1:16" ht="12.75" x14ac:dyDescent="0.2">
      <c r="A537" s="1" t="s">
        <v>3098</v>
      </c>
      <c r="B537" s="1" t="s">
        <v>3097</v>
      </c>
      <c r="C537" s="1">
        <v>43426961</v>
      </c>
      <c r="D537" s="1">
        <v>70000000</v>
      </c>
      <c r="E537" s="1">
        <f t="shared" si="16"/>
        <v>-26573039</v>
      </c>
      <c r="F537" s="1">
        <v>89</v>
      </c>
      <c r="G537" s="1">
        <v>142</v>
      </c>
      <c r="H537" s="1" t="s">
        <v>1909</v>
      </c>
      <c r="I537" s="1" t="str">
        <f t="shared" si="17"/>
        <v>Action</v>
      </c>
      <c r="J537" s="1" t="s">
        <v>976</v>
      </c>
      <c r="K537" s="1">
        <v>93494</v>
      </c>
      <c r="L537" s="1">
        <v>394</v>
      </c>
      <c r="M537" s="1" t="s">
        <v>37</v>
      </c>
      <c r="N537" s="1" t="s">
        <v>38</v>
      </c>
      <c r="O537" s="1">
        <v>2003</v>
      </c>
      <c r="P537" s="1">
        <v>6.6</v>
      </c>
    </row>
    <row r="538" spans="1:16" ht="12.75" x14ac:dyDescent="0.2">
      <c r="A538" s="1" t="s">
        <v>3104</v>
      </c>
      <c r="B538" s="1" t="s">
        <v>3101</v>
      </c>
      <c r="C538" s="1">
        <v>47000485</v>
      </c>
      <c r="D538" s="1">
        <v>75000000</v>
      </c>
      <c r="E538" s="1">
        <f t="shared" si="16"/>
        <v>-27999515</v>
      </c>
      <c r="F538" s="1">
        <v>140</v>
      </c>
      <c r="G538" s="1">
        <v>100</v>
      </c>
      <c r="H538" s="1" t="s">
        <v>3102</v>
      </c>
      <c r="I538" s="1" t="str">
        <f t="shared" si="17"/>
        <v>Action</v>
      </c>
      <c r="J538" s="1" t="s">
        <v>3103</v>
      </c>
      <c r="K538" s="1">
        <v>72867</v>
      </c>
      <c r="L538" s="1">
        <v>120</v>
      </c>
      <c r="M538" s="1" t="s">
        <v>37</v>
      </c>
      <c r="N538" s="1" t="s">
        <v>38</v>
      </c>
      <c r="O538" s="1">
        <v>2010</v>
      </c>
      <c r="P538" s="1">
        <v>5.4</v>
      </c>
    </row>
    <row r="539" spans="1:16" ht="12.75" x14ac:dyDescent="0.2">
      <c r="A539" s="1" t="s">
        <v>3107</v>
      </c>
      <c r="B539" s="1" t="s">
        <v>1293</v>
      </c>
      <c r="C539" s="1">
        <v>45434443</v>
      </c>
      <c r="D539" s="1">
        <v>75000000</v>
      </c>
      <c r="E539" s="1">
        <f t="shared" si="16"/>
        <v>-29565557</v>
      </c>
      <c r="F539" s="1">
        <v>362</v>
      </c>
      <c r="G539" s="1">
        <v>116</v>
      </c>
      <c r="H539" s="1" t="s">
        <v>1627</v>
      </c>
      <c r="I539" s="1" t="str">
        <f t="shared" si="17"/>
        <v>Action</v>
      </c>
      <c r="J539" s="1" t="s">
        <v>112</v>
      </c>
      <c r="K539" s="1">
        <v>175960</v>
      </c>
      <c r="L539" s="1">
        <v>360</v>
      </c>
      <c r="M539" s="1" t="s">
        <v>37</v>
      </c>
      <c r="N539" s="1" t="s">
        <v>38</v>
      </c>
      <c r="O539" s="1">
        <v>2015</v>
      </c>
      <c r="P539" s="1">
        <v>7.3</v>
      </c>
    </row>
    <row r="540" spans="1:16" ht="12.75" x14ac:dyDescent="0.2">
      <c r="A540" s="1" t="s">
        <v>3112</v>
      </c>
      <c r="B540" s="1" t="s">
        <v>1412</v>
      </c>
      <c r="C540" s="1">
        <v>42044321</v>
      </c>
      <c r="D540" s="1">
        <v>80000000</v>
      </c>
      <c r="E540" s="1">
        <f t="shared" si="16"/>
        <v>-37955679</v>
      </c>
      <c r="F540" s="1">
        <v>124</v>
      </c>
      <c r="G540" s="1">
        <v>131</v>
      </c>
      <c r="H540" s="1" t="s">
        <v>1414</v>
      </c>
      <c r="I540" s="1" t="str">
        <f t="shared" si="17"/>
        <v>Comedy</v>
      </c>
      <c r="J540" s="1" t="s">
        <v>2179</v>
      </c>
      <c r="K540" s="1">
        <v>65668</v>
      </c>
      <c r="L540" s="1">
        <v>342</v>
      </c>
      <c r="M540" s="1" t="s">
        <v>37</v>
      </c>
      <c r="N540" s="1" t="s">
        <v>38</v>
      </c>
      <c r="O540" s="1">
        <v>2004</v>
      </c>
      <c r="P540" s="1">
        <v>6.5</v>
      </c>
    </row>
    <row r="541" spans="1:16" ht="12.75" x14ac:dyDescent="0.2">
      <c r="A541" s="1" t="s">
        <v>3118</v>
      </c>
      <c r="B541" s="1" t="s">
        <v>3116</v>
      </c>
      <c r="C541" s="1">
        <v>73661010</v>
      </c>
      <c r="D541" s="1">
        <v>75000000</v>
      </c>
      <c r="E541" s="1">
        <f t="shared" si="16"/>
        <v>-1338990</v>
      </c>
      <c r="F541" s="1">
        <v>190</v>
      </c>
      <c r="G541" s="1">
        <v>91</v>
      </c>
      <c r="H541" s="1" t="s">
        <v>3117</v>
      </c>
      <c r="I541" s="1" t="str">
        <f>LEFT(H541,9)</f>
        <v>Animation</v>
      </c>
      <c r="J541" s="1" t="s">
        <v>271</v>
      </c>
      <c r="K541" s="1">
        <v>71137</v>
      </c>
      <c r="L541" s="1">
        <v>229</v>
      </c>
      <c r="M541" s="1" t="s">
        <v>37</v>
      </c>
      <c r="N541" s="1" t="s">
        <v>38</v>
      </c>
      <c r="O541" s="1">
        <v>2006</v>
      </c>
      <c r="P541" s="1">
        <v>6.6</v>
      </c>
    </row>
    <row r="542" spans="1:16" ht="12.75" x14ac:dyDescent="0.2">
      <c r="A542" s="1" t="s">
        <v>3124</v>
      </c>
      <c r="B542" s="1" t="s">
        <v>3121</v>
      </c>
      <c r="C542" s="1">
        <v>41523271</v>
      </c>
      <c r="D542" s="1">
        <v>80000000</v>
      </c>
      <c r="E542" s="1">
        <f t="shared" si="16"/>
        <v>-38476729</v>
      </c>
      <c r="F542" s="1">
        <v>132</v>
      </c>
      <c r="G542" s="1">
        <v>123</v>
      </c>
      <c r="H542" s="1" t="s">
        <v>3123</v>
      </c>
      <c r="I542" s="1" t="str">
        <f t="shared" si="17"/>
        <v>Comedy</v>
      </c>
      <c r="J542" s="1" t="s">
        <v>976</v>
      </c>
      <c r="K542" s="1">
        <v>57038</v>
      </c>
      <c r="L542" s="1">
        <v>261</v>
      </c>
      <c r="M542" s="1" t="s">
        <v>37</v>
      </c>
      <c r="N542" s="1" t="s">
        <v>38</v>
      </c>
      <c r="O542" s="1">
        <v>2001</v>
      </c>
      <c r="P542" s="1">
        <v>6.6</v>
      </c>
    </row>
    <row r="543" spans="1:16" ht="12.75" x14ac:dyDescent="0.2">
      <c r="A543" s="1" t="s">
        <v>3131</v>
      </c>
      <c r="B543" s="1" t="s">
        <v>3128</v>
      </c>
      <c r="C543" s="1">
        <v>37600435</v>
      </c>
      <c r="D543" s="1">
        <v>55000000</v>
      </c>
      <c r="E543" s="1">
        <f t="shared" si="16"/>
        <v>-17399565</v>
      </c>
      <c r="F543" s="1">
        <v>53</v>
      </c>
      <c r="G543" s="1">
        <v>134</v>
      </c>
      <c r="H543" s="1" t="s">
        <v>3130</v>
      </c>
      <c r="I543" s="1" t="str">
        <f t="shared" si="17"/>
        <v>Action</v>
      </c>
      <c r="J543" s="1" t="s">
        <v>688</v>
      </c>
      <c r="K543" s="1">
        <v>55350</v>
      </c>
      <c r="L543" s="1">
        <v>180</v>
      </c>
      <c r="M543" s="1" t="s">
        <v>37</v>
      </c>
      <c r="N543" s="1" t="s">
        <v>38</v>
      </c>
      <c r="O543" s="1">
        <v>1995</v>
      </c>
      <c r="P543" s="1">
        <v>5.9</v>
      </c>
    </row>
    <row r="544" spans="1:16" ht="12.75" x14ac:dyDescent="0.2">
      <c r="A544" s="1" t="s">
        <v>3138</v>
      </c>
      <c r="B544" s="1" t="s">
        <v>3135</v>
      </c>
      <c r="C544" s="1">
        <v>39251128</v>
      </c>
      <c r="D544" s="1">
        <v>75000000</v>
      </c>
      <c r="E544" s="1">
        <f t="shared" si="16"/>
        <v>-35748872</v>
      </c>
      <c r="F544" s="1">
        <v>91</v>
      </c>
      <c r="G544" s="1">
        <v>148</v>
      </c>
      <c r="H544" s="1" t="s">
        <v>3137</v>
      </c>
      <c r="I544" s="1" t="str">
        <f>LEFT(H544,5)</f>
        <v>Drama</v>
      </c>
      <c r="J544" s="1" t="s">
        <v>495</v>
      </c>
      <c r="K544" s="1">
        <v>31080</v>
      </c>
      <c r="L544" s="1">
        <v>217</v>
      </c>
      <c r="M544" s="1" t="s">
        <v>37</v>
      </c>
      <c r="N544" s="1" t="s">
        <v>38</v>
      </c>
      <c r="O544" s="1">
        <v>1999</v>
      </c>
      <c r="P544" s="1">
        <v>6.7</v>
      </c>
    </row>
    <row r="545" spans="1:16" ht="12.75" x14ac:dyDescent="0.2">
      <c r="A545" s="1" t="s">
        <v>3144</v>
      </c>
      <c r="B545" s="1" t="s">
        <v>2447</v>
      </c>
      <c r="C545" s="1">
        <v>83503161</v>
      </c>
      <c r="D545" s="1">
        <v>75000000</v>
      </c>
      <c r="E545" s="1">
        <f t="shared" si="16"/>
        <v>8503161</v>
      </c>
      <c r="F545" s="1">
        <v>284</v>
      </c>
      <c r="G545" s="1">
        <v>110</v>
      </c>
      <c r="H545" s="1" t="s">
        <v>3143</v>
      </c>
      <c r="I545" s="1" t="str">
        <f t="shared" si="17"/>
        <v>Action</v>
      </c>
      <c r="J545" s="1" t="s">
        <v>112</v>
      </c>
      <c r="K545" s="1">
        <v>138190</v>
      </c>
      <c r="L545" s="1">
        <v>405</v>
      </c>
      <c r="M545" s="1" t="s">
        <v>37</v>
      </c>
      <c r="N545" s="1" t="s">
        <v>38</v>
      </c>
      <c r="O545" s="1">
        <v>2011</v>
      </c>
      <c r="P545" s="1">
        <v>6.1</v>
      </c>
    </row>
    <row r="546" spans="1:16" ht="12.75" x14ac:dyDescent="0.2">
      <c r="A546" s="1" t="s">
        <v>3149</v>
      </c>
      <c r="B546" s="1" t="s">
        <v>3148</v>
      </c>
      <c r="C546" s="1">
        <v>34636443</v>
      </c>
      <c r="D546" s="1">
        <v>52000000</v>
      </c>
      <c r="E546" s="1">
        <f t="shared" si="16"/>
        <v>-17363557</v>
      </c>
      <c r="F546" s="1">
        <v>152</v>
      </c>
      <c r="G546" s="1">
        <v>113</v>
      </c>
      <c r="H546" s="1" t="s">
        <v>1119</v>
      </c>
      <c r="I546" s="1" t="str">
        <f t="shared" si="17"/>
        <v>Action</v>
      </c>
      <c r="J546" s="1" t="s">
        <v>515</v>
      </c>
      <c r="K546" s="1">
        <v>93790</v>
      </c>
      <c r="L546" s="1">
        <v>288</v>
      </c>
      <c r="M546" s="1" t="s">
        <v>37</v>
      </c>
      <c r="N546" s="1" t="s">
        <v>38</v>
      </c>
      <c r="O546" s="1">
        <v>2005</v>
      </c>
      <c r="P546" s="1">
        <v>6.6</v>
      </c>
    </row>
    <row r="547" spans="1:16" ht="12.75" x14ac:dyDescent="0.2">
      <c r="A547" s="1" t="s">
        <v>3155</v>
      </c>
      <c r="B547" s="1" t="s">
        <v>3153</v>
      </c>
      <c r="C547" s="1">
        <v>22751979</v>
      </c>
      <c r="D547" s="1">
        <v>75000000</v>
      </c>
      <c r="E547" s="1">
        <f t="shared" si="16"/>
        <v>-52248021</v>
      </c>
      <c r="F547" s="1">
        <v>131</v>
      </c>
      <c r="G547" s="1">
        <v>94</v>
      </c>
      <c r="H547" s="1" t="s">
        <v>3154</v>
      </c>
      <c r="I547" s="1" t="str">
        <f t="shared" si="17"/>
        <v>Action</v>
      </c>
      <c r="J547" s="1" t="s">
        <v>1156</v>
      </c>
      <c r="K547" s="1">
        <v>52244</v>
      </c>
      <c r="L547" s="1">
        <v>377</v>
      </c>
      <c r="M547" s="1" t="s">
        <v>37</v>
      </c>
      <c r="N547" s="1" t="s">
        <v>38</v>
      </c>
      <c r="O547" s="1">
        <v>2000</v>
      </c>
      <c r="P547" s="1">
        <v>6.6</v>
      </c>
    </row>
    <row r="548" spans="1:16" ht="12.75" x14ac:dyDescent="0.2">
      <c r="A548" s="1" t="s">
        <v>3159</v>
      </c>
      <c r="B548" s="1" t="s">
        <v>3158</v>
      </c>
      <c r="C548" s="1">
        <v>30013346</v>
      </c>
      <c r="D548" s="1">
        <v>75000000</v>
      </c>
      <c r="E548" s="1">
        <f t="shared" si="16"/>
        <v>-44986654</v>
      </c>
      <c r="F548" s="1">
        <v>132</v>
      </c>
      <c r="G548" s="1">
        <v>116</v>
      </c>
      <c r="H548" s="1" t="s">
        <v>421</v>
      </c>
      <c r="I548" s="1" t="str">
        <f t="shared" si="17"/>
        <v>Action</v>
      </c>
      <c r="J548" s="1" t="s">
        <v>390</v>
      </c>
      <c r="K548" s="1">
        <v>31293</v>
      </c>
      <c r="L548" s="1">
        <v>254</v>
      </c>
      <c r="M548" s="1" t="s">
        <v>37</v>
      </c>
      <c r="N548" s="1" t="s">
        <v>38</v>
      </c>
      <c r="O548" s="1">
        <v>2003</v>
      </c>
      <c r="P548" s="1">
        <v>5.3</v>
      </c>
    </row>
    <row r="549" spans="1:16" ht="12.75" x14ac:dyDescent="0.2">
      <c r="A549" s="1" t="s">
        <v>3165</v>
      </c>
      <c r="B549" s="1" t="s">
        <v>2330</v>
      </c>
      <c r="C549" s="1">
        <v>14567883</v>
      </c>
      <c r="D549" s="1">
        <v>75000000</v>
      </c>
      <c r="E549" s="1">
        <f t="shared" si="16"/>
        <v>-60432117</v>
      </c>
      <c r="F549" s="1">
        <v>67</v>
      </c>
      <c r="G549" s="1">
        <v>99</v>
      </c>
      <c r="H549" s="1" t="s">
        <v>3164</v>
      </c>
      <c r="I549" s="1" t="str">
        <f t="shared" si="17"/>
        <v>Action</v>
      </c>
      <c r="J549" s="1" t="s">
        <v>1691</v>
      </c>
      <c r="K549" s="1">
        <v>44248</v>
      </c>
      <c r="L549" s="1">
        <v>373</v>
      </c>
      <c r="M549" s="1" t="s">
        <v>37</v>
      </c>
      <c r="N549" s="1" t="s">
        <v>56</v>
      </c>
      <c r="O549" s="1">
        <v>1998</v>
      </c>
      <c r="P549" s="1">
        <v>6</v>
      </c>
    </row>
    <row r="550" spans="1:16" ht="12.75" x14ac:dyDescent="0.2">
      <c r="A550" s="1" t="s">
        <v>3171</v>
      </c>
      <c r="B550" s="1" t="s">
        <v>3168</v>
      </c>
      <c r="C550" s="1">
        <v>90820</v>
      </c>
      <c r="E550" s="1">
        <f t="shared" si="16"/>
        <v>90820</v>
      </c>
      <c r="F550" s="1">
        <v>130</v>
      </c>
      <c r="G550" s="1">
        <v>84</v>
      </c>
      <c r="H550" s="1" t="s">
        <v>3170</v>
      </c>
      <c r="I550" s="1" t="str">
        <f>LEFT(H550,5)</f>
        <v>Drama</v>
      </c>
      <c r="J550" s="1" t="s">
        <v>140</v>
      </c>
      <c r="K550" s="1">
        <v>35510</v>
      </c>
      <c r="L550" s="1">
        <v>119</v>
      </c>
      <c r="M550" s="1" t="s">
        <v>37</v>
      </c>
      <c r="N550" s="1" t="s">
        <v>38</v>
      </c>
      <c r="O550" s="1">
        <v>2009</v>
      </c>
      <c r="P550" s="1">
        <v>6</v>
      </c>
    </row>
    <row r="551" spans="1:16" ht="12.75" x14ac:dyDescent="0.2">
      <c r="A551" s="1" t="s">
        <v>3178</v>
      </c>
      <c r="B551" s="1" t="s">
        <v>3175</v>
      </c>
      <c r="C551" s="1">
        <v>5409517</v>
      </c>
      <c r="D551" s="1">
        <v>75000000</v>
      </c>
      <c r="E551" s="1">
        <f t="shared" si="16"/>
        <v>-69590483</v>
      </c>
      <c r="F551" s="1">
        <v>74</v>
      </c>
      <c r="G551" s="1">
        <v>93</v>
      </c>
      <c r="H551" s="1" t="s">
        <v>3177</v>
      </c>
      <c r="I551" s="1" t="str">
        <f>LEFT(H551,9)</f>
        <v>Animation</v>
      </c>
      <c r="J551" s="1" t="s">
        <v>499</v>
      </c>
      <c r="K551" s="1">
        <v>14280</v>
      </c>
      <c r="L551" s="1">
        <v>171</v>
      </c>
      <c r="M551" s="1" t="s">
        <v>37</v>
      </c>
      <c r="N551" s="1" t="s">
        <v>38</v>
      </c>
      <c r="O551" s="1">
        <v>2001</v>
      </c>
      <c r="P551" s="1">
        <v>4.7</v>
      </c>
    </row>
    <row r="552" spans="1:16" ht="12.75" x14ac:dyDescent="0.2">
      <c r="A552" s="1" t="s">
        <v>3182</v>
      </c>
      <c r="B552" s="1" t="s">
        <v>2047</v>
      </c>
      <c r="C552" s="1">
        <v>21009180</v>
      </c>
      <c r="D552" s="1">
        <v>45000000</v>
      </c>
      <c r="E552" s="1">
        <f t="shared" si="16"/>
        <v>-23990820</v>
      </c>
      <c r="F552" s="1">
        <v>114</v>
      </c>
      <c r="G552" s="1">
        <v>113</v>
      </c>
      <c r="H552" s="1" t="s">
        <v>711</v>
      </c>
      <c r="I552" s="1" t="str">
        <f t="shared" si="17"/>
        <v>Action</v>
      </c>
      <c r="J552" s="1" t="s">
        <v>535</v>
      </c>
      <c r="K552" s="1">
        <v>45815</v>
      </c>
      <c r="L552" s="1">
        <v>222</v>
      </c>
      <c r="M552" s="1" t="s">
        <v>37</v>
      </c>
      <c r="N552" s="1" t="s">
        <v>38</v>
      </c>
      <c r="O552" s="1">
        <v>2004</v>
      </c>
      <c r="P552" s="1">
        <v>6.1</v>
      </c>
    </row>
    <row r="553" spans="1:16" ht="12.75" x14ac:dyDescent="0.2">
      <c r="A553" s="1" t="s">
        <v>3185</v>
      </c>
      <c r="B553" s="1" t="s">
        <v>911</v>
      </c>
      <c r="C553" s="1">
        <v>94999143</v>
      </c>
      <c r="D553" s="1">
        <v>75000000</v>
      </c>
      <c r="E553" s="1">
        <f t="shared" si="16"/>
        <v>19999143</v>
      </c>
      <c r="F553" s="1">
        <v>294</v>
      </c>
      <c r="G553" s="1">
        <v>106</v>
      </c>
      <c r="H553" s="1" t="s">
        <v>2201</v>
      </c>
      <c r="I553" s="1" t="str">
        <f>LEFT(H553,5)</f>
        <v>Drama</v>
      </c>
      <c r="J553" s="1" t="s">
        <v>437</v>
      </c>
      <c r="K553" s="1">
        <v>245152</v>
      </c>
      <c r="L553" s="1">
        <v>1344</v>
      </c>
      <c r="M553" s="1" t="s">
        <v>37</v>
      </c>
      <c r="N553" s="1" t="s">
        <v>38</v>
      </c>
      <c r="O553" s="1">
        <v>2000</v>
      </c>
      <c r="P553" s="1">
        <v>7.2</v>
      </c>
    </row>
    <row r="554" spans="1:16" ht="12.75" x14ac:dyDescent="0.2">
      <c r="A554" s="1" t="s">
        <v>3189</v>
      </c>
      <c r="B554" s="1" t="s">
        <v>3188</v>
      </c>
      <c r="C554" s="1">
        <v>336029560</v>
      </c>
      <c r="D554" s="1">
        <v>74000000</v>
      </c>
      <c r="E554" s="1">
        <f t="shared" si="16"/>
        <v>262029560</v>
      </c>
      <c r="F554" s="1">
        <v>308</v>
      </c>
      <c r="G554" s="1">
        <v>91</v>
      </c>
      <c r="H554" s="1" t="s">
        <v>1246</v>
      </c>
      <c r="I554" s="1" t="str">
        <f t="shared" si="17"/>
        <v>Action</v>
      </c>
      <c r="J554" s="1" t="s">
        <v>517</v>
      </c>
      <c r="K554" s="1">
        <v>142403</v>
      </c>
      <c r="L554" s="1">
        <v>275</v>
      </c>
      <c r="M554" s="1" t="s">
        <v>37</v>
      </c>
      <c r="N554" s="1" t="s">
        <v>38</v>
      </c>
      <c r="O554" s="1">
        <v>2015</v>
      </c>
      <c r="P554" s="1">
        <v>6.4</v>
      </c>
    </row>
    <row r="555" spans="1:16" ht="12.75" x14ac:dyDescent="0.2">
      <c r="A555" s="1" t="s">
        <v>3192</v>
      </c>
      <c r="B555" s="1" t="s">
        <v>110</v>
      </c>
      <c r="C555" s="1">
        <v>36381716</v>
      </c>
      <c r="D555" s="1">
        <v>82000000</v>
      </c>
      <c r="E555" s="1">
        <f t="shared" si="16"/>
        <v>-45618284</v>
      </c>
      <c r="F555" s="1">
        <v>435</v>
      </c>
      <c r="G555" s="1">
        <v>128</v>
      </c>
      <c r="H555" s="1" t="s">
        <v>1238</v>
      </c>
      <c r="I555" s="1" t="str">
        <f t="shared" si="17"/>
        <v>Action</v>
      </c>
      <c r="J555" s="1" t="s">
        <v>598</v>
      </c>
      <c r="K555" s="1">
        <v>197584</v>
      </c>
      <c r="L555" s="1">
        <v>918</v>
      </c>
      <c r="M555" s="1" t="s">
        <v>37</v>
      </c>
      <c r="N555" s="1" t="s">
        <v>38</v>
      </c>
      <c r="O555" s="1">
        <v>2011</v>
      </c>
      <c r="P555" s="1">
        <v>6.1</v>
      </c>
    </row>
    <row r="556" spans="1:16" ht="12.75" x14ac:dyDescent="0.2">
      <c r="A556" s="1" t="s">
        <v>3196</v>
      </c>
      <c r="B556" s="1" t="s">
        <v>2245</v>
      </c>
      <c r="C556" s="1">
        <v>55585389</v>
      </c>
      <c r="D556" s="1">
        <v>69000000</v>
      </c>
      <c r="E556" s="1">
        <f t="shared" si="16"/>
        <v>-13414611</v>
      </c>
      <c r="F556" s="1">
        <v>117</v>
      </c>
      <c r="G556" s="1">
        <v>98</v>
      </c>
      <c r="H556" s="1" t="s">
        <v>2214</v>
      </c>
      <c r="I556" s="1" t="str">
        <f>LEFT(H556,5)</f>
        <v>Crime</v>
      </c>
      <c r="J556" s="1" t="s">
        <v>704</v>
      </c>
      <c r="K556" s="1">
        <v>64121</v>
      </c>
      <c r="L556" s="1">
        <v>241</v>
      </c>
      <c r="M556" s="1" t="s">
        <v>37</v>
      </c>
      <c r="N556" s="1" t="s">
        <v>38</v>
      </c>
      <c r="O556" s="1">
        <v>1998</v>
      </c>
      <c r="P556" s="1">
        <v>5.9</v>
      </c>
    </row>
    <row r="557" spans="1:16" ht="12.75" x14ac:dyDescent="0.2">
      <c r="A557" s="1" t="s">
        <v>3202</v>
      </c>
      <c r="B557" s="1" t="s">
        <v>3121</v>
      </c>
      <c r="C557" s="1">
        <v>36976367</v>
      </c>
      <c r="D557" s="1">
        <v>75000000</v>
      </c>
      <c r="E557" s="1">
        <f t="shared" si="16"/>
        <v>-38023633</v>
      </c>
      <c r="F557" s="1">
        <v>108</v>
      </c>
      <c r="G557" s="1">
        <v>134</v>
      </c>
      <c r="H557" s="1" t="s">
        <v>2201</v>
      </c>
      <c r="I557" s="1" t="str">
        <f>LEFT(H557,5)</f>
        <v>Drama</v>
      </c>
      <c r="J557" s="1" t="s">
        <v>3201</v>
      </c>
      <c r="K557" s="1">
        <v>81611</v>
      </c>
      <c r="L557" s="1">
        <v>274</v>
      </c>
      <c r="M557" s="1" t="s">
        <v>37</v>
      </c>
      <c r="N557" s="1" t="s">
        <v>38</v>
      </c>
      <c r="O557" s="1">
        <v>1998</v>
      </c>
      <c r="P557" s="1">
        <v>6</v>
      </c>
    </row>
    <row r="558" spans="1:16" ht="12.75" x14ac:dyDescent="0.2">
      <c r="A558" s="1" t="s">
        <v>3208</v>
      </c>
      <c r="B558" s="1" t="s">
        <v>3206</v>
      </c>
      <c r="C558" s="1">
        <v>107225164</v>
      </c>
      <c r="D558" s="1">
        <v>73000000</v>
      </c>
      <c r="E558" s="1">
        <f t="shared" si="16"/>
        <v>34225164</v>
      </c>
      <c r="F558" s="1">
        <v>141</v>
      </c>
      <c r="G558" s="1">
        <v>97</v>
      </c>
      <c r="H558" s="1" t="s">
        <v>3207</v>
      </c>
      <c r="I558" s="1" t="str">
        <f t="shared" si="17"/>
        <v>Action</v>
      </c>
      <c r="J558" s="1" t="s">
        <v>148</v>
      </c>
      <c r="K558" s="1">
        <v>27130</v>
      </c>
      <c r="L558" s="1">
        <v>126</v>
      </c>
      <c r="M558" s="1" t="s">
        <v>37</v>
      </c>
      <c r="N558" s="1" t="s">
        <v>38</v>
      </c>
      <c r="O558" s="1">
        <v>2016</v>
      </c>
      <c r="P558" s="1">
        <v>6.3</v>
      </c>
    </row>
    <row r="559" spans="1:16" ht="12.75" x14ac:dyDescent="0.2">
      <c r="A559" s="1" t="s">
        <v>3213</v>
      </c>
      <c r="B559" s="1" t="s">
        <v>3135</v>
      </c>
      <c r="C559" s="1">
        <v>70224196</v>
      </c>
      <c r="D559" s="1">
        <v>70000000</v>
      </c>
      <c r="E559" s="1">
        <f t="shared" si="16"/>
        <v>224196</v>
      </c>
      <c r="F559" s="1">
        <v>176</v>
      </c>
      <c r="G559" s="1">
        <v>112</v>
      </c>
      <c r="H559" s="1" t="s">
        <v>3212</v>
      </c>
      <c r="I559" s="1" t="str">
        <f t="shared" si="17"/>
        <v>Action</v>
      </c>
      <c r="J559" s="1" t="s">
        <v>659</v>
      </c>
      <c r="K559" s="1">
        <v>59352</v>
      </c>
      <c r="L559" s="1">
        <v>138</v>
      </c>
      <c r="M559" s="1" t="s">
        <v>37</v>
      </c>
      <c r="N559" s="1" t="s">
        <v>38</v>
      </c>
      <c r="O559" s="1">
        <v>2008</v>
      </c>
      <c r="P559" s="1">
        <v>5.6</v>
      </c>
    </row>
    <row r="560" spans="1:16" ht="12.75" x14ac:dyDescent="0.2">
      <c r="A560" s="1" t="s">
        <v>3218</v>
      </c>
      <c r="B560" s="1" t="s">
        <v>3217</v>
      </c>
      <c r="C560" s="1">
        <v>51814190</v>
      </c>
      <c r="D560" s="1">
        <v>75000000</v>
      </c>
      <c r="E560" s="1">
        <f t="shared" si="16"/>
        <v>-23185810</v>
      </c>
      <c r="F560" s="1">
        <v>230</v>
      </c>
      <c r="G560" s="1">
        <v>153</v>
      </c>
      <c r="H560" s="1" t="s">
        <v>2526</v>
      </c>
      <c r="I560" s="1" t="str">
        <f t="shared" si="17"/>
        <v>Comedy</v>
      </c>
      <c r="J560" s="1" t="s">
        <v>2179</v>
      </c>
      <c r="K560" s="1">
        <v>100837</v>
      </c>
      <c r="L560" s="1">
        <v>301</v>
      </c>
      <c r="M560" s="1" t="s">
        <v>37</v>
      </c>
      <c r="N560" s="1" t="s">
        <v>38</v>
      </c>
      <c r="O560" s="1">
        <v>2009</v>
      </c>
      <c r="P560" s="1">
        <v>6.4</v>
      </c>
    </row>
    <row r="561" spans="1:16" ht="12.75" x14ac:dyDescent="0.2">
      <c r="A561" s="1" t="s">
        <v>3223</v>
      </c>
      <c r="B561" s="1" t="s">
        <v>224</v>
      </c>
      <c r="C561" s="1">
        <v>47456450</v>
      </c>
      <c r="D561" s="1">
        <v>70000000</v>
      </c>
      <c r="E561" s="1">
        <f t="shared" si="16"/>
        <v>-22543550</v>
      </c>
      <c r="F561" s="1">
        <v>234</v>
      </c>
      <c r="G561" s="1">
        <v>110</v>
      </c>
      <c r="H561" s="1" t="s">
        <v>922</v>
      </c>
      <c r="I561" s="1" t="str">
        <f t="shared" si="17"/>
        <v>Action</v>
      </c>
      <c r="J561" s="1" t="s">
        <v>749</v>
      </c>
      <c r="K561" s="1">
        <v>101386</v>
      </c>
      <c r="L561" s="1">
        <v>289</v>
      </c>
      <c r="M561" s="1" t="s">
        <v>37</v>
      </c>
      <c r="N561" s="1" t="s">
        <v>38</v>
      </c>
      <c r="O561" s="1">
        <v>2007</v>
      </c>
      <c r="P561" s="1">
        <v>7.1</v>
      </c>
    </row>
    <row r="562" spans="1:16" ht="12.75" x14ac:dyDescent="0.2">
      <c r="A562" s="1" t="s">
        <v>3228</v>
      </c>
      <c r="B562" s="1" t="s">
        <v>1750</v>
      </c>
      <c r="C562" s="1">
        <v>148213377</v>
      </c>
      <c r="D562" s="1">
        <v>73000000</v>
      </c>
      <c r="E562" s="1">
        <f t="shared" si="16"/>
        <v>75213377</v>
      </c>
      <c r="F562" s="1">
        <v>164</v>
      </c>
      <c r="G562" s="1">
        <v>122</v>
      </c>
      <c r="H562" s="1" t="s">
        <v>3227</v>
      </c>
      <c r="I562" s="1" t="str">
        <f t="shared" si="17"/>
        <v>Action</v>
      </c>
      <c r="J562" s="1" t="s">
        <v>1248</v>
      </c>
      <c r="K562" s="1">
        <v>130776</v>
      </c>
      <c r="L562" s="1">
        <v>437</v>
      </c>
      <c r="M562" s="1" t="s">
        <v>37</v>
      </c>
      <c r="N562" s="1" t="s">
        <v>38</v>
      </c>
      <c r="O562" s="1">
        <v>2006</v>
      </c>
      <c r="P562" s="1">
        <v>6.6</v>
      </c>
    </row>
    <row r="563" spans="1:16" ht="12.75" x14ac:dyDescent="0.2">
      <c r="A563" s="1" t="s">
        <v>3234</v>
      </c>
      <c r="B563" s="1" t="s">
        <v>3232</v>
      </c>
      <c r="C563" s="1">
        <v>112950721</v>
      </c>
      <c r="D563" s="1">
        <v>72000000</v>
      </c>
      <c r="E563" s="1">
        <f t="shared" si="16"/>
        <v>40950721</v>
      </c>
      <c r="F563" s="1">
        <v>91</v>
      </c>
      <c r="G563" s="1">
        <v>87</v>
      </c>
      <c r="H563" s="1" t="s">
        <v>514</v>
      </c>
      <c r="I563" s="1" t="str">
        <f t="shared" si="17"/>
        <v>Comedy</v>
      </c>
      <c r="J563" s="1" t="s">
        <v>3233</v>
      </c>
      <c r="K563" s="1">
        <v>33884</v>
      </c>
      <c r="L563" s="1">
        <v>79</v>
      </c>
      <c r="M563" s="1" t="s">
        <v>37</v>
      </c>
      <c r="N563" s="1" t="s">
        <v>38</v>
      </c>
      <c r="O563" s="1">
        <v>2001</v>
      </c>
      <c r="P563" s="1">
        <v>4.5999999999999996</v>
      </c>
    </row>
    <row r="564" spans="1:16" ht="12.75" x14ac:dyDescent="0.2">
      <c r="A564" s="1" t="s">
        <v>3242</v>
      </c>
      <c r="B564" s="1" t="s">
        <v>3238</v>
      </c>
      <c r="C564" s="1">
        <v>75600000</v>
      </c>
      <c r="D564" s="1">
        <v>72000000</v>
      </c>
      <c r="E564" s="1">
        <f t="shared" si="16"/>
        <v>3600000</v>
      </c>
      <c r="F564" s="1">
        <v>132</v>
      </c>
      <c r="G564" s="1">
        <v>178</v>
      </c>
      <c r="H564" s="1" t="s">
        <v>3240</v>
      </c>
      <c r="I564" s="1" t="str">
        <f>LEFT(H564,9)</f>
        <v>Biography</v>
      </c>
      <c r="J564" s="1" t="s">
        <v>3241</v>
      </c>
      <c r="K564" s="1">
        <v>736638</v>
      </c>
      <c r="L564" s="1">
        <v>1065</v>
      </c>
      <c r="M564" s="1" t="s">
        <v>37</v>
      </c>
      <c r="N564" s="1" t="s">
        <v>38</v>
      </c>
      <c r="O564" s="1">
        <v>1995</v>
      </c>
      <c r="P564" s="1">
        <v>8.4</v>
      </c>
    </row>
    <row r="565" spans="1:16" ht="12.75" x14ac:dyDescent="0.2">
      <c r="A565" s="1" t="s">
        <v>3247</v>
      </c>
      <c r="B565" s="1" t="s">
        <v>48</v>
      </c>
      <c r="C565" s="1">
        <v>62647540</v>
      </c>
      <c r="D565" s="1">
        <v>70000000</v>
      </c>
      <c r="E565" s="1">
        <f t="shared" si="16"/>
        <v>-7352460</v>
      </c>
      <c r="F565" s="1">
        <v>262</v>
      </c>
      <c r="G565" s="1">
        <v>125</v>
      </c>
      <c r="H565" s="1" t="s">
        <v>1466</v>
      </c>
      <c r="I565" s="1" t="str">
        <f t="shared" si="17"/>
        <v>Action</v>
      </c>
      <c r="J565" s="1" t="s">
        <v>372</v>
      </c>
      <c r="K565" s="1">
        <v>143525</v>
      </c>
      <c r="L565" s="1">
        <v>657</v>
      </c>
      <c r="M565" s="1" t="s">
        <v>37</v>
      </c>
      <c r="N565" s="1" t="s">
        <v>766</v>
      </c>
      <c r="O565" s="1">
        <v>2005</v>
      </c>
      <c r="P565" s="1">
        <v>7.1</v>
      </c>
    </row>
    <row r="566" spans="1:16" ht="12.75" x14ac:dyDescent="0.2">
      <c r="A566" s="1" t="s">
        <v>3254</v>
      </c>
      <c r="B566" s="1" t="s">
        <v>3251</v>
      </c>
      <c r="C566" s="1">
        <v>183132370</v>
      </c>
      <c r="D566" s="1">
        <v>75000000</v>
      </c>
      <c r="E566" s="1">
        <f t="shared" si="16"/>
        <v>108132370</v>
      </c>
      <c r="F566" s="1">
        <v>299</v>
      </c>
      <c r="G566" s="1">
        <v>87</v>
      </c>
      <c r="H566" s="1" t="s">
        <v>3253</v>
      </c>
      <c r="I566" s="1" t="str">
        <f>LEFT(H566,9)</f>
        <v>Adventure</v>
      </c>
      <c r="J566" s="1" t="s">
        <v>2967</v>
      </c>
      <c r="K566" s="1">
        <v>259083</v>
      </c>
      <c r="L566" s="1">
        <v>763</v>
      </c>
      <c r="M566" s="1" t="s">
        <v>37</v>
      </c>
      <c r="N566" s="1" t="s">
        <v>38</v>
      </c>
      <c r="O566" s="1">
        <v>2007</v>
      </c>
      <c r="P566" s="1">
        <v>7.4</v>
      </c>
    </row>
    <row r="567" spans="1:16" ht="12.75" x14ac:dyDescent="0.2">
      <c r="A567" s="1" t="s">
        <v>3260</v>
      </c>
      <c r="B567" s="1" t="s">
        <v>3258</v>
      </c>
      <c r="C567" s="1">
        <v>27796042</v>
      </c>
      <c r="D567" s="1">
        <v>72000000</v>
      </c>
      <c r="E567" s="1">
        <f t="shared" si="16"/>
        <v>-44203958</v>
      </c>
      <c r="F567" s="1">
        <v>128</v>
      </c>
      <c r="G567" s="1">
        <v>152</v>
      </c>
      <c r="H567" s="1" t="s">
        <v>213</v>
      </c>
      <c r="I567" s="1" t="str">
        <f>LEFT(H567,5)</f>
        <v>Drama</v>
      </c>
      <c r="J567" s="1" t="s">
        <v>3259</v>
      </c>
      <c r="K567" s="1">
        <v>45031</v>
      </c>
      <c r="L567" s="1">
        <v>376</v>
      </c>
      <c r="M567" s="1" t="s">
        <v>37</v>
      </c>
      <c r="N567" s="1" t="s">
        <v>38</v>
      </c>
      <c r="O567" s="1">
        <v>2001</v>
      </c>
      <c r="P567" s="1">
        <v>6.9</v>
      </c>
    </row>
    <row r="568" spans="1:16" ht="12.75" x14ac:dyDescent="0.2">
      <c r="A568" s="1" t="s">
        <v>3265</v>
      </c>
      <c r="B568" s="1" t="s">
        <v>2065</v>
      </c>
      <c r="C568" s="1">
        <v>32616869</v>
      </c>
      <c r="D568" s="1">
        <v>72000000</v>
      </c>
      <c r="E568" s="1">
        <f t="shared" si="16"/>
        <v>-39383131</v>
      </c>
      <c r="F568" s="1">
        <v>109</v>
      </c>
      <c r="G568" s="1">
        <v>116</v>
      </c>
      <c r="H568" s="1" t="s">
        <v>3264</v>
      </c>
      <c r="I568" s="1" t="str">
        <f t="shared" si="17"/>
        <v>Action</v>
      </c>
      <c r="J568" s="1" t="s">
        <v>1783</v>
      </c>
      <c r="K568" s="1">
        <v>34435</v>
      </c>
      <c r="L568" s="1">
        <v>346</v>
      </c>
      <c r="M568" s="1" t="s">
        <v>37</v>
      </c>
      <c r="N568" s="1" t="s">
        <v>38</v>
      </c>
      <c r="O568" s="1">
        <v>2001</v>
      </c>
      <c r="P568" s="1">
        <v>4.5</v>
      </c>
    </row>
    <row r="569" spans="1:16" ht="12.75" x14ac:dyDescent="0.2">
      <c r="A569" s="1" t="s">
        <v>3272</v>
      </c>
      <c r="B569" s="1" t="s">
        <v>2395</v>
      </c>
      <c r="C569" s="1">
        <v>18947630</v>
      </c>
      <c r="D569" s="1">
        <v>59660000</v>
      </c>
      <c r="E569" s="1">
        <f t="shared" si="16"/>
        <v>-40712370</v>
      </c>
      <c r="F569" s="1">
        <v>88</v>
      </c>
      <c r="G569" s="1">
        <v>109</v>
      </c>
      <c r="H569" s="1" t="s">
        <v>3270</v>
      </c>
      <c r="I569" s="1" t="str">
        <f>LEFT(H569,9)</f>
        <v>Adventure</v>
      </c>
      <c r="J569" s="1" t="s">
        <v>3271</v>
      </c>
      <c r="K569" s="1">
        <v>11798</v>
      </c>
      <c r="L569" s="1">
        <v>124</v>
      </c>
      <c r="M569" s="1" t="s">
        <v>37</v>
      </c>
      <c r="N569" s="1" t="s">
        <v>1464</v>
      </c>
      <c r="O569" s="1">
        <v>2004</v>
      </c>
      <c r="P569" s="1">
        <v>7.1</v>
      </c>
    </row>
    <row r="570" spans="1:16" ht="12.75" x14ac:dyDescent="0.2">
      <c r="A570" s="1" t="s">
        <v>3277</v>
      </c>
      <c r="B570" s="1" t="s">
        <v>911</v>
      </c>
      <c r="C570" s="1">
        <v>114195633</v>
      </c>
      <c r="D570" s="1">
        <v>60000000</v>
      </c>
      <c r="E570" s="1">
        <f t="shared" si="16"/>
        <v>54195633</v>
      </c>
      <c r="F570" s="1">
        <v>261</v>
      </c>
      <c r="G570" s="1">
        <v>108</v>
      </c>
      <c r="H570" s="1" t="s">
        <v>3276</v>
      </c>
      <c r="I570" s="1" t="str">
        <f>LEFT(H570,5)</f>
        <v>Drama</v>
      </c>
      <c r="J570" s="1" t="s">
        <v>234</v>
      </c>
      <c r="K570" s="1">
        <v>193770</v>
      </c>
      <c r="L570" s="1">
        <v>2003</v>
      </c>
      <c r="M570" s="1" t="s">
        <v>37</v>
      </c>
      <c r="N570" s="1" t="s">
        <v>38</v>
      </c>
      <c r="O570" s="1">
        <v>2004</v>
      </c>
      <c r="P570" s="1">
        <v>6.5</v>
      </c>
    </row>
    <row r="571" spans="1:16" ht="12.75" x14ac:dyDescent="0.2">
      <c r="A571" s="1" t="s">
        <v>3281</v>
      </c>
      <c r="B571" s="1" t="s">
        <v>3280</v>
      </c>
      <c r="C571" s="1">
        <v>144156464</v>
      </c>
      <c r="D571" s="1">
        <v>71500000</v>
      </c>
      <c r="E571" s="1">
        <f t="shared" si="16"/>
        <v>72656464</v>
      </c>
      <c r="F571" s="1">
        <v>73</v>
      </c>
      <c r="G571" s="1">
        <v>85</v>
      </c>
      <c r="H571" s="1" t="s">
        <v>514</v>
      </c>
      <c r="I571" s="1" t="str">
        <f t="shared" si="17"/>
        <v>Comedy</v>
      </c>
      <c r="J571" s="1" t="s">
        <v>429</v>
      </c>
      <c r="K571" s="1">
        <v>74343</v>
      </c>
      <c r="L571" s="1">
        <v>98</v>
      </c>
      <c r="M571" s="1" t="s">
        <v>37</v>
      </c>
      <c r="N571" s="1" t="s">
        <v>38</v>
      </c>
      <c r="O571" s="1">
        <v>1998</v>
      </c>
      <c r="P571" s="1">
        <v>5.3</v>
      </c>
    </row>
    <row r="572" spans="1:16" ht="12.75" x14ac:dyDescent="0.2">
      <c r="A572" s="1" t="s">
        <v>3287</v>
      </c>
      <c r="B572" s="1" t="s">
        <v>911</v>
      </c>
      <c r="C572" s="1">
        <v>227965690</v>
      </c>
      <c r="D572" s="1">
        <v>72000000</v>
      </c>
      <c r="E572" s="1">
        <f t="shared" si="16"/>
        <v>155965690</v>
      </c>
      <c r="F572" s="1">
        <v>208</v>
      </c>
      <c r="G572" s="1">
        <v>106</v>
      </c>
      <c r="H572" s="1" t="s">
        <v>2682</v>
      </c>
      <c r="I572" s="1" t="str">
        <f>LEFT(H572,5)</f>
        <v>Drama</v>
      </c>
      <c r="J572" s="1" t="s">
        <v>3286</v>
      </c>
      <c r="K572" s="1">
        <v>271592</v>
      </c>
      <c r="L572" s="1">
        <v>2335</v>
      </c>
      <c r="M572" s="1" t="s">
        <v>37</v>
      </c>
      <c r="N572" s="1" t="s">
        <v>38</v>
      </c>
      <c r="O572" s="1">
        <v>2002</v>
      </c>
      <c r="P572" s="1">
        <v>6.7</v>
      </c>
    </row>
    <row r="573" spans="1:16" ht="12.75" x14ac:dyDescent="0.2">
      <c r="A573" s="1" t="s">
        <v>3293</v>
      </c>
      <c r="B573" s="1" t="s">
        <v>145</v>
      </c>
      <c r="C573" s="1">
        <v>436471036</v>
      </c>
      <c r="D573" s="1">
        <v>150000000</v>
      </c>
      <c r="E573" s="1">
        <f t="shared" si="16"/>
        <v>286471036</v>
      </c>
      <c r="F573" s="1">
        <v>205</v>
      </c>
      <c r="G573" s="1">
        <v>93</v>
      </c>
      <c r="H573" s="1" t="s">
        <v>3292</v>
      </c>
      <c r="I573" s="1" t="str">
        <f>LEFT(H573,9)</f>
        <v>Adventure</v>
      </c>
      <c r="J573" s="1" t="s">
        <v>724</v>
      </c>
      <c r="K573" s="1">
        <v>314630</v>
      </c>
      <c r="L573" s="1">
        <v>483</v>
      </c>
      <c r="M573" s="1" t="s">
        <v>37</v>
      </c>
      <c r="N573" s="1" t="s">
        <v>38</v>
      </c>
      <c r="O573" s="1">
        <v>2004</v>
      </c>
      <c r="P573" s="1">
        <v>7.2</v>
      </c>
    </row>
    <row r="574" spans="1:16" ht="12.75" x14ac:dyDescent="0.2">
      <c r="A574" s="1" t="s">
        <v>3298</v>
      </c>
      <c r="B574" s="1" t="s">
        <v>305</v>
      </c>
      <c r="C574" s="1">
        <v>244052771</v>
      </c>
      <c r="D574" s="1">
        <v>120000000</v>
      </c>
      <c r="E574" s="1">
        <f t="shared" si="16"/>
        <v>124052771</v>
      </c>
      <c r="F574" s="1">
        <v>256</v>
      </c>
      <c r="G574" s="1">
        <v>117</v>
      </c>
      <c r="H574" s="1" t="s">
        <v>306</v>
      </c>
      <c r="I574" s="1" t="str">
        <f>LEFT(H574,9)</f>
        <v>Adventure</v>
      </c>
      <c r="J574" s="1" t="s">
        <v>320</v>
      </c>
      <c r="K574" s="1">
        <v>263853</v>
      </c>
      <c r="L574" s="1">
        <v>584</v>
      </c>
      <c r="M574" s="1" t="s">
        <v>37</v>
      </c>
      <c r="N574" s="1" t="s">
        <v>38</v>
      </c>
      <c r="O574" s="1">
        <v>2006</v>
      </c>
      <c r="P574" s="1">
        <v>7.2</v>
      </c>
    </row>
    <row r="575" spans="1:16" ht="12.75" x14ac:dyDescent="0.2">
      <c r="A575" s="1" t="s">
        <v>3303</v>
      </c>
      <c r="B575" s="1" t="s">
        <v>3302</v>
      </c>
      <c r="C575" s="1">
        <v>152149590</v>
      </c>
      <c r="D575" s="1">
        <v>70000000</v>
      </c>
      <c r="E575" s="1">
        <f t="shared" si="16"/>
        <v>82149590</v>
      </c>
      <c r="F575" s="1">
        <v>103</v>
      </c>
      <c r="G575" s="1">
        <v>116</v>
      </c>
      <c r="H575" s="1" t="s">
        <v>1680</v>
      </c>
      <c r="I575" s="1" t="str">
        <f t="shared" si="17"/>
        <v>Comedy</v>
      </c>
      <c r="J575" s="1" t="s">
        <v>1526</v>
      </c>
      <c r="K575" s="1">
        <v>74274</v>
      </c>
      <c r="L575" s="1">
        <v>255</v>
      </c>
      <c r="M575" s="1" t="s">
        <v>37</v>
      </c>
      <c r="N575" s="1" t="s">
        <v>38</v>
      </c>
      <c r="O575" s="1">
        <v>1999</v>
      </c>
      <c r="P575" s="1">
        <v>5.5</v>
      </c>
    </row>
    <row r="576" spans="1:16" ht="12.75" x14ac:dyDescent="0.2">
      <c r="A576" s="1" t="s">
        <v>3308</v>
      </c>
      <c r="B576" s="1" t="s">
        <v>498</v>
      </c>
      <c r="C576" s="1">
        <v>141204016</v>
      </c>
      <c r="D576" s="1">
        <v>70000000</v>
      </c>
      <c r="E576" s="1">
        <f t="shared" si="16"/>
        <v>71204016</v>
      </c>
      <c r="F576" s="1">
        <v>191</v>
      </c>
      <c r="G576" s="1">
        <v>132</v>
      </c>
      <c r="H576" s="1" t="s">
        <v>50</v>
      </c>
      <c r="I576" s="1" t="str">
        <f t="shared" si="17"/>
        <v>Action</v>
      </c>
      <c r="J576" s="1" t="s">
        <v>336</v>
      </c>
      <c r="K576" s="1">
        <v>142569</v>
      </c>
      <c r="L576" s="1">
        <v>737</v>
      </c>
      <c r="M576" s="1" t="s">
        <v>37</v>
      </c>
      <c r="N576" s="1" t="s">
        <v>38</v>
      </c>
      <c r="O576" s="1">
        <v>2002</v>
      </c>
      <c r="P576" s="1">
        <v>5.8</v>
      </c>
    </row>
    <row r="577" spans="1:16" ht="12.75" x14ac:dyDescent="0.2">
      <c r="A577" s="1" t="s">
        <v>3315</v>
      </c>
      <c r="B577" s="1" t="s">
        <v>3312</v>
      </c>
      <c r="C577" s="1">
        <v>162495848</v>
      </c>
      <c r="D577" s="1">
        <v>74000000</v>
      </c>
      <c r="E577" s="1">
        <f t="shared" si="16"/>
        <v>88495848</v>
      </c>
      <c r="F577" s="1">
        <v>147</v>
      </c>
      <c r="G577" s="1">
        <v>92</v>
      </c>
      <c r="H577" s="1" t="s">
        <v>270</v>
      </c>
      <c r="I577" s="1" t="str">
        <f>LEFT(H577,9)</f>
        <v>Adventure</v>
      </c>
      <c r="J577" s="1" t="s">
        <v>3314</v>
      </c>
      <c r="K577" s="1">
        <v>34359</v>
      </c>
      <c r="L577" s="1">
        <v>133</v>
      </c>
      <c r="M577" s="1" t="s">
        <v>37</v>
      </c>
      <c r="N577" s="1" t="s">
        <v>38</v>
      </c>
      <c r="O577" s="1">
        <v>2015</v>
      </c>
      <c r="P577" s="1">
        <v>6</v>
      </c>
    </row>
    <row r="578" spans="1:16" ht="12.75" x14ac:dyDescent="0.2">
      <c r="A578" s="1" t="s">
        <v>3318</v>
      </c>
      <c r="B578" s="1" t="s">
        <v>849</v>
      </c>
      <c r="C578" s="1">
        <v>136448821</v>
      </c>
      <c r="D578" s="1">
        <v>80000000</v>
      </c>
      <c r="E578" s="1">
        <f t="shared" si="16"/>
        <v>56448821</v>
      </c>
      <c r="F578" s="1">
        <v>79</v>
      </c>
      <c r="G578" s="1">
        <v>139</v>
      </c>
      <c r="H578" s="1" t="s">
        <v>1527</v>
      </c>
      <c r="I578" s="1" t="str">
        <f>LEFT(H578,5)</f>
        <v>Crime</v>
      </c>
      <c r="J578" s="1" t="s">
        <v>2662</v>
      </c>
      <c r="K578" s="1">
        <v>98989</v>
      </c>
      <c r="L578" s="1">
        <v>158</v>
      </c>
      <c r="M578" s="1" t="s">
        <v>37</v>
      </c>
      <c r="N578" s="1" t="s">
        <v>38</v>
      </c>
      <c r="O578" s="1">
        <v>1996</v>
      </c>
      <c r="P578" s="1">
        <v>6.6</v>
      </c>
    </row>
    <row r="579" spans="1:16" ht="12.75" x14ac:dyDescent="0.2">
      <c r="A579" s="1" t="s">
        <v>3322</v>
      </c>
      <c r="B579" s="1" t="s">
        <v>1763</v>
      </c>
      <c r="C579" s="1">
        <v>120523073</v>
      </c>
      <c r="D579" s="1">
        <v>75000000</v>
      </c>
      <c r="E579" s="1">
        <f t="shared" ref="E579:E642" si="18">C579-D579</f>
        <v>45523073</v>
      </c>
      <c r="F579" s="1">
        <v>486</v>
      </c>
      <c r="G579" s="1">
        <v>153</v>
      </c>
      <c r="H579" s="1" t="s">
        <v>3321</v>
      </c>
      <c r="I579" s="1" t="str">
        <f>LEFT(H579,9)</f>
        <v>Adventure</v>
      </c>
      <c r="J579" s="1" t="s">
        <v>457</v>
      </c>
      <c r="K579" s="1">
        <v>885175</v>
      </c>
      <c r="L579" s="1">
        <v>1527</v>
      </c>
      <c r="M579" s="1" t="s">
        <v>37</v>
      </c>
      <c r="N579" s="1" t="s">
        <v>38</v>
      </c>
      <c r="O579" s="1">
        <v>2009</v>
      </c>
      <c r="P579" s="1">
        <v>8.3000000000000007</v>
      </c>
    </row>
    <row r="580" spans="1:16" ht="12.75" x14ac:dyDescent="0.2">
      <c r="A580" s="1" t="s">
        <v>3325</v>
      </c>
      <c r="B580" s="1" t="s">
        <v>388</v>
      </c>
      <c r="C580" s="1">
        <v>119654900</v>
      </c>
      <c r="D580" s="1">
        <v>70000000</v>
      </c>
      <c r="E580" s="1">
        <f t="shared" si="18"/>
        <v>49654900</v>
      </c>
      <c r="F580" s="1">
        <v>75</v>
      </c>
      <c r="G580" s="1">
        <v>142</v>
      </c>
      <c r="H580" s="1" t="s">
        <v>786</v>
      </c>
      <c r="I580" s="1" t="str">
        <f>LEFT(H580,9)</f>
        <v>Adventure</v>
      </c>
      <c r="J580" s="1" t="s">
        <v>810</v>
      </c>
      <c r="K580" s="1">
        <v>182802</v>
      </c>
      <c r="L580" s="1">
        <v>363</v>
      </c>
      <c r="M580" s="1" t="s">
        <v>37</v>
      </c>
      <c r="N580" s="1" t="s">
        <v>38</v>
      </c>
      <c r="O580" s="1">
        <v>1991</v>
      </c>
      <c r="P580" s="1">
        <v>6.7</v>
      </c>
    </row>
    <row r="581" spans="1:16" ht="12.75" x14ac:dyDescent="0.2">
      <c r="A581" s="1" t="s">
        <v>1864</v>
      </c>
      <c r="B581" s="1" t="s">
        <v>259</v>
      </c>
      <c r="C581" s="1">
        <v>72660029</v>
      </c>
      <c r="D581" s="1">
        <v>100000000</v>
      </c>
      <c r="E581" s="1">
        <f t="shared" si="18"/>
        <v>-27339971</v>
      </c>
      <c r="F581" s="1">
        <v>245</v>
      </c>
      <c r="G581" s="1">
        <v>101</v>
      </c>
      <c r="H581" s="1" t="s">
        <v>126</v>
      </c>
      <c r="I581" s="1" t="str">
        <f t="shared" ref="I581:I639" si="19">LEFT(H581,6)</f>
        <v>Action</v>
      </c>
      <c r="J581" s="1" t="s">
        <v>1071</v>
      </c>
      <c r="K581" s="1">
        <v>115687</v>
      </c>
      <c r="L581" s="1">
        <v>269</v>
      </c>
      <c r="M581" s="1" t="s">
        <v>37</v>
      </c>
      <c r="N581" s="1" t="s">
        <v>38</v>
      </c>
      <c r="O581" s="1">
        <v>2014</v>
      </c>
      <c r="P581" s="1">
        <v>6</v>
      </c>
    </row>
    <row r="582" spans="1:16" ht="12.75" x14ac:dyDescent="0.2">
      <c r="A582" s="1" t="s">
        <v>3329</v>
      </c>
      <c r="B582" s="1" t="s">
        <v>2065</v>
      </c>
      <c r="C582" s="1">
        <v>117541000</v>
      </c>
      <c r="D582" s="1">
        <v>70000000</v>
      </c>
      <c r="E582" s="1">
        <f t="shared" si="18"/>
        <v>47541000</v>
      </c>
      <c r="F582" s="1">
        <v>142</v>
      </c>
      <c r="G582" s="1">
        <v>124</v>
      </c>
      <c r="H582" s="1" t="s">
        <v>59</v>
      </c>
      <c r="I582" s="1" t="str">
        <f t="shared" si="19"/>
        <v>Action</v>
      </c>
      <c r="J582" s="1" t="s">
        <v>976</v>
      </c>
      <c r="K582" s="1">
        <v>269858</v>
      </c>
      <c r="L582" s="1">
        <v>316</v>
      </c>
      <c r="M582" s="1" t="s">
        <v>37</v>
      </c>
      <c r="N582" s="1" t="s">
        <v>38</v>
      </c>
      <c r="O582" s="1">
        <v>1990</v>
      </c>
      <c r="P582" s="1">
        <v>7.1</v>
      </c>
    </row>
    <row r="583" spans="1:16" ht="12.75" x14ac:dyDescent="0.2">
      <c r="A583" s="1" t="s">
        <v>3336</v>
      </c>
      <c r="B583" s="1" t="s">
        <v>3333</v>
      </c>
      <c r="C583" s="1">
        <v>116643346</v>
      </c>
      <c r="D583" s="1">
        <v>80000000</v>
      </c>
      <c r="E583" s="1">
        <f t="shared" si="18"/>
        <v>36643346</v>
      </c>
      <c r="F583" s="1">
        <v>144</v>
      </c>
      <c r="G583" s="1">
        <v>117</v>
      </c>
      <c r="H583" s="1" t="s">
        <v>3335</v>
      </c>
      <c r="I583" s="1" t="str">
        <f t="shared" si="19"/>
        <v>Action</v>
      </c>
      <c r="J583" s="1" t="s">
        <v>886</v>
      </c>
      <c r="K583" s="1">
        <v>119807</v>
      </c>
      <c r="L583" s="1">
        <v>340</v>
      </c>
      <c r="M583" s="1" t="s">
        <v>37</v>
      </c>
      <c r="N583" s="1" t="s">
        <v>38</v>
      </c>
      <c r="O583" s="1">
        <v>2003</v>
      </c>
      <c r="P583" s="1">
        <v>6</v>
      </c>
    </row>
    <row r="584" spans="1:16" ht="12.75" x14ac:dyDescent="0.2">
      <c r="A584" s="1" t="s">
        <v>3348</v>
      </c>
      <c r="B584" s="1" t="s">
        <v>3346</v>
      </c>
      <c r="C584" s="1">
        <v>100614858</v>
      </c>
      <c r="D584" s="1">
        <v>68000000</v>
      </c>
      <c r="E584" s="1">
        <f t="shared" si="18"/>
        <v>32614858</v>
      </c>
      <c r="F584" s="1">
        <v>153</v>
      </c>
      <c r="G584" s="1">
        <v>141</v>
      </c>
      <c r="H584" s="1" t="s">
        <v>3347</v>
      </c>
      <c r="I584" s="1" t="str">
        <f>LEFT(H584,7)</f>
        <v>Fantasy</v>
      </c>
      <c r="J584" s="1" t="s">
        <v>522</v>
      </c>
      <c r="K584" s="1">
        <v>206776</v>
      </c>
      <c r="L584" s="1">
        <v>1248</v>
      </c>
      <c r="M584" s="1" t="s">
        <v>37</v>
      </c>
      <c r="N584" s="1" t="s">
        <v>38</v>
      </c>
      <c r="O584" s="1">
        <v>2001</v>
      </c>
      <c r="P584" s="1">
        <v>6.9</v>
      </c>
    </row>
    <row r="585" spans="1:16" ht="12.75" x14ac:dyDescent="0.2">
      <c r="A585" s="1" t="s">
        <v>3353</v>
      </c>
      <c r="B585" s="1" t="s">
        <v>911</v>
      </c>
      <c r="C585" s="1">
        <v>42272747</v>
      </c>
      <c r="D585" s="1">
        <v>70000000</v>
      </c>
      <c r="E585" s="1">
        <f t="shared" si="18"/>
        <v>-27727253</v>
      </c>
      <c r="F585" s="1">
        <v>284</v>
      </c>
      <c r="G585" s="1">
        <v>110</v>
      </c>
      <c r="H585" s="1" t="s">
        <v>3352</v>
      </c>
      <c r="I585" s="1" t="str">
        <f>LEFT(H585,5)</f>
        <v>Drama</v>
      </c>
      <c r="J585" s="1" t="s">
        <v>234</v>
      </c>
      <c r="K585" s="1">
        <v>78635</v>
      </c>
      <c r="L585" s="1">
        <v>1040</v>
      </c>
      <c r="M585" s="1" t="s">
        <v>37</v>
      </c>
      <c r="N585" s="1" t="s">
        <v>38</v>
      </c>
      <c r="O585" s="1">
        <v>2006</v>
      </c>
      <c r="P585" s="1">
        <v>5.6</v>
      </c>
    </row>
    <row r="586" spans="1:16" ht="12.75" x14ac:dyDescent="0.2">
      <c r="A586" s="1" t="s">
        <v>3357</v>
      </c>
      <c r="B586" s="1" t="s">
        <v>2330</v>
      </c>
      <c r="C586" s="1">
        <v>80281096</v>
      </c>
      <c r="D586" s="1">
        <v>60000000</v>
      </c>
      <c r="E586" s="1">
        <f t="shared" si="18"/>
        <v>20281096</v>
      </c>
      <c r="F586" s="1">
        <v>247</v>
      </c>
      <c r="G586" s="1">
        <v>109</v>
      </c>
      <c r="H586" s="1" t="s">
        <v>2207</v>
      </c>
      <c r="I586" s="1" t="str">
        <f t="shared" si="19"/>
        <v>Action</v>
      </c>
      <c r="J586" s="1" t="s">
        <v>2231</v>
      </c>
      <c r="K586" s="1">
        <v>143628</v>
      </c>
      <c r="L586" s="1">
        <v>1283</v>
      </c>
      <c r="M586" s="1" t="s">
        <v>37</v>
      </c>
      <c r="N586" s="1" t="s">
        <v>38</v>
      </c>
      <c r="O586" s="1">
        <v>2004</v>
      </c>
      <c r="P586" s="1">
        <v>5.6</v>
      </c>
    </row>
    <row r="587" spans="1:16" ht="12.75" x14ac:dyDescent="0.2">
      <c r="A587" s="1" t="s">
        <v>3363</v>
      </c>
      <c r="B587" s="1" t="s">
        <v>3280</v>
      </c>
      <c r="C587" s="1">
        <v>219613391</v>
      </c>
      <c r="D587" s="1">
        <v>75000000</v>
      </c>
      <c r="E587" s="1">
        <f t="shared" si="18"/>
        <v>144613391</v>
      </c>
      <c r="F587" s="1">
        <v>107</v>
      </c>
      <c r="G587" s="1">
        <v>88</v>
      </c>
      <c r="H587" s="1" t="s">
        <v>3362</v>
      </c>
      <c r="I587" s="1" t="str">
        <f>LEFT(H587,9)</f>
        <v>Animation</v>
      </c>
      <c r="J587" s="1" t="s">
        <v>478</v>
      </c>
      <c r="K587" s="1">
        <v>31649</v>
      </c>
      <c r="L587" s="1">
        <v>98</v>
      </c>
      <c r="M587" s="1" t="s">
        <v>37</v>
      </c>
      <c r="N587" s="1" t="s">
        <v>38</v>
      </c>
      <c r="O587" s="1">
        <v>2009</v>
      </c>
      <c r="P587" s="1">
        <v>4.5</v>
      </c>
    </row>
    <row r="588" spans="1:16" ht="12.75" x14ac:dyDescent="0.2">
      <c r="A588" s="1" t="s">
        <v>3367</v>
      </c>
      <c r="B588" s="1" t="s">
        <v>3366</v>
      </c>
      <c r="C588" s="1">
        <v>78120196</v>
      </c>
      <c r="D588" s="1">
        <v>75000000</v>
      </c>
      <c r="E588" s="1">
        <f t="shared" si="18"/>
        <v>3120196</v>
      </c>
      <c r="F588" s="1">
        <v>141</v>
      </c>
      <c r="G588" s="1">
        <v>124</v>
      </c>
      <c r="H588" s="1" t="s">
        <v>1016</v>
      </c>
      <c r="I588" s="1" t="str">
        <f t="shared" si="19"/>
        <v>Action</v>
      </c>
      <c r="J588" s="1" t="s">
        <v>598</v>
      </c>
      <c r="K588" s="1">
        <v>103241</v>
      </c>
      <c r="L588" s="1">
        <v>742</v>
      </c>
      <c r="M588" s="1" t="s">
        <v>37</v>
      </c>
      <c r="N588" s="1" t="s">
        <v>38</v>
      </c>
      <c r="O588" s="1">
        <v>2002</v>
      </c>
      <c r="P588" s="1">
        <v>7.1</v>
      </c>
    </row>
    <row r="589" spans="1:16" ht="12.75" x14ac:dyDescent="0.2">
      <c r="A589" s="1" t="s">
        <v>3371</v>
      </c>
      <c r="B589" s="1" t="s">
        <v>3097</v>
      </c>
      <c r="C589" s="1">
        <v>98895417</v>
      </c>
      <c r="D589" s="1">
        <v>70000000</v>
      </c>
      <c r="E589" s="1">
        <f t="shared" si="18"/>
        <v>28895417</v>
      </c>
      <c r="F589" s="1">
        <v>358</v>
      </c>
      <c r="G589" s="1">
        <v>119</v>
      </c>
      <c r="H589" s="1" t="s">
        <v>59</v>
      </c>
      <c r="I589" s="1" t="str">
        <f t="shared" si="19"/>
        <v>Action</v>
      </c>
      <c r="J589" s="1" t="s">
        <v>640</v>
      </c>
      <c r="K589" s="1">
        <v>203154</v>
      </c>
      <c r="L589" s="1">
        <v>698</v>
      </c>
      <c r="M589" s="1" t="s">
        <v>37</v>
      </c>
      <c r="N589" s="1" t="s">
        <v>38</v>
      </c>
      <c r="O589" s="1">
        <v>2013</v>
      </c>
      <c r="P589" s="1">
        <v>6.5</v>
      </c>
    </row>
    <row r="590" spans="1:16" ht="12.75" x14ac:dyDescent="0.2">
      <c r="A590" s="1" t="s">
        <v>3377</v>
      </c>
      <c r="B590" s="1" t="s">
        <v>3375</v>
      </c>
      <c r="C590" s="1">
        <v>70117571</v>
      </c>
      <c r="D590" s="1">
        <v>58000000</v>
      </c>
      <c r="E590" s="1">
        <f t="shared" si="18"/>
        <v>12117571</v>
      </c>
      <c r="F590" s="1">
        <v>160</v>
      </c>
      <c r="G590" s="1">
        <v>103</v>
      </c>
      <c r="H590" s="1" t="s">
        <v>226</v>
      </c>
      <c r="I590" s="1" t="str">
        <f t="shared" si="19"/>
        <v>Action</v>
      </c>
      <c r="J590" s="1" t="s">
        <v>3376</v>
      </c>
      <c r="K590" s="1">
        <v>56741</v>
      </c>
      <c r="L590" s="1">
        <v>515</v>
      </c>
      <c r="M590" s="1" t="s">
        <v>37</v>
      </c>
      <c r="N590" s="1" t="s">
        <v>38</v>
      </c>
      <c r="O590" s="1">
        <v>1998</v>
      </c>
      <c r="P590" s="1">
        <v>6.4</v>
      </c>
    </row>
    <row r="591" spans="1:16" ht="12.75" x14ac:dyDescent="0.2">
      <c r="A591" s="1" t="s">
        <v>3381</v>
      </c>
      <c r="B591" s="1" t="s">
        <v>875</v>
      </c>
      <c r="C591" s="1">
        <v>83552429</v>
      </c>
      <c r="D591" s="1">
        <v>70000000</v>
      </c>
      <c r="E591" s="1">
        <f t="shared" si="18"/>
        <v>13552429</v>
      </c>
      <c r="F591" s="1">
        <v>355</v>
      </c>
      <c r="G591" s="1">
        <v>116</v>
      </c>
      <c r="H591" s="1" t="s">
        <v>646</v>
      </c>
      <c r="I591" s="1" t="str">
        <f t="shared" si="19"/>
        <v>Action</v>
      </c>
      <c r="J591" s="1" t="s">
        <v>1476</v>
      </c>
      <c r="K591" s="1">
        <v>154955</v>
      </c>
      <c r="L591" s="1">
        <v>800</v>
      </c>
      <c r="M591" s="1" t="s">
        <v>37</v>
      </c>
      <c r="N591" s="1" t="s">
        <v>38</v>
      </c>
      <c r="O591" s="1">
        <v>2011</v>
      </c>
      <c r="P591" s="1">
        <v>5.8</v>
      </c>
    </row>
    <row r="592" spans="1:16" ht="12.75" x14ac:dyDescent="0.2">
      <c r="A592" s="1" t="s">
        <v>3385</v>
      </c>
      <c r="B592" s="1" t="s">
        <v>254</v>
      </c>
      <c r="C592" s="1">
        <v>66257002</v>
      </c>
      <c r="D592" s="1">
        <v>70000000</v>
      </c>
      <c r="E592" s="1">
        <f t="shared" si="18"/>
        <v>-3742998</v>
      </c>
      <c r="F592" s="1">
        <v>235</v>
      </c>
      <c r="G592" s="1">
        <v>125</v>
      </c>
      <c r="H592" s="1" t="s">
        <v>1355</v>
      </c>
      <c r="I592" s="1" t="str">
        <f>LEFT(H592,9)</f>
        <v>Adventure</v>
      </c>
      <c r="J592" s="1" t="s">
        <v>271</v>
      </c>
      <c r="K592" s="1">
        <v>350698</v>
      </c>
      <c r="L592" s="1">
        <v>816</v>
      </c>
      <c r="M592" s="1" t="s">
        <v>37</v>
      </c>
      <c r="N592" s="1" t="s">
        <v>38</v>
      </c>
      <c r="O592" s="1">
        <v>2003</v>
      </c>
      <c r="P592" s="1">
        <v>8</v>
      </c>
    </row>
    <row r="593" spans="1:16" ht="12.75" x14ac:dyDescent="0.2">
      <c r="A593" s="1" t="s">
        <v>3391</v>
      </c>
      <c r="B593" s="1" t="s">
        <v>3065</v>
      </c>
      <c r="C593" s="1">
        <v>65012000</v>
      </c>
      <c r="D593" s="1">
        <v>70000000</v>
      </c>
      <c r="E593" s="1">
        <f t="shared" si="18"/>
        <v>-4988000</v>
      </c>
      <c r="F593" s="1">
        <v>59</v>
      </c>
      <c r="G593" s="1">
        <v>125</v>
      </c>
      <c r="H593" s="1" t="s">
        <v>3389</v>
      </c>
      <c r="I593" s="1" t="str">
        <f>LEFT(H593,5)</f>
        <v>Drama</v>
      </c>
      <c r="J593" s="1" t="s">
        <v>3390</v>
      </c>
      <c r="K593" s="1">
        <v>43559</v>
      </c>
      <c r="L593" s="1">
        <v>137</v>
      </c>
      <c r="M593" s="1" t="s">
        <v>37</v>
      </c>
      <c r="N593" s="1" t="s">
        <v>38</v>
      </c>
      <c r="O593" s="1">
        <v>1994</v>
      </c>
      <c r="P593" s="1">
        <v>6.2</v>
      </c>
    </row>
    <row r="594" spans="1:16" ht="12.75" x14ac:dyDescent="0.2">
      <c r="A594" s="1" t="s">
        <v>3397</v>
      </c>
      <c r="B594" s="1" t="s">
        <v>388</v>
      </c>
      <c r="C594" s="1">
        <v>79883359</v>
      </c>
      <c r="D594" s="1">
        <v>66000000</v>
      </c>
      <c r="E594" s="1">
        <f t="shared" si="18"/>
        <v>13883359</v>
      </c>
      <c r="F594" s="1">
        <v>388</v>
      </c>
      <c r="G594" s="1">
        <v>146</v>
      </c>
      <c r="H594" s="1" t="s">
        <v>3395</v>
      </c>
      <c r="I594" s="1" t="str">
        <f>LEFT(H594,5)</f>
        <v>Drama</v>
      </c>
      <c r="J594" s="1" t="s">
        <v>3396</v>
      </c>
      <c r="K594" s="1">
        <v>116159</v>
      </c>
      <c r="L594" s="1">
        <v>488</v>
      </c>
      <c r="M594" s="1" t="s">
        <v>37</v>
      </c>
      <c r="N594" s="1" t="s">
        <v>38</v>
      </c>
      <c r="O594" s="1">
        <v>2011</v>
      </c>
      <c r="P594" s="1">
        <v>7.2</v>
      </c>
    </row>
    <row r="595" spans="1:16" ht="12.75" x14ac:dyDescent="0.2">
      <c r="A595" s="1" t="s">
        <v>3401</v>
      </c>
      <c r="B595" s="1" t="s">
        <v>3400</v>
      </c>
      <c r="C595" s="1">
        <v>78031620</v>
      </c>
      <c r="D595" s="1">
        <v>70000000</v>
      </c>
      <c r="E595" s="1">
        <f t="shared" si="18"/>
        <v>8031620</v>
      </c>
      <c r="F595" s="1">
        <v>371</v>
      </c>
      <c r="G595" s="1">
        <v>118</v>
      </c>
      <c r="H595" s="1" t="s">
        <v>3395</v>
      </c>
      <c r="I595" s="1" t="str">
        <f>LEFT(H595,5)</f>
        <v>Drama</v>
      </c>
      <c r="J595" s="1" t="s">
        <v>546</v>
      </c>
      <c r="K595" s="1">
        <v>102248</v>
      </c>
      <c r="L595" s="1">
        <v>403</v>
      </c>
      <c r="M595" s="1" t="s">
        <v>37</v>
      </c>
      <c r="N595" s="1" t="s">
        <v>38</v>
      </c>
      <c r="O595" s="1">
        <v>2014</v>
      </c>
      <c r="P595" s="1">
        <v>6.1</v>
      </c>
    </row>
    <row r="596" spans="1:16" ht="12.75" x14ac:dyDescent="0.2">
      <c r="A596" s="1" t="s">
        <v>3405</v>
      </c>
      <c r="B596" s="1" t="s">
        <v>29</v>
      </c>
      <c r="C596" s="1">
        <v>54222000</v>
      </c>
      <c r="D596" s="1">
        <v>69500000</v>
      </c>
      <c r="E596" s="1">
        <f t="shared" si="18"/>
        <v>-15278000</v>
      </c>
      <c r="F596" s="1">
        <v>82</v>
      </c>
      <c r="G596" s="1">
        <v>171</v>
      </c>
      <c r="H596" s="1" t="s">
        <v>1482</v>
      </c>
      <c r="I596" s="1" t="str">
        <f>LEFT(H596,9)</f>
        <v>Adventure</v>
      </c>
      <c r="J596" s="1" t="s">
        <v>3006</v>
      </c>
      <c r="K596" s="1">
        <v>131217</v>
      </c>
      <c r="L596" s="1">
        <v>380</v>
      </c>
      <c r="M596" s="1" t="s">
        <v>37</v>
      </c>
      <c r="N596" s="1" t="s">
        <v>38</v>
      </c>
      <c r="O596" s="1">
        <v>1989</v>
      </c>
      <c r="P596" s="1">
        <v>7.6</v>
      </c>
    </row>
    <row r="597" spans="1:16" ht="12.75" x14ac:dyDescent="0.2">
      <c r="A597" s="1" t="s">
        <v>3409</v>
      </c>
      <c r="B597" s="1" t="s">
        <v>759</v>
      </c>
      <c r="C597" s="1">
        <v>52474616</v>
      </c>
      <c r="D597" s="1">
        <v>70000000</v>
      </c>
      <c r="E597" s="1">
        <f t="shared" si="18"/>
        <v>-17525384</v>
      </c>
      <c r="F597" s="1">
        <v>297</v>
      </c>
      <c r="G597" s="1">
        <v>136</v>
      </c>
      <c r="H597" s="1" t="s">
        <v>3408</v>
      </c>
      <c r="I597" s="1" t="str">
        <f t="shared" si="19"/>
        <v>Drama</v>
      </c>
      <c r="J597" s="1" t="s">
        <v>121</v>
      </c>
      <c r="K597" s="1">
        <v>84118</v>
      </c>
      <c r="L597" s="1">
        <v>245</v>
      </c>
      <c r="M597" s="1" t="s">
        <v>37</v>
      </c>
      <c r="N597" s="1" t="s">
        <v>38</v>
      </c>
      <c r="O597" s="1">
        <v>2010</v>
      </c>
      <c r="P597" s="1">
        <v>6.3</v>
      </c>
    </row>
    <row r="598" spans="1:16" ht="12.75" x14ac:dyDescent="0.2">
      <c r="A598" s="1" t="s">
        <v>3416</v>
      </c>
      <c r="B598" s="1" t="s">
        <v>3413</v>
      </c>
      <c r="C598" s="1">
        <v>55942830</v>
      </c>
      <c r="D598" s="1">
        <v>70000000</v>
      </c>
      <c r="E598" s="1">
        <f t="shared" si="18"/>
        <v>-14057170</v>
      </c>
      <c r="F598" s="1">
        <v>261</v>
      </c>
      <c r="G598" s="1">
        <v>92</v>
      </c>
      <c r="H598" s="1" t="s">
        <v>3415</v>
      </c>
      <c r="I598" s="1" t="str">
        <f t="shared" si="19"/>
        <v>Action</v>
      </c>
      <c r="J598" s="1" t="s">
        <v>729</v>
      </c>
      <c r="K598" s="1">
        <v>138582</v>
      </c>
      <c r="L598" s="1">
        <v>423</v>
      </c>
      <c r="M598" s="1" t="s">
        <v>37</v>
      </c>
      <c r="N598" s="1" t="s">
        <v>38</v>
      </c>
      <c r="O598" s="1">
        <v>2014</v>
      </c>
      <c r="P598" s="1">
        <v>6.3</v>
      </c>
    </row>
    <row r="599" spans="1:16" ht="12.75" x14ac:dyDescent="0.2">
      <c r="A599" s="1" t="s">
        <v>3420</v>
      </c>
      <c r="B599" s="1" t="s">
        <v>1014</v>
      </c>
      <c r="C599" s="1">
        <v>40932372</v>
      </c>
      <c r="D599" s="1">
        <v>70000000</v>
      </c>
      <c r="E599" s="1">
        <f t="shared" si="18"/>
        <v>-29067628</v>
      </c>
      <c r="F599" s="1">
        <v>120</v>
      </c>
      <c r="G599" s="1">
        <v>116</v>
      </c>
      <c r="H599" s="1" t="s">
        <v>59</v>
      </c>
      <c r="I599" s="1" t="str">
        <f t="shared" si="19"/>
        <v>Action</v>
      </c>
      <c r="J599" s="1" t="s">
        <v>1726</v>
      </c>
      <c r="K599" s="1">
        <v>58023</v>
      </c>
      <c r="L599" s="1">
        <v>281</v>
      </c>
      <c r="M599" s="1" t="s">
        <v>37</v>
      </c>
      <c r="N599" s="1" t="s">
        <v>38</v>
      </c>
      <c r="O599" s="1">
        <v>1998</v>
      </c>
      <c r="P599" s="1">
        <v>6.3</v>
      </c>
    </row>
    <row r="600" spans="1:16" ht="12.75" x14ac:dyDescent="0.2">
      <c r="A600" s="1" t="s">
        <v>3425</v>
      </c>
      <c r="B600" s="1" t="s">
        <v>691</v>
      </c>
      <c r="C600" s="1">
        <v>38345403</v>
      </c>
      <c r="D600" s="1">
        <v>70000000</v>
      </c>
      <c r="E600" s="1">
        <f t="shared" si="18"/>
        <v>-31654597</v>
      </c>
      <c r="F600" s="1">
        <v>228</v>
      </c>
      <c r="G600" s="1">
        <v>127</v>
      </c>
      <c r="H600" s="1" t="s">
        <v>3424</v>
      </c>
      <c r="I600" s="1" t="str">
        <f>LEFT(H600,9)</f>
        <v>Adventure</v>
      </c>
      <c r="J600" s="1" t="s">
        <v>112</v>
      </c>
      <c r="K600" s="1">
        <v>212085</v>
      </c>
      <c r="L600" s="1">
        <v>492</v>
      </c>
      <c r="M600" s="1" t="s">
        <v>37</v>
      </c>
      <c r="N600" s="1" t="s">
        <v>56</v>
      </c>
      <c r="O600" s="1">
        <v>2007</v>
      </c>
      <c r="P600" s="1">
        <v>7.7</v>
      </c>
    </row>
    <row r="601" spans="1:16" ht="12.75" x14ac:dyDescent="0.2">
      <c r="A601" s="1" t="s">
        <v>3430</v>
      </c>
      <c r="B601" s="1" t="s">
        <v>2395</v>
      </c>
      <c r="C601" s="1">
        <v>37901509</v>
      </c>
      <c r="D601" s="1">
        <v>70000000</v>
      </c>
      <c r="E601" s="1">
        <f t="shared" si="18"/>
        <v>-32098491</v>
      </c>
      <c r="F601" s="1">
        <v>76</v>
      </c>
      <c r="G601" s="1">
        <v>136</v>
      </c>
      <c r="H601" s="1" t="s">
        <v>3429</v>
      </c>
      <c r="I601" s="1" t="str">
        <f>LEFT(H601,9)</f>
        <v>Adventure</v>
      </c>
      <c r="J601" s="1" t="s">
        <v>339</v>
      </c>
      <c r="K601" s="1">
        <v>96385</v>
      </c>
      <c r="L601" s="1">
        <v>119</v>
      </c>
      <c r="M601" s="1" t="s">
        <v>37</v>
      </c>
      <c r="N601" s="1" t="s">
        <v>38</v>
      </c>
      <c r="O601" s="1">
        <v>1997</v>
      </c>
      <c r="P601" s="1">
        <v>7</v>
      </c>
    </row>
    <row r="602" spans="1:16" ht="12.75" x14ac:dyDescent="0.2">
      <c r="A602" s="1" t="s">
        <v>3434</v>
      </c>
      <c r="B602" s="1" t="s">
        <v>849</v>
      </c>
      <c r="C602" s="1">
        <v>48430355</v>
      </c>
      <c r="D602" s="1">
        <v>70000000</v>
      </c>
      <c r="E602" s="1">
        <f t="shared" si="18"/>
        <v>-21569645</v>
      </c>
      <c r="F602" s="1">
        <v>185</v>
      </c>
      <c r="G602" s="1">
        <v>111</v>
      </c>
      <c r="H602" s="1" t="s">
        <v>2526</v>
      </c>
      <c r="I602" s="1" t="str">
        <f t="shared" si="19"/>
        <v>Comedy</v>
      </c>
      <c r="J602" s="1" t="s">
        <v>443</v>
      </c>
      <c r="K602" s="1">
        <v>43709</v>
      </c>
      <c r="L602" s="1">
        <v>141</v>
      </c>
      <c r="M602" s="1" t="s">
        <v>37</v>
      </c>
      <c r="N602" s="1" t="s">
        <v>38</v>
      </c>
      <c r="O602" s="1">
        <v>2011</v>
      </c>
      <c r="P602" s="1">
        <v>5.3</v>
      </c>
    </row>
    <row r="603" spans="1:16" ht="12.75" x14ac:dyDescent="0.2">
      <c r="A603" s="1" t="s">
        <v>3439</v>
      </c>
      <c r="B603" s="1" t="s">
        <v>1323</v>
      </c>
      <c r="C603" s="1">
        <v>30157016</v>
      </c>
      <c r="D603" s="1">
        <v>70000000</v>
      </c>
      <c r="E603" s="1">
        <f t="shared" si="18"/>
        <v>-39842984</v>
      </c>
      <c r="F603" s="1">
        <v>128</v>
      </c>
      <c r="G603" s="1">
        <v>116</v>
      </c>
      <c r="H603" s="1" t="s">
        <v>1076</v>
      </c>
      <c r="I603" s="1" t="str">
        <f t="shared" si="19"/>
        <v>Action</v>
      </c>
      <c r="J603" s="1" t="s">
        <v>761</v>
      </c>
      <c r="K603" s="1">
        <v>39659</v>
      </c>
      <c r="L603" s="1">
        <v>189</v>
      </c>
      <c r="M603" s="1" t="s">
        <v>37</v>
      </c>
      <c r="N603" s="1" t="s">
        <v>38</v>
      </c>
      <c r="O603" s="1">
        <v>2002</v>
      </c>
      <c r="P603" s="1">
        <v>5.6</v>
      </c>
    </row>
    <row r="604" spans="1:16" ht="12.75" x14ac:dyDescent="0.2">
      <c r="A604" s="1" t="s">
        <v>3446</v>
      </c>
      <c r="B604" s="1" t="s">
        <v>3443</v>
      </c>
      <c r="C604" s="1">
        <v>28031250</v>
      </c>
      <c r="D604" s="1">
        <v>60000000</v>
      </c>
      <c r="E604" s="1">
        <f t="shared" si="18"/>
        <v>-31968750</v>
      </c>
      <c r="F604" s="1">
        <v>237</v>
      </c>
      <c r="G604" s="1">
        <v>113</v>
      </c>
      <c r="H604" s="1" t="s">
        <v>3445</v>
      </c>
      <c r="I604" s="1" t="str">
        <f t="shared" si="19"/>
        <v>Action</v>
      </c>
      <c r="J604" s="1" t="s">
        <v>1071</v>
      </c>
      <c r="K604" s="1">
        <v>88146</v>
      </c>
      <c r="L604" s="1">
        <v>814</v>
      </c>
      <c r="M604" s="1" t="s">
        <v>37</v>
      </c>
      <c r="N604" s="1" t="s">
        <v>56</v>
      </c>
      <c r="O604" s="1">
        <v>2005</v>
      </c>
      <c r="P604" s="1">
        <v>5.2</v>
      </c>
    </row>
    <row r="605" spans="1:16" ht="12.75" x14ac:dyDescent="0.2">
      <c r="A605" s="1" t="s">
        <v>3451</v>
      </c>
      <c r="B605" s="1" t="s">
        <v>3280</v>
      </c>
      <c r="C605" s="1">
        <v>33105600</v>
      </c>
      <c r="D605" s="1">
        <v>70000000</v>
      </c>
      <c r="E605" s="1">
        <f t="shared" si="18"/>
        <v>-36894400</v>
      </c>
      <c r="F605" s="1">
        <v>105</v>
      </c>
      <c r="G605" s="1">
        <v>97</v>
      </c>
      <c r="H605" s="1" t="s">
        <v>1076</v>
      </c>
      <c r="I605" s="1" t="str">
        <f t="shared" si="19"/>
        <v>Action</v>
      </c>
      <c r="J605" s="1" t="s">
        <v>3229</v>
      </c>
      <c r="K605" s="1">
        <v>41663</v>
      </c>
      <c r="L605" s="1">
        <v>141</v>
      </c>
      <c r="M605" s="1" t="s">
        <v>37</v>
      </c>
      <c r="N605" s="1" t="s">
        <v>38</v>
      </c>
      <c r="O605" s="1">
        <v>2002</v>
      </c>
      <c r="P605" s="1">
        <v>5.4</v>
      </c>
    </row>
    <row r="606" spans="1:16" ht="12.75" x14ac:dyDescent="0.2">
      <c r="A606" s="1" t="s">
        <v>3458</v>
      </c>
      <c r="B606" s="1" t="s">
        <v>3455</v>
      </c>
      <c r="C606" s="1">
        <v>62321039</v>
      </c>
      <c r="D606" s="1">
        <v>70000000</v>
      </c>
      <c r="E606" s="1">
        <f t="shared" si="18"/>
        <v>-7678961</v>
      </c>
      <c r="F606" s="1">
        <v>242</v>
      </c>
      <c r="G606" s="1">
        <v>88</v>
      </c>
      <c r="H606" s="1" t="s">
        <v>3457</v>
      </c>
      <c r="I606" s="1" t="str">
        <f t="shared" si="19"/>
        <v>Action</v>
      </c>
      <c r="J606" s="1" t="s">
        <v>1537</v>
      </c>
      <c r="K606" s="1">
        <v>117096</v>
      </c>
      <c r="L606" s="1">
        <v>271</v>
      </c>
      <c r="M606" s="1" t="s">
        <v>37</v>
      </c>
      <c r="N606" s="1" t="s">
        <v>38</v>
      </c>
      <c r="O606" s="1">
        <v>2012</v>
      </c>
      <c r="P606" s="1">
        <v>6.4</v>
      </c>
    </row>
    <row r="607" spans="1:16" ht="12.75" x14ac:dyDescent="0.2">
      <c r="A607" s="1" t="s">
        <v>3465</v>
      </c>
      <c r="B607" s="1" t="s">
        <v>2611</v>
      </c>
      <c r="C607" s="1">
        <v>38509342</v>
      </c>
      <c r="D607" s="1">
        <v>75000000</v>
      </c>
      <c r="E607" s="1">
        <f t="shared" si="18"/>
        <v>-36490658</v>
      </c>
      <c r="F607" s="1">
        <v>360</v>
      </c>
      <c r="G607" s="1">
        <v>136</v>
      </c>
      <c r="H607" s="1" t="s">
        <v>3463</v>
      </c>
      <c r="I607" s="1" t="str">
        <f t="shared" si="19"/>
        <v>Comedy</v>
      </c>
      <c r="J607" s="1" t="s">
        <v>3464</v>
      </c>
      <c r="K607" s="1">
        <v>61995</v>
      </c>
      <c r="L607" s="1">
        <v>356</v>
      </c>
      <c r="M607" s="1" t="s">
        <v>37</v>
      </c>
      <c r="N607" s="1" t="s">
        <v>38</v>
      </c>
      <c r="O607" s="1">
        <v>2012</v>
      </c>
      <c r="P607" s="1">
        <v>5.9</v>
      </c>
    </row>
    <row r="608" spans="1:16" ht="12.75" x14ac:dyDescent="0.2">
      <c r="A608" s="1" t="s">
        <v>3470</v>
      </c>
      <c r="B608" s="1" t="s">
        <v>3469</v>
      </c>
      <c r="C608" s="1">
        <v>19076815</v>
      </c>
      <c r="D608" s="1">
        <v>60000000</v>
      </c>
      <c r="E608" s="1">
        <f t="shared" si="18"/>
        <v>-40923185</v>
      </c>
      <c r="F608" s="1">
        <v>112</v>
      </c>
      <c r="G608" s="1">
        <v>125</v>
      </c>
      <c r="H608" s="1" t="s">
        <v>3395</v>
      </c>
      <c r="I608" s="1" t="str">
        <f>LEFT(H608,5)</f>
        <v>Drama</v>
      </c>
      <c r="J608" s="1" t="s">
        <v>976</v>
      </c>
      <c r="K608" s="1">
        <v>43651</v>
      </c>
      <c r="L608" s="1">
        <v>196</v>
      </c>
      <c r="M608" s="1" t="s">
        <v>37</v>
      </c>
      <c r="N608" s="1" t="s">
        <v>38</v>
      </c>
      <c r="O608" s="1">
        <v>2002</v>
      </c>
      <c r="P608" s="1">
        <v>6.3</v>
      </c>
    </row>
    <row r="609" spans="1:16" ht="12.75" x14ac:dyDescent="0.2">
      <c r="A609" s="1" t="s">
        <v>3475</v>
      </c>
      <c r="B609" s="1" t="s">
        <v>3474</v>
      </c>
      <c r="C609" s="1">
        <v>25093607</v>
      </c>
      <c r="D609" s="1">
        <v>35000000</v>
      </c>
      <c r="E609" s="1">
        <f t="shared" si="18"/>
        <v>-9906393</v>
      </c>
      <c r="F609" s="1">
        <v>189</v>
      </c>
      <c r="G609" s="1">
        <v>116</v>
      </c>
      <c r="H609" s="1" t="s">
        <v>333</v>
      </c>
      <c r="I609" s="1" t="str">
        <f t="shared" si="19"/>
        <v>Action</v>
      </c>
      <c r="J609" s="1" t="s">
        <v>334</v>
      </c>
      <c r="K609" s="1">
        <v>105556</v>
      </c>
      <c r="L609" s="1">
        <v>157</v>
      </c>
      <c r="M609" s="1" t="s">
        <v>37</v>
      </c>
      <c r="N609" s="1" t="s">
        <v>56</v>
      </c>
      <c r="O609" s="1">
        <v>2011</v>
      </c>
      <c r="P609" s="1">
        <v>6.5</v>
      </c>
    </row>
    <row r="610" spans="1:16" ht="12.75" x14ac:dyDescent="0.2">
      <c r="A610" s="1" t="s">
        <v>3479</v>
      </c>
      <c r="B610" s="1" t="s">
        <v>1310</v>
      </c>
      <c r="C610" s="1">
        <v>18990542</v>
      </c>
      <c r="D610" s="1">
        <v>70000000</v>
      </c>
      <c r="E610" s="1">
        <f t="shared" si="18"/>
        <v>-51009458</v>
      </c>
      <c r="F610" s="1">
        <v>151</v>
      </c>
      <c r="G610" s="1">
        <v>98</v>
      </c>
      <c r="H610" s="1" t="s">
        <v>3478</v>
      </c>
      <c r="I610" s="1" t="str">
        <f t="shared" si="19"/>
        <v>Action</v>
      </c>
      <c r="J610" s="1" t="s">
        <v>2118</v>
      </c>
      <c r="K610" s="1">
        <v>22264</v>
      </c>
      <c r="L610" s="1">
        <v>289</v>
      </c>
      <c r="M610" s="1" t="s">
        <v>37</v>
      </c>
      <c r="N610" s="1" t="s">
        <v>38</v>
      </c>
      <c r="O610" s="1">
        <v>2002</v>
      </c>
      <c r="P610" s="1">
        <v>3</v>
      </c>
    </row>
    <row r="611" spans="1:16" ht="12.75" x14ac:dyDescent="0.2">
      <c r="A611" s="1" t="s">
        <v>3484</v>
      </c>
      <c r="B611" s="1" t="s">
        <v>3482</v>
      </c>
      <c r="C611" s="1">
        <v>14294842</v>
      </c>
      <c r="D611" s="1">
        <v>70000000</v>
      </c>
      <c r="E611" s="1">
        <f t="shared" si="18"/>
        <v>-55705158</v>
      </c>
      <c r="F611" s="1">
        <v>92</v>
      </c>
      <c r="G611" s="1">
        <v>91</v>
      </c>
      <c r="H611" s="1" t="s">
        <v>1400</v>
      </c>
      <c r="I611" s="1" t="str">
        <f t="shared" si="19"/>
        <v>Action</v>
      </c>
      <c r="J611" s="1" t="s">
        <v>3483</v>
      </c>
      <c r="K611" s="1">
        <v>16761</v>
      </c>
      <c r="L611" s="1">
        <v>277</v>
      </c>
      <c r="M611" s="1" t="s">
        <v>37</v>
      </c>
      <c r="N611" s="1" t="s">
        <v>38</v>
      </c>
      <c r="O611" s="1">
        <v>2002</v>
      </c>
      <c r="P611" s="1">
        <v>3.6</v>
      </c>
    </row>
    <row r="612" spans="1:16" ht="12.75" x14ac:dyDescent="0.2">
      <c r="A612" s="1" t="s">
        <v>3490</v>
      </c>
      <c r="B612" s="1" t="s">
        <v>3488</v>
      </c>
      <c r="C612" s="1">
        <v>19819494</v>
      </c>
      <c r="D612" s="1">
        <v>70000000</v>
      </c>
      <c r="E612" s="1">
        <f t="shared" si="18"/>
        <v>-50180506</v>
      </c>
      <c r="F612" s="1">
        <v>79</v>
      </c>
      <c r="G612" s="1">
        <v>97</v>
      </c>
      <c r="H612" s="1" t="s">
        <v>463</v>
      </c>
      <c r="I612" s="1" t="str">
        <f t="shared" si="19"/>
        <v>Action</v>
      </c>
      <c r="J612" s="1" t="s">
        <v>465</v>
      </c>
      <c r="K612" s="1">
        <v>26893</v>
      </c>
      <c r="L612" s="1">
        <v>126</v>
      </c>
      <c r="M612" s="1" t="s">
        <v>37</v>
      </c>
      <c r="N612" s="1" t="s">
        <v>38</v>
      </c>
      <c r="O612" s="1">
        <v>1998</v>
      </c>
      <c r="P612" s="1">
        <v>5.8</v>
      </c>
    </row>
    <row r="613" spans="1:16" ht="12.75" x14ac:dyDescent="0.2">
      <c r="A613" s="1" t="s">
        <v>3496</v>
      </c>
      <c r="B613" s="1" t="s">
        <v>3493</v>
      </c>
      <c r="C613" s="1">
        <v>13596911</v>
      </c>
      <c r="D613" s="1">
        <v>70000000</v>
      </c>
      <c r="E613" s="1">
        <f t="shared" si="18"/>
        <v>-56403089</v>
      </c>
      <c r="F613" s="1">
        <v>81</v>
      </c>
      <c r="G613" s="1">
        <v>95</v>
      </c>
      <c r="H613" s="1" t="s">
        <v>3495</v>
      </c>
      <c r="I613" s="1" t="str">
        <f t="shared" si="19"/>
        <v>Action</v>
      </c>
      <c r="J613" s="1" t="s">
        <v>849</v>
      </c>
      <c r="K613" s="1">
        <v>25572</v>
      </c>
      <c r="L613" s="1">
        <v>123</v>
      </c>
      <c r="M613" s="1" t="s">
        <v>37</v>
      </c>
      <c r="N613" s="1" t="s">
        <v>38</v>
      </c>
      <c r="O613" s="1">
        <v>2001</v>
      </c>
      <c r="P613" s="1">
        <v>6.2</v>
      </c>
    </row>
    <row r="614" spans="1:16" ht="12.75" x14ac:dyDescent="0.2">
      <c r="A614" s="1" t="s">
        <v>3501</v>
      </c>
      <c r="B614" s="1" t="s">
        <v>1581</v>
      </c>
      <c r="C614" s="1">
        <v>8460990</v>
      </c>
      <c r="D614" s="1">
        <v>70000000</v>
      </c>
      <c r="E614" s="1">
        <f t="shared" si="18"/>
        <v>-61539010</v>
      </c>
      <c r="F614" s="1">
        <v>51</v>
      </c>
      <c r="G614" s="1">
        <v>88</v>
      </c>
      <c r="H614" s="1" t="s">
        <v>3499</v>
      </c>
      <c r="I614" s="1" t="str">
        <f>LEFT(H614,9)</f>
        <v>Adventure</v>
      </c>
      <c r="J614" s="1" t="s">
        <v>3500</v>
      </c>
      <c r="K614" s="1">
        <v>5116</v>
      </c>
      <c r="L614" s="1">
        <v>54</v>
      </c>
      <c r="M614" s="1" t="s">
        <v>37</v>
      </c>
      <c r="N614" s="1" t="s">
        <v>38</v>
      </c>
      <c r="O614" s="1">
        <v>2013</v>
      </c>
      <c r="P614" s="1">
        <v>5.6</v>
      </c>
    </row>
    <row r="615" spans="1:16" ht="12.75" x14ac:dyDescent="0.2">
      <c r="A615" s="1" t="s">
        <v>3506</v>
      </c>
      <c r="B615" s="1" t="s">
        <v>1632</v>
      </c>
      <c r="C615" s="1">
        <v>7097125</v>
      </c>
      <c r="D615" s="1">
        <v>70000000</v>
      </c>
      <c r="E615" s="1">
        <f t="shared" si="18"/>
        <v>-62902875</v>
      </c>
      <c r="F615" s="1">
        <v>261</v>
      </c>
      <c r="G615" s="1">
        <v>133</v>
      </c>
      <c r="H615" s="1" t="s">
        <v>1119</v>
      </c>
      <c r="I615" s="1" t="str">
        <f t="shared" si="19"/>
        <v>Action</v>
      </c>
      <c r="J615" s="1" t="s">
        <v>97</v>
      </c>
      <c r="K615" s="1">
        <v>38983</v>
      </c>
      <c r="L615" s="1">
        <v>207</v>
      </c>
      <c r="M615" s="1" t="s">
        <v>37</v>
      </c>
      <c r="N615" s="1" t="s">
        <v>38</v>
      </c>
      <c r="O615" s="1">
        <v>2015</v>
      </c>
      <c r="P615" s="1">
        <v>5.4</v>
      </c>
    </row>
    <row r="616" spans="1:16" ht="12.75" x14ac:dyDescent="0.2">
      <c r="A616" s="1" t="s">
        <v>3512</v>
      </c>
      <c r="B616" s="1" t="s">
        <v>3510</v>
      </c>
      <c r="C616" s="1">
        <v>37760080</v>
      </c>
      <c r="D616" s="1">
        <v>70000000</v>
      </c>
      <c r="E616" s="1">
        <f t="shared" si="18"/>
        <v>-32239920</v>
      </c>
      <c r="F616" s="1">
        <v>197</v>
      </c>
      <c r="G616" s="1">
        <v>106</v>
      </c>
      <c r="H616" s="1" t="s">
        <v>1588</v>
      </c>
      <c r="I616" s="1" t="str">
        <f t="shared" si="19"/>
        <v>Action</v>
      </c>
      <c r="J616" s="1" t="s">
        <v>564</v>
      </c>
      <c r="K616" s="1">
        <v>72868</v>
      </c>
      <c r="L616" s="1">
        <v>618</v>
      </c>
      <c r="M616" s="1" t="s">
        <v>37</v>
      </c>
      <c r="N616" s="1" t="s">
        <v>38</v>
      </c>
      <c r="O616" s="1">
        <v>2004</v>
      </c>
      <c r="P616" s="1">
        <v>6.1</v>
      </c>
    </row>
    <row r="617" spans="1:16" ht="12.75" x14ac:dyDescent="0.2">
      <c r="A617" s="1" t="s">
        <v>3518</v>
      </c>
      <c r="B617" s="1" t="s">
        <v>3515</v>
      </c>
      <c r="C617" s="1">
        <v>5851188</v>
      </c>
      <c r="D617" s="1">
        <v>70000000</v>
      </c>
      <c r="E617" s="1">
        <f t="shared" si="18"/>
        <v>-64148812</v>
      </c>
      <c r="F617" s="1">
        <v>159</v>
      </c>
      <c r="G617" s="1">
        <v>116</v>
      </c>
      <c r="H617" s="1" t="s">
        <v>2214</v>
      </c>
      <c r="I617" s="1" t="str">
        <f>LEFT(H617,5)</f>
        <v>Crime</v>
      </c>
      <c r="J617" s="1" t="s">
        <v>3517</v>
      </c>
      <c r="K617" s="1">
        <v>31124</v>
      </c>
      <c r="L617" s="1">
        <v>313</v>
      </c>
      <c r="M617" s="1" t="s">
        <v>37</v>
      </c>
      <c r="N617" s="1" t="s">
        <v>56</v>
      </c>
      <c r="O617" s="1">
        <v>2006</v>
      </c>
      <c r="P617" s="1">
        <v>4.2</v>
      </c>
    </row>
    <row r="618" spans="1:16" ht="12.75" x14ac:dyDescent="0.2">
      <c r="A618" s="1" t="s">
        <v>3525</v>
      </c>
      <c r="B618" s="1" t="s">
        <v>3522</v>
      </c>
      <c r="C618" s="1">
        <v>25121291</v>
      </c>
      <c r="D618" s="1">
        <v>50000000</v>
      </c>
      <c r="E618" s="1">
        <f t="shared" si="18"/>
        <v>-24878709</v>
      </c>
      <c r="F618" s="1">
        <v>286</v>
      </c>
      <c r="G618" s="1">
        <v>115</v>
      </c>
      <c r="H618" s="1" t="s">
        <v>3524</v>
      </c>
      <c r="I618" s="1" t="str">
        <f t="shared" si="19"/>
        <v>Action</v>
      </c>
      <c r="J618" s="1" t="s">
        <v>1783</v>
      </c>
      <c r="K618" s="1">
        <v>177653</v>
      </c>
      <c r="L618" s="1">
        <v>279</v>
      </c>
      <c r="M618" s="1" t="s">
        <v>37</v>
      </c>
      <c r="N618" s="1" t="s">
        <v>38</v>
      </c>
      <c r="O618" s="1">
        <v>2013</v>
      </c>
      <c r="P618" s="1">
        <v>6.7</v>
      </c>
    </row>
    <row r="619" spans="1:16" ht="12.75" x14ac:dyDescent="0.2">
      <c r="A619" s="1" t="s">
        <v>3531</v>
      </c>
      <c r="B619" s="1" t="s">
        <v>2065</v>
      </c>
      <c r="C619" s="1">
        <v>18821279</v>
      </c>
      <c r="D619" s="1">
        <v>70000000</v>
      </c>
      <c r="E619" s="1">
        <f t="shared" si="18"/>
        <v>-51178721</v>
      </c>
      <c r="F619" s="1">
        <v>156</v>
      </c>
      <c r="G619" s="1">
        <v>99</v>
      </c>
      <c r="H619" s="1" t="s">
        <v>42</v>
      </c>
      <c r="I619" s="1" t="str">
        <f t="shared" si="19"/>
        <v>Action</v>
      </c>
      <c r="J619" s="1" t="s">
        <v>3530</v>
      </c>
      <c r="K619" s="1">
        <v>44891</v>
      </c>
      <c r="L619" s="1">
        <v>202</v>
      </c>
      <c r="M619" s="1" t="s">
        <v>37</v>
      </c>
      <c r="N619" s="1" t="s">
        <v>38</v>
      </c>
      <c r="O619" s="1">
        <v>2014</v>
      </c>
      <c r="P619" s="1">
        <v>4.2</v>
      </c>
    </row>
    <row r="620" spans="1:16" ht="12.75" x14ac:dyDescent="0.2">
      <c r="A620" s="1" t="s">
        <v>3536</v>
      </c>
      <c r="B620" s="1" t="s">
        <v>3535</v>
      </c>
      <c r="C620" s="1">
        <v>118471320</v>
      </c>
      <c r="D620" s="1">
        <v>68000000</v>
      </c>
      <c r="E620" s="1">
        <f t="shared" si="18"/>
        <v>50471320</v>
      </c>
      <c r="F620" s="1">
        <v>176</v>
      </c>
      <c r="G620" s="1">
        <v>124</v>
      </c>
      <c r="H620" s="1" t="s">
        <v>922</v>
      </c>
      <c r="I620" s="1" t="str">
        <f t="shared" si="19"/>
        <v>Action</v>
      </c>
      <c r="J620" s="1" t="s">
        <v>465</v>
      </c>
      <c r="K620" s="1">
        <v>86504</v>
      </c>
      <c r="L620" s="1">
        <v>568</v>
      </c>
      <c r="M620" s="1" t="s">
        <v>37</v>
      </c>
      <c r="N620" s="1" t="s">
        <v>38</v>
      </c>
      <c r="O620" s="1">
        <v>2002</v>
      </c>
      <c r="P620" s="1">
        <v>6.4</v>
      </c>
    </row>
    <row r="621" spans="1:16" ht="12.75" x14ac:dyDescent="0.2">
      <c r="A621" s="1" t="s">
        <v>3541</v>
      </c>
      <c r="B621" s="1" t="s">
        <v>3540</v>
      </c>
      <c r="C621" s="1">
        <v>300523113</v>
      </c>
      <c r="D621" s="1">
        <v>68000000</v>
      </c>
      <c r="E621" s="1">
        <f t="shared" si="18"/>
        <v>232523113</v>
      </c>
      <c r="F621" s="1">
        <v>293</v>
      </c>
      <c r="G621" s="1">
        <v>124</v>
      </c>
      <c r="H621" s="1" t="s">
        <v>1104</v>
      </c>
      <c r="I621" s="1" t="str">
        <f>LEFT(H621,9)</f>
        <v>Adventure</v>
      </c>
      <c r="J621" s="1" t="s">
        <v>767</v>
      </c>
      <c r="K621" s="1">
        <v>184637</v>
      </c>
      <c r="L621" s="1">
        <v>498</v>
      </c>
      <c r="M621" s="1" t="s">
        <v>37</v>
      </c>
      <c r="N621" s="1" t="s">
        <v>38</v>
      </c>
      <c r="O621" s="1">
        <v>2010</v>
      </c>
      <c r="P621" s="1">
        <v>4.9000000000000004</v>
      </c>
    </row>
    <row r="622" spans="1:16" ht="12.75" x14ac:dyDescent="0.2">
      <c r="A622" s="1" t="s">
        <v>3544</v>
      </c>
      <c r="B622" s="1" t="s">
        <v>1953</v>
      </c>
      <c r="C622" s="1">
        <v>71069884</v>
      </c>
      <c r="D622" s="1">
        <v>68000000</v>
      </c>
      <c r="E622" s="1">
        <f t="shared" si="18"/>
        <v>3069884</v>
      </c>
      <c r="F622" s="1">
        <v>141</v>
      </c>
      <c r="G622" s="1">
        <v>124</v>
      </c>
      <c r="H622" s="1" t="s">
        <v>2124</v>
      </c>
      <c r="I622" s="1" t="str">
        <f>LEFT(H622,5)</f>
        <v>Crime</v>
      </c>
      <c r="J622" s="1" t="s">
        <v>1745</v>
      </c>
      <c r="K622" s="1">
        <v>101899</v>
      </c>
      <c r="L622" s="1">
        <v>445</v>
      </c>
      <c r="M622" s="1" t="s">
        <v>37</v>
      </c>
      <c r="N622" s="1" t="s">
        <v>38</v>
      </c>
      <c r="O622" s="1">
        <v>2001</v>
      </c>
      <c r="P622" s="1">
        <v>6.8</v>
      </c>
    </row>
    <row r="623" spans="1:16" ht="12.75" x14ac:dyDescent="0.2">
      <c r="A623" s="1" t="s">
        <v>3548</v>
      </c>
      <c r="B623" s="1" t="s">
        <v>2975</v>
      </c>
      <c r="C623" s="1">
        <v>251501645</v>
      </c>
      <c r="D623" s="1">
        <v>69000000</v>
      </c>
      <c r="E623" s="1">
        <f t="shared" si="18"/>
        <v>182501645</v>
      </c>
      <c r="F623" s="1">
        <v>304</v>
      </c>
      <c r="G623" s="1">
        <v>87</v>
      </c>
      <c r="H623" s="1" t="s">
        <v>2965</v>
      </c>
      <c r="I623" s="1" t="str">
        <f>LEFT(H623,9)</f>
        <v>Animation</v>
      </c>
      <c r="J623" s="1" t="s">
        <v>517</v>
      </c>
      <c r="K623" s="1">
        <v>385943</v>
      </c>
      <c r="L623" s="1">
        <v>296</v>
      </c>
      <c r="M623" s="1" t="s">
        <v>37</v>
      </c>
      <c r="N623" s="1" t="s">
        <v>38</v>
      </c>
      <c r="O623" s="1">
        <v>2010</v>
      </c>
      <c r="P623" s="1">
        <v>7.7</v>
      </c>
    </row>
    <row r="624" spans="1:16" ht="12.75" x14ac:dyDescent="0.2">
      <c r="A624" s="1" t="s">
        <v>3555</v>
      </c>
      <c r="B624" s="1" t="s">
        <v>3551</v>
      </c>
      <c r="C624" s="1">
        <v>35324232</v>
      </c>
      <c r="D624" s="1">
        <v>68000000</v>
      </c>
      <c r="E624" s="1">
        <f t="shared" si="18"/>
        <v>-32675768</v>
      </c>
      <c r="F624" s="1">
        <v>40</v>
      </c>
      <c r="G624" s="1">
        <v>105</v>
      </c>
      <c r="H624" s="1" t="s">
        <v>3553</v>
      </c>
      <c r="I624" s="1" t="str">
        <f t="shared" si="19"/>
        <v>Action</v>
      </c>
      <c r="J624" s="1" t="s">
        <v>3554</v>
      </c>
      <c r="K624" s="1">
        <v>32224</v>
      </c>
      <c r="L624" s="1">
        <v>62</v>
      </c>
      <c r="M624" s="1" t="s">
        <v>37</v>
      </c>
      <c r="N624" s="1" t="s">
        <v>38</v>
      </c>
      <c r="O624" s="1">
        <v>1995</v>
      </c>
      <c r="P624" s="1">
        <v>5.6</v>
      </c>
    </row>
    <row r="625" spans="1:16" ht="12.75" x14ac:dyDescent="0.2">
      <c r="A625" s="1" t="s">
        <v>3559</v>
      </c>
      <c r="B625" s="1" t="s">
        <v>2512</v>
      </c>
      <c r="C625" s="1">
        <v>81257500</v>
      </c>
      <c r="D625" s="1">
        <v>68000000</v>
      </c>
      <c r="E625" s="1">
        <f t="shared" si="18"/>
        <v>13257500</v>
      </c>
      <c r="F625" s="1">
        <v>280</v>
      </c>
      <c r="G625" s="1">
        <v>125</v>
      </c>
      <c r="H625" s="1" t="s">
        <v>1670</v>
      </c>
      <c r="I625" s="1" t="str">
        <f t="shared" si="19"/>
        <v>Comedy</v>
      </c>
      <c r="J625" s="1" t="s">
        <v>227</v>
      </c>
      <c r="K625" s="1">
        <v>117739</v>
      </c>
      <c r="L625" s="1">
        <v>229</v>
      </c>
      <c r="M625" s="1" t="s">
        <v>37</v>
      </c>
      <c r="N625" s="1" t="s">
        <v>38</v>
      </c>
      <c r="O625" s="1">
        <v>2015</v>
      </c>
      <c r="P625" s="1">
        <v>6.4</v>
      </c>
    </row>
    <row r="626" spans="1:16" ht="12.75" x14ac:dyDescent="0.2">
      <c r="A626" s="1" t="s">
        <v>3566</v>
      </c>
      <c r="B626" s="1" t="s">
        <v>3562</v>
      </c>
      <c r="C626" s="1">
        <v>617840</v>
      </c>
      <c r="D626" s="1">
        <v>70000000</v>
      </c>
      <c r="E626" s="1">
        <f t="shared" si="18"/>
        <v>-69382160</v>
      </c>
      <c r="F626" s="1">
        <v>180</v>
      </c>
      <c r="G626" s="1">
        <v>141</v>
      </c>
      <c r="H626" s="1" t="s">
        <v>3564</v>
      </c>
      <c r="I626" s="1" t="str">
        <f>LEFT(H626,9)</f>
        <v>Adventure</v>
      </c>
      <c r="J626" s="1" t="s">
        <v>3565</v>
      </c>
      <c r="K626" s="1">
        <v>52496</v>
      </c>
      <c r="L626" s="1">
        <v>172</v>
      </c>
      <c r="M626" s="1" t="s">
        <v>37</v>
      </c>
      <c r="N626" s="1" t="s">
        <v>3570</v>
      </c>
      <c r="O626" s="1">
        <v>2009</v>
      </c>
      <c r="P626" s="1">
        <v>7.2</v>
      </c>
    </row>
    <row r="627" spans="1:16" ht="12.75" x14ac:dyDescent="0.2">
      <c r="A627" s="1" t="s">
        <v>3572</v>
      </c>
      <c r="B627" s="1" t="s">
        <v>3571</v>
      </c>
      <c r="C627" s="1">
        <v>29655590</v>
      </c>
      <c r="D627" s="1">
        <v>65000000</v>
      </c>
      <c r="E627" s="1">
        <f t="shared" si="18"/>
        <v>-35344410</v>
      </c>
      <c r="F627" s="1">
        <v>125</v>
      </c>
      <c r="G627" s="1">
        <v>121</v>
      </c>
      <c r="H627" s="1" t="s">
        <v>970</v>
      </c>
      <c r="I627" s="1" t="str">
        <f t="shared" si="19"/>
        <v>Action</v>
      </c>
      <c r="J627" s="1" t="s">
        <v>792</v>
      </c>
      <c r="K627" s="1">
        <v>53970</v>
      </c>
      <c r="L627" s="1">
        <v>435</v>
      </c>
      <c r="M627" s="1" t="s">
        <v>37</v>
      </c>
      <c r="N627" s="1" t="s">
        <v>38</v>
      </c>
      <c r="O627" s="1">
        <v>1999</v>
      </c>
      <c r="P627" s="1">
        <v>6</v>
      </c>
    </row>
    <row r="628" spans="1:16" ht="12.75" x14ac:dyDescent="0.2">
      <c r="A628" s="1" t="s">
        <v>3576</v>
      </c>
      <c r="B628" s="1" t="s">
        <v>3493</v>
      </c>
      <c r="C628" s="1">
        <v>45045037</v>
      </c>
      <c r="D628" s="1">
        <v>36000000</v>
      </c>
      <c r="E628" s="1">
        <f t="shared" si="18"/>
        <v>9045037</v>
      </c>
      <c r="F628" s="1">
        <v>237</v>
      </c>
      <c r="G628" s="1">
        <v>111</v>
      </c>
      <c r="H628" s="1" t="s">
        <v>1680</v>
      </c>
      <c r="I628" s="1" t="str">
        <f t="shared" si="19"/>
        <v>Comedy</v>
      </c>
      <c r="J628" s="1" t="s">
        <v>3575</v>
      </c>
      <c r="K628" s="1">
        <v>103230</v>
      </c>
      <c r="L628" s="1">
        <v>143</v>
      </c>
      <c r="M628" s="1" t="s">
        <v>37</v>
      </c>
      <c r="N628" s="1" t="s">
        <v>38</v>
      </c>
      <c r="O628" s="1">
        <v>2011</v>
      </c>
      <c r="P628" s="1">
        <v>5.9</v>
      </c>
    </row>
    <row r="629" spans="1:16" ht="12.75" x14ac:dyDescent="0.2">
      <c r="A629" s="1" t="s">
        <v>3581</v>
      </c>
      <c r="B629" s="1" t="s">
        <v>1632</v>
      </c>
      <c r="C629" s="1">
        <v>28965197</v>
      </c>
      <c r="D629" s="1">
        <v>68000000</v>
      </c>
      <c r="E629" s="1">
        <f t="shared" si="18"/>
        <v>-39034803</v>
      </c>
      <c r="F629" s="1">
        <v>209</v>
      </c>
      <c r="G629" s="1">
        <v>157</v>
      </c>
      <c r="H629" s="1" t="s">
        <v>3580</v>
      </c>
      <c r="I629" s="1" t="str">
        <f>LEFT(H629,9)</f>
        <v>Biography</v>
      </c>
      <c r="J629" s="1" t="s">
        <v>2381</v>
      </c>
      <c r="K629" s="1">
        <v>133526</v>
      </c>
      <c r="L629" s="1">
        <v>521</v>
      </c>
      <c r="M629" s="1" t="s">
        <v>37</v>
      </c>
      <c r="N629" s="1" t="s">
        <v>38</v>
      </c>
      <c r="O629" s="1">
        <v>1999</v>
      </c>
      <c r="P629" s="1">
        <v>7.9</v>
      </c>
    </row>
    <row r="630" spans="1:16" ht="12.75" x14ac:dyDescent="0.2">
      <c r="A630" s="1" t="s">
        <v>3587</v>
      </c>
      <c r="B630" s="1" t="s">
        <v>3584</v>
      </c>
      <c r="C630" s="1">
        <v>27550735</v>
      </c>
      <c r="E630" s="1">
        <f t="shared" si="18"/>
        <v>27550735</v>
      </c>
      <c r="F630" s="1">
        <v>178</v>
      </c>
      <c r="G630" s="1">
        <v>117</v>
      </c>
      <c r="H630" s="1" t="s">
        <v>3585</v>
      </c>
      <c r="I630" s="1" t="str">
        <f t="shared" si="19"/>
        <v>Action</v>
      </c>
      <c r="J630" s="1" t="s">
        <v>3586</v>
      </c>
      <c r="K630" s="1">
        <v>27481</v>
      </c>
      <c r="L630" s="1">
        <v>113</v>
      </c>
      <c r="M630" s="1" t="s">
        <v>37</v>
      </c>
      <c r="N630" s="1" t="s">
        <v>38</v>
      </c>
      <c r="O630" s="1">
        <v>2016</v>
      </c>
      <c r="P630" s="1">
        <v>6.8</v>
      </c>
    </row>
    <row r="631" spans="1:16" ht="12.75" x14ac:dyDescent="0.2">
      <c r="A631" s="1" t="s">
        <v>3592</v>
      </c>
      <c r="B631" s="1" t="s">
        <v>186</v>
      </c>
      <c r="C631" s="1">
        <v>39380442</v>
      </c>
      <c r="D631" s="1">
        <v>70000000</v>
      </c>
      <c r="E631" s="1">
        <f t="shared" si="18"/>
        <v>-30619558</v>
      </c>
      <c r="F631" s="1">
        <v>238</v>
      </c>
      <c r="G631" s="1">
        <v>128</v>
      </c>
      <c r="H631" s="1" t="s">
        <v>922</v>
      </c>
      <c r="I631" s="1" t="str">
        <f t="shared" si="19"/>
        <v>Action</v>
      </c>
      <c r="J631" s="1" t="s">
        <v>214</v>
      </c>
      <c r="K631" s="1">
        <v>174248</v>
      </c>
      <c r="L631" s="1">
        <v>263</v>
      </c>
      <c r="M631" s="1" t="s">
        <v>37</v>
      </c>
      <c r="N631" s="1" t="s">
        <v>38</v>
      </c>
      <c r="O631" s="1">
        <v>2008</v>
      </c>
      <c r="P631" s="1">
        <v>7.1</v>
      </c>
    </row>
    <row r="632" spans="1:16" ht="12.75" x14ac:dyDescent="0.2">
      <c r="A632" s="1" t="s">
        <v>3596</v>
      </c>
      <c r="B632" s="1" t="s">
        <v>1964</v>
      </c>
      <c r="C632" s="1">
        <v>72980108</v>
      </c>
      <c r="E632" s="1">
        <f t="shared" si="18"/>
        <v>72980108</v>
      </c>
      <c r="F632" s="1">
        <v>190</v>
      </c>
      <c r="G632" s="1">
        <v>114</v>
      </c>
      <c r="H632" s="1" t="s">
        <v>1670</v>
      </c>
      <c r="I632" s="1" t="str">
        <f t="shared" si="19"/>
        <v>Comedy</v>
      </c>
      <c r="J632" s="1" t="s">
        <v>517</v>
      </c>
      <c r="K632" s="1">
        <v>80338</v>
      </c>
      <c r="L632" s="1">
        <v>264</v>
      </c>
      <c r="M632" s="1" t="s">
        <v>37</v>
      </c>
      <c r="N632" s="1" t="s">
        <v>38</v>
      </c>
      <c r="O632" s="1">
        <v>2010</v>
      </c>
      <c r="P632" s="1">
        <v>5.9</v>
      </c>
    </row>
    <row r="633" spans="1:16" ht="12.75" x14ac:dyDescent="0.2">
      <c r="A633" s="1" t="s">
        <v>3599</v>
      </c>
      <c r="B633" s="1" t="s">
        <v>2155</v>
      </c>
      <c r="C633" s="1">
        <v>37516013</v>
      </c>
      <c r="D633" s="1">
        <v>69000000</v>
      </c>
      <c r="E633" s="1">
        <f t="shared" si="18"/>
        <v>-31483987</v>
      </c>
      <c r="F633" s="1">
        <v>393</v>
      </c>
      <c r="G633" s="1">
        <v>105</v>
      </c>
      <c r="H633" s="1" t="s">
        <v>3457</v>
      </c>
      <c r="I633" s="1" t="str">
        <f t="shared" si="19"/>
        <v>Action</v>
      </c>
      <c r="J633" s="1" t="s">
        <v>1815</v>
      </c>
      <c r="K633" s="1">
        <v>128629</v>
      </c>
      <c r="L633" s="1">
        <v>348</v>
      </c>
      <c r="M633" s="1" t="s">
        <v>37</v>
      </c>
      <c r="N633" s="1" t="s">
        <v>38</v>
      </c>
      <c r="O633" s="1">
        <v>2012</v>
      </c>
      <c r="P633" s="1">
        <v>5.9</v>
      </c>
    </row>
    <row r="634" spans="1:16" ht="12.75" x14ac:dyDescent="0.2">
      <c r="A634" s="1" t="s">
        <v>3603</v>
      </c>
      <c r="B634" s="1" t="s">
        <v>2460</v>
      </c>
      <c r="C634" s="1">
        <v>87704396</v>
      </c>
      <c r="D634" s="1">
        <v>66000000</v>
      </c>
      <c r="E634" s="1">
        <f t="shared" si="18"/>
        <v>21704396</v>
      </c>
      <c r="F634" s="1">
        <v>138</v>
      </c>
      <c r="G634" s="1">
        <v>113</v>
      </c>
      <c r="H634" s="1" t="s">
        <v>1605</v>
      </c>
      <c r="I634" s="1" t="str">
        <f t="shared" si="19"/>
        <v>Action</v>
      </c>
      <c r="J634" s="1" t="s">
        <v>978</v>
      </c>
      <c r="K634" s="1">
        <v>88132</v>
      </c>
      <c r="L634" s="1">
        <v>274</v>
      </c>
      <c r="M634" s="1" t="s">
        <v>37</v>
      </c>
      <c r="N634" s="1" t="s">
        <v>38</v>
      </c>
      <c r="O634" s="1">
        <v>1999</v>
      </c>
      <c r="P634" s="1">
        <v>6.2</v>
      </c>
    </row>
    <row r="635" spans="1:16" ht="12.75" x14ac:dyDescent="0.2">
      <c r="A635" s="1" t="s">
        <v>3614</v>
      </c>
      <c r="B635" s="1" t="s">
        <v>3612</v>
      </c>
      <c r="C635" s="1">
        <v>83892374</v>
      </c>
      <c r="D635" s="1">
        <v>66000000</v>
      </c>
      <c r="E635" s="1">
        <f t="shared" si="18"/>
        <v>17892374</v>
      </c>
      <c r="F635" s="1">
        <v>142</v>
      </c>
      <c r="G635" s="1">
        <v>121</v>
      </c>
      <c r="H635" s="1" t="s">
        <v>2201</v>
      </c>
      <c r="I635" s="1" t="str">
        <f>LEFT(H635,5)</f>
        <v>Drama</v>
      </c>
      <c r="J635" s="1" t="s">
        <v>3259</v>
      </c>
      <c r="K635" s="1">
        <v>85720</v>
      </c>
      <c r="L635" s="1">
        <v>297</v>
      </c>
      <c r="M635" s="1" t="s">
        <v>37</v>
      </c>
      <c r="N635" s="1" t="s">
        <v>38</v>
      </c>
      <c r="O635" s="1">
        <v>1998</v>
      </c>
      <c r="P635" s="1">
        <v>7</v>
      </c>
    </row>
    <row r="636" spans="1:16" ht="12.75" x14ac:dyDescent="0.2">
      <c r="A636" s="1" t="s">
        <v>3619</v>
      </c>
      <c r="B636" s="1" t="s">
        <v>3617</v>
      </c>
      <c r="C636" s="1">
        <v>5932060</v>
      </c>
      <c r="D636" s="1">
        <v>35000000</v>
      </c>
      <c r="E636" s="1">
        <f t="shared" si="18"/>
        <v>-29067940</v>
      </c>
      <c r="F636" s="1">
        <v>90</v>
      </c>
      <c r="G636" s="1">
        <v>102</v>
      </c>
      <c r="H636" s="1" t="s">
        <v>3618</v>
      </c>
      <c r="I636" s="1" t="str">
        <f t="shared" si="19"/>
        <v>Action</v>
      </c>
      <c r="J636" s="1" t="s">
        <v>435</v>
      </c>
      <c r="K636" s="1">
        <v>29285</v>
      </c>
      <c r="L636" s="1">
        <v>174</v>
      </c>
      <c r="M636" s="1" t="s">
        <v>37</v>
      </c>
      <c r="N636" s="1" t="s">
        <v>56</v>
      </c>
      <c r="O636" s="1">
        <v>2007</v>
      </c>
      <c r="P636" s="1">
        <v>5.4</v>
      </c>
    </row>
    <row r="637" spans="1:16" ht="12.75" x14ac:dyDescent="0.2">
      <c r="A637" s="1" t="s">
        <v>3623</v>
      </c>
      <c r="B637" s="1" t="s">
        <v>388</v>
      </c>
      <c r="C637" s="1">
        <v>216119491</v>
      </c>
      <c r="D637" s="1">
        <v>70000000</v>
      </c>
      <c r="E637" s="1">
        <f t="shared" si="18"/>
        <v>146119491</v>
      </c>
      <c r="F637" s="1">
        <v>219</v>
      </c>
      <c r="G637" s="1">
        <v>169</v>
      </c>
      <c r="H637" s="1" t="s">
        <v>1466</v>
      </c>
      <c r="I637" s="1" t="str">
        <f t="shared" si="19"/>
        <v>Action</v>
      </c>
      <c r="J637" s="1" t="s">
        <v>321</v>
      </c>
      <c r="K637" s="1">
        <v>881236</v>
      </c>
      <c r="L637" s="1">
        <v>2277</v>
      </c>
      <c r="M637" s="1" t="s">
        <v>37</v>
      </c>
      <c r="N637" s="1" t="s">
        <v>38</v>
      </c>
      <c r="O637" s="1">
        <v>1998</v>
      </c>
      <c r="P637" s="1">
        <v>8.6</v>
      </c>
    </row>
    <row r="638" spans="1:16" ht="12.75" x14ac:dyDescent="0.2">
      <c r="A638" s="1" t="s">
        <v>3627</v>
      </c>
      <c r="B638" s="1" t="s">
        <v>3626</v>
      </c>
      <c r="C638" s="1">
        <v>43568507</v>
      </c>
      <c r="D638" s="1">
        <v>66000000</v>
      </c>
      <c r="E638" s="1">
        <f t="shared" si="18"/>
        <v>-22431493</v>
      </c>
      <c r="F638" s="1">
        <v>327</v>
      </c>
      <c r="G638" s="1">
        <v>132</v>
      </c>
      <c r="H638" s="1" t="s">
        <v>463</v>
      </c>
      <c r="I638" s="1" t="str">
        <f t="shared" si="19"/>
        <v>Action</v>
      </c>
      <c r="J638" s="1" t="s">
        <v>809</v>
      </c>
      <c r="K638" s="1">
        <v>136954</v>
      </c>
      <c r="L638" s="1">
        <v>346</v>
      </c>
      <c r="M638" s="1" t="s">
        <v>37</v>
      </c>
      <c r="N638" s="1" t="s">
        <v>38</v>
      </c>
      <c r="O638" s="1">
        <v>2014</v>
      </c>
      <c r="P638" s="1">
        <v>6.5</v>
      </c>
    </row>
    <row r="639" spans="1:16" ht="12.75" x14ac:dyDescent="0.2">
      <c r="A639" s="1" t="s">
        <v>3632</v>
      </c>
      <c r="B639" s="1" t="s">
        <v>2366</v>
      </c>
      <c r="C639" s="1">
        <v>182805123</v>
      </c>
      <c r="D639" s="1">
        <v>70000000</v>
      </c>
      <c r="E639" s="1">
        <f t="shared" si="18"/>
        <v>112805123</v>
      </c>
      <c r="F639" s="1">
        <v>149</v>
      </c>
      <c r="G639" s="1">
        <v>127</v>
      </c>
      <c r="H639" s="1" t="s">
        <v>3631</v>
      </c>
      <c r="I639" s="1" t="str">
        <f t="shared" si="19"/>
        <v>Comedy</v>
      </c>
      <c r="J639" s="1" t="s">
        <v>233</v>
      </c>
      <c r="K639" s="1">
        <v>158864</v>
      </c>
      <c r="L639" s="1">
        <v>395</v>
      </c>
      <c r="M639" s="1" t="s">
        <v>37</v>
      </c>
      <c r="N639" s="1" t="s">
        <v>38</v>
      </c>
      <c r="O639" s="1">
        <v>2000</v>
      </c>
      <c r="P639" s="1">
        <v>6.4</v>
      </c>
    </row>
    <row r="640" spans="1:16" ht="12.75" x14ac:dyDescent="0.2">
      <c r="A640" s="1" t="s">
        <v>3635</v>
      </c>
      <c r="B640" s="1" t="s">
        <v>1806</v>
      </c>
      <c r="C640" s="1">
        <v>176387405</v>
      </c>
      <c r="D640" s="1">
        <v>59000000</v>
      </c>
      <c r="E640" s="1">
        <f t="shared" si="18"/>
        <v>117387405</v>
      </c>
      <c r="F640" s="1">
        <v>193</v>
      </c>
      <c r="G640" s="1">
        <v>103</v>
      </c>
      <c r="H640" s="1" t="s">
        <v>470</v>
      </c>
      <c r="I640" s="1" t="str">
        <f>LEFT(H640,9)</f>
        <v>Adventure</v>
      </c>
      <c r="J640" s="1" t="s">
        <v>2140</v>
      </c>
      <c r="K640" s="1">
        <v>328159</v>
      </c>
      <c r="L640" s="1">
        <v>467</v>
      </c>
      <c r="M640" s="1" t="s">
        <v>37</v>
      </c>
      <c r="N640" s="1" t="s">
        <v>38</v>
      </c>
      <c r="O640" s="1">
        <v>2002</v>
      </c>
      <c r="P640" s="1">
        <v>7.6</v>
      </c>
    </row>
    <row r="641" spans="1:16" ht="12.75" x14ac:dyDescent="0.2">
      <c r="A641" s="1" t="s">
        <v>3639</v>
      </c>
      <c r="B641" s="1" t="s">
        <v>3638</v>
      </c>
      <c r="C641" s="1">
        <v>33685268</v>
      </c>
      <c r="D641" s="1">
        <v>68000000</v>
      </c>
      <c r="E641" s="1">
        <f t="shared" si="18"/>
        <v>-34314732</v>
      </c>
      <c r="F641" s="1">
        <v>175</v>
      </c>
      <c r="G641" s="1">
        <v>136</v>
      </c>
      <c r="H641" s="1" t="s">
        <v>3170</v>
      </c>
      <c r="I641" s="1" t="str">
        <f>LEFT(H641,5)</f>
        <v>Drama</v>
      </c>
      <c r="J641" s="1" t="s">
        <v>465</v>
      </c>
      <c r="K641" s="1">
        <v>75573</v>
      </c>
      <c r="L641" s="1">
        <v>662</v>
      </c>
      <c r="M641" s="1" t="s">
        <v>37</v>
      </c>
      <c r="N641" s="1" t="s">
        <v>38</v>
      </c>
      <c r="O641" s="1">
        <v>2003</v>
      </c>
      <c r="P641" s="1">
        <v>5.5</v>
      </c>
    </row>
    <row r="642" spans="1:16" ht="12.75" x14ac:dyDescent="0.2">
      <c r="A642" s="1" t="s">
        <v>3643</v>
      </c>
      <c r="B642" s="1" t="s">
        <v>388</v>
      </c>
      <c r="C642" s="1">
        <v>182204440</v>
      </c>
      <c r="D642" s="1">
        <v>65000000</v>
      </c>
      <c r="E642" s="1">
        <f t="shared" si="18"/>
        <v>117204440</v>
      </c>
      <c r="F642" s="1">
        <v>538</v>
      </c>
      <c r="G642" s="1">
        <v>150</v>
      </c>
      <c r="H642" s="1" t="s">
        <v>3240</v>
      </c>
      <c r="I642" s="1" t="str">
        <f>LEFT(H642,9)</f>
        <v>Biography</v>
      </c>
      <c r="J642" s="1" t="s">
        <v>62</v>
      </c>
      <c r="K642" s="1">
        <v>197412</v>
      </c>
      <c r="L642" s="1">
        <v>720</v>
      </c>
      <c r="M642" s="1" t="s">
        <v>37</v>
      </c>
      <c r="N642" s="1" t="s">
        <v>38</v>
      </c>
      <c r="O642" s="1">
        <v>2012</v>
      </c>
      <c r="P642" s="1">
        <v>7.4</v>
      </c>
    </row>
    <row r="643" spans="1:16" ht="12.75" x14ac:dyDescent="0.2">
      <c r="A643" s="1" t="s">
        <v>3647</v>
      </c>
      <c r="B643" s="1" t="s">
        <v>442</v>
      </c>
      <c r="C643" s="1">
        <v>171383253</v>
      </c>
      <c r="D643" s="1">
        <v>63000000</v>
      </c>
      <c r="E643" s="1">
        <f t="shared" ref="E643:E706" si="20">C643-D643</f>
        <v>108383253</v>
      </c>
      <c r="F643" s="1">
        <v>313</v>
      </c>
      <c r="G643" s="1">
        <v>136</v>
      </c>
      <c r="H643" s="1" t="s">
        <v>646</v>
      </c>
      <c r="I643" s="1" t="str">
        <f t="shared" ref="I643:I705" si="21">LEFT(H643,6)</f>
        <v>Action</v>
      </c>
      <c r="J643" s="1" t="s">
        <v>587</v>
      </c>
      <c r="K643" s="1">
        <v>1217752</v>
      </c>
      <c r="L643" s="1">
        <v>3646</v>
      </c>
      <c r="M643" s="1" t="s">
        <v>37</v>
      </c>
      <c r="N643" s="1" t="s">
        <v>38</v>
      </c>
      <c r="O643" s="1">
        <v>1999</v>
      </c>
      <c r="P643" s="1">
        <v>8.6999999999999993</v>
      </c>
    </row>
    <row r="644" spans="1:16" ht="12.75" x14ac:dyDescent="0.2">
      <c r="A644" s="1" t="s">
        <v>3652</v>
      </c>
      <c r="B644" s="1" t="s">
        <v>849</v>
      </c>
      <c r="C644" s="1">
        <v>172071312</v>
      </c>
      <c r="D644" s="1">
        <v>62000000</v>
      </c>
      <c r="E644" s="1">
        <f t="shared" si="20"/>
        <v>110071312</v>
      </c>
      <c r="F644" s="1">
        <v>159</v>
      </c>
      <c r="G644" s="1">
        <v>140</v>
      </c>
      <c r="H644" s="1" t="s">
        <v>2156</v>
      </c>
      <c r="I644" s="1" t="str">
        <f>LEFT(H644,9)</f>
        <v>Adventure</v>
      </c>
      <c r="J644" s="1" t="s">
        <v>321</v>
      </c>
      <c r="K644" s="1">
        <v>208817</v>
      </c>
      <c r="L644" s="1">
        <v>296</v>
      </c>
      <c r="M644" s="1" t="s">
        <v>37</v>
      </c>
      <c r="N644" s="1" t="s">
        <v>38</v>
      </c>
      <c r="O644" s="1">
        <v>1995</v>
      </c>
      <c r="P644" s="1">
        <v>7.6</v>
      </c>
    </row>
    <row r="645" spans="1:16" ht="12.75" x14ac:dyDescent="0.2">
      <c r="A645" s="1" t="s">
        <v>1306</v>
      </c>
      <c r="B645" s="1" t="s">
        <v>1303</v>
      </c>
      <c r="C645" s="1">
        <v>119412921</v>
      </c>
      <c r="D645" s="1">
        <v>65000000</v>
      </c>
      <c r="E645" s="1">
        <f t="shared" si="20"/>
        <v>54412921</v>
      </c>
      <c r="F645" s="1">
        <v>196</v>
      </c>
      <c r="G645" s="1">
        <v>113</v>
      </c>
      <c r="H645" s="1" t="s">
        <v>646</v>
      </c>
      <c r="I645" s="1" t="str">
        <f t="shared" si="21"/>
        <v>Action</v>
      </c>
      <c r="J645" s="1" t="s">
        <v>1305</v>
      </c>
      <c r="K645" s="1">
        <v>240241</v>
      </c>
      <c r="L645" s="1">
        <v>391</v>
      </c>
      <c r="M645" s="1" t="s">
        <v>37</v>
      </c>
      <c r="N645" s="1" t="s">
        <v>38</v>
      </c>
      <c r="O645" s="1">
        <v>1990</v>
      </c>
      <c r="P645" s="1">
        <v>7.5</v>
      </c>
    </row>
    <row r="646" spans="1:16" ht="12.75" x14ac:dyDescent="0.2">
      <c r="A646" s="1" t="s">
        <v>3659</v>
      </c>
      <c r="B646" s="1" t="s">
        <v>3656</v>
      </c>
      <c r="C646" s="1">
        <v>139225854</v>
      </c>
      <c r="D646" s="1">
        <v>60000000</v>
      </c>
      <c r="E646" s="1">
        <f t="shared" si="20"/>
        <v>79225854</v>
      </c>
      <c r="F646" s="1">
        <v>80</v>
      </c>
      <c r="G646" s="1">
        <v>104</v>
      </c>
      <c r="H646" s="1" t="s">
        <v>514</v>
      </c>
      <c r="I646" s="1" t="str">
        <f t="shared" si="21"/>
        <v>Comedy</v>
      </c>
      <c r="J646" s="1" t="s">
        <v>3658</v>
      </c>
      <c r="K646" s="1">
        <v>34561</v>
      </c>
      <c r="L646" s="1">
        <v>116</v>
      </c>
      <c r="M646" s="1" t="s">
        <v>37</v>
      </c>
      <c r="N646" s="1" t="s">
        <v>38</v>
      </c>
      <c r="O646" s="1">
        <v>2002</v>
      </c>
      <c r="P646" s="1">
        <v>5.5</v>
      </c>
    </row>
    <row r="647" spans="1:16" ht="12.75" x14ac:dyDescent="0.2">
      <c r="A647" s="1" t="s">
        <v>3664</v>
      </c>
      <c r="B647" s="1" t="s">
        <v>3663</v>
      </c>
      <c r="C647" s="1">
        <v>148775460</v>
      </c>
      <c r="D647" s="1">
        <v>61000000</v>
      </c>
      <c r="E647" s="1">
        <f t="shared" si="20"/>
        <v>87775460</v>
      </c>
      <c r="F647" s="1">
        <v>488</v>
      </c>
      <c r="G647" s="1">
        <v>158</v>
      </c>
      <c r="H647" s="1" t="s">
        <v>2849</v>
      </c>
      <c r="I647" s="1" t="str">
        <f>LEFT(H647,5)</f>
        <v>Drama</v>
      </c>
      <c r="J647" s="1" t="s">
        <v>262</v>
      </c>
      <c r="K647" s="1">
        <v>243834</v>
      </c>
      <c r="L647" s="1">
        <v>845</v>
      </c>
      <c r="M647" s="1" t="s">
        <v>37</v>
      </c>
      <c r="N647" s="1" t="s">
        <v>38</v>
      </c>
      <c r="O647" s="1">
        <v>2012</v>
      </c>
      <c r="P647" s="1">
        <v>7.6</v>
      </c>
    </row>
    <row r="648" spans="1:16" ht="12.75" x14ac:dyDescent="0.2">
      <c r="A648" s="1" t="s">
        <v>3669</v>
      </c>
      <c r="B648" s="1" t="s">
        <v>3667</v>
      </c>
      <c r="C648" s="1">
        <v>115731542</v>
      </c>
      <c r="D648" s="1">
        <v>65000000</v>
      </c>
      <c r="E648" s="1">
        <f t="shared" si="20"/>
        <v>50731542</v>
      </c>
      <c r="F648" s="1">
        <v>153</v>
      </c>
      <c r="G648" s="1">
        <v>119</v>
      </c>
      <c r="H648" s="1" t="s">
        <v>1414</v>
      </c>
      <c r="I648" s="1" t="str">
        <f t="shared" si="21"/>
        <v>Comedy</v>
      </c>
      <c r="J648" s="1" t="s">
        <v>321</v>
      </c>
      <c r="K648" s="1">
        <v>151812</v>
      </c>
      <c r="L648" s="1">
        <v>556</v>
      </c>
      <c r="M648" s="1" t="s">
        <v>37</v>
      </c>
      <c r="N648" s="1" t="s">
        <v>38</v>
      </c>
      <c r="O648" s="1">
        <v>1998</v>
      </c>
      <c r="P648" s="1">
        <v>6.5</v>
      </c>
    </row>
    <row r="649" spans="1:16" ht="12.75" x14ac:dyDescent="0.2">
      <c r="A649" s="1" t="s">
        <v>3672</v>
      </c>
      <c r="B649" s="1" t="s">
        <v>1750</v>
      </c>
      <c r="C649" s="1">
        <v>100468793</v>
      </c>
      <c r="D649" s="1">
        <v>65000000</v>
      </c>
      <c r="E649" s="1">
        <f t="shared" si="20"/>
        <v>35468793</v>
      </c>
      <c r="F649" s="1">
        <v>173</v>
      </c>
      <c r="G649" s="1">
        <v>106</v>
      </c>
      <c r="H649" s="1" t="s">
        <v>1670</v>
      </c>
      <c r="I649" s="1" t="str">
        <f t="shared" si="21"/>
        <v>Comedy</v>
      </c>
      <c r="J649" s="1" t="s">
        <v>1248</v>
      </c>
      <c r="K649" s="1">
        <v>212499</v>
      </c>
      <c r="L649" s="1">
        <v>277</v>
      </c>
      <c r="M649" s="1" t="s">
        <v>37</v>
      </c>
      <c r="N649" s="1" t="s">
        <v>38</v>
      </c>
      <c r="O649" s="1">
        <v>2008</v>
      </c>
      <c r="P649" s="1">
        <v>6.9</v>
      </c>
    </row>
    <row r="650" spans="1:16" ht="12.75" x14ac:dyDescent="0.2">
      <c r="A650" s="1" t="s">
        <v>3678</v>
      </c>
      <c r="B650" s="1" t="s">
        <v>312</v>
      </c>
      <c r="C650" s="1">
        <v>93771072</v>
      </c>
      <c r="D650" s="1">
        <v>65000000</v>
      </c>
      <c r="E650" s="1">
        <f t="shared" si="20"/>
        <v>28771072</v>
      </c>
      <c r="F650" s="1">
        <v>156</v>
      </c>
      <c r="G650" s="1">
        <v>136</v>
      </c>
      <c r="H650" s="1" t="s">
        <v>3677</v>
      </c>
      <c r="I650" s="1" t="str">
        <f t="shared" si="21"/>
        <v>Action</v>
      </c>
      <c r="J650" s="1" t="s">
        <v>761</v>
      </c>
      <c r="K650" s="1">
        <v>135404</v>
      </c>
      <c r="L650" s="1">
        <v>318</v>
      </c>
      <c r="M650" s="1" t="s">
        <v>37</v>
      </c>
      <c r="N650" s="1" t="s">
        <v>38</v>
      </c>
      <c r="O650" s="1">
        <v>1998</v>
      </c>
      <c r="P650" s="1">
        <v>6.7</v>
      </c>
    </row>
    <row r="651" spans="1:16" ht="12.75" x14ac:dyDescent="0.2">
      <c r="A651" s="1" t="s">
        <v>3682</v>
      </c>
      <c r="B651" s="1" t="s">
        <v>2541</v>
      </c>
      <c r="C651" s="1">
        <v>100448498</v>
      </c>
      <c r="D651" s="1">
        <v>65000000</v>
      </c>
      <c r="E651" s="1">
        <f t="shared" si="20"/>
        <v>35448498</v>
      </c>
      <c r="F651" s="1">
        <v>307</v>
      </c>
      <c r="G651" s="1">
        <v>95</v>
      </c>
      <c r="H651" s="1" t="s">
        <v>2526</v>
      </c>
      <c r="I651" s="1" t="str">
        <f t="shared" si="21"/>
        <v>Comedy</v>
      </c>
      <c r="J651" s="1" t="s">
        <v>96</v>
      </c>
      <c r="K651" s="1">
        <v>272789</v>
      </c>
      <c r="L651" s="1">
        <v>285</v>
      </c>
      <c r="M651" s="1" t="s">
        <v>37</v>
      </c>
      <c r="N651" s="1" t="s">
        <v>38</v>
      </c>
      <c r="O651" s="1">
        <v>2010</v>
      </c>
      <c r="P651" s="1">
        <v>6.6</v>
      </c>
    </row>
    <row r="652" spans="1:16" ht="12.75" x14ac:dyDescent="0.2">
      <c r="A652" s="1" t="s">
        <v>3689</v>
      </c>
      <c r="B652" s="1" t="s">
        <v>564</v>
      </c>
      <c r="C652" s="1">
        <v>115603980</v>
      </c>
      <c r="D652" s="1">
        <v>65000000</v>
      </c>
      <c r="E652" s="1">
        <f t="shared" si="20"/>
        <v>50603980</v>
      </c>
      <c r="F652" s="1">
        <v>322</v>
      </c>
      <c r="G652" s="1">
        <v>137</v>
      </c>
      <c r="H652" s="1" t="s">
        <v>3687</v>
      </c>
      <c r="I652" s="1" t="str">
        <f>LEFT(H652,9)</f>
        <v>Biography</v>
      </c>
      <c r="J652" s="1" t="s">
        <v>3688</v>
      </c>
      <c r="K652" s="1">
        <v>103589</v>
      </c>
      <c r="L652" s="1">
        <v>351</v>
      </c>
      <c r="M652" s="1" t="s">
        <v>37</v>
      </c>
      <c r="N652" s="1" t="s">
        <v>38</v>
      </c>
      <c r="O652" s="1">
        <v>2014</v>
      </c>
      <c r="P652" s="1">
        <v>7.2</v>
      </c>
    </row>
    <row r="653" spans="1:16" ht="12.75" x14ac:dyDescent="0.2">
      <c r="A653" s="1" t="s">
        <v>3695</v>
      </c>
      <c r="B653" s="1" t="s">
        <v>3693</v>
      </c>
      <c r="C653" s="1">
        <v>90454043</v>
      </c>
      <c r="D653" s="1">
        <v>65000000</v>
      </c>
      <c r="E653" s="1">
        <f t="shared" si="20"/>
        <v>25454043</v>
      </c>
      <c r="F653" s="1">
        <v>169</v>
      </c>
      <c r="G653" s="1">
        <v>130</v>
      </c>
      <c r="H653" s="1" t="s">
        <v>50</v>
      </c>
      <c r="I653" s="1" t="str">
        <f t="shared" si="21"/>
        <v>Action</v>
      </c>
      <c r="J653" s="1" t="s">
        <v>3693</v>
      </c>
      <c r="K653" s="1">
        <v>60165</v>
      </c>
      <c r="L653" s="1">
        <v>326</v>
      </c>
      <c r="M653" s="1" t="s">
        <v>37</v>
      </c>
      <c r="N653" s="1" t="s">
        <v>38</v>
      </c>
      <c r="O653" s="1">
        <v>2000</v>
      </c>
      <c r="P653" s="1">
        <v>6.4</v>
      </c>
    </row>
    <row r="654" spans="1:16" ht="12.75" x14ac:dyDescent="0.2">
      <c r="A654" s="1" t="s">
        <v>3700</v>
      </c>
      <c r="B654" s="1" t="s">
        <v>2065</v>
      </c>
      <c r="C654" s="1">
        <v>84049211</v>
      </c>
      <c r="D654" s="1">
        <v>70000000</v>
      </c>
      <c r="E654" s="1">
        <f t="shared" si="20"/>
        <v>14049211</v>
      </c>
      <c r="F654" s="1">
        <v>74</v>
      </c>
      <c r="G654" s="1">
        <v>124</v>
      </c>
      <c r="H654" s="1" t="s">
        <v>50</v>
      </c>
      <c r="I654" s="1" t="str">
        <f t="shared" si="21"/>
        <v>Action</v>
      </c>
      <c r="J654" s="1" t="s">
        <v>1783</v>
      </c>
      <c r="K654" s="1">
        <v>96096</v>
      </c>
      <c r="L654" s="1">
        <v>172</v>
      </c>
      <c r="M654" s="1" t="s">
        <v>37</v>
      </c>
      <c r="N654" s="1" t="s">
        <v>38</v>
      </c>
      <c r="O654" s="1">
        <v>1993</v>
      </c>
      <c r="P654" s="1">
        <v>6.4</v>
      </c>
    </row>
    <row r="655" spans="1:16" ht="12.75" x14ac:dyDescent="0.2">
      <c r="A655" s="1" t="s">
        <v>3705</v>
      </c>
      <c r="B655" s="1" t="s">
        <v>1339</v>
      </c>
      <c r="C655" s="1">
        <v>70450000</v>
      </c>
      <c r="D655" s="1">
        <v>50000000</v>
      </c>
      <c r="E655" s="1">
        <f t="shared" si="20"/>
        <v>20450000</v>
      </c>
      <c r="F655" s="1">
        <v>72</v>
      </c>
      <c r="G655" s="1">
        <v>108</v>
      </c>
      <c r="H655" s="1" t="s">
        <v>333</v>
      </c>
      <c r="I655" s="1" t="str">
        <f t="shared" si="21"/>
        <v>Action</v>
      </c>
      <c r="J655" s="1" t="s">
        <v>469</v>
      </c>
      <c r="K655" s="1">
        <v>77390</v>
      </c>
      <c r="L655" s="1">
        <v>189</v>
      </c>
      <c r="M655" s="1" t="s">
        <v>37</v>
      </c>
      <c r="N655" s="1" t="s">
        <v>38</v>
      </c>
      <c r="O655" s="1">
        <v>1996</v>
      </c>
      <c r="P655" s="1">
        <v>6</v>
      </c>
    </row>
    <row r="656" spans="1:16" ht="12.75" x14ac:dyDescent="0.2">
      <c r="A656" s="1" t="s">
        <v>3709</v>
      </c>
      <c r="B656" s="1" t="s">
        <v>702</v>
      </c>
      <c r="C656" s="1">
        <v>69688384</v>
      </c>
      <c r="D656" s="1">
        <v>60000000</v>
      </c>
      <c r="E656" s="1">
        <f t="shared" si="20"/>
        <v>9688384</v>
      </c>
      <c r="F656" s="1">
        <v>86</v>
      </c>
      <c r="G656" s="1">
        <v>104</v>
      </c>
      <c r="H656" s="1" t="s">
        <v>514</v>
      </c>
      <c r="I656" s="1" t="str">
        <f t="shared" si="21"/>
        <v>Comedy</v>
      </c>
      <c r="J656" s="1" t="s">
        <v>976</v>
      </c>
      <c r="K656" s="1">
        <v>34473</v>
      </c>
      <c r="L656" s="1">
        <v>139</v>
      </c>
      <c r="M656" s="1" t="s">
        <v>37</v>
      </c>
      <c r="N656" s="1" t="s">
        <v>38</v>
      </c>
      <c r="O656" s="1">
        <v>2000</v>
      </c>
      <c r="P656" s="1">
        <v>6.1</v>
      </c>
    </row>
    <row r="657" spans="1:16" ht="12.75" x14ac:dyDescent="0.2">
      <c r="A657" s="1" t="s">
        <v>3714</v>
      </c>
      <c r="B657" s="1" t="s">
        <v>759</v>
      </c>
      <c r="C657" s="1">
        <v>70236496</v>
      </c>
      <c r="D657" s="1">
        <v>63000000</v>
      </c>
      <c r="E657" s="1">
        <f t="shared" si="20"/>
        <v>7236496</v>
      </c>
      <c r="F657" s="1">
        <v>242</v>
      </c>
      <c r="G657" s="1">
        <v>129</v>
      </c>
      <c r="H657" s="1" t="s">
        <v>2818</v>
      </c>
      <c r="I657" s="1" t="str">
        <f>LEFT(H657,5)</f>
        <v>Drama</v>
      </c>
      <c r="J657" s="1" t="s">
        <v>704</v>
      </c>
      <c r="K657" s="1">
        <v>67395</v>
      </c>
      <c r="L657" s="1">
        <v>564</v>
      </c>
      <c r="M657" s="1" t="s">
        <v>37</v>
      </c>
      <c r="N657" s="1" t="s">
        <v>38</v>
      </c>
      <c r="O657" s="1">
        <v>2006</v>
      </c>
      <c r="P657" s="1">
        <v>6</v>
      </c>
    </row>
    <row r="658" spans="1:16" ht="12.75" x14ac:dyDescent="0.2">
      <c r="A658" s="1" t="s">
        <v>3717</v>
      </c>
      <c r="B658" s="1" t="s">
        <v>370</v>
      </c>
      <c r="C658" s="1">
        <v>63695760</v>
      </c>
      <c r="D658" s="1">
        <v>65000000</v>
      </c>
      <c r="E658" s="1">
        <f t="shared" si="20"/>
        <v>-1304240</v>
      </c>
      <c r="F658" s="1">
        <v>141</v>
      </c>
      <c r="G658" s="1">
        <v>117</v>
      </c>
      <c r="H658" s="1" t="s">
        <v>3408</v>
      </c>
      <c r="I658" s="1" t="str">
        <f t="shared" si="21"/>
        <v>Drama</v>
      </c>
      <c r="J658" s="1" t="s">
        <v>1526</v>
      </c>
      <c r="K658" s="1">
        <v>61490</v>
      </c>
      <c r="L658" s="1">
        <v>264</v>
      </c>
      <c r="M658" s="1" t="s">
        <v>37</v>
      </c>
      <c r="N658" s="1" t="s">
        <v>38</v>
      </c>
      <c r="O658" s="1">
        <v>2003</v>
      </c>
      <c r="P658" s="1">
        <v>6.4</v>
      </c>
    </row>
    <row r="659" spans="1:16" ht="12.75" x14ac:dyDescent="0.2">
      <c r="A659" s="1" t="s">
        <v>3722</v>
      </c>
      <c r="B659" s="1" t="s">
        <v>3721</v>
      </c>
      <c r="C659" s="1">
        <v>59617068</v>
      </c>
      <c r="D659" s="1">
        <v>65000000</v>
      </c>
      <c r="E659" s="1">
        <f t="shared" si="20"/>
        <v>-5382932</v>
      </c>
      <c r="F659" s="1">
        <v>313</v>
      </c>
      <c r="G659" s="1">
        <v>99</v>
      </c>
      <c r="H659" s="1" t="s">
        <v>1680</v>
      </c>
      <c r="I659" s="1" t="str">
        <f t="shared" si="21"/>
        <v>Comedy</v>
      </c>
      <c r="J659" s="1" t="s">
        <v>2178</v>
      </c>
      <c r="K659" s="1">
        <v>213863</v>
      </c>
      <c r="L659" s="1">
        <v>310</v>
      </c>
      <c r="M659" s="1" t="s">
        <v>37</v>
      </c>
      <c r="N659" s="1" t="s">
        <v>38</v>
      </c>
      <c r="O659" s="1">
        <v>2012</v>
      </c>
      <c r="P659" s="1">
        <v>6.4</v>
      </c>
    </row>
    <row r="660" spans="1:16" ht="12.75" x14ac:dyDescent="0.2">
      <c r="A660" s="1" t="s">
        <v>3728</v>
      </c>
      <c r="B660" s="1" t="s">
        <v>3726</v>
      </c>
      <c r="C660" s="1">
        <v>55637680</v>
      </c>
      <c r="D660" s="1">
        <v>65000000</v>
      </c>
      <c r="E660" s="1">
        <f t="shared" si="20"/>
        <v>-9362320</v>
      </c>
      <c r="F660" s="1">
        <v>280</v>
      </c>
      <c r="G660" s="1">
        <v>159</v>
      </c>
      <c r="H660" s="1" t="s">
        <v>1923</v>
      </c>
      <c r="I660" s="1" t="str">
        <f>LEFT(H660,5)</f>
        <v>Drama</v>
      </c>
      <c r="J660" s="1" t="s">
        <v>522</v>
      </c>
      <c r="K660" s="1">
        <v>227071</v>
      </c>
      <c r="L660" s="1">
        <v>1500</v>
      </c>
      <c r="M660" s="1" t="s">
        <v>37</v>
      </c>
      <c r="N660" s="1" t="s">
        <v>56</v>
      </c>
      <c r="O660" s="1">
        <v>1999</v>
      </c>
      <c r="P660" s="1">
        <v>7.3</v>
      </c>
    </row>
    <row r="661" spans="1:16" ht="12.75" x14ac:dyDescent="0.2">
      <c r="A661" s="1" t="s">
        <v>3734</v>
      </c>
      <c r="B661" s="1" t="s">
        <v>3731</v>
      </c>
      <c r="C661" s="1">
        <v>85911262</v>
      </c>
      <c r="D661" s="1">
        <v>65000000</v>
      </c>
      <c r="E661" s="1">
        <f t="shared" si="20"/>
        <v>20911262</v>
      </c>
      <c r="F661" s="1">
        <v>176</v>
      </c>
      <c r="G661" s="1">
        <v>118</v>
      </c>
      <c r="H661" s="1" t="s">
        <v>3732</v>
      </c>
      <c r="I661" s="1" t="str">
        <f t="shared" si="21"/>
        <v>Comedy</v>
      </c>
      <c r="J661" s="1" t="s">
        <v>3733</v>
      </c>
      <c r="K661" s="1">
        <v>24735</v>
      </c>
      <c r="L661" s="1">
        <v>213</v>
      </c>
      <c r="M661" s="1" t="s">
        <v>37</v>
      </c>
      <c r="N661" s="1" t="s">
        <v>38</v>
      </c>
      <c r="O661" s="1">
        <v>2014</v>
      </c>
      <c r="P661" s="1">
        <v>5.2</v>
      </c>
    </row>
    <row r="662" spans="1:16" ht="12.75" x14ac:dyDescent="0.2">
      <c r="A662" s="1" t="s">
        <v>3739</v>
      </c>
      <c r="B662" s="1" t="s">
        <v>3738</v>
      </c>
      <c r="C662" s="1">
        <v>53846915</v>
      </c>
      <c r="D662" s="1">
        <v>50100000</v>
      </c>
      <c r="E662" s="1">
        <f t="shared" si="20"/>
        <v>3746915</v>
      </c>
      <c r="F662" s="1">
        <v>279</v>
      </c>
      <c r="G662" s="1">
        <v>105</v>
      </c>
      <c r="H662" s="1" t="s">
        <v>3123</v>
      </c>
      <c r="I662" s="1" t="str">
        <f t="shared" si="21"/>
        <v>Comedy</v>
      </c>
      <c r="J662" s="1" t="s">
        <v>165</v>
      </c>
      <c r="K662" s="1">
        <v>149337</v>
      </c>
      <c r="L662" s="1">
        <v>221</v>
      </c>
      <c r="M662" s="1" t="s">
        <v>37</v>
      </c>
      <c r="N662" s="1" t="s">
        <v>38</v>
      </c>
      <c r="O662" s="1">
        <v>2015</v>
      </c>
      <c r="P662" s="1">
        <v>6.6</v>
      </c>
    </row>
    <row r="663" spans="1:16" ht="12.75" x14ac:dyDescent="0.2">
      <c r="A663" s="1" t="s">
        <v>3744</v>
      </c>
      <c r="B663" s="1" t="s">
        <v>326</v>
      </c>
      <c r="C663" s="1">
        <v>54758461</v>
      </c>
      <c r="D663" s="1">
        <v>65000000</v>
      </c>
      <c r="E663" s="1">
        <f t="shared" si="20"/>
        <v>-10241539</v>
      </c>
      <c r="F663" s="1">
        <v>241</v>
      </c>
      <c r="G663" s="1">
        <v>103</v>
      </c>
      <c r="H663" s="1" t="s">
        <v>1422</v>
      </c>
      <c r="I663" s="1" t="str">
        <f t="shared" si="21"/>
        <v>Action</v>
      </c>
      <c r="J663" s="1" t="s">
        <v>60</v>
      </c>
      <c r="K663" s="1">
        <v>147641</v>
      </c>
      <c r="L663" s="1">
        <v>238</v>
      </c>
      <c r="M663" s="1" t="s">
        <v>37</v>
      </c>
      <c r="N663" s="1" t="s">
        <v>38</v>
      </c>
      <c r="O663" s="1">
        <v>2012</v>
      </c>
      <c r="P663" s="1">
        <v>6.3</v>
      </c>
    </row>
    <row r="664" spans="1:16" ht="12.75" x14ac:dyDescent="0.2">
      <c r="A664" s="1" t="s">
        <v>3751</v>
      </c>
      <c r="B664" s="1" t="s">
        <v>3748</v>
      </c>
      <c r="C664" s="1">
        <v>52397389</v>
      </c>
      <c r="D664" s="1">
        <v>65000000</v>
      </c>
      <c r="E664" s="1">
        <f t="shared" si="20"/>
        <v>-12602611</v>
      </c>
      <c r="F664" s="1">
        <v>185</v>
      </c>
      <c r="G664" s="1">
        <v>122</v>
      </c>
      <c r="H664" s="1" t="s">
        <v>3750</v>
      </c>
      <c r="I664" s="1" t="str">
        <f t="shared" si="21"/>
        <v>Action</v>
      </c>
      <c r="J664" s="1" t="s">
        <v>314</v>
      </c>
      <c r="K664" s="1">
        <v>132954</v>
      </c>
      <c r="L664" s="1">
        <v>514</v>
      </c>
      <c r="M664" s="1" t="s">
        <v>37</v>
      </c>
      <c r="N664" s="1" t="s">
        <v>38</v>
      </c>
      <c r="O664" s="1">
        <v>2004</v>
      </c>
      <c r="P664" s="1">
        <v>5.9</v>
      </c>
    </row>
    <row r="665" spans="1:16" ht="12.75" x14ac:dyDescent="0.2">
      <c r="A665" s="1" t="s">
        <v>3756</v>
      </c>
      <c r="B665" s="1" t="s">
        <v>2276</v>
      </c>
      <c r="D665" s="1">
        <v>16900000</v>
      </c>
      <c r="E665" s="1">
        <f t="shared" si="20"/>
        <v>-16900000</v>
      </c>
      <c r="F665" s="1">
        <v>97</v>
      </c>
      <c r="G665" s="1">
        <v>114</v>
      </c>
      <c r="H665" s="1" t="s">
        <v>1466</v>
      </c>
      <c r="I665" s="1" t="str">
        <f t="shared" si="21"/>
        <v>Action</v>
      </c>
      <c r="J665" s="1" t="s">
        <v>3755</v>
      </c>
      <c r="K665" s="1">
        <v>41776</v>
      </c>
      <c r="L665" s="1">
        <v>383</v>
      </c>
      <c r="M665" s="1" t="s">
        <v>37</v>
      </c>
      <c r="N665" s="1" t="s">
        <v>38</v>
      </c>
      <c r="O665" s="1">
        <v>1984</v>
      </c>
      <c r="P665" s="1">
        <v>6.4</v>
      </c>
    </row>
    <row r="666" spans="1:16" ht="12.75" x14ac:dyDescent="0.2">
      <c r="A666" s="1" t="s">
        <v>3761</v>
      </c>
      <c r="B666" s="1" t="s">
        <v>3065</v>
      </c>
      <c r="C666" s="1">
        <v>38966057</v>
      </c>
      <c r="D666" s="1">
        <v>65000000</v>
      </c>
      <c r="E666" s="1">
        <f t="shared" si="20"/>
        <v>-26033943</v>
      </c>
      <c r="F666" s="1">
        <v>117</v>
      </c>
      <c r="G666" s="1">
        <v>143</v>
      </c>
      <c r="H666" s="1" t="s">
        <v>2526</v>
      </c>
      <c r="I666" s="1" t="str">
        <f t="shared" si="21"/>
        <v>Comedy</v>
      </c>
      <c r="J666" s="1" t="s">
        <v>3760</v>
      </c>
      <c r="K666" s="1">
        <v>23940</v>
      </c>
      <c r="L666" s="1">
        <v>157</v>
      </c>
      <c r="M666" s="1" t="s">
        <v>37</v>
      </c>
      <c r="N666" s="1" t="s">
        <v>1464</v>
      </c>
      <c r="O666" s="1">
        <v>1998</v>
      </c>
      <c r="P666" s="1">
        <v>6.7</v>
      </c>
    </row>
    <row r="667" spans="1:16" ht="12.75" x14ac:dyDescent="0.2">
      <c r="A667" s="1" t="s">
        <v>3765</v>
      </c>
      <c r="B667" s="1" t="s">
        <v>2330</v>
      </c>
      <c r="C667" s="1">
        <v>42345531</v>
      </c>
      <c r="D667" s="1">
        <v>65000000</v>
      </c>
      <c r="E667" s="1">
        <f t="shared" si="20"/>
        <v>-22654469</v>
      </c>
      <c r="F667" s="1">
        <v>239</v>
      </c>
      <c r="G667" s="1">
        <v>96</v>
      </c>
      <c r="H667" s="1" t="s">
        <v>2207</v>
      </c>
      <c r="I667" s="1" t="str">
        <f t="shared" si="21"/>
        <v>Action</v>
      </c>
      <c r="J667" s="1" t="s">
        <v>1971</v>
      </c>
      <c r="K667" s="1">
        <v>104831</v>
      </c>
      <c r="L667" s="1">
        <v>423</v>
      </c>
      <c r="M667" s="1" t="s">
        <v>37</v>
      </c>
      <c r="N667" s="1" t="s">
        <v>766</v>
      </c>
      <c r="O667" s="1">
        <v>2012</v>
      </c>
      <c r="P667" s="1">
        <v>5.4</v>
      </c>
    </row>
    <row r="668" spans="1:16" ht="12.75" x14ac:dyDescent="0.2">
      <c r="A668" s="1" t="s">
        <v>3768</v>
      </c>
      <c r="B668" s="1" t="s">
        <v>2330</v>
      </c>
      <c r="C668" s="1">
        <v>36064910</v>
      </c>
      <c r="D668" s="1">
        <v>45000000</v>
      </c>
      <c r="E668" s="1">
        <f t="shared" si="20"/>
        <v>-8935090</v>
      </c>
      <c r="F668" s="1">
        <v>230</v>
      </c>
      <c r="G668" s="1">
        <v>111</v>
      </c>
      <c r="H668" s="1" t="s">
        <v>2812</v>
      </c>
      <c r="I668" s="1" t="str">
        <f t="shared" si="21"/>
        <v>Action</v>
      </c>
      <c r="J668" s="1" t="s">
        <v>334</v>
      </c>
      <c r="K668" s="1">
        <v>166610</v>
      </c>
      <c r="L668" s="1">
        <v>211</v>
      </c>
      <c r="M668" s="1" t="s">
        <v>37</v>
      </c>
      <c r="N668" s="1" t="s">
        <v>38</v>
      </c>
      <c r="O668" s="1">
        <v>2008</v>
      </c>
      <c r="P668" s="1">
        <v>6.4</v>
      </c>
    </row>
    <row r="669" spans="1:16" ht="12.75" x14ac:dyDescent="0.2">
      <c r="A669" s="1" t="s">
        <v>3773</v>
      </c>
      <c r="B669" s="1" t="s">
        <v>2065</v>
      </c>
      <c r="C669" s="1">
        <v>33328051</v>
      </c>
      <c r="D669" s="1">
        <v>65000000</v>
      </c>
      <c r="E669" s="1">
        <f t="shared" si="20"/>
        <v>-31671949</v>
      </c>
      <c r="F669" s="1">
        <v>94</v>
      </c>
      <c r="G669" s="1">
        <v>121</v>
      </c>
      <c r="H669" s="1" t="s">
        <v>1119</v>
      </c>
      <c r="I669" s="1" t="str">
        <f t="shared" si="21"/>
        <v>Action</v>
      </c>
      <c r="J669" s="1" t="s">
        <v>3772</v>
      </c>
      <c r="K669" s="1">
        <v>60508</v>
      </c>
      <c r="L669" s="1">
        <v>285</v>
      </c>
      <c r="M669" s="1" t="s">
        <v>37</v>
      </c>
      <c r="N669" s="1" t="s">
        <v>38</v>
      </c>
      <c r="O669" s="1">
        <v>1996</v>
      </c>
      <c r="P669" s="1">
        <v>6.7</v>
      </c>
    </row>
    <row r="670" spans="1:16" ht="12.75" x14ac:dyDescent="0.2">
      <c r="A670" s="1" t="s">
        <v>3779</v>
      </c>
      <c r="B670" s="1" t="s">
        <v>3777</v>
      </c>
      <c r="C670" s="1">
        <v>32598931</v>
      </c>
      <c r="D670" s="1">
        <v>65000000</v>
      </c>
      <c r="E670" s="1">
        <f t="shared" si="20"/>
        <v>-32401069</v>
      </c>
      <c r="F670" s="1">
        <v>134</v>
      </c>
      <c r="G670" s="1">
        <v>135</v>
      </c>
      <c r="H670" s="1" t="s">
        <v>922</v>
      </c>
      <c r="I670" s="1" t="str">
        <f t="shared" si="21"/>
        <v>Action</v>
      </c>
      <c r="J670" s="1" t="s">
        <v>3778</v>
      </c>
      <c r="K670" s="1">
        <v>49300</v>
      </c>
      <c r="L670" s="1">
        <v>265</v>
      </c>
      <c r="M670" s="1" t="s">
        <v>37</v>
      </c>
      <c r="N670" s="1" t="s">
        <v>38</v>
      </c>
      <c r="O670" s="1">
        <v>2000</v>
      </c>
      <c r="P670" s="1">
        <v>6.2</v>
      </c>
    </row>
    <row r="671" spans="1:16" ht="12.75" x14ac:dyDescent="0.2">
      <c r="A671" s="1" t="s">
        <v>3783</v>
      </c>
      <c r="B671" s="1" t="s">
        <v>249</v>
      </c>
      <c r="C671" s="1">
        <v>28045540</v>
      </c>
      <c r="D671" s="1">
        <v>65000000</v>
      </c>
      <c r="E671" s="1">
        <f t="shared" si="20"/>
        <v>-36954460</v>
      </c>
      <c r="F671" s="1">
        <v>136</v>
      </c>
      <c r="G671" s="1">
        <v>101</v>
      </c>
      <c r="H671" s="1" t="s">
        <v>164</v>
      </c>
      <c r="I671" s="1" t="str">
        <f t="shared" si="21"/>
        <v>Action</v>
      </c>
      <c r="J671" s="1" t="s">
        <v>556</v>
      </c>
      <c r="K671" s="1">
        <v>67707</v>
      </c>
      <c r="L671" s="1">
        <v>202</v>
      </c>
      <c r="M671" s="1" t="s">
        <v>37</v>
      </c>
      <c r="N671" s="1" t="s">
        <v>38</v>
      </c>
      <c r="O671" s="1">
        <v>2005</v>
      </c>
      <c r="P671" s="1">
        <v>6.1</v>
      </c>
    </row>
    <row r="672" spans="1:16" ht="12.75" x14ac:dyDescent="0.2">
      <c r="A672" s="1" t="s">
        <v>3788</v>
      </c>
      <c r="B672" s="1" t="s">
        <v>684</v>
      </c>
      <c r="C672" s="1">
        <v>37023395</v>
      </c>
      <c r="D672" s="1">
        <v>63000000</v>
      </c>
      <c r="E672" s="1">
        <f t="shared" si="20"/>
        <v>-25976605</v>
      </c>
      <c r="F672" s="1">
        <v>315</v>
      </c>
      <c r="G672" s="1">
        <v>151</v>
      </c>
      <c r="H672" s="1" t="s">
        <v>3408</v>
      </c>
      <c r="I672" s="1" t="str">
        <f t="shared" si="21"/>
        <v>Drama</v>
      </c>
      <c r="J672" s="1" t="s">
        <v>339</v>
      </c>
      <c r="K672" s="1">
        <v>1347461</v>
      </c>
      <c r="L672" s="1">
        <v>2968</v>
      </c>
      <c r="M672" s="1" t="s">
        <v>37</v>
      </c>
      <c r="N672" s="1" t="s">
        <v>38</v>
      </c>
      <c r="O672" s="1">
        <v>1999</v>
      </c>
      <c r="P672" s="1">
        <v>8.8000000000000007</v>
      </c>
    </row>
    <row r="673" spans="1:16" ht="12.75" x14ac:dyDescent="0.2">
      <c r="A673" s="1" t="s">
        <v>3794</v>
      </c>
      <c r="B673" s="1" t="s">
        <v>326</v>
      </c>
      <c r="C673" s="1">
        <v>43532294</v>
      </c>
      <c r="D673" s="1">
        <v>65000000</v>
      </c>
      <c r="E673" s="1">
        <f t="shared" si="20"/>
        <v>-21467706</v>
      </c>
      <c r="F673" s="1">
        <v>96</v>
      </c>
      <c r="G673" s="1">
        <v>131</v>
      </c>
      <c r="H673" s="1" t="s">
        <v>3793</v>
      </c>
      <c r="I673" s="1" t="str">
        <f>LEFT(H673,5)</f>
        <v>Drama</v>
      </c>
      <c r="J673" s="1" t="s">
        <v>659</v>
      </c>
      <c r="K673" s="1">
        <v>46951</v>
      </c>
      <c r="L673" s="1">
        <v>175</v>
      </c>
      <c r="M673" s="1" t="s">
        <v>37</v>
      </c>
      <c r="N673" s="1" t="s">
        <v>38</v>
      </c>
      <c r="O673" s="1">
        <v>2006</v>
      </c>
      <c r="P673" s="1">
        <v>7.1</v>
      </c>
    </row>
    <row r="674" spans="1:16" ht="12.75" x14ac:dyDescent="0.2">
      <c r="A674" s="1" t="s">
        <v>3802</v>
      </c>
      <c r="B674" s="1" t="s">
        <v>3801</v>
      </c>
      <c r="C674" s="1">
        <v>17218080</v>
      </c>
      <c r="D674" s="1">
        <v>70000000</v>
      </c>
      <c r="E674" s="1">
        <f t="shared" si="20"/>
        <v>-52781920</v>
      </c>
      <c r="F674" s="1">
        <v>60</v>
      </c>
      <c r="G674" s="1">
        <v>100</v>
      </c>
      <c r="H674" s="1" t="s">
        <v>1627</v>
      </c>
      <c r="I674" s="1" t="str">
        <f t="shared" si="21"/>
        <v>Action</v>
      </c>
      <c r="J674" s="1" t="s">
        <v>976</v>
      </c>
      <c r="K674" s="1">
        <v>43376</v>
      </c>
      <c r="L674" s="1">
        <v>249</v>
      </c>
      <c r="M674" s="1" t="s">
        <v>37</v>
      </c>
      <c r="N674" s="1" t="s">
        <v>38</v>
      </c>
      <c r="O674" s="1">
        <v>1991</v>
      </c>
      <c r="P674" s="1">
        <v>5.7</v>
      </c>
    </row>
    <row r="675" spans="1:16" ht="12.75" x14ac:dyDescent="0.2">
      <c r="A675" s="1" t="s">
        <v>3806</v>
      </c>
      <c r="B675" s="1" t="s">
        <v>3667</v>
      </c>
      <c r="C675" s="1">
        <v>10014234</v>
      </c>
      <c r="D675" s="1">
        <v>65000000</v>
      </c>
      <c r="E675" s="1">
        <f t="shared" si="20"/>
        <v>-54985766</v>
      </c>
      <c r="F675" s="1">
        <v>60</v>
      </c>
      <c r="G675" s="1">
        <v>105</v>
      </c>
      <c r="H675" s="1" t="s">
        <v>1008</v>
      </c>
      <c r="I675" s="1" t="str">
        <f t="shared" si="21"/>
        <v>Comedy</v>
      </c>
      <c r="J675" s="1" t="s">
        <v>2522</v>
      </c>
      <c r="K675" s="1">
        <v>8560</v>
      </c>
      <c r="L675" s="1">
        <v>69</v>
      </c>
      <c r="M675" s="1" t="s">
        <v>37</v>
      </c>
      <c r="N675" s="1" t="s">
        <v>1464</v>
      </c>
      <c r="O675" s="1">
        <v>2000</v>
      </c>
      <c r="P675" s="1">
        <v>5</v>
      </c>
    </row>
    <row r="676" spans="1:16" ht="12.75" x14ac:dyDescent="0.2">
      <c r="A676" s="1" t="s">
        <v>3813</v>
      </c>
      <c r="B676" s="1" t="s">
        <v>3809</v>
      </c>
      <c r="C676" s="1">
        <v>19059018</v>
      </c>
      <c r="D676" s="1">
        <v>65000000</v>
      </c>
      <c r="E676" s="1">
        <f t="shared" si="20"/>
        <v>-45940982</v>
      </c>
      <c r="F676" s="1">
        <v>308</v>
      </c>
      <c r="G676" s="1">
        <v>92</v>
      </c>
      <c r="H676" s="1" t="s">
        <v>3811</v>
      </c>
      <c r="I676" s="1" t="str">
        <f t="shared" si="21"/>
        <v>Action</v>
      </c>
      <c r="J676" s="1" t="s">
        <v>3812</v>
      </c>
      <c r="K676" s="1">
        <v>65709</v>
      </c>
      <c r="L676" s="1">
        <v>194</v>
      </c>
      <c r="M676" s="1" t="s">
        <v>37</v>
      </c>
      <c r="N676" s="1" t="s">
        <v>369</v>
      </c>
      <c r="O676" s="1">
        <v>2014</v>
      </c>
      <c r="P676" s="1">
        <v>5.0999999999999996</v>
      </c>
    </row>
    <row r="677" spans="1:16" ht="12.75" x14ac:dyDescent="0.2">
      <c r="A677" s="1" t="s">
        <v>3819</v>
      </c>
      <c r="B677" s="1" t="s">
        <v>3816</v>
      </c>
      <c r="C677" s="1">
        <v>1987287</v>
      </c>
      <c r="D677" s="1">
        <v>50000000</v>
      </c>
      <c r="E677" s="1">
        <f t="shared" si="20"/>
        <v>-48012713</v>
      </c>
      <c r="F677" s="1">
        <v>127</v>
      </c>
      <c r="G677" s="1">
        <v>130</v>
      </c>
      <c r="H677" s="1" t="s">
        <v>1934</v>
      </c>
      <c r="I677" s="1" t="str">
        <f>LEFT(H677,5)</f>
        <v>Crime</v>
      </c>
      <c r="J677" s="1" t="s">
        <v>3818</v>
      </c>
      <c r="K677" s="1">
        <v>25474</v>
      </c>
      <c r="L677" s="1">
        <v>138</v>
      </c>
      <c r="M677" s="1" t="s">
        <v>37</v>
      </c>
      <c r="N677" s="1" t="s">
        <v>56</v>
      </c>
      <c r="O677" s="1">
        <v>2005</v>
      </c>
      <c r="P677" s="1">
        <v>6.9</v>
      </c>
    </row>
    <row r="678" spans="1:16" ht="12.75" x14ac:dyDescent="0.2">
      <c r="A678" s="1" t="s">
        <v>3823</v>
      </c>
      <c r="B678" s="1" t="s">
        <v>3612</v>
      </c>
      <c r="C678" s="1">
        <v>24407944</v>
      </c>
      <c r="D678" s="1">
        <v>43000000</v>
      </c>
      <c r="E678" s="1">
        <f t="shared" si="20"/>
        <v>-18592056</v>
      </c>
      <c r="F678" s="1">
        <v>196</v>
      </c>
      <c r="G678" s="1">
        <v>100</v>
      </c>
      <c r="H678" s="1" t="s">
        <v>3002</v>
      </c>
      <c r="I678" s="1" t="str">
        <f t="shared" si="21"/>
        <v>Action</v>
      </c>
      <c r="J678" s="1" t="s">
        <v>749</v>
      </c>
      <c r="K678" s="1">
        <v>71202</v>
      </c>
      <c r="L678" s="1">
        <v>380</v>
      </c>
      <c r="M678" s="1" t="s">
        <v>37</v>
      </c>
      <c r="N678" s="1" t="s">
        <v>267</v>
      </c>
      <c r="O678" s="1">
        <v>2005</v>
      </c>
      <c r="P678" s="1">
        <v>4.8</v>
      </c>
    </row>
    <row r="679" spans="1:16" ht="12.75" x14ac:dyDescent="0.2">
      <c r="A679" s="1" t="s">
        <v>3827</v>
      </c>
      <c r="B679" s="1" t="s">
        <v>3826</v>
      </c>
      <c r="C679" s="1">
        <v>13750556</v>
      </c>
      <c r="D679" s="1">
        <v>65000000</v>
      </c>
      <c r="E679" s="1">
        <f t="shared" si="20"/>
        <v>-51249444</v>
      </c>
      <c r="F679" s="1">
        <v>339</v>
      </c>
      <c r="G679" s="1">
        <v>102</v>
      </c>
      <c r="H679" s="1" t="s">
        <v>333</v>
      </c>
      <c r="I679" s="1" t="str">
        <f t="shared" si="21"/>
        <v>Action</v>
      </c>
      <c r="J679" s="1" t="s">
        <v>62</v>
      </c>
      <c r="K679" s="1">
        <v>111102</v>
      </c>
      <c r="L679" s="1">
        <v>239</v>
      </c>
      <c r="M679" s="1" t="s">
        <v>37</v>
      </c>
      <c r="N679" s="1" t="s">
        <v>38</v>
      </c>
      <c r="O679" s="1">
        <v>2014</v>
      </c>
      <c r="P679" s="1">
        <v>6.5</v>
      </c>
    </row>
    <row r="680" spans="1:16" ht="12.75" x14ac:dyDescent="0.2">
      <c r="A680" s="1" t="s">
        <v>3831</v>
      </c>
      <c r="B680" s="1" t="s">
        <v>2212</v>
      </c>
      <c r="C680" s="1">
        <v>31054924</v>
      </c>
      <c r="D680" s="1">
        <v>64000000</v>
      </c>
      <c r="E680" s="1">
        <f t="shared" si="20"/>
        <v>-32945076</v>
      </c>
      <c r="F680" s="1">
        <v>96</v>
      </c>
      <c r="G680" s="1">
        <v>133</v>
      </c>
      <c r="H680" s="1" t="s">
        <v>3830</v>
      </c>
      <c r="I680" s="1" t="str">
        <f>LEFT(H680,5)</f>
        <v>Drama</v>
      </c>
      <c r="J680" s="1" t="s">
        <v>390</v>
      </c>
      <c r="K680" s="1">
        <v>17025</v>
      </c>
      <c r="L680" s="1">
        <v>290</v>
      </c>
      <c r="M680" s="1" t="s">
        <v>37</v>
      </c>
      <c r="N680" s="1" t="s">
        <v>38</v>
      </c>
      <c r="O680" s="1">
        <v>1999</v>
      </c>
      <c r="P680" s="1">
        <v>5.0999999999999996</v>
      </c>
    </row>
    <row r="681" spans="1:16" ht="12.75" x14ac:dyDescent="0.2">
      <c r="A681" s="1" t="s">
        <v>3838</v>
      </c>
      <c r="B681" s="1" t="s">
        <v>3835</v>
      </c>
      <c r="C681" s="1">
        <v>43247140</v>
      </c>
      <c r="D681" s="1">
        <v>55000000</v>
      </c>
      <c r="E681" s="1">
        <f t="shared" si="20"/>
        <v>-11752860</v>
      </c>
      <c r="F681" s="1">
        <v>361</v>
      </c>
      <c r="G681" s="1">
        <v>121</v>
      </c>
      <c r="H681" s="1" t="s">
        <v>3837</v>
      </c>
      <c r="I681" s="1" t="str">
        <f>LEFT(H681,9)</f>
        <v>Adventure</v>
      </c>
      <c r="J681" s="1" t="s">
        <v>3040</v>
      </c>
      <c r="K681" s="1">
        <v>134625</v>
      </c>
      <c r="L681" s="1">
        <v>265</v>
      </c>
      <c r="M681" s="1" t="s">
        <v>37</v>
      </c>
      <c r="N681" s="1" t="s">
        <v>56</v>
      </c>
      <c r="O681" s="1">
        <v>2015</v>
      </c>
      <c r="P681" s="1">
        <v>7.1</v>
      </c>
    </row>
    <row r="682" spans="1:16" ht="12.75" x14ac:dyDescent="0.2">
      <c r="A682" s="1" t="s">
        <v>3845</v>
      </c>
      <c r="B682" s="1" t="s">
        <v>1846</v>
      </c>
      <c r="C682" s="1">
        <v>2208939</v>
      </c>
      <c r="D682" s="1">
        <v>50000000</v>
      </c>
      <c r="E682" s="1">
        <f t="shared" si="20"/>
        <v>-47791061</v>
      </c>
      <c r="F682" s="1">
        <v>226</v>
      </c>
      <c r="G682" s="1">
        <v>147</v>
      </c>
      <c r="H682" s="1" t="s">
        <v>3843</v>
      </c>
      <c r="I682" s="1" t="str">
        <f>LEFT(H682,5)</f>
        <v>Crime</v>
      </c>
      <c r="J682" s="1" t="s">
        <v>3844</v>
      </c>
      <c r="K682" s="1">
        <v>190490</v>
      </c>
      <c r="L682" s="1">
        <v>482</v>
      </c>
      <c r="M682" s="1" t="s">
        <v>37</v>
      </c>
      <c r="N682" s="1" t="s">
        <v>766</v>
      </c>
      <c r="O682" s="1">
        <v>2006</v>
      </c>
      <c r="P682" s="1">
        <v>7.5</v>
      </c>
    </row>
    <row r="683" spans="1:16" ht="12.75" x14ac:dyDescent="0.2">
      <c r="A683" s="1" t="s">
        <v>3850</v>
      </c>
      <c r="B683" s="1" t="s">
        <v>1964</v>
      </c>
      <c r="C683" s="1">
        <v>213079163</v>
      </c>
      <c r="D683" s="1">
        <v>63000000</v>
      </c>
      <c r="E683" s="1">
        <f t="shared" si="20"/>
        <v>150079163</v>
      </c>
      <c r="F683" s="1">
        <v>194</v>
      </c>
      <c r="G683" s="1">
        <v>94</v>
      </c>
      <c r="H683" s="1" t="s">
        <v>1751</v>
      </c>
      <c r="I683" s="1" t="str">
        <f t="shared" si="21"/>
        <v>Action</v>
      </c>
      <c r="J683" s="1" t="s">
        <v>1253</v>
      </c>
      <c r="K683" s="1">
        <v>162909</v>
      </c>
      <c r="L683" s="1">
        <v>795</v>
      </c>
      <c r="M683" s="1" t="s">
        <v>37</v>
      </c>
      <c r="N683" s="1" t="s">
        <v>38</v>
      </c>
      <c r="O683" s="1">
        <v>2002</v>
      </c>
      <c r="P683" s="1">
        <v>6.2</v>
      </c>
    </row>
    <row r="684" spans="1:16" ht="12.75" x14ac:dyDescent="0.2">
      <c r="A684" s="1" t="s">
        <v>3854</v>
      </c>
      <c r="B684" s="1" t="s">
        <v>934</v>
      </c>
      <c r="C684" s="1">
        <v>19548064</v>
      </c>
      <c r="D684" s="1">
        <v>65000000</v>
      </c>
      <c r="E684" s="1">
        <f t="shared" si="20"/>
        <v>-45451936</v>
      </c>
      <c r="F684" s="1">
        <v>138</v>
      </c>
      <c r="G684" s="1">
        <v>94</v>
      </c>
      <c r="H684" s="1" t="s">
        <v>1246</v>
      </c>
      <c r="I684" s="1" t="str">
        <f t="shared" si="21"/>
        <v>Action</v>
      </c>
      <c r="J684" s="1" t="s">
        <v>704</v>
      </c>
      <c r="K684" s="1">
        <v>25681</v>
      </c>
      <c r="L684" s="1">
        <v>77</v>
      </c>
      <c r="M684" s="1" t="s">
        <v>37</v>
      </c>
      <c r="N684" s="1" t="s">
        <v>3858</v>
      </c>
      <c r="O684" s="1">
        <v>2009</v>
      </c>
      <c r="P684" s="1">
        <v>6.3</v>
      </c>
    </row>
    <row r="685" spans="1:16" ht="12.75" x14ac:dyDescent="0.2">
      <c r="A685" s="1" t="s">
        <v>3859</v>
      </c>
      <c r="B685" s="1" t="s">
        <v>388</v>
      </c>
      <c r="C685" s="1">
        <v>356784000</v>
      </c>
      <c r="D685" s="1">
        <v>63000000</v>
      </c>
      <c r="E685" s="1">
        <f t="shared" si="20"/>
        <v>293784000</v>
      </c>
      <c r="F685" s="1">
        <v>308</v>
      </c>
      <c r="G685" s="1">
        <v>127</v>
      </c>
      <c r="H685" s="1" t="s">
        <v>1169</v>
      </c>
      <c r="I685" s="1" t="str">
        <f>LEFT(H685,9)</f>
        <v>Adventure</v>
      </c>
      <c r="J685" s="1" t="s">
        <v>993</v>
      </c>
      <c r="K685" s="1">
        <v>613473</v>
      </c>
      <c r="L685" s="1">
        <v>895</v>
      </c>
      <c r="M685" s="1" t="s">
        <v>37</v>
      </c>
      <c r="N685" s="1" t="s">
        <v>38</v>
      </c>
      <c r="O685" s="1">
        <v>1993</v>
      </c>
      <c r="P685" s="1">
        <v>8.1</v>
      </c>
    </row>
    <row r="686" spans="1:16" ht="12.75" x14ac:dyDescent="0.2">
      <c r="A686" s="1" t="s">
        <v>3864</v>
      </c>
      <c r="B686" s="1" t="s">
        <v>3638</v>
      </c>
      <c r="C686" s="1">
        <v>25052000</v>
      </c>
      <c r="D686" s="1">
        <v>63000000</v>
      </c>
      <c r="E686" s="1">
        <f t="shared" si="20"/>
        <v>-37948000</v>
      </c>
      <c r="F686" s="1">
        <v>40</v>
      </c>
      <c r="G686" s="1">
        <v>212</v>
      </c>
      <c r="H686" s="1" t="s">
        <v>3863</v>
      </c>
      <c r="I686" s="1" t="str">
        <f>LEFT(H686,9)</f>
        <v>Adventure</v>
      </c>
      <c r="J686" s="1" t="s">
        <v>535</v>
      </c>
      <c r="K686" s="1">
        <v>35314</v>
      </c>
      <c r="L686" s="1">
        <v>145</v>
      </c>
      <c r="M686" s="1" t="s">
        <v>37</v>
      </c>
      <c r="N686" s="1" t="s">
        <v>38</v>
      </c>
      <c r="O686" s="1">
        <v>1994</v>
      </c>
      <c r="P686" s="1">
        <v>6.6</v>
      </c>
    </row>
    <row r="687" spans="1:16" ht="12.75" x14ac:dyDescent="0.2">
      <c r="A687" s="1" t="s">
        <v>3869</v>
      </c>
      <c r="B687" s="1" t="s">
        <v>1197</v>
      </c>
      <c r="C687" s="1">
        <v>122012710</v>
      </c>
      <c r="D687" s="1">
        <v>62000000</v>
      </c>
      <c r="E687" s="1">
        <f t="shared" si="20"/>
        <v>60012710</v>
      </c>
      <c r="F687" s="1">
        <v>42</v>
      </c>
      <c r="G687" s="1">
        <v>141</v>
      </c>
      <c r="H687" s="1" t="s">
        <v>463</v>
      </c>
      <c r="I687" s="1" t="str">
        <f t="shared" si="21"/>
        <v>Action</v>
      </c>
      <c r="J687" s="1" t="s">
        <v>390</v>
      </c>
      <c r="K687" s="1">
        <v>69663</v>
      </c>
      <c r="L687" s="1">
        <v>133</v>
      </c>
      <c r="M687" s="1" t="s">
        <v>37</v>
      </c>
      <c r="N687" s="1" t="s">
        <v>38</v>
      </c>
      <c r="O687" s="1">
        <v>1994</v>
      </c>
      <c r="P687" s="1">
        <v>6.9</v>
      </c>
    </row>
    <row r="688" spans="1:16" ht="12.75" x14ac:dyDescent="0.2">
      <c r="A688" s="1" t="s">
        <v>3875</v>
      </c>
      <c r="B688" s="1" t="s">
        <v>3872</v>
      </c>
      <c r="C688" s="1">
        <v>72413</v>
      </c>
      <c r="D688" s="1">
        <v>65000000</v>
      </c>
      <c r="E688" s="1">
        <f t="shared" si="20"/>
        <v>-64927587</v>
      </c>
      <c r="F688" s="1">
        <v>68</v>
      </c>
      <c r="G688" s="1">
        <v>103</v>
      </c>
      <c r="H688" s="1" t="s">
        <v>188</v>
      </c>
      <c r="I688" s="1" t="str">
        <f t="shared" si="21"/>
        <v>Action</v>
      </c>
      <c r="J688" s="1" t="s">
        <v>3874</v>
      </c>
      <c r="K688" s="1">
        <v>11584</v>
      </c>
      <c r="L688" s="1">
        <v>86</v>
      </c>
      <c r="M688" s="1" t="s">
        <v>1945</v>
      </c>
      <c r="N688" s="1" t="s">
        <v>891</v>
      </c>
      <c r="O688" s="1">
        <v>2015</v>
      </c>
      <c r="P688" s="1">
        <v>6.1</v>
      </c>
    </row>
    <row r="689" spans="1:16" ht="12.75" x14ac:dyDescent="0.2">
      <c r="A689" s="1" t="s">
        <v>3881</v>
      </c>
      <c r="B689" s="1" t="s">
        <v>3879</v>
      </c>
      <c r="C689" s="1">
        <v>58255287</v>
      </c>
      <c r="D689" s="1">
        <v>64000000</v>
      </c>
      <c r="E689" s="1">
        <f t="shared" si="20"/>
        <v>-5744713</v>
      </c>
      <c r="F689" s="1">
        <v>78</v>
      </c>
      <c r="G689" s="1">
        <v>98</v>
      </c>
      <c r="H689" s="1" t="s">
        <v>1008</v>
      </c>
      <c r="I689" s="1" t="str">
        <f t="shared" si="21"/>
        <v>Comedy</v>
      </c>
      <c r="J689" s="1" t="s">
        <v>1652</v>
      </c>
      <c r="K689" s="1">
        <v>39471</v>
      </c>
      <c r="L689" s="1">
        <v>187</v>
      </c>
      <c r="M689" s="1" t="s">
        <v>37</v>
      </c>
      <c r="N689" s="1" t="s">
        <v>38</v>
      </c>
      <c r="O689" s="1">
        <v>2006</v>
      </c>
      <c r="P689" s="1">
        <v>4.3</v>
      </c>
    </row>
    <row r="690" spans="1:16" ht="12.75" x14ac:dyDescent="0.2">
      <c r="A690" s="1" t="s">
        <v>3886</v>
      </c>
      <c r="B690" s="1" t="s">
        <v>645</v>
      </c>
      <c r="C690" s="1">
        <v>77086030</v>
      </c>
      <c r="D690" s="1">
        <v>62000000</v>
      </c>
      <c r="E690" s="1">
        <f t="shared" si="20"/>
        <v>15086030</v>
      </c>
      <c r="F690" s="1">
        <v>178</v>
      </c>
      <c r="G690" s="1">
        <v>116</v>
      </c>
      <c r="H690" s="1" t="s">
        <v>3885</v>
      </c>
      <c r="I690" s="1" t="str">
        <f t="shared" si="21"/>
        <v>Action</v>
      </c>
      <c r="J690" s="1" t="s">
        <v>659</v>
      </c>
      <c r="K690" s="1">
        <v>65297</v>
      </c>
      <c r="L690" s="1">
        <v>602</v>
      </c>
      <c r="M690" s="1" t="s">
        <v>37</v>
      </c>
      <c r="N690" s="1" t="s">
        <v>1464</v>
      </c>
      <c r="O690" s="1">
        <v>2000</v>
      </c>
      <c r="P690" s="1">
        <v>6.6</v>
      </c>
    </row>
    <row r="691" spans="1:16" ht="12.75" x14ac:dyDescent="0.2">
      <c r="A691" s="1" t="s">
        <v>3892</v>
      </c>
      <c r="B691" s="1" t="s">
        <v>3890</v>
      </c>
      <c r="C691" s="1">
        <v>65000000</v>
      </c>
      <c r="D691" s="1">
        <v>62000000</v>
      </c>
      <c r="E691" s="1">
        <f t="shared" si="20"/>
        <v>3000000</v>
      </c>
      <c r="F691" s="1">
        <v>75</v>
      </c>
      <c r="G691" s="1">
        <v>114</v>
      </c>
      <c r="H691" s="1" t="s">
        <v>1414</v>
      </c>
      <c r="I691" s="1" t="str">
        <f t="shared" si="21"/>
        <v>Comedy</v>
      </c>
      <c r="J691" s="1" t="s">
        <v>3891</v>
      </c>
      <c r="K691" s="1">
        <v>43027</v>
      </c>
      <c r="L691" s="1">
        <v>214</v>
      </c>
      <c r="M691" s="1" t="s">
        <v>37</v>
      </c>
      <c r="N691" s="1" t="s">
        <v>38</v>
      </c>
      <c r="O691" s="1">
        <v>1995</v>
      </c>
      <c r="P691" s="1">
        <v>6.8</v>
      </c>
    </row>
    <row r="692" spans="1:16" ht="12.75" x14ac:dyDescent="0.2">
      <c r="A692" s="1" t="s">
        <v>3898</v>
      </c>
      <c r="B692" s="1" t="s">
        <v>3895</v>
      </c>
      <c r="C692" s="1">
        <v>32178777</v>
      </c>
      <c r="D692" s="1">
        <v>62000000</v>
      </c>
      <c r="E692" s="1">
        <f t="shared" si="20"/>
        <v>-29821223</v>
      </c>
      <c r="F692" s="1">
        <v>150</v>
      </c>
      <c r="G692" s="1">
        <v>87</v>
      </c>
      <c r="H692" s="1" t="s">
        <v>3897</v>
      </c>
      <c r="I692" s="1" t="str">
        <f t="shared" si="21"/>
        <v>Comedy</v>
      </c>
      <c r="J692" s="1" t="s">
        <v>722</v>
      </c>
      <c r="K692" s="1">
        <v>43300</v>
      </c>
      <c r="L692" s="1">
        <v>250</v>
      </c>
      <c r="M692" s="1" t="s">
        <v>37</v>
      </c>
      <c r="N692" s="1" t="s">
        <v>38</v>
      </c>
      <c r="O692" s="1">
        <v>2008</v>
      </c>
      <c r="P692" s="1">
        <v>3.8</v>
      </c>
    </row>
    <row r="693" spans="1:16" ht="12.75" x14ac:dyDescent="0.2">
      <c r="A693" s="1" t="s">
        <v>3902</v>
      </c>
      <c r="B693" s="1" t="s">
        <v>3901</v>
      </c>
      <c r="C693" s="1">
        <v>15738632</v>
      </c>
      <c r="D693" s="1">
        <v>42000000</v>
      </c>
      <c r="E693" s="1">
        <f t="shared" si="20"/>
        <v>-26261368</v>
      </c>
      <c r="F693" s="1">
        <v>113</v>
      </c>
      <c r="G693" s="1">
        <v>125</v>
      </c>
      <c r="H693" s="1" t="s">
        <v>421</v>
      </c>
      <c r="I693" s="1" t="str">
        <f t="shared" si="21"/>
        <v>Action</v>
      </c>
      <c r="J693" s="1" t="s">
        <v>1955</v>
      </c>
      <c r="K693" s="1">
        <v>38076</v>
      </c>
      <c r="L693" s="1">
        <v>399</v>
      </c>
      <c r="M693" s="1" t="s">
        <v>37</v>
      </c>
      <c r="N693" s="1" t="s">
        <v>38</v>
      </c>
      <c r="O693" s="1">
        <v>2001</v>
      </c>
      <c r="P693" s="1">
        <v>5.9</v>
      </c>
    </row>
    <row r="694" spans="1:16" ht="12.75" x14ac:dyDescent="0.2">
      <c r="A694" s="1" t="s">
        <v>3908</v>
      </c>
      <c r="B694" s="1" t="s">
        <v>1763</v>
      </c>
      <c r="C694" s="1">
        <v>54116191</v>
      </c>
      <c r="D694" s="1">
        <v>44000000</v>
      </c>
      <c r="E694" s="1">
        <f t="shared" si="20"/>
        <v>10116191</v>
      </c>
      <c r="F694" s="1">
        <v>596</v>
      </c>
      <c r="G694" s="1">
        <v>187</v>
      </c>
      <c r="H694" s="1" t="s">
        <v>3906</v>
      </c>
      <c r="I694" s="1" t="str">
        <f>LEFT(H694,5)</f>
        <v>Crime</v>
      </c>
      <c r="J694" s="1" t="s">
        <v>3907</v>
      </c>
      <c r="K694" s="1">
        <v>272839</v>
      </c>
      <c r="L694" s="1">
        <v>1018</v>
      </c>
      <c r="M694" s="1" t="s">
        <v>37</v>
      </c>
      <c r="N694" s="1" t="s">
        <v>38</v>
      </c>
      <c r="O694" s="1">
        <v>2015</v>
      </c>
      <c r="P694" s="1">
        <v>7.9</v>
      </c>
    </row>
    <row r="695" spans="1:16" ht="12.75" x14ac:dyDescent="0.2">
      <c r="A695" s="1" t="s">
        <v>3913</v>
      </c>
      <c r="B695" s="1" t="s">
        <v>3911</v>
      </c>
      <c r="C695" s="1">
        <v>118153533</v>
      </c>
      <c r="D695" s="1">
        <v>61000000</v>
      </c>
      <c r="E695" s="1">
        <f t="shared" si="20"/>
        <v>57153533</v>
      </c>
      <c r="F695" s="1">
        <v>191</v>
      </c>
      <c r="G695" s="1">
        <v>93</v>
      </c>
      <c r="H695" s="1" t="s">
        <v>3912</v>
      </c>
      <c r="I695" s="1" t="str">
        <f t="shared" si="21"/>
        <v>Comedy</v>
      </c>
      <c r="J695" s="1" t="s">
        <v>1248</v>
      </c>
      <c r="K695" s="1">
        <v>129995</v>
      </c>
      <c r="L695" s="1">
        <v>246</v>
      </c>
      <c r="M695" s="1" t="s">
        <v>37</v>
      </c>
      <c r="N695" s="1" t="s">
        <v>38</v>
      </c>
      <c r="O695" s="1">
        <v>2007</v>
      </c>
      <c r="P695" s="1">
        <v>6.3</v>
      </c>
    </row>
    <row r="696" spans="1:16" ht="12.75" x14ac:dyDescent="0.2">
      <c r="A696" s="1" t="s">
        <v>3918</v>
      </c>
      <c r="B696" s="1" t="s">
        <v>3916</v>
      </c>
      <c r="C696" s="1">
        <v>108012170</v>
      </c>
      <c r="D696" s="1">
        <v>63000000</v>
      </c>
      <c r="E696" s="1">
        <f t="shared" si="20"/>
        <v>45012170</v>
      </c>
      <c r="F696" s="1">
        <v>156</v>
      </c>
      <c r="G696" s="1">
        <v>95</v>
      </c>
      <c r="H696" s="1" t="s">
        <v>270</v>
      </c>
      <c r="I696" s="1" t="str">
        <f>LEFT(H696,9)</f>
        <v>Adventure</v>
      </c>
      <c r="J696" s="1" t="s">
        <v>3229</v>
      </c>
      <c r="K696" s="1">
        <v>24089</v>
      </c>
      <c r="L696" s="1">
        <v>82</v>
      </c>
      <c r="M696" s="1" t="s">
        <v>37</v>
      </c>
      <c r="N696" s="1" t="s">
        <v>38</v>
      </c>
      <c r="O696" s="1">
        <v>2011</v>
      </c>
      <c r="P696" s="1">
        <v>5.5</v>
      </c>
    </row>
    <row r="697" spans="1:16" ht="12.75" x14ac:dyDescent="0.2">
      <c r="A697" s="1" t="s">
        <v>3922</v>
      </c>
      <c r="B697" s="1" t="s">
        <v>110</v>
      </c>
      <c r="C697" s="1">
        <v>210592590</v>
      </c>
      <c r="D697" s="1">
        <v>65000000</v>
      </c>
      <c r="E697" s="1">
        <f t="shared" si="20"/>
        <v>145592590</v>
      </c>
      <c r="F697" s="1">
        <v>460</v>
      </c>
      <c r="G697" s="1">
        <v>117</v>
      </c>
      <c r="H697" s="1" t="s">
        <v>1570</v>
      </c>
      <c r="I697" s="1" t="str">
        <f t="shared" si="21"/>
        <v>Action</v>
      </c>
      <c r="J697" s="1" t="s">
        <v>640</v>
      </c>
      <c r="K697" s="1">
        <v>607235</v>
      </c>
      <c r="L697" s="1">
        <v>2073</v>
      </c>
      <c r="M697" s="1" t="s">
        <v>37</v>
      </c>
      <c r="N697" s="1" t="s">
        <v>38</v>
      </c>
      <c r="O697" s="1">
        <v>2006</v>
      </c>
      <c r="P697" s="1">
        <v>7.7</v>
      </c>
    </row>
    <row r="698" spans="1:16" ht="12.75" x14ac:dyDescent="0.2">
      <c r="A698" s="1" t="s">
        <v>3926</v>
      </c>
      <c r="B698" s="1" t="s">
        <v>1964</v>
      </c>
      <c r="C698" s="1">
        <v>279167575</v>
      </c>
      <c r="D698" s="1">
        <v>80000000</v>
      </c>
      <c r="E698" s="1">
        <f t="shared" si="20"/>
        <v>199167575</v>
      </c>
      <c r="F698" s="1">
        <v>141</v>
      </c>
      <c r="G698" s="1">
        <v>106</v>
      </c>
      <c r="H698" s="1" t="s">
        <v>1680</v>
      </c>
      <c r="I698" s="1" t="str">
        <f t="shared" si="21"/>
        <v>Comedy</v>
      </c>
      <c r="J698" s="1" t="s">
        <v>1745</v>
      </c>
      <c r="K698" s="1">
        <v>211296</v>
      </c>
      <c r="L698" s="1">
        <v>428</v>
      </c>
      <c r="M698" s="1" t="s">
        <v>37</v>
      </c>
      <c r="N698" s="1" t="s">
        <v>38</v>
      </c>
      <c r="O698" s="1">
        <v>2004</v>
      </c>
      <c r="P698" s="1">
        <v>6.3</v>
      </c>
    </row>
    <row r="699" spans="1:16" ht="12.75" x14ac:dyDescent="0.2">
      <c r="A699" s="1" t="s">
        <v>3933</v>
      </c>
      <c r="B699" s="1" t="s">
        <v>3929</v>
      </c>
      <c r="C699" s="1">
        <v>143151473</v>
      </c>
      <c r="D699" s="1">
        <v>60000000</v>
      </c>
      <c r="E699" s="1">
        <f t="shared" si="20"/>
        <v>83151473</v>
      </c>
      <c r="F699" s="1">
        <v>180</v>
      </c>
      <c r="G699" s="1">
        <v>115</v>
      </c>
      <c r="H699" s="1" t="s">
        <v>3931</v>
      </c>
      <c r="I699" s="1" t="str">
        <f t="shared" si="21"/>
        <v>Comedy</v>
      </c>
      <c r="J699" s="1" t="s">
        <v>3932</v>
      </c>
      <c r="K699" s="1">
        <v>116681</v>
      </c>
      <c r="L699" s="1">
        <v>320</v>
      </c>
      <c r="M699" s="1" t="s">
        <v>37</v>
      </c>
      <c r="N699" s="1" t="s">
        <v>38</v>
      </c>
      <c r="O699" s="1">
        <v>2008</v>
      </c>
      <c r="P699" s="1">
        <v>7.1</v>
      </c>
    </row>
    <row r="700" spans="1:16" ht="12.75" x14ac:dyDescent="0.2">
      <c r="A700" s="1" t="s">
        <v>3938</v>
      </c>
      <c r="B700" s="1" t="s">
        <v>3258</v>
      </c>
      <c r="C700" s="1">
        <v>136801374</v>
      </c>
      <c r="D700" s="1">
        <v>60000000</v>
      </c>
      <c r="E700" s="1">
        <f t="shared" si="20"/>
        <v>76801374</v>
      </c>
      <c r="F700" s="1">
        <v>186</v>
      </c>
      <c r="G700" s="1">
        <v>189</v>
      </c>
      <c r="H700" s="1" t="s">
        <v>3937</v>
      </c>
      <c r="I700" s="1" t="str">
        <f>LEFT(H700,5)</f>
        <v>Crime</v>
      </c>
      <c r="J700" s="1" t="s">
        <v>321</v>
      </c>
      <c r="K700" s="1">
        <v>782610</v>
      </c>
      <c r="L700" s="1">
        <v>1377</v>
      </c>
      <c r="M700" s="1" t="s">
        <v>37</v>
      </c>
      <c r="N700" s="1" t="s">
        <v>38</v>
      </c>
      <c r="O700" s="1">
        <v>1999</v>
      </c>
      <c r="P700" s="1">
        <v>8.5</v>
      </c>
    </row>
    <row r="701" spans="1:16" ht="12.75" x14ac:dyDescent="0.2">
      <c r="A701" s="1" t="s">
        <v>3943</v>
      </c>
      <c r="B701" s="1" t="s">
        <v>2165</v>
      </c>
      <c r="C701" s="1">
        <v>168213584</v>
      </c>
      <c r="E701" s="1">
        <f t="shared" si="20"/>
        <v>168213584</v>
      </c>
      <c r="F701" s="1">
        <v>177</v>
      </c>
      <c r="G701" s="1">
        <v>100</v>
      </c>
      <c r="H701" s="1" t="s">
        <v>1627</v>
      </c>
      <c r="I701" s="1" t="str">
        <f t="shared" si="21"/>
        <v>Action</v>
      </c>
      <c r="J701" s="1" t="s">
        <v>3942</v>
      </c>
      <c r="K701" s="1">
        <v>99989</v>
      </c>
      <c r="L701" s="1">
        <v>255</v>
      </c>
      <c r="M701" s="1" t="s">
        <v>37</v>
      </c>
      <c r="N701" s="1" t="s">
        <v>38</v>
      </c>
      <c r="O701" s="1">
        <v>2007</v>
      </c>
      <c r="P701" s="1">
        <v>5.9</v>
      </c>
    </row>
    <row r="702" spans="1:16" ht="12.75" x14ac:dyDescent="0.2">
      <c r="A702" s="1" t="s">
        <v>3947</v>
      </c>
      <c r="B702" s="1" t="s">
        <v>1775</v>
      </c>
      <c r="C702" s="1">
        <v>135381507</v>
      </c>
      <c r="D702" s="1">
        <v>150000000</v>
      </c>
      <c r="E702" s="1">
        <f t="shared" si="20"/>
        <v>-14618493</v>
      </c>
      <c r="F702" s="1">
        <v>161</v>
      </c>
      <c r="G702" s="1">
        <v>81</v>
      </c>
      <c r="H702" s="1" t="s">
        <v>620</v>
      </c>
      <c r="I702" s="1" t="str">
        <f>LEFT(H702,9)</f>
        <v>Adventure</v>
      </c>
      <c r="J702" s="1" t="s">
        <v>1801</v>
      </c>
      <c r="K702" s="1">
        <v>63912</v>
      </c>
      <c r="L702" s="1">
        <v>251</v>
      </c>
      <c r="M702" s="1" t="s">
        <v>37</v>
      </c>
      <c r="N702" s="1" t="s">
        <v>38</v>
      </c>
      <c r="O702" s="1">
        <v>2005</v>
      </c>
      <c r="P702" s="1">
        <v>5.8</v>
      </c>
    </row>
    <row r="703" spans="1:16" ht="12.75" x14ac:dyDescent="0.2">
      <c r="A703" s="1" t="s">
        <v>3951</v>
      </c>
      <c r="B703" s="1" t="s">
        <v>684</v>
      </c>
      <c r="C703" s="1">
        <v>167735396</v>
      </c>
      <c r="D703" s="1">
        <v>61000000</v>
      </c>
      <c r="E703" s="1">
        <f t="shared" si="20"/>
        <v>106735396</v>
      </c>
      <c r="F703" s="1">
        <v>568</v>
      </c>
      <c r="G703" s="1">
        <v>149</v>
      </c>
      <c r="H703" s="1" t="s">
        <v>2141</v>
      </c>
      <c r="I703" s="1" t="str">
        <f>LEFT(H703,5)</f>
        <v>Crime</v>
      </c>
      <c r="J703" s="1" t="s">
        <v>3950</v>
      </c>
      <c r="K703" s="1">
        <v>569841</v>
      </c>
      <c r="L703" s="1">
        <v>1127</v>
      </c>
      <c r="M703" s="1" t="s">
        <v>37</v>
      </c>
      <c r="N703" s="1" t="s">
        <v>38</v>
      </c>
      <c r="O703" s="1">
        <v>2014</v>
      </c>
      <c r="P703" s="1">
        <v>8.1</v>
      </c>
    </row>
    <row r="704" spans="1:16" ht="12.75" x14ac:dyDescent="0.2">
      <c r="A704" s="1" t="s">
        <v>3956</v>
      </c>
      <c r="B704" s="1" t="s">
        <v>520</v>
      </c>
      <c r="C704" s="1">
        <v>121468960</v>
      </c>
      <c r="D704" s="1">
        <v>60000000</v>
      </c>
      <c r="E704" s="1">
        <f t="shared" si="20"/>
        <v>61468960</v>
      </c>
      <c r="F704" s="1">
        <v>249</v>
      </c>
      <c r="G704" s="1">
        <v>119</v>
      </c>
      <c r="H704" s="1" t="s">
        <v>1155</v>
      </c>
      <c r="I704" s="1" t="str">
        <f t="shared" si="21"/>
        <v>Action</v>
      </c>
      <c r="J704" s="1" t="s">
        <v>1156</v>
      </c>
      <c r="K704" s="1">
        <v>407601</v>
      </c>
      <c r="L704" s="1">
        <v>849</v>
      </c>
      <c r="M704" s="1" t="s">
        <v>37</v>
      </c>
      <c r="N704" s="1" t="s">
        <v>38</v>
      </c>
      <c r="O704" s="1">
        <v>2002</v>
      </c>
      <c r="P704" s="1">
        <v>7.9</v>
      </c>
    </row>
    <row r="705" spans="1:16" ht="12.75" x14ac:dyDescent="0.2">
      <c r="A705" s="1" t="s">
        <v>3960</v>
      </c>
      <c r="B705" s="1" t="s">
        <v>312</v>
      </c>
      <c r="C705" s="1">
        <v>106635996</v>
      </c>
      <c r="D705" s="1">
        <v>58000000</v>
      </c>
      <c r="E705" s="1">
        <f t="shared" si="20"/>
        <v>48635996</v>
      </c>
      <c r="F705" s="1">
        <v>137</v>
      </c>
      <c r="G705" s="1">
        <v>130</v>
      </c>
      <c r="H705" s="1" t="s">
        <v>50</v>
      </c>
      <c r="I705" s="1" t="str">
        <f t="shared" si="21"/>
        <v>Action</v>
      </c>
      <c r="J705" s="1" t="s">
        <v>3031</v>
      </c>
      <c r="K705" s="1">
        <v>199025</v>
      </c>
      <c r="L705" s="1">
        <v>416</v>
      </c>
      <c r="M705" s="1" t="s">
        <v>37</v>
      </c>
      <c r="N705" s="1" t="s">
        <v>56</v>
      </c>
      <c r="O705" s="1">
        <v>1995</v>
      </c>
      <c r="P705" s="1">
        <v>7.2</v>
      </c>
    </row>
    <row r="706" spans="1:16" ht="12.75" x14ac:dyDescent="0.2">
      <c r="A706" s="1" t="s">
        <v>3964</v>
      </c>
      <c r="B706" s="1" t="s">
        <v>1782</v>
      </c>
      <c r="C706" s="1">
        <v>102678089</v>
      </c>
      <c r="D706" s="1">
        <v>95000000</v>
      </c>
      <c r="E706" s="1">
        <f t="shared" si="20"/>
        <v>7678089</v>
      </c>
      <c r="F706" s="1">
        <v>113</v>
      </c>
      <c r="G706" s="1">
        <v>116</v>
      </c>
      <c r="H706" s="1" t="s">
        <v>1923</v>
      </c>
      <c r="I706" s="1" t="str">
        <f>LEFT(H706,5)</f>
        <v>Drama</v>
      </c>
      <c r="J706" s="1" t="s">
        <v>3710</v>
      </c>
      <c r="K706" s="1">
        <v>42705</v>
      </c>
      <c r="L706" s="1">
        <v>274</v>
      </c>
      <c r="M706" s="1" t="s">
        <v>37</v>
      </c>
      <c r="N706" s="1" t="s">
        <v>38</v>
      </c>
      <c r="O706" s="1">
        <v>1999</v>
      </c>
      <c r="P706" s="1">
        <v>6.3</v>
      </c>
    </row>
    <row r="707" spans="1:16" ht="12.75" x14ac:dyDescent="0.2">
      <c r="A707" s="1" t="s">
        <v>3968</v>
      </c>
      <c r="B707" s="1" t="s">
        <v>1095</v>
      </c>
      <c r="C707" s="1">
        <v>125603360</v>
      </c>
      <c r="D707" s="1">
        <v>60000000</v>
      </c>
      <c r="E707" s="1">
        <f t="shared" ref="E707:E770" si="22">C707-D707</f>
        <v>65603360</v>
      </c>
      <c r="F707" s="1">
        <v>213</v>
      </c>
      <c r="G707" s="1">
        <v>103</v>
      </c>
      <c r="H707" s="1" t="s">
        <v>2255</v>
      </c>
      <c r="I707" s="1" t="str">
        <f t="shared" ref="I707:I770" si="23">LEFT(H707,6)</f>
        <v>Comedy</v>
      </c>
      <c r="J707" s="1" t="s">
        <v>2267</v>
      </c>
      <c r="K707" s="1">
        <v>667983</v>
      </c>
      <c r="L707" s="1">
        <v>877</v>
      </c>
      <c r="M707" s="1" t="s">
        <v>37</v>
      </c>
      <c r="N707" s="1" t="s">
        <v>38</v>
      </c>
      <c r="O707" s="1">
        <v>1998</v>
      </c>
      <c r="P707" s="1">
        <v>8.1</v>
      </c>
    </row>
    <row r="708" spans="1:16" ht="12.75" x14ac:dyDescent="0.2">
      <c r="A708" s="1" t="s">
        <v>3975</v>
      </c>
      <c r="B708" s="1" t="s">
        <v>3972</v>
      </c>
      <c r="C708" s="1">
        <v>101217900</v>
      </c>
      <c r="D708" s="1">
        <v>70000000</v>
      </c>
      <c r="E708" s="1">
        <f t="shared" si="22"/>
        <v>31217900</v>
      </c>
      <c r="F708" s="1">
        <v>120</v>
      </c>
      <c r="G708" s="1">
        <v>99</v>
      </c>
      <c r="H708" s="1" t="s">
        <v>3974</v>
      </c>
      <c r="I708" s="1" t="str">
        <f>LEFT(H708,9)</f>
        <v>Adventure</v>
      </c>
      <c r="J708" s="1" t="s">
        <v>957</v>
      </c>
      <c r="K708" s="1">
        <v>91093</v>
      </c>
      <c r="L708" s="1">
        <v>353</v>
      </c>
      <c r="M708" s="1" t="s">
        <v>37</v>
      </c>
      <c r="N708" s="1" t="s">
        <v>38</v>
      </c>
      <c r="O708" s="1">
        <v>1998</v>
      </c>
      <c r="P708" s="1">
        <v>7</v>
      </c>
    </row>
    <row r="709" spans="1:16" ht="12.75" x14ac:dyDescent="0.2">
      <c r="A709" s="1" t="s">
        <v>3980</v>
      </c>
      <c r="B709" s="1" t="s">
        <v>3232</v>
      </c>
      <c r="C709" s="1">
        <v>104148781</v>
      </c>
      <c r="D709" s="1">
        <v>60000000</v>
      </c>
      <c r="E709" s="1">
        <f t="shared" si="22"/>
        <v>44148781</v>
      </c>
      <c r="F709" s="1">
        <v>81</v>
      </c>
      <c r="G709" s="1">
        <v>92</v>
      </c>
      <c r="H709" s="1" t="s">
        <v>3056</v>
      </c>
      <c r="I709" s="1" t="str">
        <f t="shared" si="23"/>
        <v>Comedy</v>
      </c>
      <c r="J709" s="1" t="s">
        <v>3979</v>
      </c>
      <c r="K709" s="1">
        <v>49486</v>
      </c>
      <c r="L709" s="1">
        <v>116</v>
      </c>
      <c r="M709" s="1" t="s">
        <v>37</v>
      </c>
      <c r="N709" s="1" t="s">
        <v>38</v>
      </c>
      <c r="O709" s="1">
        <v>2003</v>
      </c>
      <c r="P709" s="1">
        <v>5.5</v>
      </c>
    </row>
    <row r="710" spans="1:16" ht="12.75" x14ac:dyDescent="0.2">
      <c r="A710" s="1" t="s">
        <v>3984</v>
      </c>
      <c r="B710" s="1" t="s">
        <v>3835</v>
      </c>
      <c r="C710" s="1">
        <v>75573300</v>
      </c>
      <c r="D710" s="1">
        <v>61000000</v>
      </c>
      <c r="E710" s="1">
        <f t="shared" si="22"/>
        <v>14573300</v>
      </c>
      <c r="F710" s="1">
        <v>265</v>
      </c>
      <c r="G710" s="1">
        <v>109</v>
      </c>
      <c r="H710" s="1" t="s">
        <v>3553</v>
      </c>
      <c r="I710" s="1" t="str">
        <f t="shared" si="23"/>
        <v>Action</v>
      </c>
      <c r="J710" s="1" t="s">
        <v>1726</v>
      </c>
      <c r="K710" s="1">
        <v>156898</v>
      </c>
      <c r="L710" s="1">
        <v>172</v>
      </c>
      <c r="M710" s="1" t="s">
        <v>37</v>
      </c>
      <c r="N710" s="1" t="s">
        <v>38</v>
      </c>
      <c r="O710" s="1">
        <v>2013</v>
      </c>
      <c r="P710" s="1">
        <v>6.7</v>
      </c>
    </row>
    <row r="711" spans="1:16" ht="12.75" x14ac:dyDescent="0.2">
      <c r="A711" s="1" t="s">
        <v>3989</v>
      </c>
      <c r="B711" s="1" t="s">
        <v>1888</v>
      </c>
      <c r="C711" s="1">
        <v>93375151</v>
      </c>
      <c r="D711" s="1">
        <v>60000000</v>
      </c>
      <c r="E711" s="1">
        <f t="shared" si="22"/>
        <v>33375151</v>
      </c>
      <c r="F711" s="1">
        <v>105</v>
      </c>
      <c r="G711" s="1">
        <v>87</v>
      </c>
      <c r="H711" s="1" t="s">
        <v>2501</v>
      </c>
      <c r="I711" s="1" t="str">
        <f t="shared" si="23"/>
        <v>Action</v>
      </c>
      <c r="J711" s="1" t="s">
        <v>3988</v>
      </c>
      <c r="K711" s="1">
        <v>46031</v>
      </c>
      <c r="L711" s="1">
        <v>235</v>
      </c>
      <c r="M711" s="1" t="s">
        <v>37</v>
      </c>
      <c r="N711" s="1" t="s">
        <v>38</v>
      </c>
      <c r="O711" s="1">
        <v>2001</v>
      </c>
      <c r="P711" s="1">
        <v>5.2</v>
      </c>
    </row>
    <row r="712" spans="1:16" ht="12.75" x14ac:dyDescent="0.2">
      <c r="A712" s="1" t="s">
        <v>3993</v>
      </c>
      <c r="B712" s="1" t="s">
        <v>3087</v>
      </c>
      <c r="C712" s="1">
        <v>106126012</v>
      </c>
      <c r="D712" s="1">
        <v>60000000</v>
      </c>
      <c r="E712" s="1">
        <f t="shared" si="22"/>
        <v>46126012</v>
      </c>
      <c r="F712" s="1">
        <v>155</v>
      </c>
      <c r="G712" s="1">
        <v>111</v>
      </c>
      <c r="H712" s="1" t="s">
        <v>333</v>
      </c>
      <c r="I712" s="1" t="str">
        <f t="shared" si="23"/>
        <v>Action</v>
      </c>
      <c r="J712" s="1" t="s">
        <v>334</v>
      </c>
      <c r="K712" s="1">
        <v>285623</v>
      </c>
      <c r="L712" s="1">
        <v>497</v>
      </c>
      <c r="M712" s="1" t="s">
        <v>37</v>
      </c>
      <c r="N712" s="1" t="s">
        <v>38</v>
      </c>
      <c r="O712" s="1">
        <v>2003</v>
      </c>
      <c r="P712" s="1">
        <v>7</v>
      </c>
    </row>
    <row r="713" spans="1:16" ht="12.75" x14ac:dyDescent="0.2">
      <c r="A713" s="1" t="s">
        <v>3999</v>
      </c>
      <c r="B713" s="1" t="s">
        <v>3997</v>
      </c>
      <c r="C713" s="1">
        <v>93307796</v>
      </c>
      <c r="D713" s="1">
        <v>60000000</v>
      </c>
      <c r="E713" s="1">
        <f t="shared" si="22"/>
        <v>33307796</v>
      </c>
      <c r="F713" s="1">
        <v>118</v>
      </c>
      <c r="G713" s="1">
        <v>101</v>
      </c>
      <c r="H713" s="1" t="s">
        <v>1680</v>
      </c>
      <c r="I713" s="1" t="str">
        <f t="shared" si="23"/>
        <v>Comedy</v>
      </c>
      <c r="J713" s="1" t="s">
        <v>2728</v>
      </c>
      <c r="K713" s="1">
        <v>85673</v>
      </c>
      <c r="L713" s="1">
        <v>269</v>
      </c>
      <c r="M713" s="1" t="s">
        <v>37</v>
      </c>
      <c r="N713" s="1" t="s">
        <v>38</v>
      </c>
      <c r="O713" s="1">
        <v>2002</v>
      </c>
      <c r="P713" s="1">
        <v>6.1</v>
      </c>
    </row>
    <row r="714" spans="1:16" ht="12.75" x14ac:dyDescent="0.2">
      <c r="A714" s="1" t="s">
        <v>4003</v>
      </c>
      <c r="B714" s="1" t="s">
        <v>800</v>
      </c>
      <c r="C714" s="1">
        <v>90646554</v>
      </c>
      <c r="D714" s="1">
        <v>105000000</v>
      </c>
      <c r="E714" s="1">
        <f t="shared" si="22"/>
        <v>-14353446</v>
      </c>
      <c r="F714" s="1">
        <v>131</v>
      </c>
      <c r="G714" s="1">
        <v>83</v>
      </c>
      <c r="H714" s="1" t="s">
        <v>470</v>
      </c>
      <c r="I714" s="1" t="str">
        <f>LEFT(H714,9)</f>
        <v>Adventure</v>
      </c>
      <c r="J714" s="1" t="s">
        <v>1783</v>
      </c>
      <c r="K714" s="1">
        <v>124641</v>
      </c>
      <c r="L714" s="1">
        <v>289</v>
      </c>
      <c r="M714" s="1" t="s">
        <v>37</v>
      </c>
      <c r="N714" s="1" t="s">
        <v>38</v>
      </c>
      <c r="O714" s="1">
        <v>1998</v>
      </c>
      <c r="P714" s="1">
        <v>6.6</v>
      </c>
    </row>
    <row r="715" spans="1:16" ht="12.75" x14ac:dyDescent="0.2">
      <c r="A715" s="1" t="s">
        <v>4008</v>
      </c>
      <c r="B715" s="1" t="s">
        <v>4007</v>
      </c>
      <c r="C715" s="1">
        <v>109176215</v>
      </c>
      <c r="D715" s="1">
        <v>60000000</v>
      </c>
      <c r="E715" s="1">
        <f t="shared" si="22"/>
        <v>49176215</v>
      </c>
      <c r="F715" s="1">
        <v>166</v>
      </c>
      <c r="G715" s="1">
        <v>113</v>
      </c>
      <c r="H715" s="1" t="s">
        <v>1670</v>
      </c>
      <c r="I715" s="1" t="str">
        <f t="shared" si="23"/>
        <v>Comedy</v>
      </c>
      <c r="J715" s="1" t="s">
        <v>249</v>
      </c>
      <c r="K715" s="1">
        <v>83506</v>
      </c>
      <c r="L715" s="1">
        <v>144</v>
      </c>
      <c r="M715" s="1" t="s">
        <v>37</v>
      </c>
      <c r="N715" s="1" t="s">
        <v>38</v>
      </c>
      <c r="O715" s="1">
        <v>2009</v>
      </c>
      <c r="P715" s="1">
        <v>5.5</v>
      </c>
    </row>
    <row r="716" spans="1:16" ht="12.75" x14ac:dyDescent="0.2">
      <c r="A716" s="1" t="s">
        <v>4012</v>
      </c>
      <c r="B716" s="1" t="s">
        <v>1738</v>
      </c>
      <c r="C716" s="1">
        <v>82670733</v>
      </c>
      <c r="D716" s="1">
        <v>60000000</v>
      </c>
      <c r="E716" s="1">
        <f t="shared" si="22"/>
        <v>22670733</v>
      </c>
      <c r="F716" s="1">
        <v>60</v>
      </c>
      <c r="G716" s="1">
        <v>107</v>
      </c>
      <c r="H716" s="1" t="s">
        <v>3264</v>
      </c>
      <c r="I716" s="1" t="str">
        <f t="shared" si="23"/>
        <v>Action</v>
      </c>
      <c r="J716" s="1" t="s">
        <v>522</v>
      </c>
      <c r="K716" s="1">
        <v>60476</v>
      </c>
      <c r="L716" s="1">
        <v>97</v>
      </c>
      <c r="M716" s="1" t="s">
        <v>37</v>
      </c>
      <c r="N716" s="1" t="s">
        <v>38</v>
      </c>
      <c r="O716" s="1">
        <v>1990</v>
      </c>
      <c r="P716" s="1">
        <v>5.9</v>
      </c>
    </row>
    <row r="717" spans="1:16" ht="12.75" x14ac:dyDescent="0.2">
      <c r="A717" s="1" t="s">
        <v>4016</v>
      </c>
      <c r="B717" s="1" t="s">
        <v>2611</v>
      </c>
      <c r="C717" s="1">
        <v>82569532</v>
      </c>
      <c r="D717" s="1">
        <v>60000000</v>
      </c>
      <c r="E717" s="1">
        <f t="shared" si="22"/>
        <v>22569532</v>
      </c>
      <c r="F717" s="1">
        <v>77</v>
      </c>
      <c r="G717" s="1">
        <v>94</v>
      </c>
      <c r="H717" s="1" t="s">
        <v>2357</v>
      </c>
      <c r="I717" s="1" t="str">
        <f>LEFT(H717,9)</f>
        <v>Adventure</v>
      </c>
      <c r="J717" s="1" t="s">
        <v>1106</v>
      </c>
      <c r="K717" s="1">
        <v>42737</v>
      </c>
      <c r="L717" s="1">
        <v>128</v>
      </c>
      <c r="M717" s="1" t="s">
        <v>37</v>
      </c>
      <c r="N717" s="1" t="s">
        <v>38</v>
      </c>
      <c r="O717" s="1">
        <v>2005</v>
      </c>
      <c r="P717" s="1">
        <v>5.4</v>
      </c>
    </row>
    <row r="718" spans="1:16" ht="12.75" x14ac:dyDescent="0.2">
      <c r="A718" s="1" t="s">
        <v>4022</v>
      </c>
      <c r="B718" s="1" t="s">
        <v>4020</v>
      </c>
      <c r="C718" s="1">
        <v>81687587</v>
      </c>
      <c r="D718" s="1">
        <v>61000000</v>
      </c>
      <c r="E718" s="1">
        <f t="shared" si="22"/>
        <v>20687587</v>
      </c>
      <c r="F718" s="1">
        <v>249</v>
      </c>
      <c r="G718" s="1">
        <v>132</v>
      </c>
      <c r="H718" s="1" t="s">
        <v>2812</v>
      </c>
      <c r="I718" s="1" t="str">
        <f t="shared" si="23"/>
        <v>Action</v>
      </c>
      <c r="J718" s="1" t="s">
        <v>4021</v>
      </c>
      <c r="K718" s="1">
        <v>138246</v>
      </c>
      <c r="L718" s="1">
        <v>360</v>
      </c>
      <c r="M718" s="1" t="s">
        <v>37</v>
      </c>
      <c r="N718" s="1" t="s">
        <v>38</v>
      </c>
      <c r="O718" s="1">
        <v>2015</v>
      </c>
      <c r="P718" s="1">
        <v>6.4</v>
      </c>
    </row>
    <row r="719" spans="1:16" ht="12.75" x14ac:dyDescent="0.2">
      <c r="A719" s="1" t="s">
        <v>4027</v>
      </c>
      <c r="B719" s="1" t="s">
        <v>4026</v>
      </c>
      <c r="C719" s="1">
        <v>80574010</v>
      </c>
      <c r="D719" s="1">
        <v>60000000</v>
      </c>
      <c r="E719" s="1">
        <f t="shared" si="22"/>
        <v>20574010</v>
      </c>
      <c r="F719" s="1">
        <v>213</v>
      </c>
      <c r="G719" s="1">
        <v>140</v>
      </c>
      <c r="H719" s="1" t="s">
        <v>213</v>
      </c>
      <c r="I719" s="1" t="str">
        <f>LEFT(H719,5)</f>
        <v>Drama</v>
      </c>
      <c r="J719" s="1" t="s">
        <v>79</v>
      </c>
      <c r="K719" s="1">
        <v>63493</v>
      </c>
      <c r="L719" s="1">
        <v>302</v>
      </c>
      <c r="M719" s="1" t="s">
        <v>37</v>
      </c>
      <c r="N719" s="1" t="s">
        <v>38</v>
      </c>
      <c r="O719" s="1">
        <v>2010</v>
      </c>
      <c r="P719" s="1">
        <v>5.7</v>
      </c>
    </row>
    <row r="720" spans="1:16" ht="12.75" x14ac:dyDescent="0.2">
      <c r="A720" s="1" t="s">
        <v>4030</v>
      </c>
      <c r="B720" s="1" t="s">
        <v>259</v>
      </c>
      <c r="C720" s="1">
        <v>75764085</v>
      </c>
      <c r="D720" s="1">
        <v>60000000</v>
      </c>
      <c r="E720" s="1">
        <f t="shared" si="22"/>
        <v>15764085</v>
      </c>
      <c r="F720" s="1">
        <v>121</v>
      </c>
      <c r="G720" s="1">
        <v>125</v>
      </c>
      <c r="H720" s="1" t="s">
        <v>2489</v>
      </c>
      <c r="I720" s="1" t="str">
        <f t="shared" si="23"/>
        <v>Comedy</v>
      </c>
      <c r="J720" s="1" t="s">
        <v>704</v>
      </c>
      <c r="K720" s="1">
        <v>85844</v>
      </c>
      <c r="L720" s="1">
        <v>322</v>
      </c>
      <c r="M720" s="1" t="s">
        <v>37</v>
      </c>
      <c r="N720" s="1" t="s">
        <v>38</v>
      </c>
      <c r="O720" s="1">
        <v>2000</v>
      </c>
      <c r="P720" s="1">
        <v>6.7</v>
      </c>
    </row>
    <row r="721" spans="1:16" ht="12.75" x14ac:dyDescent="0.2">
      <c r="A721" s="1" t="s">
        <v>4033</v>
      </c>
      <c r="B721" s="1" t="s">
        <v>1256</v>
      </c>
      <c r="C721" s="1">
        <v>90356857</v>
      </c>
      <c r="D721" s="1">
        <v>58000000</v>
      </c>
      <c r="E721" s="1">
        <f t="shared" si="22"/>
        <v>32356857</v>
      </c>
      <c r="F721" s="1">
        <v>315</v>
      </c>
      <c r="G721" s="1">
        <v>111</v>
      </c>
      <c r="H721" s="1" t="s">
        <v>421</v>
      </c>
      <c r="I721" s="1" t="str">
        <f t="shared" si="23"/>
        <v>Action</v>
      </c>
      <c r="J721" s="1" t="s">
        <v>976</v>
      </c>
      <c r="K721" s="1">
        <v>238916</v>
      </c>
      <c r="L721" s="1">
        <v>328</v>
      </c>
      <c r="M721" s="1" t="s">
        <v>37</v>
      </c>
      <c r="N721" s="1" t="s">
        <v>38</v>
      </c>
      <c r="O721" s="1">
        <v>2010</v>
      </c>
      <c r="P721" s="1">
        <v>7.1</v>
      </c>
    </row>
    <row r="722" spans="1:16" ht="12.75" x14ac:dyDescent="0.2">
      <c r="A722" s="1" t="s">
        <v>4037</v>
      </c>
      <c r="B722" s="1" t="s">
        <v>759</v>
      </c>
      <c r="C722" s="1">
        <v>75530832</v>
      </c>
      <c r="D722" s="1">
        <v>55000000</v>
      </c>
      <c r="E722" s="1">
        <f t="shared" si="22"/>
        <v>20530832</v>
      </c>
      <c r="F722" s="1">
        <v>171</v>
      </c>
      <c r="G722" s="1">
        <v>156</v>
      </c>
      <c r="H722" s="1" t="s">
        <v>3793</v>
      </c>
      <c r="I722" s="1" t="str">
        <f>LEFT(H722,5)</f>
        <v>Drama</v>
      </c>
      <c r="J722" s="1" t="s">
        <v>2381</v>
      </c>
      <c r="K722" s="1">
        <v>97047</v>
      </c>
      <c r="L722" s="1">
        <v>452</v>
      </c>
      <c r="M722" s="1" t="s">
        <v>37</v>
      </c>
      <c r="N722" s="1" t="s">
        <v>38</v>
      </c>
      <c r="O722" s="1">
        <v>1999</v>
      </c>
      <c r="P722" s="1">
        <v>6.8</v>
      </c>
    </row>
    <row r="723" spans="1:16" ht="12.75" x14ac:dyDescent="0.2">
      <c r="A723" s="1" t="s">
        <v>4042</v>
      </c>
      <c r="B723" s="1" t="s">
        <v>4040</v>
      </c>
      <c r="C723" s="1">
        <v>75370763</v>
      </c>
      <c r="D723" s="1">
        <v>60000000</v>
      </c>
      <c r="E723" s="1">
        <f t="shared" si="22"/>
        <v>15370763</v>
      </c>
      <c r="F723" s="1">
        <v>96</v>
      </c>
      <c r="G723" s="1">
        <v>170</v>
      </c>
      <c r="H723" s="1" t="s">
        <v>4041</v>
      </c>
      <c r="I723" s="1" t="str">
        <f>LEFT(H723,5)</f>
        <v>Drama</v>
      </c>
      <c r="J723" s="1" t="s">
        <v>99</v>
      </c>
      <c r="K723" s="1">
        <v>32353</v>
      </c>
      <c r="L723" s="1">
        <v>263</v>
      </c>
      <c r="M723" s="1" t="s">
        <v>37</v>
      </c>
      <c r="N723" s="1" t="s">
        <v>38</v>
      </c>
      <c r="O723" s="1">
        <v>1998</v>
      </c>
      <c r="P723" s="1">
        <v>6.5</v>
      </c>
    </row>
    <row r="724" spans="1:16" ht="12.75" x14ac:dyDescent="0.2">
      <c r="A724" s="1" t="s">
        <v>4046</v>
      </c>
      <c r="B724" s="1" t="s">
        <v>1632</v>
      </c>
      <c r="C724" s="1">
        <v>100003492</v>
      </c>
      <c r="D724" s="1">
        <v>65000000</v>
      </c>
      <c r="E724" s="1">
        <f t="shared" si="22"/>
        <v>35003492</v>
      </c>
      <c r="F724" s="1">
        <v>299</v>
      </c>
      <c r="G724" s="1">
        <v>120</v>
      </c>
      <c r="H724" s="1" t="s">
        <v>2124</v>
      </c>
      <c r="I724" s="1" t="str">
        <f>LEFT(H724,5)</f>
        <v>Crime</v>
      </c>
      <c r="J724" s="1" t="s">
        <v>522</v>
      </c>
      <c r="K724" s="1">
        <v>293662</v>
      </c>
      <c r="L724" s="1">
        <v>836</v>
      </c>
      <c r="M724" s="1" t="s">
        <v>37</v>
      </c>
      <c r="N724" s="1" t="s">
        <v>38</v>
      </c>
      <c r="O724" s="1">
        <v>2004</v>
      </c>
      <c r="P724" s="1">
        <v>7.6</v>
      </c>
    </row>
    <row r="725" spans="1:16" ht="12.75" x14ac:dyDescent="0.2">
      <c r="A725" s="1" t="s">
        <v>4049</v>
      </c>
      <c r="B725" s="1" t="s">
        <v>1756</v>
      </c>
      <c r="C725" s="1">
        <v>90341670</v>
      </c>
      <c r="D725" s="1">
        <v>60000000</v>
      </c>
      <c r="E725" s="1">
        <f t="shared" si="22"/>
        <v>30341670</v>
      </c>
      <c r="F725" s="1">
        <v>167</v>
      </c>
      <c r="G725" s="1">
        <v>100</v>
      </c>
      <c r="H725" s="1" t="s">
        <v>1929</v>
      </c>
      <c r="I725" s="1" t="str">
        <f t="shared" si="23"/>
        <v>Action</v>
      </c>
      <c r="J725" s="1" t="s">
        <v>1071</v>
      </c>
      <c r="K725" s="1">
        <v>102129</v>
      </c>
      <c r="L725" s="1">
        <v>432</v>
      </c>
      <c r="M725" s="1" t="s">
        <v>37</v>
      </c>
      <c r="N725" s="1" t="s">
        <v>38</v>
      </c>
      <c r="O725" s="1">
        <v>2002</v>
      </c>
      <c r="P725" s="1">
        <v>5.5</v>
      </c>
    </row>
    <row r="726" spans="1:16" ht="12.75" x14ac:dyDescent="0.2">
      <c r="A726" s="1" t="s">
        <v>4054</v>
      </c>
      <c r="B726" s="1" t="s">
        <v>4052</v>
      </c>
      <c r="C726" s="1">
        <v>74540762</v>
      </c>
      <c r="D726" s="1">
        <v>55000000</v>
      </c>
      <c r="E726" s="1">
        <f t="shared" si="22"/>
        <v>19540762</v>
      </c>
      <c r="F726" s="1">
        <v>125</v>
      </c>
      <c r="G726" s="1">
        <v>115</v>
      </c>
      <c r="H726" s="1" t="s">
        <v>922</v>
      </c>
      <c r="I726" s="1" t="str">
        <f t="shared" si="23"/>
        <v>Action</v>
      </c>
      <c r="J726" s="1" t="s">
        <v>4053</v>
      </c>
      <c r="K726" s="1">
        <v>48753</v>
      </c>
      <c r="L726" s="1">
        <v>323</v>
      </c>
      <c r="M726" s="1" t="s">
        <v>37</v>
      </c>
      <c r="N726" s="1" t="s">
        <v>38</v>
      </c>
      <c r="O726" s="1">
        <v>2004</v>
      </c>
      <c r="P726" s="1">
        <v>6.5</v>
      </c>
    </row>
    <row r="727" spans="1:16" ht="12.75" x14ac:dyDescent="0.2">
      <c r="A727" s="1" t="s">
        <v>4058</v>
      </c>
      <c r="B727" s="1" t="s">
        <v>885</v>
      </c>
      <c r="C727" s="1">
        <v>80033643</v>
      </c>
      <c r="D727" s="1">
        <v>60000000</v>
      </c>
      <c r="E727" s="1">
        <f t="shared" si="22"/>
        <v>20033643</v>
      </c>
      <c r="F727" s="1">
        <v>387</v>
      </c>
      <c r="G727" s="1">
        <v>130</v>
      </c>
      <c r="H727" s="1" t="s">
        <v>1198</v>
      </c>
      <c r="I727" s="1" t="str">
        <f t="shared" si="23"/>
        <v>Action</v>
      </c>
      <c r="J727" s="1" t="s">
        <v>522</v>
      </c>
      <c r="K727" s="1">
        <v>226570</v>
      </c>
      <c r="L727" s="1">
        <v>448</v>
      </c>
      <c r="M727" s="1" t="s">
        <v>37</v>
      </c>
      <c r="N727" s="1" t="s">
        <v>38</v>
      </c>
      <c r="O727" s="1">
        <v>2012</v>
      </c>
      <c r="P727" s="1">
        <v>7</v>
      </c>
    </row>
    <row r="728" spans="1:16" ht="12.75" x14ac:dyDescent="0.2">
      <c r="A728" s="1" t="s">
        <v>4061</v>
      </c>
      <c r="B728" s="1" t="s">
        <v>2065</v>
      </c>
      <c r="C728" s="1">
        <v>73648142</v>
      </c>
      <c r="D728" s="1">
        <v>60000000</v>
      </c>
      <c r="E728" s="1">
        <f t="shared" si="22"/>
        <v>13648142</v>
      </c>
      <c r="F728" s="1">
        <v>199</v>
      </c>
      <c r="G728" s="1">
        <v>105</v>
      </c>
      <c r="H728" s="1" t="s">
        <v>2812</v>
      </c>
      <c r="I728" s="1" t="str">
        <f t="shared" si="23"/>
        <v>Action</v>
      </c>
      <c r="J728" s="1" t="s">
        <v>2118</v>
      </c>
      <c r="K728" s="1">
        <v>99043</v>
      </c>
      <c r="L728" s="1">
        <v>643</v>
      </c>
      <c r="M728" s="1" t="s">
        <v>37</v>
      </c>
      <c r="N728" s="1" t="s">
        <v>38</v>
      </c>
      <c r="O728" s="1">
        <v>1999</v>
      </c>
      <c r="P728" s="1">
        <v>5.8</v>
      </c>
    </row>
    <row r="729" spans="1:16" ht="12.75" x14ac:dyDescent="0.2">
      <c r="A729" s="1" t="s">
        <v>4069</v>
      </c>
      <c r="B729" s="1" t="s">
        <v>4065</v>
      </c>
      <c r="C729" s="1">
        <v>71844424</v>
      </c>
      <c r="D729" s="1">
        <v>60000000</v>
      </c>
      <c r="E729" s="1">
        <f t="shared" si="22"/>
        <v>11844424</v>
      </c>
      <c r="F729" s="1">
        <v>136</v>
      </c>
      <c r="G729" s="1">
        <v>111</v>
      </c>
      <c r="H729" s="1" t="s">
        <v>4067</v>
      </c>
      <c r="I729" s="1" t="str">
        <f>LEFT(H729,11)</f>
        <v>Documentary</v>
      </c>
      <c r="J729" s="1" t="s">
        <v>4068</v>
      </c>
      <c r="K729" s="1">
        <v>33158</v>
      </c>
      <c r="L729" s="1">
        <v>223</v>
      </c>
      <c r="M729" s="1" t="s">
        <v>37</v>
      </c>
      <c r="N729" s="1" t="s">
        <v>38</v>
      </c>
      <c r="O729" s="1">
        <v>2009</v>
      </c>
      <c r="P729" s="1">
        <v>7.3</v>
      </c>
    </row>
    <row r="730" spans="1:16" ht="12.75" x14ac:dyDescent="0.2">
      <c r="A730" s="1" t="s">
        <v>4075</v>
      </c>
      <c r="B730" s="1" t="s">
        <v>1525</v>
      </c>
      <c r="C730" s="1">
        <v>75638743</v>
      </c>
      <c r="D730" s="1">
        <v>60000000</v>
      </c>
      <c r="E730" s="1">
        <f t="shared" si="22"/>
        <v>15638743</v>
      </c>
      <c r="F730" s="1">
        <v>436</v>
      </c>
      <c r="G730" s="1">
        <v>106</v>
      </c>
      <c r="H730" s="1" t="s">
        <v>4074</v>
      </c>
      <c r="I730" s="1" t="str">
        <f>LEFT(H730,5)</f>
        <v>Drama</v>
      </c>
      <c r="J730" s="1" t="s">
        <v>1156</v>
      </c>
      <c r="K730" s="1">
        <v>180479</v>
      </c>
      <c r="L730" s="1">
        <v>411</v>
      </c>
      <c r="M730" s="1" t="s">
        <v>37</v>
      </c>
      <c r="N730" s="1" t="s">
        <v>38</v>
      </c>
      <c r="O730" s="1">
        <v>2011</v>
      </c>
      <c r="P730" s="1">
        <v>6.6</v>
      </c>
    </row>
    <row r="731" spans="1:16" ht="12.75" x14ac:dyDescent="0.2">
      <c r="A731" s="1" t="s">
        <v>4081</v>
      </c>
      <c r="B731" s="1" t="s">
        <v>4079</v>
      </c>
      <c r="C731" s="1">
        <v>66734992</v>
      </c>
      <c r="D731" s="1">
        <v>60000000</v>
      </c>
      <c r="E731" s="1">
        <f t="shared" si="22"/>
        <v>6734992</v>
      </c>
      <c r="F731" s="1">
        <v>73</v>
      </c>
      <c r="G731" s="1">
        <v>89</v>
      </c>
      <c r="H731" s="1" t="s">
        <v>1373</v>
      </c>
      <c r="I731" s="1" t="str">
        <f t="shared" si="23"/>
        <v>Action</v>
      </c>
      <c r="J731" s="1" t="s">
        <v>1710</v>
      </c>
      <c r="K731" s="1">
        <v>23476</v>
      </c>
      <c r="L731" s="1">
        <v>181</v>
      </c>
      <c r="M731" s="1" t="s">
        <v>37</v>
      </c>
      <c r="N731" s="1" t="s">
        <v>38</v>
      </c>
      <c r="O731" s="1">
        <v>2003</v>
      </c>
      <c r="P731" s="1">
        <v>4.4000000000000004</v>
      </c>
    </row>
    <row r="732" spans="1:16" ht="12.75" x14ac:dyDescent="0.2">
      <c r="A732" s="1" t="s">
        <v>4087</v>
      </c>
      <c r="B732" s="1" t="s">
        <v>3175</v>
      </c>
      <c r="C732" s="1">
        <v>75280058</v>
      </c>
      <c r="D732" s="1">
        <v>60000000</v>
      </c>
      <c r="E732" s="1">
        <f t="shared" si="22"/>
        <v>15280058</v>
      </c>
      <c r="F732" s="1">
        <v>310</v>
      </c>
      <c r="G732" s="1">
        <v>100</v>
      </c>
      <c r="H732" s="1" t="s">
        <v>4086</v>
      </c>
      <c r="I732" s="1" t="str">
        <f>LEFT(H732,9)</f>
        <v>Animation</v>
      </c>
      <c r="J732" s="1" t="s">
        <v>3291</v>
      </c>
      <c r="K732" s="1">
        <v>143121</v>
      </c>
      <c r="L732" s="1">
        <v>279</v>
      </c>
      <c r="M732" s="1" t="s">
        <v>37</v>
      </c>
      <c r="N732" s="1" t="s">
        <v>38</v>
      </c>
      <c r="O732" s="1">
        <v>2009</v>
      </c>
      <c r="P732" s="1">
        <v>7.7</v>
      </c>
    </row>
    <row r="733" spans="1:16" ht="12.75" x14ac:dyDescent="0.2">
      <c r="A733" s="1" t="s">
        <v>4091</v>
      </c>
      <c r="B733" s="1" t="s">
        <v>911</v>
      </c>
      <c r="C733" s="1">
        <v>64505912</v>
      </c>
      <c r="D733" s="1">
        <v>48000000</v>
      </c>
      <c r="E733" s="1">
        <f t="shared" si="22"/>
        <v>16505912</v>
      </c>
      <c r="F733" s="1">
        <v>323</v>
      </c>
      <c r="G733" s="1">
        <v>91</v>
      </c>
      <c r="H733" s="1" t="s">
        <v>2953</v>
      </c>
      <c r="I733" s="1" t="str">
        <f t="shared" si="23"/>
        <v>Sci-Fi</v>
      </c>
      <c r="J733" s="1" t="s">
        <v>1947</v>
      </c>
      <c r="K733" s="1">
        <v>163130</v>
      </c>
      <c r="L733" s="1">
        <v>1264</v>
      </c>
      <c r="M733" s="1" t="s">
        <v>37</v>
      </c>
      <c r="N733" s="1" t="s">
        <v>38</v>
      </c>
      <c r="O733" s="1">
        <v>2008</v>
      </c>
      <c r="P733" s="1">
        <v>5</v>
      </c>
    </row>
    <row r="734" spans="1:16" ht="12.75" x14ac:dyDescent="0.2">
      <c r="A734" s="1" t="s">
        <v>4095</v>
      </c>
      <c r="B734" s="1" t="s">
        <v>1738</v>
      </c>
      <c r="C734" s="1">
        <v>77862546</v>
      </c>
      <c r="D734" s="1">
        <v>70000000</v>
      </c>
      <c r="E734" s="1">
        <f t="shared" si="22"/>
        <v>7862546</v>
      </c>
      <c r="F734" s="1">
        <v>171</v>
      </c>
      <c r="G734" s="1">
        <v>146</v>
      </c>
      <c r="H734" s="1" t="s">
        <v>463</v>
      </c>
      <c r="I734" s="1" t="str">
        <f t="shared" si="23"/>
        <v>Action</v>
      </c>
      <c r="J734" s="1" t="s">
        <v>1726</v>
      </c>
      <c r="K734" s="1">
        <v>266310</v>
      </c>
      <c r="L734" s="1">
        <v>690</v>
      </c>
      <c r="M734" s="1" t="s">
        <v>37</v>
      </c>
      <c r="N734" s="1" t="s">
        <v>38</v>
      </c>
      <c r="O734" s="1">
        <v>2004</v>
      </c>
      <c r="P734" s="1">
        <v>7.7</v>
      </c>
    </row>
    <row r="735" spans="1:16" ht="12.75" x14ac:dyDescent="0.2">
      <c r="A735" s="1" t="s">
        <v>4099</v>
      </c>
      <c r="B735" s="1" t="s">
        <v>4098</v>
      </c>
      <c r="C735" s="1">
        <v>61112916</v>
      </c>
      <c r="D735" s="1">
        <v>50000000</v>
      </c>
      <c r="E735" s="1">
        <f t="shared" si="22"/>
        <v>11112916</v>
      </c>
      <c r="F735" s="1">
        <v>76</v>
      </c>
      <c r="G735" s="1">
        <v>98</v>
      </c>
      <c r="H735" s="1" t="s">
        <v>514</v>
      </c>
      <c r="I735" s="1" t="str">
        <f t="shared" si="23"/>
        <v>Comedy</v>
      </c>
      <c r="J735" s="1" t="s">
        <v>96</v>
      </c>
      <c r="K735" s="1">
        <v>14888</v>
      </c>
      <c r="L735" s="1">
        <v>83</v>
      </c>
      <c r="M735" s="1" t="s">
        <v>37</v>
      </c>
      <c r="N735" s="1" t="s">
        <v>38</v>
      </c>
      <c r="O735" s="1">
        <v>2006</v>
      </c>
      <c r="P735" s="1">
        <v>4.4000000000000004</v>
      </c>
    </row>
    <row r="736" spans="1:16" ht="12.75" x14ac:dyDescent="0.2">
      <c r="A736" s="1" t="s">
        <v>4102</v>
      </c>
      <c r="B736" s="1" t="s">
        <v>2541</v>
      </c>
      <c r="C736" s="1">
        <v>88200225</v>
      </c>
      <c r="D736" s="1">
        <v>60000000</v>
      </c>
      <c r="E736" s="1">
        <f t="shared" si="22"/>
        <v>28200225</v>
      </c>
      <c r="F736" s="1">
        <v>173</v>
      </c>
      <c r="G736" s="1">
        <v>101</v>
      </c>
      <c r="H736" s="1" t="s">
        <v>1008</v>
      </c>
      <c r="I736" s="1" t="str">
        <f t="shared" si="23"/>
        <v>Comedy</v>
      </c>
      <c r="J736" s="1" t="s">
        <v>1139</v>
      </c>
      <c r="K736" s="1">
        <v>120795</v>
      </c>
      <c r="L736" s="1">
        <v>308</v>
      </c>
      <c r="M736" s="1" t="s">
        <v>37</v>
      </c>
      <c r="N736" s="1" t="s">
        <v>38</v>
      </c>
      <c r="O736" s="1">
        <v>2004</v>
      </c>
      <c r="P736" s="1">
        <v>6.1</v>
      </c>
    </row>
    <row r="737" spans="1:16" ht="12.75" x14ac:dyDescent="0.2">
      <c r="A737" s="1" t="s">
        <v>4108</v>
      </c>
      <c r="B737" s="1" t="s">
        <v>4106</v>
      </c>
      <c r="C737" s="1">
        <v>60573641</v>
      </c>
      <c r="D737" s="1">
        <v>60000000</v>
      </c>
      <c r="E737" s="1">
        <f t="shared" si="22"/>
        <v>573641</v>
      </c>
      <c r="F737" s="1">
        <v>81</v>
      </c>
      <c r="G737" s="1">
        <v>94</v>
      </c>
      <c r="H737" s="1" t="s">
        <v>3056</v>
      </c>
      <c r="I737" s="1" t="str">
        <f t="shared" si="23"/>
        <v>Comedy</v>
      </c>
      <c r="J737" s="1" t="s">
        <v>3502</v>
      </c>
      <c r="K737" s="1">
        <v>68406</v>
      </c>
      <c r="L737" s="1">
        <v>162</v>
      </c>
      <c r="M737" s="1" t="s">
        <v>37</v>
      </c>
      <c r="N737" s="1" t="s">
        <v>38</v>
      </c>
      <c r="O737" s="1">
        <v>1996</v>
      </c>
      <c r="P737" s="1">
        <v>5.4</v>
      </c>
    </row>
    <row r="738" spans="1:16" ht="12.75" x14ac:dyDescent="0.2">
      <c r="A738" s="1" t="s">
        <v>4114</v>
      </c>
      <c r="B738" s="1" t="s">
        <v>377</v>
      </c>
      <c r="C738" s="1">
        <v>59035104</v>
      </c>
      <c r="D738" s="1">
        <v>66000000</v>
      </c>
      <c r="E738" s="1">
        <f t="shared" si="22"/>
        <v>-6964896</v>
      </c>
      <c r="F738" s="1">
        <v>242</v>
      </c>
      <c r="G738" s="1">
        <v>132</v>
      </c>
      <c r="H738" s="1" t="s">
        <v>4112</v>
      </c>
      <c r="I738" s="1" t="str">
        <f t="shared" si="23"/>
        <v>Action</v>
      </c>
      <c r="J738" s="1" t="s">
        <v>4113</v>
      </c>
      <c r="K738" s="1">
        <v>244566</v>
      </c>
      <c r="L738" s="1">
        <v>597</v>
      </c>
      <c r="M738" s="1" t="s">
        <v>37</v>
      </c>
      <c r="N738" s="1" t="s">
        <v>38</v>
      </c>
      <c r="O738" s="1">
        <v>2004</v>
      </c>
      <c r="P738" s="1">
        <v>6.8</v>
      </c>
    </row>
    <row r="739" spans="1:16" ht="12.75" x14ac:dyDescent="0.2">
      <c r="A739" s="1" t="s">
        <v>4118</v>
      </c>
      <c r="B739" s="1" t="s">
        <v>4117</v>
      </c>
      <c r="C739" s="1">
        <v>56702901</v>
      </c>
      <c r="D739" s="1">
        <v>60000000</v>
      </c>
      <c r="E739" s="1">
        <f t="shared" si="22"/>
        <v>-3297099</v>
      </c>
      <c r="F739" s="1">
        <v>110</v>
      </c>
      <c r="G739" s="1">
        <v>115</v>
      </c>
      <c r="H739" s="1" t="s">
        <v>3408</v>
      </c>
      <c r="I739" s="1" t="str">
        <f t="shared" si="23"/>
        <v>Drama</v>
      </c>
      <c r="J739" s="1" t="s">
        <v>1688</v>
      </c>
      <c r="K739" s="1">
        <v>23302</v>
      </c>
      <c r="L739" s="1">
        <v>181</v>
      </c>
      <c r="M739" s="1" t="s">
        <v>37</v>
      </c>
      <c r="N739" s="1" t="s">
        <v>38</v>
      </c>
      <c r="O739" s="1">
        <v>1998</v>
      </c>
      <c r="P739" s="1">
        <v>6.5</v>
      </c>
    </row>
    <row r="740" spans="1:16" ht="12.75" x14ac:dyDescent="0.2">
      <c r="A740" s="1" t="s">
        <v>4122</v>
      </c>
      <c r="B740" s="1" t="s">
        <v>4121</v>
      </c>
      <c r="C740" s="1">
        <v>55994557</v>
      </c>
      <c r="D740" s="1">
        <v>60000000</v>
      </c>
      <c r="E740" s="1">
        <f t="shared" si="22"/>
        <v>-4005443</v>
      </c>
      <c r="F740" s="1">
        <v>328</v>
      </c>
      <c r="G740" s="1">
        <v>92</v>
      </c>
      <c r="H740" s="1" t="s">
        <v>270</v>
      </c>
      <c r="I740" s="1" t="str">
        <f>LEFT(H740,9)</f>
        <v>Adventure</v>
      </c>
      <c r="J740" s="1" t="s">
        <v>2455</v>
      </c>
      <c r="K740" s="1">
        <v>72287</v>
      </c>
      <c r="L740" s="1">
        <v>176</v>
      </c>
      <c r="M740" s="1" t="s">
        <v>37</v>
      </c>
      <c r="N740" s="1" t="s">
        <v>38</v>
      </c>
      <c r="O740" s="1">
        <v>2012</v>
      </c>
      <c r="P740" s="1">
        <v>7</v>
      </c>
    </row>
    <row r="741" spans="1:16" ht="12.75" x14ac:dyDescent="0.2">
      <c r="A741" s="1" t="s">
        <v>4126</v>
      </c>
      <c r="B741" s="1" t="s">
        <v>3515</v>
      </c>
      <c r="C741" s="1">
        <v>54910560</v>
      </c>
      <c r="D741" s="1">
        <v>60000000</v>
      </c>
      <c r="E741" s="1">
        <f t="shared" si="22"/>
        <v>-5089440</v>
      </c>
      <c r="F741" s="1">
        <v>83</v>
      </c>
      <c r="G741" s="1">
        <v>124</v>
      </c>
      <c r="H741" s="1" t="s">
        <v>3335</v>
      </c>
      <c r="I741" s="1" t="str">
        <f t="shared" si="23"/>
        <v>Action</v>
      </c>
      <c r="J741" s="1" t="s">
        <v>81</v>
      </c>
      <c r="K741" s="1">
        <v>88225</v>
      </c>
      <c r="L741" s="1">
        <v>227</v>
      </c>
      <c r="M741" s="1" t="s">
        <v>37</v>
      </c>
      <c r="N741" s="1" t="s">
        <v>38</v>
      </c>
      <c r="O741" s="1">
        <v>1997</v>
      </c>
      <c r="P741" s="1">
        <v>6.3</v>
      </c>
    </row>
    <row r="742" spans="1:16" ht="12.75" x14ac:dyDescent="0.2">
      <c r="A742" s="1" t="s">
        <v>4130</v>
      </c>
      <c r="B742" s="1" t="s">
        <v>1339</v>
      </c>
      <c r="C742" s="1">
        <v>53789313</v>
      </c>
      <c r="D742" s="1">
        <v>60000000</v>
      </c>
      <c r="E742" s="1">
        <f t="shared" si="22"/>
        <v>-6210687</v>
      </c>
      <c r="F742" s="1">
        <v>196</v>
      </c>
      <c r="G742" s="1">
        <v>119</v>
      </c>
      <c r="H742" s="1" t="s">
        <v>1643</v>
      </c>
      <c r="I742" s="1" t="str">
        <f t="shared" si="23"/>
        <v>Action</v>
      </c>
      <c r="J742" s="1" t="s">
        <v>1707</v>
      </c>
      <c r="K742" s="1">
        <v>89816</v>
      </c>
      <c r="L742" s="1">
        <v>347</v>
      </c>
      <c r="M742" s="1" t="s">
        <v>37</v>
      </c>
      <c r="N742" s="1" t="s">
        <v>38</v>
      </c>
      <c r="O742" s="1">
        <v>2003</v>
      </c>
      <c r="P742" s="1">
        <v>6.3</v>
      </c>
    </row>
    <row r="743" spans="1:16" ht="12.75" x14ac:dyDescent="0.2">
      <c r="A743" s="1" t="s">
        <v>4135</v>
      </c>
      <c r="B743" s="1" t="s">
        <v>4133</v>
      </c>
      <c r="C743" s="1">
        <v>51045801</v>
      </c>
      <c r="D743" s="1">
        <v>60000000</v>
      </c>
      <c r="E743" s="1">
        <f t="shared" si="22"/>
        <v>-8954199</v>
      </c>
      <c r="F743" s="1">
        <v>34</v>
      </c>
      <c r="G743" s="1">
        <v>124</v>
      </c>
      <c r="H743" s="1" t="s">
        <v>213</v>
      </c>
      <c r="I743" s="1" t="str">
        <f>LEFT(H743,5)</f>
        <v>Drama</v>
      </c>
      <c r="J743" s="1" t="s">
        <v>307</v>
      </c>
      <c r="K743" s="1">
        <v>11370</v>
      </c>
      <c r="L743" s="1">
        <v>54</v>
      </c>
      <c r="M743" s="1" t="s">
        <v>37</v>
      </c>
      <c r="N743" s="1" t="s">
        <v>38</v>
      </c>
      <c r="O743" s="1">
        <v>1996</v>
      </c>
      <c r="P743" s="1">
        <v>6.1</v>
      </c>
    </row>
    <row r="744" spans="1:16" ht="12.75" x14ac:dyDescent="0.2">
      <c r="A744" s="1" t="s">
        <v>4139</v>
      </c>
      <c r="B744" s="1" t="s">
        <v>4138</v>
      </c>
      <c r="C744" s="1">
        <v>50818750</v>
      </c>
      <c r="D744" s="1">
        <v>60000000</v>
      </c>
      <c r="E744" s="1">
        <f t="shared" si="22"/>
        <v>-9181250</v>
      </c>
      <c r="F744" s="1">
        <v>118</v>
      </c>
      <c r="G744" s="1">
        <v>93</v>
      </c>
      <c r="H744" s="1" t="s">
        <v>270</v>
      </c>
      <c r="I744" s="1" t="str">
        <f>LEFT(H744,9)</f>
        <v>Adventure</v>
      </c>
      <c r="J744" s="1" t="s">
        <v>1204</v>
      </c>
      <c r="K744" s="1">
        <v>31209</v>
      </c>
      <c r="L744" s="1">
        <v>106</v>
      </c>
      <c r="M744" s="1" t="s">
        <v>37</v>
      </c>
      <c r="N744" s="1" t="s">
        <v>56</v>
      </c>
      <c r="O744" s="1">
        <v>2008</v>
      </c>
      <c r="P744" s="1">
        <v>6.1</v>
      </c>
    </row>
    <row r="745" spans="1:16" ht="12.75" x14ac:dyDescent="0.2">
      <c r="A745" s="1" t="s">
        <v>4149</v>
      </c>
      <c r="B745" s="1" t="s">
        <v>4148</v>
      </c>
      <c r="C745" s="1">
        <v>50189179</v>
      </c>
      <c r="D745" s="1">
        <v>60000000</v>
      </c>
      <c r="E745" s="1">
        <f t="shared" si="22"/>
        <v>-9810821</v>
      </c>
      <c r="F745" s="1">
        <v>81</v>
      </c>
      <c r="G745" s="1">
        <v>98</v>
      </c>
      <c r="H745" s="1" t="s">
        <v>1903</v>
      </c>
      <c r="I745" s="1" t="str">
        <f t="shared" si="23"/>
        <v>Action</v>
      </c>
      <c r="J745" s="1" t="s">
        <v>3896</v>
      </c>
      <c r="K745" s="1">
        <v>61966</v>
      </c>
      <c r="L745" s="1">
        <v>207</v>
      </c>
      <c r="M745" s="1" t="s">
        <v>37</v>
      </c>
      <c r="N745" s="1" t="s">
        <v>38</v>
      </c>
      <c r="O745" s="1">
        <v>2002</v>
      </c>
      <c r="P745" s="1">
        <v>5.3</v>
      </c>
    </row>
    <row r="746" spans="1:16" ht="12.75" x14ac:dyDescent="0.2">
      <c r="A746" s="1" t="s">
        <v>4156</v>
      </c>
      <c r="B746" s="1" t="s">
        <v>4153</v>
      </c>
      <c r="C746" s="1">
        <v>50024083</v>
      </c>
      <c r="D746" s="1">
        <v>60000000</v>
      </c>
      <c r="E746" s="1">
        <f t="shared" si="22"/>
        <v>-9975917</v>
      </c>
      <c r="F746" s="1">
        <v>47</v>
      </c>
      <c r="G746" s="1">
        <v>92</v>
      </c>
      <c r="H746" s="1" t="s">
        <v>59</v>
      </c>
      <c r="I746" s="1" t="str">
        <f t="shared" si="23"/>
        <v>Action</v>
      </c>
      <c r="J746" s="1" t="s">
        <v>4155</v>
      </c>
      <c r="K746" s="1">
        <v>35918</v>
      </c>
      <c r="L746" s="1">
        <v>126</v>
      </c>
      <c r="M746" s="1" t="s">
        <v>37</v>
      </c>
      <c r="N746" s="1" t="s">
        <v>38</v>
      </c>
      <c r="O746" s="1">
        <v>1995</v>
      </c>
      <c r="P746" s="1">
        <v>5.4</v>
      </c>
    </row>
    <row r="747" spans="1:16" ht="12.75" x14ac:dyDescent="0.2">
      <c r="A747" s="1" t="s">
        <v>4161</v>
      </c>
      <c r="B747" s="1" t="s">
        <v>856</v>
      </c>
      <c r="C747" s="1">
        <v>50549107</v>
      </c>
      <c r="D747" s="1">
        <v>60000000</v>
      </c>
      <c r="E747" s="1">
        <f t="shared" si="22"/>
        <v>-9450893</v>
      </c>
      <c r="F747" s="1">
        <v>313</v>
      </c>
      <c r="G747" s="1">
        <v>105</v>
      </c>
      <c r="H747" s="1" t="s">
        <v>922</v>
      </c>
      <c r="I747" s="1" t="str">
        <f t="shared" si="23"/>
        <v>Action</v>
      </c>
      <c r="J747" s="1" t="s">
        <v>4160</v>
      </c>
      <c r="K747" s="1">
        <v>99035</v>
      </c>
      <c r="L747" s="1">
        <v>289</v>
      </c>
      <c r="M747" s="1" t="s">
        <v>37</v>
      </c>
      <c r="N747" s="1" t="s">
        <v>38</v>
      </c>
      <c r="O747" s="1">
        <v>2014</v>
      </c>
      <c r="P747" s="1">
        <v>6.2</v>
      </c>
    </row>
    <row r="748" spans="1:16" ht="12.75" x14ac:dyDescent="0.2">
      <c r="A748" s="1" t="s">
        <v>4167</v>
      </c>
      <c r="B748" s="1" t="s">
        <v>4165</v>
      </c>
      <c r="C748" s="1">
        <v>56443482</v>
      </c>
      <c r="D748" s="1">
        <v>60000000</v>
      </c>
      <c r="E748" s="1">
        <f t="shared" si="22"/>
        <v>-3556518</v>
      </c>
      <c r="F748" s="1">
        <v>315</v>
      </c>
      <c r="G748" s="1">
        <v>124</v>
      </c>
      <c r="H748" s="1" t="s">
        <v>4166</v>
      </c>
      <c r="I748" s="1" t="str">
        <f>LEFT(H748,9)</f>
        <v>Biography</v>
      </c>
      <c r="J748" s="1" t="s">
        <v>346</v>
      </c>
      <c r="K748" s="1">
        <v>75329</v>
      </c>
      <c r="L748" s="1">
        <v>256</v>
      </c>
      <c r="M748" s="1" t="s">
        <v>37</v>
      </c>
      <c r="N748" s="1" t="s">
        <v>38</v>
      </c>
      <c r="O748" s="1">
        <v>2015</v>
      </c>
      <c r="P748" s="1">
        <v>6.6</v>
      </c>
    </row>
    <row r="749" spans="1:16" ht="12.75" x14ac:dyDescent="0.2">
      <c r="A749" s="1" t="s">
        <v>4171</v>
      </c>
      <c r="B749" s="1" t="s">
        <v>4170</v>
      </c>
      <c r="C749" s="1">
        <v>62401264</v>
      </c>
      <c r="D749" s="1">
        <v>60000000</v>
      </c>
      <c r="E749" s="1">
        <f t="shared" si="22"/>
        <v>2401264</v>
      </c>
      <c r="F749" s="1">
        <v>225</v>
      </c>
      <c r="G749" s="1">
        <v>99</v>
      </c>
      <c r="H749" s="1" t="s">
        <v>463</v>
      </c>
      <c r="I749" s="1" t="str">
        <f t="shared" si="23"/>
        <v>Action</v>
      </c>
      <c r="J749" s="1" t="s">
        <v>640</v>
      </c>
      <c r="K749" s="1">
        <v>69484</v>
      </c>
      <c r="L749" s="1">
        <v>323</v>
      </c>
      <c r="M749" s="1" t="s">
        <v>37</v>
      </c>
      <c r="N749" s="1" t="s">
        <v>56</v>
      </c>
      <c r="O749" s="1">
        <v>2016</v>
      </c>
      <c r="P749" s="1">
        <v>5.9</v>
      </c>
    </row>
    <row r="750" spans="1:16" ht="12.75" x14ac:dyDescent="0.2">
      <c r="A750" s="1" t="s">
        <v>4178</v>
      </c>
      <c r="B750" s="1" t="s">
        <v>4175</v>
      </c>
      <c r="C750" s="1">
        <v>47748610</v>
      </c>
      <c r="D750" s="1">
        <v>75000000</v>
      </c>
      <c r="E750" s="1">
        <f t="shared" si="22"/>
        <v>-27251390</v>
      </c>
      <c r="F750" s="1">
        <v>223</v>
      </c>
      <c r="G750" s="1">
        <v>116</v>
      </c>
      <c r="H750" s="1" t="s">
        <v>4176</v>
      </c>
      <c r="I750" s="1" t="str">
        <f t="shared" si="23"/>
        <v>Action</v>
      </c>
      <c r="J750" s="1" t="s">
        <v>4177</v>
      </c>
      <c r="K750" s="1">
        <v>170179</v>
      </c>
      <c r="L750" s="1">
        <v>656</v>
      </c>
      <c r="M750" s="1" t="s">
        <v>37</v>
      </c>
      <c r="N750" s="1" t="s">
        <v>38</v>
      </c>
      <c r="O750" s="1">
        <v>1997</v>
      </c>
      <c r="P750" s="1">
        <v>6.3</v>
      </c>
    </row>
    <row r="751" spans="1:16" ht="12.75" x14ac:dyDescent="0.2">
      <c r="A751" s="1" t="s">
        <v>4183</v>
      </c>
      <c r="B751" s="1" t="s">
        <v>3097</v>
      </c>
      <c r="C751" s="1">
        <v>46975183</v>
      </c>
      <c r="D751" s="1">
        <v>61000000</v>
      </c>
      <c r="E751" s="1">
        <f t="shared" si="22"/>
        <v>-14024817</v>
      </c>
      <c r="F751" s="1">
        <v>198</v>
      </c>
      <c r="G751" s="1">
        <v>124</v>
      </c>
      <c r="H751" s="1" t="s">
        <v>1119</v>
      </c>
      <c r="I751" s="1" t="str">
        <f t="shared" si="23"/>
        <v>Action</v>
      </c>
      <c r="J751" s="1" t="s">
        <v>4182</v>
      </c>
      <c r="K751" s="1">
        <v>256213</v>
      </c>
      <c r="L751" s="1">
        <v>338</v>
      </c>
      <c r="M751" s="1" t="s">
        <v>37</v>
      </c>
      <c r="N751" s="1" t="s">
        <v>38</v>
      </c>
      <c r="O751" s="1">
        <v>2007</v>
      </c>
      <c r="P751" s="1">
        <v>7.2</v>
      </c>
    </row>
    <row r="752" spans="1:16" ht="12.75" x14ac:dyDescent="0.2">
      <c r="A752" s="1" t="s">
        <v>4189</v>
      </c>
      <c r="B752" s="1" t="s">
        <v>4187</v>
      </c>
      <c r="C752" s="1">
        <v>50807639</v>
      </c>
      <c r="D752" s="1">
        <v>60000000</v>
      </c>
      <c r="E752" s="1">
        <f t="shared" si="22"/>
        <v>-9192361</v>
      </c>
      <c r="F752" s="1">
        <v>219</v>
      </c>
      <c r="G752" s="1">
        <v>96</v>
      </c>
      <c r="H752" s="1" t="s">
        <v>270</v>
      </c>
      <c r="I752" s="1" t="str">
        <f>LEFT(H752,9)</f>
        <v>Adventure</v>
      </c>
      <c r="J752" s="1" t="s">
        <v>4188</v>
      </c>
      <c r="K752" s="1">
        <v>40883</v>
      </c>
      <c r="L752" s="1">
        <v>122</v>
      </c>
      <c r="M752" s="1" t="s">
        <v>37</v>
      </c>
      <c r="N752" s="1" t="s">
        <v>38</v>
      </c>
      <c r="O752" s="1">
        <v>2014</v>
      </c>
      <c r="P752" s="1">
        <v>6.8</v>
      </c>
    </row>
    <row r="753" spans="1:16" ht="12.75" x14ac:dyDescent="0.2">
      <c r="A753" s="1" t="s">
        <v>4195</v>
      </c>
      <c r="B753" s="1" t="s">
        <v>4193</v>
      </c>
      <c r="C753" s="1">
        <v>46611204</v>
      </c>
      <c r="D753" s="1">
        <v>48000000</v>
      </c>
      <c r="E753" s="1">
        <f t="shared" si="22"/>
        <v>-1388796</v>
      </c>
      <c r="F753" s="1">
        <v>92</v>
      </c>
      <c r="G753" s="1">
        <v>104</v>
      </c>
      <c r="H753" s="1" t="s">
        <v>2489</v>
      </c>
      <c r="I753" s="1" t="str">
        <f t="shared" si="23"/>
        <v>Comedy</v>
      </c>
      <c r="J753" s="1" t="s">
        <v>2140</v>
      </c>
      <c r="K753" s="1">
        <v>55749</v>
      </c>
      <c r="L753" s="1">
        <v>257</v>
      </c>
      <c r="M753" s="1" t="s">
        <v>37</v>
      </c>
      <c r="N753" s="1" t="s">
        <v>38</v>
      </c>
      <c r="O753" s="1">
        <v>1998</v>
      </c>
      <c r="P753" s="1">
        <v>6.1</v>
      </c>
    </row>
    <row r="754" spans="1:16" ht="12.75" x14ac:dyDescent="0.2">
      <c r="A754" s="1" t="s">
        <v>4198</v>
      </c>
      <c r="B754" s="1" t="s">
        <v>2098</v>
      </c>
      <c r="C754" s="1">
        <v>257756197</v>
      </c>
      <c r="D754" s="1">
        <v>60000000</v>
      </c>
      <c r="E754" s="1">
        <f t="shared" si="22"/>
        <v>197756197</v>
      </c>
      <c r="F754" s="1">
        <v>435</v>
      </c>
      <c r="G754" s="1">
        <v>100</v>
      </c>
      <c r="H754" s="1" t="s">
        <v>1034</v>
      </c>
      <c r="I754" s="1" t="str">
        <f t="shared" si="23"/>
        <v>Action</v>
      </c>
      <c r="J754" s="1" t="s">
        <v>465</v>
      </c>
      <c r="K754" s="1">
        <v>246698</v>
      </c>
      <c r="L754" s="1">
        <v>471</v>
      </c>
      <c r="M754" s="1" t="s">
        <v>37</v>
      </c>
      <c r="N754" s="1" t="s">
        <v>369</v>
      </c>
      <c r="O754" s="1">
        <v>2014</v>
      </c>
      <c r="P754" s="1">
        <v>7.8</v>
      </c>
    </row>
    <row r="755" spans="1:16" ht="12.75" x14ac:dyDescent="0.2">
      <c r="A755" s="1" t="s">
        <v>4204</v>
      </c>
      <c r="B755" s="1" t="s">
        <v>4202</v>
      </c>
      <c r="C755" s="1">
        <v>48472213</v>
      </c>
      <c r="D755" s="1">
        <v>45000000</v>
      </c>
      <c r="E755" s="1">
        <f t="shared" si="22"/>
        <v>3472213</v>
      </c>
      <c r="F755" s="1">
        <v>111</v>
      </c>
      <c r="G755" s="1">
        <v>115</v>
      </c>
      <c r="H755" s="1" t="s">
        <v>1751</v>
      </c>
      <c r="I755" s="1" t="str">
        <f t="shared" si="23"/>
        <v>Action</v>
      </c>
      <c r="J755" s="1" t="s">
        <v>4203</v>
      </c>
      <c r="K755" s="1">
        <v>51252</v>
      </c>
      <c r="L755" s="1">
        <v>156</v>
      </c>
      <c r="M755" s="1" t="s">
        <v>37</v>
      </c>
      <c r="N755" s="1" t="s">
        <v>38</v>
      </c>
      <c r="O755" s="1">
        <v>2005</v>
      </c>
      <c r="P755" s="1">
        <v>5</v>
      </c>
    </row>
    <row r="756" spans="1:16" ht="12.75" x14ac:dyDescent="0.2">
      <c r="A756" s="1" t="s">
        <v>4208</v>
      </c>
      <c r="B756" s="1" t="s">
        <v>3612</v>
      </c>
      <c r="C756" s="1">
        <v>43060566</v>
      </c>
      <c r="D756" s="1">
        <v>60000000</v>
      </c>
      <c r="E756" s="1">
        <f t="shared" si="22"/>
        <v>-16939434</v>
      </c>
      <c r="F756" s="1">
        <v>138</v>
      </c>
      <c r="G756" s="1">
        <v>101</v>
      </c>
      <c r="H756" s="1" t="s">
        <v>261</v>
      </c>
      <c r="I756" s="1" t="str">
        <f t="shared" si="23"/>
        <v>Action</v>
      </c>
      <c r="J756" s="1" t="s">
        <v>58</v>
      </c>
      <c r="K756" s="1">
        <v>107859</v>
      </c>
      <c r="L756" s="1">
        <v>569</v>
      </c>
      <c r="M756" s="1" t="s">
        <v>37</v>
      </c>
      <c r="N756" s="1" t="s">
        <v>38</v>
      </c>
      <c r="O756" s="1">
        <v>2002</v>
      </c>
      <c r="P756" s="1">
        <v>6.2</v>
      </c>
    </row>
    <row r="757" spans="1:16" ht="12.75" x14ac:dyDescent="0.2">
      <c r="A757" s="1" t="s">
        <v>4213</v>
      </c>
      <c r="B757" s="1" t="s">
        <v>4211</v>
      </c>
      <c r="C757" s="1">
        <v>45996718</v>
      </c>
      <c r="D757" s="1">
        <v>60000000</v>
      </c>
      <c r="E757" s="1">
        <f t="shared" si="22"/>
        <v>-14003282</v>
      </c>
      <c r="F757" s="1">
        <v>415</v>
      </c>
      <c r="G757" s="1">
        <v>113</v>
      </c>
      <c r="H757" s="1" t="s">
        <v>463</v>
      </c>
      <c r="I757" s="1" t="str">
        <f t="shared" si="23"/>
        <v>Action</v>
      </c>
      <c r="J757" s="1" t="s">
        <v>4212</v>
      </c>
      <c r="K757" s="1">
        <v>173530</v>
      </c>
      <c r="L757" s="1">
        <v>264</v>
      </c>
      <c r="M757" s="1" t="s">
        <v>37</v>
      </c>
      <c r="N757" s="1" t="s">
        <v>38</v>
      </c>
      <c r="O757" s="1">
        <v>2013</v>
      </c>
      <c r="P757" s="1">
        <v>6.7</v>
      </c>
    </row>
    <row r="758" spans="1:16" ht="12.75" x14ac:dyDescent="0.2">
      <c r="A758" s="1" t="s">
        <v>4219</v>
      </c>
      <c r="B758" s="1" t="s">
        <v>4217</v>
      </c>
      <c r="C758" s="1">
        <v>43337279</v>
      </c>
      <c r="D758" s="1">
        <v>60000000</v>
      </c>
      <c r="E758" s="1">
        <f t="shared" si="22"/>
        <v>-16662721</v>
      </c>
      <c r="F758" s="1">
        <v>170</v>
      </c>
      <c r="G758" s="1">
        <v>100</v>
      </c>
      <c r="H758" s="1" t="s">
        <v>4218</v>
      </c>
      <c r="I758" s="1" t="str">
        <f>LEFT(H758,9)</f>
        <v>Adventure</v>
      </c>
      <c r="J758" s="1" t="s">
        <v>299</v>
      </c>
      <c r="K758" s="1">
        <v>76770</v>
      </c>
      <c r="L758" s="1">
        <v>203</v>
      </c>
      <c r="M758" s="1" t="s">
        <v>37</v>
      </c>
      <c r="N758" s="1" t="s">
        <v>38</v>
      </c>
      <c r="O758" s="1">
        <v>2009</v>
      </c>
      <c r="P758" s="1">
        <v>4.9000000000000004</v>
      </c>
    </row>
    <row r="759" spans="1:16" ht="12.75" x14ac:dyDescent="0.2">
      <c r="A759" s="1" t="s">
        <v>4224</v>
      </c>
      <c r="B759" s="1" t="s">
        <v>3693</v>
      </c>
      <c r="C759" s="1">
        <v>37479778</v>
      </c>
      <c r="D759" s="1">
        <v>60000000</v>
      </c>
      <c r="E759" s="1">
        <f t="shared" si="22"/>
        <v>-22520222</v>
      </c>
      <c r="F759" s="1">
        <v>306</v>
      </c>
      <c r="G759" s="1">
        <v>134</v>
      </c>
      <c r="H759" s="1" t="s">
        <v>4223</v>
      </c>
      <c r="I759" s="1" t="str">
        <f>LEFT(H759,9)</f>
        <v>Biography</v>
      </c>
      <c r="J759" s="1" t="s">
        <v>1156</v>
      </c>
      <c r="K759" s="1">
        <v>124222</v>
      </c>
      <c r="L759" s="1">
        <v>259</v>
      </c>
      <c r="M759" s="1" t="s">
        <v>37</v>
      </c>
      <c r="N759" s="1" t="s">
        <v>38</v>
      </c>
      <c r="O759" s="1">
        <v>2009</v>
      </c>
      <c r="P759" s="1">
        <v>7.4</v>
      </c>
    </row>
    <row r="760" spans="1:16" ht="12.75" x14ac:dyDescent="0.2">
      <c r="A760" s="1" t="s">
        <v>4229</v>
      </c>
      <c r="B760" s="1" t="s">
        <v>4228</v>
      </c>
      <c r="C760" s="1">
        <v>36965395</v>
      </c>
      <c r="E760" s="1">
        <f t="shared" si="22"/>
        <v>36965395</v>
      </c>
      <c r="F760" s="1">
        <v>252</v>
      </c>
      <c r="G760" s="1">
        <v>127</v>
      </c>
      <c r="H760" s="1" t="s">
        <v>2141</v>
      </c>
      <c r="I760" s="1" t="str">
        <f>LEFT(H760,5)</f>
        <v>Crime</v>
      </c>
      <c r="J760" s="1" t="s">
        <v>437</v>
      </c>
      <c r="K760" s="1">
        <v>113295</v>
      </c>
      <c r="L760" s="1">
        <v>235</v>
      </c>
      <c r="M760" s="1" t="s">
        <v>37</v>
      </c>
      <c r="N760" s="1" t="s">
        <v>38</v>
      </c>
      <c r="O760" s="1">
        <v>2009</v>
      </c>
      <c r="P760" s="1">
        <v>7.1</v>
      </c>
    </row>
    <row r="761" spans="1:16" ht="12.75" x14ac:dyDescent="0.2">
      <c r="A761" s="1" t="s">
        <v>4234</v>
      </c>
      <c r="B761" s="1" t="s">
        <v>1317</v>
      </c>
      <c r="C761" s="1">
        <v>40559930</v>
      </c>
      <c r="D761" s="1">
        <v>60000000</v>
      </c>
      <c r="E761" s="1">
        <f t="shared" si="22"/>
        <v>-19440070</v>
      </c>
      <c r="F761" s="1">
        <v>211</v>
      </c>
      <c r="G761" s="1">
        <v>125</v>
      </c>
      <c r="H761" s="1" t="s">
        <v>4233</v>
      </c>
      <c r="I761" s="1" t="str">
        <f t="shared" si="23"/>
        <v>Comedy</v>
      </c>
      <c r="J761" s="1" t="s">
        <v>1526</v>
      </c>
      <c r="K761" s="1">
        <v>41727</v>
      </c>
      <c r="L761" s="1">
        <v>184</v>
      </c>
      <c r="M761" s="1" t="s">
        <v>37</v>
      </c>
      <c r="N761" s="1" t="s">
        <v>38</v>
      </c>
      <c r="O761" s="1">
        <v>2009</v>
      </c>
      <c r="P761" s="1">
        <v>6.2</v>
      </c>
    </row>
    <row r="762" spans="1:16" ht="12.75" x14ac:dyDescent="0.2">
      <c r="A762" s="1" t="s">
        <v>4241</v>
      </c>
      <c r="B762" s="1" t="s">
        <v>4238</v>
      </c>
      <c r="C762" s="1">
        <v>36830057</v>
      </c>
      <c r="D762" s="1">
        <v>65000000</v>
      </c>
      <c r="E762" s="1">
        <f t="shared" si="22"/>
        <v>-28169943</v>
      </c>
      <c r="F762" s="1">
        <v>49</v>
      </c>
      <c r="G762" s="1">
        <v>94</v>
      </c>
      <c r="H762" s="1" t="s">
        <v>2657</v>
      </c>
      <c r="I762" s="1" t="str">
        <f t="shared" si="23"/>
        <v>Comedy</v>
      </c>
      <c r="J762" s="1" t="s">
        <v>4240</v>
      </c>
      <c r="K762" s="1">
        <v>10883</v>
      </c>
      <c r="L762" s="1">
        <v>73</v>
      </c>
      <c r="M762" s="1" t="s">
        <v>37</v>
      </c>
      <c r="N762" s="1" t="s">
        <v>38</v>
      </c>
      <c r="O762" s="1">
        <v>1999</v>
      </c>
      <c r="P762" s="1">
        <v>4.9000000000000004</v>
      </c>
    </row>
    <row r="763" spans="1:16" ht="12.75" x14ac:dyDescent="0.2">
      <c r="A763" s="1" t="s">
        <v>4247</v>
      </c>
      <c r="B763" s="1" t="s">
        <v>3333</v>
      </c>
      <c r="C763" s="1">
        <v>36279230</v>
      </c>
      <c r="D763" s="1">
        <v>60000000</v>
      </c>
      <c r="E763" s="1">
        <f t="shared" si="22"/>
        <v>-23720770</v>
      </c>
      <c r="F763" s="1">
        <v>161</v>
      </c>
      <c r="G763" s="1">
        <v>107</v>
      </c>
      <c r="H763" s="1" t="s">
        <v>333</v>
      </c>
      <c r="I763" s="1" t="str">
        <f t="shared" si="23"/>
        <v>Action</v>
      </c>
      <c r="J763" s="1" t="s">
        <v>4246</v>
      </c>
      <c r="K763" s="1">
        <v>42144</v>
      </c>
      <c r="L763" s="1">
        <v>213</v>
      </c>
      <c r="M763" s="1" t="s">
        <v>37</v>
      </c>
      <c r="N763" s="1" t="s">
        <v>38</v>
      </c>
      <c r="O763" s="1">
        <v>2006</v>
      </c>
      <c r="P763" s="1">
        <v>6.1</v>
      </c>
    </row>
    <row r="764" spans="1:16" ht="12.75" x14ac:dyDescent="0.2">
      <c r="A764" s="1" t="s">
        <v>4252</v>
      </c>
      <c r="B764" s="1" t="s">
        <v>4251</v>
      </c>
      <c r="C764" s="1">
        <v>42194060</v>
      </c>
      <c r="D764" s="1">
        <v>70000000</v>
      </c>
      <c r="E764" s="1">
        <f t="shared" si="22"/>
        <v>-27805940</v>
      </c>
      <c r="F764" s="1">
        <v>156</v>
      </c>
      <c r="G764" s="1">
        <v>91</v>
      </c>
      <c r="H764" s="1" t="s">
        <v>620</v>
      </c>
      <c r="I764" s="1" t="str">
        <f>LEFT(H764,9)</f>
        <v>Adventure</v>
      </c>
      <c r="J764" s="1" t="s">
        <v>1071</v>
      </c>
      <c r="K764" s="1">
        <v>41259</v>
      </c>
      <c r="L764" s="1">
        <v>72</v>
      </c>
      <c r="M764" s="1" t="s">
        <v>37</v>
      </c>
      <c r="N764" s="1" t="s">
        <v>3570</v>
      </c>
      <c r="O764" s="1">
        <v>2009</v>
      </c>
      <c r="P764" s="1">
        <v>6.1</v>
      </c>
    </row>
    <row r="765" spans="1:16" ht="12.75" x14ac:dyDescent="0.2">
      <c r="A765" s="1" t="s">
        <v>4256</v>
      </c>
      <c r="B765" s="1" t="s">
        <v>4255</v>
      </c>
      <c r="C765" s="1">
        <v>43119879</v>
      </c>
      <c r="D765" s="1">
        <v>60000000</v>
      </c>
      <c r="E765" s="1">
        <f t="shared" si="22"/>
        <v>-16880121</v>
      </c>
      <c r="F765" s="1">
        <v>172</v>
      </c>
      <c r="G765" s="1">
        <v>116</v>
      </c>
      <c r="H765" s="1" t="s">
        <v>226</v>
      </c>
      <c r="I765" s="1" t="str">
        <f t="shared" si="23"/>
        <v>Action</v>
      </c>
      <c r="J765" s="1" t="s">
        <v>60</v>
      </c>
      <c r="K765" s="1">
        <v>58450</v>
      </c>
      <c r="L765" s="1">
        <v>842</v>
      </c>
      <c r="M765" s="1" t="s">
        <v>37</v>
      </c>
      <c r="N765" s="1" t="s">
        <v>38</v>
      </c>
      <c r="O765" s="1">
        <v>2002</v>
      </c>
      <c r="P765" s="1">
        <v>6.4</v>
      </c>
    </row>
    <row r="766" spans="1:16" ht="12.75" x14ac:dyDescent="0.2">
      <c r="A766" s="1" t="s">
        <v>4262</v>
      </c>
      <c r="B766" s="1" t="s">
        <v>4259</v>
      </c>
      <c r="C766" s="1">
        <v>35096190</v>
      </c>
      <c r="D766" s="1">
        <v>60000000</v>
      </c>
      <c r="E766" s="1">
        <f t="shared" si="22"/>
        <v>-24903810</v>
      </c>
      <c r="F766" s="1">
        <v>161</v>
      </c>
      <c r="G766" s="1">
        <v>100</v>
      </c>
      <c r="H766" s="1" t="s">
        <v>4261</v>
      </c>
      <c r="I766" s="1" t="str">
        <f t="shared" si="23"/>
        <v>Comedy</v>
      </c>
      <c r="J766" s="1" t="s">
        <v>805</v>
      </c>
      <c r="K766" s="1">
        <v>76560</v>
      </c>
      <c r="L766" s="1">
        <v>322</v>
      </c>
      <c r="M766" s="1" t="s">
        <v>37</v>
      </c>
      <c r="N766" s="1" t="s">
        <v>38</v>
      </c>
      <c r="O766" s="1">
        <v>2003</v>
      </c>
      <c r="P766" s="1">
        <v>6.3</v>
      </c>
    </row>
    <row r="767" spans="1:16" ht="12.75" x14ac:dyDescent="0.2">
      <c r="A767" s="1" t="s">
        <v>4268</v>
      </c>
      <c r="B767" s="1" t="s">
        <v>4266</v>
      </c>
      <c r="C767" s="1">
        <v>35754555</v>
      </c>
      <c r="E767" s="1">
        <f t="shared" si="22"/>
        <v>35754555</v>
      </c>
      <c r="F767" s="1">
        <v>239</v>
      </c>
      <c r="G767" s="1">
        <v>111</v>
      </c>
      <c r="H767" s="1" t="s">
        <v>3793</v>
      </c>
      <c r="I767" s="1" t="str">
        <f>LEFT(H767,5)</f>
        <v>Drama</v>
      </c>
      <c r="J767" s="1" t="s">
        <v>3693</v>
      </c>
      <c r="K767" s="1">
        <v>47954</v>
      </c>
      <c r="L767" s="1">
        <v>150</v>
      </c>
      <c r="M767" s="1" t="s">
        <v>37</v>
      </c>
      <c r="N767" s="1" t="s">
        <v>38</v>
      </c>
      <c r="O767" s="1">
        <v>2012</v>
      </c>
      <c r="P767" s="1">
        <v>6.8</v>
      </c>
    </row>
    <row r="768" spans="1:16" ht="12.75" x14ac:dyDescent="0.2">
      <c r="A768" s="1" t="s">
        <v>4272</v>
      </c>
      <c r="B768" s="1" t="s">
        <v>312</v>
      </c>
      <c r="C768" s="1">
        <v>43290977</v>
      </c>
      <c r="D768" s="1">
        <v>80000000</v>
      </c>
      <c r="E768" s="1">
        <f t="shared" si="22"/>
        <v>-36709023</v>
      </c>
      <c r="F768" s="1">
        <v>258</v>
      </c>
      <c r="G768" s="1">
        <v>117</v>
      </c>
      <c r="H768" s="1" t="s">
        <v>2141</v>
      </c>
      <c r="I768" s="1" t="str">
        <f>LEFT(H768,5)</f>
        <v>Crime</v>
      </c>
      <c r="J768" s="1" t="s">
        <v>4271</v>
      </c>
      <c r="K768" s="1">
        <v>75201</v>
      </c>
      <c r="L768" s="1">
        <v>256</v>
      </c>
      <c r="M768" s="1" t="s">
        <v>37</v>
      </c>
      <c r="N768" s="1" t="s">
        <v>56</v>
      </c>
      <c r="O768" s="1">
        <v>2010</v>
      </c>
      <c r="P768" s="1">
        <v>6.6</v>
      </c>
    </row>
    <row r="769" spans="1:16" ht="12.75" x14ac:dyDescent="0.2">
      <c r="A769" s="1" t="s">
        <v>4278</v>
      </c>
      <c r="B769" s="1" t="s">
        <v>1818</v>
      </c>
      <c r="C769" s="1">
        <v>33927476</v>
      </c>
      <c r="D769" s="1">
        <v>40000000</v>
      </c>
      <c r="E769" s="1">
        <f t="shared" si="22"/>
        <v>-6072524</v>
      </c>
      <c r="F769" s="1">
        <v>95</v>
      </c>
      <c r="G769" s="1">
        <v>110</v>
      </c>
      <c r="H769" s="1" t="s">
        <v>4276</v>
      </c>
      <c r="I769" s="1" t="str">
        <f t="shared" si="23"/>
        <v>Horror</v>
      </c>
      <c r="J769" s="1" t="s">
        <v>4277</v>
      </c>
      <c r="K769" s="1">
        <v>19176</v>
      </c>
      <c r="L769" s="1">
        <v>165</v>
      </c>
      <c r="M769" s="1" t="s">
        <v>37</v>
      </c>
      <c r="N769" s="1" t="s">
        <v>56</v>
      </c>
      <c r="O769" s="1">
        <v>1997</v>
      </c>
      <c r="P769" s="1">
        <v>5.7</v>
      </c>
    </row>
    <row r="770" spans="1:16" ht="12.75" x14ac:dyDescent="0.2">
      <c r="A770" s="1" t="s">
        <v>4283</v>
      </c>
      <c r="B770" s="1" t="s">
        <v>4217</v>
      </c>
      <c r="C770" s="1">
        <v>32122249</v>
      </c>
      <c r="D770" s="1">
        <v>60000000</v>
      </c>
      <c r="E770" s="1">
        <f t="shared" si="22"/>
        <v>-27877751</v>
      </c>
      <c r="F770" s="1">
        <v>105</v>
      </c>
      <c r="G770" s="1">
        <v>96</v>
      </c>
      <c r="H770" s="1" t="s">
        <v>1008</v>
      </c>
      <c r="I770" s="1" t="str">
        <f t="shared" si="23"/>
        <v>Comedy</v>
      </c>
      <c r="J770" s="1" t="s">
        <v>1745</v>
      </c>
      <c r="K770" s="1">
        <v>69319</v>
      </c>
      <c r="L770" s="1">
        <v>138</v>
      </c>
      <c r="M770" s="1" t="s">
        <v>37</v>
      </c>
      <c r="N770" s="1" t="s">
        <v>38</v>
      </c>
      <c r="O770" s="1">
        <v>2002</v>
      </c>
      <c r="P770" s="1">
        <v>5.9</v>
      </c>
    </row>
    <row r="771" spans="1:16" ht="12.75" x14ac:dyDescent="0.2">
      <c r="A771" s="1" t="s">
        <v>4287</v>
      </c>
      <c r="B771" s="1" t="s">
        <v>4133</v>
      </c>
      <c r="C771" s="1">
        <v>40076438</v>
      </c>
      <c r="D771" s="1">
        <v>60000000</v>
      </c>
      <c r="E771" s="1">
        <f t="shared" ref="E771:E834" si="24">C771-D771</f>
        <v>-19923562</v>
      </c>
      <c r="F771" s="1">
        <v>198</v>
      </c>
      <c r="G771" s="1">
        <v>101</v>
      </c>
      <c r="H771" s="1" t="s">
        <v>1119</v>
      </c>
      <c r="I771" s="1" t="str">
        <f t="shared" ref="I771:I834" si="25">LEFT(H771,6)</f>
        <v>Action</v>
      </c>
      <c r="J771" s="1" t="s">
        <v>1745</v>
      </c>
      <c r="K771" s="1">
        <v>73368</v>
      </c>
      <c r="L771" s="1">
        <v>248</v>
      </c>
      <c r="M771" s="1" t="s">
        <v>37</v>
      </c>
      <c r="N771" s="1" t="s">
        <v>38</v>
      </c>
      <c r="O771" s="1">
        <v>2008</v>
      </c>
      <c r="P771" s="1">
        <v>6</v>
      </c>
    </row>
    <row r="772" spans="1:16" ht="12.75" x14ac:dyDescent="0.2">
      <c r="A772" s="1" t="s">
        <v>4291</v>
      </c>
      <c r="B772" s="1" t="s">
        <v>4290</v>
      </c>
      <c r="C772" s="1">
        <v>32940507</v>
      </c>
      <c r="D772" s="1">
        <v>60000000</v>
      </c>
      <c r="E772" s="1">
        <f t="shared" si="24"/>
        <v>-27059493</v>
      </c>
      <c r="F772" s="1">
        <v>79</v>
      </c>
      <c r="G772" s="1">
        <v>111</v>
      </c>
      <c r="H772" s="1" t="s">
        <v>463</v>
      </c>
      <c r="I772" s="1" t="str">
        <f t="shared" si="25"/>
        <v>Action</v>
      </c>
      <c r="J772" s="1" t="s">
        <v>976</v>
      </c>
      <c r="K772" s="1">
        <v>54314</v>
      </c>
      <c r="L772" s="1">
        <v>127</v>
      </c>
      <c r="M772" s="1" t="s">
        <v>37</v>
      </c>
      <c r="N772" s="1" t="s">
        <v>38</v>
      </c>
      <c r="O772" s="1">
        <v>1998</v>
      </c>
      <c r="P772" s="1">
        <v>6.1</v>
      </c>
    </row>
    <row r="773" spans="1:16" ht="12.75" x14ac:dyDescent="0.2">
      <c r="A773" s="1" t="s">
        <v>4296</v>
      </c>
      <c r="B773" s="1" t="s">
        <v>939</v>
      </c>
      <c r="C773" s="1">
        <v>31670931</v>
      </c>
      <c r="D773" s="1">
        <v>60000000</v>
      </c>
      <c r="E773" s="1">
        <f t="shared" si="24"/>
        <v>-28329069</v>
      </c>
      <c r="F773" s="1">
        <v>210</v>
      </c>
      <c r="G773" s="1">
        <v>117</v>
      </c>
      <c r="H773" s="1" t="s">
        <v>4295</v>
      </c>
      <c r="I773" s="1" t="str">
        <f>LEFT(H773,9)</f>
        <v>Biography</v>
      </c>
      <c r="J773" s="1" t="s">
        <v>96</v>
      </c>
      <c r="K773" s="1">
        <v>44099</v>
      </c>
      <c r="L773" s="1">
        <v>143</v>
      </c>
      <c r="M773" s="1" t="s">
        <v>37</v>
      </c>
      <c r="N773" s="1" t="s">
        <v>56</v>
      </c>
      <c r="O773" s="1">
        <v>2009</v>
      </c>
      <c r="P773" s="1">
        <v>6.7</v>
      </c>
    </row>
    <row r="774" spans="1:16" ht="12.75" x14ac:dyDescent="0.2">
      <c r="A774" s="1" t="s">
        <v>4300</v>
      </c>
      <c r="B774" s="1" t="s">
        <v>4040</v>
      </c>
      <c r="C774" s="1">
        <v>30695227</v>
      </c>
      <c r="D774" s="1">
        <v>60000000</v>
      </c>
      <c r="E774" s="1">
        <f t="shared" si="24"/>
        <v>-29304773</v>
      </c>
      <c r="F774" s="1">
        <v>125</v>
      </c>
      <c r="G774" s="1">
        <v>126</v>
      </c>
      <c r="H774" s="1" t="s">
        <v>4299</v>
      </c>
      <c r="I774" s="1" t="str">
        <f>LEFT(H774,5)</f>
        <v>Drama</v>
      </c>
      <c r="J774" s="1" t="s">
        <v>1156</v>
      </c>
      <c r="K774" s="1">
        <v>45296</v>
      </c>
      <c r="L774" s="1">
        <v>267</v>
      </c>
      <c r="M774" s="1" t="s">
        <v>37</v>
      </c>
      <c r="N774" s="1" t="s">
        <v>38</v>
      </c>
      <c r="O774" s="1">
        <v>2000</v>
      </c>
      <c r="P774" s="1">
        <v>6.7</v>
      </c>
    </row>
    <row r="775" spans="1:16" ht="12.75" x14ac:dyDescent="0.2">
      <c r="A775" s="1" t="s">
        <v>4304</v>
      </c>
      <c r="B775" s="1" t="s">
        <v>3346</v>
      </c>
      <c r="C775" s="1">
        <v>32522352</v>
      </c>
      <c r="D775" s="1">
        <v>60000000</v>
      </c>
      <c r="E775" s="1">
        <f t="shared" si="24"/>
        <v>-27477648</v>
      </c>
      <c r="F775" s="1">
        <v>149</v>
      </c>
      <c r="G775" s="1">
        <v>152</v>
      </c>
      <c r="H775" s="1" t="s">
        <v>4303</v>
      </c>
      <c r="I775" s="1" t="str">
        <f>LEFT(H775,9)</f>
        <v>Adventure</v>
      </c>
      <c r="J775" s="1" t="s">
        <v>696</v>
      </c>
      <c r="K775" s="1">
        <v>207287</v>
      </c>
      <c r="L775" s="1">
        <v>822</v>
      </c>
      <c r="M775" s="1" t="s">
        <v>37</v>
      </c>
      <c r="N775" s="1" t="s">
        <v>38</v>
      </c>
      <c r="O775" s="1">
        <v>2000</v>
      </c>
      <c r="P775" s="1">
        <v>7.9</v>
      </c>
    </row>
    <row r="776" spans="1:16" ht="12.75" x14ac:dyDescent="0.2">
      <c r="A776" s="1" t="s">
        <v>4307</v>
      </c>
      <c r="B776" s="1" t="s">
        <v>3916</v>
      </c>
      <c r="C776" s="1">
        <v>28424210</v>
      </c>
      <c r="E776" s="1">
        <f t="shared" si="24"/>
        <v>28424210</v>
      </c>
      <c r="F776" s="1">
        <v>77</v>
      </c>
      <c r="G776" s="1">
        <v>86</v>
      </c>
      <c r="H776" s="1" t="s">
        <v>791</v>
      </c>
      <c r="I776" s="1" t="str">
        <f>LEFT(H776,9)</f>
        <v>Animation</v>
      </c>
      <c r="J776" s="1" t="s">
        <v>546</v>
      </c>
      <c r="K776" s="1">
        <v>27517</v>
      </c>
      <c r="L776" s="1">
        <v>74</v>
      </c>
      <c r="M776" s="1" t="s">
        <v>37</v>
      </c>
      <c r="N776" s="1" t="s">
        <v>56</v>
      </c>
      <c r="O776" s="1">
        <v>2006</v>
      </c>
      <c r="P776" s="1">
        <v>5</v>
      </c>
    </row>
    <row r="777" spans="1:16" ht="12.75" x14ac:dyDescent="0.2">
      <c r="A777" s="1" t="s">
        <v>4312</v>
      </c>
      <c r="B777" s="1" t="s">
        <v>961</v>
      </c>
      <c r="C777" s="1">
        <v>26082914</v>
      </c>
      <c r="D777" s="1">
        <v>87000000</v>
      </c>
      <c r="E777" s="1">
        <f t="shared" si="24"/>
        <v>-60917086</v>
      </c>
      <c r="F777" s="1">
        <v>77</v>
      </c>
      <c r="G777" s="1">
        <v>101</v>
      </c>
      <c r="H777" s="1" t="s">
        <v>3335</v>
      </c>
      <c r="I777" s="1" t="str">
        <f t="shared" si="25"/>
        <v>Action</v>
      </c>
      <c r="J777" s="1" t="s">
        <v>4311</v>
      </c>
      <c r="K777" s="1">
        <v>51349</v>
      </c>
      <c r="L777" s="1">
        <v>213</v>
      </c>
      <c r="M777" s="1" t="s">
        <v>37</v>
      </c>
      <c r="N777" s="1" t="s">
        <v>38</v>
      </c>
      <c r="O777" s="1">
        <v>2005</v>
      </c>
      <c r="P777" s="1">
        <v>4.3</v>
      </c>
    </row>
    <row r="778" spans="1:16" ht="12.75" x14ac:dyDescent="0.2">
      <c r="A778" s="1" t="s">
        <v>4320</v>
      </c>
      <c r="B778" s="1" t="s">
        <v>4316</v>
      </c>
      <c r="C778" s="1">
        <v>29136626</v>
      </c>
      <c r="D778" s="1">
        <v>60000000</v>
      </c>
      <c r="E778" s="1">
        <f t="shared" si="24"/>
        <v>-30863374</v>
      </c>
      <c r="F778" s="1">
        <v>225</v>
      </c>
      <c r="G778" s="1">
        <v>87</v>
      </c>
      <c r="H778" s="1" t="s">
        <v>4318</v>
      </c>
      <c r="I778" s="1" t="str">
        <f t="shared" si="25"/>
        <v>Action</v>
      </c>
      <c r="J778" s="1" t="s">
        <v>4319</v>
      </c>
      <c r="K778" s="1">
        <v>97089</v>
      </c>
      <c r="L778" s="1">
        <v>233</v>
      </c>
      <c r="M778" s="1" t="s">
        <v>37</v>
      </c>
      <c r="N778" s="1" t="s">
        <v>38</v>
      </c>
      <c r="O778" s="1">
        <v>2011</v>
      </c>
      <c r="P778" s="1">
        <v>5.7</v>
      </c>
    </row>
    <row r="779" spans="1:16" ht="12.75" x14ac:dyDescent="0.2">
      <c r="A779" s="1" t="s">
        <v>4327</v>
      </c>
      <c r="B779" s="1" t="s">
        <v>4324</v>
      </c>
      <c r="C779" s="1">
        <v>26288320</v>
      </c>
      <c r="D779" s="1">
        <v>60000000</v>
      </c>
      <c r="E779" s="1">
        <f t="shared" si="24"/>
        <v>-33711680</v>
      </c>
      <c r="F779" s="1">
        <v>98</v>
      </c>
      <c r="G779" s="1">
        <v>85</v>
      </c>
      <c r="H779" s="1" t="s">
        <v>4326</v>
      </c>
      <c r="I779" s="1" t="str">
        <f>LEFT(H779,9)</f>
        <v>Adventure</v>
      </c>
      <c r="J779" s="1" t="s">
        <v>339</v>
      </c>
      <c r="K779" s="1">
        <v>36144</v>
      </c>
      <c r="L779" s="1">
        <v>91</v>
      </c>
      <c r="M779" s="1" t="s">
        <v>37</v>
      </c>
      <c r="N779" s="1" t="s">
        <v>38</v>
      </c>
      <c r="O779" s="1">
        <v>2003</v>
      </c>
      <c r="P779" s="1">
        <v>6.7</v>
      </c>
    </row>
    <row r="780" spans="1:16" ht="12.75" x14ac:dyDescent="0.2">
      <c r="A780" s="1" t="s">
        <v>4332</v>
      </c>
      <c r="B780" s="1" t="s">
        <v>2330</v>
      </c>
      <c r="C780" s="1">
        <v>26616590</v>
      </c>
      <c r="D780" s="1">
        <v>60000000</v>
      </c>
      <c r="E780" s="1">
        <f t="shared" si="24"/>
        <v>-33383410</v>
      </c>
      <c r="F780" s="1">
        <v>172</v>
      </c>
      <c r="G780" s="1">
        <v>130</v>
      </c>
      <c r="H780" s="1" t="s">
        <v>4331</v>
      </c>
      <c r="I780" s="1" t="str">
        <f t="shared" si="25"/>
        <v>Horror</v>
      </c>
      <c r="J780" s="1" t="s">
        <v>3163</v>
      </c>
      <c r="K780" s="1">
        <v>120416</v>
      </c>
      <c r="L780" s="1">
        <v>857</v>
      </c>
      <c r="M780" s="1" t="s">
        <v>37</v>
      </c>
      <c r="N780" s="1" t="s">
        <v>56</v>
      </c>
      <c r="O780" s="1">
        <v>1997</v>
      </c>
      <c r="P780" s="1">
        <v>6.7</v>
      </c>
    </row>
    <row r="781" spans="1:16" ht="12.75" x14ac:dyDescent="0.2">
      <c r="A781" s="1" t="s">
        <v>153</v>
      </c>
      <c r="B781" s="1" t="s">
        <v>95</v>
      </c>
      <c r="C781" s="1">
        <v>623279547</v>
      </c>
      <c r="D781" s="1">
        <v>220000000</v>
      </c>
      <c r="E781" s="1">
        <f t="shared" si="24"/>
        <v>403279547</v>
      </c>
      <c r="F781" s="1">
        <v>703</v>
      </c>
      <c r="G781" s="1">
        <v>173</v>
      </c>
      <c r="H781" s="1" t="s">
        <v>72</v>
      </c>
      <c r="I781" s="1" t="str">
        <f t="shared" si="25"/>
        <v>Action</v>
      </c>
      <c r="J781" s="1" t="s">
        <v>97</v>
      </c>
      <c r="K781" s="1">
        <v>995415</v>
      </c>
      <c r="L781" s="1">
        <v>1722</v>
      </c>
      <c r="M781" s="1" t="s">
        <v>37</v>
      </c>
      <c r="N781" s="1" t="s">
        <v>38</v>
      </c>
      <c r="O781" s="1">
        <v>2012</v>
      </c>
      <c r="P781" s="1">
        <v>8.1</v>
      </c>
    </row>
    <row r="782" spans="1:16" ht="12.75" x14ac:dyDescent="0.2">
      <c r="A782" s="1" t="s">
        <v>4337</v>
      </c>
      <c r="B782" s="1" t="s">
        <v>513</v>
      </c>
      <c r="C782" s="1">
        <v>30063805</v>
      </c>
      <c r="D782" s="1">
        <v>60000000</v>
      </c>
      <c r="E782" s="1">
        <f t="shared" si="24"/>
        <v>-29936195</v>
      </c>
      <c r="F782" s="1">
        <v>117</v>
      </c>
      <c r="G782" s="1">
        <v>104</v>
      </c>
      <c r="H782" s="1" t="s">
        <v>4336</v>
      </c>
      <c r="I782" s="1" t="str">
        <f>LEFT(H782,5)</f>
        <v>Drama</v>
      </c>
      <c r="J782" s="1" t="s">
        <v>1044</v>
      </c>
      <c r="K782" s="1">
        <v>31788</v>
      </c>
      <c r="L782" s="1">
        <v>243</v>
      </c>
      <c r="M782" s="1" t="s">
        <v>37</v>
      </c>
      <c r="N782" s="1" t="s">
        <v>38</v>
      </c>
      <c r="O782" s="1">
        <v>2002</v>
      </c>
      <c r="P782" s="1">
        <v>6.1</v>
      </c>
    </row>
    <row r="783" spans="1:16" ht="12.75" x14ac:dyDescent="0.2">
      <c r="A783" s="1" t="s">
        <v>4341</v>
      </c>
      <c r="B783" s="1" t="s">
        <v>2245</v>
      </c>
      <c r="C783" s="1">
        <v>22518325</v>
      </c>
      <c r="D783" s="1">
        <v>50000000</v>
      </c>
      <c r="E783" s="1">
        <f t="shared" si="24"/>
        <v>-27481675</v>
      </c>
      <c r="F783" s="1">
        <v>240</v>
      </c>
      <c r="G783" s="1">
        <v>121</v>
      </c>
      <c r="H783" s="1" t="s">
        <v>2141</v>
      </c>
      <c r="I783" s="1" t="str">
        <f>LEFT(H783,5)</f>
        <v>Crime</v>
      </c>
      <c r="J783" s="1" t="s">
        <v>99</v>
      </c>
      <c r="K783" s="1">
        <v>63363</v>
      </c>
      <c r="L783" s="1">
        <v>644</v>
      </c>
      <c r="M783" s="1" t="s">
        <v>37</v>
      </c>
      <c r="N783" s="1" t="s">
        <v>766</v>
      </c>
      <c r="O783" s="1">
        <v>2006</v>
      </c>
      <c r="P783" s="1">
        <v>5.6</v>
      </c>
    </row>
    <row r="784" spans="1:16" ht="12.75" x14ac:dyDescent="0.2">
      <c r="A784" s="1" t="s">
        <v>4346</v>
      </c>
      <c r="B784" s="1" t="s">
        <v>4344</v>
      </c>
      <c r="C784" s="1">
        <v>13082288</v>
      </c>
      <c r="D784" s="1">
        <v>60000000</v>
      </c>
      <c r="E784" s="1">
        <f t="shared" si="24"/>
        <v>-46917712</v>
      </c>
      <c r="F784" s="1">
        <v>123</v>
      </c>
      <c r="G784" s="1">
        <v>140</v>
      </c>
      <c r="H784" s="1" t="s">
        <v>4345</v>
      </c>
      <c r="I784" s="1" t="str">
        <f t="shared" si="25"/>
        <v>Action</v>
      </c>
      <c r="J784" s="1" t="s">
        <v>79</v>
      </c>
      <c r="K784" s="1">
        <v>35565</v>
      </c>
      <c r="L784" s="1">
        <v>247</v>
      </c>
      <c r="M784" s="1" t="s">
        <v>37</v>
      </c>
      <c r="N784" s="1" t="s">
        <v>56</v>
      </c>
      <c r="O784" s="1">
        <v>2006</v>
      </c>
      <c r="P784" s="1">
        <v>6.6</v>
      </c>
    </row>
    <row r="785" spans="1:16" ht="12.75" x14ac:dyDescent="0.2">
      <c r="A785" s="1" t="s">
        <v>4351</v>
      </c>
      <c r="B785" s="1" t="s">
        <v>4350</v>
      </c>
      <c r="C785" s="1">
        <v>18208078</v>
      </c>
      <c r="D785" s="1">
        <v>60000000</v>
      </c>
      <c r="E785" s="1">
        <f t="shared" si="24"/>
        <v>-41791922</v>
      </c>
      <c r="F785" s="1">
        <v>110</v>
      </c>
      <c r="G785" s="1">
        <v>131</v>
      </c>
      <c r="H785" s="1" t="s">
        <v>922</v>
      </c>
      <c r="I785" s="1" t="str">
        <f t="shared" si="25"/>
        <v>Action</v>
      </c>
      <c r="J785" s="1" t="s">
        <v>378</v>
      </c>
      <c r="K785" s="1">
        <v>57100</v>
      </c>
      <c r="L785" s="1">
        <v>281</v>
      </c>
      <c r="M785" s="1" t="s">
        <v>37</v>
      </c>
      <c r="N785" s="1" t="s">
        <v>38</v>
      </c>
      <c r="O785" s="1">
        <v>2001</v>
      </c>
      <c r="P785" s="1">
        <v>6.9</v>
      </c>
    </row>
    <row r="786" spans="1:16" ht="12.75" x14ac:dyDescent="0.2">
      <c r="A786" s="1" t="s">
        <v>4358</v>
      </c>
      <c r="B786" s="1" t="s">
        <v>4355</v>
      </c>
      <c r="C786" s="1">
        <v>14218868</v>
      </c>
      <c r="D786" s="1">
        <v>65000000</v>
      </c>
      <c r="E786" s="1">
        <f t="shared" si="24"/>
        <v>-50781132</v>
      </c>
      <c r="F786" s="1">
        <v>100</v>
      </c>
      <c r="G786" s="1">
        <v>91</v>
      </c>
      <c r="H786" s="1" t="s">
        <v>4331</v>
      </c>
      <c r="I786" s="1" t="str">
        <f t="shared" si="25"/>
        <v>Horror</v>
      </c>
      <c r="J786" s="1" t="s">
        <v>4357</v>
      </c>
      <c r="K786" s="1">
        <v>14596</v>
      </c>
      <c r="L786" s="1">
        <v>282</v>
      </c>
      <c r="M786" s="1" t="s">
        <v>37</v>
      </c>
      <c r="N786" s="1" t="s">
        <v>38</v>
      </c>
      <c r="O786" s="1">
        <v>2000</v>
      </c>
      <c r="P786" s="1">
        <v>4.8</v>
      </c>
    </row>
    <row r="787" spans="1:16" ht="12.75" x14ac:dyDescent="0.2">
      <c r="A787" s="1" t="s">
        <v>4365</v>
      </c>
      <c r="B787" s="1" t="s">
        <v>4362</v>
      </c>
      <c r="C787" s="1">
        <v>22451</v>
      </c>
      <c r="D787" s="1">
        <v>60000000</v>
      </c>
      <c r="E787" s="1">
        <f t="shared" si="24"/>
        <v>-59977549</v>
      </c>
      <c r="F787" s="1">
        <v>189</v>
      </c>
      <c r="G787" s="1">
        <v>118</v>
      </c>
      <c r="H787" s="1" t="s">
        <v>4363</v>
      </c>
      <c r="I787" s="1" t="str">
        <f>LEFT(H787,5)</f>
        <v>Drama</v>
      </c>
      <c r="J787" s="1" t="s">
        <v>4364</v>
      </c>
      <c r="K787" s="1">
        <v>41288</v>
      </c>
      <c r="L787" s="1">
        <v>126</v>
      </c>
      <c r="M787" s="1" t="s">
        <v>37</v>
      </c>
      <c r="N787" s="1" t="s">
        <v>38</v>
      </c>
      <c r="O787" s="1">
        <v>2014</v>
      </c>
      <c r="P787" s="1">
        <v>6.2</v>
      </c>
    </row>
    <row r="788" spans="1:16" ht="12.75" x14ac:dyDescent="0.2">
      <c r="A788" s="1" t="s">
        <v>4372</v>
      </c>
      <c r="B788" s="1" t="s">
        <v>4369</v>
      </c>
      <c r="C788" s="1">
        <v>31165421</v>
      </c>
      <c r="D788" s="1">
        <v>60000000</v>
      </c>
      <c r="E788" s="1">
        <f t="shared" si="24"/>
        <v>-28834579</v>
      </c>
      <c r="F788" s="1">
        <v>212</v>
      </c>
      <c r="G788" s="1">
        <v>130</v>
      </c>
      <c r="H788" s="1" t="s">
        <v>4371</v>
      </c>
      <c r="I788" s="1" t="str">
        <f>LEFT(H788,7)</f>
        <v>Fantasy</v>
      </c>
      <c r="J788" s="1" t="s">
        <v>173</v>
      </c>
      <c r="K788" s="1">
        <v>107028</v>
      </c>
      <c r="L788" s="1">
        <v>457</v>
      </c>
      <c r="M788" s="1" t="s">
        <v>37</v>
      </c>
      <c r="N788" s="1" t="s">
        <v>38</v>
      </c>
      <c r="O788" s="1">
        <v>2013</v>
      </c>
      <c r="P788" s="1">
        <v>6</v>
      </c>
    </row>
    <row r="789" spans="1:16" ht="12.75" x14ac:dyDescent="0.2">
      <c r="A789" s="1" t="s">
        <v>4377</v>
      </c>
      <c r="B789" s="1" t="s">
        <v>4098</v>
      </c>
      <c r="C789" s="1">
        <v>11802056</v>
      </c>
      <c r="D789" s="1">
        <v>60000000</v>
      </c>
      <c r="E789" s="1">
        <f t="shared" si="24"/>
        <v>-48197944</v>
      </c>
      <c r="F789" s="1">
        <v>127</v>
      </c>
      <c r="G789" s="1">
        <v>90</v>
      </c>
      <c r="H789" s="1" t="s">
        <v>4376</v>
      </c>
      <c r="I789" s="1" t="str">
        <f>LEFT(H789,9)</f>
        <v>Adventure</v>
      </c>
      <c r="J789" s="1" t="s">
        <v>1421</v>
      </c>
      <c r="K789" s="1">
        <v>31640</v>
      </c>
      <c r="L789" s="1">
        <v>109</v>
      </c>
      <c r="M789" s="1" t="s">
        <v>37</v>
      </c>
      <c r="N789" s="1" t="s">
        <v>38</v>
      </c>
      <c r="O789" s="1">
        <v>2008</v>
      </c>
      <c r="P789" s="1">
        <v>4.9000000000000004</v>
      </c>
    </row>
    <row r="790" spans="1:16" ht="12.75" x14ac:dyDescent="0.2">
      <c r="A790" s="1" t="s">
        <v>4384</v>
      </c>
      <c r="B790" s="1" t="s">
        <v>4381</v>
      </c>
      <c r="C790" s="1">
        <v>25472967</v>
      </c>
      <c r="D790" s="1">
        <v>30000000</v>
      </c>
      <c r="E790" s="1">
        <f t="shared" si="24"/>
        <v>-4527033</v>
      </c>
      <c r="F790" s="1">
        <v>196</v>
      </c>
      <c r="G790" s="1">
        <v>103</v>
      </c>
      <c r="H790" s="1" t="s">
        <v>4383</v>
      </c>
      <c r="I790" s="1" t="str">
        <f>LEFT(H790,5)</f>
        <v>Drama</v>
      </c>
      <c r="J790" s="1" t="s">
        <v>1340</v>
      </c>
      <c r="K790" s="1">
        <v>44966</v>
      </c>
      <c r="L790" s="1">
        <v>411</v>
      </c>
      <c r="M790" s="1" t="s">
        <v>37</v>
      </c>
      <c r="N790" s="1" t="s">
        <v>38</v>
      </c>
      <c r="O790" s="1">
        <v>2005</v>
      </c>
      <c r="P790" s="1">
        <v>5.6</v>
      </c>
    </row>
    <row r="791" spans="1:16" ht="12.75" x14ac:dyDescent="0.2">
      <c r="A791" s="1" t="s">
        <v>4388</v>
      </c>
      <c r="B791" s="1" t="s">
        <v>849</v>
      </c>
      <c r="C791" s="1">
        <v>22362500</v>
      </c>
      <c r="D791" s="1">
        <v>55000000</v>
      </c>
      <c r="E791" s="1">
        <f t="shared" si="24"/>
        <v>-32637500</v>
      </c>
      <c r="F791" s="1">
        <v>115</v>
      </c>
      <c r="G791" s="1">
        <v>122</v>
      </c>
      <c r="H791" s="1" t="s">
        <v>2526</v>
      </c>
      <c r="I791" s="1" t="str">
        <f t="shared" si="25"/>
        <v>Comedy</v>
      </c>
      <c r="J791" s="1" t="s">
        <v>659</v>
      </c>
      <c r="K791" s="1">
        <v>35599</v>
      </c>
      <c r="L791" s="1">
        <v>195</v>
      </c>
      <c r="M791" s="1" t="s">
        <v>37</v>
      </c>
      <c r="N791" s="1" t="s">
        <v>38</v>
      </c>
      <c r="O791" s="1">
        <v>1999</v>
      </c>
      <c r="P791" s="1">
        <v>6.1</v>
      </c>
    </row>
    <row r="792" spans="1:16" ht="12.75" x14ac:dyDescent="0.2">
      <c r="A792" s="1" t="s">
        <v>4392</v>
      </c>
      <c r="B792" s="1" t="s">
        <v>4391</v>
      </c>
      <c r="C792" s="1">
        <v>17281832</v>
      </c>
      <c r="D792" s="1">
        <v>60000000</v>
      </c>
      <c r="E792" s="1">
        <f t="shared" si="24"/>
        <v>-42718168</v>
      </c>
      <c r="F792" s="1">
        <v>161</v>
      </c>
      <c r="G792" s="1">
        <v>106</v>
      </c>
      <c r="H792" s="1" t="s">
        <v>199</v>
      </c>
      <c r="I792" s="1" t="str">
        <f>LEFT(H792,9)</f>
        <v>Adventure</v>
      </c>
      <c r="J792" s="1" t="s">
        <v>499</v>
      </c>
      <c r="K792" s="1">
        <v>60232</v>
      </c>
      <c r="L792" s="1">
        <v>110</v>
      </c>
      <c r="M792" s="1" t="s">
        <v>37</v>
      </c>
      <c r="N792" s="1" t="s">
        <v>766</v>
      </c>
      <c r="O792" s="1">
        <v>2008</v>
      </c>
      <c r="P792" s="1">
        <v>6.1</v>
      </c>
    </row>
    <row r="793" spans="1:16" ht="12.75" x14ac:dyDescent="0.2">
      <c r="A793" s="1" t="s">
        <v>4396</v>
      </c>
      <c r="B793" s="1" t="s">
        <v>3826</v>
      </c>
      <c r="C793" s="1">
        <v>19781879</v>
      </c>
      <c r="D793" s="1">
        <v>60000000</v>
      </c>
      <c r="E793" s="1">
        <f t="shared" si="24"/>
        <v>-40218121</v>
      </c>
      <c r="F793" s="1">
        <v>223</v>
      </c>
      <c r="G793" s="1">
        <v>103</v>
      </c>
      <c r="H793" s="1" t="s">
        <v>3002</v>
      </c>
      <c r="I793" s="1" t="str">
        <f t="shared" si="25"/>
        <v>Action</v>
      </c>
      <c r="J793" s="1" t="s">
        <v>99</v>
      </c>
      <c r="K793" s="1">
        <v>53864</v>
      </c>
      <c r="L793" s="1">
        <v>290</v>
      </c>
      <c r="M793" s="1" t="s">
        <v>37</v>
      </c>
      <c r="N793" s="1" t="s">
        <v>38</v>
      </c>
      <c r="O793" s="1">
        <v>2008</v>
      </c>
      <c r="P793" s="1">
        <v>4.8</v>
      </c>
    </row>
    <row r="794" spans="1:16" ht="12.75" x14ac:dyDescent="0.2">
      <c r="A794" s="1" t="s">
        <v>4403</v>
      </c>
      <c r="B794" s="1" t="s">
        <v>4400</v>
      </c>
      <c r="C794" s="1">
        <v>7605668</v>
      </c>
      <c r="D794" s="1">
        <v>60000000</v>
      </c>
      <c r="E794" s="1">
        <f t="shared" si="24"/>
        <v>-52394332</v>
      </c>
      <c r="F794" s="1">
        <v>181</v>
      </c>
      <c r="G794" s="1">
        <v>107</v>
      </c>
      <c r="H794" s="1" t="s">
        <v>4402</v>
      </c>
      <c r="I794" s="1" t="str">
        <f t="shared" si="25"/>
        <v>Action</v>
      </c>
      <c r="J794" s="1" t="s">
        <v>43</v>
      </c>
      <c r="K794" s="1">
        <v>47320</v>
      </c>
      <c r="L794" s="1">
        <v>188</v>
      </c>
      <c r="M794" s="1" t="s">
        <v>37</v>
      </c>
      <c r="N794" s="1" t="s">
        <v>56</v>
      </c>
      <c r="O794" s="1">
        <v>2015</v>
      </c>
      <c r="P794" s="1">
        <v>5.5</v>
      </c>
    </row>
    <row r="795" spans="1:16" ht="12.75" x14ac:dyDescent="0.2">
      <c r="A795" s="1" t="s">
        <v>4409</v>
      </c>
      <c r="B795" s="1" t="s">
        <v>4407</v>
      </c>
      <c r="C795" s="1">
        <v>4535117</v>
      </c>
      <c r="D795" s="1">
        <v>60000000</v>
      </c>
      <c r="E795" s="1">
        <f t="shared" si="24"/>
        <v>-55464883</v>
      </c>
      <c r="F795" s="1">
        <v>140</v>
      </c>
      <c r="G795" s="1">
        <v>156</v>
      </c>
      <c r="H795" s="1" t="s">
        <v>1929</v>
      </c>
      <c r="I795" s="1" t="str">
        <f t="shared" si="25"/>
        <v>Action</v>
      </c>
      <c r="J795" s="1" t="s">
        <v>334</v>
      </c>
      <c r="K795" s="1">
        <v>38398</v>
      </c>
      <c r="L795" s="1">
        <v>368</v>
      </c>
      <c r="M795" s="1" t="s">
        <v>37</v>
      </c>
      <c r="N795" s="1" t="s">
        <v>766</v>
      </c>
      <c r="O795" s="1">
        <v>2007</v>
      </c>
      <c r="P795" s="1">
        <v>3.8</v>
      </c>
    </row>
    <row r="796" spans="1:16" ht="12.75" x14ac:dyDescent="0.2">
      <c r="A796" s="1" t="s">
        <v>4413</v>
      </c>
      <c r="B796" s="1" t="s">
        <v>312</v>
      </c>
      <c r="C796" s="1">
        <v>4426297</v>
      </c>
      <c r="D796" s="1">
        <v>35000000</v>
      </c>
      <c r="E796" s="1">
        <f t="shared" si="24"/>
        <v>-30573703</v>
      </c>
      <c r="F796" s="1">
        <v>54</v>
      </c>
      <c r="G796" s="1">
        <v>127</v>
      </c>
      <c r="H796" s="1" t="s">
        <v>1220</v>
      </c>
      <c r="I796" s="1" t="str">
        <f>LEFT(H796,9)</f>
        <v>Adventure</v>
      </c>
      <c r="J796" s="1" t="s">
        <v>564</v>
      </c>
      <c r="K796" s="1">
        <v>22570</v>
      </c>
      <c r="L796" s="1">
        <v>156</v>
      </c>
      <c r="M796" s="1" t="s">
        <v>37</v>
      </c>
      <c r="N796" s="1" t="s">
        <v>38</v>
      </c>
      <c r="O796" s="1">
        <v>2003</v>
      </c>
      <c r="P796" s="1">
        <v>6.5</v>
      </c>
    </row>
    <row r="797" spans="1:16" ht="12.75" x14ac:dyDescent="0.2">
      <c r="A797" s="1" t="s">
        <v>4418</v>
      </c>
      <c r="B797" s="1" t="s">
        <v>4416</v>
      </c>
      <c r="D797" s="1">
        <v>68005000</v>
      </c>
      <c r="E797" s="1">
        <f t="shared" si="24"/>
        <v>-68005000</v>
      </c>
      <c r="F797" s="1">
        <v>14</v>
      </c>
      <c r="G797" s="1">
        <v>119</v>
      </c>
      <c r="H797" s="1" t="s">
        <v>42</v>
      </c>
      <c r="I797" s="1" t="str">
        <f t="shared" si="25"/>
        <v>Action</v>
      </c>
      <c r="J797" s="1" t="s">
        <v>2411</v>
      </c>
      <c r="K797" s="1">
        <v>1212</v>
      </c>
      <c r="L797" s="1">
        <v>9</v>
      </c>
      <c r="M797" s="1" t="s">
        <v>37</v>
      </c>
      <c r="N797" s="1" t="s">
        <v>891</v>
      </c>
      <c r="O797" s="1">
        <v>2016</v>
      </c>
      <c r="P797" s="1">
        <v>6</v>
      </c>
    </row>
    <row r="798" spans="1:16" ht="12.75" x14ac:dyDescent="0.2">
      <c r="A798" s="1" t="s">
        <v>4424</v>
      </c>
      <c r="B798" s="1" t="s">
        <v>4422</v>
      </c>
      <c r="C798" s="1">
        <v>10166502</v>
      </c>
      <c r="D798" s="1">
        <v>80000000</v>
      </c>
      <c r="E798" s="1">
        <f t="shared" si="24"/>
        <v>-69833498</v>
      </c>
      <c r="F798" s="1">
        <v>81</v>
      </c>
      <c r="G798" s="1">
        <v>132</v>
      </c>
      <c r="H798" s="1" t="s">
        <v>1466</v>
      </c>
      <c r="I798" s="1" t="str">
        <f t="shared" si="25"/>
        <v>Action</v>
      </c>
      <c r="J798" s="1" t="s">
        <v>79</v>
      </c>
      <c r="K798" s="1">
        <v>18209</v>
      </c>
      <c r="L798" s="1">
        <v>183</v>
      </c>
      <c r="M798" s="1" t="s">
        <v>4428</v>
      </c>
      <c r="N798" s="1" t="s">
        <v>38</v>
      </c>
      <c r="O798" s="1">
        <v>2005</v>
      </c>
      <c r="P798" s="1">
        <v>6.7</v>
      </c>
    </row>
    <row r="799" spans="1:16" ht="12.75" x14ac:dyDescent="0.2">
      <c r="A799" s="1" t="s">
        <v>4432</v>
      </c>
      <c r="B799" s="1" t="s">
        <v>4429</v>
      </c>
      <c r="C799" s="1">
        <v>363024263</v>
      </c>
      <c r="D799" s="1">
        <v>58000000</v>
      </c>
      <c r="E799" s="1">
        <f t="shared" si="24"/>
        <v>305024263</v>
      </c>
      <c r="F799" s="1">
        <v>579</v>
      </c>
      <c r="G799" s="1">
        <v>108</v>
      </c>
      <c r="H799" s="1" t="s">
        <v>4431</v>
      </c>
      <c r="I799" s="1" t="str">
        <f t="shared" si="25"/>
        <v>Action</v>
      </c>
      <c r="J799" s="1" t="s">
        <v>314</v>
      </c>
      <c r="K799" s="1">
        <v>479047</v>
      </c>
      <c r="L799" s="1">
        <v>1058</v>
      </c>
      <c r="M799" s="1" t="s">
        <v>37</v>
      </c>
      <c r="N799" s="1" t="s">
        <v>38</v>
      </c>
      <c r="O799" s="1">
        <v>2016</v>
      </c>
      <c r="P799" s="1">
        <v>8.1</v>
      </c>
    </row>
    <row r="800" spans="1:16" ht="12.75" x14ac:dyDescent="0.2">
      <c r="A800" s="1" t="s">
        <v>4438</v>
      </c>
      <c r="B800" s="1" t="s">
        <v>4436</v>
      </c>
      <c r="C800" s="1">
        <v>12065985</v>
      </c>
      <c r="D800" s="1">
        <v>60000000</v>
      </c>
      <c r="E800" s="1">
        <f t="shared" si="24"/>
        <v>-47934015</v>
      </c>
      <c r="F800" s="1">
        <v>56</v>
      </c>
      <c r="G800" s="1">
        <v>114</v>
      </c>
      <c r="H800" s="1" t="s">
        <v>2526</v>
      </c>
      <c r="I800" s="1" t="str">
        <f t="shared" si="25"/>
        <v>Comedy</v>
      </c>
      <c r="J800" s="1" t="s">
        <v>1638</v>
      </c>
      <c r="K800" s="1">
        <v>16260</v>
      </c>
      <c r="L800" s="1">
        <v>88</v>
      </c>
      <c r="M800" s="1" t="s">
        <v>37</v>
      </c>
      <c r="N800" s="1" t="s">
        <v>38</v>
      </c>
      <c r="O800" s="1">
        <v>1998</v>
      </c>
      <c r="P800" s="1">
        <v>4.9000000000000004</v>
      </c>
    </row>
    <row r="801" spans="1:16" ht="12.75" x14ac:dyDescent="0.2">
      <c r="A801" s="1" t="s">
        <v>4444</v>
      </c>
      <c r="B801" s="1" t="s">
        <v>3693</v>
      </c>
      <c r="C801" s="1">
        <v>350123553</v>
      </c>
      <c r="D801" s="1">
        <v>58800000</v>
      </c>
      <c r="E801" s="1">
        <f t="shared" si="24"/>
        <v>291323553</v>
      </c>
      <c r="F801" s="1">
        <v>490</v>
      </c>
      <c r="G801" s="1">
        <v>133</v>
      </c>
      <c r="H801" s="1" t="s">
        <v>4443</v>
      </c>
      <c r="I801" s="1" t="str">
        <f t="shared" si="25"/>
        <v>Action</v>
      </c>
      <c r="J801" s="1" t="s">
        <v>653</v>
      </c>
      <c r="K801" s="1">
        <v>325264</v>
      </c>
      <c r="L801" s="1">
        <v>916</v>
      </c>
      <c r="M801" s="1" t="s">
        <v>37</v>
      </c>
      <c r="N801" s="1" t="s">
        <v>38</v>
      </c>
      <c r="O801" s="1">
        <v>2014</v>
      </c>
      <c r="P801" s="1">
        <v>7.3</v>
      </c>
    </row>
    <row r="802" spans="1:16" ht="12.75" x14ac:dyDescent="0.2">
      <c r="A802" s="1" t="s">
        <v>4451</v>
      </c>
      <c r="B802" s="1" t="s">
        <v>475</v>
      </c>
      <c r="C802" s="1">
        <v>80021740</v>
      </c>
      <c r="D802" s="1">
        <v>58000000</v>
      </c>
      <c r="E802" s="1">
        <f t="shared" si="24"/>
        <v>22021740</v>
      </c>
      <c r="F802" s="1">
        <v>218</v>
      </c>
      <c r="G802" s="1">
        <v>103</v>
      </c>
      <c r="H802" s="1" t="s">
        <v>4449</v>
      </c>
      <c r="I802" s="1" t="str">
        <f>LEFT(H802,9)</f>
        <v>Adventure</v>
      </c>
      <c r="J802" s="1" t="s">
        <v>4450</v>
      </c>
      <c r="K802" s="1">
        <v>47968</v>
      </c>
      <c r="L802" s="1">
        <v>154</v>
      </c>
      <c r="M802" s="1" t="s">
        <v>37</v>
      </c>
      <c r="N802" s="1" t="s">
        <v>38</v>
      </c>
      <c r="O802" s="1">
        <v>2015</v>
      </c>
      <c r="P802" s="1">
        <v>6.4</v>
      </c>
    </row>
    <row r="803" spans="1:16" ht="12.75" x14ac:dyDescent="0.2">
      <c r="A803" s="1" t="s">
        <v>4461</v>
      </c>
      <c r="B803" s="1" t="s">
        <v>2041</v>
      </c>
      <c r="C803" s="1">
        <v>48291624</v>
      </c>
      <c r="D803" s="1">
        <v>58000000</v>
      </c>
      <c r="E803" s="1">
        <f t="shared" si="24"/>
        <v>-9708376</v>
      </c>
      <c r="F803" s="1">
        <v>142</v>
      </c>
      <c r="G803" s="1">
        <v>95</v>
      </c>
      <c r="H803" s="1" t="s">
        <v>3631</v>
      </c>
      <c r="I803" s="1" t="str">
        <f t="shared" si="25"/>
        <v>Comedy</v>
      </c>
      <c r="J803" s="1" t="s">
        <v>1950</v>
      </c>
      <c r="K803" s="1">
        <v>82819</v>
      </c>
      <c r="L803" s="1">
        <v>263</v>
      </c>
      <c r="M803" s="1" t="s">
        <v>37</v>
      </c>
      <c r="N803" s="1" t="s">
        <v>38</v>
      </c>
      <c r="O803" s="1">
        <v>2005</v>
      </c>
      <c r="P803" s="1">
        <v>6.7</v>
      </c>
    </row>
    <row r="804" spans="1:16" ht="12.75" x14ac:dyDescent="0.2">
      <c r="A804" s="1" t="s">
        <v>4467</v>
      </c>
      <c r="B804" s="1" t="s">
        <v>4106</v>
      </c>
      <c r="C804" s="1">
        <v>35231365</v>
      </c>
      <c r="D804" s="1">
        <v>60000000</v>
      </c>
      <c r="E804" s="1">
        <f t="shared" si="24"/>
        <v>-24768635</v>
      </c>
      <c r="F804" s="1">
        <v>57</v>
      </c>
      <c r="G804" s="1">
        <v>90</v>
      </c>
      <c r="H804" s="1" t="s">
        <v>4465</v>
      </c>
      <c r="I804" s="1" t="str">
        <f t="shared" si="25"/>
        <v>Comedy</v>
      </c>
      <c r="J804" s="1" t="s">
        <v>4466</v>
      </c>
      <c r="K804" s="1">
        <v>15517</v>
      </c>
      <c r="L804" s="1">
        <v>85</v>
      </c>
      <c r="M804" s="1" t="s">
        <v>37</v>
      </c>
      <c r="N804" s="1" t="s">
        <v>38</v>
      </c>
      <c r="O804" s="1">
        <v>2000</v>
      </c>
      <c r="P804" s="1">
        <v>3.6</v>
      </c>
    </row>
    <row r="805" spans="1:16" ht="12.75" x14ac:dyDescent="0.2">
      <c r="A805" s="1" t="s">
        <v>4473</v>
      </c>
      <c r="B805" s="1" t="s">
        <v>4470</v>
      </c>
      <c r="C805" s="1">
        <v>53715611</v>
      </c>
      <c r="D805" s="1">
        <v>63000000</v>
      </c>
      <c r="E805" s="1">
        <f t="shared" si="24"/>
        <v>-9284389</v>
      </c>
      <c r="F805" s="1">
        <v>84</v>
      </c>
      <c r="G805" s="1">
        <v>87</v>
      </c>
      <c r="H805" s="1" t="s">
        <v>4472</v>
      </c>
      <c r="I805" s="1" t="str">
        <f t="shared" si="25"/>
        <v>Action</v>
      </c>
      <c r="J805" s="1" t="s">
        <v>1783</v>
      </c>
      <c r="K805" s="1">
        <v>92106</v>
      </c>
      <c r="L805" s="1">
        <v>171</v>
      </c>
      <c r="M805" s="1" t="s">
        <v>37</v>
      </c>
      <c r="N805" s="1" t="s">
        <v>38</v>
      </c>
      <c r="O805" s="1">
        <v>1988</v>
      </c>
      <c r="P805" s="1">
        <v>5.7</v>
      </c>
    </row>
    <row r="806" spans="1:16" ht="12.75" x14ac:dyDescent="0.2">
      <c r="A806" s="1" t="s">
        <v>4480</v>
      </c>
      <c r="B806" s="1" t="s">
        <v>3400</v>
      </c>
      <c r="C806" s="1">
        <v>31199215</v>
      </c>
      <c r="D806" s="1">
        <v>58000000</v>
      </c>
      <c r="E806" s="1">
        <f t="shared" si="24"/>
        <v>-26800785</v>
      </c>
      <c r="F806" s="1">
        <v>186</v>
      </c>
      <c r="G806" s="1">
        <v>114</v>
      </c>
      <c r="H806" s="1" t="s">
        <v>4478</v>
      </c>
      <c r="I806" s="1" t="str">
        <f t="shared" si="25"/>
        <v>Comedy</v>
      </c>
      <c r="J806" s="1" t="s">
        <v>4479</v>
      </c>
      <c r="K806" s="1">
        <v>27664</v>
      </c>
      <c r="L806" s="1">
        <v>120</v>
      </c>
      <c r="M806" s="1" t="s">
        <v>37</v>
      </c>
      <c r="N806" s="1" t="s">
        <v>38</v>
      </c>
      <c r="O806" s="1">
        <v>2008</v>
      </c>
      <c r="P806" s="1">
        <v>6</v>
      </c>
    </row>
    <row r="807" spans="1:16" ht="12.75" x14ac:dyDescent="0.2">
      <c r="A807" s="1" t="s">
        <v>4485</v>
      </c>
      <c r="B807" s="1" t="s">
        <v>1626</v>
      </c>
      <c r="E807" s="1">
        <f t="shared" si="24"/>
        <v>0</v>
      </c>
      <c r="F807" s="1">
        <v>53</v>
      </c>
      <c r="G807" s="1">
        <v>119</v>
      </c>
      <c r="H807" s="1" t="s">
        <v>4484</v>
      </c>
      <c r="I807" s="1" t="str">
        <f t="shared" si="25"/>
        <v>Comedy</v>
      </c>
      <c r="J807" s="1" t="s">
        <v>1106</v>
      </c>
      <c r="K807" s="1">
        <v>27019</v>
      </c>
      <c r="L807" s="1">
        <v>143</v>
      </c>
      <c r="M807" s="1" t="s">
        <v>37</v>
      </c>
      <c r="N807" s="1" t="s">
        <v>38</v>
      </c>
      <c r="O807" s="1">
        <v>2015</v>
      </c>
      <c r="P807" s="1">
        <v>4.9000000000000004</v>
      </c>
    </row>
    <row r="808" spans="1:16" ht="12.75" x14ac:dyDescent="0.2">
      <c r="A808" s="1" t="s">
        <v>4489</v>
      </c>
      <c r="B808" s="1" t="s">
        <v>3997</v>
      </c>
      <c r="C808" s="1">
        <v>29580087</v>
      </c>
      <c r="D808" s="1">
        <v>58000000</v>
      </c>
      <c r="E808" s="1">
        <f t="shared" si="24"/>
        <v>-28419913</v>
      </c>
      <c r="F808" s="1">
        <v>133</v>
      </c>
      <c r="G808" s="1">
        <v>103</v>
      </c>
      <c r="H808" s="1" t="s">
        <v>1414</v>
      </c>
      <c r="I808" s="1" t="str">
        <f t="shared" si="25"/>
        <v>Comedy</v>
      </c>
      <c r="J808" s="1" t="s">
        <v>3040</v>
      </c>
      <c r="K808" s="1">
        <v>29523</v>
      </c>
      <c r="L808" s="1">
        <v>121</v>
      </c>
      <c r="M808" s="1" t="s">
        <v>37</v>
      </c>
      <c r="N808" s="1" t="s">
        <v>38</v>
      </c>
      <c r="O808" s="1">
        <v>2009</v>
      </c>
      <c r="P808" s="1">
        <v>4.7</v>
      </c>
    </row>
    <row r="809" spans="1:16" ht="12.75" x14ac:dyDescent="0.2">
      <c r="A809" s="1" t="s">
        <v>4494</v>
      </c>
      <c r="B809" s="1" t="s">
        <v>808</v>
      </c>
      <c r="C809" s="1">
        <v>44665963</v>
      </c>
      <c r="D809" s="1">
        <v>58000000</v>
      </c>
      <c r="E809" s="1">
        <f t="shared" si="24"/>
        <v>-13334037</v>
      </c>
      <c r="F809" s="1">
        <v>246</v>
      </c>
      <c r="G809" s="1">
        <v>125</v>
      </c>
      <c r="H809" s="1" t="s">
        <v>1670</v>
      </c>
      <c r="I809" s="1" t="str">
        <f t="shared" si="25"/>
        <v>Comedy</v>
      </c>
      <c r="J809" s="1" t="s">
        <v>829</v>
      </c>
      <c r="K809" s="1">
        <v>159931</v>
      </c>
      <c r="L809" s="1">
        <v>281</v>
      </c>
      <c r="M809" s="1" t="s">
        <v>37</v>
      </c>
      <c r="N809" s="1" t="s">
        <v>38</v>
      </c>
      <c r="O809" s="1">
        <v>2013</v>
      </c>
      <c r="P809" s="1">
        <v>6.3</v>
      </c>
    </row>
    <row r="810" spans="1:16" ht="12.75" x14ac:dyDescent="0.2">
      <c r="A810" s="1" t="s">
        <v>4498</v>
      </c>
      <c r="B810" s="1" t="s">
        <v>2330</v>
      </c>
      <c r="C810" s="1">
        <v>60128566</v>
      </c>
      <c r="D810" s="1">
        <v>60000000</v>
      </c>
      <c r="E810" s="1">
        <f t="shared" si="24"/>
        <v>128566</v>
      </c>
      <c r="F810" s="1">
        <v>253</v>
      </c>
      <c r="G810" s="1">
        <v>97</v>
      </c>
      <c r="H810" s="1" t="s">
        <v>3445</v>
      </c>
      <c r="I810" s="1" t="str">
        <f t="shared" si="25"/>
        <v>Action</v>
      </c>
      <c r="J810" s="1" t="s">
        <v>1971</v>
      </c>
      <c r="K810" s="1">
        <v>131447</v>
      </c>
      <c r="L810" s="1">
        <v>410</v>
      </c>
      <c r="M810" s="1" t="s">
        <v>37</v>
      </c>
      <c r="N810" s="1" t="s">
        <v>766</v>
      </c>
      <c r="O810" s="1">
        <v>2010</v>
      </c>
      <c r="P810" s="1">
        <v>5.9</v>
      </c>
    </row>
    <row r="811" spans="1:16" ht="12.75" x14ac:dyDescent="0.2">
      <c r="A811" s="1" t="s">
        <v>4504</v>
      </c>
      <c r="B811" s="1" t="s">
        <v>4502</v>
      </c>
      <c r="C811" s="1">
        <v>49875589</v>
      </c>
      <c r="D811" s="1">
        <v>58000000</v>
      </c>
      <c r="E811" s="1">
        <f t="shared" si="24"/>
        <v>-8124411</v>
      </c>
      <c r="F811" s="1">
        <v>144</v>
      </c>
      <c r="G811" s="1">
        <v>125</v>
      </c>
      <c r="H811" s="1" t="s">
        <v>1097</v>
      </c>
      <c r="I811" s="1" t="str">
        <f t="shared" si="25"/>
        <v>Action</v>
      </c>
      <c r="J811" s="1" t="s">
        <v>2037</v>
      </c>
      <c r="K811" s="1">
        <v>28807</v>
      </c>
      <c r="L811" s="1">
        <v>273</v>
      </c>
      <c r="M811" s="1" t="s">
        <v>37</v>
      </c>
      <c r="N811" s="1" t="s">
        <v>38</v>
      </c>
      <c r="O811" s="1">
        <v>2012</v>
      </c>
      <c r="P811" s="1">
        <v>5.9</v>
      </c>
    </row>
    <row r="812" spans="1:16" ht="12.75" x14ac:dyDescent="0.2">
      <c r="A812" s="1" t="s">
        <v>4512</v>
      </c>
      <c r="B812" s="1" t="s">
        <v>3777</v>
      </c>
      <c r="C812" s="1">
        <v>60984028</v>
      </c>
      <c r="D812" s="1">
        <v>57000000</v>
      </c>
      <c r="E812" s="1">
        <f t="shared" si="24"/>
        <v>3984028</v>
      </c>
      <c r="F812" s="1">
        <v>117</v>
      </c>
      <c r="G812" s="1">
        <v>136</v>
      </c>
      <c r="H812" s="1" t="s">
        <v>1923</v>
      </c>
      <c r="I812" s="1" t="str">
        <f>LEFT(H812,5)</f>
        <v>Drama</v>
      </c>
      <c r="J812" s="1" t="s">
        <v>587</v>
      </c>
      <c r="K812" s="1">
        <v>259519</v>
      </c>
      <c r="L812" s="1">
        <v>431</v>
      </c>
      <c r="M812" s="1" t="s">
        <v>37</v>
      </c>
      <c r="N812" s="1" t="s">
        <v>38</v>
      </c>
      <c r="O812" s="1">
        <v>1997</v>
      </c>
      <c r="P812" s="1">
        <v>7.5</v>
      </c>
    </row>
    <row r="813" spans="1:16" ht="12.75" x14ac:dyDescent="0.2">
      <c r="A813" s="1" t="s">
        <v>4517</v>
      </c>
      <c r="B813" s="1" t="s">
        <v>4515</v>
      </c>
      <c r="C813" s="1">
        <v>36931089</v>
      </c>
      <c r="D813" s="1">
        <v>70000000</v>
      </c>
      <c r="E813" s="1">
        <f t="shared" si="24"/>
        <v>-33068911</v>
      </c>
      <c r="F813" s="1">
        <v>157</v>
      </c>
      <c r="G813" s="1">
        <v>116</v>
      </c>
      <c r="H813" s="1" t="s">
        <v>1670</v>
      </c>
      <c r="I813" s="1" t="str">
        <f t="shared" si="25"/>
        <v>Comedy</v>
      </c>
      <c r="J813" s="1" t="s">
        <v>2179</v>
      </c>
      <c r="K813" s="1">
        <v>70681</v>
      </c>
      <c r="L813" s="1">
        <v>198</v>
      </c>
      <c r="M813" s="1" t="s">
        <v>37</v>
      </c>
      <c r="N813" s="1" t="s">
        <v>38</v>
      </c>
      <c r="O813" s="1">
        <v>2012</v>
      </c>
      <c r="P813" s="1">
        <v>5.6</v>
      </c>
    </row>
    <row r="814" spans="1:16" ht="12.75" x14ac:dyDescent="0.2">
      <c r="A814" s="1" t="s">
        <v>4521</v>
      </c>
      <c r="B814" s="1" t="s">
        <v>498</v>
      </c>
      <c r="C814" s="1">
        <v>51317350</v>
      </c>
      <c r="D814" s="1">
        <v>57000000</v>
      </c>
      <c r="E814" s="1">
        <f t="shared" si="24"/>
        <v>-5682650</v>
      </c>
      <c r="F814" s="1">
        <v>60</v>
      </c>
      <c r="G814" s="1">
        <v>103</v>
      </c>
      <c r="H814" s="1" t="s">
        <v>42</v>
      </c>
      <c r="I814" s="1" t="str">
        <f t="shared" si="25"/>
        <v>Action</v>
      </c>
      <c r="J814" s="1" t="s">
        <v>535</v>
      </c>
      <c r="K814" s="1">
        <v>78343</v>
      </c>
      <c r="L814" s="1">
        <v>139</v>
      </c>
      <c r="M814" s="1" t="s">
        <v>37</v>
      </c>
      <c r="N814" s="1" t="s">
        <v>38</v>
      </c>
      <c r="O814" s="1">
        <v>1996</v>
      </c>
      <c r="P814" s="1">
        <v>6.4</v>
      </c>
    </row>
    <row r="815" spans="1:16" ht="12.75" x14ac:dyDescent="0.2">
      <c r="A815" s="1" t="s">
        <v>4526</v>
      </c>
      <c r="B815" s="1" t="s">
        <v>259</v>
      </c>
      <c r="C815" s="1">
        <v>28328132</v>
      </c>
      <c r="D815" s="1">
        <v>58000000</v>
      </c>
      <c r="E815" s="1">
        <f t="shared" si="24"/>
        <v>-29671868</v>
      </c>
      <c r="F815" s="1">
        <v>117</v>
      </c>
      <c r="G815" s="1">
        <v>97</v>
      </c>
      <c r="H815" s="1" t="s">
        <v>4525</v>
      </c>
      <c r="I815" s="1" t="str">
        <f t="shared" si="25"/>
        <v>Action</v>
      </c>
      <c r="J815" s="1" t="s">
        <v>492</v>
      </c>
      <c r="K815" s="1">
        <v>38298</v>
      </c>
      <c r="L815" s="1">
        <v>147</v>
      </c>
      <c r="M815" s="1" t="s">
        <v>37</v>
      </c>
      <c r="N815" s="1" t="s">
        <v>38</v>
      </c>
      <c r="O815" s="1">
        <v>2004</v>
      </c>
      <c r="P815" s="1">
        <v>6.3</v>
      </c>
    </row>
    <row r="816" spans="1:16" ht="12.75" x14ac:dyDescent="0.2">
      <c r="A816" s="1" t="s">
        <v>4532</v>
      </c>
      <c r="B816" s="1" t="s">
        <v>4530</v>
      </c>
      <c r="C816" s="1">
        <v>51774002</v>
      </c>
      <c r="D816" s="1">
        <v>57000000</v>
      </c>
      <c r="E816" s="1">
        <f t="shared" si="24"/>
        <v>-5225998</v>
      </c>
      <c r="F816" s="1">
        <v>287</v>
      </c>
      <c r="G816" s="1">
        <v>96</v>
      </c>
      <c r="H816" s="1" t="s">
        <v>1363</v>
      </c>
      <c r="I816" s="1" t="str">
        <f t="shared" si="25"/>
        <v>Action</v>
      </c>
      <c r="J816" s="1" t="s">
        <v>704</v>
      </c>
      <c r="K816" s="1">
        <v>87745</v>
      </c>
      <c r="L816" s="1">
        <v>331</v>
      </c>
      <c r="M816" s="1" t="s">
        <v>37</v>
      </c>
      <c r="N816" s="1" t="s">
        <v>38</v>
      </c>
      <c r="O816" s="1">
        <v>2011</v>
      </c>
      <c r="P816" s="1">
        <v>4.3</v>
      </c>
    </row>
    <row r="817" spans="1:16" ht="12.75" x14ac:dyDescent="0.2">
      <c r="A817" s="1" t="s">
        <v>4539</v>
      </c>
      <c r="B817" s="1" t="s">
        <v>4536</v>
      </c>
      <c r="C817" s="1">
        <v>25528495</v>
      </c>
      <c r="D817" s="1">
        <v>57000000</v>
      </c>
      <c r="E817" s="1">
        <f t="shared" si="24"/>
        <v>-31471505</v>
      </c>
      <c r="F817" s="1">
        <v>96</v>
      </c>
      <c r="G817" s="1">
        <v>131</v>
      </c>
      <c r="H817" s="1" t="s">
        <v>4538</v>
      </c>
      <c r="I817" s="1" t="str">
        <f>LEFT(H817,5)</f>
        <v>Drama</v>
      </c>
      <c r="J817" s="1" t="s">
        <v>58</v>
      </c>
      <c r="K817" s="1">
        <v>28099</v>
      </c>
      <c r="L817" s="1">
        <v>220</v>
      </c>
      <c r="M817" s="1" t="s">
        <v>37</v>
      </c>
      <c r="N817" s="1" t="s">
        <v>56</v>
      </c>
      <c r="O817" s="1">
        <v>2001</v>
      </c>
      <c r="P817" s="1">
        <v>5.9</v>
      </c>
    </row>
    <row r="818" spans="1:16" ht="12.75" x14ac:dyDescent="0.2">
      <c r="A818" s="1" t="s">
        <v>4550</v>
      </c>
      <c r="B818" s="1" t="s">
        <v>2611</v>
      </c>
      <c r="C818" s="1">
        <v>113006880</v>
      </c>
      <c r="D818" s="1">
        <v>56000000</v>
      </c>
      <c r="E818" s="1">
        <f t="shared" si="24"/>
        <v>57006880</v>
      </c>
      <c r="F818" s="1">
        <v>125</v>
      </c>
      <c r="G818" s="1">
        <v>95</v>
      </c>
      <c r="H818" s="1" t="s">
        <v>4549</v>
      </c>
      <c r="I818" s="1" t="str">
        <f t="shared" si="25"/>
        <v>Action</v>
      </c>
      <c r="J818" s="1" t="s">
        <v>336</v>
      </c>
      <c r="K818" s="1">
        <v>66308</v>
      </c>
      <c r="L818" s="1">
        <v>225</v>
      </c>
      <c r="M818" s="1" t="s">
        <v>37</v>
      </c>
      <c r="N818" s="1" t="s">
        <v>267</v>
      </c>
      <c r="O818" s="1">
        <v>2005</v>
      </c>
      <c r="P818" s="1">
        <v>5.5</v>
      </c>
    </row>
    <row r="819" spans="1:16" ht="12.75" x14ac:dyDescent="0.2">
      <c r="A819" s="1" t="s">
        <v>4556</v>
      </c>
      <c r="B819" s="1" t="s">
        <v>4553</v>
      </c>
      <c r="C819" s="1">
        <v>45860039</v>
      </c>
      <c r="D819" s="1">
        <v>56000000</v>
      </c>
      <c r="E819" s="1">
        <f t="shared" si="24"/>
        <v>-10139961</v>
      </c>
      <c r="F819" s="1">
        <v>117</v>
      </c>
      <c r="G819" s="1">
        <v>86</v>
      </c>
      <c r="H819" s="1" t="s">
        <v>4555</v>
      </c>
      <c r="I819" s="1" t="str">
        <f t="shared" si="25"/>
        <v>Action</v>
      </c>
      <c r="J819" s="1" t="s">
        <v>1071</v>
      </c>
      <c r="K819" s="1">
        <v>53118</v>
      </c>
      <c r="L819" s="1">
        <v>221</v>
      </c>
      <c r="M819" s="1" t="s">
        <v>37</v>
      </c>
      <c r="N819" s="1" t="s">
        <v>38</v>
      </c>
      <c r="O819" s="1">
        <v>2004</v>
      </c>
      <c r="P819" s="1">
        <v>6.2</v>
      </c>
    </row>
    <row r="820" spans="1:16" ht="12.75" x14ac:dyDescent="0.2">
      <c r="A820" s="1" t="s">
        <v>4561</v>
      </c>
      <c r="B820" s="1" t="s">
        <v>434</v>
      </c>
      <c r="C820" s="1">
        <v>329691196</v>
      </c>
      <c r="D820" s="1">
        <v>55000000</v>
      </c>
      <c r="E820" s="1">
        <f t="shared" si="24"/>
        <v>274691196</v>
      </c>
      <c r="F820" s="1">
        <v>149</v>
      </c>
      <c r="G820" s="1">
        <v>142</v>
      </c>
      <c r="H820" s="1" t="s">
        <v>2526</v>
      </c>
      <c r="I820" s="1" t="str">
        <f t="shared" si="25"/>
        <v>Comedy</v>
      </c>
      <c r="J820" s="1" t="s">
        <v>321</v>
      </c>
      <c r="K820" s="1">
        <v>1251222</v>
      </c>
      <c r="L820" s="1">
        <v>1398</v>
      </c>
      <c r="M820" s="1" t="s">
        <v>37</v>
      </c>
      <c r="N820" s="1" t="s">
        <v>38</v>
      </c>
      <c r="O820" s="1">
        <v>1994</v>
      </c>
      <c r="P820" s="1">
        <v>8.8000000000000007</v>
      </c>
    </row>
    <row r="821" spans="1:16" ht="12.75" x14ac:dyDescent="0.2">
      <c r="A821" s="1" t="s">
        <v>4566</v>
      </c>
      <c r="B821" s="1" t="s">
        <v>3916</v>
      </c>
      <c r="C821" s="1">
        <v>217326336</v>
      </c>
      <c r="D821" s="1">
        <v>60000000</v>
      </c>
      <c r="E821" s="1">
        <f t="shared" si="24"/>
        <v>157326336</v>
      </c>
      <c r="F821" s="1">
        <v>131</v>
      </c>
      <c r="G821" s="1">
        <v>92</v>
      </c>
      <c r="H821" s="1" t="s">
        <v>3362</v>
      </c>
      <c r="I821" s="1" t="str">
        <f>LEFT(H821,9)</f>
        <v>Animation</v>
      </c>
      <c r="J821" s="1" t="s">
        <v>2170</v>
      </c>
      <c r="K821" s="1">
        <v>57276</v>
      </c>
      <c r="L821" s="1">
        <v>146</v>
      </c>
      <c r="M821" s="1" t="s">
        <v>37</v>
      </c>
      <c r="N821" s="1" t="s">
        <v>38</v>
      </c>
      <c r="O821" s="1">
        <v>2007</v>
      </c>
      <c r="P821" s="1">
        <v>5.2</v>
      </c>
    </row>
    <row r="822" spans="1:16" ht="12.75" x14ac:dyDescent="0.2">
      <c r="A822" s="1" t="s">
        <v>4570</v>
      </c>
      <c r="B822" s="1" t="s">
        <v>1964</v>
      </c>
      <c r="C822" s="1">
        <v>166225040</v>
      </c>
      <c r="D822" s="1">
        <v>55000000</v>
      </c>
      <c r="E822" s="1">
        <f t="shared" si="24"/>
        <v>111225040</v>
      </c>
      <c r="F822" s="1">
        <v>150</v>
      </c>
      <c r="G822" s="1">
        <v>108</v>
      </c>
      <c r="H822" s="1" t="s">
        <v>1670</v>
      </c>
      <c r="I822" s="1" t="str">
        <f t="shared" si="25"/>
        <v>Comedy</v>
      </c>
      <c r="J822" s="1" t="s">
        <v>1745</v>
      </c>
      <c r="K822" s="1">
        <v>260442</v>
      </c>
      <c r="L822" s="1">
        <v>507</v>
      </c>
      <c r="M822" s="1" t="s">
        <v>37</v>
      </c>
      <c r="N822" s="1" t="s">
        <v>38</v>
      </c>
      <c r="O822" s="1">
        <v>2000</v>
      </c>
      <c r="P822" s="1">
        <v>7</v>
      </c>
    </row>
    <row r="823" spans="1:16" ht="12.75" x14ac:dyDescent="0.2">
      <c r="A823" s="1" t="s">
        <v>4575</v>
      </c>
      <c r="B823" s="1" t="s">
        <v>4573</v>
      </c>
      <c r="C823" s="1">
        <v>141600000</v>
      </c>
      <c r="D823" s="1">
        <v>55000000</v>
      </c>
      <c r="E823" s="1">
        <f t="shared" si="24"/>
        <v>86600000</v>
      </c>
      <c r="F823" s="1">
        <v>92</v>
      </c>
      <c r="G823" s="1">
        <v>84</v>
      </c>
      <c r="H823" s="1" t="s">
        <v>4574</v>
      </c>
      <c r="I823" s="1" t="str">
        <f>LEFT(H823,9)</f>
        <v>Adventure</v>
      </c>
      <c r="J823" s="1" t="s">
        <v>58</v>
      </c>
      <c r="K823" s="1">
        <v>119675</v>
      </c>
      <c r="L823" s="1">
        <v>216</v>
      </c>
      <c r="M823" s="1" t="s">
        <v>37</v>
      </c>
      <c r="N823" s="1" t="s">
        <v>38</v>
      </c>
      <c r="O823" s="1">
        <v>1995</v>
      </c>
      <c r="P823" s="1">
        <v>6.6</v>
      </c>
    </row>
    <row r="824" spans="1:16" ht="12.75" x14ac:dyDescent="0.2">
      <c r="A824" s="1" t="s">
        <v>4581</v>
      </c>
      <c r="B824" s="1" t="s">
        <v>1057</v>
      </c>
      <c r="C824" s="1">
        <v>134218018</v>
      </c>
      <c r="D824" s="1">
        <v>55000000</v>
      </c>
      <c r="E824" s="1">
        <f t="shared" si="24"/>
        <v>79218018</v>
      </c>
      <c r="F824" s="1">
        <v>169</v>
      </c>
      <c r="G824" s="1">
        <v>188</v>
      </c>
      <c r="H824" s="1" t="s">
        <v>4580</v>
      </c>
      <c r="I824" s="1" t="str">
        <f t="shared" si="25"/>
        <v>Action</v>
      </c>
      <c r="J824" s="1" t="s">
        <v>118</v>
      </c>
      <c r="K824" s="1">
        <v>126357</v>
      </c>
      <c r="L824" s="1">
        <v>497</v>
      </c>
      <c r="M824" s="1" t="s">
        <v>37</v>
      </c>
      <c r="N824" s="1" t="s">
        <v>38</v>
      </c>
      <c r="O824" s="1">
        <v>1978</v>
      </c>
      <c r="P824" s="1">
        <v>7.3</v>
      </c>
    </row>
    <row r="825" spans="1:16" ht="12.75" x14ac:dyDescent="0.2">
      <c r="A825" s="1" t="s">
        <v>4584</v>
      </c>
      <c r="B825" s="1" t="s">
        <v>513</v>
      </c>
      <c r="C825" s="1">
        <v>128769345</v>
      </c>
      <c r="D825" s="1">
        <v>54000000</v>
      </c>
      <c r="E825" s="1">
        <f t="shared" si="24"/>
        <v>74769345</v>
      </c>
      <c r="F825" s="1">
        <v>57</v>
      </c>
      <c r="G825" s="1">
        <v>95</v>
      </c>
      <c r="H825" s="1" t="s">
        <v>2468</v>
      </c>
      <c r="I825" s="1" t="str">
        <f t="shared" si="25"/>
        <v>Comedy</v>
      </c>
      <c r="J825" s="1" t="s">
        <v>801</v>
      </c>
      <c r="K825" s="1">
        <v>86556</v>
      </c>
      <c r="L825" s="1">
        <v>99</v>
      </c>
      <c r="M825" s="1" t="s">
        <v>37</v>
      </c>
      <c r="N825" s="1" t="s">
        <v>38</v>
      </c>
      <c r="O825" s="1">
        <v>1996</v>
      </c>
      <c r="P825" s="1">
        <v>5.6</v>
      </c>
    </row>
    <row r="826" spans="1:16" ht="12.75" x14ac:dyDescent="0.2">
      <c r="A826" s="1" t="s">
        <v>4587</v>
      </c>
      <c r="B826" s="1" t="s">
        <v>3135</v>
      </c>
      <c r="C826" s="1">
        <v>177575142</v>
      </c>
      <c r="D826" s="1">
        <v>70000000</v>
      </c>
      <c r="E826" s="1">
        <f t="shared" si="24"/>
        <v>107575142</v>
      </c>
      <c r="F826" s="1">
        <v>171</v>
      </c>
      <c r="G826" s="1">
        <v>118</v>
      </c>
      <c r="H826" s="1" t="s">
        <v>1680</v>
      </c>
      <c r="I826" s="1" t="str">
        <f t="shared" si="25"/>
        <v>Comedy</v>
      </c>
      <c r="J826" s="1" t="s">
        <v>165</v>
      </c>
      <c r="K826" s="1">
        <v>244840</v>
      </c>
      <c r="L826" s="1">
        <v>372</v>
      </c>
      <c r="M826" s="1" t="s">
        <v>37</v>
      </c>
      <c r="N826" s="1" t="s">
        <v>38</v>
      </c>
      <c r="O826" s="1">
        <v>2005</v>
      </c>
      <c r="P826" s="1">
        <v>6.6</v>
      </c>
    </row>
    <row r="827" spans="1:16" ht="12.75" x14ac:dyDescent="0.2">
      <c r="A827" s="1" t="s">
        <v>4592</v>
      </c>
      <c r="B827" s="1" t="s">
        <v>4590</v>
      </c>
      <c r="C827" s="1">
        <v>105263257</v>
      </c>
      <c r="D827" s="1">
        <v>55000000</v>
      </c>
      <c r="E827" s="1">
        <f t="shared" si="24"/>
        <v>50263257</v>
      </c>
      <c r="F827" s="1">
        <v>53</v>
      </c>
      <c r="G827" s="1">
        <v>92</v>
      </c>
      <c r="H827" s="1" t="s">
        <v>4591</v>
      </c>
      <c r="I827" s="1" t="str">
        <f t="shared" si="25"/>
        <v>Action</v>
      </c>
      <c r="J827" s="1" t="s">
        <v>499</v>
      </c>
      <c r="K827" s="1">
        <v>56168</v>
      </c>
      <c r="L827" s="1">
        <v>103</v>
      </c>
      <c r="M827" s="1" t="s">
        <v>37</v>
      </c>
      <c r="N827" s="1" t="s">
        <v>38</v>
      </c>
      <c r="O827" s="1">
        <v>1997</v>
      </c>
      <c r="P827" s="1">
        <v>5.4</v>
      </c>
    </row>
    <row r="828" spans="1:16" ht="12.75" x14ac:dyDescent="0.2">
      <c r="A828" s="1" t="s">
        <v>4599</v>
      </c>
      <c r="B828" s="1" t="s">
        <v>4596</v>
      </c>
      <c r="C828" s="1">
        <v>104354205</v>
      </c>
      <c r="D828" s="1">
        <v>55000000</v>
      </c>
      <c r="E828" s="1">
        <f t="shared" si="24"/>
        <v>49354205</v>
      </c>
      <c r="F828" s="1">
        <v>153</v>
      </c>
      <c r="G828" s="1">
        <v>74</v>
      </c>
      <c r="H828" s="1" t="s">
        <v>1680</v>
      </c>
      <c r="I828" s="1" t="str">
        <f t="shared" si="25"/>
        <v>Comedy</v>
      </c>
      <c r="J828" s="1" t="s">
        <v>4598</v>
      </c>
      <c r="K828" s="1">
        <v>162331</v>
      </c>
      <c r="L828" s="1">
        <v>332</v>
      </c>
      <c r="M828" s="1" t="s">
        <v>37</v>
      </c>
      <c r="N828" s="1" t="s">
        <v>38</v>
      </c>
      <c r="O828" s="1">
        <v>2003</v>
      </c>
      <c r="P828" s="1">
        <v>6.3</v>
      </c>
    </row>
    <row r="829" spans="1:16" ht="12.75" x14ac:dyDescent="0.2">
      <c r="A829" s="1" t="s">
        <v>4603</v>
      </c>
      <c r="B829" s="1" t="s">
        <v>1154</v>
      </c>
      <c r="C829" s="1">
        <v>107100855</v>
      </c>
      <c r="D829" s="1">
        <v>55000000</v>
      </c>
      <c r="E829" s="1">
        <f t="shared" si="24"/>
        <v>52100855</v>
      </c>
      <c r="F829" s="1">
        <v>491</v>
      </c>
      <c r="G829" s="1">
        <v>134</v>
      </c>
      <c r="H829" s="1" t="s">
        <v>3580</v>
      </c>
      <c r="I829" s="1" t="str">
        <f>LEFT(H829,9)</f>
        <v>Biography</v>
      </c>
      <c r="J829" s="1" t="s">
        <v>321</v>
      </c>
      <c r="K829" s="1">
        <v>323353</v>
      </c>
      <c r="L829" s="1">
        <v>527</v>
      </c>
      <c r="M829" s="1" t="s">
        <v>37</v>
      </c>
      <c r="N829" s="1" t="s">
        <v>38</v>
      </c>
      <c r="O829" s="1">
        <v>2013</v>
      </c>
      <c r="P829" s="1">
        <v>7.9</v>
      </c>
    </row>
    <row r="830" spans="1:16" ht="12.75" x14ac:dyDescent="0.2">
      <c r="A830" s="1" t="s">
        <v>4607</v>
      </c>
      <c r="B830" s="1" t="s">
        <v>808</v>
      </c>
      <c r="C830" s="1">
        <v>98711404</v>
      </c>
      <c r="D830" s="1">
        <v>55000000</v>
      </c>
      <c r="E830" s="1">
        <f t="shared" si="24"/>
        <v>43711404</v>
      </c>
      <c r="F830" s="1">
        <v>247</v>
      </c>
      <c r="G830" s="1">
        <v>101</v>
      </c>
      <c r="H830" s="1" t="s">
        <v>4233</v>
      </c>
      <c r="I830" s="1" t="str">
        <f t="shared" si="25"/>
        <v>Comedy</v>
      </c>
      <c r="J830" s="1" t="s">
        <v>289</v>
      </c>
      <c r="K830" s="1">
        <v>127571</v>
      </c>
      <c r="L830" s="1">
        <v>207</v>
      </c>
      <c r="M830" s="1" t="s">
        <v>37</v>
      </c>
      <c r="N830" s="1" t="s">
        <v>38</v>
      </c>
      <c r="O830" s="1">
        <v>2010</v>
      </c>
      <c r="P830" s="1">
        <v>6.3</v>
      </c>
    </row>
    <row r="831" spans="1:16" ht="12.75" x14ac:dyDescent="0.2">
      <c r="A831" s="1" t="s">
        <v>4611</v>
      </c>
      <c r="B831" s="1" t="s">
        <v>1872</v>
      </c>
      <c r="C831" s="1">
        <v>100328194</v>
      </c>
      <c r="D831" s="1">
        <v>50000000</v>
      </c>
      <c r="E831" s="1">
        <f t="shared" si="24"/>
        <v>50328194</v>
      </c>
      <c r="F831" s="1">
        <v>26</v>
      </c>
      <c r="G831" s="1">
        <v>100</v>
      </c>
      <c r="H831" s="1" t="s">
        <v>514</v>
      </c>
      <c r="I831" s="1" t="str">
        <f t="shared" si="25"/>
        <v>Comedy</v>
      </c>
      <c r="J831" s="1" t="s">
        <v>721</v>
      </c>
      <c r="K831" s="1">
        <v>85903</v>
      </c>
      <c r="L831" s="1">
        <v>92</v>
      </c>
      <c r="M831" s="1" t="s">
        <v>37</v>
      </c>
      <c r="N831" s="1" t="s">
        <v>38</v>
      </c>
      <c r="O831" s="1">
        <v>1995</v>
      </c>
      <c r="P831" s="1">
        <v>6</v>
      </c>
    </row>
    <row r="832" spans="1:16" ht="12.75" x14ac:dyDescent="0.2">
      <c r="A832" s="1" t="s">
        <v>4614</v>
      </c>
      <c r="B832" s="1" t="s">
        <v>3097</v>
      </c>
      <c r="C832" s="1">
        <v>101530738</v>
      </c>
      <c r="D832" s="1">
        <v>55000000</v>
      </c>
      <c r="E832" s="1">
        <f t="shared" si="24"/>
        <v>46530738</v>
      </c>
      <c r="F832" s="1">
        <v>292</v>
      </c>
      <c r="G832" s="1">
        <v>132</v>
      </c>
      <c r="H832" s="1" t="s">
        <v>333</v>
      </c>
      <c r="I832" s="1" t="str">
        <f t="shared" si="25"/>
        <v>Action</v>
      </c>
      <c r="J832" s="1" t="s">
        <v>1726</v>
      </c>
      <c r="K832" s="1">
        <v>229574</v>
      </c>
      <c r="L832" s="1">
        <v>436</v>
      </c>
      <c r="M832" s="1" t="s">
        <v>37</v>
      </c>
      <c r="N832" s="1" t="s">
        <v>38</v>
      </c>
      <c r="O832" s="1">
        <v>2014</v>
      </c>
      <c r="P832" s="1">
        <v>7.2</v>
      </c>
    </row>
    <row r="833" spans="1:16" ht="12.75" x14ac:dyDescent="0.2">
      <c r="A833" s="1" t="s">
        <v>4619</v>
      </c>
      <c r="B833" s="1" t="s">
        <v>4618</v>
      </c>
      <c r="C833" s="1">
        <v>93815117</v>
      </c>
      <c r="D833" s="1">
        <v>55000000</v>
      </c>
      <c r="E833" s="1">
        <f t="shared" si="24"/>
        <v>38815117</v>
      </c>
      <c r="F833" s="1">
        <v>114</v>
      </c>
      <c r="G833" s="1">
        <v>105</v>
      </c>
      <c r="H833" s="1" t="s">
        <v>1414</v>
      </c>
      <c r="I833" s="1" t="str">
        <f t="shared" si="25"/>
        <v>Comedy</v>
      </c>
      <c r="J833" s="1" t="s">
        <v>2397</v>
      </c>
      <c r="K833" s="1">
        <v>68417</v>
      </c>
      <c r="L833" s="1">
        <v>242</v>
      </c>
      <c r="M833" s="1" t="s">
        <v>37</v>
      </c>
      <c r="N833" s="1" t="s">
        <v>38</v>
      </c>
      <c r="O833" s="1">
        <v>2002</v>
      </c>
      <c r="P833" s="1">
        <v>5.0999999999999996</v>
      </c>
    </row>
    <row r="834" spans="1:16" ht="12.75" x14ac:dyDescent="0.2">
      <c r="A834" s="1" t="s">
        <v>4623</v>
      </c>
      <c r="B834" s="1" t="s">
        <v>1738</v>
      </c>
      <c r="C834" s="1">
        <v>91400000</v>
      </c>
      <c r="D834" s="1">
        <v>53000000</v>
      </c>
      <c r="E834" s="1">
        <f t="shared" si="24"/>
        <v>38400000</v>
      </c>
      <c r="F834" s="1">
        <v>82</v>
      </c>
      <c r="G834" s="1">
        <v>123</v>
      </c>
      <c r="H834" s="1" t="s">
        <v>1909</v>
      </c>
      <c r="I834" s="1" t="str">
        <f t="shared" si="25"/>
        <v>Action</v>
      </c>
      <c r="J834" s="1" t="s">
        <v>1726</v>
      </c>
      <c r="K834" s="1">
        <v>81026</v>
      </c>
      <c r="L834" s="1">
        <v>194</v>
      </c>
      <c r="M834" s="1" t="s">
        <v>37</v>
      </c>
      <c r="N834" s="1" t="s">
        <v>38</v>
      </c>
      <c r="O834" s="1">
        <v>1995</v>
      </c>
      <c r="P834" s="1">
        <v>7.3</v>
      </c>
    </row>
    <row r="835" spans="1:16" ht="12.75" x14ac:dyDescent="0.2">
      <c r="A835" s="1" t="s">
        <v>4629</v>
      </c>
      <c r="B835" s="1" t="s">
        <v>4627</v>
      </c>
      <c r="C835" s="1">
        <v>162586036</v>
      </c>
      <c r="D835" s="1">
        <v>55000000</v>
      </c>
      <c r="E835" s="1">
        <f t="shared" ref="E835:E898" si="26">C835-D835</f>
        <v>107586036</v>
      </c>
      <c r="F835" s="1">
        <v>201</v>
      </c>
      <c r="G835" s="1">
        <v>117</v>
      </c>
      <c r="H835" s="1" t="s">
        <v>1543</v>
      </c>
      <c r="I835" s="1" t="str">
        <f>LEFT(H835,9)</f>
        <v>Biography</v>
      </c>
      <c r="J835" s="1" t="s">
        <v>165</v>
      </c>
      <c r="K835" s="1">
        <v>338383</v>
      </c>
      <c r="L835" s="1">
        <v>611</v>
      </c>
      <c r="M835" s="1" t="s">
        <v>37</v>
      </c>
      <c r="N835" s="1" t="s">
        <v>38</v>
      </c>
      <c r="O835" s="1">
        <v>2006</v>
      </c>
      <c r="P835" s="1">
        <v>8</v>
      </c>
    </row>
    <row r="836" spans="1:16" ht="12.75" x14ac:dyDescent="0.2">
      <c r="A836" s="1" t="s">
        <v>4634</v>
      </c>
      <c r="B836" s="1" t="s">
        <v>1256</v>
      </c>
      <c r="C836" s="1">
        <v>89706988</v>
      </c>
      <c r="D836" s="1">
        <v>55000000</v>
      </c>
      <c r="E836" s="1">
        <f t="shared" si="26"/>
        <v>34706988</v>
      </c>
      <c r="F836" s="1">
        <v>231</v>
      </c>
      <c r="G836" s="1">
        <v>98</v>
      </c>
      <c r="H836" s="1" t="s">
        <v>1923</v>
      </c>
      <c r="I836" s="1" t="str">
        <f>LEFT(H836,5)</f>
        <v>Drama</v>
      </c>
      <c r="J836" s="1" t="s">
        <v>4633</v>
      </c>
      <c r="K836" s="1">
        <v>126746</v>
      </c>
      <c r="L836" s="1">
        <v>600</v>
      </c>
      <c r="M836" s="1" t="s">
        <v>37</v>
      </c>
      <c r="N836" s="1" t="s">
        <v>38</v>
      </c>
      <c r="O836" s="1">
        <v>2005</v>
      </c>
      <c r="P836" s="1">
        <v>6.2</v>
      </c>
    </row>
    <row r="837" spans="1:16" ht="12.75" x14ac:dyDescent="0.2">
      <c r="A837" s="1" t="s">
        <v>4639</v>
      </c>
      <c r="B837" s="1" t="s">
        <v>3121</v>
      </c>
      <c r="C837" s="1">
        <v>83000000</v>
      </c>
      <c r="D837" s="1">
        <v>55000000</v>
      </c>
      <c r="E837" s="1">
        <f t="shared" si="26"/>
        <v>28000000</v>
      </c>
      <c r="F837" s="1">
        <v>55</v>
      </c>
      <c r="G837" s="1">
        <v>128</v>
      </c>
      <c r="H837" s="1" t="s">
        <v>4074</v>
      </c>
      <c r="I837" s="1" t="str">
        <f>LEFT(H837,5)</f>
        <v>Drama</v>
      </c>
      <c r="J837" s="1" t="s">
        <v>1374</v>
      </c>
      <c r="K837" s="1">
        <v>36587</v>
      </c>
      <c r="L837" s="1">
        <v>95</v>
      </c>
      <c r="M837" s="1" t="s">
        <v>37</v>
      </c>
      <c r="N837" s="1" t="s">
        <v>38</v>
      </c>
      <c r="O837" s="1">
        <v>1994</v>
      </c>
      <c r="P837" s="1">
        <v>6</v>
      </c>
    </row>
    <row r="838" spans="1:16" ht="12.75" x14ac:dyDescent="0.2">
      <c r="A838" s="1" t="s">
        <v>4642</v>
      </c>
      <c r="B838" s="1" t="s">
        <v>1872</v>
      </c>
      <c r="C838" s="1">
        <v>78745923</v>
      </c>
      <c r="D838" s="1">
        <v>55000000</v>
      </c>
      <c r="E838" s="1">
        <f t="shared" si="26"/>
        <v>23745923</v>
      </c>
      <c r="F838" s="1">
        <v>110</v>
      </c>
      <c r="G838" s="1">
        <v>114</v>
      </c>
      <c r="H838" s="1" t="s">
        <v>686</v>
      </c>
      <c r="I838" s="1" t="str">
        <f>LEFT(H838,5)</f>
        <v>Drama</v>
      </c>
      <c r="J838" s="1" t="s">
        <v>704</v>
      </c>
      <c r="K838" s="1">
        <v>94407</v>
      </c>
      <c r="L838" s="1">
        <v>322</v>
      </c>
      <c r="M838" s="1" t="s">
        <v>37</v>
      </c>
      <c r="N838" s="1" t="s">
        <v>766</v>
      </c>
      <c r="O838" s="1">
        <v>1998</v>
      </c>
      <c r="P838" s="1">
        <v>6.7</v>
      </c>
    </row>
    <row r="839" spans="1:16" ht="12.75" x14ac:dyDescent="0.2">
      <c r="A839" s="1" t="s">
        <v>4646</v>
      </c>
      <c r="B839" s="1" t="s">
        <v>1763</v>
      </c>
      <c r="C839" s="1">
        <v>70098138</v>
      </c>
      <c r="D839" s="1">
        <v>30000000</v>
      </c>
      <c r="E839" s="1">
        <f t="shared" si="26"/>
        <v>40098138</v>
      </c>
      <c r="F839" s="1">
        <v>354</v>
      </c>
      <c r="G839" s="1">
        <v>111</v>
      </c>
      <c r="H839" s="1" t="s">
        <v>1324</v>
      </c>
      <c r="I839" s="1" t="str">
        <f t="shared" ref="I839:I898" si="27">LEFT(H839,6)</f>
        <v>Action</v>
      </c>
      <c r="J839" s="1" t="s">
        <v>4645</v>
      </c>
      <c r="K839" s="1">
        <v>735784</v>
      </c>
      <c r="L839" s="1">
        <v>2105</v>
      </c>
      <c r="M839" s="1" t="s">
        <v>37</v>
      </c>
      <c r="N839" s="1" t="s">
        <v>38</v>
      </c>
      <c r="O839" s="1">
        <v>2003</v>
      </c>
      <c r="P839" s="1">
        <v>8.1</v>
      </c>
    </row>
    <row r="840" spans="1:16" ht="12.75" x14ac:dyDescent="0.2">
      <c r="A840" s="1" t="s">
        <v>4651</v>
      </c>
      <c r="B840" s="1" t="s">
        <v>1953</v>
      </c>
      <c r="C840" s="1">
        <v>66365290</v>
      </c>
      <c r="D840" s="1">
        <v>55000000</v>
      </c>
      <c r="E840" s="1">
        <f t="shared" si="26"/>
        <v>11365290</v>
      </c>
      <c r="F840" s="1">
        <v>140</v>
      </c>
      <c r="G840" s="1">
        <v>85</v>
      </c>
      <c r="H840" s="1" t="s">
        <v>1670</v>
      </c>
      <c r="I840" s="1" t="str">
        <f t="shared" si="27"/>
        <v>Comedy</v>
      </c>
      <c r="J840" s="1" t="s">
        <v>96</v>
      </c>
      <c r="K840" s="1">
        <v>56874</v>
      </c>
      <c r="L840" s="1">
        <v>358</v>
      </c>
      <c r="M840" s="1" t="s">
        <v>37</v>
      </c>
      <c r="N840" s="1" t="s">
        <v>38</v>
      </c>
      <c r="O840" s="1">
        <v>1999</v>
      </c>
      <c r="P840" s="1">
        <v>6.4</v>
      </c>
    </row>
    <row r="841" spans="1:16" ht="12.75" x14ac:dyDescent="0.2">
      <c r="A841" s="1" t="s">
        <v>4661</v>
      </c>
      <c r="B841" s="1" t="s">
        <v>1763</v>
      </c>
      <c r="C841" s="1">
        <v>66207920</v>
      </c>
      <c r="D841" s="1">
        <v>30000000</v>
      </c>
      <c r="E841" s="1">
        <f t="shared" si="26"/>
        <v>36207920</v>
      </c>
      <c r="F841" s="1">
        <v>304</v>
      </c>
      <c r="G841" s="1">
        <v>137</v>
      </c>
      <c r="H841" s="1" t="s">
        <v>463</v>
      </c>
      <c r="I841" s="1" t="str">
        <f t="shared" si="27"/>
        <v>Action</v>
      </c>
      <c r="J841" s="1" t="s">
        <v>633</v>
      </c>
      <c r="K841" s="1">
        <v>512749</v>
      </c>
      <c r="L841" s="1">
        <v>935</v>
      </c>
      <c r="M841" s="1" t="s">
        <v>37</v>
      </c>
      <c r="N841" s="1" t="s">
        <v>38</v>
      </c>
      <c r="O841" s="1">
        <v>2004</v>
      </c>
      <c r="P841" s="1">
        <v>8</v>
      </c>
    </row>
    <row r="842" spans="1:16" ht="12.75" x14ac:dyDescent="0.2">
      <c r="A842" s="1" t="s">
        <v>4665</v>
      </c>
      <c r="B842" s="1" t="s">
        <v>2288</v>
      </c>
      <c r="C842" s="1">
        <v>63408614</v>
      </c>
      <c r="D842" s="1">
        <v>55000000</v>
      </c>
      <c r="E842" s="1">
        <f t="shared" si="26"/>
        <v>8408614</v>
      </c>
      <c r="F842" s="1">
        <v>45</v>
      </c>
      <c r="G842" s="1">
        <v>97</v>
      </c>
      <c r="H842" s="1" t="s">
        <v>421</v>
      </c>
      <c r="I842" s="1" t="str">
        <f t="shared" si="27"/>
        <v>Action</v>
      </c>
      <c r="J842" s="1" t="s">
        <v>1783</v>
      </c>
      <c r="K842" s="1">
        <v>75365</v>
      </c>
      <c r="L842" s="1">
        <v>149</v>
      </c>
      <c r="M842" s="1" t="s">
        <v>37</v>
      </c>
      <c r="N842" s="1" t="s">
        <v>38</v>
      </c>
      <c r="O842" s="1">
        <v>1989</v>
      </c>
      <c r="P842" s="1">
        <v>6.3</v>
      </c>
    </row>
    <row r="843" spans="1:16" ht="12.75" x14ac:dyDescent="0.2">
      <c r="A843" s="1" t="s">
        <v>4669</v>
      </c>
      <c r="B843" s="1" t="s">
        <v>434</v>
      </c>
      <c r="C843" s="1">
        <v>58422650</v>
      </c>
      <c r="D843" s="1">
        <v>55000000</v>
      </c>
      <c r="E843" s="1">
        <f t="shared" si="26"/>
        <v>3422650</v>
      </c>
      <c r="F843" s="1">
        <v>49</v>
      </c>
      <c r="G843" s="1">
        <v>104</v>
      </c>
      <c r="H843" s="1" t="s">
        <v>881</v>
      </c>
      <c r="I843" s="1" t="str">
        <f t="shared" si="27"/>
        <v>Comedy</v>
      </c>
      <c r="J843" s="1" t="s">
        <v>976</v>
      </c>
      <c r="K843" s="1">
        <v>78974</v>
      </c>
      <c r="L843" s="1">
        <v>173</v>
      </c>
      <c r="M843" s="1" t="s">
        <v>37</v>
      </c>
      <c r="N843" s="1" t="s">
        <v>38</v>
      </c>
      <c r="O843" s="1">
        <v>1992</v>
      </c>
      <c r="P843" s="1">
        <v>6.4</v>
      </c>
    </row>
    <row r="844" spans="1:16" ht="12.75" x14ac:dyDescent="0.2">
      <c r="A844" s="1" t="s">
        <v>4675</v>
      </c>
      <c r="B844" s="1" t="s">
        <v>4672</v>
      </c>
      <c r="C844" s="1">
        <v>56932305</v>
      </c>
      <c r="D844" s="1">
        <v>55000000</v>
      </c>
      <c r="E844" s="1">
        <f t="shared" si="26"/>
        <v>1932305</v>
      </c>
      <c r="F844" s="1">
        <v>146</v>
      </c>
      <c r="G844" s="1">
        <v>110</v>
      </c>
      <c r="H844" s="1" t="s">
        <v>4674</v>
      </c>
      <c r="I844" s="1" t="str">
        <f t="shared" si="27"/>
        <v>Action</v>
      </c>
      <c r="J844" s="1" t="s">
        <v>4220</v>
      </c>
      <c r="K844" s="1">
        <v>96690</v>
      </c>
      <c r="L844" s="1">
        <v>293</v>
      </c>
      <c r="M844" s="1" t="s">
        <v>37</v>
      </c>
      <c r="N844" s="1" t="s">
        <v>38</v>
      </c>
      <c r="O844" s="1">
        <v>2000</v>
      </c>
      <c r="P844" s="1">
        <v>6.6</v>
      </c>
    </row>
    <row r="845" spans="1:16" ht="12.75" x14ac:dyDescent="0.2">
      <c r="A845" s="1" t="s">
        <v>4679</v>
      </c>
      <c r="B845" s="1" t="s">
        <v>4255</v>
      </c>
      <c r="C845" s="1">
        <v>68750000</v>
      </c>
      <c r="D845" s="1">
        <v>55000000</v>
      </c>
      <c r="E845" s="1">
        <f t="shared" si="26"/>
        <v>13750000</v>
      </c>
      <c r="F845" s="1">
        <v>60</v>
      </c>
      <c r="G845" s="1">
        <v>133</v>
      </c>
      <c r="H845" s="1" t="s">
        <v>50</v>
      </c>
      <c r="I845" s="1" t="str">
        <f t="shared" si="27"/>
        <v>Action</v>
      </c>
      <c r="J845" s="1" t="s">
        <v>429</v>
      </c>
      <c r="K845" s="1">
        <v>40858</v>
      </c>
      <c r="L845" s="1">
        <v>144</v>
      </c>
      <c r="M845" s="1" t="s">
        <v>37</v>
      </c>
      <c r="N845" s="1" t="s">
        <v>38</v>
      </c>
      <c r="O845" s="1">
        <v>1996</v>
      </c>
      <c r="P845" s="1">
        <v>6.4</v>
      </c>
    </row>
    <row r="846" spans="1:16" ht="12.75" x14ac:dyDescent="0.2">
      <c r="A846" s="1" t="s">
        <v>4685</v>
      </c>
      <c r="B846" s="1" t="s">
        <v>2041</v>
      </c>
      <c r="C846" s="1">
        <v>68218041</v>
      </c>
      <c r="D846" s="1">
        <v>55000000</v>
      </c>
      <c r="E846" s="1">
        <f t="shared" si="26"/>
        <v>13218041</v>
      </c>
      <c r="F846" s="1">
        <v>189</v>
      </c>
      <c r="G846" s="1">
        <v>94</v>
      </c>
      <c r="H846" s="1" t="s">
        <v>514</v>
      </c>
      <c r="I846" s="1" t="str">
        <f t="shared" si="27"/>
        <v>Comedy</v>
      </c>
      <c r="J846" s="1" t="s">
        <v>4684</v>
      </c>
      <c r="K846" s="1">
        <v>67191</v>
      </c>
      <c r="L846" s="1">
        <v>108</v>
      </c>
      <c r="M846" s="1" t="s">
        <v>37</v>
      </c>
      <c r="N846" s="1" t="s">
        <v>38</v>
      </c>
      <c r="O846" s="1">
        <v>2011</v>
      </c>
      <c r="P846" s="1">
        <v>6</v>
      </c>
    </row>
    <row r="847" spans="1:16" ht="12.75" x14ac:dyDescent="0.2">
      <c r="A847" s="1" t="s">
        <v>4689</v>
      </c>
      <c r="B847" s="1" t="s">
        <v>945</v>
      </c>
      <c r="C847" s="1">
        <v>25040293</v>
      </c>
      <c r="D847" s="1">
        <v>55000000</v>
      </c>
      <c r="E847" s="1">
        <f t="shared" si="26"/>
        <v>-29959707</v>
      </c>
      <c r="F847" s="1">
        <v>206</v>
      </c>
      <c r="G847" s="1">
        <v>104</v>
      </c>
      <c r="H847" s="1" t="s">
        <v>42</v>
      </c>
      <c r="I847" s="1" t="str">
        <f t="shared" si="27"/>
        <v>Action</v>
      </c>
      <c r="J847" s="1" t="s">
        <v>501</v>
      </c>
      <c r="K847" s="1">
        <v>88049</v>
      </c>
      <c r="L847" s="1">
        <v>279</v>
      </c>
      <c r="M847" s="1" t="s">
        <v>37</v>
      </c>
      <c r="N847" s="1" t="s">
        <v>38</v>
      </c>
      <c r="O847" s="1">
        <v>2008</v>
      </c>
      <c r="P847" s="1">
        <v>6.6</v>
      </c>
    </row>
    <row r="848" spans="1:16" ht="12.75" x14ac:dyDescent="0.2">
      <c r="A848" s="1" t="s">
        <v>4694</v>
      </c>
      <c r="B848" s="1" t="s">
        <v>4692</v>
      </c>
      <c r="C848" s="1">
        <v>55747724</v>
      </c>
      <c r="D848" s="1">
        <v>55000000</v>
      </c>
      <c r="E848" s="1">
        <f t="shared" si="26"/>
        <v>747724</v>
      </c>
      <c r="F848" s="1">
        <v>118</v>
      </c>
      <c r="G848" s="1">
        <v>91</v>
      </c>
      <c r="H848" s="1" t="s">
        <v>470</v>
      </c>
      <c r="I848" s="1" t="str">
        <f>LEFT(H848,9)</f>
        <v>Adventure</v>
      </c>
      <c r="J848" s="1" t="s">
        <v>478</v>
      </c>
      <c r="K848" s="1">
        <v>18042</v>
      </c>
      <c r="L848" s="1">
        <v>73</v>
      </c>
      <c r="M848" s="1" t="s">
        <v>37</v>
      </c>
      <c r="N848" s="1" t="s">
        <v>38</v>
      </c>
      <c r="O848" s="1">
        <v>2013</v>
      </c>
      <c r="P848" s="1">
        <v>5.9</v>
      </c>
    </row>
    <row r="849" spans="1:16" ht="12.75" x14ac:dyDescent="0.2">
      <c r="A849" s="1" t="s">
        <v>4699</v>
      </c>
      <c r="B849" s="1" t="s">
        <v>684</v>
      </c>
      <c r="C849" s="1">
        <v>55473600</v>
      </c>
      <c r="D849" s="1">
        <v>50000000</v>
      </c>
      <c r="E849" s="1">
        <f t="shared" si="26"/>
        <v>5473600</v>
      </c>
      <c r="F849" s="1">
        <v>210</v>
      </c>
      <c r="G849" s="1">
        <v>145</v>
      </c>
      <c r="H849" s="1" t="s">
        <v>4176</v>
      </c>
      <c r="I849" s="1" t="str">
        <f t="shared" si="27"/>
        <v>Action</v>
      </c>
      <c r="J849" s="1" t="s">
        <v>4698</v>
      </c>
      <c r="K849" s="1">
        <v>207686</v>
      </c>
      <c r="L849" s="1">
        <v>776</v>
      </c>
      <c r="M849" s="1" t="s">
        <v>37</v>
      </c>
      <c r="N849" s="1" t="s">
        <v>38</v>
      </c>
      <c r="O849" s="1">
        <v>1992</v>
      </c>
      <c r="P849" s="1">
        <v>6.4</v>
      </c>
    </row>
    <row r="850" spans="1:16" ht="12.75" x14ac:dyDescent="0.2">
      <c r="A850" s="1" t="s">
        <v>4707</v>
      </c>
      <c r="B850" s="1" t="s">
        <v>4703</v>
      </c>
      <c r="C850" s="1">
        <v>49994804</v>
      </c>
      <c r="D850" s="1">
        <v>55000000</v>
      </c>
      <c r="E850" s="1">
        <f t="shared" si="26"/>
        <v>-5005196</v>
      </c>
      <c r="F850" s="1">
        <v>76</v>
      </c>
      <c r="G850" s="1">
        <v>135</v>
      </c>
      <c r="H850" s="1" t="s">
        <v>4705</v>
      </c>
      <c r="I850" s="1" t="str">
        <f>LEFT(H850,9)</f>
        <v>Biography</v>
      </c>
      <c r="J850" s="1" t="s">
        <v>4706</v>
      </c>
      <c r="K850" s="1">
        <v>29205</v>
      </c>
      <c r="L850" s="1">
        <v>194</v>
      </c>
      <c r="M850" s="1" t="s">
        <v>37</v>
      </c>
      <c r="N850" s="1" t="s">
        <v>38</v>
      </c>
      <c r="O850" s="1">
        <v>1996</v>
      </c>
      <c r="P850" s="1">
        <v>6.3</v>
      </c>
    </row>
    <row r="851" spans="1:16" ht="12.75" x14ac:dyDescent="0.2">
      <c r="A851" s="1" t="s">
        <v>4712</v>
      </c>
      <c r="B851" s="1" t="s">
        <v>4711</v>
      </c>
      <c r="C851" s="1">
        <v>41609593</v>
      </c>
      <c r="D851" s="1">
        <v>55000000</v>
      </c>
      <c r="E851" s="1">
        <f t="shared" si="26"/>
        <v>-13390407</v>
      </c>
      <c r="F851" s="1">
        <v>149</v>
      </c>
      <c r="G851" s="1">
        <v>122</v>
      </c>
      <c r="H851" s="1" t="s">
        <v>3335</v>
      </c>
      <c r="I851" s="1" t="str">
        <f t="shared" si="27"/>
        <v>Action</v>
      </c>
      <c r="J851" s="1" t="s">
        <v>1745</v>
      </c>
      <c r="K851" s="1">
        <v>145422</v>
      </c>
      <c r="L851" s="1">
        <v>572</v>
      </c>
      <c r="M851" s="1" t="s">
        <v>37</v>
      </c>
      <c r="N851" s="1" t="s">
        <v>56</v>
      </c>
      <c r="O851" s="1">
        <v>1998</v>
      </c>
      <c r="P851" s="1">
        <v>7.3</v>
      </c>
    </row>
    <row r="852" spans="1:16" ht="12.75" x14ac:dyDescent="0.2">
      <c r="A852" s="1" t="s">
        <v>4717</v>
      </c>
      <c r="B852" s="1" t="s">
        <v>2721</v>
      </c>
      <c r="C852" s="1">
        <v>38553833</v>
      </c>
      <c r="D852" s="1">
        <v>55000000</v>
      </c>
      <c r="E852" s="1">
        <f t="shared" si="26"/>
        <v>-16446167</v>
      </c>
      <c r="F852" s="1">
        <v>62</v>
      </c>
      <c r="G852" s="1">
        <v>110</v>
      </c>
      <c r="H852" s="1" t="s">
        <v>4716</v>
      </c>
      <c r="I852" s="1" t="str">
        <f>LEFT(H852,9)</f>
        <v>Adventure</v>
      </c>
      <c r="J852" s="1" t="s">
        <v>137</v>
      </c>
      <c r="K852" s="1">
        <v>46239</v>
      </c>
      <c r="L852" s="1">
        <v>155</v>
      </c>
      <c r="M852" s="1" t="s">
        <v>37</v>
      </c>
      <c r="N852" s="1" t="s">
        <v>38</v>
      </c>
      <c r="O852" s="1">
        <v>1996</v>
      </c>
      <c r="P852" s="1">
        <v>6.8</v>
      </c>
    </row>
    <row r="853" spans="1:16" ht="12.75" x14ac:dyDescent="0.2">
      <c r="A853" s="1" t="s">
        <v>4723</v>
      </c>
      <c r="B853" s="1" t="s">
        <v>4721</v>
      </c>
      <c r="C853" s="1">
        <v>76137505</v>
      </c>
      <c r="D853" s="1">
        <v>55000000</v>
      </c>
      <c r="E853" s="1">
        <f t="shared" si="26"/>
        <v>21137505</v>
      </c>
      <c r="F853" s="1">
        <v>224</v>
      </c>
      <c r="G853" s="1">
        <v>95</v>
      </c>
      <c r="H853" s="1" t="s">
        <v>791</v>
      </c>
      <c r="I853" s="1" t="str">
        <f>LEFT(H853,9)</f>
        <v>Animation</v>
      </c>
      <c r="J853" s="1" t="s">
        <v>404</v>
      </c>
      <c r="K853" s="1">
        <v>49207</v>
      </c>
      <c r="L853" s="1">
        <v>174</v>
      </c>
      <c r="M853" s="1" t="s">
        <v>37</v>
      </c>
      <c r="N853" s="1" t="s">
        <v>56</v>
      </c>
      <c r="O853" s="1">
        <v>2014</v>
      </c>
      <c r="P853" s="1">
        <v>7.2</v>
      </c>
    </row>
    <row r="854" spans="1:16" ht="12.75" x14ac:dyDescent="0.2">
      <c r="A854" s="1" t="s">
        <v>4729</v>
      </c>
      <c r="B854" s="1" t="s">
        <v>4727</v>
      </c>
      <c r="C854" s="1">
        <v>34350553</v>
      </c>
      <c r="D854" s="1">
        <v>68000000</v>
      </c>
      <c r="E854" s="1">
        <f t="shared" si="26"/>
        <v>-33649447</v>
      </c>
      <c r="F854" s="1">
        <v>265</v>
      </c>
      <c r="G854" s="1">
        <v>102</v>
      </c>
      <c r="H854" s="1" t="s">
        <v>1903</v>
      </c>
      <c r="I854" s="1" t="str">
        <f t="shared" si="27"/>
        <v>Action</v>
      </c>
      <c r="J854" s="1" t="s">
        <v>2100</v>
      </c>
      <c r="K854" s="1">
        <v>104066</v>
      </c>
      <c r="L854" s="1">
        <v>207</v>
      </c>
      <c r="M854" s="1" t="s">
        <v>37</v>
      </c>
      <c r="N854" s="1" t="s">
        <v>38</v>
      </c>
      <c r="O854" s="1">
        <v>2012</v>
      </c>
      <c r="P854" s="1">
        <v>5.7</v>
      </c>
    </row>
    <row r="855" spans="1:16" ht="12.75" x14ac:dyDescent="0.2">
      <c r="A855" s="1" t="s">
        <v>4734</v>
      </c>
      <c r="B855" s="1" t="s">
        <v>4732</v>
      </c>
      <c r="C855" s="1">
        <v>34238611</v>
      </c>
      <c r="D855" s="1">
        <v>55000000</v>
      </c>
      <c r="E855" s="1">
        <f t="shared" si="26"/>
        <v>-20761389</v>
      </c>
      <c r="F855" s="1">
        <v>135</v>
      </c>
      <c r="G855" s="1">
        <v>94</v>
      </c>
      <c r="H855" s="1" t="s">
        <v>463</v>
      </c>
      <c r="I855" s="1" t="str">
        <f t="shared" si="27"/>
        <v>Action</v>
      </c>
      <c r="J855" s="1" t="s">
        <v>1691</v>
      </c>
      <c r="K855" s="1">
        <v>35830</v>
      </c>
      <c r="L855" s="1">
        <v>321</v>
      </c>
      <c r="M855" s="1" t="s">
        <v>37</v>
      </c>
      <c r="N855" s="1" t="s">
        <v>38</v>
      </c>
      <c r="O855" s="1">
        <v>2003</v>
      </c>
      <c r="P855" s="1">
        <v>6</v>
      </c>
    </row>
    <row r="856" spans="1:16" ht="12.75" x14ac:dyDescent="0.2">
      <c r="A856" s="1" t="s">
        <v>4738</v>
      </c>
      <c r="B856" s="1" t="s">
        <v>702</v>
      </c>
      <c r="C856" s="1">
        <v>34098563</v>
      </c>
      <c r="D856" s="1">
        <v>55000000</v>
      </c>
      <c r="E856" s="1">
        <f t="shared" si="26"/>
        <v>-20901437</v>
      </c>
      <c r="F856" s="1">
        <v>100</v>
      </c>
      <c r="G856" s="1">
        <v>126</v>
      </c>
      <c r="H856" s="1" t="s">
        <v>4074</v>
      </c>
      <c r="I856" s="1" t="str">
        <f>LEFT(H856,5)</f>
        <v>Drama</v>
      </c>
      <c r="J856" s="1" t="s">
        <v>761</v>
      </c>
      <c r="K856" s="1">
        <v>27191</v>
      </c>
      <c r="L856" s="1">
        <v>232</v>
      </c>
      <c r="M856" s="1" t="s">
        <v>37</v>
      </c>
      <c r="N856" s="1" t="s">
        <v>38</v>
      </c>
      <c r="O856" s="1">
        <v>1999</v>
      </c>
      <c r="P856" s="1">
        <v>6.5</v>
      </c>
    </row>
    <row r="857" spans="1:16" ht="12.75" x14ac:dyDescent="0.2">
      <c r="A857" s="1" t="s">
        <v>4743</v>
      </c>
      <c r="B857" s="1" t="s">
        <v>3493</v>
      </c>
      <c r="C857" s="1">
        <v>33828318</v>
      </c>
      <c r="D857" s="1">
        <v>55000000</v>
      </c>
      <c r="E857" s="1">
        <f t="shared" si="26"/>
        <v>-21171682</v>
      </c>
      <c r="F857" s="1">
        <v>123</v>
      </c>
      <c r="G857" s="1">
        <v>118</v>
      </c>
      <c r="H857" s="1" t="s">
        <v>1670</v>
      </c>
      <c r="I857" s="1" t="str">
        <f t="shared" si="27"/>
        <v>Comedy</v>
      </c>
      <c r="J857" s="1" t="s">
        <v>1156</v>
      </c>
      <c r="K857" s="1">
        <v>44453</v>
      </c>
      <c r="L857" s="1">
        <v>154</v>
      </c>
      <c r="M857" s="1" t="s">
        <v>37</v>
      </c>
      <c r="N857" s="1" t="s">
        <v>38</v>
      </c>
      <c r="O857" s="1">
        <v>2003</v>
      </c>
      <c r="P857" s="1">
        <v>5.8</v>
      </c>
    </row>
    <row r="858" spans="1:16" ht="12.75" x14ac:dyDescent="0.2">
      <c r="A858" s="1" t="s">
        <v>4748</v>
      </c>
      <c r="B858" s="1" t="s">
        <v>4747</v>
      </c>
      <c r="C858" s="1">
        <v>33472850</v>
      </c>
      <c r="D858" s="1">
        <v>55000000</v>
      </c>
      <c r="E858" s="1">
        <f t="shared" si="26"/>
        <v>-21527150</v>
      </c>
      <c r="F858" s="1">
        <v>164</v>
      </c>
      <c r="G858" s="1">
        <v>99</v>
      </c>
      <c r="H858" s="1" t="s">
        <v>3912</v>
      </c>
      <c r="I858" s="1" t="str">
        <f t="shared" si="27"/>
        <v>Comedy</v>
      </c>
      <c r="J858" s="1" t="s">
        <v>1248</v>
      </c>
      <c r="K858" s="1">
        <v>67005</v>
      </c>
      <c r="L858" s="1">
        <v>119</v>
      </c>
      <c r="M858" s="1" t="s">
        <v>37</v>
      </c>
      <c r="N858" s="1" t="s">
        <v>38</v>
      </c>
      <c r="O858" s="1">
        <v>2008</v>
      </c>
      <c r="P858" s="1">
        <v>5.8</v>
      </c>
    </row>
    <row r="859" spans="1:16" ht="12.75" x14ac:dyDescent="0.2">
      <c r="A859" s="1" t="s">
        <v>4753</v>
      </c>
      <c r="B859" s="1" t="s">
        <v>4751</v>
      </c>
      <c r="C859" s="1">
        <v>31051126</v>
      </c>
      <c r="D859" s="1">
        <v>55000000</v>
      </c>
      <c r="E859" s="1">
        <f t="shared" si="26"/>
        <v>-23948874</v>
      </c>
      <c r="F859" s="1">
        <v>238</v>
      </c>
      <c r="G859" s="1">
        <v>88</v>
      </c>
      <c r="H859" s="1" t="s">
        <v>470</v>
      </c>
      <c r="I859" s="1" t="str">
        <f>LEFT(H859,9)</f>
        <v>Adventure</v>
      </c>
      <c r="J859" s="1" t="s">
        <v>492</v>
      </c>
      <c r="K859" s="1">
        <v>36877</v>
      </c>
      <c r="L859" s="1">
        <v>101</v>
      </c>
      <c r="M859" s="1" t="s">
        <v>37</v>
      </c>
      <c r="N859" s="1" t="s">
        <v>56</v>
      </c>
      <c r="O859" s="1">
        <v>2012</v>
      </c>
      <c r="P859" s="1">
        <v>6.7</v>
      </c>
    </row>
    <row r="860" spans="1:16" ht="12.75" x14ac:dyDescent="0.2">
      <c r="A860" s="1" t="s">
        <v>4756</v>
      </c>
      <c r="B860" s="1" t="s">
        <v>3693</v>
      </c>
      <c r="C860" s="1">
        <v>35707327</v>
      </c>
      <c r="D860" s="1">
        <v>55000000</v>
      </c>
      <c r="E860" s="1">
        <f t="shared" si="26"/>
        <v>-19292673</v>
      </c>
      <c r="F860" s="1">
        <v>264</v>
      </c>
      <c r="G860" s="1">
        <v>141</v>
      </c>
      <c r="H860" s="1" t="s">
        <v>2141</v>
      </c>
      <c r="I860" s="1" t="str">
        <f>LEFT(H860,5)</f>
        <v>Crime</v>
      </c>
      <c r="J860" s="1" t="s">
        <v>564</v>
      </c>
      <c r="K860" s="1">
        <v>199056</v>
      </c>
      <c r="L860" s="1">
        <v>387</v>
      </c>
      <c r="M860" s="1" t="s">
        <v>37</v>
      </c>
      <c r="N860" s="1" t="s">
        <v>38</v>
      </c>
      <c r="O860" s="1">
        <v>2008</v>
      </c>
      <c r="P860" s="1">
        <v>7.8</v>
      </c>
    </row>
    <row r="861" spans="1:16" ht="12.75" x14ac:dyDescent="0.2">
      <c r="A861" s="1" t="s">
        <v>4759</v>
      </c>
      <c r="B861" s="1" t="s">
        <v>2432</v>
      </c>
      <c r="C861" s="1">
        <v>20550712</v>
      </c>
      <c r="D861" s="1">
        <v>50000000</v>
      </c>
      <c r="E861" s="1">
        <f t="shared" si="26"/>
        <v>-29449288</v>
      </c>
      <c r="F861" s="1">
        <v>47</v>
      </c>
      <c r="G861" s="1">
        <v>107</v>
      </c>
      <c r="H861" s="1" t="s">
        <v>1389</v>
      </c>
      <c r="I861" s="1" t="str">
        <f t="shared" si="27"/>
        <v>Action</v>
      </c>
      <c r="J861" s="1" t="s">
        <v>587</v>
      </c>
      <c r="K861" s="1">
        <v>40346</v>
      </c>
      <c r="L861" s="1">
        <v>95</v>
      </c>
      <c r="M861" s="1" t="s">
        <v>37</v>
      </c>
      <c r="N861" s="1" t="s">
        <v>38</v>
      </c>
      <c r="O861" s="1">
        <v>1996</v>
      </c>
      <c r="P861" s="1">
        <v>5.6</v>
      </c>
    </row>
    <row r="862" spans="1:16" ht="12.75" x14ac:dyDescent="0.2">
      <c r="A862" s="1" t="s">
        <v>4763</v>
      </c>
      <c r="B862" s="1" t="s">
        <v>1738</v>
      </c>
      <c r="C862" s="1">
        <v>18573791</v>
      </c>
      <c r="D862" s="1">
        <v>55000000</v>
      </c>
      <c r="E862" s="1">
        <f t="shared" si="26"/>
        <v>-36426209</v>
      </c>
      <c r="F862" s="1">
        <v>50</v>
      </c>
      <c r="G862" s="1">
        <v>116</v>
      </c>
      <c r="H862" s="1" t="s">
        <v>4762</v>
      </c>
      <c r="I862" s="1" t="str">
        <f t="shared" si="27"/>
        <v>Action</v>
      </c>
      <c r="J862" s="1" t="s">
        <v>1745</v>
      </c>
      <c r="K862" s="1">
        <v>38533</v>
      </c>
      <c r="L862" s="1">
        <v>89</v>
      </c>
      <c r="M862" s="1" t="s">
        <v>37</v>
      </c>
      <c r="N862" s="1" t="s">
        <v>38</v>
      </c>
      <c r="O862" s="1">
        <v>1996</v>
      </c>
      <c r="P862" s="1">
        <v>5.8</v>
      </c>
    </row>
    <row r="863" spans="1:16" ht="12.75" x14ac:dyDescent="0.2">
      <c r="A863" s="1" t="s">
        <v>4768</v>
      </c>
      <c r="B863" s="1" t="s">
        <v>1323</v>
      </c>
      <c r="C863" s="1">
        <v>51225796</v>
      </c>
      <c r="D863" s="1">
        <v>70000000</v>
      </c>
      <c r="E863" s="1">
        <f t="shared" si="26"/>
        <v>-18774204</v>
      </c>
      <c r="F863" s="1">
        <v>153</v>
      </c>
      <c r="G863" s="1">
        <v>143</v>
      </c>
      <c r="H863" s="1" t="s">
        <v>4767</v>
      </c>
      <c r="I863" s="1" t="str">
        <f>LEFT(H863,5)</f>
        <v>Drama</v>
      </c>
      <c r="J863" s="1" t="s">
        <v>640</v>
      </c>
      <c r="K863" s="1">
        <v>96654</v>
      </c>
      <c r="L863" s="1">
        <v>2047</v>
      </c>
      <c r="M863" s="1" t="s">
        <v>37</v>
      </c>
      <c r="N863" s="1" t="s">
        <v>56</v>
      </c>
      <c r="O863" s="1">
        <v>2004</v>
      </c>
      <c r="P863" s="1">
        <v>7.4</v>
      </c>
    </row>
    <row r="864" spans="1:16" ht="12.75" x14ac:dyDescent="0.2">
      <c r="A864" s="1" t="s">
        <v>4773</v>
      </c>
      <c r="B864" s="1" t="s">
        <v>4772</v>
      </c>
      <c r="C864" s="1">
        <v>16264475</v>
      </c>
      <c r="D864" s="1">
        <v>55000000</v>
      </c>
      <c r="E864" s="1">
        <f t="shared" si="26"/>
        <v>-38735525</v>
      </c>
      <c r="F864" s="1">
        <v>202</v>
      </c>
      <c r="G864" s="1">
        <v>114</v>
      </c>
      <c r="H864" s="1" t="s">
        <v>3240</v>
      </c>
      <c r="I864" s="1" t="str">
        <f>LEFT(H864,9)</f>
        <v>Biography</v>
      </c>
      <c r="J864" s="1" t="s">
        <v>445</v>
      </c>
      <c r="K864" s="1">
        <v>54787</v>
      </c>
      <c r="L864" s="1">
        <v>216</v>
      </c>
      <c r="M864" s="1" t="s">
        <v>37</v>
      </c>
      <c r="N864" s="1" t="s">
        <v>56</v>
      </c>
      <c r="O864" s="1">
        <v>2007</v>
      </c>
      <c r="P864" s="1">
        <v>6.9</v>
      </c>
    </row>
    <row r="865" spans="1:16" ht="12.75" x14ac:dyDescent="0.2">
      <c r="A865" s="1" t="s">
        <v>4777</v>
      </c>
      <c r="B865" s="1" t="s">
        <v>4776</v>
      </c>
      <c r="C865" s="1">
        <v>25857987</v>
      </c>
      <c r="D865" s="1">
        <v>62000000</v>
      </c>
      <c r="E865" s="1">
        <f t="shared" si="26"/>
        <v>-36142013</v>
      </c>
      <c r="F865" s="1">
        <v>178</v>
      </c>
      <c r="G865" s="1">
        <v>93</v>
      </c>
      <c r="H865" s="1" t="s">
        <v>646</v>
      </c>
      <c r="I865" s="1" t="str">
        <f t="shared" si="27"/>
        <v>Action</v>
      </c>
      <c r="J865" s="1" t="s">
        <v>775</v>
      </c>
      <c r="K865" s="1">
        <v>110614</v>
      </c>
      <c r="L865" s="1">
        <v>532</v>
      </c>
      <c r="M865" s="1" t="s">
        <v>37</v>
      </c>
      <c r="N865" s="1" t="s">
        <v>38</v>
      </c>
      <c r="O865" s="1">
        <v>2005</v>
      </c>
      <c r="P865" s="1">
        <v>5.5</v>
      </c>
    </row>
    <row r="866" spans="1:16" ht="12.75" x14ac:dyDescent="0.2">
      <c r="A866" s="1" t="s">
        <v>4784</v>
      </c>
      <c r="B866" s="1" t="s">
        <v>4781</v>
      </c>
      <c r="C866" s="1">
        <v>12870569</v>
      </c>
      <c r="D866" s="1">
        <v>56000000</v>
      </c>
      <c r="E866" s="1">
        <f t="shared" si="26"/>
        <v>-43129431</v>
      </c>
      <c r="F866" s="1">
        <v>84</v>
      </c>
      <c r="G866" s="1">
        <v>280</v>
      </c>
      <c r="H866" s="1" t="s">
        <v>1960</v>
      </c>
      <c r="I866" s="1" t="str">
        <f>LEFT(H866,5)</f>
        <v>Drama</v>
      </c>
      <c r="J866" s="1" t="s">
        <v>4783</v>
      </c>
      <c r="K866" s="1">
        <v>13215</v>
      </c>
      <c r="L866" s="1">
        <v>497</v>
      </c>
      <c r="M866" s="1" t="s">
        <v>37</v>
      </c>
      <c r="N866" s="1" t="s">
        <v>38</v>
      </c>
      <c r="O866" s="1">
        <v>2003</v>
      </c>
      <c r="P866" s="1">
        <v>6.3</v>
      </c>
    </row>
    <row r="867" spans="1:16" ht="12.75" x14ac:dyDescent="0.2">
      <c r="A867" s="1" t="s">
        <v>4790</v>
      </c>
      <c r="B867" s="1" t="s">
        <v>4788</v>
      </c>
      <c r="C867" s="1">
        <v>11466088</v>
      </c>
      <c r="D867" s="1">
        <v>71000000</v>
      </c>
      <c r="E867" s="1">
        <f t="shared" si="26"/>
        <v>-59533912</v>
      </c>
      <c r="F867" s="1">
        <v>44</v>
      </c>
      <c r="G867" s="1">
        <v>100</v>
      </c>
      <c r="H867" s="1" t="s">
        <v>59</v>
      </c>
      <c r="I867" s="1" t="str">
        <f t="shared" si="27"/>
        <v>Action</v>
      </c>
      <c r="J867" s="1" t="s">
        <v>3304</v>
      </c>
      <c r="K867" s="1">
        <v>8983</v>
      </c>
      <c r="L867" s="1">
        <v>84</v>
      </c>
      <c r="M867" s="1" t="s">
        <v>37</v>
      </c>
      <c r="N867" s="1" t="s">
        <v>38</v>
      </c>
      <c r="O867" s="1">
        <v>1997</v>
      </c>
      <c r="P867" s="1">
        <v>4.7</v>
      </c>
    </row>
    <row r="868" spans="1:16" ht="12.75" x14ac:dyDescent="0.2">
      <c r="A868" s="1" t="s">
        <v>4795</v>
      </c>
      <c r="B868" s="1" t="s">
        <v>4793</v>
      </c>
      <c r="C868" s="1">
        <v>16088610</v>
      </c>
      <c r="D868" s="1">
        <v>55000000</v>
      </c>
      <c r="E868" s="1">
        <f t="shared" si="26"/>
        <v>-38911390</v>
      </c>
      <c r="F868" s="1">
        <v>93</v>
      </c>
      <c r="G868" s="1">
        <v>107</v>
      </c>
      <c r="H868" s="1" t="s">
        <v>4794</v>
      </c>
      <c r="I868" s="1" t="str">
        <f t="shared" si="27"/>
        <v>Comedy</v>
      </c>
      <c r="J868" s="1" t="s">
        <v>1146</v>
      </c>
      <c r="K868" s="1">
        <v>10417</v>
      </c>
      <c r="L868" s="1">
        <v>39</v>
      </c>
      <c r="M868" s="1" t="s">
        <v>37</v>
      </c>
      <c r="N868" s="1" t="s">
        <v>38</v>
      </c>
      <c r="O868" s="1">
        <v>2009</v>
      </c>
      <c r="P868" s="1">
        <v>5.6</v>
      </c>
    </row>
    <row r="869" spans="1:16" ht="12.75" x14ac:dyDescent="0.2">
      <c r="A869" s="1" t="s">
        <v>4800</v>
      </c>
      <c r="B869" s="1" t="s">
        <v>716</v>
      </c>
      <c r="C869" s="1">
        <v>51178893</v>
      </c>
      <c r="D869" s="1">
        <v>50000000</v>
      </c>
      <c r="E869" s="1">
        <f t="shared" si="26"/>
        <v>1178893</v>
      </c>
      <c r="F869" s="1">
        <v>277</v>
      </c>
      <c r="G869" s="1">
        <v>119</v>
      </c>
      <c r="H869" s="1" t="s">
        <v>4799</v>
      </c>
      <c r="I869" s="1" t="str">
        <f>LEFT(H869,9)</f>
        <v>Adventure</v>
      </c>
      <c r="J869" s="1" t="s">
        <v>947</v>
      </c>
      <c r="K869" s="1">
        <v>24285</v>
      </c>
      <c r="L869" s="1">
        <v>110</v>
      </c>
      <c r="M869" s="1" t="s">
        <v>37</v>
      </c>
      <c r="N869" s="1" t="s">
        <v>38</v>
      </c>
      <c r="O869" s="1">
        <v>2014</v>
      </c>
      <c r="P869" s="1">
        <v>6.4</v>
      </c>
    </row>
    <row r="870" spans="1:16" ht="12.75" x14ac:dyDescent="0.2">
      <c r="A870" s="1" t="s">
        <v>4804</v>
      </c>
      <c r="B870" s="1" t="s">
        <v>3375</v>
      </c>
      <c r="C870" s="1">
        <v>6768055</v>
      </c>
      <c r="D870" s="1">
        <v>57000000</v>
      </c>
      <c r="E870" s="1">
        <f t="shared" si="26"/>
        <v>-50231945</v>
      </c>
      <c r="F870" s="1">
        <v>76</v>
      </c>
      <c r="G870" s="1">
        <v>95</v>
      </c>
      <c r="H870" s="1" t="s">
        <v>3035</v>
      </c>
      <c r="I870" s="1" t="str">
        <f t="shared" si="27"/>
        <v>Action</v>
      </c>
      <c r="J870" s="1" t="s">
        <v>284</v>
      </c>
      <c r="K870" s="1">
        <v>11148</v>
      </c>
      <c r="L870" s="1">
        <v>229</v>
      </c>
      <c r="M870" s="1" t="s">
        <v>37</v>
      </c>
      <c r="N870" s="1" t="s">
        <v>56</v>
      </c>
      <c r="O870" s="1">
        <v>2004</v>
      </c>
      <c r="P870" s="1">
        <v>4.2</v>
      </c>
    </row>
    <row r="871" spans="1:16" ht="12.75" x14ac:dyDescent="0.2">
      <c r="A871" s="1" t="s">
        <v>4811</v>
      </c>
      <c r="B871" s="1" t="s">
        <v>4808</v>
      </c>
      <c r="C871" s="1">
        <v>39440655</v>
      </c>
      <c r="D871" s="1">
        <v>55000000</v>
      </c>
      <c r="E871" s="1">
        <f t="shared" si="26"/>
        <v>-15559345</v>
      </c>
      <c r="F871" s="1">
        <v>197</v>
      </c>
      <c r="G871" s="1">
        <v>119</v>
      </c>
      <c r="H871" s="1" t="s">
        <v>4810</v>
      </c>
      <c r="I871" s="1" t="str">
        <f>LEFT(H871,5)</f>
        <v>Drama</v>
      </c>
      <c r="J871" s="1" t="s">
        <v>3932</v>
      </c>
      <c r="K871" s="1">
        <v>61680</v>
      </c>
      <c r="L871" s="1">
        <v>222</v>
      </c>
      <c r="M871" s="1" t="s">
        <v>37</v>
      </c>
      <c r="N871" s="1" t="s">
        <v>38</v>
      </c>
      <c r="O871" s="1">
        <v>2010</v>
      </c>
      <c r="P871" s="1">
        <v>6.4</v>
      </c>
    </row>
    <row r="872" spans="1:16" ht="12.75" x14ac:dyDescent="0.2">
      <c r="A872" s="1" t="s">
        <v>4818</v>
      </c>
      <c r="B872" s="1" t="s">
        <v>4175</v>
      </c>
      <c r="C872" s="1">
        <v>6167817</v>
      </c>
      <c r="D872" s="1">
        <v>47000000</v>
      </c>
      <c r="E872" s="1">
        <f t="shared" si="26"/>
        <v>-40832183</v>
      </c>
      <c r="F872" s="1">
        <v>186</v>
      </c>
      <c r="G872" s="1">
        <v>133</v>
      </c>
      <c r="H872" s="1" t="s">
        <v>4816</v>
      </c>
      <c r="I872" s="1" t="str">
        <f>LEFT(H872,5)</f>
        <v>Drama</v>
      </c>
      <c r="J872" s="1" t="s">
        <v>4817</v>
      </c>
      <c r="K872" s="1">
        <v>62607</v>
      </c>
      <c r="L872" s="1">
        <v>239</v>
      </c>
      <c r="M872" s="1" t="s">
        <v>1463</v>
      </c>
      <c r="N872" s="1" t="s">
        <v>1464</v>
      </c>
      <c r="O872" s="1">
        <v>2004</v>
      </c>
      <c r="P872" s="1">
        <v>7.7</v>
      </c>
    </row>
    <row r="873" spans="1:16" ht="12.75" x14ac:dyDescent="0.2">
      <c r="A873" s="1" t="s">
        <v>4825</v>
      </c>
      <c r="B873" s="1" t="s">
        <v>3726</v>
      </c>
      <c r="D873" s="1">
        <v>2000000</v>
      </c>
      <c r="E873" s="1">
        <f t="shared" si="26"/>
        <v>-2000000</v>
      </c>
      <c r="F873" s="1">
        <v>103</v>
      </c>
      <c r="G873" s="1">
        <v>152</v>
      </c>
      <c r="H873" s="1" t="s">
        <v>4823</v>
      </c>
      <c r="I873" s="1" t="str">
        <f>LEFT(H873,5)</f>
        <v>Crime</v>
      </c>
      <c r="J873" s="1" t="s">
        <v>4824</v>
      </c>
      <c r="K873" s="1">
        <v>67822</v>
      </c>
      <c r="L873" s="1">
        <v>207</v>
      </c>
      <c r="M873" s="1" t="s">
        <v>37</v>
      </c>
      <c r="N873" s="1" t="s">
        <v>56</v>
      </c>
      <c r="O873" s="1">
        <v>1962</v>
      </c>
      <c r="P873" s="1">
        <v>7.7</v>
      </c>
    </row>
    <row r="874" spans="1:16" ht="12.75" x14ac:dyDescent="0.2">
      <c r="A874" s="1" t="s">
        <v>4833</v>
      </c>
      <c r="B874" s="1" t="s">
        <v>4830</v>
      </c>
      <c r="D874" s="1">
        <v>55000000</v>
      </c>
      <c r="E874" s="1">
        <f t="shared" si="26"/>
        <v>-55000000</v>
      </c>
      <c r="F874" s="1">
        <v>66</v>
      </c>
      <c r="G874" s="1">
        <v>96</v>
      </c>
      <c r="H874" s="1" t="s">
        <v>4832</v>
      </c>
      <c r="I874" s="1" t="str">
        <f>LEFT(H874,5)</f>
        <v>Crime</v>
      </c>
      <c r="J874" s="1" t="s">
        <v>1783</v>
      </c>
      <c r="K874" s="1">
        <v>19706</v>
      </c>
      <c r="L874" s="1">
        <v>142</v>
      </c>
      <c r="M874" s="1" t="s">
        <v>37</v>
      </c>
      <c r="N874" s="1" t="s">
        <v>38</v>
      </c>
      <c r="O874" s="1">
        <v>2002</v>
      </c>
      <c r="P874" s="1">
        <v>5.3</v>
      </c>
    </row>
    <row r="875" spans="1:16" ht="12.75" x14ac:dyDescent="0.2">
      <c r="A875" s="1" t="s">
        <v>4837</v>
      </c>
      <c r="B875" s="1" t="s">
        <v>377</v>
      </c>
      <c r="C875" s="1">
        <v>81645152</v>
      </c>
      <c r="D875" s="1">
        <v>54000000</v>
      </c>
      <c r="E875" s="1">
        <f t="shared" si="26"/>
        <v>27645152</v>
      </c>
      <c r="F875" s="1">
        <v>224</v>
      </c>
      <c r="G875" s="1">
        <v>117</v>
      </c>
      <c r="H875" s="1" t="s">
        <v>2207</v>
      </c>
      <c r="I875" s="1" t="str">
        <f t="shared" si="27"/>
        <v>Action</v>
      </c>
      <c r="J875" s="1" t="s">
        <v>4836</v>
      </c>
      <c r="K875" s="1">
        <v>158267</v>
      </c>
      <c r="L875" s="1">
        <v>559</v>
      </c>
      <c r="M875" s="1" t="s">
        <v>37</v>
      </c>
      <c r="N875" s="1" t="s">
        <v>38</v>
      </c>
      <c r="O875" s="1">
        <v>2002</v>
      </c>
      <c r="P875" s="1">
        <v>6.7</v>
      </c>
    </row>
    <row r="876" spans="1:16" ht="12.75" x14ac:dyDescent="0.2">
      <c r="A876" s="1" t="s">
        <v>4840</v>
      </c>
      <c r="B876" s="1" t="s">
        <v>4627</v>
      </c>
      <c r="C876" s="1">
        <v>69951824</v>
      </c>
      <c r="D876" s="1">
        <v>55000000</v>
      </c>
      <c r="E876" s="1">
        <f t="shared" si="26"/>
        <v>14951824</v>
      </c>
      <c r="F876" s="1">
        <v>202</v>
      </c>
      <c r="G876" s="1">
        <v>123</v>
      </c>
      <c r="H876" s="1" t="s">
        <v>213</v>
      </c>
      <c r="I876" s="1" t="str">
        <f>LEFT(H876,5)</f>
        <v>Drama</v>
      </c>
      <c r="J876" s="1" t="s">
        <v>165</v>
      </c>
      <c r="K876" s="1">
        <v>232710</v>
      </c>
      <c r="L876" s="1">
        <v>599</v>
      </c>
      <c r="M876" s="1" t="s">
        <v>37</v>
      </c>
      <c r="N876" s="1" t="s">
        <v>38</v>
      </c>
      <c r="O876" s="1">
        <v>2008</v>
      </c>
      <c r="P876" s="1">
        <v>7.7</v>
      </c>
    </row>
    <row r="877" spans="1:16" ht="12.75" x14ac:dyDescent="0.2">
      <c r="A877" s="1" t="s">
        <v>4845</v>
      </c>
      <c r="B877" s="1" t="s">
        <v>4355</v>
      </c>
      <c r="C877" s="1">
        <v>9483821</v>
      </c>
      <c r="D877" s="1">
        <v>55000000</v>
      </c>
      <c r="E877" s="1">
        <f t="shared" si="26"/>
        <v>-45516179</v>
      </c>
      <c r="F877" s="1">
        <v>279</v>
      </c>
      <c r="G877" s="1">
        <v>92</v>
      </c>
      <c r="H877" s="1" t="s">
        <v>59</v>
      </c>
      <c r="I877" s="1" t="str">
        <f t="shared" si="27"/>
        <v>Action</v>
      </c>
      <c r="J877" s="1" t="s">
        <v>1783</v>
      </c>
      <c r="K877" s="1">
        <v>39247</v>
      </c>
      <c r="L877" s="1">
        <v>131</v>
      </c>
      <c r="M877" s="1" t="s">
        <v>37</v>
      </c>
      <c r="N877" s="1" t="s">
        <v>38</v>
      </c>
      <c r="O877" s="1">
        <v>2012</v>
      </c>
      <c r="P877" s="1">
        <v>5.7</v>
      </c>
    </row>
    <row r="878" spans="1:16" ht="12.75" x14ac:dyDescent="0.2">
      <c r="A878" s="1" t="s">
        <v>4850</v>
      </c>
      <c r="B878" s="1" t="s">
        <v>4849</v>
      </c>
      <c r="C878" s="1">
        <v>66676062</v>
      </c>
      <c r="D878" s="1">
        <v>54000000</v>
      </c>
      <c r="E878" s="1">
        <f t="shared" si="26"/>
        <v>12676062</v>
      </c>
      <c r="F878" s="1">
        <v>110</v>
      </c>
      <c r="G878" s="1">
        <v>170</v>
      </c>
      <c r="H878" s="1" t="s">
        <v>1934</v>
      </c>
      <c r="I878" s="1" t="str">
        <f>LEFT(H878,5)</f>
        <v>Crime</v>
      </c>
      <c r="J878" s="1" t="s">
        <v>2381</v>
      </c>
      <c r="K878" s="1">
        <v>267980</v>
      </c>
      <c r="L878" s="1">
        <v>545</v>
      </c>
      <c r="M878" s="1" t="s">
        <v>37</v>
      </c>
      <c r="N878" s="1" t="s">
        <v>38</v>
      </c>
      <c r="O878" s="1">
        <v>1990</v>
      </c>
      <c r="P878" s="1">
        <v>7.6</v>
      </c>
    </row>
    <row r="879" spans="1:16" ht="12.75" x14ac:dyDescent="0.2">
      <c r="A879" s="1" t="s">
        <v>4853</v>
      </c>
      <c r="B879" s="1" t="s">
        <v>3346</v>
      </c>
      <c r="C879" s="1">
        <v>26838389</v>
      </c>
      <c r="D879" s="1">
        <v>57000000</v>
      </c>
      <c r="E879" s="1">
        <f t="shared" si="26"/>
        <v>-30161611</v>
      </c>
      <c r="F879" s="1">
        <v>190</v>
      </c>
      <c r="G879" s="1">
        <v>123</v>
      </c>
      <c r="H879" s="1" t="s">
        <v>1414</v>
      </c>
      <c r="I879" s="1" t="str">
        <f t="shared" si="27"/>
        <v>Comedy</v>
      </c>
      <c r="J879" s="1" t="s">
        <v>41</v>
      </c>
      <c r="K879" s="1">
        <v>58658</v>
      </c>
      <c r="L879" s="1">
        <v>495</v>
      </c>
      <c r="M879" s="1" t="s">
        <v>37</v>
      </c>
      <c r="N879" s="1" t="s">
        <v>38</v>
      </c>
      <c r="O879" s="1">
        <v>2005</v>
      </c>
      <c r="P879" s="1">
        <v>6.4</v>
      </c>
    </row>
    <row r="880" spans="1:16" ht="12.75" x14ac:dyDescent="0.2">
      <c r="A880" s="1" t="s">
        <v>4858</v>
      </c>
      <c r="B880" s="1" t="s">
        <v>219</v>
      </c>
      <c r="C880" s="1">
        <v>75604320</v>
      </c>
      <c r="D880" s="1">
        <v>54000000</v>
      </c>
      <c r="E880" s="1">
        <f t="shared" si="26"/>
        <v>21604320</v>
      </c>
      <c r="F880" s="1">
        <v>136</v>
      </c>
      <c r="G880" s="1">
        <v>110</v>
      </c>
      <c r="H880" s="1" t="s">
        <v>1680</v>
      </c>
      <c r="I880" s="1" t="str">
        <f t="shared" si="27"/>
        <v>Comedy</v>
      </c>
      <c r="J880" s="1" t="s">
        <v>4857</v>
      </c>
      <c r="K880" s="1">
        <v>68417</v>
      </c>
      <c r="L880" s="1">
        <v>195</v>
      </c>
      <c r="M880" s="1" t="s">
        <v>37</v>
      </c>
      <c r="N880" s="1" t="s">
        <v>38</v>
      </c>
      <c r="O880" s="1">
        <v>2006</v>
      </c>
      <c r="P880" s="1">
        <v>5.6</v>
      </c>
    </row>
    <row r="881" spans="1:16" ht="12.75" x14ac:dyDescent="0.2">
      <c r="A881" s="1" t="s">
        <v>4863</v>
      </c>
      <c r="B881" s="1" t="s">
        <v>4862</v>
      </c>
      <c r="C881" s="1">
        <v>108200000</v>
      </c>
      <c r="D881" s="1">
        <v>54000000</v>
      </c>
      <c r="E881" s="1">
        <f t="shared" si="26"/>
        <v>54200000</v>
      </c>
      <c r="F881" s="1">
        <v>121</v>
      </c>
      <c r="G881" s="1">
        <v>116</v>
      </c>
      <c r="H881" s="1" t="s">
        <v>577</v>
      </c>
      <c r="I881" s="1" t="str">
        <f t="shared" si="27"/>
        <v>Action</v>
      </c>
      <c r="J881" s="1" t="s">
        <v>4579</v>
      </c>
      <c r="K881" s="1">
        <v>76331</v>
      </c>
      <c r="L881" s="1">
        <v>269</v>
      </c>
      <c r="M881" s="1" t="s">
        <v>37</v>
      </c>
      <c r="N881" s="1" t="s">
        <v>38</v>
      </c>
      <c r="O881" s="1">
        <v>1980</v>
      </c>
      <c r="P881" s="1">
        <v>6.8</v>
      </c>
    </row>
    <row r="882" spans="1:16" ht="12.75" x14ac:dyDescent="0.2">
      <c r="A882" s="1" t="s">
        <v>4869</v>
      </c>
      <c r="B882" s="1" t="s">
        <v>2428</v>
      </c>
      <c r="C882" s="1">
        <v>5660084</v>
      </c>
      <c r="D882" s="1">
        <v>54000000</v>
      </c>
      <c r="E882" s="1">
        <f t="shared" si="26"/>
        <v>-48339916</v>
      </c>
      <c r="F882" s="1">
        <v>131</v>
      </c>
      <c r="G882" s="1">
        <v>121</v>
      </c>
      <c r="H882" s="1" t="s">
        <v>4261</v>
      </c>
      <c r="I882" s="1" t="str">
        <f t="shared" si="27"/>
        <v>Comedy</v>
      </c>
      <c r="J882" s="1" t="s">
        <v>4868</v>
      </c>
      <c r="K882" s="1">
        <v>41620</v>
      </c>
      <c r="L882" s="1">
        <v>418</v>
      </c>
      <c r="M882" s="1" t="s">
        <v>37</v>
      </c>
      <c r="N882" s="1" t="s">
        <v>38</v>
      </c>
      <c r="O882" s="1">
        <v>2003</v>
      </c>
      <c r="P882" s="1">
        <v>2.4</v>
      </c>
    </row>
    <row r="883" spans="1:16" ht="12.75" x14ac:dyDescent="0.2">
      <c r="A883" s="1" t="s">
        <v>4873</v>
      </c>
      <c r="B883" s="1" t="s">
        <v>4117</v>
      </c>
      <c r="C883" s="1">
        <v>7221458</v>
      </c>
      <c r="D883" s="1">
        <v>55000000</v>
      </c>
      <c r="E883" s="1">
        <f t="shared" si="26"/>
        <v>-47778542</v>
      </c>
      <c r="F883" s="1">
        <v>127</v>
      </c>
      <c r="G883" s="1">
        <v>128</v>
      </c>
      <c r="H883" s="1" t="s">
        <v>4074</v>
      </c>
      <c r="I883" s="1" t="str">
        <f>LEFT(H883,5)</f>
        <v>Drama</v>
      </c>
      <c r="J883" s="1" t="s">
        <v>212</v>
      </c>
      <c r="K883" s="1">
        <v>20740</v>
      </c>
      <c r="L883" s="1">
        <v>178</v>
      </c>
      <c r="M883" s="1" t="s">
        <v>37</v>
      </c>
      <c r="N883" s="1" t="s">
        <v>766</v>
      </c>
      <c r="O883" s="1">
        <v>2006</v>
      </c>
      <c r="P883" s="1">
        <v>6.2</v>
      </c>
    </row>
    <row r="884" spans="1:16" ht="12.75" x14ac:dyDescent="0.2">
      <c r="A884" s="1" t="s">
        <v>4876</v>
      </c>
      <c r="B884" s="1" t="s">
        <v>2942</v>
      </c>
      <c r="C884" s="1">
        <v>70327868</v>
      </c>
      <c r="D884" s="1">
        <v>46000000</v>
      </c>
      <c r="E884" s="1">
        <f t="shared" si="26"/>
        <v>24327868</v>
      </c>
      <c r="F884" s="1">
        <v>160</v>
      </c>
      <c r="G884" s="1">
        <v>99</v>
      </c>
      <c r="H884" s="1" t="s">
        <v>333</v>
      </c>
      <c r="I884" s="1" t="str">
        <f t="shared" si="27"/>
        <v>Action</v>
      </c>
      <c r="J884" s="1" t="s">
        <v>58</v>
      </c>
      <c r="K884" s="1">
        <v>58416</v>
      </c>
      <c r="L884" s="1">
        <v>301</v>
      </c>
      <c r="M884" s="1" t="s">
        <v>37</v>
      </c>
      <c r="N884" s="1" t="s">
        <v>766</v>
      </c>
      <c r="O884" s="1">
        <v>2000</v>
      </c>
      <c r="P884" s="1">
        <v>5.9</v>
      </c>
    </row>
    <row r="885" spans="1:16" ht="12.75" x14ac:dyDescent="0.2">
      <c r="A885" s="1" t="s">
        <v>4880</v>
      </c>
      <c r="B885" s="1" t="s">
        <v>3153</v>
      </c>
      <c r="C885" s="1">
        <v>58297830</v>
      </c>
      <c r="D885" s="1">
        <v>50000000</v>
      </c>
      <c r="E885" s="1">
        <f t="shared" si="26"/>
        <v>8297830</v>
      </c>
      <c r="F885" s="1">
        <v>78</v>
      </c>
      <c r="G885" s="1">
        <v>94</v>
      </c>
      <c r="H885" s="1" t="s">
        <v>4879</v>
      </c>
      <c r="I885" s="1" t="str">
        <f>LEFT(H885,9)</f>
        <v>Adventure</v>
      </c>
      <c r="J885" s="1" t="s">
        <v>83</v>
      </c>
      <c r="K885" s="1">
        <v>86347</v>
      </c>
      <c r="L885" s="1">
        <v>191</v>
      </c>
      <c r="M885" s="1" t="s">
        <v>37</v>
      </c>
      <c r="N885" s="1" t="s">
        <v>38</v>
      </c>
      <c r="O885" s="1">
        <v>1997</v>
      </c>
      <c r="P885" s="1">
        <v>7.1</v>
      </c>
    </row>
    <row r="886" spans="1:16" ht="12.75" x14ac:dyDescent="0.2">
      <c r="A886" s="1" t="s">
        <v>4885</v>
      </c>
      <c r="B886" s="1" t="s">
        <v>363</v>
      </c>
      <c r="C886" s="1">
        <v>57386369</v>
      </c>
      <c r="D886" s="1">
        <v>52500000</v>
      </c>
      <c r="E886" s="1">
        <f t="shared" si="26"/>
        <v>4886369</v>
      </c>
      <c r="F886" s="1">
        <v>209</v>
      </c>
      <c r="G886" s="1">
        <v>127</v>
      </c>
      <c r="H886" s="1" t="s">
        <v>2849</v>
      </c>
      <c r="I886" s="1" t="str">
        <f>LEFT(H886,5)</f>
        <v>Drama</v>
      </c>
      <c r="J886" s="1" t="s">
        <v>392</v>
      </c>
      <c r="K886" s="1">
        <v>224013</v>
      </c>
      <c r="L886" s="1">
        <v>2319</v>
      </c>
      <c r="M886" s="1" t="s">
        <v>37</v>
      </c>
      <c r="N886" s="1" t="s">
        <v>38</v>
      </c>
      <c r="O886" s="1">
        <v>2001</v>
      </c>
      <c r="P886" s="1">
        <v>7.6</v>
      </c>
    </row>
    <row r="887" spans="1:16" ht="12.75" x14ac:dyDescent="0.2">
      <c r="A887" s="1" t="s">
        <v>4888</v>
      </c>
      <c r="B887" s="1" t="s">
        <v>4290</v>
      </c>
      <c r="C887" s="1">
        <v>45207112</v>
      </c>
      <c r="D887" s="1">
        <v>53000000</v>
      </c>
      <c r="E887" s="1">
        <f t="shared" si="26"/>
        <v>-7792888</v>
      </c>
      <c r="F887" s="1">
        <v>98</v>
      </c>
      <c r="G887" s="1">
        <v>89</v>
      </c>
      <c r="H887" s="1" t="s">
        <v>2214</v>
      </c>
      <c r="I887" s="1" t="str">
        <f>LEFT(H887,5)</f>
        <v>Crime</v>
      </c>
      <c r="J887" s="1" t="s">
        <v>271</v>
      </c>
      <c r="K887" s="1">
        <v>21283</v>
      </c>
      <c r="L887" s="1">
        <v>190</v>
      </c>
      <c r="M887" s="1" t="s">
        <v>37</v>
      </c>
      <c r="N887" s="1" t="s">
        <v>38</v>
      </c>
      <c r="O887" s="1">
        <v>2001</v>
      </c>
      <c r="P887" s="1">
        <v>5.5</v>
      </c>
    </row>
    <row r="888" spans="1:16" ht="12.75" x14ac:dyDescent="0.2">
      <c r="A888" s="1" t="s">
        <v>4893</v>
      </c>
      <c r="B888" s="1" t="s">
        <v>4892</v>
      </c>
      <c r="C888" s="1">
        <v>62563543</v>
      </c>
      <c r="D888" s="1">
        <v>53000000</v>
      </c>
      <c r="E888" s="1">
        <f t="shared" si="26"/>
        <v>9563543</v>
      </c>
      <c r="F888" s="1">
        <v>391</v>
      </c>
      <c r="G888" s="1">
        <v>123</v>
      </c>
      <c r="H888" s="1" t="s">
        <v>1725</v>
      </c>
      <c r="I888" s="1" t="str">
        <f>LEFT(H888,9)</f>
        <v>Biography</v>
      </c>
      <c r="J888" s="1" t="s">
        <v>43</v>
      </c>
      <c r="K888" s="1">
        <v>115216</v>
      </c>
      <c r="L888" s="1">
        <v>289</v>
      </c>
      <c r="M888" s="1" t="s">
        <v>37</v>
      </c>
      <c r="N888" s="1" t="s">
        <v>38</v>
      </c>
      <c r="O888" s="1">
        <v>2015</v>
      </c>
      <c r="P888" s="1">
        <v>7</v>
      </c>
    </row>
    <row r="889" spans="1:16" ht="12.75" x14ac:dyDescent="0.2">
      <c r="A889" s="1" t="s">
        <v>4896</v>
      </c>
      <c r="B889" s="1" t="s">
        <v>3693</v>
      </c>
      <c r="C889" s="1">
        <v>33574332</v>
      </c>
      <c r="D889" s="1">
        <v>90000000</v>
      </c>
      <c r="E889" s="1">
        <f t="shared" si="26"/>
        <v>-56425668</v>
      </c>
      <c r="F889" s="1">
        <v>279</v>
      </c>
      <c r="G889" s="1">
        <v>135</v>
      </c>
      <c r="H889" s="1" t="s">
        <v>1960</v>
      </c>
      <c r="I889" s="1" t="str">
        <f>LEFT(H889,5)</f>
        <v>Drama</v>
      </c>
      <c r="J889" s="1" t="s">
        <v>332</v>
      </c>
      <c r="K889" s="1">
        <v>101221</v>
      </c>
      <c r="L889" s="1">
        <v>415</v>
      </c>
      <c r="M889" s="1" t="s">
        <v>37</v>
      </c>
      <c r="N889" s="1" t="s">
        <v>38</v>
      </c>
      <c r="O889" s="1">
        <v>2006</v>
      </c>
      <c r="P889" s="1">
        <v>7.1</v>
      </c>
    </row>
    <row r="890" spans="1:16" ht="12.75" x14ac:dyDescent="0.2">
      <c r="A890" s="1" t="s">
        <v>4899</v>
      </c>
      <c r="B890" s="1" t="s">
        <v>3087</v>
      </c>
      <c r="C890" s="1">
        <v>73343413</v>
      </c>
      <c r="D890" s="1">
        <v>50000000</v>
      </c>
      <c r="E890" s="1">
        <f t="shared" si="26"/>
        <v>23343413</v>
      </c>
      <c r="F890" s="1">
        <v>216</v>
      </c>
      <c r="G890" s="1">
        <v>118</v>
      </c>
      <c r="H890" s="1" t="s">
        <v>2124</v>
      </c>
      <c r="I890" s="1" t="str">
        <f>LEFT(H890,5)</f>
        <v>Crime</v>
      </c>
      <c r="J890" s="1" t="s">
        <v>640</v>
      </c>
      <c r="K890" s="1">
        <v>217480</v>
      </c>
      <c r="L890" s="1">
        <v>429</v>
      </c>
      <c r="M890" s="1" t="s">
        <v>37</v>
      </c>
      <c r="N890" s="1" t="s">
        <v>38</v>
      </c>
      <c r="O890" s="1">
        <v>2009</v>
      </c>
      <c r="P890" s="1">
        <v>7.4</v>
      </c>
    </row>
    <row r="891" spans="1:16" ht="12.75" x14ac:dyDescent="0.2">
      <c r="A891" s="1" t="s">
        <v>4904</v>
      </c>
      <c r="B891" s="1" t="s">
        <v>4902</v>
      </c>
      <c r="C891" s="1">
        <v>25031037</v>
      </c>
      <c r="D891" s="1">
        <v>53000000</v>
      </c>
      <c r="E891" s="1">
        <f t="shared" si="26"/>
        <v>-27968963</v>
      </c>
      <c r="F891" s="1">
        <v>250</v>
      </c>
      <c r="G891" s="1">
        <v>189</v>
      </c>
      <c r="H891" s="1" t="s">
        <v>4903</v>
      </c>
      <c r="I891" s="1" t="str">
        <f t="shared" si="27"/>
        <v>Action</v>
      </c>
      <c r="J891" s="1" t="s">
        <v>1763</v>
      </c>
      <c r="K891" s="1">
        <v>155496</v>
      </c>
      <c r="L891" s="1">
        <v>532</v>
      </c>
      <c r="M891" s="1" t="s">
        <v>37</v>
      </c>
      <c r="N891" s="1" t="s">
        <v>38</v>
      </c>
      <c r="O891" s="1">
        <v>2007</v>
      </c>
      <c r="P891" s="1">
        <v>7.6</v>
      </c>
    </row>
    <row r="892" spans="1:16" ht="12.75" x14ac:dyDescent="0.2">
      <c r="A892" s="1" t="s">
        <v>4909</v>
      </c>
      <c r="B892" s="1" t="s">
        <v>2727</v>
      </c>
      <c r="C892" s="1">
        <v>22843047</v>
      </c>
      <c r="D892" s="1">
        <v>55000000</v>
      </c>
      <c r="E892" s="1">
        <f t="shared" si="26"/>
        <v>-32156953</v>
      </c>
      <c r="F892" s="1">
        <v>78</v>
      </c>
      <c r="G892" s="1">
        <v>172</v>
      </c>
      <c r="H892" s="1" t="s">
        <v>4908</v>
      </c>
      <c r="I892" s="1" t="str">
        <f>LEFT(H892,5)</f>
        <v>Drama</v>
      </c>
      <c r="J892" s="1" t="s">
        <v>900</v>
      </c>
      <c r="K892" s="1">
        <v>6082</v>
      </c>
      <c r="L892" s="1">
        <v>207</v>
      </c>
      <c r="M892" s="1" t="s">
        <v>37</v>
      </c>
      <c r="N892" s="1" t="s">
        <v>38</v>
      </c>
      <c r="O892" s="1">
        <v>1998</v>
      </c>
      <c r="P892" s="1">
        <v>5.9</v>
      </c>
    </row>
    <row r="893" spans="1:16" ht="12.75" x14ac:dyDescent="0.2">
      <c r="A893" s="1" t="s">
        <v>4915</v>
      </c>
      <c r="B893" s="1" t="s">
        <v>4913</v>
      </c>
      <c r="C893" s="1">
        <v>5755286</v>
      </c>
      <c r="D893" s="1">
        <v>55000000</v>
      </c>
      <c r="E893" s="1">
        <f t="shared" si="26"/>
        <v>-49244714</v>
      </c>
      <c r="F893" s="1">
        <v>106</v>
      </c>
      <c r="G893" s="1">
        <v>124</v>
      </c>
      <c r="H893" s="1" t="s">
        <v>4914</v>
      </c>
      <c r="I893" s="1" t="str">
        <f>LEFT(H893,5)</f>
        <v>Drama</v>
      </c>
      <c r="J893" s="1" t="s">
        <v>96</v>
      </c>
      <c r="K893" s="1">
        <v>18310</v>
      </c>
      <c r="L893" s="1">
        <v>63</v>
      </c>
      <c r="M893" s="1" t="s">
        <v>37</v>
      </c>
      <c r="N893" s="1" t="s">
        <v>38</v>
      </c>
      <c r="O893" s="1">
        <v>2007</v>
      </c>
      <c r="P893" s="1">
        <v>5.9</v>
      </c>
    </row>
    <row r="894" spans="1:16" ht="12.75" x14ac:dyDescent="0.2">
      <c r="A894" s="1" t="s">
        <v>4919</v>
      </c>
      <c r="B894" s="1" t="s">
        <v>388</v>
      </c>
      <c r="C894" s="1">
        <v>164435221</v>
      </c>
      <c r="D894" s="1">
        <v>52000000</v>
      </c>
      <c r="E894" s="1">
        <f t="shared" si="26"/>
        <v>112435221</v>
      </c>
      <c r="F894" s="1">
        <v>194</v>
      </c>
      <c r="G894" s="1">
        <v>141</v>
      </c>
      <c r="H894" s="1" t="s">
        <v>1725</v>
      </c>
      <c r="I894" s="1" t="str">
        <f>LEFT(H894,9)</f>
        <v>Biography</v>
      </c>
      <c r="J894" s="1" t="s">
        <v>214</v>
      </c>
      <c r="K894" s="1">
        <v>525801</v>
      </c>
      <c r="L894" s="1">
        <v>667</v>
      </c>
      <c r="M894" s="1" t="s">
        <v>37</v>
      </c>
      <c r="N894" s="1" t="s">
        <v>38</v>
      </c>
      <c r="O894" s="1">
        <v>2002</v>
      </c>
      <c r="P894" s="1">
        <v>8</v>
      </c>
    </row>
    <row r="895" spans="1:16" ht="12.75" x14ac:dyDescent="0.2">
      <c r="A895" s="1" t="s">
        <v>4922</v>
      </c>
      <c r="B895" s="1" t="s">
        <v>2270</v>
      </c>
      <c r="C895" s="1">
        <v>95720716</v>
      </c>
      <c r="D895" s="1">
        <v>40000000</v>
      </c>
      <c r="E895" s="1">
        <f t="shared" si="26"/>
        <v>55720716</v>
      </c>
      <c r="F895" s="1">
        <v>558</v>
      </c>
      <c r="G895" s="1">
        <v>157</v>
      </c>
      <c r="H895" s="1" t="s">
        <v>2818</v>
      </c>
      <c r="I895" s="1" t="str">
        <f>LEFT(H895,5)</f>
        <v>Drama</v>
      </c>
      <c r="J895" s="1" t="s">
        <v>1402</v>
      </c>
      <c r="K895" s="1">
        <v>216032</v>
      </c>
      <c r="L895" s="1">
        <v>640</v>
      </c>
      <c r="M895" s="1" t="s">
        <v>37</v>
      </c>
      <c r="N895" s="1" t="s">
        <v>38</v>
      </c>
      <c r="O895" s="1">
        <v>2012</v>
      </c>
      <c r="P895" s="1">
        <v>7.4</v>
      </c>
    </row>
    <row r="896" spans="1:16" ht="12.75" x14ac:dyDescent="0.2">
      <c r="A896" s="1" t="s">
        <v>4926</v>
      </c>
      <c r="B896" s="1" t="s">
        <v>1164</v>
      </c>
      <c r="C896" s="1">
        <v>118683135</v>
      </c>
      <c r="D896" s="1">
        <v>52000000</v>
      </c>
      <c r="E896" s="1">
        <f t="shared" si="26"/>
        <v>66683135</v>
      </c>
      <c r="F896" s="1">
        <v>183</v>
      </c>
      <c r="G896" s="1">
        <v>106</v>
      </c>
      <c r="H896" s="1" t="s">
        <v>1414</v>
      </c>
      <c r="I896" s="1" t="str">
        <f t="shared" si="27"/>
        <v>Comedy</v>
      </c>
      <c r="J896" s="1" t="s">
        <v>249</v>
      </c>
      <c r="K896" s="1">
        <v>102167</v>
      </c>
      <c r="L896" s="1">
        <v>483</v>
      </c>
      <c r="M896" s="1" t="s">
        <v>37</v>
      </c>
      <c r="N896" s="1" t="s">
        <v>38</v>
      </c>
      <c r="O896" s="1">
        <v>2006</v>
      </c>
      <c r="P896" s="1">
        <v>5.8</v>
      </c>
    </row>
    <row r="897" spans="1:16" ht="12.75" x14ac:dyDescent="0.2">
      <c r="A897" s="1" t="s">
        <v>4932</v>
      </c>
      <c r="B897" s="1" t="s">
        <v>4930</v>
      </c>
      <c r="C897" s="1">
        <v>143704210</v>
      </c>
      <c r="D897" s="1">
        <v>52000000</v>
      </c>
      <c r="E897" s="1">
        <f t="shared" si="26"/>
        <v>91704210</v>
      </c>
      <c r="F897" s="1">
        <v>238</v>
      </c>
      <c r="G897" s="1">
        <v>108</v>
      </c>
      <c r="H897" s="1" t="s">
        <v>4931</v>
      </c>
      <c r="I897" s="1" t="str">
        <f t="shared" si="27"/>
        <v>Comedy</v>
      </c>
      <c r="J897" s="1" t="s">
        <v>435</v>
      </c>
      <c r="K897" s="1">
        <v>145974</v>
      </c>
      <c r="L897" s="1">
        <v>611</v>
      </c>
      <c r="M897" s="1" t="s">
        <v>37</v>
      </c>
      <c r="N897" s="1" t="s">
        <v>38</v>
      </c>
      <c r="O897" s="1">
        <v>2008</v>
      </c>
      <c r="P897" s="1">
        <v>6.3</v>
      </c>
    </row>
    <row r="898" spans="1:16" ht="12.75" x14ac:dyDescent="0.2">
      <c r="A898" s="1" t="s">
        <v>4935</v>
      </c>
      <c r="B898" s="1" t="s">
        <v>3302</v>
      </c>
      <c r="C898" s="1">
        <v>110476776</v>
      </c>
      <c r="D898" s="1">
        <v>52000000</v>
      </c>
      <c r="E898" s="1">
        <f t="shared" si="26"/>
        <v>58476776</v>
      </c>
      <c r="F898" s="1">
        <v>186</v>
      </c>
      <c r="G898" s="1">
        <v>125</v>
      </c>
      <c r="H898" s="1" t="s">
        <v>1680</v>
      </c>
      <c r="I898" s="1" t="str">
        <f t="shared" si="27"/>
        <v>Comedy</v>
      </c>
      <c r="J898" s="1" t="s">
        <v>653</v>
      </c>
      <c r="K898" s="1">
        <v>95437</v>
      </c>
      <c r="L898" s="1">
        <v>211</v>
      </c>
      <c r="M898" s="1" t="s">
        <v>37</v>
      </c>
      <c r="N898" s="1" t="s">
        <v>38</v>
      </c>
      <c r="O898" s="1">
        <v>2010</v>
      </c>
      <c r="P898" s="1">
        <v>5.7</v>
      </c>
    </row>
    <row r="899" spans="1:16" ht="12.75" x14ac:dyDescent="0.2">
      <c r="A899" s="1" t="s">
        <v>4941</v>
      </c>
      <c r="B899" s="1" t="s">
        <v>4938</v>
      </c>
      <c r="C899" s="1">
        <v>80270227</v>
      </c>
      <c r="D899" s="1">
        <v>50000000</v>
      </c>
      <c r="E899" s="1">
        <f t="shared" ref="E899:E962" si="28">C899-D899</f>
        <v>30270227</v>
      </c>
      <c r="F899" s="1">
        <v>144</v>
      </c>
      <c r="G899" s="1">
        <v>107</v>
      </c>
      <c r="H899" s="1" t="s">
        <v>1627</v>
      </c>
      <c r="I899" s="1" t="str">
        <f t="shared" ref="I899:I962" si="29">LEFT(H899,6)</f>
        <v>Action</v>
      </c>
      <c r="J899" s="1" t="s">
        <v>4940</v>
      </c>
      <c r="K899" s="1">
        <v>66382</v>
      </c>
      <c r="L899" s="1">
        <v>612</v>
      </c>
      <c r="M899" s="1" t="s">
        <v>37</v>
      </c>
      <c r="N899" s="1" t="s">
        <v>38</v>
      </c>
      <c r="O899" s="1">
        <v>2005</v>
      </c>
      <c r="P899" s="1">
        <v>5.0999999999999996</v>
      </c>
    </row>
    <row r="900" spans="1:16" ht="12.75" x14ac:dyDescent="0.2">
      <c r="A900" s="1" t="s">
        <v>4945</v>
      </c>
      <c r="B900" s="1" t="s">
        <v>4944</v>
      </c>
      <c r="C900" s="1">
        <v>36385763</v>
      </c>
      <c r="D900" s="1">
        <v>52000000</v>
      </c>
      <c r="E900" s="1">
        <f t="shared" si="28"/>
        <v>-15614237</v>
      </c>
      <c r="F900" s="1">
        <v>156</v>
      </c>
      <c r="G900" s="1">
        <v>215</v>
      </c>
      <c r="H900" s="1" t="s">
        <v>3395</v>
      </c>
      <c r="I900" s="1" t="str">
        <f>LEFT(H900,5)</f>
        <v>Drama</v>
      </c>
      <c r="J900" s="1" t="s">
        <v>647</v>
      </c>
      <c r="K900" s="1">
        <v>138941</v>
      </c>
      <c r="L900" s="1">
        <v>1448</v>
      </c>
      <c r="M900" s="1" t="s">
        <v>37</v>
      </c>
      <c r="N900" s="1" t="s">
        <v>38</v>
      </c>
      <c r="O900" s="1">
        <v>1998</v>
      </c>
      <c r="P900" s="1">
        <v>7.6</v>
      </c>
    </row>
    <row r="901" spans="1:16" ht="12.75" x14ac:dyDescent="0.2">
      <c r="A901" s="1" t="s">
        <v>4950</v>
      </c>
      <c r="B901" s="1" t="s">
        <v>4949</v>
      </c>
      <c r="C901" s="1">
        <v>37035845</v>
      </c>
      <c r="D901" s="1">
        <v>52000000</v>
      </c>
      <c r="E901" s="1">
        <f t="shared" si="28"/>
        <v>-14964155</v>
      </c>
      <c r="F901" s="1">
        <v>215</v>
      </c>
      <c r="G901" s="1">
        <v>118</v>
      </c>
      <c r="H901" s="1" t="s">
        <v>2785</v>
      </c>
      <c r="I901" s="1" t="str">
        <f t="shared" si="29"/>
        <v>Comedy</v>
      </c>
      <c r="J901" s="1" t="s">
        <v>314</v>
      </c>
      <c r="K901" s="1">
        <v>136680</v>
      </c>
      <c r="L901" s="1">
        <v>149</v>
      </c>
      <c r="M901" s="1" t="s">
        <v>37</v>
      </c>
      <c r="N901" s="1" t="s">
        <v>38</v>
      </c>
      <c r="O901" s="1">
        <v>2011</v>
      </c>
      <c r="P901" s="1">
        <v>6.4</v>
      </c>
    </row>
    <row r="902" spans="1:16" ht="12.75" x14ac:dyDescent="0.2">
      <c r="A902" s="1" t="s">
        <v>4957</v>
      </c>
      <c r="B902" s="1" t="s">
        <v>4954</v>
      </c>
      <c r="C902" s="1">
        <v>34580635</v>
      </c>
      <c r="D902" s="1">
        <v>52000000</v>
      </c>
      <c r="E902" s="1">
        <f t="shared" si="28"/>
        <v>-17419365</v>
      </c>
      <c r="F902" s="1">
        <v>140</v>
      </c>
      <c r="G902" s="1">
        <v>118</v>
      </c>
      <c r="H902" s="1" t="s">
        <v>4166</v>
      </c>
      <c r="I902" s="1" t="str">
        <f>LEFT(H902,9)</f>
        <v>Biography</v>
      </c>
      <c r="J902" s="1" t="s">
        <v>4956</v>
      </c>
      <c r="K902" s="1">
        <v>100743</v>
      </c>
      <c r="L902" s="1">
        <v>549</v>
      </c>
      <c r="M902" s="1" t="s">
        <v>37</v>
      </c>
      <c r="N902" s="1" t="s">
        <v>56</v>
      </c>
      <c r="O902" s="1">
        <v>1999</v>
      </c>
      <c r="P902" s="1">
        <v>7.4</v>
      </c>
    </row>
    <row r="903" spans="1:16" ht="12.75" x14ac:dyDescent="0.2">
      <c r="A903" s="1" t="s">
        <v>4961</v>
      </c>
      <c r="B903" s="1" t="s">
        <v>486</v>
      </c>
      <c r="C903" s="1">
        <v>42438300</v>
      </c>
      <c r="D903" s="1">
        <v>52000000</v>
      </c>
      <c r="E903" s="1">
        <f t="shared" si="28"/>
        <v>-9561700</v>
      </c>
      <c r="F903" s="1">
        <v>133</v>
      </c>
      <c r="G903" s="1">
        <v>178</v>
      </c>
      <c r="H903" s="1" t="s">
        <v>1725</v>
      </c>
      <c r="I903" s="1" t="str">
        <f>LEFT(H903,9)</f>
        <v>Biography</v>
      </c>
      <c r="J903" s="1" t="s">
        <v>1745</v>
      </c>
      <c r="K903" s="1">
        <v>333542</v>
      </c>
      <c r="L903" s="1">
        <v>533</v>
      </c>
      <c r="M903" s="1" t="s">
        <v>37</v>
      </c>
      <c r="N903" s="1" t="s">
        <v>38</v>
      </c>
      <c r="O903" s="1">
        <v>1995</v>
      </c>
      <c r="P903" s="1">
        <v>8.1999999999999993</v>
      </c>
    </row>
    <row r="904" spans="1:16" ht="12.75" x14ac:dyDescent="0.2">
      <c r="A904" s="1" t="s">
        <v>4967</v>
      </c>
      <c r="B904" s="1" t="s">
        <v>4964</v>
      </c>
      <c r="C904" s="1">
        <v>23324666</v>
      </c>
      <c r="D904" s="1">
        <v>52000000</v>
      </c>
      <c r="E904" s="1">
        <f t="shared" si="28"/>
        <v>-28675334</v>
      </c>
      <c r="F904" s="1">
        <v>203</v>
      </c>
      <c r="G904" s="1">
        <v>92</v>
      </c>
      <c r="H904" s="1" t="s">
        <v>59</v>
      </c>
      <c r="I904" s="1" t="str">
        <f t="shared" si="29"/>
        <v>Action</v>
      </c>
      <c r="J904" s="1" t="s">
        <v>4966</v>
      </c>
      <c r="K904" s="1">
        <v>97775</v>
      </c>
      <c r="L904" s="1">
        <v>211</v>
      </c>
      <c r="M904" s="1" t="s">
        <v>37</v>
      </c>
      <c r="N904" s="1" t="s">
        <v>1464</v>
      </c>
      <c r="O904" s="1">
        <v>2010</v>
      </c>
      <c r="P904" s="1">
        <v>6.5</v>
      </c>
    </row>
    <row r="905" spans="1:16" ht="12.75" x14ac:dyDescent="0.2">
      <c r="A905" s="1" t="s">
        <v>4972</v>
      </c>
      <c r="B905" s="1" t="s">
        <v>4971</v>
      </c>
      <c r="C905" s="1">
        <v>23020488</v>
      </c>
      <c r="D905" s="1">
        <v>52000000</v>
      </c>
      <c r="E905" s="1">
        <f t="shared" si="28"/>
        <v>-28979512</v>
      </c>
      <c r="F905" s="1">
        <v>127</v>
      </c>
      <c r="G905" s="1">
        <v>104</v>
      </c>
      <c r="H905" s="1" t="s">
        <v>1257</v>
      </c>
      <c r="I905" s="1" t="str">
        <f t="shared" si="29"/>
        <v>Action</v>
      </c>
      <c r="J905" s="1" t="s">
        <v>747</v>
      </c>
      <c r="K905" s="1">
        <v>42324</v>
      </c>
      <c r="L905" s="1">
        <v>180</v>
      </c>
      <c r="M905" s="1" t="s">
        <v>37</v>
      </c>
      <c r="N905" s="1" t="s">
        <v>38</v>
      </c>
      <c r="O905" s="1">
        <v>2003</v>
      </c>
      <c r="P905" s="1">
        <v>5.5</v>
      </c>
    </row>
    <row r="906" spans="1:16" ht="12.75" x14ac:dyDescent="0.2">
      <c r="A906" s="1" t="s">
        <v>4977</v>
      </c>
      <c r="B906" s="1" t="s">
        <v>3493</v>
      </c>
      <c r="C906" s="1">
        <v>90567722</v>
      </c>
      <c r="D906" s="1">
        <v>51000000</v>
      </c>
      <c r="E906" s="1">
        <f t="shared" si="28"/>
        <v>39567722</v>
      </c>
      <c r="F906" s="1">
        <v>155</v>
      </c>
      <c r="G906" s="1">
        <v>116</v>
      </c>
      <c r="H906" s="1" t="s">
        <v>1670</v>
      </c>
      <c r="I906" s="1" t="str">
        <f t="shared" si="29"/>
        <v>Comedy</v>
      </c>
      <c r="J906" s="1" t="s">
        <v>4357</v>
      </c>
      <c r="K906" s="1">
        <v>185878</v>
      </c>
      <c r="L906" s="1">
        <v>481</v>
      </c>
      <c r="M906" s="1" t="s">
        <v>37</v>
      </c>
      <c r="N906" s="1" t="s">
        <v>38</v>
      </c>
      <c r="O906" s="1">
        <v>2000</v>
      </c>
      <c r="P906" s="1">
        <v>6.5</v>
      </c>
    </row>
    <row r="907" spans="1:16" ht="12.75" x14ac:dyDescent="0.2">
      <c r="A907" s="1" t="s">
        <v>4983</v>
      </c>
      <c r="B907" s="1" t="s">
        <v>4981</v>
      </c>
      <c r="C907" s="1">
        <v>72601713</v>
      </c>
      <c r="D907" s="1">
        <v>51000000</v>
      </c>
      <c r="E907" s="1">
        <f t="shared" si="28"/>
        <v>21601713</v>
      </c>
      <c r="F907" s="1">
        <v>98</v>
      </c>
      <c r="G907" s="1">
        <v>90</v>
      </c>
      <c r="H907" s="1" t="s">
        <v>2965</v>
      </c>
      <c r="I907" s="1" t="str">
        <f>LEFT(H907,9)</f>
        <v>Animation</v>
      </c>
      <c r="J907" s="1" t="s">
        <v>4982</v>
      </c>
      <c r="K907" s="1">
        <v>21396</v>
      </c>
      <c r="L907" s="1">
        <v>155</v>
      </c>
      <c r="M907" s="1" t="s">
        <v>37</v>
      </c>
      <c r="N907" s="1" t="s">
        <v>766</v>
      </c>
      <c r="O907" s="1">
        <v>2006</v>
      </c>
      <c r="P907" s="1">
        <v>5.6</v>
      </c>
    </row>
    <row r="908" spans="1:16" ht="12.75" x14ac:dyDescent="0.2">
      <c r="A908" s="1" t="s">
        <v>4988</v>
      </c>
      <c r="B908" s="1" t="s">
        <v>4986</v>
      </c>
      <c r="C908" s="1">
        <v>35092918</v>
      </c>
      <c r="E908" s="1">
        <f t="shared" si="28"/>
        <v>35092918</v>
      </c>
      <c r="F908" s="1">
        <v>71</v>
      </c>
      <c r="G908" s="1">
        <v>93</v>
      </c>
      <c r="H908" s="1" t="s">
        <v>3056</v>
      </c>
      <c r="I908" s="1" t="str">
        <f t="shared" si="29"/>
        <v>Comedy</v>
      </c>
      <c r="J908" s="1" t="s">
        <v>901</v>
      </c>
      <c r="K908" s="1">
        <v>15740</v>
      </c>
      <c r="L908" s="1">
        <v>110</v>
      </c>
      <c r="M908" s="1" t="s">
        <v>37</v>
      </c>
      <c r="N908" s="1" t="s">
        <v>38</v>
      </c>
      <c r="O908" s="1">
        <v>2006</v>
      </c>
      <c r="P908" s="1">
        <v>4.9000000000000004</v>
      </c>
    </row>
    <row r="909" spans="1:16" ht="12.75" x14ac:dyDescent="0.2">
      <c r="A909" s="1" t="s">
        <v>4992</v>
      </c>
      <c r="B909" s="1" t="s">
        <v>197</v>
      </c>
      <c r="C909" s="1">
        <v>296623634</v>
      </c>
      <c r="D909" s="1">
        <v>50000000</v>
      </c>
      <c r="E909" s="1">
        <f t="shared" si="28"/>
        <v>246623634</v>
      </c>
      <c r="F909" s="1">
        <v>299</v>
      </c>
      <c r="G909" s="1">
        <v>130</v>
      </c>
      <c r="H909" s="1" t="s">
        <v>1104</v>
      </c>
      <c r="I909" s="1" t="str">
        <f>LEFT(H909,9)</f>
        <v>Adventure</v>
      </c>
      <c r="J909" s="1" t="s">
        <v>767</v>
      </c>
      <c r="K909" s="1">
        <v>220758</v>
      </c>
      <c r="L909" s="1">
        <v>919</v>
      </c>
      <c r="M909" s="1" t="s">
        <v>37</v>
      </c>
      <c r="N909" s="1" t="s">
        <v>38</v>
      </c>
      <c r="O909" s="1">
        <v>2009</v>
      </c>
      <c r="P909" s="1">
        <v>4.5999999999999996</v>
      </c>
    </row>
    <row r="910" spans="1:16" ht="12.75" x14ac:dyDescent="0.2">
      <c r="A910" s="1" t="s">
        <v>4996</v>
      </c>
      <c r="B910" s="1" t="s">
        <v>145</v>
      </c>
      <c r="C910" s="1">
        <v>267652016</v>
      </c>
      <c r="D910" s="1">
        <v>60000000</v>
      </c>
      <c r="E910" s="1">
        <f t="shared" si="28"/>
        <v>207652016</v>
      </c>
      <c r="F910" s="1">
        <v>212</v>
      </c>
      <c r="G910" s="1">
        <v>90</v>
      </c>
      <c r="H910" s="1" t="s">
        <v>270</v>
      </c>
      <c r="I910" s="1" t="str">
        <f>LEFT(H910,9)</f>
        <v>Adventure</v>
      </c>
      <c r="J910" s="1" t="s">
        <v>4995</v>
      </c>
      <c r="K910" s="1">
        <v>467113</v>
      </c>
      <c r="L910" s="1">
        <v>945</v>
      </c>
      <c r="M910" s="1" t="s">
        <v>37</v>
      </c>
      <c r="N910" s="1" t="s">
        <v>38</v>
      </c>
      <c r="O910" s="1">
        <v>2001</v>
      </c>
      <c r="P910" s="1">
        <v>7.9</v>
      </c>
    </row>
    <row r="911" spans="1:16" ht="12.75" x14ac:dyDescent="0.2">
      <c r="A911" s="1" t="s">
        <v>5002</v>
      </c>
      <c r="B911" s="1" t="s">
        <v>5000</v>
      </c>
      <c r="C911" s="1">
        <v>62453315</v>
      </c>
      <c r="D911" s="1">
        <v>50200000</v>
      </c>
      <c r="E911" s="1">
        <f t="shared" si="28"/>
        <v>12253315</v>
      </c>
      <c r="F911" s="1">
        <v>413</v>
      </c>
      <c r="G911" s="1">
        <v>106</v>
      </c>
      <c r="H911" s="1" t="s">
        <v>5001</v>
      </c>
      <c r="I911" s="1" t="str">
        <f>LEFT(H911,7)</f>
        <v>Romance</v>
      </c>
      <c r="J911" s="1" t="s">
        <v>1156</v>
      </c>
      <c r="K911" s="1">
        <v>200035</v>
      </c>
      <c r="L911" s="1">
        <v>407</v>
      </c>
      <c r="M911" s="1" t="s">
        <v>37</v>
      </c>
      <c r="N911" s="1" t="s">
        <v>38</v>
      </c>
      <c r="O911" s="1">
        <v>2011</v>
      </c>
      <c r="P911" s="1">
        <v>7.1</v>
      </c>
    </row>
    <row r="912" spans="1:16" ht="12.75" x14ac:dyDescent="0.2">
      <c r="A912" s="1" t="s">
        <v>5006</v>
      </c>
      <c r="B912" s="1" t="s">
        <v>527</v>
      </c>
      <c r="C912" s="1">
        <v>165500000</v>
      </c>
      <c r="D912" s="1">
        <v>48000000</v>
      </c>
      <c r="E912" s="1">
        <f t="shared" si="28"/>
        <v>117500000</v>
      </c>
      <c r="F912" s="1">
        <v>67</v>
      </c>
      <c r="G912" s="1">
        <v>155</v>
      </c>
      <c r="H912" s="1" t="s">
        <v>206</v>
      </c>
      <c r="I912" s="1" t="str">
        <f t="shared" si="29"/>
        <v>Action</v>
      </c>
      <c r="J912" s="1" t="s">
        <v>105</v>
      </c>
      <c r="K912" s="1">
        <v>145257</v>
      </c>
      <c r="L912" s="1">
        <v>322</v>
      </c>
      <c r="M912" s="1" t="s">
        <v>37</v>
      </c>
      <c r="N912" s="1" t="s">
        <v>38</v>
      </c>
      <c r="O912" s="1">
        <v>1991</v>
      </c>
      <c r="P912" s="1">
        <v>6.9</v>
      </c>
    </row>
    <row r="913" spans="1:16" ht="12.75" x14ac:dyDescent="0.2">
      <c r="A913" s="1" t="s">
        <v>5009</v>
      </c>
      <c r="B913" s="1" t="s">
        <v>3346</v>
      </c>
      <c r="C913" s="1">
        <v>153620822</v>
      </c>
      <c r="D913" s="1">
        <v>50000000</v>
      </c>
      <c r="E913" s="1">
        <f t="shared" si="28"/>
        <v>103620822</v>
      </c>
      <c r="F913" s="1">
        <v>109</v>
      </c>
      <c r="G913" s="1">
        <v>139</v>
      </c>
      <c r="H913" s="1" t="s">
        <v>4478</v>
      </c>
      <c r="I913" s="1" t="str">
        <f t="shared" si="29"/>
        <v>Comedy</v>
      </c>
      <c r="J913" s="1" t="s">
        <v>522</v>
      </c>
      <c r="K913" s="1">
        <v>189923</v>
      </c>
      <c r="L913" s="1">
        <v>318</v>
      </c>
      <c r="M913" s="1" t="s">
        <v>37</v>
      </c>
      <c r="N913" s="1" t="s">
        <v>38</v>
      </c>
      <c r="O913" s="1">
        <v>1996</v>
      </c>
      <c r="P913" s="1">
        <v>7.3</v>
      </c>
    </row>
    <row r="914" spans="1:16" ht="12.75" x14ac:dyDescent="0.2">
      <c r="A914" s="1" t="s">
        <v>5013</v>
      </c>
      <c r="B914" s="1" t="s">
        <v>2512</v>
      </c>
      <c r="C914" s="1">
        <v>218628680</v>
      </c>
      <c r="D914" s="1">
        <v>50000000</v>
      </c>
      <c r="E914" s="1">
        <f t="shared" si="28"/>
        <v>168628680</v>
      </c>
      <c r="F914" s="1">
        <v>457</v>
      </c>
      <c r="G914" s="1">
        <v>112</v>
      </c>
      <c r="H914" s="1" t="s">
        <v>2785</v>
      </c>
      <c r="I914" s="1" t="str">
        <f t="shared" si="29"/>
        <v>Comedy</v>
      </c>
      <c r="J914" s="1" t="s">
        <v>289</v>
      </c>
      <c r="K914" s="1">
        <v>471644</v>
      </c>
      <c r="L914" s="1">
        <v>623</v>
      </c>
      <c r="M914" s="1" t="s">
        <v>37</v>
      </c>
      <c r="N914" s="1" t="s">
        <v>38</v>
      </c>
      <c r="O914" s="1">
        <v>2012</v>
      </c>
      <c r="P914" s="1">
        <v>7</v>
      </c>
    </row>
    <row r="915" spans="1:16" ht="12.75" x14ac:dyDescent="0.2">
      <c r="A915" s="1" t="s">
        <v>5017</v>
      </c>
      <c r="B915" s="1" t="s">
        <v>1412</v>
      </c>
      <c r="C915" s="1">
        <v>147637474</v>
      </c>
      <c r="D915" s="1">
        <v>50000000</v>
      </c>
      <c r="E915" s="1">
        <f t="shared" si="28"/>
        <v>97637474</v>
      </c>
      <c r="F915" s="1">
        <v>156</v>
      </c>
      <c r="G915" s="1">
        <v>139</v>
      </c>
      <c r="H915" s="1" t="s">
        <v>1414</v>
      </c>
      <c r="I915" s="1" t="str">
        <f t="shared" si="29"/>
        <v>Comedy</v>
      </c>
      <c r="J915" s="1" t="s">
        <v>5016</v>
      </c>
      <c r="K915" s="1">
        <v>224671</v>
      </c>
      <c r="L915" s="1">
        <v>470</v>
      </c>
      <c r="M915" s="1" t="s">
        <v>37</v>
      </c>
      <c r="N915" s="1" t="s">
        <v>38</v>
      </c>
      <c r="O915" s="1">
        <v>1997</v>
      </c>
      <c r="P915" s="1">
        <v>7.7</v>
      </c>
    </row>
    <row r="916" spans="1:16" ht="12.75" x14ac:dyDescent="0.2">
      <c r="A916" s="1" t="s">
        <v>5022</v>
      </c>
      <c r="B916" s="1" t="s">
        <v>513</v>
      </c>
      <c r="C916" s="1">
        <v>135014968</v>
      </c>
      <c r="D916" s="1">
        <v>50000000</v>
      </c>
      <c r="E916" s="1">
        <f t="shared" si="28"/>
        <v>85014968</v>
      </c>
      <c r="F916" s="1">
        <v>55</v>
      </c>
      <c r="G916" s="1">
        <v>115</v>
      </c>
      <c r="H916" s="1" t="s">
        <v>5021</v>
      </c>
      <c r="I916" s="1" t="str">
        <f>LEFT(H916,9)</f>
        <v>Biography</v>
      </c>
      <c r="J916" s="1" t="s">
        <v>810</v>
      </c>
      <c r="K916" s="1">
        <v>80580</v>
      </c>
      <c r="L916" s="1">
        <v>375</v>
      </c>
      <c r="M916" s="1" t="s">
        <v>37</v>
      </c>
      <c r="N916" s="1" t="s">
        <v>38</v>
      </c>
      <c r="O916" s="1">
        <v>1998</v>
      </c>
      <c r="P916" s="1">
        <v>6.7</v>
      </c>
    </row>
    <row r="917" spans="1:16" ht="12.75" x14ac:dyDescent="0.2">
      <c r="A917" s="1" t="s">
        <v>5025</v>
      </c>
      <c r="B917" s="1" t="s">
        <v>1750</v>
      </c>
      <c r="C917" s="1">
        <v>2175312</v>
      </c>
      <c r="D917" s="1">
        <v>50000000</v>
      </c>
      <c r="E917" s="1">
        <f t="shared" si="28"/>
        <v>-47824688</v>
      </c>
      <c r="F917" s="1">
        <v>272</v>
      </c>
      <c r="G917" s="1">
        <v>143</v>
      </c>
      <c r="H917" s="1" t="s">
        <v>1670</v>
      </c>
      <c r="I917" s="1" t="str">
        <f t="shared" si="29"/>
        <v>Comedy</v>
      </c>
      <c r="J917" s="1" t="s">
        <v>390</v>
      </c>
      <c r="K917" s="1">
        <v>131227</v>
      </c>
      <c r="L917" s="1">
        <v>346</v>
      </c>
      <c r="M917" s="1" t="s">
        <v>37</v>
      </c>
      <c r="N917" s="1" t="s">
        <v>38</v>
      </c>
      <c r="O917" s="1">
        <v>2013</v>
      </c>
      <c r="P917" s="1">
        <v>6.3</v>
      </c>
    </row>
    <row r="918" spans="1:16" ht="12.75" x14ac:dyDescent="0.2">
      <c r="A918" s="1" t="s">
        <v>5028</v>
      </c>
      <c r="B918" s="1" t="s">
        <v>2784</v>
      </c>
      <c r="C918" s="1">
        <v>126203320</v>
      </c>
      <c r="D918" s="1">
        <v>50000000</v>
      </c>
      <c r="E918" s="1">
        <f t="shared" si="28"/>
        <v>76203320</v>
      </c>
      <c r="F918" s="1">
        <v>117</v>
      </c>
      <c r="G918" s="1">
        <v>96</v>
      </c>
      <c r="H918" s="1" t="s">
        <v>1680</v>
      </c>
      <c r="I918" s="1" t="str">
        <f t="shared" si="29"/>
        <v>Comedy</v>
      </c>
      <c r="J918" s="1" t="s">
        <v>271</v>
      </c>
      <c r="K918" s="1">
        <v>110432</v>
      </c>
      <c r="L918" s="1">
        <v>309</v>
      </c>
      <c r="M918" s="1" t="s">
        <v>37</v>
      </c>
      <c r="N918" s="1" t="s">
        <v>38</v>
      </c>
      <c r="O918" s="1">
        <v>2002</v>
      </c>
      <c r="P918" s="1">
        <v>5.8</v>
      </c>
    </row>
    <row r="919" spans="1:16" ht="12.75" x14ac:dyDescent="0.2">
      <c r="A919" s="1" t="s">
        <v>5033</v>
      </c>
      <c r="B919" s="1" t="s">
        <v>350</v>
      </c>
      <c r="C919" s="1">
        <v>126975169</v>
      </c>
      <c r="D919" s="1">
        <v>50000000</v>
      </c>
      <c r="E919" s="1">
        <f t="shared" si="28"/>
        <v>76975169</v>
      </c>
      <c r="F919" s="1">
        <v>539</v>
      </c>
      <c r="G919" s="1">
        <v>112</v>
      </c>
      <c r="H919" s="1" t="s">
        <v>5031</v>
      </c>
      <c r="I919" s="1" t="str">
        <f>LEFT(H919,7)</f>
        <v>Mystery</v>
      </c>
      <c r="J919" s="1" t="s">
        <v>5032</v>
      </c>
      <c r="K919" s="1">
        <v>287822</v>
      </c>
      <c r="L919" s="1">
        <v>849</v>
      </c>
      <c r="M919" s="1" t="s">
        <v>37</v>
      </c>
      <c r="N919" s="1" t="s">
        <v>38</v>
      </c>
      <c r="O919" s="1">
        <v>2011</v>
      </c>
      <c r="P919" s="1">
        <v>7.1</v>
      </c>
    </row>
    <row r="920" spans="1:16" ht="12.75" x14ac:dyDescent="0.2">
      <c r="A920" s="1" t="s">
        <v>5037</v>
      </c>
      <c r="B920" s="1" t="s">
        <v>1525</v>
      </c>
      <c r="C920" s="1">
        <v>125548685</v>
      </c>
      <c r="D920" s="1">
        <v>52000000</v>
      </c>
      <c r="E920" s="1">
        <f t="shared" si="28"/>
        <v>73548685</v>
      </c>
      <c r="F920" s="1">
        <v>169</v>
      </c>
      <c r="G920" s="1">
        <v>131</v>
      </c>
      <c r="H920" s="1" t="s">
        <v>1543</v>
      </c>
      <c r="I920" s="1" t="str">
        <f>LEFT(H920,9)</f>
        <v>Biography</v>
      </c>
      <c r="J920" s="1" t="s">
        <v>1526</v>
      </c>
      <c r="K920" s="1">
        <v>135246</v>
      </c>
      <c r="L920" s="1">
        <v>498</v>
      </c>
      <c r="M920" s="1" t="s">
        <v>37</v>
      </c>
      <c r="N920" s="1" t="s">
        <v>38</v>
      </c>
      <c r="O920" s="1">
        <v>2000</v>
      </c>
      <c r="P920" s="1">
        <v>7.3</v>
      </c>
    </row>
    <row r="921" spans="1:16" ht="12.75" x14ac:dyDescent="0.2">
      <c r="A921" s="1" t="s">
        <v>5041</v>
      </c>
      <c r="B921" s="1" t="s">
        <v>4238</v>
      </c>
      <c r="C921" s="1">
        <v>105807520</v>
      </c>
      <c r="D921" s="1">
        <v>50000000</v>
      </c>
      <c r="E921" s="1">
        <f t="shared" si="28"/>
        <v>55807520</v>
      </c>
      <c r="F921" s="1">
        <v>140</v>
      </c>
      <c r="G921" s="1">
        <v>116</v>
      </c>
      <c r="H921" s="1" t="s">
        <v>1680</v>
      </c>
      <c r="I921" s="1" t="str">
        <f t="shared" si="29"/>
        <v>Comedy</v>
      </c>
      <c r="J921" s="1" t="s">
        <v>659</v>
      </c>
      <c r="K921" s="1">
        <v>156717</v>
      </c>
      <c r="L921" s="1">
        <v>357</v>
      </c>
      <c r="M921" s="1" t="s">
        <v>37</v>
      </c>
      <c r="N921" s="1" t="s">
        <v>38</v>
      </c>
      <c r="O921" s="1">
        <v>2003</v>
      </c>
      <c r="P921" s="1">
        <v>6.4</v>
      </c>
    </row>
    <row r="922" spans="1:16" ht="12.75" x14ac:dyDescent="0.2">
      <c r="A922" s="1" t="s">
        <v>5046</v>
      </c>
      <c r="B922" s="1" t="s">
        <v>2098</v>
      </c>
      <c r="C922" s="1">
        <v>191616238</v>
      </c>
      <c r="D922" s="1">
        <v>50000000</v>
      </c>
      <c r="E922" s="1">
        <f t="shared" si="28"/>
        <v>141616238</v>
      </c>
      <c r="F922" s="1">
        <v>330</v>
      </c>
      <c r="G922" s="1">
        <v>112</v>
      </c>
      <c r="H922" s="1" t="s">
        <v>1751</v>
      </c>
      <c r="I922" s="1" t="str">
        <f t="shared" si="29"/>
        <v>Action</v>
      </c>
      <c r="J922" s="1" t="s">
        <v>443</v>
      </c>
      <c r="K922" s="1">
        <v>258186</v>
      </c>
      <c r="L922" s="1">
        <v>322</v>
      </c>
      <c r="M922" s="1" t="s">
        <v>37</v>
      </c>
      <c r="N922" s="1" t="s">
        <v>38</v>
      </c>
      <c r="O922" s="1">
        <v>2014</v>
      </c>
      <c r="P922" s="1">
        <v>7.1</v>
      </c>
    </row>
    <row r="923" spans="1:16" ht="12.75" x14ac:dyDescent="0.2">
      <c r="A923" s="1" t="s">
        <v>5051</v>
      </c>
      <c r="B923" s="1" t="s">
        <v>5049</v>
      </c>
      <c r="C923" s="1">
        <v>105264608</v>
      </c>
      <c r="D923" s="1">
        <v>60000000</v>
      </c>
      <c r="E923" s="1">
        <f t="shared" si="28"/>
        <v>45264608</v>
      </c>
      <c r="F923" s="1">
        <v>120</v>
      </c>
      <c r="G923" s="1">
        <v>123</v>
      </c>
      <c r="H923" s="1" t="s">
        <v>5050</v>
      </c>
      <c r="I923" s="1" t="str">
        <f>LEFT(H923,5)</f>
        <v>Drama</v>
      </c>
      <c r="J923" s="1" t="s">
        <v>339</v>
      </c>
      <c r="K923" s="1">
        <v>239752</v>
      </c>
      <c r="L923" s="1">
        <v>406</v>
      </c>
      <c r="M923" s="1" t="s">
        <v>37</v>
      </c>
      <c r="N923" s="1" t="s">
        <v>38</v>
      </c>
      <c r="O923" s="1">
        <v>1994</v>
      </c>
      <c r="P923" s="1">
        <v>7.6</v>
      </c>
    </row>
    <row r="924" spans="1:16" ht="12.75" x14ac:dyDescent="0.2">
      <c r="A924" s="1" t="s">
        <v>5054</v>
      </c>
      <c r="B924" s="1" t="s">
        <v>1164</v>
      </c>
      <c r="C924" s="1">
        <v>97680195</v>
      </c>
      <c r="D924" s="1">
        <v>70000000</v>
      </c>
      <c r="E924" s="1">
        <f t="shared" si="28"/>
        <v>27680195</v>
      </c>
      <c r="F924" s="1">
        <v>190</v>
      </c>
      <c r="G924" s="1">
        <v>104</v>
      </c>
      <c r="H924" s="1" t="s">
        <v>1680</v>
      </c>
      <c r="I924" s="1" t="str">
        <f t="shared" si="29"/>
        <v>Comedy</v>
      </c>
      <c r="J924" s="1" t="s">
        <v>653</v>
      </c>
      <c r="K924" s="1">
        <v>271691</v>
      </c>
      <c r="L924" s="1">
        <v>243</v>
      </c>
      <c r="M924" s="1" t="s">
        <v>37</v>
      </c>
      <c r="N924" s="1" t="s">
        <v>38</v>
      </c>
      <c r="O924" s="1">
        <v>2008</v>
      </c>
      <c r="P924" s="1">
        <v>6.8</v>
      </c>
    </row>
    <row r="925" spans="1:16" ht="12.75" x14ac:dyDescent="0.2">
      <c r="A925" s="1" t="s">
        <v>5059</v>
      </c>
      <c r="B925" s="1" t="s">
        <v>5058</v>
      </c>
      <c r="C925" s="1">
        <v>126088877</v>
      </c>
      <c r="D925" s="1">
        <v>50000000</v>
      </c>
      <c r="E925" s="1">
        <f t="shared" si="28"/>
        <v>76088877</v>
      </c>
      <c r="F925" s="1">
        <v>177</v>
      </c>
      <c r="G925" s="1">
        <v>107</v>
      </c>
      <c r="H925" s="1" t="s">
        <v>1751</v>
      </c>
      <c r="I925" s="1" t="str">
        <f t="shared" si="29"/>
        <v>Action</v>
      </c>
      <c r="J925" s="1" t="s">
        <v>1071</v>
      </c>
      <c r="K925" s="1">
        <v>33354</v>
      </c>
      <c r="L925" s="1">
        <v>110</v>
      </c>
      <c r="M925" s="1" t="s">
        <v>37</v>
      </c>
      <c r="N925" s="1" t="s">
        <v>38</v>
      </c>
      <c r="O925" s="1">
        <v>2016</v>
      </c>
      <c r="P925" s="1">
        <v>6.6</v>
      </c>
    </row>
    <row r="926" spans="1:16" ht="12.75" x14ac:dyDescent="0.2">
      <c r="A926" s="1" t="s">
        <v>5063</v>
      </c>
      <c r="B926" s="1" t="s">
        <v>1251</v>
      </c>
      <c r="C926" s="1">
        <v>91030827</v>
      </c>
      <c r="D926" s="1">
        <v>50000000</v>
      </c>
      <c r="E926" s="1">
        <f t="shared" si="28"/>
        <v>41030827</v>
      </c>
      <c r="F926" s="1">
        <v>65</v>
      </c>
      <c r="G926" s="1">
        <v>124</v>
      </c>
      <c r="H926" s="1" t="s">
        <v>2526</v>
      </c>
      <c r="I926" s="1" t="str">
        <f t="shared" si="29"/>
        <v>Comedy</v>
      </c>
      <c r="J926" s="1" t="s">
        <v>1526</v>
      </c>
      <c r="K926" s="1">
        <v>46482</v>
      </c>
      <c r="L926" s="1">
        <v>252</v>
      </c>
      <c r="M926" s="1" t="s">
        <v>37</v>
      </c>
      <c r="N926" s="1" t="s">
        <v>38</v>
      </c>
      <c r="O926" s="1">
        <v>1998</v>
      </c>
      <c r="P926" s="1">
        <v>6.7</v>
      </c>
    </row>
    <row r="927" spans="1:16" ht="12.75" x14ac:dyDescent="0.2">
      <c r="A927" s="1" t="s">
        <v>5067</v>
      </c>
      <c r="B927" s="1" t="s">
        <v>4515</v>
      </c>
      <c r="C927" s="1">
        <v>150315155</v>
      </c>
      <c r="D927" s="1">
        <v>50000000</v>
      </c>
      <c r="E927" s="1">
        <f t="shared" si="28"/>
        <v>100315155</v>
      </c>
      <c r="F927" s="1">
        <v>145</v>
      </c>
      <c r="G927" s="1">
        <v>96</v>
      </c>
      <c r="H927" s="1" t="s">
        <v>3056</v>
      </c>
      <c r="I927" s="1" t="str">
        <f t="shared" si="29"/>
        <v>Comedy</v>
      </c>
      <c r="J927" s="1" t="s">
        <v>1248</v>
      </c>
      <c r="K927" s="1">
        <v>54010</v>
      </c>
      <c r="L927" s="1">
        <v>130</v>
      </c>
      <c r="M927" s="1" t="s">
        <v>37</v>
      </c>
      <c r="N927" s="1" t="s">
        <v>38</v>
      </c>
      <c r="O927" s="1">
        <v>2015</v>
      </c>
      <c r="P927" s="1">
        <v>6.1</v>
      </c>
    </row>
    <row r="928" spans="1:16" ht="12.75" x14ac:dyDescent="0.2">
      <c r="A928" s="1" t="s">
        <v>5072</v>
      </c>
      <c r="B928" s="1" t="s">
        <v>156</v>
      </c>
      <c r="C928" s="1">
        <v>127997349</v>
      </c>
      <c r="D928" s="1">
        <v>50000000</v>
      </c>
      <c r="E928" s="1">
        <f t="shared" si="28"/>
        <v>77997349</v>
      </c>
      <c r="F928" s="1">
        <v>321</v>
      </c>
      <c r="G928" s="1">
        <v>125</v>
      </c>
      <c r="H928" s="1" t="s">
        <v>5071</v>
      </c>
      <c r="I928" s="1" t="str">
        <f>LEFT(H928,9)</f>
        <v>Adventure</v>
      </c>
      <c r="J928" s="1" t="s">
        <v>43</v>
      </c>
      <c r="K928" s="1">
        <v>101178</v>
      </c>
      <c r="L928" s="1">
        <v>779</v>
      </c>
      <c r="M928" s="1" t="s">
        <v>37</v>
      </c>
      <c r="N928" s="1" t="s">
        <v>38</v>
      </c>
      <c r="O928" s="1">
        <v>2014</v>
      </c>
      <c r="P928" s="1">
        <v>6</v>
      </c>
    </row>
    <row r="929" spans="1:16" ht="12.75" x14ac:dyDescent="0.2">
      <c r="A929" s="1" t="s">
        <v>5077</v>
      </c>
      <c r="B929" s="1" t="s">
        <v>5075</v>
      </c>
      <c r="C929" s="1">
        <v>88504640</v>
      </c>
      <c r="D929" s="1">
        <v>45000000</v>
      </c>
      <c r="E929" s="1">
        <f t="shared" si="28"/>
        <v>43504640</v>
      </c>
      <c r="F929" s="1">
        <v>230</v>
      </c>
      <c r="G929" s="1">
        <v>129</v>
      </c>
      <c r="H929" s="1" t="s">
        <v>2141</v>
      </c>
      <c r="I929" s="1" t="str">
        <f>LEFT(H929,5)</f>
        <v>Crime</v>
      </c>
      <c r="J929" s="1" t="s">
        <v>1726</v>
      </c>
      <c r="K929" s="1">
        <v>273108</v>
      </c>
      <c r="L929" s="1">
        <v>646</v>
      </c>
      <c r="M929" s="1" t="s">
        <v>37</v>
      </c>
      <c r="N929" s="1" t="s">
        <v>38</v>
      </c>
      <c r="O929" s="1">
        <v>2006</v>
      </c>
      <c r="P929" s="1">
        <v>7.6</v>
      </c>
    </row>
    <row r="930" spans="1:16" ht="12.75" x14ac:dyDescent="0.2">
      <c r="A930" s="1" t="s">
        <v>5083</v>
      </c>
      <c r="B930" s="1" t="s">
        <v>5080</v>
      </c>
      <c r="C930" s="1">
        <v>81517441</v>
      </c>
      <c r="D930" s="1">
        <v>50000000</v>
      </c>
      <c r="E930" s="1">
        <f t="shared" si="28"/>
        <v>31517441</v>
      </c>
      <c r="F930" s="1">
        <v>143</v>
      </c>
      <c r="G930" s="1">
        <v>90</v>
      </c>
      <c r="H930" s="1" t="s">
        <v>463</v>
      </c>
      <c r="I930" s="1" t="str">
        <f t="shared" si="29"/>
        <v>Action</v>
      </c>
      <c r="J930" s="1" t="s">
        <v>5082</v>
      </c>
      <c r="K930" s="1">
        <v>111368</v>
      </c>
      <c r="L930" s="1">
        <v>394</v>
      </c>
      <c r="M930" s="1" t="s">
        <v>37</v>
      </c>
      <c r="N930" s="1" t="s">
        <v>38</v>
      </c>
      <c r="O930" s="1">
        <v>1999</v>
      </c>
      <c r="P930" s="1">
        <v>7.1</v>
      </c>
    </row>
    <row r="931" spans="1:16" ht="12.75" x14ac:dyDescent="0.2">
      <c r="A931" s="1" t="s">
        <v>5088</v>
      </c>
      <c r="B931" s="1" t="s">
        <v>5086</v>
      </c>
      <c r="C931" s="1">
        <v>81022333</v>
      </c>
      <c r="D931" s="1">
        <v>50000000</v>
      </c>
      <c r="E931" s="1">
        <f t="shared" si="28"/>
        <v>31022333</v>
      </c>
      <c r="F931" s="1">
        <v>55</v>
      </c>
      <c r="G931" s="1">
        <v>109</v>
      </c>
      <c r="H931" s="1" t="s">
        <v>1426</v>
      </c>
      <c r="I931" s="1" t="str">
        <f t="shared" si="29"/>
        <v>Action</v>
      </c>
      <c r="J931" s="1" t="s">
        <v>5087</v>
      </c>
      <c r="K931" s="1">
        <v>34471</v>
      </c>
      <c r="L931" s="1">
        <v>147</v>
      </c>
      <c r="M931" s="1" t="s">
        <v>37</v>
      </c>
      <c r="N931" s="1" t="s">
        <v>38</v>
      </c>
      <c r="O931" s="1">
        <v>1995</v>
      </c>
      <c r="P931" s="1">
        <v>5</v>
      </c>
    </row>
    <row r="932" spans="1:16" ht="12.75" x14ac:dyDescent="0.2">
      <c r="A932" s="1" t="s">
        <v>5091</v>
      </c>
      <c r="B932" s="1" t="s">
        <v>3346</v>
      </c>
      <c r="C932" s="1">
        <v>75621915</v>
      </c>
      <c r="E932" s="1">
        <f t="shared" si="28"/>
        <v>75621915</v>
      </c>
      <c r="F932" s="1">
        <v>257</v>
      </c>
      <c r="G932" s="1">
        <v>124</v>
      </c>
      <c r="H932" s="1" t="s">
        <v>3931</v>
      </c>
      <c r="I932" s="1" t="str">
        <f t="shared" si="29"/>
        <v>Comedy</v>
      </c>
      <c r="J932" s="1" t="s">
        <v>99</v>
      </c>
      <c r="K932" s="1">
        <v>111003</v>
      </c>
      <c r="L932" s="1">
        <v>199</v>
      </c>
      <c r="M932" s="1" t="s">
        <v>37</v>
      </c>
      <c r="N932" s="1" t="s">
        <v>38</v>
      </c>
      <c r="O932" s="1">
        <v>2011</v>
      </c>
      <c r="P932" s="1">
        <v>7.1</v>
      </c>
    </row>
    <row r="933" spans="1:16" ht="12.75" x14ac:dyDescent="0.2">
      <c r="A933" s="1" t="s">
        <v>5094</v>
      </c>
      <c r="B933" s="1" t="s">
        <v>1038</v>
      </c>
      <c r="C933" s="1">
        <v>79948113</v>
      </c>
      <c r="D933" s="1">
        <v>50000000</v>
      </c>
      <c r="E933" s="1">
        <f t="shared" si="28"/>
        <v>29948113</v>
      </c>
      <c r="F933" s="1">
        <v>279</v>
      </c>
      <c r="G933" s="1">
        <v>121</v>
      </c>
      <c r="H933" s="1" t="s">
        <v>2201</v>
      </c>
      <c r="I933" s="1" t="str">
        <f>LEFT(H933,5)</f>
        <v>Drama</v>
      </c>
      <c r="J933" s="1" t="s">
        <v>704</v>
      </c>
      <c r="K933" s="1">
        <v>186879</v>
      </c>
      <c r="L933" s="1">
        <v>791</v>
      </c>
      <c r="M933" s="1" t="s">
        <v>37</v>
      </c>
      <c r="N933" s="1" t="s">
        <v>38</v>
      </c>
      <c r="O933" s="1">
        <v>2009</v>
      </c>
      <c r="P933" s="1">
        <v>6.2</v>
      </c>
    </row>
    <row r="934" spans="1:16" ht="12.75" x14ac:dyDescent="0.2">
      <c r="A934" s="1" t="s">
        <v>5098</v>
      </c>
      <c r="B934" s="1" t="s">
        <v>4672</v>
      </c>
      <c r="C934" s="1">
        <v>88658172</v>
      </c>
      <c r="D934" s="1">
        <v>50000000</v>
      </c>
      <c r="E934" s="1">
        <f t="shared" si="28"/>
        <v>38658172</v>
      </c>
      <c r="F934" s="1">
        <v>143</v>
      </c>
      <c r="G934" s="1">
        <v>95</v>
      </c>
      <c r="H934" s="1" t="s">
        <v>1680</v>
      </c>
      <c r="I934" s="1" t="str">
        <f t="shared" si="29"/>
        <v>Comedy</v>
      </c>
      <c r="J934" s="1" t="s">
        <v>653</v>
      </c>
      <c r="K934" s="1">
        <v>58412</v>
      </c>
      <c r="L934" s="1">
        <v>242</v>
      </c>
      <c r="M934" s="1" t="s">
        <v>37</v>
      </c>
      <c r="N934" s="1" t="s">
        <v>38</v>
      </c>
      <c r="O934" s="1">
        <v>2006</v>
      </c>
      <c r="P934" s="1">
        <v>5.6</v>
      </c>
    </row>
    <row r="935" spans="1:16" ht="12.75" x14ac:dyDescent="0.2">
      <c r="A935" s="1" t="s">
        <v>5103</v>
      </c>
      <c r="B935" s="1" t="s">
        <v>5101</v>
      </c>
      <c r="C935" s="1">
        <v>75888270</v>
      </c>
      <c r="E935" s="1">
        <f t="shared" si="28"/>
        <v>75888270</v>
      </c>
      <c r="F935" s="1">
        <v>196</v>
      </c>
      <c r="G935" s="1">
        <v>128</v>
      </c>
      <c r="H935" s="1" t="s">
        <v>5102</v>
      </c>
      <c r="I935" s="1" t="str">
        <f t="shared" si="29"/>
        <v>Horror</v>
      </c>
      <c r="J935" s="1" t="s">
        <v>207</v>
      </c>
      <c r="K935" s="1">
        <v>71153</v>
      </c>
      <c r="L935" s="1">
        <v>560</v>
      </c>
      <c r="M935" s="1" t="s">
        <v>37</v>
      </c>
      <c r="N935" s="1" t="s">
        <v>38</v>
      </c>
      <c r="O935" s="1">
        <v>2005</v>
      </c>
      <c r="P935" s="1">
        <v>5.4</v>
      </c>
    </row>
    <row r="936" spans="1:16" ht="12.75" x14ac:dyDescent="0.2">
      <c r="A936" s="1" t="s">
        <v>5107</v>
      </c>
      <c r="B936" s="1" t="s">
        <v>3738</v>
      </c>
      <c r="C936" s="1">
        <v>84244877</v>
      </c>
      <c r="D936" s="1">
        <v>50000000</v>
      </c>
      <c r="E936" s="1">
        <f t="shared" si="28"/>
        <v>34244877</v>
      </c>
      <c r="F936" s="1">
        <v>310</v>
      </c>
      <c r="G936" s="1">
        <v>118</v>
      </c>
      <c r="H936" s="1" t="s">
        <v>1414</v>
      </c>
      <c r="I936" s="1" t="str">
        <f t="shared" si="29"/>
        <v>Comedy</v>
      </c>
      <c r="J936" s="1" t="s">
        <v>4212</v>
      </c>
      <c r="K936" s="1">
        <v>375456</v>
      </c>
      <c r="L936" s="1">
        <v>292</v>
      </c>
      <c r="M936" s="1" t="s">
        <v>37</v>
      </c>
      <c r="N936" s="1" t="s">
        <v>38</v>
      </c>
      <c r="O936" s="1">
        <v>2011</v>
      </c>
      <c r="P936" s="1">
        <v>7.4</v>
      </c>
    </row>
    <row r="937" spans="1:16" ht="12.75" x14ac:dyDescent="0.2">
      <c r="A937" s="1" t="s">
        <v>5112</v>
      </c>
      <c r="B937" s="1" t="s">
        <v>5110</v>
      </c>
      <c r="C937" s="1">
        <v>75367693</v>
      </c>
      <c r="D937" s="1">
        <v>35000000</v>
      </c>
      <c r="E937" s="1">
        <f t="shared" si="28"/>
        <v>40367693</v>
      </c>
      <c r="F937" s="1">
        <v>116</v>
      </c>
      <c r="G937" s="1">
        <v>80</v>
      </c>
      <c r="H937" s="1" t="s">
        <v>791</v>
      </c>
      <c r="I937" s="1" t="str">
        <f>LEFT(H937,9)</f>
        <v>Animation</v>
      </c>
      <c r="J937" s="1" t="s">
        <v>546</v>
      </c>
      <c r="K937" s="1">
        <v>58961</v>
      </c>
      <c r="L937" s="1">
        <v>232</v>
      </c>
      <c r="M937" s="1" t="s">
        <v>37</v>
      </c>
      <c r="N937" s="1" t="s">
        <v>38</v>
      </c>
      <c r="O937" s="1">
        <v>2004</v>
      </c>
      <c r="P937" s="1">
        <v>5</v>
      </c>
    </row>
    <row r="938" spans="1:16" ht="12.75" x14ac:dyDescent="0.2">
      <c r="A938" s="1" t="s">
        <v>5117</v>
      </c>
      <c r="B938" s="1" t="s">
        <v>5116</v>
      </c>
      <c r="C938" s="1">
        <v>73701902</v>
      </c>
      <c r="D938" s="1">
        <v>60000000</v>
      </c>
      <c r="E938" s="1">
        <f t="shared" si="28"/>
        <v>13701902</v>
      </c>
      <c r="F938" s="1">
        <v>105</v>
      </c>
      <c r="G938" s="1">
        <v>99</v>
      </c>
      <c r="H938" s="1" t="s">
        <v>3056</v>
      </c>
      <c r="I938" s="1" t="str">
        <f t="shared" si="29"/>
        <v>Comedy</v>
      </c>
      <c r="J938" s="1" t="s">
        <v>1733</v>
      </c>
      <c r="K938" s="1">
        <v>27548</v>
      </c>
      <c r="L938" s="1">
        <v>209</v>
      </c>
      <c r="M938" s="1" t="s">
        <v>37</v>
      </c>
      <c r="N938" s="1" t="s">
        <v>38</v>
      </c>
      <c r="O938" s="1">
        <v>2004</v>
      </c>
      <c r="P938" s="1">
        <v>5.2</v>
      </c>
    </row>
    <row r="939" spans="1:16" ht="12.75" x14ac:dyDescent="0.2">
      <c r="A939" s="1" t="s">
        <v>5121</v>
      </c>
      <c r="B939" s="1" t="s">
        <v>5120</v>
      </c>
      <c r="C939" s="1">
        <v>75605492</v>
      </c>
      <c r="D939" s="1">
        <v>50000000</v>
      </c>
      <c r="E939" s="1">
        <f t="shared" si="28"/>
        <v>25605492</v>
      </c>
      <c r="F939" s="1">
        <v>419</v>
      </c>
      <c r="G939" s="1">
        <v>133</v>
      </c>
      <c r="H939" s="1" t="s">
        <v>1633</v>
      </c>
      <c r="I939" s="1" t="str">
        <f>LEFT(H939,9)</f>
        <v>Biography</v>
      </c>
      <c r="J939" s="1" t="s">
        <v>696</v>
      </c>
      <c r="K939" s="1">
        <v>283563</v>
      </c>
      <c r="L939" s="1">
        <v>312</v>
      </c>
      <c r="M939" s="1" t="s">
        <v>37</v>
      </c>
      <c r="N939" s="1" t="s">
        <v>38</v>
      </c>
      <c r="O939" s="1">
        <v>2011</v>
      </c>
      <c r="P939" s="1">
        <v>7.6</v>
      </c>
    </row>
    <row r="940" spans="1:16" ht="12.75" x14ac:dyDescent="0.2">
      <c r="A940" s="1" t="s">
        <v>5124</v>
      </c>
      <c r="B940" s="1" t="s">
        <v>709</v>
      </c>
      <c r="C940" s="1">
        <v>67823573</v>
      </c>
      <c r="D940" s="1">
        <v>50000000</v>
      </c>
      <c r="E940" s="1">
        <f t="shared" si="28"/>
        <v>17823573</v>
      </c>
      <c r="F940" s="1">
        <v>64</v>
      </c>
      <c r="G940" s="1">
        <v>127</v>
      </c>
      <c r="H940" s="1" t="s">
        <v>922</v>
      </c>
      <c r="I940" s="1" t="str">
        <f t="shared" si="29"/>
        <v>Action</v>
      </c>
      <c r="J940" s="1" t="s">
        <v>119</v>
      </c>
      <c r="K940" s="1">
        <v>91176</v>
      </c>
      <c r="L940" s="1">
        <v>130</v>
      </c>
      <c r="M940" s="1" t="s">
        <v>37</v>
      </c>
      <c r="N940" s="1" t="s">
        <v>38</v>
      </c>
      <c r="O940" s="1">
        <v>1995</v>
      </c>
      <c r="P940" s="1">
        <v>6.6</v>
      </c>
    </row>
    <row r="941" spans="1:16" ht="12.75" x14ac:dyDescent="0.2">
      <c r="A941" s="1" t="s">
        <v>5128</v>
      </c>
      <c r="B941" s="1" t="s">
        <v>5127</v>
      </c>
      <c r="C941" s="1">
        <v>91439400</v>
      </c>
      <c r="D941" s="1">
        <v>50000000</v>
      </c>
      <c r="E941" s="1">
        <f t="shared" si="28"/>
        <v>41439400</v>
      </c>
      <c r="F941" s="1">
        <v>359</v>
      </c>
      <c r="G941" s="1">
        <v>106</v>
      </c>
      <c r="H941" s="1" t="s">
        <v>1155</v>
      </c>
      <c r="I941" s="1" t="str">
        <f t="shared" si="29"/>
        <v>Action</v>
      </c>
      <c r="J941" s="1" t="s">
        <v>227</v>
      </c>
      <c r="K941" s="1">
        <v>200647</v>
      </c>
      <c r="L941" s="1">
        <v>384</v>
      </c>
      <c r="M941" s="1" t="s">
        <v>37</v>
      </c>
      <c r="N941" s="1" t="s">
        <v>56</v>
      </c>
      <c r="O941" s="1">
        <v>2014</v>
      </c>
      <c r="P941" s="1">
        <v>7</v>
      </c>
    </row>
    <row r="942" spans="1:16" ht="12.75" x14ac:dyDescent="0.2">
      <c r="A942" s="1" t="s">
        <v>5135</v>
      </c>
      <c r="B942" s="1" t="s">
        <v>5132</v>
      </c>
      <c r="C942" s="1">
        <v>67128202</v>
      </c>
      <c r="D942" s="1">
        <v>65000000</v>
      </c>
      <c r="E942" s="1">
        <f t="shared" si="28"/>
        <v>2128202</v>
      </c>
      <c r="F942" s="1">
        <v>166</v>
      </c>
      <c r="G942" s="1">
        <v>98</v>
      </c>
      <c r="H942" s="1" t="s">
        <v>5134</v>
      </c>
      <c r="I942" s="1" t="str">
        <f t="shared" si="29"/>
        <v>Action</v>
      </c>
      <c r="J942" s="1" t="s">
        <v>1071</v>
      </c>
      <c r="K942" s="1">
        <v>43328</v>
      </c>
      <c r="L942" s="1">
        <v>110</v>
      </c>
      <c r="M942" s="1" t="s">
        <v>37</v>
      </c>
      <c r="N942" s="1" t="s">
        <v>38</v>
      </c>
      <c r="O942" s="1">
        <v>2009</v>
      </c>
      <c r="P942" s="1">
        <v>5.7</v>
      </c>
    </row>
    <row r="943" spans="1:16" ht="12.75" x14ac:dyDescent="0.2">
      <c r="A943" s="1" t="s">
        <v>5139</v>
      </c>
      <c r="B943" s="1" t="s">
        <v>5138</v>
      </c>
      <c r="C943" s="1">
        <v>70496802</v>
      </c>
      <c r="D943" s="1">
        <v>54000000</v>
      </c>
      <c r="E943" s="1">
        <f t="shared" si="28"/>
        <v>16496802</v>
      </c>
      <c r="F943" s="1">
        <v>525</v>
      </c>
      <c r="G943" s="1">
        <v>132</v>
      </c>
      <c r="H943" s="1" t="s">
        <v>922</v>
      </c>
      <c r="I943" s="1" t="str">
        <f t="shared" si="29"/>
        <v>Action</v>
      </c>
      <c r="J943" s="1" t="s">
        <v>840</v>
      </c>
      <c r="K943" s="1">
        <v>791783</v>
      </c>
      <c r="L943" s="1">
        <v>2042</v>
      </c>
      <c r="M943" s="1" t="s">
        <v>37</v>
      </c>
      <c r="N943" s="1" t="s">
        <v>38</v>
      </c>
      <c r="O943" s="1">
        <v>2005</v>
      </c>
      <c r="P943" s="1">
        <v>8.1999999999999993</v>
      </c>
    </row>
    <row r="944" spans="1:16" ht="12.75" x14ac:dyDescent="0.2">
      <c r="A944" s="1" t="s">
        <v>5145</v>
      </c>
      <c r="B944" s="1" t="s">
        <v>4949</v>
      </c>
      <c r="C944" s="1">
        <v>60470220</v>
      </c>
      <c r="D944" s="1">
        <v>50000000</v>
      </c>
      <c r="E944" s="1">
        <f t="shared" si="28"/>
        <v>10470220</v>
      </c>
      <c r="F944" s="1">
        <v>165</v>
      </c>
      <c r="G944" s="1">
        <v>114</v>
      </c>
      <c r="H944" s="1" t="s">
        <v>1627</v>
      </c>
      <c r="I944" s="1" t="str">
        <f t="shared" si="29"/>
        <v>Action</v>
      </c>
      <c r="J944" s="1" t="s">
        <v>5144</v>
      </c>
      <c r="K944" s="1">
        <v>81444</v>
      </c>
      <c r="L944" s="1">
        <v>192</v>
      </c>
      <c r="M944" s="1" t="s">
        <v>37</v>
      </c>
      <c r="N944" s="1" t="s">
        <v>38</v>
      </c>
      <c r="O944" s="1">
        <v>2003</v>
      </c>
      <c r="P944" s="1">
        <v>6.2</v>
      </c>
    </row>
    <row r="945" spans="1:16" ht="12.75" x14ac:dyDescent="0.2">
      <c r="A945" s="1" t="s">
        <v>5154</v>
      </c>
      <c r="B945" s="1" t="s">
        <v>5153</v>
      </c>
      <c r="C945" s="1">
        <v>58336565</v>
      </c>
      <c r="D945" s="1">
        <v>50000000</v>
      </c>
      <c r="E945" s="1">
        <f t="shared" si="28"/>
        <v>8336565</v>
      </c>
      <c r="F945" s="1">
        <v>87</v>
      </c>
      <c r="G945" s="1">
        <v>78</v>
      </c>
      <c r="H945" s="1" t="s">
        <v>470</v>
      </c>
      <c r="I945" s="1" t="str">
        <f>LEFT(H945,9)</f>
        <v>Adventure</v>
      </c>
      <c r="J945" s="1" t="s">
        <v>1248</v>
      </c>
      <c r="K945" s="1">
        <v>12845</v>
      </c>
      <c r="L945" s="1">
        <v>118</v>
      </c>
      <c r="M945" s="1" t="s">
        <v>37</v>
      </c>
      <c r="N945" s="1" t="s">
        <v>38</v>
      </c>
      <c r="O945" s="1">
        <v>2006</v>
      </c>
      <c r="P945" s="1">
        <v>6.6</v>
      </c>
    </row>
    <row r="946" spans="1:16" ht="12.75" x14ac:dyDescent="0.2">
      <c r="A946" s="1" t="s">
        <v>5159</v>
      </c>
      <c r="B946" s="1" t="s">
        <v>5157</v>
      </c>
      <c r="C946" s="1">
        <v>66002004</v>
      </c>
      <c r="D946" s="1">
        <v>50000000</v>
      </c>
      <c r="E946" s="1">
        <f t="shared" si="28"/>
        <v>16002004</v>
      </c>
      <c r="F946" s="1">
        <v>117</v>
      </c>
      <c r="G946" s="1">
        <v>101</v>
      </c>
      <c r="H946" s="1" t="s">
        <v>5158</v>
      </c>
      <c r="I946" s="1" t="str">
        <f>LEFT(H946,9)</f>
        <v>Adventure</v>
      </c>
      <c r="J946" s="1" t="s">
        <v>5129</v>
      </c>
      <c r="K946" s="1">
        <v>36431</v>
      </c>
      <c r="L946" s="1">
        <v>168</v>
      </c>
      <c r="M946" s="1" t="s">
        <v>37</v>
      </c>
      <c r="N946" s="1" t="s">
        <v>38</v>
      </c>
      <c r="O946" s="1">
        <v>2005</v>
      </c>
      <c r="P946" s="1">
        <v>4.7</v>
      </c>
    </row>
    <row r="947" spans="1:16" ht="12.75" x14ac:dyDescent="0.2">
      <c r="A947" s="1" t="s">
        <v>5165</v>
      </c>
      <c r="B947" s="1" t="s">
        <v>5163</v>
      </c>
      <c r="C947" s="1">
        <v>54997476</v>
      </c>
      <c r="D947" s="1">
        <v>50000000</v>
      </c>
      <c r="E947" s="1">
        <f t="shared" si="28"/>
        <v>4997476</v>
      </c>
      <c r="F947" s="1">
        <v>113</v>
      </c>
      <c r="G947" s="1">
        <v>113</v>
      </c>
      <c r="H947" s="1" t="s">
        <v>2141</v>
      </c>
      <c r="I947" s="1" t="str">
        <f>LEFT(H947,5)</f>
        <v>Crime</v>
      </c>
      <c r="J947" s="1" t="s">
        <v>429</v>
      </c>
      <c r="K947" s="1">
        <v>40362</v>
      </c>
      <c r="L947" s="1">
        <v>248</v>
      </c>
      <c r="M947" s="1" t="s">
        <v>37</v>
      </c>
      <c r="N947" s="1" t="s">
        <v>38</v>
      </c>
      <c r="O947" s="1">
        <v>2001</v>
      </c>
      <c r="P947" s="1">
        <v>6.3</v>
      </c>
    </row>
    <row r="948" spans="1:16" ht="12.75" x14ac:dyDescent="0.2">
      <c r="A948" s="1" t="s">
        <v>5171</v>
      </c>
      <c r="B948" s="1" t="s">
        <v>5169</v>
      </c>
      <c r="C948" s="1">
        <v>55682070</v>
      </c>
      <c r="D948" s="1">
        <v>50000000</v>
      </c>
      <c r="E948" s="1">
        <f t="shared" si="28"/>
        <v>5682070</v>
      </c>
      <c r="F948" s="1">
        <v>349</v>
      </c>
      <c r="G948" s="1">
        <v>98</v>
      </c>
      <c r="H948" s="1" t="s">
        <v>3457</v>
      </c>
      <c r="I948" s="1" t="str">
        <f t="shared" si="29"/>
        <v>Action</v>
      </c>
      <c r="J948" s="1" t="s">
        <v>886</v>
      </c>
      <c r="K948" s="1">
        <v>159868</v>
      </c>
      <c r="L948" s="1">
        <v>304</v>
      </c>
      <c r="M948" s="1" t="s">
        <v>37</v>
      </c>
      <c r="N948" s="1" t="s">
        <v>766</v>
      </c>
      <c r="O948" s="1">
        <v>2013</v>
      </c>
      <c r="P948" s="1">
        <v>6.1</v>
      </c>
    </row>
    <row r="949" spans="1:16" ht="12.75" x14ac:dyDescent="0.2">
      <c r="A949" s="1" t="s">
        <v>5177</v>
      </c>
      <c r="B949" s="1" t="s">
        <v>5174</v>
      </c>
      <c r="C949" s="1">
        <v>52752475</v>
      </c>
      <c r="D949" s="1">
        <v>50000000</v>
      </c>
      <c r="E949" s="1">
        <f t="shared" si="28"/>
        <v>2752475</v>
      </c>
      <c r="F949" s="1">
        <v>152</v>
      </c>
      <c r="G949" s="1">
        <v>124</v>
      </c>
      <c r="H949" s="1" t="s">
        <v>4074</v>
      </c>
      <c r="I949" s="1" t="str">
        <f>LEFT(H949,5)</f>
        <v>Drama</v>
      </c>
      <c r="J949" s="1" t="s">
        <v>5176</v>
      </c>
      <c r="K949" s="1">
        <v>63067</v>
      </c>
      <c r="L949" s="1">
        <v>533</v>
      </c>
      <c r="M949" s="1" t="s">
        <v>37</v>
      </c>
      <c r="N949" s="1" t="s">
        <v>38</v>
      </c>
      <c r="O949" s="1">
        <v>2002</v>
      </c>
      <c r="P949" s="1">
        <v>6.7</v>
      </c>
    </row>
    <row r="950" spans="1:16" ht="12.75" x14ac:dyDescent="0.2">
      <c r="A950" s="1" t="s">
        <v>5183</v>
      </c>
      <c r="B950" s="1" t="s">
        <v>2640</v>
      </c>
      <c r="C950" s="1">
        <v>55092830</v>
      </c>
      <c r="D950" s="1">
        <v>60000000</v>
      </c>
      <c r="E950" s="1">
        <f t="shared" si="28"/>
        <v>-4907170</v>
      </c>
      <c r="F950" s="1">
        <v>288</v>
      </c>
      <c r="G950" s="1">
        <v>109</v>
      </c>
      <c r="H950" s="1" t="s">
        <v>226</v>
      </c>
      <c r="I950" s="1" t="str">
        <f t="shared" si="29"/>
        <v>Action</v>
      </c>
      <c r="J950" s="1" t="s">
        <v>5182</v>
      </c>
      <c r="K950" s="1">
        <v>195043</v>
      </c>
      <c r="L950" s="1">
        <v>329</v>
      </c>
      <c r="M950" s="1" t="s">
        <v>37</v>
      </c>
      <c r="N950" s="1" t="s">
        <v>38</v>
      </c>
      <c r="O950" s="1">
        <v>2011</v>
      </c>
      <c r="P950" s="1">
        <v>6.1</v>
      </c>
    </row>
    <row r="951" spans="1:16" ht="12.75" x14ac:dyDescent="0.2">
      <c r="A951" s="1" t="s">
        <v>5189</v>
      </c>
      <c r="B951" s="1" t="s">
        <v>5187</v>
      </c>
      <c r="C951" s="1">
        <v>50815288</v>
      </c>
      <c r="D951" s="1">
        <v>50000000</v>
      </c>
      <c r="E951" s="1">
        <f t="shared" si="28"/>
        <v>815288</v>
      </c>
      <c r="F951" s="1">
        <v>358</v>
      </c>
      <c r="G951" s="1">
        <v>128</v>
      </c>
      <c r="H951" s="1" t="s">
        <v>4074</v>
      </c>
      <c r="I951" s="1" t="str">
        <f>LEFT(H951,5)</f>
        <v>Drama</v>
      </c>
      <c r="J951" s="1" t="s">
        <v>1156</v>
      </c>
      <c r="K951" s="1">
        <v>109188</v>
      </c>
      <c r="L951" s="1">
        <v>625</v>
      </c>
      <c r="M951" s="1" t="s">
        <v>37</v>
      </c>
      <c r="N951" s="1" t="s">
        <v>38</v>
      </c>
      <c r="O951" s="1">
        <v>2005</v>
      </c>
      <c r="P951" s="1">
        <v>7</v>
      </c>
    </row>
    <row r="952" spans="1:16" ht="12.75" x14ac:dyDescent="0.2">
      <c r="A952" s="1" t="s">
        <v>5194</v>
      </c>
      <c r="B952" s="1" t="s">
        <v>277</v>
      </c>
      <c r="C952" s="1">
        <v>52822418</v>
      </c>
      <c r="D952" s="1">
        <v>50000000</v>
      </c>
      <c r="E952" s="1">
        <f t="shared" si="28"/>
        <v>2822418</v>
      </c>
      <c r="F952" s="1">
        <v>204</v>
      </c>
      <c r="G952" s="1">
        <v>144</v>
      </c>
      <c r="H952" s="1" t="s">
        <v>1909</v>
      </c>
      <c r="I952" s="1" t="str">
        <f t="shared" si="29"/>
        <v>Action</v>
      </c>
      <c r="J952" s="1" t="s">
        <v>963</v>
      </c>
      <c r="K952" s="1">
        <v>47764</v>
      </c>
      <c r="L952" s="1">
        <v>219</v>
      </c>
      <c r="M952" s="1" t="s">
        <v>37</v>
      </c>
      <c r="N952" s="1" t="s">
        <v>38</v>
      </c>
      <c r="O952" s="1">
        <v>2016</v>
      </c>
      <c r="P952" s="1">
        <v>7.4</v>
      </c>
    </row>
    <row r="953" spans="1:16" ht="12.75" x14ac:dyDescent="0.2">
      <c r="A953" s="1" t="s">
        <v>5199</v>
      </c>
      <c r="B953" s="1" t="s">
        <v>5198</v>
      </c>
      <c r="C953" s="1">
        <v>50150619</v>
      </c>
      <c r="D953" s="1">
        <v>50000000</v>
      </c>
      <c r="E953" s="1">
        <f t="shared" si="28"/>
        <v>150619</v>
      </c>
      <c r="F953" s="1">
        <v>156</v>
      </c>
      <c r="G953" s="1">
        <v>95</v>
      </c>
      <c r="H953" s="1" t="s">
        <v>3292</v>
      </c>
      <c r="I953" s="1" t="str">
        <f>LEFT(H953,9)</f>
        <v>Adventure</v>
      </c>
      <c r="J953" s="1" t="s">
        <v>443</v>
      </c>
      <c r="K953" s="1">
        <v>45580</v>
      </c>
      <c r="L953" s="1">
        <v>102</v>
      </c>
      <c r="M953" s="1" t="s">
        <v>37</v>
      </c>
      <c r="N953" s="1" t="s">
        <v>38</v>
      </c>
      <c r="O953" s="1">
        <v>2014</v>
      </c>
      <c r="P953" s="1">
        <v>7.3</v>
      </c>
    </row>
    <row r="954" spans="1:16" ht="12.75" x14ac:dyDescent="0.2">
      <c r="A954" s="1" t="s">
        <v>5204</v>
      </c>
      <c r="B954" s="1" t="s">
        <v>5203</v>
      </c>
      <c r="C954" s="1">
        <v>48745150</v>
      </c>
      <c r="D954" s="1">
        <v>50000000</v>
      </c>
      <c r="E954" s="1">
        <f t="shared" si="28"/>
        <v>-1254850</v>
      </c>
      <c r="F954" s="1">
        <v>171</v>
      </c>
      <c r="G954" s="1">
        <v>105</v>
      </c>
      <c r="H954" s="1" t="s">
        <v>1527</v>
      </c>
      <c r="I954" s="1" t="str">
        <f>LEFT(H954,5)</f>
        <v>Crime</v>
      </c>
      <c r="J954" s="1" t="s">
        <v>515</v>
      </c>
      <c r="K954" s="1">
        <v>50170</v>
      </c>
      <c r="L954" s="1">
        <v>306</v>
      </c>
      <c r="M954" s="1" t="s">
        <v>37</v>
      </c>
      <c r="N954" s="1" t="s">
        <v>38</v>
      </c>
      <c r="O954" s="1">
        <v>2006</v>
      </c>
      <c r="P954" s="1">
        <v>5.8</v>
      </c>
    </row>
    <row r="955" spans="1:16" ht="12.75" x14ac:dyDescent="0.2">
      <c r="A955" s="1" t="s">
        <v>5208</v>
      </c>
      <c r="B955" s="1" t="s">
        <v>3693</v>
      </c>
      <c r="C955" s="1">
        <v>50007168</v>
      </c>
      <c r="D955" s="1">
        <v>50000000</v>
      </c>
      <c r="E955" s="1">
        <f t="shared" si="28"/>
        <v>7168</v>
      </c>
      <c r="F955" s="1">
        <v>76</v>
      </c>
      <c r="G955" s="1">
        <v>121</v>
      </c>
      <c r="H955" s="1" t="s">
        <v>463</v>
      </c>
      <c r="I955" s="1" t="str">
        <f t="shared" si="29"/>
        <v>Action</v>
      </c>
      <c r="J955" s="1" t="s">
        <v>3693</v>
      </c>
      <c r="K955" s="1">
        <v>39529</v>
      </c>
      <c r="L955" s="1">
        <v>142</v>
      </c>
      <c r="M955" s="1" t="s">
        <v>37</v>
      </c>
      <c r="N955" s="1" t="s">
        <v>38</v>
      </c>
      <c r="O955" s="1">
        <v>1997</v>
      </c>
      <c r="P955" s="1">
        <v>6.7</v>
      </c>
    </row>
    <row r="956" spans="1:16" ht="12.75" x14ac:dyDescent="0.2">
      <c r="A956" s="1" t="s">
        <v>5211</v>
      </c>
      <c r="B956" s="1" t="s">
        <v>186</v>
      </c>
      <c r="C956" s="1">
        <v>48154732</v>
      </c>
      <c r="D956" s="1">
        <v>50000000</v>
      </c>
      <c r="E956" s="1">
        <f t="shared" si="28"/>
        <v>-1845268</v>
      </c>
      <c r="F956" s="1">
        <v>97</v>
      </c>
      <c r="G956" s="1">
        <v>125</v>
      </c>
      <c r="H956" s="1" t="s">
        <v>1466</v>
      </c>
      <c r="I956" s="1" t="str">
        <f t="shared" si="29"/>
        <v>Action</v>
      </c>
      <c r="J956" s="1" t="s">
        <v>2823</v>
      </c>
      <c r="K956" s="1">
        <v>60326</v>
      </c>
      <c r="L956" s="1">
        <v>142</v>
      </c>
      <c r="M956" s="1" t="s">
        <v>37</v>
      </c>
      <c r="N956" s="1" t="s">
        <v>38</v>
      </c>
      <c r="O956" s="1">
        <v>1997</v>
      </c>
      <c r="P956" s="1">
        <v>5.8</v>
      </c>
    </row>
    <row r="957" spans="1:16" ht="12.75" x14ac:dyDescent="0.2">
      <c r="A957" s="1" t="s">
        <v>5214</v>
      </c>
      <c r="B957" s="1" t="s">
        <v>684</v>
      </c>
      <c r="C957" s="1">
        <v>48265581</v>
      </c>
      <c r="D957" s="1">
        <v>50000000</v>
      </c>
      <c r="E957" s="1">
        <f t="shared" si="28"/>
        <v>-1734419</v>
      </c>
      <c r="F957" s="1">
        <v>157</v>
      </c>
      <c r="G957" s="1">
        <v>129</v>
      </c>
      <c r="H957" s="1" t="s">
        <v>1923</v>
      </c>
      <c r="I957" s="1" t="str">
        <f>LEFT(H957,5)</f>
        <v>Drama</v>
      </c>
      <c r="J957" s="1" t="s">
        <v>5081</v>
      </c>
      <c r="K957" s="1">
        <v>261069</v>
      </c>
      <c r="L957" s="1">
        <v>506</v>
      </c>
      <c r="M957" s="1" t="s">
        <v>37</v>
      </c>
      <c r="N957" s="1" t="s">
        <v>38</v>
      </c>
      <c r="O957" s="1">
        <v>1997</v>
      </c>
      <c r="P957" s="1">
        <v>7.8</v>
      </c>
    </row>
    <row r="958" spans="1:16" ht="12.75" x14ac:dyDescent="0.2">
      <c r="A958" s="1" t="s">
        <v>5220</v>
      </c>
      <c r="B958" s="1" t="s">
        <v>5218</v>
      </c>
      <c r="C958" s="1">
        <v>46982632</v>
      </c>
      <c r="D958" s="1">
        <v>50000000</v>
      </c>
      <c r="E958" s="1">
        <f t="shared" si="28"/>
        <v>-3017368</v>
      </c>
      <c r="F958" s="1">
        <v>267</v>
      </c>
      <c r="G958" s="1">
        <v>132</v>
      </c>
      <c r="H958" s="1" t="s">
        <v>5219</v>
      </c>
      <c r="I958" s="1" t="str">
        <f>LEFT(H958,9)</f>
        <v>Adventure</v>
      </c>
      <c r="J958" s="1" t="s">
        <v>3372</v>
      </c>
      <c r="K958" s="1">
        <v>172792</v>
      </c>
      <c r="L958" s="1">
        <v>1740</v>
      </c>
      <c r="M958" s="1" t="s">
        <v>37</v>
      </c>
      <c r="N958" s="1" t="s">
        <v>267</v>
      </c>
      <c r="O958" s="1">
        <v>2006</v>
      </c>
      <c r="P958" s="1">
        <v>6.6</v>
      </c>
    </row>
    <row r="959" spans="1:16" ht="12.75" x14ac:dyDescent="0.2">
      <c r="A959" s="1" t="s">
        <v>5225</v>
      </c>
      <c r="B959" s="1" t="s">
        <v>5224</v>
      </c>
      <c r="C959" s="1">
        <v>44737059</v>
      </c>
      <c r="D959" s="1">
        <v>50000000</v>
      </c>
      <c r="E959" s="1">
        <f t="shared" si="28"/>
        <v>-5262941</v>
      </c>
      <c r="F959" s="1">
        <v>118</v>
      </c>
      <c r="G959" s="1">
        <v>118</v>
      </c>
      <c r="H959" s="1" t="s">
        <v>3912</v>
      </c>
      <c r="I959" s="1" t="str">
        <f t="shared" si="29"/>
        <v>Comedy</v>
      </c>
      <c r="J959" s="1" t="s">
        <v>587</v>
      </c>
      <c r="K959" s="1">
        <v>48322</v>
      </c>
      <c r="L959" s="1">
        <v>261</v>
      </c>
      <c r="M959" s="1" t="s">
        <v>37</v>
      </c>
      <c r="N959" s="1" t="s">
        <v>38</v>
      </c>
      <c r="O959" s="1">
        <v>2000</v>
      </c>
      <c r="P959" s="1">
        <v>6.5</v>
      </c>
    </row>
    <row r="960" spans="1:16" ht="12.75" x14ac:dyDescent="0.2">
      <c r="A960" s="1" t="s">
        <v>5231</v>
      </c>
      <c r="B960" s="1" t="s">
        <v>5229</v>
      </c>
      <c r="C960" s="1">
        <v>56724080</v>
      </c>
      <c r="D960" s="1">
        <v>50000000</v>
      </c>
      <c r="E960" s="1">
        <f t="shared" si="28"/>
        <v>6724080</v>
      </c>
      <c r="F960" s="1">
        <v>291</v>
      </c>
      <c r="G960" s="1">
        <v>113</v>
      </c>
      <c r="H960" s="1" t="s">
        <v>1670</v>
      </c>
      <c r="I960" s="1" t="str">
        <f t="shared" si="29"/>
        <v>Comedy</v>
      </c>
      <c r="J960" s="1" t="s">
        <v>4598</v>
      </c>
      <c r="K960" s="1">
        <v>172112</v>
      </c>
      <c r="L960" s="1">
        <v>181</v>
      </c>
      <c r="M960" s="1" t="s">
        <v>37</v>
      </c>
      <c r="N960" s="1" t="s">
        <v>38</v>
      </c>
      <c r="O960" s="1">
        <v>2012</v>
      </c>
      <c r="P960" s="1">
        <v>6.7</v>
      </c>
    </row>
    <row r="961" spans="1:16" ht="12.75" x14ac:dyDescent="0.2">
      <c r="A961" s="1" t="s">
        <v>5235</v>
      </c>
      <c r="B961" s="1" t="s">
        <v>3087</v>
      </c>
      <c r="C961" s="1">
        <v>44484065</v>
      </c>
      <c r="D961" s="1">
        <v>50000000</v>
      </c>
      <c r="E961" s="1">
        <f t="shared" si="28"/>
        <v>-5515935</v>
      </c>
      <c r="F961" s="1">
        <v>68</v>
      </c>
      <c r="G961" s="1">
        <v>140</v>
      </c>
      <c r="H961" s="1" t="s">
        <v>1119</v>
      </c>
      <c r="I961" s="1" t="str">
        <f t="shared" si="29"/>
        <v>Action</v>
      </c>
      <c r="J961" s="1" t="s">
        <v>119</v>
      </c>
      <c r="K961" s="1">
        <v>107227</v>
      </c>
      <c r="L961" s="1">
        <v>279</v>
      </c>
      <c r="M961" s="1" t="s">
        <v>37</v>
      </c>
      <c r="N961" s="1" t="s">
        <v>766</v>
      </c>
      <c r="O961" s="1">
        <v>1998</v>
      </c>
      <c r="P961" s="1">
        <v>7.3</v>
      </c>
    </row>
    <row r="962" spans="1:16" ht="12.75" x14ac:dyDescent="0.2">
      <c r="A962" s="1" t="s">
        <v>5240</v>
      </c>
      <c r="B962" s="1" t="s">
        <v>5238</v>
      </c>
      <c r="C962" s="1">
        <v>47553512</v>
      </c>
      <c r="D962" s="1">
        <v>50000000</v>
      </c>
      <c r="E962" s="1">
        <f t="shared" si="28"/>
        <v>-2446488</v>
      </c>
      <c r="F962" s="1">
        <v>228</v>
      </c>
      <c r="G962" s="1">
        <v>89</v>
      </c>
      <c r="H962" s="1" t="s">
        <v>59</v>
      </c>
      <c r="I962" s="1" t="str">
        <f t="shared" si="29"/>
        <v>Action</v>
      </c>
      <c r="J962" s="1" t="s">
        <v>3683</v>
      </c>
      <c r="K962" s="1">
        <v>54101</v>
      </c>
      <c r="L962" s="1">
        <v>210</v>
      </c>
      <c r="M962" s="1" t="s">
        <v>37</v>
      </c>
      <c r="N962" s="1" t="s">
        <v>38</v>
      </c>
      <c r="O962" s="1">
        <v>2014</v>
      </c>
      <c r="P962" s="1">
        <v>5.8</v>
      </c>
    </row>
    <row r="963" spans="1:16" ht="12.75" x14ac:dyDescent="0.2">
      <c r="A963" s="1" t="s">
        <v>5246</v>
      </c>
      <c r="B963" s="1" t="s">
        <v>5244</v>
      </c>
      <c r="C963" s="1">
        <v>42610000</v>
      </c>
      <c r="D963" s="1">
        <v>55000000</v>
      </c>
      <c r="E963" s="1">
        <f t="shared" ref="E963:E1026" si="30">C963-D963</f>
        <v>-12390000</v>
      </c>
      <c r="F963" s="1">
        <v>36</v>
      </c>
      <c r="G963" s="1">
        <v>104</v>
      </c>
      <c r="H963" s="1" t="s">
        <v>421</v>
      </c>
      <c r="I963" s="1" t="str">
        <f t="shared" ref="I963:I1023" si="31">LEFT(H963,6)</f>
        <v>Action</v>
      </c>
      <c r="J963" s="1" t="s">
        <v>4397</v>
      </c>
      <c r="K963" s="1">
        <v>60293</v>
      </c>
      <c r="L963" s="1">
        <v>114</v>
      </c>
      <c r="M963" s="1" t="s">
        <v>37</v>
      </c>
      <c r="N963" s="1" t="s">
        <v>38</v>
      </c>
      <c r="O963" s="1">
        <v>1994</v>
      </c>
      <c r="P963" s="1">
        <v>5.5</v>
      </c>
    </row>
    <row r="964" spans="1:16" ht="12.75" x14ac:dyDescent="0.2">
      <c r="A964" s="1" t="s">
        <v>5251</v>
      </c>
      <c r="B964" s="1" t="s">
        <v>2842</v>
      </c>
      <c r="C964" s="1">
        <v>41482207</v>
      </c>
      <c r="D964" s="1">
        <v>50000000</v>
      </c>
      <c r="E964" s="1">
        <f t="shared" si="30"/>
        <v>-8517793</v>
      </c>
      <c r="F964" s="1">
        <v>105</v>
      </c>
      <c r="G964" s="1">
        <v>106</v>
      </c>
      <c r="H964" s="1" t="s">
        <v>881</v>
      </c>
      <c r="I964" s="1" t="str">
        <f t="shared" si="31"/>
        <v>Comedy</v>
      </c>
      <c r="J964" s="1" t="s">
        <v>200</v>
      </c>
      <c r="K964" s="1">
        <v>68428</v>
      </c>
      <c r="L964" s="1">
        <v>148</v>
      </c>
      <c r="M964" s="1" t="s">
        <v>37</v>
      </c>
      <c r="N964" s="1" t="s">
        <v>38</v>
      </c>
      <c r="O964" s="1">
        <v>1990</v>
      </c>
      <c r="P964" s="1">
        <v>6.3</v>
      </c>
    </row>
    <row r="965" spans="1:16" ht="12.75" x14ac:dyDescent="0.2">
      <c r="A965" s="1" t="s">
        <v>5255</v>
      </c>
      <c r="B965" s="1" t="s">
        <v>4949</v>
      </c>
      <c r="C965" s="1">
        <v>47105085</v>
      </c>
      <c r="D965" s="1">
        <v>50000000</v>
      </c>
      <c r="E965" s="1">
        <f t="shared" si="30"/>
        <v>-2894915</v>
      </c>
      <c r="F965" s="1">
        <v>276</v>
      </c>
      <c r="G965" s="1">
        <v>141</v>
      </c>
      <c r="H965" s="1" t="s">
        <v>1934</v>
      </c>
      <c r="I965" s="1" t="str">
        <f>LEFT(H965,5)</f>
        <v>Crime</v>
      </c>
      <c r="J965" s="1" t="s">
        <v>96</v>
      </c>
      <c r="K965" s="1">
        <v>136973</v>
      </c>
      <c r="L965" s="1">
        <v>275</v>
      </c>
      <c r="M965" s="1" t="s">
        <v>37</v>
      </c>
      <c r="N965" s="1" t="s">
        <v>38</v>
      </c>
      <c r="O965" s="1">
        <v>2014</v>
      </c>
      <c r="P965" s="1">
        <v>7.4</v>
      </c>
    </row>
    <row r="966" spans="1:16" ht="12.75" x14ac:dyDescent="0.2">
      <c r="A966" s="1" t="s">
        <v>5258</v>
      </c>
      <c r="B966" s="1" t="s">
        <v>2564</v>
      </c>
      <c r="C966" s="1">
        <v>41256277</v>
      </c>
      <c r="D966" s="1">
        <v>50000000</v>
      </c>
      <c r="E966" s="1">
        <f t="shared" si="30"/>
        <v>-8743723</v>
      </c>
      <c r="F966" s="1">
        <v>93</v>
      </c>
      <c r="G966" s="1">
        <v>124</v>
      </c>
      <c r="H966" s="1" t="s">
        <v>59</v>
      </c>
      <c r="I966" s="1" t="str">
        <f t="shared" si="31"/>
        <v>Action</v>
      </c>
      <c r="J966" s="1" t="s">
        <v>853</v>
      </c>
      <c r="K966" s="1">
        <v>46451</v>
      </c>
      <c r="L966" s="1">
        <v>156</v>
      </c>
      <c r="M966" s="1" t="s">
        <v>37</v>
      </c>
      <c r="N966" s="1" t="s">
        <v>38</v>
      </c>
      <c r="O966" s="1">
        <v>1997</v>
      </c>
      <c r="P966" s="1">
        <v>5.9</v>
      </c>
    </row>
    <row r="967" spans="1:16" ht="12.75" x14ac:dyDescent="0.2">
      <c r="A967" s="1" t="s">
        <v>5263</v>
      </c>
      <c r="B967" s="1" t="s">
        <v>5262</v>
      </c>
      <c r="C967" s="1">
        <v>50740078</v>
      </c>
      <c r="D967" s="1">
        <v>45000000</v>
      </c>
      <c r="E967" s="1">
        <f t="shared" si="30"/>
        <v>5740078</v>
      </c>
      <c r="F967" s="1">
        <v>191</v>
      </c>
      <c r="G967" s="1">
        <v>98</v>
      </c>
      <c r="H967" s="1" t="s">
        <v>2207</v>
      </c>
      <c r="I967" s="1" t="str">
        <f t="shared" si="31"/>
        <v>Action</v>
      </c>
      <c r="J967" s="1" t="s">
        <v>1971</v>
      </c>
      <c r="K967" s="1">
        <v>151580</v>
      </c>
      <c r="L967" s="1">
        <v>672</v>
      </c>
      <c r="M967" s="1" t="s">
        <v>37</v>
      </c>
      <c r="N967" s="1" t="s">
        <v>766</v>
      </c>
      <c r="O967" s="1">
        <v>2004</v>
      </c>
      <c r="P967" s="1">
        <v>6.2</v>
      </c>
    </row>
    <row r="968" spans="1:16" ht="12.75" x14ac:dyDescent="0.2">
      <c r="A968" s="1" t="s">
        <v>5268</v>
      </c>
      <c r="B968" s="1" t="s">
        <v>5267</v>
      </c>
      <c r="C968" s="1">
        <v>40203020</v>
      </c>
      <c r="D968" s="1">
        <v>40000000</v>
      </c>
      <c r="E968" s="1">
        <f t="shared" si="30"/>
        <v>203020</v>
      </c>
      <c r="F968" s="1">
        <v>143</v>
      </c>
      <c r="G968" s="1">
        <v>108</v>
      </c>
      <c r="H968" s="1" t="s">
        <v>1414</v>
      </c>
      <c r="I968" s="1" t="str">
        <f t="shared" si="31"/>
        <v>Comedy</v>
      </c>
      <c r="J968" s="1" t="s">
        <v>435</v>
      </c>
      <c r="K968" s="1">
        <v>74315</v>
      </c>
      <c r="L968" s="1">
        <v>259</v>
      </c>
      <c r="M968" s="1" t="s">
        <v>37</v>
      </c>
      <c r="N968" s="1" t="s">
        <v>56</v>
      </c>
      <c r="O968" s="1">
        <v>2004</v>
      </c>
      <c r="P968" s="1">
        <v>5.9</v>
      </c>
    </row>
    <row r="969" spans="1:16" ht="12.75" x14ac:dyDescent="0.2">
      <c r="A969" s="1" t="s">
        <v>5274</v>
      </c>
      <c r="B969" s="1" t="s">
        <v>5272</v>
      </c>
      <c r="C969" s="1">
        <v>40905277</v>
      </c>
      <c r="D969" s="1">
        <v>50000000</v>
      </c>
      <c r="E969" s="1">
        <f t="shared" si="30"/>
        <v>-9094723</v>
      </c>
      <c r="F969" s="1">
        <v>124</v>
      </c>
      <c r="G969" s="1">
        <v>114</v>
      </c>
      <c r="H969" s="1" t="s">
        <v>5273</v>
      </c>
      <c r="I969" s="1" t="str">
        <f>LEFT(H969,5)</f>
        <v>Crime</v>
      </c>
      <c r="J969" s="1" t="s">
        <v>1726</v>
      </c>
      <c r="K969" s="1">
        <v>45895</v>
      </c>
      <c r="L969" s="1">
        <v>157</v>
      </c>
      <c r="M969" s="1" t="s">
        <v>37</v>
      </c>
      <c r="N969" s="1" t="s">
        <v>38</v>
      </c>
      <c r="O969" s="1">
        <v>2003</v>
      </c>
      <c r="P969" s="1">
        <v>6.5</v>
      </c>
    </row>
    <row r="970" spans="1:16" ht="12.75" x14ac:dyDescent="0.2">
      <c r="A970" s="1" t="s">
        <v>5280</v>
      </c>
      <c r="B970" s="1" t="s">
        <v>5278</v>
      </c>
      <c r="C970" s="1">
        <v>38590500</v>
      </c>
      <c r="D970" s="1">
        <v>50000000</v>
      </c>
      <c r="E970" s="1">
        <f t="shared" si="30"/>
        <v>-11409500</v>
      </c>
      <c r="F970" s="1">
        <v>47</v>
      </c>
      <c r="G970" s="1">
        <v>101</v>
      </c>
      <c r="H970" s="1" t="s">
        <v>50</v>
      </c>
      <c r="I970" s="1" t="str">
        <f t="shared" si="31"/>
        <v>Action</v>
      </c>
      <c r="J970" s="1" t="s">
        <v>3195</v>
      </c>
      <c r="K970" s="1">
        <v>17997</v>
      </c>
      <c r="L970" s="1">
        <v>140</v>
      </c>
      <c r="M970" s="1" t="s">
        <v>37</v>
      </c>
      <c r="N970" s="1" t="s">
        <v>38</v>
      </c>
      <c r="O970" s="1">
        <v>1994</v>
      </c>
      <c r="P970" s="1">
        <v>4.4000000000000004</v>
      </c>
    </row>
    <row r="971" spans="1:16" ht="12.75" x14ac:dyDescent="0.2">
      <c r="A971" s="1" t="s">
        <v>5284</v>
      </c>
      <c r="B971" s="1" t="s">
        <v>4902</v>
      </c>
      <c r="C971" s="1">
        <v>39177541</v>
      </c>
      <c r="D971" s="1">
        <v>50000000</v>
      </c>
      <c r="E971" s="1">
        <f t="shared" si="30"/>
        <v>-10822459</v>
      </c>
      <c r="F971" s="1">
        <v>66</v>
      </c>
      <c r="G971" s="1">
        <v>93</v>
      </c>
      <c r="H971" s="1" t="s">
        <v>147</v>
      </c>
      <c r="I971" s="1" t="str">
        <f t="shared" si="31"/>
        <v>Action</v>
      </c>
      <c r="J971" s="1" t="s">
        <v>1106</v>
      </c>
      <c r="K971" s="1">
        <v>20310</v>
      </c>
      <c r="L971" s="1">
        <v>177</v>
      </c>
      <c r="M971" s="1" t="s">
        <v>37</v>
      </c>
      <c r="N971" s="1" t="s">
        <v>38</v>
      </c>
      <c r="O971" s="1">
        <v>2005</v>
      </c>
      <c r="P971" s="1">
        <v>3.5</v>
      </c>
    </row>
    <row r="972" spans="1:16" ht="12.75" x14ac:dyDescent="0.2">
      <c r="A972" s="1" t="s">
        <v>5290</v>
      </c>
      <c r="B972" s="1" t="s">
        <v>5288</v>
      </c>
      <c r="C972" s="1">
        <v>39778599</v>
      </c>
      <c r="D972" s="1">
        <v>50000000</v>
      </c>
      <c r="E972" s="1">
        <f t="shared" si="30"/>
        <v>-10221401</v>
      </c>
      <c r="F972" s="1">
        <v>118</v>
      </c>
      <c r="G972" s="1">
        <v>119</v>
      </c>
      <c r="H972" s="1" t="s">
        <v>1825</v>
      </c>
      <c r="I972" s="1" t="str">
        <f>LEFT(H972,9)</f>
        <v>Adventure</v>
      </c>
      <c r="J972" s="1" t="s">
        <v>214</v>
      </c>
      <c r="K972" s="1">
        <v>176169</v>
      </c>
      <c r="L972" s="1">
        <v>548</v>
      </c>
      <c r="M972" s="1" t="s">
        <v>37</v>
      </c>
      <c r="N972" s="1" t="s">
        <v>38</v>
      </c>
      <c r="O972" s="1">
        <v>2000</v>
      </c>
      <c r="P972" s="1">
        <v>6.6</v>
      </c>
    </row>
    <row r="973" spans="1:16" ht="12.75" x14ac:dyDescent="0.2">
      <c r="A973" s="1" t="s">
        <v>5294</v>
      </c>
      <c r="B973" s="1" t="s">
        <v>3302</v>
      </c>
      <c r="C973" s="1">
        <v>37486138</v>
      </c>
      <c r="D973" s="1">
        <v>50000000</v>
      </c>
      <c r="E973" s="1">
        <f t="shared" si="30"/>
        <v>-12513862</v>
      </c>
      <c r="F973" s="1">
        <v>93</v>
      </c>
      <c r="G973" s="1">
        <v>119</v>
      </c>
      <c r="H973" s="1" t="s">
        <v>1414</v>
      </c>
      <c r="I973" s="1" t="str">
        <f t="shared" si="31"/>
        <v>Comedy</v>
      </c>
      <c r="J973" s="1" t="s">
        <v>2092</v>
      </c>
      <c r="K973" s="1">
        <v>30890</v>
      </c>
      <c r="L973" s="1">
        <v>106</v>
      </c>
      <c r="M973" s="1" t="s">
        <v>37</v>
      </c>
      <c r="N973" s="1" t="s">
        <v>38</v>
      </c>
      <c r="O973" s="1">
        <v>2004</v>
      </c>
      <c r="P973" s="1">
        <v>6</v>
      </c>
    </row>
    <row r="974" spans="1:16" ht="12.75" x14ac:dyDescent="0.2">
      <c r="A974" s="1" t="s">
        <v>5299</v>
      </c>
      <c r="B974" s="1" t="s">
        <v>5138</v>
      </c>
      <c r="C974" s="1">
        <v>38105077</v>
      </c>
      <c r="D974" s="1">
        <v>40000000</v>
      </c>
      <c r="E974" s="1">
        <f t="shared" si="30"/>
        <v>-1894923</v>
      </c>
      <c r="F974" s="1">
        <v>235</v>
      </c>
      <c r="G974" s="1">
        <v>99</v>
      </c>
      <c r="H974" s="1" t="s">
        <v>333</v>
      </c>
      <c r="I974" s="1" t="str">
        <f t="shared" si="31"/>
        <v>Action</v>
      </c>
      <c r="J974" s="1" t="s">
        <v>5298</v>
      </c>
      <c r="K974" s="1">
        <v>58349</v>
      </c>
      <c r="L974" s="1">
        <v>194</v>
      </c>
      <c r="M974" s="1" t="s">
        <v>37</v>
      </c>
      <c r="N974" s="1" t="s">
        <v>38</v>
      </c>
      <c r="O974" s="1">
        <v>2009</v>
      </c>
      <c r="P974" s="1">
        <v>6.4</v>
      </c>
    </row>
    <row r="975" spans="1:16" ht="12.75" x14ac:dyDescent="0.2">
      <c r="A975" s="1" t="s">
        <v>5303</v>
      </c>
      <c r="B975" s="1" t="s">
        <v>78</v>
      </c>
      <c r="C975" s="1">
        <v>35168395</v>
      </c>
      <c r="D975" s="1">
        <v>50000000</v>
      </c>
      <c r="E975" s="1">
        <f t="shared" si="30"/>
        <v>-14831605</v>
      </c>
      <c r="F975" s="1">
        <v>113</v>
      </c>
      <c r="G975" s="1">
        <v>137</v>
      </c>
      <c r="H975" s="1" t="s">
        <v>4914</v>
      </c>
      <c r="I975" s="1" t="str">
        <f>LEFT(H975,5)</f>
        <v>Drama</v>
      </c>
      <c r="J975" s="1" t="s">
        <v>81</v>
      </c>
      <c r="K975" s="1">
        <v>26034</v>
      </c>
      <c r="L975" s="1">
        <v>226</v>
      </c>
      <c r="M975" s="1" t="s">
        <v>37</v>
      </c>
      <c r="N975" s="1" t="s">
        <v>38</v>
      </c>
      <c r="O975" s="1">
        <v>1999</v>
      </c>
      <c r="P975" s="1">
        <v>6.5</v>
      </c>
    </row>
    <row r="976" spans="1:16" ht="12.75" x14ac:dyDescent="0.2">
      <c r="A976" s="1" t="s">
        <v>5316</v>
      </c>
      <c r="B976" s="1" t="s">
        <v>5313</v>
      </c>
      <c r="C976" s="1">
        <v>32800000</v>
      </c>
      <c r="D976" s="1">
        <v>40000000</v>
      </c>
      <c r="E976" s="1">
        <f t="shared" si="30"/>
        <v>-7200000</v>
      </c>
      <c r="F976" s="1">
        <v>51</v>
      </c>
      <c r="G976" s="1">
        <v>117</v>
      </c>
      <c r="H976" s="1" t="s">
        <v>5315</v>
      </c>
      <c r="I976" s="1" t="str">
        <f t="shared" si="31"/>
        <v>Comedy</v>
      </c>
      <c r="J976" s="1" t="s">
        <v>1374</v>
      </c>
      <c r="K976" s="1">
        <v>34896</v>
      </c>
      <c r="L976" s="1">
        <v>118</v>
      </c>
      <c r="M976" s="1" t="s">
        <v>37</v>
      </c>
      <c r="N976" s="1" t="s">
        <v>38</v>
      </c>
      <c r="O976" s="1">
        <v>1996</v>
      </c>
      <c r="P976" s="1">
        <v>4.3</v>
      </c>
    </row>
    <row r="977" spans="1:16" ht="12.75" x14ac:dyDescent="0.2">
      <c r="A977" s="1" t="s">
        <v>5319</v>
      </c>
      <c r="B977" s="1" t="s">
        <v>4672</v>
      </c>
      <c r="C977" s="1">
        <v>33643461</v>
      </c>
      <c r="D977" s="1">
        <v>50000000</v>
      </c>
      <c r="E977" s="1">
        <f t="shared" si="30"/>
        <v>-16356539</v>
      </c>
      <c r="F977" s="1">
        <v>98</v>
      </c>
      <c r="G977" s="1">
        <v>87</v>
      </c>
      <c r="H977" s="1" t="s">
        <v>3056</v>
      </c>
      <c r="I977" s="1" t="str">
        <f t="shared" si="31"/>
        <v>Comedy</v>
      </c>
      <c r="J977" s="1" t="s">
        <v>181</v>
      </c>
      <c r="K977" s="1">
        <v>11257</v>
      </c>
      <c r="L977" s="1">
        <v>65</v>
      </c>
      <c r="M977" s="1" t="s">
        <v>37</v>
      </c>
      <c r="N977" s="1" t="s">
        <v>38</v>
      </c>
      <c r="O977" s="1">
        <v>2010</v>
      </c>
      <c r="P977" s="1">
        <v>4.2</v>
      </c>
    </row>
    <row r="978" spans="1:16" ht="12.75" x14ac:dyDescent="0.2">
      <c r="A978" s="1" t="s">
        <v>5324</v>
      </c>
      <c r="B978" s="1" t="s">
        <v>3693</v>
      </c>
      <c r="C978" s="1">
        <v>32741596</v>
      </c>
      <c r="D978" s="1">
        <v>50000000</v>
      </c>
      <c r="E978" s="1">
        <f t="shared" si="30"/>
        <v>-17258404</v>
      </c>
      <c r="F978" s="1">
        <v>315</v>
      </c>
      <c r="G978" s="1">
        <v>129</v>
      </c>
      <c r="H978" s="1" t="s">
        <v>5323</v>
      </c>
      <c r="I978" s="1" t="str">
        <f>LEFT(H978,5)</f>
        <v>Drama</v>
      </c>
      <c r="J978" s="1" t="s">
        <v>1156</v>
      </c>
      <c r="K978" s="1">
        <v>80140</v>
      </c>
      <c r="L978" s="1">
        <v>323</v>
      </c>
      <c r="M978" s="1" t="s">
        <v>37</v>
      </c>
      <c r="N978" s="1" t="s">
        <v>38</v>
      </c>
      <c r="O978" s="1">
        <v>2010</v>
      </c>
      <c r="P978" s="1">
        <v>6.5</v>
      </c>
    </row>
    <row r="979" spans="1:16" ht="12.75" x14ac:dyDescent="0.2">
      <c r="A979" s="1" t="s">
        <v>5328</v>
      </c>
      <c r="B979" s="1" t="s">
        <v>5327</v>
      </c>
      <c r="C979" s="1">
        <v>31874869</v>
      </c>
      <c r="D979" s="1">
        <v>50000000</v>
      </c>
      <c r="E979" s="1">
        <f t="shared" si="30"/>
        <v>-18125131</v>
      </c>
      <c r="F979" s="1">
        <v>136</v>
      </c>
      <c r="G979" s="1">
        <v>115</v>
      </c>
      <c r="H979" s="1" t="s">
        <v>2214</v>
      </c>
      <c r="I979" s="1" t="str">
        <f>LEFT(H979,5)</f>
        <v>Crime</v>
      </c>
      <c r="J979" s="1" t="s">
        <v>4212</v>
      </c>
      <c r="K979" s="1">
        <v>43574</v>
      </c>
      <c r="L979" s="1">
        <v>302</v>
      </c>
      <c r="M979" s="1" t="s">
        <v>37</v>
      </c>
      <c r="N979" s="1" t="s">
        <v>38</v>
      </c>
      <c r="O979" s="1">
        <v>2002</v>
      </c>
      <c r="P979" s="1">
        <v>6.1</v>
      </c>
    </row>
    <row r="980" spans="1:16" ht="12.75" x14ac:dyDescent="0.2">
      <c r="A980" s="1" t="s">
        <v>5333</v>
      </c>
      <c r="B980" s="1" t="s">
        <v>1057</v>
      </c>
      <c r="C980" s="1">
        <v>30306268</v>
      </c>
      <c r="D980" s="1">
        <v>50000000</v>
      </c>
      <c r="E980" s="1">
        <f t="shared" si="30"/>
        <v>-19693732</v>
      </c>
      <c r="F980" s="1">
        <v>61</v>
      </c>
      <c r="G980" s="1">
        <v>132</v>
      </c>
      <c r="H980" s="1" t="s">
        <v>333</v>
      </c>
      <c r="I980" s="1" t="str">
        <f t="shared" si="31"/>
        <v>Action</v>
      </c>
      <c r="J980" s="1" t="s">
        <v>5332</v>
      </c>
      <c r="K980" s="1">
        <v>62981</v>
      </c>
      <c r="L980" s="1">
        <v>84</v>
      </c>
      <c r="M980" s="1" t="s">
        <v>37</v>
      </c>
      <c r="N980" s="1" t="s">
        <v>1464</v>
      </c>
      <c r="O980" s="1">
        <v>1995</v>
      </c>
      <c r="P980" s="1">
        <v>6.3</v>
      </c>
    </row>
    <row r="981" spans="1:16" ht="12.75" x14ac:dyDescent="0.2">
      <c r="A981" s="1" t="s">
        <v>5339</v>
      </c>
      <c r="B981" s="1" t="s">
        <v>5337</v>
      </c>
      <c r="C981" s="1">
        <v>27667947</v>
      </c>
      <c r="D981" s="1">
        <v>50000000</v>
      </c>
      <c r="E981" s="1">
        <f t="shared" si="30"/>
        <v>-22332053</v>
      </c>
      <c r="F981" s="1">
        <v>209</v>
      </c>
      <c r="G981" s="1">
        <v>131</v>
      </c>
      <c r="H981" s="1" t="s">
        <v>2124</v>
      </c>
      <c r="I981" s="1" t="str">
        <f>LEFT(H981,5)</f>
        <v>Crime</v>
      </c>
      <c r="J981" s="1" t="s">
        <v>2411</v>
      </c>
      <c r="K981" s="1">
        <v>86374</v>
      </c>
      <c r="L981" s="1">
        <v>392</v>
      </c>
      <c r="M981" s="1" t="s">
        <v>37</v>
      </c>
      <c r="N981" s="1" t="s">
        <v>56</v>
      </c>
      <c r="O981" s="1">
        <v>2007</v>
      </c>
      <c r="P981" s="1">
        <v>6.2</v>
      </c>
    </row>
    <row r="982" spans="1:16" ht="12.75" x14ac:dyDescent="0.2">
      <c r="A982" s="1" t="s">
        <v>5344</v>
      </c>
      <c r="B982" s="1" t="s">
        <v>3890</v>
      </c>
      <c r="C982" s="1">
        <v>27067160</v>
      </c>
      <c r="D982" s="1">
        <v>50000000</v>
      </c>
      <c r="E982" s="1">
        <f t="shared" si="30"/>
        <v>-22932840</v>
      </c>
      <c r="F982" s="1">
        <v>99</v>
      </c>
      <c r="G982" s="1">
        <v>95</v>
      </c>
      <c r="H982" s="1" t="s">
        <v>1414</v>
      </c>
      <c r="I982" s="1" t="str">
        <f t="shared" si="31"/>
        <v>Comedy</v>
      </c>
      <c r="J982" s="1" t="s">
        <v>976</v>
      </c>
      <c r="K982" s="1">
        <v>18404</v>
      </c>
      <c r="L982" s="1">
        <v>150</v>
      </c>
      <c r="M982" s="1" t="s">
        <v>37</v>
      </c>
      <c r="N982" s="1" t="s">
        <v>38</v>
      </c>
      <c r="O982" s="1">
        <v>1999</v>
      </c>
      <c r="P982" s="1">
        <v>5.9</v>
      </c>
    </row>
    <row r="983" spans="1:16" ht="12.75" x14ac:dyDescent="0.2">
      <c r="A983" s="1" t="s">
        <v>5350</v>
      </c>
      <c r="B983" s="1" t="s">
        <v>5348</v>
      </c>
      <c r="C983" s="1">
        <v>26616999</v>
      </c>
      <c r="D983" s="1">
        <v>40000000</v>
      </c>
      <c r="E983" s="1">
        <f t="shared" si="30"/>
        <v>-13383001</v>
      </c>
      <c r="F983" s="1">
        <v>298</v>
      </c>
      <c r="G983" s="1">
        <v>125</v>
      </c>
      <c r="H983" s="1" t="s">
        <v>1674</v>
      </c>
      <c r="I983" s="1" t="str">
        <f t="shared" si="31"/>
        <v>Action</v>
      </c>
      <c r="J983" s="1" t="s">
        <v>5349</v>
      </c>
      <c r="K983" s="1">
        <v>92461</v>
      </c>
      <c r="L983" s="1">
        <v>347</v>
      </c>
      <c r="M983" s="1" t="s">
        <v>37</v>
      </c>
      <c r="N983" s="1" t="s">
        <v>38</v>
      </c>
      <c r="O983" s="1">
        <v>2013</v>
      </c>
      <c r="P983" s="1">
        <v>5.9</v>
      </c>
    </row>
    <row r="984" spans="1:16" ht="12.75" x14ac:dyDescent="0.2">
      <c r="A984" s="1" t="s">
        <v>5355</v>
      </c>
      <c r="B984" s="1" t="s">
        <v>1310</v>
      </c>
      <c r="C984" s="1">
        <v>26536120</v>
      </c>
      <c r="D984" s="1">
        <v>50000000</v>
      </c>
      <c r="E984" s="1">
        <f t="shared" si="30"/>
        <v>-23463880</v>
      </c>
      <c r="F984" s="1">
        <v>131</v>
      </c>
      <c r="G984" s="1">
        <v>98</v>
      </c>
      <c r="H984" s="1" t="s">
        <v>1119</v>
      </c>
      <c r="I984" s="1" t="str">
        <f t="shared" si="31"/>
        <v>Action</v>
      </c>
      <c r="J984" s="1" t="s">
        <v>1691</v>
      </c>
      <c r="K984" s="1">
        <v>49926</v>
      </c>
      <c r="L984" s="1">
        <v>286</v>
      </c>
      <c r="M984" s="1" t="s">
        <v>37</v>
      </c>
      <c r="N984" s="1" t="s">
        <v>766</v>
      </c>
      <c r="O984" s="1">
        <v>2003</v>
      </c>
      <c r="P984" s="1">
        <v>6.5</v>
      </c>
    </row>
    <row r="985" spans="1:16" ht="12.75" x14ac:dyDescent="0.2">
      <c r="A985" s="1" t="s">
        <v>5359</v>
      </c>
      <c r="B985" s="1" t="s">
        <v>3693</v>
      </c>
      <c r="C985" s="1">
        <v>26199517</v>
      </c>
      <c r="D985" s="1">
        <v>50000000</v>
      </c>
      <c r="E985" s="1">
        <f t="shared" si="30"/>
        <v>-23800483</v>
      </c>
      <c r="F985" s="1">
        <v>146</v>
      </c>
      <c r="G985" s="1">
        <v>110</v>
      </c>
      <c r="H985" s="1" t="s">
        <v>1119</v>
      </c>
      <c r="I985" s="1" t="str">
        <f t="shared" si="31"/>
        <v>Action</v>
      </c>
      <c r="J985" s="1" t="s">
        <v>3693</v>
      </c>
      <c r="K985" s="1">
        <v>34356</v>
      </c>
      <c r="L985" s="1">
        <v>260</v>
      </c>
      <c r="M985" s="1" t="s">
        <v>37</v>
      </c>
      <c r="N985" s="1" t="s">
        <v>38</v>
      </c>
      <c r="O985" s="1">
        <v>2002</v>
      </c>
      <c r="P985" s="1">
        <v>6.4</v>
      </c>
    </row>
    <row r="986" spans="1:16" ht="12.75" x14ac:dyDescent="0.2">
      <c r="A986" s="1" t="s">
        <v>5363</v>
      </c>
      <c r="B986" s="1" t="s">
        <v>1846</v>
      </c>
      <c r="C986" s="1">
        <v>25450527</v>
      </c>
      <c r="D986" s="1">
        <v>50000000</v>
      </c>
      <c r="E986" s="1">
        <f t="shared" si="30"/>
        <v>-24549473</v>
      </c>
      <c r="F986" s="1">
        <v>245</v>
      </c>
      <c r="G986" s="1">
        <v>118</v>
      </c>
      <c r="H986" s="1" t="s">
        <v>1119</v>
      </c>
      <c r="I986" s="1" t="str">
        <f t="shared" si="31"/>
        <v>Action</v>
      </c>
      <c r="J986" s="1" t="s">
        <v>207</v>
      </c>
      <c r="K986" s="1">
        <v>80196</v>
      </c>
      <c r="L986" s="1">
        <v>190</v>
      </c>
      <c r="M986" s="1" t="s">
        <v>37</v>
      </c>
      <c r="N986" s="1" t="s">
        <v>38</v>
      </c>
      <c r="O986" s="1">
        <v>2009</v>
      </c>
      <c r="P986" s="1">
        <v>6.5</v>
      </c>
    </row>
    <row r="987" spans="1:16" ht="12.75" x14ac:dyDescent="0.2">
      <c r="A987" s="1" t="s">
        <v>5368</v>
      </c>
      <c r="B987" s="1" t="s">
        <v>5366</v>
      </c>
      <c r="C987" s="1">
        <v>25407250</v>
      </c>
      <c r="D987" s="1">
        <v>50000000</v>
      </c>
      <c r="E987" s="1">
        <f t="shared" si="30"/>
        <v>-24592750</v>
      </c>
      <c r="F987" s="1">
        <v>104</v>
      </c>
      <c r="G987" s="1">
        <v>101</v>
      </c>
      <c r="H987" s="1" t="s">
        <v>226</v>
      </c>
      <c r="I987" s="1" t="str">
        <f t="shared" si="31"/>
        <v>Action</v>
      </c>
      <c r="J987" s="1" t="s">
        <v>271</v>
      </c>
      <c r="K987" s="1">
        <v>54021</v>
      </c>
      <c r="L987" s="1">
        <v>227</v>
      </c>
      <c r="M987" s="1" t="s">
        <v>37</v>
      </c>
      <c r="N987" s="1" t="s">
        <v>38</v>
      </c>
      <c r="O987" s="1">
        <v>1996</v>
      </c>
      <c r="P987" s="1">
        <v>5.7</v>
      </c>
    </row>
    <row r="988" spans="1:16" ht="12.75" x14ac:dyDescent="0.2">
      <c r="A988" s="1" t="s">
        <v>5377</v>
      </c>
      <c r="B988" s="1" t="s">
        <v>603</v>
      </c>
      <c r="C988" s="1">
        <v>23159305</v>
      </c>
      <c r="D988" s="1">
        <v>70000000</v>
      </c>
      <c r="E988" s="1">
        <f t="shared" si="30"/>
        <v>-46840695</v>
      </c>
      <c r="F988" s="1">
        <v>162</v>
      </c>
      <c r="G988" s="1">
        <v>90</v>
      </c>
      <c r="H988" s="1" t="s">
        <v>612</v>
      </c>
      <c r="I988" s="1" t="str">
        <f t="shared" si="31"/>
        <v>Action</v>
      </c>
      <c r="J988" s="1" t="s">
        <v>336</v>
      </c>
      <c r="K988" s="1">
        <v>128455</v>
      </c>
      <c r="L988" s="1">
        <v>514</v>
      </c>
      <c r="M988" s="1" t="s">
        <v>37</v>
      </c>
      <c r="N988" s="1" t="s">
        <v>38</v>
      </c>
      <c r="O988" s="1">
        <v>1999</v>
      </c>
      <c r="P988" s="1">
        <v>8</v>
      </c>
    </row>
    <row r="989" spans="1:16" ht="12.75" x14ac:dyDescent="0.2">
      <c r="A989" s="1" t="s">
        <v>5383</v>
      </c>
      <c r="B989" s="1" t="s">
        <v>5381</v>
      </c>
      <c r="C989" s="1">
        <v>24006726</v>
      </c>
      <c r="D989" s="1">
        <v>50000000</v>
      </c>
      <c r="E989" s="1">
        <f t="shared" si="30"/>
        <v>-25993274</v>
      </c>
      <c r="F989" s="1">
        <v>259</v>
      </c>
      <c r="G989" s="1">
        <v>119</v>
      </c>
      <c r="H989" s="1" t="s">
        <v>5382</v>
      </c>
      <c r="I989" s="1" t="str">
        <f>LEFT(H989,9)</f>
        <v>Adventure</v>
      </c>
      <c r="J989" s="1" t="s">
        <v>546</v>
      </c>
      <c r="K989" s="1">
        <v>139535</v>
      </c>
      <c r="L989" s="1">
        <v>632</v>
      </c>
      <c r="M989" s="1" t="s">
        <v>37</v>
      </c>
      <c r="N989" s="1" t="s">
        <v>38</v>
      </c>
      <c r="O989" s="1">
        <v>2004</v>
      </c>
      <c r="P989" s="1">
        <v>7.3</v>
      </c>
    </row>
    <row r="990" spans="1:16" ht="12.75" x14ac:dyDescent="0.2">
      <c r="A990" s="1" t="s">
        <v>5388</v>
      </c>
      <c r="B990" s="1" t="s">
        <v>2295</v>
      </c>
      <c r="C990" s="1">
        <v>20389967</v>
      </c>
      <c r="D990" s="1">
        <v>50000000</v>
      </c>
      <c r="E990" s="1">
        <f t="shared" si="30"/>
        <v>-29610033</v>
      </c>
      <c r="F990" s="1">
        <v>79</v>
      </c>
      <c r="G990" s="1">
        <v>139</v>
      </c>
      <c r="H990" s="1" t="s">
        <v>5387</v>
      </c>
      <c r="I990" s="1" t="str">
        <f t="shared" si="31"/>
        <v>Action</v>
      </c>
      <c r="J990" s="1" t="s">
        <v>659</v>
      </c>
      <c r="K990" s="1">
        <v>3077</v>
      </c>
      <c r="L990" s="1">
        <v>47</v>
      </c>
      <c r="M990" s="1" t="s">
        <v>37</v>
      </c>
      <c r="N990" s="1" t="s">
        <v>38</v>
      </c>
      <c r="O990" s="1">
        <v>2016</v>
      </c>
      <c r="P990" s="1">
        <v>6.7</v>
      </c>
    </row>
    <row r="991" spans="1:16" ht="12.75" x14ac:dyDescent="0.2">
      <c r="A991" s="1" t="s">
        <v>5392</v>
      </c>
      <c r="B991" s="1" t="s">
        <v>4703</v>
      </c>
      <c r="C991" s="1">
        <v>19593740</v>
      </c>
      <c r="D991" s="1">
        <v>50000000</v>
      </c>
      <c r="E991" s="1">
        <f t="shared" si="30"/>
        <v>-30406260</v>
      </c>
      <c r="F991" s="1">
        <v>141</v>
      </c>
      <c r="G991" s="1">
        <v>130</v>
      </c>
      <c r="H991" s="1" t="s">
        <v>2124</v>
      </c>
      <c r="I991" s="1" t="str">
        <f>LEFT(H991,5)</f>
        <v>Crime</v>
      </c>
      <c r="J991" s="1" t="s">
        <v>119</v>
      </c>
      <c r="K991" s="1">
        <v>88270</v>
      </c>
      <c r="L991" s="1">
        <v>420</v>
      </c>
      <c r="M991" s="1" t="s">
        <v>37</v>
      </c>
      <c r="N991" s="1" t="s">
        <v>38</v>
      </c>
      <c r="O991" s="1">
        <v>2003</v>
      </c>
      <c r="P991" s="1">
        <v>7.5</v>
      </c>
    </row>
    <row r="992" spans="1:16" ht="12.75" x14ac:dyDescent="0.2">
      <c r="A992" s="1" t="s">
        <v>5396</v>
      </c>
      <c r="B992" s="1" t="s">
        <v>4436</v>
      </c>
      <c r="C992" s="1">
        <v>19118247</v>
      </c>
      <c r="D992" s="1">
        <v>40000000</v>
      </c>
      <c r="E992" s="1">
        <f t="shared" si="30"/>
        <v>-20881753</v>
      </c>
      <c r="F992" s="1">
        <v>59</v>
      </c>
      <c r="G992" s="1">
        <v>100</v>
      </c>
      <c r="H992" s="1" t="s">
        <v>2135</v>
      </c>
      <c r="I992" s="1" t="str">
        <f t="shared" si="31"/>
        <v>Action</v>
      </c>
      <c r="J992" s="1" t="s">
        <v>3088</v>
      </c>
      <c r="K992" s="1">
        <v>19829</v>
      </c>
      <c r="L992" s="1">
        <v>94</v>
      </c>
      <c r="M992" s="1" t="s">
        <v>37</v>
      </c>
      <c r="N992" s="1" t="s">
        <v>38</v>
      </c>
      <c r="O992" s="1">
        <v>2005</v>
      </c>
      <c r="P992" s="1">
        <v>5.4</v>
      </c>
    </row>
    <row r="993" spans="1:16" ht="12.75" x14ac:dyDescent="0.2">
      <c r="A993" s="1" t="s">
        <v>5399</v>
      </c>
      <c r="B993" s="1" t="s">
        <v>5127</v>
      </c>
      <c r="C993" s="1">
        <v>26442251</v>
      </c>
      <c r="D993" s="1">
        <v>50000000</v>
      </c>
      <c r="E993" s="1">
        <f t="shared" si="30"/>
        <v>-23557749</v>
      </c>
      <c r="F993" s="1">
        <v>236</v>
      </c>
      <c r="G993" s="1">
        <v>114</v>
      </c>
      <c r="H993" s="1" t="s">
        <v>463</v>
      </c>
      <c r="I993" s="1" t="str">
        <f t="shared" si="31"/>
        <v>Action</v>
      </c>
      <c r="J993" s="1" t="s">
        <v>227</v>
      </c>
      <c r="K993" s="1">
        <v>76010</v>
      </c>
      <c r="L993" s="1">
        <v>205</v>
      </c>
      <c r="M993" s="1" t="s">
        <v>37</v>
      </c>
      <c r="N993" s="1" t="s">
        <v>38</v>
      </c>
      <c r="O993" s="1">
        <v>2015</v>
      </c>
      <c r="P993" s="1">
        <v>6.6</v>
      </c>
    </row>
    <row r="994" spans="1:16" ht="12.75" x14ac:dyDescent="0.2">
      <c r="A994" s="1" t="s">
        <v>5403</v>
      </c>
      <c r="B994" s="1" t="s">
        <v>5402</v>
      </c>
      <c r="C994" s="1">
        <v>17114882</v>
      </c>
      <c r="D994" s="1">
        <v>25000000</v>
      </c>
      <c r="E994" s="1">
        <f t="shared" si="30"/>
        <v>-7885118</v>
      </c>
      <c r="F994" s="1">
        <v>356</v>
      </c>
      <c r="G994" s="1">
        <v>96</v>
      </c>
      <c r="H994" s="1" t="s">
        <v>2214</v>
      </c>
      <c r="I994" s="1" t="str">
        <f>LEFT(H994,5)</f>
        <v>Crime</v>
      </c>
      <c r="J994" s="1" t="s">
        <v>2823</v>
      </c>
      <c r="K994" s="1">
        <v>189249</v>
      </c>
      <c r="L994" s="1">
        <v>398</v>
      </c>
      <c r="M994" s="1" t="s">
        <v>37</v>
      </c>
      <c r="N994" s="1" t="s">
        <v>38</v>
      </c>
      <c r="O994" s="1">
        <v>2007</v>
      </c>
      <c r="P994" s="1">
        <v>7.7</v>
      </c>
    </row>
    <row r="995" spans="1:16" ht="12.75" x14ac:dyDescent="0.2">
      <c r="A995" s="1" t="s">
        <v>5408</v>
      </c>
      <c r="B995" s="1" t="s">
        <v>5407</v>
      </c>
      <c r="C995" s="1">
        <v>18472363</v>
      </c>
      <c r="D995" s="1">
        <v>50000000</v>
      </c>
      <c r="E995" s="1">
        <f t="shared" si="30"/>
        <v>-31527637</v>
      </c>
      <c r="F995" s="1">
        <v>120</v>
      </c>
      <c r="G995" s="1">
        <v>110</v>
      </c>
      <c r="H995" s="1" t="s">
        <v>3335</v>
      </c>
      <c r="I995" s="1" t="str">
        <f t="shared" si="31"/>
        <v>Action</v>
      </c>
      <c r="J995" s="1" t="s">
        <v>332</v>
      </c>
      <c r="K995" s="1">
        <v>63599</v>
      </c>
      <c r="L995" s="1">
        <v>208</v>
      </c>
      <c r="M995" s="1" t="s">
        <v>37</v>
      </c>
      <c r="N995" s="1" t="s">
        <v>38</v>
      </c>
      <c r="O995" s="1">
        <v>2005</v>
      </c>
      <c r="P995" s="1">
        <v>5.8</v>
      </c>
    </row>
    <row r="996" spans="1:16" ht="12.75" x14ac:dyDescent="0.2">
      <c r="A996" s="1" t="s">
        <v>5413</v>
      </c>
      <c r="B996" s="1" t="s">
        <v>1970</v>
      </c>
      <c r="C996" s="1">
        <v>14131298</v>
      </c>
      <c r="D996" s="1">
        <v>390000000</v>
      </c>
      <c r="E996" s="1">
        <f t="shared" si="30"/>
        <v>-375868702</v>
      </c>
      <c r="F996" s="1">
        <v>111</v>
      </c>
      <c r="G996" s="1">
        <v>158</v>
      </c>
      <c r="H996" s="1" t="s">
        <v>3429</v>
      </c>
      <c r="I996" s="1" t="str">
        <f>LEFT(H996,9)</f>
        <v>Adventure</v>
      </c>
      <c r="J996" s="1" t="s">
        <v>5412</v>
      </c>
      <c r="K996" s="1">
        <v>55889</v>
      </c>
      <c r="L996" s="1">
        <v>390</v>
      </c>
      <c r="M996" s="1" t="s">
        <v>37</v>
      </c>
      <c r="N996" s="1" t="s">
        <v>1464</v>
      </c>
      <c r="O996" s="1">
        <v>1999</v>
      </c>
      <c r="P996" s="1">
        <v>6.4</v>
      </c>
    </row>
    <row r="997" spans="1:16" ht="12.75" x14ac:dyDescent="0.2">
      <c r="A997" s="1" t="s">
        <v>5419</v>
      </c>
      <c r="B997" s="1" t="s">
        <v>5417</v>
      </c>
      <c r="C997" s="1">
        <v>21557240</v>
      </c>
      <c r="D997" s="1">
        <v>49900000</v>
      </c>
      <c r="E997" s="1">
        <f t="shared" si="30"/>
        <v>-28342760</v>
      </c>
      <c r="F997" s="1">
        <v>208</v>
      </c>
      <c r="G997" s="1">
        <v>102</v>
      </c>
      <c r="H997" s="1" t="s">
        <v>5418</v>
      </c>
      <c r="I997" s="1" t="str">
        <f>LEFT(H997,9)</f>
        <v>Adventure</v>
      </c>
      <c r="J997" s="1" t="s">
        <v>840</v>
      </c>
      <c r="K997" s="1">
        <v>85237</v>
      </c>
      <c r="L997" s="1">
        <v>274</v>
      </c>
      <c r="M997" s="1" t="s">
        <v>37</v>
      </c>
      <c r="N997" s="1" t="s">
        <v>38</v>
      </c>
      <c r="O997" s="1">
        <v>2011</v>
      </c>
      <c r="P997" s="1">
        <v>5.6</v>
      </c>
    </row>
    <row r="998" spans="1:16" ht="12.75" x14ac:dyDescent="0.2">
      <c r="A998" s="1" t="s">
        <v>5424</v>
      </c>
      <c r="B998" s="1" t="s">
        <v>5422</v>
      </c>
      <c r="C998" s="1">
        <v>21283440</v>
      </c>
      <c r="D998" s="1">
        <v>55000000</v>
      </c>
      <c r="E998" s="1">
        <f t="shared" si="30"/>
        <v>-33716560</v>
      </c>
      <c r="F998" s="1">
        <v>174</v>
      </c>
      <c r="G998" s="1">
        <v>84</v>
      </c>
      <c r="H998" s="1" t="s">
        <v>1923</v>
      </c>
      <c r="I998" s="1" t="str">
        <f>LEFT(H998,5)</f>
        <v>Drama</v>
      </c>
      <c r="J998" s="1" t="s">
        <v>207</v>
      </c>
      <c r="K998" s="1">
        <v>46239</v>
      </c>
      <c r="L998" s="1">
        <v>137</v>
      </c>
      <c r="M998" s="1" t="s">
        <v>37</v>
      </c>
      <c r="N998" s="1" t="s">
        <v>38</v>
      </c>
      <c r="O998" s="1">
        <v>2011</v>
      </c>
      <c r="P998" s="1">
        <v>6</v>
      </c>
    </row>
    <row r="999" spans="1:16" ht="12.75" x14ac:dyDescent="0.2">
      <c r="A999" s="1" t="s">
        <v>5428</v>
      </c>
      <c r="B999" s="1" t="s">
        <v>5427</v>
      </c>
      <c r="C999" s="1">
        <v>10556196</v>
      </c>
      <c r="D999" s="1">
        <v>50000000</v>
      </c>
      <c r="E999" s="1">
        <f t="shared" si="30"/>
        <v>-39443804</v>
      </c>
      <c r="F999" s="1">
        <v>59</v>
      </c>
      <c r="G999" s="1">
        <v>115</v>
      </c>
      <c r="H999" s="1" t="s">
        <v>2124</v>
      </c>
      <c r="I999" s="1" t="str">
        <f>LEFT(H999,5)</f>
        <v>Crime</v>
      </c>
      <c r="J999" s="1" t="s">
        <v>4340</v>
      </c>
      <c r="K999" s="1">
        <v>16562</v>
      </c>
      <c r="L999" s="1">
        <v>73</v>
      </c>
      <c r="M999" s="1" t="s">
        <v>37</v>
      </c>
      <c r="N999" s="1" t="s">
        <v>38</v>
      </c>
      <c r="O999" s="1">
        <v>1997</v>
      </c>
      <c r="P999" s="1">
        <v>6.2</v>
      </c>
    </row>
    <row r="1000" spans="1:16" ht="12.75" x14ac:dyDescent="0.2">
      <c r="A1000" s="1" t="s">
        <v>5435</v>
      </c>
      <c r="B1000" s="1" t="s">
        <v>5432</v>
      </c>
      <c r="C1000" s="1">
        <v>16671505</v>
      </c>
      <c r="D1000" s="1">
        <v>50000000</v>
      </c>
      <c r="E1000" s="1">
        <f t="shared" si="30"/>
        <v>-33328495</v>
      </c>
      <c r="F1000" s="1">
        <v>22</v>
      </c>
      <c r="G1000" s="1">
        <v>99</v>
      </c>
      <c r="H1000" s="1" t="s">
        <v>5434</v>
      </c>
      <c r="I1000" s="1" t="str">
        <f>LEFT(H1000,9)</f>
        <v>Adventure</v>
      </c>
      <c r="J1000" s="1" t="s">
        <v>307</v>
      </c>
      <c r="K1000" s="1">
        <v>33186</v>
      </c>
      <c r="L1000" s="1">
        <v>78</v>
      </c>
      <c r="M1000" s="1" t="s">
        <v>37</v>
      </c>
      <c r="N1000" s="1" t="s">
        <v>38</v>
      </c>
      <c r="O1000" s="1">
        <v>1994</v>
      </c>
      <c r="P1000" s="1">
        <v>5.9</v>
      </c>
    </row>
    <row r="1001" spans="1:16" ht="12.75" x14ac:dyDescent="0.2">
      <c r="A1001" s="1" t="s">
        <v>5438</v>
      </c>
      <c r="B1001" s="1" t="s">
        <v>575</v>
      </c>
      <c r="C1001" s="1">
        <v>10400000</v>
      </c>
      <c r="D1001" s="1">
        <v>50000000</v>
      </c>
      <c r="E1001" s="1">
        <f t="shared" si="30"/>
        <v>-39600000</v>
      </c>
      <c r="F1001" s="1">
        <v>34</v>
      </c>
      <c r="G1001" s="1">
        <v>135</v>
      </c>
      <c r="H1001" s="1" t="s">
        <v>213</v>
      </c>
      <c r="I1001" s="1" t="str">
        <f>LEFT(H1001,5)</f>
        <v>Drama</v>
      </c>
      <c r="J1001" s="1" t="s">
        <v>439</v>
      </c>
      <c r="K1001" s="1">
        <v>12037</v>
      </c>
      <c r="L1001" s="1">
        <v>90</v>
      </c>
      <c r="M1001" s="1" t="s">
        <v>37</v>
      </c>
      <c r="N1001" s="1" t="s">
        <v>38</v>
      </c>
      <c r="O1001" s="1">
        <v>1995</v>
      </c>
      <c r="P1001" s="1">
        <v>5.0999999999999996</v>
      </c>
    </row>
    <row r="1002" spans="1:16" ht="12.75" x14ac:dyDescent="0.2">
      <c r="A1002" s="1" t="s">
        <v>5441</v>
      </c>
      <c r="B1002" s="1" t="s">
        <v>520</v>
      </c>
      <c r="C1002" s="1">
        <v>9528092</v>
      </c>
      <c r="D1002" s="1">
        <v>22000000</v>
      </c>
      <c r="E1002" s="1">
        <f t="shared" si="30"/>
        <v>-12471908</v>
      </c>
      <c r="F1002" s="1">
        <v>214</v>
      </c>
      <c r="G1002" s="1">
        <v>108</v>
      </c>
      <c r="H1002" s="1" t="s">
        <v>3580</v>
      </c>
      <c r="I1002" s="1" t="str">
        <f>LEFT(H1002,9)</f>
        <v>Biography</v>
      </c>
      <c r="J1002" s="1" t="s">
        <v>207</v>
      </c>
      <c r="K1002" s="1">
        <v>38513</v>
      </c>
      <c r="L1002" s="1">
        <v>127</v>
      </c>
      <c r="M1002" s="1" t="s">
        <v>37</v>
      </c>
      <c r="N1002" s="1" t="s">
        <v>38</v>
      </c>
      <c r="O1002" s="1">
        <v>2010</v>
      </c>
      <c r="P1002" s="1">
        <v>6.8</v>
      </c>
    </row>
    <row r="1003" spans="1:16" ht="12.75" x14ac:dyDescent="0.2">
      <c r="A1003" s="1" t="s">
        <v>5452</v>
      </c>
      <c r="B1003" s="1" t="s">
        <v>1738</v>
      </c>
      <c r="C1003" s="1">
        <v>10137232</v>
      </c>
      <c r="D1003" s="1">
        <v>50000000</v>
      </c>
      <c r="E1003" s="1">
        <f t="shared" si="30"/>
        <v>-39862768</v>
      </c>
      <c r="F1003" s="1">
        <v>186</v>
      </c>
      <c r="G1003" s="1">
        <v>127</v>
      </c>
      <c r="H1003" s="1" t="s">
        <v>5450</v>
      </c>
      <c r="I1003" s="1" t="str">
        <f t="shared" si="31"/>
        <v>Action</v>
      </c>
      <c r="J1003" s="1" t="s">
        <v>5451</v>
      </c>
      <c r="K1003" s="1">
        <v>58015</v>
      </c>
      <c r="L1003" s="1">
        <v>374</v>
      </c>
      <c r="M1003" s="1" t="s">
        <v>37</v>
      </c>
      <c r="N1003" s="1" t="s">
        <v>1464</v>
      </c>
      <c r="O1003" s="1">
        <v>2005</v>
      </c>
      <c r="P1003" s="1">
        <v>6</v>
      </c>
    </row>
    <row r="1004" spans="1:16" ht="12.75" x14ac:dyDescent="0.2">
      <c r="A1004" s="1" t="s">
        <v>5455</v>
      </c>
      <c r="B1004" s="1" t="s">
        <v>4732</v>
      </c>
      <c r="C1004" s="1">
        <v>9795017</v>
      </c>
      <c r="D1004" s="1">
        <v>50000000</v>
      </c>
      <c r="E1004" s="1">
        <f t="shared" si="30"/>
        <v>-40204983</v>
      </c>
      <c r="F1004" s="1">
        <v>50</v>
      </c>
      <c r="G1004" s="1">
        <v>107</v>
      </c>
      <c r="H1004" s="1" t="s">
        <v>2124</v>
      </c>
      <c r="I1004" s="1" t="str">
        <f>LEFT(H1004,5)</f>
        <v>Crime</v>
      </c>
      <c r="J1004" s="1" t="s">
        <v>3006</v>
      </c>
      <c r="K1004" s="1">
        <v>9227</v>
      </c>
      <c r="L1004" s="1">
        <v>70</v>
      </c>
      <c r="M1004" s="1" t="s">
        <v>37</v>
      </c>
      <c r="N1004" s="1" t="s">
        <v>38</v>
      </c>
      <c r="O1004" s="1">
        <v>1995</v>
      </c>
      <c r="P1004" s="1">
        <v>5.0999999999999996</v>
      </c>
    </row>
    <row r="1005" spans="1:16" ht="12.75" x14ac:dyDescent="0.2">
      <c r="A1005" s="1" t="s">
        <v>5458</v>
      </c>
      <c r="B1005" s="1" t="s">
        <v>4530</v>
      </c>
      <c r="C1005" s="1">
        <v>20488579</v>
      </c>
      <c r="D1005" s="1">
        <v>50000000</v>
      </c>
      <c r="E1005" s="1">
        <f t="shared" si="30"/>
        <v>-29511421</v>
      </c>
      <c r="F1005" s="1">
        <v>180</v>
      </c>
      <c r="G1005" s="1">
        <v>95</v>
      </c>
      <c r="H1005" s="1" t="s">
        <v>2812</v>
      </c>
      <c r="I1005" s="1" t="str">
        <f t="shared" si="31"/>
        <v>Action</v>
      </c>
      <c r="J1005" s="1" t="s">
        <v>640</v>
      </c>
      <c r="K1005" s="1">
        <v>113483</v>
      </c>
      <c r="L1005" s="1">
        <v>245</v>
      </c>
      <c r="M1005" s="1" t="s">
        <v>37</v>
      </c>
      <c r="N1005" s="1" t="s">
        <v>38</v>
      </c>
      <c r="O1005" s="1">
        <v>2009</v>
      </c>
      <c r="P1005" s="1">
        <v>5.8</v>
      </c>
    </row>
    <row r="1006" spans="1:16" ht="12.75" x14ac:dyDescent="0.2">
      <c r="A1006" s="1" t="s">
        <v>5464</v>
      </c>
      <c r="B1006" s="1" t="s">
        <v>5461</v>
      </c>
      <c r="C1006" s="1">
        <v>19445217</v>
      </c>
      <c r="D1006" s="1">
        <v>60000000</v>
      </c>
      <c r="E1006" s="1">
        <f t="shared" si="30"/>
        <v>-40554783</v>
      </c>
      <c r="F1006" s="1">
        <v>231</v>
      </c>
      <c r="G1006" s="1">
        <v>124</v>
      </c>
      <c r="H1006" s="1" t="s">
        <v>686</v>
      </c>
      <c r="I1006" s="1" t="str">
        <f>LEFT(H1006,5)</f>
        <v>Drama</v>
      </c>
      <c r="J1006" s="1" t="s">
        <v>5463</v>
      </c>
      <c r="K1006" s="1">
        <v>67796</v>
      </c>
      <c r="L1006" s="1">
        <v>258</v>
      </c>
      <c r="M1006" s="1" t="s">
        <v>37</v>
      </c>
      <c r="N1006" s="1" t="s">
        <v>38</v>
      </c>
      <c r="O1006" s="1">
        <v>2013</v>
      </c>
      <c r="P1006" s="1">
        <v>6.2</v>
      </c>
    </row>
    <row r="1007" spans="1:16" ht="12.75" x14ac:dyDescent="0.2">
      <c r="A1007" s="1" t="s">
        <v>5469</v>
      </c>
      <c r="B1007" s="1" t="s">
        <v>5468</v>
      </c>
      <c r="C1007" s="1">
        <v>8355815</v>
      </c>
      <c r="D1007" s="1">
        <v>55000000</v>
      </c>
      <c r="E1007" s="1">
        <f t="shared" si="30"/>
        <v>-46644185</v>
      </c>
      <c r="F1007" s="1">
        <v>105</v>
      </c>
      <c r="G1007" s="1">
        <v>109</v>
      </c>
      <c r="H1007" s="1" t="s">
        <v>5315</v>
      </c>
      <c r="I1007" s="1" t="str">
        <f t="shared" si="31"/>
        <v>Comedy</v>
      </c>
      <c r="J1007" s="1" t="s">
        <v>810</v>
      </c>
      <c r="K1007" s="1">
        <v>34730</v>
      </c>
      <c r="L1007" s="1">
        <v>341</v>
      </c>
      <c r="M1007" s="1" t="s">
        <v>37</v>
      </c>
      <c r="N1007" s="1" t="s">
        <v>56</v>
      </c>
      <c r="O1007" s="1">
        <v>2002</v>
      </c>
      <c r="P1007" s="1">
        <v>6.4</v>
      </c>
    </row>
    <row r="1008" spans="1:16" ht="12.75" x14ac:dyDescent="0.2">
      <c r="A1008" s="1" t="s">
        <v>5472</v>
      </c>
      <c r="B1008" s="1" t="s">
        <v>2111</v>
      </c>
      <c r="C1008" s="1">
        <v>28837115</v>
      </c>
      <c r="D1008" s="1">
        <v>50000000</v>
      </c>
      <c r="E1008" s="1">
        <f t="shared" si="30"/>
        <v>-21162885</v>
      </c>
      <c r="F1008" s="1">
        <v>226</v>
      </c>
      <c r="G1008" s="1">
        <v>102</v>
      </c>
      <c r="H1008" s="1" t="s">
        <v>1670</v>
      </c>
      <c r="I1008" s="1" t="str">
        <f t="shared" si="31"/>
        <v>Comedy</v>
      </c>
      <c r="J1008" s="1" t="s">
        <v>1971</v>
      </c>
      <c r="K1008" s="1">
        <v>34964</v>
      </c>
      <c r="L1008" s="1">
        <v>150</v>
      </c>
      <c r="M1008" s="1" t="s">
        <v>37</v>
      </c>
      <c r="N1008" s="1" t="s">
        <v>38</v>
      </c>
      <c r="O1008" s="1">
        <v>2016</v>
      </c>
      <c r="P1008" s="1">
        <v>4.8</v>
      </c>
    </row>
    <row r="1009" spans="1:16" ht="12.75" x14ac:dyDescent="0.2">
      <c r="A1009" s="1" t="s">
        <v>5477</v>
      </c>
      <c r="B1009" s="1" t="s">
        <v>5475</v>
      </c>
      <c r="C1009" s="1">
        <v>6471394</v>
      </c>
      <c r="D1009" s="1">
        <v>50000000</v>
      </c>
      <c r="E1009" s="1">
        <f t="shared" si="30"/>
        <v>-43528606</v>
      </c>
      <c r="F1009" s="1">
        <v>75</v>
      </c>
      <c r="G1009" s="1">
        <v>88</v>
      </c>
      <c r="H1009" s="1" t="s">
        <v>1008</v>
      </c>
      <c r="I1009" s="1" t="str">
        <f t="shared" si="31"/>
        <v>Comedy</v>
      </c>
      <c r="J1009" s="1" t="s">
        <v>465</v>
      </c>
      <c r="K1009" s="1">
        <v>15880</v>
      </c>
      <c r="L1009" s="1">
        <v>93</v>
      </c>
      <c r="M1009" s="1" t="s">
        <v>37</v>
      </c>
      <c r="N1009" s="1" t="s">
        <v>38</v>
      </c>
      <c r="O1009" s="1">
        <v>2004</v>
      </c>
      <c r="P1009" s="1">
        <v>4.9000000000000004</v>
      </c>
    </row>
    <row r="1010" spans="1:16" ht="12.75" x14ac:dyDescent="0.2">
      <c r="A1010" s="1" t="s">
        <v>5482</v>
      </c>
      <c r="B1010" s="1" t="s">
        <v>3065</v>
      </c>
      <c r="C1010" s="1">
        <v>6291602</v>
      </c>
      <c r="D1010" s="1">
        <v>50000000</v>
      </c>
      <c r="E1010" s="1">
        <f t="shared" si="30"/>
        <v>-43708398</v>
      </c>
      <c r="F1010" s="1">
        <v>82</v>
      </c>
      <c r="G1010" s="1">
        <v>87</v>
      </c>
      <c r="H1010" s="1" t="s">
        <v>5481</v>
      </c>
      <c r="I1010" s="1" t="str">
        <f t="shared" si="31"/>
        <v>Comedy</v>
      </c>
      <c r="J1010" s="1" t="s">
        <v>233</v>
      </c>
      <c r="K1010" s="1">
        <v>8070</v>
      </c>
      <c r="L1010" s="1">
        <v>91</v>
      </c>
      <c r="M1010" s="1" t="s">
        <v>37</v>
      </c>
      <c r="N1010" s="1" t="s">
        <v>38</v>
      </c>
      <c r="O1010" s="1">
        <v>2000</v>
      </c>
      <c r="P1010" s="1">
        <v>5.6</v>
      </c>
    </row>
    <row r="1011" spans="1:16" ht="12.75" x14ac:dyDescent="0.2">
      <c r="A1011" s="1" t="s">
        <v>5486</v>
      </c>
      <c r="B1011" s="1" t="s">
        <v>5485</v>
      </c>
      <c r="C1011" s="1">
        <v>10706786</v>
      </c>
      <c r="D1011" s="1">
        <v>50000000</v>
      </c>
      <c r="E1011" s="1">
        <f t="shared" si="30"/>
        <v>-39293214</v>
      </c>
      <c r="F1011" s="1">
        <v>296</v>
      </c>
      <c r="G1011" s="1">
        <v>104</v>
      </c>
      <c r="H1011" s="1" t="s">
        <v>1363</v>
      </c>
      <c r="I1011" s="1" t="str">
        <f t="shared" si="31"/>
        <v>Action</v>
      </c>
      <c r="J1011" s="1" t="s">
        <v>704</v>
      </c>
      <c r="K1011" s="1">
        <v>81800</v>
      </c>
      <c r="L1011" s="1">
        <v>211</v>
      </c>
      <c r="M1011" s="1" t="s">
        <v>37</v>
      </c>
      <c r="N1011" s="1" t="s">
        <v>38</v>
      </c>
      <c r="O1011" s="1">
        <v>2011</v>
      </c>
      <c r="P1011" s="1">
        <v>5.5</v>
      </c>
    </row>
    <row r="1012" spans="1:16" ht="12.75" x14ac:dyDescent="0.2">
      <c r="A1012" s="1" t="s">
        <v>5490</v>
      </c>
      <c r="B1012" s="1" t="s">
        <v>3443</v>
      </c>
      <c r="C1012" s="1">
        <v>8742261</v>
      </c>
      <c r="D1012" s="1">
        <v>18000000</v>
      </c>
      <c r="E1012" s="1">
        <f t="shared" si="30"/>
        <v>-9257739</v>
      </c>
      <c r="F1012" s="1">
        <v>103</v>
      </c>
      <c r="G1012" s="1">
        <v>96</v>
      </c>
      <c r="H1012" s="1" t="s">
        <v>1119</v>
      </c>
      <c r="I1012" s="1" t="str">
        <f t="shared" si="31"/>
        <v>Action</v>
      </c>
      <c r="J1012" s="1" t="s">
        <v>3368</v>
      </c>
      <c r="K1012" s="1">
        <v>19824</v>
      </c>
      <c r="L1012" s="1">
        <v>179</v>
      </c>
      <c r="M1012" s="1" t="s">
        <v>37</v>
      </c>
      <c r="N1012" s="1" t="s">
        <v>267</v>
      </c>
      <c r="O1012" s="1">
        <v>2009</v>
      </c>
      <c r="P1012" s="1">
        <v>3.7</v>
      </c>
    </row>
    <row r="1013" spans="1:16" ht="12.75" x14ac:dyDescent="0.2">
      <c r="A1013" s="1" t="s">
        <v>5495</v>
      </c>
      <c r="B1013" s="1" t="s">
        <v>5494</v>
      </c>
      <c r="C1013" s="1">
        <v>43905746</v>
      </c>
      <c r="D1013" s="1">
        <v>49000000</v>
      </c>
      <c r="E1013" s="1">
        <f t="shared" si="30"/>
        <v>-5094254</v>
      </c>
      <c r="F1013" s="1">
        <v>98</v>
      </c>
      <c r="G1013" s="1">
        <v>85</v>
      </c>
      <c r="H1013" s="1" t="s">
        <v>2812</v>
      </c>
      <c r="I1013" s="1" t="str">
        <f t="shared" si="31"/>
        <v>Action</v>
      </c>
      <c r="J1013" s="1" t="s">
        <v>334</v>
      </c>
      <c r="K1013" s="1">
        <v>77684</v>
      </c>
      <c r="L1013" s="1">
        <v>294</v>
      </c>
      <c r="M1013" s="1" t="s">
        <v>37</v>
      </c>
      <c r="N1013" s="1" t="s">
        <v>38</v>
      </c>
      <c r="O1013" s="1">
        <v>2001</v>
      </c>
      <c r="P1013" s="1">
        <v>5.9</v>
      </c>
    </row>
    <row r="1014" spans="1:16" ht="12.75" x14ac:dyDescent="0.2">
      <c r="A1014" s="1" t="s">
        <v>5504</v>
      </c>
      <c r="B1014" s="1" t="s">
        <v>2065</v>
      </c>
      <c r="C1014" s="1">
        <v>21413502</v>
      </c>
      <c r="D1014" s="1">
        <v>40000000</v>
      </c>
      <c r="E1014" s="1">
        <f t="shared" si="30"/>
        <v>-18586498</v>
      </c>
      <c r="F1014" s="1">
        <v>48</v>
      </c>
      <c r="G1014" s="1">
        <v>104</v>
      </c>
      <c r="H1014" s="1" t="s">
        <v>5503</v>
      </c>
      <c r="I1014" s="1" t="str">
        <f t="shared" si="31"/>
        <v>Action</v>
      </c>
      <c r="J1014" s="1" t="s">
        <v>4789</v>
      </c>
      <c r="K1014" s="1">
        <v>14429</v>
      </c>
      <c r="L1014" s="1">
        <v>113</v>
      </c>
      <c r="M1014" s="1" t="s">
        <v>37</v>
      </c>
      <c r="N1014" s="1" t="s">
        <v>38</v>
      </c>
      <c r="O1014" s="1">
        <v>1990</v>
      </c>
      <c r="P1014" s="1">
        <v>6.3</v>
      </c>
    </row>
    <row r="1015" spans="1:16" ht="12.75" x14ac:dyDescent="0.2">
      <c r="A1015" s="1" t="s">
        <v>5510</v>
      </c>
      <c r="B1015" s="1" t="s">
        <v>5508</v>
      </c>
      <c r="C1015" s="1">
        <v>7994115</v>
      </c>
      <c r="E1015" s="1">
        <f t="shared" si="30"/>
        <v>7994115</v>
      </c>
      <c r="F1015" s="1">
        <v>195</v>
      </c>
      <c r="G1015" s="1">
        <v>135</v>
      </c>
      <c r="H1015" s="1" t="s">
        <v>5509</v>
      </c>
      <c r="I1015" s="1" t="str">
        <f t="shared" si="31"/>
        <v>Comedy</v>
      </c>
      <c r="J1015" s="1" t="s">
        <v>696</v>
      </c>
      <c r="K1015" s="1">
        <v>90932</v>
      </c>
      <c r="L1015" s="1">
        <v>209</v>
      </c>
      <c r="M1015" s="1" t="s">
        <v>37</v>
      </c>
      <c r="N1015" s="1" t="s">
        <v>56</v>
      </c>
      <c r="O1015" s="1">
        <v>2009</v>
      </c>
      <c r="P1015" s="1">
        <v>7.4</v>
      </c>
    </row>
    <row r="1016" spans="1:16" ht="12.75" x14ac:dyDescent="0.2">
      <c r="A1016" s="1" t="s">
        <v>5515</v>
      </c>
      <c r="B1016" s="1" t="s">
        <v>1525</v>
      </c>
      <c r="C1016" s="1">
        <v>124107476</v>
      </c>
      <c r="D1016" s="1">
        <v>48000000</v>
      </c>
      <c r="E1016" s="1">
        <f t="shared" si="30"/>
        <v>76107476</v>
      </c>
      <c r="F1016" s="1">
        <v>223</v>
      </c>
      <c r="G1016" s="1">
        <v>190</v>
      </c>
      <c r="H1016" s="1" t="s">
        <v>2124</v>
      </c>
      <c r="I1016" s="1" t="str">
        <f>LEFT(H1016,5)</f>
        <v>Crime</v>
      </c>
      <c r="J1016" s="1" t="s">
        <v>754</v>
      </c>
      <c r="K1016" s="1">
        <v>170684</v>
      </c>
      <c r="L1016" s="1">
        <v>867</v>
      </c>
      <c r="M1016" s="1" t="s">
        <v>37</v>
      </c>
      <c r="N1016" s="1" t="s">
        <v>38</v>
      </c>
      <c r="O1016" s="1">
        <v>2000</v>
      </c>
      <c r="P1016" s="1">
        <v>7.6</v>
      </c>
    </row>
    <row r="1017" spans="1:16" ht="12.75" x14ac:dyDescent="0.2">
      <c r="A1017" s="1" t="s">
        <v>5519</v>
      </c>
      <c r="B1017" s="1" t="s">
        <v>388</v>
      </c>
      <c r="C1017" s="1">
        <v>197171806</v>
      </c>
      <c r="D1017" s="1">
        <v>48000000</v>
      </c>
      <c r="E1017" s="1">
        <f t="shared" si="30"/>
        <v>149171806</v>
      </c>
      <c r="F1017" s="1">
        <v>149</v>
      </c>
      <c r="G1017" s="1">
        <v>127</v>
      </c>
      <c r="H1017" s="1" t="s">
        <v>42</v>
      </c>
      <c r="I1017" s="1" t="str">
        <f t="shared" si="31"/>
        <v>Action</v>
      </c>
      <c r="J1017" s="1" t="s">
        <v>390</v>
      </c>
      <c r="K1017" s="1">
        <v>515306</v>
      </c>
      <c r="L1017" s="1">
        <v>477</v>
      </c>
      <c r="M1017" s="1" t="s">
        <v>37</v>
      </c>
      <c r="N1017" s="1" t="s">
        <v>38</v>
      </c>
      <c r="O1017" s="1">
        <v>1989</v>
      </c>
      <c r="P1017" s="1">
        <v>8.3000000000000007</v>
      </c>
    </row>
    <row r="1018" spans="1:16" ht="12.75" x14ac:dyDescent="0.2">
      <c r="A1018" s="1" t="s">
        <v>5524</v>
      </c>
      <c r="B1018" s="1" t="s">
        <v>939</v>
      </c>
      <c r="C1018" s="1">
        <v>12802907</v>
      </c>
      <c r="E1018" s="1">
        <f t="shared" si="30"/>
        <v>12802907</v>
      </c>
      <c r="F1018" s="1">
        <v>324</v>
      </c>
      <c r="G1018" s="1">
        <v>129</v>
      </c>
      <c r="H1018" s="1" t="s">
        <v>213</v>
      </c>
      <c r="I1018" s="1" t="str">
        <f>LEFT(H1018,5)</f>
        <v>Drama</v>
      </c>
      <c r="J1018" s="1" t="s">
        <v>402</v>
      </c>
      <c r="K1018" s="1">
        <v>70886</v>
      </c>
      <c r="L1018" s="1">
        <v>226</v>
      </c>
      <c r="M1018" s="1" t="s">
        <v>37</v>
      </c>
      <c r="N1018" s="1" t="s">
        <v>56</v>
      </c>
      <c r="O1018" s="1">
        <v>2012</v>
      </c>
      <c r="P1018" s="1">
        <v>6.6</v>
      </c>
    </row>
    <row r="1019" spans="1:16" ht="12.75" x14ac:dyDescent="0.2">
      <c r="A1019" s="1" t="s">
        <v>5529</v>
      </c>
      <c r="B1019" s="1" t="s">
        <v>1388</v>
      </c>
      <c r="C1019" s="1">
        <v>31569268</v>
      </c>
      <c r="D1019" s="1">
        <v>49000000</v>
      </c>
      <c r="E1019" s="1">
        <f t="shared" si="30"/>
        <v>-17430732</v>
      </c>
      <c r="F1019" s="1">
        <v>371</v>
      </c>
      <c r="G1019" s="1">
        <v>120</v>
      </c>
      <c r="H1019" s="1" t="s">
        <v>5528</v>
      </c>
      <c r="I1019" s="1" t="str">
        <f t="shared" si="31"/>
        <v>Action</v>
      </c>
      <c r="J1019" s="1" t="s">
        <v>262</v>
      </c>
      <c r="K1019" s="1">
        <v>172965</v>
      </c>
      <c r="L1019" s="1">
        <v>627</v>
      </c>
      <c r="M1019" s="1" t="s">
        <v>37</v>
      </c>
      <c r="N1019" s="1" t="s">
        <v>38</v>
      </c>
      <c r="O1019" s="1">
        <v>2015</v>
      </c>
      <c r="P1019" s="1">
        <v>6.9</v>
      </c>
    </row>
    <row r="1020" spans="1:16" ht="12.75" x14ac:dyDescent="0.2">
      <c r="A1020" s="1" t="s">
        <v>5532</v>
      </c>
      <c r="B1020" s="1" t="s">
        <v>1197</v>
      </c>
      <c r="C1020" s="1">
        <v>66488090</v>
      </c>
      <c r="D1020" s="1">
        <v>48000000</v>
      </c>
      <c r="E1020" s="1">
        <f t="shared" si="30"/>
        <v>18488090</v>
      </c>
      <c r="F1020" s="1">
        <v>75</v>
      </c>
      <c r="G1020" s="1">
        <v>118</v>
      </c>
      <c r="H1020" s="1" t="s">
        <v>2141</v>
      </c>
      <c r="I1020" s="1" t="str">
        <f>LEFT(H1020,5)</f>
        <v>Crime</v>
      </c>
      <c r="J1020" s="1" t="s">
        <v>1726</v>
      </c>
      <c r="K1020" s="1">
        <v>120202</v>
      </c>
      <c r="L1020" s="1">
        <v>397</v>
      </c>
      <c r="M1020" s="1" t="s">
        <v>37</v>
      </c>
      <c r="N1020" s="1" t="s">
        <v>38</v>
      </c>
      <c r="O1020" s="1">
        <v>1999</v>
      </c>
      <c r="P1020" s="1">
        <v>6.7</v>
      </c>
    </row>
    <row r="1021" spans="1:16" ht="12.75" x14ac:dyDescent="0.2">
      <c r="A1021" s="1" t="s">
        <v>5537</v>
      </c>
      <c r="B1021" s="1" t="s">
        <v>684</v>
      </c>
      <c r="C1021" s="1">
        <v>95308367</v>
      </c>
      <c r="D1021" s="1">
        <v>48000000</v>
      </c>
      <c r="E1021" s="1">
        <f t="shared" si="30"/>
        <v>47308367</v>
      </c>
      <c r="F1021" s="1">
        <v>233</v>
      </c>
      <c r="G1021" s="1">
        <v>112</v>
      </c>
      <c r="H1021" s="1" t="s">
        <v>2124</v>
      </c>
      <c r="I1021" s="1" t="str">
        <f>LEFT(H1021,5)</f>
        <v>Crime</v>
      </c>
      <c r="J1021" s="1" t="s">
        <v>556</v>
      </c>
      <c r="K1021" s="1">
        <v>206104</v>
      </c>
      <c r="L1021" s="1">
        <v>850</v>
      </c>
      <c r="M1021" s="1" t="s">
        <v>37</v>
      </c>
      <c r="N1021" s="1" t="s">
        <v>38</v>
      </c>
      <c r="O1021" s="1">
        <v>2002</v>
      </c>
      <c r="P1021" s="1">
        <v>6.8</v>
      </c>
    </row>
    <row r="1022" spans="1:16" ht="12.75" x14ac:dyDescent="0.2">
      <c r="A1022" s="1" t="s">
        <v>5545</v>
      </c>
      <c r="B1022" s="1" t="s">
        <v>5541</v>
      </c>
      <c r="D1022" s="1">
        <v>1500000</v>
      </c>
      <c r="E1022" s="1">
        <f t="shared" si="30"/>
        <v>-1500000</v>
      </c>
      <c r="F1022" s="1">
        <v>32</v>
      </c>
      <c r="G1022" s="1">
        <v>89</v>
      </c>
      <c r="H1022" s="1" t="s">
        <v>5543</v>
      </c>
      <c r="I1022" s="1" t="str">
        <f t="shared" si="31"/>
        <v>Horror</v>
      </c>
      <c r="J1022" s="1" t="s">
        <v>5544</v>
      </c>
      <c r="K1022" s="1">
        <v>1263</v>
      </c>
      <c r="L1022" s="1">
        <v>32</v>
      </c>
      <c r="M1022" s="1" t="s">
        <v>37</v>
      </c>
      <c r="N1022" s="1" t="s">
        <v>38</v>
      </c>
      <c r="O1022" s="1">
        <v>2006</v>
      </c>
      <c r="P1022" s="1">
        <v>4.5999999999999996</v>
      </c>
    </row>
    <row r="1023" spans="1:16" ht="12.75" x14ac:dyDescent="0.2">
      <c r="A1023" s="1" t="s">
        <v>5550</v>
      </c>
      <c r="B1023" s="1" t="s">
        <v>4165</v>
      </c>
      <c r="C1023" s="1">
        <v>60652036</v>
      </c>
      <c r="D1023" s="1">
        <v>48000000</v>
      </c>
      <c r="E1023" s="1">
        <f t="shared" si="30"/>
        <v>12652036</v>
      </c>
      <c r="F1023" s="1">
        <v>150</v>
      </c>
      <c r="G1023" s="1">
        <v>114</v>
      </c>
      <c r="H1023" s="1" t="s">
        <v>5549</v>
      </c>
      <c r="I1023" s="1" t="str">
        <f t="shared" si="31"/>
        <v>Action</v>
      </c>
      <c r="J1023" s="1" t="s">
        <v>233</v>
      </c>
      <c r="K1023" s="1">
        <v>137854</v>
      </c>
      <c r="L1023" s="1">
        <v>560</v>
      </c>
      <c r="M1023" s="1" t="s">
        <v>37</v>
      </c>
      <c r="N1023" s="1" t="s">
        <v>38</v>
      </c>
      <c r="O1023" s="1">
        <v>1999</v>
      </c>
      <c r="P1023" s="1">
        <v>7.1</v>
      </c>
    </row>
    <row r="1024" spans="1:16" ht="12.75" x14ac:dyDescent="0.2">
      <c r="A1024" s="1" t="s">
        <v>5555</v>
      </c>
      <c r="B1024" s="1" t="s">
        <v>2353</v>
      </c>
      <c r="C1024" s="1">
        <v>1206135</v>
      </c>
      <c r="D1024" s="1">
        <v>50000000</v>
      </c>
      <c r="E1024" s="1">
        <f t="shared" si="30"/>
        <v>-48793865</v>
      </c>
      <c r="F1024" s="1">
        <v>172</v>
      </c>
      <c r="G1024" s="1">
        <v>137</v>
      </c>
      <c r="H1024" s="1" t="s">
        <v>2124</v>
      </c>
      <c r="I1024" s="1" t="str">
        <f>LEFT(H1024,5)</f>
        <v>Crime</v>
      </c>
      <c r="J1024" s="1" t="s">
        <v>60</v>
      </c>
      <c r="K1024" s="1">
        <v>40568</v>
      </c>
      <c r="L1024" s="1">
        <v>185</v>
      </c>
      <c r="M1024" s="1" t="s">
        <v>37</v>
      </c>
      <c r="N1024" s="1" t="s">
        <v>5559</v>
      </c>
      <c r="O1024" s="1">
        <v>2015</v>
      </c>
      <c r="P1024" s="1">
        <v>6.4</v>
      </c>
    </row>
    <row r="1025" spans="1:16" ht="12.75" x14ac:dyDescent="0.2">
      <c r="A1025" s="1" t="s">
        <v>5562</v>
      </c>
      <c r="B1025" s="1" t="s">
        <v>3128</v>
      </c>
      <c r="C1025" s="1">
        <v>56607223</v>
      </c>
      <c r="D1025" s="1">
        <v>48000000</v>
      </c>
      <c r="E1025" s="1">
        <f t="shared" si="30"/>
        <v>8607223</v>
      </c>
      <c r="F1025" s="1">
        <v>103</v>
      </c>
      <c r="G1025" s="1">
        <v>112</v>
      </c>
      <c r="H1025" s="1" t="s">
        <v>4218</v>
      </c>
      <c r="I1025" s="1" t="str">
        <f>LEFT(H1025,9)</f>
        <v>Adventure</v>
      </c>
      <c r="J1025" s="1" t="s">
        <v>5561</v>
      </c>
      <c r="K1025" s="1">
        <v>93367</v>
      </c>
      <c r="L1025" s="1">
        <v>497</v>
      </c>
      <c r="M1025" s="1" t="s">
        <v>37</v>
      </c>
      <c r="N1025" s="1" t="s">
        <v>267</v>
      </c>
      <c r="O1025" s="1">
        <v>2001</v>
      </c>
      <c r="P1025" s="1">
        <v>6.4</v>
      </c>
    </row>
    <row r="1026" spans="1:16" ht="12.75" x14ac:dyDescent="0.2">
      <c r="A1026" s="1" t="s">
        <v>5567</v>
      </c>
      <c r="B1026" s="1" t="s">
        <v>4391</v>
      </c>
      <c r="C1026" s="1">
        <v>50173190</v>
      </c>
      <c r="D1026" s="1">
        <v>48000000</v>
      </c>
      <c r="E1026" s="1">
        <f t="shared" si="30"/>
        <v>2173190</v>
      </c>
      <c r="F1026" s="1">
        <v>140</v>
      </c>
      <c r="G1026" s="1">
        <v>120</v>
      </c>
      <c r="H1026" s="1" t="s">
        <v>5566</v>
      </c>
      <c r="I1026" s="1" t="str">
        <f>LEFT(H1026,5)</f>
        <v>Drama</v>
      </c>
      <c r="J1026" s="1" t="s">
        <v>119</v>
      </c>
      <c r="K1026" s="1">
        <v>148490</v>
      </c>
      <c r="L1026" s="1">
        <v>537</v>
      </c>
      <c r="M1026" s="1" t="s">
        <v>37</v>
      </c>
      <c r="N1026" s="1" t="s">
        <v>38</v>
      </c>
      <c r="O1026" s="1">
        <v>2001</v>
      </c>
      <c r="P1026" s="1">
        <v>7.4</v>
      </c>
    </row>
    <row r="1027" spans="1:16" ht="12.75" x14ac:dyDescent="0.2">
      <c r="A1027" s="1" t="s">
        <v>5570</v>
      </c>
      <c r="B1027" s="1" t="s">
        <v>1420</v>
      </c>
      <c r="C1027" s="1">
        <v>47095453</v>
      </c>
      <c r="D1027" s="1">
        <v>48000000</v>
      </c>
      <c r="E1027" s="1">
        <f t="shared" ref="E1027:E1090" si="32">C1027-D1027</f>
        <v>-904547</v>
      </c>
      <c r="F1027" s="1">
        <v>125</v>
      </c>
      <c r="G1027" s="1">
        <v>123</v>
      </c>
      <c r="H1027" s="1" t="s">
        <v>3631</v>
      </c>
      <c r="I1027" s="1" t="str">
        <f t="shared" ref="I1027:I1090" si="33">LEFT(H1027,6)</f>
        <v>Comedy</v>
      </c>
      <c r="J1027" s="1" t="s">
        <v>262</v>
      </c>
      <c r="K1027" s="1">
        <v>64595</v>
      </c>
      <c r="L1027" s="1">
        <v>316</v>
      </c>
      <c r="M1027" s="1" t="s">
        <v>37</v>
      </c>
      <c r="N1027" s="1" t="s">
        <v>38</v>
      </c>
      <c r="O1027" s="1">
        <v>2001</v>
      </c>
      <c r="P1027" s="1">
        <v>6.4</v>
      </c>
    </row>
    <row r="1028" spans="1:16" ht="12.75" x14ac:dyDescent="0.2">
      <c r="A1028" s="1" t="s">
        <v>5574</v>
      </c>
      <c r="B1028" s="1" t="s">
        <v>4217</v>
      </c>
      <c r="C1028" s="1">
        <v>37879996</v>
      </c>
      <c r="D1028" s="1">
        <v>48000000</v>
      </c>
      <c r="E1028" s="1">
        <f t="shared" si="32"/>
        <v>-10120004</v>
      </c>
      <c r="F1028" s="1">
        <v>125</v>
      </c>
      <c r="G1028" s="1">
        <v>93</v>
      </c>
      <c r="H1028" s="1" t="s">
        <v>3631</v>
      </c>
      <c r="I1028" s="1" t="str">
        <f t="shared" si="33"/>
        <v>Comedy</v>
      </c>
      <c r="J1028" s="1" t="s">
        <v>499</v>
      </c>
      <c r="K1028" s="1">
        <v>81888</v>
      </c>
      <c r="L1028" s="1">
        <v>254</v>
      </c>
      <c r="M1028" s="1" t="s">
        <v>37</v>
      </c>
      <c r="N1028" s="1" t="s">
        <v>38</v>
      </c>
      <c r="O1028" s="1">
        <v>2000</v>
      </c>
      <c r="P1028" s="1">
        <v>6</v>
      </c>
    </row>
    <row r="1029" spans="1:16" ht="12.75" x14ac:dyDescent="0.2">
      <c r="A1029" s="1" t="s">
        <v>5579</v>
      </c>
      <c r="B1029" s="1" t="s">
        <v>4849</v>
      </c>
      <c r="C1029" s="1">
        <v>25900000</v>
      </c>
      <c r="D1029" s="1">
        <v>58000000</v>
      </c>
      <c r="E1029" s="1">
        <f t="shared" si="32"/>
        <v>-32100000</v>
      </c>
      <c r="F1029" s="1">
        <v>36</v>
      </c>
      <c r="G1029" s="1">
        <v>123</v>
      </c>
      <c r="H1029" s="1" t="s">
        <v>5578</v>
      </c>
      <c r="I1029" s="1" t="str">
        <f>LEFT(H1029,5)</f>
        <v>Crime</v>
      </c>
      <c r="J1029" s="1" t="s">
        <v>704</v>
      </c>
      <c r="K1029" s="1">
        <v>12771</v>
      </c>
      <c r="L1029" s="1">
        <v>84</v>
      </c>
      <c r="M1029" s="1" t="s">
        <v>37</v>
      </c>
      <c r="N1029" s="1" t="s">
        <v>38</v>
      </c>
      <c r="O1029" s="1">
        <v>1984</v>
      </c>
      <c r="P1029" s="1">
        <v>6.5</v>
      </c>
    </row>
    <row r="1030" spans="1:16" ht="12.75" x14ac:dyDescent="0.2">
      <c r="A1030" s="1" t="s">
        <v>5584</v>
      </c>
      <c r="B1030" s="1" t="s">
        <v>1420</v>
      </c>
      <c r="C1030" s="1">
        <v>53574088</v>
      </c>
      <c r="D1030" s="1">
        <v>55000000</v>
      </c>
      <c r="E1030" s="1">
        <f t="shared" si="32"/>
        <v>-1425912</v>
      </c>
      <c r="F1030" s="1">
        <v>295</v>
      </c>
      <c r="G1030" s="1">
        <v>122</v>
      </c>
      <c r="H1030" s="1" t="s">
        <v>5583</v>
      </c>
      <c r="I1030" s="1" t="str">
        <f>LEFT(H1030,9)</f>
        <v>Adventure</v>
      </c>
      <c r="J1030" s="1" t="s">
        <v>58</v>
      </c>
      <c r="K1030" s="1">
        <v>237872</v>
      </c>
      <c r="L1030" s="1">
        <v>560</v>
      </c>
      <c r="M1030" s="1" t="s">
        <v>37</v>
      </c>
      <c r="N1030" s="1" t="s">
        <v>38</v>
      </c>
      <c r="O1030" s="1">
        <v>2007</v>
      </c>
      <c r="P1030" s="1">
        <v>7.8</v>
      </c>
    </row>
    <row r="1031" spans="1:16" ht="12.75" x14ac:dyDescent="0.2">
      <c r="A1031" s="1" t="s">
        <v>5589</v>
      </c>
      <c r="B1031" s="1" t="s">
        <v>5588</v>
      </c>
      <c r="C1031" s="1">
        <v>89253340</v>
      </c>
      <c r="D1031" s="1">
        <v>48000000</v>
      </c>
      <c r="E1031" s="1">
        <f t="shared" si="32"/>
        <v>41253340</v>
      </c>
      <c r="F1031" s="1">
        <v>222</v>
      </c>
      <c r="G1031" s="1">
        <v>115</v>
      </c>
      <c r="H1031" s="1" t="s">
        <v>59</v>
      </c>
      <c r="I1031" s="1" t="str">
        <f t="shared" si="33"/>
        <v>Action</v>
      </c>
      <c r="J1031" s="1" t="s">
        <v>227</v>
      </c>
      <c r="K1031" s="1">
        <v>133436</v>
      </c>
      <c r="L1031" s="1">
        <v>323</v>
      </c>
      <c r="M1031" s="1" t="s">
        <v>37</v>
      </c>
      <c r="N1031" s="1" t="s">
        <v>1464</v>
      </c>
      <c r="O1031" s="1">
        <v>2014</v>
      </c>
      <c r="P1031" s="1">
        <v>6</v>
      </c>
    </row>
    <row r="1032" spans="1:16" ht="12.75" x14ac:dyDescent="0.2">
      <c r="A1032" s="1" t="s">
        <v>5593</v>
      </c>
      <c r="B1032" s="1" t="s">
        <v>1525</v>
      </c>
      <c r="C1032" s="1">
        <v>37339525</v>
      </c>
      <c r="D1032" s="1">
        <v>48000000</v>
      </c>
      <c r="E1032" s="1">
        <f t="shared" si="32"/>
        <v>-10660475</v>
      </c>
      <c r="F1032" s="1">
        <v>158</v>
      </c>
      <c r="G1032" s="1">
        <v>123</v>
      </c>
      <c r="H1032" s="1" t="s">
        <v>5273</v>
      </c>
      <c r="I1032" s="1" t="str">
        <f>LEFT(H1032,5)</f>
        <v>Crime</v>
      </c>
      <c r="J1032" s="1" t="s">
        <v>251</v>
      </c>
      <c r="K1032" s="1">
        <v>71708</v>
      </c>
      <c r="L1032" s="1">
        <v>307</v>
      </c>
      <c r="M1032" s="1" t="s">
        <v>37</v>
      </c>
      <c r="N1032" s="1" t="s">
        <v>38</v>
      </c>
      <c r="O1032" s="1">
        <v>1998</v>
      </c>
      <c r="P1032" s="1">
        <v>7</v>
      </c>
    </row>
    <row r="1033" spans="1:16" ht="12.75" x14ac:dyDescent="0.2">
      <c r="A1033" s="1" t="s">
        <v>5598</v>
      </c>
      <c r="B1033" s="1" t="s">
        <v>2111</v>
      </c>
      <c r="C1033" s="1">
        <v>60154431</v>
      </c>
      <c r="D1033" s="1">
        <v>47000000</v>
      </c>
      <c r="E1033" s="1">
        <f t="shared" si="32"/>
        <v>13154431</v>
      </c>
      <c r="F1033" s="1">
        <v>72</v>
      </c>
      <c r="G1033" s="1">
        <v>96</v>
      </c>
      <c r="H1033" s="1" t="s">
        <v>5597</v>
      </c>
      <c r="I1033" s="1" t="str">
        <f t="shared" si="33"/>
        <v>Comedy</v>
      </c>
      <c r="J1033" s="1" t="s">
        <v>901</v>
      </c>
      <c r="K1033" s="1">
        <v>122347</v>
      </c>
      <c r="L1033" s="1">
        <v>345</v>
      </c>
      <c r="M1033" s="1" t="s">
        <v>37</v>
      </c>
      <c r="N1033" s="1" t="s">
        <v>38</v>
      </c>
      <c r="O1033" s="1">
        <v>1996</v>
      </c>
      <c r="P1033" s="1">
        <v>6</v>
      </c>
    </row>
    <row r="1034" spans="1:16" ht="12.75" x14ac:dyDescent="0.2">
      <c r="A1034" s="1" t="s">
        <v>5606</v>
      </c>
      <c r="B1034" s="1" t="s">
        <v>5602</v>
      </c>
      <c r="C1034" s="1">
        <v>528972</v>
      </c>
      <c r="E1034" s="1">
        <f t="shared" si="32"/>
        <v>528972</v>
      </c>
      <c r="F1034" s="1">
        <v>34</v>
      </c>
      <c r="G1034" s="1">
        <v>110</v>
      </c>
      <c r="H1034" s="1" t="s">
        <v>5604</v>
      </c>
      <c r="I1034" s="1" t="str">
        <f>LEFT(H1034,5)</f>
        <v>Drama</v>
      </c>
      <c r="J1034" s="1" t="s">
        <v>5605</v>
      </c>
      <c r="K1034" s="1">
        <v>5639</v>
      </c>
      <c r="L1034" s="1">
        <v>55</v>
      </c>
      <c r="M1034" s="1" t="s">
        <v>5610</v>
      </c>
      <c r="N1034" s="1" t="s">
        <v>5611</v>
      </c>
      <c r="O1034" s="1">
        <v>1998</v>
      </c>
      <c r="P1034" s="1">
        <v>7.8</v>
      </c>
    </row>
    <row r="1035" spans="1:16" ht="12.75" x14ac:dyDescent="0.2">
      <c r="A1035" s="1" t="s">
        <v>5615</v>
      </c>
      <c r="B1035" s="1" t="s">
        <v>1679</v>
      </c>
      <c r="C1035" s="1">
        <v>103738726</v>
      </c>
      <c r="D1035" s="1">
        <v>100000000</v>
      </c>
      <c r="E1035" s="1">
        <f t="shared" si="32"/>
        <v>3738726</v>
      </c>
      <c r="F1035" s="1">
        <v>72</v>
      </c>
      <c r="G1035" s="1">
        <v>105</v>
      </c>
      <c r="H1035" s="1" t="s">
        <v>5613</v>
      </c>
      <c r="I1035" s="1" t="str">
        <f t="shared" si="33"/>
        <v>Action</v>
      </c>
      <c r="J1035" s="1" t="s">
        <v>5614</v>
      </c>
      <c r="K1035" s="1">
        <v>47819</v>
      </c>
      <c r="L1035" s="1">
        <v>164</v>
      </c>
      <c r="M1035" s="1" t="s">
        <v>37</v>
      </c>
      <c r="N1035" s="1" t="s">
        <v>38</v>
      </c>
      <c r="O1035" s="1">
        <v>1990</v>
      </c>
      <c r="P1035" s="1">
        <v>6.1</v>
      </c>
    </row>
    <row r="1036" spans="1:16" ht="12.75" x14ac:dyDescent="0.2">
      <c r="A1036" s="1" t="s">
        <v>5620</v>
      </c>
      <c r="B1036" s="1" t="s">
        <v>1310</v>
      </c>
      <c r="C1036" s="1">
        <v>69304264</v>
      </c>
      <c r="D1036" s="1">
        <v>48000000</v>
      </c>
      <c r="E1036" s="1">
        <f t="shared" si="32"/>
        <v>21304264</v>
      </c>
      <c r="F1036" s="1">
        <v>152</v>
      </c>
      <c r="G1036" s="1">
        <v>113</v>
      </c>
      <c r="H1036" s="1" t="s">
        <v>5619</v>
      </c>
      <c r="I1036" s="1" t="str">
        <f>LEFT(H1036,5)</f>
        <v>Crime</v>
      </c>
      <c r="J1036" s="1" t="s">
        <v>1819</v>
      </c>
      <c r="K1036" s="1">
        <v>73068</v>
      </c>
      <c r="L1036" s="1">
        <v>419</v>
      </c>
      <c r="M1036" s="1" t="s">
        <v>37</v>
      </c>
      <c r="N1036" s="1" t="s">
        <v>38</v>
      </c>
      <c r="O1036" s="1">
        <v>1999</v>
      </c>
      <c r="P1036" s="1">
        <v>6.8</v>
      </c>
    </row>
    <row r="1037" spans="1:16" ht="12.75" x14ac:dyDescent="0.2">
      <c r="A1037" s="1" t="s">
        <v>5625</v>
      </c>
      <c r="B1037" s="1" t="s">
        <v>5623</v>
      </c>
      <c r="C1037" s="1">
        <v>29781453</v>
      </c>
      <c r="D1037" s="1">
        <v>48000000</v>
      </c>
      <c r="E1037" s="1">
        <f t="shared" si="32"/>
        <v>-18218547</v>
      </c>
      <c r="F1037" s="1">
        <v>89</v>
      </c>
      <c r="G1037" s="1">
        <v>132</v>
      </c>
      <c r="H1037" s="1" t="s">
        <v>4166</v>
      </c>
      <c r="I1037" s="1" t="str">
        <f>LEFT(H1037,9)</f>
        <v>Biography</v>
      </c>
      <c r="J1037" s="1" t="s">
        <v>1983</v>
      </c>
      <c r="K1037" s="1">
        <v>22447</v>
      </c>
      <c r="L1037" s="1">
        <v>210</v>
      </c>
      <c r="M1037" s="1" t="s">
        <v>37</v>
      </c>
      <c r="N1037" s="1" t="s">
        <v>38</v>
      </c>
      <c r="O1037" s="1">
        <v>2001</v>
      </c>
      <c r="P1037" s="1">
        <v>6.4</v>
      </c>
    </row>
    <row r="1038" spans="1:16" ht="12.75" x14ac:dyDescent="0.2">
      <c r="A1038" s="1" t="s">
        <v>5630</v>
      </c>
      <c r="B1038" s="1" t="s">
        <v>5629</v>
      </c>
      <c r="D1038" s="1">
        <v>14000000</v>
      </c>
      <c r="E1038" s="1">
        <f t="shared" si="32"/>
        <v>-14000000</v>
      </c>
      <c r="F1038" s="1">
        <v>145</v>
      </c>
      <c r="G1038" s="1">
        <v>93</v>
      </c>
      <c r="H1038" s="1" t="s">
        <v>1022</v>
      </c>
      <c r="I1038" s="1" t="str">
        <f t="shared" si="33"/>
        <v>Action</v>
      </c>
      <c r="J1038" s="1" t="s">
        <v>1783</v>
      </c>
      <c r="K1038" s="1">
        <v>172489</v>
      </c>
      <c r="L1038" s="1">
        <v>376</v>
      </c>
      <c r="M1038" s="1" t="s">
        <v>37</v>
      </c>
      <c r="N1038" s="1" t="s">
        <v>38</v>
      </c>
      <c r="O1038" s="1">
        <v>1982</v>
      </c>
      <c r="P1038" s="1">
        <v>7.7</v>
      </c>
    </row>
    <row r="1039" spans="1:16" ht="12.75" x14ac:dyDescent="0.2">
      <c r="A1039" s="1" t="s">
        <v>5636</v>
      </c>
      <c r="B1039" s="1" t="s">
        <v>5633</v>
      </c>
      <c r="D1039" s="1">
        <v>1000000</v>
      </c>
      <c r="E1039" s="1">
        <f t="shared" si="32"/>
        <v>-1000000</v>
      </c>
      <c r="F1039" s="1">
        <v>144</v>
      </c>
      <c r="G1039" s="1">
        <v>115</v>
      </c>
      <c r="H1039" s="1" t="s">
        <v>5566</v>
      </c>
      <c r="I1039" s="1" t="str">
        <f>LEFT(H1039,5)</f>
        <v>Drama</v>
      </c>
      <c r="J1039" s="1" t="s">
        <v>5635</v>
      </c>
      <c r="K1039" s="1">
        <v>54057</v>
      </c>
      <c r="L1039" s="1">
        <v>236</v>
      </c>
      <c r="M1039" s="1" t="s">
        <v>5640</v>
      </c>
      <c r="N1039" s="1" t="s">
        <v>5641</v>
      </c>
      <c r="O1039" s="1">
        <v>1972</v>
      </c>
      <c r="P1039" s="1">
        <v>8.1</v>
      </c>
    </row>
    <row r="1040" spans="1:16" ht="12.75" x14ac:dyDescent="0.2">
      <c r="A1040" s="1" t="s">
        <v>5643</v>
      </c>
      <c r="B1040" s="1" t="s">
        <v>5642</v>
      </c>
      <c r="C1040" s="1">
        <v>15519841</v>
      </c>
      <c r="D1040" s="1">
        <v>47000000</v>
      </c>
      <c r="E1040" s="1">
        <f t="shared" si="32"/>
        <v>-31480159</v>
      </c>
      <c r="F1040" s="1">
        <v>93</v>
      </c>
      <c r="G1040" s="1">
        <v>75</v>
      </c>
      <c r="H1040" s="1" t="s">
        <v>270</v>
      </c>
      <c r="I1040" s="1" t="str">
        <f>LEFT(H1040,9)</f>
        <v>Adventure</v>
      </c>
      <c r="J1040" s="1" t="s">
        <v>2476</v>
      </c>
      <c r="K1040" s="1">
        <v>8693</v>
      </c>
      <c r="L1040" s="1">
        <v>71</v>
      </c>
      <c r="M1040" s="1" t="s">
        <v>37</v>
      </c>
      <c r="N1040" s="1" t="s">
        <v>38</v>
      </c>
      <c r="O1040" s="1">
        <v>2006</v>
      </c>
      <c r="P1040" s="1">
        <v>4.5</v>
      </c>
    </row>
    <row r="1041" spans="1:16" ht="12.75" x14ac:dyDescent="0.2">
      <c r="A1041" s="1" t="s">
        <v>5648</v>
      </c>
      <c r="B1041" s="1" t="s">
        <v>5646</v>
      </c>
      <c r="C1041" s="1">
        <v>5600000</v>
      </c>
      <c r="D1041" s="1">
        <v>47000000</v>
      </c>
      <c r="E1041" s="1">
        <f t="shared" si="32"/>
        <v>-41400000</v>
      </c>
      <c r="F1041" s="1">
        <v>46</v>
      </c>
      <c r="G1041" s="1">
        <v>108</v>
      </c>
      <c r="H1041" s="1" t="s">
        <v>3389</v>
      </c>
      <c r="I1041" s="1" t="str">
        <f>LEFT(H1041,5)</f>
        <v>Drama</v>
      </c>
      <c r="J1041" s="1" t="s">
        <v>1526</v>
      </c>
      <c r="K1041" s="1">
        <v>11913</v>
      </c>
      <c r="L1041" s="1">
        <v>97</v>
      </c>
      <c r="M1041" s="1" t="s">
        <v>37</v>
      </c>
      <c r="N1041" s="1" t="s">
        <v>38</v>
      </c>
      <c r="O1041" s="1">
        <v>1996</v>
      </c>
      <c r="P1041" s="1">
        <v>5.8</v>
      </c>
    </row>
    <row r="1042" spans="1:16" ht="12.75" x14ac:dyDescent="0.2">
      <c r="A1042" s="1" t="s">
        <v>5653</v>
      </c>
      <c r="B1042" s="1" t="s">
        <v>5652</v>
      </c>
      <c r="C1042" s="1">
        <v>126805112</v>
      </c>
      <c r="D1042" s="1">
        <v>46000000</v>
      </c>
      <c r="E1042" s="1">
        <f t="shared" si="32"/>
        <v>80805112</v>
      </c>
      <c r="F1042" s="1">
        <v>84</v>
      </c>
      <c r="G1042" s="1">
        <v>105</v>
      </c>
      <c r="H1042" s="1" t="s">
        <v>1680</v>
      </c>
      <c r="I1042" s="1" t="str">
        <f t="shared" si="33"/>
        <v>Comedy</v>
      </c>
      <c r="J1042" s="1" t="s">
        <v>1526</v>
      </c>
      <c r="K1042" s="1">
        <v>98199</v>
      </c>
      <c r="L1042" s="1">
        <v>169</v>
      </c>
      <c r="M1042" s="1" t="s">
        <v>37</v>
      </c>
      <c r="N1042" s="1" t="s">
        <v>38</v>
      </c>
      <c r="O1042" s="1">
        <v>1997</v>
      </c>
      <c r="P1042" s="1">
        <v>6.3</v>
      </c>
    </row>
    <row r="1043" spans="1:16" ht="12.75" x14ac:dyDescent="0.2">
      <c r="A1043" s="1" t="s">
        <v>5656</v>
      </c>
      <c r="B1043" s="1" t="s">
        <v>5116</v>
      </c>
      <c r="C1043" s="1">
        <v>93607673</v>
      </c>
      <c r="D1043" s="1">
        <v>48000000</v>
      </c>
      <c r="E1043" s="1">
        <f t="shared" si="32"/>
        <v>45607673</v>
      </c>
      <c r="F1043" s="1">
        <v>142</v>
      </c>
      <c r="G1043" s="1">
        <v>102</v>
      </c>
      <c r="H1043" s="1" t="s">
        <v>1680</v>
      </c>
      <c r="I1043" s="1" t="str">
        <f t="shared" si="33"/>
        <v>Comedy</v>
      </c>
      <c r="J1043" s="1" t="s">
        <v>1526</v>
      </c>
      <c r="K1043" s="1">
        <v>47573</v>
      </c>
      <c r="L1043" s="1">
        <v>343</v>
      </c>
      <c r="M1043" s="1" t="s">
        <v>37</v>
      </c>
      <c r="N1043" s="1" t="s">
        <v>38</v>
      </c>
      <c r="O1043" s="1">
        <v>2001</v>
      </c>
      <c r="P1043" s="1">
        <v>5.7</v>
      </c>
    </row>
    <row r="1044" spans="1:16" ht="12.75" x14ac:dyDescent="0.2">
      <c r="A1044" s="1" t="s">
        <v>5659</v>
      </c>
      <c r="B1044" s="1" t="s">
        <v>57</v>
      </c>
      <c r="C1044" s="1">
        <v>67263182</v>
      </c>
      <c r="D1044" s="1">
        <v>46000000</v>
      </c>
      <c r="E1044" s="1">
        <f t="shared" si="32"/>
        <v>21263182</v>
      </c>
      <c r="F1044" s="1">
        <v>185</v>
      </c>
      <c r="G1044" s="1">
        <v>118</v>
      </c>
      <c r="H1044" s="1" t="s">
        <v>1923</v>
      </c>
      <c r="I1044" s="1" t="str">
        <f>LEFT(H1044,5)</f>
        <v>Drama</v>
      </c>
      <c r="J1044" s="1" t="s">
        <v>2381</v>
      </c>
      <c r="K1044" s="1">
        <v>218771</v>
      </c>
      <c r="L1044" s="1">
        <v>651</v>
      </c>
      <c r="M1044" s="1" t="s">
        <v>37</v>
      </c>
      <c r="N1044" s="1" t="s">
        <v>38</v>
      </c>
      <c r="O1044" s="1">
        <v>2002</v>
      </c>
      <c r="P1044" s="1">
        <v>7.2</v>
      </c>
    </row>
    <row r="1045" spans="1:16" ht="12.75" x14ac:dyDescent="0.2">
      <c r="A1045" s="1" t="s">
        <v>5664</v>
      </c>
      <c r="B1045" s="1" t="s">
        <v>3375</v>
      </c>
      <c r="C1045" s="1">
        <v>92001027</v>
      </c>
      <c r="D1045" s="1">
        <v>45000000</v>
      </c>
      <c r="E1045" s="1">
        <f t="shared" si="32"/>
        <v>47001027</v>
      </c>
      <c r="F1045" s="1">
        <v>143</v>
      </c>
      <c r="G1045" s="1">
        <v>111</v>
      </c>
      <c r="H1045" s="1" t="s">
        <v>5663</v>
      </c>
      <c r="I1045" s="1" t="str">
        <f t="shared" si="33"/>
        <v>Action</v>
      </c>
      <c r="J1045" s="1" t="s">
        <v>3376</v>
      </c>
      <c r="K1045" s="1">
        <v>97838</v>
      </c>
      <c r="L1045" s="1">
        <v>286</v>
      </c>
      <c r="M1045" s="1" t="s">
        <v>37</v>
      </c>
      <c r="N1045" s="1" t="s">
        <v>38</v>
      </c>
      <c r="O1045" s="1">
        <v>1996</v>
      </c>
      <c r="P1045" s="1">
        <v>7.6</v>
      </c>
    </row>
    <row r="1046" spans="1:16" ht="12.75" x14ac:dyDescent="0.2">
      <c r="A1046" s="1" t="s">
        <v>5669</v>
      </c>
      <c r="B1046" s="1" t="s">
        <v>4692</v>
      </c>
      <c r="C1046" s="1">
        <v>10539414</v>
      </c>
      <c r="D1046" s="1">
        <v>47000000</v>
      </c>
      <c r="E1046" s="1">
        <f t="shared" si="32"/>
        <v>-36460586</v>
      </c>
      <c r="F1046" s="1">
        <v>178</v>
      </c>
      <c r="G1046" s="1">
        <v>81</v>
      </c>
      <c r="H1046" s="1" t="s">
        <v>5668</v>
      </c>
      <c r="I1046" s="1" t="str">
        <f t="shared" si="33"/>
        <v>Action</v>
      </c>
      <c r="J1046" s="1" t="s">
        <v>457</v>
      </c>
      <c r="K1046" s="1">
        <v>45729</v>
      </c>
      <c r="L1046" s="1">
        <v>176</v>
      </c>
      <c r="M1046" s="1" t="s">
        <v>37</v>
      </c>
      <c r="N1046" s="1" t="s">
        <v>38</v>
      </c>
      <c r="O1046" s="1">
        <v>2010</v>
      </c>
      <c r="P1046" s="1">
        <v>4.7</v>
      </c>
    </row>
    <row r="1047" spans="1:16" ht="12.75" x14ac:dyDescent="0.2">
      <c r="A1047" s="1" t="s">
        <v>5674</v>
      </c>
      <c r="B1047" s="1" t="s">
        <v>1014</v>
      </c>
      <c r="C1047" s="1">
        <v>58918501</v>
      </c>
      <c r="D1047" s="1">
        <v>46000000</v>
      </c>
      <c r="E1047" s="1">
        <f t="shared" si="32"/>
        <v>12918501</v>
      </c>
      <c r="F1047" s="1">
        <v>65</v>
      </c>
      <c r="G1047" s="1">
        <v>116</v>
      </c>
      <c r="H1047" s="1" t="s">
        <v>5673</v>
      </c>
      <c r="I1047" s="1" t="str">
        <f t="shared" si="33"/>
        <v>Action</v>
      </c>
      <c r="J1047" s="1" t="s">
        <v>1726</v>
      </c>
      <c r="K1047" s="1">
        <v>40126</v>
      </c>
      <c r="L1047" s="1">
        <v>107</v>
      </c>
      <c r="M1047" s="1" t="s">
        <v>37</v>
      </c>
      <c r="N1047" s="1" t="s">
        <v>38</v>
      </c>
      <c r="O1047" s="1">
        <v>1996</v>
      </c>
      <c r="P1047" s="1">
        <v>6.6</v>
      </c>
    </row>
    <row r="1048" spans="1:16" ht="12.75" x14ac:dyDescent="0.2">
      <c r="A1048" s="1" t="s">
        <v>5678</v>
      </c>
      <c r="B1048" s="1" t="s">
        <v>513</v>
      </c>
      <c r="C1048" s="1">
        <v>181395380</v>
      </c>
      <c r="D1048" s="1">
        <v>45000000</v>
      </c>
      <c r="E1048" s="1">
        <f t="shared" si="32"/>
        <v>136395380</v>
      </c>
      <c r="F1048" s="1">
        <v>73</v>
      </c>
      <c r="G1048" s="1">
        <v>86</v>
      </c>
      <c r="H1048" s="1" t="s">
        <v>3631</v>
      </c>
      <c r="I1048" s="1" t="str">
        <f t="shared" si="33"/>
        <v>Comedy</v>
      </c>
      <c r="J1048" s="1" t="s">
        <v>3760</v>
      </c>
      <c r="K1048" s="1">
        <v>220392</v>
      </c>
      <c r="L1048" s="1">
        <v>243</v>
      </c>
      <c r="M1048" s="1" t="s">
        <v>37</v>
      </c>
      <c r="N1048" s="1" t="s">
        <v>38</v>
      </c>
      <c r="O1048" s="1">
        <v>1997</v>
      </c>
      <c r="P1048" s="1">
        <v>6.8</v>
      </c>
    </row>
    <row r="1049" spans="1:16" ht="12.75" x14ac:dyDescent="0.2">
      <c r="A1049" s="1" t="s">
        <v>5685</v>
      </c>
      <c r="B1049" s="1" t="s">
        <v>5682</v>
      </c>
      <c r="C1049" s="1">
        <v>14946229</v>
      </c>
      <c r="D1049" s="1">
        <v>25000000</v>
      </c>
      <c r="E1049" s="1">
        <f t="shared" si="32"/>
        <v>-10053771</v>
      </c>
      <c r="F1049" s="1">
        <v>72</v>
      </c>
      <c r="G1049" s="1">
        <v>127</v>
      </c>
      <c r="H1049" s="1" t="s">
        <v>5684</v>
      </c>
      <c r="I1049" s="1" t="str">
        <f>LEFT(H1049,9)</f>
        <v>Biography</v>
      </c>
      <c r="J1049" s="1" t="s">
        <v>2869</v>
      </c>
      <c r="K1049" s="1">
        <v>2581</v>
      </c>
      <c r="L1049" s="1">
        <v>29</v>
      </c>
      <c r="M1049" s="1" t="s">
        <v>37</v>
      </c>
      <c r="N1049" s="1" t="s">
        <v>56</v>
      </c>
      <c r="O1049" s="1">
        <v>2016</v>
      </c>
      <c r="P1049" s="1">
        <v>7.3</v>
      </c>
    </row>
    <row r="1050" spans="1:16" ht="12.75" x14ac:dyDescent="0.2">
      <c r="A1050" s="1" t="s">
        <v>5689</v>
      </c>
      <c r="B1050" s="1" t="s">
        <v>5688</v>
      </c>
      <c r="D1050" s="1">
        <v>48000000</v>
      </c>
      <c r="E1050" s="1">
        <f t="shared" si="32"/>
        <v>-48000000</v>
      </c>
      <c r="F1050" s="1">
        <v>10</v>
      </c>
      <c r="G1050" s="1">
        <v>140</v>
      </c>
      <c r="H1050" s="1" t="s">
        <v>1960</v>
      </c>
      <c r="I1050" s="1" t="str">
        <f>LEFT(H1050,5)</f>
        <v>Drama</v>
      </c>
      <c r="J1050" s="1" t="s">
        <v>3511</v>
      </c>
      <c r="K1050" s="1">
        <v>491</v>
      </c>
      <c r="L1050" s="1">
        <v>16</v>
      </c>
      <c r="M1050" s="1" t="s">
        <v>37</v>
      </c>
      <c r="N1050" s="1" t="s">
        <v>5693</v>
      </c>
      <c r="O1050" s="1">
        <v>1981</v>
      </c>
      <c r="P1050" s="1">
        <v>2.7</v>
      </c>
    </row>
    <row r="1051" spans="1:16" ht="12.75" x14ac:dyDescent="0.2">
      <c r="A1051" s="1" t="s">
        <v>5694</v>
      </c>
      <c r="B1051" s="1" t="s">
        <v>4106</v>
      </c>
      <c r="C1051" s="1">
        <v>130512915</v>
      </c>
      <c r="D1051" s="1">
        <v>45000000</v>
      </c>
      <c r="E1051" s="1">
        <f t="shared" si="32"/>
        <v>85512915</v>
      </c>
      <c r="F1051" s="1">
        <v>35</v>
      </c>
      <c r="G1051" s="1">
        <v>91</v>
      </c>
      <c r="H1051" s="1" t="s">
        <v>514</v>
      </c>
      <c r="I1051" s="1" t="str">
        <f t="shared" si="33"/>
        <v>Comedy</v>
      </c>
      <c r="J1051" s="1" t="s">
        <v>2960</v>
      </c>
      <c r="K1051" s="1">
        <v>60884</v>
      </c>
      <c r="L1051" s="1">
        <v>85</v>
      </c>
      <c r="M1051" s="1" t="s">
        <v>37</v>
      </c>
      <c r="N1051" s="1" t="s">
        <v>38</v>
      </c>
      <c r="O1051" s="1">
        <v>1994</v>
      </c>
      <c r="P1051" s="1">
        <v>4.8</v>
      </c>
    </row>
    <row r="1052" spans="1:16" ht="12.75" x14ac:dyDescent="0.2">
      <c r="A1052" s="1" t="s">
        <v>5698</v>
      </c>
      <c r="B1052" s="1" t="s">
        <v>5588</v>
      </c>
      <c r="C1052" s="1">
        <v>139852971</v>
      </c>
      <c r="D1052" s="1">
        <v>45000000</v>
      </c>
      <c r="E1052" s="1">
        <f t="shared" si="32"/>
        <v>94852971</v>
      </c>
      <c r="F1052" s="1">
        <v>358</v>
      </c>
      <c r="G1052" s="1">
        <v>98</v>
      </c>
      <c r="H1052" s="1" t="s">
        <v>333</v>
      </c>
      <c r="I1052" s="1" t="str">
        <f t="shared" si="33"/>
        <v>Action</v>
      </c>
      <c r="J1052" s="1" t="s">
        <v>227</v>
      </c>
      <c r="K1052" s="1">
        <v>238671</v>
      </c>
      <c r="L1052" s="1">
        <v>461</v>
      </c>
      <c r="M1052" s="1" t="s">
        <v>37</v>
      </c>
      <c r="N1052" s="1" t="s">
        <v>1464</v>
      </c>
      <c r="O1052" s="1">
        <v>2012</v>
      </c>
      <c r="P1052" s="1">
        <v>6.3</v>
      </c>
    </row>
    <row r="1053" spans="1:16" ht="12.75" x14ac:dyDescent="0.2">
      <c r="A1053" s="1" t="s">
        <v>5704</v>
      </c>
      <c r="B1053" s="1" t="s">
        <v>5701</v>
      </c>
      <c r="C1053" s="1">
        <v>110000082</v>
      </c>
      <c r="D1053" s="1">
        <v>48000000</v>
      </c>
      <c r="E1053" s="1">
        <f t="shared" si="32"/>
        <v>62000082</v>
      </c>
      <c r="F1053" s="1">
        <v>151</v>
      </c>
      <c r="G1053" s="1">
        <v>84</v>
      </c>
      <c r="H1053" s="1" t="s">
        <v>1670</v>
      </c>
      <c r="I1053" s="1" t="str">
        <f t="shared" si="33"/>
        <v>Comedy</v>
      </c>
      <c r="J1053" s="1" t="s">
        <v>5703</v>
      </c>
      <c r="K1053" s="1">
        <v>111526</v>
      </c>
      <c r="L1053" s="1">
        <v>347</v>
      </c>
      <c r="M1053" s="1" t="s">
        <v>37</v>
      </c>
      <c r="N1053" s="1" t="s">
        <v>38</v>
      </c>
      <c r="O1053" s="1">
        <v>2003</v>
      </c>
      <c r="P1053" s="1">
        <v>5.5</v>
      </c>
    </row>
    <row r="1054" spans="1:16" ht="12.75" x14ac:dyDescent="0.2">
      <c r="A1054" s="1" t="s">
        <v>5711</v>
      </c>
      <c r="B1054" s="1" t="s">
        <v>4238</v>
      </c>
      <c r="C1054" s="1">
        <v>106807667</v>
      </c>
      <c r="D1054" s="1">
        <v>45000000</v>
      </c>
      <c r="E1054" s="1">
        <f t="shared" si="32"/>
        <v>61807667</v>
      </c>
      <c r="F1054" s="1">
        <v>140</v>
      </c>
      <c r="G1054" s="1">
        <v>109</v>
      </c>
      <c r="H1054" s="1" t="s">
        <v>5709</v>
      </c>
      <c r="I1054" s="1" t="str">
        <f t="shared" si="33"/>
        <v>Action</v>
      </c>
      <c r="J1054" s="1" t="s">
        <v>5710</v>
      </c>
      <c r="K1054" s="1">
        <v>137377</v>
      </c>
      <c r="L1054" s="1">
        <v>370</v>
      </c>
      <c r="M1054" s="1" t="s">
        <v>37</v>
      </c>
      <c r="N1054" s="1" t="s">
        <v>38</v>
      </c>
      <c r="O1054" s="1">
        <v>2000</v>
      </c>
      <c r="P1054" s="1">
        <v>6.2</v>
      </c>
    </row>
    <row r="1055" spans="1:16" ht="12.75" x14ac:dyDescent="0.2">
      <c r="A1055" s="1" t="s">
        <v>5716</v>
      </c>
      <c r="B1055" s="1" t="s">
        <v>2702</v>
      </c>
      <c r="C1055" s="1">
        <v>101702060</v>
      </c>
      <c r="D1055" s="1">
        <v>45000000</v>
      </c>
      <c r="E1055" s="1">
        <f t="shared" si="32"/>
        <v>56702060</v>
      </c>
      <c r="F1055" s="1">
        <v>201</v>
      </c>
      <c r="G1055" s="1">
        <v>93</v>
      </c>
      <c r="H1055" s="1" t="s">
        <v>5715</v>
      </c>
      <c r="I1055" s="1" t="str">
        <f t="shared" si="33"/>
        <v>Action</v>
      </c>
      <c r="J1055" s="1" t="s">
        <v>699</v>
      </c>
      <c r="K1055" s="1">
        <v>85323</v>
      </c>
      <c r="L1055" s="1">
        <v>212</v>
      </c>
      <c r="M1055" s="1" t="s">
        <v>37</v>
      </c>
      <c r="N1055" s="1" t="s">
        <v>38</v>
      </c>
      <c r="O1055" s="1">
        <v>2008</v>
      </c>
      <c r="P1055" s="1">
        <v>5.8</v>
      </c>
    </row>
    <row r="1056" spans="1:16" ht="12.75" x14ac:dyDescent="0.2">
      <c r="A1056" s="1" t="s">
        <v>5720</v>
      </c>
      <c r="B1056" s="1" t="s">
        <v>3302</v>
      </c>
      <c r="C1056" s="1">
        <v>95149435</v>
      </c>
      <c r="D1056" s="1">
        <v>40000000</v>
      </c>
      <c r="E1056" s="1">
        <f t="shared" si="32"/>
        <v>55149435</v>
      </c>
      <c r="F1056" s="1">
        <v>77</v>
      </c>
      <c r="G1056" s="1">
        <v>113</v>
      </c>
      <c r="H1056" s="1" t="s">
        <v>2716</v>
      </c>
      <c r="I1056" s="1" t="str">
        <f t="shared" si="33"/>
        <v>Comedy</v>
      </c>
      <c r="J1056" s="1" t="s">
        <v>256</v>
      </c>
      <c r="K1056" s="1">
        <v>53687</v>
      </c>
      <c r="L1056" s="1">
        <v>152</v>
      </c>
      <c r="M1056" s="1" t="s">
        <v>37</v>
      </c>
      <c r="N1056" s="1" t="s">
        <v>38</v>
      </c>
      <c r="O1056" s="1">
        <v>2004</v>
      </c>
      <c r="P1056" s="1">
        <v>5.7</v>
      </c>
    </row>
    <row r="1057" spans="1:16" ht="12.75" x14ac:dyDescent="0.2">
      <c r="A1057" s="1" t="s">
        <v>5723</v>
      </c>
      <c r="B1057" s="1" t="s">
        <v>2265</v>
      </c>
      <c r="C1057" s="1">
        <v>100768056</v>
      </c>
      <c r="D1057" s="1">
        <v>45000000</v>
      </c>
      <c r="E1057" s="1">
        <f t="shared" si="32"/>
        <v>55768056</v>
      </c>
      <c r="F1057" s="1">
        <v>43</v>
      </c>
      <c r="G1057" s="1">
        <v>141</v>
      </c>
      <c r="H1057" s="1" t="s">
        <v>2141</v>
      </c>
      <c r="I1057" s="1" t="str">
        <f>LEFT(H1057,5)</f>
        <v>Crime</v>
      </c>
      <c r="J1057" s="1" t="s">
        <v>1726</v>
      </c>
      <c r="K1057" s="1">
        <v>59569</v>
      </c>
      <c r="L1057" s="1">
        <v>89</v>
      </c>
      <c r="M1057" s="1" t="s">
        <v>37</v>
      </c>
      <c r="N1057" s="1" t="s">
        <v>38</v>
      </c>
      <c r="O1057" s="1">
        <v>1993</v>
      </c>
      <c r="P1057" s="1">
        <v>6.5</v>
      </c>
    </row>
    <row r="1058" spans="1:16" ht="12.75" x14ac:dyDescent="0.2">
      <c r="A1058" s="1" t="s">
        <v>5726</v>
      </c>
      <c r="B1058" s="1" t="s">
        <v>1323</v>
      </c>
      <c r="C1058" s="1">
        <v>92115211</v>
      </c>
      <c r="D1058" s="1">
        <v>45000000</v>
      </c>
      <c r="E1058" s="1">
        <f t="shared" si="32"/>
        <v>47115211</v>
      </c>
      <c r="F1058" s="1">
        <v>39</v>
      </c>
      <c r="G1058" s="1">
        <v>119</v>
      </c>
      <c r="H1058" s="1" t="s">
        <v>2141</v>
      </c>
      <c r="I1058" s="1" t="str">
        <f>LEFT(H1058,5)</f>
        <v>Crime</v>
      </c>
      <c r="J1058" s="1" t="s">
        <v>5571</v>
      </c>
      <c r="K1058" s="1">
        <v>45798</v>
      </c>
      <c r="L1058" s="1">
        <v>94</v>
      </c>
      <c r="M1058" s="1" t="s">
        <v>37</v>
      </c>
      <c r="N1058" s="1" t="s">
        <v>38</v>
      </c>
      <c r="O1058" s="1">
        <v>1994</v>
      </c>
      <c r="P1058" s="1">
        <v>6.7</v>
      </c>
    </row>
    <row r="1059" spans="1:16" ht="12.75" x14ac:dyDescent="0.2">
      <c r="A1059" s="1" t="s">
        <v>5731</v>
      </c>
      <c r="B1059" s="1" t="s">
        <v>3890</v>
      </c>
      <c r="C1059" s="1">
        <v>93452056</v>
      </c>
      <c r="D1059" s="1">
        <v>45000000</v>
      </c>
      <c r="E1059" s="1">
        <f t="shared" si="32"/>
        <v>48452056</v>
      </c>
      <c r="F1059" s="1">
        <v>207</v>
      </c>
      <c r="G1059" s="1">
        <v>97</v>
      </c>
      <c r="H1059" s="1" t="s">
        <v>5382</v>
      </c>
      <c r="I1059" s="1" t="str">
        <f>LEFT(H1059,9)</f>
        <v>Adventure</v>
      </c>
      <c r="J1059" s="1" t="s">
        <v>465</v>
      </c>
      <c r="K1059" s="1">
        <v>184795</v>
      </c>
      <c r="L1059" s="1">
        <v>310</v>
      </c>
      <c r="M1059" s="1" t="s">
        <v>37</v>
      </c>
      <c r="N1059" s="1" t="s">
        <v>38</v>
      </c>
      <c r="O1059" s="1">
        <v>2007</v>
      </c>
      <c r="P1059" s="1">
        <v>7.4</v>
      </c>
    </row>
    <row r="1060" spans="1:16" ht="12.75" x14ac:dyDescent="0.2">
      <c r="A1060" s="1" t="s">
        <v>5734</v>
      </c>
      <c r="B1060" s="1" t="s">
        <v>1197</v>
      </c>
      <c r="C1060" s="1">
        <v>83287363</v>
      </c>
      <c r="D1060" s="1">
        <v>45000000</v>
      </c>
      <c r="E1060" s="1">
        <f t="shared" si="32"/>
        <v>38287363</v>
      </c>
      <c r="F1060" s="1">
        <v>47</v>
      </c>
      <c r="G1060" s="1">
        <v>117</v>
      </c>
      <c r="H1060" s="1" t="s">
        <v>59</v>
      </c>
      <c r="I1060" s="1" t="str">
        <f t="shared" si="33"/>
        <v>Action</v>
      </c>
      <c r="J1060" s="1" t="s">
        <v>390</v>
      </c>
      <c r="K1060" s="1">
        <v>81442</v>
      </c>
      <c r="L1060" s="1">
        <v>137</v>
      </c>
      <c r="M1060" s="1" t="s">
        <v>37</v>
      </c>
      <c r="N1060" s="1" t="s">
        <v>38</v>
      </c>
      <c r="O1060" s="1">
        <v>1992</v>
      </c>
      <c r="P1060" s="1">
        <v>6.9</v>
      </c>
    </row>
    <row r="1061" spans="1:16" ht="12.75" x14ac:dyDescent="0.2">
      <c r="A1061" s="1" t="s">
        <v>5739</v>
      </c>
      <c r="B1061" s="1" t="s">
        <v>3101</v>
      </c>
      <c r="C1061" s="1">
        <v>82931301</v>
      </c>
      <c r="D1061" s="1">
        <v>60000000</v>
      </c>
      <c r="E1061" s="1">
        <f t="shared" si="32"/>
        <v>22931301</v>
      </c>
      <c r="F1061" s="1">
        <v>132</v>
      </c>
      <c r="G1061" s="1">
        <v>101</v>
      </c>
      <c r="H1061" s="1" t="s">
        <v>1680</v>
      </c>
      <c r="I1061" s="1" t="str">
        <f t="shared" si="33"/>
        <v>Comedy</v>
      </c>
      <c r="J1061" s="1" t="s">
        <v>1542</v>
      </c>
      <c r="K1061" s="1">
        <v>43358</v>
      </c>
      <c r="L1061" s="1">
        <v>228</v>
      </c>
      <c r="M1061" s="1" t="s">
        <v>37</v>
      </c>
      <c r="N1061" s="1" t="s">
        <v>766</v>
      </c>
      <c r="O1061" s="1">
        <v>2005</v>
      </c>
      <c r="P1061" s="1">
        <v>5.5</v>
      </c>
    </row>
    <row r="1062" spans="1:16" ht="12.75" x14ac:dyDescent="0.2">
      <c r="A1062" s="1" t="s">
        <v>5743</v>
      </c>
      <c r="B1062" s="1" t="s">
        <v>5742</v>
      </c>
      <c r="C1062" s="1">
        <v>60962878</v>
      </c>
      <c r="D1062" s="1">
        <v>46000000</v>
      </c>
      <c r="E1062" s="1">
        <f t="shared" si="32"/>
        <v>14962878</v>
      </c>
      <c r="F1062" s="1">
        <v>454</v>
      </c>
      <c r="G1062" s="1">
        <v>153</v>
      </c>
      <c r="H1062" s="1" t="s">
        <v>2141</v>
      </c>
      <c r="I1062" s="1" t="str">
        <f>LEFT(H1062,5)</f>
        <v>Crime</v>
      </c>
      <c r="J1062" s="1" t="s">
        <v>262</v>
      </c>
      <c r="K1062" s="1">
        <v>383591</v>
      </c>
      <c r="L1062" s="1">
        <v>620</v>
      </c>
      <c r="M1062" s="1" t="s">
        <v>37</v>
      </c>
      <c r="N1062" s="1" t="s">
        <v>38</v>
      </c>
      <c r="O1062" s="1">
        <v>2013</v>
      </c>
      <c r="P1062" s="1">
        <v>8.1</v>
      </c>
    </row>
    <row r="1063" spans="1:16" ht="12.75" x14ac:dyDescent="0.2">
      <c r="A1063" s="1" t="s">
        <v>5746</v>
      </c>
      <c r="B1063" s="1" t="s">
        <v>3097</v>
      </c>
      <c r="C1063" s="1">
        <v>76261036</v>
      </c>
      <c r="D1063" s="1">
        <v>45000000</v>
      </c>
      <c r="E1063" s="1">
        <f t="shared" si="32"/>
        <v>31261036</v>
      </c>
      <c r="F1063" s="1">
        <v>109</v>
      </c>
      <c r="G1063" s="1">
        <v>122</v>
      </c>
      <c r="H1063" s="1" t="s">
        <v>2124</v>
      </c>
      <c r="I1063" s="1" t="str">
        <f>LEFT(H1063,5)</f>
        <v>Crime</v>
      </c>
      <c r="J1063" s="1" t="s">
        <v>1726</v>
      </c>
      <c r="K1063" s="1">
        <v>305929</v>
      </c>
      <c r="L1063" s="1">
        <v>633</v>
      </c>
      <c r="M1063" s="1" t="s">
        <v>37</v>
      </c>
      <c r="N1063" s="1" t="s">
        <v>38</v>
      </c>
      <c r="O1063" s="1">
        <v>2001</v>
      </c>
      <c r="P1063" s="1">
        <v>7.7</v>
      </c>
    </row>
    <row r="1064" spans="1:16" ht="12.75" x14ac:dyDescent="0.2">
      <c r="A1064" s="1" t="s">
        <v>5750</v>
      </c>
      <c r="B1064" s="1" t="s">
        <v>1006</v>
      </c>
      <c r="C1064" s="1">
        <v>71423726</v>
      </c>
      <c r="D1064" s="1">
        <v>45000000</v>
      </c>
      <c r="E1064" s="1">
        <f t="shared" si="32"/>
        <v>26423726</v>
      </c>
      <c r="F1064" s="1">
        <v>213</v>
      </c>
      <c r="G1064" s="1">
        <v>102</v>
      </c>
      <c r="H1064" s="1" t="s">
        <v>1874</v>
      </c>
      <c r="I1064" s="1" t="str">
        <f>LEFT(H1064,9)</f>
        <v>Adventure</v>
      </c>
      <c r="J1064" s="1" t="s">
        <v>105</v>
      </c>
      <c r="K1064" s="1">
        <v>123558</v>
      </c>
      <c r="L1064" s="1">
        <v>609</v>
      </c>
      <c r="M1064" s="1" t="s">
        <v>37</v>
      </c>
      <c r="N1064" s="1" t="s">
        <v>38</v>
      </c>
      <c r="O1064" s="1">
        <v>1999</v>
      </c>
      <c r="P1064" s="1">
        <v>7.3</v>
      </c>
    </row>
    <row r="1065" spans="1:16" ht="12.75" x14ac:dyDescent="0.2">
      <c r="A1065" s="1" t="s">
        <v>5754</v>
      </c>
      <c r="B1065" s="1" t="s">
        <v>3879</v>
      </c>
      <c r="C1065" s="1">
        <v>71277420</v>
      </c>
      <c r="D1065" s="1">
        <v>45000000</v>
      </c>
      <c r="E1065" s="1">
        <f t="shared" si="32"/>
        <v>26277420</v>
      </c>
      <c r="F1065" s="1">
        <v>127</v>
      </c>
      <c r="G1065" s="1">
        <v>83</v>
      </c>
      <c r="H1065" s="1" t="s">
        <v>1670</v>
      </c>
      <c r="I1065" s="1" t="str">
        <f t="shared" si="33"/>
        <v>Comedy</v>
      </c>
      <c r="J1065" s="1" t="s">
        <v>3749</v>
      </c>
      <c r="K1065" s="1">
        <v>119590</v>
      </c>
      <c r="L1065" s="1">
        <v>548</v>
      </c>
      <c r="M1065" s="1" t="s">
        <v>37</v>
      </c>
      <c r="N1065" s="1" t="s">
        <v>38</v>
      </c>
      <c r="O1065" s="1">
        <v>2001</v>
      </c>
      <c r="P1065" s="1">
        <v>5.2</v>
      </c>
    </row>
    <row r="1066" spans="1:16" ht="12.75" x14ac:dyDescent="0.2">
      <c r="A1066" s="1" t="s">
        <v>5759</v>
      </c>
      <c r="B1066" s="1" t="s">
        <v>716</v>
      </c>
      <c r="C1066" s="1">
        <v>88625922</v>
      </c>
      <c r="D1066" s="1">
        <v>45000000</v>
      </c>
      <c r="E1066" s="1">
        <f t="shared" si="32"/>
        <v>43625922</v>
      </c>
      <c r="F1066" s="1">
        <v>398</v>
      </c>
      <c r="G1066" s="1">
        <v>103</v>
      </c>
      <c r="H1066" s="1" t="s">
        <v>5758</v>
      </c>
      <c r="I1066" s="1" t="str">
        <f>LEFT(H1066,9)</f>
        <v>Adventure</v>
      </c>
      <c r="J1066" s="1" t="s">
        <v>3832</v>
      </c>
      <c r="K1066" s="1">
        <v>75176</v>
      </c>
      <c r="L1066" s="1">
        <v>252</v>
      </c>
      <c r="M1066" s="1" t="s">
        <v>37</v>
      </c>
      <c r="N1066" s="1" t="s">
        <v>38</v>
      </c>
      <c r="O1066" s="1">
        <v>2011</v>
      </c>
      <c r="P1066" s="1">
        <v>7.1</v>
      </c>
    </row>
    <row r="1067" spans="1:16" ht="12.75" x14ac:dyDescent="0.2">
      <c r="A1067" s="1" t="s">
        <v>5765</v>
      </c>
      <c r="B1067" s="1" t="s">
        <v>2970</v>
      </c>
      <c r="C1067" s="1">
        <v>70001065</v>
      </c>
      <c r="D1067" s="1">
        <v>45000000</v>
      </c>
      <c r="E1067" s="1">
        <f t="shared" si="32"/>
        <v>25001065</v>
      </c>
      <c r="F1067" s="1">
        <v>184</v>
      </c>
      <c r="G1067" s="1">
        <v>110</v>
      </c>
      <c r="H1067" s="1" t="s">
        <v>5764</v>
      </c>
      <c r="I1067" s="1" t="str">
        <f t="shared" si="33"/>
        <v>Action</v>
      </c>
      <c r="J1067" s="1" t="s">
        <v>2231</v>
      </c>
      <c r="K1067" s="1">
        <v>191437</v>
      </c>
      <c r="L1067" s="1">
        <v>582</v>
      </c>
      <c r="M1067" s="1" t="s">
        <v>37</v>
      </c>
      <c r="N1067" s="1" t="s">
        <v>38</v>
      </c>
      <c r="O1067" s="1">
        <v>1998</v>
      </c>
      <c r="P1067" s="1">
        <v>7.1</v>
      </c>
    </row>
    <row r="1068" spans="1:16" ht="12.75" x14ac:dyDescent="0.2">
      <c r="A1068" s="1" t="s">
        <v>5769</v>
      </c>
      <c r="B1068" s="1" t="s">
        <v>5768</v>
      </c>
      <c r="C1068" s="1">
        <v>67253092</v>
      </c>
      <c r="D1068" s="1">
        <v>30000000</v>
      </c>
      <c r="E1068" s="1">
        <f t="shared" si="32"/>
        <v>37253092</v>
      </c>
      <c r="F1068" s="1">
        <v>127</v>
      </c>
      <c r="G1068" s="1">
        <v>136</v>
      </c>
      <c r="H1068" s="1" t="s">
        <v>3793</v>
      </c>
      <c r="I1068" s="1" t="str">
        <f>LEFT(H1068,5)</f>
        <v>Drama</v>
      </c>
      <c r="J1068" s="1" t="s">
        <v>443</v>
      </c>
      <c r="K1068" s="1">
        <v>92702</v>
      </c>
      <c r="L1068" s="1">
        <v>209</v>
      </c>
      <c r="M1068" s="1" t="s">
        <v>37</v>
      </c>
      <c r="N1068" s="1" t="s">
        <v>38</v>
      </c>
      <c r="O1068" s="1">
        <v>2005</v>
      </c>
      <c r="P1068" s="1">
        <v>7.2</v>
      </c>
    </row>
    <row r="1069" spans="1:16" ht="12.75" x14ac:dyDescent="0.2">
      <c r="A1069" s="1" t="s">
        <v>5775</v>
      </c>
      <c r="B1069" s="1" t="s">
        <v>5773</v>
      </c>
      <c r="C1069" s="1">
        <v>66790248</v>
      </c>
      <c r="D1069" s="1">
        <v>45000000</v>
      </c>
      <c r="E1069" s="1">
        <f t="shared" si="32"/>
        <v>21790248</v>
      </c>
      <c r="F1069" s="1">
        <v>167</v>
      </c>
      <c r="G1069" s="1">
        <v>91</v>
      </c>
      <c r="H1069" s="1" t="s">
        <v>4074</v>
      </c>
      <c r="I1069" s="1" t="str">
        <f>LEFT(H1069,5)</f>
        <v>Drama</v>
      </c>
      <c r="J1069" s="1" t="s">
        <v>2212</v>
      </c>
      <c r="K1069" s="1">
        <v>57281</v>
      </c>
      <c r="L1069" s="1">
        <v>350</v>
      </c>
      <c r="M1069" s="1" t="s">
        <v>37</v>
      </c>
      <c r="N1069" s="1" t="s">
        <v>38</v>
      </c>
      <c r="O1069" s="1">
        <v>2002</v>
      </c>
      <c r="P1069" s="1">
        <v>6.5</v>
      </c>
    </row>
    <row r="1070" spans="1:16" ht="12.75" x14ac:dyDescent="0.2">
      <c r="A1070" s="1" t="s">
        <v>5782</v>
      </c>
      <c r="B1070" s="1" t="s">
        <v>5779</v>
      </c>
      <c r="C1070" s="1">
        <v>65557989</v>
      </c>
      <c r="D1070" s="1">
        <v>45000000</v>
      </c>
      <c r="E1070" s="1">
        <f t="shared" si="32"/>
        <v>20557989</v>
      </c>
      <c r="F1070" s="1">
        <v>119</v>
      </c>
      <c r="G1070" s="1">
        <v>89</v>
      </c>
      <c r="H1070" s="1" t="s">
        <v>5781</v>
      </c>
      <c r="I1070" s="1" t="str">
        <f t="shared" si="33"/>
        <v>Action</v>
      </c>
      <c r="J1070" s="1" t="s">
        <v>1985</v>
      </c>
      <c r="K1070" s="1">
        <v>73539</v>
      </c>
      <c r="L1070" s="1">
        <v>271</v>
      </c>
      <c r="M1070" s="1" t="s">
        <v>37</v>
      </c>
      <c r="N1070" s="1" t="s">
        <v>38</v>
      </c>
      <c r="O1070" s="1">
        <v>1997</v>
      </c>
      <c r="P1070" s="1">
        <v>4.5999999999999996</v>
      </c>
    </row>
    <row r="1071" spans="1:16" ht="12.75" x14ac:dyDescent="0.2">
      <c r="A1071" s="1" t="s">
        <v>5788</v>
      </c>
      <c r="B1071" s="1" t="s">
        <v>4079</v>
      </c>
      <c r="C1071" s="1">
        <v>60786269</v>
      </c>
      <c r="D1071" s="1">
        <v>45000000</v>
      </c>
      <c r="E1071" s="1">
        <f t="shared" si="32"/>
        <v>15786269</v>
      </c>
      <c r="F1071" s="1">
        <v>155</v>
      </c>
      <c r="G1071" s="1">
        <v>107</v>
      </c>
      <c r="H1071" s="1" t="s">
        <v>5787</v>
      </c>
      <c r="I1071" s="1" t="str">
        <f t="shared" si="33"/>
        <v>Comedy</v>
      </c>
      <c r="J1071" s="1" t="s">
        <v>5624</v>
      </c>
      <c r="K1071" s="1">
        <v>90539</v>
      </c>
      <c r="L1071" s="1">
        <v>379</v>
      </c>
      <c r="M1071" s="1" t="s">
        <v>37</v>
      </c>
      <c r="N1071" s="1" t="s">
        <v>38</v>
      </c>
      <c r="O1071" s="1">
        <v>2000</v>
      </c>
      <c r="P1071" s="1">
        <v>5.6</v>
      </c>
    </row>
    <row r="1072" spans="1:16" ht="12.75" x14ac:dyDescent="0.2">
      <c r="A1072" s="1" t="s">
        <v>5792</v>
      </c>
      <c r="B1072" s="1" t="s">
        <v>5508</v>
      </c>
      <c r="C1072" s="1">
        <v>59365105</v>
      </c>
      <c r="D1072" s="1">
        <v>45000000</v>
      </c>
      <c r="E1072" s="1">
        <f t="shared" si="32"/>
        <v>14365105</v>
      </c>
      <c r="F1072" s="1">
        <v>218</v>
      </c>
      <c r="G1072" s="1">
        <v>129</v>
      </c>
      <c r="H1072" s="1" t="s">
        <v>1414</v>
      </c>
      <c r="I1072" s="1" t="str">
        <f t="shared" si="33"/>
        <v>Comedy</v>
      </c>
      <c r="J1072" s="1" t="s">
        <v>435</v>
      </c>
      <c r="K1072" s="1">
        <v>318634</v>
      </c>
      <c r="L1072" s="1">
        <v>1004</v>
      </c>
      <c r="M1072" s="1" t="s">
        <v>37</v>
      </c>
      <c r="N1072" s="1" t="s">
        <v>56</v>
      </c>
      <c r="O1072" s="1">
        <v>2003</v>
      </c>
      <c r="P1072" s="1">
        <v>7.7</v>
      </c>
    </row>
    <row r="1073" spans="1:16" ht="12.75" x14ac:dyDescent="0.2">
      <c r="A1073" s="1" t="s">
        <v>5797</v>
      </c>
      <c r="B1073" s="1" t="s">
        <v>305</v>
      </c>
      <c r="C1073" s="1">
        <v>162792677</v>
      </c>
      <c r="D1073" s="1">
        <v>120000000</v>
      </c>
      <c r="E1073" s="1">
        <f t="shared" si="32"/>
        <v>42792677</v>
      </c>
      <c r="F1073" s="1">
        <v>117</v>
      </c>
      <c r="G1073" s="1">
        <v>95</v>
      </c>
      <c r="H1073" s="1" t="s">
        <v>270</v>
      </c>
      <c r="I1073" s="1" t="str">
        <f>LEFT(H1073,9)</f>
        <v>Adventure</v>
      </c>
      <c r="J1073" s="1" t="s">
        <v>119</v>
      </c>
      <c r="K1073" s="1">
        <v>211226</v>
      </c>
      <c r="L1073" s="1">
        <v>317</v>
      </c>
      <c r="M1073" s="1" t="s">
        <v>37</v>
      </c>
      <c r="N1073" s="1" t="s">
        <v>38</v>
      </c>
      <c r="O1073" s="1">
        <v>1998</v>
      </c>
      <c r="P1073" s="1">
        <v>7.2</v>
      </c>
    </row>
    <row r="1074" spans="1:16" ht="12.75" x14ac:dyDescent="0.2">
      <c r="A1074" s="1" t="s">
        <v>5800</v>
      </c>
      <c r="B1074" s="1" t="s">
        <v>2651</v>
      </c>
      <c r="C1074" s="1">
        <v>31598308</v>
      </c>
      <c r="D1074" s="1">
        <v>35000000</v>
      </c>
      <c r="E1074" s="1">
        <f t="shared" si="32"/>
        <v>-3401692</v>
      </c>
      <c r="F1074" s="1">
        <v>208</v>
      </c>
      <c r="G1074" s="1">
        <v>122</v>
      </c>
      <c r="H1074" s="1" t="s">
        <v>3029</v>
      </c>
      <c r="I1074" s="1" t="str">
        <f t="shared" si="33"/>
        <v>Horror</v>
      </c>
      <c r="J1074" s="1" t="s">
        <v>43</v>
      </c>
      <c r="K1074" s="1">
        <v>124765</v>
      </c>
      <c r="L1074" s="1">
        <v>541</v>
      </c>
      <c r="M1074" s="1" t="s">
        <v>37</v>
      </c>
      <c r="N1074" s="1" t="s">
        <v>38</v>
      </c>
      <c r="O1074" s="1">
        <v>2001</v>
      </c>
      <c r="P1074" s="1">
        <v>6.8</v>
      </c>
    </row>
    <row r="1075" spans="1:16" ht="12.75" x14ac:dyDescent="0.2">
      <c r="A1075" s="1" t="s">
        <v>5806</v>
      </c>
      <c r="B1075" s="1" t="s">
        <v>5779</v>
      </c>
      <c r="C1075" s="1">
        <v>57362581</v>
      </c>
      <c r="D1075" s="1">
        <v>45000000</v>
      </c>
      <c r="E1075" s="1">
        <f t="shared" si="32"/>
        <v>12362581</v>
      </c>
      <c r="F1075" s="1">
        <v>38</v>
      </c>
      <c r="G1075" s="1">
        <v>110</v>
      </c>
      <c r="H1075" s="1" t="s">
        <v>5805</v>
      </c>
      <c r="I1075" s="1" t="str">
        <f t="shared" si="33"/>
        <v>Action</v>
      </c>
      <c r="J1075" s="1" t="s">
        <v>1783</v>
      </c>
      <c r="K1075" s="1">
        <v>50148</v>
      </c>
      <c r="L1075" s="1">
        <v>116</v>
      </c>
      <c r="M1075" s="1" t="s">
        <v>37</v>
      </c>
      <c r="N1075" s="1" t="s">
        <v>5810</v>
      </c>
      <c r="O1075" s="1">
        <v>1994</v>
      </c>
      <c r="P1075" s="1">
        <v>5.4</v>
      </c>
    </row>
    <row r="1076" spans="1:16" ht="12.75" x14ac:dyDescent="0.2">
      <c r="A1076" s="1" t="s">
        <v>5811</v>
      </c>
      <c r="B1076" s="1" t="s">
        <v>3158</v>
      </c>
      <c r="C1076" s="1">
        <v>53854588</v>
      </c>
      <c r="D1076" s="1">
        <v>45000000</v>
      </c>
      <c r="E1076" s="1">
        <f t="shared" si="32"/>
        <v>8854588</v>
      </c>
      <c r="F1076" s="1">
        <v>48</v>
      </c>
      <c r="G1076" s="1">
        <v>135</v>
      </c>
      <c r="H1076" s="1" t="s">
        <v>4478</v>
      </c>
      <c r="I1076" s="1" t="str">
        <f t="shared" si="33"/>
        <v>Comedy</v>
      </c>
      <c r="J1076" s="1" t="s">
        <v>1120</v>
      </c>
      <c r="K1076" s="1">
        <v>37911</v>
      </c>
      <c r="L1076" s="1">
        <v>73</v>
      </c>
      <c r="M1076" s="1" t="s">
        <v>37</v>
      </c>
      <c r="N1076" s="1" t="s">
        <v>38</v>
      </c>
      <c r="O1076" s="1">
        <v>1996</v>
      </c>
      <c r="P1076" s="1">
        <v>6.3</v>
      </c>
    </row>
    <row r="1077" spans="1:16" ht="12.75" x14ac:dyDescent="0.2">
      <c r="A1077" s="1" t="s">
        <v>5817</v>
      </c>
      <c r="B1077" s="1" t="s">
        <v>5814</v>
      </c>
      <c r="D1077" s="1">
        <v>2500000</v>
      </c>
      <c r="E1077" s="1">
        <f t="shared" si="32"/>
        <v>-2500000</v>
      </c>
      <c r="F1077" s="1">
        <v>8</v>
      </c>
      <c r="G1077" s="1">
        <v>111</v>
      </c>
      <c r="H1077" s="1" t="s">
        <v>3056</v>
      </c>
      <c r="I1077" s="1" t="str">
        <f t="shared" si="33"/>
        <v>Comedy</v>
      </c>
      <c r="J1077" s="1" t="s">
        <v>5816</v>
      </c>
      <c r="K1077" s="1">
        <v>5888</v>
      </c>
      <c r="L1077" s="1">
        <v>61</v>
      </c>
      <c r="M1077" s="1" t="s">
        <v>37</v>
      </c>
      <c r="N1077" s="1" t="s">
        <v>38</v>
      </c>
      <c r="O1077" s="1">
        <v>1968</v>
      </c>
      <c r="P1077" s="1">
        <v>7.2</v>
      </c>
    </row>
    <row r="1078" spans="1:16" ht="12.75" x14ac:dyDescent="0.2">
      <c r="A1078" s="1" t="s">
        <v>5821</v>
      </c>
      <c r="B1078" s="1" t="s">
        <v>4596</v>
      </c>
      <c r="C1078" s="1">
        <v>52580895</v>
      </c>
      <c r="D1078" s="1">
        <v>45000000</v>
      </c>
      <c r="E1078" s="1">
        <f t="shared" si="32"/>
        <v>7580895</v>
      </c>
      <c r="F1078" s="1">
        <v>94</v>
      </c>
      <c r="G1078" s="1">
        <v>95</v>
      </c>
      <c r="H1078" s="1" t="s">
        <v>5820</v>
      </c>
      <c r="I1078" s="1" t="str">
        <f t="shared" si="33"/>
        <v>Comedy</v>
      </c>
      <c r="J1078" s="1" t="s">
        <v>699</v>
      </c>
      <c r="K1078" s="1">
        <v>30255</v>
      </c>
      <c r="L1078" s="1">
        <v>118</v>
      </c>
      <c r="M1078" s="1" t="s">
        <v>37</v>
      </c>
      <c r="N1078" s="1" t="s">
        <v>38</v>
      </c>
      <c r="O1078" s="1">
        <v>2005</v>
      </c>
      <c r="P1078" s="1">
        <v>5.6</v>
      </c>
    </row>
    <row r="1079" spans="1:16" ht="12.75" x14ac:dyDescent="0.2">
      <c r="A1079" s="1" t="s">
        <v>5825</v>
      </c>
      <c r="B1079" s="1" t="s">
        <v>5824</v>
      </c>
      <c r="C1079" s="1">
        <v>51019112</v>
      </c>
      <c r="D1079" s="1">
        <v>50000000</v>
      </c>
      <c r="E1079" s="1">
        <f t="shared" si="32"/>
        <v>1019112</v>
      </c>
      <c r="F1079" s="1">
        <v>276</v>
      </c>
      <c r="G1079" s="1">
        <v>109</v>
      </c>
      <c r="H1079" s="1" t="s">
        <v>1874</v>
      </c>
      <c r="I1079" s="1" t="str">
        <f>LEFT(H1079,9)</f>
        <v>Adventure</v>
      </c>
      <c r="J1079" s="1" t="s">
        <v>1947</v>
      </c>
      <c r="K1079" s="1">
        <v>155745</v>
      </c>
      <c r="L1079" s="1">
        <v>1053</v>
      </c>
      <c r="M1079" s="1" t="s">
        <v>37</v>
      </c>
      <c r="N1079" s="1" t="s">
        <v>38</v>
      </c>
      <c r="O1079" s="1">
        <v>2005</v>
      </c>
      <c r="P1079" s="1">
        <v>6.8</v>
      </c>
    </row>
    <row r="1080" spans="1:16" ht="12.75" x14ac:dyDescent="0.2">
      <c r="A1080" s="1" t="s">
        <v>5830</v>
      </c>
      <c r="B1080" s="1" t="s">
        <v>5828</v>
      </c>
      <c r="C1080" s="1">
        <v>48114556</v>
      </c>
      <c r="D1080" s="1">
        <v>26000000</v>
      </c>
      <c r="E1080" s="1">
        <f t="shared" si="32"/>
        <v>22114556</v>
      </c>
      <c r="F1080" s="1">
        <v>59</v>
      </c>
      <c r="G1080" s="1">
        <v>93</v>
      </c>
      <c r="H1080" s="1" t="s">
        <v>2613</v>
      </c>
      <c r="I1080" s="1" t="str">
        <f t="shared" si="33"/>
        <v>Comedy</v>
      </c>
      <c r="J1080" s="1" t="s">
        <v>5230</v>
      </c>
      <c r="K1080" s="1">
        <v>9380</v>
      </c>
      <c r="L1080" s="1">
        <v>91</v>
      </c>
      <c r="M1080" s="1" t="s">
        <v>37</v>
      </c>
      <c r="N1080" s="1" t="s">
        <v>38</v>
      </c>
      <c r="O1080" s="1">
        <v>2004</v>
      </c>
      <c r="P1080" s="1">
        <v>4.3</v>
      </c>
    </row>
    <row r="1081" spans="1:16" ht="12.75" x14ac:dyDescent="0.2">
      <c r="A1081" s="1" t="s">
        <v>5834</v>
      </c>
      <c r="B1081" s="1" t="s">
        <v>5833</v>
      </c>
      <c r="C1081" s="1">
        <v>50648679</v>
      </c>
      <c r="D1081" s="1">
        <v>45000000</v>
      </c>
      <c r="E1081" s="1">
        <f t="shared" si="32"/>
        <v>5648679</v>
      </c>
      <c r="F1081" s="1">
        <v>216</v>
      </c>
      <c r="G1081" s="1">
        <v>94</v>
      </c>
      <c r="H1081" s="1" t="s">
        <v>2207</v>
      </c>
      <c r="I1081" s="1" t="str">
        <f t="shared" si="33"/>
        <v>Action</v>
      </c>
      <c r="J1081" s="1" t="s">
        <v>1971</v>
      </c>
      <c r="K1081" s="1">
        <v>149549</v>
      </c>
      <c r="L1081" s="1">
        <v>348</v>
      </c>
      <c r="M1081" s="1" t="s">
        <v>37</v>
      </c>
      <c r="N1081" s="1" t="s">
        <v>1464</v>
      </c>
      <c r="O1081" s="1">
        <v>2007</v>
      </c>
      <c r="P1081" s="1">
        <v>6.3</v>
      </c>
    </row>
    <row r="1082" spans="1:16" ht="12.75" x14ac:dyDescent="0.2">
      <c r="A1082" s="1" t="s">
        <v>5838</v>
      </c>
      <c r="B1082" s="1" t="s">
        <v>1626</v>
      </c>
      <c r="C1082" s="1">
        <v>46280507</v>
      </c>
      <c r="D1082" s="1">
        <v>40000000</v>
      </c>
      <c r="E1082" s="1">
        <f t="shared" si="32"/>
        <v>6280507</v>
      </c>
      <c r="F1082" s="1">
        <v>173</v>
      </c>
      <c r="G1082" s="1">
        <v>117</v>
      </c>
      <c r="H1082" s="1" t="s">
        <v>1680</v>
      </c>
      <c r="I1082" s="1" t="str">
        <f t="shared" si="33"/>
        <v>Comedy</v>
      </c>
      <c r="J1082" s="1" t="s">
        <v>2168</v>
      </c>
      <c r="K1082" s="1">
        <v>87165</v>
      </c>
      <c r="L1082" s="1">
        <v>184</v>
      </c>
      <c r="M1082" s="1" t="s">
        <v>37</v>
      </c>
      <c r="N1082" s="1" t="s">
        <v>38</v>
      </c>
      <c r="O1082" s="1">
        <v>2014</v>
      </c>
      <c r="P1082" s="1">
        <v>6.5</v>
      </c>
    </row>
    <row r="1083" spans="1:16" ht="12.75" x14ac:dyDescent="0.2">
      <c r="A1083" s="1" t="s">
        <v>5842</v>
      </c>
      <c r="B1083" s="1" t="s">
        <v>4618</v>
      </c>
      <c r="C1083" s="1">
        <v>38360195</v>
      </c>
      <c r="D1083" s="1">
        <v>45000000</v>
      </c>
      <c r="E1083" s="1">
        <f t="shared" si="32"/>
        <v>-6639805</v>
      </c>
      <c r="F1083" s="1">
        <v>99</v>
      </c>
      <c r="G1083" s="1">
        <v>112</v>
      </c>
      <c r="H1083" s="1" t="s">
        <v>5382</v>
      </c>
      <c r="I1083" s="1" t="str">
        <f>LEFT(H1083,9)</f>
        <v>Adventure</v>
      </c>
      <c r="J1083" s="1" t="s">
        <v>2118</v>
      </c>
      <c r="K1083" s="1">
        <v>21215</v>
      </c>
      <c r="L1083" s="1">
        <v>116</v>
      </c>
      <c r="M1083" s="1" t="s">
        <v>37</v>
      </c>
      <c r="N1083" s="1" t="s">
        <v>38</v>
      </c>
      <c r="O1083" s="1">
        <v>2006</v>
      </c>
      <c r="P1083" s="1">
        <v>6.4</v>
      </c>
    </row>
    <row r="1084" spans="1:16" ht="12.75" x14ac:dyDescent="0.2">
      <c r="A1084" s="1" t="s">
        <v>5845</v>
      </c>
      <c r="B1084" s="1" t="s">
        <v>4913</v>
      </c>
      <c r="C1084" s="1">
        <v>46815748</v>
      </c>
      <c r="D1084" s="1">
        <v>45000000</v>
      </c>
      <c r="E1084" s="1">
        <f t="shared" si="32"/>
        <v>1815748</v>
      </c>
      <c r="F1084" s="1">
        <v>42</v>
      </c>
      <c r="G1084" s="1">
        <v>111</v>
      </c>
      <c r="H1084" s="1" t="s">
        <v>3335</v>
      </c>
      <c r="I1084" s="1" t="str">
        <f t="shared" si="33"/>
        <v>Action</v>
      </c>
      <c r="J1084" s="1" t="s">
        <v>2376</v>
      </c>
      <c r="K1084" s="1">
        <v>32544</v>
      </c>
      <c r="L1084" s="1">
        <v>69</v>
      </c>
      <c r="M1084" s="1" t="s">
        <v>37</v>
      </c>
      <c r="N1084" s="1" t="s">
        <v>38</v>
      </c>
      <c r="O1084" s="1">
        <v>1994</v>
      </c>
      <c r="P1084" s="1">
        <v>6.3</v>
      </c>
    </row>
    <row r="1085" spans="1:16" ht="12.75" x14ac:dyDescent="0.2">
      <c r="A1085" s="1" t="s">
        <v>5851</v>
      </c>
      <c r="B1085" s="1" t="s">
        <v>1953</v>
      </c>
      <c r="C1085" s="1">
        <v>35617599</v>
      </c>
      <c r="D1085" s="1">
        <v>45000000</v>
      </c>
      <c r="E1085" s="1">
        <f t="shared" si="32"/>
        <v>-9382401</v>
      </c>
      <c r="F1085" s="1">
        <v>25</v>
      </c>
      <c r="G1085" s="1">
        <v>96</v>
      </c>
      <c r="H1085" s="1" t="s">
        <v>5850</v>
      </c>
      <c r="I1085" s="1" t="str">
        <f>LEFT(H1085,5)</f>
        <v>Drama</v>
      </c>
      <c r="J1085" s="1" t="s">
        <v>812</v>
      </c>
      <c r="K1085" s="1">
        <v>20688</v>
      </c>
      <c r="L1085" s="1">
        <v>47</v>
      </c>
      <c r="M1085" s="1" t="s">
        <v>37</v>
      </c>
      <c r="N1085" s="1" t="s">
        <v>38</v>
      </c>
      <c r="O1085" s="1">
        <v>1995</v>
      </c>
      <c r="P1085" s="1">
        <v>5.9</v>
      </c>
    </row>
    <row r="1086" spans="1:16" ht="12.75" x14ac:dyDescent="0.2">
      <c r="A1086" s="1" t="s">
        <v>5856</v>
      </c>
      <c r="B1086" s="1" t="s">
        <v>759</v>
      </c>
      <c r="C1086" s="1">
        <v>47307550</v>
      </c>
      <c r="D1086" s="1">
        <v>45000000</v>
      </c>
      <c r="E1086" s="1">
        <f t="shared" si="32"/>
        <v>2307550</v>
      </c>
      <c r="F1086" s="1">
        <v>339</v>
      </c>
      <c r="G1086" s="1">
        <v>141</v>
      </c>
      <c r="H1086" s="1" t="s">
        <v>2124</v>
      </c>
      <c r="I1086" s="1" t="str">
        <f>LEFT(H1086,5)</f>
        <v>Crime</v>
      </c>
      <c r="J1086" s="1" t="s">
        <v>5855</v>
      </c>
      <c r="K1086" s="1">
        <v>104301</v>
      </c>
      <c r="L1086" s="1">
        <v>269</v>
      </c>
      <c r="M1086" s="1" t="s">
        <v>37</v>
      </c>
      <c r="N1086" s="1" t="s">
        <v>38</v>
      </c>
      <c r="O1086" s="1">
        <v>2012</v>
      </c>
      <c r="P1086" s="1">
        <v>6.5</v>
      </c>
    </row>
    <row r="1087" spans="1:16" ht="12.75" x14ac:dyDescent="0.2">
      <c r="A1087" s="1" t="s">
        <v>5862</v>
      </c>
      <c r="B1087" s="1" t="s">
        <v>5860</v>
      </c>
      <c r="C1087" s="1">
        <v>32003620</v>
      </c>
      <c r="D1087" s="1">
        <v>25000000</v>
      </c>
      <c r="E1087" s="1">
        <f t="shared" si="32"/>
        <v>7003620</v>
      </c>
      <c r="F1087" s="1">
        <v>127</v>
      </c>
      <c r="G1087" s="1">
        <v>94</v>
      </c>
      <c r="H1087" s="1" t="s">
        <v>333</v>
      </c>
      <c r="I1087" s="1" t="str">
        <f t="shared" si="33"/>
        <v>Action</v>
      </c>
      <c r="J1087" s="1" t="s">
        <v>1007</v>
      </c>
      <c r="K1087" s="1">
        <v>79141</v>
      </c>
      <c r="L1087" s="1">
        <v>355</v>
      </c>
      <c r="M1087" s="1" t="s">
        <v>37</v>
      </c>
      <c r="N1087" s="1" t="s">
        <v>38</v>
      </c>
      <c r="O1087" s="1">
        <v>2004</v>
      </c>
      <c r="P1087" s="1">
        <v>6.5</v>
      </c>
    </row>
    <row r="1088" spans="1:16" ht="12.75" x14ac:dyDescent="0.2">
      <c r="A1088" s="1" t="s">
        <v>5868</v>
      </c>
      <c r="B1088" s="1" t="s">
        <v>5866</v>
      </c>
      <c r="C1088" s="1">
        <v>27972410</v>
      </c>
      <c r="D1088" s="1">
        <v>35000000</v>
      </c>
      <c r="E1088" s="1">
        <f t="shared" si="32"/>
        <v>-7027590</v>
      </c>
      <c r="F1088" s="1">
        <v>122</v>
      </c>
      <c r="G1088" s="1">
        <v>87</v>
      </c>
      <c r="H1088" s="1" t="s">
        <v>1627</v>
      </c>
      <c r="I1088" s="1" t="str">
        <f t="shared" si="33"/>
        <v>Action</v>
      </c>
      <c r="J1088" s="1" t="s">
        <v>3602</v>
      </c>
      <c r="K1088" s="1">
        <v>114692</v>
      </c>
      <c r="L1088" s="1">
        <v>285</v>
      </c>
      <c r="M1088" s="1" t="s">
        <v>37</v>
      </c>
      <c r="N1088" s="1" t="s">
        <v>56</v>
      </c>
      <c r="O1088" s="1">
        <v>2003</v>
      </c>
      <c r="P1088" s="1">
        <v>6.1</v>
      </c>
    </row>
    <row r="1089" spans="1:16" ht="12.75" x14ac:dyDescent="0.2">
      <c r="A1089" s="1" t="s">
        <v>5873</v>
      </c>
      <c r="B1089" s="1" t="s">
        <v>5872</v>
      </c>
      <c r="C1089" s="1">
        <v>28133159</v>
      </c>
      <c r="D1089" s="1">
        <v>50000000</v>
      </c>
      <c r="E1089" s="1">
        <f t="shared" si="32"/>
        <v>-21866841</v>
      </c>
      <c r="F1089" s="1">
        <v>105</v>
      </c>
      <c r="G1089" s="1">
        <v>88</v>
      </c>
      <c r="H1089" s="1" t="s">
        <v>270</v>
      </c>
      <c r="I1089" s="1" t="str">
        <f>LEFT(H1089,9)</f>
        <v>Adventure</v>
      </c>
      <c r="J1089" s="1" t="s">
        <v>704</v>
      </c>
      <c r="K1089" s="1">
        <v>30055</v>
      </c>
      <c r="L1089" s="1">
        <v>70</v>
      </c>
      <c r="M1089" s="1" t="s">
        <v>37</v>
      </c>
      <c r="N1089" s="1" t="s">
        <v>38</v>
      </c>
      <c r="O1089" s="1">
        <v>2006</v>
      </c>
      <c r="P1089" s="1">
        <v>5.9</v>
      </c>
    </row>
    <row r="1090" spans="1:16" ht="12.75" x14ac:dyDescent="0.2">
      <c r="A1090" s="1" t="s">
        <v>5877</v>
      </c>
      <c r="B1090" s="1" t="s">
        <v>5876</v>
      </c>
      <c r="C1090" s="1">
        <v>27400000</v>
      </c>
      <c r="D1090" s="1">
        <v>40000000</v>
      </c>
      <c r="E1090" s="1">
        <f t="shared" si="32"/>
        <v>-12600000</v>
      </c>
      <c r="F1090" s="1">
        <v>144</v>
      </c>
      <c r="G1090" s="1">
        <v>177</v>
      </c>
      <c r="H1090" s="1" t="s">
        <v>72</v>
      </c>
      <c r="I1090" s="1" t="str">
        <f t="shared" si="33"/>
        <v>Action</v>
      </c>
      <c r="J1090" s="1" t="s">
        <v>2665</v>
      </c>
      <c r="K1090" s="1">
        <v>97087</v>
      </c>
      <c r="L1090" s="1">
        <v>569</v>
      </c>
      <c r="M1090" s="1" t="s">
        <v>37</v>
      </c>
      <c r="N1090" s="1" t="s">
        <v>38</v>
      </c>
      <c r="O1090" s="1">
        <v>1984</v>
      </c>
      <c r="P1090" s="1">
        <v>6.6</v>
      </c>
    </row>
    <row r="1091" spans="1:16" ht="12.75" x14ac:dyDescent="0.2">
      <c r="A1091" s="1" t="s">
        <v>5884</v>
      </c>
      <c r="B1091" s="1" t="s">
        <v>5881</v>
      </c>
      <c r="C1091" s="1">
        <v>24343673</v>
      </c>
      <c r="D1091" s="1">
        <v>45000000</v>
      </c>
      <c r="E1091" s="1">
        <f t="shared" ref="E1091:E1154" si="34">C1091-D1091</f>
        <v>-20656327</v>
      </c>
      <c r="F1091" s="1">
        <v>156</v>
      </c>
      <c r="G1091" s="1">
        <v>133</v>
      </c>
      <c r="H1091" s="1" t="s">
        <v>5883</v>
      </c>
      <c r="I1091" s="1" t="str">
        <f>LEFT(H1091,5)</f>
        <v>Drama</v>
      </c>
      <c r="J1091" s="1" t="s">
        <v>1847</v>
      </c>
      <c r="K1091" s="1">
        <v>91860</v>
      </c>
      <c r="L1091" s="1">
        <v>524</v>
      </c>
      <c r="M1091" s="1" t="s">
        <v>37</v>
      </c>
      <c r="N1091" s="1" t="s">
        <v>38</v>
      </c>
      <c r="O1091" s="1">
        <v>2007</v>
      </c>
      <c r="P1091" s="1">
        <v>7.4</v>
      </c>
    </row>
    <row r="1092" spans="1:16" ht="12.75" x14ac:dyDescent="0.2">
      <c r="A1092" s="1" t="s">
        <v>5888</v>
      </c>
      <c r="B1092" s="1" t="s">
        <v>48</v>
      </c>
      <c r="C1092" s="1">
        <v>22877808</v>
      </c>
      <c r="D1092" s="1">
        <v>35000000</v>
      </c>
      <c r="E1092" s="1">
        <f t="shared" si="34"/>
        <v>-12122192</v>
      </c>
      <c r="F1092" s="1">
        <v>323</v>
      </c>
      <c r="G1092" s="1">
        <v>119</v>
      </c>
      <c r="H1092" s="1" t="s">
        <v>213</v>
      </c>
      <c r="I1092" s="1" t="str">
        <f>LEFT(H1092,5)</f>
        <v>Drama</v>
      </c>
      <c r="J1092" s="1" t="s">
        <v>214</v>
      </c>
      <c r="K1092" s="1">
        <v>152591</v>
      </c>
      <c r="L1092" s="1">
        <v>414</v>
      </c>
      <c r="M1092" s="1" t="s">
        <v>37</v>
      </c>
      <c r="N1092" s="1" t="s">
        <v>38</v>
      </c>
      <c r="O1092" s="1">
        <v>2008</v>
      </c>
      <c r="P1092" s="1">
        <v>7.3</v>
      </c>
    </row>
    <row r="1093" spans="1:16" ht="12.75" x14ac:dyDescent="0.2">
      <c r="A1093" s="1" t="s">
        <v>5892</v>
      </c>
      <c r="B1093" s="1" t="s">
        <v>1057</v>
      </c>
      <c r="C1093" s="1">
        <v>36883539</v>
      </c>
      <c r="D1093" s="1">
        <v>52000000</v>
      </c>
      <c r="E1093" s="1">
        <f t="shared" si="34"/>
        <v>-15116461</v>
      </c>
      <c r="F1093" s="1">
        <v>199</v>
      </c>
      <c r="G1093" s="1">
        <v>102</v>
      </c>
      <c r="H1093" s="1" t="s">
        <v>463</v>
      </c>
      <c r="I1093" s="1" t="str">
        <f t="shared" ref="I1093:I1152" si="35">LEFT(H1093,6)</f>
        <v>Action</v>
      </c>
      <c r="J1093" s="1" t="s">
        <v>976</v>
      </c>
      <c r="K1093" s="1">
        <v>112769</v>
      </c>
      <c r="L1093" s="1">
        <v>305</v>
      </c>
      <c r="M1093" s="1" t="s">
        <v>37</v>
      </c>
      <c r="N1093" s="1" t="s">
        <v>766</v>
      </c>
      <c r="O1093" s="1">
        <v>2006</v>
      </c>
      <c r="P1093" s="1">
        <v>6.6</v>
      </c>
    </row>
    <row r="1094" spans="1:16" ht="12.75" x14ac:dyDescent="0.2">
      <c r="A1094" s="1" t="s">
        <v>5896</v>
      </c>
      <c r="B1094" s="1" t="s">
        <v>5895</v>
      </c>
      <c r="C1094" s="1">
        <v>22531698</v>
      </c>
      <c r="D1094" s="1">
        <v>70000000</v>
      </c>
      <c r="E1094" s="1">
        <f t="shared" si="34"/>
        <v>-47468302</v>
      </c>
      <c r="F1094" s="1">
        <v>164</v>
      </c>
      <c r="G1094" s="1">
        <v>101</v>
      </c>
      <c r="H1094" s="1" t="s">
        <v>226</v>
      </c>
      <c r="I1094" s="1" t="str">
        <f t="shared" si="35"/>
        <v>Action</v>
      </c>
      <c r="J1094" s="1" t="s">
        <v>336</v>
      </c>
      <c r="K1094" s="1">
        <v>81523</v>
      </c>
      <c r="L1094" s="1">
        <v>214</v>
      </c>
      <c r="M1094" s="1" t="s">
        <v>37</v>
      </c>
      <c r="N1094" s="1" t="s">
        <v>1464</v>
      </c>
      <c r="O1094" s="1">
        <v>2008</v>
      </c>
      <c r="P1094" s="1">
        <v>5.6</v>
      </c>
    </row>
    <row r="1095" spans="1:16" ht="12.75" x14ac:dyDescent="0.2">
      <c r="A1095" s="1" t="s">
        <v>5902</v>
      </c>
      <c r="B1095" s="1" t="s">
        <v>5900</v>
      </c>
      <c r="C1095" s="1">
        <v>20400913</v>
      </c>
      <c r="D1095" s="1">
        <v>45000000</v>
      </c>
      <c r="E1095" s="1">
        <f t="shared" si="34"/>
        <v>-24599087</v>
      </c>
      <c r="F1095" s="1">
        <v>39</v>
      </c>
      <c r="G1095" s="1">
        <v>91</v>
      </c>
      <c r="H1095" s="1" t="s">
        <v>3553</v>
      </c>
      <c r="I1095" s="1" t="str">
        <f t="shared" si="35"/>
        <v>Action</v>
      </c>
      <c r="J1095" s="1" t="s">
        <v>5901</v>
      </c>
      <c r="K1095" s="1">
        <v>15455</v>
      </c>
      <c r="L1095" s="1">
        <v>80</v>
      </c>
      <c r="M1095" s="1" t="s">
        <v>37</v>
      </c>
      <c r="N1095" s="1" t="s">
        <v>38</v>
      </c>
      <c r="O1095" s="1">
        <v>1996</v>
      </c>
      <c r="P1095" s="1">
        <v>5.3</v>
      </c>
    </row>
    <row r="1096" spans="1:16" ht="12.75" x14ac:dyDescent="0.2">
      <c r="A1096" s="1" t="s">
        <v>5906</v>
      </c>
      <c r="B1096" s="1" t="s">
        <v>4217</v>
      </c>
      <c r="C1096" s="1">
        <v>20101861</v>
      </c>
      <c r="D1096" s="1">
        <v>45000000</v>
      </c>
      <c r="E1096" s="1">
        <f t="shared" si="34"/>
        <v>-24898139</v>
      </c>
      <c r="F1096" s="1">
        <v>43</v>
      </c>
      <c r="G1096" s="1">
        <v>117</v>
      </c>
      <c r="H1096" s="1" t="s">
        <v>2468</v>
      </c>
      <c r="I1096" s="1" t="str">
        <f t="shared" si="35"/>
        <v>Comedy</v>
      </c>
      <c r="J1096" s="1" t="s">
        <v>5905</v>
      </c>
      <c r="K1096" s="1">
        <v>24757</v>
      </c>
      <c r="L1096" s="1">
        <v>81</v>
      </c>
      <c r="M1096" s="1" t="s">
        <v>37</v>
      </c>
      <c r="N1096" s="1" t="s">
        <v>38</v>
      </c>
      <c r="O1096" s="1">
        <v>1996</v>
      </c>
      <c r="P1096" s="1">
        <v>6</v>
      </c>
    </row>
    <row r="1097" spans="1:16" ht="12.75" x14ac:dyDescent="0.2">
      <c r="A1097" s="1" t="s">
        <v>5914</v>
      </c>
      <c r="B1097" s="1" t="s">
        <v>5910</v>
      </c>
      <c r="C1097" s="1">
        <v>25200412</v>
      </c>
      <c r="D1097" s="1">
        <v>45000000</v>
      </c>
      <c r="E1097" s="1">
        <f t="shared" si="34"/>
        <v>-19799588</v>
      </c>
      <c r="F1097" s="1">
        <v>82</v>
      </c>
      <c r="G1097" s="1">
        <v>86</v>
      </c>
      <c r="H1097" s="1" t="s">
        <v>5912</v>
      </c>
      <c r="I1097" s="1" t="str">
        <f>LEFT(H1097,9)</f>
        <v>Adventure</v>
      </c>
      <c r="J1097" s="1" t="s">
        <v>5913</v>
      </c>
      <c r="K1097" s="1">
        <v>16580</v>
      </c>
      <c r="L1097" s="1">
        <v>55</v>
      </c>
      <c r="M1097" s="1" t="s">
        <v>37</v>
      </c>
      <c r="N1097" s="1" t="s">
        <v>38</v>
      </c>
      <c r="O1097" s="1">
        <v>2009</v>
      </c>
      <c r="P1097" s="1">
        <v>5.4</v>
      </c>
    </row>
    <row r="1098" spans="1:16" ht="12.75" x14ac:dyDescent="0.2">
      <c r="A1098" s="1" t="s">
        <v>5920</v>
      </c>
      <c r="B1098" s="1" t="s">
        <v>5917</v>
      </c>
      <c r="C1098" s="1">
        <v>19719930</v>
      </c>
      <c r="D1098" s="1">
        <v>45000000</v>
      </c>
      <c r="E1098" s="1">
        <f t="shared" si="34"/>
        <v>-25280070</v>
      </c>
      <c r="F1098" s="1">
        <v>150</v>
      </c>
      <c r="G1098" s="1">
        <v>124</v>
      </c>
      <c r="H1098" s="1" t="s">
        <v>2141</v>
      </c>
      <c r="I1098" s="1" t="str">
        <f>LEFT(H1098,5)</f>
        <v>Crime</v>
      </c>
      <c r="J1098" s="1" t="s">
        <v>5919</v>
      </c>
      <c r="K1098" s="1">
        <v>42621</v>
      </c>
      <c r="L1098" s="1">
        <v>531</v>
      </c>
      <c r="M1098" s="1" t="s">
        <v>37</v>
      </c>
      <c r="N1098" s="1" t="s">
        <v>38</v>
      </c>
      <c r="O1098" s="1">
        <v>2001</v>
      </c>
      <c r="P1098" s="1">
        <v>6.8</v>
      </c>
    </row>
    <row r="1099" spans="1:16" ht="12.75" x14ac:dyDescent="0.2">
      <c r="A1099" s="1" t="s">
        <v>5926</v>
      </c>
      <c r="B1099" s="1" t="s">
        <v>5924</v>
      </c>
      <c r="C1099" s="1">
        <v>19377727</v>
      </c>
      <c r="D1099" s="1">
        <v>45000000</v>
      </c>
      <c r="E1099" s="1">
        <f t="shared" si="34"/>
        <v>-25622273</v>
      </c>
      <c r="F1099" s="1">
        <v>168</v>
      </c>
      <c r="G1099" s="1">
        <v>134</v>
      </c>
      <c r="H1099" s="1" t="s">
        <v>5925</v>
      </c>
      <c r="I1099" s="1" t="str">
        <f t="shared" si="35"/>
        <v>Comedy</v>
      </c>
      <c r="J1099" s="1" t="s">
        <v>1955</v>
      </c>
      <c r="K1099" s="1">
        <v>35140</v>
      </c>
      <c r="L1099" s="1">
        <v>409</v>
      </c>
      <c r="M1099" s="1" t="s">
        <v>37</v>
      </c>
      <c r="N1099" s="1" t="s">
        <v>38</v>
      </c>
      <c r="O1099" s="1">
        <v>2005</v>
      </c>
      <c r="P1099" s="1">
        <v>6.4</v>
      </c>
    </row>
    <row r="1100" spans="1:16" ht="12.75" x14ac:dyDescent="0.2">
      <c r="A1100" s="1" t="s">
        <v>2484</v>
      </c>
      <c r="B1100" s="1" t="s">
        <v>2481</v>
      </c>
      <c r="C1100" s="1">
        <v>13401683</v>
      </c>
      <c r="D1100" s="1">
        <v>35000000</v>
      </c>
      <c r="E1100" s="1">
        <f t="shared" si="34"/>
        <v>-21598317</v>
      </c>
      <c r="F1100" s="1">
        <v>432</v>
      </c>
      <c r="G1100" s="1">
        <v>95</v>
      </c>
      <c r="H1100" s="1" t="s">
        <v>646</v>
      </c>
      <c r="I1100" s="1" t="str">
        <f t="shared" si="35"/>
        <v>Action</v>
      </c>
      <c r="J1100" s="1" t="s">
        <v>2483</v>
      </c>
      <c r="K1100" s="1">
        <v>203461</v>
      </c>
      <c r="L1100" s="1">
        <v>588</v>
      </c>
      <c r="M1100" s="1" t="s">
        <v>37</v>
      </c>
      <c r="N1100" s="1" t="s">
        <v>56</v>
      </c>
      <c r="O1100" s="1">
        <v>2012</v>
      </c>
      <c r="P1100" s="1">
        <v>7.1</v>
      </c>
    </row>
    <row r="1101" spans="1:16" ht="12.75" x14ac:dyDescent="0.2">
      <c r="A1101" s="1" t="s">
        <v>5930</v>
      </c>
      <c r="B1101" s="1" t="s">
        <v>5929</v>
      </c>
      <c r="C1101" s="1">
        <v>17300889</v>
      </c>
      <c r="D1101" s="1">
        <v>45000000</v>
      </c>
      <c r="E1101" s="1">
        <f t="shared" si="34"/>
        <v>-27699111</v>
      </c>
      <c r="F1101" s="1">
        <v>60</v>
      </c>
      <c r="G1101" s="1">
        <v>100</v>
      </c>
      <c r="H1101" s="1" t="s">
        <v>2406</v>
      </c>
      <c r="I1101" s="1" t="str">
        <f t="shared" si="35"/>
        <v>Action</v>
      </c>
      <c r="J1101" s="1" t="s">
        <v>586</v>
      </c>
      <c r="K1101" s="1">
        <v>27648</v>
      </c>
      <c r="L1101" s="1">
        <v>148</v>
      </c>
      <c r="M1101" s="1" t="s">
        <v>37</v>
      </c>
      <c r="N1101" s="1" t="s">
        <v>369</v>
      </c>
      <c r="O1101" s="1">
        <v>1996</v>
      </c>
      <c r="P1101" s="1">
        <v>4.9000000000000004</v>
      </c>
    </row>
    <row r="1102" spans="1:16" ht="12.75" x14ac:dyDescent="0.2">
      <c r="A1102" s="1" t="s">
        <v>5936</v>
      </c>
      <c r="B1102" s="1" t="s">
        <v>5934</v>
      </c>
      <c r="C1102" s="1">
        <v>15527125</v>
      </c>
      <c r="D1102" s="1">
        <v>57000000</v>
      </c>
      <c r="E1102" s="1">
        <f t="shared" si="34"/>
        <v>-41472875</v>
      </c>
      <c r="F1102" s="1">
        <v>85</v>
      </c>
      <c r="G1102" s="1">
        <v>220</v>
      </c>
      <c r="H1102" s="1" t="s">
        <v>4041</v>
      </c>
      <c r="I1102" s="1" t="str">
        <f>LEFT(H1102,5)</f>
        <v>Drama</v>
      </c>
      <c r="J1102" s="1" t="s">
        <v>1156</v>
      </c>
      <c r="K1102" s="1">
        <v>11388</v>
      </c>
      <c r="L1102" s="1">
        <v>183</v>
      </c>
      <c r="M1102" s="1" t="s">
        <v>37</v>
      </c>
      <c r="N1102" s="1" t="s">
        <v>38</v>
      </c>
      <c r="O1102" s="1">
        <v>2000</v>
      </c>
      <c r="P1102" s="1">
        <v>5.8</v>
      </c>
    </row>
    <row r="1103" spans="1:16" ht="12.75" x14ac:dyDescent="0.2">
      <c r="A1103" s="1" t="s">
        <v>5940</v>
      </c>
      <c r="B1103" s="1" t="s">
        <v>759</v>
      </c>
      <c r="C1103" s="1">
        <v>13560960</v>
      </c>
      <c r="D1103" s="1">
        <v>50000000</v>
      </c>
      <c r="E1103" s="1">
        <f t="shared" si="34"/>
        <v>-36439040</v>
      </c>
      <c r="F1103" s="1">
        <v>83</v>
      </c>
      <c r="G1103" s="1">
        <v>212</v>
      </c>
      <c r="H1103" s="1" t="s">
        <v>5939</v>
      </c>
      <c r="I1103" s="1" t="str">
        <f>LEFT(H1103,9)</f>
        <v>Biography</v>
      </c>
      <c r="J1103" s="1" t="s">
        <v>761</v>
      </c>
      <c r="K1103" s="1">
        <v>23996</v>
      </c>
      <c r="L1103" s="1">
        <v>161</v>
      </c>
      <c r="M1103" s="1" t="s">
        <v>37</v>
      </c>
      <c r="N1103" s="1" t="s">
        <v>38</v>
      </c>
      <c r="O1103" s="1">
        <v>1995</v>
      </c>
      <c r="P1103" s="1">
        <v>7.1</v>
      </c>
    </row>
    <row r="1104" spans="1:16" ht="12.75" x14ac:dyDescent="0.2">
      <c r="A1104" s="1" t="s">
        <v>5943</v>
      </c>
      <c r="B1104" s="1" t="s">
        <v>3816</v>
      </c>
      <c r="C1104" s="1">
        <v>15523168</v>
      </c>
      <c r="D1104" s="1">
        <v>45000000</v>
      </c>
      <c r="E1104" s="1">
        <f t="shared" si="34"/>
        <v>-29476832</v>
      </c>
      <c r="F1104" s="1">
        <v>343</v>
      </c>
      <c r="G1104" s="1">
        <v>128</v>
      </c>
      <c r="H1104" s="1" t="s">
        <v>851</v>
      </c>
      <c r="I1104" s="1" t="str">
        <f>LEFT(H1104,7)</f>
        <v>Mystery</v>
      </c>
      <c r="J1104" s="1" t="s">
        <v>3502</v>
      </c>
      <c r="K1104" s="1">
        <v>132423</v>
      </c>
      <c r="L1104" s="1">
        <v>349</v>
      </c>
      <c r="M1104" s="1" t="s">
        <v>37</v>
      </c>
      <c r="N1104" s="1" t="s">
        <v>1464</v>
      </c>
      <c r="O1104" s="1">
        <v>2010</v>
      </c>
      <c r="P1104" s="1">
        <v>7.2</v>
      </c>
    </row>
    <row r="1105" spans="1:16" ht="12.75" x14ac:dyDescent="0.2">
      <c r="A1105" s="1" t="s">
        <v>5946</v>
      </c>
      <c r="B1105" s="1" t="s">
        <v>534</v>
      </c>
      <c r="C1105" s="1">
        <v>11146409</v>
      </c>
      <c r="D1105" s="1">
        <v>45000000</v>
      </c>
      <c r="E1105" s="1">
        <f t="shared" si="34"/>
        <v>-33853591</v>
      </c>
      <c r="F1105" s="1">
        <v>106</v>
      </c>
      <c r="G1105" s="1">
        <v>106</v>
      </c>
      <c r="H1105" s="1" t="s">
        <v>3445</v>
      </c>
      <c r="I1105" s="1" t="str">
        <f t="shared" si="35"/>
        <v>Action</v>
      </c>
      <c r="J1105" s="1" t="s">
        <v>655</v>
      </c>
      <c r="K1105" s="1">
        <v>26551</v>
      </c>
      <c r="L1105" s="1">
        <v>273</v>
      </c>
      <c r="M1105" s="1" t="s">
        <v>37</v>
      </c>
      <c r="N1105" s="1" t="s">
        <v>38</v>
      </c>
      <c r="O1105" s="1">
        <v>1998</v>
      </c>
      <c r="P1105" s="1">
        <v>6</v>
      </c>
    </row>
    <row r="1106" spans="1:16" ht="12.75" x14ac:dyDescent="0.2">
      <c r="A1106" s="1" t="s">
        <v>5951</v>
      </c>
      <c r="B1106" s="1" t="s">
        <v>5075</v>
      </c>
      <c r="C1106" s="1">
        <v>7916887</v>
      </c>
      <c r="D1106" s="1">
        <v>45000000</v>
      </c>
      <c r="E1106" s="1">
        <f t="shared" si="34"/>
        <v>-37083113</v>
      </c>
      <c r="F1106" s="1">
        <v>158</v>
      </c>
      <c r="G1106" s="1">
        <v>160</v>
      </c>
      <c r="H1106" s="1" t="s">
        <v>5950</v>
      </c>
      <c r="I1106" s="1" t="str">
        <f t="shared" si="35"/>
        <v>Action</v>
      </c>
      <c r="J1106" s="1" t="s">
        <v>62</v>
      </c>
      <c r="K1106" s="1">
        <v>15697</v>
      </c>
      <c r="L1106" s="1">
        <v>182</v>
      </c>
      <c r="M1106" s="1" t="s">
        <v>37</v>
      </c>
      <c r="N1106" s="1" t="s">
        <v>38</v>
      </c>
      <c r="O1106" s="1">
        <v>2008</v>
      </c>
      <c r="P1106" s="1">
        <v>6</v>
      </c>
    </row>
    <row r="1107" spans="1:16" ht="12.75" x14ac:dyDescent="0.2">
      <c r="A1107" s="1" t="s">
        <v>5956</v>
      </c>
      <c r="B1107" s="1" t="s">
        <v>1938</v>
      </c>
      <c r="C1107" s="1">
        <v>6565495</v>
      </c>
      <c r="D1107" s="1">
        <v>45000000</v>
      </c>
      <c r="E1107" s="1">
        <f t="shared" si="34"/>
        <v>-38434505</v>
      </c>
      <c r="F1107" s="1">
        <v>189</v>
      </c>
      <c r="G1107" s="1">
        <v>114</v>
      </c>
      <c r="H1107" s="1" t="s">
        <v>213</v>
      </c>
      <c r="I1107" s="1" t="str">
        <f>LEFT(H1107,5)</f>
        <v>Drama</v>
      </c>
      <c r="J1107" s="1" t="s">
        <v>2411</v>
      </c>
      <c r="K1107" s="1">
        <v>36455</v>
      </c>
      <c r="L1107" s="1">
        <v>229</v>
      </c>
      <c r="M1107" s="1" t="s">
        <v>1945</v>
      </c>
      <c r="N1107" s="1" t="s">
        <v>891</v>
      </c>
      <c r="O1107" s="1">
        <v>2006</v>
      </c>
      <c r="P1107" s="1">
        <v>7</v>
      </c>
    </row>
    <row r="1108" spans="1:16" ht="12.75" x14ac:dyDescent="0.2">
      <c r="A1108" s="1" t="s">
        <v>5962</v>
      </c>
      <c r="B1108" s="1" t="s">
        <v>5960</v>
      </c>
      <c r="C1108" s="1">
        <v>15279680</v>
      </c>
      <c r="D1108" s="1">
        <v>40000000</v>
      </c>
      <c r="E1108" s="1">
        <f t="shared" si="34"/>
        <v>-24720320</v>
      </c>
      <c r="F1108" s="1">
        <v>125</v>
      </c>
      <c r="G1108" s="1">
        <v>99</v>
      </c>
      <c r="H1108" s="1" t="s">
        <v>333</v>
      </c>
      <c r="I1108" s="1" t="str">
        <f t="shared" si="35"/>
        <v>Action</v>
      </c>
      <c r="J1108" s="1" t="s">
        <v>704</v>
      </c>
      <c r="K1108" s="1">
        <v>48245</v>
      </c>
      <c r="L1108" s="1">
        <v>154</v>
      </c>
      <c r="M1108" s="1" t="s">
        <v>37</v>
      </c>
      <c r="N1108" s="1" t="s">
        <v>38</v>
      </c>
      <c r="O1108" s="1">
        <v>2008</v>
      </c>
      <c r="P1108" s="1">
        <v>5.4</v>
      </c>
    </row>
    <row r="1109" spans="1:16" ht="12.75" x14ac:dyDescent="0.2">
      <c r="A1109" s="1" t="s">
        <v>5967</v>
      </c>
      <c r="B1109" s="1" t="s">
        <v>162</v>
      </c>
      <c r="C1109" s="1">
        <v>7262288</v>
      </c>
      <c r="D1109" s="1">
        <v>40000000</v>
      </c>
      <c r="E1109" s="1">
        <f t="shared" si="34"/>
        <v>-32737712</v>
      </c>
      <c r="F1109" s="1">
        <v>87</v>
      </c>
      <c r="G1109" s="1">
        <v>74</v>
      </c>
      <c r="H1109" s="1" t="s">
        <v>5966</v>
      </c>
      <c r="I1109" s="1" t="str">
        <f t="shared" si="35"/>
        <v>Comedy</v>
      </c>
      <c r="J1109" s="1" t="s">
        <v>1947</v>
      </c>
      <c r="K1109" s="1">
        <v>17307</v>
      </c>
      <c r="L1109" s="1">
        <v>186</v>
      </c>
      <c r="M1109" s="1" t="s">
        <v>37</v>
      </c>
      <c r="N1109" s="1" t="s">
        <v>38</v>
      </c>
      <c r="O1109" s="1">
        <v>2002</v>
      </c>
      <c r="P1109" s="1">
        <v>6.5</v>
      </c>
    </row>
    <row r="1110" spans="1:16" ht="12.75" x14ac:dyDescent="0.2">
      <c r="A1110" s="1" t="s">
        <v>5973</v>
      </c>
      <c r="B1110" s="1" t="s">
        <v>370</v>
      </c>
      <c r="C1110" s="1">
        <v>4584886</v>
      </c>
      <c r="D1110" s="1">
        <v>45000000</v>
      </c>
      <c r="E1110" s="1">
        <f t="shared" si="34"/>
        <v>-40415114</v>
      </c>
      <c r="F1110" s="1">
        <v>115</v>
      </c>
      <c r="G1110" s="1">
        <v>139</v>
      </c>
      <c r="H1110" s="1" t="s">
        <v>213</v>
      </c>
      <c r="I1110" s="1" t="str">
        <f>LEFT(H1110,5)</f>
        <v>Drama</v>
      </c>
      <c r="J1110" s="1" t="s">
        <v>5972</v>
      </c>
      <c r="K1110" s="1">
        <v>19114</v>
      </c>
      <c r="L1110" s="1">
        <v>115</v>
      </c>
      <c r="M1110" s="1" t="s">
        <v>37</v>
      </c>
      <c r="N1110" s="1" t="s">
        <v>38</v>
      </c>
      <c r="O1110" s="1">
        <v>2007</v>
      </c>
      <c r="P1110" s="1">
        <v>6.4</v>
      </c>
    </row>
    <row r="1111" spans="1:16" ht="12.75" x14ac:dyDescent="0.2">
      <c r="A1111" s="1" t="s">
        <v>5986</v>
      </c>
      <c r="B1111" s="1" t="s">
        <v>5984</v>
      </c>
      <c r="C1111" s="1">
        <v>2154540</v>
      </c>
      <c r="D1111" s="1">
        <v>45000000</v>
      </c>
      <c r="E1111" s="1">
        <f t="shared" si="34"/>
        <v>-42845460</v>
      </c>
      <c r="F1111" s="1">
        <v>24</v>
      </c>
      <c r="G1111" s="1">
        <v>103</v>
      </c>
      <c r="H1111" s="1" t="s">
        <v>59</v>
      </c>
      <c r="I1111" s="1" t="str">
        <f t="shared" si="35"/>
        <v>Action</v>
      </c>
      <c r="J1111" s="1" t="s">
        <v>5985</v>
      </c>
      <c r="K1111" s="1">
        <v>3803</v>
      </c>
      <c r="L1111" s="1">
        <v>41</v>
      </c>
      <c r="M1111" s="1" t="s">
        <v>37</v>
      </c>
      <c r="N1111" s="1" t="s">
        <v>38</v>
      </c>
      <c r="O1111" s="1">
        <v>1997</v>
      </c>
      <c r="P1111" s="1">
        <v>4.9000000000000004</v>
      </c>
    </row>
    <row r="1112" spans="1:16" ht="12.75" x14ac:dyDescent="0.2">
      <c r="A1112" s="1" t="s">
        <v>5992</v>
      </c>
      <c r="B1112" s="1" t="s">
        <v>5989</v>
      </c>
      <c r="C1112" s="1">
        <v>8129455</v>
      </c>
      <c r="D1112" s="1">
        <v>45000000</v>
      </c>
      <c r="E1112" s="1">
        <f t="shared" si="34"/>
        <v>-36870545</v>
      </c>
      <c r="F1112" s="1">
        <v>152</v>
      </c>
      <c r="G1112" s="1">
        <v>101</v>
      </c>
      <c r="H1112" s="1" t="s">
        <v>1373</v>
      </c>
      <c r="I1112" s="1" t="str">
        <f t="shared" si="35"/>
        <v>Action</v>
      </c>
      <c r="J1112" s="1" t="s">
        <v>5991</v>
      </c>
      <c r="K1112" s="1">
        <v>89568</v>
      </c>
      <c r="L1112" s="1">
        <v>142</v>
      </c>
      <c r="M1112" s="1" t="s">
        <v>37</v>
      </c>
      <c r="N1112" s="1" t="s">
        <v>38</v>
      </c>
      <c r="O1112" s="1">
        <v>2011</v>
      </c>
      <c r="P1112" s="1">
        <v>6.3</v>
      </c>
    </row>
    <row r="1113" spans="1:16" ht="12.75" x14ac:dyDescent="0.2">
      <c r="A1113" s="1" t="s">
        <v>5998</v>
      </c>
      <c r="B1113" s="1" t="s">
        <v>5996</v>
      </c>
      <c r="D1113" s="1">
        <v>65000000</v>
      </c>
      <c r="E1113" s="1">
        <f t="shared" si="34"/>
        <v>-65000000</v>
      </c>
      <c r="F1113" s="1">
        <v>12</v>
      </c>
      <c r="G1113" s="1">
        <v>91</v>
      </c>
      <c r="H1113" s="1" t="s">
        <v>5997</v>
      </c>
      <c r="I1113" s="1" t="str">
        <f t="shared" si="35"/>
        <v>Action</v>
      </c>
      <c r="J1113" s="1" t="s">
        <v>3023</v>
      </c>
      <c r="K1113" s="1">
        <v>4377</v>
      </c>
      <c r="L1113" s="1">
        <v>66</v>
      </c>
      <c r="M1113" s="1" t="s">
        <v>37</v>
      </c>
      <c r="N1113" s="1" t="s">
        <v>38</v>
      </c>
      <c r="O1113" s="1">
        <v>2012</v>
      </c>
      <c r="P1113" s="1">
        <v>1.7</v>
      </c>
    </row>
    <row r="1114" spans="1:16" ht="12.75" x14ac:dyDescent="0.2">
      <c r="A1114" s="1" t="s">
        <v>6004</v>
      </c>
      <c r="B1114" s="1" t="s">
        <v>6001</v>
      </c>
      <c r="C1114" s="1">
        <v>136019448</v>
      </c>
      <c r="D1114" s="1">
        <v>44500000</v>
      </c>
      <c r="E1114" s="1">
        <f t="shared" si="34"/>
        <v>91519448</v>
      </c>
      <c r="F1114" s="1">
        <v>656</v>
      </c>
      <c r="G1114" s="1">
        <v>130</v>
      </c>
      <c r="H1114" s="1" t="s">
        <v>6002</v>
      </c>
      <c r="I1114" s="1" t="str">
        <f>LEFT(H1114,9)</f>
        <v>Biography</v>
      </c>
      <c r="J1114" s="1" t="s">
        <v>6003</v>
      </c>
      <c r="K1114" s="1">
        <v>452465</v>
      </c>
      <c r="L1114" s="1">
        <v>695</v>
      </c>
      <c r="M1114" s="1" t="s">
        <v>37</v>
      </c>
      <c r="N1114" s="1" t="s">
        <v>38</v>
      </c>
      <c r="O1114" s="1">
        <v>2012</v>
      </c>
      <c r="P1114" s="1">
        <v>7.7</v>
      </c>
    </row>
    <row r="1115" spans="1:16" ht="12.75" x14ac:dyDescent="0.2">
      <c r="A1115" s="1" t="s">
        <v>6009</v>
      </c>
      <c r="B1115" s="1" t="s">
        <v>2432</v>
      </c>
      <c r="C1115" s="1">
        <v>183875760</v>
      </c>
      <c r="D1115" s="1">
        <v>44000000</v>
      </c>
      <c r="E1115" s="1">
        <f t="shared" si="34"/>
        <v>139875760</v>
      </c>
      <c r="F1115" s="1">
        <v>119</v>
      </c>
      <c r="G1115" s="1">
        <v>130</v>
      </c>
      <c r="H1115" s="1" t="s">
        <v>6008</v>
      </c>
      <c r="I1115" s="1" t="str">
        <f t="shared" si="35"/>
        <v>Action</v>
      </c>
      <c r="J1115" s="1" t="s">
        <v>390</v>
      </c>
      <c r="K1115" s="1">
        <v>213668</v>
      </c>
      <c r="L1115" s="1">
        <v>270</v>
      </c>
      <c r="M1115" s="1" t="s">
        <v>37</v>
      </c>
      <c r="N1115" s="1" t="s">
        <v>38</v>
      </c>
      <c r="O1115" s="1">
        <v>1993</v>
      </c>
      <c r="P1115" s="1">
        <v>7.8</v>
      </c>
    </row>
    <row r="1116" spans="1:16" ht="12.75" x14ac:dyDescent="0.2">
      <c r="A1116" s="1" t="s">
        <v>6012</v>
      </c>
      <c r="B1116" s="1" t="s">
        <v>3135</v>
      </c>
      <c r="C1116" s="1">
        <v>67061228</v>
      </c>
      <c r="D1116" s="1">
        <v>40000000</v>
      </c>
      <c r="E1116" s="1">
        <f t="shared" si="34"/>
        <v>27061228</v>
      </c>
      <c r="F1116" s="1">
        <v>161</v>
      </c>
      <c r="G1116" s="1">
        <v>110</v>
      </c>
      <c r="H1116" s="1" t="s">
        <v>1422</v>
      </c>
      <c r="I1116" s="1" t="str">
        <f t="shared" si="35"/>
        <v>Action</v>
      </c>
      <c r="J1116" s="1" t="s">
        <v>640</v>
      </c>
      <c r="K1116" s="1">
        <v>96565</v>
      </c>
      <c r="L1116" s="1">
        <v>135</v>
      </c>
      <c r="M1116" s="1" t="s">
        <v>37</v>
      </c>
      <c r="N1116" s="1" t="s">
        <v>38</v>
      </c>
      <c r="O1116" s="1">
        <v>2010</v>
      </c>
      <c r="P1116" s="1">
        <v>5.5</v>
      </c>
    </row>
    <row r="1117" spans="1:16" ht="12.75" x14ac:dyDescent="0.2">
      <c r="A1117" s="1" t="s">
        <v>6015</v>
      </c>
      <c r="B1117" s="1" t="s">
        <v>3121</v>
      </c>
      <c r="C1117" s="1">
        <v>53300852</v>
      </c>
      <c r="D1117" s="1">
        <v>44000000</v>
      </c>
      <c r="E1117" s="1">
        <f t="shared" si="34"/>
        <v>9300852</v>
      </c>
      <c r="F1117" s="1">
        <v>73</v>
      </c>
      <c r="G1117" s="1">
        <v>147</v>
      </c>
      <c r="H1117" s="1" t="s">
        <v>2124</v>
      </c>
      <c r="I1117" s="1" t="str">
        <f>LEFT(H1117,5)</f>
        <v>Crime</v>
      </c>
      <c r="J1117" s="1" t="s">
        <v>1745</v>
      </c>
      <c r="K1117" s="1">
        <v>154487</v>
      </c>
      <c r="L1117" s="1">
        <v>259</v>
      </c>
      <c r="M1117" s="1" t="s">
        <v>37</v>
      </c>
      <c r="N1117" s="1" t="s">
        <v>38</v>
      </c>
      <c r="O1117" s="1">
        <v>1996</v>
      </c>
      <c r="P1117" s="1">
        <v>7.5</v>
      </c>
    </row>
    <row r="1118" spans="1:16" ht="12.75" x14ac:dyDescent="0.2">
      <c r="A1118" s="1" t="s">
        <v>6019</v>
      </c>
      <c r="B1118" s="1" t="s">
        <v>5984</v>
      </c>
      <c r="C1118" s="1">
        <v>150415432</v>
      </c>
      <c r="D1118" s="1">
        <v>44000000</v>
      </c>
      <c r="E1118" s="1">
        <f t="shared" si="34"/>
        <v>106415432</v>
      </c>
      <c r="F1118" s="1">
        <v>96</v>
      </c>
      <c r="G1118" s="1">
        <v>96</v>
      </c>
      <c r="H1118" s="1" t="s">
        <v>4472</v>
      </c>
      <c r="I1118" s="1" t="str">
        <f t="shared" si="35"/>
        <v>Action</v>
      </c>
      <c r="J1118" s="1" t="s">
        <v>1783</v>
      </c>
      <c r="K1118" s="1">
        <v>117606</v>
      </c>
      <c r="L1118" s="1">
        <v>217</v>
      </c>
      <c r="M1118" s="1" t="s">
        <v>37</v>
      </c>
      <c r="N1118" s="1" t="s">
        <v>38</v>
      </c>
      <c r="O1118" s="1">
        <v>1985</v>
      </c>
      <c r="P1118" s="1">
        <v>6.4</v>
      </c>
    </row>
    <row r="1119" spans="1:16" ht="12.75" x14ac:dyDescent="0.2">
      <c r="A1119" s="1" t="s">
        <v>6024</v>
      </c>
      <c r="B1119" s="1" t="s">
        <v>6023</v>
      </c>
      <c r="C1119" s="1">
        <v>44834712</v>
      </c>
      <c r="D1119" s="1">
        <v>44000000</v>
      </c>
      <c r="E1119" s="1">
        <f t="shared" si="34"/>
        <v>834712</v>
      </c>
      <c r="F1119" s="1">
        <v>28</v>
      </c>
      <c r="G1119" s="1">
        <v>118</v>
      </c>
      <c r="H1119" s="1" t="s">
        <v>4074</v>
      </c>
      <c r="I1119" s="1" t="str">
        <f>LEFT(H1119,5)</f>
        <v>Drama</v>
      </c>
      <c r="J1119" s="1" t="s">
        <v>62</v>
      </c>
      <c r="K1119" s="1">
        <v>13995</v>
      </c>
      <c r="L1119" s="1">
        <v>62</v>
      </c>
      <c r="M1119" s="1" t="s">
        <v>37</v>
      </c>
      <c r="N1119" s="1" t="s">
        <v>38</v>
      </c>
      <c r="O1119" s="1">
        <v>1996</v>
      </c>
      <c r="P1119" s="1">
        <v>5.6</v>
      </c>
    </row>
    <row r="1120" spans="1:16" ht="12.75" x14ac:dyDescent="0.2">
      <c r="A1120" s="1" t="s">
        <v>6031</v>
      </c>
      <c r="B1120" s="1" t="s">
        <v>6027</v>
      </c>
      <c r="C1120" s="1">
        <v>84300000</v>
      </c>
      <c r="D1120" s="1">
        <v>2600000</v>
      </c>
      <c r="E1120" s="1">
        <f t="shared" si="34"/>
        <v>81700000</v>
      </c>
      <c r="F1120" s="1">
        <v>105</v>
      </c>
      <c r="G1120" s="1">
        <v>88</v>
      </c>
      <c r="H1120" s="1" t="s">
        <v>6029</v>
      </c>
      <c r="I1120" s="1" t="str">
        <f>LEFT(H1120,9)</f>
        <v>Animation</v>
      </c>
      <c r="J1120" s="1" t="s">
        <v>6030</v>
      </c>
      <c r="K1120" s="1">
        <v>90360</v>
      </c>
      <c r="L1120" s="1">
        <v>147</v>
      </c>
      <c r="M1120" s="1" t="s">
        <v>37</v>
      </c>
      <c r="N1120" s="1" t="s">
        <v>38</v>
      </c>
      <c r="O1120" s="1">
        <v>1940</v>
      </c>
      <c r="P1120" s="1">
        <v>7.5</v>
      </c>
    </row>
    <row r="1121" spans="1:16" ht="12.75" x14ac:dyDescent="0.2">
      <c r="A1121" s="1" t="s">
        <v>6038</v>
      </c>
      <c r="B1121" s="1" t="s">
        <v>6036</v>
      </c>
      <c r="C1121" s="1">
        <v>1500000</v>
      </c>
      <c r="D1121" s="1">
        <v>44000000</v>
      </c>
      <c r="E1121" s="1">
        <f t="shared" si="34"/>
        <v>-42500000</v>
      </c>
      <c r="F1121" s="1">
        <v>102</v>
      </c>
      <c r="G1121" s="1">
        <v>325</v>
      </c>
      <c r="H1121" s="1" t="s">
        <v>6037</v>
      </c>
      <c r="I1121" s="1" t="str">
        <f>LEFT(H1121,9)</f>
        <v>Adventure</v>
      </c>
      <c r="J1121" s="1" t="s">
        <v>300</v>
      </c>
      <c r="K1121" s="1">
        <v>9830</v>
      </c>
      <c r="L1121" s="1">
        <v>189</v>
      </c>
      <c r="M1121" s="1" t="s">
        <v>37</v>
      </c>
      <c r="N1121" s="1" t="s">
        <v>38</v>
      </c>
      <c r="O1121" s="1">
        <v>1980</v>
      </c>
      <c r="P1121" s="1">
        <v>6.8</v>
      </c>
    </row>
    <row r="1122" spans="1:16" ht="12.75" x14ac:dyDescent="0.2">
      <c r="A1122" s="1" t="s">
        <v>6042</v>
      </c>
      <c r="B1122" s="1" t="s">
        <v>1616</v>
      </c>
      <c r="C1122" s="1">
        <v>62318875</v>
      </c>
      <c r="D1122" s="1">
        <v>50000000</v>
      </c>
      <c r="E1122" s="1">
        <f t="shared" si="34"/>
        <v>12318875</v>
      </c>
      <c r="F1122" s="1">
        <v>206</v>
      </c>
      <c r="G1122" s="1">
        <v>102</v>
      </c>
      <c r="H1122" s="1" t="s">
        <v>261</v>
      </c>
      <c r="I1122" s="1" t="str">
        <f t="shared" si="35"/>
        <v>Action</v>
      </c>
      <c r="J1122" s="1" t="s">
        <v>284</v>
      </c>
      <c r="K1122" s="1">
        <v>156225</v>
      </c>
      <c r="L1122" s="1">
        <v>502</v>
      </c>
      <c r="M1122" s="1" t="s">
        <v>37</v>
      </c>
      <c r="N1122" s="1" t="s">
        <v>38</v>
      </c>
      <c r="O1122" s="1">
        <v>2006</v>
      </c>
      <c r="P1122" s="1">
        <v>6.8</v>
      </c>
    </row>
    <row r="1123" spans="1:16" ht="12.75" x14ac:dyDescent="0.2">
      <c r="A1123" s="1" t="s">
        <v>6046</v>
      </c>
      <c r="B1123" s="1" t="s">
        <v>6045</v>
      </c>
      <c r="C1123" s="1">
        <v>5773519</v>
      </c>
      <c r="D1123" s="1">
        <v>40000000</v>
      </c>
      <c r="E1123" s="1">
        <f t="shared" si="34"/>
        <v>-34226481</v>
      </c>
      <c r="F1123" s="1">
        <v>159</v>
      </c>
      <c r="G1123" s="1">
        <v>110</v>
      </c>
      <c r="H1123" s="1" t="s">
        <v>3170</v>
      </c>
      <c r="I1123" s="1" t="str">
        <f>LEFT(H1123,5)</f>
        <v>Drama</v>
      </c>
      <c r="J1123" s="1" t="s">
        <v>103</v>
      </c>
      <c r="K1123" s="1">
        <v>28618</v>
      </c>
      <c r="L1123" s="1">
        <v>91</v>
      </c>
      <c r="M1123" s="1" t="s">
        <v>37</v>
      </c>
      <c r="N1123" s="1" t="s">
        <v>38</v>
      </c>
      <c r="O1123" s="1">
        <v>2015</v>
      </c>
      <c r="P1123" s="1">
        <v>6</v>
      </c>
    </row>
    <row r="1124" spans="1:16" ht="12.75" x14ac:dyDescent="0.2">
      <c r="A1124" s="1" t="s">
        <v>6052</v>
      </c>
      <c r="B1124" s="1" t="s">
        <v>6050</v>
      </c>
      <c r="C1124" s="1">
        <v>51768623</v>
      </c>
      <c r="D1124" s="1">
        <v>43000000</v>
      </c>
      <c r="E1124" s="1">
        <f t="shared" si="34"/>
        <v>8768623</v>
      </c>
      <c r="F1124" s="1">
        <v>137</v>
      </c>
      <c r="G1124" s="1">
        <v>136</v>
      </c>
      <c r="H1124" s="1" t="s">
        <v>3408</v>
      </c>
      <c r="I1124" s="1" t="str">
        <f t="shared" si="35"/>
        <v>Drama</v>
      </c>
      <c r="J1124" s="1" t="s">
        <v>2407</v>
      </c>
      <c r="K1124" s="1">
        <v>73006</v>
      </c>
      <c r="L1124" s="1">
        <v>297</v>
      </c>
      <c r="M1124" s="1" t="s">
        <v>37</v>
      </c>
      <c r="N1124" s="1" t="s">
        <v>38</v>
      </c>
      <c r="O1124" s="1">
        <v>2000</v>
      </c>
      <c r="P1124" s="1">
        <v>7.3</v>
      </c>
    </row>
    <row r="1125" spans="1:16" ht="12.75" x14ac:dyDescent="0.2">
      <c r="A1125" s="1" t="s">
        <v>6056</v>
      </c>
      <c r="B1125" s="1" t="s">
        <v>3280</v>
      </c>
      <c r="C1125" s="1">
        <v>37035515</v>
      </c>
      <c r="D1125" s="1">
        <v>43000000</v>
      </c>
      <c r="E1125" s="1">
        <f t="shared" si="34"/>
        <v>-5964485</v>
      </c>
      <c r="F1125" s="1">
        <v>116</v>
      </c>
      <c r="G1125" s="1">
        <v>103</v>
      </c>
      <c r="H1125" s="1" t="s">
        <v>2526</v>
      </c>
      <c r="I1125" s="1" t="str">
        <f t="shared" si="35"/>
        <v>Comedy</v>
      </c>
      <c r="J1125" s="1" t="s">
        <v>271</v>
      </c>
      <c r="K1125" s="1">
        <v>34597</v>
      </c>
      <c r="L1125" s="1">
        <v>194</v>
      </c>
      <c r="M1125" s="1" t="s">
        <v>37</v>
      </c>
      <c r="N1125" s="1" t="s">
        <v>38</v>
      </c>
      <c r="O1125" s="1">
        <v>2000</v>
      </c>
      <c r="P1125" s="1">
        <v>6</v>
      </c>
    </row>
    <row r="1126" spans="1:16" ht="12.75" x14ac:dyDescent="0.2">
      <c r="A1126" s="1" t="s">
        <v>6059</v>
      </c>
      <c r="B1126" s="1" t="s">
        <v>1113</v>
      </c>
      <c r="C1126" s="1">
        <v>24520892</v>
      </c>
      <c r="D1126" s="1">
        <v>45000000</v>
      </c>
      <c r="E1126" s="1">
        <f t="shared" si="34"/>
        <v>-20479108</v>
      </c>
      <c r="F1126" s="1">
        <v>177</v>
      </c>
      <c r="G1126" s="1">
        <v>103</v>
      </c>
      <c r="H1126" s="1" t="s">
        <v>463</v>
      </c>
      <c r="I1126" s="1" t="str">
        <f t="shared" si="35"/>
        <v>Action</v>
      </c>
      <c r="J1126" s="1" t="s">
        <v>465</v>
      </c>
      <c r="K1126" s="1">
        <v>85198</v>
      </c>
      <c r="L1126" s="1">
        <v>303</v>
      </c>
      <c r="M1126" s="1" t="s">
        <v>37</v>
      </c>
      <c r="N1126" s="1" t="s">
        <v>1464</v>
      </c>
      <c r="O1126" s="1">
        <v>2005</v>
      </c>
      <c r="P1126" s="1">
        <v>7</v>
      </c>
    </row>
    <row r="1127" spans="1:16" ht="12.75" x14ac:dyDescent="0.2">
      <c r="A1127" s="1" t="s">
        <v>6065</v>
      </c>
      <c r="B1127" s="1" t="s">
        <v>6062</v>
      </c>
      <c r="C1127" s="1">
        <v>24430272</v>
      </c>
      <c r="D1127" s="1">
        <v>43000000</v>
      </c>
      <c r="E1127" s="1">
        <f t="shared" si="34"/>
        <v>-18569728</v>
      </c>
      <c r="F1127" s="1">
        <v>99</v>
      </c>
      <c r="G1127" s="1">
        <v>90</v>
      </c>
      <c r="H1127" s="1" t="s">
        <v>1680</v>
      </c>
      <c r="I1127" s="1" t="str">
        <f t="shared" si="35"/>
        <v>Comedy</v>
      </c>
      <c r="J1127" s="1" t="s">
        <v>6064</v>
      </c>
      <c r="K1127" s="1">
        <v>46158</v>
      </c>
      <c r="L1127" s="1">
        <v>403</v>
      </c>
      <c r="M1127" s="1" t="s">
        <v>37</v>
      </c>
      <c r="N1127" s="1" t="s">
        <v>38</v>
      </c>
      <c r="O1127" s="1">
        <v>2002</v>
      </c>
      <c r="P1127" s="1">
        <v>5.0999999999999996</v>
      </c>
    </row>
    <row r="1128" spans="1:16" ht="12.75" x14ac:dyDescent="0.2">
      <c r="A1128" s="1" t="s">
        <v>6069</v>
      </c>
      <c r="B1128" s="1" t="s">
        <v>2212</v>
      </c>
      <c r="C1128" s="1">
        <v>158348400</v>
      </c>
      <c r="D1128" s="1">
        <v>42000000</v>
      </c>
      <c r="E1128" s="1">
        <f t="shared" si="34"/>
        <v>116348400</v>
      </c>
      <c r="F1128" s="1">
        <v>56</v>
      </c>
      <c r="G1128" s="1">
        <v>154</v>
      </c>
      <c r="H1128" s="1" t="s">
        <v>1923</v>
      </c>
      <c r="I1128" s="1" t="str">
        <f>LEFT(H1128,5)</f>
        <v>Drama</v>
      </c>
      <c r="J1128" s="1" t="s">
        <v>522</v>
      </c>
      <c r="K1128" s="1">
        <v>88844</v>
      </c>
      <c r="L1128" s="1">
        <v>142</v>
      </c>
      <c r="M1128" s="1" t="s">
        <v>37</v>
      </c>
      <c r="N1128" s="1" t="s">
        <v>38</v>
      </c>
      <c r="O1128" s="1">
        <v>1993</v>
      </c>
      <c r="P1128" s="1">
        <v>6.8</v>
      </c>
    </row>
    <row r="1129" spans="1:16" ht="12.75" x14ac:dyDescent="0.2">
      <c r="A1129" s="1" t="s">
        <v>6076</v>
      </c>
      <c r="B1129" s="1" t="s">
        <v>6073</v>
      </c>
      <c r="C1129" s="1">
        <v>31136950</v>
      </c>
      <c r="D1129" s="1">
        <v>44000000</v>
      </c>
      <c r="E1129" s="1">
        <f t="shared" si="34"/>
        <v>-12863050</v>
      </c>
      <c r="F1129" s="1">
        <v>117</v>
      </c>
      <c r="G1129" s="1">
        <v>99</v>
      </c>
      <c r="H1129" s="1" t="s">
        <v>686</v>
      </c>
      <c r="I1129" s="1" t="str">
        <f>LEFT(H1129,5)</f>
        <v>Drama</v>
      </c>
      <c r="J1129" s="1" t="s">
        <v>6075</v>
      </c>
      <c r="K1129" s="1">
        <v>47364</v>
      </c>
      <c r="L1129" s="1">
        <v>75</v>
      </c>
      <c r="M1129" s="1" t="s">
        <v>37</v>
      </c>
      <c r="N1129" s="1" t="s">
        <v>38</v>
      </c>
      <c r="O1129" s="1">
        <v>2010</v>
      </c>
      <c r="P1129" s="1">
        <v>6.5</v>
      </c>
    </row>
    <row r="1130" spans="1:16" ht="12.75" x14ac:dyDescent="0.2">
      <c r="A1130" s="1" t="s">
        <v>6080</v>
      </c>
      <c r="B1130" s="1" t="s">
        <v>1782</v>
      </c>
      <c r="C1130" s="1">
        <v>29113588</v>
      </c>
      <c r="D1130" s="1">
        <v>40000000</v>
      </c>
      <c r="E1130" s="1">
        <f t="shared" si="34"/>
        <v>-10886412</v>
      </c>
      <c r="F1130" s="1">
        <v>252</v>
      </c>
      <c r="G1130" s="1">
        <v>93</v>
      </c>
      <c r="H1130" s="1" t="s">
        <v>333</v>
      </c>
      <c r="I1130" s="1" t="str">
        <f t="shared" si="35"/>
        <v>Action</v>
      </c>
      <c r="J1130" s="1" t="s">
        <v>334</v>
      </c>
      <c r="K1130" s="1">
        <v>117999</v>
      </c>
      <c r="L1130" s="1">
        <v>181</v>
      </c>
      <c r="M1130" s="1" t="s">
        <v>37</v>
      </c>
      <c r="N1130" s="1" t="s">
        <v>38</v>
      </c>
      <c r="O1130" s="1">
        <v>2011</v>
      </c>
      <c r="P1130" s="1">
        <v>6.6</v>
      </c>
    </row>
    <row r="1131" spans="1:16" ht="12.75" x14ac:dyDescent="0.2">
      <c r="A1131" s="1" t="s">
        <v>6084</v>
      </c>
      <c r="B1131" s="1" t="s">
        <v>2098</v>
      </c>
      <c r="C1131" s="1">
        <v>138447667</v>
      </c>
      <c r="D1131" s="1">
        <v>42000000</v>
      </c>
      <c r="E1131" s="1">
        <f t="shared" si="34"/>
        <v>96447667</v>
      </c>
      <c r="F1131" s="1">
        <v>375</v>
      </c>
      <c r="G1131" s="1">
        <v>109</v>
      </c>
      <c r="H1131" s="1" t="s">
        <v>1751</v>
      </c>
      <c r="I1131" s="1" t="str">
        <f t="shared" si="35"/>
        <v>Action</v>
      </c>
      <c r="J1131" s="1" t="s">
        <v>443</v>
      </c>
      <c r="K1131" s="1">
        <v>408302</v>
      </c>
      <c r="L1131" s="1">
        <v>345</v>
      </c>
      <c r="M1131" s="1" t="s">
        <v>37</v>
      </c>
      <c r="N1131" s="1" t="s">
        <v>38</v>
      </c>
      <c r="O1131" s="1">
        <v>2012</v>
      </c>
      <c r="P1131" s="1">
        <v>7.2</v>
      </c>
    </row>
    <row r="1132" spans="1:16" ht="12.75" x14ac:dyDescent="0.2">
      <c r="A1132" s="1" t="s">
        <v>6088</v>
      </c>
      <c r="B1132" s="1" t="s">
        <v>5773</v>
      </c>
      <c r="C1132" s="1">
        <v>116006080</v>
      </c>
      <c r="D1132" s="1">
        <v>42000000</v>
      </c>
      <c r="E1132" s="1">
        <f t="shared" si="34"/>
        <v>74006080</v>
      </c>
      <c r="F1132" s="1">
        <v>150</v>
      </c>
      <c r="G1132" s="1">
        <v>124</v>
      </c>
      <c r="H1132" s="1" t="s">
        <v>1414</v>
      </c>
      <c r="I1132" s="1" t="str">
        <f t="shared" si="35"/>
        <v>Comedy</v>
      </c>
      <c r="J1132" s="1" t="s">
        <v>1526</v>
      </c>
      <c r="K1132" s="1">
        <v>203269</v>
      </c>
      <c r="L1132" s="1">
        <v>602</v>
      </c>
      <c r="M1132" s="1" t="s">
        <v>37</v>
      </c>
      <c r="N1132" s="1" t="s">
        <v>56</v>
      </c>
      <c r="O1132" s="1">
        <v>1999</v>
      </c>
      <c r="P1132" s="1">
        <v>7</v>
      </c>
    </row>
    <row r="1133" spans="1:16" ht="12.75" x14ac:dyDescent="0.2">
      <c r="A1133" s="1" t="s">
        <v>6092</v>
      </c>
      <c r="B1133" s="1" t="s">
        <v>4751</v>
      </c>
      <c r="C1133" s="1">
        <v>106793915</v>
      </c>
      <c r="D1133" s="1">
        <v>45000000</v>
      </c>
      <c r="E1133" s="1">
        <f t="shared" si="34"/>
        <v>61793915</v>
      </c>
      <c r="F1133" s="1">
        <v>187</v>
      </c>
      <c r="G1133" s="1">
        <v>84</v>
      </c>
      <c r="H1133" s="1" t="s">
        <v>862</v>
      </c>
      <c r="I1133" s="1" t="str">
        <f>LEFT(H1133,9)</f>
        <v>Adventure</v>
      </c>
      <c r="J1133" s="1" t="s">
        <v>2423</v>
      </c>
      <c r="K1133" s="1">
        <v>140499</v>
      </c>
      <c r="L1133" s="1">
        <v>358</v>
      </c>
      <c r="M1133" s="1" t="s">
        <v>37</v>
      </c>
      <c r="N1133" s="1" t="s">
        <v>56</v>
      </c>
      <c r="O1133" s="1">
        <v>2000</v>
      </c>
      <c r="P1133" s="1">
        <v>7</v>
      </c>
    </row>
    <row r="1134" spans="1:16" ht="12.75" x14ac:dyDescent="0.2">
      <c r="A1134" s="1" t="s">
        <v>6098</v>
      </c>
      <c r="B1134" s="1" t="s">
        <v>6096</v>
      </c>
      <c r="C1134" s="1">
        <v>87856565</v>
      </c>
      <c r="D1134" s="1">
        <v>42000000</v>
      </c>
      <c r="E1134" s="1">
        <f t="shared" si="34"/>
        <v>45856565</v>
      </c>
      <c r="F1134" s="1">
        <v>108</v>
      </c>
      <c r="G1134" s="1">
        <v>90</v>
      </c>
      <c r="H1134" s="1" t="s">
        <v>1680</v>
      </c>
      <c r="I1134" s="1" t="str">
        <f t="shared" si="35"/>
        <v>Comedy</v>
      </c>
      <c r="J1134" s="1" t="s">
        <v>696</v>
      </c>
      <c r="K1134" s="1">
        <v>106909</v>
      </c>
      <c r="L1134" s="1">
        <v>268</v>
      </c>
      <c r="M1134" s="1" t="s">
        <v>37</v>
      </c>
      <c r="N1134" s="1" t="s">
        <v>38</v>
      </c>
      <c r="O1134" s="1">
        <v>2004</v>
      </c>
      <c r="P1134" s="1">
        <v>5.9</v>
      </c>
    </row>
    <row r="1135" spans="1:16" ht="12.75" x14ac:dyDescent="0.2">
      <c r="A1135" s="1" t="s">
        <v>6102</v>
      </c>
      <c r="B1135" s="1" t="s">
        <v>6101</v>
      </c>
      <c r="C1135" s="1">
        <v>70100000</v>
      </c>
      <c r="D1135" s="1">
        <v>40000000</v>
      </c>
      <c r="E1135" s="1">
        <f t="shared" si="34"/>
        <v>30100000</v>
      </c>
      <c r="F1135" s="1">
        <v>21</v>
      </c>
      <c r="G1135" s="1">
        <v>117</v>
      </c>
      <c r="H1135" s="1" t="s">
        <v>1414</v>
      </c>
      <c r="I1135" s="1" t="str">
        <f t="shared" si="35"/>
        <v>Comedy</v>
      </c>
      <c r="J1135" s="1" t="s">
        <v>3882</v>
      </c>
      <c r="K1135" s="1">
        <v>20183</v>
      </c>
      <c r="L1135" s="1">
        <v>41</v>
      </c>
      <c r="M1135" s="1" t="s">
        <v>37</v>
      </c>
      <c r="N1135" s="1" t="s">
        <v>38</v>
      </c>
      <c r="O1135" s="1">
        <v>1992</v>
      </c>
      <c r="P1135" s="1">
        <v>5.4</v>
      </c>
    </row>
    <row r="1136" spans="1:16" ht="12.75" x14ac:dyDescent="0.2">
      <c r="A1136" s="1" t="s">
        <v>6107</v>
      </c>
      <c r="B1136" s="1" t="s">
        <v>968</v>
      </c>
      <c r="C1136" s="1">
        <v>159578352</v>
      </c>
      <c r="D1136" s="1">
        <v>43000000</v>
      </c>
      <c r="E1136" s="1">
        <f t="shared" si="34"/>
        <v>116578352</v>
      </c>
      <c r="F1136" s="1">
        <v>270</v>
      </c>
      <c r="G1136" s="1">
        <v>123</v>
      </c>
      <c r="H1136" s="1" t="s">
        <v>1751</v>
      </c>
      <c r="I1136" s="1" t="str">
        <f t="shared" si="35"/>
        <v>Action</v>
      </c>
      <c r="J1136" s="1" t="s">
        <v>2522</v>
      </c>
      <c r="K1136" s="1">
        <v>133177</v>
      </c>
      <c r="L1136" s="1">
        <v>380</v>
      </c>
      <c r="M1136" s="1" t="s">
        <v>37</v>
      </c>
      <c r="N1136" s="1" t="s">
        <v>38</v>
      </c>
      <c r="O1136" s="1">
        <v>2013</v>
      </c>
      <c r="P1136" s="1">
        <v>6.6</v>
      </c>
    </row>
    <row r="1137" spans="1:16" ht="12.75" x14ac:dyDescent="0.2">
      <c r="A1137" s="1" t="s">
        <v>6113</v>
      </c>
      <c r="B1137" s="1" t="s">
        <v>6110</v>
      </c>
      <c r="C1137" s="1">
        <v>57750000</v>
      </c>
      <c r="D1137" s="1">
        <v>31115000</v>
      </c>
      <c r="E1137" s="1">
        <f t="shared" si="34"/>
        <v>26635000</v>
      </c>
      <c r="F1137" s="1">
        <v>72</v>
      </c>
      <c r="G1137" s="1">
        <v>251</v>
      </c>
      <c r="H1137" s="1" t="s">
        <v>6112</v>
      </c>
      <c r="I1137" s="1" t="str">
        <f>LEFT(H1137,9)</f>
        <v>Biography</v>
      </c>
      <c r="J1137" s="1" t="s">
        <v>3259</v>
      </c>
      <c r="K1137" s="1">
        <v>21554</v>
      </c>
      <c r="L1137" s="1">
        <v>192</v>
      </c>
      <c r="M1137" s="1" t="s">
        <v>37</v>
      </c>
      <c r="N1137" s="1" t="s">
        <v>56</v>
      </c>
      <c r="O1137" s="1">
        <v>1963</v>
      </c>
      <c r="P1137" s="1">
        <v>7</v>
      </c>
    </row>
    <row r="1138" spans="1:16" ht="12.75" x14ac:dyDescent="0.2">
      <c r="A1138" s="1" t="s">
        <v>6118</v>
      </c>
      <c r="B1138" s="1" t="s">
        <v>1626</v>
      </c>
      <c r="C1138" s="1">
        <v>45290318</v>
      </c>
      <c r="D1138" s="1">
        <v>42000000</v>
      </c>
      <c r="E1138" s="1">
        <f t="shared" si="34"/>
        <v>3290318</v>
      </c>
      <c r="F1138" s="1">
        <v>154</v>
      </c>
      <c r="G1138" s="1">
        <v>105</v>
      </c>
      <c r="H1138" s="1" t="s">
        <v>3227</v>
      </c>
      <c r="I1138" s="1" t="str">
        <f t="shared" si="35"/>
        <v>Action</v>
      </c>
      <c r="J1138" s="1" t="s">
        <v>492</v>
      </c>
      <c r="K1138" s="1">
        <v>74169</v>
      </c>
      <c r="L1138" s="1">
        <v>112</v>
      </c>
      <c r="M1138" s="1" t="s">
        <v>37</v>
      </c>
      <c r="N1138" s="1" t="s">
        <v>38</v>
      </c>
      <c r="O1138" s="1">
        <v>2012</v>
      </c>
      <c r="P1138" s="1">
        <v>6.5</v>
      </c>
    </row>
    <row r="1139" spans="1:16" ht="12.75" x14ac:dyDescent="0.2">
      <c r="A1139" s="1" t="s">
        <v>6122</v>
      </c>
      <c r="B1139" s="1" t="s">
        <v>5272</v>
      </c>
      <c r="C1139" s="1">
        <v>41543207</v>
      </c>
      <c r="D1139" s="1">
        <v>42000000</v>
      </c>
      <c r="E1139" s="1">
        <f t="shared" si="34"/>
        <v>-456793</v>
      </c>
      <c r="F1139" s="1">
        <v>114</v>
      </c>
      <c r="G1139" s="1">
        <v>115</v>
      </c>
      <c r="H1139" s="1" t="s">
        <v>2141</v>
      </c>
      <c r="I1139" s="1" t="str">
        <f>LEFT(H1139,5)</f>
        <v>Crime</v>
      </c>
      <c r="J1139" s="1" t="s">
        <v>465</v>
      </c>
      <c r="K1139" s="1">
        <v>30077</v>
      </c>
      <c r="L1139" s="1">
        <v>175</v>
      </c>
      <c r="M1139" s="1" t="s">
        <v>37</v>
      </c>
      <c r="N1139" s="1" t="s">
        <v>38</v>
      </c>
      <c r="O1139" s="1">
        <v>2002</v>
      </c>
      <c r="P1139" s="1">
        <v>6.3</v>
      </c>
    </row>
    <row r="1140" spans="1:16" ht="12.75" x14ac:dyDescent="0.2">
      <c r="A1140" s="1" t="s">
        <v>6126</v>
      </c>
      <c r="B1140" s="1" t="s">
        <v>6125</v>
      </c>
      <c r="C1140" s="1">
        <v>41252428</v>
      </c>
      <c r="D1140" s="1">
        <v>42000000</v>
      </c>
      <c r="E1140" s="1">
        <f t="shared" si="34"/>
        <v>-747572</v>
      </c>
      <c r="F1140" s="1">
        <v>27</v>
      </c>
      <c r="G1140" s="1">
        <v>122</v>
      </c>
      <c r="H1140" s="1" t="s">
        <v>1414</v>
      </c>
      <c r="I1140" s="1" t="str">
        <f t="shared" si="35"/>
        <v>Comedy</v>
      </c>
      <c r="J1140" s="1" t="s">
        <v>300</v>
      </c>
      <c r="K1140" s="1">
        <v>11453</v>
      </c>
      <c r="L1140" s="1">
        <v>71</v>
      </c>
      <c r="M1140" s="1" t="s">
        <v>37</v>
      </c>
      <c r="N1140" s="1" t="s">
        <v>38</v>
      </c>
      <c r="O1140" s="1">
        <v>1996</v>
      </c>
      <c r="P1140" s="1">
        <v>6.5</v>
      </c>
    </row>
    <row r="1141" spans="1:16" ht="12.75" x14ac:dyDescent="0.2">
      <c r="A1141" s="1" t="s">
        <v>6132</v>
      </c>
      <c r="B1141" s="1" t="s">
        <v>6130</v>
      </c>
      <c r="C1141" s="1">
        <v>35228696</v>
      </c>
      <c r="D1141" s="1">
        <v>32000000</v>
      </c>
      <c r="E1141" s="1">
        <f t="shared" si="34"/>
        <v>3228696</v>
      </c>
      <c r="F1141" s="1">
        <v>166</v>
      </c>
      <c r="G1141" s="1">
        <v>119</v>
      </c>
      <c r="H1141" s="1" t="s">
        <v>6131</v>
      </c>
      <c r="I1141" s="1" t="str">
        <f>LEFT(H1141,5)</f>
        <v>Drama</v>
      </c>
      <c r="J1141" s="1" t="s">
        <v>2386</v>
      </c>
      <c r="K1141" s="1">
        <v>63677</v>
      </c>
      <c r="L1141" s="1">
        <v>460</v>
      </c>
      <c r="M1141" s="1" t="s">
        <v>37</v>
      </c>
      <c r="N1141" s="1" t="s">
        <v>38</v>
      </c>
      <c r="O1141" s="1">
        <v>2002</v>
      </c>
      <c r="P1141" s="1">
        <v>6.5</v>
      </c>
    </row>
    <row r="1142" spans="1:16" ht="12.75" x14ac:dyDescent="0.2">
      <c r="A1142" s="1" t="s">
        <v>6137</v>
      </c>
      <c r="B1142" s="1" t="s">
        <v>3721</v>
      </c>
      <c r="C1142" s="1">
        <v>59992760</v>
      </c>
      <c r="D1142" s="1">
        <v>42000000</v>
      </c>
      <c r="E1142" s="1">
        <f t="shared" si="34"/>
        <v>17992760</v>
      </c>
      <c r="F1142" s="1">
        <v>288</v>
      </c>
      <c r="G1142" s="1">
        <v>81</v>
      </c>
      <c r="H1142" s="1" t="s">
        <v>1670</v>
      </c>
      <c r="I1142" s="1" t="str">
        <f t="shared" si="35"/>
        <v>Comedy</v>
      </c>
      <c r="J1142" s="1" t="s">
        <v>6136</v>
      </c>
      <c r="K1142" s="1">
        <v>119622</v>
      </c>
      <c r="L1142" s="1">
        <v>396</v>
      </c>
      <c r="M1142" s="1" t="s">
        <v>37</v>
      </c>
      <c r="N1142" s="1" t="s">
        <v>38</v>
      </c>
      <c r="O1142" s="1">
        <v>2009</v>
      </c>
      <c r="P1142" s="1">
        <v>5.8</v>
      </c>
    </row>
    <row r="1143" spans="1:16" ht="12.75" x14ac:dyDescent="0.2">
      <c r="A1143" s="1" t="s">
        <v>6143</v>
      </c>
      <c r="B1143" s="1" t="s">
        <v>6141</v>
      </c>
      <c r="C1143" s="1">
        <v>34667015</v>
      </c>
      <c r="D1143" s="1">
        <v>32000000</v>
      </c>
      <c r="E1143" s="1">
        <f t="shared" si="34"/>
        <v>2667015</v>
      </c>
      <c r="F1143" s="1">
        <v>117</v>
      </c>
      <c r="G1143" s="1">
        <v>133</v>
      </c>
      <c r="H1143" s="1" t="s">
        <v>50</v>
      </c>
      <c r="I1143" s="1" t="str">
        <f t="shared" si="35"/>
        <v>Action</v>
      </c>
      <c r="J1143" s="1" t="s">
        <v>6142</v>
      </c>
      <c r="K1143" s="1">
        <v>74009</v>
      </c>
      <c r="L1143" s="1">
        <v>317</v>
      </c>
      <c r="M1143" s="1" t="s">
        <v>37</v>
      </c>
      <c r="N1143" s="1" t="s">
        <v>56</v>
      </c>
      <c r="O1143" s="1">
        <v>1989</v>
      </c>
      <c r="P1143" s="1">
        <v>6.6</v>
      </c>
    </row>
    <row r="1144" spans="1:16" ht="12.75" x14ac:dyDescent="0.2">
      <c r="A1144" s="1" t="s">
        <v>6148</v>
      </c>
      <c r="B1144" s="1" t="s">
        <v>6147</v>
      </c>
      <c r="C1144" s="1">
        <v>37652565</v>
      </c>
      <c r="D1144" s="1">
        <v>42000000</v>
      </c>
      <c r="E1144" s="1">
        <f t="shared" si="34"/>
        <v>-4347435</v>
      </c>
      <c r="F1144" s="1">
        <v>291</v>
      </c>
      <c r="G1144" s="1">
        <v>100</v>
      </c>
      <c r="H1144" s="1" t="s">
        <v>2663</v>
      </c>
      <c r="I1144" s="1" t="str">
        <f>LEFT(H1144,7)</f>
        <v>Fantasy</v>
      </c>
      <c r="J1144" s="1" t="s">
        <v>439</v>
      </c>
      <c r="K1144" s="1">
        <v>91151</v>
      </c>
      <c r="L1144" s="1">
        <v>283</v>
      </c>
      <c r="M1144" s="1" t="s">
        <v>37</v>
      </c>
      <c r="N1144" s="1" t="s">
        <v>38</v>
      </c>
      <c r="O1144" s="1">
        <v>2011</v>
      </c>
      <c r="P1144" s="1">
        <v>5.4</v>
      </c>
    </row>
    <row r="1145" spans="1:16" ht="12.75" x14ac:dyDescent="0.2">
      <c r="A1145" s="1" t="s">
        <v>6152</v>
      </c>
      <c r="B1145" s="1" t="s">
        <v>6151</v>
      </c>
      <c r="C1145" s="1">
        <v>24375436</v>
      </c>
      <c r="D1145" s="1">
        <v>42000000</v>
      </c>
      <c r="E1145" s="1">
        <f t="shared" si="34"/>
        <v>-17624564</v>
      </c>
      <c r="F1145" s="1">
        <v>151</v>
      </c>
      <c r="G1145" s="1">
        <v>120</v>
      </c>
      <c r="H1145" s="1" t="s">
        <v>463</v>
      </c>
      <c r="I1145" s="1" t="str">
        <f t="shared" si="35"/>
        <v>Action</v>
      </c>
      <c r="J1145" s="1" t="s">
        <v>1745</v>
      </c>
      <c r="K1145" s="1">
        <v>42547</v>
      </c>
      <c r="L1145" s="1">
        <v>265</v>
      </c>
      <c r="M1145" s="1" t="s">
        <v>37</v>
      </c>
      <c r="N1145" s="1" t="s">
        <v>38</v>
      </c>
      <c r="O1145" s="1">
        <v>2001</v>
      </c>
      <c r="P1145" s="1">
        <v>6.1</v>
      </c>
    </row>
    <row r="1146" spans="1:16" ht="12.75" x14ac:dyDescent="0.2">
      <c r="A1146" s="1" t="s">
        <v>6157</v>
      </c>
      <c r="B1146" s="1" t="s">
        <v>6155</v>
      </c>
      <c r="C1146" s="1">
        <v>20915465</v>
      </c>
      <c r="D1146" s="1">
        <v>42000000</v>
      </c>
      <c r="E1146" s="1">
        <f t="shared" si="34"/>
        <v>-21084535</v>
      </c>
      <c r="F1146" s="1">
        <v>36</v>
      </c>
      <c r="G1146" s="1">
        <v>104</v>
      </c>
      <c r="H1146" s="1" t="s">
        <v>5912</v>
      </c>
      <c r="I1146" s="1" t="str">
        <f>LEFT(H1146,9)</f>
        <v>Adventure</v>
      </c>
      <c r="J1146" s="1" t="s">
        <v>2397</v>
      </c>
      <c r="K1146" s="1">
        <v>38203</v>
      </c>
      <c r="L1146" s="1">
        <v>290</v>
      </c>
      <c r="M1146" s="1" t="s">
        <v>37</v>
      </c>
      <c r="N1146" s="1" t="s">
        <v>56</v>
      </c>
      <c r="O1146" s="1">
        <v>1993</v>
      </c>
      <c r="P1146" s="1">
        <v>4</v>
      </c>
    </row>
    <row r="1147" spans="1:16" ht="12.75" x14ac:dyDescent="0.2">
      <c r="A1147" s="1" t="s">
        <v>6161</v>
      </c>
      <c r="B1147" s="1" t="s">
        <v>5348</v>
      </c>
      <c r="C1147" s="1">
        <v>24127895</v>
      </c>
      <c r="D1147" s="1">
        <v>50000000</v>
      </c>
      <c r="E1147" s="1">
        <f t="shared" si="34"/>
        <v>-25872105</v>
      </c>
      <c r="F1147" s="1">
        <v>168</v>
      </c>
      <c r="G1147" s="1">
        <v>122</v>
      </c>
      <c r="H1147" s="1" t="s">
        <v>2124</v>
      </c>
      <c r="I1147" s="1" t="str">
        <f>LEFT(H1147,5)</f>
        <v>Crime</v>
      </c>
      <c r="J1147" s="1" t="s">
        <v>704</v>
      </c>
      <c r="K1147" s="1">
        <v>248123</v>
      </c>
      <c r="L1147" s="1">
        <v>437</v>
      </c>
      <c r="M1147" s="1" t="s">
        <v>37</v>
      </c>
      <c r="N1147" s="1" t="s">
        <v>38</v>
      </c>
      <c r="O1147" s="1">
        <v>2005</v>
      </c>
      <c r="P1147" s="1">
        <v>7.6</v>
      </c>
    </row>
    <row r="1148" spans="1:16" ht="12.75" x14ac:dyDescent="0.2">
      <c r="A1148" s="1" t="s">
        <v>6166</v>
      </c>
      <c r="B1148" s="1" t="s">
        <v>1938</v>
      </c>
      <c r="C1148" s="1">
        <v>84961</v>
      </c>
      <c r="D1148" s="1">
        <v>31000000</v>
      </c>
      <c r="E1148" s="1">
        <f t="shared" si="34"/>
        <v>-30915039</v>
      </c>
      <c r="F1148" s="1">
        <v>283</v>
      </c>
      <c r="G1148" s="1">
        <v>80</v>
      </c>
      <c r="H1148" s="1" t="s">
        <v>1312</v>
      </c>
      <c r="I1148" s="1" t="str">
        <f t="shared" si="35"/>
        <v>Action</v>
      </c>
      <c r="J1148" s="1" t="s">
        <v>501</v>
      </c>
      <c r="K1148" s="1">
        <v>149414</v>
      </c>
      <c r="L1148" s="1">
        <v>841</v>
      </c>
      <c r="M1148" s="1" t="s">
        <v>1945</v>
      </c>
      <c r="N1148" s="1" t="s">
        <v>891</v>
      </c>
      <c r="O1148" s="1">
        <v>2002</v>
      </c>
      <c r="P1148" s="1">
        <v>7.9</v>
      </c>
    </row>
    <row r="1149" spans="1:16" ht="12.75" x14ac:dyDescent="0.2">
      <c r="A1149" s="1" t="s">
        <v>6172</v>
      </c>
      <c r="B1149" s="1" t="s">
        <v>6170</v>
      </c>
      <c r="C1149" s="1">
        <v>26404753</v>
      </c>
      <c r="D1149" s="1">
        <v>40000000</v>
      </c>
      <c r="E1149" s="1">
        <f t="shared" si="34"/>
        <v>-13595247</v>
      </c>
      <c r="F1149" s="1">
        <v>127</v>
      </c>
      <c r="G1149" s="1">
        <v>91</v>
      </c>
      <c r="H1149" s="1" t="s">
        <v>1532</v>
      </c>
      <c r="I1149" s="1" t="str">
        <f t="shared" si="35"/>
        <v>Action</v>
      </c>
      <c r="J1149" s="1" t="s">
        <v>6156</v>
      </c>
      <c r="K1149" s="1">
        <v>34203</v>
      </c>
      <c r="L1149" s="1">
        <v>169</v>
      </c>
      <c r="M1149" s="1" t="s">
        <v>37</v>
      </c>
      <c r="N1149" s="1" t="s">
        <v>38</v>
      </c>
      <c r="O1149" s="1">
        <v>2012</v>
      </c>
      <c r="P1149" s="1">
        <v>5.3</v>
      </c>
    </row>
    <row r="1150" spans="1:16" ht="12.75" x14ac:dyDescent="0.2">
      <c r="A1150" s="1" t="s">
        <v>6177</v>
      </c>
      <c r="B1150" s="1" t="s">
        <v>6175</v>
      </c>
      <c r="C1150" s="1">
        <v>6105175</v>
      </c>
      <c r="D1150" s="1">
        <v>44000000</v>
      </c>
      <c r="E1150" s="1">
        <f t="shared" si="34"/>
        <v>-37894825</v>
      </c>
      <c r="F1150" s="1">
        <v>293</v>
      </c>
      <c r="G1150" s="1">
        <v>112</v>
      </c>
      <c r="H1150" s="1" t="s">
        <v>1670</v>
      </c>
      <c r="I1150" s="1" t="str">
        <f t="shared" si="35"/>
        <v>Comedy</v>
      </c>
      <c r="J1150" s="1" t="s">
        <v>79</v>
      </c>
      <c r="K1150" s="1">
        <v>247020</v>
      </c>
      <c r="L1150" s="1">
        <v>835</v>
      </c>
      <c r="M1150" s="1" t="s">
        <v>37</v>
      </c>
      <c r="N1150" s="1" t="s">
        <v>38</v>
      </c>
      <c r="O1150" s="1">
        <v>2014</v>
      </c>
      <c r="P1150" s="1">
        <v>6.6</v>
      </c>
    </row>
    <row r="1151" spans="1:16" ht="12.75" x14ac:dyDescent="0.2">
      <c r="A1151" s="1" t="s">
        <v>6184</v>
      </c>
      <c r="B1151" s="1" t="s">
        <v>6181</v>
      </c>
      <c r="C1151" s="1">
        <v>5664251</v>
      </c>
      <c r="D1151" s="1">
        <v>45000000</v>
      </c>
      <c r="E1151" s="1">
        <f t="shared" si="34"/>
        <v>-39335749</v>
      </c>
      <c r="F1151" s="1">
        <v>95</v>
      </c>
      <c r="G1151" s="1">
        <v>100</v>
      </c>
      <c r="H1151" s="1" t="s">
        <v>6183</v>
      </c>
      <c r="I1151" s="1" t="str">
        <f t="shared" si="35"/>
        <v>Action</v>
      </c>
      <c r="J1151" s="1" t="s">
        <v>4976</v>
      </c>
      <c r="K1151" s="1">
        <v>22309</v>
      </c>
      <c r="L1151" s="1">
        <v>102</v>
      </c>
      <c r="M1151" s="1" t="s">
        <v>37</v>
      </c>
      <c r="N1151" s="1" t="s">
        <v>178</v>
      </c>
      <c r="O1151" s="1">
        <v>2010</v>
      </c>
      <c r="P1151" s="1">
        <v>6.3</v>
      </c>
    </row>
    <row r="1152" spans="1:16" ht="12.75" x14ac:dyDescent="0.2">
      <c r="A1152" s="1" t="s">
        <v>6195</v>
      </c>
      <c r="B1152" s="1" t="s">
        <v>4175</v>
      </c>
      <c r="C1152" s="1">
        <v>1260917</v>
      </c>
      <c r="D1152" s="1">
        <v>27000000</v>
      </c>
      <c r="E1152" s="1">
        <f t="shared" si="34"/>
        <v>-25739083</v>
      </c>
      <c r="F1152" s="1">
        <v>213</v>
      </c>
      <c r="G1152" s="1">
        <v>105</v>
      </c>
      <c r="H1152" s="1" t="s">
        <v>1751</v>
      </c>
      <c r="I1152" s="1" t="str">
        <f t="shared" si="35"/>
        <v>Action</v>
      </c>
      <c r="J1152" s="1" t="s">
        <v>236</v>
      </c>
      <c r="K1152" s="1">
        <v>24657</v>
      </c>
      <c r="L1152" s="1">
        <v>71</v>
      </c>
      <c r="M1152" s="1" t="s">
        <v>1463</v>
      </c>
      <c r="N1152" s="1" t="s">
        <v>1464</v>
      </c>
      <c r="O1152" s="1">
        <v>2009</v>
      </c>
      <c r="P1152" s="1">
        <v>7.2</v>
      </c>
    </row>
    <row r="1153" spans="1:16" ht="12.75" x14ac:dyDescent="0.2">
      <c r="A1153" s="1" t="s">
        <v>6199</v>
      </c>
      <c r="B1153" s="1" t="s">
        <v>4913</v>
      </c>
      <c r="C1153" s="1">
        <v>116724075</v>
      </c>
      <c r="D1153" s="1">
        <v>41000000</v>
      </c>
      <c r="E1153" s="1">
        <f t="shared" si="34"/>
        <v>75724075</v>
      </c>
      <c r="F1153" s="1">
        <v>119</v>
      </c>
      <c r="G1153" s="1">
        <v>110</v>
      </c>
      <c r="H1153" s="1" t="s">
        <v>6198</v>
      </c>
      <c r="I1153" s="1" t="str">
        <f>LEFT(H1153,5)</f>
        <v>Drama</v>
      </c>
      <c r="J1153" s="1" t="s">
        <v>1539</v>
      </c>
      <c r="K1153" s="1">
        <v>187181</v>
      </c>
      <c r="L1153" s="1">
        <v>564</v>
      </c>
      <c r="M1153" s="1" t="s">
        <v>37</v>
      </c>
      <c r="N1153" s="1" t="s">
        <v>38</v>
      </c>
      <c r="O1153" s="1">
        <v>2002</v>
      </c>
      <c r="P1153" s="1">
        <v>7</v>
      </c>
    </row>
    <row r="1154" spans="1:16" ht="12.75" x14ac:dyDescent="0.2">
      <c r="A1154" s="1" t="s">
        <v>6205</v>
      </c>
      <c r="B1154" s="1" t="s">
        <v>6203</v>
      </c>
      <c r="E1154" s="1">
        <f t="shared" si="34"/>
        <v>0</v>
      </c>
      <c r="F1154" s="1">
        <v>9</v>
      </c>
      <c r="G1154" s="1">
        <v>101</v>
      </c>
      <c r="H1154" s="1" t="s">
        <v>470</v>
      </c>
      <c r="I1154" s="1" t="str">
        <f>LEFT(H1154,9)</f>
        <v>Adventure</v>
      </c>
      <c r="J1154" s="1" t="s">
        <v>6203</v>
      </c>
      <c r="K1154" s="1">
        <v>590</v>
      </c>
      <c r="L1154" s="1">
        <v>5</v>
      </c>
      <c r="M1154" s="1" t="s">
        <v>1463</v>
      </c>
      <c r="N1154" s="1" t="s">
        <v>1464</v>
      </c>
      <c r="O1154" s="1">
        <v>2015</v>
      </c>
      <c r="P1154" s="1">
        <v>4.9000000000000004</v>
      </c>
    </row>
    <row r="1155" spans="1:16" ht="12.75" x14ac:dyDescent="0.2">
      <c r="A1155" s="1" t="s">
        <v>6209</v>
      </c>
      <c r="B1155" s="1" t="s">
        <v>5080</v>
      </c>
      <c r="C1155" s="1">
        <v>56083966</v>
      </c>
      <c r="D1155" s="1">
        <v>65000000</v>
      </c>
      <c r="E1155" s="1">
        <f t="shared" ref="E1155:E1218" si="36">C1155-D1155</f>
        <v>-8916034</v>
      </c>
      <c r="F1155" s="1">
        <v>167</v>
      </c>
      <c r="G1155" s="1">
        <v>144</v>
      </c>
      <c r="H1155" s="1" t="s">
        <v>80</v>
      </c>
      <c r="I1155" s="1" t="str">
        <f t="shared" ref="I1155:I1218" si="37">LEFT(H1155,6)</f>
        <v>Action</v>
      </c>
      <c r="J1155" s="1" t="s">
        <v>462</v>
      </c>
      <c r="K1155" s="1">
        <v>137003</v>
      </c>
      <c r="L1155" s="1">
        <v>658</v>
      </c>
      <c r="M1155" s="1" t="s">
        <v>37</v>
      </c>
      <c r="N1155" s="1" t="s">
        <v>38</v>
      </c>
      <c r="O1155" s="1">
        <v>2001</v>
      </c>
      <c r="P1155" s="1">
        <v>6.9</v>
      </c>
    </row>
    <row r="1156" spans="1:16" ht="12.75" x14ac:dyDescent="0.2">
      <c r="A1156" s="1" t="s">
        <v>6216</v>
      </c>
      <c r="B1156" s="1" t="s">
        <v>6213</v>
      </c>
      <c r="C1156" s="1">
        <v>22108977</v>
      </c>
      <c r="D1156" s="1">
        <v>41000000</v>
      </c>
      <c r="E1156" s="1">
        <f t="shared" si="36"/>
        <v>-18891023</v>
      </c>
      <c r="F1156" s="1">
        <v>98</v>
      </c>
      <c r="G1156" s="1">
        <v>108</v>
      </c>
      <c r="H1156" s="1" t="s">
        <v>1257</v>
      </c>
      <c r="I1156" s="1" t="str">
        <f t="shared" si="37"/>
        <v>Action</v>
      </c>
      <c r="J1156" s="1" t="s">
        <v>6215</v>
      </c>
      <c r="K1156" s="1">
        <v>29861</v>
      </c>
      <c r="L1156" s="1">
        <v>132</v>
      </c>
      <c r="M1156" s="1" t="s">
        <v>37</v>
      </c>
      <c r="N1156" s="1" t="s">
        <v>3858</v>
      </c>
      <c r="O1156" s="1">
        <v>2003</v>
      </c>
      <c r="P1156" s="1">
        <v>5.2</v>
      </c>
    </row>
    <row r="1157" spans="1:16" ht="12.75" x14ac:dyDescent="0.2">
      <c r="A1157" s="1" t="s">
        <v>6220</v>
      </c>
      <c r="B1157" s="1" t="s">
        <v>911</v>
      </c>
      <c r="C1157" s="1">
        <v>293501675</v>
      </c>
      <c r="D1157" s="1">
        <v>40000000</v>
      </c>
      <c r="E1157" s="1">
        <f t="shared" si="36"/>
        <v>253501675</v>
      </c>
      <c r="F1157" s="1">
        <v>234</v>
      </c>
      <c r="G1157" s="1">
        <v>107</v>
      </c>
      <c r="H1157" s="1" t="s">
        <v>1923</v>
      </c>
      <c r="I1157" s="1" t="str">
        <f>LEFT(H1157,5)</f>
        <v>Drama</v>
      </c>
      <c r="J1157" s="1" t="s">
        <v>976</v>
      </c>
      <c r="K1157" s="1">
        <v>704766</v>
      </c>
      <c r="L1157" s="1">
        <v>2073</v>
      </c>
      <c r="M1157" s="1" t="s">
        <v>37</v>
      </c>
      <c r="N1157" s="1" t="s">
        <v>38</v>
      </c>
      <c r="O1157" s="1">
        <v>1999</v>
      </c>
      <c r="P1157" s="1">
        <v>8.1</v>
      </c>
    </row>
    <row r="1158" spans="1:16" ht="12.75" x14ac:dyDescent="0.2">
      <c r="A1158" s="1" t="s">
        <v>6225</v>
      </c>
      <c r="B1158" s="1" t="s">
        <v>6223</v>
      </c>
      <c r="C1158" s="1">
        <v>18600911</v>
      </c>
      <c r="D1158" s="1">
        <v>42000000</v>
      </c>
      <c r="E1158" s="1">
        <f t="shared" si="36"/>
        <v>-23399089</v>
      </c>
      <c r="F1158" s="1">
        <v>258</v>
      </c>
      <c r="G1158" s="1">
        <v>102</v>
      </c>
      <c r="H1158" s="1" t="s">
        <v>333</v>
      </c>
      <c r="I1158" s="1" t="str">
        <f t="shared" si="37"/>
        <v>Action</v>
      </c>
      <c r="J1158" s="1" t="s">
        <v>5885</v>
      </c>
      <c r="K1158" s="1">
        <v>125198</v>
      </c>
      <c r="L1158" s="1">
        <v>153</v>
      </c>
      <c r="M1158" s="1" t="s">
        <v>37</v>
      </c>
      <c r="N1158" s="1" t="s">
        <v>38</v>
      </c>
      <c r="O1158" s="1">
        <v>2012</v>
      </c>
      <c r="P1158" s="1">
        <v>6.6</v>
      </c>
    </row>
    <row r="1159" spans="1:16" ht="12.75" x14ac:dyDescent="0.2">
      <c r="A1159" s="1" t="s">
        <v>6229</v>
      </c>
      <c r="B1159" s="1" t="s">
        <v>3929</v>
      </c>
      <c r="C1159" s="1">
        <v>7204138</v>
      </c>
      <c r="D1159" s="1">
        <v>41000000</v>
      </c>
      <c r="E1159" s="1">
        <f t="shared" si="36"/>
        <v>-33795862</v>
      </c>
      <c r="F1159" s="1">
        <v>108</v>
      </c>
      <c r="G1159" s="1">
        <v>100</v>
      </c>
      <c r="H1159" s="1" t="s">
        <v>1670</v>
      </c>
      <c r="I1159" s="1" t="str">
        <f t="shared" si="37"/>
        <v>Comedy</v>
      </c>
      <c r="J1159" s="1" t="s">
        <v>5839</v>
      </c>
      <c r="K1159" s="1">
        <v>34809</v>
      </c>
      <c r="L1159" s="1">
        <v>125</v>
      </c>
      <c r="M1159" s="1" t="s">
        <v>37</v>
      </c>
      <c r="N1159" s="1" t="s">
        <v>38</v>
      </c>
      <c r="O1159" s="1">
        <v>2011</v>
      </c>
      <c r="P1159" s="1">
        <v>6.2</v>
      </c>
    </row>
    <row r="1160" spans="1:16" ht="12.75" x14ac:dyDescent="0.2">
      <c r="A1160" s="1" t="s">
        <v>6236</v>
      </c>
      <c r="B1160" s="1" t="s">
        <v>6233</v>
      </c>
      <c r="C1160" s="1">
        <v>90800000</v>
      </c>
      <c r="D1160" s="1">
        <v>8000000</v>
      </c>
      <c r="E1160" s="1">
        <f t="shared" si="36"/>
        <v>82800000</v>
      </c>
      <c r="F1160" s="1">
        <v>81</v>
      </c>
      <c r="G1160" s="1">
        <v>126</v>
      </c>
      <c r="H1160" s="1" t="s">
        <v>6235</v>
      </c>
      <c r="I1160" s="1" t="str">
        <f t="shared" si="37"/>
        <v>Action</v>
      </c>
      <c r="J1160" s="1" t="s">
        <v>6020</v>
      </c>
      <c r="K1160" s="1">
        <v>126907</v>
      </c>
      <c r="L1160" s="1">
        <v>235</v>
      </c>
      <c r="M1160" s="1" t="s">
        <v>37</v>
      </c>
      <c r="N1160" s="1" t="s">
        <v>38</v>
      </c>
      <c r="O1160" s="1">
        <v>1984</v>
      </c>
      <c r="P1160" s="1">
        <v>7.2</v>
      </c>
    </row>
    <row r="1161" spans="1:16" ht="12.75" x14ac:dyDescent="0.2">
      <c r="A1161" s="1" t="s">
        <v>6240</v>
      </c>
      <c r="B1161" s="1" t="s">
        <v>4165</v>
      </c>
      <c r="C1161" s="1">
        <v>150117807</v>
      </c>
      <c r="D1161" s="1">
        <v>40000000</v>
      </c>
      <c r="E1161" s="1">
        <f t="shared" si="36"/>
        <v>110117807</v>
      </c>
      <c r="F1161" s="1">
        <v>538</v>
      </c>
      <c r="G1161" s="1">
        <v>138</v>
      </c>
      <c r="H1161" s="1" t="s">
        <v>1934</v>
      </c>
      <c r="I1161" s="1" t="str">
        <f>LEFT(H1161,5)</f>
        <v>Crime</v>
      </c>
      <c r="J1161" s="1" t="s">
        <v>346</v>
      </c>
      <c r="K1161" s="1">
        <v>358416</v>
      </c>
      <c r="L1161" s="1">
        <v>751</v>
      </c>
      <c r="M1161" s="1" t="s">
        <v>37</v>
      </c>
      <c r="N1161" s="1" t="s">
        <v>38</v>
      </c>
      <c r="O1161" s="1">
        <v>2013</v>
      </c>
      <c r="P1161" s="1">
        <v>7.3</v>
      </c>
    </row>
    <row r="1162" spans="1:16" ht="12.75" x14ac:dyDescent="0.2">
      <c r="A1162" s="1" t="s">
        <v>6244</v>
      </c>
      <c r="B1162" s="1" t="s">
        <v>6243</v>
      </c>
      <c r="C1162" s="1">
        <v>163947053</v>
      </c>
      <c r="D1162" s="1">
        <v>40000000</v>
      </c>
      <c r="E1162" s="1">
        <f t="shared" si="36"/>
        <v>123947053</v>
      </c>
      <c r="F1162" s="1">
        <v>224</v>
      </c>
      <c r="G1162" s="1">
        <v>108</v>
      </c>
      <c r="H1162" s="1" t="s">
        <v>1414</v>
      </c>
      <c r="I1162" s="1" t="str">
        <f t="shared" si="37"/>
        <v>Comedy</v>
      </c>
      <c r="J1162" s="1" t="s">
        <v>314</v>
      </c>
      <c r="K1162" s="1">
        <v>227824</v>
      </c>
      <c r="L1162" s="1">
        <v>273</v>
      </c>
      <c r="M1162" s="1" t="s">
        <v>37</v>
      </c>
      <c r="N1162" s="1" t="s">
        <v>38</v>
      </c>
      <c r="O1162" s="1">
        <v>2009</v>
      </c>
      <c r="P1162" s="1">
        <v>6.7</v>
      </c>
    </row>
    <row r="1163" spans="1:16" ht="12.75" x14ac:dyDescent="0.2">
      <c r="A1163" s="1" t="s">
        <v>6249</v>
      </c>
      <c r="B1163" s="1" t="s">
        <v>6247</v>
      </c>
      <c r="C1163" s="1">
        <v>116735231</v>
      </c>
      <c r="D1163" s="1">
        <v>70000000</v>
      </c>
      <c r="E1163" s="1">
        <f t="shared" si="36"/>
        <v>46735231</v>
      </c>
      <c r="F1163" s="1">
        <v>129</v>
      </c>
      <c r="G1163" s="1">
        <v>105</v>
      </c>
      <c r="H1163" s="1" t="s">
        <v>2214</v>
      </c>
      <c r="I1163" s="1" t="str">
        <f>LEFT(H1163,5)</f>
        <v>Crime</v>
      </c>
      <c r="J1163" s="1" t="s">
        <v>351</v>
      </c>
      <c r="K1163" s="1">
        <v>56646</v>
      </c>
      <c r="L1163" s="1">
        <v>336</v>
      </c>
      <c r="M1163" s="1" t="s">
        <v>37</v>
      </c>
      <c r="N1163" s="1" t="s">
        <v>38</v>
      </c>
      <c r="O1163" s="1">
        <v>1999</v>
      </c>
      <c r="P1163" s="1">
        <v>6.4</v>
      </c>
    </row>
    <row r="1164" spans="1:16" ht="12.75" x14ac:dyDescent="0.2">
      <c r="A1164" s="1" t="s">
        <v>6254</v>
      </c>
      <c r="B1164" s="1" t="s">
        <v>434</v>
      </c>
      <c r="C1164" s="1">
        <v>118500000</v>
      </c>
      <c r="D1164" s="1">
        <v>40000000</v>
      </c>
      <c r="E1164" s="1">
        <f t="shared" si="36"/>
        <v>78500000</v>
      </c>
      <c r="F1164" s="1">
        <v>125</v>
      </c>
      <c r="G1164" s="1">
        <v>108</v>
      </c>
      <c r="H1164" s="1" t="s">
        <v>1874</v>
      </c>
      <c r="I1164" s="1" t="str">
        <f>LEFT(H1164,9)</f>
        <v>Adventure</v>
      </c>
      <c r="J1164" s="1" t="s">
        <v>3755</v>
      </c>
      <c r="K1164" s="1">
        <v>340085</v>
      </c>
      <c r="L1164" s="1">
        <v>327</v>
      </c>
      <c r="M1164" s="1" t="s">
        <v>37</v>
      </c>
      <c r="N1164" s="1" t="s">
        <v>38</v>
      </c>
      <c r="O1164" s="1">
        <v>1989</v>
      </c>
      <c r="P1164" s="1">
        <v>7.8</v>
      </c>
    </row>
    <row r="1165" spans="1:16" ht="12.75" x14ac:dyDescent="0.2">
      <c r="A1165" s="1" t="s">
        <v>6258</v>
      </c>
      <c r="B1165" s="1" t="s">
        <v>1970</v>
      </c>
      <c r="C1165" s="1">
        <v>126546825</v>
      </c>
      <c r="D1165" s="1">
        <v>40000000</v>
      </c>
      <c r="E1165" s="1">
        <f t="shared" si="36"/>
        <v>86546825</v>
      </c>
      <c r="F1165" s="1">
        <v>433</v>
      </c>
      <c r="G1165" s="1">
        <v>89</v>
      </c>
      <c r="H1165" s="1" t="s">
        <v>2812</v>
      </c>
      <c r="I1165" s="1" t="str">
        <f t="shared" si="37"/>
        <v>Action</v>
      </c>
      <c r="J1165" s="1" t="s">
        <v>99</v>
      </c>
      <c r="K1165" s="1">
        <v>327367</v>
      </c>
      <c r="L1165" s="1">
        <v>918</v>
      </c>
      <c r="M1165" s="1" t="s">
        <v>37</v>
      </c>
      <c r="N1165" s="1" t="s">
        <v>1464</v>
      </c>
      <c r="O1165" s="1">
        <v>2014</v>
      </c>
      <c r="P1165" s="1">
        <v>6.4</v>
      </c>
    </row>
    <row r="1166" spans="1:16" ht="12.75" x14ac:dyDescent="0.2">
      <c r="A1166" s="1" t="s">
        <v>6262</v>
      </c>
      <c r="B1166" s="1" t="s">
        <v>6261</v>
      </c>
      <c r="C1166" s="1">
        <v>166147885</v>
      </c>
      <c r="D1166" s="1">
        <v>40000000</v>
      </c>
      <c r="E1166" s="1">
        <f t="shared" si="36"/>
        <v>126147885</v>
      </c>
      <c r="F1166" s="1">
        <v>362</v>
      </c>
      <c r="G1166" s="1">
        <v>129</v>
      </c>
      <c r="H1166" s="1" t="s">
        <v>213</v>
      </c>
      <c r="I1166" s="1" t="str">
        <f>LEFT(H1166,5)</f>
        <v>Drama</v>
      </c>
      <c r="J1166" s="1" t="s">
        <v>1402</v>
      </c>
      <c r="K1166" s="1">
        <v>220020</v>
      </c>
      <c r="L1166" s="1">
        <v>1360</v>
      </c>
      <c r="M1166" s="1" t="s">
        <v>37</v>
      </c>
      <c r="N1166" s="1" t="s">
        <v>38</v>
      </c>
      <c r="O1166" s="1">
        <v>2015</v>
      </c>
      <c r="P1166" s="1">
        <v>4.0999999999999996</v>
      </c>
    </row>
    <row r="1167" spans="1:16" ht="12.75" x14ac:dyDescent="0.2">
      <c r="A1167" s="1" t="s">
        <v>6265</v>
      </c>
      <c r="B1167" s="1" t="s">
        <v>4902</v>
      </c>
      <c r="C1167" s="1">
        <v>111760631</v>
      </c>
      <c r="D1167" s="1">
        <v>38000000</v>
      </c>
      <c r="E1167" s="1">
        <f t="shared" si="36"/>
        <v>73760631</v>
      </c>
      <c r="F1167" s="1">
        <v>93</v>
      </c>
      <c r="G1167" s="1">
        <v>84</v>
      </c>
      <c r="H1167" s="1" t="s">
        <v>3035</v>
      </c>
      <c r="I1167" s="1" t="str">
        <f t="shared" si="37"/>
        <v>Action</v>
      </c>
      <c r="J1167" s="1" t="s">
        <v>1783</v>
      </c>
      <c r="K1167" s="1">
        <v>40227</v>
      </c>
      <c r="L1167" s="1">
        <v>188</v>
      </c>
      <c r="M1167" s="1" t="s">
        <v>37</v>
      </c>
      <c r="N1167" s="1" t="s">
        <v>38</v>
      </c>
      <c r="O1167" s="1">
        <v>2003</v>
      </c>
      <c r="P1167" s="1">
        <v>4.0999999999999996</v>
      </c>
    </row>
    <row r="1168" spans="1:16" ht="12.75" x14ac:dyDescent="0.2">
      <c r="A1168" s="1" t="s">
        <v>6268</v>
      </c>
      <c r="B1168" s="1" t="s">
        <v>1323</v>
      </c>
      <c r="C1168" s="1">
        <v>108706165</v>
      </c>
      <c r="D1168" s="1">
        <v>40000000</v>
      </c>
      <c r="E1168" s="1">
        <f t="shared" si="36"/>
        <v>68706165</v>
      </c>
      <c r="F1168" s="1">
        <v>71</v>
      </c>
      <c r="G1168" s="1">
        <v>149</v>
      </c>
      <c r="H1168" s="1" t="s">
        <v>2124</v>
      </c>
      <c r="I1168" s="1" t="str">
        <f>LEFT(H1168,5)</f>
        <v>Crime</v>
      </c>
      <c r="J1168" s="1" t="s">
        <v>119</v>
      </c>
      <c r="K1168" s="1">
        <v>99558</v>
      </c>
      <c r="L1168" s="1">
        <v>236</v>
      </c>
      <c r="M1168" s="1" t="s">
        <v>37</v>
      </c>
      <c r="N1168" s="1" t="s">
        <v>38</v>
      </c>
      <c r="O1168" s="1">
        <v>1996</v>
      </c>
      <c r="P1168" s="1">
        <v>7.4</v>
      </c>
    </row>
    <row r="1169" spans="1:16" ht="12.75" x14ac:dyDescent="0.2">
      <c r="A1169" s="1" t="s">
        <v>6271</v>
      </c>
      <c r="B1169" s="1" t="s">
        <v>808</v>
      </c>
      <c r="C1169" s="1">
        <v>138614544</v>
      </c>
      <c r="D1169" s="1">
        <v>40000000</v>
      </c>
      <c r="E1169" s="1">
        <f t="shared" si="36"/>
        <v>98614544</v>
      </c>
      <c r="F1169" s="1">
        <v>104</v>
      </c>
      <c r="G1169" s="1">
        <v>94</v>
      </c>
      <c r="H1169" s="1" t="s">
        <v>3056</v>
      </c>
      <c r="I1169" s="1" t="str">
        <f t="shared" si="37"/>
        <v>Comedy</v>
      </c>
      <c r="J1169" s="1" t="s">
        <v>4015</v>
      </c>
      <c r="K1169" s="1">
        <v>75152</v>
      </c>
      <c r="L1169" s="1">
        <v>288</v>
      </c>
      <c r="M1169" s="1" t="s">
        <v>37</v>
      </c>
      <c r="N1169" s="1" t="s">
        <v>38</v>
      </c>
      <c r="O1169" s="1">
        <v>2003</v>
      </c>
      <c r="P1169" s="1">
        <v>5.8</v>
      </c>
    </row>
    <row r="1170" spans="1:16" ht="12.75" x14ac:dyDescent="0.2">
      <c r="A1170" s="1" t="s">
        <v>6277</v>
      </c>
      <c r="B1170" s="1" t="s">
        <v>224</v>
      </c>
      <c r="C1170" s="1">
        <v>125069696</v>
      </c>
      <c r="D1170" s="1">
        <v>40000000</v>
      </c>
      <c r="E1170" s="1">
        <f t="shared" si="36"/>
        <v>85069696</v>
      </c>
      <c r="F1170" s="1">
        <v>319</v>
      </c>
      <c r="G1170" s="1">
        <v>121</v>
      </c>
      <c r="H1170" s="1" t="s">
        <v>6275</v>
      </c>
      <c r="I1170" s="1" t="str">
        <f t="shared" si="37"/>
        <v>Action</v>
      </c>
      <c r="J1170" s="1" t="s">
        <v>6276</v>
      </c>
      <c r="K1170" s="1">
        <v>203963</v>
      </c>
      <c r="L1170" s="1">
        <v>420</v>
      </c>
      <c r="M1170" s="1" t="s">
        <v>37</v>
      </c>
      <c r="N1170" s="1" t="s">
        <v>38</v>
      </c>
      <c r="O1170" s="1">
        <v>2013</v>
      </c>
      <c r="P1170" s="1">
        <v>7.6</v>
      </c>
    </row>
    <row r="1171" spans="1:16" ht="12.75" x14ac:dyDescent="0.2">
      <c r="A1171" s="1" t="s">
        <v>6283</v>
      </c>
      <c r="B1171" s="1" t="s">
        <v>5623</v>
      </c>
      <c r="C1171" s="1">
        <v>107458785</v>
      </c>
      <c r="D1171" s="1">
        <v>40000000</v>
      </c>
      <c r="E1171" s="1">
        <f t="shared" si="36"/>
        <v>67458785</v>
      </c>
      <c r="F1171" s="1">
        <v>41</v>
      </c>
      <c r="G1171" s="1">
        <v>128</v>
      </c>
      <c r="H1171" s="1" t="s">
        <v>6282</v>
      </c>
      <c r="I1171" s="1" t="str">
        <f t="shared" si="37"/>
        <v>Comedy</v>
      </c>
      <c r="J1171" s="1" t="s">
        <v>321</v>
      </c>
      <c r="K1171" s="1">
        <v>71754</v>
      </c>
      <c r="L1171" s="1">
        <v>166</v>
      </c>
      <c r="M1171" s="1" t="s">
        <v>37</v>
      </c>
      <c r="N1171" s="1" t="s">
        <v>38</v>
      </c>
      <c r="O1171" s="1">
        <v>1992</v>
      </c>
      <c r="P1171" s="1">
        <v>7.2</v>
      </c>
    </row>
    <row r="1172" spans="1:16" ht="12.75" x14ac:dyDescent="0.2">
      <c r="A1172" s="1" t="s">
        <v>6288</v>
      </c>
      <c r="B1172" s="1" t="s">
        <v>331</v>
      </c>
      <c r="C1172" s="1">
        <v>102310175</v>
      </c>
      <c r="D1172" s="1">
        <v>40000000</v>
      </c>
      <c r="E1172" s="1">
        <f t="shared" si="36"/>
        <v>62310175</v>
      </c>
      <c r="F1172" s="1">
        <v>300</v>
      </c>
      <c r="G1172" s="1">
        <v>134</v>
      </c>
      <c r="H1172" s="1" t="s">
        <v>3029</v>
      </c>
      <c r="I1172" s="1" t="str">
        <f t="shared" si="37"/>
        <v>Horror</v>
      </c>
      <c r="J1172" s="1" t="s">
        <v>6287</v>
      </c>
      <c r="K1172" s="1">
        <v>64989</v>
      </c>
      <c r="L1172" s="1">
        <v>279</v>
      </c>
      <c r="M1172" s="1" t="s">
        <v>37</v>
      </c>
      <c r="N1172" s="1" t="s">
        <v>38</v>
      </c>
      <c r="O1172" s="1">
        <v>2016</v>
      </c>
      <c r="P1172" s="1">
        <v>7.8</v>
      </c>
    </row>
    <row r="1173" spans="1:16" ht="12.75" x14ac:dyDescent="0.2">
      <c r="A1173" s="1" t="s">
        <v>6292</v>
      </c>
      <c r="B1173" s="1" t="s">
        <v>684</v>
      </c>
      <c r="C1173" s="1">
        <v>96917897</v>
      </c>
      <c r="D1173" s="1">
        <v>40000000</v>
      </c>
      <c r="E1173" s="1">
        <f t="shared" si="36"/>
        <v>56917897</v>
      </c>
      <c r="F1173" s="1">
        <v>556</v>
      </c>
      <c r="G1173" s="1">
        <v>120</v>
      </c>
      <c r="H1173" s="1" t="s">
        <v>1543</v>
      </c>
      <c r="I1173" s="1" t="str">
        <f>LEFT(H1173,9)</f>
        <v>Biography</v>
      </c>
      <c r="J1173" s="1" t="s">
        <v>180</v>
      </c>
      <c r="K1173" s="1">
        <v>479453</v>
      </c>
      <c r="L1173" s="1">
        <v>696</v>
      </c>
      <c r="M1173" s="1" t="s">
        <v>37</v>
      </c>
      <c r="N1173" s="1" t="s">
        <v>38</v>
      </c>
      <c r="O1173" s="1">
        <v>2010</v>
      </c>
      <c r="P1173" s="1">
        <v>7.7</v>
      </c>
    </row>
    <row r="1174" spans="1:16" ht="12.75" x14ac:dyDescent="0.2">
      <c r="A1174" s="1" t="s">
        <v>6299</v>
      </c>
      <c r="B1174" s="1" t="s">
        <v>6296</v>
      </c>
      <c r="C1174" s="1">
        <v>93952276</v>
      </c>
      <c r="D1174" s="1">
        <v>40000000</v>
      </c>
      <c r="E1174" s="1">
        <f t="shared" si="36"/>
        <v>53952276</v>
      </c>
      <c r="F1174" s="1">
        <v>161</v>
      </c>
      <c r="G1174" s="1">
        <v>129</v>
      </c>
      <c r="H1174" s="1" t="s">
        <v>1414</v>
      </c>
      <c r="I1174" s="1" t="str">
        <f t="shared" si="37"/>
        <v>Comedy</v>
      </c>
      <c r="J1174" s="1" t="s">
        <v>6298</v>
      </c>
      <c r="K1174" s="1">
        <v>132048</v>
      </c>
      <c r="L1174" s="1">
        <v>203</v>
      </c>
      <c r="M1174" s="1" t="s">
        <v>37</v>
      </c>
      <c r="N1174" s="1" t="s">
        <v>38</v>
      </c>
      <c r="O1174" s="1">
        <v>2009</v>
      </c>
      <c r="P1174" s="1">
        <v>6.4</v>
      </c>
    </row>
    <row r="1175" spans="1:16" ht="12.75" x14ac:dyDescent="0.2">
      <c r="A1175" s="1" t="s">
        <v>6304</v>
      </c>
      <c r="B1175" s="1" t="s">
        <v>5701</v>
      </c>
      <c r="C1175" s="1">
        <v>90703745</v>
      </c>
      <c r="D1175" s="1">
        <v>45000000</v>
      </c>
      <c r="E1175" s="1">
        <f t="shared" si="36"/>
        <v>45703745</v>
      </c>
      <c r="F1175" s="1">
        <v>151</v>
      </c>
      <c r="G1175" s="1">
        <v>89</v>
      </c>
      <c r="H1175" s="1" t="s">
        <v>1670</v>
      </c>
      <c r="I1175" s="1" t="str">
        <f t="shared" si="37"/>
        <v>Comedy</v>
      </c>
      <c r="J1175" s="1" t="s">
        <v>6303</v>
      </c>
      <c r="K1175" s="1">
        <v>93748</v>
      </c>
      <c r="L1175" s="1">
        <v>410</v>
      </c>
      <c r="M1175" s="1" t="s">
        <v>37</v>
      </c>
      <c r="N1175" s="1" t="s">
        <v>38</v>
      </c>
      <c r="O1175" s="1">
        <v>2006</v>
      </c>
      <c r="P1175" s="1">
        <v>5.0999999999999996</v>
      </c>
    </row>
    <row r="1176" spans="1:16" ht="12.75" x14ac:dyDescent="0.2">
      <c r="A1176" s="1" t="s">
        <v>6310</v>
      </c>
      <c r="B1176" s="1" t="s">
        <v>6307</v>
      </c>
      <c r="C1176" s="1">
        <v>89138076</v>
      </c>
      <c r="D1176" s="1">
        <v>40000000</v>
      </c>
      <c r="E1176" s="1">
        <f t="shared" si="36"/>
        <v>49138076</v>
      </c>
      <c r="F1176" s="1">
        <v>212</v>
      </c>
      <c r="G1176" s="1">
        <v>116</v>
      </c>
      <c r="H1176" s="1" t="s">
        <v>5102</v>
      </c>
      <c r="I1176" s="1" t="str">
        <f t="shared" si="37"/>
        <v>Horror</v>
      </c>
      <c r="J1176" s="1" t="s">
        <v>6309</v>
      </c>
      <c r="K1176" s="1">
        <v>98535</v>
      </c>
      <c r="L1176" s="1">
        <v>734</v>
      </c>
      <c r="M1176" s="1" t="s">
        <v>37</v>
      </c>
      <c r="N1176" s="1" t="s">
        <v>38</v>
      </c>
      <c r="O1176" s="1">
        <v>2000</v>
      </c>
      <c r="P1176" s="1">
        <v>5.5</v>
      </c>
    </row>
    <row r="1177" spans="1:16" ht="12.75" x14ac:dyDescent="0.2">
      <c r="A1177" s="1" t="s">
        <v>6314</v>
      </c>
      <c r="B1177" s="1" t="s">
        <v>434</v>
      </c>
      <c r="C1177" s="1">
        <v>87666629</v>
      </c>
      <c r="D1177" s="1">
        <v>40000000</v>
      </c>
      <c r="E1177" s="1">
        <f t="shared" si="36"/>
        <v>47666629</v>
      </c>
      <c r="F1177" s="1">
        <v>111</v>
      </c>
      <c r="G1177" s="1">
        <v>118</v>
      </c>
      <c r="H1177" s="1" t="s">
        <v>6313</v>
      </c>
      <c r="I1177" s="1" t="str">
        <f>LEFT(H1177,9)</f>
        <v>Adventure</v>
      </c>
      <c r="J1177" s="1" t="s">
        <v>3755</v>
      </c>
      <c r="K1177" s="1">
        <v>283480</v>
      </c>
      <c r="L1177" s="1">
        <v>263</v>
      </c>
      <c r="M1177" s="1" t="s">
        <v>37</v>
      </c>
      <c r="N1177" s="1" t="s">
        <v>38</v>
      </c>
      <c r="O1177" s="1">
        <v>1990</v>
      </c>
      <c r="P1177" s="1">
        <v>7.4</v>
      </c>
    </row>
    <row r="1178" spans="1:16" ht="12.75" x14ac:dyDescent="0.2">
      <c r="A1178" s="1" t="s">
        <v>6318</v>
      </c>
      <c r="B1178" s="1" t="s">
        <v>6317</v>
      </c>
      <c r="C1178" s="1">
        <v>90353764</v>
      </c>
      <c r="D1178" s="1">
        <v>40000000</v>
      </c>
      <c r="E1178" s="1">
        <f t="shared" si="36"/>
        <v>50353764</v>
      </c>
      <c r="F1178" s="1">
        <v>173</v>
      </c>
      <c r="G1178" s="1">
        <v>107</v>
      </c>
      <c r="H1178" s="1" t="s">
        <v>1008</v>
      </c>
      <c r="I1178" s="1" t="str">
        <f t="shared" si="37"/>
        <v>Comedy</v>
      </c>
      <c r="J1178" s="1" t="s">
        <v>1248</v>
      </c>
      <c r="K1178" s="1">
        <v>85629</v>
      </c>
      <c r="L1178" s="1">
        <v>144</v>
      </c>
      <c r="M1178" s="1" t="s">
        <v>37</v>
      </c>
      <c r="N1178" s="1" t="s">
        <v>38</v>
      </c>
      <c r="O1178" s="1">
        <v>2015</v>
      </c>
      <c r="P1178" s="1">
        <v>6</v>
      </c>
    </row>
    <row r="1179" spans="1:16" ht="12.75" x14ac:dyDescent="0.2">
      <c r="A1179" s="1" t="s">
        <v>6322</v>
      </c>
      <c r="B1179" s="1" t="s">
        <v>4849</v>
      </c>
      <c r="C1179" s="1">
        <v>82522790</v>
      </c>
      <c r="D1179" s="1">
        <v>40000000</v>
      </c>
      <c r="E1179" s="1">
        <f t="shared" si="36"/>
        <v>42522790</v>
      </c>
      <c r="F1179" s="1">
        <v>181</v>
      </c>
      <c r="G1179" s="1">
        <v>155</v>
      </c>
      <c r="H1179" s="1" t="s">
        <v>6321</v>
      </c>
      <c r="I1179" s="1" t="str">
        <f>LEFT(H1179,7)</f>
        <v>Fantasy</v>
      </c>
      <c r="J1179" s="1" t="s">
        <v>587</v>
      </c>
      <c r="K1179" s="1">
        <v>143835</v>
      </c>
      <c r="L1179" s="1">
        <v>654</v>
      </c>
      <c r="M1179" s="1" t="s">
        <v>37</v>
      </c>
      <c r="N1179" s="1" t="s">
        <v>38</v>
      </c>
      <c r="O1179" s="1">
        <v>1992</v>
      </c>
      <c r="P1179" s="1">
        <v>7.5</v>
      </c>
    </row>
    <row r="1180" spans="1:16" ht="12.75" x14ac:dyDescent="0.2">
      <c r="A1180" s="1" t="s">
        <v>6326</v>
      </c>
      <c r="B1180" s="1" t="s">
        <v>3667</v>
      </c>
      <c r="C1180" s="1">
        <v>94125426</v>
      </c>
      <c r="D1180" s="1">
        <v>40000000</v>
      </c>
      <c r="E1180" s="1">
        <f t="shared" si="36"/>
        <v>54125426</v>
      </c>
      <c r="F1180" s="1">
        <v>252</v>
      </c>
      <c r="G1180" s="1">
        <v>123</v>
      </c>
      <c r="H1180" s="1" t="s">
        <v>6325</v>
      </c>
      <c r="I1180" s="1" t="str">
        <f>LEFT(H1180,9)</f>
        <v>Biography</v>
      </c>
      <c r="J1180" s="1" t="s">
        <v>2376</v>
      </c>
      <c r="K1180" s="1">
        <v>79264</v>
      </c>
      <c r="L1180" s="1">
        <v>277</v>
      </c>
      <c r="M1180" s="1" t="s">
        <v>37</v>
      </c>
      <c r="N1180" s="1" t="s">
        <v>38</v>
      </c>
      <c r="O1180" s="1">
        <v>2009</v>
      </c>
      <c r="P1180" s="1">
        <v>7</v>
      </c>
    </row>
    <row r="1181" spans="1:16" ht="12.75" x14ac:dyDescent="0.2">
      <c r="A1181" s="1" t="s">
        <v>6329</v>
      </c>
      <c r="B1181" s="1" t="s">
        <v>5080</v>
      </c>
      <c r="C1181" s="1">
        <v>95001343</v>
      </c>
      <c r="D1181" s="1">
        <v>40000000</v>
      </c>
      <c r="E1181" s="1">
        <f t="shared" si="36"/>
        <v>55001343</v>
      </c>
      <c r="F1181" s="1">
        <v>216</v>
      </c>
      <c r="G1181" s="1">
        <v>128</v>
      </c>
      <c r="H1181" s="1" t="s">
        <v>1633</v>
      </c>
      <c r="I1181" s="1" t="str">
        <f>LEFT(H1181,9)</f>
        <v>Biography</v>
      </c>
      <c r="J1181" s="1" t="s">
        <v>390</v>
      </c>
      <c r="K1181" s="1">
        <v>66511</v>
      </c>
      <c r="L1181" s="1">
        <v>200</v>
      </c>
      <c r="M1181" s="1" t="s">
        <v>37</v>
      </c>
      <c r="N1181" s="1" t="s">
        <v>38</v>
      </c>
      <c r="O1181" s="1">
        <v>2013</v>
      </c>
      <c r="P1181" s="1">
        <v>7.5</v>
      </c>
    </row>
    <row r="1182" spans="1:16" ht="12.75" x14ac:dyDescent="0.2">
      <c r="A1182" s="1" t="s">
        <v>6332</v>
      </c>
      <c r="B1182" s="1" t="s">
        <v>2646</v>
      </c>
      <c r="C1182" s="1">
        <v>81292135</v>
      </c>
      <c r="D1182" s="1">
        <v>40000000</v>
      </c>
      <c r="E1182" s="1">
        <f t="shared" si="36"/>
        <v>41292135</v>
      </c>
      <c r="F1182" s="1">
        <v>203</v>
      </c>
      <c r="G1182" s="1">
        <v>139</v>
      </c>
      <c r="H1182" s="1" t="s">
        <v>2124</v>
      </c>
      <c r="I1182" s="1" t="str">
        <f>LEFT(H1182,5)</f>
        <v>Crime</v>
      </c>
      <c r="J1182" s="1" t="s">
        <v>696</v>
      </c>
      <c r="K1182" s="1">
        <v>137891</v>
      </c>
      <c r="L1182" s="1">
        <v>696</v>
      </c>
      <c r="M1182" s="1" t="s">
        <v>37</v>
      </c>
      <c r="N1182" s="1" t="s">
        <v>38</v>
      </c>
      <c r="O1182" s="1">
        <v>1999</v>
      </c>
      <c r="P1182" s="1">
        <v>7.3</v>
      </c>
    </row>
    <row r="1183" spans="1:16" ht="12.75" x14ac:dyDescent="0.2">
      <c r="A1183" s="1" t="s">
        <v>6335</v>
      </c>
      <c r="B1183" s="1" t="s">
        <v>3493</v>
      </c>
      <c r="C1183" s="1">
        <v>86208010</v>
      </c>
      <c r="D1183" s="1">
        <v>35000000</v>
      </c>
      <c r="E1183" s="1">
        <f t="shared" si="36"/>
        <v>51208010</v>
      </c>
      <c r="F1183" s="1">
        <v>218</v>
      </c>
      <c r="G1183" s="1">
        <v>109</v>
      </c>
      <c r="H1183" s="1" t="s">
        <v>1670</v>
      </c>
      <c r="I1183" s="1" t="str">
        <f t="shared" si="37"/>
        <v>Comedy</v>
      </c>
      <c r="J1183" s="1" t="s">
        <v>546</v>
      </c>
      <c r="K1183" s="1">
        <v>97045</v>
      </c>
      <c r="L1183" s="1">
        <v>285</v>
      </c>
      <c r="M1183" s="1" t="s">
        <v>37</v>
      </c>
      <c r="N1183" s="1" t="s">
        <v>38</v>
      </c>
      <c r="O1183" s="1">
        <v>2014</v>
      </c>
      <c r="P1183" s="1">
        <v>5.7</v>
      </c>
    </row>
    <row r="1184" spans="1:16" ht="12.75" x14ac:dyDescent="0.2">
      <c r="A1184" s="1" t="s">
        <v>6338</v>
      </c>
      <c r="B1184" s="1" t="s">
        <v>5086</v>
      </c>
      <c r="C1184" s="1">
        <v>81593527</v>
      </c>
      <c r="D1184" s="1">
        <v>40000000</v>
      </c>
      <c r="E1184" s="1">
        <f t="shared" si="36"/>
        <v>41593527</v>
      </c>
      <c r="F1184" s="1">
        <v>118</v>
      </c>
      <c r="G1184" s="1">
        <v>120</v>
      </c>
      <c r="H1184" s="1" t="s">
        <v>3270</v>
      </c>
      <c r="I1184" s="1" t="str">
        <f>LEFT(H1184,9)</f>
        <v>Adventure</v>
      </c>
      <c r="J1184" s="1" t="s">
        <v>332</v>
      </c>
      <c r="K1184" s="1">
        <v>48806</v>
      </c>
      <c r="L1184" s="1">
        <v>263</v>
      </c>
      <c r="M1184" s="1" t="s">
        <v>37</v>
      </c>
      <c r="N1184" s="1" t="s">
        <v>38</v>
      </c>
      <c r="O1184" s="1">
        <v>2006</v>
      </c>
      <c r="P1184" s="1">
        <v>7.3</v>
      </c>
    </row>
    <row r="1185" spans="1:16" ht="12.75" x14ac:dyDescent="0.2">
      <c r="A1185" s="1" t="s">
        <v>6342</v>
      </c>
      <c r="B1185" s="1" t="s">
        <v>2366</v>
      </c>
      <c r="C1185" s="1">
        <v>75274748</v>
      </c>
      <c r="D1185" s="1">
        <v>35000000</v>
      </c>
      <c r="E1185" s="1">
        <f t="shared" si="36"/>
        <v>40274748</v>
      </c>
      <c r="F1185" s="1">
        <v>241</v>
      </c>
      <c r="G1185" s="1">
        <v>121</v>
      </c>
      <c r="H1185" s="1" t="s">
        <v>2526</v>
      </c>
      <c r="I1185" s="1" t="str">
        <f t="shared" si="37"/>
        <v>Comedy</v>
      </c>
      <c r="J1185" s="1" t="s">
        <v>1745</v>
      </c>
      <c r="K1185" s="1">
        <v>130661</v>
      </c>
      <c r="L1185" s="1">
        <v>304</v>
      </c>
      <c r="M1185" s="1" t="s">
        <v>37</v>
      </c>
      <c r="N1185" s="1" t="s">
        <v>38</v>
      </c>
      <c r="O1185" s="1">
        <v>2015</v>
      </c>
      <c r="P1185" s="1">
        <v>7.2</v>
      </c>
    </row>
    <row r="1186" spans="1:16" ht="12.75" x14ac:dyDescent="0.2">
      <c r="A1186" s="1" t="s">
        <v>6346</v>
      </c>
      <c r="B1186" s="1" t="s">
        <v>1350</v>
      </c>
      <c r="C1186" s="1">
        <v>90835030</v>
      </c>
      <c r="D1186" s="1">
        <v>40000000</v>
      </c>
      <c r="E1186" s="1">
        <f t="shared" si="36"/>
        <v>50835030</v>
      </c>
      <c r="F1186" s="1">
        <v>119</v>
      </c>
      <c r="G1186" s="1">
        <v>102</v>
      </c>
      <c r="H1186" s="1" t="s">
        <v>2135</v>
      </c>
      <c r="I1186" s="1" t="str">
        <f t="shared" si="37"/>
        <v>Action</v>
      </c>
      <c r="J1186" s="1" t="s">
        <v>4401</v>
      </c>
      <c r="K1186" s="1">
        <v>28621</v>
      </c>
      <c r="L1186" s="1">
        <v>58</v>
      </c>
      <c r="M1186" s="1" t="s">
        <v>37</v>
      </c>
      <c r="N1186" s="1" t="s">
        <v>38</v>
      </c>
      <c r="O1186" s="1">
        <v>2016</v>
      </c>
      <c r="P1186" s="1">
        <v>5.9</v>
      </c>
    </row>
    <row r="1187" spans="1:16" ht="12.75" x14ac:dyDescent="0.2">
      <c r="A1187" s="1" t="s">
        <v>6351</v>
      </c>
      <c r="B1187" s="1" t="s">
        <v>1632</v>
      </c>
      <c r="C1187" s="1">
        <v>72455275</v>
      </c>
      <c r="D1187" s="1">
        <v>40000000</v>
      </c>
      <c r="E1187" s="1">
        <f t="shared" si="36"/>
        <v>32455275</v>
      </c>
      <c r="F1187" s="1">
        <v>89</v>
      </c>
      <c r="G1187" s="1">
        <v>117</v>
      </c>
      <c r="H1187" s="1" t="s">
        <v>6350</v>
      </c>
      <c r="I1187" s="1" t="str">
        <f t="shared" si="37"/>
        <v>Action</v>
      </c>
      <c r="J1187" s="1" t="s">
        <v>34</v>
      </c>
      <c r="K1187" s="1">
        <v>113068</v>
      </c>
      <c r="L1187" s="1">
        <v>382</v>
      </c>
      <c r="M1187" s="1" t="s">
        <v>37</v>
      </c>
      <c r="N1187" s="1" t="s">
        <v>38</v>
      </c>
      <c r="O1187" s="1">
        <v>1992</v>
      </c>
      <c r="P1187" s="1">
        <v>7.8</v>
      </c>
    </row>
    <row r="1188" spans="1:16" ht="12.75" x14ac:dyDescent="0.2">
      <c r="A1188" s="1" t="s">
        <v>6356</v>
      </c>
      <c r="B1188" s="1" t="s">
        <v>3777</v>
      </c>
      <c r="C1188" s="1">
        <v>75305995</v>
      </c>
      <c r="D1188" s="1">
        <v>40000000</v>
      </c>
      <c r="E1188" s="1">
        <f t="shared" si="36"/>
        <v>35305995</v>
      </c>
      <c r="F1188" s="1">
        <v>209</v>
      </c>
      <c r="G1188" s="1">
        <v>178</v>
      </c>
      <c r="H1188" s="1" t="s">
        <v>4295</v>
      </c>
      <c r="I1188" s="1" t="str">
        <f>LEFT(H1188,9)</f>
        <v>Biography</v>
      </c>
      <c r="J1188" s="1" t="s">
        <v>3008</v>
      </c>
      <c r="K1188" s="1">
        <v>110394</v>
      </c>
      <c r="L1188" s="1">
        <v>433</v>
      </c>
      <c r="M1188" s="1" t="s">
        <v>37</v>
      </c>
      <c r="N1188" s="1" t="s">
        <v>38</v>
      </c>
      <c r="O1188" s="1">
        <v>2004</v>
      </c>
      <c r="P1188" s="1">
        <v>7.7</v>
      </c>
    </row>
    <row r="1189" spans="1:16" ht="12.75" x14ac:dyDescent="0.2">
      <c r="A1189" s="1" t="s">
        <v>6360</v>
      </c>
      <c r="B1189" s="1" t="s">
        <v>3826</v>
      </c>
      <c r="C1189" s="1">
        <v>74098862</v>
      </c>
      <c r="D1189" s="1">
        <v>40000000</v>
      </c>
      <c r="E1189" s="1">
        <f t="shared" si="36"/>
        <v>34098862</v>
      </c>
      <c r="F1189" s="1">
        <v>374</v>
      </c>
      <c r="G1189" s="1">
        <v>147</v>
      </c>
      <c r="H1189" s="1" t="s">
        <v>1527</v>
      </c>
      <c r="I1189" s="1" t="str">
        <f>LEFT(H1189,5)</f>
        <v>Crime</v>
      </c>
      <c r="J1189" s="1" t="s">
        <v>981</v>
      </c>
      <c r="K1189" s="1">
        <v>656640</v>
      </c>
      <c r="L1189" s="1">
        <v>1732</v>
      </c>
      <c r="M1189" s="1" t="s">
        <v>37</v>
      </c>
      <c r="N1189" s="1" t="s">
        <v>38</v>
      </c>
      <c r="O1189" s="1">
        <v>2005</v>
      </c>
      <c r="P1189" s="1">
        <v>8.1</v>
      </c>
    </row>
    <row r="1190" spans="1:16" ht="12.75" x14ac:dyDescent="0.2">
      <c r="A1190" s="1" t="s">
        <v>6364</v>
      </c>
      <c r="B1190" s="1" t="s">
        <v>2481</v>
      </c>
      <c r="C1190" s="1">
        <v>72266306</v>
      </c>
      <c r="D1190" s="1">
        <v>40000000</v>
      </c>
      <c r="E1190" s="1">
        <f t="shared" si="36"/>
        <v>32266306</v>
      </c>
      <c r="F1190" s="1">
        <v>235</v>
      </c>
      <c r="G1190" s="1">
        <v>90</v>
      </c>
      <c r="H1190" s="1" t="s">
        <v>2141</v>
      </c>
      <c r="I1190" s="1" t="str">
        <f>LEFT(H1190,5)</f>
        <v>Crime</v>
      </c>
      <c r="J1190" s="1" t="s">
        <v>535</v>
      </c>
      <c r="K1190" s="1">
        <v>127528</v>
      </c>
      <c r="L1190" s="1">
        <v>422</v>
      </c>
      <c r="M1190" s="1" t="s">
        <v>37</v>
      </c>
      <c r="N1190" s="1" t="s">
        <v>38</v>
      </c>
      <c r="O1190" s="1">
        <v>2008</v>
      </c>
      <c r="P1190" s="1">
        <v>6.6</v>
      </c>
    </row>
    <row r="1191" spans="1:16" ht="12.75" x14ac:dyDescent="0.2">
      <c r="A1191" s="1" t="s">
        <v>6367</v>
      </c>
      <c r="B1191" s="1" t="s">
        <v>6096</v>
      </c>
      <c r="C1191" s="1">
        <v>71347010</v>
      </c>
      <c r="D1191" s="1">
        <v>40000000</v>
      </c>
      <c r="E1191" s="1">
        <f t="shared" si="36"/>
        <v>31347010</v>
      </c>
      <c r="F1191" s="1">
        <v>215</v>
      </c>
      <c r="G1191" s="1">
        <v>105</v>
      </c>
      <c r="H1191" s="1" t="s">
        <v>1680</v>
      </c>
      <c r="I1191" s="1" t="str">
        <f t="shared" si="37"/>
        <v>Comedy</v>
      </c>
      <c r="J1191" s="1" t="s">
        <v>81</v>
      </c>
      <c r="K1191" s="1">
        <v>166194</v>
      </c>
      <c r="L1191" s="1">
        <v>215</v>
      </c>
      <c r="M1191" s="1" t="s">
        <v>37</v>
      </c>
      <c r="N1191" s="1" t="s">
        <v>38</v>
      </c>
      <c r="O1191" s="1">
        <v>2009</v>
      </c>
      <c r="P1191" s="1">
        <v>7.1</v>
      </c>
    </row>
    <row r="1192" spans="1:16" ht="12.75" x14ac:dyDescent="0.2">
      <c r="A1192" s="1" t="s">
        <v>6371</v>
      </c>
      <c r="B1192" s="1" t="s">
        <v>3493</v>
      </c>
      <c r="C1192" s="1">
        <v>70836296</v>
      </c>
      <c r="D1192" s="1">
        <v>40000000</v>
      </c>
      <c r="E1192" s="1">
        <f t="shared" si="36"/>
        <v>30836296</v>
      </c>
      <c r="F1192" s="1">
        <v>109</v>
      </c>
      <c r="G1192" s="1">
        <v>114</v>
      </c>
      <c r="H1192" s="1" t="s">
        <v>2489</v>
      </c>
      <c r="I1192" s="1" t="str">
        <f t="shared" si="37"/>
        <v>Comedy</v>
      </c>
      <c r="J1192" s="1" t="s">
        <v>1769</v>
      </c>
      <c r="K1192" s="1">
        <v>109445</v>
      </c>
      <c r="L1192" s="1">
        <v>426</v>
      </c>
      <c r="M1192" s="1" t="s">
        <v>37</v>
      </c>
      <c r="N1192" s="1" t="s">
        <v>38</v>
      </c>
      <c r="O1192" s="1">
        <v>2001</v>
      </c>
      <c r="P1192" s="1">
        <v>5.9</v>
      </c>
    </row>
    <row r="1193" spans="1:16" ht="12.75" x14ac:dyDescent="0.2">
      <c r="A1193" s="1" t="s">
        <v>6377</v>
      </c>
      <c r="B1193" s="1" t="s">
        <v>759</v>
      </c>
      <c r="C1193" s="1">
        <v>70405498</v>
      </c>
      <c r="D1193" s="1">
        <v>40000000</v>
      </c>
      <c r="E1193" s="1">
        <f t="shared" si="36"/>
        <v>30405498</v>
      </c>
      <c r="F1193" s="1">
        <v>125</v>
      </c>
      <c r="G1193" s="1">
        <v>206</v>
      </c>
      <c r="H1193" s="1" t="s">
        <v>2818</v>
      </c>
      <c r="I1193" s="1" t="str">
        <f>LEFT(H1193,5)</f>
        <v>Drama</v>
      </c>
      <c r="J1193" s="1" t="s">
        <v>6376</v>
      </c>
      <c r="K1193" s="1">
        <v>113472</v>
      </c>
      <c r="L1193" s="1">
        <v>442</v>
      </c>
      <c r="M1193" s="1" t="s">
        <v>37</v>
      </c>
      <c r="N1193" s="1" t="s">
        <v>1464</v>
      </c>
      <c r="O1193" s="1">
        <v>1991</v>
      </c>
      <c r="P1193" s="1">
        <v>8</v>
      </c>
    </row>
    <row r="1194" spans="1:16" ht="12.75" x14ac:dyDescent="0.2">
      <c r="A1194" s="1" t="s">
        <v>6382</v>
      </c>
      <c r="B1194" s="1" t="s">
        <v>4986</v>
      </c>
      <c r="C1194" s="1">
        <v>70163652</v>
      </c>
      <c r="D1194" s="1">
        <v>40000000</v>
      </c>
      <c r="E1194" s="1">
        <f t="shared" si="36"/>
        <v>30163652</v>
      </c>
      <c r="F1194" s="1">
        <v>65</v>
      </c>
      <c r="G1194" s="1">
        <v>99</v>
      </c>
      <c r="H1194" s="1" t="s">
        <v>1008</v>
      </c>
      <c r="I1194" s="1" t="str">
        <f t="shared" si="37"/>
        <v>Comedy</v>
      </c>
      <c r="J1194" s="1" t="s">
        <v>488</v>
      </c>
      <c r="K1194" s="1">
        <v>31968</v>
      </c>
      <c r="L1194" s="1">
        <v>82</v>
      </c>
      <c r="M1194" s="1" t="s">
        <v>37</v>
      </c>
      <c r="N1194" s="1" t="s">
        <v>38</v>
      </c>
      <c r="O1194" s="1">
        <v>2006</v>
      </c>
      <c r="P1194" s="1">
        <v>4.5999999999999996</v>
      </c>
    </row>
    <row r="1195" spans="1:16" ht="12.75" x14ac:dyDescent="0.2">
      <c r="A1195" s="1" t="s">
        <v>6387</v>
      </c>
      <c r="B1195" s="1" t="s">
        <v>40</v>
      </c>
      <c r="C1195" s="1">
        <v>66808615</v>
      </c>
      <c r="D1195" s="1">
        <v>34000000</v>
      </c>
      <c r="E1195" s="1">
        <f t="shared" si="36"/>
        <v>32808615</v>
      </c>
      <c r="F1195" s="1">
        <v>125</v>
      </c>
      <c r="G1195" s="1">
        <v>123</v>
      </c>
      <c r="H1195" s="1" t="s">
        <v>6386</v>
      </c>
      <c r="I1195" s="1" t="str">
        <f>LEFT(H1195,9)</f>
        <v>Adventure</v>
      </c>
      <c r="J1195" s="1" t="s">
        <v>81</v>
      </c>
      <c r="K1195" s="1">
        <v>87351</v>
      </c>
      <c r="L1195" s="1">
        <v>344</v>
      </c>
      <c r="M1195" s="1" t="s">
        <v>37</v>
      </c>
      <c r="N1195" s="1" t="s">
        <v>38</v>
      </c>
      <c r="O1195" s="1">
        <v>2001</v>
      </c>
      <c r="P1195" s="1">
        <v>6.1</v>
      </c>
    </row>
    <row r="1196" spans="1:16" ht="12.75" x14ac:dyDescent="0.2">
      <c r="A1196" s="1" t="s">
        <v>3689</v>
      </c>
      <c r="B1196" s="1" t="s">
        <v>564</v>
      </c>
      <c r="C1196" s="1">
        <v>115603980</v>
      </c>
      <c r="D1196" s="1">
        <v>65000000</v>
      </c>
      <c r="E1196" s="1">
        <f t="shared" si="36"/>
        <v>50603980</v>
      </c>
      <c r="F1196" s="1">
        <v>322</v>
      </c>
      <c r="G1196" s="1">
        <v>137</v>
      </c>
      <c r="H1196" s="1" t="s">
        <v>3687</v>
      </c>
      <c r="I1196" s="1" t="str">
        <f>LEFT(H1196,9)</f>
        <v>Biography</v>
      </c>
      <c r="J1196" s="1" t="s">
        <v>3688</v>
      </c>
      <c r="K1196" s="1">
        <v>103589</v>
      </c>
      <c r="L1196" s="1">
        <v>351</v>
      </c>
      <c r="M1196" s="1" t="s">
        <v>37</v>
      </c>
      <c r="N1196" s="1" t="s">
        <v>38</v>
      </c>
      <c r="O1196" s="1">
        <v>2014</v>
      </c>
      <c r="P1196" s="1">
        <v>7.2</v>
      </c>
    </row>
    <row r="1197" spans="1:16" ht="12.75" x14ac:dyDescent="0.2">
      <c r="A1197" s="1" t="s">
        <v>6392</v>
      </c>
      <c r="B1197" s="1" t="s">
        <v>6073</v>
      </c>
      <c r="C1197" s="1">
        <v>64149837</v>
      </c>
      <c r="D1197" s="1">
        <v>20000000</v>
      </c>
      <c r="E1197" s="1">
        <f t="shared" si="36"/>
        <v>44149837</v>
      </c>
      <c r="F1197" s="1">
        <v>191</v>
      </c>
      <c r="G1197" s="1">
        <v>102</v>
      </c>
      <c r="H1197" s="1" t="s">
        <v>6390</v>
      </c>
      <c r="I1197" s="1" t="str">
        <f t="shared" si="37"/>
        <v>Comedy</v>
      </c>
      <c r="J1197" s="1" t="s">
        <v>6391</v>
      </c>
      <c r="K1197" s="1">
        <v>146899</v>
      </c>
      <c r="L1197" s="1">
        <v>185</v>
      </c>
      <c r="M1197" s="1" t="s">
        <v>37</v>
      </c>
      <c r="N1197" s="1" t="s">
        <v>38</v>
      </c>
      <c r="O1197" s="1">
        <v>2009</v>
      </c>
      <c r="P1197" s="1">
        <v>6.4</v>
      </c>
    </row>
    <row r="1198" spans="1:16" ht="12.75" x14ac:dyDescent="0.2">
      <c r="A1198" s="1" t="s">
        <v>6397</v>
      </c>
      <c r="B1198" s="1" t="s">
        <v>6395</v>
      </c>
      <c r="C1198" s="1">
        <v>83906114</v>
      </c>
      <c r="D1198" s="1">
        <v>40000000</v>
      </c>
      <c r="E1198" s="1">
        <f t="shared" si="36"/>
        <v>43906114</v>
      </c>
      <c r="F1198" s="1">
        <v>191</v>
      </c>
      <c r="G1198" s="1">
        <v>109</v>
      </c>
      <c r="H1198" s="1" t="s">
        <v>1680</v>
      </c>
      <c r="I1198" s="1" t="str">
        <f t="shared" si="37"/>
        <v>Comedy</v>
      </c>
      <c r="J1198" s="1" t="s">
        <v>1120</v>
      </c>
      <c r="K1198" s="1">
        <v>104481</v>
      </c>
      <c r="L1198" s="1">
        <v>189</v>
      </c>
      <c r="M1198" s="1" t="s">
        <v>37</v>
      </c>
      <c r="N1198" s="1" t="s">
        <v>38</v>
      </c>
      <c r="O1198" s="1">
        <v>2014</v>
      </c>
      <c r="P1198" s="1">
        <v>6</v>
      </c>
    </row>
    <row r="1199" spans="1:16" ht="12.75" x14ac:dyDescent="0.2">
      <c r="A1199" s="1" t="s">
        <v>6404</v>
      </c>
      <c r="B1199" s="1" t="s">
        <v>5860</v>
      </c>
      <c r="C1199" s="1">
        <v>66466372</v>
      </c>
      <c r="D1199" s="1">
        <v>40000000</v>
      </c>
      <c r="E1199" s="1">
        <f t="shared" si="36"/>
        <v>26466372</v>
      </c>
      <c r="F1199" s="1">
        <v>221</v>
      </c>
      <c r="G1199" s="1">
        <v>82</v>
      </c>
      <c r="H1199" s="1" t="s">
        <v>6402</v>
      </c>
      <c r="I1199" s="1" t="str">
        <f t="shared" si="37"/>
        <v>Horror</v>
      </c>
      <c r="J1199" s="1" t="s">
        <v>6403</v>
      </c>
      <c r="K1199" s="1">
        <v>75345</v>
      </c>
      <c r="L1199" s="1">
        <v>290</v>
      </c>
      <c r="M1199" s="1" t="s">
        <v>37</v>
      </c>
      <c r="N1199" s="1" t="s">
        <v>38</v>
      </c>
      <c r="O1199" s="1">
        <v>2009</v>
      </c>
      <c r="P1199" s="1">
        <v>5.2</v>
      </c>
    </row>
    <row r="1200" spans="1:16" ht="12.75" x14ac:dyDescent="0.2">
      <c r="A1200" s="1" t="s">
        <v>6408</v>
      </c>
      <c r="B1200" s="1" t="s">
        <v>388</v>
      </c>
      <c r="C1200" s="1">
        <v>72306065</v>
      </c>
      <c r="D1200" s="1">
        <v>40000000</v>
      </c>
      <c r="E1200" s="1">
        <f t="shared" si="36"/>
        <v>32306065</v>
      </c>
      <c r="F1200" s="1">
        <v>459</v>
      </c>
      <c r="G1200" s="1">
        <v>142</v>
      </c>
      <c r="H1200" s="1" t="s">
        <v>2818</v>
      </c>
      <c r="I1200" s="1" t="str">
        <f>LEFT(H1200,5)</f>
        <v>Drama</v>
      </c>
      <c r="J1200" s="1" t="s">
        <v>321</v>
      </c>
      <c r="K1200" s="1">
        <v>178118</v>
      </c>
      <c r="L1200" s="1">
        <v>355</v>
      </c>
      <c r="M1200" s="1" t="s">
        <v>37</v>
      </c>
      <c r="N1200" s="1" t="s">
        <v>38</v>
      </c>
      <c r="O1200" s="1">
        <v>2015</v>
      </c>
      <c r="P1200" s="1">
        <v>7.6</v>
      </c>
    </row>
    <row r="1201" spans="1:16" ht="12.75" x14ac:dyDescent="0.2">
      <c r="A1201" s="1" t="s">
        <v>6412</v>
      </c>
      <c r="B1201" s="1" t="s">
        <v>2047</v>
      </c>
      <c r="C1201" s="1">
        <v>59068786</v>
      </c>
      <c r="D1201" s="1">
        <v>40000000</v>
      </c>
      <c r="E1201" s="1">
        <f t="shared" si="36"/>
        <v>19068786</v>
      </c>
      <c r="F1201" s="1">
        <v>131</v>
      </c>
      <c r="G1201" s="1">
        <v>106</v>
      </c>
      <c r="H1201" s="1" t="s">
        <v>1909</v>
      </c>
      <c r="I1201" s="1" t="str">
        <f t="shared" si="37"/>
        <v>Action</v>
      </c>
      <c r="J1201" s="1" t="s">
        <v>6411</v>
      </c>
      <c r="K1201" s="1">
        <v>86902</v>
      </c>
      <c r="L1201" s="1">
        <v>411</v>
      </c>
      <c r="M1201" s="1" t="s">
        <v>37</v>
      </c>
      <c r="N1201" s="1" t="s">
        <v>38</v>
      </c>
      <c r="O1201" s="1">
        <v>2001</v>
      </c>
      <c r="P1201" s="1">
        <v>6.4</v>
      </c>
    </row>
    <row r="1202" spans="1:16" ht="12.75" x14ac:dyDescent="0.2">
      <c r="A1202" s="1" t="s">
        <v>6420</v>
      </c>
      <c r="B1202" s="1" t="s">
        <v>6416</v>
      </c>
      <c r="C1202" s="1">
        <v>60923325</v>
      </c>
      <c r="E1202" s="1">
        <f t="shared" si="36"/>
        <v>60923325</v>
      </c>
      <c r="F1202" s="1">
        <v>222</v>
      </c>
      <c r="G1202" s="1">
        <v>114</v>
      </c>
      <c r="H1202" s="1" t="s">
        <v>6418</v>
      </c>
      <c r="I1202" s="1" t="str">
        <f t="shared" si="37"/>
        <v>Comedy</v>
      </c>
      <c r="J1202" s="1" t="s">
        <v>6419</v>
      </c>
      <c r="K1202" s="1">
        <v>147317</v>
      </c>
      <c r="L1202" s="1">
        <v>197</v>
      </c>
      <c r="M1202" s="1" t="s">
        <v>37</v>
      </c>
      <c r="N1202" s="1" t="s">
        <v>38</v>
      </c>
      <c r="O1202" s="1">
        <v>2010</v>
      </c>
      <c r="P1202" s="1">
        <v>6.4</v>
      </c>
    </row>
    <row r="1203" spans="1:16" ht="12.75" x14ac:dyDescent="0.2">
      <c r="A1203" s="1" t="s">
        <v>6425</v>
      </c>
      <c r="B1203" s="1" t="s">
        <v>1678</v>
      </c>
      <c r="C1203" s="1">
        <v>57887882</v>
      </c>
      <c r="D1203" s="1">
        <v>50000000</v>
      </c>
      <c r="E1203" s="1">
        <f t="shared" si="36"/>
        <v>7887882</v>
      </c>
      <c r="F1203" s="1">
        <v>118</v>
      </c>
      <c r="G1203" s="1">
        <v>106</v>
      </c>
      <c r="H1203" s="1" t="s">
        <v>1414</v>
      </c>
      <c r="I1203" s="1" t="str">
        <f t="shared" si="37"/>
        <v>Comedy</v>
      </c>
      <c r="J1203" s="1" t="s">
        <v>1182</v>
      </c>
      <c r="K1203" s="1">
        <v>35508</v>
      </c>
      <c r="L1203" s="1">
        <v>211</v>
      </c>
      <c r="M1203" s="1" t="s">
        <v>37</v>
      </c>
      <c r="N1203" s="1" t="s">
        <v>38</v>
      </c>
      <c r="O1203" s="1">
        <v>2004</v>
      </c>
      <c r="P1203" s="1">
        <v>6.1</v>
      </c>
    </row>
    <row r="1204" spans="1:16" ht="12.75" x14ac:dyDescent="0.2">
      <c r="A1204" s="1" t="s">
        <v>6428</v>
      </c>
      <c r="B1204" s="1" t="s">
        <v>2842</v>
      </c>
      <c r="C1204" s="1">
        <v>53955614</v>
      </c>
      <c r="D1204" s="1">
        <v>40000000</v>
      </c>
      <c r="E1204" s="1">
        <f t="shared" si="36"/>
        <v>13955614</v>
      </c>
      <c r="F1204" s="1">
        <v>100</v>
      </c>
      <c r="G1204" s="1">
        <v>108</v>
      </c>
      <c r="H1204" s="1" t="s">
        <v>3035</v>
      </c>
      <c r="I1204" s="1" t="str">
        <f t="shared" si="37"/>
        <v>Action</v>
      </c>
      <c r="J1204" s="1" t="s">
        <v>83</v>
      </c>
      <c r="K1204" s="1">
        <v>77415</v>
      </c>
      <c r="L1204" s="1">
        <v>139</v>
      </c>
      <c r="M1204" s="1" t="s">
        <v>37</v>
      </c>
      <c r="N1204" s="1" t="s">
        <v>38</v>
      </c>
      <c r="O1204" s="1">
        <v>1998</v>
      </c>
      <c r="P1204" s="1">
        <v>6.1</v>
      </c>
    </row>
    <row r="1205" spans="1:16" ht="12.75" x14ac:dyDescent="0.2">
      <c r="A1205" s="1" t="s">
        <v>6433</v>
      </c>
      <c r="B1205" s="1" t="s">
        <v>6431</v>
      </c>
      <c r="C1205" s="1">
        <v>54967359</v>
      </c>
      <c r="D1205" s="1">
        <v>40000000</v>
      </c>
      <c r="E1205" s="1">
        <f t="shared" si="36"/>
        <v>14967359</v>
      </c>
      <c r="F1205" s="1">
        <v>70</v>
      </c>
      <c r="G1205" s="1">
        <v>98</v>
      </c>
      <c r="H1205" s="1" t="s">
        <v>5764</v>
      </c>
      <c r="I1205" s="1" t="str">
        <f t="shared" si="37"/>
        <v>Action</v>
      </c>
      <c r="J1205" s="1" t="s">
        <v>6432</v>
      </c>
      <c r="K1205" s="1">
        <v>52805</v>
      </c>
      <c r="L1205" s="1">
        <v>209</v>
      </c>
      <c r="M1205" s="1" t="s">
        <v>37</v>
      </c>
      <c r="N1205" s="1" t="s">
        <v>38</v>
      </c>
      <c r="O1205" s="1">
        <v>1997</v>
      </c>
      <c r="P1205" s="1">
        <v>5.2</v>
      </c>
    </row>
    <row r="1206" spans="1:16" ht="12.75" x14ac:dyDescent="0.2">
      <c r="A1206" s="1" t="s">
        <v>6437</v>
      </c>
      <c r="B1206" s="1" t="s">
        <v>527</v>
      </c>
      <c r="C1206" s="1">
        <v>54228104</v>
      </c>
      <c r="D1206" s="1">
        <v>35000000</v>
      </c>
      <c r="E1206" s="1">
        <f t="shared" si="36"/>
        <v>19228104</v>
      </c>
      <c r="F1206" s="1">
        <v>138</v>
      </c>
      <c r="G1206" s="1">
        <v>131</v>
      </c>
      <c r="H1206" s="1" t="s">
        <v>6436</v>
      </c>
      <c r="I1206" s="1" t="str">
        <f t="shared" si="37"/>
        <v>Action</v>
      </c>
      <c r="J1206" s="1" t="s">
        <v>112</v>
      </c>
      <c r="K1206" s="1">
        <v>104991</v>
      </c>
      <c r="L1206" s="1">
        <v>544</v>
      </c>
      <c r="M1206" s="1" t="s">
        <v>37</v>
      </c>
      <c r="N1206" s="1" t="s">
        <v>56</v>
      </c>
      <c r="O1206" s="1">
        <v>2002</v>
      </c>
      <c r="P1206" s="1">
        <v>7.7</v>
      </c>
    </row>
    <row r="1207" spans="1:16" ht="12.75" x14ac:dyDescent="0.2">
      <c r="A1207" s="1" t="s">
        <v>6441</v>
      </c>
      <c r="B1207" s="1" t="s">
        <v>5682</v>
      </c>
      <c r="C1207" s="1">
        <v>57981889</v>
      </c>
      <c r="D1207" s="1">
        <v>40000000</v>
      </c>
      <c r="E1207" s="1">
        <f t="shared" si="36"/>
        <v>17981889</v>
      </c>
      <c r="F1207" s="1">
        <v>274</v>
      </c>
      <c r="G1207" s="1">
        <v>118</v>
      </c>
      <c r="H1207" s="1" t="s">
        <v>2124</v>
      </c>
      <c r="I1207" s="1" t="str">
        <f>LEFT(H1207,5)</f>
        <v>Crime</v>
      </c>
      <c r="J1207" s="1" t="s">
        <v>659</v>
      </c>
      <c r="K1207" s="1">
        <v>173848</v>
      </c>
      <c r="L1207" s="1">
        <v>203</v>
      </c>
      <c r="M1207" s="1" t="s">
        <v>37</v>
      </c>
      <c r="N1207" s="1" t="s">
        <v>38</v>
      </c>
      <c r="O1207" s="1">
        <v>2011</v>
      </c>
      <c r="P1207" s="1">
        <v>7.3</v>
      </c>
    </row>
    <row r="1208" spans="1:16" ht="12.75" x14ac:dyDescent="0.2">
      <c r="A1208" s="1" t="s">
        <v>6444</v>
      </c>
      <c r="B1208" s="1" t="s">
        <v>5127</v>
      </c>
      <c r="C1208" s="1">
        <v>61094903</v>
      </c>
      <c r="D1208" s="1">
        <v>30000000</v>
      </c>
      <c r="E1208" s="1">
        <f t="shared" si="36"/>
        <v>31094903</v>
      </c>
      <c r="F1208" s="1">
        <v>349</v>
      </c>
      <c r="G1208" s="1">
        <v>113</v>
      </c>
      <c r="H1208" s="1" t="s">
        <v>1155</v>
      </c>
      <c r="I1208" s="1" t="str">
        <f t="shared" si="37"/>
        <v>Action</v>
      </c>
      <c r="J1208" s="1" t="s">
        <v>227</v>
      </c>
      <c r="K1208" s="1">
        <v>210542</v>
      </c>
      <c r="L1208" s="1">
        <v>332</v>
      </c>
      <c r="M1208" s="1" t="s">
        <v>37</v>
      </c>
      <c r="N1208" s="1" t="s">
        <v>56</v>
      </c>
      <c r="O1208" s="1">
        <v>2011</v>
      </c>
      <c r="P1208" s="1">
        <v>6.9</v>
      </c>
    </row>
    <row r="1209" spans="1:16" ht="12.75" x14ac:dyDescent="0.2">
      <c r="A1209" s="1" t="s">
        <v>6448</v>
      </c>
      <c r="B1209" s="1" t="s">
        <v>57</v>
      </c>
      <c r="C1209" s="1">
        <v>53082743</v>
      </c>
      <c r="D1209" s="1">
        <v>40000000</v>
      </c>
      <c r="E1209" s="1">
        <f t="shared" si="36"/>
        <v>13082743</v>
      </c>
      <c r="F1209" s="1">
        <v>341</v>
      </c>
      <c r="G1209" s="1">
        <v>130</v>
      </c>
      <c r="H1209" s="1" t="s">
        <v>2201</v>
      </c>
      <c r="I1209" s="1" t="str">
        <f>LEFT(H1209,5)</f>
        <v>Drama</v>
      </c>
      <c r="J1209" s="1" t="s">
        <v>58</v>
      </c>
      <c r="K1209" s="1">
        <v>844052</v>
      </c>
      <c r="L1209" s="1">
        <v>1100</v>
      </c>
      <c r="M1209" s="1" t="s">
        <v>37</v>
      </c>
      <c r="N1209" s="1" t="s">
        <v>38</v>
      </c>
      <c r="O1209" s="1">
        <v>2006</v>
      </c>
      <c r="P1209" s="1">
        <v>8.5</v>
      </c>
    </row>
    <row r="1210" spans="1:16" ht="12.75" x14ac:dyDescent="0.2">
      <c r="A1210" s="1" t="s">
        <v>6451</v>
      </c>
      <c r="B1210" s="1" t="s">
        <v>4515</v>
      </c>
      <c r="C1210" s="1">
        <v>54414716</v>
      </c>
      <c r="D1210" s="1">
        <v>42000000</v>
      </c>
      <c r="E1210" s="1">
        <f t="shared" si="36"/>
        <v>12414716</v>
      </c>
      <c r="F1210" s="1">
        <v>196</v>
      </c>
      <c r="G1210" s="1">
        <v>116</v>
      </c>
      <c r="H1210" s="1" t="s">
        <v>1008</v>
      </c>
      <c r="I1210" s="1" t="str">
        <f t="shared" si="37"/>
        <v>Comedy</v>
      </c>
      <c r="J1210" s="1" t="s">
        <v>119</v>
      </c>
      <c r="K1210" s="1">
        <v>114294</v>
      </c>
      <c r="L1210" s="1">
        <v>187</v>
      </c>
      <c r="M1210" s="1" t="s">
        <v>37</v>
      </c>
      <c r="N1210" s="1" t="s">
        <v>38</v>
      </c>
      <c r="O1210" s="1">
        <v>2014</v>
      </c>
      <c r="P1210" s="1">
        <v>6.3</v>
      </c>
    </row>
    <row r="1211" spans="1:16" ht="12.75" x14ac:dyDescent="0.2">
      <c r="A1211" s="1" t="s">
        <v>6457</v>
      </c>
      <c r="B1211" s="1" t="s">
        <v>6455</v>
      </c>
      <c r="C1211" s="1">
        <v>57011847</v>
      </c>
      <c r="D1211" s="1">
        <v>40000000</v>
      </c>
      <c r="E1211" s="1">
        <f t="shared" si="36"/>
        <v>17011847</v>
      </c>
      <c r="F1211" s="1">
        <v>83</v>
      </c>
      <c r="G1211" s="1">
        <v>89</v>
      </c>
      <c r="H1211" s="1" t="s">
        <v>620</v>
      </c>
      <c r="I1211" s="1" t="str">
        <f>LEFT(H1211,9)</f>
        <v>Adventure</v>
      </c>
      <c r="J1211" s="1" t="s">
        <v>499</v>
      </c>
      <c r="K1211" s="1">
        <v>20615</v>
      </c>
      <c r="L1211" s="1">
        <v>44</v>
      </c>
      <c r="M1211" s="1" t="s">
        <v>37</v>
      </c>
      <c r="N1211" s="1" t="s">
        <v>38</v>
      </c>
      <c r="O1211" s="1">
        <v>2013</v>
      </c>
      <c r="P1211" s="1">
        <v>5.9</v>
      </c>
    </row>
    <row r="1212" spans="1:16" ht="12.75" x14ac:dyDescent="0.2">
      <c r="A1212" s="1" t="s">
        <v>6463</v>
      </c>
      <c r="B1212" s="1" t="s">
        <v>3238</v>
      </c>
      <c r="C1212" s="1">
        <v>50859889</v>
      </c>
      <c r="D1212" s="1">
        <v>40000000</v>
      </c>
      <c r="E1212" s="1">
        <f t="shared" si="36"/>
        <v>10859889</v>
      </c>
      <c r="F1212" s="1">
        <v>283</v>
      </c>
      <c r="G1212" s="1">
        <v>139</v>
      </c>
      <c r="H1212" s="1" t="s">
        <v>711</v>
      </c>
      <c r="I1212" s="1" t="str">
        <f t="shared" si="37"/>
        <v>Action</v>
      </c>
      <c r="J1212" s="1" t="s">
        <v>6462</v>
      </c>
      <c r="K1212" s="1">
        <v>236000</v>
      </c>
      <c r="L1212" s="1">
        <v>1043</v>
      </c>
      <c r="M1212" s="1" t="s">
        <v>6467</v>
      </c>
      <c r="N1212" s="1" t="s">
        <v>38</v>
      </c>
      <c r="O1212" s="1">
        <v>2006</v>
      </c>
      <c r="P1212" s="1">
        <v>7.8</v>
      </c>
    </row>
    <row r="1213" spans="1:16" ht="12.75" x14ac:dyDescent="0.2">
      <c r="A1213" s="1" t="s">
        <v>6468</v>
      </c>
      <c r="B1213" s="1" t="s">
        <v>6141</v>
      </c>
      <c r="C1213" s="1">
        <v>51185897</v>
      </c>
      <c r="D1213" s="1">
        <v>30000000</v>
      </c>
      <c r="E1213" s="1">
        <f t="shared" si="36"/>
        <v>21185897</v>
      </c>
      <c r="F1213" s="1">
        <v>105</v>
      </c>
      <c r="G1213" s="1">
        <v>130</v>
      </c>
      <c r="H1213" s="1" t="s">
        <v>50</v>
      </c>
      <c r="I1213" s="1" t="str">
        <f t="shared" si="37"/>
        <v>Action</v>
      </c>
      <c r="J1213" s="1" t="s">
        <v>1518</v>
      </c>
      <c r="K1213" s="1">
        <v>69457</v>
      </c>
      <c r="L1213" s="1">
        <v>271</v>
      </c>
      <c r="M1213" s="1" t="s">
        <v>37</v>
      </c>
      <c r="N1213" s="1" t="s">
        <v>56</v>
      </c>
      <c r="O1213" s="1">
        <v>1987</v>
      </c>
      <c r="P1213" s="1">
        <v>6.7</v>
      </c>
    </row>
    <row r="1214" spans="1:16" ht="12.75" x14ac:dyDescent="0.2">
      <c r="A1214" s="1" t="s">
        <v>6473</v>
      </c>
      <c r="B1214" s="1" t="s">
        <v>6471</v>
      </c>
      <c r="C1214" s="1">
        <v>52000688</v>
      </c>
      <c r="D1214" s="1">
        <v>40000000</v>
      </c>
      <c r="E1214" s="1">
        <f t="shared" si="36"/>
        <v>12000688</v>
      </c>
      <c r="F1214" s="1">
        <v>351</v>
      </c>
      <c r="G1214" s="1">
        <v>107</v>
      </c>
      <c r="H1214" s="1" t="s">
        <v>226</v>
      </c>
      <c r="I1214" s="1" t="str">
        <f t="shared" si="37"/>
        <v>Action</v>
      </c>
      <c r="J1214" s="1" t="s">
        <v>6472</v>
      </c>
      <c r="K1214" s="1">
        <v>171418</v>
      </c>
      <c r="L1214" s="1">
        <v>619</v>
      </c>
      <c r="M1214" s="1" t="s">
        <v>37</v>
      </c>
      <c r="N1214" s="1" t="s">
        <v>38</v>
      </c>
      <c r="O1214" s="1">
        <v>2010</v>
      </c>
      <c r="P1214" s="1">
        <v>6.4</v>
      </c>
    </row>
    <row r="1215" spans="1:16" ht="12.75" x14ac:dyDescent="0.2">
      <c r="A1215" s="1" t="s">
        <v>6477</v>
      </c>
      <c r="B1215" s="1" t="s">
        <v>2697</v>
      </c>
      <c r="C1215" s="1">
        <v>49851591</v>
      </c>
      <c r="D1215" s="1">
        <v>40000000</v>
      </c>
      <c r="E1215" s="1">
        <f t="shared" si="36"/>
        <v>9851591</v>
      </c>
      <c r="F1215" s="1">
        <v>16</v>
      </c>
      <c r="G1215" s="1">
        <v>116</v>
      </c>
      <c r="H1215" s="1" t="s">
        <v>4261</v>
      </c>
      <c r="I1215" s="1" t="str">
        <f t="shared" si="37"/>
        <v>Comedy</v>
      </c>
      <c r="J1215" s="1" t="s">
        <v>794</v>
      </c>
      <c r="K1215" s="1">
        <v>7900</v>
      </c>
      <c r="L1215" s="1">
        <v>34</v>
      </c>
      <c r="M1215" s="1" t="s">
        <v>37</v>
      </c>
      <c r="N1215" s="1" t="s">
        <v>38</v>
      </c>
      <c r="O1215" s="1">
        <v>1986</v>
      </c>
      <c r="P1215" s="1">
        <v>5.9</v>
      </c>
    </row>
    <row r="1216" spans="1:16" ht="12.75" x14ac:dyDescent="0.2">
      <c r="A1216" s="1" t="s">
        <v>6481</v>
      </c>
      <c r="B1216" s="1" t="s">
        <v>4400</v>
      </c>
      <c r="C1216" s="1">
        <v>47781388</v>
      </c>
      <c r="D1216" s="1">
        <v>40000000</v>
      </c>
      <c r="E1216" s="1">
        <f t="shared" si="36"/>
        <v>7781388</v>
      </c>
      <c r="F1216" s="1">
        <v>195</v>
      </c>
      <c r="G1216" s="1">
        <v>96</v>
      </c>
      <c r="H1216" s="1" t="s">
        <v>851</v>
      </c>
      <c r="I1216" s="1" t="str">
        <f>LEFT(H1216,7)</f>
        <v>Mystery</v>
      </c>
      <c r="J1216" s="1" t="s">
        <v>43</v>
      </c>
      <c r="K1216" s="1">
        <v>147504</v>
      </c>
      <c r="L1216" s="1">
        <v>531</v>
      </c>
      <c r="M1216" s="1" t="s">
        <v>37</v>
      </c>
      <c r="N1216" s="1" t="s">
        <v>38</v>
      </c>
      <c r="O1216" s="1">
        <v>2004</v>
      </c>
      <c r="P1216" s="1">
        <v>6.6</v>
      </c>
    </row>
    <row r="1217" spans="1:16" ht="12.75" x14ac:dyDescent="0.2">
      <c r="A1217" s="1" t="s">
        <v>6485</v>
      </c>
      <c r="B1217" s="1" t="s">
        <v>6484</v>
      </c>
      <c r="C1217" s="1">
        <v>52320979</v>
      </c>
      <c r="D1217" s="1">
        <v>40000000</v>
      </c>
      <c r="E1217" s="1">
        <f t="shared" si="36"/>
        <v>12320979</v>
      </c>
      <c r="F1217" s="1">
        <v>175</v>
      </c>
      <c r="G1217" s="1">
        <v>99</v>
      </c>
      <c r="H1217" s="1" t="s">
        <v>686</v>
      </c>
      <c r="I1217" s="1" t="str">
        <f>LEFT(H1217,5)</f>
        <v>Drama</v>
      </c>
      <c r="J1217" s="1" t="s">
        <v>587</v>
      </c>
      <c r="K1217" s="1">
        <v>114321</v>
      </c>
      <c r="L1217" s="1">
        <v>548</v>
      </c>
      <c r="M1217" s="1" t="s">
        <v>37</v>
      </c>
      <c r="N1217" s="1" t="s">
        <v>38</v>
      </c>
      <c r="O1217" s="1">
        <v>2006</v>
      </c>
      <c r="P1217" s="1">
        <v>6.8</v>
      </c>
    </row>
    <row r="1218" spans="1:16" ht="12.75" x14ac:dyDescent="0.2">
      <c r="A1218" s="1" t="s">
        <v>6491</v>
      </c>
      <c r="B1218" s="1" t="s">
        <v>4391</v>
      </c>
      <c r="C1218" s="1">
        <v>47806295</v>
      </c>
      <c r="D1218" s="1">
        <v>43000000</v>
      </c>
      <c r="E1218" s="1">
        <f t="shared" si="36"/>
        <v>4806295</v>
      </c>
      <c r="F1218" s="1">
        <v>193</v>
      </c>
      <c r="G1218" s="1">
        <v>104</v>
      </c>
      <c r="H1218" s="1" t="s">
        <v>3029</v>
      </c>
      <c r="I1218" s="1" t="str">
        <f t="shared" si="37"/>
        <v>Horror</v>
      </c>
      <c r="J1218" s="1" t="s">
        <v>6490</v>
      </c>
      <c r="K1218" s="1">
        <v>87447</v>
      </c>
      <c r="L1218" s="1">
        <v>371</v>
      </c>
      <c r="M1218" s="1" t="s">
        <v>37</v>
      </c>
      <c r="N1218" s="1" t="s">
        <v>38</v>
      </c>
      <c r="O1218" s="1">
        <v>2005</v>
      </c>
      <c r="P1218" s="1">
        <v>6.5</v>
      </c>
    </row>
    <row r="1219" spans="1:16" ht="12.75" x14ac:dyDescent="0.2">
      <c r="A1219" s="1" t="s">
        <v>6496</v>
      </c>
      <c r="B1219" s="1" t="s">
        <v>6495</v>
      </c>
      <c r="C1219" s="1">
        <v>51853450</v>
      </c>
      <c r="D1219" s="1">
        <v>25000000</v>
      </c>
      <c r="E1219" s="1">
        <f t="shared" ref="E1219:E1282" si="38">C1219-D1219</f>
        <v>26853450</v>
      </c>
      <c r="F1219" s="1">
        <v>169</v>
      </c>
      <c r="G1219" s="1">
        <v>105</v>
      </c>
      <c r="H1219" s="1" t="s">
        <v>4794</v>
      </c>
      <c r="I1219" s="1" t="str">
        <f t="shared" ref="I1219:I1282" si="39">LEFT(H1219,6)</f>
        <v>Comedy</v>
      </c>
      <c r="J1219" s="1" t="s">
        <v>749</v>
      </c>
      <c r="K1219" s="1">
        <v>37398</v>
      </c>
      <c r="L1219" s="1">
        <v>110</v>
      </c>
      <c r="M1219" s="1" t="s">
        <v>37</v>
      </c>
      <c r="N1219" s="1" t="s">
        <v>38</v>
      </c>
      <c r="O1219" s="1">
        <v>2012</v>
      </c>
      <c r="P1219" s="1">
        <v>6.6</v>
      </c>
    </row>
    <row r="1220" spans="1:16" ht="12.75" x14ac:dyDescent="0.2">
      <c r="A1220" s="1" t="s">
        <v>6502</v>
      </c>
      <c r="B1220" s="1" t="s">
        <v>6499</v>
      </c>
      <c r="C1220" s="1">
        <v>46012734</v>
      </c>
      <c r="D1220" s="1">
        <v>40000000</v>
      </c>
      <c r="E1220" s="1">
        <f t="shared" si="38"/>
        <v>6012734</v>
      </c>
      <c r="F1220" s="1">
        <v>128</v>
      </c>
      <c r="G1220" s="1">
        <v>101</v>
      </c>
      <c r="H1220" s="1" t="s">
        <v>1680</v>
      </c>
      <c r="I1220" s="1" t="str">
        <f t="shared" si="39"/>
        <v>Comedy</v>
      </c>
      <c r="J1220" s="1" t="s">
        <v>6501</v>
      </c>
      <c r="K1220" s="1">
        <v>54421</v>
      </c>
      <c r="L1220" s="1">
        <v>101</v>
      </c>
      <c r="M1220" s="1" t="s">
        <v>37</v>
      </c>
      <c r="N1220" s="1" t="s">
        <v>38</v>
      </c>
      <c r="O1220" s="1">
        <v>2008</v>
      </c>
      <c r="P1220" s="1">
        <v>5.8</v>
      </c>
    </row>
    <row r="1221" spans="1:16" ht="12.75" x14ac:dyDescent="0.2">
      <c r="A1221" s="1" t="s">
        <v>6508</v>
      </c>
      <c r="B1221" s="1" t="s">
        <v>3693</v>
      </c>
      <c r="C1221" s="1">
        <v>47034272</v>
      </c>
      <c r="D1221" s="1">
        <v>40000000</v>
      </c>
      <c r="E1221" s="1">
        <f t="shared" si="38"/>
        <v>7034272</v>
      </c>
      <c r="F1221" s="1">
        <v>249</v>
      </c>
      <c r="G1221" s="1">
        <v>134</v>
      </c>
      <c r="H1221" s="1" t="s">
        <v>6506</v>
      </c>
      <c r="I1221" s="1" t="str">
        <f>LEFT(H1221,9)</f>
        <v>Biography</v>
      </c>
      <c r="J1221" s="1" t="s">
        <v>6507</v>
      </c>
      <c r="K1221" s="1">
        <v>25465</v>
      </c>
      <c r="L1221" s="1">
        <v>190</v>
      </c>
      <c r="M1221" s="1" t="s">
        <v>37</v>
      </c>
      <c r="N1221" s="1" t="s">
        <v>38</v>
      </c>
      <c r="O1221" s="1">
        <v>2014</v>
      </c>
      <c r="P1221" s="1">
        <v>6.9</v>
      </c>
    </row>
    <row r="1222" spans="1:16" ht="12.75" x14ac:dyDescent="0.2">
      <c r="A1222" s="1" t="s">
        <v>6512</v>
      </c>
      <c r="B1222" s="1" t="s">
        <v>4849</v>
      </c>
      <c r="C1222" s="1">
        <v>45856732</v>
      </c>
      <c r="D1222" s="1">
        <v>40000000</v>
      </c>
      <c r="E1222" s="1">
        <f t="shared" si="38"/>
        <v>5856732</v>
      </c>
      <c r="F1222" s="1">
        <v>91</v>
      </c>
      <c r="G1222" s="1">
        <v>135</v>
      </c>
      <c r="H1222" s="1" t="s">
        <v>2124</v>
      </c>
      <c r="I1222" s="1" t="str">
        <f>LEFT(H1222,5)</f>
        <v>Crime</v>
      </c>
      <c r="J1222" s="1" t="s">
        <v>1156</v>
      </c>
      <c r="K1222" s="1">
        <v>46221</v>
      </c>
      <c r="L1222" s="1">
        <v>141</v>
      </c>
      <c r="M1222" s="1" t="s">
        <v>37</v>
      </c>
      <c r="N1222" s="1" t="s">
        <v>38</v>
      </c>
      <c r="O1222" s="1">
        <v>1997</v>
      </c>
      <c r="P1222" s="1">
        <v>7.1</v>
      </c>
    </row>
    <row r="1223" spans="1:16" ht="12.75" x14ac:dyDescent="0.2">
      <c r="A1223" s="1" t="s">
        <v>6515</v>
      </c>
      <c r="B1223" s="1" t="s">
        <v>5895</v>
      </c>
      <c r="C1223" s="1">
        <v>59588068</v>
      </c>
      <c r="D1223" s="1">
        <v>40000000</v>
      </c>
      <c r="E1223" s="1">
        <f t="shared" si="38"/>
        <v>19588068</v>
      </c>
      <c r="F1223" s="1">
        <v>207</v>
      </c>
      <c r="G1223" s="1">
        <v>98</v>
      </c>
      <c r="H1223" s="1" t="s">
        <v>3029</v>
      </c>
      <c r="I1223" s="1" t="str">
        <f t="shared" si="39"/>
        <v>Horror</v>
      </c>
      <c r="J1223" s="1" t="s">
        <v>96</v>
      </c>
      <c r="K1223" s="1">
        <v>89557</v>
      </c>
      <c r="L1223" s="1">
        <v>376</v>
      </c>
      <c r="M1223" s="1" t="s">
        <v>37</v>
      </c>
      <c r="N1223" s="1" t="s">
        <v>38</v>
      </c>
      <c r="O1223" s="1">
        <v>2003</v>
      </c>
      <c r="P1223" s="1">
        <v>5.8</v>
      </c>
    </row>
    <row r="1224" spans="1:16" ht="12.75" x14ac:dyDescent="0.2">
      <c r="A1224" s="1" t="s">
        <v>6519</v>
      </c>
      <c r="B1224" s="1" t="s">
        <v>388</v>
      </c>
      <c r="C1224" s="1">
        <v>44175394</v>
      </c>
      <c r="D1224" s="1">
        <v>36000000</v>
      </c>
      <c r="E1224" s="1">
        <f t="shared" si="38"/>
        <v>8175394</v>
      </c>
      <c r="F1224" s="1">
        <v>77</v>
      </c>
      <c r="G1224" s="1">
        <v>155</v>
      </c>
      <c r="H1224" s="1" t="s">
        <v>6518</v>
      </c>
      <c r="I1224" s="1" t="str">
        <f>LEFT(H1224,5)</f>
        <v>Drama</v>
      </c>
      <c r="J1224" s="1" t="s">
        <v>761</v>
      </c>
      <c r="K1224" s="1">
        <v>56509</v>
      </c>
      <c r="L1224" s="1">
        <v>227</v>
      </c>
      <c r="M1224" s="1" t="s">
        <v>37</v>
      </c>
      <c r="N1224" s="1" t="s">
        <v>38</v>
      </c>
      <c r="O1224" s="1">
        <v>1997</v>
      </c>
      <c r="P1224" s="1">
        <v>7.2</v>
      </c>
    </row>
    <row r="1225" spans="1:16" ht="12.75" x14ac:dyDescent="0.2">
      <c r="A1225" s="1" t="s">
        <v>6524</v>
      </c>
      <c r="B1225" s="1" t="s">
        <v>1310</v>
      </c>
      <c r="C1225" s="1">
        <v>45500797</v>
      </c>
      <c r="D1225" s="1">
        <v>40000000</v>
      </c>
      <c r="E1225" s="1">
        <f t="shared" si="38"/>
        <v>5500797</v>
      </c>
      <c r="F1225" s="1">
        <v>25</v>
      </c>
      <c r="G1225" s="1">
        <v>106</v>
      </c>
      <c r="H1225" s="1" t="s">
        <v>2307</v>
      </c>
      <c r="I1225" s="1" t="str">
        <f>LEFT(H1225,9)</f>
        <v>Adventure</v>
      </c>
      <c r="J1225" s="1" t="s">
        <v>6523</v>
      </c>
      <c r="K1225" s="1">
        <v>17443</v>
      </c>
      <c r="L1225" s="1">
        <v>56</v>
      </c>
      <c r="M1225" s="1" t="s">
        <v>37</v>
      </c>
      <c r="N1225" s="1" t="s">
        <v>38</v>
      </c>
      <c r="O1225" s="1">
        <v>1992</v>
      </c>
      <c r="P1225" s="1">
        <v>6</v>
      </c>
    </row>
    <row r="1226" spans="1:16" ht="12.75" x14ac:dyDescent="0.2">
      <c r="A1226" s="1" t="s">
        <v>6531</v>
      </c>
      <c r="B1226" s="1" t="s">
        <v>6528</v>
      </c>
      <c r="C1226" s="1">
        <v>41797066</v>
      </c>
      <c r="D1226" s="1">
        <v>40000000</v>
      </c>
      <c r="E1226" s="1">
        <f t="shared" si="38"/>
        <v>1797066</v>
      </c>
      <c r="F1226" s="1">
        <v>211</v>
      </c>
      <c r="G1226" s="1">
        <v>102</v>
      </c>
      <c r="H1226" s="1" t="s">
        <v>2207</v>
      </c>
      <c r="I1226" s="1" t="str">
        <f t="shared" si="39"/>
        <v>Action</v>
      </c>
      <c r="J1226" s="1" t="s">
        <v>6530</v>
      </c>
      <c r="K1226" s="1">
        <v>92789</v>
      </c>
      <c r="L1226" s="1">
        <v>998</v>
      </c>
      <c r="M1226" s="1" t="s">
        <v>37</v>
      </c>
      <c r="N1226" s="1" t="s">
        <v>38</v>
      </c>
      <c r="O1226" s="1">
        <v>2007</v>
      </c>
      <c r="P1226" s="1">
        <v>4.7</v>
      </c>
    </row>
    <row r="1227" spans="1:16" ht="12.75" x14ac:dyDescent="0.2">
      <c r="A1227" s="1" t="s">
        <v>6537</v>
      </c>
      <c r="B1227" s="1" t="s">
        <v>4238</v>
      </c>
      <c r="C1227" s="1">
        <v>38087756</v>
      </c>
      <c r="D1227" s="1">
        <v>40000000</v>
      </c>
      <c r="E1227" s="1">
        <f t="shared" si="38"/>
        <v>-1912244</v>
      </c>
      <c r="F1227" s="1">
        <v>19</v>
      </c>
      <c r="G1227" s="1">
        <v>95</v>
      </c>
      <c r="H1227" s="1" t="s">
        <v>3056</v>
      </c>
      <c r="I1227" s="1" t="str">
        <f t="shared" si="39"/>
        <v>Comedy</v>
      </c>
      <c r="J1227" s="1" t="s">
        <v>6536</v>
      </c>
      <c r="K1227" s="1">
        <v>49612</v>
      </c>
      <c r="L1227" s="1">
        <v>39</v>
      </c>
      <c r="M1227" s="1" t="s">
        <v>37</v>
      </c>
      <c r="N1227" s="1" t="s">
        <v>38</v>
      </c>
      <c r="O1227" s="1">
        <v>1994</v>
      </c>
      <c r="P1227" s="1">
        <v>5.2</v>
      </c>
    </row>
    <row r="1228" spans="1:16" ht="12.75" x14ac:dyDescent="0.2">
      <c r="A1228" s="1" t="s">
        <v>6541</v>
      </c>
      <c r="B1228" s="1" t="s">
        <v>5279</v>
      </c>
      <c r="C1228" s="1">
        <v>37752931</v>
      </c>
      <c r="D1228" s="1">
        <v>40000000</v>
      </c>
      <c r="E1228" s="1">
        <f t="shared" si="38"/>
        <v>-2247069</v>
      </c>
      <c r="F1228" s="1">
        <v>101</v>
      </c>
      <c r="G1228" s="1">
        <v>103</v>
      </c>
      <c r="H1228" s="1" t="s">
        <v>213</v>
      </c>
      <c r="I1228" s="1" t="str">
        <f>LEFT(H1228,5)</f>
        <v>Drama</v>
      </c>
      <c r="J1228" s="1" t="s">
        <v>81</v>
      </c>
      <c r="K1228" s="1">
        <v>20201</v>
      </c>
      <c r="L1228" s="1">
        <v>180</v>
      </c>
      <c r="M1228" s="1" t="s">
        <v>37</v>
      </c>
      <c r="N1228" s="1" t="s">
        <v>38</v>
      </c>
      <c r="O1228" s="1">
        <v>2000</v>
      </c>
      <c r="P1228" s="1">
        <v>5.5</v>
      </c>
    </row>
    <row r="1229" spans="1:16" ht="12.75" x14ac:dyDescent="0.2">
      <c r="A1229" s="1" t="s">
        <v>6545</v>
      </c>
      <c r="B1229" s="1" t="s">
        <v>3997</v>
      </c>
      <c r="C1229" s="1">
        <v>50562555</v>
      </c>
      <c r="E1229" s="1">
        <f t="shared" si="38"/>
        <v>50562555</v>
      </c>
      <c r="F1229" s="1">
        <v>175</v>
      </c>
      <c r="G1229" s="1">
        <v>95</v>
      </c>
      <c r="H1229" s="1" t="s">
        <v>6544</v>
      </c>
      <c r="I1229" s="1" t="str">
        <f t="shared" si="39"/>
        <v>Comedy</v>
      </c>
      <c r="J1229" s="1" t="s">
        <v>89</v>
      </c>
      <c r="K1229" s="1">
        <v>81334</v>
      </c>
      <c r="L1229" s="1">
        <v>291</v>
      </c>
      <c r="M1229" s="1" t="s">
        <v>37</v>
      </c>
      <c r="N1229" s="1" t="s">
        <v>38</v>
      </c>
      <c r="O1229" s="1">
        <v>2007</v>
      </c>
      <c r="P1229" s="1">
        <v>6.5</v>
      </c>
    </row>
    <row r="1230" spans="1:16" ht="12.75" x14ac:dyDescent="0.2">
      <c r="A1230" s="1" t="s">
        <v>6551</v>
      </c>
      <c r="B1230" s="1" t="s">
        <v>6548</v>
      </c>
      <c r="C1230" s="1">
        <v>37371385</v>
      </c>
      <c r="D1230" s="1">
        <v>40000000</v>
      </c>
      <c r="E1230" s="1">
        <f t="shared" si="38"/>
        <v>-2628615</v>
      </c>
      <c r="F1230" s="1">
        <v>342</v>
      </c>
      <c r="G1230" s="1">
        <v>109</v>
      </c>
      <c r="H1230" s="1" t="s">
        <v>1874</v>
      </c>
      <c r="I1230" s="1" t="str">
        <f>LEFT(H1230,9)</f>
        <v>Adventure</v>
      </c>
      <c r="J1230" s="1" t="s">
        <v>6550</v>
      </c>
      <c r="K1230" s="1">
        <v>192462</v>
      </c>
      <c r="L1230" s="1">
        <v>334</v>
      </c>
      <c r="M1230" s="1" t="s">
        <v>37</v>
      </c>
      <c r="N1230" s="1" t="s">
        <v>38</v>
      </c>
      <c r="O1230" s="1">
        <v>2011</v>
      </c>
      <c r="P1230" s="1">
        <v>7</v>
      </c>
    </row>
    <row r="1231" spans="1:16" ht="12.75" x14ac:dyDescent="0.2">
      <c r="A1231" s="1" t="s">
        <v>6556</v>
      </c>
      <c r="B1231" s="1" t="s">
        <v>6243</v>
      </c>
      <c r="C1231" s="1">
        <v>37101011</v>
      </c>
      <c r="D1231" s="1">
        <v>40000000</v>
      </c>
      <c r="E1231" s="1">
        <f t="shared" si="38"/>
        <v>-2898989</v>
      </c>
      <c r="F1231" s="1">
        <v>147</v>
      </c>
      <c r="G1231" s="1">
        <v>95</v>
      </c>
      <c r="H1231" s="1" t="s">
        <v>2526</v>
      </c>
      <c r="I1231" s="1" t="str">
        <f t="shared" si="39"/>
        <v>Comedy</v>
      </c>
      <c r="J1231" s="1" t="s">
        <v>3990</v>
      </c>
      <c r="K1231" s="1">
        <v>30394</v>
      </c>
      <c r="L1231" s="1">
        <v>103</v>
      </c>
      <c r="M1231" s="1" t="s">
        <v>37</v>
      </c>
      <c r="N1231" s="1" t="s">
        <v>38</v>
      </c>
      <c r="O1231" s="1">
        <v>2012</v>
      </c>
      <c r="P1231" s="1">
        <v>5.8</v>
      </c>
    </row>
    <row r="1232" spans="1:16" ht="12.75" x14ac:dyDescent="0.2">
      <c r="A1232" s="1" t="s">
        <v>6561</v>
      </c>
      <c r="B1232" s="1" t="s">
        <v>6307</v>
      </c>
      <c r="C1232" s="1">
        <v>38176892</v>
      </c>
      <c r="D1232" s="1">
        <v>40000000</v>
      </c>
      <c r="E1232" s="1">
        <f t="shared" si="38"/>
        <v>-1823108</v>
      </c>
      <c r="F1232" s="1">
        <v>420</v>
      </c>
      <c r="G1232" s="1">
        <v>111</v>
      </c>
      <c r="H1232" s="1" t="s">
        <v>5102</v>
      </c>
      <c r="I1232" s="1" t="str">
        <f t="shared" si="39"/>
        <v>Horror</v>
      </c>
      <c r="J1232" s="1" t="s">
        <v>4199</v>
      </c>
      <c r="K1232" s="1">
        <v>104119</v>
      </c>
      <c r="L1232" s="1">
        <v>518</v>
      </c>
      <c r="M1232" s="1" t="s">
        <v>37</v>
      </c>
      <c r="N1232" s="1" t="s">
        <v>38</v>
      </c>
      <c r="O1232" s="1">
        <v>2011</v>
      </c>
      <c r="P1232" s="1">
        <v>6.2</v>
      </c>
    </row>
    <row r="1233" spans="1:16" ht="12.75" x14ac:dyDescent="0.2">
      <c r="A1233" s="1" t="s">
        <v>6565</v>
      </c>
      <c r="B1233" s="1" t="s">
        <v>1323</v>
      </c>
      <c r="C1233" s="1">
        <v>36283504</v>
      </c>
      <c r="D1233" s="1">
        <v>40000000</v>
      </c>
      <c r="E1233" s="1">
        <f t="shared" si="38"/>
        <v>-3716496</v>
      </c>
      <c r="F1233" s="1">
        <v>138</v>
      </c>
      <c r="G1233" s="1">
        <v>123</v>
      </c>
      <c r="H1233" s="1" t="s">
        <v>851</v>
      </c>
      <c r="I1233" s="1" t="str">
        <f>LEFT(H1233,7)</f>
        <v>Mystery</v>
      </c>
      <c r="J1233" s="1" t="s">
        <v>704</v>
      </c>
      <c r="K1233" s="1">
        <v>104564</v>
      </c>
      <c r="L1233" s="1">
        <v>587</v>
      </c>
      <c r="M1233" s="1" t="s">
        <v>37</v>
      </c>
      <c r="N1233" s="1" t="s">
        <v>766</v>
      </c>
      <c r="O1233" s="1">
        <v>1999</v>
      </c>
      <c r="P1233" s="1">
        <v>6.5</v>
      </c>
    </row>
    <row r="1234" spans="1:16" ht="12.75" x14ac:dyDescent="0.2">
      <c r="A1234" s="1" t="s">
        <v>6569</v>
      </c>
      <c r="B1234" s="1" t="s">
        <v>759</v>
      </c>
      <c r="C1234" s="1">
        <v>35183792</v>
      </c>
      <c r="D1234" s="1">
        <v>38000000</v>
      </c>
      <c r="E1234" s="1">
        <f t="shared" si="38"/>
        <v>-2816208</v>
      </c>
      <c r="F1234" s="1">
        <v>82</v>
      </c>
      <c r="G1234" s="1">
        <v>140</v>
      </c>
      <c r="H1234" s="1" t="s">
        <v>6506</v>
      </c>
      <c r="I1234" s="1" t="str">
        <f>LEFT(H1234,9)</f>
        <v>Biography</v>
      </c>
      <c r="J1234" s="1" t="s">
        <v>1869</v>
      </c>
      <c r="K1234" s="1">
        <v>68159</v>
      </c>
      <c r="L1234" s="1">
        <v>209</v>
      </c>
      <c r="M1234" s="1" t="s">
        <v>37</v>
      </c>
      <c r="N1234" s="1" t="s">
        <v>38</v>
      </c>
      <c r="O1234" s="1">
        <v>1991</v>
      </c>
      <c r="P1234" s="1">
        <v>7.2</v>
      </c>
    </row>
    <row r="1235" spans="1:16" ht="12.75" x14ac:dyDescent="0.2">
      <c r="A1235" s="1" t="s">
        <v>6573</v>
      </c>
      <c r="B1235" s="1" t="s">
        <v>6572</v>
      </c>
      <c r="C1235" s="1">
        <v>38543473</v>
      </c>
      <c r="D1235" s="1">
        <v>40000000</v>
      </c>
      <c r="E1235" s="1">
        <f t="shared" si="38"/>
        <v>-1456527</v>
      </c>
      <c r="F1235" s="1">
        <v>201</v>
      </c>
      <c r="G1235" s="1">
        <v>94</v>
      </c>
      <c r="H1235" s="1" t="s">
        <v>1670</v>
      </c>
      <c r="I1235" s="1" t="str">
        <f t="shared" si="39"/>
        <v>Comedy</v>
      </c>
      <c r="J1235" s="1" t="s">
        <v>4615</v>
      </c>
      <c r="K1235" s="1">
        <v>84382</v>
      </c>
      <c r="L1235" s="1">
        <v>158</v>
      </c>
      <c r="M1235" s="1" t="s">
        <v>37</v>
      </c>
      <c r="N1235" s="1" t="s">
        <v>38</v>
      </c>
      <c r="O1235" s="1">
        <v>2014</v>
      </c>
      <c r="P1235" s="1">
        <v>5.0999999999999996</v>
      </c>
    </row>
    <row r="1236" spans="1:16" ht="12.75" x14ac:dyDescent="0.2">
      <c r="A1236" s="1" t="s">
        <v>6578</v>
      </c>
      <c r="B1236" s="1" t="s">
        <v>6577</v>
      </c>
      <c r="C1236" s="1">
        <v>36037909</v>
      </c>
      <c r="D1236" s="1">
        <v>60000000</v>
      </c>
      <c r="E1236" s="1">
        <f t="shared" si="38"/>
        <v>-23962091</v>
      </c>
      <c r="F1236" s="1">
        <v>82</v>
      </c>
      <c r="G1236" s="1">
        <v>94</v>
      </c>
      <c r="H1236" s="1" t="s">
        <v>2526</v>
      </c>
      <c r="I1236" s="1" t="str">
        <f t="shared" si="39"/>
        <v>Comedy</v>
      </c>
      <c r="J1236" s="1" t="s">
        <v>3082</v>
      </c>
      <c r="K1236" s="1">
        <v>10132</v>
      </c>
      <c r="L1236" s="1">
        <v>130</v>
      </c>
      <c r="M1236" s="1" t="s">
        <v>37</v>
      </c>
      <c r="N1236" s="1" t="s">
        <v>766</v>
      </c>
      <c r="O1236" s="1">
        <v>2000</v>
      </c>
      <c r="P1236" s="1">
        <v>4.7</v>
      </c>
    </row>
    <row r="1237" spans="1:16" ht="12.75" x14ac:dyDescent="0.2">
      <c r="A1237" s="1" t="s">
        <v>6584</v>
      </c>
      <c r="B1237" s="1" t="s">
        <v>5238</v>
      </c>
      <c r="C1237" s="1">
        <v>42575718</v>
      </c>
      <c r="D1237" s="1">
        <v>40000000</v>
      </c>
      <c r="E1237" s="1">
        <f t="shared" si="38"/>
        <v>2575718</v>
      </c>
      <c r="F1237" s="1">
        <v>277</v>
      </c>
      <c r="G1237" s="1">
        <v>92</v>
      </c>
      <c r="H1237" s="1" t="s">
        <v>6402</v>
      </c>
      <c r="I1237" s="1" t="str">
        <f t="shared" si="39"/>
        <v>Horror</v>
      </c>
      <c r="J1237" s="1" t="s">
        <v>6583</v>
      </c>
      <c r="K1237" s="1">
        <v>83788</v>
      </c>
      <c r="L1237" s="1">
        <v>227</v>
      </c>
      <c r="M1237" s="1" t="s">
        <v>37</v>
      </c>
      <c r="N1237" s="1" t="s">
        <v>38</v>
      </c>
      <c r="O1237" s="1">
        <v>2011</v>
      </c>
      <c r="P1237" s="1">
        <v>5.9</v>
      </c>
    </row>
    <row r="1238" spans="1:16" ht="12.75" x14ac:dyDescent="0.2">
      <c r="A1238" s="1" t="s">
        <v>6588</v>
      </c>
      <c r="B1238" s="1" t="s">
        <v>6587</v>
      </c>
      <c r="C1238" s="1">
        <v>33864342</v>
      </c>
      <c r="D1238" s="1">
        <v>40000000</v>
      </c>
      <c r="E1238" s="1">
        <f t="shared" si="38"/>
        <v>-6135658</v>
      </c>
      <c r="F1238" s="1">
        <v>90</v>
      </c>
      <c r="G1238" s="1">
        <v>102</v>
      </c>
      <c r="H1238" s="1" t="s">
        <v>4261</v>
      </c>
      <c r="I1238" s="1" t="str">
        <f t="shared" si="39"/>
        <v>Comedy</v>
      </c>
      <c r="J1238" s="1" t="s">
        <v>529</v>
      </c>
      <c r="K1238" s="1">
        <v>29968</v>
      </c>
      <c r="L1238" s="1">
        <v>117</v>
      </c>
      <c r="M1238" s="1" t="s">
        <v>37</v>
      </c>
      <c r="N1238" s="1" t="s">
        <v>56</v>
      </c>
      <c r="O1238" s="1">
        <v>1999</v>
      </c>
      <c r="P1238" s="1">
        <v>5.8</v>
      </c>
    </row>
    <row r="1239" spans="1:16" ht="12.75" x14ac:dyDescent="0.2">
      <c r="A1239" s="1" t="s">
        <v>6591</v>
      </c>
      <c r="B1239" s="1" t="s">
        <v>2564</v>
      </c>
      <c r="C1239" s="1">
        <v>33508922</v>
      </c>
      <c r="D1239" s="1">
        <v>40000000</v>
      </c>
      <c r="E1239" s="1">
        <f t="shared" si="38"/>
        <v>-6491078</v>
      </c>
      <c r="F1239" s="1">
        <v>157</v>
      </c>
      <c r="G1239" s="1">
        <v>123</v>
      </c>
      <c r="H1239" s="1" t="s">
        <v>3408</v>
      </c>
      <c r="I1239" s="1" t="str">
        <f t="shared" si="39"/>
        <v>Drama</v>
      </c>
      <c r="J1239" s="1" t="s">
        <v>119</v>
      </c>
      <c r="K1239" s="1">
        <v>95860</v>
      </c>
      <c r="L1239" s="1">
        <v>660</v>
      </c>
      <c r="M1239" s="1" t="s">
        <v>37</v>
      </c>
      <c r="N1239" s="1" t="s">
        <v>38</v>
      </c>
      <c r="O1239" s="1">
        <v>2000</v>
      </c>
      <c r="P1239" s="1">
        <v>7.2</v>
      </c>
    </row>
    <row r="1240" spans="1:16" ht="12.75" x14ac:dyDescent="0.2">
      <c r="A1240" s="1" t="s">
        <v>6597</v>
      </c>
      <c r="B1240" s="1" t="s">
        <v>3493</v>
      </c>
      <c r="C1240" s="1">
        <v>42071069</v>
      </c>
      <c r="D1240" s="1">
        <v>30000000</v>
      </c>
      <c r="E1240" s="1">
        <f t="shared" si="38"/>
        <v>12071069</v>
      </c>
      <c r="F1240" s="1">
        <v>124</v>
      </c>
      <c r="G1240" s="1">
        <v>104</v>
      </c>
      <c r="H1240" s="1" t="s">
        <v>4478</v>
      </c>
      <c r="I1240" s="1" t="str">
        <f t="shared" si="39"/>
        <v>Comedy</v>
      </c>
      <c r="J1240" s="1" t="s">
        <v>6596</v>
      </c>
      <c r="K1240" s="1">
        <v>36223</v>
      </c>
      <c r="L1240" s="1">
        <v>208</v>
      </c>
      <c r="M1240" s="1" t="s">
        <v>37</v>
      </c>
      <c r="N1240" s="1" t="s">
        <v>38</v>
      </c>
      <c r="O1240" s="1">
        <v>2005</v>
      </c>
      <c r="P1240" s="1">
        <v>6.2</v>
      </c>
    </row>
    <row r="1241" spans="1:16" ht="12.75" x14ac:dyDescent="0.2">
      <c r="A1241" s="1" t="s">
        <v>6609</v>
      </c>
      <c r="B1241" s="1" t="s">
        <v>2784</v>
      </c>
      <c r="C1241" s="1">
        <v>32853640</v>
      </c>
      <c r="D1241" s="1">
        <v>40000000</v>
      </c>
      <c r="E1241" s="1">
        <f t="shared" si="38"/>
        <v>-7146360</v>
      </c>
      <c r="F1241" s="1">
        <v>146</v>
      </c>
      <c r="G1241" s="1">
        <v>102</v>
      </c>
      <c r="H1241" s="1" t="s">
        <v>2526</v>
      </c>
      <c r="I1241" s="1" t="str">
        <f t="shared" si="39"/>
        <v>Comedy</v>
      </c>
      <c r="J1241" s="1" t="s">
        <v>1182</v>
      </c>
      <c r="K1241" s="1">
        <v>50199</v>
      </c>
      <c r="L1241" s="1">
        <v>101</v>
      </c>
      <c r="M1241" s="1" t="s">
        <v>37</v>
      </c>
      <c r="N1241" s="1" t="s">
        <v>38</v>
      </c>
      <c r="O1241" s="1">
        <v>2008</v>
      </c>
      <c r="P1241" s="1">
        <v>5.7</v>
      </c>
    </row>
    <row r="1242" spans="1:16" ht="12.75" x14ac:dyDescent="0.2">
      <c r="A1242" s="1" t="s">
        <v>6612</v>
      </c>
      <c r="B1242" s="1" t="s">
        <v>2512</v>
      </c>
      <c r="C1242" s="1">
        <v>42615685</v>
      </c>
      <c r="D1242" s="1">
        <v>40000000</v>
      </c>
      <c r="E1242" s="1">
        <f t="shared" si="38"/>
        <v>2615685</v>
      </c>
      <c r="F1242" s="1">
        <v>303</v>
      </c>
      <c r="G1242" s="1">
        <v>136</v>
      </c>
      <c r="H1242" s="1" t="s">
        <v>4484</v>
      </c>
      <c r="I1242" s="1" t="str">
        <f t="shared" si="39"/>
        <v>Comedy</v>
      </c>
      <c r="J1242" s="1" t="s">
        <v>227</v>
      </c>
      <c r="K1242" s="1">
        <v>136093</v>
      </c>
      <c r="L1242" s="1">
        <v>416</v>
      </c>
      <c r="M1242" s="1" t="s">
        <v>37</v>
      </c>
      <c r="N1242" s="1" t="s">
        <v>38</v>
      </c>
      <c r="O1242" s="1">
        <v>2014</v>
      </c>
      <c r="P1242" s="1">
        <v>6.1</v>
      </c>
    </row>
    <row r="1243" spans="1:16" ht="12.75" x14ac:dyDescent="0.2">
      <c r="A1243" s="1" t="s">
        <v>6616</v>
      </c>
      <c r="B1243" s="1" t="s">
        <v>5833</v>
      </c>
      <c r="C1243" s="1">
        <v>32055248</v>
      </c>
      <c r="D1243" s="1">
        <v>25000000</v>
      </c>
      <c r="E1243" s="1">
        <f t="shared" si="38"/>
        <v>7055248</v>
      </c>
      <c r="F1243" s="1">
        <v>70</v>
      </c>
      <c r="G1243" s="1">
        <v>93</v>
      </c>
      <c r="H1243" s="1" t="s">
        <v>6615</v>
      </c>
      <c r="I1243" s="1" t="str">
        <f t="shared" si="39"/>
        <v>Action</v>
      </c>
      <c r="J1243" s="1" t="s">
        <v>2960</v>
      </c>
      <c r="K1243" s="1">
        <v>18723</v>
      </c>
      <c r="L1243" s="1">
        <v>146</v>
      </c>
      <c r="M1243" s="1" t="s">
        <v>37</v>
      </c>
      <c r="N1243" s="1" t="s">
        <v>38</v>
      </c>
      <c r="O1243" s="1">
        <v>1994</v>
      </c>
      <c r="P1243" s="1">
        <v>6</v>
      </c>
    </row>
    <row r="1244" spans="1:16" ht="12.75" x14ac:dyDescent="0.2">
      <c r="A1244" s="1" t="s">
        <v>6622</v>
      </c>
      <c r="B1244" s="1" t="s">
        <v>6619</v>
      </c>
      <c r="C1244" s="1">
        <v>31836745</v>
      </c>
      <c r="D1244" s="1">
        <v>40000000</v>
      </c>
      <c r="E1244" s="1">
        <f t="shared" si="38"/>
        <v>-8163255</v>
      </c>
      <c r="F1244" s="1">
        <v>283</v>
      </c>
      <c r="G1244" s="1">
        <v>129</v>
      </c>
      <c r="H1244" s="1" t="s">
        <v>6621</v>
      </c>
      <c r="I1244" s="1" t="str">
        <f>LEFT(H1244,9)</f>
        <v>Adventure</v>
      </c>
      <c r="J1244" s="1" t="s">
        <v>321</v>
      </c>
      <c r="K1244" s="1">
        <v>81298</v>
      </c>
      <c r="L1244" s="1">
        <v>341</v>
      </c>
      <c r="M1244" s="1" t="s">
        <v>37</v>
      </c>
      <c r="N1244" s="1" t="s">
        <v>38</v>
      </c>
      <c r="O1244" s="1">
        <v>2011</v>
      </c>
      <c r="P1244" s="1">
        <v>6.9</v>
      </c>
    </row>
    <row r="1245" spans="1:16" ht="12.75" x14ac:dyDescent="0.2">
      <c r="A1245" s="1" t="s">
        <v>6628</v>
      </c>
      <c r="B1245" s="1" t="s">
        <v>5773</v>
      </c>
      <c r="C1245" s="1">
        <v>30993544</v>
      </c>
      <c r="D1245" s="1">
        <v>40000000</v>
      </c>
      <c r="E1245" s="1">
        <f t="shared" si="38"/>
        <v>-9006456</v>
      </c>
      <c r="F1245" s="1">
        <v>212</v>
      </c>
      <c r="G1245" s="1">
        <v>107</v>
      </c>
      <c r="H1245" s="1" t="s">
        <v>1414</v>
      </c>
      <c r="I1245" s="1" t="str">
        <f t="shared" si="39"/>
        <v>Comedy</v>
      </c>
      <c r="J1245" s="1" t="s">
        <v>6627</v>
      </c>
      <c r="K1245" s="1">
        <v>58871</v>
      </c>
      <c r="L1245" s="1">
        <v>156</v>
      </c>
      <c r="M1245" s="1" t="s">
        <v>37</v>
      </c>
      <c r="N1245" s="1" t="s">
        <v>38</v>
      </c>
      <c r="O1245" s="1">
        <v>2010</v>
      </c>
      <c r="P1245" s="1">
        <v>6.5</v>
      </c>
    </row>
    <row r="1246" spans="1:16" ht="12.75" x14ac:dyDescent="0.2">
      <c r="A1246" s="1" t="s">
        <v>6633</v>
      </c>
      <c r="B1246" s="1" t="s">
        <v>5422</v>
      </c>
      <c r="C1246" s="1">
        <v>30981850</v>
      </c>
      <c r="D1246" s="1">
        <v>40000000</v>
      </c>
      <c r="E1246" s="1">
        <f t="shared" si="38"/>
        <v>-9018150</v>
      </c>
      <c r="F1246" s="1">
        <v>98</v>
      </c>
      <c r="G1246" s="1">
        <v>117</v>
      </c>
      <c r="H1246" s="1" t="s">
        <v>6632</v>
      </c>
      <c r="I1246" s="1" t="str">
        <f>LEFT(H1246,9)</f>
        <v>Biography</v>
      </c>
      <c r="J1246" s="1" t="s">
        <v>3523</v>
      </c>
      <c r="K1246" s="1">
        <v>35834</v>
      </c>
      <c r="L1246" s="1">
        <v>284</v>
      </c>
      <c r="M1246" s="1" t="s">
        <v>37</v>
      </c>
      <c r="N1246" s="1" t="s">
        <v>38</v>
      </c>
      <c r="O1246" s="1">
        <v>2005</v>
      </c>
      <c r="P1246" s="1">
        <v>5</v>
      </c>
    </row>
    <row r="1247" spans="1:16" ht="12.75" x14ac:dyDescent="0.2">
      <c r="A1247" s="1" t="s">
        <v>6637</v>
      </c>
      <c r="B1247" s="1" t="s">
        <v>6636</v>
      </c>
      <c r="C1247" s="1">
        <v>30199105</v>
      </c>
      <c r="D1247" s="1">
        <v>40000000</v>
      </c>
      <c r="E1247" s="1">
        <f t="shared" si="38"/>
        <v>-9800895</v>
      </c>
      <c r="F1247" s="1">
        <v>110</v>
      </c>
      <c r="G1247" s="1">
        <v>116</v>
      </c>
      <c r="H1247" s="1" t="s">
        <v>3335</v>
      </c>
      <c r="I1247" s="1" t="str">
        <f t="shared" si="39"/>
        <v>Action</v>
      </c>
      <c r="J1247" s="1" t="s">
        <v>3006</v>
      </c>
      <c r="K1247" s="1">
        <v>25346</v>
      </c>
      <c r="L1247" s="1">
        <v>167</v>
      </c>
      <c r="M1247" s="1" t="s">
        <v>37</v>
      </c>
      <c r="N1247" s="1" t="s">
        <v>38</v>
      </c>
      <c r="O1247" s="1">
        <v>2000</v>
      </c>
      <c r="P1247" s="1">
        <v>5.7</v>
      </c>
    </row>
    <row r="1248" spans="1:16" ht="12.75" x14ac:dyDescent="0.2">
      <c r="A1248" s="1" t="s">
        <v>6642</v>
      </c>
      <c r="B1248" s="1" t="s">
        <v>1251</v>
      </c>
      <c r="C1248" s="1">
        <v>29077547</v>
      </c>
      <c r="D1248" s="1">
        <v>40000000</v>
      </c>
      <c r="E1248" s="1">
        <f t="shared" si="38"/>
        <v>-10922453</v>
      </c>
      <c r="F1248" s="1">
        <v>146</v>
      </c>
      <c r="G1248" s="1">
        <v>135</v>
      </c>
      <c r="H1248" s="1" t="s">
        <v>2849</v>
      </c>
      <c r="I1248" s="1" t="str">
        <f>LEFT(H1248,5)</f>
        <v>Drama</v>
      </c>
      <c r="J1248" s="1" t="s">
        <v>981</v>
      </c>
      <c r="K1248" s="1">
        <v>41685</v>
      </c>
      <c r="L1248" s="1">
        <v>754</v>
      </c>
      <c r="M1248" s="1" t="s">
        <v>37</v>
      </c>
      <c r="N1248" s="1" t="s">
        <v>38</v>
      </c>
      <c r="O1248" s="1">
        <v>2005</v>
      </c>
      <c r="P1248" s="1">
        <v>7</v>
      </c>
    </row>
    <row r="1249" spans="1:16" ht="12.75" x14ac:dyDescent="0.2">
      <c r="A1249" s="1" t="s">
        <v>6648</v>
      </c>
      <c r="B1249" s="1" t="s">
        <v>1756</v>
      </c>
      <c r="C1249" s="1">
        <v>29374178</v>
      </c>
      <c r="D1249" s="1">
        <v>40000000</v>
      </c>
      <c r="E1249" s="1">
        <f t="shared" si="38"/>
        <v>-10625822</v>
      </c>
      <c r="F1249" s="1">
        <v>100</v>
      </c>
      <c r="G1249" s="1">
        <v>107</v>
      </c>
      <c r="H1249" s="1" t="s">
        <v>6647</v>
      </c>
      <c r="I1249" s="1" t="str">
        <f>LEFT(H1249,5)</f>
        <v>Crime</v>
      </c>
      <c r="J1249" s="1" t="s">
        <v>1815</v>
      </c>
      <c r="K1249" s="1">
        <v>12093</v>
      </c>
      <c r="L1249" s="1">
        <v>188</v>
      </c>
      <c r="M1249" s="1" t="s">
        <v>37</v>
      </c>
      <c r="N1249" s="1" t="s">
        <v>38</v>
      </c>
      <c r="O1249" s="1">
        <v>2000</v>
      </c>
      <c r="P1249" s="1">
        <v>5.0999999999999996</v>
      </c>
    </row>
    <row r="1250" spans="1:16" ht="12.75" x14ac:dyDescent="0.2">
      <c r="A1250" s="1" t="s">
        <v>6653</v>
      </c>
      <c r="B1250" s="1" t="s">
        <v>4590</v>
      </c>
      <c r="C1250" s="1">
        <v>28535768</v>
      </c>
      <c r="D1250" s="1">
        <v>40000000</v>
      </c>
      <c r="E1250" s="1">
        <f t="shared" si="38"/>
        <v>-11464232</v>
      </c>
      <c r="F1250" s="1">
        <v>62</v>
      </c>
      <c r="G1250" s="1">
        <v>90</v>
      </c>
      <c r="H1250" s="1" t="s">
        <v>1670</v>
      </c>
      <c r="I1250" s="1" t="str">
        <f t="shared" si="39"/>
        <v>Comedy</v>
      </c>
      <c r="J1250" s="1" t="s">
        <v>4142</v>
      </c>
      <c r="K1250" s="1">
        <v>10446</v>
      </c>
      <c r="L1250" s="1">
        <v>105</v>
      </c>
      <c r="M1250" s="1" t="s">
        <v>37</v>
      </c>
      <c r="N1250" s="1" t="s">
        <v>38</v>
      </c>
      <c r="O1250" s="1">
        <v>1999</v>
      </c>
      <c r="P1250" s="1">
        <v>5.3</v>
      </c>
    </row>
    <row r="1251" spans="1:16" ht="12.75" x14ac:dyDescent="0.2">
      <c r="A1251" s="1" t="s">
        <v>6657</v>
      </c>
      <c r="B1251" s="1" t="s">
        <v>4711</v>
      </c>
      <c r="C1251" s="1">
        <v>27663982</v>
      </c>
      <c r="D1251" s="1">
        <v>40000000</v>
      </c>
      <c r="E1251" s="1">
        <f t="shared" si="38"/>
        <v>-12336018</v>
      </c>
      <c r="F1251" s="1">
        <v>70</v>
      </c>
      <c r="G1251" s="1">
        <v>99</v>
      </c>
      <c r="H1251" s="1" t="s">
        <v>4331</v>
      </c>
      <c r="I1251" s="1" t="str">
        <f t="shared" si="39"/>
        <v>Horror</v>
      </c>
      <c r="J1251" s="1" t="s">
        <v>118</v>
      </c>
      <c r="K1251" s="1">
        <v>26051</v>
      </c>
      <c r="L1251" s="1">
        <v>164</v>
      </c>
      <c r="M1251" s="1" t="s">
        <v>37</v>
      </c>
      <c r="N1251" s="1" t="s">
        <v>38</v>
      </c>
      <c r="O1251" s="1">
        <v>1996</v>
      </c>
      <c r="P1251" s="1">
        <v>4.4000000000000004</v>
      </c>
    </row>
    <row r="1252" spans="1:16" ht="12.75" x14ac:dyDescent="0.2">
      <c r="A1252" s="1" t="s">
        <v>6663</v>
      </c>
      <c r="B1252" s="1" t="s">
        <v>1818</v>
      </c>
      <c r="C1252" s="1">
        <v>27053815</v>
      </c>
      <c r="D1252" s="1">
        <v>40000000</v>
      </c>
      <c r="E1252" s="1">
        <f t="shared" si="38"/>
        <v>-12946185</v>
      </c>
      <c r="F1252" s="1">
        <v>107</v>
      </c>
      <c r="G1252" s="1">
        <v>104</v>
      </c>
      <c r="H1252" s="1" t="s">
        <v>80</v>
      </c>
      <c r="I1252" s="1" t="str">
        <f t="shared" si="39"/>
        <v>Action</v>
      </c>
      <c r="J1252" s="1" t="s">
        <v>6662</v>
      </c>
      <c r="K1252" s="1">
        <v>12856</v>
      </c>
      <c r="L1252" s="1">
        <v>291</v>
      </c>
      <c r="M1252" s="1" t="s">
        <v>37</v>
      </c>
      <c r="N1252" s="1" t="s">
        <v>766</v>
      </c>
      <c r="O1252" s="1">
        <v>2001</v>
      </c>
      <c r="P1252" s="1">
        <v>4.7</v>
      </c>
    </row>
    <row r="1253" spans="1:16" ht="12.75" x14ac:dyDescent="0.2">
      <c r="A1253" s="1" t="s">
        <v>6667</v>
      </c>
      <c r="B1253" s="1" t="s">
        <v>6666</v>
      </c>
      <c r="C1253" s="1">
        <v>26814957</v>
      </c>
      <c r="D1253" s="1">
        <v>35000000</v>
      </c>
      <c r="E1253" s="1">
        <f t="shared" si="38"/>
        <v>-8185043</v>
      </c>
      <c r="F1253" s="1">
        <v>169</v>
      </c>
      <c r="G1253" s="1">
        <v>115</v>
      </c>
      <c r="H1253" s="1" t="s">
        <v>6112</v>
      </c>
      <c r="I1253" s="1" t="str">
        <f>LEFT(H1253,9)</f>
        <v>Biography</v>
      </c>
      <c r="J1253" s="1" t="s">
        <v>840</v>
      </c>
      <c r="K1253" s="1">
        <v>84357</v>
      </c>
      <c r="L1253" s="1">
        <v>252</v>
      </c>
      <c r="M1253" s="1" t="s">
        <v>37</v>
      </c>
      <c r="N1253" s="1" t="s">
        <v>56</v>
      </c>
      <c r="O1253" s="1">
        <v>2008</v>
      </c>
      <c r="P1253" s="1">
        <v>6.7</v>
      </c>
    </row>
    <row r="1254" spans="1:16" ht="12.75" x14ac:dyDescent="0.2">
      <c r="A1254" s="1" t="s">
        <v>6671</v>
      </c>
      <c r="B1254" s="1" t="s">
        <v>6670</v>
      </c>
      <c r="C1254" s="1">
        <v>25178165</v>
      </c>
      <c r="D1254" s="1">
        <v>40000000</v>
      </c>
      <c r="E1254" s="1">
        <f t="shared" si="38"/>
        <v>-14821835</v>
      </c>
      <c r="F1254" s="1">
        <v>94</v>
      </c>
      <c r="G1254" s="1">
        <v>119</v>
      </c>
      <c r="H1254" s="1" t="s">
        <v>213</v>
      </c>
      <c r="I1254" s="1" t="str">
        <f>LEFT(H1254,5)</f>
        <v>Drama</v>
      </c>
      <c r="J1254" s="1" t="s">
        <v>587</v>
      </c>
      <c r="K1254" s="1">
        <v>70292</v>
      </c>
      <c r="L1254" s="1">
        <v>274</v>
      </c>
      <c r="M1254" s="1" t="s">
        <v>37</v>
      </c>
      <c r="N1254" s="1" t="s">
        <v>38</v>
      </c>
      <c r="O1254" s="1">
        <v>2001</v>
      </c>
      <c r="P1254" s="1">
        <v>6.7</v>
      </c>
    </row>
    <row r="1255" spans="1:16" ht="12.75" x14ac:dyDescent="0.2">
      <c r="A1255" s="1" t="s">
        <v>6675</v>
      </c>
      <c r="B1255" s="1" t="s">
        <v>2721</v>
      </c>
      <c r="C1255" s="1">
        <v>25117498</v>
      </c>
      <c r="D1255" s="1">
        <v>40000000</v>
      </c>
      <c r="E1255" s="1">
        <f t="shared" si="38"/>
        <v>-14882502</v>
      </c>
      <c r="F1255" s="1">
        <v>190</v>
      </c>
      <c r="G1255" s="1">
        <v>99</v>
      </c>
      <c r="H1255" s="1" t="s">
        <v>5543</v>
      </c>
      <c r="I1255" s="1" t="str">
        <f t="shared" si="39"/>
        <v>Horror</v>
      </c>
      <c r="J1255" s="1" t="s">
        <v>3456</v>
      </c>
      <c r="K1255" s="1">
        <v>37412</v>
      </c>
      <c r="L1255" s="1">
        <v>178</v>
      </c>
      <c r="M1255" s="1" t="s">
        <v>37</v>
      </c>
      <c r="N1255" s="1" t="s">
        <v>38</v>
      </c>
      <c r="O1255" s="1">
        <v>2007</v>
      </c>
      <c r="P1255" s="1">
        <v>5.7</v>
      </c>
    </row>
    <row r="1256" spans="1:16" ht="12.75" x14ac:dyDescent="0.2">
      <c r="A1256" s="1" t="s">
        <v>6679</v>
      </c>
      <c r="B1256" s="1" t="s">
        <v>486</v>
      </c>
      <c r="C1256" s="1">
        <v>32645</v>
      </c>
      <c r="D1256" s="1">
        <v>500000</v>
      </c>
      <c r="E1256" s="1">
        <f t="shared" si="38"/>
        <v>-467355</v>
      </c>
      <c r="F1256" s="1">
        <v>112</v>
      </c>
      <c r="G1256" s="1">
        <v>112</v>
      </c>
      <c r="H1256" s="1" t="s">
        <v>5273</v>
      </c>
      <c r="I1256" s="1" t="str">
        <f>LEFT(H1256,5)</f>
        <v>Crime</v>
      </c>
      <c r="J1256" s="1" t="s">
        <v>1745</v>
      </c>
      <c r="K1256" s="1">
        <v>67797</v>
      </c>
      <c r="L1256" s="1">
        <v>223</v>
      </c>
      <c r="M1256" s="1" t="s">
        <v>37</v>
      </c>
      <c r="N1256" s="1" t="s">
        <v>38</v>
      </c>
      <c r="O1256" s="1">
        <v>1973</v>
      </c>
      <c r="P1256" s="1">
        <v>7.4</v>
      </c>
    </row>
    <row r="1257" spans="1:16" ht="12.75" x14ac:dyDescent="0.2">
      <c r="A1257" s="1" t="s">
        <v>6684</v>
      </c>
      <c r="B1257" s="1" t="s">
        <v>5623</v>
      </c>
      <c r="C1257" s="1">
        <v>24332324</v>
      </c>
      <c r="D1257" s="1">
        <v>40000000</v>
      </c>
      <c r="E1257" s="1">
        <f t="shared" si="38"/>
        <v>-15667676</v>
      </c>
      <c r="F1257" s="1">
        <v>12</v>
      </c>
      <c r="G1257" s="1">
        <v>128</v>
      </c>
      <c r="H1257" s="1" t="s">
        <v>2526</v>
      </c>
      <c r="I1257" s="1" t="str">
        <f t="shared" si="39"/>
        <v>Comedy</v>
      </c>
      <c r="J1257" s="1" t="s">
        <v>971</v>
      </c>
      <c r="K1257" s="1">
        <v>13830</v>
      </c>
      <c r="L1257" s="1">
        <v>61</v>
      </c>
      <c r="M1257" s="1" t="s">
        <v>37</v>
      </c>
      <c r="N1257" s="1" t="s">
        <v>38</v>
      </c>
      <c r="O1257" s="1">
        <v>1994</v>
      </c>
      <c r="P1257" s="1">
        <v>6.1</v>
      </c>
    </row>
    <row r="1258" spans="1:16" ht="12.75" x14ac:dyDescent="0.2">
      <c r="A1258" s="1" t="s">
        <v>6689</v>
      </c>
      <c r="B1258" s="1" t="s">
        <v>5588</v>
      </c>
      <c r="C1258" s="1">
        <v>36665854</v>
      </c>
      <c r="D1258" s="1">
        <v>40000000</v>
      </c>
      <c r="E1258" s="1">
        <f t="shared" si="38"/>
        <v>-3334146</v>
      </c>
      <c r="F1258" s="1">
        <v>201</v>
      </c>
      <c r="G1258" s="1">
        <v>112</v>
      </c>
      <c r="H1258" s="1" t="s">
        <v>463</v>
      </c>
      <c r="I1258" s="1" t="str">
        <f t="shared" si="39"/>
        <v>Action</v>
      </c>
      <c r="J1258" s="1" t="s">
        <v>1189</v>
      </c>
      <c r="K1258" s="1">
        <v>76498</v>
      </c>
      <c r="L1258" s="1">
        <v>203</v>
      </c>
      <c r="M1258" s="1" t="s">
        <v>37</v>
      </c>
      <c r="N1258" s="1" t="s">
        <v>1464</v>
      </c>
      <c r="O1258" s="1">
        <v>2011</v>
      </c>
      <c r="P1258" s="1">
        <v>6.4</v>
      </c>
    </row>
    <row r="1259" spans="1:16" ht="12.75" x14ac:dyDescent="0.2">
      <c r="A1259" s="1" t="s">
        <v>6696</v>
      </c>
      <c r="B1259" s="1" t="s">
        <v>6693</v>
      </c>
      <c r="C1259" s="1">
        <v>22717758</v>
      </c>
      <c r="D1259" s="1">
        <v>40000000</v>
      </c>
      <c r="E1259" s="1">
        <f t="shared" si="38"/>
        <v>-17282242</v>
      </c>
      <c r="F1259" s="1">
        <v>34</v>
      </c>
      <c r="G1259" s="1">
        <v>86</v>
      </c>
      <c r="H1259" s="1" t="s">
        <v>6695</v>
      </c>
      <c r="I1259" s="1" t="str">
        <f>LEFT(H1259,9)</f>
        <v>Adventure</v>
      </c>
      <c r="J1259" s="1" t="s">
        <v>439</v>
      </c>
      <c r="K1259" s="1">
        <v>11156</v>
      </c>
      <c r="L1259" s="1">
        <v>67</v>
      </c>
      <c r="M1259" s="1" t="s">
        <v>37</v>
      </c>
      <c r="N1259" s="1" t="s">
        <v>38</v>
      </c>
      <c r="O1259" s="1">
        <v>1998</v>
      </c>
      <c r="P1259" s="1">
        <v>6.2</v>
      </c>
    </row>
    <row r="1260" spans="1:16" ht="12.75" x14ac:dyDescent="0.2">
      <c r="A1260" s="1" t="s">
        <v>6699</v>
      </c>
      <c r="B1260" s="1" t="s">
        <v>3515</v>
      </c>
      <c r="C1260" s="1">
        <v>22433915</v>
      </c>
      <c r="D1260" s="1">
        <v>60000000</v>
      </c>
      <c r="E1260" s="1">
        <f t="shared" si="38"/>
        <v>-37566085</v>
      </c>
      <c r="F1260" s="1">
        <v>104</v>
      </c>
      <c r="G1260" s="1">
        <v>108</v>
      </c>
      <c r="H1260" s="1" t="s">
        <v>2141</v>
      </c>
      <c r="I1260" s="1" t="str">
        <f>LEFT(H1260,5)</f>
        <v>Crime</v>
      </c>
      <c r="J1260" s="1" t="s">
        <v>1745</v>
      </c>
      <c r="K1260" s="1">
        <v>21319</v>
      </c>
      <c r="L1260" s="1">
        <v>166</v>
      </c>
      <c r="M1260" s="1" t="s">
        <v>37</v>
      </c>
      <c r="N1260" s="1" t="s">
        <v>38</v>
      </c>
      <c r="O1260" s="1">
        <v>2002</v>
      </c>
      <c r="P1260" s="1">
        <v>6.2</v>
      </c>
    </row>
    <row r="1261" spans="1:16" ht="12.75" x14ac:dyDescent="0.2">
      <c r="A1261" s="1" t="s">
        <v>6705</v>
      </c>
      <c r="B1261" s="1" t="s">
        <v>6703</v>
      </c>
      <c r="C1261" s="1">
        <v>22326247</v>
      </c>
      <c r="D1261" s="1">
        <v>60000000</v>
      </c>
      <c r="E1261" s="1">
        <f t="shared" si="38"/>
        <v>-37673753</v>
      </c>
      <c r="F1261" s="1">
        <v>55</v>
      </c>
      <c r="G1261" s="1">
        <v>128</v>
      </c>
      <c r="H1261" s="1" t="s">
        <v>213</v>
      </c>
      <c r="I1261" s="1" t="str">
        <f>LEFT(H1261,5)</f>
        <v>Drama</v>
      </c>
      <c r="J1261" s="1" t="s">
        <v>6704</v>
      </c>
      <c r="K1261" s="1">
        <v>11232</v>
      </c>
      <c r="L1261" s="1">
        <v>106</v>
      </c>
      <c r="M1261" s="1" t="s">
        <v>37</v>
      </c>
      <c r="N1261" s="1" t="s">
        <v>38</v>
      </c>
      <c r="O1261" s="1">
        <v>1999</v>
      </c>
      <c r="P1261" s="1">
        <v>5.9</v>
      </c>
    </row>
    <row r="1262" spans="1:16" ht="12.75" x14ac:dyDescent="0.2">
      <c r="A1262" s="1" t="s">
        <v>6711</v>
      </c>
      <c r="B1262" s="1" t="s">
        <v>6709</v>
      </c>
      <c r="C1262" s="1">
        <v>21176322</v>
      </c>
      <c r="D1262" s="1">
        <v>40000000</v>
      </c>
      <c r="E1262" s="1">
        <f t="shared" si="38"/>
        <v>-18823678</v>
      </c>
      <c r="F1262" s="1">
        <v>86</v>
      </c>
      <c r="G1262" s="1">
        <v>84</v>
      </c>
      <c r="H1262" s="1" t="s">
        <v>1751</v>
      </c>
      <c r="I1262" s="1" t="str">
        <f t="shared" si="39"/>
        <v>Action</v>
      </c>
      <c r="J1262" s="1" t="s">
        <v>6710</v>
      </c>
      <c r="K1262" s="1">
        <v>23747</v>
      </c>
      <c r="L1262" s="1">
        <v>207</v>
      </c>
      <c r="M1262" s="1" t="s">
        <v>37</v>
      </c>
      <c r="N1262" s="1" t="s">
        <v>38</v>
      </c>
      <c r="O1262" s="1">
        <v>2004</v>
      </c>
      <c r="P1262" s="1">
        <v>4</v>
      </c>
    </row>
    <row r="1263" spans="1:16" ht="12.75" x14ac:dyDescent="0.2">
      <c r="A1263" s="1" t="s">
        <v>6714</v>
      </c>
      <c r="B1263" s="1" t="s">
        <v>4290</v>
      </c>
      <c r="C1263" s="1">
        <v>20300000</v>
      </c>
      <c r="D1263" s="1">
        <v>40000000</v>
      </c>
      <c r="E1263" s="1">
        <f t="shared" si="38"/>
        <v>-19700000</v>
      </c>
      <c r="F1263" s="1">
        <v>50</v>
      </c>
      <c r="G1263" s="1">
        <v>111</v>
      </c>
      <c r="H1263" s="1" t="s">
        <v>4074</v>
      </c>
      <c r="I1263" s="1" t="str">
        <f>LEFT(H1263,5)</f>
        <v>Drama</v>
      </c>
      <c r="J1263" s="1" t="s">
        <v>2381</v>
      </c>
      <c r="K1263" s="1">
        <v>16741</v>
      </c>
      <c r="L1263" s="1">
        <v>60</v>
      </c>
      <c r="M1263" s="1" t="s">
        <v>37</v>
      </c>
      <c r="N1263" s="1" t="s">
        <v>38</v>
      </c>
      <c r="O1263" s="1">
        <v>1996</v>
      </c>
      <c r="P1263" s="1">
        <v>6.2</v>
      </c>
    </row>
    <row r="1264" spans="1:16" ht="12.75" x14ac:dyDescent="0.2">
      <c r="A1264" s="1" t="s">
        <v>6719</v>
      </c>
      <c r="B1264" s="1" t="s">
        <v>1303</v>
      </c>
      <c r="C1264" s="1">
        <v>20302961</v>
      </c>
      <c r="D1264" s="1">
        <v>45000000</v>
      </c>
      <c r="E1264" s="1">
        <f t="shared" si="38"/>
        <v>-24697039</v>
      </c>
      <c r="F1264" s="1">
        <v>181</v>
      </c>
      <c r="G1264" s="1">
        <v>131</v>
      </c>
      <c r="H1264" s="1" t="s">
        <v>3408</v>
      </c>
      <c r="I1264" s="1" t="str">
        <f t="shared" si="39"/>
        <v>Drama</v>
      </c>
      <c r="J1264" s="1" t="s">
        <v>6718</v>
      </c>
      <c r="K1264" s="1">
        <v>49874</v>
      </c>
      <c r="L1264" s="1">
        <v>450</v>
      </c>
      <c r="M1264" s="1" t="s">
        <v>37</v>
      </c>
      <c r="N1264" s="1" t="s">
        <v>1464</v>
      </c>
      <c r="O1264" s="1">
        <v>1995</v>
      </c>
      <c r="P1264" s="1">
        <v>4.5999999999999996</v>
      </c>
    </row>
    <row r="1265" spans="1:16" ht="12.75" x14ac:dyDescent="0.2">
      <c r="A1265" s="1" t="s">
        <v>6724</v>
      </c>
      <c r="B1265" s="1" t="s">
        <v>6723</v>
      </c>
      <c r="C1265" s="1">
        <v>15962471</v>
      </c>
      <c r="D1265" s="1">
        <v>40000000</v>
      </c>
      <c r="E1265" s="1">
        <f t="shared" si="38"/>
        <v>-24037529</v>
      </c>
      <c r="F1265" s="1">
        <v>260</v>
      </c>
      <c r="G1265" s="1">
        <v>123</v>
      </c>
      <c r="H1265" s="1" t="s">
        <v>6112</v>
      </c>
      <c r="I1265" s="1" t="str">
        <f>LEFT(H1265,9)</f>
        <v>Biography</v>
      </c>
      <c r="J1265" s="1" t="s">
        <v>83</v>
      </c>
      <c r="K1265" s="1">
        <v>79892</v>
      </c>
      <c r="L1265" s="1">
        <v>619</v>
      </c>
      <c r="M1265" s="1" t="s">
        <v>37</v>
      </c>
      <c r="N1265" s="1" t="s">
        <v>38</v>
      </c>
      <c r="O1265" s="1">
        <v>2006</v>
      </c>
      <c r="P1265" s="1">
        <v>6.4</v>
      </c>
    </row>
    <row r="1266" spans="1:16" ht="12.75" x14ac:dyDescent="0.2">
      <c r="A1266" s="1" t="s">
        <v>6727</v>
      </c>
      <c r="B1266" s="1" t="s">
        <v>5327</v>
      </c>
      <c r="C1266" s="1">
        <v>14942422</v>
      </c>
      <c r="D1266" s="1">
        <v>40000000</v>
      </c>
      <c r="E1266" s="1">
        <f t="shared" si="38"/>
        <v>-25057578</v>
      </c>
      <c r="F1266" s="1">
        <v>40</v>
      </c>
      <c r="G1266" s="1">
        <v>101</v>
      </c>
      <c r="H1266" s="1" t="s">
        <v>333</v>
      </c>
      <c r="I1266" s="1" t="str">
        <f t="shared" si="39"/>
        <v>Action</v>
      </c>
      <c r="J1266" s="1" t="s">
        <v>704</v>
      </c>
      <c r="K1266" s="1">
        <v>14226</v>
      </c>
      <c r="L1266" s="1">
        <v>60</v>
      </c>
      <c r="M1266" s="1" t="s">
        <v>37</v>
      </c>
      <c r="N1266" s="1" t="s">
        <v>38</v>
      </c>
      <c r="O1266" s="1">
        <v>1995</v>
      </c>
      <c r="P1266" s="1">
        <v>5.9</v>
      </c>
    </row>
    <row r="1267" spans="1:16" ht="12.75" x14ac:dyDescent="0.2">
      <c r="A1267" s="1" t="s">
        <v>6731</v>
      </c>
      <c r="B1267" s="1" t="s">
        <v>6730</v>
      </c>
      <c r="C1267" s="1">
        <v>14967182</v>
      </c>
      <c r="D1267" s="1">
        <v>40000000</v>
      </c>
      <c r="E1267" s="1">
        <f t="shared" si="38"/>
        <v>-25032818</v>
      </c>
      <c r="F1267" s="1">
        <v>102</v>
      </c>
      <c r="G1267" s="1">
        <v>102</v>
      </c>
      <c r="H1267" s="1" t="s">
        <v>463</v>
      </c>
      <c r="I1267" s="1" t="str">
        <f t="shared" si="39"/>
        <v>Action</v>
      </c>
      <c r="J1267" s="1" t="s">
        <v>1783</v>
      </c>
      <c r="K1267" s="1">
        <v>27305</v>
      </c>
      <c r="L1267" s="1">
        <v>284</v>
      </c>
      <c r="M1267" s="1" t="s">
        <v>37</v>
      </c>
      <c r="N1267" s="1" t="s">
        <v>38</v>
      </c>
      <c r="O1267" s="1">
        <v>2000</v>
      </c>
      <c r="P1267" s="1">
        <v>5.0999999999999996</v>
      </c>
    </row>
    <row r="1268" spans="1:16" ht="12.75" x14ac:dyDescent="0.2">
      <c r="A1268" s="1" t="s">
        <v>6737</v>
      </c>
      <c r="B1268" s="1" t="s">
        <v>6735</v>
      </c>
      <c r="C1268" s="1">
        <v>18996755</v>
      </c>
      <c r="D1268" s="1">
        <v>45000000</v>
      </c>
      <c r="E1268" s="1">
        <f t="shared" si="38"/>
        <v>-26003245</v>
      </c>
      <c r="F1268" s="1">
        <v>371</v>
      </c>
      <c r="G1268" s="1">
        <v>114</v>
      </c>
      <c r="H1268" s="1" t="s">
        <v>4074</v>
      </c>
      <c r="I1268" s="1" t="str">
        <f>LEFT(H1268,5)</f>
        <v>Drama</v>
      </c>
      <c r="J1268" s="1" t="s">
        <v>207</v>
      </c>
      <c r="K1268" s="1">
        <v>145270</v>
      </c>
      <c r="L1268" s="1">
        <v>322</v>
      </c>
      <c r="M1268" s="1" t="s">
        <v>37</v>
      </c>
      <c r="N1268" s="1" t="s">
        <v>3570</v>
      </c>
      <c r="O1268" s="1">
        <v>2012</v>
      </c>
      <c r="P1268" s="1">
        <v>7.6</v>
      </c>
    </row>
    <row r="1269" spans="1:16" ht="12.75" x14ac:dyDescent="0.2">
      <c r="A1269" s="1" t="s">
        <v>6744</v>
      </c>
      <c r="B1269" s="1" t="s">
        <v>6741</v>
      </c>
      <c r="C1269" s="1">
        <v>14375181</v>
      </c>
      <c r="D1269" s="1">
        <v>51000000</v>
      </c>
      <c r="E1269" s="1">
        <f t="shared" si="38"/>
        <v>-36624819</v>
      </c>
      <c r="F1269" s="1">
        <v>49</v>
      </c>
      <c r="G1269" s="1">
        <v>107</v>
      </c>
      <c r="H1269" s="1" t="s">
        <v>6742</v>
      </c>
      <c r="I1269" s="1" t="str">
        <f t="shared" si="39"/>
        <v>Action</v>
      </c>
      <c r="J1269" s="1" t="s">
        <v>6743</v>
      </c>
      <c r="K1269" s="1">
        <v>8692</v>
      </c>
      <c r="L1269" s="1">
        <v>126</v>
      </c>
      <c r="M1269" s="1" t="s">
        <v>37</v>
      </c>
      <c r="N1269" s="1" t="s">
        <v>38</v>
      </c>
      <c r="O1269" s="1">
        <v>1987</v>
      </c>
      <c r="P1269" s="1">
        <v>4.2</v>
      </c>
    </row>
    <row r="1270" spans="1:16" ht="12.75" x14ac:dyDescent="0.2">
      <c r="A1270" s="1" t="s">
        <v>6749</v>
      </c>
      <c r="B1270" s="1" t="s">
        <v>5381</v>
      </c>
      <c r="C1270" s="1">
        <v>20999103</v>
      </c>
      <c r="D1270" s="1">
        <v>40000000</v>
      </c>
      <c r="E1270" s="1">
        <f t="shared" si="38"/>
        <v>-19000897</v>
      </c>
      <c r="F1270" s="1">
        <v>335</v>
      </c>
      <c r="G1270" s="1">
        <v>87</v>
      </c>
      <c r="H1270" s="1" t="s">
        <v>6748</v>
      </c>
      <c r="I1270" s="1" t="str">
        <f>LEFT(H1270,9)</f>
        <v>Adventure</v>
      </c>
      <c r="J1270" s="1" t="s">
        <v>546</v>
      </c>
      <c r="K1270" s="1">
        <v>139114</v>
      </c>
      <c r="L1270" s="1">
        <v>245</v>
      </c>
      <c r="M1270" s="1" t="s">
        <v>37</v>
      </c>
      <c r="N1270" s="1" t="s">
        <v>38</v>
      </c>
      <c r="O1270" s="1">
        <v>2009</v>
      </c>
      <c r="P1270" s="1">
        <v>7.8</v>
      </c>
    </row>
    <row r="1271" spans="1:16" ht="12.75" x14ac:dyDescent="0.2">
      <c r="A1271" s="1" t="s">
        <v>6752</v>
      </c>
      <c r="B1271" s="1" t="s">
        <v>4436</v>
      </c>
      <c r="C1271" s="1">
        <v>14448589</v>
      </c>
      <c r="D1271" s="1">
        <v>40000000</v>
      </c>
      <c r="E1271" s="1">
        <f t="shared" si="38"/>
        <v>-25551411</v>
      </c>
      <c r="F1271" s="1">
        <v>86</v>
      </c>
      <c r="G1271" s="1">
        <v>103</v>
      </c>
      <c r="H1271" s="1" t="s">
        <v>1680</v>
      </c>
      <c r="I1271" s="1" t="str">
        <f t="shared" si="39"/>
        <v>Comedy</v>
      </c>
      <c r="J1271" s="1" t="s">
        <v>564</v>
      </c>
      <c r="K1271" s="1">
        <v>19364</v>
      </c>
      <c r="L1271" s="1">
        <v>128</v>
      </c>
      <c r="M1271" s="1" t="s">
        <v>37</v>
      </c>
      <c r="N1271" s="1" t="s">
        <v>38</v>
      </c>
      <c r="O1271" s="1">
        <v>2002</v>
      </c>
      <c r="P1271" s="1">
        <v>5.8</v>
      </c>
    </row>
    <row r="1272" spans="1:16" ht="12.75" x14ac:dyDescent="0.2">
      <c r="A1272" s="1" t="s">
        <v>6758</v>
      </c>
      <c r="B1272" s="1" t="s">
        <v>5366</v>
      </c>
      <c r="C1272" s="1">
        <v>14358033</v>
      </c>
      <c r="D1272" s="1">
        <v>40000000</v>
      </c>
      <c r="E1272" s="1">
        <f t="shared" si="38"/>
        <v>-25641967</v>
      </c>
      <c r="F1272" s="1">
        <v>40</v>
      </c>
      <c r="G1272" s="1">
        <v>99</v>
      </c>
      <c r="H1272" s="1" t="s">
        <v>6756</v>
      </c>
      <c r="I1272" s="1" t="str">
        <f t="shared" si="39"/>
        <v>Comedy</v>
      </c>
      <c r="J1272" s="1" t="s">
        <v>6757</v>
      </c>
      <c r="K1272" s="1">
        <v>17365</v>
      </c>
      <c r="L1272" s="1">
        <v>66</v>
      </c>
      <c r="M1272" s="1" t="s">
        <v>37</v>
      </c>
      <c r="N1272" s="1" t="s">
        <v>38</v>
      </c>
      <c r="O1272" s="1">
        <v>1992</v>
      </c>
      <c r="P1272" s="1">
        <v>5.9</v>
      </c>
    </row>
    <row r="1273" spans="1:16" ht="12.75" x14ac:dyDescent="0.2">
      <c r="A1273" s="1" t="s">
        <v>6762</v>
      </c>
      <c r="B1273" s="1" t="s">
        <v>4175</v>
      </c>
      <c r="C1273" s="1">
        <v>33201661</v>
      </c>
      <c r="D1273" s="1">
        <v>77000000</v>
      </c>
      <c r="E1273" s="1">
        <f t="shared" si="38"/>
        <v>-43798339</v>
      </c>
      <c r="F1273" s="1">
        <v>242</v>
      </c>
      <c r="G1273" s="1">
        <v>122</v>
      </c>
      <c r="H1273" s="1" t="s">
        <v>1680</v>
      </c>
      <c r="I1273" s="1" t="str">
        <f t="shared" si="39"/>
        <v>Comedy</v>
      </c>
      <c r="J1273" s="1" t="s">
        <v>5895</v>
      </c>
      <c r="K1273" s="1">
        <v>534262</v>
      </c>
      <c r="L1273" s="1">
        <v>1314</v>
      </c>
      <c r="M1273" s="1" t="s">
        <v>1463</v>
      </c>
      <c r="N1273" s="1" t="s">
        <v>1464</v>
      </c>
      <c r="O1273" s="1">
        <v>2001</v>
      </c>
      <c r="P1273" s="1">
        <v>8.4</v>
      </c>
    </row>
    <row r="1274" spans="1:16" ht="12.75" x14ac:dyDescent="0.2">
      <c r="A1274" s="1" t="s">
        <v>6770</v>
      </c>
      <c r="B1274" s="1" t="s">
        <v>6766</v>
      </c>
      <c r="C1274" s="1">
        <v>14018364</v>
      </c>
      <c r="D1274" s="1">
        <v>30000000</v>
      </c>
      <c r="E1274" s="1">
        <f t="shared" si="38"/>
        <v>-15981636</v>
      </c>
      <c r="F1274" s="1">
        <v>70</v>
      </c>
      <c r="G1274" s="1">
        <v>91</v>
      </c>
      <c r="H1274" s="1" t="s">
        <v>6768</v>
      </c>
      <c r="I1274" s="1" t="str">
        <f t="shared" si="39"/>
        <v>Comedy</v>
      </c>
      <c r="J1274" s="1" t="s">
        <v>6769</v>
      </c>
      <c r="K1274" s="1">
        <v>17722</v>
      </c>
      <c r="L1274" s="1">
        <v>111</v>
      </c>
      <c r="M1274" s="1" t="s">
        <v>37</v>
      </c>
      <c r="N1274" s="1" t="s">
        <v>38</v>
      </c>
      <c r="O1274" s="1">
        <v>2004</v>
      </c>
      <c r="P1274" s="1">
        <v>4.8</v>
      </c>
    </row>
    <row r="1275" spans="1:16" ht="12.75" x14ac:dyDescent="0.2">
      <c r="A1275" s="1" t="s">
        <v>6775</v>
      </c>
      <c r="B1275" s="1" t="s">
        <v>6774</v>
      </c>
      <c r="C1275" s="1">
        <v>13395939</v>
      </c>
      <c r="D1275" s="1">
        <v>60000000</v>
      </c>
      <c r="E1275" s="1">
        <f t="shared" si="38"/>
        <v>-46604061</v>
      </c>
      <c r="F1275" s="1">
        <v>135</v>
      </c>
      <c r="G1275" s="1">
        <v>103</v>
      </c>
      <c r="H1275" s="1" t="s">
        <v>1414</v>
      </c>
      <c r="I1275" s="1" t="str">
        <f t="shared" si="39"/>
        <v>Comedy</v>
      </c>
      <c r="J1275" s="1" t="s">
        <v>5968</v>
      </c>
      <c r="K1275" s="1">
        <v>43442</v>
      </c>
      <c r="L1275" s="1">
        <v>146</v>
      </c>
      <c r="M1275" s="1" t="s">
        <v>37</v>
      </c>
      <c r="N1275" s="1" t="s">
        <v>56</v>
      </c>
      <c r="O1275" s="1">
        <v>2004</v>
      </c>
      <c r="P1275" s="1">
        <v>6.2</v>
      </c>
    </row>
    <row r="1276" spans="1:16" ht="12.75" x14ac:dyDescent="0.2">
      <c r="A1276" s="1" t="s">
        <v>6778</v>
      </c>
      <c r="B1276" s="1" t="s">
        <v>6296</v>
      </c>
      <c r="C1276" s="1">
        <v>20113965</v>
      </c>
      <c r="D1276" s="1">
        <v>40000000</v>
      </c>
      <c r="E1276" s="1">
        <f t="shared" si="38"/>
        <v>-19886035</v>
      </c>
      <c r="F1276" s="1">
        <v>125</v>
      </c>
      <c r="G1276" s="1">
        <v>107</v>
      </c>
      <c r="H1276" s="1" t="s">
        <v>6325</v>
      </c>
      <c r="I1276" s="1" t="str">
        <f>LEFT(H1276,9)</f>
        <v>Biography</v>
      </c>
      <c r="J1276" s="1" t="s">
        <v>2496</v>
      </c>
      <c r="K1276" s="1">
        <v>15231</v>
      </c>
      <c r="L1276" s="1">
        <v>66</v>
      </c>
      <c r="M1276" s="1" t="s">
        <v>37</v>
      </c>
      <c r="N1276" s="1" t="s">
        <v>38</v>
      </c>
      <c r="O1276" s="1">
        <v>2012</v>
      </c>
      <c r="P1276" s="1">
        <v>6.5</v>
      </c>
    </row>
    <row r="1277" spans="1:16" ht="12.75" x14ac:dyDescent="0.2">
      <c r="A1277" s="1" t="s">
        <v>6783</v>
      </c>
      <c r="B1277" s="1" t="s">
        <v>6782</v>
      </c>
      <c r="C1277" s="1">
        <v>13376506</v>
      </c>
      <c r="D1277" s="1">
        <v>40000000</v>
      </c>
      <c r="E1277" s="1">
        <f t="shared" si="38"/>
        <v>-26623494</v>
      </c>
      <c r="F1277" s="1">
        <v>54</v>
      </c>
      <c r="G1277" s="1">
        <v>106</v>
      </c>
      <c r="H1277" s="1" t="s">
        <v>3408</v>
      </c>
      <c r="I1277" s="1" t="str">
        <f t="shared" si="39"/>
        <v>Drama</v>
      </c>
      <c r="J1277" s="1" t="s">
        <v>5901</v>
      </c>
      <c r="K1277" s="1">
        <v>10413</v>
      </c>
      <c r="L1277" s="1">
        <v>111</v>
      </c>
      <c r="M1277" s="1" t="s">
        <v>37</v>
      </c>
      <c r="N1277" s="1" t="s">
        <v>38</v>
      </c>
      <c r="O1277" s="1">
        <v>1999</v>
      </c>
      <c r="P1277" s="1">
        <v>6.3</v>
      </c>
    </row>
    <row r="1278" spans="1:16" ht="12.75" x14ac:dyDescent="0.2">
      <c r="A1278" s="1" t="s">
        <v>6790</v>
      </c>
      <c r="B1278" s="1" t="s">
        <v>6787</v>
      </c>
      <c r="C1278" s="1">
        <v>13208023</v>
      </c>
      <c r="D1278" s="1">
        <v>42000000</v>
      </c>
      <c r="E1278" s="1">
        <f t="shared" si="38"/>
        <v>-28791977</v>
      </c>
      <c r="F1278" s="1">
        <v>104</v>
      </c>
      <c r="G1278" s="1">
        <v>101</v>
      </c>
      <c r="H1278" s="1" t="s">
        <v>6789</v>
      </c>
      <c r="I1278" s="1" t="str">
        <f>LEFT(H1278,5)</f>
        <v>Crime</v>
      </c>
      <c r="J1278" s="1" t="s">
        <v>2267</v>
      </c>
      <c r="K1278" s="1">
        <v>17309</v>
      </c>
      <c r="L1278" s="1">
        <v>388</v>
      </c>
      <c r="M1278" s="1" t="s">
        <v>37</v>
      </c>
      <c r="N1278" s="1" t="s">
        <v>56</v>
      </c>
      <c r="O1278" s="1">
        <v>2002</v>
      </c>
      <c r="P1278" s="1">
        <v>3.3</v>
      </c>
    </row>
    <row r="1279" spans="1:16" ht="12.75" x14ac:dyDescent="0.2">
      <c r="A1279" s="1" t="s">
        <v>6793</v>
      </c>
      <c r="B1279" s="1" t="s">
        <v>1743</v>
      </c>
      <c r="C1279" s="1">
        <v>13838130</v>
      </c>
      <c r="D1279" s="1">
        <v>40000000</v>
      </c>
      <c r="E1279" s="1">
        <f t="shared" si="38"/>
        <v>-26161870</v>
      </c>
      <c r="F1279" s="1">
        <v>157</v>
      </c>
      <c r="G1279" s="1">
        <v>109</v>
      </c>
      <c r="H1279" s="1" t="s">
        <v>1929</v>
      </c>
      <c r="I1279" s="1" t="str">
        <f t="shared" si="39"/>
        <v>Action</v>
      </c>
      <c r="J1279" s="1" t="s">
        <v>699</v>
      </c>
      <c r="K1279" s="1">
        <v>35990</v>
      </c>
      <c r="L1279" s="1">
        <v>157</v>
      </c>
      <c r="M1279" s="1" t="s">
        <v>37</v>
      </c>
      <c r="N1279" s="1" t="s">
        <v>38</v>
      </c>
      <c r="O1279" s="1">
        <v>2009</v>
      </c>
      <c r="P1279" s="1">
        <v>5.9</v>
      </c>
    </row>
    <row r="1280" spans="1:16" ht="12.75" x14ac:dyDescent="0.2">
      <c r="A1280" s="1" t="s">
        <v>6046</v>
      </c>
      <c r="B1280" s="1" t="s">
        <v>6045</v>
      </c>
      <c r="C1280" s="1">
        <v>5773519</v>
      </c>
      <c r="D1280" s="1">
        <v>40000000</v>
      </c>
      <c r="E1280" s="1">
        <f t="shared" si="38"/>
        <v>-34226481</v>
      </c>
      <c r="F1280" s="1">
        <v>159</v>
      </c>
      <c r="G1280" s="1">
        <v>110</v>
      </c>
      <c r="H1280" s="1" t="s">
        <v>3170</v>
      </c>
      <c r="I1280" s="1" t="str">
        <f>LEFT(H1280,5)</f>
        <v>Drama</v>
      </c>
      <c r="J1280" s="1" t="s">
        <v>103</v>
      </c>
      <c r="K1280" s="1">
        <v>28618</v>
      </c>
      <c r="L1280" s="1">
        <v>91</v>
      </c>
      <c r="M1280" s="1" t="s">
        <v>37</v>
      </c>
      <c r="N1280" s="1" t="s">
        <v>38</v>
      </c>
      <c r="O1280" s="1">
        <v>2015</v>
      </c>
      <c r="P1280" s="1">
        <v>6</v>
      </c>
    </row>
    <row r="1281" spans="1:16" ht="12.75" x14ac:dyDescent="0.2">
      <c r="A1281" s="1" t="s">
        <v>6796</v>
      </c>
      <c r="B1281" s="1" t="s">
        <v>5468</v>
      </c>
      <c r="C1281" s="1">
        <v>9652000</v>
      </c>
      <c r="D1281" s="1">
        <v>40000000</v>
      </c>
      <c r="E1281" s="1">
        <f t="shared" si="38"/>
        <v>-30348000</v>
      </c>
      <c r="F1281" s="1">
        <v>78</v>
      </c>
      <c r="G1281" s="1">
        <v>89</v>
      </c>
      <c r="H1281" s="1" t="s">
        <v>1670</v>
      </c>
      <c r="I1281" s="1" t="str">
        <f t="shared" si="39"/>
        <v>Comedy</v>
      </c>
      <c r="J1281" s="1" t="s">
        <v>1376</v>
      </c>
      <c r="K1281" s="1">
        <v>46205</v>
      </c>
      <c r="L1281" s="1">
        <v>147</v>
      </c>
      <c r="M1281" s="1" t="s">
        <v>37</v>
      </c>
      <c r="N1281" s="1" t="s">
        <v>38</v>
      </c>
      <c r="O1281" s="1">
        <v>2003</v>
      </c>
      <c r="P1281" s="1">
        <v>5.8</v>
      </c>
    </row>
    <row r="1282" spans="1:16" ht="12.75" x14ac:dyDescent="0.2">
      <c r="A1282" s="1" t="s">
        <v>6800</v>
      </c>
      <c r="B1282" s="1" t="s">
        <v>6799</v>
      </c>
      <c r="C1282" s="1">
        <v>12081447</v>
      </c>
      <c r="E1282" s="1">
        <f t="shared" si="38"/>
        <v>12081447</v>
      </c>
      <c r="F1282" s="1">
        <v>88</v>
      </c>
      <c r="G1282" s="1">
        <v>100</v>
      </c>
      <c r="H1282" s="1" t="s">
        <v>5509</v>
      </c>
      <c r="I1282" s="1" t="str">
        <f t="shared" si="39"/>
        <v>Comedy</v>
      </c>
      <c r="J1282" s="1" t="s">
        <v>803</v>
      </c>
      <c r="K1282" s="1">
        <v>7794</v>
      </c>
      <c r="L1282" s="1">
        <v>25</v>
      </c>
      <c r="M1282" s="1" t="s">
        <v>37</v>
      </c>
      <c r="N1282" s="1" t="s">
        <v>38</v>
      </c>
      <c r="O1282" s="1">
        <v>2008</v>
      </c>
      <c r="P1282" s="1">
        <v>6.5</v>
      </c>
    </row>
    <row r="1283" spans="1:16" ht="12.75" x14ac:dyDescent="0.2">
      <c r="A1283" s="1" t="s">
        <v>6805</v>
      </c>
      <c r="B1283" s="1" t="s">
        <v>6803</v>
      </c>
      <c r="C1283" s="1">
        <v>7000000</v>
      </c>
      <c r="D1283" s="1">
        <v>36000000</v>
      </c>
      <c r="E1283" s="1">
        <f t="shared" ref="E1283:E1346" si="40">C1283-D1283</f>
        <v>-29000000</v>
      </c>
      <c r="F1283" s="1">
        <v>32</v>
      </c>
      <c r="G1283" s="1">
        <v>119</v>
      </c>
      <c r="H1283" s="1" t="s">
        <v>711</v>
      </c>
      <c r="I1283" s="1" t="str">
        <f t="shared" ref="I1283:I1345" si="41">LEFT(H1283,6)</f>
        <v>Action</v>
      </c>
      <c r="J1283" s="1" t="s">
        <v>5378</v>
      </c>
      <c r="K1283" s="1">
        <v>2933</v>
      </c>
      <c r="L1283" s="1">
        <v>70</v>
      </c>
      <c r="M1283" s="1" t="s">
        <v>37</v>
      </c>
      <c r="N1283" s="1" t="s">
        <v>56</v>
      </c>
      <c r="O1283" s="1">
        <v>1980</v>
      </c>
      <c r="P1283" s="1">
        <v>4.7</v>
      </c>
    </row>
    <row r="1284" spans="1:16" ht="12.75" x14ac:dyDescent="0.2">
      <c r="A1284" s="1" t="s">
        <v>6809</v>
      </c>
      <c r="B1284" s="1" t="s">
        <v>6808</v>
      </c>
      <c r="C1284" s="1">
        <v>10431220</v>
      </c>
      <c r="D1284" s="1">
        <v>24000000</v>
      </c>
      <c r="E1284" s="1">
        <f t="shared" si="40"/>
        <v>-13568780</v>
      </c>
      <c r="F1284" s="1">
        <v>75</v>
      </c>
      <c r="G1284" s="1">
        <v>83</v>
      </c>
      <c r="H1284" s="1" t="s">
        <v>646</v>
      </c>
      <c r="I1284" s="1" t="str">
        <f t="shared" si="41"/>
        <v>Action</v>
      </c>
      <c r="J1284" s="1" t="s">
        <v>6432</v>
      </c>
      <c r="K1284" s="1">
        <v>24216</v>
      </c>
      <c r="L1284" s="1">
        <v>162</v>
      </c>
      <c r="M1284" s="1" t="s">
        <v>37</v>
      </c>
      <c r="N1284" s="1" t="s">
        <v>38</v>
      </c>
      <c r="O1284" s="1">
        <v>1999</v>
      </c>
      <c r="P1284" s="1">
        <v>4.0999999999999996</v>
      </c>
    </row>
    <row r="1285" spans="1:16" ht="12.75" x14ac:dyDescent="0.2">
      <c r="A1285" s="1" t="s">
        <v>6814</v>
      </c>
      <c r="B1285" s="1" t="s">
        <v>6812</v>
      </c>
      <c r="C1285" s="1">
        <v>10326062</v>
      </c>
      <c r="D1285" s="1">
        <v>33000000</v>
      </c>
      <c r="E1285" s="1">
        <f t="shared" si="40"/>
        <v>-22673938</v>
      </c>
      <c r="F1285" s="1">
        <v>219</v>
      </c>
      <c r="G1285" s="1">
        <v>108</v>
      </c>
      <c r="H1285" s="1" t="s">
        <v>6813</v>
      </c>
      <c r="I1285" s="1" t="str">
        <f t="shared" si="41"/>
        <v>Action</v>
      </c>
      <c r="J1285" s="1" t="s">
        <v>4836</v>
      </c>
      <c r="K1285" s="1">
        <v>121432</v>
      </c>
      <c r="L1285" s="1">
        <v>310</v>
      </c>
      <c r="M1285" s="1" t="s">
        <v>37</v>
      </c>
      <c r="N1285" s="1" t="s">
        <v>766</v>
      </c>
      <c r="O1285" s="1">
        <v>2009</v>
      </c>
      <c r="P1285" s="1">
        <v>6.8</v>
      </c>
    </row>
    <row r="1286" spans="1:16" ht="12.75" x14ac:dyDescent="0.2">
      <c r="A1286" s="1" t="s">
        <v>6818</v>
      </c>
      <c r="B1286" s="1" t="s">
        <v>5163</v>
      </c>
      <c r="C1286" s="1">
        <v>6114237</v>
      </c>
      <c r="D1286" s="1">
        <v>40000000</v>
      </c>
      <c r="E1286" s="1">
        <f t="shared" si="40"/>
        <v>-33885763</v>
      </c>
      <c r="F1286" s="1">
        <v>83</v>
      </c>
      <c r="G1286" s="1">
        <v>102</v>
      </c>
      <c r="H1286" s="1" t="s">
        <v>2201</v>
      </c>
      <c r="I1286" s="1" t="str">
        <f>LEFT(H1286,5)</f>
        <v>Drama</v>
      </c>
      <c r="J1286" s="1" t="s">
        <v>4177</v>
      </c>
      <c r="K1286" s="1">
        <v>19986</v>
      </c>
      <c r="L1286" s="1">
        <v>207</v>
      </c>
      <c r="M1286" s="1" t="s">
        <v>37</v>
      </c>
      <c r="N1286" s="1" t="s">
        <v>38</v>
      </c>
      <c r="O1286" s="1">
        <v>2001</v>
      </c>
      <c r="P1286" s="1">
        <v>6.2</v>
      </c>
    </row>
    <row r="1287" spans="1:16" ht="12.75" x14ac:dyDescent="0.2">
      <c r="A1287" s="1" t="s">
        <v>6823</v>
      </c>
      <c r="B1287" s="1" t="s">
        <v>6636</v>
      </c>
      <c r="C1287" s="1">
        <v>4835968</v>
      </c>
      <c r="D1287" s="1">
        <v>40000000</v>
      </c>
      <c r="E1287" s="1">
        <f t="shared" si="40"/>
        <v>-35164032</v>
      </c>
      <c r="F1287" s="1">
        <v>53</v>
      </c>
      <c r="G1287" s="1">
        <v>93</v>
      </c>
      <c r="H1287" s="1" t="s">
        <v>50</v>
      </c>
      <c r="I1287" s="1" t="str">
        <f t="shared" si="41"/>
        <v>Action</v>
      </c>
      <c r="J1287" s="1" t="s">
        <v>1815</v>
      </c>
      <c r="K1287" s="1">
        <v>4821</v>
      </c>
      <c r="L1287" s="1">
        <v>82</v>
      </c>
      <c r="M1287" s="1" t="s">
        <v>37</v>
      </c>
      <c r="N1287" s="1" t="s">
        <v>56</v>
      </c>
      <c r="O1287" s="1">
        <v>2002</v>
      </c>
      <c r="P1287" s="1">
        <v>4.5</v>
      </c>
    </row>
    <row r="1288" spans="1:16" ht="12.75" x14ac:dyDescent="0.2">
      <c r="A1288" s="1" t="s">
        <v>6829</v>
      </c>
      <c r="B1288" s="1" t="s">
        <v>6826</v>
      </c>
      <c r="C1288" s="1">
        <v>4777007</v>
      </c>
      <c r="D1288" s="1">
        <v>40000000</v>
      </c>
      <c r="E1288" s="1">
        <f t="shared" si="40"/>
        <v>-35222993</v>
      </c>
      <c r="F1288" s="1">
        <v>61</v>
      </c>
      <c r="G1288" s="1">
        <v>84</v>
      </c>
      <c r="H1288" s="1" t="s">
        <v>6828</v>
      </c>
      <c r="I1288" s="1" t="str">
        <f t="shared" si="41"/>
        <v>Comedy</v>
      </c>
      <c r="J1288" s="1" t="s">
        <v>6822</v>
      </c>
      <c r="K1288" s="1">
        <v>15130</v>
      </c>
      <c r="L1288" s="1">
        <v>98</v>
      </c>
      <c r="M1288" s="1" t="s">
        <v>37</v>
      </c>
      <c r="N1288" s="1" t="s">
        <v>1464</v>
      </c>
      <c r="O1288" s="1">
        <v>2001</v>
      </c>
      <c r="P1288" s="1">
        <v>5.8</v>
      </c>
    </row>
    <row r="1289" spans="1:16" ht="12.75" x14ac:dyDescent="0.2">
      <c r="A1289" s="1" t="s">
        <v>6833</v>
      </c>
      <c r="B1289" s="1" t="s">
        <v>5288</v>
      </c>
      <c r="C1289" s="1">
        <v>3675072</v>
      </c>
      <c r="D1289" s="1">
        <v>26000000</v>
      </c>
      <c r="E1289" s="1">
        <f t="shared" si="40"/>
        <v>-22324928</v>
      </c>
      <c r="F1289" s="1">
        <v>308</v>
      </c>
      <c r="G1289" s="1">
        <v>107</v>
      </c>
      <c r="H1289" s="1" t="s">
        <v>1169</v>
      </c>
      <c r="I1289" s="1" t="str">
        <f>LEFT(H1289,9)</f>
        <v>Adventure</v>
      </c>
      <c r="J1289" s="1" t="s">
        <v>221</v>
      </c>
      <c r="K1289" s="1">
        <v>190132</v>
      </c>
      <c r="L1289" s="1">
        <v>801</v>
      </c>
      <c r="M1289" s="1" t="s">
        <v>37</v>
      </c>
      <c r="N1289" s="1" t="s">
        <v>56</v>
      </c>
      <c r="O1289" s="1">
        <v>2007</v>
      </c>
      <c r="P1289" s="1">
        <v>7.3</v>
      </c>
    </row>
    <row r="1290" spans="1:16" ht="12.75" x14ac:dyDescent="0.2">
      <c r="A1290" s="1" t="s">
        <v>6839</v>
      </c>
      <c r="B1290" s="1" t="s">
        <v>4098</v>
      </c>
      <c r="C1290" s="1">
        <v>18438149</v>
      </c>
      <c r="D1290" s="1">
        <v>40000000</v>
      </c>
      <c r="E1290" s="1">
        <f t="shared" si="40"/>
        <v>-21561851</v>
      </c>
      <c r="F1290" s="1">
        <v>70</v>
      </c>
      <c r="G1290" s="1">
        <v>91</v>
      </c>
      <c r="H1290" s="1" t="s">
        <v>2526</v>
      </c>
      <c r="I1290" s="1" t="str">
        <f t="shared" si="41"/>
        <v>Comedy</v>
      </c>
      <c r="J1290" s="1" t="s">
        <v>6838</v>
      </c>
      <c r="K1290" s="1">
        <v>30842</v>
      </c>
      <c r="L1290" s="1">
        <v>93</v>
      </c>
      <c r="M1290" s="1" t="s">
        <v>37</v>
      </c>
      <c r="N1290" s="1" t="s">
        <v>38</v>
      </c>
      <c r="O1290" s="1">
        <v>2012</v>
      </c>
      <c r="P1290" s="1">
        <v>5.9</v>
      </c>
    </row>
    <row r="1291" spans="1:16" ht="12.75" x14ac:dyDescent="0.2">
      <c r="A1291" s="1" t="s">
        <v>6845</v>
      </c>
      <c r="B1291" s="1" t="s">
        <v>6843</v>
      </c>
      <c r="C1291" s="1">
        <v>511920</v>
      </c>
      <c r="D1291" s="1">
        <v>40000000</v>
      </c>
      <c r="E1291" s="1">
        <f t="shared" si="40"/>
        <v>-39488080</v>
      </c>
      <c r="F1291" s="1">
        <v>41</v>
      </c>
      <c r="G1291" s="1">
        <v>94</v>
      </c>
      <c r="H1291" s="1" t="s">
        <v>6844</v>
      </c>
      <c r="I1291" s="1" t="str">
        <f>LEFT(H1291,9)</f>
        <v>Adventure</v>
      </c>
      <c r="J1291" s="1" t="s">
        <v>721</v>
      </c>
      <c r="K1291" s="1">
        <v>2458</v>
      </c>
      <c r="L1291" s="1">
        <v>26</v>
      </c>
      <c r="M1291" s="1" t="s">
        <v>37</v>
      </c>
      <c r="N1291" s="1" t="s">
        <v>38</v>
      </c>
      <c r="O1291" s="1">
        <v>2008</v>
      </c>
      <c r="P1291" s="1">
        <v>4.4000000000000004</v>
      </c>
    </row>
    <row r="1292" spans="1:16" ht="12.75" x14ac:dyDescent="0.2">
      <c r="A1292" s="1" t="s">
        <v>6849</v>
      </c>
      <c r="B1292" s="1" t="s">
        <v>4964</v>
      </c>
      <c r="C1292" s="1">
        <v>10640645</v>
      </c>
      <c r="D1292" s="1">
        <v>40000000</v>
      </c>
      <c r="E1292" s="1">
        <f t="shared" si="40"/>
        <v>-29359355</v>
      </c>
      <c r="F1292" s="1">
        <v>224</v>
      </c>
      <c r="G1292" s="1">
        <v>115</v>
      </c>
      <c r="H1292" s="1" t="s">
        <v>1119</v>
      </c>
      <c r="I1292" s="1" t="str">
        <f t="shared" si="41"/>
        <v>Action</v>
      </c>
      <c r="J1292" s="1" t="s">
        <v>389</v>
      </c>
      <c r="K1292" s="1">
        <v>28429</v>
      </c>
      <c r="L1292" s="1">
        <v>110</v>
      </c>
      <c r="M1292" s="1" t="s">
        <v>37</v>
      </c>
      <c r="N1292" s="1" t="s">
        <v>38</v>
      </c>
      <c r="O1292" s="1">
        <v>2015</v>
      </c>
      <c r="P1292" s="1">
        <v>5.8</v>
      </c>
    </row>
    <row r="1293" spans="1:16" ht="12.75" x14ac:dyDescent="0.2">
      <c r="A1293" s="1" t="s">
        <v>6855</v>
      </c>
      <c r="B1293" s="1" t="s">
        <v>6853</v>
      </c>
      <c r="C1293" s="1">
        <v>652526</v>
      </c>
      <c r="D1293" s="1">
        <v>40000000</v>
      </c>
      <c r="E1293" s="1">
        <f t="shared" si="40"/>
        <v>-39347474</v>
      </c>
      <c r="F1293" s="1">
        <v>66</v>
      </c>
      <c r="G1293" s="1">
        <v>93</v>
      </c>
      <c r="H1293" s="1" t="s">
        <v>6854</v>
      </c>
      <c r="I1293" s="1" t="str">
        <f t="shared" si="41"/>
        <v>Action</v>
      </c>
      <c r="J1293" s="1" t="s">
        <v>5182</v>
      </c>
      <c r="K1293" s="1">
        <v>20201</v>
      </c>
      <c r="L1293" s="1">
        <v>187</v>
      </c>
      <c r="M1293" s="1" t="s">
        <v>37</v>
      </c>
      <c r="N1293" s="1" t="s">
        <v>766</v>
      </c>
      <c r="O1293" s="1">
        <v>2006</v>
      </c>
      <c r="P1293" s="1">
        <v>5.0999999999999996</v>
      </c>
    </row>
    <row r="1294" spans="1:16" ht="12.75" x14ac:dyDescent="0.2">
      <c r="A1294" s="1" t="s">
        <v>6861</v>
      </c>
      <c r="B1294" s="1" t="s">
        <v>2640</v>
      </c>
      <c r="C1294" s="1">
        <v>80050171</v>
      </c>
      <c r="D1294" s="1">
        <v>20000000</v>
      </c>
      <c r="E1294" s="1">
        <f t="shared" si="40"/>
        <v>60050171</v>
      </c>
      <c r="F1294" s="1">
        <v>253</v>
      </c>
      <c r="G1294" s="1">
        <v>105</v>
      </c>
      <c r="H1294" s="1" t="s">
        <v>1923</v>
      </c>
      <c r="I1294" s="1" t="str">
        <f>LEFT(H1294,5)</f>
        <v>Drama</v>
      </c>
      <c r="J1294" s="1" t="s">
        <v>6860</v>
      </c>
      <c r="K1294" s="1">
        <v>186982</v>
      </c>
      <c r="L1294" s="1">
        <v>491</v>
      </c>
      <c r="M1294" s="1" t="s">
        <v>37</v>
      </c>
      <c r="N1294" s="1" t="s">
        <v>38</v>
      </c>
      <c r="O1294" s="1">
        <v>2007</v>
      </c>
      <c r="P1294" s="1">
        <v>6.9</v>
      </c>
    </row>
    <row r="1295" spans="1:16" ht="12.75" x14ac:dyDescent="0.2">
      <c r="A1295" s="1" t="s">
        <v>6864</v>
      </c>
      <c r="B1295" s="1" t="s">
        <v>4391</v>
      </c>
      <c r="C1295" s="1">
        <v>7564000</v>
      </c>
      <c r="D1295" s="1">
        <v>20000000</v>
      </c>
      <c r="E1295" s="1">
        <f t="shared" si="40"/>
        <v>-12436000</v>
      </c>
      <c r="F1295" s="1">
        <v>79</v>
      </c>
      <c r="G1295" s="1">
        <v>107</v>
      </c>
      <c r="H1295" s="1" t="s">
        <v>5315</v>
      </c>
      <c r="I1295" s="1" t="str">
        <f t="shared" si="41"/>
        <v>Comedy</v>
      </c>
      <c r="J1295" s="1" t="s">
        <v>564</v>
      </c>
      <c r="K1295" s="1">
        <v>54650</v>
      </c>
      <c r="L1295" s="1">
        <v>223</v>
      </c>
      <c r="M1295" s="1" t="s">
        <v>37</v>
      </c>
      <c r="N1295" s="1" t="s">
        <v>38</v>
      </c>
      <c r="O1295" s="1">
        <v>1995</v>
      </c>
      <c r="P1295" s="1">
        <v>6.2</v>
      </c>
    </row>
    <row r="1296" spans="1:16" ht="12.75" x14ac:dyDescent="0.2">
      <c r="A1296" s="1" t="s">
        <v>6871</v>
      </c>
      <c r="B1296" s="1" t="s">
        <v>6867</v>
      </c>
      <c r="C1296" s="1">
        <v>876671</v>
      </c>
      <c r="D1296" s="1">
        <v>25000000</v>
      </c>
      <c r="E1296" s="1">
        <f t="shared" si="40"/>
        <v>-24123329</v>
      </c>
      <c r="F1296" s="1">
        <v>94</v>
      </c>
      <c r="G1296" s="1">
        <v>101</v>
      </c>
      <c r="H1296" s="1" t="s">
        <v>6869</v>
      </c>
      <c r="I1296" s="1" t="str">
        <f>LEFT(H1296,9)</f>
        <v>Adventure</v>
      </c>
      <c r="J1296" s="1" t="s">
        <v>6870</v>
      </c>
      <c r="K1296" s="1">
        <v>22010</v>
      </c>
      <c r="L1296" s="1">
        <v>90</v>
      </c>
      <c r="M1296" s="1" t="s">
        <v>37</v>
      </c>
      <c r="N1296" s="1" t="s">
        <v>38</v>
      </c>
      <c r="O1296" s="1">
        <v>2007</v>
      </c>
      <c r="P1296" s="1">
        <v>6.9</v>
      </c>
    </row>
    <row r="1297" spans="1:16" ht="12.75" x14ac:dyDescent="0.2">
      <c r="A1297" s="1" t="s">
        <v>6875</v>
      </c>
      <c r="B1297" s="1" t="s">
        <v>4259</v>
      </c>
      <c r="C1297" s="1">
        <v>2869369</v>
      </c>
      <c r="D1297" s="1">
        <v>30000000</v>
      </c>
      <c r="E1297" s="1">
        <f t="shared" si="40"/>
        <v>-27130631</v>
      </c>
      <c r="F1297" s="1">
        <v>77</v>
      </c>
      <c r="G1297" s="1">
        <v>111</v>
      </c>
      <c r="H1297" s="1" t="s">
        <v>2785</v>
      </c>
      <c r="I1297" s="1" t="str">
        <f t="shared" si="41"/>
        <v>Comedy</v>
      </c>
      <c r="J1297" s="1" t="s">
        <v>2618</v>
      </c>
      <c r="K1297" s="1">
        <v>65474</v>
      </c>
      <c r="L1297" s="1">
        <v>211</v>
      </c>
      <c r="M1297" s="1" t="s">
        <v>37</v>
      </c>
      <c r="N1297" s="1" t="s">
        <v>56</v>
      </c>
      <c r="O1297" s="1">
        <v>1994</v>
      </c>
      <c r="P1297" s="1">
        <v>7.3</v>
      </c>
    </row>
    <row r="1298" spans="1:16" ht="12.75" x14ac:dyDescent="0.2">
      <c r="A1298" s="1" t="s">
        <v>6881</v>
      </c>
      <c r="B1298" s="1" t="s">
        <v>6879</v>
      </c>
      <c r="C1298" s="1">
        <v>128978</v>
      </c>
      <c r="D1298" s="1">
        <v>40000000</v>
      </c>
      <c r="E1298" s="1">
        <f t="shared" si="40"/>
        <v>-39871022</v>
      </c>
      <c r="F1298" s="1">
        <v>106</v>
      </c>
      <c r="G1298" s="1">
        <v>113</v>
      </c>
      <c r="H1298" s="1" t="s">
        <v>748</v>
      </c>
      <c r="I1298" s="1" t="str">
        <f t="shared" si="41"/>
        <v>Action</v>
      </c>
      <c r="J1298" s="1" t="s">
        <v>501</v>
      </c>
      <c r="K1298" s="1">
        <v>22897</v>
      </c>
      <c r="L1298" s="1">
        <v>61</v>
      </c>
      <c r="M1298" s="1" t="s">
        <v>1945</v>
      </c>
      <c r="N1298" s="1" t="s">
        <v>3858</v>
      </c>
      <c r="O1298" s="1">
        <v>2007</v>
      </c>
      <c r="P1298" s="1">
        <v>7.1</v>
      </c>
    </row>
    <row r="1299" spans="1:16" ht="12.75" x14ac:dyDescent="0.2">
      <c r="A1299" s="1" t="s">
        <v>6886</v>
      </c>
      <c r="B1299" s="1" t="s">
        <v>2016</v>
      </c>
      <c r="C1299" s="1">
        <v>77231</v>
      </c>
      <c r="D1299" s="1">
        <v>25000000</v>
      </c>
      <c r="E1299" s="1">
        <f t="shared" si="40"/>
        <v>-24922769</v>
      </c>
      <c r="F1299" s="1">
        <v>30</v>
      </c>
      <c r="G1299" s="1">
        <v>112</v>
      </c>
      <c r="H1299" s="1" t="s">
        <v>1960</v>
      </c>
      <c r="I1299" s="1" t="str">
        <f>LEFT(H1299,5)</f>
        <v>Drama</v>
      </c>
      <c r="J1299" s="1" t="s">
        <v>3713</v>
      </c>
      <c r="K1299" s="1">
        <v>3322</v>
      </c>
      <c r="L1299" s="1">
        <v>32</v>
      </c>
      <c r="M1299" s="1" t="s">
        <v>6889</v>
      </c>
      <c r="N1299" s="1" t="s">
        <v>1464</v>
      </c>
      <c r="O1299" s="1">
        <v>2005</v>
      </c>
      <c r="P1299" s="1">
        <v>6</v>
      </c>
    </row>
    <row r="1300" spans="1:16" ht="12.75" x14ac:dyDescent="0.2">
      <c r="A1300" s="1" t="s">
        <v>6891</v>
      </c>
      <c r="B1300" s="1" t="s">
        <v>6890</v>
      </c>
      <c r="C1300" s="1">
        <v>4563029</v>
      </c>
      <c r="D1300" s="1">
        <v>39200000</v>
      </c>
      <c r="E1300" s="1">
        <f t="shared" si="40"/>
        <v>-34636971</v>
      </c>
      <c r="F1300" s="1">
        <v>488</v>
      </c>
      <c r="G1300" s="1">
        <v>126</v>
      </c>
      <c r="H1300" s="1" t="s">
        <v>1389</v>
      </c>
      <c r="I1300" s="1" t="str">
        <f t="shared" si="41"/>
        <v>Action</v>
      </c>
      <c r="J1300" s="1" t="s">
        <v>221</v>
      </c>
      <c r="K1300" s="1">
        <v>181472</v>
      </c>
      <c r="L1300" s="1">
        <v>514</v>
      </c>
      <c r="M1300" s="1" t="s">
        <v>37</v>
      </c>
      <c r="N1300" s="1" t="s">
        <v>5693</v>
      </c>
      <c r="O1300" s="1">
        <v>2013</v>
      </c>
      <c r="P1300" s="1">
        <v>7</v>
      </c>
    </row>
    <row r="1301" spans="1:16" ht="12.75" x14ac:dyDescent="0.2">
      <c r="A1301" s="1" t="s">
        <v>6896</v>
      </c>
      <c r="B1301" s="1" t="s">
        <v>1982</v>
      </c>
      <c r="D1301" s="1">
        <v>25000000</v>
      </c>
      <c r="E1301" s="1">
        <f t="shared" si="40"/>
        <v>-25000000</v>
      </c>
      <c r="F1301" s="1">
        <v>63</v>
      </c>
      <c r="G1301" s="1">
        <v>90</v>
      </c>
      <c r="H1301" s="1" t="s">
        <v>6895</v>
      </c>
      <c r="I1301" s="1" t="str">
        <f>LEFT(H1301,9)</f>
        <v>Adventure</v>
      </c>
      <c r="J1301" s="1" t="s">
        <v>2864</v>
      </c>
      <c r="K1301" s="1">
        <v>15790</v>
      </c>
      <c r="L1301" s="1">
        <v>40</v>
      </c>
      <c r="M1301" s="1" t="s">
        <v>1463</v>
      </c>
      <c r="N1301" s="1" t="s">
        <v>1464</v>
      </c>
      <c r="O1301" s="1">
        <v>2011</v>
      </c>
      <c r="P1301" s="1">
        <v>6.8</v>
      </c>
    </row>
    <row r="1302" spans="1:16" ht="12.75" x14ac:dyDescent="0.2">
      <c r="A1302" s="1" t="s">
        <v>6901</v>
      </c>
      <c r="B1302" s="1" t="s">
        <v>6900</v>
      </c>
      <c r="C1302" s="1">
        <v>463730</v>
      </c>
      <c r="E1302" s="1">
        <f t="shared" si="40"/>
        <v>463730</v>
      </c>
      <c r="F1302" s="1">
        <v>42</v>
      </c>
      <c r="G1302" s="1">
        <v>93</v>
      </c>
      <c r="H1302" s="1" t="s">
        <v>1670</v>
      </c>
      <c r="I1302" s="1" t="str">
        <f t="shared" si="41"/>
        <v>Comedy</v>
      </c>
      <c r="J1302" s="1" t="s">
        <v>901</v>
      </c>
      <c r="K1302" s="1">
        <v>3789</v>
      </c>
      <c r="L1302" s="1">
        <v>39</v>
      </c>
      <c r="M1302" s="1" t="s">
        <v>37</v>
      </c>
      <c r="N1302" s="1" t="s">
        <v>38</v>
      </c>
      <c r="O1302" s="1">
        <v>2004</v>
      </c>
      <c r="P1302" s="1">
        <v>5.7</v>
      </c>
    </row>
    <row r="1303" spans="1:16" ht="12.75" x14ac:dyDescent="0.2">
      <c r="A1303" s="1" t="s">
        <v>6905</v>
      </c>
      <c r="B1303" s="1" t="s">
        <v>1038</v>
      </c>
      <c r="C1303" s="1">
        <v>50693162</v>
      </c>
      <c r="D1303" s="1">
        <v>23000000</v>
      </c>
      <c r="E1303" s="1">
        <f t="shared" si="40"/>
        <v>27693162</v>
      </c>
      <c r="F1303" s="1">
        <v>118</v>
      </c>
      <c r="G1303" s="1">
        <v>98</v>
      </c>
      <c r="H1303" s="1" t="s">
        <v>6904</v>
      </c>
      <c r="I1303" s="1" t="str">
        <f t="shared" si="41"/>
        <v>Action</v>
      </c>
      <c r="J1303" s="1" t="s">
        <v>1869</v>
      </c>
      <c r="K1303" s="1">
        <v>136580</v>
      </c>
      <c r="L1303" s="1">
        <v>545</v>
      </c>
      <c r="M1303" s="1" t="s">
        <v>37</v>
      </c>
      <c r="N1303" s="1" t="s">
        <v>38</v>
      </c>
      <c r="O1303" s="1">
        <v>1994</v>
      </c>
      <c r="P1303" s="1">
        <v>7.6</v>
      </c>
    </row>
    <row r="1304" spans="1:16" ht="12.75" x14ac:dyDescent="0.2">
      <c r="A1304" s="1" t="s">
        <v>6912</v>
      </c>
      <c r="B1304" s="1" t="s">
        <v>6908</v>
      </c>
      <c r="C1304" s="1">
        <v>6498000</v>
      </c>
      <c r="D1304" s="1">
        <v>18026148</v>
      </c>
      <c r="E1304" s="1">
        <f t="shared" si="40"/>
        <v>-11528148</v>
      </c>
      <c r="F1304" s="1">
        <v>44</v>
      </c>
      <c r="G1304" s="1">
        <v>159</v>
      </c>
      <c r="H1304" s="1" t="s">
        <v>6910</v>
      </c>
      <c r="I1304" s="1" t="str">
        <f t="shared" si="41"/>
        <v>Action</v>
      </c>
      <c r="J1304" s="1" t="s">
        <v>6911</v>
      </c>
      <c r="K1304" s="1">
        <v>62756</v>
      </c>
      <c r="L1304" s="1">
        <v>410</v>
      </c>
      <c r="M1304" s="1" t="s">
        <v>6916</v>
      </c>
      <c r="N1304" s="1" t="s">
        <v>5611</v>
      </c>
      <c r="O1304" s="1">
        <v>2015</v>
      </c>
      <c r="P1304" s="1">
        <v>8.4</v>
      </c>
    </row>
    <row r="1305" spans="1:16" ht="12.75" x14ac:dyDescent="0.2">
      <c r="A1305" s="1" t="s">
        <v>6920</v>
      </c>
      <c r="B1305" s="1" t="s">
        <v>1256</v>
      </c>
      <c r="C1305" s="1">
        <v>63411478</v>
      </c>
      <c r="D1305" s="1">
        <v>39000000</v>
      </c>
      <c r="E1305" s="1">
        <f t="shared" si="40"/>
        <v>24411478</v>
      </c>
      <c r="F1305" s="1">
        <v>214</v>
      </c>
      <c r="G1305" s="1">
        <v>107</v>
      </c>
      <c r="H1305" s="1" t="s">
        <v>6918</v>
      </c>
      <c r="I1305" s="1" t="str">
        <f>LEFT(H1305,5)</f>
        <v>Drama</v>
      </c>
      <c r="J1305" s="1" t="s">
        <v>6919</v>
      </c>
      <c r="K1305" s="1">
        <v>114925</v>
      </c>
      <c r="L1305" s="1">
        <v>234</v>
      </c>
      <c r="M1305" s="1" t="s">
        <v>37</v>
      </c>
      <c r="N1305" s="1" t="s">
        <v>38</v>
      </c>
      <c r="O1305" s="1">
        <v>2009</v>
      </c>
      <c r="P1305" s="1">
        <v>7.1</v>
      </c>
    </row>
    <row r="1306" spans="1:16" ht="12.75" x14ac:dyDescent="0.2">
      <c r="A1306" s="1" t="s">
        <v>6925</v>
      </c>
      <c r="B1306" s="1" t="s">
        <v>3801</v>
      </c>
      <c r="C1306" s="1">
        <v>42640890</v>
      </c>
      <c r="E1306" s="1">
        <f t="shared" si="40"/>
        <v>42640890</v>
      </c>
      <c r="F1306" s="1">
        <v>110</v>
      </c>
      <c r="G1306" s="1">
        <v>102</v>
      </c>
      <c r="H1306" s="1" t="s">
        <v>1680</v>
      </c>
      <c r="I1306" s="1" t="str">
        <f t="shared" si="41"/>
        <v>Comedy</v>
      </c>
      <c r="J1306" s="1" t="s">
        <v>6924</v>
      </c>
      <c r="K1306" s="1">
        <v>32412</v>
      </c>
      <c r="L1306" s="1">
        <v>184</v>
      </c>
      <c r="M1306" s="1" t="s">
        <v>37</v>
      </c>
      <c r="N1306" s="1" t="s">
        <v>38</v>
      </c>
      <c r="O1306" s="1">
        <v>2007</v>
      </c>
      <c r="P1306" s="1">
        <v>5.6</v>
      </c>
    </row>
    <row r="1307" spans="1:16" ht="12.75" x14ac:dyDescent="0.2">
      <c r="A1307" s="1" t="s">
        <v>680</v>
      </c>
      <c r="B1307" s="1" t="s">
        <v>498</v>
      </c>
      <c r="C1307" s="1">
        <v>144512310</v>
      </c>
      <c r="D1307" s="1">
        <v>38000000</v>
      </c>
      <c r="E1307" s="1">
        <f t="shared" si="40"/>
        <v>106512310</v>
      </c>
      <c r="F1307" s="1">
        <v>187</v>
      </c>
      <c r="G1307" s="1">
        <v>106</v>
      </c>
      <c r="H1307" s="1" t="s">
        <v>333</v>
      </c>
      <c r="I1307" s="1" t="str">
        <f t="shared" si="41"/>
        <v>Action</v>
      </c>
      <c r="J1307" s="1" t="s">
        <v>332</v>
      </c>
      <c r="K1307" s="1">
        <v>272227</v>
      </c>
      <c r="L1307" s="1">
        <v>988</v>
      </c>
      <c r="M1307" s="1" t="s">
        <v>37</v>
      </c>
      <c r="N1307" s="1" t="s">
        <v>38</v>
      </c>
      <c r="O1307" s="1">
        <v>2001</v>
      </c>
      <c r="P1307" s="1">
        <v>6.7</v>
      </c>
    </row>
    <row r="1308" spans="1:16" ht="12.75" x14ac:dyDescent="0.2">
      <c r="A1308" s="1" t="s">
        <v>6929</v>
      </c>
      <c r="B1308" s="1" t="s">
        <v>254</v>
      </c>
      <c r="C1308" s="1">
        <v>35287788</v>
      </c>
      <c r="D1308" s="1">
        <v>39000000</v>
      </c>
      <c r="E1308" s="1">
        <f t="shared" si="40"/>
        <v>-3712212</v>
      </c>
      <c r="F1308" s="1">
        <v>370</v>
      </c>
      <c r="G1308" s="1">
        <v>87</v>
      </c>
      <c r="H1308" s="1" t="s">
        <v>6928</v>
      </c>
      <c r="I1308" s="1" t="str">
        <f>LEFT(H1308,9)</f>
        <v>Animation</v>
      </c>
      <c r="J1308" s="1" t="s">
        <v>3259</v>
      </c>
      <c r="K1308" s="1">
        <v>73886</v>
      </c>
      <c r="L1308" s="1">
        <v>165</v>
      </c>
      <c r="M1308" s="1" t="s">
        <v>37</v>
      </c>
      <c r="N1308" s="1" t="s">
        <v>38</v>
      </c>
      <c r="O1308" s="1">
        <v>2012</v>
      </c>
      <c r="P1308" s="1">
        <v>7</v>
      </c>
    </row>
    <row r="1309" spans="1:16" ht="12.75" x14ac:dyDescent="0.2">
      <c r="A1309" s="1" t="s">
        <v>6934</v>
      </c>
      <c r="B1309" s="1" t="s">
        <v>95</v>
      </c>
      <c r="C1309" s="1">
        <v>25335935</v>
      </c>
      <c r="D1309" s="1">
        <v>40000000</v>
      </c>
      <c r="E1309" s="1">
        <f t="shared" si="40"/>
        <v>-14664065</v>
      </c>
      <c r="F1309" s="1">
        <v>276</v>
      </c>
      <c r="G1309" s="1">
        <v>119</v>
      </c>
      <c r="H1309" s="1" t="s">
        <v>226</v>
      </c>
      <c r="I1309" s="1" t="str">
        <f t="shared" si="41"/>
        <v>Action</v>
      </c>
      <c r="J1309" s="1" t="s">
        <v>1521</v>
      </c>
      <c r="K1309" s="1">
        <v>242599</v>
      </c>
      <c r="L1309" s="1">
        <v>1594</v>
      </c>
      <c r="M1309" s="1" t="s">
        <v>37</v>
      </c>
      <c r="N1309" s="1" t="s">
        <v>38</v>
      </c>
      <c r="O1309" s="1">
        <v>2005</v>
      </c>
      <c r="P1309" s="1">
        <v>8</v>
      </c>
    </row>
    <row r="1310" spans="1:16" ht="12.75" x14ac:dyDescent="0.2">
      <c r="A1310" s="1" t="s">
        <v>6939</v>
      </c>
      <c r="B1310" s="1" t="s">
        <v>4698</v>
      </c>
      <c r="C1310" s="1">
        <v>5881504</v>
      </c>
      <c r="D1310" s="1">
        <v>39000000</v>
      </c>
      <c r="E1310" s="1">
        <f t="shared" si="40"/>
        <v>-33118496</v>
      </c>
      <c r="F1310" s="1">
        <v>76</v>
      </c>
      <c r="G1310" s="1">
        <v>110</v>
      </c>
      <c r="H1310" s="1" t="s">
        <v>6938</v>
      </c>
      <c r="I1310" s="1" t="str">
        <f>LEFT(H1310,9)</f>
        <v>Biography</v>
      </c>
      <c r="J1310" s="1" t="s">
        <v>5968</v>
      </c>
      <c r="K1310" s="1">
        <v>5917</v>
      </c>
      <c r="L1310" s="1">
        <v>50</v>
      </c>
      <c r="M1310" s="1" t="s">
        <v>37</v>
      </c>
      <c r="N1310" s="1" t="s">
        <v>38</v>
      </c>
      <c r="O1310" s="1">
        <v>2004</v>
      </c>
      <c r="P1310" s="1">
        <v>5.3</v>
      </c>
    </row>
    <row r="1311" spans="1:16" ht="12.75" x14ac:dyDescent="0.2">
      <c r="A1311" s="1" t="s">
        <v>6943</v>
      </c>
      <c r="B1311" s="1" t="s">
        <v>4862</v>
      </c>
      <c r="C1311" s="1">
        <v>60000000</v>
      </c>
      <c r="D1311" s="1">
        <v>39000000</v>
      </c>
      <c r="E1311" s="1">
        <f t="shared" si="40"/>
        <v>21000000</v>
      </c>
      <c r="F1311" s="1">
        <v>95</v>
      </c>
      <c r="G1311" s="1">
        <v>125</v>
      </c>
      <c r="H1311" s="1" t="s">
        <v>1903</v>
      </c>
      <c r="I1311" s="1" t="str">
        <f t="shared" si="41"/>
        <v>Action</v>
      </c>
      <c r="J1311" s="1" t="s">
        <v>4579</v>
      </c>
      <c r="K1311" s="1">
        <v>49934</v>
      </c>
      <c r="L1311" s="1">
        <v>224</v>
      </c>
      <c r="M1311" s="1" t="s">
        <v>37</v>
      </c>
      <c r="N1311" s="1" t="s">
        <v>56</v>
      </c>
      <c r="O1311" s="1">
        <v>1983</v>
      </c>
      <c r="P1311" s="1">
        <v>4.9000000000000004</v>
      </c>
    </row>
    <row r="1312" spans="1:16" ht="12.75" x14ac:dyDescent="0.2">
      <c r="A1312" s="1" t="s">
        <v>6946</v>
      </c>
      <c r="B1312" s="1" t="s">
        <v>2466</v>
      </c>
      <c r="C1312" s="1">
        <v>29802761</v>
      </c>
      <c r="D1312" s="1">
        <v>40000000</v>
      </c>
      <c r="E1312" s="1">
        <f t="shared" si="40"/>
        <v>-10197239</v>
      </c>
      <c r="F1312" s="1">
        <v>211</v>
      </c>
      <c r="G1312" s="1">
        <v>113</v>
      </c>
      <c r="H1312" s="1" t="s">
        <v>3912</v>
      </c>
      <c r="I1312" s="1" t="str">
        <f t="shared" si="41"/>
        <v>Comedy</v>
      </c>
      <c r="J1312" s="1" t="s">
        <v>1745</v>
      </c>
      <c r="K1312" s="1">
        <v>46480</v>
      </c>
      <c r="L1312" s="1">
        <v>115</v>
      </c>
      <c r="M1312" s="1" t="s">
        <v>37</v>
      </c>
      <c r="N1312" s="1" t="s">
        <v>38</v>
      </c>
      <c r="O1312" s="1">
        <v>2013</v>
      </c>
      <c r="P1312" s="1">
        <v>6.4</v>
      </c>
    </row>
    <row r="1313" spans="1:16" ht="12.75" x14ac:dyDescent="0.2">
      <c r="A1313" s="1" t="s">
        <v>6950</v>
      </c>
      <c r="B1313" s="1" t="s">
        <v>1339</v>
      </c>
      <c r="C1313" s="1">
        <v>626809</v>
      </c>
      <c r="D1313" s="1">
        <v>553632000</v>
      </c>
      <c r="E1313" s="1">
        <f t="shared" si="40"/>
        <v>-553005191</v>
      </c>
      <c r="F1313" s="1">
        <v>160</v>
      </c>
      <c r="G1313" s="1">
        <v>150</v>
      </c>
      <c r="H1313" s="1" t="s">
        <v>1097</v>
      </c>
      <c r="I1313" s="1" t="str">
        <f t="shared" si="41"/>
        <v>Action</v>
      </c>
      <c r="J1313" s="1" t="s">
        <v>6880</v>
      </c>
      <c r="K1313" s="1">
        <v>36894</v>
      </c>
      <c r="L1313" s="1">
        <v>105</v>
      </c>
      <c r="M1313" s="1" t="s">
        <v>1945</v>
      </c>
      <c r="N1313" s="1" t="s">
        <v>891</v>
      </c>
      <c r="O1313" s="1">
        <v>2008</v>
      </c>
      <c r="P1313" s="1">
        <v>7.4</v>
      </c>
    </row>
    <row r="1314" spans="1:16" ht="12.75" x14ac:dyDescent="0.2">
      <c r="A1314" s="1" t="s">
        <v>6954</v>
      </c>
      <c r="B1314" s="1" t="s">
        <v>3135</v>
      </c>
      <c r="C1314" s="1">
        <v>127214072</v>
      </c>
      <c r="D1314" s="1">
        <v>38000000</v>
      </c>
      <c r="E1314" s="1">
        <f t="shared" si="40"/>
        <v>89214072</v>
      </c>
      <c r="F1314" s="1">
        <v>97</v>
      </c>
      <c r="G1314" s="1">
        <v>108</v>
      </c>
      <c r="H1314" s="1" t="s">
        <v>1680</v>
      </c>
      <c r="I1314" s="1" t="str">
        <f t="shared" si="41"/>
        <v>Comedy</v>
      </c>
      <c r="J1314" s="1" t="s">
        <v>2641</v>
      </c>
      <c r="K1314" s="1">
        <v>83786</v>
      </c>
      <c r="L1314" s="1">
        <v>392</v>
      </c>
      <c r="M1314" s="1" t="s">
        <v>37</v>
      </c>
      <c r="N1314" s="1" t="s">
        <v>38</v>
      </c>
      <c r="O1314" s="1">
        <v>2002</v>
      </c>
      <c r="P1314" s="1">
        <v>6.1</v>
      </c>
    </row>
    <row r="1315" spans="1:16" ht="12.75" x14ac:dyDescent="0.2">
      <c r="A1315" s="1" t="s">
        <v>6958</v>
      </c>
      <c r="B1315" s="1" t="s">
        <v>3101</v>
      </c>
      <c r="C1315" s="1">
        <v>88915214</v>
      </c>
      <c r="D1315" s="1">
        <v>38000000</v>
      </c>
      <c r="E1315" s="1">
        <f t="shared" si="40"/>
        <v>50915214</v>
      </c>
      <c r="F1315" s="1">
        <v>174</v>
      </c>
      <c r="G1315" s="1">
        <v>96</v>
      </c>
      <c r="H1315" s="1" t="s">
        <v>1680</v>
      </c>
      <c r="I1315" s="1" t="str">
        <f t="shared" si="41"/>
        <v>Comedy</v>
      </c>
      <c r="J1315" s="1" t="s">
        <v>640</v>
      </c>
      <c r="K1315" s="1">
        <v>163665</v>
      </c>
      <c r="L1315" s="1">
        <v>169</v>
      </c>
      <c r="M1315" s="1" t="s">
        <v>37</v>
      </c>
      <c r="N1315" s="1" t="s">
        <v>38</v>
      </c>
      <c r="O1315" s="1">
        <v>2009</v>
      </c>
      <c r="P1315" s="1">
        <v>6.5</v>
      </c>
    </row>
    <row r="1316" spans="1:16" ht="12.75" x14ac:dyDescent="0.2">
      <c r="A1316" s="1" t="s">
        <v>6964</v>
      </c>
      <c r="B1316" s="1" t="s">
        <v>6962</v>
      </c>
      <c r="C1316" s="1">
        <v>30400000</v>
      </c>
      <c r="D1316" s="1">
        <v>39000000</v>
      </c>
      <c r="E1316" s="1">
        <f t="shared" si="40"/>
        <v>-8600000</v>
      </c>
      <c r="F1316" s="1">
        <v>23</v>
      </c>
      <c r="G1316" s="1">
        <v>93</v>
      </c>
      <c r="H1316" s="1" t="s">
        <v>1670</v>
      </c>
      <c r="I1316" s="1" t="str">
        <f t="shared" si="41"/>
        <v>Comedy</v>
      </c>
      <c r="J1316" s="1" t="s">
        <v>2913</v>
      </c>
      <c r="K1316" s="1">
        <v>17810</v>
      </c>
      <c r="L1316" s="1">
        <v>73</v>
      </c>
      <c r="M1316" s="1" t="s">
        <v>37</v>
      </c>
      <c r="N1316" s="1" t="s">
        <v>38</v>
      </c>
      <c r="O1316" s="1">
        <v>1996</v>
      </c>
      <c r="P1316" s="1">
        <v>5.7</v>
      </c>
    </row>
    <row r="1317" spans="1:16" ht="12.75" x14ac:dyDescent="0.2">
      <c r="A1317" s="1" t="s">
        <v>6968</v>
      </c>
      <c r="B1317" s="1" t="s">
        <v>4902</v>
      </c>
      <c r="C1317" s="1">
        <v>85570368</v>
      </c>
      <c r="D1317" s="1">
        <v>38000000</v>
      </c>
      <c r="E1317" s="1">
        <f t="shared" si="40"/>
        <v>47570368</v>
      </c>
      <c r="F1317" s="1">
        <v>103</v>
      </c>
      <c r="G1317" s="1">
        <v>100</v>
      </c>
      <c r="H1317" s="1" t="s">
        <v>3035</v>
      </c>
      <c r="I1317" s="1" t="str">
        <f t="shared" si="41"/>
        <v>Action</v>
      </c>
      <c r="J1317" s="1" t="s">
        <v>271</v>
      </c>
      <c r="K1317" s="1">
        <v>44885</v>
      </c>
      <c r="L1317" s="1">
        <v>107</v>
      </c>
      <c r="M1317" s="1" t="s">
        <v>37</v>
      </c>
      <c r="N1317" s="1" t="s">
        <v>38</v>
      </c>
      <c r="O1317" s="1">
        <v>2002</v>
      </c>
      <c r="P1317" s="1">
        <v>5.0999999999999996</v>
      </c>
    </row>
    <row r="1318" spans="1:16" ht="12.75" x14ac:dyDescent="0.2">
      <c r="A1318" s="1" t="s">
        <v>6973</v>
      </c>
      <c r="B1318" s="1" t="s">
        <v>6972</v>
      </c>
      <c r="C1318" s="1">
        <v>75668868</v>
      </c>
      <c r="D1318" s="1">
        <v>35000000</v>
      </c>
      <c r="E1318" s="1">
        <f t="shared" si="40"/>
        <v>40668868</v>
      </c>
      <c r="F1318" s="1">
        <v>98</v>
      </c>
      <c r="G1318" s="1">
        <v>118</v>
      </c>
      <c r="H1318" s="1" t="s">
        <v>1588</v>
      </c>
      <c r="I1318" s="1" t="str">
        <f t="shared" si="41"/>
        <v>Action</v>
      </c>
      <c r="J1318" s="1" t="s">
        <v>3376</v>
      </c>
      <c r="K1318" s="1">
        <v>60504</v>
      </c>
      <c r="L1318" s="1">
        <v>249</v>
      </c>
      <c r="M1318" s="1" t="s">
        <v>37</v>
      </c>
      <c r="N1318" s="1" t="s">
        <v>38</v>
      </c>
      <c r="O1318" s="1">
        <v>1994</v>
      </c>
      <c r="P1318" s="1">
        <v>6.6</v>
      </c>
    </row>
    <row r="1319" spans="1:16" ht="12.75" x14ac:dyDescent="0.2">
      <c r="A1319" s="1" t="s">
        <v>6979</v>
      </c>
      <c r="B1319" s="1" t="s">
        <v>6976</v>
      </c>
      <c r="C1319" s="1">
        <v>6594136</v>
      </c>
      <c r="D1319" s="1">
        <v>38600000</v>
      </c>
      <c r="E1319" s="1">
        <f t="shared" si="40"/>
        <v>-32005864</v>
      </c>
      <c r="F1319" s="1">
        <v>273</v>
      </c>
      <c r="G1319" s="1">
        <v>122</v>
      </c>
      <c r="H1319" s="1" t="s">
        <v>6978</v>
      </c>
      <c r="I1319" s="1" t="str">
        <f t="shared" si="41"/>
        <v>Action</v>
      </c>
      <c r="J1319" s="1" t="s">
        <v>6165</v>
      </c>
      <c r="K1319" s="1">
        <v>24557</v>
      </c>
      <c r="L1319" s="1">
        <v>111</v>
      </c>
      <c r="M1319" s="1" t="s">
        <v>1945</v>
      </c>
      <c r="N1319" s="1" t="s">
        <v>3858</v>
      </c>
      <c r="O1319" s="1">
        <v>2013</v>
      </c>
      <c r="P1319" s="1">
        <v>6.5</v>
      </c>
    </row>
    <row r="1320" spans="1:16" ht="12.75" x14ac:dyDescent="0.2">
      <c r="A1320" s="1" t="s">
        <v>6983</v>
      </c>
      <c r="B1320" s="1" t="s">
        <v>695</v>
      </c>
      <c r="C1320" s="1">
        <v>58700247</v>
      </c>
      <c r="D1320" s="1">
        <v>38000000</v>
      </c>
      <c r="E1320" s="1">
        <f t="shared" si="40"/>
        <v>20700247</v>
      </c>
      <c r="F1320" s="1">
        <v>279</v>
      </c>
      <c r="G1320" s="1">
        <v>120</v>
      </c>
      <c r="H1320" s="1" t="s">
        <v>213</v>
      </c>
      <c r="I1320" s="1" t="str">
        <f>LEFT(H1320,5)</f>
        <v>Drama</v>
      </c>
      <c r="J1320" s="1" t="s">
        <v>767</v>
      </c>
      <c r="K1320" s="1">
        <v>95367</v>
      </c>
      <c r="L1320" s="1">
        <v>260</v>
      </c>
      <c r="M1320" s="1" t="s">
        <v>37</v>
      </c>
      <c r="N1320" s="1" t="s">
        <v>38</v>
      </c>
      <c r="O1320" s="1">
        <v>2011</v>
      </c>
      <c r="P1320" s="1">
        <v>6.9</v>
      </c>
    </row>
    <row r="1321" spans="1:16" ht="12.75" x14ac:dyDescent="0.2">
      <c r="A1321" s="1" t="s">
        <v>6993</v>
      </c>
      <c r="B1321" s="1" t="s">
        <v>6990</v>
      </c>
      <c r="D1321" s="1">
        <v>40000000</v>
      </c>
      <c r="E1321" s="1">
        <f t="shared" si="40"/>
        <v>-40000000</v>
      </c>
      <c r="F1321" s="1">
        <v>4</v>
      </c>
      <c r="G1321" s="1">
        <v>88</v>
      </c>
      <c r="H1321" s="1" t="s">
        <v>627</v>
      </c>
      <c r="I1321" s="1" t="str">
        <f>LEFT(H1321,9)</f>
        <v>Adventure</v>
      </c>
      <c r="J1321" s="1" t="s">
        <v>6992</v>
      </c>
      <c r="K1321" s="1">
        <v>2169</v>
      </c>
      <c r="L1321" s="1">
        <v>18</v>
      </c>
      <c r="M1321" s="1" t="s">
        <v>37</v>
      </c>
      <c r="N1321" s="1" t="s">
        <v>891</v>
      </c>
      <c r="O1321" s="1">
        <v>2014</v>
      </c>
      <c r="P1321" s="1">
        <v>6.4</v>
      </c>
    </row>
    <row r="1322" spans="1:16" ht="12.75" x14ac:dyDescent="0.2">
      <c r="A1322" s="1" t="s">
        <v>6997</v>
      </c>
      <c r="B1322" s="1" t="s">
        <v>6996</v>
      </c>
      <c r="C1322" s="1">
        <v>50668906</v>
      </c>
      <c r="D1322" s="1">
        <v>38000000</v>
      </c>
      <c r="E1322" s="1">
        <f t="shared" si="40"/>
        <v>12668906</v>
      </c>
      <c r="F1322" s="1">
        <v>65</v>
      </c>
      <c r="G1322" s="1">
        <v>146</v>
      </c>
      <c r="H1322" s="1" t="s">
        <v>1633</v>
      </c>
      <c r="I1322" s="1" t="str">
        <f>LEFT(H1322,9)</f>
        <v>Biography</v>
      </c>
      <c r="J1322" s="1" t="s">
        <v>1726</v>
      </c>
      <c r="K1322" s="1">
        <v>76016</v>
      </c>
      <c r="L1322" s="1">
        <v>265</v>
      </c>
      <c r="M1322" s="1" t="s">
        <v>37</v>
      </c>
      <c r="N1322" s="1" t="s">
        <v>38</v>
      </c>
      <c r="O1322" s="1">
        <v>1999</v>
      </c>
      <c r="P1322" s="1">
        <v>7.6</v>
      </c>
    </row>
    <row r="1323" spans="1:16" ht="12.75" x14ac:dyDescent="0.2">
      <c r="A1323" s="1" t="s">
        <v>7001</v>
      </c>
      <c r="B1323" s="1" t="s">
        <v>740</v>
      </c>
      <c r="C1323" s="1">
        <v>39177215</v>
      </c>
      <c r="D1323" s="1">
        <v>38000000</v>
      </c>
      <c r="E1323" s="1">
        <f t="shared" si="40"/>
        <v>1177215</v>
      </c>
      <c r="F1323" s="1">
        <v>98</v>
      </c>
      <c r="G1323" s="1">
        <v>115</v>
      </c>
      <c r="H1323" s="1" t="s">
        <v>2124</v>
      </c>
      <c r="I1323" s="1" t="str">
        <f>LEFT(H1323,5)</f>
        <v>Crime</v>
      </c>
      <c r="J1323" s="1" t="s">
        <v>3832</v>
      </c>
      <c r="K1323" s="1">
        <v>30667</v>
      </c>
      <c r="L1323" s="1">
        <v>234</v>
      </c>
      <c r="M1323" s="1" t="s">
        <v>37</v>
      </c>
      <c r="N1323" s="1" t="s">
        <v>38</v>
      </c>
      <c r="O1323" s="1">
        <v>2002</v>
      </c>
      <c r="P1323" s="1">
        <v>5.6</v>
      </c>
    </row>
    <row r="1324" spans="1:16" ht="12.75" x14ac:dyDescent="0.2">
      <c r="A1324" s="1" t="s">
        <v>7005</v>
      </c>
      <c r="B1324" s="1" t="s">
        <v>7004</v>
      </c>
      <c r="C1324" s="1">
        <v>40334024</v>
      </c>
      <c r="D1324" s="1">
        <v>35000000</v>
      </c>
      <c r="E1324" s="1">
        <f t="shared" si="40"/>
        <v>5334024</v>
      </c>
      <c r="F1324" s="1">
        <v>116</v>
      </c>
      <c r="G1324" s="1">
        <v>123</v>
      </c>
      <c r="H1324" s="1" t="s">
        <v>4261</v>
      </c>
      <c r="I1324" s="1" t="str">
        <f t="shared" si="41"/>
        <v>Comedy</v>
      </c>
      <c r="J1324" s="1" t="s">
        <v>619</v>
      </c>
      <c r="K1324" s="1">
        <v>44168</v>
      </c>
      <c r="L1324" s="1">
        <v>216</v>
      </c>
      <c r="M1324" s="1" t="s">
        <v>37</v>
      </c>
      <c r="N1324" s="1" t="s">
        <v>38</v>
      </c>
      <c r="O1324" s="1">
        <v>2001</v>
      </c>
      <c r="P1324" s="1">
        <v>6.2</v>
      </c>
    </row>
    <row r="1325" spans="1:16" ht="12.75" x14ac:dyDescent="0.2">
      <c r="A1325" s="1" t="s">
        <v>7010</v>
      </c>
      <c r="B1325" s="1" t="s">
        <v>5132</v>
      </c>
      <c r="C1325" s="1">
        <v>71038190</v>
      </c>
      <c r="D1325" s="1">
        <v>30000000</v>
      </c>
      <c r="E1325" s="1">
        <f t="shared" si="40"/>
        <v>41038190</v>
      </c>
      <c r="F1325" s="1">
        <v>76</v>
      </c>
      <c r="G1325" s="1">
        <v>94</v>
      </c>
      <c r="H1325" s="1" t="s">
        <v>1751</v>
      </c>
      <c r="I1325" s="1" t="str">
        <f t="shared" si="41"/>
        <v>Action</v>
      </c>
      <c r="J1325" s="1" t="s">
        <v>7009</v>
      </c>
      <c r="K1325" s="1">
        <v>23473</v>
      </c>
      <c r="L1325" s="1">
        <v>123</v>
      </c>
      <c r="M1325" s="1" t="s">
        <v>37</v>
      </c>
      <c r="N1325" s="1" t="s">
        <v>38</v>
      </c>
      <c r="O1325" s="1">
        <v>2015</v>
      </c>
      <c r="P1325" s="1">
        <v>4.4000000000000004</v>
      </c>
    </row>
    <row r="1326" spans="1:16" ht="12.75" x14ac:dyDescent="0.2">
      <c r="A1326" s="1" t="s">
        <v>7016</v>
      </c>
      <c r="B1326" s="1" t="s">
        <v>7014</v>
      </c>
      <c r="C1326" s="1">
        <v>24044532</v>
      </c>
      <c r="D1326" s="1">
        <v>38000000</v>
      </c>
      <c r="E1326" s="1">
        <f t="shared" si="40"/>
        <v>-13955468</v>
      </c>
      <c r="F1326" s="1">
        <v>106</v>
      </c>
      <c r="G1326" s="1">
        <v>102</v>
      </c>
      <c r="H1326" s="1" t="s">
        <v>213</v>
      </c>
      <c r="I1326" s="1" t="str">
        <f>LEFT(H1326,5)</f>
        <v>Drama</v>
      </c>
      <c r="J1326" s="1" t="s">
        <v>7015</v>
      </c>
      <c r="K1326" s="1">
        <v>19686</v>
      </c>
      <c r="L1326" s="1">
        <v>180</v>
      </c>
      <c r="M1326" s="1" t="s">
        <v>37</v>
      </c>
      <c r="N1326" s="1" t="s">
        <v>38</v>
      </c>
      <c r="O1326" s="1">
        <v>2001</v>
      </c>
      <c r="P1326" s="1">
        <v>5.6</v>
      </c>
    </row>
    <row r="1327" spans="1:16" ht="12.75" x14ac:dyDescent="0.2">
      <c r="A1327" s="1" t="s">
        <v>7020</v>
      </c>
      <c r="B1327" s="1" t="s">
        <v>4202</v>
      </c>
      <c r="C1327" s="1">
        <v>22770864</v>
      </c>
      <c r="D1327" s="1">
        <v>38000000</v>
      </c>
      <c r="E1327" s="1">
        <f t="shared" si="40"/>
        <v>-15229136</v>
      </c>
      <c r="F1327" s="1">
        <v>55</v>
      </c>
      <c r="G1327" s="1">
        <v>98</v>
      </c>
      <c r="H1327" s="1" t="s">
        <v>2526</v>
      </c>
      <c r="I1327" s="1" t="str">
        <f t="shared" si="41"/>
        <v>Comedy</v>
      </c>
      <c r="J1327" s="1" t="s">
        <v>3502</v>
      </c>
      <c r="K1327" s="1">
        <v>8433</v>
      </c>
      <c r="L1327" s="1">
        <v>85</v>
      </c>
      <c r="M1327" s="1" t="s">
        <v>37</v>
      </c>
      <c r="N1327" s="1" t="s">
        <v>38</v>
      </c>
      <c r="O1327" s="1">
        <v>2001</v>
      </c>
      <c r="P1327" s="1">
        <v>5.5</v>
      </c>
    </row>
    <row r="1328" spans="1:16" ht="12.75" x14ac:dyDescent="0.2">
      <c r="A1328" s="1" t="s">
        <v>7023</v>
      </c>
      <c r="B1328" s="1" t="s">
        <v>3816</v>
      </c>
      <c r="C1328" s="1">
        <v>18653746</v>
      </c>
      <c r="D1328" s="1">
        <v>38000000</v>
      </c>
      <c r="E1328" s="1">
        <f t="shared" si="40"/>
        <v>-19346254</v>
      </c>
      <c r="F1328" s="1">
        <v>172</v>
      </c>
      <c r="G1328" s="1">
        <v>133</v>
      </c>
      <c r="H1328" s="1" t="s">
        <v>851</v>
      </c>
      <c r="I1328" s="1" t="str">
        <f>LEFT(H1328,7)</f>
        <v>Mystery</v>
      </c>
      <c r="J1328" s="1" t="s">
        <v>43</v>
      </c>
      <c r="K1328" s="1">
        <v>137722</v>
      </c>
      <c r="L1328" s="1">
        <v>638</v>
      </c>
      <c r="M1328" s="1" t="s">
        <v>37</v>
      </c>
      <c r="N1328" s="1" t="s">
        <v>3570</v>
      </c>
      <c r="O1328" s="1">
        <v>1999</v>
      </c>
      <c r="P1328" s="1">
        <v>6.7</v>
      </c>
    </row>
    <row r="1329" spans="1:16" ht="12.75" x14ac:dyDescent="0.2">
      <c r="A1329" s="1" t="s">
        <v>7026</v>
      </c>
      <c r="B1329" s="1" t="s">
        <v>740</v>
      </c>
      <c r="C1329" s="1">
        <v>17305211</v>
      </c>
      <c r="D1329" s="1">
        <v>38000000</v>
      </c>
      <c r="E1329" s="1">
        <f t="shared" si="40"/>
        <v>-20694789</v>
      </c>
      <c r="F1329" s="1">
        <v>47</v>
      </c>
      <c r="G1329" s="1">
        <v>118</v>
      </c>
      <c r="H1329" s="1" t="s">
        <v>2141</v>
      </c>
      <c r="I1329" s="1" t="str">
        <f>LEFT(H1329,5)</f>
        <v>Crime</v>
      </c>
      <c r="J1329" s="1" t="s">
        <v>81</v>
      </c>
      <c r="K1329" s="1">
        <v>14066</v>
      </c>
      <c r="L1329" s="1">
        <v>75</v>
      </c>
      <c r="M1329" s="1" t="s">
        <v>37</v>
      </c>
      <c r="N1329" s="1" t="s">
        <v>38</v>
      </c>
      <c r="O1329" s="1">
        <v>1996</v>
      </c>
      <c r="P1329" s="1">
        <v>6.1</v>
      </c>
    </row>
    <row r="1330" spans="1:16" ht="12.75" x14ac:dyDescent="0.2">
      <c r="A1330" s="1" t="s">
        <v>7032</v>
      </c>
      <c r="B1330" s="1" t="s">
        <v>4436</v>
      </c>
      <c r="C1330" s="1">
        <v>16991902</v>
      </c>
      <c r="D1330" s="1">
        <v>57000000</v>
      </c>
      <c r="E1330" s="1">
        <f t="shared" si="40"/>
        <v>-40008098</v>
      </c>
      <c r="F1330" s="1">
        <v>107</v>
      </c>
      <c r="G1330" s="1">
        <v>105</v>
      </c>
      <c r="H1330" s="1" t="s">
        <v>6198</v>
      </c>
      <c r="I1330" s="1" t="str">
        <f>LEFT(H1330,5)</f>
        <v>Drama</v>
      </c>
      <c r="J1330" s="1" t="s">
        <v>7031</v>
      </c>
      <c r="K1330" s="1">
        <v>34592</v>
      </c>
      <c r="L1330" s="1">
        <v>191</v>
      </c>
      <c r="M1330" s="1" t="s">
        <v>37</v>
      </c>
      <c r="N1330" s="1" t="s">
        <v>38</v>
      </c>
      <c r="O1330" s="1">
        <v>2001</v>
      </c>
      <c r="P1330" s="1">
        <v>6.2</v>
      </c>
    </row>
    <row r="1331" spans="1:16" ht="12.75" x14ac:dyDescent="0.2">
      <c r="A1331" s="1" t="s">
        <v>7037</v>
      </c>
      <c r="B1331" s="1" t="s">
        <v>7036</v>
      </c>
      <c r="C1331" s="1">
        <v>47536959</v>
      </c>
      <c r="D1331" s="1">
        <v>10000000</v>
      </c>
      <c r="E1331" s="1">
        <f t="shared" si="40"/>
        <v>37536959</v>
      </c>
      <c r="F1331" s="1">
        <v>323</v>
      </c>
      <c r="G1331" s="1">
        <v>109</v>
      </c>
      <c r="H1331" s="1" t="s">
        <v>3408</v>
      </c>
      <c r="I1331" s="1" t="str">
        <f t="shared" si="41"/>
        <v>Drama</v>
      </c>
      <c r="J1331" s="1" t="s">
        <v>5449</v>
      </c>
      <c r="K1331" s="1">
        <v>86955</v>
      </c>
      <c r="L1331" s="1">
        <v>275</v>
      </c>
      <c r="M1331" s="1" t="s">
        <v>37</v>
      </c>
      <c r="N1331" s="1" t="s">
        <v>38</v>
      </c>
      <c r="O1331" s="1">
        <v>2009</v>
      </c>
      <c r="P1331" s="1">
        <v>7.3</v>
      </c>
    </row>
    <row r="1332" spans="1:16" ht="12.75" x14ac:dyDescent="0.2">
      <c r="A1332" s="1" t="s">
        <v>7043</v>
      </c>
      <c r="B1332" s="1" t="s">
        <v>186</v>
      </c>
      <c r="C1332" s="1">
        <v>10300000</v>
      </c>
      <c r="D1332" s="1">
        <v>38000000</v>
      </c>
      <c r="E1332" s="1">
        <f t="shared" si="40"/>
        <v>-27700000</v>
      </c>
      <c r="F1332" s="1">
        <v>37</v>
      </c>
      <c r="G1332" s="1">
        <v>129</v>
      </c>
      <c r="H1332" s="1" t="s">
        <v>7042</v>
      </c>
      <c r="I1332" s="1" t="str">
        <f>LEFT(H1332,9)</f>
        <v>Adventure</v>
      </c>
      <c r="J1332" s="1" t="s">
        <v>300</v>
      </c>
      <c r="K1332" s="1">
        <v>17859</v>
      </c>
      <c r="L1332" s="1">
        <v>89</v>
      </c>
      <c r="M1332" s="1" t="s">
        <v>37</v>
      </c>
      <c r="N1332" s="1" t="s">
        <v>38</v>
      </c>
      <c r="O1332" s="1">
        <v>1996</v>
      </c>
      <c r="P1332" s="1">
        <v>6.6</v>
      </c>
    </row>
    <row r="1333" spans="1:16" ht="12.75" x14ac:dyDescent="0.2">
      <c r="A1333" s="1" t="s">
        <v>7048</v>
      </c>
      <c r="B1333" s="1" t="s">
        <v>5366</v>
      </c>
      <c r="C1333" s="1">
        <v>13782838</v>
      </c>
      <c r="D1333" s="1">
        <v>15000000</v>
      </c>
      <c r="E1333" s="1">
        <f t="shared" si="40"/>
        <v>-1217162</v>
      </c>
      <c r="F1333" s="1">
        <v>297</v>
      </c>
      <c r="G1333" s="1">
        <v>109</v>
      </c>
      <c r="H1333" s="1" t="s">
        <v>7047</v>
      </c>
      <c r="I1333" s="1" t="str">
        <f t="shared" si="41"/>
        <v>Horror</v>
      </c>
      <c r="J1333" s="1" t="s">
        <v>6070</v>
      </c>
      <c r="K1333" s="1">
        <v>258078</v>
      </c>
      <c r="L1333" s="1">
        <v>911</v>
      </c>
      <c r="M1333" s="1" t="s">
        <v>37</v>
      </c>
      <c r="N1333" s="1" t="s">
        <v>38</v>
      </c>
      <c r="O1333" s="1">
        <v>1982</v>
      </c>
      <c r="P1333" s="1">
        <v>8.1999999999999993</v>
      </c>
    </row>
    <row r="1334" spans="1:16" ht="12.75" x14ac:dyDescent="0.2">
      <c r="A1334" s="1" t="s">
        <v>7053</v>
      </c>
      <c r="B1334" s="1" t="s">
        <v>1393</v>
      </c>
      <c r="C1334" s="1">
        <v>41997790</v>
      </c>
      <c r="D1334" s="1">
        <v>38000000</v>
      </c>
      <c r="E1334" s="1">
        <f t="shared" si="40"/>
        <v>3997790</v>
      </c>
      <c r="F1334" s="1">
        <v>302</v>
      </c>
      <c r="G1334" s="1">
        <v>127</v>
      </c>
      <c r="H1334" s="1" t="s">
        <v>2812</v>
      </c>
      <c r="I1334" s="1" t="str">
        <f t="shared" si="41"/>
        <v>Action</v>
      </c>
      <c r="J1334" s="1" t="s">
        <v>336</v>
      </c>
      <c r="K1334" s="1">
        <v>125305</v>
      </c>
      <c r="L1334" s="1">
        <v>343</v>
      </c>
      <c r="M1334" s="1" t="s">
        <v>37</v>
      </c>
      <c r="N1334" s="1" t="s">
        <v>38</v>
      </c>
      <c r="O1334" s="1">
        <v>2013</v>
      </c>
      <c r="P1334" s="1">
        <v>6.4</v>
      </c>
    </row>
    <row r="1335" spans="1:16" ht="12.75" x14ac:dyDescent="0.2">
      <c r="A1335" s="1" t="s">
        <v>7059</v>
      </c>
      <c r="B1335" s="1" t="s">
        <v>7056</v>
      </c>
      <c r="C1335" s="1">
        <v>6482195</v>
      </c>
      <c r="D1335" s="1">
        <v>37000000</v>
      </c>
      <c r="E1335" s="1">
        <f t="shared" si="40"/>
        <v>-30517805</v>
      </c>
      <c r="F1335" s="1">
        <v>38</v>
      </c>
      <c r="G1335" s="1">
        <v>118</v>
      </c>
      <c r="H1335" s="1" t="s">
        <v>2214</v>
      </c>
      <c r="I1335" s="1" t="str">
        <f>LEFT(H1335,5)</f>
        <v>Crime</v>
      </c>
      <c r="J1335" s="1" t="s">
        <v>7058</v>
      </c>
      <c r="K1335" s="1">
        <v>9740</v>
      </c>
      <c r="L1335" s="1">
        <v>81</v>
      </c>
      <c r="M1335" s="1" t="s">
        <v>37</v>
      </c>
      <c r="N1335" s="1" t="s">
        <v>38</v>
      </c>
      <c r="O1335" s="1">
        <v>1997</v>
      </c>
      <c r="P1335" s="1">
        <v>6.4</v>
      </c>
    </row>
    <row r="1336" spans="1:16" ht="12.75" x14ac:dyDescent="0.2">
      <c r="A1336" s="1" t="s">
        <v>7066</v>
      </c>
      <c r="B1336" s="1" t="s">
        <v>7063</v>
      </c>
      <c r="C1336" s="1">
        <v>623374</v>
      </c>
      <c r="D1336" s="1">
        <v>38000000</v>
      </c>
      <c r="E1336" s="1">
        <f t="shared" si="40"/>
        <v>-37376626</v>
      </c>
      <c r="F1336" s="1">
        <v>31</v>
      </c>
      <c r="G1336" s="1">
        <v>110</v>
      </c>
      <c r="H1336" s="1" t="s">
        <v>7065</v>
      </c>
      <c r="I1336" s="1" t="str">
        <f t="shared" si="41"/>
        <v>Action</v>
      </c>
      <c r="J1336" s="1" t="s">
        <v>2200</v>
      </c>
      <c r="K1336" s="1">
        <v>4757</v>
      </c>
      <c r="L1336" s="1">
        <v>67</v>
      </c>
      <c r="M1336" s="1" t="s">
        <v>37</v>
      </c>
      <c r="N1336" s="1" t="s">
        <v>38</v>
      </c>
      <c r="O1336" s="1">
        <v>2001</v>
      </c>
      <c r="P1336" s="1">
        <v>5.2</v>
      </c>
    </row>
    <row r="1337" spans="1:16" ht="12.75" x14ac:dyDescent="0.2">
      <c r="A1337" s="1" t="s">
        <v>7071</v>
      </c>
      <c r="B1337" s="1" t="s">
        <v>3116</v>
      </c>
      <c r="C1337" s="1">
        <v>7871693</v>
      </c>
      <c r="D1337" s="1">
        <v>55000000</v>
      </c>
      <c r="E1337" s="1">
        <f t="shared" si="40"/>
        <v>-47128307</v>
      </c>
      <c r="F1337" s="1">
        <v>118</v>
      </c>
      <c r="G1337" s="1">
        <v>90</v>
      </c>
      <c r="H1337" s="1" t="s">
        <v>7070</v>
      </c>
      <c r="I1337" s="1" t="str">
        <f>LEFT(H1337,9)</f>
        <v>Adventure</v>
      </c>
      <c r="J1337" s="1" t="s">
        <v>546</v>
      </c>
      <c r="K1337" s="1">
        <v>52908</v>
      </c>
      <c r="L1337" s="1">
        <v>102</v>
      </c>
      <c r="M1337" s="1" t="s">
        <v>37</v>
      </c>
      <c r="N1337" s="1" t="s">
        <v>38</v>
      </c>
      <c r="O1337" s="1">
        <v>2008</v>
      </c>
      <c r="P1337" s="1">
        <v>6.5</v>
      </c>
    </row>
    <row r="1338" spans="1:16" ht="12.75" x14ac:dyDescent="0.2">
      <c r="A1338" s="1" t="s">
        <v>7078</v>
      </c>
      <c r="B1338" s="1" t="s">
        <v>7075</v>
      </c>
      <c r="C1338" s="1">
        <v>16377274</v>
      </c>
      <c r="D1338" s="1">
        <v>32000000</v>
      </c>
      <c r="E1338" s="1">
        <f t="shared" si="40"/>
        <v>-15622726</v>
      </c>
      <c r="F1338" s="1">
        <v>546</v>
      </c>
      <c r="G1338" s="1">
        <v>144</v>
      </c>
      <c r="H1338" s="1" t="s">
        <v>3408</v>
      </c>
      <c r="I1338" s="1" t="str">
        <f t="shared" si="41"/>
        <v>Drama</v>
      </c>
      <c r="J1338" s="1" t="s">
        <v>7077</v>
      </c>
      <c r="K1338" s="1">
        <v>105144</v>
      </c>
      <c r="L1338" s="1">
        <v>405</v>
      </c>
      <c r="M1338" s="1" t="s">
        <v>37</v>
      </c>
      <c r="N1338" s="1" t="s">
        <v>38</v>
      </c>
      <c r="O1338" s="1">
        <v>2012</v>
      </c>
      <c r="P1338" s="1">
        <v>7.1</v>
      </c>
    </row>
    <row r="1339" spans="1:16" ht="12.75" x14ac:dyDescent="0.2">
      <c r="A1339" s="1" t="s">
        <v>7085</v>
      </c>
      <c r="B1339" s="1" t="s">
        <v>7082</v>
      </c>
      <c r="D1339" s="1">
        <v>38000000</v>
      </c>
      <c r="E1339" s="1">
        <f t="shared" si="40"/>
        <v>-38000000</v>
      </c>
      <c r="F1339" s="1">
        <v>21</v>
      </c>
      <c r="G1339" s="1">
        <v>97</v>
      </c>
      <c r="H1339" s="1" t="s">
        <v>7084</v>
      </c>
      <c r="I1339" s="1" t="str">
        <f>LEFT(H1339,9)</f>
        <v>Adventure</v>
      </c>
      <c r="J1339" s="1" t="s">
        <v>1433</v>
      </c>
      <c r="K1339" s="1">
        <v>6691</v>
      </c>
      <c r="L1339" s="1">
        <v>28</v>
      </c>
      <c r="M1339" s="1" t="s">
        <v>37</v>
      </c>
      <c r="N1339" s="1" t="s">
        <v>7089</v>
      </c>
      <c r="O1339" s="1">
        <v>2007</v>
      </c>
      <c r="P1339" s="1">
        <v>4.8</v>
      </c>
    </row>
    <row r="1340" spans="1:16" ht="12.75" x14ac:dyDescent="0.2">
      <c r="A1340" s="1" t="s">
        <v>7090</v>
      </c>
      <c r="B1340" s="1" t="s">
        <v>5163</v>
      </c>
      <c r="C1340" s="1">
        <v>9589875</v>
      </c>
      <c r="D1340" s="1">
        <v>40000000</v>
      </c>
      <c r="E1340" s="1">
        <f t="shared" si="40"/>
        <v>-30410125</v>
      </c>
      <c r="F1340" s="1">
        <v>86</v>
      </c>
      <c r="G1340" s="1">
        <v>130</v>
      </c>
      <c r="H1340" s="1" t="s">
        <v>1633</v>
      </c>
      <c r="I1340" s="1" t="str">
        <f>LEFT(H1340,9)</f>
        <v>Biography</v>
      </c>
      <c r="J1340" s="1" t="s">
        <v>535</v>
      </c>
      <c r="K1340" s="1">
        <v>16673</v>
      </c>
      <c r="L1340" s="1">
        <v>45</v>
      </c>
      <c r="M1340" s="1" t="s">
        <v>37</v>
      </c>
      <c r="N1340" s="1" t="s">
        <v>38</v>
      </c>
      <c r="O1340" s="1">
        <v>2008</v>
      </c>
      <c r="P1340" s="1">
        <v>7.3</v>
      </c>
    </row>
    <row r="1341" spans="1:16" ht="12.75" x14ac:dyDescent="0.2">
      <c r="A1341" s="1" t="s">
        <v>7095</v>
      </c>
      <c r="B1341" s="1" t="s">
        <v>7093</v>
      </c>
      <c r="C1341" s="1">
        <v>34912982</v>
      </c>
      <c r="D1341" s="1">
        <v>38000000</v>
      </c>
      <c r="E1341" s="1">
        <f t="shared" si="40"/>
        <v>-3087018</v>
      </c>
      <c r="F1341" s="1">
        <v>194</v>
      </c>
      <c r="G1341" s="1">
        <v>112</v>
      </c>
      <c r="H1341" s="1" t="s">
        <v>226</v>
      </c>
      <c r="I1341" s="1" t="str">
        <f t="shared" si="41"/>
        <v>Action</v>
      </c>
      <c r="J1341" s="1" t="s">
        <v>488</v>
      </c>
      <c r="K1341" s="1">
        <v>55617</v>
      </c>
      <c r="L1341" s="1">
        <v>266</v>
      </c>
      <c r="M1341" s="1" t="s">
        <v>37</v>
      </c>
      <c r="N1341" s="1" t="s">
        <v>38</v>
      </c>
      <c r="O1341" s="1">
        <v>2016</v>
      </c>
      <c r="P1341" s="1">
        <v>5.2</v>
      </c>
    </row>
    <row r="1342" spans="1:16" ht="12.75" x14ac:dyDescent="0.2">
      <c r="A1342" s="1" t="s">
        <v>7101</v>
      </c>
      <c r="B1342" s="1" t="s">
        <v>7099</v>
      </c>
      <c r="C1342" s="1">
        <v>109712885</v>
      </c>
      <c r="D1342" s="1">
        <v>35000000</v>
      </c>
      <c r="E1342" s="1">
        <f t="shared" si="40"/>
        <v>74712885</v>
      </c>
      <c r="F1342" s="1">
        <v>437</v>
      </c>
      <c r="G1342" s="1">
        <v>133</v>
      </c>
      <c r="H1342" s="1" t="s">
        <v>3793</v>
      </c>
      <c r="I1342" s="1" t="str">
        <f>LEFT(H1342,5)</f>
        <v>Drama</v>
      </c>
      <c r="J1342" s="1" t="s">
        <v>1783</v>
      </c>
      <c r="K1342" s="1">
        <v>146708</v>
      </c>
      <c r="L1342" s="1">
        <v>362</v>
      </c>
      <c r="M1342" s="1" t="s">
        <v>37</v>
      </c>
      <c r="N1342" s="1" t="s">
        <v>38</v>
      </c>
      <c r="O1342" s="1">
        <v>2015</v>
      </c>
      <c r="P1342" s="1">
        <v>7.7</v>
      </c>
    </row>
    <row r="1343" spans="1:16" ht="12.75" x14ac:dyDescent="0.2">
      <c r="A1343" s="1" t="s">
        <v>7104</v>
      </c>
      <c r="B1343" s="1" t="s">
        <v>6001</v>
      </c>
      <c r="C1343" s="1">
        <v>92173235</v>
      </c>
      <c r="D1343" s="1">
        <v>37000000</v>
      </c>
      <c r="E1343" s="1">
        <f t="shared" si="40"/>
        <v>55173235</v>
      </c>
      <c r="F1343" s="1">
        <v>378</v>
      </c>
      <c r="G1343" s="1">
        <v>150</v>
      </c>
      <c r="H1343" s="1" t="s">
        <v>2124</v>
      </c>
      <c r="I1343" s="1" t="str">
        <f>LEFT(H1343,5)</f>
        <v>Crime</v>
      </c>
      <c r="J1343" s="1" t="s">
        <v>886</v>
      </c>
      <c r="K1343" s="1">
        <v>280228</v>
      </c>
      <c r="L1343" s="1">
        <v>420</v>
      </c>
      <c r="M1343" s="1" t="s">
        <v>37</v>
      </c>
      <c r="N1343" s="1" t="s">
        <v>38</v>
      </c>
      <c r="O1343" s="1">
        <v>2010</v>
      </c>
      <c r="P1343" s="1">
        <v>7.6</v>
      </c>
    </row>
    <row r="1344" spans="1:16" ht="12.75" x14ac:dyDescent="0.2">
      <c r="A1344" s="1" t="s">
        <v>7109</v>
      </c>
      <c r="B1344" s="1" t="s">
        <v>7108</v>
      </c>
      <c r="C1344" s="1">
        <v>41102171</v>
      </c>
      <c r="D1344" s="1">
        <v>40000000</v>
      </c>
      <c r="E1344" s="1">
        <f t="shared" si="40"/>
        <v>1102171</v>
      </c>
      <c r="F1344" s="1">
        <v>170</v>
      </c>
      <c r="G1344" s="1">
        <v>110</v>
      </c>
      <c r="H1344" s="1" t="s">
        <v>1414</v>
      </c>
      <c r="I1344" s="1" t="str">
        <f t="shared" si="41"/>
        <v>Comedy</v>
      </c>
      <c r="J1344" s="1" t="s">
        <v>2455</v>
      </c>
      <c r="K1344" s="1">
        <v>57266</v>
      </c>
      <c r="L1344" s="1">
        <v>89</v>
      </c>
      <c r="M1344" s="1" t="s">
        <v>37</v>
      </c>
      <c r="N1344" s="1" t="s">
        <v>38</v>
      </c>
      <c r="O1344" s="1">
        <v>2012</v>
      </c>
      <c r="P1344" s="1">
        <v>5.7</v>
      </c>
    </row>
    <row r="1345" spans="1:16" ht="12.75" x14ac:dyDescent="0.2">
      <c r="A1345" s="1" t="s">
        <v>7113</v>
      </c>
      <c r="B1345" s="1" t="s">
        <v>7112</v>
      </c>
      <c r="C1345" s="1">
        <v>60338891</v>
      </c>
      <c r="D1345" s="1">
        <v>37000000</v>
      </c>
      <c r="E1345" s="1">
        <f t="shared" si="40"/>
        <v>23338891</v>
      </c>
      <c r="F1345" s="1">
        <v>341</v>
      </c>
      <c r="G1345" s="1">
        <v>96</v>
      </c>
      <c r="H1345" s="1" t="s">
        <v>2526</v>
      </c>
      <c r="I1345" s="1" t="str">
        <f t="shared" si="41"/>
        <v>Comedy</v>
      </c>
      <c r="J1345" s="1" t="s">
        <v>81</v>
      </c>
      <c r="K1345" s="1">
        <v>248468</v>
      </c>
      <c r="L1345" s="1">
        <v>545</v>
      </c>
      <c r="M1345" s="1" t="s">
        <v>37</v>
      </c>
      <c r="N1345" s="1" t="s">
        <v>38</v>
      </c>
      <c r="O1345" s="1">
        <v>2008</v>
      </c>
      <c r="P1345" s="1">
        <v>7</v>
      </c>
    </row>
    <row r="1346" spans="1:16" ht="12.75" x14ac:dyDescent="0.2">
      <c r="A1346" s="1" t="s">
        <v>7118</v>
      </c>
      <c r="B1346" s="1" t="s">
        <v>7116</v>
      </c>
      <c r="C1346" s="1">
        <v>48006503</v>
      </c>
      <c r="D1346" s="1">
        <v>37000000</v>
      </c>
      <c r="E1346" s="1">
        <f t="shared" si="40"/>
        <v>11006503</v>
      </c>
      <c r="F1346" s="1">
        <v>139</v>
      </c>
      <c r="G1346" s="1">
        <v>96</v>
      </c>
      <c r="H1346" s="1" t="s">
        <v>786</v>
      </c>
      <c r="I1346" s="1" t="str">
        <f>LEFT(H1346,9)</f>
        <v>Adventure</v>
      </c>
      <c r="J1346" s="1" t="s">
        <v>640</v>
      </c>
      <c r="K1346" s="1">
        <v>28109</v>
      </c>
      <c r="L1346" s="1">
        <v>110</v>
      </c>
      <c r="M1346" s="1" t="s">
        <v>37</v>
      </c>
      <c r="N1346" s="1" t="s">
        <v>38</v>
      </c>
      <c r="O1346" s="1">
        <v>2008</v>
      </c>
      <c r="P1346" s="1">
        <v>6</v>
      </c>
    </row>
    <row r="1347" spans="1:16" ht="12.75" x14ac:dyDescent="0.2">
      <c r="A1347" s="1" t="s">
        <v>7123</v>
      </c>
      <c r="B1347" s="1" t="s">
        <v>849</v>
      </c>
      <c r="C1347" s="1">
        <v>26903709</v>
      </c>
      <c r="D1347" s="1">
        <v>38000000</v>
      </c>
      <c r="E1347" s="1">
        <f t="shared" ref="E1347:E1410" si="42">C1347-D1347</f>
        <v>-11096291</v>
      </c>
      <c r="F1347" s="1">
        <v>393</v>
      </c>
      <c r="G1347" s="1">
        <v>123</v>
      </c>
      <c r="H1347" s="1" t="s">
        <v>7122</v>
      </c>
      <c r="I1347" s="1" t="str">
        <f t="shared" ref="I1347:I1410" si="43">LEFT(H1347,6)</f>
        <v>Action</v>
      </c>
      <c r="J1347" s="1" t="s">
        <v>97</v>
      </c>
      <c r="K1347" s="1">
        <v>312629</v>
      </c>
      <c r="L1347" s="1">
        <v>475</v>
      </c>
      <c r="M1347" s="1" t="s">
        <v>37</v>
      </c>
      <c r="N1347" s="1" t="s">
        <v>56</v>
      </c>
      <c r="O1347" s="1">
        <v>2013</v>
      </c>
      <c r="P1347" s="1">
        <v>8.1</v>
      </c>
    </row>
    <row r="1348" spans="1:16" ht="12.75" x14ac:dyDescent="0.2">
      <c r="A1348" s="1" t="s">
        <v>7129</v>
      </c>
      <c r="B1348" s="1" t="s">
        <v>7075</v>
      </c>
      <c r="C1348" s="1">
        <v>22450975</v>
      </c>
      <c r="D1348" s="1">
        <v>37000000</v>
      </c>
      <c r="E1348" s="1">
        <f t="shared" si="42"/>
        <v>-14549025</v>
      </c>
      <c r="F1348" s="1">
        <v>224</v>
      </c>
      <c r="G1348" s="1">
        <v>188</v>
      </c>
      <c r="H1348" s="1" t="s">
        <v>3408</v>
      </c>
      <c r="I1348" s="1" t="str">
        <f t="shared" si="43"/>
        <v>Drama</v>
      </c>
      <c r="J1348" s="1" t="s">
        <v>7128</v>
      </c>
      <c r="K1348" s="1">
        <v>241030</v>
      </c>
      <c r="L1348" s="1">
        <v>1437</v>
      </c>
      <c r="M1348" s="1" t="s">
        <v>37</v>
      </c>
      <c r="N1348" s="1" t="s">
        <v>38</v>
      </c>
      <c r="O1348" s="1">
        <v>1999</v>
      </c>
      <c r="P1348" s="1">
        <v>8</v>
      </c>
    </row>
    <row r="1349" spans="1:16" ht="12.75" x14ac:dyDescent="0.2">
      <c r="A1349" s="1" t="s">
        <v>7134</v>
      </c>
      <c r="B1349" s="1" t="s">
        <v>7133</v>
      </c>
      <c r="C1349" s="1">
        <v>44867349</v>
      </c>
      <c r="D1349" s="1">
        <v>37000000</v>
      </c>
      <c r="E1349" s="1">
        <f t="shared" si="42"/>
        <v>7867349</v>
      </c>
      <c r="F1349" s="1">
        <v>203</v>
      </c>
      <c r="G1349" s="1">
        <v>107</v>
      </c>
      <c r="H1349" s="1" t="s">
        <v>1751</v>
      </c>
      <c r="I1349" s="1" t="str">
        <f t="shared" si="43"/>
        <v>Action</v>
      </c>
      <c r="J1349" s="1" t="s">
        <v>976</v>
      </c>
      <c r="K1349" s="1">
        <v>75347</v>
      </c>
      <c r="L1349" s="1">
        <v>176</v>
      </c>
      <c r="M1349" s="1" t="s">
        <v>37</v>
      </c>
      <c r="N1349" s="1" t="s">
        <v>38</v>
      </c>
      <c r="O1349" s="1">
        <v>2010</v>
      </c>
      <c r="P1349" s="1">
        <v>5.6</v>
      </c>
    </row>
    <row r="1350" spans="1:16" ht="12.75" x14ac:dyDescent="0.2">
      <c r="A1350" s="1" t="s">
        <v>7138</v>
      </c>
      <c r="B1350" s="1" t="s">
        <v>7137</v>
      </c>
      <c r="C1350" s="1">
        <v>46813366</v>
      </c>
      <c r="D1350" s="1">
        <v>38000000</v>
      </c>
      <c r="E1350" s="1">
        <f t="shared" si="42"/>
        <v>8813366</v>
      </c>
      <c r="F1350" s="1">
        <v>148</v>
      </c>
      <c r="G1350" s="1">
        <v>110</v>
      </c>
      <c r="H1350" s="1" t="s">
        <v>1680</v>
      </c>
      <c r="I1350" s="1" t="str">
        <f t="shared" si="43"/>
        <v>Comedy</v>
      </c>
      <c r="J1350" s="1" t="s">
        <v>4199</v>
      </c>
      <c r="K1350" s="1">
        <v>39440</v>
      </c>
      <c r="L1350" s="1">
        <v>83</v>
      </c>
      <c r="M1350" s="1" t="s">
        <v>37</v>
      </c>
      <c r="N1350" s="1" t="s">
        <v>38</v>
      </c>
      <c r="O1350" s="1">
        <v>2016</v>
      </c>
      <c r="P1350" s="1">
        <v>6.1</v>
      </c>
    </row>
    <row r="1351" spans="1:16" ht="12.75" x14ac:dyDescent="0.2">
      <c r="A1351" s="1" t="s">
        <v>7144</v>
      </c>
      <c r="B1351" s="1" t="s">
        <v>7141</v>
      </c>
      <c r="C1351" s="1">
        <v>72279690</v>
      </c>
      <c r="D1351" s="1">
        <v>37000000</v>
      </c>
      <c r="E1351" s="1">
        <f t="shared" si="42"/>
        <v>35279690</v>
      </c>
      <c r="F1351" s="1">
        <v>131</v>
      </c>
      <c r="G1351" s="1">
        <v>113</v>
      </c>
      <c r="H1351" s="1" t="s">
        <v>7143</v>
      </c>
      <c r="I1351" s="1" t="str">
        <f>LEFT(H1351,5)</f>
        <v>Drama</v>
      </c>
      <c r="J1351" s="1" t="s">
        <v>465</v>
      </c>
      <c r="K1351" s="1">
        <v>17948</v>
      </c>
      <c r="L1351" s="1">
        <v>86</v>
      </c>
      <c r="M1351" s="1" t="s">
        <v>37</v>
      </c>
      <c r="N1351" s="1" t="s">
        <v>38</v>
      </c>
      <c r="O1351" s="1">
        <v>2011</v>
      </c>
      <c r="P1351" s="1">
        <v>6.9</v>
      </c>
    </row>
    <row r="1352" spans="1:16" ht="12.75" x14ac:dyDescent="0.2">
      <c r="A1352" s="1" t="s">
        <v>7147</v>
      </c>
      <c r="B1352" s="1" t="s">
        <v>6147</v>
      </c>
      <c r="C1352" s="1">
        <v>191449475</v>
      </c>
      <c r="D1352" s="1">
        <v>37000000</v>
      </c>
      <c r="E1352" s="1">
        <f t="shared" si="42"/>
        <v>154449475</v>
      </c>
      <c r="F1352" s="1">
        <v>350</v>
      </c>
      <c r="G1352" s="1">
        <v>122</v>
      </c>
      <c r="H1352" s="1" t="s">
        <v>686</v>
      </c>
      <c r="I1352" s="1" t="str">
        <f>LEFT(H1352,5)</f>
        <v>Drama</v>
      </c>
      <c r="J1352" s="1" t="s">
        <v>556</v>
      </c>
      <c r="K1352" s="1">
        <v>348007</v>
      </c>
      <c r="L1352" s="1">
        <v>1535</v>
      </c>
      <c r="M1352" s="1" t="s">
        <v>37</v>
      </c>
      <c r="N1352" s="1" t="s">
        <v>38</v>
      </c>
      <c r="O1352" s="1">
        <v>2008</v>
      </c>
      <c r="P1352" s="1">
        <v>5.2</v>
      </c>
    </row>
    <row r="1353" spans="1:16" ht="12.75" x14ac:dyDescent="0.2">
      <c r="A1353" s="1" t="s">
        <v>7151</v>
      </c>
      <c r="B1353" s="1" t="s">
        <v>6395</v>
      </c>
      <c r="C1353" s="1">
        <v>71026631</v>
      </c>
      <c r="D1353" s="1">
        <v>36000000</v>
      </c>
      <c r="E1353" s="1">
        <f t="shared" si="42"/>
        <v>35026631</v>
      </c>
      <c r="F1353" s="1">
        <v>129</v>
      </c>
      <c r="G1353" s="1">
        <v>116</v>
      </c>
      <c r="H1353" s="1" t="s">
        <v>2124</v>
      </c>
      <c r="I1353" s="1" t="str">
        <f>LEFT(H1353,5)</f>
        <v>Crime</v>
      </c>
      <c r="J1353" s="1" t="s">
        <v>1726</v>
      </c>
      <c r="K1353" s="1">
        <v>98899</v>
      </c>
      <c r="L1353" s="1">
        <v>394</v>
      </c>
      <c r="M1353" s="1" t="s">
        <v>37</v>
      </c>
      <c r="N1353" s="1" t="s">
        <v>38</v>
      </c>
      <c r="O1353" s="1">
        <v>2002</v>
      </c>
      <c r="P1353" s="1">
        <v>7</v>
      </c>
    </row>
    <row r="1354" spans="1:16" ht="12.75" x14ac:dyDescent="0.2">
      <c r="A1354" s="1" t="s">
        <v>7154</v>
      </c>
      <c r="B1354" s="1" t="s">
        <v>2655</v>
      </c>
      <c r="C1354" s="1">
        <v>68208190</v>
      </c>
      <c r="D1354" s="1">
        <v>65000000</v>
      </c>
      <c r="E1354" s="1">
        <f t="shared" si="42"/>
        <v>3208190</v>
      </c>
      <c r="F1354" s="1">
        <v>40</v>
      </c>
      <c r="G1354" s="1">
        <v>93</v>
      </c>
      <c r="H1354" s="1" t="s">
        <v>421</v>
      </c>
      <c r="I1354" s="1" t="str">
        <f t="shared" si="43"/>
        <v>Action</v>
      </c>
      <c r="J1354" s="1" t="s">
        <v>4155</v>
      </c>
      <c r="K1354" s="1">
        <v>60572</v>
      </c>
      <c r="L1354" s="1">
        <v>144</v>
      </c>
      <c r="M1354" s="1" t="s">
        <v>37</v>
      </c>
      <c r="N1354" s="1" t="s">
        <v>38</v>
      </c>
      <c r="O1354" s="1">
        <v>1999</v>
      </c>
      <c r="P1354" s="1">
        <v>6.3</v>
      </c>
    </row>
    <row r="1355" spans="1:16" ht="12.75" x14ac:dyDescent="0.2">
      <c r="A1355" s="1" t="s">
        <v>7160</v>
      </c>
      <c r="B1355" s="1" t="s">
        <v>5058</v>
      </c>
      <c r="C1355" s="1">
        <v>150368971</v>
      </c>
      <c r="D1355" s="1">
        <v>37000000</v>
      </c>
      <c r="E1355" s="1">
        <f t="shared" si="42"/>
        <v>113368971</v>
      </c>
      <c r="F1355" s="1">
        <v>289</v>
      </c>
      <c r="G1355" s="1">
        <v>118</v>
      </c>
      <c r="H1355" s="1" t="s">
        <v>1008</v>
      </c>
      <c r="I1355" s="1" t="str">
        <f t="shared" si="43"/>
        <v>Comedy</v>
      </c>
      <c r="J1355" s="1" t="s">
        <v>7159</v>
      </c>
      <c r="K1355" s="1">
        <v>316671</v>
      </c>
      <c r="L1355" s="1">
        <v>301</v>
      </c>
      <c r="M1355" s="1" t="s">
        <v>37</v>
      </c>
      <c r="N1355" s="1" t="s">
        <v>38</v>
      </c>
      <c r="O1355" s="1">
        <v>2013</v>
      </c>
      <c r="P1355" s="1">
        <v>7</v>
      </c>
    </row>
    <row r="1356" spans="1:16" ht="12.75" x14ac:dyDescent="0.2">
      <c r="A1356" s="1" t="s">
        <v>7165</v>
      </c>
      <c r="B1356" s="1" t="s">
        <v>7163</v>
      </c>
      <c r="D1356" s="1">
        <v>29500000</v>
      </c>
      <c r="E1356" s="1">
        <f t="shared" si="42"/>
        <v>-29500000</v>
      </c>
      <c r="F1356" s="1">
        <v>14</v>
      </c>
      <c r="G1356" s="1">
        <v>115</v>
      </c>
      <c r="H1356" s="1" t="s">
        <v>72</v>
      </c>
      <c r="I1356" s="1" t="str">
        <f t="shared" si="43"/>
        <v>Action</v>
      </c>
      <c r="J1356" s="1" t="s">
        <v>7164</v>
      </c>
      <c r="K1356" s="1">
        <v>4387</v>
      </c>
      <c r="L1356" s="1">
        <v>21</v>
      </c>
      <c r="M1356" s="1" t="s">
        <v>5640</v>
      </c>
      <c r="N1356" s="1" t="s">
        <v>7169</v>
      </c>
      <c r="O1356" s="1">
        <v>2009</v>
      </c>
      <c r="P1356" s="1">
        <v>5.3</v>
      </c>
    </row>
    <row r="1357" spans="1:16" ht="12.75" x14ac:dyDescent="0.2">
      <c r="A1357" s="1" t="s">
        <v>7170</v>
      </c>
      <c r="B1357" s="1" t="s">
        <v>645</v>
      </c>
      <c r="C1357" s="1">
        <v>50129186</v>
      </c>
      <c r="D1357" s="1">
        <v>36000000</v>
      </c>
      <c r="E1357" s="1">
        <f t="shared" si="42"/>
        <v>14129186</v>
      </c>
      <c r="F1357" s="1">
        <v>72</v>
      </c>
      <c r="G1357" s="1">
        <v>93</v>
      </c>
      <c r="H1357" s="1" t="s">
        <v>1119</v>
      </c>
      <c r="I1357" s="1" t="str">
        <f t="shared" si="43"/>
        <v>Action</v>
      </c>
      <c r="J1357" s="1" t="s">
        <v>3653</v>
      </c>
      <c r="K1357" s="1">
        <v>38399</v>
      </c>
      <c r="L1357" s="1">
        <v>218</v>
      </c>
      <c r="M1357" s="1" t="s">
        <v>37</v>
      </c>
      <c r="N1357" s="1" t="s">
        <v>38</v>
      </c>
      <c r="O1357" s="1">
        <v>1997</v>
      </c>
      <c r="P1357" s="1">
        <v>6.9</v>
      </c>
    </row>
    <row r="1358" spans="1:16" ht="12.75" x14ac:dyDescent="0.2">
      <c r="A1358" s="1" t="s">
        <v>7176</v>
      </c>
      <c r="B1358" s="1" t="s">
        <v>7173</v>
      </c>
      <c r="C1358" s="1">
        <v>55500000</v>
      </c>
      <c r="D1358" s="1">
        <v>36000000</v>
      </c>
      <c r="E1358" s="1">
        <f t="shared" si="42"/>
        <v>19500000</v>
      </c>
      <c r="F1358" s="1">
        <v>89</v>
      </c>
      <c r="G1358" s="1">
        <v>121</v>
      </c>
      <c r="H1358" s="1" t="s">
        <v>50</v>
      </c>
      <c r="I1358" s="1" t="str">
        <f t="shared" si="43"/>
        <v>Action</v>
      </c>
      <c r="J1358" s="1" t="s">
        <v>7175</v>
      </c>
      <c r="K1358" s="1">
        <v>48636</v>
      </c>
      <c r="L1358" s="1">
        <v>214</v>
      </c>
      <c r="M1358" s="1" t="s">
        <v>37</v>
      </c>
      <c r="N1358" s="1" t="s">
        <v>56</v>
      </c>
      <c r="O1358" s="1">
        <v>1983</v>
      </c>
      <c r="P1358" s="1">
        <v>6.2</v>
      </c>
    </row>
    <row r="1359" spans="1:16" ht="12.75" x14ac:dyDescent="0.2">
      <c r="A1359" s="1" t="s">
        <v>7183</v>
      </c>
      <c r="B1359" s="1" t="s">
        <v>7180</v>
      </c>
      <c r="C1359" s="1">
        <v>50213619</v>
      </c>
      <c r="D1359" s="1">
        <v>36000000</v>
      </c>
      <c r="E1359" s="1">
        <f t="shared" si="42"/>
        <v>14213619</v>
      </c>
      <c r="F1359" s="1">
        <v>265</v>
      </c>
      <c r="G1359" s="1">
        <v>101</v>
      </c>
      <c r="H1359" s="1" t="s">
        <v>5481</v>
      </c>
      <c r="I1359" s="1" t="str">
        <f t="shared" si="43"/>
        <v>Comedy</v>
      </c>
      <c r="J1359" s="1" t="s">
        <v>7182</v>
      </c>
      <c r="K1359" s="1">
        <v>139184</v>
      </c>
      <c r="L1359" s="1">
        <v>243</v>
      </c>
      <c r="M1359" s="1" t="s">
        <v>37</v>
      </c>
      <c r="N1359" s="1" t="s">
        <v>38</v>
      </c>
      <c r="O1359" s="1">
        <v>2010</v>
      </c>
      <c r="P1359" s="1">
        <v>6.4</v>
      </c>
    </row>
    <row r="1360" spans="1:16" ht="12.75" x14ac:dyDescent="0.2">
      <c r="A1360" s="1" t="s">
        <v>7187</v>
      </c>
      <c r="B1360" s="1" t="s">
        <v>7141</v>
      </c>
      <c r="C1360" s="1">
        <v>42019483</v>
      </c>
      <c r="D1360" s="1">
        <v>36000000</v>
      </c>
      <c r="E1360" s="1">
        <f t="shared" si="42"/>
        <v>6019483</v>
      </c>
      <c r="F1360" s="1">
        <v>54</v>
      </c>
      <c r="G1360" s="1">
        <v>107</v>
      </c>
      <c r="H1360" s="1" t="s">
        <v>7143</v>
      </c>
      <c r="I1360" s="1" t="str">
        <f>LEFT(H1360,5)</f>
        <v>Drama</v>
      </c>
      <c r="J1360" s="1" t="s">
        <v>465</v>
      </c>
      <c r="K1360" s="1">
        <v>6069</v>
      </c>
      <c r="L1360" s="1">
        <v>33</v>
      </c>
      <c r="M1360" s="1" t="s">
        <v>37</v>
      </c>
      <c r="N1360" s="1" t="s">
        <v>38</v>
      </c>
      <c r="O1360" s="1">
        <v>2014</v>
      </c>
      <c r="P1360" s="1">
        <v>6.4</v>
      </c>
    </row>
    <row r="1361" spans="1:16" ht="12.75" x14ac:dyDescent="0.2">
      <c r="A1361" s="1" t="s">
        <v>7191</v>
      </c>
      <c r="B1361" s="1" t="s">
        <v>4711</v>
      </c>
      <c r="C1361" s="1">
        <v>23360779</v>
      </c>
      <c r="D1361" s="1">
        <v>34000000</v>
      </c>
      <c r="E1361" s="1">
        <f t="shared" si="42"/>
        <v>-10639221</v>
      </c>
      <c r="F1361" s="1">
        <v>126</v>
      </c>
      <c r="G1361" s="1">
        <v>124</v>
      </c>
      <c r="H1361" s="1" t="s">
        <v>7190</v>
      </c>
      <c r="I1361" s="1" t="str">
        <f t="shared" si="43"/>
        <v>Action</v>
      </c>
      <c r="J1361" s="1" t="s">
        <v>775</v>
      </c>
      <c r="K1361" s="1">
        <v>31113</v>
      </c>
      <c r="L1361" s="1">
        <v>212</v>
      </c>
      <c r="M1361" s="1" t="s">
        <v>37</v>
      </c>
      <c r="N1361" s="1" t="s">
        <v>38</v>
      </c>
      <c r="O1361" s="1">
        <v>2000</v>
      </c>
      <c r="P1361" s="1">
        <v>5.7</v>
      </c>
    </row>
    <row r="1362" spans="1:16" ht="12.75" x14ac:dyDescent="0.2">
      <c r="A1362" s="1" t="s">
        <v>7194</v>
      </c>
      <c r="B1362" s="1" t="s">
        <v>3087</v>
      </c>
      <c r="C1362" s="1">
        <v>26183197</v>
      </c>
      <c r="D1362" s="1">
        <v>36000000</v>
      </c>
      <c r="E1362" s="1">
        <f t="shared" si="42"/>
        <v>-9816803</v>
      </c>
      <c r="F1362" s="1">
        <v>110</v>
      </c>
      <c r="G1362" s="1">
        <v>109</v>
      </c>
      <c r="H1362" s="1" t="s">
        <v>463</v>
      </c>
      <c r="I1362" s="1" t="str">
        <f t="shared" si="43"/>
        <v>Action</v>
      </c>
      <c r="J1362" s="1" t="s">
        <v>336</v>
      </c>
      <c r="K1362" s="1">
        <v>38348</v>
      </c>
      <c r="L1362" s="1">
        <v>135</v>
      </c>
      <c r="M1362" s="1" t="s">
        <v>37</v>
      </c>
      <c r="N1362" s="1" t="s">
        <v>38</v>
      </c>
      <c r="O1362" s="1">
        <v>2003</v>
      </c>
      <c r="P1362" s="1">
        <v>6.1</v>
      </c>
    </row>
    <row r="1363" spans="1:16" ht="12.75" x14ac:dyDescent="0.2">
      <c r="A1363" s="1" t="s">
        <v>7197</v>
      </c>
      <c r="B1363" s="1" t="s">
        <v>3346</v>
      </c>
      <c r="C1363" s="1">
        <v>20991497</v>
      </c>
      <c r="D1363" s="1">
        <v>37000000</v>
      </c>
      <c r="E1363" s="1">
        <f t="shared" si="42"/>
        <v>-16008503</v>
      </c>
      <c r="F1363" s="1">
        <v>138</v>
      </c>
      <c r="G1363" s="1">
        <v>105</v>
      </c>
      <c r="H1363" s="1" t="s">
        <v>1414</v>
      </c>
      <c r="I1363" s="1" t="str">
        <f t="shared" si="43"/>
        <v>Comedy</v>
      </c>
      <c r="J1363" s="1" t="s">
        <v>181</v>
      </c>
      <c r="K1363" s="1">
        <v>39778</v>
      </c>
      <c r="L1363" s="1">
        <v>172</v>
      </c>
      <c r="M1363" s="1" t="s">
        <v>37</v>
      </c>
      <c r="N1363" s="1" t="s">
        <v>38</v>
      </c>
      <c r="O1363" s="1">
        <v>2015</v>
      </c>
      <c r="P1363" s="1">
        <v>5.4</v>
      </c>
    </row>
    <row r="1364" spans="1:16" ht="12.75" x14ac:dyDescent="0.2">
      <c r="A1364" s="1" t="s">
        <v>7200</v>
      </c>
      <c r="B1364" s="1" t="s">
        <v>3890</v>
      </c>
      <c r="C1364" s="1">
        <v>13052741</v>
      </c>
      <c r="D1364" s="1">
        <v>36000000</v>
      </c>
      <c r="E1364" s="1">
        <f t="shared" si="42"/>
        <v>-22947259</v>
      </c>
      <c r="F1364" s="1">
        <v>31</v>
      </c>
      <c r="G1364" s="1">
        <v>130</v>
      </c>
      <c r="H1364" s="1" t="s">
        <v>6518</v>
      </c>
      <c r="I1364" s="1" t="str">
        <f>LEFT(H1364,5)</f>
        <v>Drama</v>
      </c>
      <c r="J1364" s="1" t="s">
        <v>5901</v>
      </c>
      <c r="K1364" s="1">
        <v>8531</v>
      </c>
      <c r="L1364" s="1">
        <v>57</v>
      </c>
      <c r="M1364" s="1" t="s">
        <v>37</v>
      </c>
      <c r="N1364" s="1" t="s">
        <v>38</v>
      </c>
      <c r="O1364" s="1">
        <v>1996</v>
      </c>
      <c r="P1364" s="1">
        <v>6.7</v>
      </c>
    </row>
    <row r="1365" spans="1:16" ht="12.75" x14ac:dyDescent="0.2">
      <c r="A1365" s="1" t="s">
        <v>7205</v>
      </c>
      <c r="B1365" s="1" t="s">
        <v>7203</v>
      </c>
      <c r="C1365" s="1">
        <v>14378353</v>
      </c>
      <c r="D1365" s="1">
        <v>36000000</v>
      </c>
      <c r="E1365" s="1">
        <f t="shared" si="42"/>
        <v>-21621647</v>
      </c>
      <c r="F1365" s="1">
        <v>95</v>
      </c>
      <c r="G1365" s="1">
        <v>127</v>
      </c>
      <c r="H1365" s="1" t="s">
        <v>3276</v>
      </c>
      <c r="I1365" s="1" t="str">
        <f>LEFT(H1365,5)</f>
        <v>Drama</v>
      </c>
      <c r="J1365" s="1" t="s">
        <v>965</v>
      </c>
      <c r="K1365" s="1">
        <v>12375</v>
      </c>
      <c r="L1365" s="1">
        <v>194</v>
      </c>
      <c r="M1365" s="1" t="s">
        <v>37</v>
      </c>
      <c r="N1365" s="1" t="s">
        <v>38</v>
      </c>
      <c r="O1365" s="1">
        <v>1999</v>
      </c>
      <c r="P1365" s="1">
        <v>6.8</v>
      </c>
    </row>
    <row r="1366" spans="1:16" ht="12.75" x14ac:dyDescent="0.2">
      <c r="A1366" s="1" t="s">
        <v>7209</v>
      </c>
      <c r="B1366" s="1" t="s">
        <v>3522</v>
      </c>
      <c r="C1366" s="1">
        <v>33037754</v>
      </c>
      <c r="D1366" s="1">
        <v>37000000</v>
      </c>
      <c r="E1366" s="1">
        <f t="shared" si="42"/>
        <v>-3962246</v>
      </c>
      <c r="F1366" s="1">
        <v>267</v>
      </c>
      <c r="G1366" s="1">
        <v>114</v>
      </c>
      <c r="H1366" s="1" t="s">
        <v>6131</v>
      </c>
      <c r="I1366" s="1" t="str">
        <f>LEFT(H1366,5)</f>
        <v>Drama</v>
      </c>
      <c r="J1366" s="1" t="s">
        <v>761</v>
      </c>
      <c r="K1366" s="1">
        <v>75864</v>
      </c>
      <c r="L1366" s="1">
        <v>197</v>
      </c>
      <c r="M1366" s="1" t="s">
        <v>37</v>
      </c>
      <c r="N1366" s="1" t="s">
        <v>38</v>
      </c>
      <c r="O1366" s="1">
        <v>2011</v>
      </c>
      <c r="P1366" s="1">
        <v>6</v>
      </c>
    </row>
    <row r="1367" spans="1:16" ht="12.75" x14ac:dyDescent="0.2">
      <c r="A1367" s="1" t="s">
        <v>7213</v>
      </c>
      <c r="B1367" s="1" t="s">
        <v>5348</v>
      </c>
      <c r="C1367" s="1">
        <v>12339633</v>
      </c>
      <c r="D1367" s="1">
        <v>36000000</v>
      </c>
      <c r="E1367" s="1">
        <f t="shared" si="42"/>
        <v>-23660367</v>
      </c>
      <c r="F1367" s="1">
        <v>175</v>
      </c>
      <c r="G1367" s="1">
        <v>106</v>
      </c>
      <c r="H1367" s="1" t="s">
        <v>2682</v>
      </c>
      <c r="I1367" s="1" t="str">
        <f>LEFT(H1367,5)</f>
        <v>Drama</v>
      </c>
      <c r="J1367" s="1" t="s">
        <v>7212</v>
      </c>
      <c r="K1367" s="1">
        <v>220591</v>
      </c>
      <c r="L1367" s="1">
        <v>641</v>
      </c>
      <c r="M1367" s="1" t="s">
        <v>37</v>
      </c>
      <c r="N1367" s="1" t="s">
        <v>38</v>
      </c>
      <c r="O1367" s="1">
        <v>1997</v>
      </c>
      <c r="P1367" s="1">
        <v>7.8</v>
      </c>
    </row>
    <row r="1368" spans="1:16" ht="12.75" x14ac:dyDescent="0.2">
      <c r="A1368" s="1" t="s">
        <v>7218</v>
      </c>
      <c r="B1368" s="1" t="s">
        <v>5313</v>
      </c>
      <c r="C1368" s="1">
        <v>2954405</v>
      </c>
      <c r="D1368" s="1">
        <v>36000000</v>
      </c>
      <c r="E1368" s="1">
        <f t="shared" si="42"/>
        <v>-33045595</v>
      </c>
      <c r="F1368" s="1">
        <v>63</v>
      </c>
      <c r="G1368" s="1">
        <v>95</v>
      </c>
      <c r="H1368" s="1" t="s">
        <v>7217</v>
      </c>
      <c r="I1368" s="1" t="str">
        <f>LEFT(H1368,9)</f>
        <v>Biography</v>
      </c>
      <c r="J1368" s="1" t="s">
        <v>4134</v>
      </c>
      <c r="K1368" s="1">
        <v>1977</v>
      </c>
      <c r="L1368" s="1">
        <v>64</v>
      </c>
      <c r="M1368" s="1" t="s">
        <v>37</v>
      </c>
      <c r="N1368" s="1" t="s">
        <v>38</v>
      </c>
      <c r="O1368" s="1">
        <v>2000</v>
      </c>
      <c r="P1368" s="1">
        <v>5.3</v>
      </c>
    </row>
    <row r="1369" spans="1:16" ht="12.75" x14ac:dyDescent="0.2">
      <c r="A1369" s="1" t="s">
        <v>7222</v>
      </c>
      <c r="B1369" s="1" t="s">
        <v>1452</v>
      </c>
      <c r="C1369" s="1">
        <v>30105968</v>
      </c>
      <c r="D1369" s="1">
        <v>37000000</v>
      </c>
      <c r="E1369" s="1">
        <f t="shared" si="42"/>
        <v>-6894032</v>
      </c>
      <c r="F1369" s="1">
        <v>85</v>
      </c>
      <c r="G1369" s="1">
        <v>81</v>
      </c>
      <c r="H1369" s="1" t="s">
        <v>620</v>
      </c>
      <c r="I1369" s="1" t="str">
        <f>LEFT(H1369,9)</f>
        <v>Adventure</v>
      </c>
      <c r="J1369" s="1" t="s">
        <v>5160</v>
      </c>
      <c r="K1369" s="1">
        <v>8860</v>
      </c>
      <c r="L1369" s="1">
        <v>45</v>
      </c>
      <c r="M1369" s="1" t="s">
        <v>37</v>
      </c>
      <c r="N1369" s="1" t="s">
        <v>38</v>
      </c>
      <c r="O1369" s="1">
        <v>2008</v>
      </c>
      <c r="P1369" s="1">
        <v>4.5</v>
      </c>
    </row>
    <row r="1370" spans="1:16" ht="12.75" x14ac:dyDescent="0.2">
      <c r="A1370" s="1" t="s">
        <v>7227</v>
      </c>
      <c r="B1370" s="1" t="s">
        <v>7226</v>
      </c>
      <c r="C1370" s="1">
        <v>37788228</v>
      </c>
      <c r="D1370" s="1">
        <v>35200000</v>
      </c>
      <c r="E1370" s="1">
        <f t="shared" si="42"/>
        <v>2588228</v>
      </c>
      <c r="F1370" s="1">
        <v>44</v>
      </c>
      <c r="G1370" s="1">
        <v>95</v>
      </c>
      <c r="H1370" s="1" t="s">
        <v>1670</v>
      </c>
      <c r="I1370" s="1" t="str">
        <f t="shared" si="43"/>
        <v>Comedy</v>
      </c>
      <c r="J1370" s="1" t="s">
        <v>803</v>
      </c>
      <c r="K1370" s="1">
        <v>15046</v>
      </c>
      <c r="L1370" s="1">
        <v>80</v>
      </c>
      <c r="M1370" s="1" t="s">
        <v>37</v>
      </c>
      <c r="N1370" s="1" t="s">
        <v>38</v>
      </c>
      <c r="O1370" s="1">
        <v>2003</v>
      </c>
      <c r="P1370" s="1">
        <v>5.4</v>
      </c>
    </row>
    <row r="1371" spans="1:16" ht="12.75" x14ac:dyDescent="0.2">
      <c r="A1371" s="1" t="s">
        <v>7230</v>
      </c>
      <c r="B1371" s="1" t="s">
        <v>2541</v>
      </c>
      <c r="C1371" s="1">
        <v>277313371</v>
      </c>
      <c r="D1371" s="1">
        <v>35000000</v>
      </c>
      <c r="E1371" s="1">
        <f t="shared" si="42"/>
        <v>242313371</v>
      </c>
      <c r="F1371" s="1">
        <v>334</v>
      </c>
      <c r="G1371" s="1">
        <v>108</v>
      </c>
      <c r="H1371" s="1" t="s">
        <v>1670</v>
      </c>
      <c r="I1371" s="1" t="str">
        <f t="shared" si="43"/>
        <v>Comedy</v>
      </c>
      <c r="J1371" s="1" t="s">
        <v>653</v>
      </c>
      <c r="K1371" s="1">
        <v>583341</v>
      </c>
      <c r="L1371" s="1">
        <v>626</v>
      </c>
      <c r="M1371" s="1" t="s">
        <v>37</v>
      </c>
      <c r="N1371" s="1" t="s">
        <v>38</v>
      </c>
      <c r="O1371" s="1">
        <v>2009</v>
      </c>
      <c r="P1371" s="1">
        <v>7.8</v>
      </c>
    </row>
    <row r="1372" spans="1:16" ht="12.75" x14ac:dyDescent="0.2">
      <c r="A1372" s="1" t="s">
        <v>7236</v>
      </c>
      <c r="B1372" s="1" t="s">
        <v>7233</v>
      </c>
      <c r="C1372" s="1">
        <v>2126511</v>
      </c>
      <c r="D1372" s="1">
        <v>36000000</v>
      </c>
      <c r="E1372" s="1">
        <f t="shared" si="42"/>
        <v>-33873489</v>
      </c>
      <c r="F1372" s="1">
        <v>78</v>
      </c>
      <c r="G1372" s="1">
        <v>105</v>
      </c>
      <c r="H1372" s="1" t="s">
        <v>7235</v>
      </c>
      <c r="I1372" s="1" t="str">
        <f t="shared" si="43"/>
        <v>Action</v>
      </c>
      <c r="J1372" s="1" t="s">
        <v>2544</v>
      </c>
      <c r="K1372" s="1">
        <v>21912</v>
      </c>
      <c r="L1372" s="1">
        <v>45</v>
      </c>
      <c r="M1372" s="1" t="s">
        <v>7240</v>
      </c>
      <c r="N1372" s="1" t="s">
        <v>3858</v>
      </c>
      <c r="O1372" s="1">
        <v>2015</v>
      </c>
      <c r="P1372" s="1">
        <v>7.2</v>
      </c>
    </row>
    <row r="1373" spans="1:16" ht="12.75" x14ac:dyDescent="0.2">
      <c r="A1373" s="1" t="s">
        <v>7241</v>
      </c>
      <c r="B1373" s="1" t="s">
        <v>1964</v>
      </c>
      <c r="C1373" s="1">
        <v>205399422</v>
      </c>
      <c r="D1373" s="1">
        <v>33000000</v>
      </c>
      <c r="E1373" s="1">
        <f t="shared" si="42"/>
        <v>172399422</v>
      </c>
      <c r="F1373" s="1">
        <v>199</v>
      </c>
      <c r="G1373" s="1">
        <v>95</v>
      </c>
      <c r="H1373" s="1" t="s">
        <v>1373</v>
      </c>
      <c r="I1373" s="1" t="str">
        <f t="shared" si="43"/>
        <v>Action</v>
      </c>
      <c r="J1373" s="1" t="s">
        <v>5332</v>
      </c>
      <c r="K1373" s="1">
        <v>181225</v>
      </c>
      <c r="L1373" s="1">
        <v>784</v>
      </c>
      <c r="M1373" s="1" t="s">
        <v>37</v>
      </c>
      <c r="N1373" s="1" t="s">
        <v>38</v>
      </c>
      <c r="O1373" s="1">
        <v>1999</v>
      </c>
      <c r="P1373" s="1">
        <v>6.6</v>
      </c>
    </row>
    <row r="1374" spans="1:16" ht="12.75" x14ac:dyDescent="0.2">
      <c r="A1374" s="1" t="s">
        <v>7244</v>
      </c>
      <c r="B1374" s="1" t="s">
        <v>254</v>
      </c>
      <c r="C1374" s="1">
        <v>251188924</v>
      </c>
      <c r="D1374" s="1">
        <v>35000000</v>
      </c>
      <c r="E1374" s="1">
        <f t="shared" si="42"/>
        <v>216188924</v>
      </c>
      <c r="F1374" s="1">
        <v>186</v>
      </c>
      <c r="G1374" s="1">
        <v>126</v>
      </c>
      <c r="H1374" s="1" t="s">
        <v>126</v>
      </c>
      <c r="I1374" s="1" t="str">
        <f t="shared" si="43"/>
        <v>Action</v>
      </c>
      <c r="J1374" s="1" t="s">
        <v>1325</v>
      </c>
      <c r="K1374" s="1">
        <v>269033</v>
      </c>
      <c r="L1374" s="1">
        <v>817</v>
      </c>
      <c r="M1374" s="1" t="s">
        <v>37</v>
      </c>
      <c r="N1374" s="1" t="s">
        <v>38</v>
      </c>
      <c r="O1374" s="1">
        <v>1989</v>
      </c>
      <c r="P1374" s="1">
        <v>7.6</v>
      </c>
    </row>
    <row r="1375" spans="1:16" ht="12.75" x14ac:dyDescent="0.2">
      <c r="A1375" s="1" t="s">
        <v>7249</v>
      </c>
      <c r="B1375" s="1" t="s">
        <v>575</v>
      </c>
      <c r="C1375" s="1">
        <v>1068392</v>
      </c>
      <c r="D1375" s="1">
        <v>36000000</v>
      </c>
      <c r="E1375" s="1">
        <f t="shared" si="42"/>
        <v>-34931608</v>
      </c>
      <c r="F1375" s="1">
        <v>77</v>
      </c>
      <c r="G1375" s="1">
        <v>102</v>
      </c>
      <c r="H1375" s="1" t="s">
        <v>7248</v>
      </c>
      <c r="I1375" s="1" t="str">
        <f>LEFT(H1375,9)</f>
        <v>Biography</v>
      </c>
      <c r="J1375" s="1" t="s">
        <v>1189</v>
      </c>
      <c r="K1375" s="1">
        <v>3865</v>
      </c>
      <c r="L1375" s="1">
        <v>53</v>
      </c>
      <c r="M1375" s="1" t="s">
        <v>37</v>
      </c>
      <c r="N1375" s="1" t="s">
        <v>3570</v>
      </c>
      <c r="O1375" s="1">
        <v>2011</v>
      </c>
      <c r="P1375" s="1">
        <v>5.9</v>
      </c>
    </row>
    <row r="1376" spans="1:16" ht="12.75" x14ac:dyDescent="0.2">
      <c r="A1376" s="1" t="s">
        <v>7253</v>
      </c>
      <c r="B1376" s="1" t="s">
        <v>1057</v>
      </c>
      <c r="C1376" s="1">
        <v>144731527</v>
      </c>
      <c r="D1376" s="1">
        <v>35000000</v>
      </c>
      <c r="E1376" s="1">
        <f t="shared" si="42"/>
        <v>109731527</v>
      </c>
      <c r="F1376" s="1">
        <v>68</v>
      </c>
      <c r="G1376" s="1">
        <v>121</v>
      </c>
      <c r="H1376" s="1" t="s">
        <v>333</v>
      </c>
      <c r="I1376" s="1" t="str">
        <f t="shared" si="43"/>
        <v>Action</v>
      </c>
      <c r="J1376" s="1" t="s">
        <v>1058</v>
      </c>
      <c r="K1376" s="1">
        <v>128010</v>
      </c>
      <c r="L1376" s="1">
        <v>136</v>
      </c>
      <c r="M1376" s="1" t="s">
        <v>37</v>
      </c>
      <c r="N1376" s="1" t="s">
        <v>38</v>
      </c>
      <c r="O1376" s="1">
        <v>1992</v>
      </c>
      <c r="P1376" s="1">
        <v>6.7</v>
      </c>
    </row>
    <row r="1377" spans="1:16" ht="12.75" x14ac:dyDescent="0.2">
      <c r="A1377" s="1" t="s">
        <v>7258</v>
      </c>
      <c r="B1377" s="1" t="s">
        <v>2053</v>
      </c>
      <c r="C1377" s="1">
        <v>255950375</v>
      </c>
      <c r="D1377" s="1">
        <v>29000000</v>
      </c>
      <c r="E1377" s="1">
        <f t="shared" si="42"/>
        <v>226950375</v>
      </c>
      <c r="F1377" s="1">
        <v>261</v>
      </c>
      <c r="G1377" s="1">
        <v>129</v>
      </c>
      <c r="H1377" s="1" t="s">
        <v>1633</v>
      </c>
      <c r="I1377" s="1" t="str">
        <f>LEFT(H1377,9)</f>
        <v>Biography</v>
      </c>
      <c r="J1377" s="1" t="s">
        <v>7257</v>
      </c>
      <c r="K1377" s="1">
        <v>223127</v>
      </c>
      <c r="L1377" s="1">
        <v>420</v>
      </c>
      <c r="M1377" s="1" t="s">
        <v>37</v>
      </c>
      <c r="N1377" s="1" t="s">
        <v>38</v>
      </c>
      <c r="O1377" s="1">
        <v>2009</v>
      </c>
      <c r="P1377" s="1">
        <v>7.7</v>
      </c>
    </row>
    <row r="1378" spans="1:16" ht="12.75" x14ac:dyDescent="0.2">
      <c r="A1378" s="1" t="s">
        <v>7265</v>
      </c>
      <c r="B1378" s="1" t="s">
        <v>4902</v>
      </c>
      <c r="C1378" s="1">
        <v>112692062</v>
      </c>
      <c r="D1378" s="1">
        <v>35000000</v>
      </c>
      <c r="E1378" s="1">
        <f t="shared" si="42"/>
        <v>77692062</v>
      </c>
      <c r="F1378" s="1">
        <v>122</v>
      </c>
      <c r="G1378" s="1">
        <v>88</v>
      </c>
      <c r="H1378" s="1" t="s">
        <v>3035</v>
      </c>
      <c r="I1378" s="1" t="str">
        <f t="shared" si="43"/>
        <v>Action</v>
      </c>
      <c r="J1378" s="1" t="s">
        <v>5901</v>
      </c>
      <c r="K1378" s="1">
        <v>84325</v>
      </c>
      <c r="L1378" s="1">
        <v>205</v>
      </c>
      <c r="M1378" s="1" t="s">
        <v>37</v>
      </c>
      <c r="N1378" s="1" t="s">
        <v>38</v>
      </c>
      <c r="O1378" s="1">
        <v>2001</v>
      </c>
      <c r="P1378" s="1">
        <v>5.4</v>
      </c>
    </row>
    <row r="1379" spans="1:16" ht="12.75" x14ac:dyDescent="0.2">
      <c r="A1379" s="1" t="s">
        <v>7268</v>
      </c>
      <c r="B1379" s="1" t="s">
        <v>2598</v>
      </c>
      <c r="C1379" s="1">
        <v>117528646</v>
      </c>
      <c r="D1379" s="1">
        <v>35000000</v>
      </c>
      <c r="E1379" s="1">
        <f t="shared" si="42"/>
        <v>82528646</v>
      </c>
      <c r="F1379" s="1">
        <v>340</v>
      </c>
      <c r="G1379" s="1">
        <v>106</v>
      </c>
      <c r="H1379" s="1" t="s">
        <v>1008</v>
      </c>
      <c r="I1379" s="1" t="str">
        <f t="shared" si="43"/>
        <v>Comedy</v>
      </c>
      <c r="J1379" s="1" t="s">
        <v>119</v>
      </c>
      <c r="K1379" s="1">
        <v>353442</v>
      </c>
      <c r="L1379" s="1">
        <v>387</v>
      </c>
      <c r="M1379" s="1" t="s">
        <v>37</v>
      </c>
      <c r="N1379" s="1" t="s">
        <v>38</v>
      </c>
      <c r="O1379" s="1">
        <v>2011</v>
      </c>
      <c r="P1379" s="1">
        <v>6.9</v>
      </c>
    </row>
    <row r="1380" spans="1:16" ht="12.75" x14ac:dyDescent="0.2">
      <c r="A1380" s="1" t="s">
        <v>7272</v>
      </c>
      <c r="B1380" s="1" t="s">
        <v>7112</v>
      </c>
      <c r="C1380" s="1">
        <v>171031347</v>
      </c>
      <c r="D1380" s="1">
        <v>38000000</v>
      </c>
      <c r="E1380" s="1">
        <f t="shared" si="42"/>
        <v>133031347</v>
      </c>
      <c r="F1380" s="1">
        <v>493</v>
      </c>
      <c r="G1380" s="1">
        <v>110</v>
      </c>
      <c r="H1380" s="1" t="s">
        <v>6037</v>
      </c>
      <c r="I1380" s="1" t="str">
        <f>LEFT(H1380,9)</f>
        <v>Adventure</v>
      </c>
      <c r="J1380" s="1" t="s">
        <v>1156</v>
      </c>
      <c r="K1380" s="1">
        <v>240962</v>
      </c>
      <c r="L1380" s="1">
        <v>724</v>
      </c>
      <c r="M1380" s="1" t="s">
        <v>37</v>
      </c>
      <c r="N1380" s="1" t="s">
        <v>38</v>
      </c>
      <c r="O1380" s="1">
        <v>2010</v>
      </c>
      <c r="P1380" s="1">
        <v>7.7</v>
      </c>
    </row>
    <row r="1381" spans="1:16" ht="12.75" x14ac:dyDescent="0.2">
      <c r="A1381" s="1" t="s">
        <v>7276</v>
      </c>
      <c r="B1381" s="1" t="s">
        <v>3929</v>
      </c>
      <c r="C1381" s="1">
        <v>124732962</v>
      </c>
      <c r="D1381" s="1">
        <v>35000000</v>
      </c>
      <c r="E1381" s="1">
        <f t="shared" si="42"/>
        <v>89732962</v>
      </c>
      <c r="F1381" s="1">
        <v>208</v>
      </c>
      <c r="G1381" s="1">
        <v>109</v>
      </c>
      <c r="H1381" s="1" t="s">
        <v>1414</v>
      </c>
      <c r="I1381" s="1" t="str">
        <f t="shared" si="43"/>
        <v>Comedy</v>
      </c>
      <c r="J1381" s="1" t="s">
        <v>2376</v>
      </c>
      <c r="K1381" s="1">
        <v>286178</v>
      </c>
      <c r="L1381" s="1">
        <v>631</v>
      </c>
      <c r="M1381" s="1" t="s">
        <v>37</v>
      </c>
      <c r="N1381" s="1" t="s">
        <v>38</v>
      </c>
      <c r="O1381" s="1">
        <v>2006</v>
      </c>
      <c r="P1381" s="1">
        <v>6.8</v>
      </c>
    </row>
    <row r="1382" spans="1:16" ht="12.75" x14ac:dyDescent="0.2">
      <c r="A1382" s="1" t="s">
        <v>7282</v>
      </c>
      <c r="B1382" s="1" t="s">
        <v>7280</v>
      </c>
      <c r="C1382" s="1">
        <v>82300000</v>
      </c>
      <c r="D1382" s="1">
        <v>35000000</v>
      </c>
      <c r="E1382" s="1">
        <f t="shared" si="42"/>
        <v>47300000</v>
      </c>
      <c r="F1382" s="1">
        <v>134</v>
      </c>
      <c r="G1382" s="1">
        <v>143</v>
      </c>
      <c r="H1382" s="1" t="s">
        <v>1379</v>
      </c>
      <c r="I1382" s="1" t="str">
        <f>LEFT(H1382,9)</f>
        <v>Adventure</v>
      </c>
      <c r="J1382" s="1" t="s">
        <v>1027</v>
      </c>
      <c r="K1382" s="1">
        <v>63330</v>
      </c>
      <c r="L1382" s="1">
        <v>405</v>
      </c>
      <c r="M1382" s="1" t="s">
        <v>37</v>
      </c>
      <c r="N1382" s="1" t="s">
        <v>38</v>
      </c>
      <c r="O1382" s="1">
        <v>1979</v>
      </c>
      <c r="P1382" s="1">
        <v>6.4</v>
      </c>
    </row>
    <row r="1383" spans="1:16" ht="12.75" x14ac:dyDescent="0.2">
      <c r="A1383" s="1" t="s">
        <v>7286</v>
      </c>
      <c r="B1383" s="1" t="s">
        <v>2598</v>
      </c>
      <c r="C1383" s="1">
        <v>134455175</v>
      </c>
      <c r="D1383" s="1">
        <v>35000000</v>
      </c>
      <c r="E1383" s="1">
        <f t="shared" si="42"/>
        <v>99455175</v>
      </c>
      <c r="F1383" s="1">
        <v>275</v>
      </c>
      <c r="G1383" s="1">
        <v>120</v>
      </c>
      <c r="H1383" s="1" t="s">
        <v>1008</v>
      </c>
      <c r="I1383" s="1" t="str">
        <f t="shared" si="43"/>
        <v>Comedy</v>
      </c>
      <c r="J1383" s="1" t="s">
        <v>249</v>
      </c>
      <c r="K1383" s="1">
        <v>97664</v>
      </c>
      <c r="L1383" s="1">
        <v>232</v>
      </c>
      <c r="M1383" s="1" t="s">
        <v>37</v>
      </c>
      <c r="N1383" s="1" t="s">
        <v>38</v>
      </c>
      <c r="O1383" s="1">
        <v>2013</v>
      </c>
      <c r="P1383" s="1">
        <v>5.7</v>
      </c>
    </row>
    <row r="1384" spans="1:16" ht="12.75" x14ac:dyDescent="0.2">
      <c r="A1384" s="1" t="s">
        <v>7290</v>
      </c>
      <c r="B1384" s="1" t="s">
        <v>486</v>
      </c>
      <c r="C1384" s="1">
        <v>79100000</v>
      </c>
      <c r="D1384" s="1">
        <v>35000000</v>
      </c>
      <c r="E1384" s="1">
        <f t="shared" si="42"/>
        <v>44100000</v>
      </c>
      <c r="F1384" s="1">
        <v>120</v>
      </c>
      <c r="G1384" s="1">
        <v>128</v>
      </c>
      <c r="H1384" s="1" t="s">
        <v>1527</v>
      </c>
      <c r="I1384" s="1" t="str">
        <f>LEFT(H1384,5)</f>
        <v>Crime</v>
      </c>
      <c r="J1384" s="1" t="s">
        <v>1745</v>
      </c>
      <c r="K1384" s="1">
        <v>127503</v>
      </c>
      <c r="L1384" s="1">
        <v>261</v>
      </c>
      <c r="M1384" s="1" t="s">
        <v>37</v>
      </c>
      <c r="N1384" s="1" t="s">
        <v>38</v>
      </c>
      <c r="O1384" s="1">
        <v>1991</v>
      </c>
      <c r="P1384" s="1">
        <v>7.3</v>
      </c>
    </row>
    <row r="1385" spans="1:16" ht="12.75" x14ac:dyDescent="0.2">
      <c r="A1385" s="1" t="s">
        <v>7293</v>
      </c>
      <c r="B1385" s="1" t="s">
        <v>3101</v>
      </c>
      <c r="C1385" s="1">
        <v>81159365</v>
      </c>
      <c r="D1385" s="1">
        <v>35000000</v>
      </c>
      <c r="E1385" s="1">
        <f t="shared" si="42"/>
        <v>46159365</v>
      </c>
      <c r="F1385" s="1">
        <v>144</v>
      </c>
      <c r="G1385" s="1">
        <v>123</v>
      </c>
      <c r="H1385" s="1" t="s">
        <v>2124</v>
      </c>
      <c r="I1385" s="1" t="str">
        <f>LEFT(H1385,5)</f>
        <v>Crime</v>
      </c>
      <c r="J1385" s="1" t="s">
        <v>119</v>
      </c>
      <c r="K1385" s="1">
        <v>191470</v>
      </c>
      <c r="L1385" s="1">
        <v>278</v>
      </c>
      <c r="M1385" s="1" t="s">
        <v>37</v>
      </c>
      <c r="N1385" s="1" t="s">
        <v>38</v>
      </c>
      <c r="O1385" s="1">
        <v>2008</v>
      </c>
      <c r="P1385" s="1">
        <v>6.8</v>
      </c>
    </row>
    <row r="1386" spans="1:16" ht="12.75" x14ac:dyDescent="0.2">
      <c r="A1386" s="1" t="s">
        <v>7297</v>
      </c>
      <c r="B1386" s="1" t="s">
        <v>3217</v>
      </c>
      <c r="C1386" s="1">
        <v>110008260</v>
      </c>
      <c r="D1386" s="1">
        <v>35000000</v>
      </c>
      <c r="E1386" s="1">
        <f t="shared" si="42"/>
        <v>75008260</v>
      </c>
      <c r="F1386" s="1">
        <v>332</v>
      </c>
      <c r="G1386" s="1">
        <v>129</v>
      </c>
      <c r="H1386" s="1" t="s">
        <v>1680</v>
      </c>
      <c r="I1386" s="1" t="str">
        <f t="shared" si="43"/>
        <v>Comedy</v>
      </c>
      <c r="J1386" s="1" t="s">
        <v>7296</v>
      </c>
      <c r="K1386" s="1">
        <v>94241</v>
      </c>
      <c r="L1386" s="1">
        <v>309</v>
      </c>
      <c r="M1386" s="1" t="s">
        <v>37</v>
      </c>
      <c r="N1386" s="1" t="s">
        <v>676</v>
      </c>
      <c r="O1386" s="1">
        <v>2015</v>
      </c>
      <c r="P1386" s="1">
        <v>6.3</v>
      </c>
    </row>
    <row r="1387" spans="1:16" ht="12.75" x14ac:dyDescent="0.2">
      <c r="A1387" s="1" t="s">
        <v>7303</v>
      </c>
      <c r="B1387" s="1" t="s">
        <v>7301</v>
      </c>
      <c r="C1387" s="1">
        <v>67962333</v>
      </c>
      <c r="D1387" s="1">
        <v>35000000</v>
      </c>
      <c r="E1387" s="1">
        <f t="shared" si="42"/>
        <v>32962333</v>
      </c>
      <c r="F1387" s="1">
        <v>104</v>
      </c>
      <c r="G1387" s="1">
        <v>105</v>
      </c>
      <c r="H1387" s="1" t="s">
        <v>1680</v>
      </c>
      <c r="I1387" s="1" t="str">
        <f t="shared" si="43"/>
        <v>Comedy</v>
      </c>
      <c r="J1387" s="1" t="s">
        <v>803</v>
      </c>
      <c r="K1387" s="1">
        <v>33887</v>
      </c>
      <c r="L1387" s="1">
        <v>160</v>
      </c>
      <c r="M1387" s="1" t="s">
        <v>37</v>
      </c>
      <c r="N1387" s="1" t="s">
        <v>38</v>
      </c>
      <c r="O1387" s="1">
        <v>2005</v>
      </c>
      <c r="P1387" s="1">
        <v>5.9</v>
      </c>
    </row>
    <row r="1388" spans="1:16" ht="12.75" x14ac:dyDescent="0.2">
      <c r="A1388" s="1" t="s">
        <v>7307</v>
      </c>
      <c r="B1388" s="1" t="s">
        <v>2646</v>
      </c>
      <c r="C1388" s="1">
        <v>78651430</v>
      </c>
      <c r="D1388" s="1">
        <v>27000000</v>
      </c>
      <c r="E1388" s="1">
        <f t="shared" si="42"/>
        <v>51651430</v>
      </c>
      <c r="F1388" s="1">
        <v>116</v>
      </c>
      <c r="G1388" s="1">
        <v>162</v>
      </c>
      <c r="H1388" s="1" t="s">
        <v>5604</v>
      </c>
      <c r="I1388" s="1" t="str">
        <f>LEFT(H1388,5)</f>
        <v>Drama</v>
      </c>
      <c r="J1388" s="1" t="s">
        <v>435</v>
      </c>
      <c r="K1388" s="1">
        <v>142067</v>
      </c>
      <c r="L1388" s="1">
        <v>457</v>
      </c>
      <c r="M1388" s="1" t="s">
        <v>37</v>
      </c>
      <c r="N1388" s="1" t="s">
        <v>38</v>
      </c>
      <c r="O1388" s="1">
        <v>1996</v>
      </c>
      <c r="P1388" s="1">
        <v>7.4</v>
      </c>
    </row>
    <row r="1389" spans="1:16" ht="12.75" x14ac:dyDescent="0.2">
      <c r="A1389" s="1" t="s">
        <v>7311</v>
      </c>
      <c r="B1389" s="1" t="s">
        <v>4913</v>
      </c>
      <c r="C1389" s="1">
        <v>64604977</v>
      </c>
      <c r="D1389" s="1">
        <v>35000000</v>
      </c>
      <c r="E1389" s="1">
        <f t="shared" si="42"/>
        <v>29604977</v>
      </c>
      <c r="F1389" s="1">
        <v>177</v>
      </c>
      <c r="G1389" s="1">
        <v>138</v>
      </c>
      <c r="H1389" s="1" t="s">
        <v>2141</v>
      </c>
      <c r="I1389" s="1" t="str">
        <f>LEFT(H1389,5)</f>
        <v>Crime</v>
      </c>
      <c r="J1389" s="1" t="s">
        <v>119</v>
      </c>
      <c r="K1389" s="1">
        <v>414219</v>
      </c>
      <c r="L1389" s="1">
        <v>625</v>
      </c>
      <c r="M1389" s="1" t="s">
        <v>37</v>
      </c>
      <c r="N1389" s="1" t="s">
        <v>38</v>
      </c>
      <c r="O1389" s="1">
        <v>1997</v>
      </c>
      <c r="P1389" s="1">
        <v>8.3000000000000007</v>
      </c>
    </row>
    <row r="1390" spans="1:16" ht="12.75" x14ac:dyDescent="0.2">
      <c r="A1390" s="1" t="s">
        <v>7315</v>
      </c>
      <c r="B1390" s="1" t="s">
        <v>596</v>
      </c>
      <c r="C1390" s="1">
        <v>63939454</v>
      </c>
      <c r="D1390" s="1">
        <v>35000000</v>
      </c>
      <c r="E1390" s="1">
        <f t="shared" si="42"/>
        <v>28939454</v>
      </c>
      <c r="F1390" s="1">
        <v>127</v>
      </c>
      <c r="G1390" s="1">
        <v>100</v>
      </c>
      <c r="H1390" s="1" t="s">
        <v>7314</v>
      </c>
      <c r="I1390" s="1" t="str">
        <f>LEFT(H1390,9)</f>
        <v>Adventure</v>
      </c>
      <c r="J1390" s="1" t="s">
        <v>2296</v>
      </c>
      <c r="K1390" s="1">
        <v>61321</v>
      </c>
      <c r="L1390" s="1">
        <v>217</v>
      </c>
      <c r="M1390" s="1" t="s">
        <v>37</v>
      </c>
      <c r="N1390" s="1" t="s">
        <v>38</v>
      </c>
      <c r="O1390" s="1">
        <v>2005</v>
      </c>
      <c r="P1390" s="1">
        <v>6.2</v>
      </c>
    </row>
    <row r="1391" spans="1:16" ht="12.75" x14ac:dyDescent="0.2">
      <c r="A1391" s="1" t="s">
        <v>7318</v>
      </c>
      <c r="B1391" s="1" t="s">
        <v>1953</v>
      </c>
      <c r="C1391" s="1">
        <v>63826569</v>
      </c>
      <c r="D1391" s="1">
        <v>35000000</v>
      </c>
      <c r="E1391" s="1">
        <f t="shared" si="42"/>
        <v>28826569</v>
      </c>
      <c r="F1391" s="1">
        <v>83</v>
      </c>
      <c r="G1391" s="1">
        <v>90</v>
      </c>
      <c r="H1391" s="1" t="s">
        <v>1670</v>
      </c>
      <c r="I1391" s="1" t="str">
        <f t="shared" si="43"/>
        <v>Comedy</v>
      </c>
      <c r="J1391" s="1" t="s">
        <v>3103</v>
      </c>
      <c r="K1391" s="1">
        <v>32416</v>
      </c>
      <c r="L1391" s="1">
        <v>138</v>
      </c>
      <c r="M1391" s="1" t="s">
        <v>37</v>
      </c>
      <c r="N1391" s="1" t="s">
        <v>38</v>
      </c>
      <c r="O1391" s="1">
        <v>1997</v>
      </c>
      <c r="P1391" s="1">
        <v>6.3</v>
      </c>
    </row>
    <row r="1392" spans="1:16" ht="12.75" x14ac:dyDescent="0.2">
      <c r="A1392" s="1" t="s">
        <v>7324</v>
      </c>
      <c r="B1392" s="1" t="s">
        <v>1488</v>
      </c>
      <c r="C1392" s="1">
        <v>60054449</v>
      </c>
      <c r="D1392" s="1">
        <v>35000000</v>
      </c>
      <c r="E1392" s="1">
        <f t="shared" si="42"/>
        <v>25054449</v>
      </c>
      <c r="F1392" s="1">
        <v>97</v>
      </c>
      <c r="G1392" s="1">
        <v>108</v>
      </c>
      <c r="H1392" s="1" t="s">
        <v>2207</v>
      </c>
      <c r="I1392" s="1" t="str">
        <f t="shared" si="43"/>
        <v>Action</v>
      </c>
      <c r="J1392" s="1" t="s">
        <v>7323</v>
      </c>
      <c r="K1392" s="1">
        <v>61018</v>
      </c>
      <c r="L1392" s="1">
        <v>140</v>
      </c>
      <c r="M1392" s="1" t="s">
        <v>37</v>
      </c>
      <c r="N1392" s="1" t="s">
        <v>38</v>
      </c>
      <c r="O1392" s="1">
        <v>1995</v>
      </c>
      <c r="P1392" s="1">
        <v>5.8</v>
      </c>
    </row>
    <row r="1393" spans="1:16" ht="12.75" x14ac:dyDescent="0.2">
      <c r="A1393" s="1" t="s">
        <v>7329</v>
      </c>
      <c r="B1393" s="1" t="s">
        <v>6307</v>
      </c>
      <c r="C1393" s="1">
        <v>26505000</v>
      </c>
      <c r="D1393" s="1">
        <v>1800000</v>
      </c>
      <c r="E1393" s="1">
        <f t="shared" si="42"/>
        <v>24705000</v>
      </c>
      <c r="F1393" s="1">
        <v>256</v>
      </c>
      <c r="G1393" s="1">
        <v>101</v>
      </c>
      <c r="H1393" s="1" t="s">
        <v>6402</v>
      </c>
      <c r="I1393" s="1" t="str">
        <f t="shared" si="43"/>
        <v>Horror</v>
      </c>
      <c r="J1393" s="1" t="s">
        <v>43</v>
      </c>
      <c r="K1393" s="1">
        <v>149285</v>
      </c>
      <c r="L1393" s="1">
        <v>668</v>
      </c>
      <c r="M1393" s="1" t="s">
        <v>37</v>
      </c>
      <c r="N1393" s="1" t="s">
        <v>38</v>
      </c>
      <c r="O1393" s="1">
        <v>1984</v>
      </c>
      <c r="P1393" s="1">
        <v>7.5</v>
      </c>
    </row>
    <row r="1394" spans="1:16" ht="12.75" x14ac:dyDescent="0.2">
      <c r="A1394" s="1" t="s">
        <v>7334</v>
      </c>
      <c r="B1394" s="1" t="s">
        <v>2447</v>
      </c>
      <c r="C1394" s="1">
        <v>61280963</v>
      </c>
      <c r="D1394" s="1">
        <v>33000000</v>
      </c>
      <c r="E1394" s="1">
        <f t="shared" si="42"/>
        <v>28280963</v>
      </c>
      <c r="F1394" s="1">
        <v>225</v>
      </c>
      <c r="G1394" s="1">
        <v>109</v>
      </c>
      <c r="H1394" s="1" t="s">
        <v>4331</v>
      </c>
      <c r="I1394" s="1" t="str">
        <f t="shared" si="43"/>
        <v>Horror</v>
      </c>
      <c r="J1394" s="1" t="s">
        <v>4638</v>
      </c>
      <c r="K1394" s="1">
        <v>79877</v>
      </c>
      <c r="L1394" s="1">
        <v>677</v>
      </c>
      <c r="M1394" s="1" t="s">
        <v>37</v>
      </c>
      <c r="N1394" s="1" t="s">
        <v>38</v>
      </c>
      <c r="O1394" s="1">
        <v>2000</v>
      </c>
      <c r="P1394" s="1">
        <v>6.3</v>
      </c>
    </row>
    <row r="1395" spans="1:16" ht="12.75" x14ac:dyDescent="0.2">
      <c r="A1395" s="1" t="s">
        <v>7338</v>
      </c>
      <c r="B1395" s="1" t="s">
        <v>3366</v>
      </c>
      <c r="C1395" s="1">
        <v>56876365</v>
      </c>
      <c r="D1395" s="1">
        <v>35000000</v>
      </c>
      <c r="E1395" s="1">
        <f t="shared" si="42"/>
        <v>21876365</v>
      </c>
      <c r="F1395" s="1">
        <v>83</v>
      </c>
      <c r="G1395" s="1">
        <v>132</v>
      </c>
      <c r="H1395" s="1" t="s">
        <v>126</v>
      </c>
      <c r="I1395" s="1" t="str">
        <f t="shared" si="43"/>
        <v>Action</v>
      </c>
      <c r="J1395" s="1" t="s">
        <v>214</v>
      </c>
      <c r="K1395" s="1">
        <v>125219</v>
      </c>
      <c r="L1395" s="1">
        <v>244</v>
      </c>
      <c r="M1395" s="1" t="s">
        <v>37</v>
      </c>
      <c r="N1395" s="1" t="s">
        <v>38</v>
      </c>
      <c r="O1395" s="1">
        <v>1998</v>
      </c>
      <c r="P1395" s="1">
        <v>6.4</v>
      </c>
    </row>
    <row r="1396" spans="1:16" ht="12.75" x14ac:dyDescent="0.2">
      <c r="A1396" s="1" t="s">
        <v>7344</v>
      </c>
      <c r="B1396" s="1" t="s">
        <v>3366</v>
      </c>
      <c r="C1396" s="1">
        <v>59699513</v>
      </c>
      <c r="D1396" s="1">
        <v>35000000</v>
      </c>
      <c r="E1396" s="1">
        <f t="shared" si="42"/>
        <v>24699513</v>
      </c>
      <c r="F1396" s="1">
        <v>160</v>
      </c>
      <c r="G1396" s="1">
        <v>123</v>
      </c>
      <c r="H1396" s="1" t="s">
        <v>7343</v>
      </c>
      <c r="I1396" s="1" t="str">
        <f>LEFT(H1396,9)</f>
        <v>Biography</v>
      </c>
      <c r="J1396" s="1" t="s">
        <v>1318</v>
      </c>
      <c r="K1396" s="1">
        <v>20827</v>
      </c>
      <c r="L1396" s="1">
        <v>136</v>
      </c>
      <c r="M1396" s="1" t="s">
        <v>37</v>
      </c>
      <c r="N1396" s="1" t="s">
        <v>38</v>
      </c>
      <c r="O1396" s="1">
        <v>2010</v>
      </c>
      <c r="P1396" s="1">
        <v>7.2</v>
      </c>
    </row>
    <row r="1397" spans="1:16" ht="12.75" x14ac:dyDescent="0.2">
      <c r="A1397" s="1" t="s">
        <v>7348</v>
      </c>
      <c r="B1397" s="1" t="s">
        <v>7347</v>
      </c>
      <c r="C1397" s="1">
        <v>54132596</v>
      </c>
      <c r="D1397" s="1">
        <v>34000000</v>
      </c>
      <c r="E1397" s="1">
        <f t="shared" si="42"/>
        <v>20132596</v>
      </c>
      <c r="F1397" s="1">
        <v>191</v>
      </c>
      <c r="G1397" s="1">
        <v>87</v>
      </c>
      <c r="H1397" s="1" t="s">
        <v>869</v>
      </c>
      <c r="I1397" s="1" t="str">
        <f t="shared" si="43"/>
        <v>Action</v>
      </c>
      <c r="J1397" s="1" t="s">
        <v>221</v>
      </c>
      <c r="K1397" s="1">
        <v>53786</v>
      </c>
      <c r="L1397" s="1">
        <v>211</v>
      </c>
      <c r="M1397" s="1" t="s">
        <v>37</v>
      </c>
      <c r="N1397" s="1" t="s">
        <v>3858</v>
      </c>
      <c r="O1397" s="1">
        <v>2007</v>
      </c>
      <c r="P1397" s="1">
        <v>6.3</v>
      </c>
    </row>
    <row r="1398" spans="1:16" ht="12.75" x14ac:dyDescent="0.2">
      <c r="A1398" s="1" t="s">
        <v>7352</v>
      </c>
      <c r="B1398" s="1" t="s">
        <v>7351</v>
      </c>
      <c r="C1398" s="1">
        <v>52277485</v>
      </c>
      <c r="D1398" s="1">
        <v>35000000</v>
      </c>
      <c r="E1398" s="1">
        <f t="shared" si="42"/>
        <v>17277485</v>
      </c>
      <c r="F1398" s="1">
        <v>74</v>
      </c>
      <c r="G1398" s="1">
        <v>109</v>
      </c>
      <c r="H1398" s="1" t="s">
        <v>1633</v>
      </c>
      <c r="I1398" s="1" t="str">
        <f>LEFT(H1398,9)</f>
        <v>Biography</v>
      </c>
      <c r="J1398" s="1" t="s">
        <v>1231</v>
      </c>
      <c r="K1398" s="1">
        <v>32370</v>
      </c>
      <c r="L1398" s="1">
        <v>196</v>
      </c>
      <c r="M1398" s="1" t="s">
        <v>37</v>
      </c>
      <c r="N1398" s="1" t="s">
        <v>38</v>
      </c>
      <c r="O1398" s="1">
        <v>2003</v>
      </c>
      <c r="P1398" s="1">
        <v>6.9</v>
      </c>
    </row>
    <row r="1399" spans="1:16" ht="12.75" x14ac:dyDescent="0.2">
      <c r="A1399" s="1" t="s">
        <v>7355</v>
      </c>
      <c r="B1399" s="1" t="s">
        <v>3731</v>
      </c>
      <c r="C1399" s="1">
        <v>55802754</v>
      </c>
      <c r="D1399" s="1">
        <v>35000000</v>
      </c>
      <c r="E1399" s="1">
        <f t="shared" si="42"/>
        <v>20802754</v>
      </c>
      <c r="F1399" s="1">
        <v>238</v>
      </c>
      <c r="G1399" s="1">
        <v>109</v>
      </c>
      <c r="H1399" s="1" t="s">
        <v>1680</v>
      </c>
      <c r="I1399" s="1" t="str">
        <f t="shared" si="43"/>
        <v>Comedy</v>
      </c>
      <c r="J1399" s="1" t="s">
        <v>289</v>
      </c>
      <c r="K1399" s="1">
        <v>270228</v>
      </c>
      <c r="L1399" s="1">
        <v>194</v>
      </c>
      <c r="M1399" s="1" t="s">
        <v>37</v>
      </c>
      <c r="N1399" s="1" t="s">
        <v>38</v>
      </c>
      <c r="O1399" s="1">
        <v>2011</v>
      </c>
      <c r="P1399" s="1">
        <v>6.6</v>
      </c>
    </row>
    <row r="1400" spans="1:16" ht="12.75" x14ac:dyDescent="0.2">
      <c r="A1400" s="1" t="s">
        <v>7358</v>
      </c>
      <c r="B1400" s="1" t="s">
        <v>6416</v>
      </c>
      <c r="C1400" s="1">
        <v>55291815</v>
      </c>
      <c r="D1400" s="1">
        <v>35000000</v>
      </c>
      <c r="E1400" s="1">
        <f t="shared" si="42"/>
        <v>20291815</v>
      </c>
      <c r="F1400" s="1">
        <v>177</v>
      </c>
      <c r="G1400" s="1">
        <v>92</v>
      </c>
      <c r="H1400" s="1" t="s">
        <v>1670</v>
      </c>
      <c r="I1400" s="1" t="str">
        <f t="shared" si="43"/>
        <v>Comedy</v>
      </c>
      <c r="J1400" s="1" t="s">
        <v>488</v>
      </c>
      <c r="K1400" s="1">
        <v>28041</v>
      </c>
      <c r="L1400" s="1">
        <v>111</v>
      </c>
      <c r="M1400" s="1" t="s">
        <v>37</v>
      </c>
      <c r="N1400" s="1" t="s">
        <v>38</v>
      </c>
      <c r="O1400" s="1">
        <v>2016</v>
      </c>
      <c r="P1400" s="1">
        <v>6</v>
      </c>
    </row>
    <row r="1401" spans="1:16" ht="12.75" x14ac:dyDescent="0.2">
      <c r="A1401" s="1" t="s">
        <v>7363</v>
      </c>
      <c r="B1401" s="1" t="s">
        <v>2053</v>
      </c>
      <c r="C1401" s="1">
        <v>83299761</v>
      </c>
      <c r="D1401" s="1">
        <v>35000000</v>
      </c>
      <c r="E1401" s="1">
        <f t="shared" si="42"/>
        <v>48299761</v>
      </c>
      <c r="F1401" s="1">
        <v>405</v>
      </c>
      <c r="G1401" s="1">
        <v>125</v>
      </c>
      <c r="H1401" s="1" t="s">
        <v>7362</v>
      </c>
      <c r="I1401" s="1" t="str">
        <f>LEFT(H1401,9)</f>
        <v>Biography</v>
      </c>
      <c r="J1401" s="1" t="s">
        <v>321</v>
      </c>
      <c r="K1401" s="1">
        <v>117719</v>
      </c>
      <c r="L1401" s="1">
        <v>306</v>
      </c>
      <c r="M1401" s="1" t="s">
        <v>37</v>
      </c>
      <c r="N1401" s="1" t="s">
        <v>38</v>
      </c>
      <c r="O1401" s="1">
        <v>2013</v>
      </c>
      <c r="P1401" s="1">
        <v>7.5</v>
      </c>
    </row>
    <row r="1402" spans="1:16" ht="12.75" x14ac:dyDescent="0.2">
      <c r="A1402" s="1" t="s">
        <v>7366</v>
      </c>
      <c r="B1402" s="1" t="s">
        <v>5075</v>
      </c>
      <c r="C1402" s="1">
        <v>48169908</v>
      </c>
      <c r="D1402" s="1">
        <v>33000000</v>
      </c>
      <c r="E1402" s="1">
        <f t="shared" si="42"/>
        <v>15169908</v>
      </c>
      <c r="F1402" s="1">
        <v>61</v>
      </c>
      <c r="G1402" s="1">
        <v>202</v>
      </c>
      <c r="H1402" s="1" t="s">
        <v>6112</v>
      </c>
      <c r="I1402" s="1" t="str">
        <f>LEFT(H1402,9)</f>
        <v>Biography</v>
      </c>
      <c r="J1402" s="1" t="s">
        <v>1726</v>
      </c>
      <c r="K1402" s="1">
        <v>63923</v>
      </c>
      <c r="L1402" s="1">
        <v>156</v>
      </c>
      <c r="M1402" s="1" t="s">
        <v>37</v>
      </c>
      <c r="N1402" s="1" t="s">
        <v>38</v>
      </c>
      <c r="O1402" s="1">
        <v>1992</v>
      </c>
      <c r="P1402" s="1">
        <v>7.7</v>
      </c>
    </row>
    <row r="1403" spans="1:16" ht="12.75" x14ac:dyDescent="0.2">
      <c r="A1403" s="1" t="s">
        <v>7371</v>
      </c>
      <c r="B1403" s="1" t="s">
        <v>3217</v>
      </c>
      <c r="C1403" s="1">
        <v>67523385</v>
      </c>
      <c r="D1403" s="1">
        <v>35000000</v>
      </c>
      <c r="E1403" s="1">
        <f t="shared" si="42"/>
        <v>32523385</v>
      </c>
      <c r="F1403" s="1">
        <v>285</v>
      </c>
      <c r="G1403" s="1">
        <v>134</v>
      </c>
      <c r="H1403" s="1" t="s">
        <v>1670</v>
      </c>
      <c r="I1403" s="1" t="str">
        <f t="shared" si="43"/>
        <v>Comedy</v>
      </c>
      <c r="J1403" s="1" t="s">
        <v>7370</v>
      </c>
      <c r="K1403" s="1">
        <v>104005</v>
      </c>
      <c r="L1403" s="1">
        <v>248</v>
      </c>
      <c r="M1403" s="1" t="s">
        <v>37</v>
      </c>
      <c r="N1403" s="1" t="s">
        <v>38</v>
      </c>
      <c r="O1403" s="1">
        <v>2012</v>
      </c>
      <c r="P1403" s="1">
        <v>6.2</v>
      </c>
    </row>
    <row r="1404" spans="1:16" ht="12.75" x14ac:dyDescent="0.2">
      <c r="A1404" s="1" t="s">
        <v>7375</v>
      </c>
      <c r="B1404" s="1" t="s">
        <v>2165</v>
      </c>
      <c r="C1404" s="1">
        <v>49474048</v>
      </c>
      <c r="D1404" s="1">
        <v>35000000</v>
      </c>
      <c r="E1404" s="1">
        <f t="shared" si="42"/>
        <v>14474048</v>
      </c>
      <c r="F1404" s="1">
        <v>124</v>
      </c>
      <c r="G1404" s="1">
        <v>88</v>
      </c>
      <c r="H1404" s="1" t="s">
        <v>3056</v>
      </c>
      <c r="I1404" s="1" t="str">
        <f t="shared" si="43"/>
        <v>Comedy</v>
      </c>
      <c r="J1404" s="1" t="s">
        <v>810</v>
      </c>
      <c r="K1404" s="1">
        <v>31191</v>
      </c>
      <c r="L1404" s="1">
        <v>120</v>
      </c>
      <c r="M1404" s="1" t="s">
        <v>37</v>
      </c>
      <c r="N1404" s="1" t="s">
        <v>38</v>
      </c>
      <c r="O1404" s="1">
        <v>2009</v>
      </c>
      <c r="P1404" s="1">
        <v>5.4</v>
      </c>
    </row>
    <row r="1405" spans="1:16" ht="12.75" x14ac:dyDescent="0.2">
      <c r="A1405" s="1" t="s">
        <v>7380</v>
      </c>
      <c r="B1405" s="1" t="s">
        <v>7378</v>
      </c>
      <c r="C1405" s="1">
        <v>45802315</v>
      </c>
      <c r="D1405" s="1">
        <v>35000000</v>
      </c>
      <c r="E1405" s="1">
        <f t="shared" si="42"/>
        <v>10802315</v>
      </c>
      <c r="F1405" s="1">
        <v>164</v>
      </c>
      <c r="G1405" s="1">
        <v>92</v>
      </c>
      <c r="H1405" s="1" t="s">
        <v>261</v>
      </c>
      <c r="I1405" s="1" t="str">
        <f t="shared" si="43"/>
        <v>Action</v>
      </c>
      <c r="J1405" s="1" t="s">
        <v>7379</v>
      </c>
      <c r="K1405" s="1">
        <v>119974</v>
      </c>
      <c r="L1405" s="1">
        <v>169</v>
      </c>
      <c r="M1405" s="1" t="s">
        <v>37</v>
      </c>
      <c r="N1405" s="1" t="s">
        <v>38</v>
      </c>
      <c r="O1405" s="1">
        <v>2009</v>
      </c>
      <c r="P1405" s="1">
        <v>6.6</v>
      </c>
    </row>
    <row r="1406" spans="1:16" ht="12.75" x14ac:dyDescent="0.2">
      <c r="A1406" s="1" t="s">
        <v>7385</v>
      </c>
      <c r="B1406" s="1" t="s">
        <v>6296</v>
      </c>
      <c r="C1406" s="1">
        <v>43792641</v>
      </c>
      <c r="D1406" s="1">
        <v>35000000</v>
      </c>
      <c r="E1406" s="1">
        <f t="shared" si="42"/>
        <v>8792641</v>
      </c>
      <c r="F1406" s="1">
        <v>120</v>
      </c>
      <c r="G1406" s="1">
        <v>91</v>
      </c>
      <c r="H1406" s="1" t="s">
        <v>1680</v>
      </c>
      <c r="I1406" s="1" t="str">
        <f t="shared" si="43"/>
        <v>Comedy</v>
      </c>
      <c r="J1406" s="1" t="s">
        <v>810</v>
      </c>
      <c r="K1406" s="1">
        <v>32157</v>
      </c>
      <c r="L1406" s="1">
        <v>119</v>
      </c>
      <c r="M1406" s="1" t="s">
        <v>37</v>
      </c>
      <c r="N1406" s="1" t="s">
        <v>38</v>
      </c>
      <c r="O1406" s="1">
        <v>2007</v>
      </c>
      <c r="P1406" s="1">
        <v>5.3</v>
      </c>
    </row>
    <row r="1407" spans="1:16" ht="12.75" x14ac:dyDescent="0.2">
      <c r="A1407" s="1" t="s">
        <v>7388</v>
      </c>
      <c r="B1407" s="1" t="s">
        <v>2177</v>
      </c>
      <c r="C1407" s="1">
        <v>57651794</v>
      </c>
      <c r="D1407" s="1">
        <v>33000000</v>
      </c>
      <c r="E1407" s="1">
        <f t="shared" si="42"/>
        <v>24651794</v>
      </c>
      <c r="F1407" s="1">
        <v>90</v>
      </c>
      <c r="G1407" s="1">
        <v>75</v>
      </c>
      <c r="H1407" s="1" t="s">
        <v>3897</v>
      </c>
      <c r="I1407" s="1" t="str">
        <f t="shared" si="43"/>
        <v>Comedy</v>
      </c>
      <c r="J1407" s="1" t="s">
        <v>1955</v>
      </c>
      <c r="K1407" s="1">
        <v>40651</v>
      </c>
      <c r="L1407" s="1">
        <v>209</v>
      </c>
      <c r="M1407" s="1" t="s">
        <v>37</v>
      </c>
      <c r="N1407" s="1" t="s">
        <v>38</v>
      </c>
      <c r="O1407" s="1">
        <v>2006</v>
      </c>
      <c r="P1407" s="1">
        <v>5.6</v>
      </c>
    </row>
    <row r="1408" spans="1:16" ht="12.75" x14ac:dyDescent="0.2">
      <c r="A1408" s="1" t="s">
        <v>7393</v>
      </c>
      <c r="B1408" s="1" t="s">
        <v>7391</v>
      </c>
      <c r="C1408" s="1">
        <v>43894863</v>
      </c>
      <c r="D1408" s="1">
        <v>30000000</v>
      </c>
      <c r="E1408" s="1">
        <f t="shared" si="42"/>
        <v>13894863</v>
      </c>
      <c r="F1408" s="1">
        <v>120</v>
      </c>
      <c r="G1408" s="1">
        <v>98</v>
      </c>
      <c r="H1408" s="1" t="s">
        <v>1680</v>
      </c>
      <c r="I1408" s="1" t="str">
        <f t="shared" si="43"/>
        <v>Comedy</v>
      </c>
      <c r="J1408" s="1" t="s">
        <v>4134</v>
      </c>
      <c r="K1408" s="1">
        <v>25883</v>
      </c>
      <c r="L1408" s="1">
        <v>262</v>
      </c>
      <c r="M1408" s="1" t="s">
        <v>37</v>
      </c>
      <c r="N1408" s="1" t="s">
        <v>38</v>
      </c>
      <c r="O1408" s="1">
        <v>2005</v>
      </c>
      <c r="P1408" s="1">
        <v>5.9</v>
      </c>
    </row>
    <row r="1409" spans="1:16" ht="12.75" x14ac:dyDescent="0.2">
      <c r="A1409" s="1" t="s">
        <v>7396</v>
      </c>
      <c r="B1409" s="1" t="s">
        <v>370</v>
      </c>
      <c r="C1409" s="1">
        <v>41954997</v>
      </c>
      <c r="D1409" s="1">
        <v>35000000</v>
      </c>
      <c r="E1409" s="1">
        <f t="shared" si="42"/>
        <v>6954997</v>
      </c>
      <c r="F1409" s="1">
        <v>117</v>
      </c>
      <c r="G1409" s="1">
        <v>147</v>
      </c>
      <c r="H1409" s="1" t="s">
        <v>1725</v>
      </c>
      <c r="I1409" s="1" t="str">
        <f>LEFT(H1409,9)</f>
        <v>Biography</v>
      </c>
      <c r="J1409" s="1" t="s">
        <v>43</v>
      </c>
      <c r="K1409" s="1">
        <v>225122</v>
      </c>
      <c r="L1409" s="1">
        <v>234</v>
      </c>
      <c r="M1409" s="1" t="s">
        <v>37</v>
      </c>
      <c r="N1409" s="1" t="s">
        <v>38</v>
      </c>
      <c r="O1409" s="1">
        <v>1997</v>
      </c>
      <c r="P1409" s="1">
        <v>7.8</v>
      </c>
    </row>
    <row r="1410" spans="1:16" ht="12.75" x14ac:dyDescent="0.2">
      <c r="A1410" s="1" t="s">
        <v>7400</v>
      </c>
      <c r="B1410" s="1" t="s">
        <v>2330</v>
      </c>
      <c r="C1410" s="1">
        <v>39532308</v>
      </c>
      <c r="D1410" s="1">
        <v>33000000</v>
      </c>
      <c r="E1410" s="1">
        <f t="shared" si="42"/>
        <v>6532308</v>
      </c>
      <c r="F1410" s="1">
        <v>226</v>
      </c>
      <c r="G1410" s="1">
        <v>100</v>
      </c>
      <c r="H1410" s="1" t="s">
        <v>4176</v>
      </c>
      <c r="I1410" s="1" t="str">
        <f t="shared" si="43"/>
        <v>Action</v>
      </c>
      <c r="J1410" s="1" t="s">
        <v>1971</v>
      </c>
      <c r="K1410" s="1">
        <v>198701</v>
      </c>
      <c r="L1410" s="1">
        <v>1138</v>
      </c>
      <c r="M1410" s="1" t="s">
        <v>37</v>
      </c>
      <c r="N1410" s="1" t="s">
        <v>56</v>
      </c>
      <c r="O1410" s="1">
        <v>2002</v>
      </c>
      <c r="P1410" s="1">
        <v>6.7</v>
      </c>
    </row>
    <row r="1411" spans="1:16" ht="12.75" x14ac:dyDescent="0.2">
      <c r="A1411" s="1" t="s">
        <v>7407</v>
      </c>
      <c r="B1411" s="1" t="s">
        <v>7403</v>
      </c>
      <c r="C1411" s="1">
        <v>76600000</v>
      </c>
      <c r="D1411" s="1">
        <v>10700000</v>
      </c>
      <c r="E1411" s="1">
        <f t="shared" ref="E1411:E1474" si="44">C1411-D1411</f>
        <v>65900000</v>
      </c>
      <c r="F1411" s="1">
        <v>223</v>
      </c>
      <c r="G1411" s="1">
        <v>120</v>
      </c>
      <c r="H1411" s="1" t="s">
        <v>7405</v>
      </c>
      <c r="I1411" s="1" t="str">
        <f>LEFT(H1411,7)</f>
        <v>Fantasy</v>
      </c>
      <c r="J1411" s="1" t="s">
        <v>7406</v>
      </c>
      <c r="K1411" s="1">
        <v>105446</v>
      </c>
      <c r="L1411" s="1">
        <v>321</v>
      </c>
      <c r="M1411" s="1" t="s">
        <v>37</v>
      </c>
      <c r="N1411" s="1" t="s">
        <v>38</v>
      </c>
      <c r="O1411" s="1">
        <v>1982</v>
      </c>
      <c r="P1411" s="1">
        <v>7.4</v>
      </c>
    </row>
    <row r="1412" spans="1:16" ht="12.75" x14ac:dyDescent="0.2">
      <c r="A1412" s="1" t="s">
        <v>7410</v>
      </c>
      <c r="B1412" s="1" t="s">
        <v>7112</v>
      </c>
      <c r="C1412" s="1">
        <v>39692139</v>
      </c>
      <c r="D1412" s="1">
        <v>35000000</v>
      </c>
      <c r="E1412" s="1">
        <f t="shared" si="44"/>
        <v>4692139</v>
      </c>
      <c r="F1412" s="1">
        <v>193</v>
      </c>
      <c r="G1412" s="1">
        <v>104</v>
      </c>
      <c r="H1412" s="1" t="s">
        <v>5966</v>
      </c>
      <c r="I1412" s="1" t="str">
        <f t="shared" ref="I1412:I1473" si="45">LEFT(H1412,6)</f>
        <v>Comedy</v>
      </c>
      <c r="J1412" s="1" t="s">
        <v>81</v>
      </c>
      <c r="K1412" s="1">
        <v>84131</v>
      </c>
      <c r="L1412" s="1">
        <v>400</v>
      </c>
      <c r="M1412" s="1" t="s">
        <v>37</v>
      </c>
      <c r="N1412" s="1" t="s">
        <v>38</v>
      </c>
      <c r="O1412" s="1">
        <v>2004</v>
      </c>
      <c r="P1412" s="1">
        <v>6.2</v>
      </c>
    </row>
    <row r="1413" spans="1:16" ht="12.75" x14ac:dyDescent="0.2">
      <c r="A1413" s="1" t="s">
        <v>7414</v>
      </c>
      <c r="B1413" s="1" t="s">
        <v>2047</v>
      </c>
      <c r="C1413" s="1">
        <v>40687294</v>
      </c>
      <c r="D1413" s="1">
        <v>35000000</v>
      </c>
      <c r="E1413" s="1">
        <f t="shared" si="44"/>
        <v>5687294</v>
      </c>
      <c r="F1413" s="1">
        <v>228</v>
      </c>
      <c r="G1413" s="1">
        <v>103</v>
      </c>
      <c r="H1413" s="1" t="s">
        <v>1119</v>
      </c>
      <c r="I1413" s="1" t="str">
        <f t="shared" si="45"/>
        <v>Action</v>
      </c>
      <c r="J1413" s="1" t="s">
        <v>289</v>
      </c>
      <c r="K1413" s="1">
        <v>107772</v>
      </c>
      <c r="L1413" s="1">
        <v>398</v>
      </c>
      <c r="M1413" s="1" t="s">
        <v>37</v>
      </c>
      <c r="N1413" s="1" t="s">
        <v>267</v>
      </c>
      <c r="O1413" s="1">
        <v>2008</v>
      </c>
      <c r="P1413" s="1">
        <v>5.4</v>
      </c>
    </row>
    <row r="1414" spans="1:16" ht="12.75" x14ac:dyDescent="0.2">
      <c r="A1414" s="1" t="s">
        <v>7418</v>
      </c>
      <c r="B1414" s="1" t="s">
        <v>5348</v>
      </c>
      <c r="C1414" s="1">
        <v>37553932</v>
      </c>
      <c r="D1414" s="1">
        <v>40000000</v>
      </c>
      <c r="E1414" s="1">
        <f t="shared" si="44"/>
        <v>-2446068</v>
      </c>
      <c r="F1414" s="1">
        <v>360</v>
      </c>
      <c r="G1414" s="1">
        <v>109</v>
      </c>
      <c r="H1414" s="1" t="s">
        <v>2812</v>
      </c>
      <c r="I1414" s="1" t="str">
        <f t="shared" si="45"/>
        <v>Action</v>
      </c>
      <c r="J1414" s="1" t="s">
        <v>4364</v>
      </c>
      <c r="K1414" s="1">
        <v>304318</v>
      </c>
      <c r="L1414" s="1">
        <v>463</v>
      </c>
      <c r="M1414" s="1" t="s">
        <v>37</v>
      </c>
      <c r="N1414" s="1" t="s">
        <v>38</v>
      </c>
      <c r="O1414" s="1">
        <v>2011</v>
      </c>
      <c r="P1414" s="1">
        <v>6.7</v>
      </c>
    </row>
    <row r="1415" spans="1:16" ht="12.75" x14ac:dyDescent="0.2">
      <c r="A1415" s="1" t="s">
        <v>7423</v>
      </c>
      <c r="B1415" s="1" t="s">
        <v>7421</v>
      </c>
      <c r="C1415" s="1">
        <v>37481242</v>
      </c>
      <c r="D1415" s="1">
        <v>35000000</v>
      </c>
      <c r="E1415" s="1">
        <f t="shared" si="44"/>
        <v>2481242</v>
      </c>
      <c r="F1415" s="1">
        <v>148</v>
      </c>
      <c r="G1415" s="1">
        <v>104</v>
      </c>
      <c r="H1415" s="1" t="s">
        <v>1680</v>
      </c>
      <c r="I1415" s="1" t="str">
        <f t="shared" si="45"/>
        <v>Comedy</v>
      </c>
      <c r="J1415" s="1" t="s">
        <v>7422</v>
      </c>
      <c r="K1415" s="1">
        <v>40654</v>
      </c>
      <c r="L1415" s="1">
        <v>97</v>
      </c>
      <c r="M1415" s="1" t="s">
        <v>37</v>
      </c>
      <c r="N1415" s="1" t="s">
        <v>38</v>
      </c>
      <c r="O1415" s="1">
        <v>2010</v>
      </c>
      <c r="P1415" s="1">
        <v>5.3</v>
      </c>
    </row>
    <row r="1416" spans="1:16" ht="12.75" x14ac:dyDescent="0.2">
      <c r="A1416" s="1" t="s">
        <v>7429</v>
      </c>
      <c r="B1416" s="1" t="s">
        <v>7426</v>
      </c>
      <c r="C1416" s="1">
        <v>39026186</v>
      </c>
      <c r="D1416" s="1">
        <v>35000000</v>
      </c>
      <c r="E1416" s="1">
        <f t="shared" si="44"/>
        <v>4026186</v>
      </c>
      <c r="F1416" s="1">
        <v>128</v>
      </c>
      <c r="G1416" s="1">
        <v>112</v>
      </c>
      <c r="H1416" s="1" t="s">
        <v>1414</v>
      </c>
      <c r="I1416" s="1" t="str">
        <f t="shared" si="45"/>
        <v>Comedy</v>
      </c>
      <c r="J1416" s="1" t="s">
        <v>7428</v>
      </c>
      <c r="K1416" s="1">
        <v>48019</v>
      </c>
      <c r="L1416" s="1">
        <v>153</v>
      </c>
      <c r="M1416" s="1" t="s">
        <v>37</v>
      </c>
      <c r="N1416" s="1" t="s">
        <v>38</v>
      </c>
      <c r="O1416" s="1">
        <v>2011</v>
      </c>
      <c r="P1416" s="1">
        <v>5.9</v>
      </c>
    </row>
    <row r="1417" spans="1:16" ht="12.75" x14ac:dyDescent="0.2">
      <c r="A1417" s="1" t="s">
        <v>7439</v>
      </c>
      <c r="B1417" s="1" t="s">
        <v>7438</v>
      </c>
      <c r="C1417" s="1">
        <v>33422806</v>
      </c>
      <c r="D1417" s="1">
        <v>50000000</v>
      </c>
      <c r="E1417" s="1">
        <f t="shared" si="44"/>
        <v>-16577194</v>
      </c>
      <c r="F1417" s="1">
        <v>46</v>
      </c>
      <c r="G1417" s="1">
        <v>95</v>
      </c>
      <c r="H1417" s="1" t="s">
        <v>5418</v>
      </c>
      <c r="I1417" s="1" t="str">
        <f>LEFT(H1417,9)</f>
        <v>Adventure</v>
      </c>
      <c r="J1417" s="1" t="s">
        <v>137</v>
      </c>
      <c r="K1417" s="1">
        <v>30771</v>
      </c>
      <c r="L1417" s="1">
        <v>164</v>
      </c>
      <c r="M1417" s="1" t="s">
        <v>37</v>
      </c>
      <c r="N1417" s="1" t="s">
        <v>38</v>
      </c>
      <c r="O1417" s="1">
        <v>2001</v>
      </c>
      <c r="P1417" s="1">
        <v>4.8</v>
      </c>
    </row>
    <row r="1418" spans="1:16" ht="12.75" x14ac:dyDescent="0.2">
      <c r="A1418" s="1" t="s">
        <v>7446</v>
      </c>
      <c r="B1418" s="1" t="s">
        <v>7442</v>
      </c>
      <c r="E1418" s="1">
        <f t="shared" si="44"/>
        <v>0</v>
      </c>
      <c r="F1418" s="1">
        <v>40</v>
      </c>
      <c r="G1418" s="1">
        <v>102</v>
      </c>
      <c r="H1418" s="1" t="s">
        <v>7444</v>
      </c>
      <c r="I1418" s="1" t="str">
        <f t="shared" si="45"/>
        <v>Comedy</v>
      </c>
      <c r="J1418" s="1" t="s">
        <v>7445</v>
      </c>
      <c r="K1418" s="1">
        <v>16323</v>
      </c>
      <c r="L1418" s="1">
        <v>91</v>
      </c>
      <c r="M1418" s="1" t="s">
        <v>37</v>
      </c>
      <c r="N1418" s="1" t="s">
        <v>38</v>
      </c>
      <c r="O1418" s="1">
        <v>1976</v>
      </c>
      <c r="P1418" s="1">
        <v>7.3</v>
      </c>
    </row>
    <row r="1419" spans="1:16" ht="12.75" x14ac:dyDescent="0.2">
      <c r="A1419" s="1" t="s">
        <v>7452</v>
      </c>
      <c r="B1419" s="1" t="s">
        <v>7450</v>
      </c>
      <c r="C1419" s="1">
        <v>33423521</v>
      </c>
      <c r="D1419" s="1">
        <v>35000000</v>
      </c>
      <c r="E1419" s="1">
        <f t="shared" si="44"/>
        <v>-1576479</v>
      </c>
      <c r="F1419" s="1">
        <v>63</v>
      </c>
      <c r="G1419" s="1">
        <v>102</v>
      </c>
      <c r="H1419" s="1" t="s">
        <v>1076</v>
      </c>
      <c r="I1419" s="1" t="str">
        <f t="shared" si="45"/>
        <v>Action</v>
      </c>
      <c r="J1419" s="1" t="s">
        <v>1081</v>
      </c>
      <c r="K1419" s="1">
        <v>53115</v>
      </c>
      <c r="L1419" s="1">
        <v>282</v>
      </c>
      <c r="M1419" s="1" t="s">
        <v>37</v>
      </c>
      <c r="N1419" s="1" t="s">
        <v>676</v>
      </c>
      <c r="O1419" s="1">
        <v>1994</v>
      </c>
      <c r="P1419" s="1">
        <v>3.8</v>
      </c>
    </row>
    <row r="1420" spans="1:16" ht="12.75" x14ac:dyDescent="0.2">
      <c r="A1420" s="1" t="s">
        <v>7457</v>
      </c>
      <c r="B1420" s="1" t="s">
        <v>3816</v>
      </c>
      <c r="C1420" s="1">
        <v>32519322</v>
      </c>
      <c r="D1420" s="1">
        <v>35000000</v>
      </c>
      <c r="E1420" s="1">
        <f t="shared" si="44"/>
        <v>-2480678</v>
      </c>
      <c r="F1420" s="1">
        <v>193</v>
      </c>
      <c r="G1420" s="1">
        <v>150</v>
      </c>
      <c r="H1420" s="1" t="s">
        <v>7248</v>
      </c>
      <c r="I1420" s="1" t="str">
        <f>LEFT(H1420,9)</f>
        <v>Biography</v>
      </c>
      <c r="J1420" s="1" t="s">
        <v>7456</v>
      </c>
      <c r="K1420" s="1">
        <v>497946</v>
      </c>
      <c r="L1420" s="1">
        <v>761</v>
      </c>
      <c r="M1420" s="1" t="s">
        <v>37</v>
      </c>
      <c r="N1420" s="1" t="s">
        <v>1464</v>
      </c>
      <c r="O1420" s="1">
        <v>2002</v>
      </c>
      <c r="P1420" s="1">
        <v>8.5</v>
      </c>
    </row>
    <row r="1421" spans="1:16" ht="12.75" x14ac:dyDescent="0.2">
      <c r="A1421" s="1" t="s">
        <v>5800</v>
      </c>
      <c r="B1421" s="1" t="s">
        <v>2651</v>
      </c>
      <c r="C1421" s="1">
        <v>31598308</v>
      </c>
      <c r="D1421" s="1">
        <v>35000000</v>
      </c>
      <c r="E1421" s="1">
        <f t="shared" si="44"/>
        <v>-3401692</v>
      </c>
      <c r="F1421" s="1">
        <v>208</v>
      </c>
      <c r="G1421" s="1">
        <v>122</v>
      </c>
      <c r="H1421" s="1" t="s">
        <v>3029</v>
      </c>
      <c r="I1421" s="1" t="str">
        <f t="shared" si="45"/>
        <v>Horror</v>
      </c>
      <c r="J1421" s="1" t="s">
        <v>43</v>
      </c>
      <c r="K1421" s="1">
        <v>124765</v>
      </c>
      <c r="L1421" s="1">
        <v>541</v>
      </c>
      <c r="M1421" s="1" t="s">
        <v>37</v>
      </c>
      <c r="N1421" s="1" t="s">
        <v>38</v>
      </c>
      <c r="O1421" s="1">
        <v>2001</v>
      </c>
      <c r="P1421" s="1">
        <v>6.8</v>
      </c>
    </row>
    <row r="1422" spans="1:16" ht="12.75" x14ac:dyDescent="0.2">
      <c r="A1422" s="1" t="s">
        <v>7463</v>
      </c>
      <c r="B1422" s="1" t="s">
        <v>6147</v>
      </c>
      <c r="C1422" s="1">
        <v>37617947</v>
      </c>
      <c r="D1422" s="1">
        <v>30000000</v>
      </c>
      <c r="E1422" s="1">
        <f t="shared" si="44"/>
        <v>7617947</v>
      </c>
      <c r="F1422" s="1">
        <v>122</v>
      </c>
      <c r="G1422" s="1">
        <v>101</v>
      </c>
      <c r="H1422" s="1" t="s">
        <v>5850</v>
      </c>
      <c r="I1422" s="1" t="str">
        <f>LEFT(H1422,5)</f>
        <v>Drama</v>
      </c>
      <c r="J1422" s="1" t="s">
        <v>7462</v>
      </c>
      <c r="K1422" s="1">
        <v>8143</v>
      </c>
      <c r="L1422" s="1">
        <v>203</v>
      </c>
      <c r="M1422" s="1" t="s">
        <v>37</v>
      </c>
      <c r="N1422" s="1" t="s">
        <v>38</v>
      </c>
      <c r="O1422" s="1">
        <v>2006</v>
      </c>
      <c r="P1422" s="1">
        <v>6.8</v>
      </c>
    </row>
    <row r="1423" spans="1:16" ht="12.75" x14ac:dyDescent="0.2">
      <c r="A1423" s="1" t="s">
        <v>7468</v>
      </c>
      <c r="B1423" s="1" t="s">
        <v>5127</v>
      </c>
      <c r="C1423" s="1">
        <v>32048809</v>
      </c>
      <c r="D1423" s="1">
        <v>30000000</v>
      </c>
      <c r="E1423" s="1">
        <f t="shared" si="44"/>
        <v>2048809</v>
      </c>
      <c r="F1423" s="1">
        <v>228</v>
      </c>
      <c r="G1423" s="1">
        <v>108</v>
      </c>
      <c r="H1423" s="1" t="s">
        <v>6402</v>
      </c>
      <c r="I1423" s="1" t="str">
        <f t="shared" si="45"/>
        <v>Horror</v>
      </c>
      <c r="J1423" s="1" t="s">
        <v>5770</v>
      </c>
      <c r="K1423" s="1">
        <v>94456</v>
      </c>
      <c r="L1423" s="1">
        <v>576</v>
      </c>
      <c r="M1423" s="1" t="s">
        <v>37</v>
      </c>
      <c r="N1423" s="1" t="s">
        <v>369</v>
      </c>
      <c r="O1423" s="1">
        <v>2005</v>
      </c>
      <c r="P1423" s="1">
        <v>5.3</v>
      </c>
    </row>
    <row r="1424" spans="1:16" ht="12.75" x14ac:dyDescent="0.2">
      <c r="A1424" s="1" t="s">
        <v>7472</v>
      </c>
      <c r="B1424" s="1" t="s">
        <v>3065</v>
      </c>
      <c r="C1424" s="1">
        <v>33987757</v>
      </c>
      <c r="D1424" s="1">
        <v>27000000</v>
      </c>
      <c r="E1424" s="1">
        <f t="shared" si="44"/>
        <v>6987757</v>
      </c>
      <c r="F1424" s="1">
        <v>212</v>
      </c>
      <c r="G1424" s="1">
        <v>98</v>
      </c>
      <c r="H1424" s="1" t="s">
        <v>213</v>
      </c>
      <c r="I1424" s="1" t="str">
        <f>LEFT(H1424,5)</f>
        <v>Drama</v>
      </c>
      <c r="J1424" s="1" t="s">
        <v>840</v>
      </c>
      <c r="K1424" s="1">
        <v>168314</v>
      </c>
      <c r="L1424" s="1">
        <v>903</v>
      </c>
      <c r="M1424" s="1" t="s">
        <v>37</v>
      </c>
      <c r="N1424" s="1" t="s">
        <v>38</v>
      </c>
      <c r="O1424" s="1">
        <v>2004</v>
      </c>
      <c r="P1424" s="1">
        <v>7.3</v>
      </c>
    </row>
    <row r="1425" spans="1:16" ht="12.75" x14ac:dyDescent="0.2">
      <c r="A1425" s="1" t="s">
        <v>7476</v>
      </c>
      <c r="B1425" s="1" t="s">
        <v>3693</v>
      </c>
      <c r="C1425" s="1">
        <v>37304950</v>
      </c>
      <c r="D1425" s="1">
        <v>35000000</v>
      </c>
      <c r="E1425" s="1">
        <f t="shared" si="44"/>
        <v>2304950</v>
      </c>
      <c r="F1425" s="1">
        <v>392</v>
      </c>
      <c r="G1425" s="1">
        <v>137</v>
      </c>
      <c r="H1425" s="1" t="s">
        <v>1725</v>
      </c>
      <c r="I1425" s="1" t="str">
        <f>LEFT(H1425,9)</f>
        <v>Biography</v>
      </c>
      <c r="J1425" s="1" t="s">
        <v>214</v>
      </c>
      <c r="K1425" s="1">
        <v>102728</v>
      </c>
      <c r="L1425" s="1">
        <v>279</v>
      </c>
      <c r="M1425" s="1" t="s">
        <v>37</v>
      </c>
      <c r="N1425" s="1" t="s">
        <v>38</v>
      </c>
      <c r="O1425" s="1">
        <v>2011</v>
      </c>
      <c r="P1425" s="1">
        <v>6.6</v>
      </c>
    </row>
    <row r="1426" spans="1:16" ht="12.75" x14ac:dyDescent="0.2">
      <c r="A1426" s="1" t="s">
        <v>7480</v>
      </c>
      <c r="B1426" s="1" t="s">
        <v>7479</v>
      </c>
      <c r="C1426" s="1">
        <v>30691439</v>
      </c>
      <c r="D1426" s="1">
        <v>35000000</v>
      </c>
      <c r="E1426" s="1">
        <f t="shared" si="44"/>
        <v>-4308561</v>
      </c>
      <c r="F1426" s="1">
        <v>208</v>
      </c>
      <c r="G1426" s="1">
        <v>112</v>
      </c>
      <c r="H1426" s="1" t="s">
        <v>5102</v>
      </c>
      <c r="I1426" s="1" t="str">
        <f t="shared" si="45"/>
        <v>Horror</v>
      </c>
      <c r="J1426" s="1" t="s">
        <v>685</v>
      </c>
      <c r="K1426" s="1">
        <v>86205</v>
      </c>
      <c r="L1426" s="1">
        <v>232</v>
      </c>
      <c r="M1426" s="1" t="s">
        <v>37</v>
      </c>
      <c r="N1426" s="1" t="s">
        <v>38</v>
      </c>
      <c r="O1426" s="1">
        <v>2008</v>
      </c>
      <c r="P1426" s="1">
        <v>6.2</v>
      </c>
    </row>
    <row r="1427" spans="1:16" ht="12.75" x14ac:dyDescent="0.2">
      <c r="A1427" s="1" t="s">
        <v>7485</v>
      </c>
      <c r="B1427" s="1" t="s">
        <v>7483</v>
      </c>
      <c r="C1427" s="1">
        <v>30307804</v>
      </c>
      <c r="D1427" s="1">
        <v>35000000</v>
      </c>
      <c r="E1427" s="1">
        <f t="shared" si="44"/>
        <v>-4692196</v>
      </c>
      <c r="F1427" s="1">
        <v>137</v>
      </c>
      <c r="G1427" s="1">
        <v>101</v>
      </c>
      <c r="H1427" s="1" t="s">
        <v>5050</v>
      </c>
      <c r="I1427" s="1" t="str">
        <f>LEFT(H1427,5)</f>
        <v>Drama</v>
      </c>
      <c r="J1427" s="1" t="s">
        <v>7484</v>
      </c>
      <c r="K1427" s="1">
        <v>43991</v>
      </c>
      <c r="L1427" s="1">
        <v>695</v>
      </c>
      <c r="M1427" s="1" t="s">
        <v>37</v>
      </c>
      <c r="N1427" s="1" t="s">
        <v>38</v>
      </c>
      <c r="O1427" s="1">
        <v>2002</v>
      </c>
      <c r="P1427" s="1">
        <v>5.2</v>
      </c>
    </row>
    <row r="1428" spans="1:16" ht="12.75" x14ac:dyDescent="0.2">
      <c r="A1428" s="1" t="s">
        <v>7488</v>
      </c>
      <c r="B1428" s="1" t="s">
        <v>2721</v>
      </c>
      <c r="C1428" s="1">
        <v>30669413</v>
      </c>
      <c r="D1428" s="1">
        <v>35000000</v>
      </c>
      <c r="E1428" s="1">
        <f t="shared" si="44"/>
        <v>-4330587</v>
      </c>
      <c r="F1428" s="1">
        <v>119</v>
      </c>
      <c r="G1428" s="1">
        <v>103</v>
      </c>
      <c r="H1428" s="1" t="s">
        <v>4176</v>
      </c>
      <c r="I1428" s="1" t="str">
        <f t="shared" si="45"/>
        <v>Action</v>
      </c>
      <c r="J1428" s="1" t="s">
        <v>1521</v>
      </c>
      <c r="K1428" s="1">
        <v>105478</v>
      </c>
      <c r="L1428" s="1">
        <v>291</v>
      </c>
      <c r="M1428" s="1" t="s">
        <v>37</v>
      </c>
      <c r="N1428" s="1" t="s">
        <v>38</v>
      </c>
      <c r="O1428" s="1">
        <v>1990</v>
      </c>
      <c r="P1428" s="1">
        <v>6.2</v>
      </c>
    </row>
    <row r="1429" spans="1:16" ht="12.75" x14ac:dyDescent="0.2">
      <c r="A1429" s="1" t="s">
        <v>7493</v>
      </c>
      <c r="B1429" s="1" t="s">
        <v>3469</v>
      </c>
      <c r="C1429" s="1">
        <v>28687835</v>
      </c>
      <c r="D1429" s="1">
        <v>35000000</v>
      </c>
      <c r="E1429" s="1">
        <f t="shared" si="44"/>
        <v>-6312165</v>
      </c>
      <c r="F1429" s="1">
        <v>195</v>
      </c>
      <c r="G1429" s="1">
        <v>101</v>
      </c>
      <c r="H1429" s="1" t="s">
        <v>2124</v>
      </c>
      <c r="I1429" s="1" t="str">
        <f>LEFT(H1429,5)</f>
        <v>Crime</v>
      </c>
      <c r="J1429" s="1" t="s">
        <v>4053</v>
      </c>
      <c r="K1429" s="1">
        <v>40964</v>
      </c>
      <c r="L1429" s="1">
        <v>245</v>
      </c>
      <c r="M1429" s="1" t="s">
        <v>37</v>
      </c>
      <c r="N1429" s="1" t="s">
        <v>38</v>
      </c>
      <c r="O1429" s="1">
        <v>2008</v>
      </c>
      <c r="P1429" s="1">
        <v>6.2</v>
      </c>
    </row>
    <row r="1430" spans="1:16" ht="12.75" x14ac:dyDescent="0.2">
      <c r="A1430" s="1" t="s">
        <v>7499</v>
      </c>
      <c r="B1430" s="1" t="s">
        <v>7497</v>
      </c>
      <c r="C1430" s="1">
        <v>26494611</v>
      </c>
      <c r="D1430" s="1">
        <v>35000000</v>
      </c>
      <c r="E1430" s="1">
        <f t="shared" si="44"/>
        <v>-8505389</v>
      </c>
      <c r="F1430" s="1">
        <v>95</v>
      </c>
      <c r="G1430" s="1">
        <v>112</v>
      </c>
      <c r="H1430" s="1" t="s">
        <v>7498</v>
      </c>
      <c r="I1430" s="1" t="str">
        <f t="shared" si="45"/>
        <v>Comedy</v>
      </c>
      <c r="J1430" s="1" t="s">
        <v>499</v>
      </c>
      <c r="K1430" s="1">
        <v>48621</v>
      </c>
      <c r="L1430" s="1">
        <v>239</v>
      </c>
      <c r="M1430" s="1" t="s">
        <v>37</v>
      </c>
      <c r="N1430" s="1" t="s">
        <v>38</v>
      </c>
      <c r="O1430" s="1">
        <v>1999</v>
      </c>
      <c r="P1430" s="1">
        <v>6.6</v>
      </c>
    </row>
    <row r="1431" spans="1:16" ht="12.75" x14ac:dyDescent="0.2">
      <c r="A1431" s="1" t="s">
        <v>7504</v>
      </c>
      <c r="B1431" s="1" t="s">
        <v>7503</v>
      </c>
      <c r="D1431" s="1">
        <v>20000000</v>
      </c>
      <c r="E1431" s="1">
        <f t="shared" si="44"/>
        <v>-20000000</v>
      </c>
      <c r="F1431" s="1">
        <v>100</v>
      </c>
      <c r="G1431" s="1">
        <v>111</v>
      </c>
      <c r="H1431" s="1" t="s">
        <v>72</v>
      </c>
      <c r="I1431" s="1" t="str">
        <f t="shared" si="45"/>
        <v>Action</v>
      </c>
      <c r="J1431" s="1" t="s">
        <v>763</v>
      </c>
      <c r="K1431" s="1">
        <v>38017</v>
      </c>
      <c r="L1431" s="1">
        <v>247</v>
      </c>
      <c r="M1431" s="1" t="s">
        <v>37</v>
      </c>
      <c r="N1431" s="1" t="s">
        <v>56</v>
      </c>
      <c r="O1431" s="1">
        <v>1980</v>
      </c>
      <c r="P1431" s="1">
        <v>6.4</v>
      </c>
    </row>
    <row r="1432" spans="1:16" ht="12.75" x14ac:dyDescent="0.2">
      <c r="A1432" s="1" t="s">
        <v>7508</v>
      </c>
      <c r="B1432" s="1" t="s">
        <v>7133</v>
      </c>
      <c r="C1432" s="1">
        <v>25266129</v>
      </c>
      <c r="D1432" s="1">
        <v>35000000</v>
      </c>
      <c r="E1432" s="1">
        <f t="shared" si="44"/>
        <v>-9733871</v>
      </c>
      <c r="F1432" s="1">
        <v>164</v>
      </c>
      <c r="G1432" s="1">
        <v>102</v>
      </c>
      <c r="H1432" s="1" t="s">
        <v>1414</v>
      </c>
      <c r="I1432" s="1" t="str">
        <f t="shared" si="45"/>
        <v>Comedy</v>
      </c>
      <c r="J1432" s="1" t="s">
        <v>1146</v>
      </c>
      <c r="K1432" s="1">
        <v>54346</v>
      </c>
      <c r="L1432" s="1">
        <v>358</v>
      </c>
      <c r="M1432" s="1" t="s">
        <v>37</v>
      </c>
      <c r="N1432" s="1" t="s">
        <v>38</v>
      </c>
      <c r="O1432" s="1">
        <v>2004</v>
      </c>
      <c r="P1432" s="1">
        <v>6.2</v>
      </c>
    </row>
    <row r="1433" spans="1:16" ht="12.75" x14ac:dyDescent="0.2">
      <c r="A1433" s="1" t="s">
        <v>7512</v>
      </c>
      <c r="B1433" s="1" t="s">
        <v>498</v>
      </c>
      <c r="C1433" s="1">
        <v>25863915</v>
      </c>
      <c r="D1433" s="1">
        <v>35000000</v>
      </c>
      <c r="E1433" s="1">
        <f t="shared" si="44"/>
        <v>-9136085</v>
      </c>
      <c r="F1433" s="1">
        <v>211</v>
      </c>
      <c r="G1433" s="1">
        <v>101</v>
      </c>
      <c r="H1433" s="1" t="s">
        <v>1198</v>
      </c>
      <c r="I1433" s="1" t="str">
        <f t="shared" si="45"/>
        <v>Action</v>
      </c>
      <c r="J1433" s="1" t="s">
        <v>7511</v>
      </c>
      <c r="K1433" s="1">
        <v>28257</v>
      </c>
      <c r="L1433" s="1">
        <v>151</v>
      </c>
      <c r="M1433" s="1" t="s">
        <v>37</v>
      </c>
      <c r="N1433" s="1" t="s">
        <v>38</v>
      </c>
      <c r="O1433" s="1">
        <v>2012</v>
      </c>
      <c r="P1433" s="1">
        <v>5.0999999999999996</v>
      </c>
    </row>
    <row r="1434" spans="1:16" ht="12.75" x14ac:dyDescent="0.2">
      <c r="A1434" s="1" t="s">
        <v>7516</v>
      </c>
      <c r="B1434" s="1" t="s">
        <v>3693</v>
      </c>
      <c r="C1434" s="1">
        <v>25078937</v>
      </c>
      <c r="D1434" s="1">
        <v>30000000</v>
      </c>
      <c r="E1434" s="1">
        <f t="shared" si="44"/>
        <v>-4921063</v>
      </c>
      <c r="F1434" s="1">
        <v>91</v>
      </c>
      <c r="G1434" s="1">
        <v>155</v>
      </c>
      <c r="H1434" s="1" t="s">
        <v>2141</v>
      </c>
      <c r="I1434" s="1" t="str">
        <f>LEFT(H1434,5)</f>
        <v>Crime</v>
      </c>
      <c r="J1434" s="1" t="s">
        <v>119</v>
      </c>
      <c r="K1434" s="1">
        <v>31751</v>
      </c>
      <c r="L1434" s="1">
        <v>216</v>
      </c>
      <c r="M1434" s="1" t="s">
        <v>37</v>
      </c>
      <c r="N1434" s="1" t="s">
        <v>38</v>
      </c>
      <c r="O1434" s="1">
        <v>1997</v>
      </c>
      <c r="P1434" s="1">
        <v>6.6</v>
      </c>
    </row>
    <row r="1435" spans="1:16" ht="12.75" x14ac:dyDescent="0.2">
      <c r="A1435" s="1" t="s">
        <v>7521</v>
      </c>
      <c r="B1435" s="1" t="s">
        <v>7520</v>
      </c>
      <c r="D1435" s="1">
        <v>19000000</v>
      </c>
      <c r="E1435" s="1">
        <f t="shared" si="44"/>
        <v>-19000000</v>
      </c>
      <c r="F1435" s="1">
        <v>44</v>
      </c>
      <c r="G1435" s="1">
        <v>93</v>
      </c>
      <c r="H1435" s="1" t="s">
        <v>333</v>
      </c>
      <c r="I1435" s="1" t="str">
        <f t="shared" si="45"/>
        <v>Action</v>
      </c>
      <c r="J1435" s="1" t="s">
        <v>1745</v>
      </c>
      <c r="K1435" s="1">
        <v>16193</v>
      </c>
      <c r="L1435" s="1">
        <v>57</v>
      </c>
      <c r="M1435" s="1" t="s">
        <v>37</v>
      </c>
      <c r="N1435" s="1" t="s">
        <v>38</v>
      </c>
      <c r="O1435" s="1">
        <v>2015</v>
      </c>
      <c r="P1435" s="1">
        <v>6.1</v>
      </c>
    </row>
    <row r="1436" spans="1:16" ht="12.75" x14ac:dyDescent="0.2">
      <c r="A1436" s="1" t="s">
        <v>7526</v>
      </c>
      <c r="B1436" s="1" t="s">
        <v>7524</v>
      </c>
      <c r="C1436" s="1">
        <v>28995450</v>
      </c>
      <c r="D1436" s="1">
        <v>35000000</v>
      </c>
      <c r="E1436" s="1">
        <f t="shared" si="44"/>
        <v>-6004550</v>
      </c>
      <c r="F1436" s="1">
        <v>97</v>
      </c>
      <c r="G1436" s="1">
        <v>109</v>
      </c>
      <c r="H1436" s="1" t="s">
        <v>514</v>
      </c>
      <c r="I1436" s="1" t="str">
        <f t="shared" si="45"/>
        <v>Comedy</v>
      </c>
      <c r="J1436" s="1" t="s">
        <v>6047</v>
      </c>
      <c r="K1436" s="1">
        <v>19230</v>
      </c>
      <c r="L1436" s="1">
        <v>59</v>
      </c>
      <c r="M1436" s="1" t="s">
        <v>37</v>
      </c>
      <c r="N1436" s="1" t="s">
        <v>56</v>
      </c>
      <c r="O1436" s="1">
        <v>2010</v>
      </c>
      <c r="P1436" s="1">
        <v>6.1</v>
      </c>
    </row>
    <row r="1437" spans="1:16" ht="12.75" x14ac:dyDescent="0.2">
      <c r="A1437" s="1" t="s">
        <v>7531</v>
      </c>
      <c r="B1437" s="1" t="s">
        <v>5468</v>
      </c>
      <c r="C1437" s="1">
        <v>24276500</v>
      </c>
      <c r="D1437" s="1">
        <v>35000000</v>
      </c>
      <c r="E1437" s="1">
        <f t="shared" si="44"/>
        <v>-10723500</v>
      </c>
      <c r="F1437" s="1">
        <v>32</v>
      </c>
      <c r="G1437" s="1">
        <v>140</v>
      </c>
      <c r="H1437" s="1" t="s">
        <v>1725</v>
      </c>
      <c r="I1437" s="1" t="str">
        <f>LEFT(H1437,9)</f>
        <v>Biography</v>
      </c>
      <c r="J1437" s="1" t="s">
        <v>7530</v>
      </c>
      <c r="K1437" s="1">
        <v>17124</v>
      </c>
      <c r="L1437" s="1">
        <v>68</v>
      </c>
      <c r="M1437" s="1" t="s">
        <v>37</v>
      </c>
      <c r="N1437" s="1" t="s">
        <v>38</v>
      </c>
      <c r="O1437" s="1">
        <v>1992</v>
      </c>
      <c r="P1437" s="1">
        <v>6.6</v>
      </c>
    </row>
    <row r="1438" spans="1:16" ht="12.75" x14ac:dyDescent="0.2">
      <c r="A1438" s="1" t="s">
        <v>7535</v>
      </c>
      <c r="B1438" s="1" t="s">
        <v>7534</v>
      </c>
      <c r="C1438" s="1">
        <v>20981633</v>
      </c>
      <c r="D1438" s="1">
        <v>30000000</v>
      </c>
      <c r="E1438" s="1">
        <f t="shared" si="44"/>
        <v>-9018367</v>
      </c>
      <c r="F1438" s="1">
        <v>270</v>
      </c>
      <c r="G1438" s="1">
        <v>108</v>
      </c>
      <c r="H1438" s="1" t="s">
        <v>2201</v>
      </c>
      <c r="I1438" s="1" t="str">
        <f>LEFT(H1438,5)</f>
        <v>Drama</v>
      </c>
      <c r="J1438" s="1" t="s">
        <v>3613</v>
      </c>
      <c r="K1438" s="1">
        <v>78256</v>
      </c>
      <c r="L1438" s="1">
        <v>492</v>
      </c>
      <c r="M1438" s="1" t="s">
        <v>37</v>
      </c>
      <c r="N1438" s="1" t="s">
        <v>38</v>
      </c>
      <c r="O1438" s="1">
        <v>2008</v>
      </c>
      <c r="P1438" s="1">
        <v>5.9</v>
      </c>
    </row>
    <row r="1439" spans="1:16" ht="12.75" x14ac:dyDescent="0.2">
      <c r="A1439" s="1" t="s">
        <v>7540</v>
      </c>
      <c r="B1439" s="1" t="s">
        <v>7539</v>
      </c>
      <c r="C1439" s="1">
        <v>22913677</v>
      </c>
      <c r="D1439" s="1">
        <v>35000000</v>
      </c>
      <c r="E1439" s="1">
        <f t="shared" si="44"/>
        <v>-12086323</v>
      </c>
      <c r="F1439" s="1">
        <v>89</v>
      </c>
      <c r="G1439" s="1">
        <v>96</v>
      </c>
      <c r="H1439" s="1" t="s">
        <v>2613</v>
      </c>
      <c r="I1439" s="1" t="str">
        <f t="shared" si="45"/>
        <v>Comedy</v>
      </c>
      <c r="J1439" s="1" t="s">
        <v>256</v>
      </c>
      <c r="K1439" s="1">
        <v>47800</v>
      </c>
      <c r="L1439" s="1">
        <v>244</v>
      </c>
      <c r="M1439" s="1" t="s">
        <v>37</v>
      </c>
      <c r="N1439" s="1" t="s">
        <v>38</v>
      </c>
      <c r="O1439" s="1">
        <v>2004</v>
      </c>
      <c r="P1439" s="1">
        <v>6.3</v>
      </c>
    </row>
    <row r="1440" spans="1:16" ht="12.75" x14ac:dyDescent="0.2">
      <c r="A1440" s="1" t="s">
        <v>7545</v>
      </c>
      <c r="B1440" s="1" t="s">
        <v>7544</v>
      </c>
      <c r="C1440" s="1">
        <v>34531832</v>
      </c>
      <c r="D1440" s="1">
        <v>35000000</v>
      </c>
      <c r="E1440" s="1">
        <f t="shared" si="44"/>
        <v>-468168</v>
      </c>
      <c r="F1440" s="1">
        <v>219</v>
      </c>
      <c r="G1440" s="1">
        <v>123</v>
      </c>
      <c r="H1440" s="1" t="s">
        <v>1633</v>
      </c>
      <c r="I1440" s="1" t="str">
        <f>LEFT(H1440,9)</f>
        <v>Biography</v>
      </c>
      <c r="J1440" s="1" t="s">
        <v>165</v>
      </c>
      <c r="K1440" s="1">
        <v>44788</v>
      </c>
      <c r="L1440" s="1">
        <v>138</v>
      </c>
      <c r="M1440" s="1" t="s">
        <v>37</v>
      </c>
      <c r="N1440" s="1" t="s">
        <v>56</v>
      </c>
      <c r="O1440" s="1">
        <v>2015</v>
      </c>
      <c r="P1440" s="1">
        <v>7.1</v>
      </c>
    </row>
    <row r="1441" spans="1:16" ht="12.75" x14ac:dyDescent="0.2">
      <c r="A1441" s="1" t="s">
        <v>7550</v>
      </c>
      <c r="B1441" s="1" t="s">
        <v>2942</v>
      </c>
      <c r="C1441" s="1">
        <v>28064226</v>
      </c>
      <c r="D1441" s="1">
        <v>35000000</v>
      </c>
      <c r="E1441" s="1">
        <f t="shared" si="44"/>
        <v>-6935774</v>
      </c>
      <c r="F1441" s="1">
        <v>180</v>
      </c>
      <c r="G1441" s="1">
        <v>106</v>
      </c>
      <c r="H1441" s="1" t="s">
        <v>1155</v>
      </c>
      <c r="I1441" s="1" t="str">
        <f t="shared" si="45"/>
        <v>Action</v>
      </c>
      <c r="J1441" s="1" t="s">
        <v>7549</v>
      </c>
      <c r="K1441" s="1">
        <v>65044</v>
      </c>
      <c r="L1441" s="1">
        <v>173</v>
      </c>
      <c r="M1441" s="1" t="s">
        <v>37</v>
      </c>
      <c r="N1441" s="1" t="s">
        <v>38</v>
      </c>
      <c r="O1441" s="1">
        <v>2011</v>
      </c>
      <c r="P1441" s="1">
        <v>5</v>
      </c>
    </row>
    <row r="1442" spans="1:16" ht="12.75" x14ac:dyDescent="0.2">
      <c r="A1442" s="1" t="s">
        <v>7556</v>
      </c>
      <c r="B1442" s="1" t="s">
        <v>7554</v>
      </c>
      <c r="C1442" s="1">
        <v>19447478</v>
      </c>
      <c r="D1442" s="1">
        <v>35000000</v>
      </c>
      <c r="E1442" s="1">
        <f t="shared" si="44"/>
        <v>-15552522</v>
      </c>
      <c r="F1442" s="1">
        <v>93</v>
      </c>
      <c r="G1442" s="1">
        <v>76</v>
      </c>
      <c r="H1442" s="1" t="s">
        <v>7555</v>
      </c>
      <c r="I1442" s="1" t="str">
        <f>LEFT(H1442,9)</f>
        <v>Adventure</v>
      </c>
      <c r="J1442" s="1" t="s">
        <v>392</v>
      </c>
      <c r="K1442" s="1">
        <v>15788</v>
      </c>
      <c r="L1442" s="1">
        <v>80</v>
      </c>
      <c r="M1442" s="1" t="s">
        <v>37</v>
      </c>
      <c r="N1442" s="1" t="s">
        <v>56</v>
      </c>
      <c r="O1442" s="1">
        <v>2005</v>
      </c>
      <c r="P1442" s="1">
        <v>5.6</v>
      </c>
    </row>
    <row r="1443" spans="1:16" ht="12.75" x14ac:dyDescent="0.2">
      <c r="A1443" s="1" t="s">
        <v>7560</v>
      </c>
      <c r="B1443" s="1" t="s">
        <v>4913</v>
      </c>
      <c r="C1443" s="1">
        <v>19389454</v>
      </c>
      <c r="D1443" s="1">
        <v>55000000</v>
      </c>
      <c r="E1443" s="1">
        <f t="shared" si="44"/>
        <v>-35610546</v>
      </c>
      <c r="F1443" s="1">
        <v>173</v>
      </c>
      <c r="G1443" s="1">
        <v>107</v>
      </c>
      <c r="H1443" s="1" t="s">
        <v>2526</v>
      </c>
      <c r="I1443" s="1" t="str">
        <f t="shared" si="45"/>
        <v>Comedy</v>
      </c>
      <c r="J1443" s="1" t="s">
        <v>96</v>
      </c>
      <c r="K1443" s="1">
        <v>54643</v>
      </c>
      <c r="L1443" s="1">
        <v>335</v>
      </c>
      <c r="M1443" s="1" t="s">
        <v>37</v>
      </c>
      <c r="N1443" s="1" t="s">
        <v>38</v>
      </c>
      <c r="O1443" s="1">
        <v>2000</v>
      </c>
      <c r="P1443" s="1">
        <v>7.4</v>
      </c>
    </row>
    <row r="1444" spans="1:16" ht="12.75" x14ac:dyDescent="0.2">
      <c r="A1444" s="1" t="s">
        <v>7567</v>
      </c>
      <c r="B1444" s="1" t="s">
        <v>7564</v>
      </c>
      <c r="C1444" s="1">
        <v>25871834</v>
      </c>
      <c r="D1444" s="1">
        <v>35000000</v>
      </c>
      <c r="E1444" s="1">
        <f t="shared" si="44"/>
        <v>-9128166</v>
      </c>
      <c r="F1444" s="1">
        <v>121</v>
      </c>
      <c r="G1444" s="1">
        <v>82</v>
      </c>
      <c r="H1444" s="1" t="s">
        <v>7565</v>
      </c>
      <c r="I1444" s="1" t="str">
        <f t="shared" si="45"/>
        <v>Action</v>
      </c>
      <c r="J1444" s="1" t="s">
        <v>7566</v>
      </c>
      <c r="K1444" s="1">
        <v>52052</v>
      </c>
      <c r="L1444" s="1">
        <v>173</v>
      </c>
      <c r="M1444" s="1" t="s">
        <v>37</v>
      </c>
      <c r="N1444" s="1" t="s">
        <v>38</v>
      </c>
      <c r="O1444" s="1">
        <v>2008</v>
      </c>
      <c r="P1444" s="1">
        <v>4.5</v>
      </c>
    </row>
    <row r="1445" spans="1:16" ht="12.75" x14ac:dyDescent="0.2">
      <c r="A1445" s="1" t="s">
        <v>7573</v>
      </c>
      <c r="B1445" s="1" t="s">
        <v>7571</v>
      </c>
      <c r="C1445" s="1">
        <v>19692608</v>
      </c>
      <c r="D1445" s="1">
        <v>35000000</v>
      </c>
      <c r="E1445" s="1">
        <f t="shared" si="44"/>
        <v>-15307392</v>
      </c>
      <c r="F1445" s="1">
        <v>298</v>
      </c>
      <c r="G1445" s="1">
        <v>109</v>
      </c>
      <c r="H1445" s="1" t="s">
        <v>2124</v>
      </c>
      <c r="I1445" s="1" t="str">
        <f>LEFT(H1445,5)</f>
        <v>Crime</v>
      </c>
      <c r="J1445" s="1" t="s">
        <v>7572</v>
      </c>
      <c r="K1445" s="1">
        <v>63548</v>
      </c>
      <c r="L1445" s="1">
        <v>134</v>
      </c>
      <c r="M1445" s="1" t="s">
        <v>37</v>
      </c>
      <c r="N1445" s="1" t="s">
        <v>38</v>
      </c>
      <c r="O1445" s="1">
        <v>2013</v>
      </c>
      <c r="P1445" s="1">
        <v>6.2</v>
      </c>
    </row>
    <row r="1446" spans="1:16" ht="12.75" x14ac:dyDescent="0.2">
      <c r="A1446" s="1" t="s">
        <v>7580</v>
      </c>
      <c r="B1446" s="1" t="s">
        <v>6307</v>
      </c>
      <c r="C1446" s="1">
        <v>19294901</v>
      </c>
      <c r="D1446" s="1">
        <v>35000000</v>
      </c>
      <c r="E1446" s="1">
        <f t="shared" si="44"/>
        <v>-15705099</v>
      </c>
      <c r="F1446" s="1">
        <v>158</v>
      </c>
      <c r="G1446" s="1">
        <v>99</v>
      </c>
      <c r="H1446" s="1" t="s">
        <v>7578</v>
      </c>
      <c r="I1446" s="1" t="str">
        <f t="shared" si="45"/>
        <v>Comedy</v>
      </c>
      <c r="J1446" s="1" t="s">
        <v>7579</v>
      </c>
      <c r="K1446" s="1">
        <v>26126</v>
      </c>
      <c r="L1446" s="1">
        <v>325</v>
      </c>
      <c r="M1446" s="1" t="s">
        <v>37</v>
      </c>
      <c r="N1446" s="1" t="s">
        <v>38</v>
      </c>
      <c r="O1446" s="1">
        <v>2005</v>
      </c>
      <c r="P1446" s="1">
        <v>5</v>
      </c>
    </row>
    <row r="1447" spans="1:16" ht="12.75" x14ac:dyDescent="0.2">
      <c r="A1447" s="1" t="s">
        <v>7583</v>
      </c>
      <c r="B1447" s="1" t="s">
        <v>4400</v>
      </c>
      <c r="C1447" s="1">
        <v>20275446</v>
      </c>
      <c r="D1447" s="1">
        <v>35000000</v>
      </c>
      <c r="E1447" s="1">
        <f t="shared" si="44"/>
        <v>-14724554</v>
      </c>
      <c r="F1447" s="1">
        <v>248</v>
      </c>
      <c r="G1447" s="1">
        <v>91</v>
      </c>
      <c r="H1447" s="1" t="s">
        <v>333</v>
      </c>
      <c r="I1447" s="1" t="str">
        <f t="shared" si="45"/>
        <v>Action</v>
      </c>
      <c r="J1447" s="1" t="s">
        <v>62</v>
      </c>
      <c r="K1447" s="1">
        <v>95274</v>
      </c>
      <c r="L1447" s="1">
        <v>178</v>
      </c>
      <c r="M1447" s="1" t="s">
        <v>37</v>
      </c>
      <c r="N1447" s="1" t="s">
        <v>38</v>
      </c>
      <c r="O1447" s="1">
        <v>2012</v>
      </c>
      <c r="P1447" s="1">
        <v>6.5</v>
      </c>
    </row>
    <row r="1448" spans="1:16" ht="12.75" x14ac:dyDescent="0.2">
      <c r="A1448" s="1" t="s">
        <v>7588</v>
      </c>
      <c r="B1448" s="1" t="s">
        <v>6243</v>
      </c>
      <c r="C1448" s="1">
        <v>34507079</v>
      </c>
      <c r="D1448" s="1">
        <v>35000000</v>
      </c>
      <c r="E1448" s="1">
        <f t="shared" si="44"/>
        <v>-492921</v>
      </c>
      <c r="F1448" s="1">
        <v>155</v>
      </c>
      <c r="G1448" s="1">
        <v>87</v>
      </c>
      <c r="H1448" s="1" t="s">
        <v>1751</v>
      </c>
      <c r="I1448" s="1" t="str">
        <f t="shared" si="45"/>
        <v>Action</v>
      </c>
      <c r="J1448" s="1" t="s">
        <v>7587</v>
      </c>
      <c r="K1448" s="1">
        <v>34948</v>
      </c>
      <c r="L1448" s="1">
        <v>118</v>
      </c>
      <c r="M1448" s="1" t="s">
        <v>37</v>
      </c>
      <c r="N1448" s="1" t="s">
        <v>38</v>
      </c>
      <c r="O1448" s="1">
        <v>2015</v>
      </c>
      <c r="P1448" s="1">
        <v>5.0999999999999996</v>
      </c>
    </row>
    <row r="1449" spans="1:16" ht="12.75" x14ac:dyDescent="0.2">
      <c r="A1449" s="1" t="s">
        <v>7593</v>
      </c>
      <c r="B1449" s="1" t="s">
        <v>4772</v>
      </c>
      <c r="C1449" s="1">
        <v>18306166</v>
      </c>
      <c r="D1449" s="1">
        <v>35000000</v>
      </c>
      <c r="E1449" s="1">
        <f t="shared" si="44"/>
        <v>-16693834</v>
      </c>
      <c r="F1449" s="1">
        <v>105</v>
      </c>
      <c r="G1449" s="1">
        <v>125</v>
      </c>
      <c r="H1449" s="1" t="s">
        <v>1220</v>
      </c>
      <c r="I1449" s="1" t="str">
        <f>LEFT(H1449,9)</f>
        <v>Adventure</v>
      </c>
      <c r="J1449" s="1" t="s">
        <v>655</v>
      </c>
      <c r="K1449" s="1">
        <v>28130</v>
      </c>
      <c r="L1449" s="1">
        <v>215</v>
      </c>
      <c r="M1449" s="1" t="s">
        <v>37</v>
      </c>
      <c r="N1449" s="1" t="s">
        <v>56</v>
      </c>
      <c r="O1449" s="1">
        <v>2002</v>
      </c>
      <c r="P1449" s="1">
        <v>6.5</v>
      </c>
    </row>
    <row r="1450" spans="1:16" ht="12.75" x14ac:dyDescent="0.2">
      <c r="A1450" s="1" t="s">
        <v>7597</v>
      </c>
      <c r="B1450" s="1" t="s">
        <v>3777</v>
      </c>
      <c r="C1450" s="1">
        <v>17609982</v>
      </c>
      <c r="D1450" s="1">
        <v>35000000</v>
      </c>
      <c r="E1450" s="1">
        <f t="shared" si="44"/>
        <v>-17390018</v>
      </c>
      <c r="F1450" s="1">
        <v>224</v>
      </c>
      <c r="G1450" s="1">
        <v>118</v>
      </c>
      <c r="H1450" s="1" t="s">
        <v>1605</v>
      </c>
      <c r="I1450" s="1" t="str">
        <f t="shared" si="45"/>
        <v>Action</v>
      </c>
      <c r="J1450" s="1" t="s">
        <v>334</v>
      </c>
      <c r="K1450" s="1">
        <v>90046</v>
      </c>
      <c r="L1450" s="1">
        <v>141</v>
      </c>
      <c r="M1450" s="1" t="s">
        <v>37</v>
      </c>
      <c r="N1450" s="1" t="s">
        <v>38</v>
      </c>
      <c r="O1450" s="1">
        <v>2013</v>
      </c>
      <c r="P1450" s="1">
        <v>6.2</v>
      </c>
    </row>
    <row r="1451" spans="1:16" ht="12.75" x14ac:dyDescent="0.2">
      <c r="A1451" s="1" t="s">
        <v>7601</v>
      </c>
      <c r="B1451" s="1" t="s">
        <v>5203</v>
      </c>
      <c r="C1451" s="1">
        <v>16831505</v>
      </c>
      <c r="D1451" s="1">
        <v>31000000</v>
      </c>
      <c r="E1451" s="1">
        <f t="shared" si="44"/>
        <v>-14168495</v>
      </c>
      <c r="F1451" s="1">
        <v>129</v>
      </c>
      <c r="G1451" s="1">
        <v>98</v>
      </c>
      <c r="H1451" s="1" t="s">
        <v>3897</v>
      </c>
      <c r="I1451" s="1" t="str">
        <f t="shared" si="45"/>
        <v>Comedy</v>
      </c>
      <c r="J1451" s="1" t="s">
        <v>83</v>
      </c>
      <c r="K1451" s="1">
        <v>51842</v>
      </c>
      <c r="L1451" s="1">
        <v>173</v>
      </c>
      <c r="M1451" s="1" t="s">
        <v>37</v>
      </c>
      <c r="N1451" s="1" t="s">
        <v>56</v>
      </c>
      <c r="O1451" s="1">
        <v>2004</v>
      </c>
      <c r="P1451" s="1">
        <v>6.3</v>
      </c>
    </row>
    <row r="1452" spans="1:16" ht="12.75" x14ac:dyDescent="0.2">
      <c r="A1452" s="1" t="s">
        <v>7606</v>
      </c>
      <c r="B1452" s="1" t="s">
        <v>6062</v>
      </c>
      <c r="C1452" s="1">
        <v>17596256</v>
      </c>
      <c r="D1452" s="1">
        <v>35000000</v>
      </c>
      <c r="E1452" s="1">
        <f t="shared" si="44"/>
        <v>-17403744</v>
      </c>
      <c r="F1452" s="1">
        <v>101</v>
      </c>
      <c r="G1452" s="1">
        <v>92</v>
      </c>
      <c r="H1452" s="1" t="s">
        <v>3056</v>
      </c>
      <c r="I1452" s="1" t="str">
        <f t="shared" si="45"/>
        <v>Comedy</v>
      </c>
      <c r="J1452" s="1" t="s">
        <v>499</v>
      </c>
      <c r="K1452" s="1">
        <v>12399</v>
      </c>
      <c r="L1452" s="1">
        <v>84</v>
      </c>
      <c r="M1452" s="1" t="s">
        <v>37</v>
      </c>
      <c r="N1452" s="1" t="s">
        <v>38</v>
      </c>
      <c r="O1452" s="1">
        <v>2010</v>
      </c>
      <c r="P1452" s="1">
        <v>3.8</v>
      </c>
    </row>
    <row r="1453" spans="1:16" ht="12.75" x14ac:dyDescent="0.2">
      <c r="A1453" s="1" t="s">
        <v>7612</v>
      </c>
      <c r="B1453" s="1" t="s">
        <v>7610</v>
      </c>
      <c r="D1453" s="1">
        <v>30000000</v>
      </c>
      <c r="E1453" s="1">
        <f t="shared" si="44"/>
        <v>-30000000</v>
      </c>
      <c r="F1453" s="1">
        <v>145</v>
      </c>
      <c r="G1453" s="1">
        <v>93</v>
      </c>
      <c r="H1453" s="1" t="s">
        <v>4176</v>
      </c>
      <c r="I1453" s="1" t="str">
        <f t="shared" si="45"/>
        <v>Action</v>
      </c>
      <c r="J1453" s="1" t="s">
        <v>3690</v>
      </c>
      <c r="K1453" s="1">
        <v>11482</v>
      </c>
      <c r="L1453" s="1">
        <v>82</v>
      </c>
      <c r="M1453" s="1" t="s">
        <v>37</v>
      </c>
      <c r="N1453" s="1" t="s">
        <v>369</v>
      </c>
      <c r="O1453" s="1">
        <v>2012</v>
      </c>
      <c r="P1453" s="1">
        <v>5.2</v>
      </c>
    </row>
    <row r="1454" spans="1:16" ht="12.75" x14ac:dyDescent="0.2">
      <c r="A1454" s="1" t="s">
        <v>7617</v>
      </c>
      <c r="B1454" s="1" t="s">
        <v>7616</v>
      </c>
      <c r="D1454" s="1">
        <v>27000000</v>
      </c>
      <c r="E1454" s="1">
        <f t="shared" si="44"/>
        <v>-27000000</v>
      </c>
      <c r="F1454" s="1">
        <v>57</v>
      </c>
      <c r="G1454" s="1">
        <v>116</v>
      </c>
      <c r="H1454" s="1" t="s">
        <v>42</v>
      </c>
      <c r="I1454" s="1" t="str">
        <f t="shared" si="45"/>
        <v>Action</v>
      </c>
      <c r="J1454" s="1" t="s">
        <v>227</v>
      </c>
      <c r="K1454" s="1">
        <v>23351</v>
      </c>
      <c r="L1454" s="1">
        <v>178</v>
      </c>
      <c r="M1454" s="1" t="s">
        <v>37</v>
      </c>
      <c r="N1454" s="1" t="s">
        <v>56</v>
      </c>
      <c r="O1454" s="1">
        <v>1983</v>
      </c>
      <c r="P1454" s="1">
        <v>6</v>
      </c>
    </row>
    <row r="1455" spans="1:16" ht="12.75" x14ac:dyDescent="0.2">
      <c r="A1455" s="1" t="s">
        <v>7622</v>
      </c>
      <c r="B1455" s="1" t="s">
        <v>4040</v>
      </c>
      <c r="C1455" s="1">
        <v>14998070</v>
      </c>
      <c r="D1455" s="1">
        <v>35000000</v>
      </c>
      <c r="E1455" s="1">
        <f t="shared" si="44"/>
        <v>-20001930</v>
      </c>
      <c r="F1455" s="1">
        <v>227</v>
      </c>
      <c r="G1455" s="1">
        <v>92</v>
      </c>
      <c r="H1455" s="1" t="s">
        <v>7621</v>
      </c>
      <c r="I1455" s="1" t="str">
        <f>LEFT(H1455,5)</f>
        <v>Drama</v>
      </c>
      <c r="J1455" s="1" t="s">
        <v>2376</v>
      </c>
      <c r="K1455" s="1">
        <v>41170</v>
      </c>
      <c r="L1455" s="1">
        <v>298</v>
      </c>
      <c r="M1455" s="1" t="s">
        <v>37</v>
      </c>
      <c r="N1455" s="1" t="s">
        <v>38</v>
      </c>
      <c r="O1455" s="1">
        <v>2007</v>
      </c>
      <c r="P1455" s="1">
        <v>6.2</v>
      </c>
    </row>
    <row r="1456" spans="1:16" ht="12.75" x14ac:dyDescent="0.2">
      <c r="A1456" s="1" t="s">
        <v>7627</v>
      </c>
      <c r="B1456" s="1" t="s">
        <v>2276</v>
      </c>
      <c r="C1456" s="1">
        <v>14587732</v>
      </c>
      <c r="D1456" s="1">
        <v>35000000</v>
      </c>
      <c r="E1456" s="1">
        <f t="shared" si="44"/>
        <v>-20412268</v>
      </c>
      <c r="F1456" s="1">
        <v>13</v>
      </c>
      <c r="G1456" s="1">
        <v>115</v>
      </c>
      <c r="H1456" s="1" t="s">
        <v>1909</v>
      </c>
      <c r="I1456" s="1" t="str">
        <f t="shared" si="45"/>
        <v>Action</v>
      </c>
      <c r="J1456" s="1" t="s">
        <v>7626</v>
      </c>
      <c r="K1456" s="1">
        <v>4795</v>
      </c>
      <c r="L1456" s="1">
        <v>39</v>
      </c>
      <c r="M1456" s="1" t="s">
        <v>37</v>
      </c>
      <c r="N1456" s="1" t="s">
        <v>38</v>
      </c>
      <c r="O1456" s="1">
        <v>1991</v>
      </c>
      <c r="P1456" s="1">
        <v>5.7</v>
      </c>
    </row>
    <row r="1457" spans="1:16" ht="12.75" x14ac:dyDescent="0.2">
      <c r="A1457" s="1" t="s">
        <v>7631</v>
      </c>
      <c r="B1457" s="1" t="s">
        <v>6572</v>
      </c>
      <c r="C1457" s="1">
        <v>18317151</v>
      </c>
      <c r="D1457" s="1">
        <v>35000000</v>
      </c>
      <c r="E1457" s="1">
        <f t="shared" si="44"/>
        <v>-16682849</v>
      </c>
      <c r="F1457" s="1">
        <v>171</v>
      </c>
      <c r="G1457" s="1">
        <v>120</v>
      </c>
      <c r="H1457" s="1" t="s">
        <v>6418</v>
      </c>
      <c r="I1457" s="1" t="str">
        <f t="shared" si="45"/>
        <v>Comedy</v>
      </c>
      <c r="J1457" s="1" t="s">
        <v>2939</v>
      </c>
      <c r="K1457" s="1">
        <v>55630</v>
      </c>
      <c r="L1457" s="1">
        <v>200</v>
      </c>
      <c r="M1457" s="1" t="s">
        <v>37</v>
      </c>
      <c r="N1457" s="1" t="s">
        <v>38</v>
      </c>
      <c r="O1457" s="1">
        <v>2007</v>
      </c>
      <c r="P1457" s="1">
        <v>6.7</v>
      </c>
    </row>
    <row r="1458" spans="1:16" ht="12.75" x14ac:dyDescent="0.2">
      <c r="A1458" s="1" t="s">
        <v>7635</v>
      </c>
      <c r="B1458" s="1" t="s">
        <v>7634</v>
      </c>
      <c r="C1458" s="1">
        <v>11405825</v>
      </c>
      <c r="D1458" s="1">
        <v>35000000</v>
      </c>
      <c r="E1458" s="1">
        <f t="shared" si="44"/>
        <v>-23594175</v>
      </c>
      <c r="F1458" s="1">
        <v>119</v>
      </c>
      <c r="G1458" s="1">
        <v>111</v>
      </c>
      <c r="H1458" s="1" t="s">
        <v>3408</v>
      </c>
      <c r="I1458" s="1" t="str">
        <f t="shared" si="45"/>
        <v>Drama</v>
      </c>
      <c r="J1458" s="1" t="s">
        <v>119</v>
      </c>
      <c r="K1458" s="1">
        <v>28542</v>
      </c>
      <c r="L1458" s="1">
        <v>208</v>
      </c>
      <c r="M1458" s="1" t="s">
        <v>37</v>
      </c>
      <c r="N1458" s="1" t="s">
        <v>38</v>
      </c>
      <c r="O1458" s="1">
        <v>2001</v>
      </c>
      <c r="P1458" s="1">
        <v>6.8</v>
      </c>
    </row>
    <row r="1459" spans="1:16" ht="12.75" x14ac:dyDescent="0.2">
      <c r="A1459" s="1" t="s">
        <v>7640</v>
      </c>
      <c r="B1459" s="1" t="s">
        <v>2655</v>
      </c>
      <c r="C1459" s="1">
        <v>13264986</v>
      </c>
      <c r="D1459" s="1">
        <v>35000000</v>
      </c>
      <c r="E1459" s="1">
        <f t="shared" si="44"/>
        <v>-21735014</v>
      </c>
      <c r="F1459" s="1">
        <v>44</v>
      </c>
      <c r="G1459" s="1">
        <v>94</v>
      </c>
      <c r="H1459" s="1" t="s">
        <v>7639</v>
      </c>
      <c r="I1459" s="1" t="str">
        <f t="shared" si="45"/>
        <v>Action</v>
      </c>
      <c r="J1459" s="1" t="s">
        <v>5423</v>
      </c>
      <c r="K1459" s="1">
        <v>12077</v>
      </c>
      <c r="L1459" s="1">
        <v>162</v>
      </c>
      <c r="M1459" s="1" t="s">
        <v>37</v>
      </c>
      <c r="N1459" s="1" t="s">
        <v>38</v>
      </c>
      <c r="O1459" s="1">
        <v>2001</v>
      </c>
      <c r="P1459" s="1">
        <v>6</v>
      </c>
    </row>
    <row r="1460" spans="1:16" ht="12.75" x14ac:dyDescent="0.2">
      <c r="A1460" s="1" t="s">
        <v>7645</v>
      </c>
      <c r="B1460" s="1" t="s">
        <v>7643</v>
      </c>
      <c r="C1460" s="1">
        <v>10991381</v>
      </c>
      <c r="D1460" s="1">
        <v>35000000</v>
      </c>
      <c r="E1460" s="1">
        <f t="shared" si="44"/>
        <v>-24008619</v>
      </c>
      <c r="F1460" s="1">
        <v>188</v>
      </c>
      <c r="G1460" s="1">
        <v>100</v>
      </c>
      <c r="H1460" s="1" t="s">
        <v>6112</v>
      </c>
      <c r="I1460" s="1" t="str">
        <f>LEFT(H1460,9)</f>
        <v>Biography</v>
      </c>
      <c r="J1460" s="1" t="s">
        <v>7644</v>
      </c>
      <c r="K1460" s="1">
        <v>44931</v>
      </c>
      <c r="L1460" s="1">
        <v>100</v>
      </c>
      <c r="M1460" s="1" t="s">
        <v>37</v>
      </c>
      <c r="N1460" s="1" t="s">
        <v>56</v>
      </c>
      <c r="O1460" s="1">
        <v>2009</v>
      </c>
      <c r="P1460" s="1">
        <v>7.3</v>
      </c>
    </row>
    <row r="1461" spans="1:16" ht="12.75" x14ac:dyDescent="0.2">
      <c r="A1461" s="1" t="s">
        <v>7649</v>
      </c>
      <c r="B1461" s="1" t="s">
        <v>1686</v>
      </c>
      <c r="C1461" s="1">
        <v>10268846</v>
      </c>
      <c r="D1461" s="1">
        <v>35000000</v>
      </c>
      <c r="E1461" s="1">
        <f t="shared" si="44"/>
        <v>-24731154</v>
      </c>
      <c r="F1461" s="1">
        <v>166</v>
      </c>
      <c r="G1461" s="1">
        <v>101</v>
      </c>
      <c r="H1461" s="1" t="s">
        <v>1198</v>
      </c>
      <c r="I1461" s="1" t="str">
        <f t="shared" si="45"/>
        <v>Action</v>
      </c>
      <c r="J1461" s="1" t="s">
        <v>2200</v>
      </c>
      <c r="K1461" s="1">
        <v>31918</v>
      </c>
      <c r="L1461" s="1">
        <v>142</v>
      </c>
      <c r="M1461" s="1" t="s">
        <v>37</v>
      </c>
      <c r="N1461" s="1" t="s">
        <v>38</v>
      </c>
      <c r="O1461" s="1">
        <v>2009</v>
      </c>
      <c r="P1461" s="1">
        <v>5.5</v>
      </c>
    </row>
    <row r="1462" spans="1:16" ht="12.75" x14ac:dyDescent="0.2">
      <c r="A1462" s="1" t="s">
        <v>7653</v>
      </c>
      <c r="B1462" s="1" t="s">
        <v>4944</v>
      </c>
      <c r="C1462" s="1">
        <v>13303319</v>
      </c>
      <c r="D1462" s="1">
        <v>32000000</v>
      </c>
      <c r="E1462" s="1">
        <f t="shared" si="44"/>
        <v>-18696681</v>
      </c>
      <c r="F1462" s="1">
        <v>584</v>
      </c>
      <c r="G1462" s="1">
        <v>139</v>
      </c>
      <c r="H1462" s="1" t="s">
        <v>5323</v>
      </c>
      <c r="I1462" s="1" t="str">
        <f>LEFT(H1462,5)</f>
        <v>Drama</v>
      </c>
      <c r="J1462" s="1" t="s">
        <v>339</v>
      </c>
      <c r="K1462" s="1">
        <v>136367</v>
      </c>
      <c r="L1462" s="1">
        <v>975</v>
      </c>
      <c r="M1462" s="1" t="s">
        <v>37</v>
      </c>
      <c r="N1462" s="1" t="s">
        <v>38</v>
      </c>
      <c r="O1462" s="1">
        <v>2011</v>
      </c>
      <c r="P1462" s="1">
        <v>6.7</v>
      </c>
    </row>
    <row r="1463" spans="1:16" ht="12.75" x14ac:dyDescent="0.2">
      <c r="A1463" s="1" t="s">
        <v>7659</v>
      </c>
      <c r="B1463" s="1" t="s">
        <v>7656</v>
      </c>
      <c r="C1463" s="1">
        <v>10076136</v>
      </c>
      <c r="D1463" s="1">
        <v>35000000</v>
      </c>
      <c r="E1463" s="1">
        <f t="shared" si="44"/>
        <v>-24923864</v>
      </c>
      <c r="F1463" s="1">
        <v>67</v>
      </c>
      <c r="G1463" s="1">
        <v>91</v>
      </c>
      <c r="H1463" s="1" t="s">
        <v>1732</v>
      </c>
      <c r="I1463" s="1" t="str">
        <f t="shared" si="45"/>
        <v>Action</v>
      </c>
      <c r="J1463" s="1" t="s">
        <v>7658</v>
      </c>
      <c r="K1463" s="1">
        <v>11512</v>
      </c>
      <c r="L1463" s="1">
        <v>141</v>
      </c>
      <c r="M1463" s="1" t="s">
        <v>37</v>
      </c>
      <c r="N1463" s="1" t="s">
        <v>7663</v>
      </c>
      <c r="O1463" s="1">
        <v>1998</v>
      </c>
      <c r="P1463" s="1">
        <v>4.8</v>
      </c>
    </row>
    <row r="1464" spans="1:16" ht="12.75" x14ac:dyDescent="0.2">
      <c r="A1464" s="1" t="s">
        <v>7664</v>
      </c>
      <c r="B1464" s="1" t="s">
        <v>506</v>
      </c>
      <c r="C1464" s="1">
        <v>10499968</v>
      </c>
      <c r="D1464" s="1">
        <v>35000000</v>
      </c>
      <c r="E1464" s="1">
        <f t="shared" si="44"/>
        <v>-24500032</v>
      </c>
      <c r="F1464" s="1">
        <v>233</v>
      </c>
      <c r="G1464" s="1">
        <v>109</v>
      </c>
      <c r="H1464" s="1" t="s">
        <v>463</v>
      </c>
      <c r="I1464" s="1" t="str">
        <f t="shared" si="45"/>
        <v>Action</v>
      </c>
      <c r="J1464" s="1" t="s">
        <v>343</v>
      </c>
      <c r="K1464" s="1">
        <v>47498</v>
      </c>
      <c r="L1464" s="1">
        <v>212</v>
      </c>
      <c r="M1464" s="1" t="s">
        <v>37</v>
      </c>
      <c r="N1464" s="1" t="s">
        <v>38</v>
      </c>
      <c r="O1464" s="1">
        <v>2014</v>
      </c>
      <c r="P1464" s="1">
        <v>5.7</v>
      </c>
    </row>
    <row r="1465" spans="1:16" ht="12.75" x14ac:dyDescent="0.2">
      <c r="A1465" s="1" t="s">
        <v>7668</v>
      </c>
      <c r="B1465" s="1" t="s">
        <v>5080</v>
      </c>
      <c r="C1465" s="1">
        <v>7659747</v>
      </c>
      <c r="D1465" s="1">
        <v>38000000</v>
      </c>
      <c r="E1465" s="1">
        <f t="shared" si="44"/>
        <v>-30340253</v>
      </c>
      <c r="F1465" s="1">
        <v>112</v>
      </c>
      <c r="G1465" s="1">
        <v>102</v>
      </c>
      <c r="H1465" s="1" t="s">
        <v>1155</v>
      </c>
      <c r="I1465" s="1" t="str">
        <f t="shared" si="45"/>
        <v>Action</v>
      </c>
      <c r="J1465" s="1" t="s">
        <v>462</v>
      </c>
      <c r="K1465" s="1">
        <v>14962</v>
      </c>
      <c r="L1465" s="1">
        <v>204</v>
      </c>
      <c r="M1465" s="1" t="s">
        <v>37</v>
      </c>
      <c r="N1465" s="1" t="s">
        <v>38</v>
      </c>
      <c r="O1465" s="1">
        <v>2003</v>
      </c>
      <c r="P1465" s="1">
        <v>5.0999999999999996</v>
      </c>
    </row>
    <row r="1466" spans="1:16" ht="12.75" x14ac:dyDescent="0.2">
      <c r="A1466" s="1" t="s">
        <v>7673</v>
      </c>
      <c r="B1466" s="1" t="s">
        <v>7672</v>
      </c>
      <c r="C1466" s="1">
        <v>7948159</v>
      </c>
      <c r="D1466" s="1">
        <v>35000000</v>
      </c>
      <c r="E1466" s="1">
        <f t="shared" si="44"/>
        <v>-27051841</v>
      </c>
      <c r="F1466" s="1">
        <v>151</v>
      </c>
      <c r="G1466" s="1">
        <v>103</v>
      </c>
      <c r="H1466" s="1" t="s">
        <v>463</v>
      </c>
      <c r="I1466" s="1" t="str">
        <f t="shared" si="45"/>
        <v>Action</v>
      </c>
      <c r="J1466" s="1" t="s">
        <v>5444</v>
      </c>
      <c r="K1466" s="1">
        <v>48999</v>
      </c>
      <c r="L1466" s="1">
        <v>280</v>
      </c>
      <c r="M1466" s="1" t="s">
        <v>37</v>
      </c>
      <c r="N1466" s="1" t="s">
        <v>38</v>
      </c>
      <c r="O1466" s="1">
        <v>2008</v>
      </c>
      <c r="P1466" s="1">
        <v>6</v>
      </c>
    </row>
    <row r="1467" spans="1:16" ht="12.75" x14ac:dyDescent="0.2">
      <c r="A1467" s="1" t="s">
        <v>7677</v>
      </c>
      <c r="B1467" s="1" t="s">
        <v>5110</v>
      </c>
      <c r="C1467" s="1">
        <v>11631245</v>
      </c>
      <c r="D1467" s="1">
        <v>35000000</v>
      </c>
      <c r="E1467" s="1">
        <f t="shared" si="44"/>
        <v>-23368755</v>
      </c>
      <c r="F1467" s="1">
        <v>63</v>
      </c>
      <c r="G1467" s="1">
        <v>83</v>
      </c>
      <c r="H1467" s="1" t="s">
        <v>7676</v>
      </c>
      <c r="I1467" s="1" t="str">
        <f t="shared" si="45"/>
        <v>Action</v>
      </c>
      <c r="J1467" s="1" t="s">
        <v>4370</v>
      </c>
      <c r="K1467" s="1">
        <v>15015</v>
      </c>
      <c r="L1467" s="1">
        <v>113</v>
      </c>
      <c r="M1467" s="1" t="s">
        <v>37</v>
      </c>
      <c r="N1467" s="1" t="s">
        <v>38</v>
      </c>
      <c r="O1467" s="1">
        <v>2006</v>
      </c>
      <c r="P1467" s="1">
        <v>4.2</v>
      </c>
    </row>
    <row r="1468" spans="1:16" ht="12.75" x14ac:dyDescent="0.2">
      <c r="A1468" s="1" t="s">
        <v>7682</v>
      </c>
      <c r="B1468" s="1" t="s">
        <v>434</v>
      </c>
      <c r="C1468" s="1">
        <v>10137502</v>
      </c>
      <c r="D1468" s="1">
        <v>35000000</v>
      </c>
      <c r="E1468" s="1">
        <f t="shared" si="44"/>
        <v>-24862498</v>
      </c>
      <c r="F1468" s="1">
        <v>335</v>
      </c>
      <c r="G1468" s="1">
        <v>123</v>
      </c>
      <c r="H1468" s="1" t="s">
        <v>7681</v>
      </c>
      <c r="I1468" s="1" t="str">
        <f>LEFT(H1468,9)</f>
        <v>Adventure</v>
      </c>
      <c r="J1468" s="1" t="s">
        <v>62</v>
      </c>
      <c r="K1468" s="1">
        <v>77394</v>
      </c>
      <c r="L1468" s="1">
        <v>195</v>
      </c>
      <c r="M1468" s="1" t="s">
        <v>37</v>
      </c>
      <c r="N1468" s="1" t="s">
        <v>38</v>
      </c>
      <c r="O1468" s="1">
        <v>2015</v>
      </c>
      <c r="P1468" s="1">
        <v>7.4</v>
      </c>
    </row>
    <row r="1469" spans="1:16" ht="12.75" x14ac:dyDescent="0.2">
      <c r="A1469" s="1" t="s">
        <v>7689</v>
      </c>
      <c r="B1469" s="1" t="s">
        <v>7686</v>
      </c>
      <c r="C1469" s="1">
        <v>6448817</v>
      </c>
      <c r="D1469" s="1">
        <v>35000000</v>
      </c>
      <c r="E1469" s="1">
        <f t="shared" si="44"/>
        <v>-28551183</v>
      </c>
      <c r="F1469" s="1">
        <v>24</v>
      </c>
      <c r="G1469" s="1">
        <v>101</v>
      </c>
      <c r="H1469" s="1" t="s">
        <v>42</v>
      </c>
      <c r="I1469" s="1" t="str">
        <f t="shared" si="45"/>
        <v>Action</v>
      </c>
      <c r="J1469" s="1" t="s">
        <v>7688</v>
      </c>
      <c r="K1469" s="1">
        <v>2189</v>
      </c>
      <c r="L1469" s="1">
        <v>31</v>
      </c>
      <c r="M1469" s="1" t="s">
        <v>37</v>
      </c>
      <c r="N1469" s="1" t="s">
        <v>38</v>
      </c>
      <c r="O1469" s="1">
        <v>1997</v>
      </c>
      <c r="P1469" s="1">
        <v>4.5999999999999996</v>
      </c>
    </row>
    <row r="1470" spans="1:16" ht="12.75" x14ac:dyDescent="0.2">
      <c r="A1470" s="1" t="s">
        <v>7693</v>
      </c>
      <c r="B1470" s="1" t="s">
        <v>186</v>
      </c>
      <c r="C1470" s="1">
        <v>7458269</v>
      </c>
      <c r="D1470" s="1">
        <v>35000000</v>
      </c>
      <c r="E1470" s="1">
        <f t="shared" si="44"/>
        <v>-27541731</v>
      </c>
      <c r="F1470" s="1">
        <v>147</v>
      </c>
      <c r="G1470" s="1">
        <v>117</v>
      </c>
      <c r="H1470" s="1" t="s">
        <v>1414</v>
      </c>
      <c r="I1470" s="1" t="str">
        <f t="shared" si="45"/>
        <v>Comedy</v>
      </c>
      <c r="J1470" s="1" t="s">
        <v>1512</v>
      </c>
      <c r="K1470" s="1">
        <v>70698</v>
      </c>
      <c r="L1470" s="1">
        <v>196</v>
      </c>
      <c r="M1470" s="1" t="s">
        <v>37</v>
      </c>
      <c r="N1470" s="1" t="s">
        <v>38</v>
      </c>
      <c r="O1470" s="1">
        <v>2006</v>
      </c>
      <c r="P1470" s="1">
        <v>6.9</v>
      </c>
    </row>
    <row r="1471" spans="1:16" ht="12.75" x14ac:dyDescent="0.2">
      <c r="A1471" s="1" t="s">
        <v>7700</v>
      </c>
      <c r="B1471" s="1" t="s">
        <v>1057</v>
      </c>
      <c r="C1471" s="1">
        <v>4651977</v>
      </c>
      <c r="D1471" s="1">
        <v>35000000</v>
      </c>
      <c r="E1471" s="1">
        <f t="shared" si="44"/>
        <v>-30348023</v>
      </c>
      <c r="F1471" s="1">
        <v>10</v>
      </c>
      <c r="G1471" s="1">
        <v>114</v>
      </c>
      <c r="H1471" s="1" t="s">
        <v>3408</v>
      </c>
      <c r="I1471" s="1" t="str">
        <f t="shared" si="45"/>
        <v>Drama</v>
      </c>
      <c r="J1471" s="1" t="s">
        <v>1521</v>
      </c>
      <c r="K1471" s="1">
        <v>10410</v>
      </c>
      <c r="L1471" s="1">
        <v>71</v>
      </c>
      <c r="M1471" s="1" t="s">
        <v>37</v>
      </c>
      <c r="N1471" s="1" t="s">
        <v>38</v>
      </c>
      <c r="O1471" s="1">
        <v>1992</v>
      </c>
      <c r="P1471" s="1">
        <v>6.9</v>
      </c>
    </row>
    <row r="1472" spans="1:16" ht="12.75" x14ac:dyDescent="0.2">
      <c r="A1472" s="1" t="s">
        <v>7703</v>
      </c>
      <c r="B1472" s="1" t="s">
        <v>3777</v>
      </c>
      <c r="C1472" s="1">
        <v>4496583</v>
      </c>
      <c r="D1472" s="1">
        <v>35000000</v>
      </c>
      <c r="E1472" s="1">
        <f t="shared" si="44"/>
        <v>-30503417</v>
      </c>
      <c r="F1472" s="1">
        <v>12</v>
      </c>
      <c r="G1472" s="1">
        <v>330</v>
      </c>
      <c r="H1472" s="1" t="s">
        <v>1934</v>
      </c>
      <c r="I1472" s="1" t="str">
        <f>LEFT(H1472,5)</f>
        <v>Crime</v>
      </c>
      <c r="J1472" s="1" t="s">
        <v>469</v>
      </c>
      <c r="K1472" s="1">
        <v>23181</v>
      </c>
      <c r="L1472" s="1">
        <v>129</v>
      </c>
      <c r="M1472" s="1" t="s">
        <v>37</v>
      </c>
      <c r="N1472" s="1" t="s">
        <v>38</v>
      </c>
      <c r="O1472" s="1">
        <v>1993</v>
      </c>
      <c r="P1472" s="1">
        <v>8</v>
      </c>
    </row>
    <row r="1473" spans="1:16" ht="12.75" x14ac:dyDescent="0.2">
      <c r="A1473" s="1" t="s">
        <v>7707</v>
      </c>
      <c r="B1473" s="1" t="s">
        <v>7706</v>
      </c>
      <c r="C1473" s="1">
        <v>2221994</v>
      </c>
      <c r="D1473" s="1">
        <v>35000000</v>
      </c>
      <c r="E1473" s="1">
        <f t="shared" si="44"/>
        <v>-32778006</v>
      </c>
      <c r="F1473" s="1">
        <v>50</v>
      </c>
      <c r="G1473" s="1">
        <v>121</v>
      </c>
      <c r="H1473" s="1" t="s">
        <v>1389</v>
      </c>
      <c r="I1473" s="1" t="str">
        <f t="shared" si="45"/>
        <v>Action</v>
      </c>
      <c r="J1473" s="1" t="s">
        <v>392</v>
      </c>
      <c r="K1473" s="1">
        <v>11747</v>
      </c>
      <c r="L1473" s="1">
        <v>99</v>
      </c>
      <c r="M1473" s="1" t="s">
        <v>37</v>
      </c>
      <c r="N1473" s="1" t="s">
        <v>7710</v>
      </c>
      <c r="O1473" s="1">
        <v>1997</v>
      </c>
      <c r="P1473" s="1">
        <v>6.4</v>
      </c>
    </row>
    <row r="1474" spans="1:16" ht="12.75" x14ac:dyDescent="0.2">
      <c r="A1474" s="1" t="s">
        <v>7711</v>
      </c>
      <c r="B1474" s="1" t="s">
        <v>2245</v>
      </c>
      <c r="C1474" s="1">
        <v>6592103</v>
      </c>
      <c r="D1474" s="1">
        <v>35000000</v>
      </c>
      <c r="E1474" s="1">
        <f t="shared" si="44"/>
        <v>-28407897</v>
      </c>
      <c r="F1474" s="1">
        <v>149</v>
      </c>
      <c r="G1474" s="1">
        <v>114</v>
      </c>
      <c r="H1474" s="1" t="s">
        <v>2141</v>
      </c>
      <c r="I1474" s="1" t="str">
        <f>LEFT(H1474,5)</f>
        <v>Crime</v>
      </c>
      <c r="J1474" s="1" t="s">
        <v>3201</v>
      </c>
      <c r="K1474" s="1">
        <v>28584</v>
      </c>
      <c r="L1474" s="1">
        <v>232</v>
      </c>
      <c r="M1474" s="1" t="s">
        <v>37</v>
      </c>
      <c r="N1474" s="1" t="s">
        <v>1464</v>
      </c>
      <c r="O1474" s="1">
        <v>2002</v>
      </c>
      <c r="P1474" s="1">
        <v>6.3</v>
      </c>
    </row>
    <row r="1475" spans="1:16" ht="12.75" x14ac:dyDescent="0.2">
      <c r="A1475" s="1" t="s">
        <v>7716</v>
      </c>
      <c r="B1475" s="1" t="s">
        <v>7715</v>
      </c>
      <c r="D1475" s="1">
        <v>35000000</v>
      </c>
      <c r="E1475" s="1">
        <f t="shared" ref="E1475:E1538" si="46">C1475-D1475</f>
        <v>-35000000</v>
      </c>
      <c r="F1475" s="1">
        <v>24</v>
      </c>
      <c r="G1475" s="1">
        <v>156</v>
      </c>
      <c r="H1475" s="1" t="s">
        <v>3240</v>
      </c>
      <c r="I1475" s="1" t="str">
        <f>LEFT(H1475,9)</f>
        <v>Biography</v>
      </c>
      <c r="J1475" s="1" t="s">
        <v>1694</v>
      </c>
      <c r="K1475" s="1">
        <v>9852</v>
      </c>
      <c r="L1475" s="1">
        <v>55</v>
      </c>
      <c r="M1475" s="1" t="s">
        <v>37</v>
      </c>
      <c r="N1475" s="1" t="s">
        <v>7719</v>
      </c>
      <c r="O1475" s="1">
        <v>1980</v>
      </c>
      <c r="P1475" s="1">
        <v>8.4</v>
      </c>
    </row>
    <row r="1476" spans="1:16" ht="12.75" x14ac:dyDescent="0.2">
      <c r="A1476" s="1" t="s">
        <v>7721</v>
      </c>
      <c r="B1476" s="1" t="s">
        <v>7720</v>
      </c>
      <c r="C1476" s="1">
        <v>1877179</v>
      </c>
      <c r="E1476" s="1">
        <f t="shared" si="46"/>
        <v>1877179</v>
      </c>
      <c r="F1476" s="1">
        <v>28</v>
      </c>
      <c r="G1476" s="1">
        <v>135</v>
      </c>
      <c r="H1476" s="1" t="s">
        <v>1220</v>
      </c>
      <c r="I1476" s="1" t="str">
        <f>LEFT(H1476,9)</f>
        <v>Adventure</v>
      </c>
      <c r="J1476" s="1" t="s">
        <v>5176</v>
      </c>
      <c r="K1476" s="1">
        <v>4885</v>
      </c>
      <c r="L1476" s="1">
        <v>25</v>
      </c>
      <c r="M1476" s="1" t="s">
        <v>1463</v>
      </c>
      <c r="N1476" s="1" t="s">
        <v>1464</v>
      </c>
      <c r="O1476" s="1">
        <v>1995</v>
      </c>
      <c r="P1476" s="1">
        <v>7.1</v>
      </c>
    </row>
    <row r="1477" spans="1:16" ht="12.75" x14ac:dyDescent="0.2">
      <c r="A1477" s="1" t="s">
        <v>7728</v>
      </c>
      <c r="B1477" s="1" t="s">
        <v>1063</v>
      </c>
      <c r="C1477" s="1">
        <v>630779</v>
      </c>
      <c r="D1477" s="1">
        <v>35000000</v>
      </c>
      <c r="E1477" s="1">
        <f t="shared" si="46"/>
        <v>-34369221</v>
      </c>
      <c r="F1477" s="1">
        <v>95</v>
      </c>
      <c r="G1477" s="1">
        <v>148</v>
      </c>
      <c r="H1477" s="1" t="s">
        <v>7726</v>
      </c>
      <c r="I1477" s="1" t="str">
        <f>LEFT(H1477,5)</f>
        <v>Drama</v>
      </c>
      <c r="J1477" s="1" t="s">
        <v>7727</v>
      </c>
      <c r="K1477" s="1">
        <v>11101</v>
      </c>
      <c r="L1477" s="1">
        <v>159</v>
      </c>
      <c r="M1477" s="1" t="s">
        <v>37</v>
      </c>
      <c r="N1477" s="1" t="s">
        <v>38</v>
      </c>
      <c r="O1477" s="1">
        <v>1999</v>
      </c>
      <c r="P1477" s="1">
        <v>6.8</v>
      </c>
    </row>
    <row r="1478" spans="1:16" ht="12.75" x14ac:dyDescent="0.2">
      <c r="A1478" s="1" t="s">
        <v>7734</v>
      </c>
      <c r="B1478" s="1" t="s">
        <v>1132</v>
      </c>
      <c r="C1478" s="1">
        <v>5100937</v>
      </c>
      <c r="E1478" s="1">
        <f t="shared" si="46"/>
        <v>5100937</v>
      </c>
      <c r="F1478" s="1">
        <v>288</v>
      </c>
      <c r="G1478" s="1">
        <v>148</v>
      </c>
      <c r="H1478" s="1" t="s">
        <v>3408</v>
      </c>
      <c r="I1478" s="1" t="str">
        <f t="shared" ref="I1478:I1538" si="47">LEFT(H1478,6)</f>
        <v>Drama</v>
      </c>
      <c r="J1478" s="1" t="s">
        <v>7733</v>
      </c>
      <c r="K1478" s="1">
        <v>68885</v>
      </c>
      <c r="L1478" s="1">
        <v>127</v>
      </c>
      <c r="M1478" s="1" t="s">
        <v>2777</v>
      </c>
      <c r="N1478" s="1" t="s">
        <v>2912</v>
      </c>
      <c r="O1478" s="1">
        <v>2010</v>
      </c>
      <c r="P1478" s="1">
        <v>7.5</v>
      </c>
    </row>
    <row r="1479" spans="1:16" ht="12.75" x14ac:dyDescent="0.2">
      <c r="A1479" s="1" t="s">
        <v>579</v>
      </c>
      <c r="B1479" s="1" t="s">
        <v>575</v>
      </c>
      <c r="E1479" s="1">
        <f t="shared" si="46"/>
        <v>0</v>
      </c>
      <c r="F1479" s="1">
        <v>10</v>
      </c>
      <c r="G1479" s="1">
        <v>109</v>
      </c>
      <c r="H1479" s="1" t="s">
        <v>577</v>
      </c>
      <c r="I1479" s="1" t="str">
        <f t="shared" si="47"/>
        <v>Action</v>
      </c>
      <c r="J1479" s="1" t="s">
        <v>578</v>
      </c>
      <c r="K1479" s="1">
        <v>2138</v>
      </c>
      <c r="L1479" s="1">
        <v>15</v>
      </c>
      <c r="M1479" s="1" t="s">
        <v>37</v>
      </c>
      <c r="N1479" s="1" t="s">
        <v>583</v>
      </c>
      <c r="O1479" s="1">
        <v>2015</v>
      </c>
      <c r="P1479" s="1">
        <v>4.5</v>
      </c>
    </row>
    <row r="1480" spans="1:16" ht="12.75" x14ac:dyDescent="0.2">
      <c r="A1480" s="1" t="s">
        <v>7740</v>
      </c>
      <c r="B1480" s="1" t="s">
        <v>7738</v>
      </c>
      <c r="D1480" s="1">
        <v>32000000</v>
      </c>
      <c r="E1480" s="1">
        <f t="shared" si="46"/>
        <v>-32000000</v>
      </c>
      <c r="F1480" s="1">
        <v>58</v>
      </c>
      <c r="G1480" s="1">
        <v>93</v>
      </c>
      <c r="H1480" s="1" t="s">
        <v>7739</v>
      </c>
      <c r="I1480" s="1" t="str">
        <f t="shared" si="47"/>
        <v>Action</v>
      </c>
      <c r="J1480" s="1" t="s">
        <v>492</v>
      </c>
      <c r="K1480" s="1">
        <v>28848</v>
      </c>
      <c r="L1480" s="1">
        <v>76</v>
      </c>
      <c r="M1480" s="1" t="s">
        <v>37</v>
      </c>
      <c r="N1480" s="1" t="s">
        <v>1464</v>
      </c>
      <c r="O1480" s="1">
        <v>2006</v>
      </c>
      <c r="P1480" s="1">
        <v>5.7</v>
      </c>
    </row>
    <row r="1481" spans="1:16" ht="12.75" x14ac:dyDescent="0.2">
      <c r="A1481" s="1" t="s">
        <v>7749</v>
      </c>
      <c r="B1481" s="1" t="s">
        <v>4020</v>
      </c>
      <c r="C1481" s="1">
        <v>102413606</v>
      </c>
      <c r="D1481" s="1">
        <v>34000000</v>
      </c>
      <c r="E1481" s="1">
        <f t="shared" si="46"/>
        <v>68413606</v>
      </c>
      <c r="F1481" s="1">
        <v>297</v>
      </c>
      <c r="G1481" s="1">
        <v>113</v>
      </c>
      <c r="H1481" s="1" t="s">
        <v>1643</v>
      </c>
      <c r="I1481" s="1" t="str">
        <f t="shared" si="47"/>
        <v>Action</v>
      </c>
      <c r="J1481" s="1" t="s">
        <v>4021</v>
      </c>
      <c r="K1481" s="1">
        <v>310903</v>
      </c>
      <c r="L1481" s="1">
        <v>524</v>
      </c>
      <c r="M1481" s="1" t="s">
        <v>37</v>
      </c>
      <c r="N1481" s="1" t="s">
        <v>38</v>
      </c>
      <c r="O1481" s="1">
        <v>2014</v>
      </c>
      <c r="P1481" s="1">
        <v>6.8</v>
      </c>
    </row>
    <row r="1482" spans="1:16" ht="12.75" x14ac:dyDescent="0.2">
      <c r="A1482" s="1" t="s">
        <v>7755</v>
      </c>
      <c r="B1482" s="1" t="s">
        <v>7753</v>
      </c>
      <c r="C1482" s="1">
        <v>10214013</v>
      </c>
      <c r="D1482" s="1">
        <v>35000000</v>
      </c>
      <c r="E1482" s="1">
        <f t="shared" si="46"/>
        <v>-24785987</v>
      </c>
      <c r="F1482" s="1">
        <v>90</v>
      </c>
      <c r="G1482" s="1">
        <v>91</v>
      </c>
      <c r="H1482" s="1" t="s">
        <v>1670</v>
      </c>
      <c r="I1482" s="1" t="str">
        <f t="shared" si="47"/>
        <v>Comedy</v>
      </c>
      <c r="J1482" s="1" t="s">
        <v>137</v>
      </c>
      <c r="K1482" s="1">
        <v>23072</v>
      </c>
      <c r="L1482" s="1">
        <v>89</v>
      </c>
      <c r="M1482" s="1" t="s">
        <v>37</v>
      </c>
      <c r="N1482" s="1" t="s">
        <v>38</v>
      </c>
      <c r="O1482" s="1">
        <v>2015</v>
      </c>
      <c r="P1482" s="1">
        <v>5.4</v>
      </c>
    </row>
    <row r="1483" spans="1:16" ht="12.75" x14ac:dyDescent="0.2">
      <c r="A1483" s="1" t="s">
        <v>7759</v>
      </c>
      <c r="B1483" s="1" t="s">
        <v>486</v>
      </c>
      <c r="C1483" s="1">
        <v>32000000</v>
      </c>
      <c r="D1483" s="1">
        <v>30000000</v>
      </c>
      <c r="E1483" s="1">
        <f t="shared" si="46"/>
        <v>2000000</v>
      </c>
      <c r="F1483" s="1">
        <v>56</v>
      </c>
      <c r="G1483" s="1">
        <v>139</v>
      </c>
      <c r="H1483" s="1" t="s">
        <v>213</v>
      </c>
      <c r="I1483" s="1" t="str">
        <f>LEFT(H1483,5)</f>
        <v>Drama</v>
      </c>
      <c r="J1483" s="1" t="s">
        <v>2292</v>
      </c>
      <c r="K1483" s="1">
        <v>36267</v>
      </c>
      <c r="L1483" s="1">
        <v>150</v>
      </c>
      <c r="M1483" s="1" t="s">
        <v>37</v>
      </c>
      <c r="N1483" s="1" t="s">
        <v>38</v>
      </c>
      <c r="O1483" s="1">
        <v>1993</v>
      </c>
      <c r="P1483" s="1">
        <v>7.2</v>
      </c>
    </row>
    <row r="1484" spans="1:16" ht="12.75" x14ac:dyDescent="0.2">
      <c r="A1484" s="1" t="s">
        <v>7763</v>
      </c>
      <c r="B1484" s="1" t="s">
        <v>1203</v>
      </c>
      <c r="C1484" s="1">
        <v>10139254</v>
      </c>
      <c r="D1484" s="1">
        <v>35000000</v>
      </c>
      <c r="E1484" s="1">
        <f t="shared" si="46"/>
        <v>-24860746</v>
      </c>
      <c r="F1484" s="1">
        <v>274</v>
      </c>
      <c r="G1484" s="1">
        <v>96</v>
      </c>
      <c r="H1484" s="1" t="s">
        <v>1848</v>
      </c>
      <c r="I1484" s="1" t="str">
        <f>LEFT(H1484,5)</f>
        <v>Drama</v>
      </c>
      <c r="J1484" s="1" t="s">
        <v>262</v>
      </c>
      <c r="K1484" s="1">
        <v>190990</v>
      </c>
      <c r="L1484" s="1">
        <v>915</v>
      </c>
      <c r="M1484" s="1" t="s">
        <v>37</v>
      </c>
      <c r="N1484" s="1" t="s">
        <v>38</v>
      </c>
      <c r="O1484" s="1">
        <v>2006</v>
      </c>
      <c r="P1484" s="1">
        <v>7.3</v>
      </c>
    </row>
    <row r="1485" spans="1:16" ht="12.75" x14ac:dyDescent="0.2">
      <c r="A1485" s="1" t="s">
        <v>7769</v>
      </c>
      <c r="B1485" s="1" t="s">
        <v>7766</v>
      </c>
      <c r="C1485" s="1">
        <v>11227940</v>
      </c>
      <c r="D1485" s="1">
        <v>34000000</v>
      </c>
      <c r="E1485" s="1">
        <f t="shared" si="46"/>
        <v>-22772060</v>
      </c>
      <c r="F1485" s="1">
        <v>68</v>
      </c>
      <c r="G1485" s="1">
        <v>102</v>
      </c>
      <c r="H1485" s="1" t="s">
        <v>7768</v>
      </c>
      <c r="I1485" s="1" t="str">
        <f t="shared" si="47"/>
        <v>Action</v>
      </c>
      <c r="J1485" s="1" t="s">
        <v>2765</v>
      </c>
      <c r="K1485" s="1">
        <v>8367</v>
      </c>
      <c r="L1485" s="1">
        <v>94</v>
      </c>
      <c r="M1485" s="1" t="s">
        <v>37</v>
      </c>
      <c r="N1485" s="1" t="s">
        <v>38</v>
      </c>
      <c r="O1485" s="1">
        <v>1999</v>
      </c>
      <c r="P1485" s="1">
        <v>5.2</v>
      </c>
    </row>
    <row r="1486" spans="1:16" ht="12.75" x14ac:dyDescent="0.2">
      <c r="A1486" s="1" t="s">
        <v>7773</v>
      </c>
      <c r="B1486" s="1" t="s">
        <v>1782</v>
      </c>
      <c r="C1486" s="1">
        <v>183125</v>
      </c>
      <c r="D1486" s="1">
        <v>35000000</v>
      </c>
      <c r="E1486" s="1">
        <f t="shared" si="46"/>
        <v>-34816875</v>
      </c>
      <c r="F1486" s="1">
        <v>98</v>
      </c>
      <c r="G1486" s="1">
        <v>96</v>
      </c>
      <c r="H1486" s="1" t="s">
        <v>463</v>
      </c>
      <c r="I1486" s="1" t="str">
        <f t="shared" si="47"/>
        <v>Action</v>
      </c>
      <c r="J1486" s="1" t="s">
        <v>704</v>
      </c>
      <c r="K1486" s="1">
        <v>36914</v>
      </c>
      <c r="L1486" s="1">
        <v>86</v>
      </c>
      <c r="M1486" s="1" t="s">
        <v>37</v>
      </c>
      <c r="N1486" s="1" t="s">
        <v>38</v>
      </c>
      <c r="O1486" s="1">
        <v>2012</v>
      </c>
      <c r="P1486" s="1">
        <v>5.5</v>
      </c>
    </row>
    <row r="1487" spans="1:16" ht="12.75" x14ac:dyDescent="0.2">
      <c r="A1487" s="1" t="s">
        <v>7780</v>
      </c>
      <c r="B1487" s="1" t="s">
        <v>7777</v>
      </c>
      <c r="C1487" s="1">
        <v>15081783</v>
      </c>
      <c r="D1487" s="1">
        <v>34000000</v>
      </c>
      <c r="E1487" s="1">
        <f t="shared" si="46"/>
        <v>-18918217</v>
      </c>
      <c r="F1487" s="1">
        <v>256</v>
      </c>
      <c r="G1487" s="1">
        <v>101</v>
      </c>
      <c r="H1487" s="1" t="s">
        <v>627</v>
      </c>
      <c r="I1487" s="1" t="str">
        <f>LEFT(H1487,9)</f>
        <v>Adventure</v>
      </c>
      <c r="J1487" s="1" t="s">
        <v>7779</v>
      </c>
      <c r="K1487" s="1">
        <v>85589</v>
      </c>
      <c r="L1487" s="1">
        <v>144</v>
      </c>
      <c r="M1487" s="1" t="s">
        <v>675</v>
      </c>
      <c r="N1487" s="1" t="s">
        <v>676</v>
      </c>
      <c r="O1487" s="1">
        <v>2008</v>
      </c>
      <c r="P1487" s="1">
        <v>7.7</v>
      </c>
    </row>
    <row r="1488" spans="1:16" ht="12.75" x14ac:dyDescent="0.2">
      <c r="A1488" s="1" t="s">
        <v>7787</v>
      </c>
      <c r="B1488" s="1" t="s">
        <v>7784</v>
      </c>
      <c r="C1488" s="1">
        <v>37432299</v>
      </c>
      <c r="D1488" s="1">
        <v>34000000</v>
      </c>
      <c r="E1488" s="1">
        <f t="shared" si="46"/>
        <v>3432299</v>
      </c>
      <c r="F1488" s="1">
        <v>117</v>
      </c>
      <c r="G1488" s="1">
        <v>128</v>
      </c>
      <c r="H1488" s="1" t="s">
        <v>213</v>
      </c>
      <c r="I1488" s="1" t="str">
        <f>LEFT(H1488,5)</f>
        <v>Drama</v>
      </c>
      <c r="J1488" s="1" t="s">
        <v>7786</v>
      </c>
      <c r="K1488" s="1">
        <v>50041</v>
      </c>
      <c r="L1488" s="1">
        <v>116</v>
      </c>
      <c r="M1488" s="1" t="s">
        <v>37</v>
      </c>
      <c r="N1488" s="1" t="s">
        <v>38</v>
      </c>
      <c r="O1488" s="1">
        <v>2015</v>
      </c>
      <c r="P1488" s="1">
        <v>7.1</v>
      </c>
    </row>
    <row r="1489" spans="1:16" ht="12.75" x14ac:dyDescent="0.2">
      <c r="A1489" s="1" t="s">
        <v>7792</v>
      </c>
      <c r="B1489" s="1" t="s">
        <v>7791</v>
      </c>
      <c r="C1489" s="1">
        <v>10654581</v>
      </c>
      <c r="D1489" s="1">
        <v>34000000</v>
      </c>
      <c r="E1489" s="1">
        <f t="shared" si="46"/>
        <v>-23345419</v>
      </c>
      <c r="F1489" s="1">
        <v>107</v>
      </c>
      <c r="G1489" s="1">
        <v>109</v>
      </c>
      <c r="H1489" s="1" t="s">
        <v>2682</v>
      </c>
      <c r="I1489" s="1" t="str">
        <f>LEFT(H1489,5)</f>
        <v>Drama</v>
      </c>
      <c r="J1489" s="1" t="s">
        <v>43</v>
      </c>
      <c r="K1489" s="1">
        <v>45497</v>
      </c>
      <c r="L1489" s="1">
        <v>260</v>
      </c>
      <c r="M1489" s="1" t="s">
        <v>37</v>
      </c>
      <c r="N1489" s="1" t="s">
        <v>38</v>
      </c>
      <c r="O1489" s="1">
        <v>1999</v>
      </c>
      <c r="P1489" s="1">
        <v>5.3</v>
      </c>
    </row>
    <row r="1490" spans="1:16" ht="12.75" x14ac:dyDescent="0.2">
      <c r="A1490" s="1" t="s">
        <v>7797</v>
      </c>
      <c r="B1490" s="1" t="s">
        <v>7795</v>
      </c>
      <c r="C1490" s="1">
        <v>6543194</v>
      </c>
      <c r="D1490" s="1">
        <v>34000000</v>
      </c>
      <c r="E1490" s="1">
        <f t="shared" si="46"/>
        <v>-27456806</v>
      </c>
      <c r="F1490" s="1">
        <v>52</v>
      </c>
      <c r="G1490" s="1">
        <v>114</v>
      </c>
      <c r="H1490" s="1" t="s">
        <v>2307</v>
      </c>
      <c r="I1490" s="1" t="str">
        <f>LEFT(H1490,9)</f>
        <v>Adventure</v>
      </c>
      <c r="J1490" s="1" t="s">
        <v>2620</v>
      </c>
      <c r="K1490" s="1">
        <v>3740</v>
      </c>
      <c r="L1490" s="1">
        <v>61</v>
      </c>
      <c r="M1490" s="1" t="s">
        <v>37</v>
      </c>
      <c r="N1490" s="1" t="s">
        <v>38</v>
      </c>
      <c r="O1490" s="1">
        <v>2000</v>
      </c>
      <c r="P1490" s="1">
        <v>5.6</v>
      </c>
    </row>
    <row r="1491" spans="1:16" ht="12.75" x14ac:dyDescent="0.2">
      <c r="A1491" s="1" t="s">
        <v>7801</v>
      </c>
      <c r="B1491" s="1" t="s">
        <v>4627</v>
      </c>
      <c r="C1491" s="1">
        <v>13101142</v>
      </c>
      <c r="D1491" s="1">
        <v>35000000</v>
      </c>
      <c r="E1491" s="1">
        <f t="shared" si="46"/>
        <v>-21898858</v>
      </c>
      <c r="F1491" s="1">
        <v>135</v>
      </c>
      <c r="G1491" s="1">
        <v>105</v>
      </c>
      <c r="H1491" s="1" t="s">
        <v>3897</v>
      </c>
      <c r="I1491" s="1" t="str">
        <f t="shared" si="47"/>
        <v>Comedy</v>
      </c>
      <c r="J1491" s="1" t="s">
        <v>640</v>
      </c>
      <c r="K1491" s="1">
        <v>23916</v>
      </c>
      <c r="L1491" s="1">
        <v>50</v>
      </c>
      <c r="M1491" s="1" t="s">
        <v>37</v>
      </c>
      <c r="N1491" s="1" t="s">
        <v>38</v>
      </c>
      <c r="O1491" s="1">
        <v>2012</v>
      </c>
      <c r="P1491" s="1">
        <v>5.7</v>
      </c>
    </row>
    <row r="1492" spans="1:16" ht="12.75" x14ac:dyDescent="0.2">
      <c r="A1492" s="1" t="s">
        <v>7806</v>
      </c>
      <c r="B1492" s="1" t="s">
        <v>6666</v>
      </c>
      <c r="C1492" s="1">
        <v>8324748</v>
      </c>
      <c r="D1492" s="1">
        <v>35000000</v>
      </c>
      <c r="E1492" s="1">
        <f t="shared" si="46"/>
        <v>-26675252</v>
      </c>
      <c r="F1492" s="1">
        <v>211</v>
      </c>
      <c r="G1492" s="1">
        <v>141</v>
      </c>
      <c r="H1492" s="1" t="s">
        <v>5939</v>
      </c>
      <c r="I1492" s="1" t="str">
        <f>LEFT(H1492,9)</f>
        <v>Biography</v>
      </c>
      <c r="J1492" s="1" t="s">
        <v>7805</v>
      </c>
      <c r="K1492" s="1">
        <v>21223</v>
      </c>
      <c r="L1492" s="1">
        <v>108</v>
      </c>
      <c r="M1492" s="1" t="s">
        <v>37</v>
      </c>
      <c r="N1492" s="1" t="s">
        <v>56</v>
      </c>
      <c r="O1492" s="1">
        <v>2013</v>
      </c>
      <c r="P1492" s="1">
        <v>7.1</v>
      </c>
    </row>
    <row r="1493" spans="1:16" ht="12.75" x14ac:dyDescent="0.2">
      <c r="A1493" s="1" t="s">
        <v>7810</v>
      </c>
      <c r="B1493" s="1" t="s">
        <v>1679</v>
      </c>
      <c r="D1493" s="1">
        <v>35000000</v>
      </c>
      <c r="E1493" s="1">
        <f t="shared" si="46"/>
        <v>-35000000</v>
      </c>
      <c r="F1493" s="1">
        <v>57</v>
      </c>
      <c r="G1493" s="1">
        <v>195</v>
      </c>
      <c r="H1493" s="1" t="s">
        <v>6112</v>
      </c>
      <c r="I1493" s="1" t="str">
        <f>LEFT(H1493,9)</f>
        <v>Biography</v>
      </c>
      <c r="J1493" s="1" t="s">
        <v>7658</v>
      </c>
      <c r="K1493" s="1">
        <v>16255</v>
      </c>
      <c r="L1493" s="1">
        <v>127</v>
      </c>
      <c r="M1493" s="1" t="s">
        <v>37</v>
      </c>
      <c r="N1493" s="1" t="s">
        <v>38</v>
      </c>
      <c r="O1493" s="1">
        <v>1981</v>
      </c>
      <c r="P1493" s="1">
        <v>7.5</v>
      </c>
    </row>
    <row r="1494" spans="1:16" ht="12.75" x14ac:dyDescent="0.2">
      <c r="A1494" s="1" t="s">
        <v>7813</v>
      </c>
      <c r="B1494" s="1" t="s">
        <v>3890</v>
      </c>
      <c r="C1494" s="1">
        <v>141340178</v>
      </c>
      <c r="D1494" s="1">
        <v>40000000</v>
      </c>
      <c r="E1494" s="1">
        <f t="shared" si="46"/>
        <v>101340178</v>
      </c>
      <c r="F1494" s="1">
        <v>81</v>
      </c>
      <c r="G1494" s="1">
        <v>138</v>
      </c>
      <c r="H1494" s="1" t="s">
        <v>4074</v>
      </c>
      <c r="I1494" s="1" t="str">
        <f>LEFT(H1494,5)</f>
        <v>Drama</v>
      </c>
      <c r="J1494" s="1" t="s">
        <v>522</v>
      </c>
      <c r="K1494" s="1">
        <v>181879</v>
      </c>
      <c r="L1494" s="1">
        <v>319</v>
      </c>
      <c r="M1494" s="1" t="s">
        <v>37</v>
      </c>
      <c r="N1494" s="1" t="s">
        <v>38</v>
      </c>
      <c r="O1494" s="1">
        <v>1992</v>
      </c>
      <c r="P1494" s="1">
        <v>7.6</v>
      </c>
    </row>
    <row r="1495" spans="1:16" ht="12.75" x14ac:dyDescent="0.2">
      <c r="A1495" s="1" t="s">
        <v>7816</v>
      </c>
      <c r="B1495" s="1" t="s">
        <v>3443</v>
      </c>
      <c r="C1495" s="1">
        <v>51758599</v>
      </c>
      <c r="D1495" s="1">
        <v>33000000</v>
      </c>
      <c r="E1495" s="1">
        <f t="shared" si="46"/>
        <v>18758599</v>
      </c>
      <c r="F1495" s="1">
        <v>107</v>
      </c>
      <c r="G1495" s="1">
        <v>101</v>
      </c>
      <c r="H1495" s="1" t="s">
        <v>3553</v>
      </c>
      <c r="I1495" s="1" t="str">
        <f t="shared" si="47"/>
        <v>Action</v>
      </c>
      <c r="J1495" s="1" t="s">
        <v>6432</v>
      </c>
      <c r="K1495" s="1">
        <v>27580</v>
      </c>
      <c r="L1495" s="1">
        <v>232</v>
      </c>
      <c r="M1495" s="1" t="s">
        <v>37</v>
      </c>
      <c r="N1495" s="1" t="s">
        <v>38</v>
      </c>
      <c r="O1495" s="1">
        <v>2001</v>
      </c>
      <c r="P1495" s="1">
        <v>5.5</v>
      </c>
    </row>
    <row r="1496" spans="1:16" ht="12.75" x14ac:dyDescent="0.2">
      <c r="A1496" s="1" t="s">
        <v>7819</v>
      </c>
      <c r="B1496" s="1" t="s">
        <v>1574</v>
      </c>
      <c r="C1496" s="1">
        <v>117559438</v>
      </c>
      <c r="D1496" s="1">
        <v>30000000</v>
      </c>
      <c r="E1496" s="1">
        <f t="shared" si="46"/>
        <v>87559438</v>
      </c>
      <c r="F1496" s="1">
        <v>100</v>
      </c>
      <c r="G1496" s="1">
        <v>99</v>
      </c>
      <c r="H1496" s="1" t="s">
        <v>1751</v>
      </c>
      <c r="I1496" s="1" t="str">
        <f t="shared" si="47"/>
        <v>Action</v>
      </c>
      <c r="J1496" s="1" t="s">
        <v>6381</v>
      </c>
      <c r="K1496" s="1">
        <v>66941</v>
      </c>
      <c r="L1496" s="1">
        <v>148</v>
      </c>
      <c r="M1496" s="1" t="s">
        <v>37</v>
      </c>
      <c r="N1496" s="1" t="s">
        <v>38</v>
      </c>
      <c r="O1496" s="1">
        <v>2000</v>
      </c>
      <c r="P1496" s="1">
        <v>5.0999999999999996</v>
      </c>
    </row>
    <row r="1497" spans="1:16" ht="12.75" x14ac:dyDescent="0.2">
      <c r="A1497" s="1" t="s">
        <v>7825</v>
      </c>
      <c r="B1497" s="1" t="s">
        <v>7822</v>
      </c>
      <c r="C1497" s="1">
        <v>4091</v>
      </c>
      <c r="D1497" s="1">
        <v>34000000</v>
      </c>
      <c r="E1497" s="1">
        <f t="shared" si="46"/>
        <v>-33995909</v>
      </c>
      <c r="F1497" s="1">
        <v>60</v>
      </c>
      <c r="G1497" s="1">
        <v>85</v>
      </c>
      <c r="H1497" s="1" t="s">
        <v>270</v>
      </c>
      <c r="I1497" s="1" t="str">
        <f>LEFT(H1497,9)</f>
        <v>Adventure</v>
      </c>
      <c r="J1497" s="1" t="s">
        <v>7824</v>
      </c>
      <c r="K1497" s="1">
        <v>4265</v>
      </c>
      <c r="L1497" s="1">
        <v>16</v>
      </c>
      <c r="M1497" s="1" t="s">
        <v>37</v>
      </c>
      <c r="N1497" s="1" t="s">
        <v>583</v>
      </c>
      <c r="O1497" s="1">
        <v>2013</v>
      </c>
      <c r="P1497" s="1">
        <v>6.3</v>
      </c>
    </row>
    <row r="1498" spans="1:16" ht="12.75" x14ac:dyDescent="0.2">
      <c r="A1498" s="1" t="s">
        <v>7830</v>
      </c>
      <c r="B1498" s="1" t="s">
        <v>7828</v>
      </c>
      <c r="C1498" s="1">
        <v>21426805</v>
      </c>
      <c r="D1498" s="1">
        <v>30000000</v>
      </c>
      <c r="E1498" s="1">
        <f t="shared" si="46"/>
        <v>-8573195</v>
      </c>
      <c r="F1498" s="1">
        <v>195</v>
      </c>
      <c r="G1498" s="1">
        <v>89</v>
      </c>
      <c r="H1498" s="1" t="s">
        <v>340</v>
      </c>
      <c r="I1498" s="1" t="str">
        <f t="shared" si="47"/>
        <v>Action</v>
      </c>
      <c r="J1498" s="1" t="s">
        <v>3565</v>
      </c>
      <c r="K1498" s="1">
        <v>49312</v>
      </c>
      <c r="L1498" s="1">
        <v>211</v>
      </c>
      <c r="M1498" s="1" t="s">
        <v>37</v>
      </c>
      <c r="N1498" s="1" t="s">
        <v>38</v>
      </c>
      <c r="O1498" s="1">
        <v>2011</v>
      </c>
      <c r="P1498" s="1">
        <v>4.9000000000000004</v>
      </c>
    </row>
    <row r="1499" spans="1:16" ht="12.75" x14ac:dyDescent="0.2">
      <c r="A1499" s="1" t="s">
        <v>7838</v>
      </c>
      <c r="B1499" s="1" t="s">
        <v>7834</v>
      </c>
      <c r="C1499" s="1">
        <v>35057332</v>
      </c>
      <c r="D1499" s="1">
        <v>33000000</v>
      </c>
      <c r="E1499" s="1">
        <f t="shared" si="46"/>
        <v>2057332</v>
      </c>
      <c r="F1499" s="1">
        <v>121</v>
      </c>
      <c r="G1499" s="1">
        <v>99</v>
      </c>
      <c r="H1499" s="1" t="s">
        <v>7836</v>
      </c>
      <c r="I1499" s="1" t="str">
        <f>LEFT(H1499,5)</f>
        <v>Drama</v>
      </c>
      <c r="J1499" s="1" t="s">
        <v>7837</v>
      </c>
      <c r="K1499" s="1">
        <v>45394</v>
      </c>
      <c r="L1499" s="1">
        <v>72</v>
      </c>
      <c r="M1499" s="1" t="s">
        <v>37</v>
      </c>
      <c r="N1499" s="1" t="s">
        <v>38</v>
      </c>
      <c r="O1499" s="1">
        <v>2012</v>
      </c>
      <c r="P1499" s="1">
        <v>6.5</v>
      </c>
    </row>
    <row r="1500" spans="1:16" ht="12.75" x14ac:dyDescent="0.2">
      <c r="A1500" s="1" t="s">
        <v>7842</v>
      </c>
      <c r="B1500" s="1" t="s">
        <v>5860</v>
      </c>
      <c r="C1500" s="1">
        <v>34014398</v>
      </c>
      <c r="D1500" s="1">
        <v>33000000</v>
      </c>
      <c r="E1500" s="1">
        <f t="shared" si="46"/>
        <v>1014398</v>
      </c>
      <c r="F1500" s="1">
        <v>285</v>
      </c>
      <c r="G1500" s="1">
        <v>105</v>
      </c>
      <c r="H1500" s="1" t="s">
        <v>7841</v>
      </c>
      <c r="I1500" s="1" t="str">
        <f t="shared" si="47"/>
        <v>Action</v>
      </c>
      <c r="J1500" s="1" t="s">
        <v>7328</v>
      </c>
      <c r="K1500" s="1">
        <v>115649</v>
      </c>
      <c r="L1500" s="1">
        <v>1033</v>
      </c>
      <c r="M1500" s="1" t="s">
        <v>37</v>
      </c>
      <c r="N1500" s="1" t="s">
        <v>766</v>
      </c>
      <c r="O1500" s="1">
        <v>2006</v>
      </c>
      <c r="P1500" s="1">
        <v>5.6</v>
      </c>
    </row>
    <row r="1501" spans="1:16" ht="12.75" x14ac:dyDescent="0.2">
      <c r="A1501" s="1" t="s">
        <v>7847</v>
      </c>
      <c r="B1501" s="1" t="s">
        <v>7846</v>
      </c>
      <c r="C1501" s="1">
        <v>28927720</v>
      </c>
      <c r="D1501" s="1">
        <v>33000000</v>
      </c>
      <c r="E1501" s="1">
        <f t="shared" si="46"/>
        <v>-4072280</v>
      </c>
      <c r="F1501" s="1">
        <v>103</v>
      </c>
      <c r="G1501" s="1">
        <v>97</v>
      </c>
      <c r="H1501" s="1" t="s">
        <v>4832</v>
      </c>
      <c r="I1501" s="1" t="str">
        <f>LEFT(H1501,5)</f>
        <v>Crime</v>
      </c>
      <c r="J1501" s="1" t="s">
        <v>587</v>
      </c>
      <c r="K1501" s="1">
        <v>22220</v>
      </c>
      <c r="L1501" s="1">
        <v>181</v>
      </c>
      <c r="M1501" s="1" t="s">
        <v>37</v>
      </c>
      <c r="N1501" s="1" t="s">
        <v>38</v>
      </c>
      <c r="O1501" s="1">
        <v>2000</v>
      </c>
      <c r="P1501" s="1">
        <v>5.3</v>
      </c>
    </row>
    <row r="1502" spans="1:16" ht="12.75" x14ac:dyDescent="0.2">
      <c r="A1502" s="1" t="s">
        <v>7853</v>
      </c>
      <c r="B1502" s="1" t="s">
        <v>7851</v>
      </c>
      <c r="C1502" s="1">
        <v>33682273</v>
      </c>
      <c r="D1502" s="1">
        <v>33000000</v>
      </c>
      <c r="E1502" s="1">
        <f t="shared" si="46"/>
        <v>682273</v>
      </c>
      <c r="F1502" s="1">
        <v>192</v>
      </c>
      <c r="G1502" s="1">
        <v>140</v>
      </c>
      <c r="H1502" s="1" t="s">
        <v>463</v>
      </c>
      <c r="I1502" s="1" t="str">
        <f t="shared" si="47"/>
        <v>Action</v>
      </c>
      <c r="J1502" s="1" t="s">
        <v>7150</v>
      </c>
      <c r="K1502" s="1">
        <v>124242</v>
      </c>
      <c r="L1502" s="1">
        <v>622</v>
      </c>
      <c r="M1502" s="1" t="s">
        <v>37</v>
      </c>
      <c r="N1502" s="1" t="s">
        <v>38</v>
      </c>
      <c r="O1502" s="1">
        <v>2004</v>
      </c>
      <c r="P1502" s="1">
        <v>6.5</v>
      </c>
    </row>
    <row r="1503" spans="1:16" ht="12.75" x14ac:dyDescent="0.2">
      <c r="A1503" s="1" t="s">
        <v>7858</v>
      </c>
      <c r="B1503" s="1" t="s">
        <v>7857</v>
      </c>
      <c r="C1503" s="1">
        <v>4280577</v>
      </c>
      <c r="D1503" s="1">
        <v>10000000</v>
      </c>
      <c r="E1503" s="1">
        <f t="shared" si="46"/>
        <v>-5719423</v>
      </c>
      <c r="F1503" s="1">
        <v>90</v>
      </c>
      <c r="G1503" s="1">
        <v>118</v>
      </c>
      <c r="H1503" s="1" t="s">
        <v>4914</v>
      </c>
      <c r="I1503" s="1" t="str">
        <f>LEFT(H1503,5)</f>
        <v>Drama</v>
      </c>
      <c r="J1503" s="1" t="s">
        <v>3163</v>
      </c>
      <c r="K1503" s="1">
        <v>50919</v>
      </c>
      <c r="L1503" s="1">
        <v>114</v>
      </c>
      <c r="M1503" s="1" t="s">
        <v>37</v>
      </c>
      <c r="N1503" s="1" t="s">
        <v>38</v>
      </c>
      <c r="O1503" s="1">
        <v>2005</v>
      </c>
      <c r="P1503" s="1">
        <v>6.8</v>
      </c>
    </row>
    <row r="1504" spans="1:16" ht="12.75" x14ac:dyDescent="0.2">
      <c r="A1504" s="1" t="s">
        <v>7862</v>
      </c>
      <c r="B1504" s="1" t="s">
        <v>7861</v>
      </c>
      <c r="C1504" s="1">
        <v>17120019</v>
      </c>
      <c r="D1504" s="1">
        <v>30000000</v>
      </c>
      <c r="E1504" s="1">
        <f t="shared" si="46"/>
        <v>-12879981</v>
      </c>
      <c r="F1504" s="1">
        <v>258</v>
      </c>
      <c r="G1504" s="1">
        <v>94</v>
      </c>
      <c r="H1504" s="1" t="s">
        <v>333</v>
      </c>
      <c r="I1504" s="1" t="str">
        <f t="shared" si="47"/>
        <v>Action</v>
      </c>
      <c r="J1504" s="1" t="s">
        <v>334</v>
      </c>
      <c r="K1504" s="1">
        <v>83097</v>
      </c>
      <c r="L1504" s="1">
        <v>134</v>
      </c>
      <c r="M1504" s="1" t="s">
        <v>37</v>
      </c>
      <c r="N1504" s="1" t="s">
        <v>38</v>
      </c>
      <c r="O1504" s="1">
        <v>2012</v>
      </c>
      <c r="P1504" s="1">
        <v>6.5</v>
      </c>
    </row>
    <row r="1505" spans="1:16" ht="12.75" x14ac:dyDescent="0.2">
      <c r="A1505" s="1" t="s">
        <v>7866</v>
      </c>
      <c r="B1505" s="1" t="s">
        <v>370</v>
      </c>
      <c r="C1505" s="1">
        <v>8406264</v>
      </c>
      <c r="D1505" s="1">
        <v>38000000</v>
      </c>
      <c r="E1505" s="1">
        <f t="shared" si="46"/>
        <v>-29593736</v>
      </c>
      <c r="F1505" s="1">
        <v>56</v>
      </c>
      <c r="G1505" s="1">
        <v>124</v>
      </c>
      <c r="H1505" s="1" t="s">
        <v>1414</v>
      </c>
      <c r="I1505" s="1" t="str">
        <f t="shared" si="47"/>
        <v>Comedy</v>
      </c>
      <c r="J1505" s="1" t="s">
        <v>564</v>
      </c>
      <c r="K1505" s="1">
        <v>24826</v>
      </c>
      <c r="L1505" s="1">
        <v>175</v>
      </c>
      <c r="M1505" s="1" t="s">
        <v>37</v>
      </c>
      <c r="N1505" s="1" t="s">
        <v>38</v>
      </c>
      <c r="O1505" s="1">
        <v>1999</v>
      </c>
      <c r="P1505" s="1">
        <v>6</v>
      </c>
    </row>
    <row r="1506" spans="1:16" ht="12.75" x14ac:dyDescent="0.2">
      <c r="A1506" s="1" t="s">
        <v>7870</v>
      </c>
      <c r="B1506" s="1" t="s">
        <v>7869</v>
      </c>
      <c r="C1506" s="1">
        <v>309125409</v>
      </c>
      <c r="D1506" s="1">
        <v>32500000</v>
      </c>
      <c r="E1506" s="1">
        <f t="shared" si="46"/>
        <v>276625409</v>
      </c>
      <c r="F1506" s="1">
        <v>197</v>
      </c>
      <c r="G1506" s="1">
        <v>134</v>
      </c>
      <c r="H1506" s="1" t="s">
        <v>31</v>
      </c>
      <c r="I1506" s="1" t="str">
        <f t="shared" si="47"/>
        <v>Action</v>
      </c>
      <c r="J1506" s="1" t="s">
        <v>390</v>
      </c>
      <c r="K1506" s="1">
        <v>681857</v>
      </c>
      <c r="L1506" s="1">
        <v>647</v>
      </c>
      <c r="M1506" s="1" t="s">
        <v>37</v>
      </c>
      <c r="N1506" s="1" t="s">
        <v>38</v>
      </c>
      <c r="O1506" s="1">
        <v>1983</v>
      </c>
      <c r="P1506" s="1">
        <v>8.4</v>
      </c>
    </row>
    <row r="1507" spans="1:16" ht="12.75" x14ac:dyDescent="0.2">
      <c r="A1507" s="1" t="s">
        <v>7876</v>
      </c>
      <c r="B1507" s="1" t="s">
        <v>7874</v>
      </c>
      <c r="C1507" s="1">
        <v>10955425</v>
      </c>
      <c r="D1507" s="1">
        <v>30000000</v>
      </c>
      <c r="E1507" s="1">
        <f t="shared" si="46"/>
        <v>-19044575</v>
      </c>
      <c r="F1507" s="1">
        <v>254</v>
      </c>
      <c r="G1507" s="1">
        <v>113</v>
      </c>
      <c r="H1507" s="1" t="s">
        <v>2812</v>
      </c>
      <c r="I1507" s="1" t="str">
        <f t="shared" si="47"/>
        <v>Action</v>
      </c>
      <c r="J1507" s="1" t="s">
        <v>7875</v>
      </c>
      <c r="K1507" s="1">
        <v>62770</v>
      </c>
      <c r="L1507" s="1">
        <v>396</v>
      </c>
      <c r="M1507" s="1" t="s">
        <v>37</v>
      </c>
      <c r="N1507" s="1" t="s">
        <v>56</v>
      </c>
      <c r="O1507" s="1">
        <v>2008</v>
      </c>
      <c r="P1507" s="1">
        <v>6</v>
      </c>
    </row>
    <row r="1508" spans="1:16" ht="12.75" x14ac:dyDescent="0.2">
      <c r="A1508" s="1" t="s">
        <v>7880</v>
      </c>
      <c r="B1508" s="1" t="s">
        <v>6619</v>
      </c>
      <c r="C1508" s="1">
        <v>34180954</v>
      </c>
      <c r="D1508" s="1">
        <v>32000000</v>
      </c>
      <c r="E1508" s="1">
        <f t="shared" si="46"/>
        <v>2180954</v>
      </c>
      <c r="F1508" s="1">
        <v>299</v>
      </c>
      <c r="G1508" s="1">
        <v>124</v>
      </c>
      <c r="H1508" s="1" t="s">
        <v>213</v>
      </c>
      <c r="I1508" s="1" t="str">
        <f>LEFT(H1508,5)</f>
        <v>Drama</v>
      </c>
      <c r="J1508" s="1" t="s">
        <v>212</v>
      </c>
      <c r="K1508" s="1">
        <v>189812</v>
      </c>
      <c r="L1508" s="1">
        <v>370</v>
      </c>
      <c r="M1508" s="1" t="s">
        <v>37</v>
      </c>
      <c r="N1508" s="1" t="s">
        <v>38</v>
      </c>
      <c r="O1508" s="1">
        <v>2008</v>
      </c>
      <c r="P1508" s="1">
        <v>7.6</v>
      </c>
    </row>
    <row r="1509" spans="1:16" ht="12.75" x14ac:dyDescent="0.2">
      <c r="A1509" s="1" t="s">
        <v>7885</v>
      </c>
      <c r="B1509" s="1" t="s">
        <v>7884</v>
      </c>
      <c r="C1509" s="1">
        <v>17225675</v>
      </c>
      <c r="E1509" s="1">
        <f t="shared" si="46"/>
        <v>17225675</v>
      </c>
      <c r="F1509" s="1">
        <v>163</v>
      </c>
      <c r="G1509" s="1">
        <v>98</v>
      </c>
      <c r="H1509" s="1" t="s">
        <v>1670</v>
      </c>
      <c r="I1509" s="1" t="str">
        <f t="shared" si="47"/>
        <v>Comedy</v>
      </c>
      <c r="J1509" s="1" t="s">
        <v>1376</v>
      </c>
      <c r="K1509" s="1">
        <v>62198</v>
      </c>
      <c r="L1509" s="1">
        <v>139</v>
      </c>
      <c r="M1509" s="1" t="s">
        <v>37</v>
      </c>
      <c r="N1509" s="1" t="s">
        <v>38</v>
      </c>
      <c r="O1509" s="1">
        <v>2012</v>
      </c>
      <c r="P1509" s="1">
        <v>5.6</v>
      </c>
    </row>
    <row r="1510" spans="1:16" ht="12.75" x14ac:dyDescent="0.2">
      <c r="A1510" s="1" t="s">
        <v>7888</v>
      </c>
      <c r="B1510" s="1" t="s">
        <v>249</v>
      </c>
      <c r="C1510" s="1">
        <v>173381405</v>
      </c>
      <c r="D1510" s="1">
        <v>33000000</v>
      </c>
      <c r="E1510" s="1">
        <f t="shared" si="46"/>
        <v>140381405</v>
      </c>
      <c r="F1510" s="1">
        <v>152</v>
      </c>
      <c r="G1510" s="1">
        <v>97</v>
      </c>
      <c r="H1510" s="1" t="s">
        <v>2613</v>
      </c>
      <c r="I1510" s="1" t="str">
        <f t="shared" si="47"/>
        <v>Comedy</v>
      </c>
      <c r="J1510" s="1" t="s">
        <v>148</v>
      </c>
      <c r="K1510" s="1">
        <v>147597</v>
      </c>
      <c r="L1510" s="1">
        <v>395</v>
      </c>
      <c r="M1510" s="1" t="s">
        <v>37</v>
      </c>
      <c r="N1510" s="1" t="s">
        <v>38</v>
      </c>
      <c r="O1510" s="1">
        <v>2003</v>
      </c>
      <c r="P1510" s="1">
        <v>6.9</v>
      </c>
    </row>
    <row r="1511" spans="1:16" ht="12.75" x14ac:dyDescent="0.2">
      <c r="A1511" s="1" t="s">
        <v>7892</v>
      </c>
      <c r="B1511" s="1" t="s">
        <v>702</v>
      </c>
      <c r="C1511" s="1">
        <v>104632573</v>
      </c>
      <c r="D1511" s="1">
        <v>32000000</v>
      </c>
      <c r="E1511" s="1">
        <f t="shared" si="46"/>
        <v>72632573</v>
      </c>
      <c r="F1511" s="1">
        <v>53</v>
      </c>
      <c r="G1511" s="1">
        <v>123</v>
      </c>
      <c r="H1511" s="1" t="s">
        <v>6918</v>
      </c>
      <c r="I1511" s="1" t="str">
        <f>LEFT(H1511,5)</f>
        <v>Drama</v>
      </c>
      <c r="J1511" s="1" t="s">
        <v>1688</v>
      </c>
      <c r="K1511" s="1">
        <v>63839</v>
      </c>
      <c r="L1511" s="1">
        <v>118</v>
      </c>
      <c r="M1511" s="1" t="s">
        <v>37</v>
      </c>
      <c r="N1511" s="1" t="s">
        <v>38</v>
      </c>
      <c r="O1511" s="1">
        <v>1996</v>
      </c>
      <c r="P1511" s="1">
        <v>6.4</v>
      </c>
    </row>
    <row r="1512" spans="1:16" ht="12.75" x14ac:dyDescent="0.2">
      <c r="A1512" s="1" t="s">
        <v>7897</v>
      </c>
      <c r="B1512" s="1" t="s">
        <v>4106</v>
      </c>
      <c r="C1512" s="1">
        <v>81150692</v>
      </c>
      <c r="D1512" s="1">
        <v>35000000</v>
      </c>
      <c r="E1512" s="1">
        <f t="shared" si="46"/>
        <v>46150692</v>
      </c>
      <c r="F1512" s="1">
        <v>67</v>
      </c>
      <c r="G1512" s="1">
        <v>99</v>
      </c>
      <c r="H1512" s="1" t="s">
        <v>7896</v>
      </c>
      <c r="I1512" s="1" t="str">
        <f>LEFT(H1512,9)</f>
        <v>Adventure</v>
      </c>
      <c r="J1512" s="1" t="s">
        <v>1440</v>
      </c>
      <c r="K1512" s="1">
        <v>20219</v>
      </c>
      <c r="L1512" s="1">
        <v>100</v>
      </c>
      <c r="M1512" s="1" t="s">
        <v>37</v>
      </c>
      <c r="N1512" s="1" t="s">
        <v>267</v>
      </c>
      <c r="O1512" s="1">
        <v>2002</v>
      </c>
      <c r="P1512" s="1">
        <v>5.0999999999999996</v>
      </c>
    </row>
    <row r="1513" spans="1:16" ht="12.75" x14ac:dyDescent="0.2">
      <c r="A1513" s="1" t="s">
        <v>7901</v>
      </c>
      <c r="B1513" s="1" t="s">
        <v>1057</v>
      </c>
      <c r="C1513" s="1">
        <v>60328558</v>
      </c>
      <c r="D1513" s="1">
        <v>32000000</v>
      </c>
      <c r="E1513" s="1">
        <f t="shared" si="46"/>
        <v>28328558</v>
      </c>
      <c r="F1513" s="1">
        <v>88</v>
      </c>
      <c r="G1513" s="1">
        <v>101</v>
      </c>
      <c r="H1513" s="1" t="s">
        <v>7900</v>
      </c>
      <c r="I1513" s="1" t="str">
        <f t="shared" si="47"/>
        <v>Comedy</v>
      </c>
      <c r="J1513" s="1" t="s">
        <v>546</v>
      </c>
      <c r="K1513" s="1">
        <v>61396</v>
      </c>
      <c r="L1513" s="1">
        <v>159</v>
      </c>
      <c r="M1513" s="1" t="s">
        <v>37</v>
      </c>
      <c r="N1513" s="1" t="s">
        <v>38</v>
      </c>
      <c r="O1513" s="1">
        <v>1988</v>
      </c>
      <c r="P1513" s="1">
        <v>7</v>
      </c>
    </row>
    <row r="1514" spans="1:16" ht="12.75" x14ac:dyDescent="0.2">
      <c r="A1514" s="1" t="s">
        <v>7906</v>
      </c>
      <c r="B1514" s="1" t="s">
        <v>7904</v>
      </c>
      <c r="C1514" s="1">
        <v>80197993</v>
      </c>
      <c r="D1514" s="1">
        <v>32000000</v>
      </c>
      <c r="E1514" s="1">
        <f t="shared" si="46"/>
        <v>48197993</v>
      </c>
      <c r="F1514" s="1">
        <v>163</v>
      </c>
      <c r="G1514" s="1">
        <v>92</v>
      </c>
      <c r="H1514" s="1" t="s">
        <v>7905</v>
      </c>
      <c r="I1514" s="1" t="str">
        <f t="shared" si="47"/>
        <v>Comedy</v>
      </c>
      <c r="J1514" s="1" t="s">
        <v>5200</v>
      </c>
      <c r="K1514" s="1">
        <v>65551</v>
      </c>
      <c r="L1514" s="1">
        <v>441</v>
      </c>
      <c r="M1514" s="1" t="s">
        <v>37</v>
      </c>
      <c r="N1514" s="1" t="s">
        <v>766</v>
      </c>
      <c r="O1514" s="1">
        <v>2006</v>
      </c>
      <c r="P1514" s="1">
        <v>5.7</v>
      </c>
    </row>
    <row r="1515" spans="1:16" ht="12.75" x14ac:dyDescent="0.2">
      <c r="A1515" s="1" t="s">
        <v>7911</v>
      </c>
      <c r="B1515" s="1" t="s">
        <v>968</v>
      </c>
      <c r="C1515" s="1">
        <v>169076745</v>
      </c>
      <c r="D1515" s="1">
        <v>32500000</v>
      </c>
      <c r="E1515" s="1">
        <f t="shared" si="46"/>
        <v>136576745</v>
      </c>
      <c r="F1515" s="1">
        <v>371</v>
      </c>
      <c r="G1515" s="1">
        <v>131</v>
      </c>
      <c r="H1515" s="1" t="s">
        <v>1680</v>
      </c>
      <c r="I1515" s="1" t="str">
        <f t="shared" si="47"/>
        <v>Comedy</v>
      </c>
      <c r="J1515" s="1" t="s">
        <v>4722</v>
      </c>
      <c r="K1515" s="1">
        <v>218711</v>
      </c>
      <c r="L1515" s="1">
        <v>485</v>
      </c>
      <c r="M1515" s="1" t="s">
        <v>37</v>
      </c>
      <c r="N1515" s="1" t="s">
        <v>38</v>
      </c>
      <c r="O1515" s="1">
        <v>2011</v>
      </c>
      <c r="P1515" s="1">
        <v>6.8</v>
      </c>
    </row>
    <row r="1516" spans="1:16" ht="12.75" x14ac:dyDescent="0.2">
      <c r="A1516" s="1" t="s">
        <v>7915</v>
      </c>
      <c r="B1516" s="1" t="s">
        <v>6175</v>
      </c>
      <c r="C1516" s="1">
        <v>101470202</v>
      </c>
      <c r="D1516" s="1">
        <v>32000000</v>
      </c>
      <c r="E1516" s="1">
        <f t="shared" si="46"/>
        <v>69470202</v>
      </c>
      <c r="F1516" s="1">
        <v>418</v>
      </c>
      <c r="G1516" s="1">
        <v>107</v>
      </c>
      <c r="H1516" s="1" t="s">
        <v>2785</v>
      </c>
      <c r="I1516" s="1" t="str">
        <f t="shared" si="47"/>
        <v>Comedy</v>
      </c>
      <c r="J1516" s="1" t="s">
        <v>443</v>
      </c>
      <c r="K1516" s="1">
        <v>310540</v>
      </c>
      <c r="L1516" s="1">
        <v>669</v>
      </c>
      <c r="M1516" s="1" t="s">
        <v>37</v>
      </c>
      <c r="N1516" s="1" t="s">
        <v>38</v>
      </c>
      <c r="O1516" s="1">
        <v>2013</v>
      </c>
      <c r="P1516" s="1">
        <v>6.7</v>
      </c>
    </row>
    <row r="1517" spans="1:16" ht="12.75" x14ac:dyDescent="0.2">
      <c r="A1517" s="1" t="s">
        <v>7919</v>
      </c>
      <c r="B1517" s="1" t="s">
        <v>7918</v>
      </c>
      <c r="C1517" s="1">
        <v>50041732</v>
      </c>
      <c r="D1517" s="1">
        <v>29000000</v>
      </c>
      <c r="E1517" s="1">
        <f t="shared" si="46"/>
        <v>21041732</v>
      </c>
      <c r="F1517" s="1">
        <v>131</v>
      </c>
      <c r="G1517" s="1">
        <v>103</v>
      </c>
      <c r="H1517" s="1" t="s">
        <v>6402</v>
      </c>
      <c r="I1517" s="1" t="str">
        <f t="shared" si="47"/>
        <v>Horror</v>
      </c>
      <c r="J1517" s="1" t="s">
        <v>6381</v>
      </c>
      <c r="K1517" s="1">
        <v>54390</v>
      </c>
      <c r="L1517" s="1">
        <v>398</v>
      </c>
      <c r="M1517" s="1" t="s">
        <v>37</v>
      </c>
      <c r="N1517" s="1" t="s">
        <v>38</v>
      </c>
      <c r="O1517" s="1">
        <v>1999</v>
      </c>
      <c r="P1517" s="1">
        <v>6.2</v>
      </c>
    </row>
    <row r="1518" spans="1:16" ht="12.75" x14ac:dyDescent="0.2">
      <c r="A1518" s="1" t="s">
        <v>7922</v>
      </c>
      <c r="B1518" s="1" t="s">
        <v>7784</v>
      </c>
      <c r="C1518" s="1">
        <v>48814909</v>
      </c>
      <c r="D1518" s="1">
        <v>32000000</v>
      </c>
      <c r="E1518" s="1">
        <f t="shared" si="46"/>
        <v>16814909</v>
      </c>
      <c r="F1518" s="1">
        <v>98</v>
      </c>
      <c r="G1518" s="1">
        <v>129</v>
      </c>
      <c r="H1518" s="1" t="s">
        <v>1543</v>
      </c>
      <c r="I1518" s="1" t="str">
        <f>LEFT(H1518,9)</f>
        <v>Biography</v>
      </c>
      <c r="J1518" s="1" t="s">
        <v>1745</v>
      </c>
      <c r="K1518" s="1">
        <v>89424</v>
      </c>
      <c r="L1518" s="1">
        <v>224</v>
      </c>
      <c r="M1518" s="1" t="s">
        <v>37</v>
      </c>
      <c r="N1518" s="1" t="s">
        <v>38</v>
      </c>
      <c r="O1518" s="1">
        <v>2000</v>
      </c>
      <c r="P1518" s="1">
        <v>7.2</v>
      </c>
    </row>
    <row r="1519" spans="1:16" ht="12.75" x14ac:dyDescent="0.2">
      <c r="A1519" s="1" t="s">
        <v>7926</v>
      </c>
      <c r="B1519" s="1" t="s">
        <v>7925</v>
      </c>
      <c r="C1519" s="1">
        <v>57744720</v>
      </c>
      <c r="D1519" s="1">
        <v>20000000</v>
      </c>
      <c r="E1519" s="1">
        <f t="shared" si="46"/>
        <v>37744720</v>
      </c>
      <c r="F1519" s="1">
        <v>119</v>
      </c>
      <c r="G1519" s="1">
        <v>107</v>
      </c>
      <c r="H1519" s="1" t="s">
        <v>333</v>
      </c>
      <c r="I1519" s="1" t="str">
        <f t="shared" si="47"/>
        <v>Action</v>
      </c>
      <c r="J1519" s="1" t="s">
        <v>332</v>
      </c>
      <c r="K1519" s="1">
        <v>46961</v>
      </c>
      <c r="L1519" s="1">
        <v>132</v>
      </c>
      <c r="M1519" s="1" t="s">
        <v>37</v>
      </c>
      <c r="N1519" s="1" t="s">
        <v>38</v>
      </c>
      <c r="O1519" s="1">
        <v>2010</v>
      </c>
      <c r="P1519" s="1">
        <v>6.2</v>
      </c>
    </row>
    <row r="1520" spans="1:16" ht="12.75" x14ac:dyDescent="0.2">
      <c r="A1520" s="1" t="s">
        <v>7930</v>
      </c>
      <c r="B1520" s="1" t="s">
        <v>7929</v>
      </c>
      <c r="C1520" s="1">
        <v>21784432</v>
      </c>
      <c r="D1520" s="1">
        <v>35000000</v>
      </c>
      <c r="E1520" s="1">
        <f t="shared" si="46"/>
        <v>-13215568</v>
      </c>
      <c r="F1520" s="1">
        <v>133</v>
      </c>
      <c r="G1520" s="1">
        <v>89</v>
      </c>
      <c r="H1520" s="1" t="s">
        <v>1670</v>
      </c>
      <c r="I1520" s="1" t="str">
        <f t="shared" si="47"/>
        <v>Comedy</v>
      </c>
      <c r="J1520" s="1" t="s">
        <v>810</v>
      </c>
      <c r="K1520" s="1">
        <v>37493</v>
      </c>
      <c r="L1520" s="1">
        <v>108</v>
      </c>
      <c r="M1520" s="1" t="s">
        <v>37</v>
      </c>
      <c r="N1520" s="1" t="s">
        <v>38</v>
      </c>
      <c r="O1520" s="1">
        <v>2013</v>
      </c>
      <c r="P1520" s="1">
        <v>5.6</v>
      </c>
    </row>
    <row r="1521" spans="1:16" ht="12.75" x14ac:dyDescent="0.2">
      <c r="A1521" s="1" t="s">
        <v>7933</v>
      </c>
      <c r="B1521" s="1" t="s">
        <v>4986</v>
      </c>
      <c r="C1521" s="1">
        <v>37911876</v>
      </c>
      <c r="D1521" s="1">
        <v>32000000</v>
      </c>
      <c r="E1521" s="1">
        <f t="shared" si="46"/>
        <v>5911876</v>
      </c>
      <c r="F1521" s="1">
        <v>88</v>
      </c>
      <c r="G1521" s="1">
        <v>113</v>
      </c>
      <c r="H1521" s="1" t="s">
        <v>1751</v>
      </c>
      <c r="I1521" s="1" t="str">
        <f t="shared" si="47"/>
        <v>Action</v>
      </c>
      <c r="J1521" s="1" t="s">
        <v>2137</v>
      </c>
      <c r="K1521" s="1">
        <v>19671</v>
      </c>
      <c r="L1521" s="1">
        <v>47</v>
      </c>
      <c r="M1521" s="1" t="s">
        <v>37</v>
      </c>
      <c r="N1521" s="1" t="s">
        <v>38</v>
      </c>
      <c r="O1521" s="1">
        <v>2011</v>
      </c>
      <c r="P1521" s="1">
        <v>4.4000000000000004</v>
      </c>
    </row>
    <row r="1522" spans="1:16" ht="12.75" x14ac:dyDescent="0.2">
      <c r="A1522" s="1" t="s">
        <v>7938</v>
      </c>
      <c r="B1522" s="1" t="s">
        <v>727</v>
      </c>
      <c r="C1522" s="1">
        <v>54696902</v>
      </c>
      <c r="D1522" s="1">
        <v>32000000</v>
      </c>
      <c r="E1522" s="1">
        <f t="shared" si="46"/>
        <v>22696902</v>
      </c>
      <c r="F1522" s="1">
        <v>522</v>
      </c>
      <c r="G1522" s="1">
        <v>93</v>
      </c>
      <c r="H1522" s="1" t="s">
        <v>5031</v>
      </c>
      <c r="I1522" s="1" t="str">
        <f>LEFT(H1522,7)</f>
        <v>Mystery</v>
      </c>
      <c r="J1522" s="1" t="s">
        <v>372</v>
      </c>
      <c r="K1522" s="1">
        <v>379462</v>
      </c>
      <c r="L1522" s="1">
        <v>571</v>
      </c>
      <c r="M1522" s="1" t="s">
        <v>37</v>
      </c>
      <c r="N1522" s="1" t="s">
        <v>38</v>
      </c>
      <c r="O1522" s="1">
        <v>2011</v>
      </c>
      <c r="P1522" s="1">
        <v>7.5</v>
      </c>
    </row>
    <row r="1523" spans="1:16" ht="12.75" x14ac:dyDescent="0.2">
      <c r="A1523" s="1" t="s">
        <v>7944</v>
      </c>
      <c r="B1523" s="1" t="s">
        <v>5086</v>
      </c>
      <c r="C1523" s="1">
        <v>36733909</v>
      </c>
      <c r="D1523" s="1">
        <v>32000000</v>
      </c>
      <c r="E1523" s="1">
        <f t="shared" si="46"/>
        <v>4733909</v>
      </c>
      <c r="F1523" s="1">
        <v>43</v>
      </c>
      <c r="G1523" s="1">
        <v>120</v>
      </c>
      <c r="H1523" s="1" t="s">
        <v>7681</v>
      </c>
      <c r="I1523" s="1" t="str">
        <f>LEFT(H1523,9)</f>
        <v>Adventure</v>
      </c>
      <c r="J1523" s="1" t="s">
        <v>7943</v>
      </c>
      <c r="K1523" s="1">
        <v>38949</v>
      </c>
      <c r="L1523" s="1">
        <v>112</v>
      </c>
      <c r="M1523" s="1" t="s">
        <v>37</v>
      </c>
      <c r="N1523" s="1" t="s">
        <v>38</v>
      </c>
      <c r="O1523" s="1">
        <v>1993</v>
      </c>
      <c r="P1523" s="1">
        <v>7.1</v>
      </c>
    </row>
    <row r="1524" spans="1:16" ht="12.75" x14ac:dyDescent="0.2">
      <c r="A1524" s="1" t="s">
        <v>7948</v>
      </c>
      <c r="B1524" s="1" t="s">
        <v>1323</v>
      </c>
      <c r="C1524" s="1">
        <v>35063732</v>
      </c>
      <c r="D1524" s="1">
        <v>32000000</v>
      </c>
      <c r="E1524" s="1">
        <f t="shared" si="46"/>
        <v>3063732</v>
      </c>
      <c r="F1524" s="1">
        <v>224</v>
      </c>
      <c r="G1524" s="1">
        <v>98</v>
      </c>
      <c r="H1524" s="1" t="s">
        <v>851</v>
      </c>
      <c r="I1524" s="1" t="str">
        <f>LEFT(H1524,7)</f>
        <v>Mystery</v>
      </c>
      <c r="J1524" s="1" t="s">
        <v>1206</v>
      </c>
      <c r="K1524" s="1">
        <v>164608</v>
      </c>
      <c r="L1524" s="1">
        <v>383</v>
      </c>
      <c r="M1524" s="1" t="s">
        <v>37</v>
      </c>
      <c r="N1524" s="1" t="s">
        <v>38</v>
      </c>
      <c r="O1524" s="1">
        <v>2007</v>
      </c>
      <c r="P1524" s="1">
        <v>6.4</v>
      </c>
    </row>
    <row r="1525" spans="1:16" ht="12.75" x14ac:dyDescent="0.2">
      <c r="A1525" s="1" t="s">
        <v>7953</v>
      </c>
      <c r="B1525" s="1" t="s">
        <v>4175</v>
      </c>
      <c r="C1525" s="1">
        <v>99462</v>
      </c>
      <c r="D1525" s="1">
        <v>33000000</v>
      </c>
      <c r="E1525" s="1">
        <f t="shared" si="46"/>
        <v>-32900538</v>
      </c>
      <c r="F1525" s="1">
        <v>122</v>
      </c>
      <c r="G1525" s="1">
        <v>105</v>
      </c>
      <c r="H1525" s="1" t="s">
        <v>7952</v>
      </c>
      <c r="I1525" s="1" t="str">
        <f t="shared" si="47"/>
        <v>Action</v>
      </c>
      <c r="J1525" s="1" t="s">
        <v>728</v>
      </c>
      <c r="K1525" s="1">
        <v>11347</v>
      </c>
      <c r="L1525" s="1">
        <v>28</v>
      </c>
      <c r="M1525" s="1" t="s">
        <v>37</v>
      </c>
      <c r="N1525" s="1" t="s">
        <v>1464</v>
      </c>
      <c r="O1525" s="1">
        <v>2013</v>
      </c>
      <c r="P1525" s="1">
        <v>7.1</v>
      </c>
    </row>
    <row r="1526" spans="1:16" ht="12.75" x14ac:dyDescent="0.2">
      <c r="A1526" s="1" t="s">
        <v>7959</v>
      </c>
      <c r="B1526" s="1" t="s">
        <v>388</v>
      </c>
      <c r="D1526" s="1">
        <v>35000000</v>
      </c>
      <c r="E1526" s="1">
        <f t="shared" si="46"/>
        <v>-35000000</v>
      </c>
      <c r="F1526" s="1">
        <v>56</v>
      </c>
      <c r="G1526" s="1">
        <v>142</v>
      </c>
      <c r="H1526" s="1" t="s">
        <v>7958</v>
      </c>
      <c r="I1526" s="1" t="str">
        <f t="shared" si="47"/>
        <v>Action</v>
      </c>
      <c r="J1526" s="1" t="s">
        <v>200</v>
      </c>
      <c r="K1526" s="1">
        <v>25193</v>
      </c>
      <c r="L1526" s="1">
        <v>217</v>
      </c>
      <c r="M1526" s="1" t="s">
        <v>37</v>
      </c>
      <c r="N1526" s="1" t="s">
        <v>38</v>
      </c>
      <c r="O1526" s="1">
        <v>1979</v>
      </c>
      <c r="P1526" s="1">
        <v>5.9</v>
      </c>
    </row>
    <row r="1527" spans="1:16" ht="12.75" x14ac:dyDescent="0.2">
      <c r="A1527" s="1" t="s">
        <v>7964</v>
      </c>
      <c r="B1527" s="1" t="s">
        <v>6838</v>
      </c>
      <c r="C1527" s="1">
        <v>32701088</v>
      </c>
      <c r="D1527" s="1">
        <v>32000000</v>
      </c>
      <c r="E1527" s="1">
        <f t="shared" si="46"/>
        <v>701088</v>
      </c>
      <c r="F1527" s="1">
        <v>75</v>
      </c>
      <c r="G1527" s="1">
        <v>98</v>
      </c>
      <c r="H1527" s="1" t="s">
        <v>7962</v>
      </c>
      <c r="I1527" s="1" t="str">
        <f>LEFT(H1527,5)</f>
        <v>Drama</v>
      </c>
      <c r="J1527" s="1" t="s">
        <v>7963</v>
      </c>
      <c r="K1527" s="1">
        <v>10018</v>
      </c>
      <c r="L1527" s="1">
        <v>108</v>
      </c>
      <c r="M1527" s="1" t="s">
        <v>37</v>
      </c>
      <c r="N1527" s="1" t="s">
        <v>38</v>
      </c>
      <c r="O1527" s="1">
        <v>2005</v>
      </c>
      <c r="P1527" s="1">
        <v>6.9</v>
      </c>
    </row>
    <row r="1528" spans="1:16" ht="12.75" x14ac:dyDescent="0.2">
      <c r="A1528" s="1" t="s">
        <v>7969</v>
      </c>
      <c r="B1528" s="1" t="s">
        <v>5402</v>
      </c>
      <c r="C1528" s="1">
        <v>31493782</v>
      </c>
      <c r="D1528" s="1">
        <v>32000000</v>
      </c>
      <c r="E1528" s="1">
        <f t="shared" si="46"/>
        <v>-506218</v>
      </c>
      <c r="F1528" s="1">
        <v>441</v>
      </c>
      <c r="G1528" s="1">
        <v>96</v>
      </c>
      <c r="H1528" s="1" t="s">
        <v>2124</v>
      </c>
      <c r="I1528" s="1" t="str">
        <f>LEFT(H1528,5)</f>
        <v>Crime</v>
      </c>
      <c r="J1528" s="1" t="s">
        <v>2823</v>
      </c>
      <c r="K1528" s="1">
        <v>186606</v>
      </c>
      <c r="L1528" s="1">
        <v>1125</v>
      </c>
      <c r="M1528" s="1" t="s">
        <v>37</v>
      </c>
      <c r="N1528" s="1" t="s">
        <v>38</v>
      </c>
      <c r="O1528" s="1">
        <v>2005</v>
      </c>
      <c r="P1528" s="1">
        <v>7.5</v>
      </c>
    </row>
    <row r="1529" spans="1:16" ht="12.75" x14ac:dyDescent="0.2">
      <c r="A1529" s="1" t="s">
        <v>7972</v>
      </c>
      <c r="B1529" s="1" t="s">
        <v>1113</v>
      </c>
      <c r="C1529" s="1">
        <v>43095600</v>
      </c>
      <c r="D1529" s="1">
        <v>32000000</v>
      </c>
      <c r="E1529" s="1">
        <f t="shared" si="46"/>
        <v>11095600</v>
      </c>
      <c r="F1529" s="1">
        <v>163</v>
      </c>
      <c r="G1529" s="1">
        <v>87</v>
      </c>
      <c r="H1529" s="1" t="s">
        <v>333</v>
      </c>
      <c r="I1529" s="1" t="str">
        <f t="shared" si="47"/>
        <v>Action</v>
      </c>
      <c r="J1529" s="1" t="s">
        <v>334</v>
      </c>
      <c r="K1529" s="1">
        <v>156267</v>
      </c>
      <c r="L1529" s="1">
        <v>340</v>
      </c>
      <c r="M1529" s="1" t="s">
        <v>37</v>
      </c>
      <c r="N1529" s="1" t="s">
        <v>1464</v>
      </c>
      <c r="O1529" s="1">
        <v>2005</v>
      </c>
      <c r="P1529" s="1">
        <v>6.3</v>
      </c>
    </row>
    <row r="1530" spans="1:16" ht="12.75" x14ac:dyDescent="0.2">
      <c r="A1530" s="1" t="s">
        <v>7977</v>
      </c>
      <c r="B1530" s="1" t="s">
        <v>78</v>
      </c>
      <c r="C1530" s="1">
        <v>18636537</v>
      </c>
      <c r="D1530" s="1">
        <v>32000000</v>
      </c>
      <c r="E1530" s="1">
        <f t="shared" si="46"/>
        <v>-13363463</v>
      </c>
      <c r="F1530" s="1">
        <v>63</v>
      </c>
      <c r="G1530" s="1">
        <v>107</v>
      </c>
      <c r="H1530" s="1" t="s">
        <v>7976</v>
      </c>
      <c r="I1530" s="1" t="str">
        <f t="shared" si="47"/>
        <v>Action</v>
      </c>
      <c r="J1530" s="1" t="s">
        <v>214</v>
      </c>
      <c r="K1530" s="1">
        <v>69197</v>
      </c>
      <c r="L1530" s="1">
        <v>216</v>
      </c>
      <c r="M1530" s="1" t="s">
        <v>37</v>
      </c>
      <c r="N1530" s="1" t="s">
        <v>676</v>
      </c>
      <c r="O1530" s="1">
        <v>1995</v>
      </c>
      <c r="P1530" s="1">
        <v>6.4</v>
      </c>
    </row>
    <row r="1531" spans="1:16" ht="12.75" x14ac:dyDescent="0.2">
      <c r="A1531" s="1" t="s">
        <v>7982</v>
      </c>
      <c r="B1531" s="1" t="s">
        <v>5866</v>
      </c>
      <c r="C1531" s="1">
        <v>17848322</v>
      </c>
      <c r="D1531" s="1">
        <v>28000000</v>
      </c>
      <c r="E1531" s="1">
        <f t="shared" si="46"/>
        <v>-10151678</v>
      </c>
      <c r="F1531" s="1">
        <v>90</v>
      </c>
      <c r="G1531" s="1">
        <v>90</v>
      </c>
      <c r="H1531" s="1" t="s">
        <v>1680</v>
      </c>
      <c r="I1531" s="1" t="str">
        <f t="shared" si="47"/>
        <v>Comedy</v>
      </c>
      <c r="J1531" s="1" t="s">
        <v>3222</v>
      </c>
      <c r="K1531" s="1">
        <v>18771</v>
      </c>
      <c r="L1531" s="1">
        <v>102</v>
      </c>
      <c r="M1531" s="1" t="s">
        <v>37</v>
      </c>
      <c r="N1531" s="1" t="s">
        <v>7986</v>
      </c>
      <c r="O1531" s="1">
        <v>2004</v>
      </c>
      <c r="P1531" s="1">
        <v>5.9</v>
      </c>
    </row>
    <row r="1532" spans="1:16" ht="12.75" x14ac:dyDescent="0.2">
      <c r="A1532" s="1" t="s">
        <v>7988</v>
      </c>
      <c r="B1532" s="1" t="s">
        <v>486</v>
      </c>
      <c r="C1532" s="1">
        <v>16640210</v>
      </c>
      <c r="D1532" s="1">
        <v>55000000</v>
      </c>
      <c r="E1532" s="1">
        <f t="shared" si="46"/>
        <v>-38359790</v>
      </c>
      <c r="F1532" s="1">
        <v>163</v>
      </c>
      <c r="G1532" s="1">
        <v>121</v>
      </c>
      <c r="H1532" s="1" t="s">
        <v>4074</v>
      </c>
      <c r="I1532" s="1" t="str">
        <f>LEFT(H1532,5)</f>
        <v>Drama</v>
      </c>
      <c r="J1532" s="1" t="s">
        <v>704</v>
      </c>
      <c r="K1532" s="1">
        <v>53028</v>
      </c>
      <c r="L1532" s="1">
        <v>382</v>
      </c>
      <c r="M1532" s="1" t="s">
        <v>37</v>
      </c>
      <c r="N1532" s="1" t="s">
        <v>38</v>
      </c>
      <c r="O1532" s="1">
        <v>1999</v>
      </c>
      <c r="P1532" s="1">
        <v>6.8</v>
      </c>
    </row>
    <row r="1533" spans="1:16" ht="12.75" x14ac:dyDescent="0.2">
      <c r="A1533" s="1" t="s">
        <v>7993</v>
      </c>
      <c r="B1533" s="1" t="s">
        <v>7992</v>
      </c>
      <c r="C1533" s="1">
        <v>13763130</v>
      </c>
      <c r="D1533" s="1">
        <v>32000000</v>
      </c>
      <c r="E1533" s="1">
        <f t="shared" si="46"/>
        <v>-18236870</v>
      </c>
      <c r="F1533" s="1">
        <v>197</v>
      </c>
      <c r="G1533" s="1">
        <v>119</v>
      </c>
      <c r="H1533" s="1" t="s">
        <v>1400</v>
      </c>
      <c r="I1533" s="1" t="str">
        <f t="shared" si="47"/>
        <v>Action</v>
      </c>
      <c r="J1533" s="1" t="s">
        <v>780</v>
      </c>
      <c r="K1533" s="1">
        <v>87768</v>
      </c>
      <c r="L1533" s="1">
        <v>187</v>
      </c>
      <c r="M1533" s="1" t="s">
        <v>37</v>
      </c>
      <c r="N1533" s="1" t="s">
        <v>38</v>
      </c>
      <c r="O1533" s="1">
        <v>2010</v>
      </c>
      <c r="P1533" s="1">
        <v>6.3</v>
      </c>
    </row>
    <row r="1534" spans="1:16" ht="12.75" x14ac:dyDescent="0.2">
      <c r="A1534" s="1" t="s">
        <v>7998</v>
      </c>
      <c r="B1534" s="1" t="s">
        <v>7996</v>
      </c>
      <c r="C1534" s="1">
        <v>10956379</v>
      </c>
      <c r="D1534" s="1">
        <v>35000000</v>
      </c>
      <c r="E1534" s="1">
        <f t="shared" si="46"/>
        <v>-24043621</v>
      </c>
      <c r="F1534" s="1">
        <v>93</v>
      </c>
      <c r="G1534" s="1">
        <v>107</v>
      </c>
      <c r="H1534" s="1" t="s">
        <v>7997</v>
      </c>
      <c r="I1534" s="1" t="str">
        <f t="shared" si="47"/>
        <v>Action</v>
      </c>
      <c r="J1534" s="1" t="s">
        <v>4357</v>
      </c>
      <c r="K1534" s="1">
        <v>21506</v>
      </c>
      <c r="L1534" s="1">
        <v>364</v>
      </c>
      <c r="M1534" s="1" t="s">
        <v>37</v>
      </c>
      <c r="N1534" s="1" t="s">
        <v>5693</v>
      </c>
      <c r="O1534" s="1">
        <v>2007</v>
      </c>
      <c r="P1534" s="1">
        <v>3.6</v>
      </c>
    </row>
    <row r="1535" spans="1:16" ht="12.75" x14ac:dyDescent="0.2">
      <c r="A1535" s="1" t="s">
        <v>8001</v>
      </c>
      <c r="B1535" s="1" t="s">
        <v>6996</v>
      </c>
      <c r="C1535" s="1">
        <v>4357000</v>
      </c>
      <c r="D1535" s="1">
        <v>30000000</v>
      </c>
      <c r="E1535" s="1">
        <f t="shared" si="46"/>
        <v>-25643000</v>
      </c>
      <c r="F1535" s="1">
        <v>15</v>
      </c>
      <c r="G1535" s="1">
        <v>110</v>
      </c>
      <c r="H1535" s="1" t="s">
        <v>514</v>
      </c>
      <c r="I1535" s="1" t="str">
        <f t="shared" si="47"/>
        <v>Comedy</v>
      </c>
      <c r="J1535" s="1" t="s">
        <v>2188</v>
      </c>
      <c r="K1535" s="1">
        <v>5176</v>
      </c>
      <c r="L1535" s="1">
        <v>30</v>
      </c>
      <c r="M1535" s="1" t="s">
        <v>37</v>
      </c>
      <c r="N1535" s="1" t="s">
        <v>38</v>
      </c>
      <c r="O1535" s="1">
        <v>1996</v>
      </c>
      <c r="P1535" s="1">
        <v>5.3</v>
      </c>
    </row>
    <row r="1536" spans="1:16" ht="12.75" x14ac:dyDescent="0.2">
      <c r="A1536" s="1" t="s">
        <v>8006</v>
      </c>
      <c r="B1536" s="1" t="s">
        <v>8005</v>
      </c>
      <c r="C1536" s="1">
        <v>22525921</v>
      </c>
      <c r="D1536" s="1">
        <v>30000000</v>
      </c>
      <c r="E1536" s="1">
        <f t="shared" si="46"/>
        <v>-7474079</v>
      </c>
      <c r="F1536" s="1">
        <v>260</v>
      </c>
      <c r="G1536" s="1">
        <v>100</v>
      </c>
      <c r="H1536" s="1" t="s">
        <v>1670</v>
      </c>
      <c r="I1536" s="1" t="str">
        <f t="shared" si="47"/>
        <v>Comedy</v>
      </c>
      <c r="J1536" s="1" t="s">
        <v>271</v>
      </c>
      <c r="K1536" s="1">
        <v>60596</v>
      </c>
      <c r="L1536" s="1">
        <v>158</v>
      </c>
      <c r="M1536" s="1" t="s">
        <v>37</v>
      </c>
      <c r="N1536" s="1" t="s">
        <v>38</v>
      </c>
      <c r="O1536" s="1">
        <v>2013</v>
      </c>
      <c r="P1536" s="1">
        <v>5.9</v>
      </c>
    </row>
    <row r="1537" spans="1:16" ht="12.75" x14ac:dyDescent="0.2">
      <c r="A1537" s="1" t="s">
        <v>8011</v>
      </c>
      <c r="B1537" s="1" t="s">
        <v>1775</v>
      </c>
      <c r="C1537" s="1">
        <v>3562749</v>
      </c>
      <c r="D1537" s="1">
        <v>32000000</v>
      </c>
      <c r="E1537" s="1">
        <f t="shared" si="46"/>
        <v>-28437251</v>
      </c>
      <c r="F1537" s="1">
        <v>18</v>
      </c>
      <c r="G1537" s="1">
        <v>75</v>
      </c>
      <c r="H1537" s="1" t="s">
        <v>8009</v>
      </c>
      <c r="I1537" s="1" t="str">
        <f>LEFT(H1537,9)</f>
        <v>Animation</v>
      </c>
      <c r="J1537" s="1" t="s">
        <v>8010</v>
      </c>
      <c r="K1537" s="1">
        <v>5600</v>
      </c>
      <c r="L1537" s="1">
        <v>49</v>
      </c>
      <c r="M1537" s="1" t="s">
        <v>37</v>
      </c>
      <c r="N1537" s="1" t="s">
        <v>38</v>
      </c>
      <c r="O1537" s="1">
        <v>1997</v>
      </c>
      <c r="P1537" s="1">
        <v>6.9</v>
      </c>
    </row>
    <row r="1538" spans="1:16" ht="12.75" x14ac:dyDescent="0.2">
      <c r="A1538" s="1" t="s">
        <v>8015</v>
      </c>
      <c r="B1538" s="1" t="s">
        <v>8014</v>
      </c>
      <c r="C1538" s="1">
        <v>2899970</v>
      </c>
      <c r="D1538" s="1">
        <v>32000000</v>
      </c>
      <c r="E1538" s="1">
        <f t="shared" si="46"/>
        <v>-29100030</v>
      </c>
      <c r="F1538" s="1">
        <v>70</v>
      </c>
      <c r="G1538" s="1">
        <v>132</v>
      </c>
      <c r="H1538" s="1" t="s">
        <v>3408</v>
      </c>
      <c r="I1538" s="1" t="str">
        <f t="shared" si="47"/>
        <v>Drama</v>
      </c>
      <c r="J1538" s="1" t="s">
        <v>546</v>
      </c>
      <c r="K1538" s="1">
        <v>8039</v>
      </c>
      <c r="L1538" s="1">
        <v>161</v>
      </c>
      <c r="M1538" s="1" t="s">
        <v>37</v>
      </c>
      <c r="N1538" s="1" t="s">
        <v>38</v>
      </c>
      <c r="O1538" s="1">
        <v>1999</v>
      </c>
      <c r="P1538" s="1">
        <v>6.9</v>
      </c>
    </row>
    <row r="1539" spans="1:16" ht="12.75" x14ac:dyDescent="0.2">
      <c r="A1539" s="1" t="s">
        <v>8018</v>
      </c>
      <c r="B1539" s="1" t="s">
        <v>1525</v>
      </c>
      <c r="C1539" s="1">
        <v>1304837</v>
      </c>
      <c r="D1539" s="1">
        <v>32000000</v>
      </c>
      <c r="E1539" s="1">
        <f t="shared" ref="E1539:E1602" si="48">C1539-D1539</f>
        <v>-30695163</v>
      </c>
      <c r="F1539" s="1">
        <v>183</v>
      </c>
      <c r="G1539" s="1">
        <v>105</v>
      </c>
      <c r="H1539" s="1" t="s">
        <v>1923</v>
      </c>
      <c r="I1539" s="1" t="str">
        <f>LEFT(H1539,5)</f>
        <v>Drama</v>
      </c>
      <c r="J1539" s="1" t="s">
        <v>1213</v>
      </c>
      <c r="K1539" s="1">
        <v>21481</v>
      </c>
      <c r="L1539" s="1">
        <v>175</v>
      </c>
      <c r="M1539" s="1" t="s">
        <v>37</v>
      </c>
      <c r="N1539" s="1" t="s">
        <v>38</v>
      </c>
      <c r="O1539" s="1">
        <v>2006</v>
      </c>
      <c r="P1539" s="1">
        <v>6.1</v>
      </c>
    </row>
    <row r="1540" spans="1:16" ht="12.75" x14ac:dyDescent="0.2">
      <c r="A1540" s="1" t="s">
        <v>8024</v>
      </c>
      <c r="B1540" s="1" t="s">
        <v>8021</v>
      </c>
      <c r="D1540" s="1">
        <v>32000000</v>
      </c>
      <c r="E1540" s="1">
        <f t="shared" si="48"/>
        <v>-32000000</v>
      </c>
      <c r="F1540" s="1">
        <v>12</v>
      </c>
      <c r="G1540" s="1">
        <v>93</v>
      </c>
      <c r="H1540" s="1" t="s">
        <v>8023</v>
      </c>
      <c r="I1540" s="1" t="str">
        <f t="shared" ref="I1540:I1602" si="49">LEFT(H1540,6)</f>
        <v>Action</v>
      </c>
      <c r="J1540" s="1" t="s">
        <v>2044</v>
      </c>
      <c r="K1540" s="1">
        <v>3088</v>
      </c>
      <c r="L1540" s="1">
        <v>31</v>
      </c>
      <c r="M1540" s="1" t="s">
        <v>37</v>
      </c>
      <c r="N1540" s="1" t="s">
        <v>38</v>
      </c>
      <c r="O1540" s="1">
        <v>2004</v>
      </c>
      <c r="P1540" s="1">
        <v>5.7</v>
      </c>
    </row>
    <row r="1541" spans="1:16" ht="12.75" x14ac:dyDescent="0.2">
      <c r="A1541" s="1" t="s">
        <v>8028</v>
      </c>
      <c r="B1541" s="1" t="s">
        <v>4849</v>
      </c>
      <c r="C1541" s="1">
        <v>78800000</v>
      </c>
      <c r="D1541" s="1">
        <v>31500000</v>
      </c>
      <c r="E1541" s="1">
        <f t="shared" si="48"/>
        <v>47300000</v>
      </c>
      <c r="F1541" s="1">
        <v>261</v>
      </c>
      <c r="G1541" s="1">
        <v>289</v>
      </c>
      <c r="H1541" s="1" t="s">
        <v>3395</v>
      </c>
      <c r="I1541" s="1" t="str">
        <f>LEFT(H1541,5)</f>
        <v>Drama</v>
      </c>
      <c r="J1541" s="1" t="s">
        <v>390</v>
      </c>
      <c r="K1541" s="1">
        <v>450676</v>
      </c>
      <c r="L1541" s="1">
        <v>983</v>
      </c>
      <c r="M1541" s="1" t="s">
        <v>37</v>
      </c>
      <c r="N1541" s="1" t="s">
        <v>38</v>
      </c>
      <c r="O1541" s="1">
        <v>1979</v>
      </c>
      <c r="P1541" s="1">
        <v>8.5</v>
      </c>
    </row>
    <row r="1542" spans="1:16" ht="12.75" x14ac:dyDescent="0.2">
      <c r="A1542" s="1" t="s">
        <v>8032</v>
      </c>
      <c r="B1542" s="1" t="s">
        <v>8031</v>
      </c>
      <c r="C1542" s="1">
        <v>17797316</v>
      </c>
      <c r="D1542" s="1">
        <v>32000000</v>
      </c>
      <c r="E1542" s="1">
        <f t="shared" si="48"/>
        <v>-14202684</v>
      </c>
      <c r="F1542" s="1">
        <v>167</v>
      </c>
      <c r="G1542" s="1">
        <v>102</v>
      </c>
      <c r="H1542" s="1" t="s">
        <v>1680</v>
      </c>
      <c r="I1542" s="1" t="str">
        <f t="shared" si="49"/>
        <v>Comedy</v>
      </c>
      <c r="J1542" s="1" t="s">
        <v>4495</v>
      </c>
      <c r="K1542" s="1">
        <v>50523</v>
      </c>
      <c r="L1542" s="1">
        <v>113</v>
      </c>
      <c r="M1542" s="1" t="s">
        <v>37</v>
      </c>
      <c r="N1542" s="1" t="s">
        <v>38</v>
      </c>
      <c r="O1542" s="1">
        <v>2010</v>
      </c>
      <c r="P1542" s="1">
        <v>6.3</v>
      </c>
    </row>
    <row r="1543" spans="1:16" ht="12.75" x14ac:dyDescent="0.2">
      <c r="A1543" s="1" t="s">
        <v>8035</v>
      </c>
      <c r="B1543" s="1" t="s">
        <v>4436</v>
      </c>
      <c r="C1543" s="1">
        <v>82528097</v>
      </c>
      <c r="D1543" s="1">
        <v>6500000</v>
      </c>
      <c r="E1543" s="1">
        <f t="shared" si="48"/>
        <v>76028097</v>
      </c>
      <c r="F1543" s="1">
        <v>42</v>
      </c>
      <c r="G1543" s="1">
        <v>143</v>
      </c>
      <c r="H1543" s="1" t="s">
        <v>6198</v>
      </c>
      <c r="I1543" s="1" t="str">
        <f>LEFT(H1543,5)</f>
        <v>Drama</v>
      </c>
      <c r="J1543" s="1" t="s">
        <v>3998</v>
      </c>
      <c r="K1543" s="1">
        <v>30230</v>
      </c>
      <c r="L1543" s="1">
        <v>154</v>
      </c>
      <c r="M1543" s="1" t="s">
        <v>37</v>
      </c>
      <c r="N1543" s="1" t="s">
        <v>38</v>
      </c>
      <c r="O1543" s="1">
        <v>1995</v>
      </c>
      <c r="P1543" s="1">
        <v>7.3</v>
      </c>
    </row>
    <row r="1544" spans="1:16" ht="12.75" x14ac:dyDescent="0.2">
      <c r="A1544" s="1" t="s">
        <v>8041</v>
      </c>
      <c r="B1544" s="1" t="s">
        <v>8039</v>
      </c>
      <c r="C1544" s="1">
        <v>14268533</v>
      </c>
      <c r="D1544" s="1">
        <v>31500000</v>
      </c>
      <c r="E1544" s="1">
        <f t="shared" si="48"/>
        <v>-17231467</v>
      </c>
      <c r="F1544" s="1">
        <v>130</v>
      </c>
      <c r="G1544" s="1">
        <v>113</v>
      </c>
      <c r="H1544" s="1" t="s">
        <v>8040</v>
      </c>
      <c r="I1544" s="1" t="str">
        <f t="shared" si="49"/>
        <v>Action</v>
      </c>
      <c r="J1544" s="1" t="s">
        <v>439</v>
      </c>
      <c r="K1544" s="1">
        <v>17319</v>
      </c>
      <c r="L1544" s="1">
        <v>100</v>
      </c>
      <c r="M1544" s="1" t="s">
        <v>37</v>
      </c>
      <c r="N1544" s="1" t="s">
        <v>56</v>
      </c>
      <c r="O1544" s="1">
        <v>2016</v>
      </c>
      <c r="P1544" s="1">
        <v>6.3</v>
      </c>
    </row>
    <row r="1545" spans="1:16" ht="12.75" x14ac:dyDescent="0.2">
      <c r="A1545" s="1" t="s">
        <v>8045</v>
      </c>
      <c r="B1545" s="1" t="s">
        <v>2212</v>
      </c>
      <c r="C1545" s="1">
        <v>87100000</v>
      </c>
      <c r="D1545" s="1">
        <v>31000000</v>
      </c>
      <c r="E1545" s="1">
        <f t="shared" si="48"/>
        <v>56100000</v>
      </c>
      <c r="F1545" s="1">
        <v>66</v>
      </c>
      <c r="G1545" s="1">
        <v>161</v>
      </c>
      <c r="H1545" s="1" t="s">
        <v>6325</v>
      </c>
      <c r="I1545" s="1" t="str">
        <f>LEFT(H1545,9)</f>
        <v>Biography</v>
      </c>
      <c r="J1545" s="1" t="s">
        <v>2376</v>
      </c>
      <c r="K1545" s="1">
        <v>52339</v>
      </c>
      <c r="L1545" s="1">
        <v>200</v>
      </c>
      <c r="M1545" s="1" t="s">
        <v>37</v>
      </c>
      <c r="N1545" s="1" t="s">
        <v>38</v>
      </c>
      <c r="O1545" s="1">
        <v>1985</v>
      </c>
      <c r="P1545" s="1">
        <v>7.2</v>
      </c>
    </row>
    <row r="1546" spans="1:16" ht="12.75" x14ac:dyDescent="0.2">
      <c r="A1546" s="1" t="s">
        <v>8048</v>
      </c>
      <c r="B1546" s="1" t="s">
        <v>434</v>
      </c>
      <c r="C1546" s="1">
        <v>93749203</v>
      </c>
      <c r="D1546" s="1">
        <v>31000000</v>
      </c>
      <c r="E1546" s="1">
        <f t="shared" si="48"/>
        <v>62749203</v>
      </c>
      <c r="F1546" s="1">
        <v>449</v>
      </c>
      <c r="G1546" s="1">
        <v>138</v>
      </c>
      <c r="H1546" s="1" t="s">
        <v>4074</v>
      </c>
      <c r="I1546" s="1" t="str">
        <f>LEFT(H1546,5)</f>
        <v>Drama</v>
      </c>
      <c r="J1546" s="1" t="s">
        <v>1726</v>
      </c>
      <c r="K1546" s="1">
        <v>264047</v>
      </c>
      <c r="L1546" s="1">
        <v>491</v>
      </c>
      <c r="M1546" s="1" t="s">
        <v>37</v>
      </c>
      <c r="N1546" s="1" t="s">
        <v>38</v>
      </c>
      <c r="O1546" s="1">
        <v>2012</v>
      </c>
      <c r="P1546" s="1">
        <v>7.3</v>
      </c>
    </row>
    <row r="1547" spans="1:16" ht="12.75" x14ac:dyDescent="0.2">
      <c r="A1547" s="1" t="s">
        <v>8052</v>
      </c>
      <c r="B1547" s="1" t="s">
        <v>8051</v>
      </c>
      <c r="C1547" s="1">
        <v>62700000</v>
      </c>
      <c r="D1547" s="1">
        <v>34000000</v>
      </c>
      <c r="E1547" s="1">
        <f t="shared" si="48"/>
        <v>28700000</v>
      </c>
      <c r="F1547" s="1">
        <v>121</v>
      </c>
      <c r="G1547" s="1">
        <v>126</v>
      </c>
      <c r="H1547" s="1" t="s">
        <v>226</v>
      </c>
      <c r="I1547" s="1" t="str">
        <f t="shared" si="49"/>
        <v>Action</v>
      </c>
      <c r="J1547" s="1" t="s">
        <v>1092</v>
      </c>
      <c r="K1547" s="1">
        <v>69534</v>
      </c>
      <c r="L1547" s="1">
        <v>294</v>
      </c>
      <c r="M1547" s="1" t="s">
        <v>37</v>
      </c>
      <c r="N1547" s="1" t="s">
        <v>56</v>
      </c>
      <c r="O1547" s="1">
        <v>1979</v>
      </c>
      <c r="P1547" s="1">
        <v>6.3</v>
      </c>
    </row>
    <row r="1548" spans="1:16" ht="12.75" x14ac:dyDescent="0.2">
      <c r="A1548" s="1" t="s">
        <v>8056</v>
      </c>
      <c r="B1548" s="1" t="s">
        <v>5381</v>
      </c>
      <c r="C1548" s="1">
        <v>59073773</v>
      </c>
      <c r="D1548" s="1">
        <v>25000000</v>
      </c>
      <c r="E1548" s="1">
        <f t="shared" si="48"/>
        <v>34073773</v>
      </c>
      <c r="F1548" s="1">
        <v>536</v>
      </c>
      <c r="G1548" s="1">
        <v>99</v>
      </c>
      <c r="H1548" s="1" t="s">
        <v>8055</v>
      </c>
      <c r="I1548" s="1" t="str">
        <f>LEFT(H1548,9)</f>
        <v>Adventure</v>
      </c>
      <c r="J1548" s="1" t="s">
        <v>546</v>
      </c>
      <c r="K1548" s="1">
        <v>475518</v>
      </c>
      <c r="L1548" s="1">
        <v>644</v>
      </c>
      <c r="M1548" s="1" t="s">
        <v>37</v>
      </c>
      <c r="N1548" s="1" t="s">
        <v>38</v>
      </c>
      <c r="O1548" s="1">
        <v>2014</v>
      </c>
      <c r="P1548" s="1">
        <v>8.1</v>
      </c>
    </row>
    <row r="1549" spans="1:16" ht="12.75" x14ac:dyDescent="0.2">
      <c r="A1549" s="1" t="s">
        <v>8060</v>
      </c>
      <c r="B1549" s="1" t="s">
        <v>7203</v>
      </c>
      <c r="C1549" s="1">
        <v>24185781</v>
      </c>
      <c r="D1549" s="1">
        <v>31000000</v>
      </c>
      <c r="E1549" s="1">
        <f t="shared" si="48"/>
        <v>-6814219</v>
      </c>
      <c r="F1549" s="1">
        <v>135</v>
      </c>
      <c r="G1549" s="1">
        <v>101</v>
      </c>
      <c r="H1549" s="1" t="s">
        <v>8059</v>
      </c>
      <c r="I1549" s="1" t="str">
        <f>LEFT(H1549,5)</f>
        <v>Drama</v>
      </c>
      <c r="J1549" s="1" t="s">
        <v>761</v>
      </c>
      <c r="K1549" s="1">
        <v>30339</v>
      </c>
      <c r="L1549" s="1">
        <v>268</v>
      </c>
      <c r="M1549" s="1" t="s">
        <v>37</v>
      </c>
      <c r="N1549" s="1" t="s">
        <v>38</v>
      </c>
      <c r="O1549" s="1">
        <v>2001</v>
      </c>
      <c r="P1549" s="1">
        <v>6.9</v>
      </c>
    </row>
    <row r="1550" spans="1:16" ht="12.75" x14ac:dyDescent="0.2">
      <c r="A1550" s="1" t="s">
        <v>8066</v>
      </c>
      <c r="B1550" s="1" t="s">
        <v>5086</v>
      </c>
      <c r="C1550" s="1">
        <v>53133888</v>
      </c>
      <c r="D1550" s="1">
        <v>31000000</v>
      </c>
      <c r="E1550" s="1">
        <f t="shared" si="48"/>
        <v>22133888</v>
      </c>
      <c r="F1550" s="1">
        <v>74</v>
      </c>
      <c r="G1550" s="1">
        <v>103</v>
      </c>
      <c r="H1550" s="1" t="s">
        <v>8065</v>
      </c>
      <c r="I1550" s="1" t="str">
        <f t="shared" si="49"/>
        <v>Comedy</v>
      </c>
      <c r="J1550" s="1" t="s">
        <v>6215</v>
      </c>
      <c r="K1550" s="1">
        <v>50389</v>
      </c>
      <c r="L1550" s="1">
        <v>136</v>
      </c>
      <c r="M1550" s="1" t="s">
        <v>37</v>
      </c>
      <c r="N1550" s="1" t="s">
        <v>38</v>
      </c>
      <c r="O1550" s="1">
        <v>1990</v>
      </c>
      <c r="P1550" s="1">
        <v>6.3</v>
      </c>
    </row>
    <row r="1551" spans="1:16" ht="12.75" x14ac:dyDescent="0.2">
      <c r="A1551" s="1" t="s">
        <v>8071</v>
      </c>
      <c r="B1551" s="1" t="s">
        <v>3469</v>
      </c>
      <c r="C1551" s="1">
        <v>44983704</v>
      </c>
      <c r="D1551" s="1">
        <v>31000000</v>
      </c>
      <c r="E1551" s="1">
        <f t="shared" si="48"/>
        <v>13983704</v>
      </c>
      <c r="F1551" s="1">
        <v>168</v>
      </c>
      <c r="G1551" s="1">
        <v>118</v>
      </c>
      <c r="H1551" s="1" t="s">
        <v>8070</v>
      </c>
      <c r="I1551" s="1" t="str">
        <f>LEFT(H1551,5)</f>
        <v>Crime</v>
      </c>
      <c r="J1551" s="1" t="s">
        <v>535</v>
      </c>
      <c r="K1551" s="1">
        <v>81866</v>
      </c>
      <c r="L1551" s="1">
        <v>510</v>
      </c>
      <c r="M1551" s="1" t="s">
        <v>37</v>
      </c>
      <c r="N1551" s="1" t="s">
        <v>38</v>
      </c>
      <c r="O1551" s="1">
        <v>2000</v>
      </c>
      <c r="P1551" s="1">
        <v>7.3</v>
      </c>
    </row>
    <row r="1552" spans="1:16" ht="12.75" x14ac:dyDescent="0.2">
      <c r="A1552" s="1" t="s">
        <v>972</v>
      </c>
      <c r="B1552" s="1" t="s">
        <v>968</v>
      </c>
      <c r="C1552" s="1">
        <v>118099659</v>
      </c>
      <c r="D1552" s="1">
        <v>144000000</v>
      </c>
      <c r="E1552" s="1">
        <f t="shared" si="48"/>
        <v>-25900341</v>
      </c>
      <c r="F1552" s="1">
        <v>464</v>
      </c>
      <c r="G1552" s="1">
        <v>116</v>
      </c>
      <c r="H1552" s="1" t="s">
        <v>970</v>
      </c>
      <c r="I1552" s="1" t="str">
        <f t="shared" si="49"/>
        <v>Action</v>
      </c>
      <c r="J1552" s="1" t="s">
        <v>971</v>
      </c>
      <c r="K1552" s="1">
        <v>69790</v>
      </c>
      <c r="L1552" s="1">
        <v>1211</v>
      </c>
      <c r="M1552" s="1" t="s">
        <v>37</v>
      </c>
      <c r="N1552" s="1" t="s">
        <v>38</v>
      </c>
      <c r="O1552" s="1">
        <v>2016</v>
      </c>
      <c r="P1552" s="1">
        <v>5.5</v>
      </c>
    </row>
    <row r="1553" spans="1:16" ht="12.75" x14ac:dyDescent="0.2">
      <c r="A1553" s="1" t="s">
        <v>8075</v>
      </c>
      <c r="B1553" s="1" t="s">
        <v>8074</v>
      </c>
      <c r="C1553" s="1">
        <v>58879132</v>
      </c>
      <c r="D1553" s="1">
        <v>31000000</v>
      </c>
      <c r="E1553" s="1">
        <f t="shared" si="48"/>
        <v>27879132</v>
      </c>
      <c r="F1553" s="1">
        <v>204</v>
      </c>
      <c r="G1553" s="1">
        <v>99</v>
      </c>
      <c r="H1553" s="1" t="s">
        <v>4218</v>
      </c>
      <c r="I1553" s="1" t="str">
        <f>LEFT(H1553,9)</f>
        <v>Adventure</v>
      </c>
      <c r="J1553" s="1" t="s">
        <v>97</v>
      </c>
      <c r="K1553" s="1">
        <v>66123</v>
      </c>
      <c r="L1553" s="1">
        <v>219</v>
      </c>
      <c r="M1553" s="1" t="s">
        <v>37</v>
      </c>
      <c r="N1553" s="1" t="s">
        <v>38</v>
      </c>
      <c r="O1553" s="1">
        <v>2015</v>
      </c>
      <c r="P1553" s="1">
        <v>6.1</v>
      </c>
    </row>
    <row r="1554" spans="1:16" ht="12.75" x14ac:dyDescent="0.2">
      <c r="A1554" s="1" t="s">
        <v>8078</v>
      </c>
      <c r="B1554" s="1" t="s">
        <v>162</v>
      </c>
      <c r="C1554" s="1">
        <v>72077000</v>
      </c>
      <c r="D1554" s="1">
        <v>30250000</v>
      </c>
      <c r="E1554" s="1">
        <f t="shared" si="48"/>
        <v>41827000</v>
      </c>
      <c r="F1554" s="1">
        <v>96</v>
      </c>
      <c r="G1554" s="1">
        <v>105</v>
      </c>
      <c r="H1554" s="1" t="s">
        <v>5966</v>
      </c>
      <c r="I1554" s="1" t="str">
        <f t="shared" si="49"/>
        <v>Comedy</v>
      </c>
      <c r="J1554" s="1" t="s">
        <v>469</v>
      </c>
      <c r="K1554" s="1">
        <v>62986</v>
      </c>
      <c r="L1554" s="1">
        <v>150</v>
      </c>
      <c r="M1554" s="1" t="s">
        <v>37</v>
      </c>
      <c r="N1554" s="1" t="s">
        <v>38</v>
      </c>
      <c r="O1554" s="1">
        <v>1995</v>
      </c>
      <c r="P1554" s="1">
        <v>6.9</v>
      </c>
    </row>
    <row r="1555" spans="1:16" ht="12.75" x14ac:dyDescent="0.2">
      <c r="A1555" s="1" t="s">
        <v>8083</v>
      </c>
      <c r="B1555" s="1" t="s">
        <v>156</v>
      </c>
      <c r="C1555" s="1">
        <v>170684505</v>
      </c>
      <c r="D1555" s="1">
        <v>45000000</v>
      </c>
      <c r="E1555" s="1">
        <f t="shared" si="48"/>
        <v>125684505</v>
      </c>
      <c r="F1555" s="1">
        <v>223</v>
      </c>
      <c r="G1555" s="1">
        <v>113</v>
      </c>
      <c r="H1555" s="1" t="s">
        <v>8082</v>
      </c>
      <c r="I1555" s="1" t="str">
        <f t="shared" si="49"/>
        <v>Comedy</v>
      </c>
      <c r="J1555" s="1" t="s">
        <v>4160</v>
      </c>
      <c r="K1555" s="1">
        <v>172080</v>
      </c>
      <c r="L1555" s="1">
        <v>1017</v>
      </c>
      <c r="M1555" s="1" t="s">
        <v>37</v>
      </c>
      <c r="N1555" s="1" t="s">
        <v>38</v>
      </c>
      <c r="O1555" s="1">
        <v>2002</v>
      </c>
      <c r="P1555" s="1">
        <v>7.2</v>
      </c>
    </row>
    <row r="1556" spans="1:16" ht="12.75" x14ac:dyDescent="0.2">
      <c r="A1556" s="1" t="s">
        <v>8087</v>
      </c>
      <c r="B1556" s="1" t="s">
        <v>2177</v>
      </c>
      <c r="C1556" s="1">
        <v>163479795</v>
      </c>
      <c r="D1556" s="1">
        <v>34200000</v>
      </c>
      <c r="E1556" s="1">
        <f t="shared" si="48"/>
        <v>129279795</v>
      </c>
      <c r="F1556" s="1">
        <v>112</v>
      </c>
      <c r="G1556" s="1">
        <v>93</v>
      </c>
      <c r="H1556" s="1" t="s">
        <v>2526</v>
      </c>
      <c r="I1556" s="1" t="str">
        <f t="shared" si="49"/>
        <v>Comedy</v>
      </c>
      <c r="J1556" s="1" t="s">
        <v>271</v>
      </c>
      <c r="K1556" s="1">
        <v>161858</v>
      </c>
      <c r="L1556" s="1">
        <v>289</v>
      </c>
      <c r="M1556" s="1" t="s">
        <v>37</v>
      </c>
      <c r="N1556" s="1" t="s">
        <v>38</v>
      </c>
      <c r="O1556" s="1">
        <v>1999</v>
      </c>
      <c r="P1556" s="1">
        <v>6.4</v>
      </c>
    </row>
    <row r="1557" spans="1:16" ht="12.75" x14ac:dyDescent="0.2">
      <c r="A1557" s="1" t="s">
        <v>8092</v>
      </c>
      <c r="B1557" s="1" t="s">
        <v>8091</v>
      </c>
      <c r="C1557" s="1">
        <v>145096820</v>
      </c>
      <c r="D1557" s="1">
        <v>30000000</v>
      </c>
      <c r="E1557" s="1">
        <f t="shared" si="48"/>
        <v>115096820</v>
      </c>
      <c r="F1557" s="1">
        <v>142</v>
      </c>
      <c r="G1557" s="1">
        <v>108</v>
      </c>
      <c r="H1557" s="1" t="s">
        <v>1670</v>
      </c>
      <c r="I1557" s="1" t="str">
        <f t="shared" si="49"/>
        <v>Comedy</v>
      </c>
      <c r="J1557" s="1" t="s">
        <v>4598</v>
      </c>
      <c r="K1557" s="1">
        <v>200260</v>
      </c>
      <c r="L1557" s="1">
        <v>431</v>
      </c>
      <c r="M1557" s="1" t="s">
        <v>37</v>
      </c>
      <c r="N1557" s="1" t="s">
        <v>38</v>
      </c>
      <c r="O1557" s="1">
        <v>2001</v>
      </c>
      <c r="P1557" s="1">
        <v>6.4</v>
      </c>
    </row>
    <row r="1558" spans="1:16" ht="12.75" x14ac:dyDescent="0.2">
      <c r="A1558" s="1" t="s">
        <v>8095</v>
      </c>
      <c r="B1558" s="1" t="s">
        <v>305</v>
      </c>
      <c r="C1558" s="1">
        <v>191796233</v>
      </c>
      <c r="D1558" s="1">
        <v>30000000</v>
      </c>
      <c r="E1558" s="1">
        <f t="shared" si="48"/>
        <v>161796233</v>
      </c>
      <c r="F1558" s="1">
        <v>166</v>
      </c>
      <c r="G1558" s="1">
        <v>74</v>
      </c>
      <c r="H1558" s="1" t="s">
        <v>270</v>
      </c>
      <c r="I1558" s="1" t="str">
        <f>LEFT(H1558,9)</f>
        <v>Adventure</v>
      </c>
      <c r="J1558" s="1" t="s">
        <v>321</v>
      </c>
      <c r="K1558" s="1">
        <v>623757</v>
      </c>
      <c r="L1558" s="1">
        <v>391</v>
      </c>
      <c r="M1558" s="1" t="s">
        <v>37</v>
      </c>
      <c r="N1558" s="1" t="s">
        <v>38</v>
      </c>
      <c r="O1558" s="1">
        <v>1995</v>
      </c>
      <c r="P1558" s="1">
        <v>8.3000000000000007</v>
      </c>
    </row>
    <row r="1559" spans="1:16" ht="12.75" x14ac:dyDescent="0.2">
      <c r="A1559" s="1" t="s">
        <v>8098</v>
      </c>
      <c r="B1559" s="1" t="s">
        <v>1604</v>
      </c>
      <c r="C1559" s="1">
        <v>121248145</v>
      </c>
      <c r="D1559" s="1">
        <v>25000000</v>
      </c>
      <c r="E1559" s="1">
        <f t="shared" si="48"/>
        <v>96248145</v>
      </c>
      <c r="F1559" s="1">
        <v>114</v>
      </c>
      <c r="G1559" s="1">
        <v>116</v>
      </c>
      <c r="H1559" s="1" t="s">
        <v>3335</v>
      </c>
      <c r="I1559" s="1" t="str">
        <f t="shared" si="49"/>
        <v>Action</v>
      </c>
      <c r="J1559" s="1" t="s">
        <v>587</v>
      </c>
      <c r="K1559" s="1">
        <v>260981</v>
      </c>
      <c r="L1559" s="1">
        <v>373</v>
      </c>
      <c r="M1559" s="1" t="s">
        <v>37</v>
      </c>
      <c r="N1559" s="1" t="s">
        <v>38</v>
      </c>
      <c r="O1559" s="1">
        <v>1994</v>
      </c>
      <c r="P1559" s="1">
        <v>7.2</v>
      </c>
    </row>
    <row r="1560" spans="1:16" ht="12.75" x14ac:dyDescent="0.2">
      <c r="A1560" s="1" t="s">
        <v>8103</v>
      </c>
      <c r="B1560" s="1" t="s">
        <v>8101</v>
      </c>
      <c r="C1560" s="1">
        <v>125014030</v>
      </c>
      <c r="D1560" s="1">
        <v>30000000</v>
      </c>
      <c r="E1560" s="1">
        <f t="shared" si="48"/>
        <v>95014030</v>
      </c>
      <c r="F1560" s="1">
        <v>214</v>
      </c>
      <c r="G1560" s="1">
        <v>104</v>
      </c>
      <c r="H1560" s="1" t="s">
        <v>213</v>
      </c>
      <c r="I1560" s="1" t="str">
        <f>LEFT(H1560,5)</f>
        <v>Drama</v>
      </c>
      <c r="J1560" s="1" t="s">
        <v>443</v>
      </c>
      <c r="K1560" s="1">
        <v>145852</v>
      </c>
      <c r="L1560" s="1">
        <v>164</v>
      </c>
      <c r="M1560" s="1" t="s">
        <v>37</v>
      </c>
      <c r="N1560" s="1" t="s">
        <v>38</v>
      </c>
      <c r="O1560" s="1">
        <v>2012</v>
      </c>
      <c r="P1560" s="1">
        <v>6.8</v>
      </c>
    </row>
    <row r="1561" spans="1:16" ht="12.75" x14ac:dyDescent="0.2">
      <c r="A1561" s="1" t="s">
        <v>8108</v>
      </c>
      <c r="B1561" s="1" t="s">
        <v>8107</v>
      </c>
      <c r="C1561" s="1">
        <v>11854694</v>
      </c>
      <c r="D1561" s="1">
        <v>31000000</v>
      </c>
      <c r="E1561" s="1">
        <f t="shared" si="48"/>
        <v>-19145306</v>
      </c>
      <c r="F1561" s="1">
        <v>126</v>
      </c>
      <c r="G1561" s="1">
        <v>106</v>
      </c>
      <c r="H1561" s="1" t="s">
        <v>3408</v>
      </c>
      <c r="I1561" s="1" t="str">
        <f t="shared" si="49"/>
        <v>Drama</v>
      </c>
      <c r="J1561" s="1" t="s">
        <v>390</v>
      </c>
      <c r="K1561" s="1">
        <v>14281</v>
      </c>
      <c r="L1561" s="1">
        <v>64</v>
      </c>
      <c r="M1561" s="1" t="s">
        <v>37</v>
      </c>
      <c r="N1561" s="1" t="s">
        <v>38</v>
      </c>
      <c r="O1561" s="1">
        <v>2010</v>
      </c>
      <c r="P1561" s="1">
        <v>6.5</v>
      </c>
    </row>
    <row r="1562" spans="1:16" ht="12.75" x14ac:dyDescent="0.2">
      <c r="A1562" s="1" t="s">
        <v>8111</v>
      </c>
      <c r="B1562" s="1" t="s">
        <v>7861</v>
      </c>
      <c r="C1562" s="1">
        <v>115648585</v>
      </c>
      <c r="D1562" s="1">
        <v>30000000</v>
      </c>
      <c r="E1562" s="1">
        <f t="shared" si="48"/>
        <v>85648585</v>
      </c>
      <c r="F1562" s="1">
        <v>157</v>
      </c>
      <c r="G1562" s="1">
        <v>120</v>
      </c>
      <c r="H1562" s="1" t="s">
        <v>1633</v>
      </c>
      <c r="I1562" s="1" t="str">
        <f>LEFT(H1562,9)</f>
        <v>Biography</v>
      </c>
      <c r="J1562" s="1" t="s">
        <v>4212</v>
      </c>
      <c r="K1562" s="1">
        <v>160776</v>
      </c>
      <c r="L1562" s="1">
        <v>402</v>
      </c>
      <c r="M1562" s="1" t="s">
        <v>37</v>
      </c>
      <c r="N1562" s="1" t="s">
        <v>38</v>
      </c>
      <c r="O1562" s="1">
        <v>2000</v>
      </c>
      <c r="P1562" s="1">
        <v>7.8</v>
      </c>
    </row>
    <row r="1563" spans="1:16" ht="12.75" x14ac:dyDescent="0.2">
      <c r="A1563" s="1" t="s">
        <v>8114</v>
      </c>
      <c r="B1563" s="1" t="s">
        <v>1310</v>
      </c>
      <c r="C1563" s="1">
        <v>122012643</v>
      </c>
      <c r="D1563" s="1">
        <v>30000000</v>
      </c>
      <c r="E1563" s="1">
        <f t="shared" si="48"/>
        <v>92012643</v>
      </c>
      <c r="F1563" s="1">
        <v>104</v>
      </c>
      <c r="G1563" s="1">
        <v>135</v>
      </c>
      <c r="H1563" s="1" t="s">
        <v>50</v>
      </c>
      <c r="I1563" s="1" t="str">
        <f t="shared" si="49"/>
        <v>Action</v>
      </c>
      <c r="J1563" s="1" t="s">
        <v>1318</v>
      </c>
      <c r="K1563" s="1">
        <v>143696</v>
      </c>
      <c r="L1563" s="1">
        <v>241</v>
      </c>
      <c r="M1563" s="1" t="s">
        <v>37</v>
      </c>
      <c r="N1563" s="1" t="s">
        <v>38</v>
      </c>
      <c r="O1563" s="1">
        <v>1990</v>
      </c>
      <c r="P1563" s="1">
        <v>7.6</v>
      </c>
    </row>
    <row r="1564" spans="1:16" ht="12.75" x14ac:dyDescent="0.2">
      <c r="A1564" s="1" t="s">
        <v>8117</v>
      </c>
      <c r="B1564" s="1" t="s">
        <v>7036</v>
      </c>
      <c r="C1564" s="1">
        <v>116631310</v>
      </c>
      <c r="D1564" s="1">
        <v>30000000</v>
      </c>
      <c r="E1564" s="1">
        <f t="shared" si="48"/>
        <v>86631310</v>
      </c>
      <c r="F1564" s="1">
        <v>304</v>
      </c>
      <c r="G1564" s="1">
        <v>132</v>
      </c>
      <c r="H1564" s="1" t="s">
        <v>1543</v>
      </c>
      <c r="I1564" s="1" t="str">
        <f>LEFT(H1564,9)</f>
        <v>Biography</v>
      </c>
      <c r="J1564" s="1" t="s">
        <v>5182</v>
      </c>
      <c r="K1564" s="1">
        <v>87665</v>
      </c>
      <c r="L1564" s="1">
        <v>323</v>
      </c>
      <c r="M1564" s="1" t="s">
        <v>37</v>
      </c>
      <c r="N1564" s="1" t="s">
        <v>38</v>
      </c>
      <c r="O1564" s="1">
        <v>2013</v>
      </c>
      <c r="P1564" s="1">
        <v>7.2</v>
      </c>
    </row>
    <row r="1565" spans="1:16" ht="12.75" x14ac:dyDescent="0.2">
      <c r="A1565" s="1" t="s">
        <v>8120</v>
      </c>
      <c r="B1565" s="1" t="s">
        <v>5058</v>
      </c>
      <c r="C1565" s="1">
        <v>114324072</v>
      </c>
      <c r="D1565" s="1">
        <v>20000000</v>
      </c>
      <c r="E1565" s="1">
        <f t="shared" si="48"/>
        <v>94324072</v>
      </c>
      <c r="F1565" s="1">
        <v>191</v>
      </c>
      <c r="G1565" s="1">
        <v>92</v>
      </c>
      <c r="H1565" s="1" t="s">
        <v>3912</v>
      </c>
      <c r="I1565" s="1" t="str">
        <f t="shared" si="49"/>
        <v>Comedy</v>
      </c>
      <c r="J1565" s="1" t="s">
        <v>3229</v>
      </c>
      <c r="K1565" s="1">
        <v>185338</v>
      </c>
      <c r="L1565" s="1">
        <v>392</v>
      </c>
      <c r="M1565" s="1" t="s">
        <v>37</v>
      </c>
      <c r="N1565" s="1" t="s">
        <v>38</v>
      </c>
      <c r="O1565" s="1">
        <v>2004</v>
      </c>
      <c r="P1565" s="1">
        <v>6.7</v>
      </c>
    </row>
    <row r="1566" spans="1:16" ht="12.75" x14ac:dyDescent="0.2">
      <c r="A1566" s="1" t="s">
        <v>8123</v>
      </c>
      <c r="B1566" s="1" t="s">
        <v>162</v>
      </c>
      <c r="C1566" s="1">
        <v>113502246</v>
      </c>
      <c r="D1566" s="1">
        <v>38000000</v>
      </c>
      <c r="E1566" s="1">
        <f t="shared" si="48"/>
        <v>75502246</v>
      </c>
      <c r="F1566" s="1">
        <v>55</v>
      </c>
      <c r="G1566" s="1">
        <v>99</v>
      </c>
      <c r="H1566" s="1" t="s">
        <v>2785</v>
      </c>
      <c r="I1566" s="1" t="str">
        <f t="shared" si="49"/>
        <v>Comedy</v>
      </c>
      <c r="J1566" s="1" t="s">
        <v>3979</v>
      </c>
      <c r="K1566" s="1">
        <v>96607</v>
      </c>
      <c r="L1566" s="1">
        <v>125</v>
      </c>
      <c r="M1566" s="1" t="s">
        <v>37</v>
      </c>
      <c r="N1566" s="1" t="s">
        <v>38</v>
      </c>
      <c r="O1566" s="1">
        <v>1991</v>
      </c>
      <c r="P1566" s="1">
        <v>6.8</v>
      </c>
    </row>
    <row r="1567" spans="1:16" ht="12.75" x14ac:dyDescent="0.2">
      <c r="A1567" s="1" t="s">
        <v>8127</v>
      </c>
      <c r="B1567" s="1" t="s">
        <v>4981</v>
      </c>
      <c r="C1567" s="1">
        <v>108360000</v>
      </c>
      <c r="D1567" s="1">
        <v>30000000</v>
      </c>
      <c r="E1567" s="1">
        <f t="shared" si="48"/>
        <v>78360000</v>
      </c>
      <c r="F1567" s="1">
        <v>59</v>
      </c>
      <c r="G1567" s="1">
        <v>90</v>
      </c>
      <c r="H1567" s="1" t="s">
        <v>4218</v>
      </c>
      <c r="I1567" s="1" t="str">
        <f>LEFT(H1567,9)</f>
        <v>Adventure</v>
      </c>
      <c r="J1567" s="1" t="s">
        <v>741</v>
      </c>
      <c r="K1567" s="1">
        <v>160321</v>
      </c>
      <c r="L1567" s="1">
        <v>178</v>
      </c>
      <c r="M1567" s="1" t="s">
        <v>37</v>
      </c>
      <c r="N1567" s="1" t="s">
        <v>38</v>
      </c>
      <c r="O1567" s="1">
        <v>1995</v>
      </c>
      <c r="P1567" s="1">
        <v>6.3</v>
      </c>
    </row>
    <row r="1568" spans="1:16" ht="12.75" x14ac:dyDescent="0.2">
      <c r="A1568" s="1" t="s">
        <v>8130</v>
      </c>
      <c r="B1568" s="1" t="s">
        <v>3302</v>
      </c>
      <c r="C1568" s="1">
        <v>108244774</v>
      </c>
      <c r="D1568" s="1">
        <v>37000000</v>
      </c>
      <c r="E1568" s="1">
        <f t="shared" si="48"/>
        <v>71244774</v>
      </c>
      <c r="F1568" s="1">
        <v>108</v>
      </c>
      <c r="G1568" s="1">
        <v>111</v>
      </c>
      <c r="H1568" s="1" t="s">
        <v>2716</v>
      </c>
      <c r="I1568" s="1" t="str">
        <f t="shared" si="49"/>
        <v>Comedy</v>
      </c>
      <c r="J1568" s="1" t="s">
        <v>256</v>
      </c>
      <c r="K1568" s="1">
        <v>94049</v>
      </c>
      <c r="L1568" s="1">
        <v>301</v>
      </c>
      <c r="M1568" s="1" t="s">
        <v>37</v>
      </c>
      <c r="N1568" s="1" t="s">
        <v>38</v>
      </c>
      <c r="O1568" s="1">
        <v>2001</v>
      </c>
      <c r="P1568" s="1">
        <v>6.2</v>
      </c>
    </row>
    <row r="1569" spans="1:16" ht="12.75" x14ac:dyDescent="0.2">
      <c r="A1569" s="1" t="s">
        <v>8134</v>
      </c>
      <c r="B1569" s="1" t="s">
        <v>7497</v>
      </c>
      <c r="C1569" s="1">
        <v>105444419</v>
      </c>
      <c r="D1569" s="1">
        <v>26000000</v>
      </c>
      <c r="E1569" s="1">
        <f t="shared" si="48"/>
        <v>79444419</v>
      </c>
      <c r="F1569" s="1">
        <v>50</v>
      </c>
      <c r="G1569" s="1">
        <v>103</v>
      </c>
      <c r="H1569" s="1" t="s">
        <v>1670</v>
      </c>
      <c r="I1569" s="1" t="str">
        <f t="shared" si="49"/>
        <v>Comedy</v>
      </c>
      <c r="J1569" s="1" t="s">
        <v>4134</v>
      </c>
      <c r="K1569" s="1">
        <v>31817</v>
      </c>
      <c r="L1569" s="1">
        <v>117</v>
      </c>
      <c r="M1569" s="1" t="s">
        <v>37</v>
      </c>
      <c r="N1569" s="1" t="s">
        <v>38</v>
      </c>
      <c r="O1569" s="1">
        <v>1996</v>
      </c>
      <c r="P1569" s="1">
        <v>6.2</v>
      </c>
    </row>
    <row r="1570" spans="1:16" ht="12.75" x14ac:dyDescent="0.2">
      <c r="A1570" s="1" t="s">
        <v>8137</v>
      </c>
      <c r="B1570" s="1" t="s">
        <v>684</v>
      </c>
      <c r="C1570" s="1">
        <v>100125340</v>
      </c>
      <c r="D1570" s="1">
        <v>33000000</v>
      </c>
      <c r="E1570" s="1">
        <f t="shared" si="48"/>
        <v>67125340</v>
      </c>
      <c r="F1570" s="1">
        <v>216</v>
      </c>
      <c r="G1570" s="1">
        <v>127</v>
      </c>
      <c r="H1570" s="1" t="s">
        <v>2141</v>
      </c>
      <c r="I1570" s="1" t="str">
        <f>LEFT(H1570,5)</f>
        <v>Crime</v>
      </c>
      <c r="J1570" s="1" t="s">
        <v>465</v>
      </c>
      <c r="K1570" s="1">
        <v>1023511</v>
      </c>
      <c r="L1570" s="1">
        <v>1080</v>
      </c>
      <c r="M1570" s="1" t="s">
        <v>37</v>
      </c>
      <c r="N1570" s="1" t="s">
        <v>38</v>
      </c>
      <c r="O1570" s="1">
        <v>1995</v>
      </c>
      <c r="P1570" s="1">
        <v>8.6</v>
      </c>
    </row>
    <row r="1571" spans="1:16" ht="12.75" x14ac:dyDescent="0.2">
      <c r="A1571" s="1" t="s">
        <v>8140</v>
      </c>
      <c r="B1571" s="1" t="s">
        <v>1388</v>
      </c>
      <c r="C1571" s="1">
        <v>115646235</v>
      </c>
      <c r="D1571" s="1">
        <v>30000000</v>
      </c>
      <c r="E1571" s="1">
        <f t="shared" si="48"/>
        <v>85646235</v>
      </c>
      <c r="F1571" s="1">
        <v>472</v>
      </c>
      <c r="G1571" s="1">
        <v>112</v>
      </c>
      <c r="H1571" s="1" t="s">
        <v>2812</v>
      </c>
      <c r="I1571" s="1" t="str">
        <f t="shared" si="49"/>
        <v>Action</v>
      </c>
      <c r="J1571" s="1" t="s">
        <v>562</v>
      </c>
      <c r="K1571" s="1">
        <v>531737</v>
      </c>
      <c r="L1571" s="1">
        <v>1262</v>
      </c>
      <c r="M1571" s="1" t="s">
        <v>37</v>
      </c>
      <c r="N1571" s="1" t="s">
        <v>8143</v>
      </c>
      <c r="O1571" s="1">
        <v>2009</v>
      </c>
      <c r="P1571" s="1">
        <v>8</v>
      </c>
    </row>
    <row r="1572" spans="1:16" ht="12.75" x14ac:dyDescent="0.2">
      <c r="A1572" s="1" t="s">
        <v>8145</v>
      </c>
      <c r="B1572" s="1" t="s">
        <v>8144</v>
      </c>
      <c r="C1572" s="1">
        <v>85416609</v>
      </c>
      <c r="D1572" s="1">
        <v>30000000</v>
      </c>
      <c r="E1572" s="1">
        <f t="shared" si="48"/>
        <v>55416609</v>
      </c>
      <c r="F1572" s="1">
        <v>89</v>
      </c>
      <c r="G1572" s="1">
        <v>87</v>
      </c>
      <c r="H1572" s="1" t="s">
        <v>270</v>
      </c>
      <c r="I1572" s="1" t="str">
        <f>LEFT(H1572,9)</f>
        <v>Adventure</v>
      </c>
      <c r="J1572" s="1" t="s">
        <v>99</v>
      </c>
      <c r="K1572" s="1">
        <v>58906</v>
      </c>
      <c r="L1572" s="1">
        <v>186</v>
      </c>
      <c r="M1572" s="1" t="s">
        <v>37</v>
      </c>
      <c r="N1572" s="1" t="s">
        <v>38</v>
      </c>
      <c r="O1572" s="1">
        <v>2004</v>
      </c>
      <c r="P1572" s="1">
        <v>7</v>
      </c>
    </row>
    <row r="1573" spans="1:16" ht="12.75" x14ac:dyDescent="0.2">
      <c r="A1573" s="1" t="s">
        <v>8150</v>
      </c>
      <c r="B1573" s="1" t="s">
        <v>3693</v>
      </c>
      <c r="C1573" s="1">
        <v>90135191</v>
      </c>
      <c r="D1573" s="1">
        <v>25000000</v>
      </c>
      <c r="E1573" s="1">
        <f t="shared" si="48"/>
        <v>65135191</v>
      </c>
      <c r="F1573" s="1">
        <v>229</v>
      </c>
      <c r="G1573" s="1">
        <v>138</v>
      </c>
      <c r="H1573" s="1" t="s">
        <v>2141</v>
      </c>
      <c r="I1573" s="1" t="str">
        <f>LEFT(H1573,5)</f>
        <v>Crime</v>
      </c>
      <c r="J1573" s="1" t="s">
        <v>6700</v>
      </c>
      <c r="K1573" s="1">
        <v>338415</v>
      </c>
      <c r="L1573" s="1">
        <v>935</v>
      </c>
      <c r="M1573" s="1" t="s">
        <v>37</v>
      </c>
      <c r="N1573" s="1" t="s">
        <v>38</v>
      </c>
      <c r="O1573" s="1">
        <v>2003</v>
      </c>
      <c r="P1573" s="1">
        <v>8</v>
      </c>
    </row>
    <row r="1574" spans="1:16" ht="12.75" x14ac:dyDescent="0.2">
      <c r="A1574" s="1" t="s">
        <v>8154</v>
      </c>
      <c r="B1574" s="1" t="s">
        <v>3693</v>
      </c>
      <c r="C1574" s="1">
        <v>100422786</v>
      </c>
      <c r="D1574" s="1">
        <v>30000000</v>
      </c>
      <c r="E1574" s="1">
        <f t="shared" si="48"/>
        <v>70422786</v>
      </c>
      <c r="F1574" s="1">
        <v>268</v>
      </c>
      <c r="G1574" s="1">
        <v>132</v>
      </c>
      <c r="H1574" s="1" t="s">
        <v>3793</v>
      </c>
      <c r="I1574" s="1" t="str">
        <f>LEFT(H1574,5)</f>
        <v>Drama</v>
      </c>
      <c r="J1574" s="1" t="s">
        <v>3693</v>
      </c>
      <c r="K1574" s="1">
        <v>482064</v>
      </c>
      <c r="L1574" s="1">
        <v>1106</v>
      </c>
      <c r="M1574" s="1" t="s">
        <v>37</v>
      </c>
      <c r="N1574" s="1" t="s">
        <v>38</v>
      </c>
      <c r="O1574" s="1">
        <v>2004</v>
      </c>
      <c r="P1574" s="1">
        <v>8.1</v>
      </c>
    </row>
    <row r="1575" spans="1:16" ht="12.75" x14ac:dyDescent="0.2">
      <c r="A1575" s="1" t="s">
        <v>8158</v>
      </c>
      <c r="B1575" s="1" t="s">
        <v>4217</v>
      </c>
      <c r="C1575" s="1">
        <v>106694016</v>
      </c>
      <c r="D1575" s="1">
        <v>30000000</v>
      </c>
      <c r="E1575" s="1">
        <f t="shared" si="48"/>
        <v>76694016</v>
      </c>
      <c r="F1575" s="1">
        <v>145</v>
      </c>
      <c r="G1575" s="1">
        <v>103</v>
      </c>
      <c r="H1575" s="1" t="s">
        <v>1008</v>
      </c>
      <c r="I1575" s="1" t="str">
        <f t="shared" si="49"/>
        <v>Comedy</v>
      </c>
      <c r="J1575" s="1" t="s">
        <v>1745</v>
      </c>
      <c r="K1575" s="1">
        <v>123940</v>
      </c>
      <c r="L1575" s="1">
        <v>337</v>
      </c>
      <c r="M1575" s="1" t="s">
        <v>37</v>
      </c>
      <c r="N1575" s="1" t="s">
        <v>38</v>
      </c>
      <c r="O1575" s="1">
        <v>1999</v>
      </c>
      <c r="P1575" s="1">
        <v>6.7</v>
      </c>
    </row>
    <row r="1576" spans="1:16" ht="12.75" x14ac:dyDescent="0.2">
      <c r="A1576" s="1" t="s">
        <v>8161</v>
      </c>
      <c r="B1576" s="1" t="s">
        <v>6395</v>
      </c>
      <c r="C1576" s="1">
        <v>64286</v>
      </c>
      <c r="D1576" s="1">
        <v>29000000</v>
      </c>
      <c r="E1576" s="1">
        <f t="shared" si="48"/>
        <v>-28935714</v>
      </c>
      <c r="F1576" s="1">
        <v>177</v>
      </c>
      <c r="G1576" s="1">
        <v>123</v>
      </c>
      <c r="H1576" s="1" t="s">
        <v>213</v>
      </c>
      <c r="I1576" s="1" t="str">
        <f>LEFT(H1576,5)</f>
        <v>Drama</v>
      </c>
      <c r="J1576" s="1" t="s">
        <v>4212</v>
      </c>
      <c r="K1576" s="1">
        <v>396396</v>
      </c>
      <c r="L1576" s="1">
        <v>1111</v>
      </c>
      <c r="M1576" s="1" t="s">
        <v>37</v>
      </c>
      <c r="N1576" s="1" t="s">
        <v>38</v>
      </c>
      <c r="O1576" s="1">
        <v>2004</v>
      </c>
      <c r="P1576" s="1">
        <v>7.9</v>
      </c>
    </row>
    <row r="1577" spans="1:16" ht="12.75" x14ac:dyDescent="0.2">
      <c r="A1577" s="1" t="s">
        <v>8165</v>
      </c>
      <c r="B1577" s="1" t="s">
        <v>6243</v>
      </c>
      <c r="C1577" s="1">
        <v>76806312</v>
      </c>
      <c r="D1577" s="1">
        <v>30000000</v>
      </c>
      <c r="E1577" s="1">
        <f t="shared" si="48"/>
        <v>46806312</v>
      </c>
      <c r="F1577" s="1">
        <v>175</v>
      </c>
      <c r="G1577" s="1">
        <v>111</v>
      </c>
      <c r="H1577" s="1" t="s">
        <v>1680</v>
      </c>
      <c r="I1577" s="1" t="str">
        <f t="shared" si="49"/>
        <v>Comedy</v>
      </c>
      <c r="J1577" s="1" t="s">
        <v>233</v>
      </c>
      <c r="K1577" s="1">
        <v>124501</v>
      </c>
      <c r="L1577" s="1">
        <v>154</v>
      </c>
      <c r="M1577" s="1" t="s">
        <v>37</v>
      </c>
      <c r="N1577" s="1" t="s">
        <v>38</v>
      </c>
      <c r="O1577" s="1">
        <v>2008</v>
      </c>
      <c r="P1577" s="1">
        <v>6.1</v>
      </c>
    </row>
    <row r="1578" spans="1:16" ht="12.75" x14ac:dyDescent="0.2">
      <c r="A1578" s="1" t="s">
        <v>8170</v>
      </c>
      <c r="B1578" s="1" t="s">
        <v>1678</v>
      </c>
      <c r="C1578" s="1">
        <v>79566871</v>
      </c>
      <c r="D1578" s="1">
        <v>30000000</v>
      </c>
      <c r="E1578" s="1">
        <f t="shared" si="48"/>
        <v>49566871</v>
      </c>
      <c r="F1578" s="1">
        <v>131</v>
      </c>
      <c r="G1578" s="1">
        <v>102</v>
      </c>
      <c r="H1578" s="1" t="s">
        <v>8169</v>
      </c>
      <c r="I1578" s="1" t="str">
        <f t="shared" si="49"/>
        <v>Comedy</v>
      </c>
      <c r="J1578" s="1" t="s">
        <v>6969</v>
      </c>
      <c r="K1578" s="1">
        <v>31760</v>
      </c>
      <c r="L1578" s="1">
        <v>140</v>
      </c>
      <c r="M1578" s="1" t="s">
        <v>37</v>
      </c>
      <c r="N1578" s="1" t="s">
        <v>38</v>
      </c>
      <c r="O1578" s="1">
        <v>2009</v>
      </c>
      <c r="P1578" s="1">
        <v>4.2</v>
      </c>
    </row>
    <row r="1579" spans="1:16" ht="12.75" x14ac:dyDescent="0.2">
      <c r="A1579" s="1" t="s">
        <v>8175</v>
      </c>
      <c r="B1579" s="1" t="s">
        <v>8173</v>
      </c>
      <c r="C1579" s="1">
        <v>76501438</v>
      </c>
      <c r="D1579" s="1">
        <v>30000000</v>
      </c>
      <c r="E1579" s="1">
        <f t="shared" si="48"/>
        <v>46501438</v>
      </c>
      <c r="F1579" s="1">
        <v>41</v>
      </c>
      <c r="G1579" s="1">
        <v>78</v>
      </c>
      <c r="H1579" s="1" t="s">
        <v>1984</v>
      </c>
      <c r="I1579" s="1" t="str">
        <f>LEFT(H1579,9)</f>
        <v>Adventure</v>
      </c>
      <c r="J1579" s="1" t="s">
        <v>2314</v>
      </c>
      <c r="K1579" s="1">
        <v>8146</v>
      </c>
      <c r="L1579" s="1">
        <v>49</v>
      </c>
      <c r="M1579" s="1" t="s">
        <v>37</v>
      </c>
      <c r="N1579" s="1" t="s">
        <v>766</v>
      </c>
      <c r="O1579" s="1">
        <v>2000</v>
      </c>
      <c r="P1579" s="1">
        <v>6.1</v>
      </c>
    </row>
    <row r="1580" spans="1:16" ht="12.75" x14ac:dyDescent="0.2">
      <c r="A1580" s="1" t="s">
        <v>8178</v>
      </c>
      <c r="B1580" s="1" t="s">
        <v>6125</v>
      </c>
      <c r="C1580" s="1">
        <v>74787599</v>
      </c>
      <c r="D1580" s="1">
        <v>30000000</v>
      </c>
      <c r="E1580" s="1">
        <f t="shared" si="48"/>
        <v>44787599</v>
      </c>
      <c r="F1580" s="1">
        <v>30</v>
      </c>
      <c r="G1580" s="1">
        <v>132</v>
      </c>
      <c r="H1580" s="1" t="s">
        <v>213</v>
      </c>
      <c r="I1580" s="1" t="str">
        <f>LEFT(H1580,5)</f>
        <v>Drama</v>
      </c>
      <c r="J1580" s="1" t="s">
        <v>3299</v>
      </c>
      <c r="K1580" s="1">
        <v>12549</v>
      </c>
      <c r="L1580" s="1">
        <v>109</v>
      </c>
      <c r="M1580" s="1" t="s">
        <v>37</v>
      </c>
      <c r="N1580" s="1" t="s">
        <v>38</v>
      </c>
      <c r="O1580" s="1">
        <v>1991</v>
      </c>
      <c r="P1580" s="1">
        <v>6.6</v>
      </c>
    </row>
    <row r="1581" spans="1:16" ht="12.75" x14ac:dyDescent="0.2">
      <c r="A1581" s="1" t="s">
        <v>8182</v>
      </c>
      <c r="B1581" s="1" t="s">
        <v>1014</v>
      </c>
      <c r="C1581" s="1">
        <v>66528842</v>
      </c>
      <c r="D1581" s="1">
        <v>30000000</v>
      </c>
      <c r="E1581" s="1">
        <f t="shared" si="48"/>
        <v>36528842</v>
      </c>
      <c r="F1581" s="1">
        <v>57</v>
      </c>
      <c r="G1581" s="1">
        <v>133</v>
      </c>
      <c r="H1581" s="1" t="s">
        <v>7726</v>
      </c>
      <c r="I1581" s="1" t="str">
        <f>LEFT(H1581,5)</f>
        <v>Drama</v>
      </c>
      <c r="J1581" s="1" t="s">
        <v>761</v>
      </c>
      <c r="K1581" s="1">
        <v>112175</v>
      </c>
      <c r="L1581" s="1">
        <v>329</v>
      </c>
      <c r="M1581" s="1" t="s">
        <v>37</v>
      </c>
      <c r="N1581" s="1" t="s">
        <v>38</v>
      </c>
      <c r="O1581" s="1">
        <v>1994</v>
      </c>
      <c r="P1581" s="1">
        <v>7.5</v>
      </c>
    </row>
    <row r="1582" spans="1:16" ht="12.75" x14ac:dyDescent="0.2">
      <c r="A1582" s="1" t="s">
        <v>8186</v>
      </c>
      <c r="B1582" s="1" t="s">
        <v>8185</v>
      </c>
      <c r="C1582" s="1">
        <v>83813460</v>
      </c>
      <c r="D1582" s="1">
        <v>25000000</v>
      </c>
      <c r="E1582" s="1">
        <f t="shared" si="48"/>
        <v>58813460</v>
      </c>
      <c r="F1582" s="1">
        <v>391</v>
      </c>
      <c r="G1582" s="1">
        <v>108</v>
      </c>
      <c r="H1582" s="1" t="s">
        <v>213</v>
      </c>
      <c r="I1582" s="1" t="str">
        <f>LEFT(H1582,5)</f>
        <v>Drama</v>
      </c>
      <c r="J1582" s="1" t="s">
        <v>81</v>
      </c>
      <c r="K1582" s="1">
        <v>270238</v>
      </c>
      <c r="L1582" s="1">
        <v>452</v>
      </c>
      <c r="M1582" s="1" t="s">
        <v>37</v>
      </c>
      <c r="N1582" s="1" t="s">
        <v>38</v>
      </c>
      <c r="O1582" s="1">
        <v>2009</v>
      </c>
      <c r="P1582" s="1">
        <v>7.4</v>
      </c>
    </row>
    <row r="1583" spans="1:16" ht="12.75" x14ac:dyDescent="0.2">
      <c r="A1583" s="1" t="s">
        <v>8192</v>
      </c>
      <c r="B1583" s="1" t="s">
        <v>8190</v>
      </c>
      <c r="C1583" s="1">
        <v>65010106</v>
      </c>
      <c r="D1583" s="1">
        <v>30000000</v>
      </c>
      <c r="E1583" s="1">
        <f t="shared" si="48"/>
        <v>35010106</v>
      </c>
      <c r="F1583" s="1">
        <v>217</v>
      </c>
      <c r="G1583" s="1">
        <v>125</v>
      </c>
      <c r="H1583" s="1" t="s">
        <v>2526</v>
      </c>
      <c r="I1583" s="1" t="str">
        <f t="shared" si="49"/>
        <v>Comedy</v>
      </c>
      <c r="J1583" s="1" t="s">
        <v>8061</v>
      </c>
      <c r="K1583" s="1">
        <v>107557</v>
      </c>
      <c r="L1583" s="1">
        <v>612</v>
      </c>
      <c r="M1583" s="1" t="s">
        <v>37</v>
      </c>
      <c r="N1583" s="1" t="s">
        <v>38</v>
      </c>
      <c r="O1583" s="1">
        <v>2002</v>
      </c>
      <c r="P1583" s="1">
        <v>7.2</v>
      </c>
    </row>
    <row r="1584" spans="1:16" ht="12.75" x14ac:dyDescent="0.2">
      <c r="A1584" s="1" t="s">
        <v>8200</v>
      </c>
      <c r="B1584" s="1" t="s">
        <v>8196</v>
      </c>
      <c r="C1584" s="1">
        <v>66359959</v>
      </c>
      <c r="D1584" s="1">
        <v>35000000</v>
      </c>
      <c r="E1584" s="1">
        <f t="shared" si="48"/>
        <v>31359959</v>
      </c>
      <c r="F1584" s="1">
        <v>452</v>
      </c>
      <c r="G1584" s="1">
        <v>98</v>
      </c>
      <c r="H1584" s="1" t="s">
        <v>8198</v>
      </c>
      <c r="I1584" s="1" t="str">
        <f t="shared" si="49"/>
        <v>Comedy</v>
      </c>
      <c r="J1584" s="1" t="s">
        <v>8199</v>
      </c>
      <c r="K1584" s="1">
        <v>184641</v>
      </c>
      <c r="L1584" s="1">
        <v>326</v>
      </c>
      <c r="M1584" s="1" t="s">
        <v>37</v>
      </c>
      <c r="N1584" s="1" t="s">
        <v>38</v>
      </c>
      <c r="O1584" s="1">
        <v>2013</v>
      </c>
      <c r="P1584" s="1">
        <v>6.9</v>
      </c>
    </row>
    <row r="1585" spans="1:16" ht="12.75" x14ac:dyDescent="0.2">
      <c r="A1585" s="1" t="s">
        <v>8205</v>
      </c>
      <c r="B1585" s="1" t="s">
        <v>8204</v>
      </c>
      <c r="C1585" s="1">
        <v>66468315</v>
      </c>
      <c r="D1585" s="1">
        <v>30000000</v>
      </c>
      <c r="E1585" s="1">
        <f t="shared" si="48"/>
        <v>36468315</v>
      </c>
      <c r="F1585" s="1">
        <v>589</v>
      </c>
      <c r="G1585" s="1">
        <v>119</v>
      </c>
      <c r="H1585" s="1" t="s">
        <v>5528</v>
      </c>
      <c r="I1585" s="1" t="str">
        <f t="shared" si="49"/>
        <v>Action</v>
      </c>
      <c r="J1585" s="1" t="s">
        <v>62</v>
      </c>
      <c r="K1585" s="1">
        <v>428916</v>
      </c>
      <c r="L1585" s="1">
        <v>667</v>
      </c>
      <c r="M1585" s="1" t="s">
        <v>37</v>
      </c>
      <c r="N1585" s="1" t="s">
        <v>38</v>
      </c>
      <c r="O1585" s="1">
        <v>2012</v>
      </c>
      <c r="P1585" s="1">
        <v>7.4</v>
      </c>
    </row>
    <row r="1586" spans="1:16" ht="12.75" x14ac:dyDescent="0.2">
      <c r="A1586" s="1" t="s">
        <v>8209</v>
      </c>
      <c r="B1586" s="1" t="s">
        <v>197</v>
      </c>
      <c r="C1586" s="1">
        <v>64172251</v>
      </c>
      <c r="D1586" s="1">
        <v>30000000</v>
      </c>
      <c r="E1586" s="1">
        <f t="shared" si="48"/>
        <v>34172251</v>
      </c>
      <c r="F1586" s="1">
        <v>61</v>
      </c>
      <c r="G1586" s="1">
        <v>87</v>
      </c>
      <c r="H1586" s="1" t="s">
        <v>2785</v>
      </c>
      <c r="I1586" s="1" t="str">
        <f t="shared" si="49"/>
        <v>Comedy</v>
      </c>
      <c r="J1586" s="1" t="s">
        <v>1652</v>
      </c>
      <c r="K1586" s="1">
        <v>19079</v>
      </c>
      <c r="L1586" s="1">
        <v>122</v>
      </c>
      <c r="M1586" s="1" t="s">
        <v>37</v>
      </c>
      <c r="N1586" s="1" t="s">
        <v>38</v>
      </c>
      <c r="O1586" s="1">
        <v>2001</v>
      </c>
      <c r="P1586" s="1">
        <v>5.4</v>
      </c>
    </row>
    <row r="1587" spans="1:16" ht="12.75" x14ac:dyDescent="0.2">
      <c r="A1587" s="1" t="s">
        <v>8214</v>
      </c>
      <c r="B1587" s="1" t="s">
        <v>8212</v>
      </c>
      <c r="C1587" s="1">
        <v>66600000</v>
      </c>
      <c r="D1587" s="1">
        <v>30000000</v>
      </c>
      <c r="E1587" s="1">
        <f t="shared" si="48"/>
        <v>36600000</v>
      </c>
      <c r="F1587" s="1">
        <v>79</v>
      </c>
      <c r="G1587" s="1">
        <v>91</v>
      </c>
      <c r="H1587" s="1" t="s">
        <v>3931</v>
      </c>
      <c r="I1587" s="1" t="str">
        <f t="shared" si="49"/>
        <v>Comedy</v>
      </c>
      <c r="J1587" s="1" t="s">
        <v>3990</v>
      </c>
      <c r="K1587" s="1">
        <v>94435</v>
      </c>
      <c r="L1587" s="1">
        <v>182</v>
      </c>
      <c r="M1587" s="1" t="s">
        <v>37</v>
      </c>
      <c r="N1587" s="1" t="s">
        <v>369</v>
      </c>
      <c r="O1587" s="1">
        <v>1995</v>
      </c>
      <c r="P1587" s="1">
        <v>6.8</v>
      </c>
    </row>
    <row r="1588" spans="1:16" ht="12.75" x14ac:dyDescent="0.2">
      <c r="A1588" s="1" t="s">
        <v>8217</v>
      </c>
      <c r="B1588" s="1" t="s">
        <v>3929</v>
      </c>
      <c r="C1588" s="1">
        <v>63536011</v>
      </c>
      <c r="D1588" s="1">
        <v>30000000</v>
      </c>
      <c r="E1588" s="1">
        <f t="shared" si="48"/>
        <v>33536011</v>
      </c>
      <c r="F1588" s="1">
        <v>234</v>
      </c>
      <c r="G1588" s="1">
        <v>100</v>
      </c>
      <c r="H1588" s="1" t="s">
        <v>1414</v>
      </c>
      <c r="I1588" s="1" t="str">
        <f t="shared" si="49"/>
        <v>Comedy</v>
      </c>
      <c r="J1588" s="1" t="s">
        <v>2376</v>
      </c>
      <c r="K1588" s="1">
        <v>34258</v>
      </c>
      <c r="L1588" s="1">
        <v>178</v>
      </c>
      <c r="M1588" s="1" t="s">
        <v>37</v>
      </c>
      <c r="N1588" s="1" t="s">
        <v>38</v>
      </c>
      <c r="O1588" s="1">
        <v>2012</v>
      </c>
      <c r="P1588" s="1">
        <v>6.3</v>
      </c>
    </row>
    <row r="1589" spans="1:16" ht="12.75" x14ac:dyDescent="0.2">
      <c r="A1589" s="1" t="s">
        <v>8221</v>
      </c>
      <c r="B1589" s="1" t="s">
        <v>6416</v>
      </c>
      <c r="C1589" s="1">
        <v>62877175</v>
      </c>
      <c r="D1589" s="1">
        <v>30000000</v>
      </c>
      <c r="E1589" s="1">
        <f t="shared" si="48"/>
        <v>32877175</v>
      </c>
      <c r="F1589" s="1">
        <v>253</v>
      </c>
      <c r="G1589" s="1">
        <v>118</v>
      </c>
      <c r="H1589" s="1" t="s">
        <v>1414</v>
      </c>
      <c r="I1589" s="1" t="str">
        <f t="shared" si="49"/>
        <v>Comedy</v>
      </c>
      <c r="J1589" s="1" t="s">
        <v>289</v>
      </c>
      <c r="K1589" s="1">
        <v>217507</v>
      </c>
      <c r="L1589" s="1">
        <v>325</v>
      </c>
      <c r="M1589" s="1" t="s">
        <v>37</v>
      </c>
      <c r="N1589" s="1" t="s">
        <v>38</v>
      </c>
      <c r="O1589" s="1">
        <v>2008</v>
      </c>
      <c r="P1589" s="1">
        <v>7.2</v>
      </c>
    </row>
    <row r="1590" spans="1:16" ht="12.75" x14ac:dyDescent="0.2">
      <c r="A1590" s="1" t="s">
        <v>8230</v>
      </c>
      <c r="B1590" s="1" t="s">
        <v>2942</v>
      </c>
      <c r="C1590" s="1">
        <v>74484168</v>
      </c>
      <c r="D1590" s="1">
        <v>45000000</v>
      </c>
      <c r="E1590" s="1">
        <f t="shared" si="48"/>
        <v>29484168</v>
      </c>
      <c r="F1590" s="1">
        <v>123</v>
      </c>
      <c r="G1590" s="1">
        <v>109</v>
      </c>
      <c r="H1590" s="1" t="s">
        <v>1119</v>
      </c>
      <c r="I1590" s="1" t="str">
        <f t="shared" si="49"/>
        <v>Action</v>
      </c>
      <c r="J1590" s="1" t="s">
        <v>3334</v>
      </c>
      <c r="K1590" s="1">
        <v>109894</v>
      </c>
      <c r="L1590" s="1">
        <v>340</v>
      </c>
      <c r="M1590" s="1" t="s">
        <v>37</v>
      </c>
      <c r="N1590" s="1" t="s">
        <v>38</v>
      </c>
      <c r="O1590" s="1">
        <v>2005</v>
      </c>
      <c r="P1590" s="1">
        <v>6.9</v>
      </c>
    </row>
    <row r="1591" spans="1:16" ht="12.75" x14ac:dyDescent="0.2">
      <c r="A1591" s="1" t="s">
        <v>8235</v>
      </c>
      <c r="B1591" s="1" t="s">
        <v>8234</v>
      </c>
      <c r="C1591" s="1">
        <v>60269340</v>
      </c>
      <c r="D1591" s="1">
        <v>30000000</v>
      </c>
      <c r="E1591" s="1">
        <f t="shared" si="48"/>
        <v>30269340</v>
      </c>
      <c r="F1591" s="1">
        <v>145</v>
      </c>
      <c r="G1591" s="1">
        <v>99</v>
      </c>
      <c r="H1591" s="1" t="s">
        <v>1680</v>
      </c>
      <c r="I1591" s="1" t="str">
        <f t="shared" si="49"/>
        <v>Comedy</v>
      </c>
      <c r="J1591" s="1" t="s">
        <v>4798</v>
      </c>
      <c r="K1591" s="1">
        <v>34079</v>
      </c>
      <c r="L1591" s="1">
        <v>97</v>
      </c>
      <c r="M1591" s="1" t="s">
        <v>37</v>
      </c>
      <c r="N1591" s="1" t="s">
        <v>38</v>
      </c>
      <c r="O1591" s="1">
        <v>2008</v>
      </c>
      <c r="P1591" s="1">
        <v>6</v>
      </c>
    </row>
    <row r="1592" spans="1:16" ht="12.75" x14ac:dyDescent="0.2">
      <c r="A1592" s="1" t="s">
        <v>8239</v>
      </c>
      <c r="B1592" s="1" t="s">
        <v>8238</v>
      </c>
      <c r="C1592" s="1">
        <v>60033780</v>
      </c>
      <c r="D1592" s="1">
        <v>30000000</v>
      </c>
      <c r="E1592" s="1">
        <f t="shared" si="48"/>
        <v>30033780</v>
      </c>
      <c r="F1592" s="1">
        <v>65</v>
      </c>
      <c r="G1592" s="1">
        <v>114</v>
      </c>
      <c r="H1592" s="1" t="s">
        <v>213</v>
      </c>
      <c r="I1592" s="1" t="str">
        <f>LEFT(H1592,5)</f>
        <v>Drama</v>
      </c>
      <c r="J1592" s="1" t="s">
        <v>3832</v>
      </c>
      <c r="K1592" s="1">
        <v>18973</v>
      </c>
      <c r="L1592" s="1">
        <v>162</v>
      </c>
      <c r="M1592" s="1" t="s">
        <v>37</v>
      </c>
      <c r="N1592" s="1" t="s">
        <v>38</v>
      </c>
      <c r="O1592" s="1">
        <v>1998</v>
      </c>
      <c r="P1592" s="1">
        <v>5.9</v>
      </c>
    </row>
    <row r="1593" spans="1:16" ht="12.75" x14ac:dyDescent="0.2">
      <c r="A1593" s="1" t="s">
        <v>8242</v>
      </c>
      <c r="B1593" s="1" t="s">
        <v>2560</v>
      </c>
      <c r="C1593" s="1">
        <v>58715510</v>
      </c>
      <c r="D1593" s="1">
        <v>30000000</v>
      </c>
      <c r="E1593" s="1">
        <f t="shared" si="48"/>
        <v>28715510</v>
      </c>
      <c r="F1593" s="1">
        <v>152</v>
      </c>
      <c r="G1593" s="1">
        <v>89</v>
      </c>
      <c r="H1593" s="1" t="s">
        <v>1680</v>
      </c>
      <c r="I1593" s="1" t="str">
        <f t="shared" si="49"/>
        <v>Comedy</v>
      </c>
      <c r="J1593" s="1" t="s">
        <v>256</v>
      </c>
      <c r="K1593" s="1">
        <v>79094</v>
      </c>
      <c r="L1593" s="1">
        <v>129</v>
      </c>
      <c r="M1593" s="1" t="s">
        <v>37</v>
      </c>
      <c r="N1593" s="1" t="s">
        <v>38</v>
      </c>
      <c r="O1593" s="1">
        <v>2009</v>
      </c>
      <c r="P1593" s="1">
        <v>5.4</v>
      </c>
    </row>
    <row r="1594" spans="1:16" ht="12.75" x14ac:dyDescent="0.2">
      <c r="A1594" s="1" t="s">
        <v>8247</v>
      </c>
      <c r="B1594" s="1" t="s">
        <v>2784</v>
      </c>
      <c r="C1594" s="1">
        <v>58156435</v>
      </c>
      <c r="D1594" s="1">
        <v>19000000</v>
      </c>
      <c r="E1594" s="1">
        <f t="shared" si="48"/>
        <v>39156435</v>
      </c>
      <c r="F1594" s="1">
        <v>94</v>
      </c>
      <c r="G1594" s="1">
        <v>95</v>
      </c>
      <c r="H1594" s="1" t="s">
        <v>2475</v>
      </c>
      <c r="I1594" s="1" t="str">
        <f>LEFT(H1594,9)</f>
        <v>Adventure</v>
      </c>
      <c r="J1594" s="1" t="s">
        <v>8246</v>
      </c>
      <c r="K1594" s="1">
        <v>37479</v>
      </c>
      <c r="L1594" s="1">
        <v>152</v>
      </c>
      <c r="M1594" s="1" t="s">
        <v>37</v>
      </c>
      <c r="N1594" s="1" t="s">
        <v>38</v>
      </c>
      <c r="O1594" s="1">
        <v>2004</v>
      </c>
      <c r="P1594" s="1">
        <v>5.9</v>
      </c>
    </row>
    <row r="1595" spans="1:16" ht="12.75" x14ac:dyDescent="0.2">
      <c r="A1595" s="1" t="s">
        <v>8251</v>
      </c>
      <c r="B1595" s="1" t="s">
        <v>2560</v>
      </c>
      <c r="C1595" s="1">
        <v>56044241</v>
      </c>
      <c r="D1595" s="1">
        <v>37000000</v>
      </c>
      <c r="E1595" s="1">
        <f t="shared" si="48"/>
        <v>19044241</v>
      </c>
      <c r="F1595" s="1">
        <v>119</v>
      </c>
      <c r="G1595" s="1">
        <v>98</v>
      </c>
      <c r="H1595" s="1" t="s">
        <v>3631</v>
      </c>
      <c r="I1595" s="1" t="str">
        <f t="shared" si="49"/>
        <v>Comedy</v>
      </c>
      <c r="J1595" s="1" t="s">
        <v>749</v>
      </c>
      <c r="K1595" s="1">
        <v>122187</v>
      </c>
      <c r="L1595" s="1">
        <v>339</v>
      </c>
      <c r="M1595" s="1" t="s">
        <v>37</v>
      </c>
      <c r="N1595" s="1" t="s">
        <v>38</v>
      </c>
      <c r="O1595" s="1">
        <v>2004</v>
      </c>
      <c r="P1595" s="1">
        <v>6.1</v>
      </c>
    </row>
    <row r="1596" spans="1:16" ht="12.75" x14ac:dyDescent="0.2">
      <c r="A1596" s="1" t="s">
        <v>8256</v>
      </c>
      <c r="B1596" s="1" t="s">
        <v>4002</v>
      </c>
      <c r="C1596" s="1">
        <v>56816662</v>
      </c>
      <c r="D1596" s="1">
        <v>17000000</v>
      </c>
      <c r="E1596" s="1">
        <f t="shared" si="48"/>
        <v>39816662</v>
      </c>
      <c r="F1596" s="1">
        <v>487</v>
      </c>
      <c r="G1596" s="1">
        <v>94</v>
      </c>
      <c r="H1596" s="1" t="s">
        <v>3631</v>
      </c>
      <c r="I1596" s="1" t="str">
        <f t="shared" si="49"/>
        <v>Comedy</v>
      </c>
      <c r="J1596" s="1" t="s">
        <v>4628</v>
      </c>
      <c r="K1596" s="1">
        <v>301149</v>
      </c>
      <c r="L1596" s="1">
        <v>509</v>
      </c>
      <c r="M1596" s="1" t="s">
        <v>37</v>
      </c>
      <c r="N1596" s="1" t="s">
        <v>3570</v>
      </c>
      <c r="O1596" s="1">
        <v>2011</v>
      </c>
      <c r="P1596" s="1">
        <v>7.7</v>
      </c>
    </row>
    <row r="1597" spans="1:16" ht="12.75" x14ac:dyDescent="0.2">
      <c r="A1597" s="1" t="s">
        <v>8261</v>
      </c>
      <c r="B1597" s="1" t="s">
        <v>8260</v>
      </c>
      <c r="C1597" s="1">
        <v>64238770</v>
      </c>
      <c r="D1597" s="1">
        <v>42000000</v>
      </c>
      <c r="E1597" s="1">
        <f t="shared" si="48"/>
        <v>22238770</v>
      </c>
      <c r="F1597" s="1">
        <v>121</v>
      </c>
      <c r="G1597" s="1">
        <v>85</v>
      </c>
      <c r="H1597" s="1" t="s">
        <v>470</v>
      </c>
      <c r="I1597" s="1" t="str">
        <f>LEFT(H1597,9)</f>
        <v>Adventure</v>
      </c>
      <c r="J1597" s="1" t="s">
        <v>227</v>
      </c>
      <c r="K1597" s="1">
        <v>19547</v>
      </c>
      <c r="L1597" s="1">
        <v>64</v>
      </c>
      <c r="M1597" s="1" t="s">
        <v>37</v>
      </c>
      <c r="N1597" s="1" t="s">
        <v>267</v>
      </c>
      <c r="O1597" s="1">
        <v>2014</v>
      </c>
      <c r="P1597" s="1">
        <v>5.8</v>
      </c>
    </row>
    <row r="1598" spans="1:16" ht="12.75" x14ac:dyDescent="0.2">
      <c r="A1598" s="1" t="s">
        <v>8265</v>
      </c>
      <c r="B1598" s="1" t="s">
        <v>8264</v>
      </c>
      <c r="C1598" s="1">
        <v>52937130</v>
      </c>
      <c r="D1598" s="1">
        <v>30000000</v>
      </c>
      <c r="E1598" s="1">
        <f t="shared" si="48"/>
        <v>22937130</v>
      </c>
      <c r="F1598" s="1">
        <v>147</v>
      </c>
      <c r="G1598" s="1">
        <v>124</v>
      </c>
      <c r="H1598" s="1" t="s">
        <v>1725</v>
      </c>
      <c r="I1598" s="1" t="str">
        <f>LEFT(H1598,9)</f>
        <v>Biography</v>
      </c>
      <c r="J1598" s="1" t="s">
        <v>43</v>
      </c>
      <c r="K1598" s="1">
        <v>198066</v>
      </c>
      <c r="L1598" s="1">
        <v>426</v>
      </c>
      <c r="M1598" s="1" t="s">
        <v>37</v>
      </c>
      <c r="N1598" s="1" t="s">
        <v>38</v>
      </c>
      <c r="O1598" s="1">
        <v>2001</v>
      </c>
      <c r="P1598" s="1">
        <v>7.6</v>
      </c>
    </row>
    <row r="1599" spans="1:16" ht="12.75" x14ac:dyDescent="0.2">
      <c r="A1599" s="1" t="s">
        <v>8269</v>
      </c>
      <c r="B1599" s="1" t="s">
        <v>7014</v>
      </c>
      <c r="C1599" s="1">
        <v>52799004</v>
      </c>
      <c r="D1599" s="1">
        <v>55000000</v>
      </c>
      <c r="E1599" s="1">
        <f t="shared" si="48"/>
        <v>-2200996</v>
      </c>
      <c r="F1599" s="1">
        <v>85</v>
      </c>
      <c r="G1599" s="1">
        <v>131</v>
      </c>
      <c r="H1599" s="1" t="s">
        <v>213</v>
      </c>
      <c r="I1599" s="1" t="str">
        <f>LEFT(H1599,5)</f>
        <v>Drama</v>
      </c>
      <c r="J1599" s="1" t="s">
        <v>437</v>
      </c>
      <c r="K1599" s="1">
        <v>28942</v>
      </c>
      <c r="L1599" s="1">
        <v>223</v>
      </c>
      <c r="M1599" s="1" t="s">
        <v>37</v>
      </c>
      <c r="N1599" s="1" t="s">
        <v>38</v>
      </c>
      <c r="O1599" s="1">
        <v>1999</v>
      </c>
      <c r="P1599" s="1">
        <v>6.1</v>
      </c>
    </row>
    <row r="1600" spans="1:16" ht="12.75" x14ac:dyDescent="0.2">
      <c r="A1600" s="1" t="s">
        <v>8274</v>
      </c>
      <c r="B1600" s="1" t="s">
        <v>8273</v>
      </c>
      <c r="C1600" s="1">
        <v>55210049</v>
      </c>
      <c r="D1600" s="1">
        <v>27800000</v>
      </c>
      <c r="E1600" s="1">
        <f t="shared" si="48"/>
        <v>27410049</v>
      </c>
      <c r="F1600" s="1">
        <v>98</v>
      </c>
      <c r="G1600" s="1">
        <v>107</v>
      </c>
      <c r="H1600" s="1" t="s">
        <v>226</v>
      </c>
      <c r="I1600" s="1" t="str">
        <f t="shared" si="49"/>
        <v>Action</v>
      </c>
      <c r="J1600" s="1" t="s">
        <v>1027</v>
      </c>
      <c r="K1600" s="1">
        <v>43743</v>
      </c>
      <c r="L1600" s="1">
        <v>293</v>
      </c>
      <c r="M1600" s="1" t="s">
        <v>37</v>
      </c>
      <c r="N1600" s="1" t="s">
        <v>38</v>
      </c>
      <c r="O1600" s="1">
        <v>1989</v>
      </c>
      <c r="P1600" s="1">
        <v>5.4</v>
      </c>
    </row>
    <row r="1601" spans="1:16" ht="12.75" x14ac:dyDescent="0.2">
      <c r="A1601" s="1" t="s">
        <v>8279</v>
      </c>
      <c r="B1601" s="1" t="s">
        <v>5910</v>
      </c>
      <c r="C1601" s="1">
        <v>51432423</v>
      </c>
      <c r="D1601" s="1">
        <v>30000000</v>
      </c>
      <c r="E1601" s="1">
        <f t="shared" si="48"/>
        <v>21432423</v>
      </c>
      <c r="F1601" s="1">
        <v>39</v>
      </c>
      <c r="G1601" s="1">
        <v>99</v>
      </c>
      <c r="H1601" s="1" t="s">
        <v>8277</v>
      </c>
      <c r="I1601" s="1" t="str">
        <f t="shared" si="49"/>
        <v>Comedy</v>
      </c>
      <c r="J1601" s="1" t="s">
        <v>8278</v>
      </c>
      <c r="K1601" s="1">
        <v>15074</v>
      </c>
      <c r="L1601" s="1">
        <v>72</v>
      </c>
      <c r="M1601" s="1" t="s">
        <v>37</v>
      </c>
      <c r="N1601" s="1" t="s">
        <v>38</v>
      </c>
      <c r="O1601" s="1">
        <v>2002</v>
      </c>
      <c r="P1601" s="1">
        <v>5.0999999999999996</v>
      </c>
    </row>
    <row r="1602" spans="1:16" ht="12.75" x14ac:dyDescent="0.2">
      <c r="A1602" s="1" t="s">
        <v>8283</v>
      </c>
      <c r="B1602" s="1" t="s">
        <v>2466</v>
      </c>
      <c r="C1602" s="1">
        <v>51109400</v>
      </c>
      <c r="D1602" s="1">
        <v>30000000</v>
      </c>
      <c r="E1602" s="1">
        <f t="shared" si="48"/>
        <v>21109400</v>
      </c>
      <c r="F1602" s="1">
        <v>43</v>
      </c>
      <c r="G1602" s="1">
        <v>83</v>
      </c>
      <c r="H1602" s="1" t="s">
        <v>1008</v>
      </c>
      <c r="I1602" s="1" t="str">
        <f t="shared" si="49"/>
        <v>Comedy</v>
      </c>
      <c r="J1602" s="1" t="s">
        <v>8010</v>
      </c>
      <c r="K1602" s="1">
        <v>76850</v>
      </c>
      <c r="L1602" s="1">
        <v>85</v>
      </c>
      <c r="M1602" s="1" t="s">
        <v>37</v>
      </c>
      <c r="N1602" s="1" t="s">
        <v>38</v>
      </c>
      <c r="O1602" s="1">
        <v>1994</v>
      </c>
      <c r="P1602" s="1">
        <v>6.4</v>
      </c>
    </row>
    <row r="1603" spans="1:16" ht="12.75" x14ac:dyDescent="0.2">
      <c r="A1603" s="1" t="s">
        <v>8288</v>
      </c>
      <c r="B1603" s="1" t="s">
        <v>6141</v>
      </c>
      <c r="C1603" s="1">
        <v>50300000</v>
      </c>
      <c r="D1603" s="1">
        <v>30000000</v>
      </c>
      <c r="E1603" s="1">
        <f t="shared" ref="E1603:E1666" si="50">C1603-D1603</f>
        <v>20300000</v>
      </c>
      <c r="F1603" s="1">
        <v>108</v>
      </c>
      <c r="G1603" s="1">
        <v>131</v>
      </c>
      <c r="H1603" s="1" t="s">
        <v>50</v>
      </c>
      <c r="I1603" s="1" t="str">
        <f t="shared" ref="I1603:I1665" si="51">LEFT(H1603,6)</f>
        <v>Action</v>
      </c>
      <c r="J1603" s="1" t="s">
        <v>8287</v>
      </c>
      <c r="K1603" s="1">
        <v>68565</v>
      </c>
      <c r="L1603" s="1">
        <v>300</v>
      </c>
      <c r="M1603" s="1" t="s">
        <v>37</v>
      </c>
      <c r="N1603" s="1" t="s">
        <v>56</v>
      </c>
      <c r="O1603" s="1">
        <v>1985</v>
      </c>
      <c r="P1603" s="1">
        <v>6.3</v>
      </c>
    </row>
    <row r="1604" spans="1:16" ht="12.75" x14ac:dyDescent="0.2">
      <c r="A1604" s="1" t="s">
        <v>8296</v>
      </c>
      <c r="B1604" s="1" t="s">
        <v>8292</v>
      </c>
      <c r="C1604" s="1">
        <v>56068547</v>
      </c>
      <c r="D1604" s="1">
        <v>30000000</v>
      </c>
      <c r="E1604" s="1">
        <f t="shared" si="50"/>
        <v>26068547</v>
      </c>
      <c r="F1604" s="1">
        <v>209</v>
      </c>
      <c r="G1604" s="1">
        <v>85</v>
      </c>
      <c r="H1604" s="1" t="s">
        <v>8294</v>
      </c>
      <c r="I1604" s="1" t="str">
        <f>LEFT(H1604,9)</f>
        <v>Animation</v>
      </c>
      <c r="J1604" s="1" t="s">
        <v>8295</v>
      </c>
      <c r="K1604" s="1">
        <v>98160</v>
      </c>
      <c r="L1604" s="1">
        <v>307</v>
      </c>
      <c r="M1604" s="1" t="s">
        <v>37</v>
      </c>
      <c r="N1604" s="1" t="s">
        <v>56</v>
      </c>
      <c r="O1604" s="1">
        <v>2005</v>
      </c>
      <c r="P1604" s="1">
        <v>7.5</v>
      </c>
    </row>
    <row r="1605" spans="1:16" ht="12.75" x14ac:dyDescent="0.2">
      <c r="A1605" s="1" t="s">
        <v>8300</v>
      </c>
      <c r="B1605" s="1" t="s">
        <v>5461</v>
      </c>
      <c r="C1605" s="1">
        <v>53680848</v>
      </c>
      <c r="D1605" s="1">
        <v>30000000</v>
      </c>
      <c r="E1605" s="1">
        <f t="shared" si="50"/>
        <v>23680848</v>
      </c>
      <c r="F1605" s="1">
        <v>131</v>
      </c>
      <c r="G1605" s="1">
        <v>126</v>
      </c>
      <c r="H1605" s="1" t="s">
        <v>213</v>
      </c>
      <c r="I1605" s="1" t="str">
        <f>LEFT(H1605,5)</f>
        <v>Drama</v>
      </c>
      <c r="J1605" s="1" t="s">
        <v>640</v>
      </c>
      <c r="K1605" s="1">
        <v>167967</v>
      </c>
      <c r="L1605" s="1">
        <v>243</v>
      </c>
      <c r="M1605" s="1" t="s">
        <v>37</v>
      </c>
      <c r="N1605" s="1" t="s">
        <v>38</v>
      </c>
      <c r="O1605" s="1">
        <v>2007</v>
      </c>
      <c r="P1605" s="1">
        <v>7.1</v>
      </c>
    </row>
    <row r="1606" spans="1:16" ht="12.75" x14ac:dyDescent="0.2">
      <c r="A1606" s="1" t="s">
        <v>8306</v>
      </c>
      <c r="B1606" s="1" t="s">
        <v>6693</v>
      </c>
      <c r="C1606" s="1">
        <v>49186871</v>
      </c>
      <c r="E1606" s="1">
        <f t="shared" si="50"/>
        <v>49186871</v>
      </c>
      <c r="F1606" s="1">
        <v>73</v>
      </c>
      <c r="G1606" s="1">
        <v>102</v>
      </c>
      <c r="H1606" s="1" t="s">
        <v>8305</v>
      </c>
      <c r="I1606" s="1" t="str">
        <f>LEFT(H1606,9)</f>
        <v>Adventure</v>
      </c>
      <c r="J1606" s="1" t="s">
        <v>351</v>
      </c>
      <c r="K1606" s="1">
        <v>12570</v>
      </c>
      <c r="L1606" s="1">
        <v>86</v>
      </c>
      <c r="M1606" s="1" t="s">
        <v>37</v>
      </c>
      <c r="N1606" s="1" t="s">
        <v>38</v>
      </c>
      <c r="O1606" s="1">
        <v>2005</v>
      </c>
      <c r="P1606" s="1">
        <v>5.2</v>
      </c>
    </row>
    <row r="1607" spans="1:16" ht="12.75" x14ac:dyDescent="0.2">
      <c r="A1607" s="1" t="s">
        <v>8310</v>
      </c>
      <c r="B1607" s="1" t="s">
        <v>939</v>
      </c>
      <c r="C1607" s="1">
        <v>50921738</v>
      </c>
      <c r="D1607" s="1">
        <v>30000000</v>
      </c>
      <c r="E1607" s="1">
        <f t="shared" si="50"/>
        <v>20921738</v>
      </c>
      <c r="F1607" s="1">
        <v>316</v>
      </c>
      <c r="G1607" s="1">
        <v>123</v>
      </c>
      <c r="H1607" s="1" t="s">
        <v>4816</v>
      </c>
      <c r="I1607" s="1" t="str">
        <f>LEFT(H1607,5)</f>
        <v>Drama</v>
      </c>
      <c r="J1607" s="1" t="s">
        <v>352</v>
      </c>
      <c r="K1607" s="1">
        <v>192930</v>
      </c>
      <c r="L1607" s="1">
        <v>581</v>
      </c>
      <c r="M1607" s="1" t="s">
        <v>37</v>
      </c>
      <c r="N1607" s="1" t="s">
        <v>56</v>
      </c>
      <c r="O1607" s="1">
        <v>2007</v>
      </c>
      <c r="P1607" s="1">
        <v>7.8</v>
      </c>
    </row>
    <row r="1608" spans="1:16" ht="12.75" x14ac:dyDescent="0.2">
      <c r="A1608" s="1" t="s">
        <v>8315</v>
      </c>
      <c r="B1608" s="1" t="s">
        <v>2560</v>
      </c>
      <c r="C1608" s="1">
        <v>53021560</v>
      </c>
      <c r="D1608" s="1">
        <v>30000000</v>
      </c>
      <c r="E1608" s="1">
        <f t="shared" si="50"/>
        <v>23021560</v>
      </c>
      <c r="F1608" s="1">
        <v>159</v>
      </c>
      <c r="G1608" s="1">
        <v>105</v>
      </c>
      <c r="H1608" s="1" t="s">
        <v>1414</v>
      </c>
      <c r="I1608" s="1" t="str">
        <f t="shared" si="51"/>
        <v>Comedy</v>
      </c>
      <c r="J1608" s="1" t="s">
        <v>2534</v>
      </c>
      <c r="K1608" s="1">
        <v>74630</v>
      </c>
      <c r="L1608" s="1">
        <v>156</v>
      </c>
      <c r="M1608" s="1" t="s">
        <v>37</v>
      </c>
      <c r="N1608" s="1" t="s">
        <v>38</v>
      </c>
      <c r="O1608" s="1">
        <v>2010</v>
      </c>
      <c r="P1608" s="1">
        <v>6.5</v>
      </c>
    </row>
    <row r="1609" spans="1:16" ht="12.75" x14ac:dyDescent="0.2">
      <c r="A1609" s="1" t="s">
        <v>8320</v>
      </c>
      <c r="B1609" s="1" t="s">
        <v>186</v>
      </c>
      <c r="C1609" s="1">
        <v>45645204</v>
      </c>
      <c r="D1609" s="1">
        <v>30000000</v>
      </c>
      <c r="E1609" s="1">
        <f t="shared" si="50"/>
        <v>15645204</v>
      </c>
      <c r="F1609" s="1">
        <v>63</v>
      </c>
      <c r="G1609" s="1">
        <v>125</v>
      </c>
      <c r="H1609" s="1" t="s">
        <v>333</v>
      </c>
      <c r="I1609" s="1" t="str">
        <f t="shared" si="51"/>
        <v>Action</v>
      </c>
      <c r="J1609" s="1" t="s">
        <v>1146</v>
      </c>
      <c r="K1609" s="1">
        <v>39306</v>
      </c>
      <c r="L1609" s="1">
        <v>119</v>
      </c>
      <c r="M1609" s="1" t="s">
        <v>37</v>
      </c>
      <c r="N1609" s="1" t="s">
        <v>38</v>
      </c>
      <c r="O1609" s="1">
        <v>1989</v>
      </c>
      <c r="P1609" s="1">
        <v>6.6</v>
      </c>
    </row>
    <row r="1610" spans="1:16" ht="12.75" x14ac:dyDescent="0.2">
      <c r="A1610" s="1" t="s">
        <v>8325</v>
      </c>
      <c r="B1610" s="1" t="s">
        <v>3493</v>
      </c>
      <c r="C1610" s="1">
        <v>44328238</v>
      </c>
      <c r="E1610" s="1">
        <f t="shared" si="50"/>
        <v>44328238</v>
      </c>
      <c r="F1610" s="1">
        <v>162</v>
      </c>
      <c r="G1610" s="1">
        <v>92</v>
      </c>
      <c r="H1610" s="1" t="s">
        <v>1670</v>
      </c>
      <c r="I1610" s="1" t="str">
        <f t="shared" si="51"/>
        <v>Comedy</v>
      </c>
      <c r="J1610" s="1" t="s">
        <v>6396</v>
      </c>
      <c r="K1610" s="1">
        <v>25484</v>
      </c>
      <c r="L1610" s="1">
        <v>189</v>
      </c>
      <c r="M1610" s="1" t="s">
        <v>37</v>
      </c>
      <c r="N1610" s="1" t="s">
        <v>38</v>
      </c>
      <c r="O1610" s="1">
        <v>2012</v>
      </c>
      <c r="P1610" s="1">
        <v>5.0999999999999996</v>
      </c>
    </row>
    <row r="1611" spans="1:16" ht="12.75" x14ac:dyDescent="0.2">
      <c r="A1611" s="1" t="s">
        <v>8329</v>
      </c>
      <c r="B1611" s="1" t="s">
        <v>254</v>
      </c>
      <c r="C1611" s="1">
        <v>53337608</v>
      </c>
      <c r="D1611" s="1">
        <v>40000000</v>
      </c>
      <c r="E1611" s="1">
        <f t="shared" si="50"/>
        <v>13337608</v>
      </c>
      <c r="F1611" s="1">
        <v>267</v>
      </c>
      <c r="G1611" s="1">
        <v>77</v>
      </c>
      <c r="H1611" s="1" t="s">
        <v>8328</v>
      </c>
      <c r="I1611" s="1" t="str">
        <f>LEFT(H1611,9)</f>
        <v>Animation</v>
      </c>
      <c r="J1611" s="1" t="s">
        <v>43</v>
      </c>
      <c r="K1611" s="1">
        <v>188785</v>
      </c>
      <c r="L1611" s="1">
        <v>467</v>
      </c>
      <c r="M1611" s="1" t="s">
        <v>37</v>
      </c>
      <c r="N1611" s="1" t="s">
        <v>38</v>
      </c>
      <c r="O1611" s="1">
        <v>2005</v>
      </c>
      <c r="P1611" s="1">
        <v>7.4</v>
      </c>
    </row>
    <row r="1612" spans="1:16" ht="12.75" x14ac:dyDescent="0.2">
      <c r="A1612" s="1" t="s">
        <v>8334</v>
      </c>
      <c r="B1612" s="1" t="s">
        <v>8332</v>
      </c>
      <c r="C1612" s="1">
        <v>42643187</v>
      </c>
      <c r="E1612" s="1">
        <f t="shared" si="50"/>
        <v>42643187</v>
      </c>
      <c r="F1612" s="1">
        <v>95</v>
      </c>
      <c r="G1612" s="1">
        <v>118</v>
      </c>
      <c r="H1612" s="1" t="s">
        <v>1633</v>
      </c>
      <c r="I1612" s="1" t="str">
        <f>LEFT(H1612,9)</f>
        <v>Biography</v>
      </c>
      <c r="J1612" s="1" t="s">
        <v>8333</v>
      </c>
      <c r="K1612" s="1">
        <v>34910</v>
      </c>
      <c r="L1612" s="1">
        <v>145</v>
      </c>
      <c r="M1612" s="1" t="s">
        <v>37</v>
      </c>
      <c r="N1612" s="1" t="s">
        <v>38</v>
      </c>
      <c r="O1612" s="1">
        <v>2006</v>
      </c>
      <c r="P1612" s="1">
        <v>7.2</v>
      </c>
    </row>
    <row r="1613" spans="1:16" ht="12.75" x14ac:dyDescent="0.2">
      <c r="A1613" s="1" t="s">
        <v>8340</v>
      </c>
      <c r="B1613" s="1" t="s">
        <v>5742</v>
      </c>
      <c r="C1613" s="1">
        <v>46875468</v>
      </c>
      <c r="D1613" s="1">
        <v>30000000</v>
      </c>
      <c r="E1613" s="1">
        <f t="shared" si="50"/>
        <v>16875468</v>
      </c>
      <c r="F1613" s="1">
        <v>478</v>
      </c>
      <c r="G1613" s="1">
        <v>121</v>
      </c>
      <c r="H1613" s="1" t="s">
        <v>1119</v>
      </c>
      <c r="I1613" s="1" t="str">
        <f t="shared" si="51"/>
        <v>Action</v>
      </c>
      <c r="J1613" s="1" t="s">
        <v>8339</v>
      </c>
      <c r="K1613" s="1">
        <v>196217</v>
      </c>
      <c r="L1613" s="1">
        <v>461</v>
      </c>
      <c r="M1613" s="1" t="s">
        <v>37</v>
      </c>
      <c r="N1613" s="1" t="s">
        <v>38</v>
      </c>
      <c r="O1613" s="1">
        <v>2015</v>
      </c>
      <c r="P1613" s="1">
        <v>7.6</v>
      </c>
    </row>
    <row r="1614" spans="1:16" ht="12.75" x14ac:dyDescent="0.2">
      <c r="A1614" s="1" t="s">
        <v>8343</v>
      </c>
      <c r="B1614" s="1" t="s">
        <v>3097</v>
      </c>
      <c r="C1614" s="1">
        <v>52418902</v>
      </c>
      <c r="D1614" s="1">
        <v>30000000</v>
      </c>
      <c r="E1614" s="1">
        <f t="shared" si="50"/>
        <v>22418902</v>
      </c>
      <c r="F1614" s="1">
        <v>305</v>
      </c>
      <c r="G1614" s="1">
        <v>124</v>
      </c>
      <c r="H1614" s="1" t="s">
        <v>3793</v>
      </c>
      <c r="I1614" s="1" t="str">
        <f>LEFT(H1614,5)</f>
        <v>Drama</v>
      </c>
      <c r="J1614" s="1" t="s">
        <v>372</v>
      </c>
      <c r="K1614" s="1">
        <v>147128</v>
      </c>
      <c r="L1614" s="1">
        <v>277</v>
      </c>
      <c r="M1614" s="1" t="s">
        <v>37</v>
      </c>
      <c r="N1614" s="1" t="s">
        <v>38</v>
      </c>
      <c r="O1614" s="1">
        <v>2015</v>
      </c>
      <c r="P1614" s="1">
        <v>7.5</v>
      </c>
    </row>
    <row r="1615" spans="1:16" ht="12.75" x14ac:dyDescent="0.2">
      <c r="A1615" s="1" t="s">
        <v>8347</v>
      </c>
      <c r="B1615" s="1" t="s">
        <v>78</v>
      </c>
      <c r="C1615" s="1">
        <v>42057340</v>
      </c>
      <c r="D1615" s="1">
        <v>30000000</v>
      </c>
      <c r="E1615" s="1">
        <f t="shared" si="50"/>
        <v>12057340</v>
      </c>
      <c r="F1615" s="1">
        <v>397</v>
      </c>
      <c r="G1615" s="1">
        <v>99</v>
      </c>
      <c r="H1615" s="1" t="s">
        <v>5543</v>
      </c>
      <c r="I1615" s="1" t="str">
        <f t="shared" si="51"/>
        <v>Horror</v>
      </c>
      <c r="J1615" s="1" t="s">
        <v>4271</v>
      </c>
      <c r="K1615" s="1">
        <v>158354</v>
      </c>
      <c r="L1615" s="1">
        <v>691</v>
      </c>
      <c r="M1615" s="1" t="s">
        <v>37</v>
      </c>
      <c r="N1615" s="1" t="s">
        <v>38</v>
      </c>
      <c r="O1615" s="1">
        <v>2009</v>
      </c>
      <c r="P1615" s="1">
        <v>6.6</v>
      </c>
    </row>
    <row r="1616" spans="1:16" ht="12.75" x14ac:dyDescent="0.2">
      <c r="A1616" s="1" t="s">
        <v>8351</v>
      </c>
      <c r="B1616" s="1" t="s">
        <v>8350</v>
      </c>
      <c r="C1616" s="1">
        <v>42478175</v>
      </c>
      <c r="D1616" s="1">
        <v>25000000</v>
      </c>
      <c r="E1616" s="1">
        <f t="shared" si="50"/>
        <v>17478175</v>
      </c>
      <c r="F1616" s="1">
        <v>214</v>
      </c>
      <c r="G1616" s="1">
        <v>112</v>
      </c>
      <c r="H1616" s="1" t="s">
        <v>686</v>
      </c>
      <c r="I1616" s="1" t="str">
        <f>LEFT(H1616,5)</f>
        <v>Drama</v>
      </c>
      <c r="J1616" s="1" t="s">
        <v>390</v>
      </c>
      <c r="K1616" s="1">
        <v>93767</v>
      </c>
      <c r="L1616" s="1">
        <v>209</v>
      </c>
      <c r="M1616" s="1" t="s">
        <v>37</v>
      </c>
      <c r="N1616" s="1" t="s">
        <v>38</v>
      </c>
      <c r="O1616" s="1">
        <v>2015</v>
      </c>
      <c r="P1616" s="1">
        <v>7.2</v>
      </c>
    </row>
    <row r="1617" spans="1:16" ht="12.75" x14ac:dyDescent="0.2">
      <c r="A1617" s="1" t="s">
        <v>8355</v>
      </c>
      <c r="B1617" s="1" t="s">
        <v>8354</v>
      </c>
      <c r="C1617" s="1">
        <v>41407470</v>
      </c>
      <c r="D1617" s="1">
        <v>30000000</v>
      </c>
      <c r="E1617" s="1">
        <f t="shared" si="50"/>
        <v>11407470</v>
      </c>
      <c r="F1617" s="1">
        <v>82</v>
      </c>
      <c r="G1617" s="1">
        <v>111</v>
      </c>
      <c r="H1617" s="1" t="s">
        <v>3931</v>
      </c>
      <c r="I1617" s="1" t="str">
        <f t="shared" si="51"/>
        <v>Comedy</v>
      </c>
      <c r="J1617" s="1" t="s">
        <v>2188</v>
      </c>
      <c r="K1617" s="1">
        <v>43378</v>
      </c>
      <c r="L1617" s="1">
        <v>292</v>
      </c>
      <c r="M1617" s="1" t="s">
        <v>37</v>
      </c>
      <c r="N1617" s="1" t="s">
        <v>38</v>
      </c>
      <c r="O1617" s="1">
        <v>2003</v>
      </c>
      <c r="P1617" s="1">
        <v>7.6</v>
      </c>
    </row>
    <row r="1618" spans="1:16" ht="12.75" x14ac:dyDescent="0.2">
      <c r="A1618" s="1" t="s">
        <v>8359</v>
      </c>
      <c r="B1618" s="1" t="s">
        <v>1070</v>
      </c>
      <c r="C1618" s="1">
        <v>42385520</v>
      </c>
      <c r="D1618" s="1">
        <v>30000000</v>
      </c>
      <c r="E1618" s="1">
        <f t="shared" si="50"/>
        <v>12385520</v>
      </c>
      <c r="F1618" s="1">
        <v>138</v>
      </c>
      <c r="G1618" s="1">
        <v>107</v>
      </c>
      <c r="H1618" s="1" t="s">
        <v>7836</v>
      </c>
      <c r="I1618" s="1" t="str">
        <f>LEFT(H1618,5)</f>
        <v>Drama</v>
      </c>
      <c r="J1618" s="1" t="s">
        <v>4017</v>
      </c>
      <c r="K1618" s="1">
        <v>47297</v>
      </c>
      <c r="L1618" s="1">
        <v>86</v>
      </c>
      <c r="M1618" s="1" t="s">
        <v>37</v>
      </c>
      <c r="N1618" s="1" t="s">
        <v>38</v>
      </c>
      <c r="O1618" s="1">
        <v>2010</v>
      </c>
      <c r="P1618" s="1">
        <v>6.2</v>
      </c>
    </row>
    <row r="1619" spans="1:16" ht="12.75" x14ac:dyDescent="0.2">
      <c r="A1619" s="1" t="s">
        <v>8363</v>
      </c>
      <c r="B1619" s="1" t="s">
        <v>5407</v>
      </c>
      <c r="C1619" s="1">
        <v>40118420</v>
      </c>
      <c r="D1619" s="1">
        <v>30000000</v>
      </c>
      <c r="E1619" s="1">
        <f t="shared" si="50"/>
        <v>10118420</v>
      </c>
      <c r="F1619" s="1">
        <v>69</v>
      </c>
      <c r="G1619" s="1">
        <v>104</v>
      </c>
      <c r="H1619" s="1" t="s">
        <v>4914</v>
      </c>
      <c r="I1619" s="1" t="str">
        <f>LEFT(H1619,5)</f>
        <v>Drama</v>
      </c>
      <c r="J1619" s="1" t="s">
        <v>5226</v>
      </c>
      <c r="K1619" s="1">
        <v>26066</v>
      </c>
      <c r="L1619" s="1">
        <v>216</v>
      </c>
      <c r="M1619" s="1" t="s">
        <v>37</v>
      </c>
      <c r="N1619" s="1" t="s">
        <v>38</v>
      </c>
      <c r="O1619" s="1">
        <v>2002</v>
      </c>
      <c r="P1619" s="1">
        <v>5.6</v>
      </c>
    </row>
    <row r="1620" spans="1:16" ht="12.75" x14ac:dyDescent="0.2">
      <c r="A1620" s="1" t="s">
        <v>8368</v>
      </c>
      <c r="B1620" s="1" t="s">
        <v>124</v>
      </c>
      <c r="C1620" s="1">
        <v>40137776</v>
      </c>
      <c r="D1620" s="1">
        <v>38000000</v>
      </c>
      <c r="E1620" s="1">
        <f t="shared" si="50"/>
        <v>2137776</v>
      </c>
      <c r="F1620" s="1">
        <v>253</v>
      </c>
      <c r="G1620" s="1">
        <v>113</v>
      </c>
      <c r="H1620" s="1" t="s">
        <v>2489</v>
      </c>
      <c r="I1620" s="1" t="str">
        <f t="shared" si="51"/>
        <v>Comedy</v>
      </c>
      <c r="J1620" s="1" t="s">
        <v>1248</v>
      </c>
      <c r="K1620" s="1">
        <v>186977</v>
      </c>
      <c r="L1620" s="1">
        <v>529</v>
      </c>
      <c r="M1620" s="1" t="s">
        <v>37</v>
      </c>
      <c r="N1620" s="1" t="s">
        <v>38</v>
      </c>
      <c r="O1620" s="1">
        <v>2006</v>
      </c>
      <c r="P1620" s="1">
        <v>7.6</v>
      </c>
    </row>
    <row r="1621" spans="1:16" ht="12.75" x14ac:dyDescent="0.2">
      <c r="A1621" s="1" t="s">
        <v>8373</v>
      </c>
      <c r="B1621" s="1" t="s">
        <v>3540</v>
      </c>
      <c r="C1621" s="1">
        <v>39568996</v>
      </c>
      <c r="D1621" s="1">
        <v>32000000</v>
      </c>
      <c r="E1621" s="1">
        <f t="shared" si="50"/>
        <v>7568996</v>
      </c>
      <c r="F1621" s="1">
        <v>304</v>
      </c>
      <c r="G1621" s="1">
        <v>113</v>
      </c>
      <c r="H1621" s="1" t="s">
        <v>6402</v>
      </c>
      <c r="I1621" s="1" t="str">
        <f t="shared" si="51"/>
        <v>Horror</v>
      </c>
      <c r="J1621" s="1" t="s">
        <v>2993</v>
      </c>
      <c r="K1621" s="1">
        <v>138435</v>
      </c>
      <c r="L1621" s="1">
        <v>527</v>
      </c>
      <c r="M1621" s="1" t="s">
        <v>37</v>
      </c>
      <c r="N1621" s="1" t="s">
        <v>38</v>
      </c>
      <c r="O1621" s="1">
        <v>2007</v>
      </c>
      <c r="P1621" s="1">
        <v>6.6</v>
      </c>
    </row>
    <row r="1622" spans="1:16" ht="12.75" x14ac:dyDescent="0.2">
      <c r="A1622" s="1" t="s">
        <v>8378</v>
      </c>
      <c r="B1622" s="1" t="s">
        <v>8377</v>
      </c>
      <c r="C1622" s="1">
        <v>42043633</v>
      </c>
      <c r="D1622" s="1">
        <v>30000000</v>
      </c>
      <c r="E1622" s="1">
        <f t="shared" si="50"/>
        <v>12043633</v>
      </c>
      <c r="F1622" s="1">
        <v>634</v>
      </c>
      <c r="G1622" s="1">
        <v>95</v>
      </c>
      <c r="H1622" s="1" t="s">
        <v>2663</v>
      </c>
      <c r="I1622" s="1" t="str">
        <f>LEFT(H1622,7)</f>
        <v>Fantasy</v>
      </c>
      <c r="J1622" s="1" t="s">
        <v>97</v>
      </c>
      <c r="K1622" s="1">
        <v>277172</v>
      </c>
      <c r="L1622" s="1">
        <v>986</v>
      </c>
      <c r="M1622" s="1" t="s">
        <v>37</v>
      </c>
      <c r="N1622" s="1" t="s">
        <v>38</v>
      </c>
      <c r="O1622" s="1">
        <v>2012</v>
      </c>
      <c r="P1622" s="1">
        <v>7</v>
      </c>
    </row>
    <row r="1623" spans="1:16" ht="12.75" x14ac:dyDescent="0.2">
      <c r="A1623" s="1" t="s">
        <v>8382</v>
      </c>
      <c r="B1623" s="1" t="s">
        <v>8381</v>
      </c>
      <c r="C1623" s="1">
        <v>38232624</v>
      </c>
      <c r="D1623" s="1">
        <v>30000000</v>
      </c>
      <c r="E1623" s="1">
        <f t="shared" si="50"/>
        <v>8232624</v>
      </c>
      <c r="F1623" s="1">
        <v>111</v>
      </c>
      <c r="G1623" s="1">
        <v>86</v>
      </c>
      <c r="H1623" s="1" t="s">
        <v>1670</v>
      </c>
      <c r="I1623" s="1" t="str">
        <f t="shared" si="51"/>
        <v>Comedy</v>
      </c>
      <c r="J1623" s="1" t="s">
        <v>2612</v>
      </c>
      <c r="K1623" s="1">
        <v>88518</v>
      </c>
      <c r="L1623" s="1">
        <v>409</v>
      </c>
      <c r="M1623" s="1" t="s">
        <v>37</v>
      </c>
      <c r="N1623" s="1" t="s">
        <v>38</v>
      </c>
      <c r="O1623" s="1">
        <v>2008</v>
      </c>
      <c r="P1623" s="1">
        <v>2.7</v>
      </c>
    </row>
    <row r="1624" spans="1:16" ht="12.75" x14ac:dyDescent="0.2">
      <c r="A1624" s="1" t="s">
        <v>8387</v>
      </c>
      <c r="B1624" s="1" t="s">
        <v>2428</v>
      </c>
      <c r="C1624" s="1">
        <v>38413606</v>
      </c>
      <c r="D1624" s="1">
        <v>30000000</v>
      </c>
      <c r="E1624" s="1">
        <f t="shared" si="50"/>
        <v>8413606</v>
      </c>
      <c r="F1624" s="1">
        <v>77</v>
      </c>
      <c r="G1624" s="1">
        <v>126</v>
      </c>
      <c r="H1624" s="1" t="s">
        <v>421</v>
      </c>
      <c r="I1624" s="1" t="str">
        <f t="shared" si="51"/>
        <v>Action</v>
      </c>
      <c r="J1624" s="1" t="s">
        <v>1745</v>
      </c>
      <c r="K1624" s="1">
        <v>54042</v>
      </c>
      <c r="L1624" s="1">
        <v>215</v>
      </c>
      <c r="M1624" s="1" t="s">
        <v>37</v>
      </c>
      <c r="N1624" s="1" t="s">
        <v>38</v>
      </c>
      <c r="O1624" s="1">
        <v>1988</v>
      </c>
      <c r="P1624" s="1">
        <v>7.6</v>
      </c>
    </row>
    <row r="1625" spans="1:16" ht="12.75" x14ac:dyDescent="0.2">
      <c r="A1625" s="1" t="s">
        <v>8391</v>
      </c>
      <c r="B1625" s="1" t="s">
        <v>2590</v>
      </c>
      <c r="C1625" s="1">
        <v>38122105</v>
      </c>
      <c r="D1625" s="1">
        <v>27000000</v>
      </c>
      <c r="E1625" s="1">
        <f t="shared" si="50"/>
        <v>11122105</v>
      </c>
      <c r="F1625" s="1">
        <v>120</v>
      </c>
      <c r="G1625" s="1">
        <v>101</v>
      </c>
      <c r="H1625" s="1" t="s">
        <v>1400</v>
      </c>
      <c r="I1625" s="1" t="str">
        <f t="shared" si="51"/>
        <v>Action</v>
      </c>
      <c r="J1625" s="1" t="s">
        <v>8386</v>
      </c>
      <c r="K1625" s="1">
        <v>112669</v>
      </c>
      <c r="L1625" s="1">
        <v>226</v>
      </c>
      <c r="M1625" s="1" t="s">
        <v>37</v>
      </c>
      <c r="N1625" s="1" t="s">
        <v>38</v>
      </c>
      <c r="O1625" s="1">
        <v>1987</v>
      </c>
      <c r="P1625" s="1">
        <v>6.6</v>
      </c>
    </row>
    <row r="1626" spans="1:16" ht="12.75" x14ac:dyDescent="0.2">
      <c r="A1626" s="1" t="s">
        <v>8396</v>
      </c>
      <c r="B1626" s="1" t="s">
        <v>1953</v>
      </c>
      <c r="C1626" s="1">
        <v>38747385</v>
      </c>
      <c r="D1626" s="1">
        <v>25000000</v>
      </c>
      <c r="E1626" s="1">
        <f t="shared" si="50"/>
        <v>13747385</v>
      </c>
      <c r="F1626" s="1">
        <v>63</v>
      </c>
      <c r="G1626" s="1">
        <v>102</v>
      </c>
      <c r="H1626" s="1" t="s">
        <v>8395</v>
      </c>
      <c r="I1626" s="1" t="str">
        <f t="shared" si="51"/>
        <v>Comedy</v>
      </c>
      <c r="J1626" s="1" t="s">
        <v>546</v>
      </c>
      <c r="K1626" s="1">
        <v>49349</v>
      </c>
      <c r="L1626" s="1">
        <v>165</v>
      </c>
      <c r="M1626" s="1" t="s">
        <v>37</v>
      </c>
      <c r="N1626" s="1" t="s">
        <v>38</v>
      </c>
      <c r="O1626" s="1">
        <v>1986</v>
      </c>
      <c r="P1626" s="1">
        <v>6.9</v>
      </c>
    </row>
    <row r="1627" spans="1:16" ht="12.75" x14ac:dyDescent="0.2">
      <c r="A1627" s="1" t="s">
        <v>8402</v>
      </c>
      <c r="B1627" s="1" t="s">
        <v>939</v>
      </c>
      <c r="C1627" s="1">
        <v>40247512</v>
      </c>
      <c r="D1627" s="1">
        <v>30000000</v>
      </c>
      <c r="E1627" s="1">
        <f t="shared" si="50"/>
        <v>10247512</v>
      </c>
      <c r="F1627" s="1">
        <v>417</v>
      </c>
      <c r="G1627" s="1">
        <v>111</v>
      </c>
      <c r="H1627" s="1" t="s">
        <v>922</v>
      </c>
      <c r="I1627" s="1" t="str">
        <f t="shared" si="51"/>
        <v>Action</v>
      </c>
      <c r="J1627" s="1" t="s">
        <v>8401</v>
      </c>
      <c r="K1627" s="1">
        <v>159198</v>
      </c>
      <c r="L1627" s="1">
        <v>438</v>
      </c>
      <c r="M1627" s="1" t="s">
        <v>37</v>
      </c>
      <c r="N1627" s="1" t="s">
        <v>38</v>
      </c>
      <c r="O1627" s="1">
        <v>2011</v>
      </c>
      <c r="P1627" s="1">
        <v>6.8</v>
      </c>
    </row>
    <row r="1628" spans="1:16" ht="12.75" x14ac:dyDescent="0.2">
      <c r="A1628" s="1" t="s">
        <v>8410</v>
      </c>
      <c r="B1628" s="1" t="s">
        <v>8409</v>
      </c>
      <c r="C1628" s="1">
        <v>35927406</v>
      </c>
      <c r="D1628" s="1">
        <v>30000000</v>
      </c>
      <c r="E1628" s="1">
        <f t="shared" si="50"/>
        <v>5927406</v>
      </c>
      <c r="F1628" s="1">
        <v>59</v>
      </c>
      <c r="G1628" s="1">
        <v>95</v>
      </c>
      <c r="H1628" s="1" t="s">
        <v>261</v>
      </c>
      <c r="I1628" s="1" t="str">
        <f t="shared" si="51"/>
        <v>Action</v>
      </c>
      <c r="J1628" s="1" t="s">
        <v>4520</v>
      </c>
      <c r="K1628" s="1">
        <v>36363</v>
      </c>
      <c r="L1628" s="1">
        <v>256</v>
      </c>
      <c r="M1628" s="1" t="s">
        <v>37</v>
      </c>
      <c r="N1628" s="1" t="s">
        <v>38</v>
      </c>
      <c r="O1628" s="1">
        <v>1997</v>
      </c>
      <c r="P1628" s="1">
        <v>3.7</v>
      </c>
    </row>
    <row r="1629" spans="1:16" ht="12.75" x14ac:dyDescent="0.2">
      <c r="A1629" s="1" t="s">
        <v>8413</v>
      </c>
      <c r="B1629" s="1" t="s">
        <v>321</v>
      </c>
      <c r="C1629" s="1">
        <v>35565975</v>
      </c>
      <c r="D1629" s="1">
        <v>30000000</v>
      </c>
      <c r="E1629" s="1">
        <f t="shared" si="50"/>
        <v>5565975</v>
      </c>
      <c r="F1629" s="1">
        <v>218</v>
      </c>
      <c r="G1629" s="1">
        <v>98</v>
      </c>
      <c r="H1629" s="1" t="s">
        <v>1414</v>
      </c>
      <c r="I1629" s="1" t="str">
        <f t="shared" si="51"/>
        <v>Comedy</v>
      </c>
      <c r="J1629" s="1" t="s">
        <v>321</v>
      </c>
      <c r="K1629" s="1">
        <v>49205</v>
      </c>
      <c r="L1629" s="1">
        <v>184</v>
      </c>
      <c r="M1629" s="1" t="s">
        <v>37</v>
      </c>
      <c r="N1629" s="1" t="s">
        <v>38</v>
      </c>
      <c r="O1629" s="1">
        <v>2011</v>
      </c>
      <c r="P1629" s="1">
        <v>6.1</v>
      </c>
    </row>
    <row r="1630" spans="1:16" ht="12.75" x14ac:dyDescent="0.2">
      <c r="A1630" s="1" t="s">
        <v>8417</v>
      </c>
      <c r="B1630" s="1" t="s">
        <v>8416</v>
      </c>
      <c r="C1630" s="1">
        <v>35266619</v>
      </c>
      <c r="D1630" s="1">
        <v>30000000</v>
      </c>
      <c r="E1630" s="1">
        <f t="shared" si="50"/>
        <v>5266619</v>
      </c>
      <c r="F1630" s="1">
        <v>359</v>
      </c>
      <c r="G1630" s="1">
        <v>100</v>
      </c>
      <c r="H1630" s="1" t="s">
        <v>5050</v>
      </c>
      <c r="I1630" s="1" t="str">
        <f>LEFT(H1630,5)</f>
        <v>Drama</v>
      </c>
      <c r="J1630" s="1" t="s">
        <v>488</v>
      </c>
      <c r="K1630" s="1">
        <v>108242</v>
      </c>
      <c r="L1630" s="1">
        <v>371</v>
      </c>
      <c r="M1630" s="1" t="s">
        <v>37</v>
      </c>
      <c r="N1630" s="1" t="s">
        <v>38</v>
      </c>
      <c r="O1630" s="1">
        <v>2013</v>
      </c>
      <c r="P1630" s="1">
        <v>5.9</v>
      </c>
    </row>
    <row r="1631" spans="1:16" ht="12.75" x14ac:dyDescent="0.2">
      <c r="A1631" s="1" t="s">
        <v>8422</v>
      </c>
      <c r="B1631" s="1" t="s">
        <v>8420</v>
      </c>
      <c r="C1631" s="1">
        <v>34703228</v>
      </c>
      <c r="D1631" s="1">
        <v>30000000</v>
      </c>
      <c r="E1631" s="1">
        <f t="shared" si="50"/>
        <v>4703228</v>
      </c>
      <c r="F1631" s="1">
        <v>101</v>
      </c>
      <c r="G1631" s="1">
        <v>118</v>
      </c>
      <c r="H1631" s="1" t="s">
        <v>6198</v>
      </c>
      <c r="I1631" s="1" t="str">
        <f>LEFT(H1631,5)</f>
        <v>Drama</v>
      </c>
      <c r="J1631" s="1" t="s">
        <v>1231</v>
      </c>
      <c r="K1631" s="1">
        <v>21767</v>
      </c>
      <c r="L1631" s="1">
        <v>127</v>
      </c>
      <c r="M1631" s="1" t="s">
        <v>37</v>
      </c>
      <c r="N1631" s="1" t="s">
        <v>38</v>
      </c>
      <c r="O1631" s="1">
        <v>2006</v>
      </c>
      <c r="P1631" s="1">
        <v>6.7</v>
      </c>
    </row>
    <row r="1632" spans="1:16" ht="12.75" x14ac:dyDescent="0.2">
      <c r="A1632" s="1" t="s">
        <v>8432</v>
      </c>
      <c r="B1632" s="1" t="s">
        <v>8429</v>
      </c>
      <c r="C1632" s="1">
        <v>38432823</v>
      </c>
      <c r="D1632" s="1">
        <v>30000000</v>
      </c>
      <c r="E1632" s="1">
        <f t="shared" si="50"/>
        <v>8432823</v>
      </c>
      <c r="F1632" s="1">
        <v>85</v>
      </c>
      <c r="G1632" s="1">
        <v>125</v>
      </c>
      <c r="H1632" s="1" t="s">
        <v>8431</v>
      </c>
      <c r="I1632" s="1" t="str">
        <f>LEFT(H1632,5)</f>
        <v>Crime</v>
      </c>
      <c r="J1632" s="1" t="s">
        <v>1071</v>
      </c>
      <c r="K1632" s="1">
        <v>33067</v>
      </c>
      <c r="L1632" s="1">
        <v>134</v>
      </c>
      <c r="M1632" s="1" t="s">
        <v>37</v>
      </c>
      <c r="N1632" s="1" t="s">
        <v>38</v>
      </c>
      <c r="O1632" s="1">
        <v>2006</v>
      </c>
      <c r="P1632" s="1">
        <v>6.9</v>
      </c>
    </row>
    <row r="1633" spans="1:16" ht="12.75" x14ac:dyDescent="0.2">
      <c r="A1633" s="1" t="s">
        <v>8435</v>
      </c>
      <c r="B1633" s="1" t="s">
        <v>4590</v>
      </c>
      <c r="C1633" s="1">
        <v>32095318</v>
      </c>
      <c r="D1633" s="1">
        <v>45000000</v>
      </c>
      <c r="E1633" s="1">
        <f t="shared" si="50"/>
        <v>-12904682</v>
      </c>
      <c r="F1633" s="1">
        <v>64</v>
      </c>
      <c r="G1633" s="1">
        <v>94</v>
      </c>
      <c r="H1633" s="1" t="s">
        <v>1008</v>
      </c>
      <c r="I1633" s="1" t="str">
        <f t="shared" si="51"/>
        <v>Comedy</v>
      </c>
      <c r="J1633" s="1" t="s">
        <v>803</v>
      </c>
      <c r="K1633" s="1">
        <v>12466</v>
      </c>
      <c r="L1633" s="1">
        <v>84</v>
      </c>
      <c r="M1633" s="1" t="s">
        <v>37</v>
      </c>
      <c r="N1633" s="1" t="s">
        <v>38</v>
      </c>
      <c r="O1633" s="1">
        <v>2001</v>
      </c>
      <c r="P1633" s="1">
        <v>5.5</v>
      </c>
    </row>
    <row r="1634" spans="1:16" ht="12.75" x14ac:dyDescent="0.2">
      <c r="A1634" s="1" t="s">
        <v>8441</v>
      </c>
      <c r="B1634" s="1" t="s">
        <v>8438</v>
      </c>
      <c r="C1634" s="1">
        <v>31743332</v>
      </c>
      <c r="D1634" s="1">
        <v>30000000</v>
      </c>
      <c r="E1634" s="1">
        <f t="shared" si="50"/>
        <v>1743332</v>
      </c>
      <c r="F1634" s="1">
        <v>263</v>
      </c>
      <c r="G1634" s="1">
        <v>79</v>
      </c>
      <c r="H1634" s="1" t="s">
        <v>8440</v>
      </c>
      <c r="I1634" s="1" t="str">
        <f t="shared" si="51"/>
        <v>Action</v>
      </c>
      <c r="J1634" s="1" t="s">
        <v>3259</v>
      </c>
      <c r="K1634" s="1">
        <v>111117</v>
      </c>
      <c r="L1634" s="1">
        <v>245</v>
      </c>
      <c r="M1634" s="1" t="s">
        <v>37</v>
      </c>
      <c r="N1634" s="1" t="s">
        <v>38</v>
      </c>
      <c r="O1634" s="1">
        <v>2009</v>
      </c>
      <c r="P1634" s="1">
        <v>7.1</v>
      </c>
    </row>
    <row r="1635" spans="1:16" ht="12.75" x14ac:dyDescent="0.2">
      <c r="A1635" s="1" t="s">
        <v>8445</v>
      </c>
      <c r="B1635" s="1" t="s">
        <v>1525</v>
      </c>
      <c r="C1635" s="1">
        <v>32154410</v>
      </c>
      <c r="D1635" s="1">
        <v>30000000</v>
      </c>
      <c r="E1635" s="1">
        <f t="shared" si="50"/>
        <v>2154410</v>
      </c>
      <c r="F1635" s="1">
        <v>450</v>
      </c>
      <c r="G1635" s="1">
        <v>106</v>
      </c>
      <c r="H1635" s="1" t="s">
        <v>2124</v>
      </c>
      <c r="I1635" s="1" t="str">
        <f>LEFT(H1635,5)</f>
        <v>Crime</v>
      </c>
      <c r="J1635" s="1" t="s">
        <v>443</v>
      </c>
      <c r="K1635" s="1">
        <v>148327</v>
      </c>
      <c r="L1635" s="1">
        <v>274</v>
      </c>
      <c r="M1635" s="1" t="s">
        <v>37</v>
      </c>
      <c r="N1635" s="1" t="s">
        <v>38</v>
      </c>
      <c r="O1635" s="1">
        <v>2013</v>
      </c>
      <c r="P1635" s="1">
        <v>7.1</v>
      </c>
    </row>
    <row r="1636" spans="1:16" ht="12.75" x14ac:dyDescent="0.2">
      <c r="A1636" s="1" t="s">
        <v>8450</v>
      </c>
      <c r="B1636" s="1" t="s">
        <v>8449</v>
      </c>
      <c r="C1636" s="1">
        <v>28165882</v>
      </c>
      <c r="E1636" s="1">
        <f t="shared" si="50"/>
        <v>28165882</v>
      </c>
      <c r="F1636" s="1">
        <v>85</v>
      </c>
      <c r="G1636" s="1">
        <v>111</v>
      </c>
      <c r="H1636" s="1" t="s">
        <v>2716</v>
      </c>
      <c r="I1636" s="1" t="str">
        <f t="shared" si="51"/>
        <v>Comedy</v>
      </c>
      <c r="J1636" s="1" t="s">
        <v>2811</v>
      </c>
      <c r="K1636" s="1">
        <v>31984</v>
      </c>
      <c r="L1636" s="1">
        <v>154</v>
      </c>
      <c r="M1636" s="1" t="s">
        <v>37</v>
      </c>
      <c r="N1636" s="1" t="s">
        <v>38</v>
      </c>
      <c r="O1636" s="1">
        <v>2004</v>
      </c>
      <c r="P1636" s="1">
        <v>5.9</v>
      </c>
    </row>
    <row r="1637" spans="1:16" ht="12.75" x14ac:dyDescent="0.2">
      <c r="A1637" s="1" t="s">
        <v>8456</v>
      </c>
      <c r="B1637" s="1" t="s">
        <v>8454</v>
      </c>
      <c r="C1637" s="1">
        <v>26687172</v>
      </c>
      <c r="D1637" s="1">
        <v>30000000</v>
      </c>
      <c r="E1637" s="1">
        <f t="shared" si="50"/>
        <v>-3312828</v>
      </c>
      <c r="F1637" s="1">
        <v>162</v>
      </c>
      <c r="G1637" s="1">
        <v>63</v>
      </c>
      <c r="H1637" s="1" t="s">
        <v>1279</v>
      </c>
      <c r="I1637" s="1" t="str">
        <f>LEFT(H1637,9)</f>
        <v>Adventure</v>
      </c>
      <c r="J1637" s="1" t="s">
        <v>642</v>
      </c>
      <c r="K1637" s="1">
        <v>15600</v>
      </c>
      <c r="L1637" s="1">
        <v>55</v>
      </c>
      <c r="M1637" s="1" t="s">
        <v>37</v>
      </c>
      <c r="N1637" s="1" t="s">
        <v>38</v>
      </c>
      <c r="O1637" s="1">
        <v>2011</v>
      </c>
      <c r="P1637" s="1">
        <v>7.3</v>
      </c>
    </row>
    <row r="1638" spans="1:16" ht="12.75" x14ac:dyDescent="0.2">
      <c r="A1638" s="1" t="s">
        <v>8461</v>
      </c>
      <c r="B1638" s="1" t="s">
        <v>8460</v>
      </c>
      <c r="C1638" s="1">
        <v>26096584</v>
      </c>
      <c r="D1638" s="1">
        <v>19000000</v>
      </c>
      <c r="E1638" s="1">
        <f t="shared" si="50"/>
        <v>7096584</v>
      </c>
      <c r="F1638" s="1">
        <v>85</v>
      </c>
      <c r="G1638" s="1">
        <v>85</v>
      </c>
      <c r="H1638" s="1" t="s">
        <v>1670</v>
      </c>
      <c r="I1638" s="1" t="str">
        <f t="shared" si="51"/>
        <v>Comedy</v>
      </c>
      <c r="J1638" s="1" t="s">
        <v>2629</v>
      </c>
      <c r="K1638" s="1">
        <v>30651</v>
      </c>
      <c r="L1638" s="1">
        <v>267</v>
      </c>
      <c r="M1638" s="1" t="s">
        <v>37</v>
      </c>
      <c r="N1638" s="1" t="s">
        <v>38</v>
      </c>
      <c r="O1638" s="1">
        <v>2003</v>
      </c>
      <c r="P1638" s="1">
        <v>3.4</v>
      </c>
    </row>
    <row r="1639" spans="1:16" ht="12.75" x14ac:dyDescent="0.2">
      <c r="A1639" s="1" t="s">
        <v>8466</v>
      </c>
      <c r="B1639" s="1" t="s">
        <v>1679</v>
      </c>
      <c r="C1639" s="1">
        <v>26525834</v>
      </c>
      <c r="D1639" s="1">
        <v>30000000</v>
      </c>
      <c r="E1639" s="1">
        <f t="shared" si="50"/>
        <v>-3474166</v>
      </c>
      <c r="F1639" s="1">
        <v>110</v>
      </c>
      <c r="G1639" s="1">
        <v>108</v>
      </c>
      <c r="H1639" s="1" t="s">
        <v>1414</v>
      </c>
      <c r="I1639" s="1" t="str">
        <f t="shared" si="51"/>
        <v>Comedy</v>
      </c>
      <c r="J1639" s="1" t="s">
        <v>1679</v>
      </c>
      <c r="K1639" s="1">
        <v>21998</v>
      </c>
      <c r="L1639" s="1">
        <v>227</v>
      </c>
      <c r="M1639" s="1" t="s">
        <v>37</v>
      </c>
      <c r="N1639" s="1" t="s">
        <v>38</v>
      </c>
      <c r="O1639" s="1">
        <v>1998</v>
      </c>
      <c r="P1639" s="1">
        <v>6.8</v>
      </c>
    </row>
    <row r="1640" spans="1:16" ht="12.75" x14ac:dyDescent="0.2">
      <c r="A1640" s="1" t="s">
        <v>8472</v>
      </c>
      <c r="B1640" s="1" t="s">
        <v>3452</v>
      </c>
      <c r="C1640" s="1">
        <v>30513940</v>
      </c>
      <c r="D1640" s="1">
        <v>30000000</v>
      </c>
      <c r="E1640" s="1">
        <f t="shared" si="50"/>
        <v>513940</v>
      </c>
      <c r="F1640" s="1">
        <v>165</v>
      </c>
      <c r="G1640" s="1">
        <v>139</v>
      </c>
      <c r="H1640" s="1" t="s">
        <v>4295</v>
      </c>
      <c r="I1640" s="1" t="str">
        <f>LEFT(H1640,9)</f>
        <v>Biography</v>
      </c>
      <c r="J1640" s="1" t="s">
        <v>8471</v>
      </c>
      <c r="K1640" s="1">
        <v>15843</v>
      </c>
      <c r="L1640" s="1">
        <v>104</v>
      </c>
      <c r="M1640" s="1" t="s">
        <v>37</v>
      </c>
      <c r="N1640" s="1" t="s">
        <v>38</v>
      </c>
      <c r="O1640" s="1">
        <v>2014</v>
      </c>
      <c r="P1640" s="1">
        <v>6.9</v>
      </c>
    </row>
    <row r="1641" spans="1:16" ht="12.75" x14ac:dyDescent="0.2">
      <c r="A1641" s="1" t="s">
        <v>8476</v>
      </c>
      <c r="B1641" s="1" t="s">
        <v>5272</v>
      </c>
      <c r="C1641" s="1">
        <v>23209440</v>
      </c>
      <c r="D1641" s="1">
        <v>30000000</v>
      </c>
      <c r="E1641" s="1">
        <f t="shared" si="50"/>
        <v>-6790560</v>
      </c>
      <c r="F1641" s="1">
        <v>64</v>
      </c>
      <c r="G1641" s="1">
        <v>127</v>
      </c>
      <c r="H1641" s="1" t="s">
        <v>3408</v>
      </c>
      <c r="I1641" s="1" t="str">
        <f t="shared" si="51"/>
        <v>Drama</v>
      </c>
      <c r="J1641" s="1" t="s">
        <v>2376</v>
      </c>
      <c r="K1641" s="1">
        <v>9283</v>
      </c>
      <c r="L1641" s="1">
        <v>112</v>
      </c>
      <c r="M1641" s="1" t="s">
        <v>37</v>
      </c>
      <c r="N1641" s="1" t="s">
        <v>38</v>
      </c>
      <c r="O1641" s="1">
        <v>1998</v>
      </c>
      <c r="P1641" s="1">
        <v>7</v>
      </c>
    </row>
    <row r="1642" spans="1:16" ht="12.75" x14ac:dyDescent="0.2">
      <c r="A1642" s="1" t="s">
        <v>8480</v>
      </c>
      <c r="B1642" s="1" t="s">
        <v>8479</v>
      </c>
      <c r="C1642" s="1">
        <v>24048000</v>
      </c>
      <c r="D1642" s="1">
        <v>30000000</v>
      </c>
      <c r="E1642" s="1">
        <f t="shared" si="50"/>
        <v>-5952000</v>
      </c>
      <c r="F1642" s="1">
        <v>44</v>
      </c>
      <c r="G1642" s="1">
        <v>106</v>
      </c>
      <c r="H1642" s="1" t="s">
        <v>1400</v>
      </c>
      <c r="I1642" s="1" t="str">
        <f t="shared" si="51"/>
        <v>Action</v>
      </c>
      <c r="J1642" s="1" t="s">
        <v>1726</v>
      </c>
      <c r="K1642" s="1">
        <v>23579</v>
      </c>
      <c r="L1642" s="1">
        <v>88</v>
      </c>
      <c r="M1642" s="1" t="s">
        <v>37</v>
      </c>
      <c r="N1642" s="1" t="s">
        <v>38</v>
      </c>
      <c r="O1642" s="1">
        <v>1995</v>
      </c>
      <c r="P1642" s="1">
        <v>5.5</v>
      </c>
    </row>
    <row r="1643" spans="1:16" ht="12.75" x14ac:dyDescent="0.2">
      <c r="A1643" s="1" t="s">
        <v>8483</v>
      </c>
      <c r="B1643" s="1" t="s">
        <v>2697</v>
      </c>
      <c r="C1643" s="1">
        <v>22526144</v>
      </c>
      <c r="D1643" s="1">
        <v>30000000</v>
      </c>
      <c r="E1643" s="1">
        <f t="shared" si="50"/>
        <v>-7473856</v>
      </c>
      <c r="F1643" s="1">
        <v>147</v>
      </c>
      <c r="G1643" s="1">
        <v>95</v>
      </c>
      <c r="H1643" s="1" t="s">
        <v>2468</v>
      </c>
      <c r="I1643" s="1" t="str">
        <f t="shared" si="51"/>
        <v>Comedy</v>
      </c>
      <c r="J1643" s="1" t="s">
        <v>476</v>
      </c>
      <c r="K1643" s="1">
        <v>53884</v>
      </c>
      <c r="L1643" s="1">
        <v>203</v>
      </c>
      <c r="M1643" s="1" t="s">
        <v>37</v>
      </c>
      <c r="N1643" s="1" t="s">
        <v>38</v>
      </c>
      <c r="O1643" s="1">
        <v>2006</v>
      </c>
      <c r="P1643" s="1">
        <v>5.0999999999999996</v>
      </c>
    </row>
    <row r="1644" spans="1:16" ht="12.75" x14ac:dyDescent="0.2">
      <c r="A1644" s="1" t="s">
        <v>8486</v>
      </c>
      <c r="B1644" s="1" t="s">
        <v>2681</v>
      </c>
      <c r="C1644" s="1">
        <v>30523568</v>
      </c>
      <c r="D1644" s="1">
        <v>30000000</v>
      </c>
      <c r="E1644" s="1">
        <f t="shared" si="50"/>
        <v>523568</v>
      </c>
      <c r="F1644" s="1">
        <v>242</v>
      </c>
      <c r="G1644" s="1">
        <v>118</v>
      </c>
      <c r="H1644" s="1" t="s">
        <v>3029</v>
      </c>
      <c r="I1644" s="1" t="str">
        <f t="shared" si="51"/>
        <v>Horror</v>
      </c>
      <c r="J1644" s="1" t="s">
        <v>4401</v>
      </c>
      <c r="K1644" s="1">
        <v>54447</v>
      </c>
      <c r="L1644" s="1">
        <v>201</v>
      </c>
      <c r="M1644" s="1" t="s">
        <v>37</v>
      </c>
      <c r="N1644" s="1" t="s">
        <v>38</v>
      </c>
      <c r="O1644" s="1">
        <v>2014</v>
      </c>
      <c r="P1644" s="1">
        <v>6.2</v>
      </c>
    </row>
    <row r="1645" spans="1:16" ht="12.75" x14ac:dyDescent="0.2">
      <c r="A1645" s="1" t="s">
        <v>8491</v>
      </c>
      <c r="B1645" s="1" t="s">
        <v>8489</v>
      </c>
      <c r="C1645" s="1">
        <v>23070045</v>
      </c>
      <c r="D1645" s="1">
        <v>30000000</v>
      </c>
      <c r="E1645" s="1">
        <f t="shared" si="50"/>
        <v>-6929955</v>
      </c>
      <c r="F1645" s="1">
        <v>244</v>
      </c>
      <c r="G1645" s="1">
        <v>108</v>
      </c>
      <c r="H1645" s="1" t="s">
        <v>1825</v>
      </c>
      <c r="I1645" s="1" t="str">
        <f>LEFT(H1645,9)</f>
        <v>Adventure</v>
      </c>
      <c r="J1645" s="1" t="s">
        <v>1351</v>
      </c>
      <c r="K1645" s="1">
        <v>47003</v>
      </c>
      <c r="L1645" s="1">
        <v>215</v>
      </c>
      <c r="M1645" s="1" t="s">
        <v>37</v>
      </c>
      <c r="N1645" s="1" t="s">
        <v>38</v>
      </c>
      <c r="O1645" s="1">
        <v>2011</v>
      </c>
      <c r="P1645" s="1">
        <v>5.9</v>
      </c>
    </row>
    <row r="1646" spans="1:16" ht="12.75" x14ac:dyDescent="0.2">
      <c r="A1646" s="1" t="s">
        <v>8495</v>
      </c>
      <c r="B1646" s="1" t="s">
        <v>8494</v>
      </c>
      <c r="C1646" s="1">
        <v>20422207</v>
      </c>
      <c r="D1646" s="1">
        <v>35000000</v>
      </c>
      <c r="E1646" s="1">
        <f t="shared" si="50"/>
        <v>-14577793</v>
      </c>
      <c r="F1646" s="1">
        <v>73</v>
      </c>
      <c r="G1646" s="1">
        <v>105</v>
      </c>
      <c r="H1646" s="1" t="s">
        <v>1414</v>
      </c>
      <c r="I1646" s="1" t="str">
        <f t="shared" si="51"/>
        <v>Comedy</v>
      </c>
      <c r="J1646" s="1" t="s">
        <v>2060</v>
      </c>
      <c r="K1646" s="1">
        <v>15052</v>
      </c>
      <c r="L1646" s="1">
        <v>116</v>
      </c>
      <c r="M1646" s="1" t="s">
        <v>37</v>
      </c>
      <c r="N1646" s="1" t="s">
        <v>38</v>
      </c>
      <c r="O1646" s="1">
        <v>2004</v>
      </c>
      <c r="P1646" s="1">
        <v>5.2</v>
      </c>
    </row>
    <row r="1647" spans="1:16" ht="12.75" x14ac:dyDescent="0.2">
      <c r="A1647" s="1" t="s">
        <v>8500</v>
      </c>
      <c r="B1647" s="1" t="s">
        <v>6416</v>
      </c>
      <c r="C1647" s="1">
        <v>28644770</v>
      </c>
      <c r="D1647" s="1">
        <v>30000000</v>
      </c>
      <c r="E1647" s="1">
        <f t="shared" si="50"/>
        <v>-1355230</v>
      </c>
      <c r="F1647" s="1">
        <v>232</v>
      </c>
      <c r="G1647" s="1">
        <v>131</v>
      </c>
      <c r="H1647" s="1" t="s">
        <v>1680</v>
      </c>
      <c r="I1647" s="1" t="str">
        <f t="shared" si="51"/>
        <v>Comedy</v>
      </c>
      <c r="J1647" s="1" t="s">
        <v>4199</v>
      </c>
      <c r="K1647" s="1">
        <v>78974</v>
      </c>
      <c r="L1647" s="1">
        <v>141</v>
      </c>
      <c r="M1647" s="1" t="s">
        <v>37</v>
      </c>
      <c r="N1647" s="1" t="s">
        <v>38</v>
      </c>
      <c r="O1647" s="1">
        <v>2012</v>
      </c>
      <c r="P1647" s="1">
        <v>6.2</v>
      </c>
    </row>
    <row r="1648" spans="1:16" ht="12.75" x14ac:dyDescent="0.2">
      <c r="A1648" s="1" t="s">
        <v>8504</v>
      </c>
      <c r="B1648" s="1" t="s">
        <v>8503</v>
      </c>
      <c r="C1648" s="1">
        <v>21800302</v>
      </c>
      <c r="D1648" s="1">
        <v>30000000</v>
      </c>
      <c r="E1648" s="1">
        <f t="shared" si="50"/>
        <v>-8199698</v>
      </c>
      <c r="F1648" s="1">
        <v>63</v>
      </c>
      <c r="G1648" s="1">
        <v>104</v>
      </c>
      <c r="H1648" s="1" t="s">
        <v>4478</v>
      </c>
      <c r="I1648" s="1" t="str">
        <f t="shared" si="51"/>
        <v>Comedy</v>
      </c>
      <c r="J1648" s="1" t="s">
        <v>803</v>
      </c>
      <c r="K1648" s="1">
        <v>12164</v>
      </c>
      <c r="L1648" s="1">
        <v>63</v>
      </c>
      <c r="M1648" s="1" t="s">
        <v>37</v>
      </c>
      <c r="N1648" s="1" t="s">
        <v>38</v>
      </c>
      <c r="O1648" s="1">
        <v>2004</v>
      </c>
      <c r="P1648" s="1">
        <v>5.5</v>
      </c>
    </row>
    <row r="1649" spans="1:16" ht="12.75" x14ac:dyDescent="0.2">
      <c r="A1649" s="1" t="s">
        <v>8509</v>
      </c>
      <c r="B1649" s="1" t="s">
        <v>8507</v>
      </c>
      <c r="C1649" s="1">
        <v>21129348</v>
      </c>
      <c r="D1649" s="1">
        <v>35000000</v>
      </c>
      <c r="E1649" s="1">
        <f t="shared" si="50"/>
        <v>-13870652</v>
      </c>
      <c r="F1649" s="1">
        <v>239</v>
      </c>
      <c r="G1649" s="1">
        <v>133</v>
      </c>
      <c r="H1649" s="1" t="s">
        <v>5273</v>
      </c>
      <c r="I1649" s="1" t="str">
        <f>LEFT(H1649,5)</f>
        <v>Crime</v>
      </c>
      <c r="J1649" s="1" t="s">
        <v>299</v>
      </c>
      <c r="K1649" s="1">
        <v>146364</v>
      </c>
      <c r="L1649" s="1">
        <v>237</v>
      </c>
      <c r="M1649" s="1" t="s">
        <v>37</v>
      </c>
      <c r="N1649" s="1" t="s">
        <v>38</v>
      </c>
      <c r="O1649" s="1">
        <v>2010</v>
      </c>
      <c r="P1649" s="1">
        <v>7.4</v>
      </c>
    </row>
    <row r="1650" spans="1:16" ht="12.75" x14ac:dyDescent="0.2">
      <c r="A1650" s="1" t="s">
        <v>8515</v>
      </c>
      <c r="B1650" s="1" t="s">
        <v>8513</v>
      </c>
      <c r="C1650" s="1">
        <v>18500966</v>
      </c>
      <c r="D1650" s="1">
        <v>30000000</v>
      </c>
      <c r="E1650" s="1">
        <f t="shared" si="50"/>
        <v>-11499034</v>
      </c>
      <c r="F1650" s="1">
        <v>158</v>
      </c>
      <c r="G1650" s="1">
        <v>94</v>
      </c>
      <c r="H1650" s="1" t="s">
        <v>2207</v>
      </c>
      <c r="I1650" s="1" t="str">
        <f t="shared" si="51"/>
        <v>Action</v>
      </c>
      <c r="J1650" s="1" t="s">
        <v>1971</v>
      </c>
      <c r="K1650" s="1">
        <v>70341</v>
      </c>
      <c r="L1650" s="1">
        <v>830</v>
      </c>
      <c r="M1650" s="1" t="s">
        <v>37</v>
      </c>
      <c r="N1650" s="1" t="s">
        <v>38</v>
      </c>
      <c r="O1650" s="1">
        <v>2006</v>
      </c>
      <c r="P1650" s="1">
        <v>4.4000000000000004</v>
      </c>
    </row>
    <row r="1651" spans="1:16" ht="12.75" x14ac:dyDescent="0.2">
      <c r="A1651" s="1" t="s">
        <v>8520</v>
      </c>
      <c r="B1651" s="1" t="s">
        <v>8518</v>
      </c>
      <c r="C1651" s="1">
        <v>19976073</v>
      </c>
      <c r="D1651" s="1">
        <v>20000000</v>
      </c>
      <c r="E1651" s="1">
        <f t="shared" si="50"/>
        <v>-23927</v>
      </c>
      <c r="F1651" s="1">
        <v>152</v>
      </c>
      <c r="G1651" s="1">
        <v>109</v>
      </c>
      <c r="H1651" s="1" t="s">
        <v>463</v>
      </c>
      <c r="I1651" s="1" t="str">
        <f t="shared" si="51"/>
        <v>Action</v>
      </c>
      <c r="J1651" s="1" t="s">
        <v>794</v>
      </c>
      <c r="K1651" s="1">
        <v>65979</v>
      </c>
      <c r="L1651" s="1">
        <v>220</v>
      </c>
      <c r="M1651" s="1" t="s">
        <v>37</v>
      </c>
      <c r="N1651" s="1" t="s">
        <v>38</v>
      </c>
      <c r="O1651" s="1">
        <v>2005</v>
      </c>
      <c r="P1651" s="1">
        <v>6.3</v>
      </c>
    </row>
    <row r="1652" spans="1:16" ht="12.75" x14ac:dyDescent="0.2">
      <c r="A1652" s="1" t="s">
        <v>8524</v>
      </c>
      <c r="B1652" s="1" t="s">
        <v>3097</v>
      </c>
      <c r="C1652" s="1">
        <v>18967571</v>
      </c>
      <c r="D1652" s="1">
        <v>30000000</v>
      </c>
      <c r="E1652" s="1">
        <f t="shared" si="50"/>
        <v>-11032429</v>
      </c>
      <c r="F1652" s="1">
        <v>105</v>
      </c>
      <c r="G1652" s="1">
        <v>96</v>
      </c>
      <c r="H1652" s="1" t="s">
        <v>333</v>
      </c>
      <c r="I1652" s="1" t="str">
        <f t="shared" si="51"/>
        <v>Action</v>
      </c>
      <c r="J1652" s="1" t="s">
        <v>6704</v>
      </c>
      <c r="K1652" s="1">
        <v>23345</v>
      </c>
      <c r="L1652" s="1">
        <v>167</v>
      </c>
      <c r="M1652" s="1" t="s">
        <v>37</v>
      </c>
      <c r="N1652" s="1" t="s">
        <v>38</v>
      </c>
      <c r="O1652" s="1">
        <v>1998</v>
      </c>
      <c r="P1652" s="1">
        <v>6.1</v>
      </c>
    </row>
    <row r="1653" spans="1:16" ht="12.75" x14ac:dyDescent="0.2">
      <c r="A1653" s="1" t="s">
        <v>8530</v>
      </c>
      <c r="B1653" s="1" t="s">
        <v>8527</v>
      </c>
      <c r="C1653" s="1">
        <v>17100000</v>
      </c>
      <c r="D1653" s="1">
        <v>25000000</v>
      </c>
      <c r="E1653" s="1">
        <f t="shared" si="50"/>
        <v>-7900000</v>
      </c>
      <c r="F1653" s="1">
        <v>36</v>
      </c>
      <c r="G1653" s="1">
        <v>105</v>
      </c>
      <c r="H1653" s="1" t="s">
        <v>8529</v>
      </c>
      <c r="I1653" s="1" t="str">
        <f t="shared" si="51"/>
        <v>Action</v>
      </c>
      <c r="J1653" s="1" t="s">
        <v>492</v>
      </c>
      <c r="K1653" s="1">
        <v>7073</v>
      </c>
      <c r="L1653" s="1">
        <v>29</v>
      </c>
      <c r="M1653" s="1" t="s">
        <v>37</v>
      </c>
      <c r="N1653" s="1" t="s">
        <v>38</v>
      </c>
      <c r="O1653" s="1">
        <v>1996</v>
      </c>
      <c r="P1653" s="1">
        <v>5.3</v>
      </c>
    </row>
    <row r="1654" spans="1:16" ht="12.75" x14ac:dyDescent="0.2">
      <c r="A1654" s="1" t="s">
        <v>8536</v>
      </c>
      <c r="B1654" s="1" t="s">
        <v>8533</v>
      </c>
      <c r="C1654" s="1">
        <v>17266505</v>
      </c>
      <c r="D1654" s="1">
        <v>30000000</v>
      </c>
      <c r="E1654" s="1">
        <f t="shared" si="50"/>
        <v>-12733495</v>
      </c>
      <c r="F1654" s="1">
        <v>181</v>
      </c>
      <c r="G1654" s="1">
        <v>99</v>
      </c>
      <c r="H1654" s="1" t="s">
        <v>8535</v>
      </c>
      <c r="I1654" s="1" t="str">
        <f t="shared" si="51"/>
        <v>Action</v>
      </c>
      <c r="J1654" s="1" t="s">
        <v>99</v>
      </c>
      <c r="K1654" s="1">
        <v>43764</v>
      </c>
      <c r="L1654" s="1">
        <v>291</v>
      </c>
      <c r="M1654" s="1" t="s">
        <v>37</v>
      </c>
      <c r="N1654" s="1" t="s">
        <v>38</v>
      </c>
      <c r="O1654" s="1">
        <v>2002</v>
      </c>
      <c r="P1654" s="1">
        <v>5.4</v>
      </c>
    </row>
    <row r="1655" spans="1:16" ht="12.75" x14ac:dyDescent="0.2">
      <c r="A1655" s="1" t="s">
        <v>8539</v>
      </c>
      <c r="B1655" s="1" t="s">
        <v>1014</v>
      </c>
      <c r="C1655" s="1">
        <v>32357532</v>
      </c>
      <c r="D1655" s="1">
        <v>30000000</v>
      </c>
      <c r="E1655" s="1">
        <f t="shared" si="50"/>
        <v>2357532</v>
      </c>
      <c r="F1655" s="1">
        <v>219</v>
      </c>
      <c r="G1655" s="1">
        <v>112</v>
      </c>
      <c r="H1655" s="1" t="s">
        <v>1414</v>
      </c>
      <c r="I1655" s="1" t="str">
        <f t="shared" si="51"/>
        <v>Comedy</v>
      </c>
      <c r="J1655" s="1" t="s">
        <v>372</v>
      </c>
      <c r="K1655" s="1">
        <v>143368</v>
      </c>
      <c r="L1655" s="1">
        <v>215</v>
      </c>
      <c r="M1655" s="1" t="s">
        <v>37</v>
      </c>
      <c r="N1655" s="1" t="s">
        <v>38</v>
      </c>
      <c r="O1655" s="1">
        <v>2010</v>
      </c>
      <c r="P1655" s="1">
        <v>6.7</v>
      </c>
    </row>
    <row r="1656" spans="1:16" ht="12.75" x14ac:dyDescent="0.2">
      <c r="A1656" s="1" t="s">
        <v>8542</v>
      </c>
      <c r="B1656" s="1" t="s">
        <v>4133</v>
      </c>
      <c r="C1656" s="1">
        <v>16930884</v>
      </c>
      <c r="D1656" s="1">
        <v>30000000</v>
      </c>
      <c r="E1656" s="1">
        <f t="shared" si="50"/>
        <v>-13069116</v>
      </c>
      <c r="F1656" s="1">
        <v>158</v>
      </c>
      <c r="G1656" s="1">
        <v>108</v>
      </c>
      <c r="H1656" s="1" t="s">
        <v>2141</v>
      </c>
      <c r="I1656" s="1" t="str">
        <f>LEFT(H1656,5)</f>
        <v>Crime</v>
      </c>
      <c r="J1656" s="1" t="s">
        <v>2381</v>
      </c>
      <c r="K1656" s="1">
        <v>65628</v>
      </c>
      <c r="L1656" s="1">
        <v>262</v>
      </c>
      <c r="M1656" s="1" t="s">
        <v>37</v>
      </c>
      <c r="N1656" s="1" t="s">
        <v>38</v>
      </c>
      <c r="O1656" s="1">
        <v>2007</v>
      </c>
      <c r="P1656" s="1">
        <v>5.9</v>
      </c>
    </row>
    <row r="1657" spans="1:16" ht="12.75" x14ac:dyDescent="0.2">
      <c r="A1657" s="1" t="s">
        <v>8546</v>
      </c>
      <c r="B1657" s="1" t="s">
        <v>8545</v>
      </c>
      <c r="C1657" s="1">
        <v>18324242</v>
      </c>
      <c r="D1657" s="1">
        <v>35000000</v>
      </c>
      <c r="E1657" s="1">
        <f t="shared" si="50"/>
        <v>-16675758</v>
      </c>
      <c r="F1657" s="1">
        <v>155</v>
      </c>
      <c r="G1657" s="1">
        <v>126</v>
      </c>
      <c r="H1657" s="1" t="s">
        <v>3408</v>
      </c>
      <c r="I1657" s="1" t="str">
        <f t="shared" si="51"/>
        <v>Drama</v>
      </c>
      <c r="J1657" s="1" t="s">
        <v>886</v>
      </c>
      <c r="K1657" s="1">
        <v>32815</v>
      </c>
      <c r="L1657" s="1">
        <v>214</v>
      </c>
      <c r="M1657" s="1" t="s">
        <v>37</v>
      </c>
      <c r="N1657" s="1" t="s">
        <v>38</v>
      </c>
      <c r="O1657" s="1">
        <v>2005</v>
      </c>
      <c r="P1657" s="1">
        <v>7.3</v>
      </c>
    </row>
    <row r="1658" spans="1:16" ht="12.75" x14ac:dyDescent="0.2">
      <c r="A1658" s="1" t="s">
        <v>8549</v>
      </c>
      <c r="B1658" s="1" t="s">
        <v>5224</v>
      </c>
      <c r="C1658" s="1">
        <v>16323969</v>
      </c>
      <c r="D1658" s="1">
        <v>40000000</v>
      </c>
      <c r="E1658" s="1">
        <f t="shared" si="50"/>
        <v>-23676031</v>
      </c>
      <c r="F1658" s="1">
        <v>74</v>
      </c>
      <c r="G1658" s="1">
        <v>98</v>
      </c>
      <c r="H1658" s="1" t="s">
        <v>5966</v>
      </c>
      <c r="I1658" s="1" t="str">
        <f t="shared" si="51"/>
        <v>Comedy</v>
      </c>
      <c r="J1658" s="1" t="s">
        <v>976</v>
      </c>
      <c r="K1658" s="1">
        <v>45775</v>
      </c>
      <c r="L1658" s="1">
        <v>112</v>
      </c>
      <c r="M1658" s="1" t="s">
        <v>37</v>
      </c>
      <c r="N1658" s="1" t="s">
        <v>38</v>
      </c>
      <c r="O1658" s="1">
        <v>2004</v>
      </c>
      <c r="P1658" s="1">
        <v>5.5</v>
      </c>
    </row>
    <row r="1659" spans="1:16" ht="12.75" x14ac:dyDescent="0.2">
      <c r="A1659" s="1" t="s">
        <v>8555</v>
      </c>
      <c r="B1659" s="1" t="s">
        <v>8552</v>
      </c>
      <c r="C1659" s="1">
        <v>16999046</v>
      </c>
      <c r="D1659" s="1">
        <v>26000000</v>
      </c>
      <c r="E1659" s="1">
        <f t="shared" si="50"/>
        <v>-9000954</v>
      </c>
      <c r="F1659" s="1">
        <v>368</v>
      </c>
      <c r="G1659" s="1">
        <v>104</v>
      </c>
      <c r="H1659" s="1" t="s">
        <v>781</v>
      </c>
      <c r="I1659" s="1" t="str">
        <f>LEFT(H1659,5)</f>
        <v>Drama</v>
      </c>
      <c r="J1659" s="1" t="s">
        <v>8554</v>
      </c>
      <c r="K1659" s="1">
        <v>79517</v>
      </c>
      <c r="L1659" s="1">
        <v>354</v>
      </c>
      <c r="M1659" s="1" t="s">
        <v>37</v>
      </c>
      <c r="N1659" s="1" t="s">
        <v>267</v>
      </c>
      <c r="O1659" s="1">
        <v>2009</v>
      </c>
      <c r="P1659" s="1">
        <v>5.8</v>
      </c>
    </row>
    <row r="1660" spans="1:16" ht="12.75" x14ac:dyDescent="0.2">
      <c r="A1660" s="1" t="s">
        <v>8560</v>
      </c>
      <c r="B1660" s="1" t="s">
        <v>8559</v>
      </c>
      <c r="C1660" s="1">
        <v>16295774</v>
      </c>
      <c r="D1660" s="1">
        <v>35000000</v>
      </c>
      <c r="E1660" s="1">
        <f t="shared" si="50"/>
        <v>-18704226</v>
      </c>
      <c r="F1660" s="1">
        <v>81</v>
      </c>
      <c r="G1660" s="1">
        <v>110</v>
      </c>
      <c r="H1660" s="1" t="s">
        <v>4431</v>
      </c>
      <c r="I1660" s="1" t="str">
        <f t="shared" si="51"/>
        <v>Action</v>
      </c>
      <c r="J1660" s="1" t="s">
        <v>3755</v>
      </c>
      <c r="K1660" s="1">
        <v>33669</v>
      </c>
      <c r="L1660" s="1">
        <v>269</v>
      </c>
      <c r="M1660" s="1" t="s">
        <v>37</v>
      </c>
      <c r="N1660" s="1" t="s">
        <v>38</v>
      </c>
      <c r="O1660" s="1">
        <v>1986</v>
      </c>
      <c r="P1660" s="1">
        <v>4.5999999999999996</v>
      </c>
    </row>
    <row r="1661" spans="1:16" ht="12.75" x14ac:dyDescent="0.2">
      <c r="A1661" s="1" t="s">
        <v>8565</v>
      </c>
      <c r="B1661" s="1" t="s">
        <v>8564</v>
      </c>
      <c r="C1661" s="1">
        <v>15709385</v>
      </c>
      <c r="D1661" s="1">
        <v>30000000</v>
      </c>
      <c r="E1661" s="1">
        <f t="shared" si="50"/>
        <v>-14290615</v>
      </c>
      <c r="F1661" s="1">
        <v>154</v>
      </c>
      <c r="G1661" s="1">
        <v>130</v>
      </c>
      <c r="H1661" s="1" t="s">
        <v>2124</v>
      </c>
      <c r="I1661" s="1" t="str">
        <f>LEFT(H1661,5)</f>
        <v>Crime</v>
      </c>
      <c r="J1661" s="1" t="s">
        <v>1402</v>
      </c>
      <c r="K1661" s="1">
        <v>53053</v>
      </c>
      <c r="L1661" s="1">
        <v>132</v>
      </c>
      <c r="M1661" s="1" t="s">
        <v>37</v>
      </c>
      <c r="N1661" s="1" t="s">
        <v>38</v>
      </c>
      <c r="O1661" s="1">
        <v>2008</v>
      </c>
      <c r="P1661" s="1">
        <v>6.7</v>
      </c>
    </row>
    <row r="1662" spans="1:16" ht="12.75" x14ac:dyDescent="0.2">
      <c r="A1662" s="1" t="s">
        <v>8571</v>
      </c>
      <c r="B1662" s="1" t="s">
        <v>8568</v>
      </c>
      <c r="C1662" s="1">
        <v>14888028</v>
      </c>
      <c r="D1662" s="1">
        <v>30000000</v>
      </c>
      <c r="E1662" s="1">
        <f t="shared" si="50"/>
        <v>-15111972</v>
      </c>
      <c r="F1662" s="1">
        <v>140</v>
      </c>
      <c r="G1662" s="1">
        <v>93</v>
      </c>
      <c r="H1662" s="1" t="s">
        <v>8569</v>
      </c>
      <c r="I1662" s="1" t="str">
        <f>LEFT(H1662,9)</f>
        <v>Adventure</v>
      </c>
      <c r="J1662" s="1" t="s">
        <v>8570</v>
      </c>
      <c r="K1662" s="1">
        <v>28606</v>
      </c>
      <c r="L1662" s="1">
        <v>262</v>
      </c>
      <c r="M1662" s="1" t="s">
        <v>37</v>
      </c>
      <c r="N1662" s="1" t="s">
        <v>38</v>
      </c>
      <c r="O1662" s="1">
        <v>2005</v>
      </c>
      <c r="P1662" s="1">
        <v>5.0999999999999996</v>
      </c>
    </row>
    <row r="1663" spans="1:16" ht="12.75" x14ac:dyDescent="0.2">
      <c r="A1663" s="1" t="s">
        <v>8575</v>
      </c>
      <c r="B1663" s="1" t="s">
        <v>3890</v>
      </c>
      <c r="C1663" s="1">
        <v>14208384</v>
      </c>
      <c r="D1663" s="1">
        <v>30000000</v>
      </c>
      <c r="E1663" s="1">
        <f t="shared" si="50"/>
        <v>-15791616</v>
      </c>
      <c r="F1663" s="1">
        <v>73</v>
      </c>
      <c r="G1663" s="1">
        <v>96</v>
      </c>
      <c r="H1663" s="1" t="s">
        <v>1680</v>
      </c>
      <c r="I1663" s="1" t="str">
        <f t="shared" si="51"/>
        <v>Comedy</v>
      </c>
      <c r="J1663" s="1" t="s">
        <v>2765</v>
      </c>
      <c r="K1663" s="1">
        <v>11520</v>
      </c>
      <c r="L1663" s="1">
        <v>105</v>
      </c>
      <c r="M1663" s="1" t="s">
        <v>37</v>
      </c>
      <c r="N1663" s="1" t="s">
        <v>38</v>
      </c>
      <c r="O1663" s="1">
        <v>2003</v>
      </c>
      <c r="P1663" s="1">
        <v>5.6</v>
      </c>
    </row>
    <row r="1664" spans="1:16" ht="12.75" x14ac:dyDescent="0.2">
      <c r="A1664" s="1" t="s">
        <v>8581</v>
      </c>
      <c r="B1664" s="1" t="s">
        <v>6045</v>
      </c>
      <c r="C1664" s="1">
        <v>12831121</v>
      </c>
      <c r="D1664" s="1">
        <v>30000000</v>
      </c>
      <c r="E1664" s="1">
        <f t="shared" si="50"/>
        <v>-17168879</v>
      </c>
      <c r="F1664" s="1">
        <v>98</v>
      </c>
      <c r="G1664" s="1">
        <v>114</v>
      </c>
      <c r="H1664" s="1" t="s">
        <v>3276</v>
      </c>
      <c r="I1664" s="1" t="str">
        <f>LEFT(H1664,5)</f>
        <v>Drama</v>
      </c>
      <c r="J1664" s="1" t="s">
        <v>8580</v>
      </c>
      <c r="K1664" s="1">
        <v>44979</v>
      </c>
      <c r="L1664" s="1">
        <v>298</v>
      </c>
      <c r="M1664" s="1" t="s">
        <v>37</v>
      </c>
      <c r="N1664" s="1" t="s">
        <v>38</v>
      </c>
      <c r="O1664" s="1">
        <v>2004</v>
      </c>
      <c r="P1664" s="1">
        <v>7</v>
      </c>
    </row>
    <row r="1665" spans="1:16" ht="12.75" x14ac:dyDescent="0.2">
      <c r="A1665" s="1" t="s">
        <v>8587</v>
      </c>
      <c r="B1665" s="1" t="s">
        <v>3584</v>
      </c>
      <c r="C1665" s="1">
        <v>18298649</v>
      </c>
      <c r="D1665" s="1">
        <v>30000000</v>
      </c>
      <c r="E1665" s="1">
        <f t="shared" si="50"/>
        <v>-11701351</v>
      </c>
      <c r="F1665" s="1">
        <v>358</v>
      </c>
      <c r="G1665" s="1">
        <v>106</v>
      </c>
      <c r="H1665" s="1" t="s">
        <v>7578</v>
      </c>
      <c r="I1665" s="1" t="str">
        <f t="shared" si="51"/>
        <v>Comedy</v>
      </c>
      <c r="J1665" s="1" t="s">
        <v>8586</v>
      </c>
      <c r="K1665" s="1">
        <v>85024</v>
      </c>
      <c r="L1665" s="1">
        <v>242</v>
      </c>
      <c r="M1665" s="1" t="s">
        <v>37</v>
      </c>
      <c r="N1665" s="1" t="s">
        <v>38</v>
      </c>
      <c r="O1665" s="1">
        <v>2011</v>
      </c>
      <c r="P1665" s="1">
        <v>6.4</v>
      </c>
    </row>
    <row r="1666" spans="1:16" ht="12.75" x14ac:dyDescent="0.2">
      <c r="A1666" s="1" t="s">
        <v>8592</v>
      </c>
      <c r="B1666" s="1" t="s">
        <v>4944</v>
      </c>
      <c r="C1666" s="1">
        <v>12712093</v>
      </c>
      <c r="D1666" s="1">
        <v>30000000</v>
      </c>
      <c r="E1666" s="1">
        <f t="shared" si="50"/>
        <v>-17287907</v>
      </c>
      <c r="F1666" s="1">
        <v>222</v>
      </c>
      <c r="G1666" s="1">
        <v>150</v>
      </c>
      <c r="H1666" s="1" t="s">
        <v>6112</v>
      </c>
      <c r="I1666" s="1" t="str">
        <f>LEFT(H1666,9)</f>
        <v>Biography</v>
      </c>
      <c r="J1666" s="1" t="s">
        <v>58</v>
      </c>
      <c r="K1666" s="1">
        <v>70771</v>
      </c>
      <c r="L1666" s="1">
        <v>671</v>
      </c>
      <c r="M1666" s="1" t="s">
        <v>37</v>
      </c>
      <c r="N1666" s="1" t="s">
        <v>38</v>
      </c>
      <c r="O1666" s="1">
        <v>2005</v>
      </c>
      <c r="P1666" s="1">
        <v>6.7</v>
      </c>
    </row>
    <row r="1667" spans="1:16" ht="12.75" x14ac:dyDescent="0.2">
      <c r="A1667" s="1" t="s">
        <v>8596</v>
      </c>
      <c r="B1667" s="1" t="s">
        <v>8595</v>
      </c>
      <c r="C1667" s="1">
        <v>11576087</v>
      </c>
      <c r="D1667" s="1">
        <v>30000000</v>
      </c>
      <c r="E1667" s="1">
        <f t="shared" ref="E1667:E1730" si="52">C1667-D1667</f>
        <v>-18423913</v>
      </c>
      <c r="F1667" s="1">
        <v>85</v>
      </c>
      <c r="G1667" s="1">
        <v>100</v>
      </c>
      <c r="H1667" s="1" t="s">
        <v>72</v>
      </c>
      <c r="I1667" s="1" t="str">
        <f t="shared" ref="I1667:I1730" si="53">LEFT(H1667,6)</f>
        <v>Action</v>
      </c>
      <c r="J1667" s="1" t="s">
        <v>4062</v>
      </c>
      <c r="K1667" s="1">
        <v>14747</v>
      </c>
      <c r="L1667" s="1">
        <v>338</v>
      </c>
      <c r="M1667" s="1" t="s">
        <v>37</v>
      </c>
      <c r="N1667" s="1" t="s">
        <v>38</v>
      </c>
      <c r="O1667" s="1">
        <v>1999</v>
      </c>
      <c r="P1667" s="1">
        <v>4.0999999999999996</v>
      </c>
    </row>
    <row r="1668" spans="1:16" ht="12.75" x14ac:dyDescent="0.2">
      <c r="A1668" s="1" t="s">
        <v>8599</v>
      </c>
      <c r="B1668" s="1" t="s">
        <v>5049</v>
      </c>
      <c r="C1668" s="1">
        <v>11900000</v>
      </c>
      <c r="D1668" s="1">
        <v>30000000</v>
      </c>
      <c r="E1668" s="1">
        <f t="shared" si="52"/>
        <v>-18100000</v>
      </c>
      <c r="F1668" s="1">
        <v>62</v>
      </c>
      <c r="G1668" s="1">
        <v>100</v>
      </c>
      <c r="H1668" s="1" t="s">
        <v>2000</v>
      </c>
      <c r="I1668" s="1" t="str">
        <f>LEFT(H1668,5)</f>
        <v>Drama</v>
      </c>
      <c r="J1668" s="1" t="s">
        <v>96</v>
      </c>
      <c r="K1668" s="1">
        <v>11003</v>
      </c>
      <c r="L1668" s="1">
        <v>148</v>
      </c>
      <c r="M1668" s="1" t="s">
        <v>37</v>
      </c>
      <c r="N1668" s="1" t="s">
        <v>38</v>
      </c>
      <c r="O1668" s="1">
        <v>1999</v>
      </c>
      <c r="P1668" s="1">
        <v>5.5</v>
      </c>
    </row>
    <row r="1669" spans="1:16" ht="12.75" x14ac:dyDescent="0.2">
      <c r="A1669" s="1" t="s">
        <v>8603</v>
      </c>
      <c r="B1669" s="1" t="s">
        <v>5494</v>
      </c>
      <c r="C1669" s="1">
        <v>9353573</v>
      </c>
      <c r="D1669" s="1">
        <v>45000000</v>
      </c>
      <c r="E1669" s="1">
        <f t="shared" si="52"/>
        <v>-35646427</v>
      </c>
      <c r="F1669" s="1">
        <v>130</v>
      </c>
      <c r="G1669" s="1">
        <v>100</v>
      </c>
      <c r="H1669" s="1" t="s">
        <v>261</v>
      </c>
      <c r="I1669" s="1" t="str">
        <f t="shared" si="53"/>
        <v>Action</v>
      </c>
      <c r="J1669" s="1" t="s">
        <v>6532</v>
      </c>
      <c r="K1669" s="1">
        <v>56451</v>
      </c>
      <c r="L1669" s="1">
        <v>524</v>
      </c>
      <c r="M1669" s="1" t="s">
        <v>37</v>
      </c>
      <c r="N1669" s="1" t="s">
        <v>38</v>
      </c>
      <c r="O1669" s="1">
        <v>2009</v>
      </c>
      <c r="P1669" s="1">
        <v>2.7</v>
      </c>
    </row>
    <row r="1670" spans="1:16" ht="12.75" x14ac:dyDescent="0.2">
      <c r="A1670" s="1" t="s">
        <v>8608</v>
      </c>
      <c r="B1670" s="1" t="s">
        <v>8606</v>
      </c>
      <c r="C1670" s="1">
        <v>12026670</v>
      </c>
      <c r="D1670" s="1">
        <v>45000000</v>
      </c>
      <c r="E1670" s="1">
        <f t="shared" si="52"/>
        <v>-32973330</v>
      </c>
      <c r="F1670" s="1">
        <v>376</v>
      </c>
      <c r="G1670" s="1">
        <v>107</v>
      </c>
      <c r="H1670" s="1" t="s">
        <v>333</v>
      </c>
      <c r="I1670" s="1" t="str">
        <f t="shared" si="53"/>
        <v>Action</v>
      </c>
      <c r="J1670" s="1" t="s">
        <v>8225</v>
      </c>
      <c r="K1670" s="1">
        <v>114241</v>
      </c>
      <c r="L1670" s="1">
        <v>258</v>
      </c>
      <c r="M1670" s="1" t="s">
        <v>37</v>
      </c>
      <c r="N1670" s="1" t="s">
        <v>38</v>
      </c>
      <c r="O1670" s="1">
        <v>2013</v>
      </c>
      <c r="P1670" s="1">
        <v>6.4</v>
      </c>
    </row>
    <row r="1671" spans="1:16" ht="12.75" x14ac:dyDescent="0.2">
      <c r="A1671" s="1" t="s">
        <v>8613</v>
      </c>
      <c r="B1671" s="1" t="s">
        <v>8612</v>
      </c>
      <c r="C1671" s="1">
        <v>14334645</v>
      </c>
      <c r="D1671" s="1">
        <v>25000000</v>
      </c>
      <c r="E1671" s="1">
        <f t="shared" si="52"/>
        <v>-10665355</v>
      </c>
      <c r="F1671" s="1">
        <v>130</v>
      </c>
      <c r="G1671" s="1">
        <v>102</v>
      </c>
      <c r="H1671" s="1" t="s">
        <v>3170</v>
      </c>
      <c r="I1671" s="1" t="str">
        <f>LEFT(H1671,5)</f>
        <v>Drama</v>
      </c>
      <c r="J1671" s="1" t="s">
        <v>1745</v>
      </c>
      <c r="K1671" s="1">
        <v>22449</v>
      </c>
      <c r="L1671" s="1">
        <v>191</v>
      </c>
      <c r="M1671" s="1" t="s">
        <v>37</v>
      </c>
      <c r="N1671" s="1" t="s">
        <v>38</v>
      </c>
      <c r="O1671" s="1">
        <v>2004</v>
      </c>
      <c r="P1671" s="1">
        <v>4.8</v>
      </c>
    </row>
    <row r="1672" spans="1:16" ht="12.75" x14ac:dyDescent="0.2">
      <c r="A1672" s="1" t="s">
        <v>8619</v>
      </c>
      <c r="B1672" s="1" t="s">
        <v>8617</v>
      </c>
      <c r="C1672" s="1">
        <v>12189514</v>
      </c>
      <c r="D1672" s="1">
        <v>23000000</v>
      </c>
      <c r="E1672" s="1">
        <f t="shared" si="52"/>
        <v>-10810486</v>
      </c>
      <c r="F1672" s="1">
        <v>65</v>
      </c>
      <c r="G1672" s="1">
        <v>101</v>
      </c>
      <c r="H1672" s="1" t="s">
        <v>1680</v>
      </c>
      <c r="I1672" s="1" t="str">
        <f t="shared" si="53"/>
        <v>Comedy</v>
      </c>
      <c r="J1672" s="1" t="s">
        <v>2779</v>
      </c>
      <c r="K1672" s="1">
        <v>30092</v>
      </c>
      <c r="L1672" s="1">
        <v>129</v>
      </c>
      <c r="M1672" s="1" t="s">
        <v>37</v>
      </c>
      <c r="N1672" s="1" t="s">
        <v>38</v>
      </c>
      <c r="O1672" s="1">
        <v>2004</v>
      </c>
      <c r="P1672" s="1">
        <v>6.1</v>
      </c>
    </row>
    <row r="1673" spans="1:16" ht="12.75" x14ac:dyDescent="0.2">
      <c r="A1673" s="1" t="s">
        <v>8625</v>
      </c>
      <c r="B1673" s="1" t="s">
        <v>8623</v>
      </c>
      <c r="C1673" s="1">
        <v>10134754</v>
      </c>
      <c r="D1673" s="1">
        <v>30000000</v>
      </c>
      <c r="E1673" s="1">
        <f t="shared" si="52"/>
        <v>-19865246</v>
      </c>
      <c r="F1673" s="1">
        <v>77</v>
      </c>
      <c r="G1673" s="1">
        <v>86</v>
      </c>
      <c r="H1673" s="1" t="s">
        <v>2965</v>
      </c>
      <c r="I1673" s="1" t="str">
        <f>LEFT(H1673,9)</f>
        <v>Animation</v>
      </c>
      <c r="J1673" s="1" t="s">
        <v>478</v>
      </c>
      <c r="K1673" s="1">
        <v>9682</v>
      </c>
      <c r="L1673" s="1">
        <v>38</v>
      </c>
      <c r="M1673" s="1" t="s">
        <v>37</v>
      </c>
      <c r="N1673" s="1" t="s">
        <v>38</v>
      </c>
      <c r="O1673" s="1">
        <v>2011</v>
      </c>
      <c r="P1673" s="1">
        <v>4.8</v>
      </c>
    </row>
    <row r="1674" spans="1:16" ht="12.75" x14ac:dyDescent="0.2">
      <c r="A1674" s="1" t="s">
        <v>8628</v>
      </c>
      <c r="B1674" s="1" t="s">
        <v>7634</v>
      </c>
      <c r="C1674" s="1">
        <v>8535575</v>
      </c>
      <c r="D1674" s="1">
        <v>30000000</v>
      </c>
      <c r="E1674" s="1">
        <f t="shared" si="52"/>
        <v>-21464425</v>
      </c>
      <c r="F1674" s="1">
        <v>107</v>
      </c>
      <c r="G1674" s="1">
        <v>108</v>
      </c>
      <c r="H1674" s="1" t="s">
        <v>3408</v>
      </c>
      <c r="I1674" s="1" t="str">
        <f t="shared" si="53"/>
        <v>Drama</v>
      </c>
      <c r="J1674" s="1" t="s">
        <v>465</v>
      </c>
      <c r="K1674" s="1">
        <v>24033</v>
      </c>
      <c r="L1674" s="1">
        <v>152</v>
      </c>
      <c r="M1674" s="1" t="s">
        <v>37</v>
      </c>
      <c r="N1674" s="1" t="s">
        <v>38</v>
      </c>
      <c r="O1674" s="1">
        <v>2005</v>
      </c>
      <c r="P1674" s="1">
        <v>7</v>
      </c>
    </row>
    <row r="1675" spans="1:16" ht="12.75" x14ac:dyDescent="0.2">
      <c r="A1675" s="1" t="s">
        <v>8633</v>
      </c>
      <c r="B1675" s="1" t="s">
        <v>2790</v>
      </c>
      <c r="C1675" s="1">
        <v>7689458</v>
      </c>
      <c r="D1675" s="1">
        <v>40000000</v>
      </c>
      <c r="E1675" s="1">
        <f t="shared" si="52"/>
        <v>-32310542</v>
      </c>
      <c r="F1675" s="1">
        <v>292</v>
      </c>
      <c r="G1675" s="1">
        <v>123</v>
      </c>
      <c r="H1675" s="1" t="s">
        <v>8632</v>
      </c>
      <c r="I1675" s="1" t="str">
        <f>LEFT(H1675,9)</f>
        <v>Adventure</v>
      </c>
      <c r="J1675" s="1" t="s">
        <v>180</v>
      </c>
      <c r="K1675" s="1">
        <v>126307</v>
      </c>
      <c r="L1675" s="1">
        <v>210</v>
      </c>
      <c r="M1675" s="1" t="s">
        <v>37</v>
      </c>
      <c r="N1675" s="1" t="s">
        <v>56</v>
      </c>
      <c r="O1675" s="1">
        <v>2009</v>
      </c>
      <c r="P1675" s="1">
        <v>6.8</v>
      </c>
    </row>
    <row r="1676" spans="1:16" ht="12.75" x14ac:dyDescent="0.2">
      <c r="A1676" s="1" t="s">
        <v>8638</v>
      </c>
      <c r="B1676" s="1" t="s">
        <v>8636</v>
      </c>
      <c r="C1676" s="1">
        <v>7501404</v>
      </c>
      <c r="E1676" s="1">
        <f t="shared" si="52"/>
        <v>7501404</v>
      </c>
      <c r="F1676" s="1">
        <v>193</v>
      </c>
      <c r="G1676" s="1">
        <v>134</v>
      </c>
      <c r="H1676" s="1" t="s">
        <v>2526</v>
      </c>
      <c r="I1676" s="1" t="str">
        <f t="shared" si="53"/>
        <v>Comedy</v>
      </c>
      <c r="J1676" s="1" t="s">
        <v>189</v>
      </c>
      <c r="K1676" s="1">
        <v>21086</v>
      </c>
      <c r="L1676" s="1">
        <v>87</v>
      </c>
      <c r="M1676" s="1" t="s">
        <v>37</v>
      </c>
      <c r="N1676" s="1" t="s">
        <v>267</v>
      </c>
      <c r="O1676" s="1">
        <v>2010</v>
      </c>
      <c r="P1676" s="1">
        <v>7.3</v>
      </c>
    </row>
    <row r="1677" spans="1:16" ht="12.75" x14ac:dyDescent="0.2">
      <c r="A1677" s="1" t="s">
        <v>8650</v>
      </c>
      <c r="B1677" s="1" t="s">
        <v>5682</v>
      </c>
      <c r="C1677" s="1">
        <v>19316646</v>
      </c>
      <c r="D1677" s="1">
        <v>30000000</v>
      </c>
      <c r="E1677" s="1">
        <f t="shared" si="52"/>
        <v>-10683354</v>
      </c>
      <c r="F1677" s="1">
        <v>184</v>
      </c>
      <c r="G1677" s="1">
        <v>88</v>
      </c>
      <c r="H1677" s="1" t="s">
        <v>1527</v>
      </c>
      <c r="I1677" s="1" t="str">
        <f>LEFT(H1677,5)</f>
        <v>Crime</v>
      </c>
      <c r="J1677" s="1" t="s">
        <v>722</v>
      </c>
      <c r="K1677" s="1">
        <v>52069</v>
      </c>
      <c r="L1677" s="1">
        <v>95</v>
      </c>
      <c r="M1677" s="1" t="s">
        <v>37</v>
      </c>
      <c r="N1677" s="1" t="s">
        <v>38</v>
      </c>
      <c r="O1677" s="1">
        <v>2013</v>
      </c>
      <c r="P1677" s="1">
        <v>5.6</v>
      </c>
    </row>
    <row r="1678" spans="1:16" ht="12.75" x14ac:dyDescent="0.2">
      <c r="A1678" s="1" t="s">
        <v>8654</v>
      </c>
      <c r="B1678" s="1" t="s">
        <v>5866</v>
      </c>
      <c r="C1678" s="1">
        <v>10965209</v>
      </c>
      <c r="D1678" s="1">
        <v>30000000</v>
      </c>
      <c r="E1678" s="1">
        <f t="shared" si="52"/>
        <v>-19034791</v>
      </c>
      <c r="F1678" s="1">
        <v>123</v>
      </c>
      <c r="G1678" s="1">
        <v>109</v>
      </c>
      <c r="H1678" s="1" t="s">
        <v>463</v>
      </c>
      <c r="I1678" s="1" t="str">
        <f t="shared" si="53"/>
        <v>Action</v>
      </c>
      <c r="J1678" s="1" t="s">
        <v>269</v>
      </c>
      <c r="K1678" s="1">
        <v>25558</v>
      </c>
      <c r="L1678" s="1">
        <v>221</v>
      </c>
      <c r="M1678" s="1" t="s">
        <v>37</v>
      </c>
      <c r="N1678" s="1" t="s">
        <v>38</v>
      </c>
      <c r="O1678" s="1">
        <v>2001</v>
      </c>
      <c r="P1678" s="1">
        <v>6.1</v>
      </c>
    </row>
    <row r="1679" spans="1:16" ht="12.75" x14ac:dyDescent="0.2">
      <c r="A1679" s="1" t="s">
        <v>8658</v>
      </c>
      <c r="B1679" s="1" t="s">
        <v>1014</v>
      </c>
      <c r="C1679" s="1">
        <v>26830000</v>
      </c>
      <c r="D1679" s="1">
        <v>18000000</v>
      </c>
      <c r="E1679" s="1">
        <f t="shared" si="52"/>
        <v>8830000</v>
      </c>
      <c r="F1679" s="1">
        <v>60</v>
      </c>
      <c r="G1679" s="1">
        <v>122</v>
      </c>
      <c r="H1679" s="1" t="s">
        <v>1960</v>
      </c>
      <c r="I1679" s="1" t="str">
        <f>LEFT(H1679,5)</f>
        <v>Drama</v>
      </c>
      <c r="J1679" s="1" t="s">
        <v>1726</v>
      </c>
      <c r="K1679" s="1">
        <v>101888</v>
      </c>
      <c r="L1679" s="1">
        <v>365</v>
      </c>
      <c r="M1679" s="1" t="s">
        <v>37</v>
      </c>
      <c r="N1679" s="1" t="s">
        <v>38</v>
      </c>
      <c r="O1679" s="1">
        <v>1989</v>
      </c>
      <c r="P1679" s="1">
        <v>7.9</v>
      </c>
    </row>
    <row r="1680" spans="1:16" ht="12.75" x14ac:dyDescent="0.2">
      <c r="A1680" s="1" t="s">
        <v>8662</v>
      </c>
      <c r="B1680" s="1" t="s">
        <v>8661</v>
      </c>
      <c r="C1680" s="1">
        <v>5300000</v>
      </c>
      <c r="D1680" s="1">
        <v>30000000</v>
      </c>
      <c r="E1680" s="1">
        <f t="shared" si="52"/>
        <v>-24700000</v>
      </c>
      <c r="F1680" s="1">
        <v>111</v>
      </c>
      <c r="G1680" s="1">
        <v>251</v>
      </c>
      <c r="H1680" s="1" t="s">
        <v>1934</v>
      </c>
      <c r="I1680" s="1" t="str">
        <f>LEFT(H1680,5)</f>
        <v>Crime</v>
      </c>
      <c r="J1680" s="1" t="s">
        <v>1745</v>
      </c>
      <c r="K1680" s="1">
        <v>221000</v>
      </c>
      <c r="L1680" s="1">
        <v>495</v>
      </c>
      <c r="M1680" s="1" t="s">
        <v>37</v>
      </c>
      <c r="N1680" s="1" t="s">
        <v>7089</v>
      </c>
      <c r="O1680" s="1">
        <v>1984</v>
      </c>
      <c r="P1680" s="1">
        <v>8.4</v>
      </c>
    </row>
    <row r="1681" spans="1:16" ht="12.75" x14ac:dyDescent="0.2">
      <c r="A1681" s="1" t="s">
        <v>8666</v>
      </c>
      <c r="B1681" s="1" t="s">
        <v>8665</v>
      </c>
      <c r="C1681" s="1">
        <v>10880926</v>
      </c>
      <c r="D1681" s="1">
        <v>30000000</v>
      </c>
      <c r="E1681" s="1">
        <f t="shared" si="52"/>
        <v>-19119074</v>
      </c>
      <c r="F1681" s="1">
        <v>217</v>
      </c>
      <c r="G1681" s="1">
        <v>118</v>
      </c>
      <c r="H1681" s="1" t="s">
        <v>463</v>
      </c>
      <c r="I1681" s="1" t="str">
        <f t="shared" si="53"/>
        <v>Action</v>
      </c>
      <c r="J1681" s="1" t="s">
        <v>729</v>
      </c>
      <c r="K1681" s="1">
        <v>54147</v>
      </c>
      <c r="L1681" s="1">
        <v>127</v>
      </c>
      <c r="M1681" s="1" t="s">
        <v>37</v>
      </c>
      <c r="N1681" s="1" t="s">
        <v>38</v>
      </c>
      <c r="O1681" s="1">
        <v>2013</v>
      </c>
      <c r="P1681" s="1">
        <v>6.5</v>
      </c>
    </row>
    <row r="1682" spans="1:16" ht="12.75" x14ac:dyDescent="0.2">
      <c r="A1682" s="1" t="s">
        <v>8671</v>
      </c>
      <c r="B1682" s="1" t="s">
        <v>8670</v>
      </c>
      <c r="C1682" s="1">
        <v>3752725</v>
      </c>
      <c r="D1682" s="1">
        <v>18000000</v>
      </c>
      <c r="E1682" s="1">
        <f t="shared" si="52"/>
        <v>-14247275</v>
      </c>
      <c r="F1682" s="1">
        <v>117</v>
      </c>
      <c r="G1682" s="1">
        <v>131</v>
      </c>
      <c r="H1682" s="1" t="s">
        <v>213</v>
      </c>
      <c r="I1682" s="1" t="str">
        <f>LEFT(H1682,5)</f>
        <v>Drama</v>
      </c>
      <c r="J1682" s="1" t="s">
        <v>2381</v>
      </c>
      <c r="K1682" s="1">
        <v>29715</v>
      </c>
      <c r="L1682" s="1">
        <v>161</v>
      </c>
      <c r="M1682" s="1" t="s">
        <v>37</v>
      </c>
      <c r="N1682" s="1" t="s">
        <v>38</v>
      </c>
      <c r="O1682" s="1">
        <v>2004</v>
      </c>
      <c r="P1682" s="1">
        <v>7.1</v>
      </c>
    </row>
    <row r="1683" spans="1:16" ht="12.75" x14ac:dyDescent="0.2">
      <c r="A1683" s="1" t="s">
        <v>8676</v>
      </c>
      <c r="B1683" s="1" t="s">
        <v>5049</v>
      </c>
      <c r="C1683" s="1">
        <v>3517797</v>
      </c>
      <c r="D1683" s="1">
        <v>25000000</v>
      </c>
      <c r="E1683" s="1">
        <f t="shared" si="52"/>
        <v>-21482203</v>
      </c>
      <c r="F1683" s="1">
        <v>105</v>
      </c>
      <c r="G1683" s="1">
        <v>109</v>
      </c>
      <c r="H1683" s="1" t="s">
        <v>5805</v>
      </c>
      <c r="I1683" s="1" t="str">
        <f t="shared" si="53"/>
        <v>Action</v>
      </c>
      <c r="J1683" s="1" t="s">
        <v>8675</v>
      </c>
      <c r="K1683" s="1">
        <v>9004</v>
      </c>
      <c r="L1683" s="1">
        <v>103</v>
      </c>
      <c r="M1683" s="1" t="s">
        <v>37</v>
      </c>
      <c r="N1683" s="1" t="s">
        <v>1464</v>
      </c>
      <c r="O1683" s="1">
        <v>2002</v>
      </c>
      <c r="P1683" s="1">
        <v>6.6</v>
      </c>
    </row>
    <row r="1684" spans="1:16" ht="12.75" x14ac:dyDescent="0.2">
      <c r="A1684" s="1" t="s">
        <v>8681</v>
      </c>
      <c r="B1684" s="1" t="s">
        <v>8679</v>
      </c>
      <c r="C1684" s="1">
        <v>3101301</v>
      </c>
      <c r="E1684" s="1">
        <f t="shared" si="52"/>
        <v>3101301</v>
      </c>
      <c r="F1684" s="1">
        <v>41</v>
      </c>
      <c r="G1684" s="1">
        <v>80</v>
      </c>
      <c r="H1684" s="1" t="s">
        <v>8680</v>
      </c>
      <c r="I1684" s="1" t="str">
        <f t="shared" si="53"/>
        <v>Action</v>
      </c>
      <c r="J1684" s="1" t="s">
        <v>443</v>
      </c>
      <c r="K1684" s="1">
        <v>3926</v>
      </c>
      <c r="L1684" s="1">
        <v>38</v>
      </c>
      <c r="M1684" s="1" t="s">
        <v>37</v>
      </c>
      <c r="N1684" s="1" t="s">
        <v>38</v>
      </c>
      <c r="O1684" s="1">
        <v>2005</v>
      </c>
      <c r="P1684" s="1">
        <v>4</v>
      </c>
    </row>
    <row r="1685" spans="1:16" ht="12.75" x14ac:dyDescent="0.2">
      <c r="A1685" s="1" t="s">
        <v>8685</v>
      </c>
      <c r="B1685" s="1" t="s">
        <v>8212</v>
      </c>
      <c r="C1685" s="1">
        <v>2975649</v>
      </c>
      <c r="D1685" s="1">
        <v>30000000</v>
      </c>
      <c r="E1685" s="1">
        <f t="shared" si="52"/>
        <v>-27024351</v>
      </c>
      <c r="F1685" s="1">
        <v>124</v>
      </c>
      <c r="G1685" s="1">
        <v>88</v>
      </c>
      <c r="H1685" s="1" t="s">
        <v>6325</v>
      </c>
      <c r="I1685" s="1" t="str">
        <f>LEFT(H1685,9)</f>
        <v>Biography</v>
      </c>
      <c r="J1685" s="1" t="s">
        <v>2932</v>
      </c>
      <c r="K1685" s="1">
        <v>23864</v>
      </c>
      <c r="L1685" s="1">
        <v>142</v>
      </c>
      <c r="M1685" s="1" t="s">
        <v>37</v>
      </c>
      <c r="N1685" s="1" t="s">
        <v>56</v>
      </c>
      <c r="O1685" s="1">
        <v>2006</v>
      </c>
      <c r="P1685" s="1">
        <v>7</v>
      </c>
    </row>
    <row r="1686" spans="1:16" ht="12.75" x14ac:dyDescent="0.2">
      <c r="A1686" s="1" t="s">
        <v>8691</v>
      </c>
      <c r="B1686" s="1" t="s">
        <v>8689</v>
      </c>
      <c r="C1686" s="1">
        <v>668171</v>
      </c>
      <c r="D1686" s="1">
        <v>60000000</v>
      </c>
      <c r="E1686" s="1">
        <f t="shared" si="52"/>
        <v>-59331829</v>
      </c>
      <c r="F1686" s="1">
        <v>90</v>
      </c>
      <c r="G1686" s="1">
        <v>103</v>
      </c>
      <c r="H1686" s="1" t="s">
        <v>6904</v>
      </c>
      <c r="I1686" s="1" t="str">
        <f t="shared" si="53"/>
        <v>Action</v>
      </c>
      <c r="J1686" s="1" t="s">
        <v>6182</v>
      </c>
      <c r="K1686" s="1">
        <v>8215</v>
      </c>
      <c r="L1686" s="1">
        <v>132</v>
      </c>
      <c r="M1686" s="1" t="s">
        <v>1945</v>
      </c>
      <c r="N1686" s="1" t="s">
        <v>891</v>
      </c>
      <c r="O1686" s="1">
        <v>2005</v>
      </c>
      <c r="P1686" s="1">
        <v>5.6</v>
      </c>
    </row>
    <row r="1687" spans="1:16" ht="12.75" x14ac:dyDescent="0.2">
      <c r="A1687" s="1" t="s">
        <v>8697</v>
      </c>
      <c r="B1687" s="1" t="s">
        <v>8695</v>
      </c>
      <c r="C1687" s="1">
        <v>480314</v>
      </c>
      <c r="D1687" s="1">
        <v>21000000</v>
      </c>
      <c r="E1687" s="1">
        <f t="shared" si="52"/>
        <v>-20519686</v>
      </c>
      <c r="F1687" s="1">
        <v>110</v>
      </c>
      <c r="G1687" s="1">
        <v>87</v>
      </c>
      <c r="H1687" s="1" t="s">
        <v>126</v>
      </c>
      <c r="I1687" s="1" t="str">
        <f t="shared" si="53"/>
        <v>Action</v>
      </c>
      <c r="J1687" s="1" t="s">
        <v>7427</v>
      </c>
      <c r="K1687" s="1">
        <v>38503</v>
      </c>
      <c r="L1687" s="1">
        <v>180</v>
      </c>
      <c r="M1687" s="1" t="s">
        <v>37</v>
      </c>
      <c r="N1687" s="1" t="s">
        <v>38</v>
      </c>
      <c r="O1687" s="1">
        <v>2006</v>
      </c>
      <c r="P1687" s="1">
        <v>4.8</v>
      </c>
    </row>
    <row r="1688" spans="1:16" ht="12.75" x14ac:dyDescent="0.2">
      <c r="A1688" s="1" t="s">
        <v>8703</v>
      </c>
      <c r="B1688" s="1" t="s">
        <v>8701</v>
      </c>
      <c r="C1688" s="1">
        <v>3904982</v>
      </c>
      <c r="D1688" s="1">
        <v>30000000</v>
      </c>
      <c r="E1688" s="1">
        <f t="shared" si="52"/>
        <v>-26095018</v>
      </c>
      <c r="F1688" s="1">
        <v>273</v>
      </c>
      <c r="G1688" s="1">
        <v>160</v>
      </c>
      <c r="H1688" s="1" t="s">
        <v>8702</v>
      </c>
      <c r="I1688" s="1" t="str">
        <f>LEFT(H1688,9)</f>
        <v>Biography</v>
      </c>
      <c r="J1688" s="1" t="s">
        <v>339</v>
      </c>
      <c r="K1688" s="1">
        <v>136104</v>
      </c>
      <c r="L1688" s="1">
        <v>415</v>
      </c>
      <c r="M1688" s="1" t="s">
        <v>37</v>
      </c>
      <c r="N1688" s="1" t="s">
        <v>38</v>
      </c>
      <c r="O1688" s="1">
        <v>2007</v>
      </c>
      <c r="P1688" s="1">
        <v>7.5</v>
      </c>
    </row>
    <row r="1689" spans="1:16" ht="12.75" x14ac:dyDescent="0.2">
      <c r="A1689" s="1" t="s">
        <v>8707</v>
      </c>
      <c r="B1689" s="1" t="s">
        <v>8706</v>
      </c>
      <c r="C1689" s="1">
        <v>127437</v>
      </c>
      <c r="D1689" s="1">
        <v>18000000</v>
      </c>
      <c r="E1689" s="1">
        <f t="shared" si="52"/>
        <v>-17872563</v>
      </c>
      <c r="F1689" s="1">
        <v>63</v>
      </c>
      <c r="G1689" s="1">
        <v>121</v>
      </c>
      <c r="H1689" s="1" t="s">
        <v>1097</v>
      </c>
      <c r="I1689" s="1" t="str">
        <f t="shared" si="53"/>
        <v>Action</v>
      </c>
      <c r="J1689" s="1" t="s">
        <v>285</v>
      </c>
      <c r="K1689" s="1">
        <v>4670</v>
      </c>
      <c r="L1689" s="1">
        <v>27</v>
      </c>
      <c r="M1689" s="1" t="s">
        <v>1945</v>
      </c>
      <c r="N1689" s="1" t="s">
        <v>891</v>
      </c>
      <c r="O1689" s="1">
        <v>2011</v>
      </c>
      <c r="P1689" s="1">
        <v>6</v>
      </c>
    </row>
    <row r="1690" spans="1:16" ht="12.75" x14ac:dyDescent="0.2">
      <c r="A1690" s="1" t="s">
        <v>8714</v>
      </c>
      <c r="B1690" s="1" t="s">
        <v>8711</v>
      </c>
      <c r="E1690" s="1">
        <f t="shared" si="52"/>
        <v>0</v>
      </c>
      <c r="F1690" s="1">
        <v>56</v>
      </c>
      <c r="G1690" s="1">
        <v>91</v>
      </c>
      <c r="H1690" s="1" t="s">
        <v>3056</v>
      </c>
      <c r="I1690" s="1" t="str">
        <f t="shared" si="53"/>
        <v>Comedy</v>
      </c>
      <c r="J1690" s="1" t="s">
        <v>8713</v>
      </c>
      <c r="K1690" s="1">
        <v>9214</v>
      </c>
      <c r="L1690" s="1">
        <v>17</v>
      </c>
      <c r="M1690" s="1" t="s">
        <v>1463</v>
      </c>
      <c r="N1690" s="1" t="s">
        <v>1464</v>
      </c>
      <c r="O1690" s="1">
        <v>2009</v>
      </c>
      <c r="P1690" s="1">
        <v>7.2</v>
      </c>
    </row>
    <row r="1691" spans="1:16" ht="12.75" x14ac:dyDescent="0.2">
      <c r="A1691" s="1" t="s">
        <v>8718</v>
      </c>
      <c r="B1691" s="1" t="s">
        <v>1782</v>
      </c>
      <c r="D1691" s="1">
        <v>30000000</v>
      </c>
      <c r="E1691" s="1">
        <f t="shared" si="52"/>
        <v>-30000000</v>
      </c>
      <c r="F1691" s="1">
        <v>130</v>
      </c>
      <c r="G1691" s="1">
        <v>92</v>
      </c>
      <c r="H1691" s="1" t="s">
        <v>463</v>
      </c>
      <c r="I1691" s="1" t="str">
        <f t="shared" si="53"/>
        <v>Action</v>
      </c>
      <c r="J1691" s="1" t="s">
        <v>334</v>
      </c>
      <c r="K1691" s="1">
        <v>36487</v>
      </c>
      <c r="L1691" s="1">
        <v>114</v>
      </c>
      <c r="M1691" s="1" t="s">
        <v>37</v>
      </c>
      <c r="N1691" s="1" t="s">
        <v>38</v>
      </c>
      <c r="O1691" s="1">
        <v>2015</v>
      </c>
      <c r="P1691" s="1">
        <v>5.6</v>
      </c>
    </row>
    <row r="1692" spans="1:16" ht="12.75" x14ac:dyDescent="0.2">
      <c r="A1692" s="1" t="s">
        <v>8722</v>
      </c>
      <c r="B1692" s="1" t="s">
        <v>124</v>
      </c>
      <c r="C1692" s="1">
        <v>537580</v>
      </c>
      <c r="D1692" s="1">
        <v>30000000</v>
      </c>
      <c r="E1692" s="1">
        <f t="shared" si="52"/>
        <v>-29462420</v>
      </c>
      <c r="F1692" s="1">
        <v>134</v>
      </c>
      <c r="G1692" s="1">
        <v>129</v>
      </c>
      <c r="H1692" s="1" t="s">
        <v>8721</v>
      </c>
      <c r="I1692" s="1" t="str">
        <f t="shared" si="53"/>
        <v>Action</v>
      </c>
      <c r="J1692" s="1" t="s">
        <v>640</v>
      </c>
      <c r="K1692" s="1">
        <v>52972</v>
      </c>
      <c r="L1692" s="1">
        <v>124</v>
      </c>
      <c r="M1692" s="1" t="s">
        <v>37</v>
      </c>
      <c r="N1692" s="1" t="s">
        <v>38</v>
      </c>
      <c r="O1692" s="1">
        <v>2011</v>
      </c>
      <c r="P1692" s="1">
        <v>6.8</v>
      </c>
    </row>
    <row r="1693" spans="1:16" ht="12.75" x14ac:dyDescent="0.2">
      <c r="A1693" s="1" t="s">
        <v>8727</v>
      </c>
      <c r="B1693" s="1" t="s">
        <v>8726</v>
      </c>
      <c r="E1693" s="1">
        <f t="shared" si="52"/>
        <v>0</v>
      </c>
      <c r="F1693" s="1">
        <v>36</v>
      </c>
      <c r="G1693" s="1">
        <v>93</v>
      </c>
      <c r="H1693" s="1" t="s">
        <v>2965</v>
      </c>
      <c r="I1693" s="1" t="str">
        <f>LEFT(H1693,9)</f>
        <v>Animation</v>
      </c>
      <c r="J1693" s="1" t="s">
        <v>392</v>
      </c>
      <c r="K1693" s="1">
        <v>4599</v>
      </c>
      <c r="L1693" s="1">
        <v>44</v>
      </c>
      <c r="M1693" s="1" t="s">
        <v>8730</v>
      </c>
      <c r="N1693" s="1" t="s">
        <v>766</v>
      </c>
      <c r="O1693" s="1">
        <v>2010</v>
      </c>
      <c r="P1693" s="1">
        <v>4.9000000000000004</v>
      </c>
    </row>
    <row r="1694" spans="1:16" ht="12.75" x14ac:dyDescent="0.2">
      <c r="A1694" s="1" t="s">
        <v>8732</v>
      </c>
      <c r="B1694" s="1" t="s">
        <v>7706</v>
      </c>
      <c r="D1694" s="1">
        <v>30000000</v>
      </c>
      <c r="E1694" s="1">
        <f t="shared" si="52"/>
        <v>-30000000</v>
      </c>
      <c r="F1694" s="1">
        <v>46</v>
      </c>
      <c r="G1694" s="1">
        <v>118</v>
      </c>
      <c r="H1694" s="1" t="s">
        <v>5939</v>
      </c>
      <c r="I1694" s="1" t="str">
        <f>LEFT(H1694,9)</f>
        <v>Biography</v>
      </c>
      <c r="J1694" s="1" t="s">
        <v>7805</v>
      </c>
      <c r="K1694" s="1">
        <v>10175</v>
      </c>
      <c r="L1694" s="1">
        <v>23</v>
      </c>
      <c r="M1694" s="1" t="s">
        <v>37</v>
      </c>
      <c r="N1694" s="1" t="s">
        <v>766</v>
      </c>
      <c r="O1694" s="1">
        <v>2007</v>
      </c>
      <c r="P1694" s="1">
        <v>7.1</v>
      </c>
    </row>
    <row r="1695" spans="1:16" ht="12.75" x14ac:dyDescent="0.2">
      <c r="A1695" s="1" t="s">
        <v>8737</v>
      </c>
      <c r="B1695" s="1" t="s">
        <v>8736</v>
      </c>
      <c r="D1695" s="1">
        <v>24000000</v>
      </c>
      <c r="E1695" s="1">
        <f t="shared" si="52"/>
        <v>-24000000</v>
      </c>
      <c r="F1695" s="1">
        <v>7</v>
      </c>
      <c r="G1695" s="1">
        <v>110</v>
      </c>
      <c r="H1695" s="1" t="s">
        <v>2297</v>
      </c>
      <c r="I1695" s="1" t="str">
        <f>LEFT(H1695,5)</f>
        <v>Drama</v>
      </c>
      <c r="J1695" s="1" t="s">
        <v>6156</v>
      </c>
      <c r="K1695" s="1">
        <v>3279</v>
      </c>
      <c r="L1695" s="1">
        <v>22</v>
      </c>
      <c r="M1695" s="1" t="s">
        <v>37</v>
      </c>
      <c r="N1695" s="1" t="s">
        <v>1464</v>
      </c>
      <c r="O1695" s="1">
        <v>2014</v>
      </c>
      <c r="P1695" s="1">
        <v>2</v>
      </c>
    </row>
    <row r="1696" spans="1:16" ht="12.75" x14ac:dyDescent="0.2">
      <c r="A1696" s="1" t="s">
        <v>8742</v>
      </c>
      <c r="B1696" s="1" t="s">
        <v>8741</v>
      </c>
      <c r="D1696" s="1">
        <v>30000000</v>
      </c>
      <c r="E1696" s="1">
        <f t="shared" si="52"/>
        <v>-30000000</v>
      </c>
      <c r="F1696" s="1">
        <v>132</v>
      </c>
      <c r="G1696" s="1">
        <v>103</v>
      </c>
      <c r="H1696" s="1" t="s">
        <v>6325</v>
      </c>
      <c r="I1696" s="1" t="str">
        <f>LEFT(H1696,9)</f>
        <v>Biography</v>
      </c>
      <c r="J1696" s="1" t="s">
        <v>3111</v>
      </c>
      <c r="K1696" s="1">
        <v>12410</v>
      </c>
      <c r="L1696" s="1">
        <v>62</v>
      </c>
      <c r="M1696" s="1" t="s">
        <v>37</v>
      </c>
      <c r="N1696" s="1" t="s">
        <v>8745</v>
      </c>
      <c r="O1696" s="1">
        <v>2014</v>
      </c>
      <c r="P1696" s="1">
        <v>5.7</v>
      </c>
    </row>
    <row r="1697" spans="1:16" ht="12.75" x14ac:dyDescent="0.2">
      <c r="A1697" s="1" t="s">
        <v>8749</v>
      </c>
      <c r="B1697" s="1" t="s">
        <v>8746</v>
      </c>
      <c r="D1697" s="1">
        <v>30000000</v>
      </c>
      <c r="E1697" s="1">
        <f t="shared" si="52"/>
        <v>-30000000</v>
      </c>
      <c r="F1697" s="1">
        <v>5</v>
      </c>
      <c r="G1697" s="1">
        <v>85</v>
      </c>
      <c r="H1697" s="1" t="s">
        <v>8747</v>
      </c>
      <c r="I1697" s="1" t="str">
        <f>LEFT(H1697,9)</f>
        <v>Adventure</v>
      </c>
      <c r="J1697" s="1" t="s">
        <v>8748</v>
      </c>
      <c r="K1697" s="1">
        <v>393</v>
      </c>
      <c r="L1697" s="1">
        <v>7</v>
      </c>
      <c r="M1697" s="1" t="s">
        <v>5640</v>
      </c>
      <c r="N1697" s="1" t="s">
        <v>7169</v>
      </c>
      <c r="O1697" s="1">
        <v>2015</v>
      </c>
      <c r="P1697" s="1">
        <v>4.0999999999999996</v>
      </c>
    </row>
    <row r="1698" spans="1:16" ht="12.75" x14ac:dyDescent="0.2">
      <c r="A1698" s="1" t="s">
        <v>8754</v>
      </c>
      <c r="B1698" s="1" t="s">
        <v>8753</v>
      </c>
      <c r="D1698" s="1">
        <v>30000000</v>
      </c>
      <c r="E1698" s="1">
        <f t="shared" si="52"/>
        <v>-30000000</v>
      </c>
      <c r="F1698" s="1">
        <v>56</v>
      </c>
      <c r="G1698" s="1">
        <v>110</v>
      </c>
      <c r="H1698" s="1" t="s">
        <v>2141</v>
      </c>
      <c r="I1698" s="1" t="str">
        <f>LEFT(H1698,5)</f>
        <v>Crime</v>
      </c>
      <c r="J1698" s="1" t="s">
        <v>389</v>
      </c>
      <c r="K1698" s="1">
        <v>14618</v>
      </c>
      <c r="L1698" s="1">
        <v>108</v>
      </c>
      <c r="M1698" s="1" t="s">
        <v>37</v>
      </c>
      <c r="N1698" s="1" t="s">
        <v>7089</v>
      </c>
      <c r="O1698" s="1">
        <v>2002</v>
      </c>
      <c r="P1698" s="1">
        <v>6.7</v>
      </c>
    </row>
    <row r="1699" spans="1:16" ht="12.75" x14ac:dyDescent="0.2">
      <c r="A1699" s="1" t="s">
        <v>8760</v>
      </c>
      <c r="B1699" s="1" t="s">
        <v>8758</v>
      </c>
      <c r="D1699" s="1">
        <v>19000000</v>
      </c>
      <c r="E1699" s="1">
        <f t="shared" si="52"/>
        <v>-19000000</v>
      </c>
      <c r="F1699" s="1">
        <v>65</v>
      </c>
      <c r="G1699" s="1">
        <v>89</v>
      </c>
      <c r="H1699" s="1" t="s">
        <v>8759</v>
      </c>
      <c r="I1699" s="1" t="str">
        <f>LEFT(H1699,9)</f>
        <v>Adventure</v>
      </c>
      <c r="J1699" s="1" t="s">
        <v>79</v>
      </c>
      <c r="K1699" s="1">
        <v>3302</v>
      </c>
      <c r="L1699" s="1">
        <v>14</v>
      </c>
      <c r="M1699" s="1" t="s">
        <v>37</v>
      </c>
      <c r="N1699" s="1" t="s">
        <v>38</v>
      </c>
      <c r="O1699" s="1">
        <v>2016</v>
      </c>
      <c r="P1699" s="1">
        <v>7.5</v>
      </c>
    </row>
    <row r="1700" spans="1:16" ht="12.75" x14ac:dyDescent="0.2">
      <c r="A1700" s="1" t="s">
        <v>8765</v>
      </c>
      <c r="B1700" s="1" t="s">
        <v>8763</v>
      </c>
      <c r="C1700" s="1">
        <v>183436380</v>
      </c>
      <c r="D1700" s="1">
        <v>29000000</v>
      </c>
      <c r="E1700" s="1">
        <f t="shared" si="52"/>
        <v>154436380</v>
      </c>
      <c r="F1700" s="1">
        <v>221</v>
      </c>
      <c r="G1700" s="1">
        <v>115</v>
      </c>
      <c r="H1700" s="1" t="s">
        <v>6418</v>
      </c>
      <c r="I1700" s="1" t="str">
        <f t="shared" si="53"/>
        <v>Comedy</v>
      </c>
      <c r="J1700" s="1" t="s">
        <v>2455</v>
      </c>
      <c r="K1700" s="1">
        <v>97697</v>
      </c>
      <c r="L1700" s="1">
        <v>185</v>
      </c>
      <c r="M1700" s="1" t="s">
        <v>37</v>
      </c>
      <c r="N1700" s="1" t="s">
        <v>38</v>
      </c>
      <c r="O1700" s="1">
        <v>2015</v>
      </c>
      <c r="P1700" s="1">
        <v>6.5</v>
      </c>
    </row>
    <row r="1701" spans="1:16" ht="12.75" x14ac:dyDescent="0.2">
      <c r="A1701" s="1" t="s">
        <v>8771</v>
      </c>
      <c r="B1701" s="1" t="s">
        <v>1420</v>
      </c>
      <c r="C1701" s="1">
        <v>119518352</v>
      </c>
      <c r="D1701" s="1">
        <v>28000000</v>
      </c>
      <c r="E1701" s="1">
        <f t="shared" si="52"/>
        <v>91518352</v>
      </c>
      <c r="F1701" s="1">
        <v>291</v>
      </c>
      <c r="G1701" s="1">
        <v>153</v>
      </c>
      <c r="H1701" s="1" t="s">
        <v>8770</v>
      </c>
      <c r="I1701" s="1" t="str">
        <f>LEFT(H1701,9)</f>
        <v>Biography</v>
      </c>
      <c r="J1701" s="1" t="s">
        <v>1171</v>
      </c>
      <c r="K1701" s="1">
        <v>188637</v>
      </c>
      <c r="L1701" s="1">
        <v>815</v>
      </c>
      <c r="M1701" s="1" t="s">
        <v>37</v>
      </c>
      <c r="N1701" s="1" t="s">
        <v>38</v>
      </c>
      <c r="O1701" s="1">
        <v>2005</v>
      </c>
      <c r="P1701" s="1">
        <v>7.9</v>
      </c>
    </row>
    <row r="1702" spans="1:16" ht="12.75" x14ac:dyDescent="0.2">
      <c r="A1702" s="1" t="s">
        <v>8782</v>
      </c>
      <c r="B1702" s="1" t="s">
        <v>8781</v>
      </c>
      <c r="C1702" s="1">
        <v>37036404</v>
      </c>
      <c r="D1702" s="1">
        <v>30000000</v>
      </c>
      <c r="E1702" s="1">
        <f t="shared" si="52"/>
        <v>7036404</v>
      </c>
      <c r="F1702" s="1">
        <v>148</v>
      </c>
      <c r="G1702" s="1">
        <v>128</v>
      </c>
      <c r="H1702" s="1" t="s">
        <v>1414</v>
      </c>
      <c r="I1702" s="1" t="str">
        <f t="shared" si="53"/>
        <v>Comedy</v>
      </c>
      <c r="J1702" s="1" t="s">
        <v>3630</v>
      </c>
      <c r="K1702" s="1">
        <v>44816</v>
      </c>
      <c r="L1702" s="1">
        <v>259</v>
      </c>
      <c r="M1702" s="1" t="s">
        <v>37</v>
      </c>
      <c r="N1702" s="1" t="s">
        <v>38</v>
      </c>
      <c r="O1702" s="1">
        <v>2000</v>
      </c>
      <c r="P1702" s="1">
        <v>6.4</v>
      </c>
    </row>
    <row r="1703" spans="1:16" ht="12.75" x14ac:dyDescent="0.2">
      <c r="A1703" s="1" t="s">
        <v>8786</v>
      </c>
      <c r="B1703" s="1" t="s">
        <v>5110</v>
      </c>
      <c r="C1703" s="1">
        <v>22359293</v>
      </c>
      <c r="D1703" s="1">
        <v>29000000</v>
      </c>
      <c r="E1703" s="1">
        <f t="shared" si="52"/>
        <v>-6640707</v>
      </c>
      <c r="F1703" s="1">
        <v>42</v>
      </c>
      <c r="G1703" s="1">
        <v>89</v>
      </c>
      <c r="H1703" s="1" t="s">
        <v>786</v>
      </c>
      <c r="I1703" s="1" t="str">
        <f>LEFT(H1703,9)</f>
        <v>Adventure</v>
      </c>
      <c r="J1703" s="1" t="s">
        <v>392</v>
      </c>
      <c r="K1703" s="1">
        <v>16222</v>
      </c>
      <c r="L1703" s="1">
        <v>39</v>
      </c>
      <c r="M1703" s="1" t="s">
        <v>37</v>
      </c>
      <c r="N1703" s="1" t="s">
        <v>56</v>
      </c>
      <c r="O1703" s="1">
        <v>1997</v>
      </c>
      <c r="P1703" s="1">
        <v>5.8</v>
      </c>
    </row>
    <row r="1704" spans="1:16" ht="12.75" x14ac:dyDescent="0.2">
      <c r="A1704" s="1" t="s">
        <v>8790</v>
      </c>
      <c r="B1704" s="1" t="s">
        <v>849</v>
      </c>
      <c r="C1704" s="1">
        <v>18593156</v>
      </c>
      <c r="D1704" s="1">
        <v>35000000</v>
      </c>
      <c r="E1704" s="1">
        <f t="shared" si="52"/>
        <v>-16406844</v>
      </c>
      <c r="F1704" s="1">
        <v>302</v>
      </c>
      <c r="G1704" s="1">
        <v>122</v>
      </c>
      <c r="H1704" s="1" t="s">
        <v>3408</v>
      </c>
      <c r="I1704" s="1" t="str">
        <f t="shared" si="53"/>
        <v>Drama</v>
      </c>
      <c r="J1704" s="1" t="s">
        <v>1211</v>
      </c>
      <c r="K1704" s="1">
        <v>88682</v>
      </c>
      <c r="L1704" s="1">
        <v>241</v>
      </c>
      <c r="M1704" s="1" t="s">
        <v>37</v>
      </c>
      <c r="N1704" s="1" t="s">
        <v>38</v>
      </c>
      <c r="O1704" s="1">
        <v>2008</v>
      </c>
      <c r="P1704" s="1">
        <v>7.7</v>
      </c>
    </row>
    <row r="1705" spans="1:16" ht="12.75" x14ac:dyDescent="0.2">
      <c r="A1705" s="1" t="s">
        <v>8796</v>
      </c>
      <c r="B1705" s="1" t="s">
        <v>3400</v>
      </c>
      <c r="D1705" s="1">
        <v>29000000</v>
      </c>
      <c r="E1705" s="1">
        <f t="shared" si="52"/>
        <v>-29000000</v>
      </c>
      <c r="F1705" s="1">
        <v>181</v>
      </c>
      <c r="G1705" s="1">
        <v>113</v>
      </c>
      <c r="H1705" s="1" t="s">
        <v>8794</v>
      </c>
      <c r="I1705" s="1" t="str">
        <f>LEFT(H1705,9)</f>
        <v>Biography</v>
      </c>
      <c r="J1705" s="1" t="s">
        <v>8795</v>
      </c>
      <c r="K1705" s="1">
        <v>71596</v>
      </c>
      <c r="L1705" s="1">
        <v>276</v>
      </c>
      <c r="M1705" s="1" t="s">
        <v>37</v>
      </c>
      <c r="N1705" s="1" t="s">
        <v>38</v>
      </c>
      <c r="O1705" s="1">
        <v>2002</v>
      </c>
      <c r="P1705" s="1">
        <v>7.1</v>
      </c>
    </row>
    <row r="1706" spans="1:16" ht="12.75" x14ac:dyDescent="0.2">
      <c r="A1706" s="1" t="s">
        <v>8800</v>
      </c>
      <c r="B1706" s="1" t="s">
        <v>6101</v>
      </c>
      <c r="C1706" s="1">
        <v>16930185</v>
      </c>
      <c r="D1706" s="1">
        <v>29000000</v>
      </c>
      <c r="E1706" s="1">
        <f t="shared" si="52"/>
        <v>-12069815</v>
      </c>
      <c r="F1706" s="1">
        <v>64</v>
      </c>
      <c r="G1706" s="1">
        <v>99</v>
      </c>
      <c r="H1706" s="1" t="s">
        <v>1680</v>
      </c>
      <c r="I1706" s="1" t="str">
        <f t="shared" si="53"/>
        <v>Comedy</v>
      </c>
      <c r="J1706" s="1" t="s">
        <v>6391</v>
      </c>
      <c r="K1706" s="1">
        <v>14315</v>
      </c>
      <c r="L1706" s="1">
        <v>101</v>
      </c>
      <c r="M1706" s="1" t="s">
        <v>37</v>
      </c>
      <c r="N1706" s="1" t="s">
        <v>766</v>
      </c>
      <c r="O1706" s="1">
        <v>2002</v>
      </c>
      <c r="P1706" s="1">
        <v>5.3</v>
      </c>
    </row>
    <row r="1707" spans="1:16" ht="12.75" x14ac:dyDescent="0.2">
      <c r="A1707" s="1" t="s">
        <v>8803</v>
      </c>
      <c r="B1707" s="1" t="s">
        <v>4308</v>
      </c>
      <c r="C1707" s="1">
        <v>63034755</v>
      </c>
      <c r="D1707" s="1">
        <v>29000000</v>
      </c>
      <c r="E1707" s="1">
        <f t="shared" si="52"/>
        <v>34034755</v>
      </c>
      <c r="F1707" s="1">
        <v>154</v>
      </c>
      <c r="G1707" s="1">
        <v>99</v>
      </c>
      <c r="H1707" s="1" t="s">
        <v>1670</v>
      </c>
      <c r="I1707" s="1" t="str">
        <f t="shared" si="53"/>
        <v>Comedy</v>
      </c>
      <c r="J1707" s="1" t="s">
        <v>148</v>
      </c>
      <c r="K1707" s="1">
        <v>16984</v>
      </c>
      <c r="L1707" s="1">
        <v>96</v>
      </c>
      <c r="M1707" s="1" t="s">
        <v>37</v>
      </c>
      <c r="N1707" s="1" t="s">
        <v>38</v>
      </c>
      <c r="O1707" s="1">
        <v>2016</v>
      </c>
      <c r="P1707" s="1">
        <v>5.3</v>
      </c>
    </row>
    <row r="1708" spans="1:16" ht="12.75" x14ac:dyDescent="0.2">
      <c r="A1708" s="1" t="s">
        <v>8807</v>
      </c>
      <c r="B1708" s="1" t="s">
        <v>8806</v>
      </c>
      <c r="C1708" s="1">
        <v>5899797</v>
      </c>
      <c r="D1708" s="1">
        <v>29000000</v>
      </c>
      <c r="E1708" s="1">
        <f t="shared" si="52"/>
        <v>-23100203</v>
      </c>
      <c r="F1708" s="1">
        <v>17</v>
      </c>
      <c r="G1708" s="1">
        <v>147</v>
      </c>
      <c r="H1708" s="1" t="s">
        <v>5939</v>
      </c>
      <c r="I1708" s="1" t="str">
        <f>LEFT(H1708,9)</f>
        <v>Biography</v>
      </c>
      <c r="J1708" s="1" t="s">
        <v>1726</v>
      </c>
      <c r="K1708" s="1">
        <v>9913</v>
      </c>
      <c r="L1708" s="1">
        <v>51</v>
      </c>
      <c r="M1708" s="1" t="s">
        <v>37</v>
      </c>
      <c r="N1708" s="1" t="s">
        <v>56</v>
      </c>
      <c r="O1708" s="1">
        <v>1987</v>
      </c>
      <c r="P1708" s="1">
        <v>7.5</v>
      </c>
    </row>
    <row r="1709" spans="1:16" ht="12.75" x14ac:dyDescent="0.2">
      <c r="A1709" s="1" t="s">
        <v>8810</v>
      </c>
      <c r="B1709" s="1" t="s">
        <v>3638</v>
      </c>
      <c r="C1709" s="1">
        <v>4554569</v>
      </c>
      <c r="D1709" s="1">
        <v>28000000</v>
      </c>
      <c r="E1709" s="1">
        <f t="shared" si="52"/>
        <v>-23445431</v>
      </c>
      <c r="F1709" s="1">
        <v>65</v>
      </c>
      <c r="G1709" s="1">
        <v>112</v>
      </c>
      <c r="H1709" s="1" t="s">
        <v>2526</v>
      </c>
      <c r="I1709" s="1" t="str">
        <f t="shared" si="53"/>
        <v>Comedy</v>
      </c>
      <c r="J1709" s="1" t="s">
        <v>1947</v>
      </c>
      <c r="K1709" s="1">
        <v>8134</v>
      </c>
      <c r="L1709" s="1">
        <v>123</v>
      </c>
      <c r="M1709" s="1" t="s">
        <v>37</v>
      </c>
      <c r="N1709" s="1" t="s">
        <v>38</v>
      </c>
      <c r="O1709" s="1">
        <v>1999</v>
      </c>
      <c r="P1709" s="1">
        <v>6.9</v>
      </c>
    </row>
    <row r="1710" spans="1:16" ht="12.75" x14ac:dyDescent="0.2">
      <c r="A1710" s="1" t="s">
        <v>8814</v>
      </c>
      <c r="B1710" s="1" t="s">
        <v>8813</v>
      </c>
      <c r="C1710" s="1">
        <v>17016190</v>
      </c>
      <c r="D1710" s="1">
        <v>12000000</v>
      </c>
      <c r="E1710" s="1">
        <f t="shared" si="52"/>
        <v>5016190</v>
      </c>
      <c r="F1710" s="1">
        <v>148</v>
      </c>
      <c r="G1710" s="1">
        <v>88</v>
      </c>
      <c r="H1710" s="1" t="s">
        <v>8065</v>
      </c>
      <c r="I1710" s="1" t="str">
        <f t="shared" si="53"/>
        <v>Comedy</v>
      </c>
      <c r="J1710" s="1" t="s">
        <v>685</v>
      </c>
      <c r="K1710" s="1">
        <v>28632</v>
      </c>
      <c r="L1710" s="1">
        <v>214</v>
      </c>
      <c r="M1710" s="1" t="s">
        <v>37</v>
      </c>
      <c r="N1710" s="1" t="s">
        <v>8818</v>
      </c>
      <c r="O1710" s="1">
        <v>2004</v>
      </c>
      <c r="P1710" s="1">
        <v>4.9000000000000004</v>
      </c>
    </row>
    <row r="1711" spans="1:16" ht="12.75" x14ac:dyDescent="0.2">
      <c r="A1711" s="1" t="s">
        <v>8821</v>
      </c>
      <c r="B1711" s="1" t="s">
        <v>8819</v>
      </c>
      <c r="C1711" s="1">
        <v>6301131</v>
      </c>
      <c r="D1711" s="1">
        <v>29000000</v>
      </c>
      <c r="E1711" s="1">
        <f t="shared" si="52"/>
        <v>-22698869</v>
      </c>
      <c r="F1711" s="1">
        <v>161</v>
      </c>
      <c r="G1711" s="1">
        <v>94</v>
      </c>
      <c r="H1711" s="1" t="s">
        <v>2201</v>
      </c>
      <c r="I1711" s="1" t="str">
        <f>LEFT(H1711,5)</f>
        <v>Drama</v>
      </c>
      <c r="J1711" s="1" t="s">
        <v>2618</v>
      </c>
      <c r="K1711" s="1">
        <v>92850</v>
      </c>
      <c r="L1711" s="1">
        <v>263</v>
      </c>
      <c r="M1711" s="1" t="s">
        <v>37</v>
      </c>
      <c r="N1711" s="1" t="s">
        <v>38</v>
      </c>
      <c r="O1711" s="1">
        <v>2005</v>
      </c>
      <c r="P1711" s="1">
        <v>7.1</v>
      </c>
    </row>
    <row r="1712" spans="1:16" ht="12.75" x14ac:dyDescent="0.2">
      <c r="A1712" s="1" t="s">
        <v>8825</v>
      </c>
      <c r="B1712" s="1" t="s">
        <v>1657</v>
      </c>
      <c r="C1712" s="1">
        <v>217350219</v>
      </c>
      <c r="D1712" s="1">
        <v>28000000</v>
      </c>
      <c r="E1712" s="1">
        <f t="shared" si="52"/>
        <v>189350219</v>
      </c>
      <c r="F1712" s="1">
        <v>124</v>
      </c>
      <c r="G1712" s="1">
        <v>90</v>
      </c>
      <c r="H1712" s="1" t="s">
        <v>88</v>
      </c>
      <c r="I1712" s="1" t="str">
        <f>LEFT(H1712,9)</f>
        <v>Adventure</v>
      </c>
      <c r="J1712" s="1" t="s">
        <v>810</v>
      </c>
      <c r="K1712" s="1">
        <v>260939</v>
      </c>
      <c r="L1712" s="1">
        <v>244</v>
      </c>
      <c r="M1712" s="1" t="s">
        <v>37</v>
      </c>
      <c r="N1712" s="1" t="s">
        <v>38</v>
      </c>
      <c r="O1712" s="1">
        <v>1992</v>
      </c>
      <c r="P1712" s="1">
        <v>8</v>
      </c>
    </row>
    <row r="1713" spans="1:16" ht="12.75" x14ac:dyDescent="0.2">
      <c r="A1713" s="1" t="s">
        <v>8831</v>
      </c>
      <c r="B1713" s="1" t="s">
        <v>3087</v>
      </c>
      <c r="C1713" s="1">
        <v>161029270</v>
      </c>
      <c r="D1713" s="1">
        <v>28000000</v>
      </c>
      <c r="E1713" s="1">
        <f t="shared" si="52"/>
        <v>133029270</v>
      </c>
      <c r="F1713" s="1">
        <v>349</v>
      </c>
      <c r="G1713" s="1">
        <v>167</v>
      </c>
      <c r="H1713" s="1" t="s">
        <v>8830</v>
      </c>
      <c r="I1713" s="1" t="str">
        <f>LEFT(H1713,9)</f>
        <v>Biography</v>
      </c>
      <c r="J1713" s="1" t="s">
        <v>2146</v>
      </c>
      <c r="K1713" s="1">
        <v>119928</v>
      </c>
      <c r="L1713" s="1">
        <v>331</v>
      </c>
      <c r="M1713" s="1" t="s">
        <v>37</v>
      </c>
      <c r="N1713" s="1" t="s">
        <v>38</v>
      </c>
      <c r="O1713" s="1">
        <v>2015</v>
      </c>
      <c r="P1713" s="1">
        <v>7.9</v>
      </c>
    </row>
    <row r="1714" spans="1:16" ht="12.75" x14ac:dyDescent="0.2">
      <c r="A1714" s="1" t="s">
        <v>8836</v>
      </c>
      <c r="B1714" s="1" t="s">
        <v>388</v>
      </c>
      <c r="C1714" s="1">
        <v>179870271</v>
      </c>
      <c r="D1714" s="1">
        <v>28000000</v>
      </c>
      <c r="E1714" s="1">
        <f t="shared" si="52"/>
        <v>151870271</v>
      </c>
      <c r="F1714" s="1">
        <v>148</v>
      </c>
      <c r="G1714" s="1">
        <v>118</v>
      </c>
      <c r="H1714" s="1" t="s">
        <v>126</v>
      </c>
      <c r="I1714" s="1" t="str">
        <f t="shared" si="53"/>
        <v>Action</v>
      </c>
      <c r="J1714" s="1" t="s">
        <v>390</v>
      </c>
      <c r="K1714" s="1">
        <v>329969</v>
      </c>
      <c r="L1714" s="1">
        <v>524</v>
      </c>
      <c r="M1714" s="1" t="s">
        <v>37</v>
      </c>
      <c r="N1714" s="1" t="s">
        <v>38</v>
      </c>
      <c r="O1714" s="1">
        <v>1984</v>
      </c>
      <c r="P1714" s="1">
        <v>7.6</v>
      </c>
    </row>
    <row r="1715" spans="1:16" ht="12.75" x14ac:dyDescent="0.2">
      <c r="A1715" s="1" t="s">
        <v>8841</v>
      </c>
      <c r="B1715" s="1" t="s">
        <v>8839</v>
      </c>
      <c r="C1715" s="1">
        <v>100491683</v>
      </c>
      <c r="D1715" s="1">
        <v>24000000</v>
      </c>
      <c r="E1715" s="1">
        <f t="shared" si="52"/>
        <v>76491683</v>
      </c>
      <c r="F1715" s="1">
        <v>45</v>
      </c>
      <c r="G1715" s="1">
        <v>83</v>
      </c>
      <c r="H1715" s="1" t="s">
        <v>8840</v>
      </c>
      <c r="I1715" s="1" t="str">
        <f>LEFT(H1715,9)</f>
        <v>Adventure</v>
      </c>
      <c r="J1715" s="1" t="s">
        <v>2314</v>
      </c>
      <c r="K1715" s="1">
        <v>14005</v>
      </c>
      <c r="L1715" s="1">
        <v>67</v>
      </c>
      <c r="M1715" s="1" t="s">
        <v>37</v>
      </c>
      <c r="N1715" s="1" t="s">
        <v>38</v>
      </c>
      <c r="O1715" s="1">
        <v>1998</v>
      </c>
      <c r="P1715" s="1">
        <v>5.9</v>
      </c>
    </row>
    <row r="1716" spans="1:16" ht="12.75" x14ac:dyDescent="0.2">
      <c r="A1716" s="1" t="s">
        <v>8844</v>
      </c>
      <c r="B1716" s="1" t="s">
        <v>961</v>
      </c>
      <c r="C1716" s="1">
        <v>74058698</v>
      </c>
      <c r="D1716" s="1">
        <v>60000000</v>
      </c>
      <c r="E1716" s="1">
        <f t="shared" si="52"/>
        <v>14058698</v>
      </c>
      <c r="F1716" s="1">
        <v>133</v>
      </c>
      <c r="G1716" s="1">
        <v>104</v>
      </c>
      <c r="H1716" s="1" t="s">
        <v>2124</v>
      </c>
      <c r="I1716" s="1" t="str">
        <f>LEFT(H1716,5)</f>
        <v>Crime</v>
      </c>
      <c r="J1716" s="1" t="s">
        <v>465</v>
      </c>
      <c r="K1716" s="1">
        <v>59232</v>
      </c>
      <c r="L1716" s="1">
        <v>317</v>
      </c>
      <c r="M1716" s="1" t="s">
        <v>37</v>
      </c>
      <c r="N1716" s="1" t="s">
        <v>38</v>
      </c>
      <c r="O1716" s="1">
        <v>2001</v>
      </c>
      <c r="P1716" s="1">
        <v>6.3</v>
      </c>
    </row>
    <row r="1717" spans="1:16" ht="12.75" x14ac:dyDescent="0.2">
      <c r="A1717" s="1" t="s">
        <v>8848</v>
      </c>
      <c r="B1717" s="1" t="s">
        <v>5646</v>
      </c>
      <c r="D1717" s="1">
        <v>29000000</v>
      </c>
      <c r="E1717" s="1">
        <f t="shared" si="52"/>
        <v>-29000000</v>
      </c>
      <c r="F1717" s="1">
        <v>87</v>
      </c>
      <c r="G1717" s="1">
        <v>110</v>
      </c>
      <c r="H1717" s="1" t="s">
        <v>8847</v>
      </c>
      <c r="I1717" s="1" t="str">
        <f>LEFT(H1717,9)</f>
        <v>Biography</v>
      </c>
      <c r="J1717" s="1" t="s">
        <v>2376</v>
      </c>
      <c r="K1717" s="1">
        <v>2167</v>
      </c>
      <c r="L1717" s="1">
        <v>32</v>
      </c>
      <c r="M1717" s="1" t="s">
        <v>37</v>
      </c>
      <c r="N1717" s="1" t="s">
        <v>56</v>
      </c>
      <c r="O1717" s="1">
        <v>2016</v>
      </c>
      <c r="P1717" s="1">
        <v>7.1</v>
      </c>
    </row>
    <row r="1718" spans="1:16" ht="12.75" x14ac:dyDescent="0.2">
      <c r="A1718" s="1" t="s">
        <v>8852</v>
      </c>
      <c r="B1718" s="1" t="s">
        <v>4902</v>
      </c>
      <c r="C1718" s="1">
        <v>55845943</v>
      </c>
      <c r="D1718" s="1">
        <v>29000000</v>
      </c>
      <c r="E1718" s="1">
        <f t="shared" si="52"/>
        <v>26845943</v>
      </c>
      <c r="F1718" s="1">
        <v>178</v>
      </c>
      <c r="G1718" s="1">
        <v>102</v>
      </c>
      <c r="H1718" s="1" t="s">
        <v>333</v>
      </c>
      <c r="I1718" s="1" t="str">
        <f t="shared" si="53"/>
        <v>Action</v>
      </c>
      <c r="J1718" s="1" t="s">
        <v>43</v>
      </c>
      <c r="K1718" s="1">
        <v>130094</v>
      </c>
      <c r="L1718" s="1">
        <v>471</v>
      </c>
      <c r="M1718" s="1" t="s">
        <v>37</v>
      </c>
      <c r="N1718" s="1" t="s">
        <v>38</v>
      </c>
      <c r="O1718" s="1">
        <v>2003</v>
      </c>
      <c r="P1718" s="1">
        <v>6.4</v>
      </c>
    </row>
    <row r="1719" spans="1:16" ht="12.75" x14ac:dyDescent="0.2">
      <c r="A1719" s="1" t="s">
        <v>8856</v>
      </c>
      <c r="B1719" s="1" t="s">
        <v>1310</v>
      </c>
      <c r="C1719" s="1">
        <v>81350242</v>
      </c>
      <c r="D1719" s="1">
        <v>28000000</v>
      </c>
      <c r="E1719" s="1">
        <f t="shared" si="52"/>
        <v>53350242</v>
      </c>
      <c r="F1719" s="1">
        <v>233</v>
      </c>
      <c r="G1719" s="1">
        <v>131</v>
      </c>
      <c r="H1719" s="1" t="s">
        <v>59</v>
      </c>
      <c r="I1719" s="1" t="str">
        <f t="shared" si="53"/>
        <v>Action</v>
      </c>
      <c r="J1719" s="1" t="s">
        <v>105</v>
      </c>
      <c r="K1719" s="1">
        <v>592582</v>
      </c>
      <c r="L1719" s="1">
        <v>722</v>
      </c>
      <c r="M1719" s="1" t="s">
        <v>37</v>
      </c>
      <c r="N1719" s="1" t="s">
        <v>38</v>
      </c>
      <c r="O1719" s="1">
        <v>1988</v>
      </c>
      <c r="P1719" s="1">
        <v>8.1999999999999993</v>
      </c>
    </row>
    <row r="1720" spans="1:16" ht="12.75" x14ac:dyDescent="0.2">
      <c r="A1720" s="1" t="s">
        <v>8860</v>
      </c>
      <c r="B1720" s="1" t="s">
        <v>7884</v>
      </c>
      <c r="C1720" s="1">
        <v>67266300</v>
      </c>
      <c r="D1720" s="1">
        <v>28000000</v>
      </c>
      <c r="E1720" s="1">
        <f t="shared" si="52"/>
        <v>39266300</v>
      </c>
      <c r="F1720" s="1">
        <v>173</v>
      </c>
      <c r="G1720" s="1">
        <v>101</v>
      </c>
      <c r="H1720" s="1" t="s">
        <v>1670</v>
      </c>
      <c r="I1720" s="1" t="str">
        <f t="shared" si="53"/>
        <v>Comedy</v>
      </c>
      <c r="J1720" s="1" t="s">
        <v>623</v>
      </c>
      <c r="K1720" s="1">
        <v>195255</v>
      </c>
      <c r="L1720" s="1">
        <v>170</v>
      </c>
      <c r="M1720" s="1" t="s">
        <v>37</v>
      </c>
      <c r="N1720" s="1" t="s">
        <v>766</v>
      </c>
      <c r="O1720" s="1">
        <v>2008</v>
      </c>
      <c r="P1720" s="1">
        <v>6.9</v>
      </c>
    </row>
    <row r="1721" spans="1:16" ht="12.75" x14ac:dyDescent="0.2">
      <c r="A1721" s="1" t="s">
        <v>8863</v>
      </c>
      <c r="B1721" s="1" t="s">
        <v>1750</v>
      </c>
      <c r="C1721" s="1">
        <v>70235322</v>
      </c>
      <c r="D1721" s="1">
        <v>28000000</v>
      </c>
      <c r="E1721" s="1">
        <f t="shared" si="52"/>
        <v>42235322</v>
      </c>
      <c r="F1721" s="1">
        <v>426</v>
      </c>
      <c r="G1721" s="1">
        <v>130</v>
      </c>
      <c r="H1721" s="1" t="s">
        <v>3066</v>
      </c>
      <c r="I1721" s="1" t="str">
        <f>LEFT(H1721,9)</f>
        <v>Biography</v>
      </c>
      <c r="J1721" s="1" t="s">
        <v>4212</v>
      </c>
      <c r="K1721" s="1">
        <v>182983</v>
      </c>
      <c r="L1721" s="1">
        <v>374</v>
      </c>
      <c r="M1721" s="1" t="s">
        <v>37</v>
      </c>
      <c r="N1721" s="1" t="s">
        <v>38</v>
      </c>
      <c r="O1721" s="1">
        <v>2015</v>
      </c>
      <c r="P1721" s="1">
        <v>7.8</v>
      </c>
    </row>
    <row r="1722" spans="1:16" ht="12.75" x14ac:dyDescent="0.2">
      <c r="A1722" s="1" t="s">
        <v>8867</v>
      </c>
      <c r="B1722" s="1" t="s">
        <v>1063</v>
      </c>
      <c r="C1722" s="1">
        <v>7443007</v>
      </c>
      <c r="D1722" s="1">
        <v>30000000</v>
      </c>
      <c r="E1722" s="1">
        <f t="shared" si="52"/>
        <v>-22556993</v>
      </c>
      <c r="F1722" s="1">
        <v>210</v>
      </c>
      <c r="G1722" s="1">
        <v>120</v>
      </c>
      <c r="H1722" s="1" t="s">
        <v>5509</v>
      </c>
      <c r="I1722" s="1" t="str">
        <f t="shared" si="53"/>
        <v>Comedy</v>
      </c>
      <c r="J1722" s="1" t="s">
        <v>2423</v>
      </c>
      <c r="K1722" s="1">
        <v>24663</v>
      </c>
      <c r="L1722" s="1">
        <v>71</v>
      </c>
      <c r="M1722" s="1" t="s">
        <v>37</v>
      </c>
      <c r="N1722" s="1" t="s">
        <v>38</v>
      </c>
      <c r="O1722" s="1">
        <v>2009</v>
      </c>
      <c r="P1722" s="1">
        <v>6.7</v>
      </c>
    </row>
    <row r="1723" spans="1:16" ht="12.75" x14ac:dyDescent="0.2">
      <c r="A1723" s="1" t="s">
        <v>8872</v>
      </c>
      <c r="B1723" s="1" t="s">
        <v>8564</v>
      </c>
      <c r="C1723" s="1">
        <v>64371181</v>
      </c>
      <c r="D1723" s="1">
        <v>28000000</v>
      </c>
      <c r="E1723" s="1">
        <f t="shared" si="52"/>
        <v>36371181</v>
      </c>
      <c r="F1723" s="1">
        <v>129</v>
      </c>
      <c r="G1723" s="1">
        <v>135</v>
      </c>
      <c r="H1723" s="1" t="s">
        <v>4223</v>
      </c>
      <c r="I1723" s="1" t="str">
        <f>LEFT(H1723,9)</f>
        <v>Biography</v>
      </c>
      <c r="J1723" s="1" t="s">
        <v>8871</v>
      </c>
      <c r="K1723" s="1">
        <v>36636</v>
      </c>
      <c r="L1723" s="1">
        <v>289</v>
      </c>
      <c r="M1723" s="1" t="s">
        <v>37</v>
      </c>
      <c r="N1723" s="1" t="s">
        <v>38</v>
      </c>
      <c r="O1723" s="1">
        <v>2004</v>
      </c>
      <c r="P1723" s="1">
        <v>7.5</v>
      </c>
    </row>
    <row r="1724" spans="1:16" ht="12.75" x14ac:dyDescent="0.2">
      <c r="A1724" s="1" t="s">
        <v>8876</v>
      </c>
      <c r="B1724" s="1" t="s">
        <v>110</v>
      </c>
      <c r="C1724" s="1">
        <v>58885635</v>
      </c>
      <c r="D1724" s="1">
        <v>26000000</v>
      </c>
      <c r="E1724" s="1">
        <f t="shared" si="52"/>
        <v>32885635</v>
      </c>
      <c r="F1724" s="1">
        <v>287</v>
      </c>
      <c r="G1724" s="1">
        <v>110</v>
      </c>
      <c r="H1724" s="1" t="s">
        <v>4903</v>
      </c>
      <c r="I1724" s="1" t="str">
        <f t="shared" si="53"/>
        <v>Action</v>
      </c>
      <c r="J1724" s="1" t="s">
        <v>947</v>
      </c>
      <c r="K1724" s="1">
        <v>194422</v>
      </c>
      <c r="L1724" s="1">
        <v>1057</v>
      </c>
      <c r="M1724" s="1" t="s">
        <v>37</v>
      </c>
      <c r="N1724" s="1" t="s">
        <v>38</v>
      </c>
      <c r="O1724" s="1">
        <v>2004</v>
      </c>
      <c r="P1724" s="1">
        <v>7.4</v>
      </c>
    </row>
    <row r="1725" spans="1:16" ht="12.75" x14ac:dyDescent="0.2">
      <c r="A1725" s="1" t="s">
        <v>8879</v>
      </c>
      <c r="B1725" s="1" t="s">
        <v>2611</v>
      </c>
      <c r="C1725" s="1">
        <v>60400856</v>
      </c>
      <c r="D1725" s="1">
        <v>35000000</v>
      </c>
      <c r="E1725" s="1">
        <f t="shared" si="52"/>
        <v>25400856</v>
      </c>
      <c r="F1725" s="1">
        <v>108</v>
      </c>
      <c r="G1725" s="1">
        <v>103</v>
      </c>
      <c r="H1725" s="1" t="s">
        <v>1680</v>
      </c>
      <c r="I1725" s="1" t="str">
        <f t="shared" si="53"/>
        <v>Comedy</v>
      </c>
      <c r="J1725" s="1" t="s">
        <v>659</v>
      </c>
      <c r="K1725" s="1">
        <v>61317</v>
      </c>
      <c r="L1725" s="1">
        <v>229</v>
      </c>
      <c r="M1725" s="1" t="s">
        <v>37</v>
      </c>
      <c r="N1725" s="1" t="s">
        <v>766</v>
      </c>
      <c r="O1725" s="1">
        <v>2001</v>
      </c>
      <c r="P1725" s="1">
        <v>5.2</v>
      </c>
    </row>
    <row r="1726" spans="1:16" ht="12.75" x14ac:dyDescent="0.2">
      <c r="A1726" s="1" t="s">
        <v>8887</v>
      </c>
      <c r="B1726" s="1" t="s">
        <v>8883</v>
      </c>
      <c r="D1726" s="1">
        <v>30000000</v>
      </c>
      <c r="E1726" s="1">
        <f t="shared" si="52"/>
        <v>-30000000</v>
      </c>
      <c r="F1726" s="1">
        <v>62</v>
      </c>
      <c r="G1726" s="1">
        <v>115</v>
      </c>
      <c r="H1726" s="1" t="s">
        <v>8885</v>
      </c>
      <c r="I1726" s="1" t="str">
        <f>LEFT(H1726,9)</f>
        <v>Adventure</v>
      </c>
      <c r="J1726" s="1" t="s">
        <v>8886</v>
      </c>
      <c r="K1726" s="1">
        <v>8227</v>
      </c>
      <c r="L1726" s="1">
        <v>28</v>
      </c>
      <c r="M1726" s="1" t="s">
        <v>675</v>
      </c>
      <c r="N1726" s="1" t="s">
        <v>676</v>
      </c>
      <c r="O1726" s="1">
        <v>2013</v>
      </c>
      <c r="P1726" s="1">
        <v>6.5</v>
      </c>
    </row>
    <row r="1727" spans="1:16" ht="12.75" x14ac:dyDescent="0.2">
      <c r="A1727" s="1" t="s">
        <v>8891</v>
      </c>
      <c r="B1727" s="1" t="s">
        <v>5381</v>
      </c>
      <c r="C1727" s="1">
        <v>52353636</v>
      </c>
      <c r="D1727" s="1">
        <v>21000000</v>
      </c>
      <c r="E1727" s="1">
        <f t="shared" si="52"/>
        <v>31353636</v>
      </c>
      <c r="F1727" s="1">
        <v>220</v>
      </c>
      <c r="G1727" s="1">
        <v>110</v>
      </c>
      <c r="H1727" s="1" t="s">
        <v>2526</v>
      </c>
      <c r="I1727" s="1" t="str">
        <f t="shared" si="53"/>
        <v>Comedy</v>
      </c>
      <c r="J1727" s="1" t="s">
        <v>546</v>
      </c>
      <c r="K1727" s="1">
        <v>209133</v>
      </c>
      <c r="L1727" s="1">
        <v>962</v>
      </c>
      <c r="M1727" s="1" t="s">
        <v>37</v>
      </c>
      <c r="N1727" s="1" t="s">
        <v>38</v>
      </c>
      <c r="O1727" s="1">
        <v>2001</v>
      </c>
      <c r="P1727" s="1">
        <v>7.6</v>
      </c>
    </row>
    <row r="1728" spans="1:16" ht="12.75" x14ac:dyDescent="0.2">
      <c r="A1728" s="1" t="s">
        <v>8895</v>
      </c>
      <c r="B1728" s="1" t="s">
        <v>1420</v>
      </c>
      <c r="C1728" s="1">
        <v>51475962</v>
      </c>
      <c r="D1728" s="1">
        <v>30000000</v>
      </c>
      <c r="E1728" s="1">
        <f t="shared" si="52"/>
        <v>21475962</v>
      </c>
      <c r="F1728" s="1">
        <v>136</v>
      </c>
      <c r="G1728" s="1">
        <v>91</v>
      </c>
      <c r="H1728" s="1" t="s">
        <v>851</v>
      </c>
      <c r="I1728" s="1" t="str">
        <f>LEFT(H1728,7)</f>
        <v>Mystery</v>
      </c>
      <c r="J1728" s="1" t="s">
        <v>6003</v>
      </c>
      <c r="K1728" s="1">
        <v>177828</v>
      </c>
      <c r="L1728" s="1">
        <v>714</v>
      </c>
      <c r="M1728" s="1" t="s">
        <v>37</v>
      </c>
      <c r="N1728" s="1" t="s">
        <v>38</v>
      </c>
      <c r="O1728" s="1">
        <v>2003</v>
      </c>
      <c r="P1728" s="1">
        <v>7.3</v>
      </c>
    </row>
    <row r="1729" spans="1:16" ht="12.75" x14ac:dyDescent="0.2">
      <c r="A1729" s="1" t="s">
        <v>8898</v>
      </c>
      <c r="B1729" s="1" t="s">
        <v>702</v>
      </c>
      <c r="C1729" s="1">
        <v>63910583</v>
      </c>
      <c r="D1729" s="1">
        <v>28000000</v>
      </c>
      <c r="E1729" s="1">
        <f t="shared" si="52"/>
        <v>35910583</v>
      </c>
      <c r="F1729" s="1">
        <v>222</v>
      </c>
      <c r="G1729" s="1">
        <v>105</v>
      </c>
      <c r="H1729" s="1" t="s">
        <v>1680</v>
      </c>
      <c r="I1729" s="1" t="str">
        <f t="shared" si="53"/>
        <v>Comedy</v>
      </c>
      <c r="J1729" s="1" t="s">
        <v>1745</v>
      </c>
      <c r="K1729" s="1">
        <v>106755</v>
      </c>
      <c r="L1729" s="1">
        <v>173</v>
      </c>
      <c r="M1729" s="1" t="s">
        <v>37</v>
      </c>
      <c r="N1729" s="1" t="s">
        <v>38</v>
      </c>
      <c r="O1729" s="1">
        <v>2013</v>
      </c>
      <c r="P1729" s="1">
        <v>6.6</v>
      </c>
    </row>
    <row r="1730" spans="1:16" ht="12.75" x14ac:dyDescent="0.2">
      <c r="A1730" s="1" t="s">
        <v>8902</v>
      </c>
      <c r="B1730" s="1" t="s">
        <v>6141</v>
      </c>
      <c r="C1730" s="1">
        <v>62300000</v>
      </c>
      <c r="D1730" s="1">
        <v>28000000</v>
      </c>
      <c r="E1730" s="1">
        <f t="shared" si="52"/>
        <v>34300000</v>
      </c>
      <c r="F1730" s="1">
        <v>112</v>
      </c>
      <c r="G1730" s="1">
        <v>127</v>
      </c>
      <c r="H1730" s="1" t="s">
        <v>50</v>
      </c>
      <c r="I1730" s="1" t="str">
        <f t="shared" si="53"/>
        <v>Action</v>
      </c>
      <c r="J1730" s="1" t="s">
        <v>954</v>
      </c>
      <c r="K1730" s="1">
        <v>72085</v>
      </c>
      <c r="L1730" s="1">
        <v>263</v>
      </c>
      <c r="M1730" s="1" t="s">
        <v>37</v>
      </c>
      <c r="N1730" s="1" t="s">
        <v>56</v>
      </c>
      <c r="O1730" s="1">
        <v>1981</v>
      </c>
      <c r="P1730" s="1">
        <v>6.8</v>
      </c>
    </row>
    <row r="1731" spans="1:16" ht="12.75" x14ac:dyDescent="0.2">
      <c r="A1731" s="1" t="s">
        <v>8907</v>
      </c>
      <c r="B1731" s="1" t="s">
        <v>1678</v>
      </c>
      <c r="C1731" s="1">
        <v>49968653</v>
      </c>
      <c r="D1731" s="1">
        <v>28000000</v>
      </c>
      <c r="E1731" s="1">
        <f t="shared" ref="E1731:E1794" si="54">C1731-D1731</f>
        <v>21968653</v>
      </c>
      <c r="F1731" s="1">
        <v>122</v>
      </c>
      <c r="G1731" s="1">
        <v>82</v>
      </c>
      <c r="H1731" s="1" t="s">
        <v>1680</v>
      </c>
      <c r="I1731" s="1" t="str">
        <f t="shared" ref="I1731:I1792" si="55">LEFT(H1731,6)</f>
        <v>Comedy</v>
      </c>
      <c r="J1731" s="1" t="s">
        <v>8906</v>
      </c>
      <c r="K1731" s="1">
        <v>85423</v>
      </c>
      <c r="L1731" s="1">
        <v>374</v>
      </c>
      <c r="M1731" s="1" t="s">
        <v>37</v>
      </c>
      <c r="N1731" s="1" t="s">
        <v>38</v>
      </c>
      <c r="O1731" s="1">
        <v>2001</v>
      </c>
      <c r="P1731" s="1">
        <v>6.9</v>
      </c>
    </row>
    <row r="1732" spans="1:16" ht="12.75" x14ac:dyDescent="0.2">
      <c r="A1732" s="1" t="s">
        <v>8912</v>
      </c>
      <c r="B1732" s="1" t="s">
        <v>1818</v>
      </c>
      <c r="C1732" s="1">
        <v>44450000</v>
      </c>
      <c r="D1732" s="1">
        <v>27000000</v>
      </c>
      <c r="E1732" s="1">
        <f t="shared" si="54"/>
        <v>17450000</v>
      </c>
      <c r="F1732" s="1">
        <v>62</v>
      </c>
      <c r="G1732" s="1">
        <v>99</v>
      </c>
      <c r="H1732" s="1" t="s">
        <v>1400</v>
      </c>
      <c r="I1732" s="1" t="str">
        <f t="shared" si="55"/>
        <v>Action</v>
      </c>
      <c r="J1732" s="1" t="s">
        <v>8911</v>
      </c>
      <c r="K1732" s="1">
        <v>44394</v>
      </c>
      <c r="L1732" s="1">
        <v>115</v>
      </c>
      <c r="M1732" s="1" t="s">
        <v>37</v>
      </c>
      <c r="N1732" s="1" t="s">
        <v>267</v>
      </c>
      <c r="O1732" s="1">
        <v>1994</v>
      </c>
      <c r="P1732" s="1">
        <v>5.8</v>
      </c>
    </row>
    <row r="1733" spans="1:16" ht="12.75" x14ac:dyDescent="0.2">
      <c r="A1733" s="1" t="s">
        <v>8916</v>
      </c>
      <c r="B1733" s="1" t="s">
        <v>2111</v>
      </c>
      <c r="C1733" s="1">
        <v>45162741</v>
      </c>
      <c r="D1733" s="1">
        <v>28000000</v>
      </c>
      <c r="E1733" s="1">
        <f t="shared" si="54"/>
        <v>17162741</v>
      </c>
      <c r="F1733" s="1">
        <v>135</v>
      </c>
      <c r="G1733" s="1">
        <v>90</v>
      </c>
      <c r="H1733" s="1" t="s">
        <v>1670</v>
      </c>
      <c r="I1733" s="1" t="str">
        <f t="shared" si="55"/>
        <v>Comedy</v>
      </c>
      <c r="J1733" s="1" t="s">
        <v>1971</v>
      </c>
      <c r="K1733" s="1">
        <v>201084</v>
      </c>
      <c r="L1733" s="1">
        <v>523</v>
      </c>
      <c r="M1733" s="1" t="s">
        <v>37</v>
      </c>
      <c r="N1733" s="1" t="s">
        <v>766</v>
      </c>
      <c r="O1733" s="1">
        <v>2001</v>
      </c>
      <c r="P1733" s="1">
        <v>6.6</v>
      </c>
    </row>
    <row r="1734" spans="1:16" ht="12.75" x14ac:dyDescent="0.2">
      <c r="A1734" s="1" t="s">
        <v>8922</v>
      </c>
      <c r="B1734" s="1" t="s">
        <v>7634</v>
      </c>
      <c r="C1734" s="1">
        <v>71346930</v>
      </c>
      <c r="D1734" s="1">
        <v>28000000</v>
      </c>
      <c r="E1734" s="1">
        <f t="shared" si="54"/>
        <v>43346930</v>
      </c>
      <c r="F1734" s="1">
        <v>184</v>
      </c>
      <c r="G1734" s="1">
        <v>115</v>
      </c>
      <c r="H1734" s="1" t="s">
        <v>8920</v>
      </c>
      <c r="I1734" s="1" t="str">
        <f>LEFT(H1734,5)</f>
        <v>Drama</v>
      </c>
      <c r="J1734" s="1" t="s">
        <v>8921</v>
      </c>
      <c r="K1734" s="1">
        <v>78008</v>
      </c>
      <c r="L1734" s="1">
        <v>160</v>
      </c>
      <c r="M1734" s="1" t="s">
        <v>37</v>
      </c>
      <c r="N1734" s="1" t="s">
        <v>38</v>
      </c>
      <c r="O1734" s="1">
        <v>2013</v>
      </c>
      <c r="P1734" s="1">
        <v>6.7</v>
      </c>
    </row>
    <row r="1735" spans="1:16" ht="12.75" x14ac:dyDescent="0.2">
      <c r="A1735" s="1" t="s">
        <v>8927</v>
      </c>
      <c r="B1735" s="1" t="s">
        <v>4065</v>
      </c>
      <c r="C1735" s="1">
        <v>39514713</v>
      </c>
      <c r="D1735" s="1">
        <v>28000000</v>
      </c>
      <c r="E1735" s="1">
        <f t="shared" si="54"/>
        <v>11514713</v>
      </c>
      <c r="F1735" s="1">
        <v>36</v>
      </c>
      <c r="G1735" s="1">
        <v>96</v>
      </c>
      <c r="H1735" s="1" t="s">
        <v>514</v>
      </c>
      <c r="I1735" s="1" t="str">
        <f t="shared" si="55"/>
        <v>Comedy</v>
      </c>
      <c r="J1735" s="1" t="s">
        <v>3727</v>
      </c>
      <c r="K1735" s="1">
        <v>60494</v>
      </c>
      <c r="L1735" s="1">
        <v>132</v>
      </c>
      <c r="M1735" s="1" t="s">
        <v>37</v>
      </c>
      <c r="N1735" s="1" t="s">
        <v>38</v>
      </c>
      <c r="O1735" s="1">
        <v>1993</v>
      </c>
      <c r="P1735" s="1">
        <v>6.7</v>
      </c>
    </row>
    <row r="1736" spans="1:16" ht="12.75" x14ac:dyDescent="0.2">
      <c r="A1736" s="1" t="s">
        <v>8932</v>
      </c>
      <c r="B1736" s="1" t="s">
        <v>7203</v>
      </c>
      <c r="C1736" s="1">
        <v>43097652</v>
      </c>
      <c r="D1736" s="1">
        <v>28000000</v>
      </c>
      <c r="E1736" s="1">
        <f t="shared" si="54"/>
        <v>15097652</v>
      </c>
      <c r="F1736" s="1">
        <v>171</v>
      </c>
      <c r="G1736" s="1">
        <v>104</v>
      </c>
      <c r="H1736" s="1" t="s">
        <v>1414</v>
      </c>
      <c r="I1736" s="1" t="str">
        <f t="shared" si="55"/>
        <v>Comedy</v>
      </c>
      <c r="J1736" s="1" t="s">
        <v>846</v>
      </c>
      <c r="K1736" s="1">
        <v>59068</v>
      </c>
      <c r="L1736" s="1">
        <v>128</v>
      </c>
      <c r="M1736" s="1" t="s">
        <v>37</v>
      </c>
      <c r="N1736" s="1" t="s">
        <v>38</v>
      </c>
      <c r="O1736" s="1">
        <v>2007</v>
      </c>
      <c r="P1736" s="1">
        <v>6.3</v>
      </c>
    </row>
    <row r="1737" spans="1:16" ht="12.75" x14ac:dyDescent="0.2">
      <c r="A1737" s="1" t="s">
        <v>8937</v>
      </c>
      <c r="B1737" s="1" t="s">
        <v>691</v>
      </c>
      <c r="C1737" s="1">
        <v>48043505</v>
      </c>
      <c r="D1737" s="1">
        <v>30000000</v>
      </c>
      <c r="E1737" s="1">
        <f t="shared" si="54"/>
        <v>18043505</v>
      </c>
      <c r="F1737" s="1">
        <v>447</v>
      </c>
      <c r="G1737" s="1">
        <v>117</v>
      </c>
      <c r="H1737" s="1" t="s">
        <v>2135</v>
      </c>
      <c r="I1737" s="1" t="str">
        <f t="shared" si="55"/>
        <v>Action</v>
      </c>
      <c r="J1737" s="1" t="s">
        <v>8936</v>
      </c>
      <c r="K1737" s="1">
        <v>435864</v>
      </c>
      <c r="L1737" s="1">
        <v>801</v>
      </c>
      <c r="M1737" s="1" t="s">
        <v>37</v>
      </c>
      <c r="N1737" s="1" t="s">
        <v>56</v>
      </c>
      <c r="O1737" s="1">
        <v>2010</v>
      </c>
      <c r="P1737" s="1">
        <v>7.7</v>
      </c>
    </row>
    <row r="1738" spans="1:16" ht="12.75" x14ac:dyDescent="0.2">
      <c r="A1738" s="1" t="s">
        <v>8941</v>
      </c>
      <c r="B1738" s="1" t="s">
        <v>4211</v>
      </c>
      <c r="C1738" s="1">
        <v>37053924</v>
      </c>
      <c r="D1738" s="1">
        <v>28000000</v>
      </c>
      <c r="E1738" s="1">
        <f t="shared" si="54"/>
        <v>9053924</v>
      </c>
      <c r="F1738" s="1">
        <v>220</v>
      </c>
      <c r="G1738" s="1">
        <v>83</v>
      </c>
      <c r="H1738" s="1" t="s">
        <v>1751</v>
      </c>
      <c r="I1738" s="1" t="str">
        <f t="shared" si="55"/>
        <v>Action</v>
      </c>
      <c r="J1738" s="1" t="s">
        <v>4143</v>
      </c>
      <c r="K1738" s="1">
        <v>77935</v>
      </c>
      <c r="L1738" s="1">
        <v>122</v>
      </c>
      <c r="M1738" s="1" t="s">
        <v>37</v>
      </c>
      <c r="N1738" s="1" t="s">
        <v>766</v>
      </c>
      <c r="O1738" s="1">
        <v>2011</v>
      </c>
      <c r="P1738" s="1">
        <v>6.1</v>
      </c>
    </row>
    <row r="1739" spans="1:16" ht="12.75" x14ac:dyDescent="0.2">
      <c r="A1739" s="1" t="s">
        <v>8945</v>
      </c>
      <c r="B1739" s="1" t="s">
        <v>5485</v>
      </c>
      <c r="C1739" s="1">
        <v>33000377</v>
      </c>
      <c r="D1739" s="1">
        <v>28000000</v>
      </c>
      <c r="E1739" s="1">
        <f t="shared" si="54"/>
        <v>5000377</v>
      </c>
      <c r="F1739" s="1">
        <v>122</v>
      </c>
      <c r="G1739" s="1">
        <v>99</v>
      </c>
      <c r="H1739" s="1" t="s">
        <v>8944</v>
      </c>
      <c r="I1739" s="1" t="str">
        <f t="shared" si="55"/>
        <v>Action</v>
      </c>
      <c r="J1739" s="1" t="s">
        <v>640</v>
      </c>
      <c r="K1739" s="1">
        <v>27378</v>
      </c>
      <c r="L1739" s="1">
        <v>365</v>
      </c>
      <c r="M1739" s="1" t="s">
        <v>37</v>
      </c>
      <c r="N1739" s="1" t="s">
        <v>38</v>
      </c>
      <c r="O1739" s="1">
        <v>2000</v>
      </c>
      <c r="P1739" s="1">
        <v>4.9000000000000004</v>
      </c>
    </row>
    <row r="1740" spans="1:16" ht="12.75" x14ac:dyDescent="0.2">
      <c r="A1740" s="1" t="s">
        <v>8950</v>
      </c>
      <c r="B1740" s="1" t="s">
        <v>8949</v>
      </c>
      <c r="C1740" s="1">
        <v>66950483</v>
      </c>
      <c r="D1740" s="1">
        <v>28000000</v>
      </c>
      <c r="E1740" s="1">
        <f t="shared" si="54"/>
        <v>38950483</v>
      </c>
      <c r="F1740" s="1">
        <v>119</v>
      </c>
      <c r="G1740" s="1">
        <v>81</v>
      </c>
      <c r="H1740" s="1" t="s">
        <v>3056</v>
      </c>
      <c r="I1740" s="1" t="str">
        <f t="shared" si="55"/>
        <v>Comedy</v>
      </c>
      <c r="J1740" s="1" t="s">
        <v>2168</v>
      </c>
      <c r="K1740" s="1">
        <v>29738</v>
      </c>
      <c r="L1740" s="1">
        <v>85</v>
      </c>
      <c r="M1740" s="1" t="s">
        <v>37</v>
      </c>
      <c r="N1740" s="1" t="s">
        <v>38</v>
      </c>
      <c r="O1740" s="1">
        <v>2014</v>
      </c>
      <c r="P1740" s="1">
        <v>6.2</v>
      </c>
    </row>
    <row r="1741" spans="1:16" ht="12.75" x14ac:dyDescent="0.2">
      <c r="A1741" s="1" t="s">
        <v>8954</v>
      </c>
      <c r="B1741" s="1" t="s">
        <v>939</v>
      </c>
      <c r="C1741" s="1">
        <v>38372662</v>
      </c>
      <c r="D1741" s="1">
        <v>28000000</v>
      </c>
      <c r="E1741" s="1">
        <f t="shared" si="54"/>
        <v>10372662</v>
      </c>
      <c r="F1741" s="1">
        <v>177</v>
      </c>
      <c r="G1741" s="1">
        <v>135</v>
      </c>
      <c r="H1741" s="1" t="s">
        <v>213</v>
      </c>
      <c r="I1741" s="1" t="str">
        <f>LEFT(H1741,5)</f>
        <v>Drama</v>
      </c>
      <c r="J1741" s="1" t="s">
        <v>8953</v>
      </c>
      <c r="K1741" s="1">
        <v>193455</v>
      </c>
      <c r="L1741" s="1">
        <v>1058</v>
      </c>
      <c r="M1741" s="1" t="s">
        <v>37</v>
      </c>
      <c r="N1741" s="1" t="s">
        <v>1464</v>
      </c>
      <c r="O1741" s="1">
        <v>2005</v>
      </c>
      <c r="P1741" s="1">
        <v>7.8</v>
      </c>
    </row>
    <row r="1742" spans="1:16" ht="12.75" x14ac:dyDescent="0.2">
      <c r="A1742" s="1" t="s">
        <v>8959</v>
      </c>
      <c r="B1742" s="1" t="s">
        <v>186</v>
      </c>
      <c r="C1742" s="1">
        <v>27000000</v>
      </c>
      <c r="D1742" s="1">
        <v>28000000</v>
      </c>
      <c r="E1742" s="1">
        <f t="shared" si="54"/>
        <v>-1000000</v>
      </c>
      <c r="F1742" s="1">
        <v>302</v>
      </c>
      <c r="G1742" s="1">
        <v>117</v>
      </c>
      <c r="H1742" s="1" t="s">
        <v>2953</v>
      </c>
      <c r="I1742" s="1" t="str">
        <f t="shared" si="55"/>
        <v>Sci-Fi</v>
      </c>
      <c r="J1742" s="1" t="s">
        <v>390</v>
      </c>
      <c r="K1742" s="1">
        <v>461609</v>
      </c>
      <c r="L1742" s="1">
        <v>1168</v>
      </c>
      <c r="M1742" s="1" t="s">
        <v>37</v>
      </c>
      <c r="N1742" s="1" t="s">
        <v>38</v>
      </c>
      <c r="O1742" s="1">
        <v>1982</v>
      </c>
      <c r="P1742" s="1">
        <v>8.1999999999999993</v>
      </c>
    </row>
    <row r="1743" spans="1:16" ht="12.75" x14ac:dyDescent="0.2">
      <c r="A1743" s="1" t="s">
        <v>8963</v>
      </c>
      <c r="B1743" s="1" t="s">
        <v>3515</v>
      </c>
      <c r="C1743" s="1">
        <v>31600000</v>
      </c>
      <c r="D1743" s="1">
        <v>28000000</v>
      </c>
      <c r="E1743" s="1">
        <f t="shared" si="54"/>
        <v>3600000</v>
      </c>
      <c r="F1743" s="1">
        <v>44</v>
      </c>
      <c r="G1743" s="1">
        <v>139</v>
      </c>
      <c r="H1743" s="1" t="s">
        <v>8962</v>
      </c>
      <c r="I1743" s="1" t="str">
        <f>LEFT(H1743,9)</f>
        <v>Adventure</v>
      </c>
      <c r="J1743" s="1" t="s">
        <v>227</v>
      </c>
      <c r="K1743" s="1">
        <v>34427</v>
      </c>
      <c r="L1743" s="1">
        <v>126</v>
      </c>
      <c r="M1743" s="1" t="s">
        <v>37</v>
      </c>
      <c r="N1743" s="1" t="s">
        <v>38</v>
      </c>
      <c r="O1743" s="1">
        <v>1995</v>
      </c>
      <c r="P1743" s="1">
        <v>6.9</v>
      </c>
    </row>
    <row r="1744" spans="1:16" ht="12.75" x14ac:dyDescent="0.2">
      <c r="A1744" s="1" t="s">
        <v>8967</v>
      </c>
      <c r="B1744" s="1" t="s">
        <v>326</v>
      </c>
      <c r="C1744" s="1">
        <v>30688364</v>
      </c>
      <c r="D1744" s="1">
        <v>28000000</v>
      </c>
      <c r="E1744" s="1">
        <f t="shared" si="54"/>
        <v>2688364</v>
      </c>
      <c r="F1744" s="1">
        <v>211</v>
      </c>
      <c r="G1744" s="1">
        <v>123</v>
      </c>
      <c r="H1744" s="1" t="s">
        <v>922</v>
      </c>
      <c r="I1744" s="1" t="str">
        <f t="shared" si="55"/>
        <v>Action</v>
      </c>
      <c r="J1744" s="1" t="s">
        <v>1691</v>
      </c>
      <c r="K1744" s="1">
        <v>69355</v>
      </c>
      <c r="L1744" s="1">
        <v>211</v>
      </c>
      <c r="M1744" s="1" t="s">
        <v>37</v>
      </c>
      <c r="N1744" s="1" t="s">
        <v>38</v>
      </c>
      <c r="O1744" s="1">
        <v>2014</v>
      </c>
      <c r="P1744" s="1">
        <v>6.2</v>
      </c>
    </row>
    <row r="1745" spans="1:16" ht="12.75" x14ac:dyDescent="0.2">
      <c r="A1745" s="1" t="s">
        <v>8973</v>
      </c>
      <c r="B1745" s="1" t="s">
        <v>8971</v>
      </c>
      <c r="C1745" s="1">
        <v>28563179</v>
      </c>
      <c r="D1745" s="1">
        <v>21000000</v>
      </c>
      <c r="E1745" s="1">
        <f t="shared" si="54"/>
        <v>7563179</v>
      </c>
      <c r="F1745" s="1">
        <v>222</v>
      </c>
      <c r="G1745" s="1">
        <v>117</v>
      </c>
      <c r="H1745" s="1" t="s">
        <v>2124</v>
      </c>
      <c r="I1745" s="1" t="str">
        <f>LEFT(H1745,5)</f>
        <v>Crime</v>
      </c>
      <c r="J1745" s="1" t="s">
        <v>1688</v>
      </c>
      <c r="K1745" s="1">
        <v>72693</v>
      </c>
      <c r="L1745" s="1">
        <v>199</v>
      </c>
      <c r="M1745" s="1" t="s">
        <v>37</v>
      </c>
      <c r="N1745" s="1" t="s">
        <v>38</v>
      </c>
      <c r="O1745" s="1">
        <v>2007</v>
      </c>
      <c r="P1745" s="1">
        <v>6.9</v>
      </c>
    </row>
    <row r="1746" spans="1:16" ht="12.75" x14ac:dyDescent="0.2">
      <c r="A1746" s="1" t="s">
        <v>8979</v>
      </c>
      <c r="B1746" s="1" t="s">
        <v>8977</v>
      </c>
      <c r="C1746" s="1">
        <v>16779636</v>
      </c>
      <c r="D1746" s="1">
        <v>28000000</v>
      </c>
      <c r="E1746" s="1">
        <f t="shared" si="54"/>
        <v>-11220364</v>
      </c>
      <c r="F1746" s="1">
        <v>100</v>
      </c>
      <c r="G1746" s="1">
        <v>97</v>
      </c>
      <c r="H1746" s="1" t="s">
        <v>4383</v>
      </c>
      <c r="I1746" s="1" t="str">
        <f>LEFT(H1746,5)</f>
        <v>Drama</v>
      </c>
      <c r="J1746" s="1" t="s">
        <v>3537</v>
      </c>
      <c r="K1746" s="1">
        <v>9338</v>
      </c>
      <c r="L1746" s="1">
        <v>167</v>
      </c>
      <c r="M1746" s="1" t="s">
        <v>37</v>
      </c>
      <c r="N1746" s="1" t="s">
        <v>38</v>
      </c>
      <c r="O1746" s="1">
        <v>2000</v>
      </c>
      <c r="P1746" s="1">
        <v>4.8</v>
      </c>
    </row>
    <row r="1747" spans="1:16" ht="12.75" x14ac:dyDescent="0.2">
      <c r="A1747" s="1" t="s">
        <v>8984</v>
      </c>
      <c r="B1747" s="1" t="s">
        <v>2887</v>
      </c>
      <c r="C1747" s="1">
        <v>10762178</v>
      </c>
      <c r="D1747" s="1">
        <v>160000000</v>
      </c>
      <c r="E1747" s="1">
        <f t="shared" si="54"/>
        <v>-149237822</v>
      </c>
      <c r="F1747" s="1">
        <v>100</v>
      </c>
      <c r="G1747" s="1">
        <v>81</v>
      </c>
      <c r="H1747" s="1" t="s">
        <v>67</v>
      </c>
      <c r="I1747" s="1" t="str">
        <f>LEFT(H1747,11)</f>
        <v>Documentary</v>
      </c>
      <c r="J1747" s="1" t="s">
        <v>2887</v>
      </c>
      <c r="K1747" s="1">
        <v>10369</v>
      </c>
      <c r="L1747" s="1">
        <v>153</v>
      </c>
      <c r="M1747" s="1" t="s">
        <v>37</v>
      </c>
      <c r="N1747" s="1" t="s">
        <v>1464</v>
      </c>
      <c r="O1747" s="1">
        <v>2001</v>
      </c>
      <c r="P1747" s="1">
        <v>8</v>
      </c>
    </row>
    <row r="1748" spans="1:16" ht="12.75" x14ac:dyDescent="0.2">
      <c r="A1748" s="1" t="s">
        <v>8988</v>
      </c>
      <c r="B1748" s="1" t="s">
        <v>4238</v>
      </c>
      <c r="C1748" s="1">
        <v>17324744</v>
      </c>
      <c r="D1748" s="1">
        <v>28000000</v>
      </c>
      <c r="E1748" s="1">
        <f t="shared" si="54"/>
        <v>-10675256</v>
      </c>
      <c r="F1748" s="1">
        <v>98</v>
      </c>
      <c r="G1748" s="1">
        <v>103</v>
      </c>
      <c r="H1748" s="1" t="s">
        <v>3631</v>
      </c>
      <c r="I1748" s="1" t="str">
        <f t="shared" si="55"/>
        <v>Comedy</v>
      </c>
      <c r="J1748" s="1" t="s">
        <v>8987</v>
      </c>
      <c r="K1748" s="1">
        <v>44103</v>
      </c>
      <c r="L1748" s="1">
        <v>149</v>
      </c>
      <c r="M1748" s="1" t="s">
        <v>37</v>
      </c>
      <c r="N1748" s="1" t="s">
        <v>38</v>
      </c>
      <c r="O1748" s="1">
        <v>2006</v>
      </c>
      <c r="P1748" s="1">
        <v>5.3</v>
      </c>
    </row>
    <row r="1749" spans="1:16" ht="12.75" x14ac:dyDescent="0.2">
      <c r="A1749" s="1" t="s">
        <v>8992</v>
      </c>
      <c r="B1749" s="1" t="s">
        <v>1964</v>
      </c>
      <c r="C1749" s="1">
        <v>8888143</v>
      </c>
      <c r="D1749" s="1">
        <v>28000000</v>
      </c>
      <c r="E1749" s="1">
        <f t="shared" si="54"/>
        <v>-19111857</v>
      </c>
      <c r="F1749" s="1">
        <v>74</v>
      </c>
      <c r="G1749" s="1">
        <v>119</v>
      </c>
      <c r="H1749" s="1" t="s">
        <v>6282</v>
      </c>
      <c r="I1749" s="1" t="str">
        <f t="shared" si="55"/>
        <v>Comedy</v>
      </c>
      <c r="J1749" s="1" t="s">
        <v>191</v>
      </c>
      <c r="K1749" s="1">
        <v>22250</v>
      </c>
      <c r="L1749" s="1">
        <v>123</v>
      </c>
      <c r="M1749" s="1" t="s">
        <v>37</v>
      </c>
      <c r="N1749" s="1" t="s">
        <v>267</v>
      </c>
      <c r="O1749" s="1">
        <v>1999</v>
      </c>
      <c r="P1749" s="1">
        <v>6.7</v>
      </c>
    </row>
    <row r="1750" spans="1:16" ht="12.75" x14ac:dyDescent="0.2">
      <c r="A1750" s="1" t="s">
        <v>8997</v>
      </c>
      <c r="B1750" s="1" t="s">
        <v>4106</v>
      </c>
      <c r="C1750" s="1">
        <v>24268828</v>
      </c>
      <c r="D1750" s="1">
        <v>28000000</v>
      </c>
      <c r="E1750" s="1">
        <f t="shared" si="54"/>
        <v>-3731172</v>
      </c>
      <c r="F1750" s="1">
        <v>97</v>
      </c>
      <c r="G1750" s="1">
        <v>94</v>
      </c>
      <c r="H1750" s="1" t="s">
        <v>8996</v>
      </c>
      <c r="I1750" s="1" t="str">
        <f t="shared" si="55"/>
        <v>Action</v>
      </c>
      <c r="J1750" s="1" t="s">
        <v>4684</v>
      </c>
      <c r="K1750" s="1">
        <v>29971</v>
      </c>
      <c r="L1750" s="1">
        <v>71</v>
      </c>
      <c r="M1750" s="1" t="s">
        <v>37</v>
      </c>
      <c r="N1750" s="1" t="s">
        <v>38</v>
      </c>
      <c r="O1750" s="1">
        <v>2010</v>
      </c>
      <c r="P1750" s="1">
        <v>5.4</v>
      </c>
    </row>
    <row r="1751" spans="1:16" ht="12.75" x14ac:dyDescent="0.2">
      <c r="A1751" s="1" t="s">
        <v>9003</v>
      </c>
      <c r="B1751" s="1" t="s">
        <v>7442</v>
      </c>
      <c r="C1751" s="1">
        <v>8119205</v>
      </c>
      <c r="D1751" s="1">
        <v>28000000</v>
      </c>
      <c r="E1751" s="1">
        <f t="shared" si="54"/>
        <v>-19880795</v>
      </c>
      <c r="F1751" s="1">
        <v>21</v>
      </c>
      <c r="G1751" s="1">
        <v>89</v>
      </c>
      <c r="H1751" s="1" t="s">
        <v>514</v>
      </c>
      <c r="I1751" s="1" t="str">
        <f t="shared" si="55"/>
        <v>Comedy</v>
      </c>
      <c r="J1751" s="1" t="s">
        <v>9002</v>
      </c>
      <c r="K1751" s="1">
        <v>4288</v>
      </c>
      <c r="L1751" s="1">
        <v>21</v>
      </c>
      <c r="M1751" s="1" t="s">
        <v>37</v>
      </c>
      <c r="N1751" s="1" t="s">
        <v>38</v>
      </c>
      <c r="O1751" s="1">
        <v>1997</v>
      </c>
      <c r="P1751" s="1">
        <v>5.4</v>
      </c>
    </row>
    <row r="1752" spans="1:16" ht="12.75" x14ac:dyDescent="0.2">
      <c r="A1752" s="1" t="s">
        <v>9006</v>
      </c>
      <c r="B1752" s="1" t="s">
        <v>5366</v>
      </c>
      <c r="C1752" s="1">
        <v>8434601</v>
      </c>
      <c r="D1752" s="1">
        <v>28000000</v>
      </c>
      <c r="E1752" s="1">
        <f t="shared" si="54"/>
        <v>-19565399</v>
      </c>
      <c r="F1752" s="1">
        <v>156</v>
      </c>
      <c r="G1752" s="1">
        <v>98</v>
      </c>
      <c r="H1752" s="1" t="s">
        <v>4176</v>
      </c>
      <c r="I1752" s="1" t="str">
        <f t="shared" si="55"/>
        <v>Action</v>
      </c>
      <c r="J1752" s="1" t="s">
        <v>334</v>
      </c>
      <c r="K1752" s="1">
        <v>43006</v>
      </c>
      <c r="L1752" s="1">
        <v>460</v>
      </c>
      <c r="M1752" s="1" t="s">
        <v>37</v>
      </c>
      <c r="N1752" s="1" t="s">
        <v>38</v>
      </c>
      <c r="O1752" s="1">
        <v>2001</v>
      </c>
      <c r="P1752" s="1">
        <v>4.9000000000000004</v>
      </c>
    </row>
    <row r="1753" spans="1:16" ht="12.75" x14ac:dyDescent="0.2">
      <c r="A1753" s="1" t="s">
        <v>9010</v>
      </c>
      <c r="B1753" s="1" t="s">
        <v>5417</v>
      </c>
      <c r="C1753" s="1">
        <v>6998324</v>
      </c>
      <c r="D1753" s="1">
        <v>28000000</v>
      </c>
      <c r="E1753" s="1">
        <f t="shared" si="54"/>
        <v>-21001676</v>
      </c>
      <c r="F1753" s="1">
        <v>125</v>
      </c>
      <c r="G1753" s="1">
        <v>107</v>
      </c>
      <c r="H1753" s="1" t="s">
        <v>2526</v>
      </c>
      <c r="I1753" s="1" t="str">
        <f t="shared" si="55"/>
        <v>Comedy</v>
      </c>
      <c r="J1753" s="1" t="s">
        <v>9009</v>
      </c>
      <c r="K1753" s="1">
        <v>11476</v>
      </c>
      <c r="L1753" s="1">
        <v>50</v>
      </c>
      <c r="M1753" s="1" t="s">
        <v>37</v>
      </c>
      <c r="N1753" s="1" t="s">
        <v>38</v>
      </c>
      <c r="O1753" s="1">
        <v>2015</v>
      </c>
      <c r="P1753" s="1">
        <v>6.1</v>
      </c>
    </row>
    <row r="1754" spans="1:16" ht="12.75" x14ac:dyDescent="0.2">
      <c r="A1754" s="1" t="s">
        <v>9015</v>
      </c>
      <c r="B1754" s="1" t="s">
        <v>6073</v>
      </c>
      <c r="C1754" s="1">
        <v>10907291</v>
      </c>
      <c r="D1754" s="1">
        <v>28000000</v>
      </c>
      <c r="E1754" s="1">
        <f t="shared" si="54"/>
        <v>-17092709</v>
      </c>
      <c r="F1754" s="1">
        <v>225</v>
      </c>
      <c r="G1754" s="1">
        <v>108</v>
      </c>
      <c r="H1754" s="1" t="s">
        <v>9014</v>
      </c>
      <c r="I1754" s="1" t="str">
        <f t="shared" si="55"/>
        <v>Action</v>
      </c>
      <c r="J1754" s="1" t="s">
        <v>737</v>
      </c>
      <c r="K1754" s="1">
        <v>23775</v>
      </c>
      <c r="L1754" s="1">
        <v>134</v>
      </c>
      <c r="M1754" s="1" t="s">
        <v>37</v>
      </c>
      <c r="N1754" s="1" t="s">
        <v>38</v>
      </c>
      <c r="O1754" s="1">
        <v>2016</v>
      </c>
      <c r="P1754" s="1">
        <v>5.8</v>
      </c>
    </row>
    <row r="1755" spans="1:16" ht="12.75" x14ac:dyDescent="0.2">
      <c r="A1755" s="1" t="s">
        <v>9020</v>
      </c>
      <c r="B1755" s="1" t="s">
        <v>486</v>
      </c>
      <c r="C1755" s="1">
        <v>5532301</v>
      </c>
      <c r="D1755" s="1">
        <v>28000000</v>
      </c>
      <c r="E1755" s="1">
        <f t="shared" si="54"/>
        <v>-22467699</v>
      </c>
      <c r="F1755" s="1">
        <v>85</v>
      </c>
      <c r="G1755" s="1">
        <v>134</v>
      </c>
      <c r="H1755" s="1" t="s">
        <v>3240</v>
      </c>
      <c r="I1755" s="1" t="str">
        <f>LEFT(H1755,9)</f>
        <v>Biography</v>
      </c>
      <c r="J1755" s="1" t="s">
        <v>9019</v>
      </c>
      <c r="K1755" s="1">
        <v>21606</v>
      </c>
      <c r="L1755" s="1">
        <v>117</v>
      </c>
      <c r="M1755" s="1" t="s">
        <v>37</v>
      </c>
      <c r="N1755" s="1" t="s">
        <v>38</v>
      </c>
      <c r="O1755" s="1">
        <v>1997</v>
      </c>
      <c r="P1755" s="1">
        <v>7</v>
      </c>
    </row>
    <row r="1756" spans="1:16" ht="12.75" x14ac:dyDescent="0.2">
      <c r="A1756" s="1" t="s">
        <v>9026</v>
      </c>
      <c r="B1756" s="1" t="s">
        <v>9024</v>
      </c>
      <c r="C1756" s="1">
        <v>2775593</v>
      </c>
      <c r="D1756" s="1">
        <v>27000000</v>
      </c>
      <c r="E1756" s="1">
        <f t="shared" si="54"/>
        <v>-24224407</v>
      </c>
      <c r="F1756" s="1">
        <v>135</v>
      </c>
      <c r="G1756" s="1">
        <v>110</v>
      </c>
      <c r="H1756" s="1" t="s">
        <v>1414</v>
      </c>
      <c r="I1756" s="1" t="str">
        <f t="shared" si="55"/>
        <v>Comedy</v>
      </c>
      <c r="J1756" s="1" t="s">
        <v>1549</v>
      </c>
      <c r="K1756" s="1">
        <v>61269</v>
      </c>
      <c r="L1756" s="1">
        <v>98</v>
      </c>
      <c r="M1756" s="1" t="s">
        <v>37</v>
      </c>
      <c r="N1756" s="1" t="s">
        <v>56</v>
      </c>
      <c r="O1756" s="1">
        <v>2008</v>
      </c>
      <c r="P1756" s="1">
        <v>6.5</v>
      </c>
    </row>
    <row r="1757" spans="1:16" ht="12.75" x14ac:dyDescent="0.2">
      <c r="A1757" s="1" t="s">
        <v>9032</v>
      </c>
      <c r="B1757" s="1" t="s">
        <v>9030</v>
      </c>
      <c r="C1757" s="1">
        <v>28751715</v>
      </c>
      <c r="D1757" s="1">
        <v>28000000</v>
      </c>
      <c r="E1757" s="1">
        <f t="shared" si="54"/>
        <v>751715</v>
      </c>
      <c r="F1757" s="1">
        <v>350</v>
      </c>
      <c r="G1757" s="1">
        <v>103</v>
      </c>
      <c r="H1757" s="1" t="s">
        <v>1751</v>
      </c>
      <c r="I1757" s="1" t="str">
        <f t="shared" si="55"/>
        <v>Action</v>
      </c>
      <c r="J1757" s="1" t="s">
        <v>488</v>
      </c>
      <c r="K1757" s="1">
        <v>202967</v>
      </c>
      <c r="L1757" s="1">
        <v>378</v>
      </c>
      <c r="M1757" s="1" t="s">
        <v>37</v>
      </c>
      <c r="N1757" s="1" t="s">
        <v>38</v>
      </c>
      <c r="O1757" s="1">
        <v>2013</v>
      </c>
      <c r="P1757" s="1">
        <v>6.6</v>
      </c>
    </row>
    <row r="1758" spans="1:16" ht="12.75" x14ac:dyDescent="0.2">
      <c r="A1758" s="1" t="s">
        <v>9038</v>
      </c>
      <c r="B1758" s="1" t="s">
        <v>9035</v>
      </c>
      <c r="D1758" s="1">
        <v>24000000</v>
      </c>
      <c r="E1758" s="1">
        <f t="shared" si="54"/>
        <v>-24000000</v>
      </c>
      <c r="F1758" s="1">
        <v>31</v>
      </c>
      <c r="G1758" s="1">
        <v>145</v>
      </c>
      <c r="H1758" s="1" t="s">
        <v>9037</v>
      </c>
      <c r="I1758" s="1" t="str">
        <f>LEFT(H1758,9)</f>
        <v>Adventure</v>
      </c>
      <c r="J1758" s="1" t="s">
        <v>2823</v>
      </c>
      <c r="K1758" s="1">
        <v>10266</v>
      </c>
      <c r="L1758" s="1">
        <v>84</v>
      </c>
      <c r="M1758" s="1" t="s">
        <v>2777</v>
      </c>
      <c r="N1758" s="1" t="s">
        <v>3570</v>
      </c>
      <c r="O1758" s="1">
        <v>2006</v>
      </c>
      <c r="P1758" s="1">
        <v>6.1</v>
      </c>
    </row>
    <row r="1759" spans="1:16" ht="12.75" x14ac:dyDescent="0.2">
      <c r="A1759" s="1" t="s">
        <v>9043</v>
      </c>
      <c r="B1759" s="1" t="s">
        <v>9042</v>
      </c>
      <c r="C1759" s="1">
        <v>20285518</v>
      </c>
      <c r="D1759" s="1">
        <v>28000000</v>
      </c>
      <c r="E1759" s="1">
        <f t="shared" si="54"/>
        <v>-7714482</v>
      </c>
      <c r="F1759" s="1">
        <v>177</v>
      </c>
      <c r="G1759" s="1">
        <v>100</v>
      </c>
      <c r="H1759" s="1" t="s">
        <v>463</v>
      </c>
      <c r="I1759" s="1" t="str">
        <f t="shared" si="55"/>
        <v>Action</v>
      </c>
      <c r="J1759" s="1" t="s">
        <v>332</v>
      </c>
      <c r="K1759" s="1">
        <v>32103</v>
      </c>
      <c r="L1759" s="1">
        <v>112</v>
      </c>
      <c r="M1759" s="1" t="s">
        <v>37</v>
      </c>
      <c r="N1759" s="1" t="s">
        <v>1464</v>
      </c>
      <c r="O1759" s="1">
        <v>2014</v>
      </c>
      <c r="P1759" s="1">
        <v>5.7</v>
      </c>
    </row>
    <row r="1760" spans="1:16" ht="12.75" x14ac:dyDescent="0.2">
      <c r="A1760" s="1" t="s">
        <v>9048</v>
      </c>
      <c r="B1760" s="1" t="s">
        <v>6141</v>
      </c>
      <c r="C1760" s="1">
        <v>67900000</v>
      </c>
      <c r="D1760" s="1">
        <v>27500000</v>
      </c>
      <c r="E1760" s="1">
        <f t="shared" si="54"/>
        <v>40400000</v>
      </c>
      <c r="F1760" s="1">
        <v>106</v>
      </c>
      <c r="G1760" s="1">
        <v>131</v>
      </c>
      <c r="H1760" s="1" t="s">
        <v>50</v>
      </c>
      <c r="I1760" s="1" t="str">
        <f t="shared" si="55"/>
        <v>Action</v>
      </c>
      <c r="J1760" s="1" t="s">
        <v>9047</v>
      </c>
      <c r="K1760" s="1">
        <v>74374</v>
      </c>
      <c r="L1760" s="1">
        <v>225</v>
      </c>
      <c r="M1760" s="1" t="s">
        <v>37</v>
      </c>
      <c r="N1760" s="1" t="s">
        <v>56</v>
      </c>
      <c r="O1760" s="1">
        <v>1983</v>
      </c>
      <c r="P1760" s="1">
        <v>6.6</v>
      </c>
    </row>
    <row r="1761" spans="1:16" ht="12.75" x14ac:dyDescent="0.2">
      <c r="A1761" s="1" t="s">
        <v>9053</v>
      </c>
      <c r="B1761" s="1" t="s">
        <v>3217</v>
      </c>
      <c r="C1761" s="1">
        <v>148734225</v>
      </c>
      <c r="D1761" s="1">
        <v>30000000</v>
      </c>
      <c r="E1761" s="1">
        <f t="shared" si="54"/>
        <v>118734225</v>
      </c>
      <c r="F1761" s="1">
        <v>251</v>
      </c>
      <c r="G1761" s="1">
        <v>133</v>
      </c>
      <c r="H1761" s="1" t="s">
        <v>1680</v>
      </c>
      <c r="I1761" s="1" t="str">
        <f t="shared" si="55"/>
        <v>Comedy</v>
      </c>
      <c r="J1761" s="1" t="s">
        <v>4217</v>
      </c>
      <c r="K1761" s="1">
        <v>298590</v>
      </c>
      <c r="L1761" s="1">
        <v>559</v>
      </c>
      <c r="M1761" s="1" t="s">
        <v>37</v>
      </c>
      <c r="N1761" s="1" t="s">
        <v>38</v>
      </c>
      <c r="O1761" s="1">
        <v>2007</v>
      </c>
      <c r="P1761" s="1">
        <v>7</v>
      </c>
    </row>
    <row r="1762" spans="1:16" ht="12.75" x14ac:dyDescent="0.2">
      <c r="A1762" s="1" t="s">
        <v>9057</v>
      </c>
      <c r="B1762" s="1" t="s">
        <v>6395</v>
      </c>
      <c r="C1762" s="1">
        <v>49185998</v>
      </c>
      <c r="D1762" s="1">
        <v>30000000</v>
      </c>
      <c r="E1762" s="1">
        <f t="shared" si="54"/>
        <v>19185998</v>
      </c>
      <c r="F1762" s="1">
        <v>148</v>
      </c>
      <c r="G1762" s="1">
        <v>109</v>
      </c>
      <c r="H1762" s="1" t="s">
        <v>3408</v>
      </c>
      <c r="I1762" s="1" t="str">
        <f t="shared" si="55"/>
        <v>Drama</v>
      </c>
      <c r="J1762" s="1" t="s">
        <v>1606</v>
      </c>
      <c r="K1762" s="1">
        <v>74476</v>
      </c>
      <c r="L1762" s="1">
        <v>184</v>
      </c>
      <c r="M1762" s="1" t="s">
        <v>37</v>
      </c>
      <c r="N1762" s="1" t="s">
        <v>38</v>
      </c>
      <c r="O1762" s="1">
        <v>2009</v>
      </c>
      <c r="P1762" s="1">
        <v>7.4</v>
      </c>
    </row>
    <row r="1763" spans="1:16" ht="12.75" x14ac:dyDescent="0.2">
      <c r="A1763" s="1" t="s">
        <v>9061</v>
      </c>
      <c r="B1763" s="1" t="s">
        <v>6799</v>
      </c>
      <c r="C1763" s="1">
        <v>42168445</v>
      </c>
      <c r="D1763" s="1">
        <v>35000000</v>
      </c>
      <c r="E1763" s="1">
        <f t="shared" si="54"/>
        <v>7168445</v>
      </c>
      <c r="F1763" s="1">
        <v>76</v>
      </c>
      <c r="G1763" s="1">
        <v>114</v>
      </c>
      <c r="H1763" s="1" t="s">
        <v>1414</v>
      </c>
      <c r="I1763" s="1" t="str">
        <f t="shared" si="55"/>
        <v>Comedy</v>
      </c>
      <c r="J1763" s="1" t="s">
        <v>5449</v>
      </c>
      <c r="K1763" s="1">
        <v>10791</v>
      </c>
      <c r="L1763" s="1">
        <v>39</v>
      </c>
      <c r="M1763" s="1" t="s">
        <v>37</v>
      </c>
      <c r="N1763" s="1" t="s">
        <v>38</v>
      </c>
      <c r="O1763" s="1">
        <v>2008</v>
      </c>
      <c r="P1763" s="1">
        <v>5.3</v>
      </c>
    </row>
    <row r="1764" spans="1:16" ht="12.75" x14ac:dyDescent="0.2">
      <c r="A1764" s="1" t="s">
        <v>9066</v>
      </c>
      <c r="B1764" s="1" t="s">
        <v>9064</v>
      </c>
      <c r="C1764" s="1">
        <v>26400000</v>
      </c>
      <c r="D1764" s="1">
        <v>16000000</v>
      </c>
      <c r="E1764" s="1">
        <f t="shared" si="54"/>
        <v>10400000</v>
      </c>
      <c r="F1764" s="1">
        <v>52</v>
      </c>
      <c r="G1764" s="1">
        <v>164</v>
      </c>
      <c r="H1764" s="1" t="s">
        <v>2156</v>
      </c>
      <c r="I1764" s="1" t="str">
        <f>LEFT(H1764,9)</f>
        <v>Adventure</v>
      </c>
      <c r="J1764" s="1" t="s">
        <v>9065</v>
      </c>
      <c r="K1764" s="1">
        <v>12980</v>
      </c>
      <c r="L1764" s="1">
        <v>89</v>
      </c>
      <c r="M1764" s="1" t="s">
        <v>37</v>
      </c>
      <c r="N1764" s="1" t="s">
        <v>56</v>
      </c>
      <c r="O1764" s="1">
        <v>1984</v>
      </c>
      <c r="P1764" s="1">
        <v>7.4</v>
      </c>
    </row>
    <row r="1765" spans="1:16" ht="12.75" x14ac:dyDescent="0.2">
      <c r="A1765" s="1" t="s">
        <v>9072</v>
      </c>
      <c r="B1765" s="1" t="s">
        <v>9069</v>
      </c>
      <c r="C1765" s="1">
        <v>17508670</v>
      </c>
      <c r="D1765" s="1">
        <v>15000000</v>
      </c>
      <c r="E1765" s="1">
        <f t="shared" si="54"/>
        <v>2508670</v>
      </c>
      <c r="F1765" s="1">
        <v>220</v>
      </c>
      <c r="G1765" s="1">
        <v>92</v>
      </c>
      <c r="H1765" s="1" t="s">
        <v>5273</v>
      </c>
      <c r="I1765" s="1" t="str">
        <f>LEFT(H1765,5)</f>
        <v>Crime</v>
      </c>
      <c r="J1765" s="1" t="s">
        <v>9071</v>
      </c>
      <c r="K1765" s="1">
        <v>64625</v>
      </c>
      <c r="L1765" s="1">
        <v>281</v>
      </c>
      <c r="M1765" s="1" t="s">
        <v>37</v>
      </c>
      <c r="N1765" s="1" t="s">
        <v>56</v>
      </c>
      <c r="O1765" s="1">
        <v>2006</v>
      </c>
      <c r="P1765" s="1">
        <v>7.4</v>
      </c>
    </row>
    <row r="1766" spans="1:16" ht="12.75" x14ac:dyDescent="0.2">
      <c r="A1766" s="1" t="s">
        <v>9076</v>
      </c>
      <c r="B1766" s="1" t="s">
        <v>815</v>
      </c>
      <c r="C1766" s="1">
        <v>9664316</v>
      </c>
      <c r="D1766" s="1">
        <v>27500000</v>
      </c>
      <c r="E1766" s="1">
        <f t="shared" si="54"/>
        <v>-17835684</v>
      </c>
      <c r="F1766" s="1">
        <v>131</v>
      </c>
      <c r="G1766" s="1">
        <v>122</v>
      </c>
      <c r="H1766" s="1" t="s">
        <v>4074</v>
      </c>
      <c r="I1766" s="1" t="str">
        <f>LEFT(H1766,5)</f>
        <v>Drama</v>
      </c>
      <c r="J1766" s="1" t="s">
        <v>81</v>
      </c>
      <c r="K1766" s="1">
        <v>47203</v>
      </c>
      <c r="L1766" s="1">
        <v>197</v>
      </c>
      <c r="M1766" s="1" t="s">
        <v>37</v>
      </c>
      <c r="N1766" s="1" t="s">
        <v>38</v>
      </c>
      <c r="O1766" s="1">
        <v>2007</v>
      </c>
      <c r="P1766" s="1">
        <v>6.8</v>
      </c>
    </row>
    <row r="1767" spans="1:16" ht="12.75" x14ac:dyDescent="0.2">
      <c r="A1767" s="1" t="s">
        <v>9085</v>
      </c>
      <c r="B1767" s="1" t="s">
        <v>9084</v>
      </c>
      <c r="C1767" s="1">
        <v>74888996</v>
      </c>
      <c r="D1767" s="1">
        <v>30000000</v>
      </c>
      <c r="E1767" s="1">
        <f t="shared" si="54"/>
        <v>44888996</v>
      </c>
      <c r="F1767" s="1">
        <v>112</v>
      </c>
      <c r="G1767" s="1">
        <v>110</v>
      </c>
      <c r="H1767" s="1" t="s">
        <v>226</v>
      </c>
      <c r="I1767" s="1" t="str">
        <f t="shared" si="55"/>
        <v>Action</v>
      </c>
      <c r="J1767" s="1" t="s">
        <v>1027</v>
      </c>
      <c r="K1767" s="1">
        <v>55513</v>
      </c>
      <c r="L1767" s="1">
        <v>188</v>
      </c>
      <c r="M1767" s="1" t="s">
        <v>37</v>
      </c>
      <c r="N1767" s="1" t="s">
        <v>38</v>
      </c>
      <c r="O1767" s="1">
        <v>1991</v>
      </c>
      <c r="P1767" s="1">
        <v>7.2</v>
      </c>
    </row>
    <row r="1768" spans="1:16" ht="12.75" x14ac:dyDescent="0.2">
      <c r="A1768" s="1" t="s">
        <v>9089</v>
      </c>
      <c r="B1768" s="1" t="s">
        <v>9088</v>
      </c>
      <c r="C1768" s="1">
        <v>69586544</v>
      </c>
      <c r="D1768" s="1">
        <v>27000000</v>
      </c>
      <c r="E1768" s="1">
        <f t="shared" si="54"/>
        <v>42586544</v>
      </c>
      <c r="F1768" s="1">
        <v>93</v>
      </c>
      <c r="G1768" s="1">
        <v>116</v>
      </c>
      <c r="H1768" s="1" t="s">
        <v>3408</v>
      </c>
      <c r="I1768" s="1" t="str">
        <f t="shared" si="55"/>
        <v>Drama</v>
      </c>
      <c r="J1768" s="1" t="s">
        <v>7762</v>
      </c>
      <c r="K1768" s="1">
        <v>15352</v>
      </c>
      <c r="L1768" s="1">
        <v>199</v>
      </c>
      <c r="M1768" s="1" t="s">
        <v>37</v>
      </c>
      <c r="N1768" s="1" t="s">
        <v>38</v>
      </c>
      <c r="O1768" s="1">
        <v>2002</v>
      </c>
      <c r="P1768" s="1">
        <v>6</v>
      </c>
    </row>
    <row r="1769" spans="1:16" ht="12.75" x14ac:dyDescent="0.2">
      <c r="A1769" s="1" t="s">
        <v>548</v>
      </c>
      <c r="B1769" s="1" t="s">
        <v>249</v>
      </c>
      <c r="C1769" s="1">
        <v>362645141</v>
      </c>
      <c r="D1769" s="1">
        <v>175000000</v>
      </c>
      <c r="E1769" s="1">
        <f t="shared" si="54"/>
        <v>187645141</v>
      </c>
      <c r="F1769" s="1">
        <v>370</v>
      </c>
      <c r="G1769" s="1">
        <v>106</v>
      </c>
      <c r="H1769" s="1" t="s">
        <v>547</v>
      </c>
      <c r="I1769" s="1" t="str">
        <f>LEFT(H1769,9)</f>
        <v>Adventure</v>
      </c>
      <c r="J1769" s="1" t="s">
        <v>99</v>
      </c>
      <c r="K1769" s="1">
        <v>106221</v>
      </c>
      <c r="L1769" s="1">
        <v>398</v>
      </c>
      <c r="M1769" s="1" t="s">
        <v>37</v>
      </c>
      <c r="N1769" s="1" t="s">
        <v>56</v>
      </c>
      <c r="O1769" s="1">
        <v>2016</v>
      </c>
      <c r="P1769" s="1">
        <v>7.8</v>
      </c>
    </row>
    <row r="1770" spans="1:16" ht="12.75" x14ac:dyDescent="0.2">
      <c r="A1770" s="1" t="s">
        <v>9093</v>
      </c>
      <c r="B1770" s="1" t="s">
        <v>5163</v>
      </c>
      <c r="C1770" s="1">
        <v>60491560</v>
      </c>
      <c r="D1770" s="1">
        <v>27000000</v>
      </c>
      <c r="E1770" s="1">
        <f t="shared" si="54"/>
        <v>33491560</v>
      </c>
      <c r="F1770" s="1">
        <v>83</v>
      </c>
      <c r="G1770" s="1">
        <v>115</v>
      </c>
      <c r="H1770" s="1" t="s">
        <v>2141</v>
      </c>
      <c r="I1770" s="1" t="str">
        <f>LEFT(H1770,5)</f>
        <v>Crime</v>
      </c>
      <c r="J1770" s="1" t="s">
        <v>465</v>
      </c>
      <c r="K1770" s="1">
        <v>50653</v>
      </c>
      <c r="L1770" s="1">
        <v>143</v>
      </c>
      <c r="M1770" s="1" t="s">
        <v>37</v>
      </c>
      <c r="N1770" s="1" t="s">
        <v>38</v>
      </c>
      <c r="O1770" s="1">
        <v>1997</v>
      </c>
      <c r="P1770" s="1">
        <v>6.6</v>
      </c>
    </row>
    <row r="1771" spans="1:16" ht="12.75" x14ac:dyDescent="0.2">
      <c r="A1771" s="1" t="s">
        <v>9099</v>
      </c>
      <c r="B1771" s="1" t="s">
        <v>5244</v>
      </c>
      <c r="C1771" s="1">
        <v>54200000</v>
      </c>
      <c r="D1771" s="1">
        <v>27000000</v>
      </c>
      <c r="E1771" s="1">
        <f t="shared" si="54"/>
        <v>27200000</v>
      </c>
      <c r="F1771" s="1">
        <v>125</v>
      </c>
      <c r="G1771" s="1">
        <v>148</v>
      </c>
      <c r="H1771" s="1" t="s">
        <v>9098</v>
      </c>
      <c r="I1771" s="1" t="str">
        <f t="shared" si="55"/>
        <v>Action</v>
      </c>
      <c r="J1771" s="1" t="s">
        <v>7957</v>
      </c>
      <c r="K1771" s="1">
        <v>142448</v>
      </c>
      <c r="L1771" s="1">
        <v>319</v>
      </c>
      <c r="M1771" s="1" t="s">
        <v>37</v>
      </c>
      <c r="N1771" s="1" t="s">
        <v>38</v>
      </c>
      <c r="O1771" s="1">
        <v>1980</v>
      </c>
      <c r="P1771" s="1">
        <v>7.9</v>
      </c>
    </row>
    <row r="1772" spans="1:16" ht="12.75" x14ac:dyDescent="0.2">
      <c r="A1772" s="1" t="s">
        <v>9105</v>
      </c>
      <c r="B1772" s="1" t="s">
        <v>9103</v>
      </c>
      <c r="C1772" s="1">
        <v>44087387</v>
      </c>
      <c r="E1772" s="1">
        <f t="shared" si="54"/>
        <v>44087387</v>
      </c>
      <c r="F1772" s="1">
        <v>73</v>
      </c>
      <c r="G1772" s="1">
        <v>119</v>
      </c>
      <c r="H1772" s="1" t="s">
        <v>9104</v>
      </c>
      <c r="I1772" s="1" t="str">
        <f t="shared" si="55"/>
        <v>Comedy</v>
      </c>
      <c r="J1772" s="1" t="s">
        <v>639</v>
      </c>
      <c r="K1772" s="1">
        <v>22304</v>
      </c>
      <c r="L1772" s="1">
        <v>33</v>
      </c>
      <c r="M1772" s="1" t="s">
        <v>37</v>
      </c>
      <c r="N1772" s="1" t="s">
        <v>38</v>
      </c>
      <c r="O1772" s="1">
        <v>2008</v>
      </c>
      <c r="P1772" s="1">
        <v>6.2</v>
      </c>
    </row>
    <row r="1773" spans="1:16" ht="12.75" x14ac:dyDescent="0.2">
      <c r="A1773" s="1" t="s">
        <v>9111</v>
      </c>
      <c r="B1773" s="1" t="s">
        <v>3404</v>
      </c>
      <c r="C1773" s="1">
        <v>30920167</v>
      </c>
      <c r="D1773" s="1">
        <v>25000000</v>
      </c>
      <c r="E1773" s="1">
        <f t="shared" si="54"/>
        <v>5920167</v>
      </c>
      <c r="F1773" s="1">
        <v>98</v>
      </c>
      <c r="G1773" s="1">
        <v>118</v>
      </c>
      <c r="H1773" s="1" t="s">
        <v>6418</v>
      </c>
      <c r="I1773" s="1" t="str">
        <f t="shared" si="55"/>
        <v>Comedy</v>
      </c>
      <c r="J1773" s="1" t="s">
        <v>9110</v>
      </c>
      <c r="K1773" s="1">
        <v>6476</v>
      </c>
      <c r="L1773" s="1">
        <v>71</v>
      </c>
      <c r="M1773" s="1" t="s">
        <v>37</v>
      </c>
      <c r="N1773" s="1" t="s">
        <v>38</v>
      </c>
      <c r="O1773" s="1">
        <v>2012</v>
      </c>
      <c r="P1773" s="1">
        <v>5.7</v>
      </c>
    </row>
    <row r="1774" spans="1:16" ht="12.75" x14ac:dyDescent="0.2">
      <c r="A1774" s="1" t="s">
        <v>9116</v>
      </c>
      <c r="B1774" s="1" t="s">
        <v>197</v>
      </c>
      <c r="C1774" s="1">
        <v>40566655</v>
      </c>
      <c r="D1774" s="1">
        <v>30000000</v>
      </c>
      <c r="E1774" s="1">
        <f t="shared" si="54"/>
        <v>10566655</v>
      </c>
      <c r="F1774" s="1">
        <v>158</v>
      </c>
      <c r="G1774" s="1">
        <v>101</v>
      </c>
      <c r="H1774" s="1" t="s">
        <v>1414</v>
      </c>
      <c r="I1774" s="1" t="str">
        <f t="shared" si="55"/>
        <v>Comedy</v>
      </c>
      <c r="J1774" s="1" t="s">
        <v>9115</v>
      </c>
      <c r="K1774" s="1">
        <v>144021</v>
      </c>
      <c r="L1774" s="1">
        <v>391</v>
      </c>
      <c r="M1774" s="1" t="s">
        <v>37</v>
      </c>
      <c r="N1774" s="1" t="s">
        <v>56</v>
      </c>
      <c r="O1774" s="1">
        <v>2002</v>
      </c>
      <c r="P1774" s="1">
        <v>7.1</v>
      </c>
    </row>
    <row r="1775" spans="1:16" ht="12.75" x14ac:dyDescent="0.2">
      <c r="A1775" s="1" t="s">
        <v>9120</v>
      </c>
      <c r="B1775" s="1" t="s">
        <v>7063</v>
      </c>
      <c r="C1775" s="1">
        <v>31768374</v>
      </c>
      <c r="D1775" s="1">
        <v>27000000</v>
      </c>
      <c r="E1775" s="1">
        <f t="shared" si="54"/>
        <v>4768374</v>
      </c>
      <c r="F1775" s="1">
        <v>152</v>
      </c>
      <c r="G1775" s="1">
        <v>82</v>
      </c>
      <c r="H1775" s="1" t="s">
        <v>8535</v>
      </c>
      <c r="I1775" s="1" t="str">
        <f t="shared" si="55"/>
        <v>Action</v>
      </c>
      <c r="J1775" s="1" t="s">
        <v>429</v>
      </c>
      <c r="K1775" s="1">
        <v>42761</v>
      </c>
      <c r="L1775" s="1">
        <v>366</v>
      </c>
      <c r="M1775" s="1" t="s">
        <v>37</v>
      </c>
      <c r="N1775" s="1" t="s">
        <v>38</v>
      </c>
      <c r="O1775" s="1">
        <v>1999</v>
      </c>
      <c r="P1775" s="1">
        <v>5.6</v>
      </c>
    </row>
    <row r="1776" spans="1:16" ht="12.75" x14ac:dyDescent="0.2">
      <c r="A1776" s="1" t="s">
        <v>9124</v>
      </c>
      <c r="B1776" s="1" t="s">
        <v>6045</v>
      </c>
      <c r="C1776" s="1">
        <v>22494487</v>
      </c>
      <c r="D1776" s="1">
        <v>27000000</v>
      </c>
      <c r="E1776" s="1">
        <f t="shared" si="54"/>
        <v>-4505513</v>
      </c>
      <c r="F1776" s="1">
        <v>202</v>
      </c>
      <c r="G1776" s="1">
        <v>110</v>
      </c>
      <c r="H1776" s="1" t="s">
        <v>2141</v>
      </c>
      <c r="I1776" s="1" t="str">
        <f>LEFT(H1776,5)</f>
        <v>Crime</v>
      </c>
      <c r="J1776" s="1" t="s">
        <v>976</v>
      </c>
      <c r="K1776" s="1">
        <v>262153</v>
      </c>
      <c r="L1776" s="1">
        <v>507</v>
      </c>
      <c r="M1776" s="1" t="s">
        <v>37</v>
      </c>
      <c r="N1776" s="1" t="s">
        <v>766</v>
      </c>
      <c r="O1776" s="1">
        <v>2006</v>
      </c>
      <c r="P1776" s="1">
        <v>7.8</v>
      </c>
    </row>
    <row r="1777" spans="1:16" ht="12.75" x14ac:dyDescent="0.2">
      <c r="A1777" s="1" t="s">
        <v>9128</v>
      </c>
      <c r="B1777" s="1" t="s">
        <v>9127</v>
      </c>
      <c r="C1777" s="1">
        <v>21500000</v>
      </c>
      <c r="D1777" s="1">
        <v>27000000</v>
      </c>
      <c r="E1777" s="1">
        <f t="shared" si="54"/>
        <v>-5500000</v>
      </c>
      <c r="F1777" s="1">
        <v>80</v>
      </c>
      <c r="G1777" s="1">
        <v>193</v>
      </c>
      <c r="H1777" s="1" t="s">
        <v>2156</v>
      </c>
      <c r="I1777" s="1" t="str">
        <f>LEFT(H1777,9)</f>
        <v>Adventure</v>
      </c>
      <c r="J1777" s="1" t="s">
        <v>535</v>
      </c>
      <c r="K1777" s="1">
        <v>45271</v>
      </c>
      <c r="L1777" s="1">
        <v>170</v>
      </c>
      <c r="M1777" s="1" t="s">
        <v>37</v>
      </c>
      <c r="N1777" s="1" t="s">
        <v>38</v>
      </c>
      <c r="O1777" s="1">
        <v>1983</v>
      </c>
      <c r="P1777" s="1">
        <v>7.9</v>
      </c>
    </row>
    <row r="1778" spans="1:16" ht="12.75" x14ac:dyDescent="0.2">
      <c r="A1778" s="1" t="s">
        <v>9131</v>
      </c>
      <c r="B1778" s="1" t="s">
        <v>427</v>
      </c>
      <c r="C1778" s="1">
        <v>4463292</v>
      </c>
      <c r="D1778" s="1">
        <v>30000000</v>
      </c>
      <c r="E1778" s="1">
        <f t="shared" si="54"/>
        <v>-25536708</v>
      </c>
      <c r="F1778" s="1">
        <v>288</v>
      </c>
      <c r="G1778" s="1">
        <v>130</v>
      </c>
      <c r="H1778" s="1" t="s">
        <v>2818</v>
      </c>
      <c r="I1778" s="1" t="str">
        <f>LEFT(H1778,5)</f>
        <v>Drama</v>
      </c>
      <c r="J1778" s="1" t="s">
        <v>2534</v>
      </c>
      <c r="K1778" s="1">
        <v>34488</v>
      </c>
      <c r="L1778" s="1">
        <v>136</v>
      </c>
      <c r="M1778" s="1" t="s">
        <v>37</v>
      </c>
      <c r="N1778" s="1" t="s">
        <v>56</v>
      </c>
      <c r="O1778" s="1">
        <v>2011</v>
      </c>
      <c r="P1778" s="1">
        <v>6.9</v>
      </c>
    </row>
    <row r="1779" spans="1:16" ht="12.75" x14ac:dyDescent="0.2">
      <c r="A1779" s="1" t="s">
        <v>9135</v>
      </c>
      <c r="B1779" s="1" t="s">
        <v>709</v>
      </c>
      <c r="D1779" s="1">
        <v>27000000</v>
      </c>
      <c r="E1779" s="1">
        <f t="shared" si="54"/>
        <v>-27000000</v>
      </c>
      <c r="F1779" s="1">
        <v>99</v>
      </c>
      <c r="G1779" s="1">
        <v>94</v>
      </c>
      <c r="H1779" s="1" t="s">
        <v>547</v>
      </c>
      <c r="I1779" s="1" t="str">
        <f>LEFT(H1779,9)</f>
        <v>Adventure</v>
      </c>
      <c r="J1779" s="1" t="s">
        <v>3740</v>
      </c>
      <c r="K1779" s="1">
        <v>99557</v>
      </c>
      <c r="L1779" s="1">
        <v>284</v>
      </c>
      <c r="M1779" s="1" t="s">
        <v>37</v>
      </c>
      <c r="N1779" s="1" t="s">
        <v>9138</v>
      </c>
      <c r="O1779" s="1">
        <v>1984</v>
      </c>
      <c r="P1779" s="1">
        <v>7.4</v>
      </c>
    </row>
    <row r="1780" spans="1:16" ht="12.75" x14ac:dyDescent="0.2">
      <c r="A1780" s="1" t="s">
        <v>9140</v>
      </c>
      <c r="B1780" s="1" t="s">
        <v>1038</v>
      </c>
      <c r="C1780" s="1">
        <v>14337579</v>
      </c>
      <c r="D1780" s="1">
        <v>27000000</v>
      </c>
      <c r="E1780" s="1">
        <f t="shared" si="54"/>
        <v>-12662421</v>
      </c>
      <c r="F1780" s="1">
        <v>222</v>
      </c>
      <c r="G1780" s="1">
        <v>111</v>
      </c>
      <c r="H1780" s="1" t="s">
        <v>9139</v>
      </c>
      <c r="I1780" s="1" t="str">
        <f t="shared" si="55"/>
        <v>Action</v>
      </c>
      <c r="J1780" s="1" t="s">
        <v>1815</v>
      </c>
      <c r="K1780" s="1">
        <v>156929</v>
      </c>
      <c r="L1780" s="1">
        <v>624</v>
      </c>
      <c r="M1780" s="1" t="s">
        <v>37</v>
      </c>
      <c r="N1780" s="1" t="s">
        <v>369</v>
      </c>
      <c r="O1780" s="1">
        <v>1998</v>
      </c>
      <c r="P1780" s="1">
        <v>7.7</v>
      </c>
    </row>
    <row r="1781" spans="1:16" ht="12.75" x14ac:dyDescent="0.2">
      <c r="A1781" s="1" t="s">
        <v>9144</v>
      </c>
      <c r="B1781" s="1" t="s">
        <v>9143</v>
      </c>
      <c r="C1781" s="1">
        <v>13823741</v>
      </c>
      <c r="D1781" s="1">
        <v>13500000</v>
      </c>
      <c r="E1781" s="1">
        <f t="shared" si="54"/>
        <v>323741</v>
      </c>
      <c r="F1781" s="1">
        <v>194</v>
      </c>
      <c r="G1781" s="1">
        <v>110</v>
      </c>
      <c r="H1781" s="1" t="s">
        <v>6112</v>
      </c>
      <c r="I1781" s="1" t="str">
        <f>LEFT(H1781,9)</f>
        <v>Biography</v>
      </c>
      <c r="J1781" s="1" t="s">
        <v>729</v>
      </c>
      <c r="K1781" s="1">
        <v>61777</v>
      </c>
      <c r="L1781" s="1">
        <v>140</v>
      </c>
      <c r="M1781" s="1" t="s">
        <v>37</v>
      </c>
      <c r="N1781" s="1" t="s">
        <v>56</v>
      </c>
      <c r="O1781" s="1">
        <v>2008</v>
      </c>
      <c r="P1781" s="1">
        <v>6.9</v>
      </c>
    </row>
    <row r="1782" spans="1:16" ht="12.75" x14ac:dyDescent="0.2">
      <c r="A1782" s="1" t="s">
        <v>9157</v>
      </c>
      <c r="B1782" s="1" t="s">
        <v>9153</v>
      </c>
      <c r="D1782" s="1">
        <v>25000000</v>
      </c>
      <c r="E1782" s="1">
        <f t="shared" si="54"/>
        <v>-25000000</v>
      </c>
      <c r="F1782" s="1">
        <v>56</v>
      </c>
      <c r="G1782" s="1">
        <v>109</v>
      </c>
      <c r="H1782" s="1" t="s">
        <v>9155</v>
      </c>
      <c r="I1782" s="1" t="str">
        <f>LEFT(H1782,9)</f>
        <v>Adventure</v>
      </c>
      <c r="J1782" s="1" t="s">
        <v>9156</v>
      </c>
      <c r="K1782" s="1">
        <v>19568</v>
      </c>
      <c r="L1782" s="1">
        <v>208</v>
      </c>
      <c r="M1782" s="1" t="s">
        <v>37</v>
      </c>
      <c r="N1782" s="1" t="s">
        <v>56</v>
      </c>
      <c r="O1782" s="1">
        <v>1985</v>
      </c>
      <c r="P1782" s="1">
        <v>6.7</v>
      </c>
    </row>
    <row r="1783" spans="1:16" ht="12.75" x14ac:dyDescent="0.2">
      <c r="A1783" s="1" t="s">
        <v>9164</v>
      </c>
      <c r="B1783" s="1" t="s">
        <v>9161</v>
      </c>
      <c r="C1783" s="1">
        <v>10297897</v>
      </c>
      <c r="D1783" s="1">
        <v>27000000</v>
      </c>
      <c r="E1783" s="1">
        <f t="shared" si="54"/>
        <v>-16702103</v>
      </c>
      <c r="F1783" s="1">
        <v>63</v>
      </c>
      <c r="G1783" s="1">
        <v>123</v>
      </c>
      <c r="H1783" s="1" t="s">
        <v>9163</v>
      </c>
      <c r="I1783" s="1" t="str">
        <f t="shared" si="55"/>
        <v>Action</v>
      </c>
      <c r="J1783" s="1" t="s">
        <v>659</v>
      </c>
      <c r="K1783" s="1">
        <v>8309</v>
      </c>
      <c r="L1783" s="1">
        <v>39</v>
      </c>
      <c r="M1783" s="1" t="s">
        <v>37</v>
      </c>
      <c r="N1783" s="1" t="s">
        <v>38</v>
      </c>
      <c r="O1783" s="1">
        <v>1998</v>
      </c>
      <c r="P1783" s="1">
        <v>6</v>
      </c>
    </row>
    <row r="1784" spans="1:16" ht="12.75" x14ac:dyDescent="0.2">
      <c r="A1784" s="1" t="s">
        <v>9167</v>
      </c>
      <c r="B1784" s="1" t="s">
        <v>6812</v>
      </c>
      <c r="C1784" s="1">
        <v>13248477</v>
      </c>
      <c r="D1784" s="1">
        <v>27000000</v>
      </c>
      <c r="E1784" s="1">
        <f t="shared" si="54"/>
        <v>-13751523</v>
      </c>
      <c r="F1784" s="1">
        <v>167</v>
      </c>
      <c r="G1784" s="1">
        <v>109</v>
      </c>
      <c r="H1784" s="1" t="s">
        <v>3029</v>
      </c>
      <c r="I1784" s="1" t="str">
        <f t="shared" si="55"/>
        <v>Horror</v>
      </c>
      <c r="J1784" s="1" t="s">
        <v>653</v>
      </c>
      <c r="K1784" s="1">
        <v>60555</v>
      </c>
      <c r="L1784" s="1">
        <v>174</v>
      </c>
      <c r="M1784" s="1" t="s">
        <v>37</v>
      </c>
      <c r="N1784" s="1" t="s">
        <v>38</v>
      </c>
      <c r="O1784" s="1">
        <v>2009</v>
      </c>
      <c r="P1784" s="1">
        <v>6.2</v>
      </c>
    </row>
    <row r="1785" spans="1:16" ht="12.75" x14ac:dyDescent="0.2">
      <c r="A1785" s="1" t="s">
        <v>9172</v>
      </c>
      <c r="B1785" s="1" t="s">
        <v>9171</v>
      </c>
      <c r="C1785" s="1">
        <v>8712564</v>
      </c>
      <c r="D1785" s="1">
        <v>27000000</v>
      </c>
      <c r="E1785" s="1">
        <f t="shared" si="54"/>
        <v>-18287436</v>
      </c>
      <c r="F1785" s="1">
        <v>101</v>
      </c>
      <c r="G1785" s="1">
        <v>99</v>
      </c>
      <c r="H1785" s="1" t="s">
        <v>2141</v>
      </c>
      <c r="I1785" s="1" t="str">
        <f>LEFT(H1785,5)</f>
        <v>Crime</v>
      </c>
      <c r="J1785" s="1" t="s">
        <v>142</v>
      </c>
      <c r="K1785" s="1">
        <v>16555</v>
      </c>
      <c r="L1785" s="1">
        <v>139</v>
      </c>
      <c r="M1785" s="1" t="s">
        <v>37</v>
      </c>
      <c r="N1785" s="1" t="s">
        <v>38</v>
      </c>
      <c r="O1785" s="1">
        <v>2004</v>
      </c>
      <c r="P1785" s="1">
        <v>5.9</v>
      </c>
    </row>
    <row r="1786" spans="1:16" ht="12.75" x14ac:dyDescent="0.2">
      <c r="A1786" s="1" t="s">
        <v>9177</v>
      </c>
      <c r="B1786" s="1" t="s">
        <v>9176</v>
      </c>
      <c r="C1786" s="1">
        <v>7486906</v>
      </c>
      <c r="D1786" s="1">
        <v>27000000</v>
      </c>
      <c r="E1786" s="1">
        <f t="shared" si="54"/>
        <v>-19513094</v>
      </c>
      <c r="F1786" s="1">
        <v>118</v>
      </c>
      <c r="G1786" s="1">
        <v>106</v>
      </c>
      <c r="H1786" s="1" t="s">
        <v>3931</v>
      </c>
      <c r="I1786" s="1" t="str">
        <f t="shared" si="55"/>
        <v>Comedy</v>
      </c>
      <c r="J1786" s="1" t="s">
        <v>429</v>
      </c>
      <c r="K1786" s="1">
        <v>17436</v>
      </c>
      <c r="L1786" s="1">
        <v>71</v>
      </c>
      <c r="M1786" s="1" t="s">
        <v>37</v>
      </c>
      <c r="N1786" s="1" t="s">
        <v>38</v>
      </c>
      <c r="O1786" s="1">
        <v>2007</v>
      </c>
      <c r="P1786" s="1">
        <v>6.8</v>
      </c>
    </row>
    <row r="1787" spans="1:16" ht="12.75" x14ac:dyDescent="0.2">
      <c r="A1787" s="1" t="s">
        <v>9180</v>
      </c>
      <c r="B1787" s="1" t="s">
        <v>4902</v>
      </c>
      <c r="C1787" s="1">
        <v>38536376</v>
      </c>
      <c r="D1787" s="1">
        <v>27000000</v>
      </c>
      <c r="E1787" s="1">
        <f t="shared" si="54"/>
        <v>11536376</v>
      </c>
      <c r="F1787" s="1">
        <v>76</v>
      </c>
      <c r="G1787" s="1">
        <v>89</v>
      </c>
      <c r="H1787" s="1" t="s">
        <v>3035</v>
      </c>
      <c r="I1787" s="1" t="str">
        <f t="shared" si="55"/>
        <v>Action</v>
      </c>
      <c r="J1787" s="1" t="s">
        <v>5901</v>
      </c>
      <c r="K1787" s="1">
        <v>15866</v>
      </c>
      <c r="L1787" s="1">
        <v>83</v>
      </c>
      <c r="M1787" s="1" t="s">
        <v>37</v>
      </c>
      <c r="N1787" s="1" t="s">
        <v>38</v>
      </c>
      <c r="O1787" s="1">
        <v>2011</v>
      </c>
      <c r="P1787" s="1">
        <v>3.6</v>
      </c>
    </row>
    <row r="1788" spans="1:16" ht="12.75" x14ac:dyDescent="0.2">
      <c r="A1788" s="1" t="s">
        <v>9184</v>
      </c>
      <c r="B1788" s="1" t="s">
        <v>9183</v>
      </c>
      <c r="C1788" s="1">
        <v>41008532</v>
      </c>
      <c r="D1788" s="1">
        <v>27000000</v>
      </c>
      <c r="E1788" s="1">
        <f t="shared" si="54"/>
        <v>14008532</v>
      </c>
      <c r="F1788" s="1">
        <v>268</v>
      </c>
      <c r="G1788" s="1">
        <v>98</v>
      </c>
      <c r="H1788" s="1" t="s">
        <v>2124</v>
      </c>
      <c r="I1788" s="1" t="str">
        <f>LEFT(H1788,5)</f>
        <v>Crime</v>
      </c>
      <c r="J1788" s="1" t="s">
        <v>1526</v>
      </c>
      <c r="K1788" s="1">
        <v>19611</v>
      </c>
      <c r="L1788" s="1">
        <v>103</v>
      </c>
      <c r="M1788" s="1" t="s">
        <v>37</v>
      </c>
      <c r="N1788" s="1" t="s">
        <v>38</v>
      </c>
      <c r="O1788" s="1">
        <v>2016</v>
      </c>
      <c r="P1788" s="1">
        <v>6.7</v>
      </c>
    </row>
    <row r="1789" spans="1:16" ht="12.75" x14ac:dyDescent="0.2">
      <c r="A1789" s="1" t="s">
        <v>9188</v>
      </c>
      <c r="B1789" s="1" t="s">
        <v>7686</v>
      </c>
      <c r="C1789" s="1">
        <v>5204007</v>
      </c>
      <c r="D1789" s="1">
        <v>28000000</v>
      </c>
      <c r="E1789" s="1">
        <f t="shared" si="54"/>
        <v>-22795993</v>
      </c>
      <c r="F1789" s="1">
        <v>95</v>
      </c>
      <c r="G1789" s="1">
        <v>93</v>
      </c>
      <c r="H1789" s="1" t="s">
        <v>421</v>
      </c>
      <c r="I1789" s="1" t="str">
        <f t="shared" si="55"/>
        <v>Action</v>
      </c>
      <c r="J1789" s="1" t="s">
        <v>3787</v>
      </c>
      <c r="K1789" s="1">
        <v>42876</v>
      </c>
      <c r="L1789" s="1">
        <v>167</v>
      </c>
      <c r="M1789" s="1" t="s">
        <v>37</v>
      </c>
      <c r="N1789" s="1" t="s">
        <v>56</v>
      </c>
      <c r="O1789" s="1">
        <v>2001</v>
      </c>
      <c r="P1789" s="1">
        <v>6.3</v>
      </c>
    </row>
    <row r="1790" spans="1:16" ht="12.75" x14ac:dyDescent="0.2">
      <c r="A1790" s="1" t="s">
        <v>9193</v>
      </c>
      <c r="B1790" s="1" t="s">
        <v>1323</v>
      </c>
      <c r="C1790" s="1">
        <v>4485485</v>
      </c>
      <c r="D1790" s="1">
        <v>15000000</v>
      </c>
      <c r="E1790" s="1">
        <f t="shared" si="54"/>
        <v>-10514515</v>
      </c>
      <c r="F1790" s="1">
        <v>78</v>
      </c>
      <c r="G1790" s="1">
        <v>112</v>
      </c>
      <c r="H1790" s="1" t="s">
        <v>9192</v>
      </c>
      <c r="I1790" s="1" t="str">
        <f t="shared" si="55"/>
        <v>Comedy</v>
      </c>
      <c r="J1790" s="1" t="s">
        <v>1745</v>
      </c>
      <c r="K1790" s="1">
        <v>14612</v>
      </c>
      <c r="L1790" s="1">
        <v>105</v>
      </c>
      <c r="M1790" s="1" t="s">
        <v>37</v>
      </c>
      <c r="N1790" s="1" t="s">
        <v>38</v>
      </c>
      <c r="O1790" s="1">
        <v>1999</v>
      </c>
      <c r="P1790" s="1">
        <v>6.4</v>
      </c>
    </row>
    <row r="1791" spans="1:16" ht="12.75" x14ac:dyDescent="0.2">
      <c r="A1791" s="1" t="s">
        <v>9196</v>
      </c>
      <c r="B1791" s="1" t="s">
        <v>2065</v>
      </c>
      <c r="C1791" s="1">
        <v>4476235</v>
      </c>
      <c r="D1791" s="1">
        <v>27000000</v>
      </c>
      <c r="E1791" s="1">
        <f t="shared" si="54"/>
        <v>-22523765</v>
      </c>
      <c r="F1791" s="1">
        <v>127</v>
      </c>
      <c r="G1791" s="1">
        <v>101</v>
      </c>
      <c r="H1791" s="1" t="s">
        <v>4832</v>
      </c>
      <c r="I1791" s="1" t="str">
        <f>LEFT(H1791,5)</f>
        <v>Crime</v>
      </c>
      <c r="J1791" s="1" t="s">
        <v>2118</v>
      </c>
      <c r="K1791" s="1">
        <v>49405</v>
      </c>
      <c r="L1791" s="1">
        <v>226</v>
      </c>
      <c r="M1791" s="1" t="s">
        <v>37</v>
      </c>
      <c r="N1791" s="1" t="s">
        <v>38</v>
      </c>
      <c r="O1791" s="1">
        <v>2004</v>
      </c>
      <c r="P1791" s="1">
        <v>6.4</v>
      </c>
    </row>
    <row r="1792" spans="1:16" ht="12.75" x14ac:dyDescent="0.2">
      <c r="A1792" s="1" t="s">
        <v>9200</v>
      </c>
      <c r="B1792" s="1" t="s">
        <v>3121</v>
      </c>
      <c r="C1792" s="1">
        <v>1089365</v>
      </c>
      <c r="D1792" s="1">
        <v>25000000</v>
      </c>
      <c r="E1792" s="1">
        <f t="shared" si="54"/>
        <v>-23910635</v>
      </c>
      <c r="F1792" s="1">
        <v>137</v>
      </c>
      <c r="G1792" s="1">
        <v>104</v>
      </c>
      <c r="H1792" s="1" t="s">
        <v>2526</v>
      </c>
      <c r="I1792" s="1" t="str">
        <f t="shared" si="55"/>
        <v>Comedy</v>
      </c>
      <c r="J1792" s="1" t="s">
        <v>1745</v>
      </c>
      <c r="K1792" s="1">
        <v>23767</v>
      </c>
      <c r="L1792" s="1">
        <v>111</v>
      </c>
      <c r="M1792" s="1" t="s">
        <v>37</v>
      </c>
      <c r="N1792" s="1" t="s">
        <v>38</v>
      </c>
      <c r="O1792" s="1">
        <v>2008</v>
      </c>
      <c r="P1792" s="1">
        <v>5.7</v>
      </c>
    </row>
    <row r="1793" spans="1:16" ht="12.75" x14ac:dyDescent="0.2">
      <c r="A1793" s="1" t="s">
        <v>9203</v>
      </c>
      <c r="B1793" s="1" t="s">
        <v>6996</v>
      </c>
      <c r="C1793" s="1">
        <v>763044</v>
      </c>
      <c r="D1793" s="1">
        <v>23000000</v>
      </c>
      <c r="E1793" s="1">
        <f t="shared" si="54"/>
        <v>-22236956</v>
      </c>
      <c r="F1793" s="1">
        <v>54</v>
      </c>
      <c r="G1793" s="1">
        <v>120</v>
      </c>
      <c r="H1793" s="1" t="s">
        <v>4074</v>
      </c>
      <c r="I1793" s="1" t="str">
        <f>LEFT(H1793,5)</f>
        <v>Drama</v>
      </c>
      <c r="J1793" s="1" t="s">
        <v>3517</v>
      </c>
      <c r="K1793" s="1">
        <v>4257</v>
      </c>
      <c r="L1793" s="1">
        <v>52</v>
      </c>
      <c r="M1793" s="1" t="s">
        <v>37</v>
      </c>
      <c r="N1793" s="1" t="s">
        <v>267</v>
      </c>
      <c r="O1793" s="1">
        <v>2003</v>
      </c>
      <c r="P1793" s="1">
        <v>6.2</v>
      </c>
    </row>
    <row r="1794" spans="1:16" ht="12.75" x14ac:dyDescent="0.2">
      <c r="A1794" s="1" t="s">
        <v>9209</v>
      </c>
      <c r="B1794" s="1" t="s">
        <v>856</v>
      </c>
      <c r="D1794" s="1">
        <v>27000000</v>
      </c>
      <c r="E1794" s="1">
        <f t="shared" si="54"/>
        <v>-27000000</v>
      </c>
      <c r="F1794" s="1">
        <v>38</v>
      </c>
      <c r="G1794" s="1">
        <v>135</v>
      </c>
      <c r="H1794" s="1" t="s">
        <v>2849</v>
      </c>
      <c r="I1794" s="1" t="str">
        <f>LEFT(H1794,5)</f>
        <v>Drama</v>
      </c>
      <c r="J1794" s="1" t="s">
        <v>9208</v>
      </c>
      <c r="K1794" s="1">
        <v>926</v>
      </c>
      <c r="L1794" s="1">
        <v>19</v>
      </c>
      <c r="M1794" s="1" t="s">
        <v>37</v>
      </c>
      <c r="N1794" s="1" t="s">
        <v>1464</v>
      </c>
      <c r="O1794" s="1">
        <v>2006</v>
      </c>
      <c r="P1794" s="1">
        <v>6.6</v>
      </c>
    </row>
    <row r="1795" spans="1:16" ht="12.75" x14ac:dyDescent="0.2">
      <c r="A1795" s="1" t="s">
        <v>9213</v>
      </c>
      <c r="B1795" s="1" t="s">
        <v>3232</v>
      </c>
      <c r="C1795" s="1">
        <v>20819129</v>
      </c>
      <c r="D1795" s="1">
        <v>26000000</v>
      </c>
      <c r="E1795" s="1">
        <f t="shared" ref="E1795:E1858" si="56">C1795-D1795</f>
        <v>-5180871</v>
      </c>
      <c r="F1795" s="1">
        <v>167</v>
      </c>
      <c r="G1795" s="1">
        <v>91</v>
      </c>
      <c r="H1795" s="1" t="s">
        <v>1751</v>
      </c>
      <c r="I1795" s="1" t="str">
        <f t="shared" ref="I1795:I1857" si="57">LEFT(H1795,6)</f>
        <v>Action</v>
      </c>
      <c r="J1795" s="1" t="s">
        <v>1712</v>
      </c>
      <c r="K1795" s="1">
        <v>84209</v>
      </c>
      <c r="L1795" s="1">
        <v>201</v>
      </c>
      <c r="M1795" s="1" t="s">
        <v>37</v>
      </c>
      <c r="N1795" s="1" t="s">
        <v>38</v>
      </c>
      <c r="O1795" s="1">
        <v>2009</v>
      </c>
      <c r="P1795" s="1">
        <v>5.2</v>
      </c>
    </row>
    <row r="1796" spans="1:16" ht="12.75" x14ac:dyDescent="0.2">
      <c r="A1796" s="1" t="s">
        <v>9218</v>
      </c>
      <c r="B1796" s="1" t="s">
        <v>2041</v>
      </c>
      <c r="C1796" s="1">
        <v>110222438</v>
      </c>
      <c r="D1796" s="1">
        <v>26000000</v>
      </c>
      <c r="E1796" s="1">
        <f t="shared" si="56"/>
        <v>84222438</v>
      </c>
      <c r="F1796" s="1">
        <v>129</v>
      </c>
      <c r="G1796" s="1">
        <v>97</v>
      </c>
      <c r="H1796" s="1" t="s">
        <v>9217</v>
      </c>
      <c r="I1796" s="1" t="str">
        <f t="shared" si="57"/>
        <v>Comedy</v>
      </c>
      <c r="J1796" s="1" t="s">
        <v>1733</v>
      </c>
      <c r="K1796" s="1">
        <v>96693</v>
      </c>
      <c r="L1796" s="1">
        <v>271</v>
      </c>
      <c r="M1796" s="1" t="s">
        <v>37</v>
      </c>
      <c r="N1796" s="1" t="s">
        <v>38</v>
      </c>
      <c r="O1796" s="1">
        <v>2003</v>
      </c>
      <c r="P1796" s="1">
        <v>6.1</v>
      </c>
    </row>
    <row r="1797" spans="1:16" ht="12.75" x14ac:dyDescent="0.2">
      <c r="A1797" s="1" t="s">
        <v>9221</v>
      </c>
      <c r="B1797" s="1" t="s">
        <v>3217</v>
      </c>
      <c r="C1797" s="1">
        <v>109243478</v>
      </c>
      <c r="D1797" s="1">
        <v>26000000</v>
      </c>
      <c r="E1797" s="1">
        <f t="shared" si="56"/>
        <v>83243478</v>
      </c>
      <c r="F1797" s="1">
        <v>217</v>
      </c>
      <c r="G1797" s="1">
        <v>133</v>
      </c>
      <c r="H1797" s="1" t="s">
        <v>1680</v>
      </c>
      <c r="I1797" s="1" t="str">
        <f t="shared" si="57"/>
        <v>Comedy</v>
      </c>
      <c r="J1797" s="1" t="s">
        <v>517</v>
      </c>
      <c r="K1797" s="1">
        <v>313797</v>
      </c>
      <c r="L1797" s="1">
        <v>546</v>
      </c>
      <c r="M1797" s="1" t="s">
        <v>37</v>
      </c>
      <c r="N1797" s="1" t="s">
        <v>38</v>
      </c>
      <c r="O1797" s="1">
        <v>2005</v>
      </c>
      <c r="P1797" s="1">
        <v>7.1</v>
      </c>
    </row>
    <row r="1798" spans="1:16" ht="12.75" x14ac:dyDescent="0.2">
      <c r="A1798" s="1" t="s">
        <v>9226</v>
      </c>
      <c r="B1798" s="1" t="s">
        <v>4536</v>
      </c>
      <c r="C1798" s="1">
        <v>100241322</v>
      </c>
      <c r="D1798" s="1">
        <v>25000000</v>
      </c>
      <c r="E1798" s="1">
        <f t="shared" si="56"/>
        <v>75241322</v>
      </c>
      <c r="F1798" s="1">
        <v>134</v>
      </c>
      <c r="G1798" s="1">
        <v>123</v>
      </c>
      <c r="H1798" s="1" t="s">
        <v>1414</v>
      </c>
      <c r="I1798" s="1" t="str">
        <f t="shared" si="57"/>
        <v>Comedy</v>
      </c>
      <c r="J1798" s="1" t="s">
        <v>137</v>
      </c>
      <c r="K1798" s="1">
        <v>175524</v>
      </c>
      <c r="L1798" s="1">
        <v>752</v>
      </c>
      <c r="M1798" s="1" t="s">
        <v>37</v>
      </c>
      <c r="N1798" s="1" t="s">
        <v>38</v>
      </c>
      <c r="O1798" s="1">
        <v>1998</v>
      </c>
      <c r="P1798" s="1">
        <v>7.2</v>
      </c>
    </row>
    <row r="1799" spans="1:16" ht="12.75" x14ac:dyDescent="0.2">
      <c r="A1799" s="1" t="s">
        <v>9231</v>
      </c>
      <c r="B1799" s="1" t="s">
        <v>9229</v>
      </c>
      <c r="C1799" s="1">
        <v>25977365</v>
      </c>
      <c r="D1799" s="1">
        <v>28000000</v>
      </c>
      <c r="E1799" s="1">
        <f t="shared" si="56"/>
        <v>-2022635</v>
      </c>
      <c r="F1799" s="1">
        <v>253</v>
      </c>
      <c r="G1799" s="1">
        <v>114</v>
      </c>
      <c r="H1799" s="1" t="s">
        <v>2141</v>
      </c>
      <c r="I1799" s="1" t="str">
        <f>LEFT(H1799,5)</f>
        <v>Crime</v>
      </c>
      <c r="J1799" s="1" t="s">
        <v>227</v>
      </c>
      <c r="K1799" s="1">
        <v>87950</v>
      </c>
      <c r="L1799" s="1">
        <v>207</v>
      </c>
      <c r="M1799" s="1" t="s">
        <v>37</v>
      </c>
      <c r="N1799" s="1" t="s">
        <v>38</v>
      </c>
      <c r="O1799" s="1">
        <v>2014</v>
      </c>
      <c r="P1799" s="1">
        <v>6.5</v>
      </c>
    </row>
    <row r="1800" spans="1:16" ht="12.75" x14ac:dyDescent="0.2">
      <c r="A1800" s="1" t="s">
        <v>9235</v>
      </c>
      <c r="B1800" s="1" t="s">
        <v>2697</v>
      </c>
      <c r="C1800" s="1">
        <v>91457688</v>
      </c>
      <c r="D1800" s="1">
        <v>26000000</v>
      </c>
      <c r="E1800" s="1">
        <f t="shared" si="56"/>
        <v>65457688</v>
      </c>
      <c r="F1800" s="1">
        <v>46</v>
      </c>
      <c r="G1800" s="1">
        <v>111</v>
      </c>
      <c r="H1800" s="1" t="s">
        <v>1751</v>
      </c>
      <c r="I1800" s="1" t="str">
        <f t="shared" si="57"/>
        <v>Action</v>
      </c>
      <c r="J1800" s="1" t="s">
        <v>2837</v>
      </c>
      <c r="K1800" s="1">
        <v>107801</v>
      </c>
      <c r="L1800" s="1">
        <v>109</v>
      </c>
      <c r="M1800" s="1" t="s">
        <v>37</v>
      </c>
      <c r="N1800" s="1" t="s">
        <v>38</v>
      </c>
      <c r="O1800" s="1">
        <v>1990</v>
      </c>
      <c r="P1800" s="1">
        <v>6</v>
      </c>
    </row>
    <row r="1801" spans="1:16" ht="12.75" x14ac:dyDescent="0.2">
      <c r="A1801" s="1" t="s">
        <v>9238</v>
      </c>
      <c r="B1801" s="1" t="s">
        <v>5417</v>
      </c>
      <c r="C1801" s="1">
        <v>87341380</v>
      </c>
      <c r="D1801" s="1">
        <v>27000000</v>
      </c>
      <c r="E1801" s="1">
        <f t="shared" si="56"/>
        <v>60341380</v>
      </c>
      <c r="F1801" s="1">
        <v>232</v>
      </c>
      <c r="G1801" s="1">
        <v>117</v>
      </c>
      <c r="H1801" s="1" t="s">
        <v>1751</v>
      </c>
      <c r="I1801" s="1" t="str">
        <f t="shared" si="57"/>
        <v>Action</v>
      </c>
      <c r="J1801" s="1" t="s">
        <v>79</v>
      </c>
      <c r="K1801" s="1">
        <v>255257</v>
      </c>
      <c r="L1801" s="1">
        <v>374</v>
      </c>
      <c r="M1801" s="1" t="s">
        <v>37</v>
      </c>
      <c r="N1801" s="1" t="s">
        <v>38</v>
      </c>
      <c r="O1801" s="1">
        <v>2008</v>
      </c>
      <c r="P1801" s="1">
        <v>7</v>
      </c>
    </row>
    <row r="1802" spans="1:16" ht="12.75" x14ac:dyDescent="0.2">
      <c r="A1802" s="1" t="s">
        <v>9241</v>
      </c>
      <c r="B1802" s="1" t="s">
        <v>3135</v>
      </c>
      <c r="C1802" s="1">
        <v>65703412</v>
      </c>
      <c r="D1802" s="1">
        <v>26000000</v>
      </c>
      <c r="E1802" s="1">
        <f t="shared" si="56"/>
        <v>39703412</v>
      </c>
      <c r="F1802" s="1">
        <v>92</v>
      </c>
      <c r="G1802" s="1">
        <v>121</v>
      </c>
      <c r="H1802" s="1" t="s">
        <v>1414</v>
      </c>
      <c r="I1802" s="1" t="str">
        <f t="shared" si="57"/>
        <v>Comedy</v>
      </c>
      <c r="J1802" s="1" t="s">
        <v>3979</v>
      </c>
      <c r="K1802" s="1">
        <v>57958</v>
      </c>
      <c r="L1802" s="1">
        <v>345</v>
      </c>
      <c r="M1802" s="1" t="s">
        <v>37</v>
      </c>
      <c r="N1802" s="1" t="s">
        <v>38</v>
      </c>
      <c r="O1802" s="1">
        <v>1998</v>
      </c>
      <c r="P1802" s="1">
        <v>7</v>
      </c>
    </row>
    <row r="1803" spans="1:16" ht="12.75" x14ac:dyDescent="0.2">
      <c r="A1803" s="1" t="s">
        <v>9245</v>
      </c>
      <c r="B1803" s="1" t="s">
        <v>2858</v>
      </c>
      <c r="C1803" s="1">
        <v>58328680</v>
      </c>
      <c r="D1803" s="1">
        <v>22000000</v>
      </c>
      <c r="E1803" s="1">
        <f t="shared" si="56"/>
        <v>36328680</v>
      </c>
      <c r="F1803" s="1">
        <v>153</v>
      </c>
      <c r="G1803" s="1">
        <v>139</v>
      </c>
      <c r="H1803" s="1" t="s">
        <v>4041</v>
      </c>
      <c r="I1803" s="1" t="str">
        <f>LEFT(H1803,5)</f>
        <v>Drama</v>
      </c>
      <c r="J1803" s="1" t="s">
        <v>1688</v>
      </c>
      <c r="K1803" s="1">
        <v>54096</v>
      </c>
      <c r="L1803" s="1">
        <v>494</v>
      </c>
      <c r="M1803" s="1" t="s">
        <v>37</v>
      </c>
      <c r="N1803" s="1" t="s">
        <v>38</v>
      </c>
      <c r="O1803" s="1">
        <v>2003</v>
      </c>
      <c r="P1803" s="1">
        <v>7.5</v>
      </c>
    </row>
    <row r="1804" spans="1:16" ht="12.75" x14ac:dyDescent="0.2">
      <c r="A1804" s="1" t="s">
        <v>9248</v>
      </c>
      <c r="B1804" s="1" t="s">
        <v>1323</v>
      </c>
      <c r="C1804" s="1">
        <v>61490000</v>
      </c>
      <c r="D1804" s="1">
        <v>26000000</v>
      </c>
      <c r="E1804" s="1">
        <f t="shared" si="56"/>
        <v>35490000</v>
      </c>
      <c r="F1804" s="1">
        <v>49</v>
      </c>
      <c r="G1804" s="1">
        <v>115</v>
      </c>
      <c r="H1804" s="1" t="s">
        <v>3170</v>
      </c>
      <c r="I1804" s="1" t="str">
        <f>LEFT(H1804,5)</f>
        <v>Drama</v>
      </c>
      <c r="J1804" s="1" t="s">
        <v>1526</v>
      </c>
      <c r="K1804" s="1">
        <v>62037</v>
      </c>
      <c r="L1804" s="1">
        <v>148</v>
      </c>
      <c r="M1804" s="1" t="s">
        <v>37</v>
      </c>
      <c r="N1804" s="1" t="s">
        <v>38</v>
      </c>
      <c r="O1804" s="1">
        <v>1990</v>
      </c>
      <c r="P1804" s="1">
        <v>6.6</v>
      </c>
    </row>
    <row r="1805" spans="1:16" ht="12.75" x14ac:dyDescent="0.2">
      <c r="A1805" s="1" t="s">
        <v>9259</v>
      </c>
      <c r="B1805" s="1" t="s">
        <v>8806</v>
      </c>
      <c r="C1805" s="1">
        <v>50800000</v>
      </c>
      <c r="D1805" s="1">
        <v>26000000</v>
      </c>
      <c r="E1805" s="1">
        <f t="shared" si="56"/>
        <v>24800000</v>
      </c>
      <c r="F1805" s="1">
        <v>56</v>
      </c>
      <c r="G1805" s="1">
        <v>175</v>
      </c>
      <c r="H1805" s="1" t="s">
        <v>1960</v>
      </c>
      <c r="I1805" s="1" t="str">
        <f>LEFT(H1805,5)</f>
        <v>Drama</v>
      </c>
      <c r="J1805" s="1" t="s">
        <v>9258</v>
      </c>
      <c r="K1805" s="1">
        <v>40277</v>
      </c>
      <c r="L1805" s="1">
        <v>210</v>
      </c>
      <c r="M1805" s="1" t="s">
        <v>37</v>
      </c>
      <c r="N1805" s="1" t="s">
        <v>38</v>
      </c>
      <c r="O1805" s="1">
        <v>1977</v>
      </c>
      <c r="P1805" s="1">
        <v>7.4</v>
      </c>
    </row>
    <row r="1806" spans="1:16" ht="12.75" x14ac:dyDescent="0.2">
      <c r="A1806" s="1" t="s">
        <v>9265</v>
      </c>
      <c r="B1806" s="1" t="s">
        <v>6307</v>
      </c>
      <c r="C1806" s="1">
        <v>57859105</v>
      </c>
      <c r="D1806" s="1">
        <v>26000000</v>
      </c>
      <c r="E1806" s="1">
        <f t="shared" si="56"/>
        <v>31859105</v>
      </c>
      <c r="F1806" s="1">
        <v>224</v>
      </c>
      <c r="G1806" s="1">
        <v>85</v>
      </c>
      <c r="H1806" s="1" t="s">
        <v>851</v>
      </c>
      <c r="I1806" s="1" t="str">
        <f>LEFT(H1806,7)</f>
        <v>Mystery</v>
      </c>
      <c r="J1806" s="1" t="s">
        <v>9264</v>
      </c>
      <c r="K1806" s="1">
        <v>94108</v>
      </c>
      <c r="L1806" s="1">
        <v>673</v>
      </c>
      <c r="M1806" s="1" t="s">
        <v>37</v>
      </c>
      <c r="N1806" s="1" t="s">
        <v>38</v>
      </c>
      <c r="O1806" s="1">
        <v>2005</v>
      </c>
      <c r="P1806" s="1">
        <v>6.5</v>
      </c>
    </row>
    <row r="1807" spans="1:16" ht="12.75" x14ac:dyDescent="0.2">
      <c r="A1807" s="1" t="s">
        <v>9270</v>
      </c>
      <c r="B1807" s="1" t="s">
        <v>5860</v>
      </c>
      <c r="C1807" s="1">
        <v>46455802</v>
      </c>
      <c r="D1807" s="1">
        <v>26000000</v>
      </c>
      <c r="E1807" s="1">
        <f t="shared" si="56"/>
        <v>20455802</v>
      </c>
      <c r="F1807" s="1">
        <v>175</v>
      </c>
      <c r="G1807" s="1">
        <v>90</v>
      </c>
      <c r="H1807" s="1" t="s">
        <v>5543</v>
      </c>
      <c r="I1807" s="1" t="str">
        <f t="shared" si="57"/>
        <v>Horror</v>
      </c>
      <c r="J1807" s="1" t="s">
        <v>8698</v>
      </c>
      <c r="K1807" s="1">
        <v>120786</v>
      </c>
      <c r="L1807" s="1">
        <v>472</v>
      </c>
      <c r="M1807" s="1" t="s">
        <v>37</v>
      </c>
      <c r="N1807" s="1" t="s">
        <v>38</v>
      </c>
      <c r="O1807" s="1">
        <v>2003</v>
      </c>
      <c r="P1807" s="1">
        <v>6.2</v>
      </c>
    </row>
    <row r="1808" spans="1:16" ht="12.75" x14ac:dyDescent="0.2">
      <c r="A1808" s="1" t="s">
        <v>9275</v>
      </c>
      <c r="B1808" s="1" t="s">
        <v>4259</v>
      </c>
      <c r="C1808" s="1">
        <v>45506619</v>
      </c>
      <c r="D1808" s="1">
        <v>26000000</v>
      </c>
      <c r="E1808" s="1">
        <f t="shared" si="56"/>
        <v>19506619</v>
      </c>
      <c r="F1808" s="1">
        <v>197</v>
      </c>
      <c r="G1808" s="1">
        <v>107</v>
      </c>
      <c r="H1808" s="1" t="s">
        <v>9274</v>
      </c>
      <c r="I1808" s="1" t="str">
        <f>LEFT(H1808,9)</f>
        <v>Adventure</v>
      </c>
      <c r="J1808" s="1" t="s">
        <v>2060</v>
      </c>
      <c r="K1808" s="1">
        <v>225102</v>
      </c>
      <c r="L1808" s="1">
        <v>862</v>
      </c>
      <c r="M1808" s="1" t="s">
        <v>37</v>
      </c>
      <c r="N1808" s="1" t="s">
        <v>56</v>
      </c>
      <c r="O1808" s="1">
        <v>2000</v>
      </c>
      <c r="P1808" s="1">
        <v>7.8</v>
      </c>
    </row>
    <row r="1809" spans="1:16" ht="12.75" x14ac:dyDescent="0.2">
      <c r="A1809" s="1" t="s">
        <v>9279</v>
      </c>
      <c r="B1809" s="1" t="s">
        <v>4316</v>
      </c>
      <c r="C1809" s="1">
        <v>40168080</v>
      </c>
      <c r="D1809" s="1">
        <v>26000000</v>
      </c>
      <c r="E1809" s="1">
        <f t="shared" si="56"/>
        <v>14168080</v>
      </c>
      <c r="F1809" s="1">
        <v>226</v>
      </c>
      <c r="G1809" s="1">
        <v>100</v>
      </c>
      <c r="H1809" s="1" t="s">
        <v>3457</v>
      </c>
      <c r="I1809" s="1" t="str">
        <f t="shared" si="57"/>
        <v>Action</v>
      </c>
      <c r="J1809" s="1" t="s">
        <v>535</v>
      </c>
      <c r="K1809" s="1">
        <v>80870</v>
      </c>
      <c r="L1809" s="1">
        <v>315</v>
      </c>
      <c r="M1809" s="1" t="s">
        <v>37</v>
      </c>
      <c r="N1809" s="1" t="s">
        <v>38</v>
      </c>
      <c r="O1809" s="1">
        <v>2010</v>
      </c>
      <c r="P1809" s="1">
        <v>5.2</v>
      </c>
    </row>
    <row r="1810" spans="1:16" ht="12.75" x14ac:dyDescent="0.2">
      <c r="A1810" s="1" t="s">
        <v>9283</v>
      </c>
      <c r="B1810" s="1" t="s">
        <v>277</v>
      </c>
      <c r="C1810" s="1">
        <v>49874933</v>
      </c>
      <c r="D1810" s="1">
        <v>26000000</v>
      </c>
      <c r="E1810" s="1">
        <f t="shared" si="56"/>
        <v>23874933</v>
      </c>
      <c r="F1810" s="1">
        <v>335</v>
      </c>
      <c r="G1810" s="1">
        <v>129</v>
      </c>
      <c r="H1810" s="1" t="s">
        <v>9192</v>
      </c>
      <c r="I1810" s="1" t="str">
        <f t="shared" si="57"/>
        <v>Comedy</v>
      </c>
      <c r="J1810" s="1" t="s">
        <v>1071</v>
      </c>
      <c r="K1810" s="1">
        <v>161168</v>
      </c>
      <c r="L1810" s="1">
        <v>287</v>
      </c>
      <c r="M1810" s="1" t="s">
        <v>37</v>
      </c>
      <c r="N1810" s="1" t="s">
        <v>38</v>
      </c>
      <c r="O1810" s="1">
        <v>2013</v>
      </c>
      <c r="P1810" s="1">
        <v>6.5</v>
      </c>
    </row>
    <row r="1811" spans="1:16" ht="12.75" x14ac:dyDescent="0.2">
      <c r="A1811" s="1" t="s">
        <v>9286</v>
      </c>
      <c r="B1811" s="1" t="s">
        <v>1743</v>
      </c>
      <c r="C1811" s="1">
        <v>45489752</v>
      </c>
      <c r="D1811" s="1">
        <v>26000000</v>
      </c>
      <c r="E1811" s="1">
        <f t="shared" si="56"/>
        <v>19489752</v>
      </c>
      <c r="F1811" s="1">
        <v>157</v>
      </c>
      <c r="G1811" s="1">
        <v>109</v>
      </c>
      <c r="H1811" s="1" t="s">
        <v>1414</v>
      </c>
      <c r="I1811" s="1" t="str">
        <f t="shared" si="57"/>
        <v>Comedy</v>
      </c>
      <c r="J1811" s="1" t="s">
        <v>99</v>
      </c>
      <c r="K1811" s="1">
        <v>48973</v>
      </c>
      <c r="L1811" s="1">
        <v>214</v>
      </c>
      <c r="M1811" s="1" t="s">
        <v>37</v>
      </c>
      <c r="N1811" s="1" t="s">
        <v>38</v>
      </c>
      <c r="O1811" s="1">
        <v>2004</v>
      </c>
      <c r="P1811" s="1">
        <v>6.5</v>
      </c>
    </row>
    <row r="1812" spans="1:16" ht="12.75" x14ac:dyDescent="0.2">
      <c r="A1812" s="1" t="s">
        <v>9291</v>
      </c>
      <c r="B1812" s="1" t="s">
        <v>3375</v>
      </c>
      <c r="C1812" s="1">
        <v>36985501</v>
      </c>
      <c r="D1812" s="1">
        <v>26000000</v>
      </c>
      <c r="E1812" s="1">
        <f t="shared" si="56"/>
        <v>10985501</v>
      </c>
      <c r="F1812" s="1">
        <v>69</v>
      </c>
      <c r="G1812" s="1">
        <v>94</v>
      </c>
      <c r="H1812" s="1" t="s">
        <v>9290</v>
      </c>
      <c r="I1812" s="1" t="str">
        <f t="shared" si="57"/>
        <v>Action</v>
      </c>
      <c r="J1812" s="1" t="s">
        <v>3006</v>
      </c>
      <c r="K1812" s="1">
        <v>11212</v>
      </c>
      <c r="L1812" s="1">
        <v>94</v>
      </c>
      <c r="M1812" s="1" t="s">
        <v>37</v>
      </c>
      <c r="N1812" s="1" t="s">
        <v>38</v>
      </c>
      <c r="O1812" s="1">
        <v>2002</v>
      </c>
      <c r="P1812" s="1">
        <v>5.2</v>
      </c>
    </row>
    <row r="1813" spans="1:16" ht="12.75" x14ac:dyDescent="0.2">
      <c r="A1813" s="1" t="s">
        <v>9297</v>
      </c>
      <c r="B1813" s="1" t="s">
        <v>3638</v>
      </c>
      <c r="C1813" s="1">
        <v>33200000</v>
      </c>
      <c r="D1813" s="1">
        <v>26000000</v>
      </c>
      <c r="E1813" s="1">
        <f t="shared" si="56"/>
        <v>7200000</v>
      </c>
      <c r="F1813" s="1">
        <v>46</v>
      </c>
      <c r="G1813" s="1">
        <v>133</v>
      </c>
      <c r="H1813" s="1" t="s">
        <v>9296</v>
      </c>
      <c r="I1813" s="1" t="str">
        <f t="shared" si="57"/>
        <v>Action</v>
      </c>
      <c r="J1813" s="1" t="s">
        <v>1318</v>
      </c>
      <c r="K1813" s="1">
        <v>28247</v>
      </c>
      <c r="L1813" s="1">
        <v>149</v>
      </c>
      <c r="M1813" s="1" t="s">
        <v>37</v>
      </c>
      <c r="N1813" s="1" t="s">
        <v>38</v>
      </c>
      <c r="O1813" s="1">
        <v>1985</v>
      </c>
      <c r="P1813" s="1">
        <v>7.2</v>
      </c>
    </row>
    <row r="1814" spans="1:16" ht="12.75" x14ac:dyDescent="0.2">
      <c r="A1814" s="1" t="s">
        <v>9301</v>
      </c>
      <c r="B1814" s="1" t="s">
        <v>5422</v>
      </c>
      <c r="C1814" s="1">
        <v>28501651</v>
      </c>
      <c r="D1814" s="1">
        <v>26000000</v>
      </c>
      <c r="E1814" s="1">
        <f t="shared" si="56"/>
        <v>2501651</v>
      </c>
      <c r="F1814" s="1">
        <v>217</v>
      </c>
      <c r="G1814" s="1">
        <v>105</v>
      </c>
      <c r="H1814" s="1" t="s">
        <v>4074</v>
      </c>
      <c r="I1814" s="1" t="str">
        <f>LEFT(H1814,5)</f>
        <v>Drama</v>
      </c>
      <c r="J1814" s="1" t="s">
        <v>840</v>
      </c>
      <c r="K1814" s="1">
        <v>88035</v>
      </c>
      <c r="L1814" s="1">
        <v>201</v>
      </c>
      <c r="M1814" s="1" t="s">
        <v>37</v>
      </c>
      <c r="N1814" s="1" t="s">
        <v>38</v>
      </c>
      <c r="O1814" s="1">
        <v>2009</v>
      </c>
      <c r="P1814" s="1">
        <v>7.1</v>
      </c>
    </row>
    <row r="1815" spans="1:16" ht="12.75" x14ac:dyDescent="0.2">
      <c r="A1815" s="1" t="s">
        <v>9306</v>
      </c>
      <c r="B1815" s="1" t="s">
        <v>9304</v>
      </c>
      <c r="C1815" s="1">
        <v>23222861</v>
      </c>
      <c r="D1815" s="1">
        <v>26000000</v>
      </c>
      <c r="E1815" s="1">
        <f t="shared" si="56"/>
        <v>-2777139</v>
      </c>
      <c r="F1815" s="1">
        <v>55</v>
      </c>
      <c r="G1815" s="1">
        <v>100</v>
      </c>
      <c r="H1815" s="1" t="s">
        <v>9305</v>
      </c>
      <c r="I1815" s="1" t="str">
        <f t="shared" si="57"/>
        <v>Action</v>
      </c>
      <c r="J1815" s="1" t="s">
        <v>6007</v>
      </c>
      <c r="K1815" s="1">
        <v>11092</v>
      </c>
      <c r="L1815" s="1">
        <v>44</v>
      </c>
      <c r="M1815" s="1" t="s">
        <v>37</v>
      </c>
      <c r="N1815" s="1" t="s">
        <v>38</v>
      </c>
      <c r="O1815" s="1">
        <v>2004</v>
      </c>
      <c r="P1815" s="1">
        <v>4.5</v>
      </c>
    </row>
    <row r="1816" spans="1:16" ht="12.75" x14ac:dyDescent="0.2">
      <c r="A1816" s="1" t="s">
        <v>9309</v>
      </c>
      <c r="B1816" s="1" t="s">
        <v>3302</v>
      </c>
      <c r="C1816" s="1">
        <v>54540525</v>
      </c>
      <c r="D1816" s="1">
        <v>56000000</v>
      </c>
      <c r="E1816" s="1">
        <f t="shared" si="56"/>
        <v>-1459475</v>
      </c>
      <c r="F1816" s="1">
        <v>200</v>
      </c>
      <c r="G1816" s="1">
        <v>113</v>
      </c>
      <c r="H1816" s="1" t="s">
        <v>1680</v>
      </c>
      <c r="I1816" s="1" t="str">
        <f t="shared" si="57"/>
        <v>Comedy</v>
      </c>
      <c r="J1816" s="1" t="s">
        <v>1745</v>
      </c>
      <c r="K1816" s="1">
        <v>66579</v>
      </c>
      <c r="L1816" s="1">
        <v>134</v>
      </c>
      <c r="M1816" s="1" t="s">
        <v>37</v>
      </c>
      <c r="N1816" s="1" t="s">
        <v>38</v>
      </c>
      <c r="O1816" s="1">
        <v>2011</v>
      </c>
      <c r="P1816" s="1">
        <v>5.7</v>
      </c>
    </row>
    <row r="1817" spans="1:16" ht="12.75" x14ac:dyDescent="0.2">
      <c r="A1817" s="1" t="s">
        <v>9315</v>
      </c>
      <c r="B1817" s="1" t="s">
        <v>9313</v>
      </c>
      <c r="C1817" s="1">
        <v>16252765</v>
      </c>
      <c r="D1817" s="1">
        <v>42000000</v>
      </c>
      <c r="E1817" s="1">
        <f t="shared" si="56"/>
        <v>-25747235</v>
      </c>
      <c r="F1817" s="1">
        <v>93</v>
      </c>
      <c r="G1817" s="1">
        <v>118</v>
      </c>
      <c r="H1817" s="1" t="s">
        <v>3276</v>
      </c>
      <c r="I1817" s="1" t="str">
        <f>LEFT(H1817,5)</f>
        <v>Drama</v>
      </c>
      <c r="J1817" s="1" t="s">
        <v>564</v>
      </c>
      <c r="K1817" s="1">
        <v>44913</v>
      </c>
      <c r="L1817" s="1">
        <v>181</v>
      </c>
      <c r="M1817" s="1" t="s">
        <v>37</v>
      </c>
      <c r="N1817" s="1" t="s">
        <v>1464</v>
      </c>
      <c r="O1817" s="1">
        <v>2001</v>
      </c>
      <c r="P1817" s="1">
        <v>6</v>
      </c>
    </row>
    <row r="1818" spans="1:16" ht="12.75" x14ac:dyDescent="0.2">
      <c r="A1818" s="1" t="s">
        <v>9320</v>
      </c>
      <c r="B1818" s="1" t="s">
        <v>5138</v>
      </c>
      <c r="C1818" s="1">
        <v>16005978</v>
      </c>
      <c r="D1818" s="1">
        <v>26000000</v>
      </c>
      <c r="E1818" s="1">
        <f t="shared" si="56"/>
        <v>-9994022</v>
      </c>
      <c r="F1818" s="1">
        <v>265</v>
      </c>
      <c r="G1818" s="1">
        <v>110</v>
      </c>
      <c r="H1818" s="1" t="s">
        <v>2214</v>
      </c>
      <c r="I1818" s="1" t="str">
        <f>LEFT(H1818,5)</f>
        <v>Crime</v>
      </c>
      <c r="J1818" s="1" t="s">
        <v>9319</v>
      </c>
      <c r="K1818" s="1">
        <v>72886</v>
      </c>
      <c r="L1818" s="1">
        <v>190</v>
      </c>
      <c r="M1818" s="1" t="s">
        <v>37</v>
      </c>
      <c r="N1818" s="1" t="s">
        <v>38</v>
      </c>
      <c r="O1818" s="1">
        <v>2012</v>
      </c>
      <c r="P1818" s="1">
        <v>6.4</v>
      </c>
    </row>
    <row r="1819" spans="1:16" ht="12.75" x14ac:dyDescent="0.2">
      <c r="A1819" s="1" t="s">
        <v>9323</v>
      </c>
      <c r="B1819" s="1" t="s">
        <v>4238</v>
      </c>
      <c r="C1819" s="1">
        <v>14469428</v>
      </c>
      <c r="D1819" s="1">
        <v>26000000</v>
      </c>
      <c r="E1819" s="1">
        <f t="shared" si="56"/>
        <v>-11530572</v>
      </c>
      <c r="F1819" s="1">
        <v>82</v>
      </c>
      <c r="G1819" s="1">
        <v>110</v>
      </c>
      <c r="H1819" s="1" t="s">
        <v>1680</v>
      </c>
      <c r="I1819" s="1" t="str">
        <f t="shared" si="57"/>
        <v>Comedy</v>
      </c>
      <c r="J1819" s="1" t="s">
        <v>903</v>
      </c>
      <c r="K1819" s="1">
        <v>10667</v>
      </c>
      <c r="L1819" s="1">
        <v>95</v>
      </c>
      <c r="M1819" s="1" t="s">
        <v>37</v>
      </c>
      <c r="N1819" s="1" t="s">
        <v>38</v>
      </c>
      <c r="O1819" s="1">
        <v>2004</v>
      </c>
      <c r="P1819" s="1">
        <v>5.2</v>
      </c>
    </row>
    <row r="1820" spans="1:16" ht="12.75" x14ac:dyDescent="0.2">
      <c r="A1820" s="1" t="s">
        <v>9328</v>
      </c>
      <c r="B1820" s="1" t="s">
        <v>9326</v>
      </c>
      <c r="C1820" s="1">
        <v>13829734</v>
      </c>
      <c r="D1820" s="1">
        <v>26000000</v>
      </c>
      <c r="E1820" s="1">
        <f t="shared" si="56"/>
        <v>-12170266</v>
      </c>
      <c r="F1820" s="1">
        <v>32</v>
      </c>
      <c r="G1820" s="1">
        <v>99</v>
      </c>
      <c r="H1820" s="1" t="s">
        <v>9327</v>
      </c>
      <c r="I1820" s="1" t="str">
        <f t="shared" si="57"/>
        <v>Action</v>
      </c>
      <c r="J1820" s="1" t="s">
        <v>4533</v>
      </c>
      <c r="K1820" s="1">
        <v>16194</v>
      </c>
      <c r="L1820" s="1">
        <v>79</v>
      </c>
      <c r="M1820" s="1" t="s">
        <v>37</v>
      </c>
      <c r="N1820" s="1" t="s">
        <v>267</v>
      </c>
      <c r="O1820" s="1">
        <v>1994</v>
      </c>
      <c r="P1820" s="1">
        <v>4.3</v>
      </c>
    </row>
    <row r="1821" spans="1:16" ht="12.75" x14ac:dyDescent="0.2">
      <c r="A1821" s="1" t="s">
        <v>9333</v>
      </c>
      <c r="B1821" s="1" t="s">
        <v>9332</v>
      </c>
      <c r="C1821" s="1">
        <v>1075288</v>
      </c>
      <c r="D1821" s="1">
        <v>22000000</v>
      </c>
      <c r="E1821" s="1">
        <f t="shared" si="56"/>
        <v>-20924712</v>
      </c>
      <c r="F1821" s="1">
        <v>42</v>
      </c>
      <c r="G1821" s="1">
        <v>101</v>
      </c>
      <c r="H1821" s="1" t="s">
        <v>2124</v>
      </c>
      <c r="I1821" s="1" t="str">
        <f>LEFT(H1821,5)</f>
        <v>Crime</v>
      </c>
      <c r="J1821" s="1" t="s">
        <v>2806</v>
      </c>
      <c r="K1821" s="1">
        <v>7772</v>
      </c>
      <c r="L1821" s="1">
        <v>55</v>
      </c>
      <c r="M1821" s="1" t="s">
        <v>37</v>
      </c>
      <c r="N1821" s="1" t="s">
        <v>38</v>
      </c>
      <c r="O1821" s="1">
        <v>1996</v>
      </c>
      <c r="P1821" s="1">
        <v>6.1</v>
      </c>
    </row>
    <row r="1822" spans="1:16" ht="12.75" x14ac:dyDescent="0.2">
      <c r="A1822" s="1" t="s">
        <v>9338</v>
      </c>
      <c r="B1822" s="1" t="s">
        <v>9336</v>
      </c>
      <c r="D1822" s="1">
        <v>26000000</v>
      </c>
      <c r="E1822" s="1">
        <f t="shared" si="56"/>
        <v>-26000000</v>
      </c>
      <c r="F1822" s="1">
        <v>22</v>
      </c>
      <c r="G1822" s="1">
        <v>100</v>
      </c>
      <c r="H1822" s="1" t="s">
        <v>7405</v>
      </c>
      <c r="I1822" s="1" t="str">
        <f>LEFT(H1822,7)</f>
        <v>Fantasy</v>
      </c>
      <c r="J1822" s="1" t="s">
        <v>9337</v>
      </c>
      <c r="K1822" s="1">
        <v>8118</v>
      </c>
      <c r="L1822" s="1">
        <v>69</v>
      </c>
      <c r="M1822" s="1" t="s">
        <v>37</v>
      </c>
      <c r="N1822" s="1" t="s">
        <v>38</v>
      </c>
      <c r="O1822" s="1">
        <v>1997</v>
      </c>
      <c r="P1822" s="1">
        <v>6.3</v>
      </c>
    </row>
    <row r="1823" spans="1:16" ht="12.75" x14ac:dyDescent="0.2">
      <c r="A1823" s="1" t="s">
        <v>9343</v>
      </c>
      <c r="B1823" s="1" t="s">
        <v>4002</v>
      </c>
      <c r="C1823" s="1">
        <v>7496522</v>
      </c>
      <c r="D1823" s="1">
        <v>26000000</v>
      </c>
      <c r="E1823" s="1">
        <f t="shared" si="56"/>
        <v>-18503478</v>
      </c>
      <c r="F1823" s="1">
        <v>116</v>
      </c>
      <c r="G1823" s="1">
        <v>103</v>
      </c>
      <c r="H1823" s="1" t="s">
        <v>9342</v>
      </c>
      <c r="I1823" s="1" t="str">
        <f t="shared" si="57"/>
        <v>Comedy</v>
      </c>
      <c r="J1823" s="1" t="s">
        <v>4002</v>
      </c>
      <c r="K1823" s="1">
        <v>31798</v>
      </c>
      <c r="L1823" s="1">
        <v>178</v>
      </c>
      <c r="M1823" s="1" t="s">
        <v>37</v>
      </c>
      <c r="N1823" s="1" t="s">
        <v>38</v>
      </c>
      <c r="O1823" s="1">
        <v>2001</v>
      </c>
      <c r="P1823" s="1">
        <v>6.8</v>
      </c>
    </row>
    <row r="1824" spans="1:16" ht="12.75" x14ac:dyDescent="0.2">
      <c r="A1824" s="1" t="s">
        <v>9347</v>
      </c>
      <c r="B1824" s="1" t="s">
        <v>4165</v>
      </c>
      <c r="D1824" s="1">
        <v>26000000</v>
      </c>
      <c r="E1824" s="1">
        <f t="shared" si="56"/>
        <v>-26000000</v>
      </c>
      <c r="F1824" s="1">
        <v>56</v>
      </c>
      <c r="G1824" s="1">
        <v>100</v>
      </c>
      <c r="H1824" s="1" t="s">
        <v>1680</v>
      </c>
      <c r="I1824" s="1" t="str">
        <f t="shared" si="57"/>
        <v>Comedy</v>
      </c>
      <c r="J1824" s="1" t="s">
        <v>372</v>
      </c>
      <c r="K1824" s="1">
        <v>5006</v>
      </c>
      <c r="L1824" s="1">
        <v>28</v>
      </c>
      <c r="M1824" s="1" t="s">
        <v>37</v>
      </c>
      <c r="N1824" s="1" t="s">
        <v>38</v>
      </c>
      <c r="O1824" s="1">
        <v>2015</v>
      </c>
      <c r="P1824" s="1">
        <v>4</v>
      </c>
    </row>
    <row r="1825" spans="1:16" ht="12.75" x14ac:dyDescent="0.2">
      <c r="A1825" s="1" t="s">
        <v>9354</v>
      </c>
      <c r="B1825" s="1" t="s">
        <v>9350</v>
      </c>
      <c r="C1825" s="1">
        <v>20047715</v>
      </c>
      <c r="D1825" s="1">
        <v>25530000</v>
      </c>
      <c r="E1825" s="1">
        <f t="shared" si="56"/>
        <v>-5482285</v>
      </c>
      <c r="F1825" s="1">
        <v>23</v>
      </c>
      <c r="G1825" s="1">
        <v>95</v>
      </c>
      <c r="H1825" s="1" t="s">
        <v>9352</v>
      </c>
      <c r="I1825" s="1" t="str">
        <f>LEFT(H1825,9)</f>
        <v>Adventure</v>
      </c>
      <c r="J1825" s="1" t="s">
        <v>9353</v>
      </c>
      <c r="K1825" s="1">
        <v>8008</v>
      </c>
      <c r="L1825" s="1">
        <v>26</v>
      </c>
      <c r="M1825" s="1" t="s">
        <v>37</v>
      </c>
      <c r="N1825" s="1" t="s">
        <v>38</v>
      </c>
      <c r="O1825" s="1">
        <v>1996</v>
      </c>
      <c r="P1825" s="1">
        <v>5.2</v>
      </c>
    </row>
    <row r="1826" spans="1:16" ht="12.75" x14ac:dyDescent="0.2">
      <c r="A1826" s="1" t="s">
        <v>9358</v>
      </c>
      <c r="B1826" s="1" t="s">
        <v>2447</v>
      </c>
      <c r="C1826" s="1">
        <v>12276810</v>
      </c>
      <c r="D1826" s="1">
        <v>26000000</v>
      </c>
      <c r="E1826" s="1">
        <f t="shared" si="56"/>
        <v>-13723190</v>
      </c>
      <c r="F1826" s="1">
        <v>178</v>
      </c>
      <c r="G1826" s="1">
        <v>117</v>
      </c>
      <c r="H1826" s="1" t="s">
        <v>1643</v>
      </c>
      <c r="I1826" s="1" t="str">
        <f t="shared" si="57"/>
        <v>Action</v>
      </c>
      <c r="J1826" s="1" t="s">
        <v>314</v>
      </c>
      <c r="K1826" s="1">
        <v>57674</v>
      </c>
      <c r="L1826" s="1">
        <v>126</v>
      </c>
      <c r="M1826" s="1" t="s">
        <v>37</v>
      </c>
      <c r="N1826" s="1" t="s">
        <v>38</v>
      </c>
      <c r="O1826" s="1">
        <v>2015</v>
      </c>
      <c r="P1826" s="1">
        <v>6.5</v>
      </c>
    </row>
    <row r="1827" spans="1:16" ht="12.75" x14ac:dyDescent="0.2">
      <c r="A1827" s="1" t="s">
        <v>9362</v>
      </c>
      <c r="B1827" s="1" t="s">
        <v>9361</v>
      </c>
      <c r="C1827" s="1">
        <v>33565375</v>
      </c>
      <c r="D1827" s="1">
        <v>15000000</v>
      </c>
      <c r="E1827" s="1">
        <f t="shared" si="56"/>
        <v>18565375</v>
      </c>
      <c r="F1827" s="1">
        <v>226</v>
      </c>
      <c r="G1827" s="1">
        <v>129</v>
      </c>
      <c r="H1827" s="1" t="s">
        <v>3276</v>
      </c>
      <c r="I1827" s="1" t="str">
        <f>LEFT(H1827,5)</f>
        <v>Drama</v>
      </c>
      <c r="J1827" s="1" t="s">
        <v>1512</v>
      </c>
      <c r="K1827" s="1">
        <v>111351</v>
      </c>
      <c r="L1827" s="1">
        <v>568</v>
      </c>
      <c r="M1827" s="1" t="s">
        <v>37</v>
      </c>
      <c r="N1827" s="1" t="s">
        <v>56</v>
      </c>
      <c r="O1827" s="1">
        <v>2005</v>
      </c>
      <c r="P1827" s="1">
        <v>7.5</v>
      </c>
    </row>
    <row r="1828" spans="1:16" ht="12.75" x14ac:dyDescent="0.2">
      <c r="A1828" s="1" t="s">
        <v>9368</v>
      </c>
      <c r="B1828" s="1" t="s">
        <v>3238</v>
      </c>
      <c r="C1828" s="1">
        <v>499263</v>
      </c>
      <c r="D1828" s="1">
        <v>30000000</v>
      </c>
      <c r="E1828" s="1">
        <f t="shared" si="56"/>
        <v>-29500737</v>
      </c>
      <c r="F1828" s="1">
        <v>406</v>
      </c>
      <c r="G1828" s="1">
        <v>120</v>
      </c>
      <c r="H1828" s="1" t="s">
        <v>3408</v>
      </c>
      <c r="I1828" s="1" t="str">
        <f t="shared" si="57"/>
        <v>Drama</v>
      </c>
      <c r="J1828" s="1" t="s">
        <v>9367</v>
      </c>
      <c r="K1828" s="1">
        <v>179235</v>
      </c>
      <c r="L1828" s="1">
        <v>2814</v>
      </c>
      <c r="M1828" s="1" t="s">
        <v>9372</v>
      </c>
      <c r="N1828" s="1" t="s">
        <v>38</v>
      </c>
      <c r="O1828" s="1">
        <v>2004</v>
      </c>
      <c r="P1828" s="1">
        <v>7.1</v>
      </c>
    </row>
    <row r="1829" spans="1:16" ht="12.75" x14ac:dyDescent="0.2">
      <c r="A1829" s="1" t="s">
        <v>9373</v>
      </c>
      <c r="B1829" s="1" t="s">
        <v>1251</v>
      </c>
      <c r="C1829" s="1">
        <v>219200000</v>
      </c>
      <c r="D1829" s="1">
        <v>25000000</v>
      </c>
      <c r="E1829" s="1">
        <f t="shared" si="56"/>
        <v>194200000</v>
      </c>
      <c r="F1829" s="1">
        <v>57</v>
      </c>
      <c r="G1829" s="1">
        <v>125</v>
      </c>
      <c r="H1829" s="1" t="s">
        <v>9104</v>
      </c>
      <c r="I1829" s="1" t="str">
        <f t="shared" si="57"/>
        <v>Comedy</v>
      </c>
      <c r="J1829" s="1" t="s">
        <v>810</v>
      </c>
      <c r="K1829" s="1">
        <v>181380</v>
      </c>
      <c r="L1829" s="1">
        <v>223</v>
      </c>
      <c r="M1829" s="1" t="s">
        <v>37</v>
      </c>
      <c r="N1829" s="1" t="s">
        <v>38</v>
      </c>
      <c r="O1829" s="1">
        <v>1993</v>
      </c>
      <c r="P1829" s="1">
        <v>6.9</v>
      </c>
    </row>
    <row r="1830" spans="1:16" ht="12.75" x14ac:dyDescent="0.2">
      <c r="A1830" s="1" t="s">
        <v>9377</v>
      </c>
      <c r="B1830" s="1" t="s">
        <v>3121</v>
      </c>
      <c r="C1830" s="1">
        <v>172825435</v>
      </c>
      <c r="D1830" s="1">
        <v>25000000</v>
      </c>
      <c r="E1830" s="1">
        <f t="shared" si="56"/>
        <v>147825435</v>
      </c>
      <c r="F1830" s="1">
        <v>100</v>
      </c>
      <c r="G1830" s="1">
        <v>133</v>
      </c>
      <c r="H1830" s="1" t="s">
        <v>3408</v>
      </c>
      <c r="I1830" s="1" t="str">
        <f t="shared" si="57"/>
        <v>Drama</v>
      </c>
      <c r="J1830" s="1" t="s">
        <v>522</v>
      </c>
      <c r="K1830" s="1">
        <v>383784</v>
      </c>
      <c r="L1830" s="1">
        <v>331</v>
      </c>
      <c r="M1830" s="1" t="s">
        <v>37</v>
      </c>
      <c r="N1830" s="1" t="s">
        <v>38</v>
      </c>
      <c r="O1830" s="1">
        <v>1988</v>
      </c>
      <c r="P1830" s="1">
        <v>8</v>
      </c>
    </row>
    <row r="1831" spans="1:16" ht="12.75" x14ac:dyDescent="0.2">
      <c r="A1831" s="1" t="s">
        <v>9381</v>
      </c>
      <c r="B1831" s="1" t="s">
        <v>3693</v>
      </c>
      <c r="C1831" s="1">
        <v>148085755</v>
      </c>
      <c r="D1831" s="1">
        <v>33000000</v>
      </c>
      <c r="E1831" s="1">
        <f t="shared" si="56"/>
        <v>115085755</v>
      </c>
      <c r="F1831" s="1">
        <v>366</v>
      </c>
      <c r="G1831" s="1">
        <v>116</v>
      </c>
      <c r="H1831" s="1" t="s">
        <v>3408</v>
      </c>
      <c r="I1831" s="1" t="str">
        <f t="shared" si="57"/>
        <v>Drama</v>
      </c>
      <c r="J1831" s="1" t="s">
        <v>3693</v>
      </c>
      <c r="K1831" s="1">
        <v>561773</v>
      </c>
      <c r="L1831" s="1">
        <v>871</v>
      </c>
      <c r="M1831" s="1" t="s">
        <v>37</v>
      </c>
      <c r="N1831" s="1" t="s">
        <v>38</v>
      </c>
      <c r="O1831" s="1">
        <v>2008</v>
      </c>
      <c r="P1831" s="1">
        <v>8.1999999999999993</v>
      </c>
    </row>
    <row r="1832" spans="1:16" ht="12.75" x14ac:dyDescent="0.2">
      <c r="A1832" s="1" t="s">
        <v>9385</v>
      </c>
      <c r="B1832" s="1" t="s">
        <v>759</v>
      </c>
      <c r="C1832" s="1">
        <v>25517500</v>
      </c>
      <c r="D1832" s="1">
        <v>25100000</v>
      </c>
      <c r="E1832" s="1">
        <f t="shared" si="56"/>
        <v>417500</v>
      </c>
      <c r="F1832" s="1">
        <v>242</v>
      </c>
      <c r="G1832" s="1">
        <v>129</v>
      </c>
      <c r="H1832" s="1" t="s">
        <v>5939</v>
      </c>
      <c r="I1832" s="1" t="str">
        <f>LEFT(H1832,9)</f>
        <v>Biography</v>
      </c>
      <c r="J1832" s="1" t="s">
        <v>1211</v>
      </c>
      <c r="K1832" s="1">
        <v>40941</v>
      </c>
      <c r="L1832" s="1">
        <v>320</v>
      </c>
      <c r="M1832" s="1" t="s">
        <v>37</v>
      </c>
      <c r="N1832" s="1" t="s">
        <v>38</v>
      </c>
      <c r="O1832" s="1">
        <v>2008</v>
      </c>
      <c r="P1832" s="1">
        <v>6.4</v>
      </c>
    </row>
    <row r="1833" spans="1:16" ht="12.75" x14ac:dyDescent="0.2">
      <c r="A1833" s="1" t="s">
        <v>9388</v>
      </c>
      <c r="B1833" s="1" t="s">
        <v>4964</v>
      </c>
      <c r="C1833" s="1">
        <v>145000989</v>
      </c>
      <c r="D1833" s="1">
        <v>25000000</v>
      </c>
      <c r="E1833" s="1">
        <f t="shared" si="56"/>
        <v>120000989</v>
      </c>
      <c r="F1833" s="1">
        <v>309</v>
      </c>
      <c r="G1833" s="1">
        <v>93</v>
      </c>
      <c r="H1833" s="1" t="s">
        <v>59</v>
      </c>
      <c r="I1833" s="1" t="str">
        <f t="shared" si="57"/>
        <v>Action</v>
      </c>
      <c r="J1833" s="1" t="s">
        <v>227</v>
      </c>
      <c r="K1833" s="1">
        <v>483756</v>
      </c>
      <c r="L1833" s="1">
        <v>974</v>
      </c>
      <c r="M1833" s="1" t="s">
        <v>37</v>
      </c>
      <c r="N1833" s="1" t="s">
        <v>1464</v>
      </c>
      <c r="O1833" s="1">
        <v>2008</v>
      </c>
      <c r="P1833" s="1">
        <v>7.9</v>
      </c>
    </row>
    <row r="1834" spans="1:16" ht="12.75" x14ac:dyDescent="0.2">
      <c r="A1834" s="1" t="s">
        <v>9393</v>
      </c>
      <c r="B1834" s="1" t="s">
        <v>9391</v>
      </c>
      <c r="C1834" s="1">
        <v>26761283</v>
      </c>
      <c r="D1834" s="1">
        <v>26000000</v>
      </c>
      <c r="E1834" s="1">
        <f t="shared" si="56"/>
        <v>761283</v>
      </c>
      <c r="F1834" s="1">
        <v>85</v>
      </c>
      <c r="G1834" s="1">
        <v>118</v>
      </c>
      <c r="H1834" s="1" t="s">
        <v>213</v>
      </c>
      <c r="I1834" s="1" t="str">
        <f>LEFT(H1834,5)</f>
        <v>Drama</v>
      </c>
      <c r="J1834" s="1" t="s">
        <v>9392</v>
      </c>
      <c r="K1834" s="1">
        <v>43084</v>
      </c>
      <c r="L1834" s="1">
        <v>99</v>
      </c>
      <c r="M1834" s="1" t="s">
        <v>37</v>
      </c>
      <c r="N1834" s="1" t="s">
        <v>38</v>
      </c>
      <c r="O1834" s="1">
        <v>2014</v>
      </c>
      <c r="P1834" s="1">
        <v>6.7</v>
      </c>
    </row>
    <row r="1835" spans="1:16" ht="12.75" x14ac:dyDescent="0.2">
      <c r="A1835" s="1" t="s">
        <v>9397</v>
      </c>
      <c r="B1835" s="1" t="s">
        <v>2259</v>
      </c>
      <c r="C1835" s="1">
        <v>121945720</v>
      </c>
      <c r="D1835" s="1">
        <v>25000000</v>
      </c>
      <c r="E1835" s="1">
        <f t="shared" si="56"/>
        <v>96945720</v>
      </c>
      <c r="F1835" s="1">
        <v>48</v>
      </c>
      <c r="G1835" s="1">
        <v>129</v>
      </c>
      <c r="H1835" s="1" t="s">
        <v>9396</v>
      </c>
      <c r="I1835" s="1" t="str">
        <f t="shared" si="57"/>
        <v>Action</v>
      </c>
      <c r="J1835" s="1" t="s">
        <v>3832</v>
      </c>
      <c r="K1835" s="1">
        <v>89972</v>
      </c>
      <c r="L1835" s="1">
        <v>126</v>
      </c>
      <c r="M1835" s="1" t="s">
        <v>37</v>
      </c>
      <c r="N1835" s="1" t="s">
        <v>38</v>
      </c>
      <c r="O1835" s="1">
        <v>1992</v>
      </c>
      <c r="P1835" s="1">
        <v>6.1</v>
      </c>
    </row>
    <row r="1836" spans="1:16" ht="12.75" x14ac:dyDescent="0.2">
      <c r="A1836" s="1" t="s">
        <v>9402</v>
      </c>
      <c r="B1836" s="1" t="s">
        <v>388</v>
      </c>
      <c r="C1836" s="1">
        <v>96067179</v>
      </c>
      <c r="D1836" s="1">
        <v>22000000</v>
      </c>
      <c r="E1836" s="1">
        <f t="shared" si="56"/>
        <v>74067179</v>
      </c>
      <c r="F1836" s="1">
        <v>174</v>
      </c>
      <c r="G1836" s="1">
        <v>185</v>
      </c>
      <c r="H1836" s="1" t="s">
        <v>5939</v>
      </c>
      <c r="I1836" s="1" t="str">
        <f>LEFT(H1836,9)</f>
        <v>Biography</v>
      </c>
      <c r="J1836" s="1" t="s">
        <v>227</v>
      </c>
      <c r="K1836" s="1">
        <v>865020</v>
      </c>
      <c r="L1836" s="1">
        <v>1273</v>
      </c>
      <c r="M1836" s="1" t="s">
        <v>37</v>
      </c>
      <c r="N1836" s="1" t="s">
        <v>38</v>
      </c>
      <c r="O1836" s="1">
        <v>1993</v>
      </c>
      <c r="P1836" s="1">
        <v>8.9</v>
      </c>
    </row>
    <row r="1837" spans="1:16" ht="12.75" x14ac:dyDescent="0.2">
      <c r="A1837" s="1" t="s">
        <v>9406</v>
      </c>
      <c r="B1837" s="1" t="s">
        <v>3452</v>
      </c>
      <c r="C1837" s="1">
        <v>169705587</v>
      </c>
      <c r="D1837" s="1">
        <v>25000000</v>
      </c>
      <c r="E1837" s="1">
        <f t="shared" si="56"/>
        <v>144705587</v>
      </c>
      <c r="F1837" s="1">
        <v>373</v>
      </c>
      <c r="G1837" s="1">
        <v>146</v>
      </c>
      <c r="H1837" s="1" t="s">
        <v>3408</v>
      </c>
      <c r="I1837" s="1" t="str">
        <f t="shared" si="57"/>
        <v>Drama</v>
      </c>
      <c r="J1837" s="1" t="s">
        <v>181</v>
      </c>
      <c r="K1837" s="1">
        <v>318955</v>
      </c>
      <c r="L1837" s="1">
        <v>460</v>
      </c>
      <c r="M1837" s="1" t="s">
        <v>37</v>
      </c>
      <c r="N1837" s="1" t="s">
        <v>38</v>
      </c>
      <c r="O1837" s="1">
        <v>2011</v>
      </c>
      <c r="P1837" s="1">
        <v>8.1</v>
      </c>
    </row>
    <row r="1838" spans="1:16" ht="12.75" x14ac:dyDescent="0.2">
      <c r="A1838" s="1" t="s">
        <v>9409</v>
      </c>
      <c r="B1838" s="1" t="s">
        <v>1103</v>
      </c>
      <c r="C1838" s="1">
        <v>3254172</v>
      </c>
      <c r="D1838" s="1">
        <v>28000000</v>
      </c>
      <c r="E1838" s="1">
        <f t="shared" si="56"/>
        <v>-24745828</v>
      </c>
      <c r="F1838" s="1">
        <v>224</v>
      </c>
      <c r="G1838" s="1">
        <v>128</v>
      </c>
      <c r="H1838" s="1" t="s">
        <v>3580</v>
      </c>
      <c r="I1838" s="1" t="str">
        <f>LEFT(H1838,9)</f>
        <v>Biography</v>
      </c>
      <c r="J1838" s="1" t="s">
        <v>352</v>
      </c>
      <c r="K1838" s="1">
        <v>29282</v>
      </c>
      <c r="L1838" s="1">
        <v>105</v>
      </c>
      <c r="M1838" s="1" t="s">
        <v>37</v>
      </c>
      <c r="N1838" s="1" t="s">
        <v>38</v>
      </c>
      <c r="O1838" s="1">
        <v>2013</v>
      </c>
      <c r="P1838" s="1">
        <v>6.2</v>
      </c>
    </row>
    <row r="1839" spans="1:16" ht="12.75" x14ac:dyDescent="0.2">
      <c r="A1839" s="1" t="s">
        <v>9414</v>
      </c>
      <c r="B1839" s="1" t="s">
        <v>1574</v>
      </c>
      <c r="C1839" s="1">
        <v>84185387</v>
      </c>
      <c r="D1839" s="1">
        <v>80000000</v>
      </c>
      <c r="E1839" s="1">
        <f t="shared" si="56"/>
        <v>4185387</v>
      </c>
      <c r="F1839" s="1">
        <v>94</v>
      </c>
      <c r="G1839" s="1">
        <v>93</v>
      </c>
      <c r="H1839" s="1" t="s">
        <v>9413</v>
      </c>
      <c r="I1839" s="1" t="str">
        <f>LEFT(H1839,9)</f>
        <v>Adventure</v>
      </c>
      <c r="J1839" s="1" t="s">
        <v>2476</v>
      </c>
      <c r="K1839" s="1">
        <v>33180</v>
      </c>
      <c r="L1839" s="1">
        <v>149</v>
      </c>
      <c r="M1839" s="1" t="s">
        <v>37</v>
      </c>
      <c r="N1839" s="1" t="s">
        <v>38</v>
      </c>
      <c r="O1839" s="1">
        <v>2004</v>
      </c>
      <c r="P1839" s="1">
        <v>4.9000000000000004</v>
      </c>
    </row>
    <row r="1840" spans="1:16" ht="12.75" x14ac:dyDescent="0.2">
      <c r="A1840" s="1" t="s">
        <v>9420</v>
      </c>
      <c r="B1840" s="1" t="s">
        <v>9417</v>
      </c>
      <c r="D1840" s="1">
        <v>26000000</v>
      </c>
      <c r="E1840" s="1">
        <f t="shared" si="56"/>
        <v>-26000000</v>
      </c>
      <c r="F1840" s="1">
        <v>25</v>
      </c>
      <c r="G1840" s="1">
        <v>107</v>
      </c>
      <c r="H1840" s="1" t="s">
        <v>9419</v>
      </c>
      <c r="I1840" s="1" t="str">
        <f>LEFT(H1840,9)</f>
        <v>Adventure</v>
      </c>
      <c r="J1840" s="1" t="s">
        <v>685</v>
      </c>
      <c r="K1840" s="1">
        <v>3170</v>
      </c>
      <c r="L1840" s="1">
        <v>18</v>
      </c>
      <c r="M1840" s="1" t="s">
        <v>5640</v>
      </c>
      <c r="N1840" s="1" t="s">
        <v>7169</v>
      </c>
      <c r="O1840" s="1">
        <v>2014</v>
      </c>
      <c r="P1840" s="1">
        <v>5.4</v>
      </c>
    </row>
    <row r="1841" spans="1:16" ht="12.75" x14ac:dyDescent="0.2">
      <c r="A1841" s="1" t="s">
        <v>9426</v>
      </c>
      <c r="B1841" s="1" t="s">
        <v>7686</v>
      </c>
      <c r="C1841" s="1">
        <v>82163317</v>
      </c>
      <c r="D1841" s="1">
        <v>30000000</v>
      </c>
      <c r="E1841" s="1">
        <f t="shared" si="56"/>
        <v>52163317</v>
      </c>
      <c r="F1841" s="1">
        <v>273</v>
      </c>
      <c r="G1841" s="1">
        <v>97</v>
      </c>
      <c r="H1841" s="1" t="s">
        <v>4903</v>
      </c>
      <c r="I1841" s="1" t="str">
        <f t="shared" si="57"/>
        <v>Action</v>
      </c>
      <c r="J1841" s="1" t="s">
        <v>9425</v>
      </c>
      <c r="K1841" s="1">
        <v>89101</v>
      </c>
      <c r="L1841" s="1">
        <v>885</v>
      </c>
      <c r="M1841" s="1" t="s">
        <v>37</v>
      </c>
      <c r="N1841" s="1" t="s">
        <v>38</v>
      </c>
      <c r="O1841" s="1">
        <v>2003</v>
      </c>
      <c r="P1841" s="1">
        <v>5.8</v>
      </c>
    </row>
    <row r="1842" spans="1:16" ht="12.75" x14ac:dyDescent="0.2">
      <c r="A1842" s="1" t="s">
        <v>9431</v>
      </c>
      <c r="B1842" s="1" t="s">
        <v>9429</v>
      </c>
      <c r="E1842" s="1">
        <f t="shared" si="56"/>
        <v>0</v>
      </c>
      <c r="F1842" s="1">
        <v>78</v>
      </c>
      <c r="G1842" s="1">
        <v>101</v>
      </c>
      <c r="H1842" s="1" t="s">
        <v>3408</v>
      </c>
      <c r="I1842" s="1" t="str">
        <f t="shared" si="57"/>
        <v>Drama</v>
      </c>
      <c r="J1842" s="1" t="s">
        <v>940</v>
      </c>
      <c r="K1842" s="1">
        <v>2863</v>
      </c>
      <c r="L1842" s="1">
        <v>25</v>
      </c>
      <c r="M1842" s="1" t="s">
        <v>37</v>
      </c>
      <c r="N1842" s="1" t="s">
        <v>56</v>
      </c>
      <c r="O1842" s="1">
        <v>2014</v>
      </c>
      <c r="P1842" s="1">
        <v>4.7</v>
      </c>
    </row>
    <row r="1843" spans="1:16" ht="12.75" x14ac:dyDescent="0.2">
      <c r="A1843" s="1" t="s">
        <v>9434</v>
      </c>
      <c r="B1843" s="1" t="s">
        <v>5872</v>
      </c>
      <c r="C1843" s="1">
        <v>80920948</v>
      </c>
      <c r="D1843" s="1">
        <v>30000000</v>
      </c>
      <c r="E1843" s="1">
        <f t="shared" si="56"/>
        <v>50920948</v>
      </c>
      <c r="F1843" s="1">
        <v>66</v>
      </c>
      <c r="G1843" s="1">
        <v>82</v>
      </c>
      <c r="H1843" s="1" t="s">
        <v>477</v>
      </c>
      <c r="I1843" s="1" t="str">
        <f t="shared" si="57"/>
        <v>Action</v>
      </c>
      <c r="J1843" s="1" t="s">
        <v>957</v>
      </c>
      <c r="K1843" s="1">
        <v>23943</v>
      </c>
      <c r="L1843" s="1">
        <v>118</v>
      </c>
      <c r="M1843" s="1" t="s">
        <v>37</v>
      </c>
      <c r="N1843" s="1" t="s">
        <v>38</v>
      </c>
      <c r="O1843" s="1">
        <v>2001</v>
      </c>
      <c r="P1843" s="1">
        <v>6</v>
      </c>
    </row>
    <row r="1844" spans="1:16" ht="12.75" x14ac:dyDescent="0.2">
      <c r="A1844" s="1" t="s">
        <v>9438</v>
      </c>
      <c r="B1844" s="1" t="s">
        <v>569</v>
      </c>
      <c r="C1844" s="1">
        <v>80034302</v>
      </c>
      <c r="D1844" s="1">
        <v>25000000</v>
      </c>
      <c r="E1844" s="1">
        <f t="shared" si="56"/>
        <v>55034302</v>
      </c>
      <c r="F1844" s="1">
        <v>459</v>
      </c>
      <c r="G1844" s="1">
        <v>85</v>
      </c>
      <c r="H1844" s="1" t="s">
        <v>3445</v>
      </c>
      <c r="I1844" s="1" t="str">
        <f t="shared" si="57"/>
        <v>Action</v>
      </c>
      <c r="J1844" s="1" t="s">
        <v>710</v>
      </c>
      <c r="K1844" s="1">
        <v>296787</v>
      </c>
      <c r="L1844" s="1">
        <v>2192</v>
      </c>
      <c r="M1844" s="1" t="s">
        <v>37</v>
      </c>
      <c r="N1844" s="1" t="s">
        <v>38</v>
      </c>
      <c r="O1844" s="1">
        <v>2008</v>
      </c>
      <c r="P1844" s="1">
        <v>7</v>
      </c>
    </row>
    <row r="1845" spans="1:16" ht="12.75" x14ac:dyDescent="0.2">
      <c r="A1845" s="1" t="s">
        <v>9445</v>
      </c>
      <c r="B1845" s="1" t="s">
        <v>9442</v>
      </c>
      <c r="C1845" s="1">
        <v>78656813</v>
      </c>
      <c r="D1845" s="1">
        <v>25000000</v>
      </c>
      <c r="E1845" s="1">
        <f t="shared" si="56"/>
        <v>53656813</v>
      </c>
      <c r="F1845" s="1">
        <v>68</v>
      </c>
      <c r="G1845" s="1">
        <v>88</v>
      </c>
      <c r="H1845" s="1" t="s">
        <v>3035</v>
      </c>
      <c r="I1845" s="1" t="str">
        <f t="shared" si="57"/>
        <v>Action</v>
      </c>
      <c r="J1845" s="1" t="s">
        <v>9444</v>
      </c>
      <c r="K1845" s="1">
        <v>42765</v>
      </c>
      <c r="L1845" s="1">
        <v>93</v>
      </c>
      <c r="M1845" s="1" t="s">
        <v>37</v>
      </c>
      <c r="N1845" s="1" t="s">
        <v>38</v>
      </c>
      <c r="O1845" s="1">
        <v>1991</v>
      </c>
      <c r="P1845" s="1">
        <v>6</v>
      </c>
    </row>
    <row r="1846" spans="1:16" ht="12.75" x14ac:dyDescent="0.2">
      <c r="A1846" s="1" t="s">
        <v>9450</v>
      </c>
      <c r="B1846" s="1" t="s">
        <v>2245</v>
      </c>
      <c r="C1846" s="1">
        <v>76270454</v>
      </c>
      <c r="D1846" s="1">
        <v>25000000</v>
      </c>
      <c r="E1846" s="1">
        <f t="shared" si="56"/>
        <v>51270454</v>
      </c>
      <c r="F1846" s="1">
        <v>123</v>
      </c>
      <c r="G1846" s="1">
        <v>119</v>
      </c>
      <c r="H1846" s="1" t="s">
        <v>2124</v>
      </c>
      <c r="I1846" s="1" t="str">
        <f>LEFT(H1846,5)</f>
        <v>Crime</v>
      </c>
      <c r="J1846" s="1" t="s">
        <v>1745</v>
      </c>
      <c r="K1846" s="1">
        <v>219008</v>
      </c>
      <c r="L1846" s="1">
        <v>418</v>
      </c>
      <c r="M1846" s="1" t="s">
        <v>37</v>
      </c>
      <c r="N1846" s="1" t="s">
        <v>38</v>
      </c>
      <c r="O1846" s="1">
        <v>1987</v>
      </c>
      <c r="P1846" s="1">
        <v>7.9</v>
      </c>
    </row>
    <row r="1847" spans="1:16" ht="12.75" x14ac:dyDescent="0.2">
      <c r="A1847" s="1" t="s">
        <v>9453</v>
      </c>
      <c r="B1847" s="1" t="s">
        <v>7112</v>
      </c>
      <c r="C1847" s="1">
        <v>74273505</v>
      </c>
      <c r="D1847" s="1">
        <v>25000000</v>
      </c>
      <c r="E1847" s="1">
        <f t="shared" si="56"/>
        <v>49273505</v>
      </c>
      <c r="F1847" s="1">
        <v>488</v>
      </c>
      <c r="G1847" s="1">
        <v>122</v>
      </c>
      <c r="H1847" s="1" t="s">
        <v>2124</v>
      </c>
      <c r="I1847" s="1" t="str">
        <f>LEFT(H1847,5)</f>
        <v>Crime</v>
      </c>
      <c r="J1847" s="1" t="s">
        <v>402</v>
      </c>
      <c r="K1847" s="1">
        <v>612060</v>
      </c>
      <c r="L1847" s="1">
        <v>1518</v>
      </c>
      <c r="M1847" s="1" t="s">
        <v>37</v>
      </c>
      <c r="N1847" s="1" t="s">
        <v>38</v>
      </c>
      <c r="O1847" s="1">
        <v>2007</v>
      </c>
      <c r="P1847" s="1">
        <v>8.1</v>
      </c>
    </row>
    <row r="1848" spans="1:16" ht="12.75" x14ac:dyDescent="0.2">
      <c r="A1848" s="1" t="s">
        <v>9456</v>
      </c>
      <c r="B1848" s="1" t="s">
        <v>1350</v>
      </c>
      <c r="C1848" s="1">
        <v>134141530</v>
      </c>
      <c r="D1848" s="1">
        <v>25000000</v>
      </c>
      <c r="E1848" s="1">
        <f t="shared" si="56"/>
        <v>109141530</v>
      </c>
      <c r="F1848" s="1">
        <v>146</v>
      </c>
      <c r="G1848" s="1">
        <v>99</v>
      </c>
      <c r="H1848" s="1" t="s">
        <v>5709</v>
      </c>
      <c r="I1848" s="1" t="str">
        <f t="shared" si="57"/>
        <v>Action</v>
      </c>
      <c r="J1848" s="1" t="s">
        <v>2282</v>
      </c>
      <c r="K1848" s="1">
        <v>75903</v>
      </c>
      <c r="L1848" s="1">
        <v>109</v>
      </c>
      <c r="M1848" s="1" t="s">
        <v>37</v>
      </c>
      <c r="N1848" s="1" t="s">
        <v>38</v>
      </c>
      <c r="O1848" s="1">
        <v>2014</v>
      </c>
      <c r="P1848" s="1">
        <v>6.2</v>
      </c>
    </row>
    <row r="1849" spans="1:16" ht="12.75" x14ac:dyDescent="0.2">
      <c r="A1849" s="1" t="s">
        <v>9461</v>
      </c>
      <c r="B1849" s="1" t="s">
        <v>9460</v>
      </c>
      <c r="C1849" s="1">
        <v>71500556</v>
      </c>
      <c r="D1849" s="1">
        <v>26000000</v>
      </c>
      <c r="E1849" s="1">
        <f t="shared" si="56"/>
        <v>45500556</v>
      </c>
      <c r="F1849" s="1">
        <v>168</v>
      </c>
      <c r="G1849" s="1">
        <v>97</v>
      </c>
      <c r="H1849" s="1" t="s">
        <v>1414</v>
      </c>
      <c r="I1849" s="1" t="str">
        <f t="shared" si="57"/>
        <v>Comedy</v>
      </c>
      <c r="J1849" s="1" t="s">
        <v>435</v>
      </c>
      <c r="K1849" s="1">
        <v>171568</v>
      </c>
      <c r="L1849" s="1">
        <v>571</v>
      </c>
      <c r="M1849" s="1" t="s">
        <v>37</v>
      </c>
      <c r="N1849" s="1" t="s">
        <v>56</v>
      </c>
      <c r="O1849" s="1">
        <v>2001</v>
      </c>
      <c r="P1849" s="1">
        <v>6.7</v>
      </c>
    </row>
    <row r="1850" spans="1:16" ht="12.75" x14ac:dyDescent="0.2">
      <c r="A1850" s="1" t="s">
        <v>9465</v>
      </c>
      <c r="B1850" s="1" t="s">
        <v>7634</v>
      </c>
      <c r="C1850" s="1">
        <v>71309760</v>
      </c>
      <c r="D1850" s="1">
        <v>25000000</v>
      </c>
      <c r="E1850" s="1">
        <f t="shared" si="56"/>
        <v>46309760</v>
      </c>
      <c r="F1850" s="1">
        <v>152</v>
      </c>
      <c r="G1850" s="1">
        <v>121</v>
      </c>
      <c r="H1850" s="1" t="s">
        <v>213</v>
      </c>
      <c r="I1850" s="1" t="str">
        <f>LEFT(H1850,5)</f>
        <v>Drama</v>
      </c>
      <c r="J1850" s="1" t="s">
        <v>3160</v>
      </c>
      <c r="K1850" s="1">
        <v>150308</v>
      </c>
      <c r="L1850" s="1">
        <v>498</v>
      </c>
      <c r="M1850" s="1" t="s">
        <v>37</v>
      </c>
      <c r="N1850" s="1" t="s">
        <v>56</v>
      </c>
      <c r="O1850" s="1">
        <v>2000</v>
      </c>
      <c r="P1850" s="1">
        <v>7.3</v>
      </c>
    </row>
    <row r="1851" spans="1:16" ht="12.75" x14ac:dyDescent="0.2">
      <c r="A1851" s="1" t="s">
        <v>9470</v>
      </c>
      <c r="B1851" s="1" t="s">
        <v>9469</v>
      </c>
      <c r="C1851" s="1">
        <v>89808372</v>
      </c>
      <c r="D1851" s="1">
        <v>45000000</v>
      </c>
      <c r="E1851" s="1">
        <f t="shared" si="56"/>
        <v>44808372</v>
      </c>
      <c r="F1851" s="1">
        <v>133</v>
      </c>
      <c r="G1851" s="1">
        <v>95</v>
      </c>
      <c r="H1851" s="1" t="s">
        <v>1670</v>
      </c>
      <c r="I1851" s="1" t="str">
        <f t="shared" si="57"/>
        <v>Comedy</v>
      </c>
      <c r="J1851" s="1" t="s">
        <v>5205</v>
      </c>
      <c r="K1851" s="1">
        <v>46417</v>
      </c>
      <c r="L1851" s="1">
        <v>297</v>
      </c>
      <c r="M1851" s="1" t="s">
        <v>37</v>
      </c>
      <c r="N1851" s="1" t="s">
        <v>38</v>
      </c>
      <c r="O1851" s="1">
        <v>2003</v>
      </c>
      <c r="P1851" s="1">
        <v>4.5999999999999996</v>
      </c>
    </row>
    <row r="1852" spans="1:16" ht="12.75" x14ac:dyDescent="0.2">
      <c r="A1852" s="1" t="s">
        <v>9475</v>
      </c>
      <c r="B1852" s="1" t="s">
        <v>5132</v>
      </c>
      <c r="C1852" s="1">
        <v>77264926</v>
      </c>
      <c r="D1852" s="1">
        <v>25000000</v>
      </c>
      <c r="E1852" s="1">
        <f t="shared" si="56"/>
        <v>52264926</v>
      </c>
      <c r="F1852" s="1">
        <v>139</v>
      </c>
      <c r="G1852" s="1">
        <v>105</v>
      </c>
      <c r="H1852" s="1" t="s">
        <v>3056</v>
      </c>
      <c r="I1852" s="1" t="str">
        <f t="shared" si="57"/>
        <v>Comedy</v>
      </c>
      <c r="J1852" s="1" t="s">
        <v>2623</v>
      </c>
      <c r="K1852" s="1">
        <v>21176</v>
      </c>
      <c r="L1852" s="1">
        <v>107</v>
      </c>
      <c r="M1852" s="1" t="s">
        <v>37</v>
      </c>
      <c r="N1852" s="1" t="s">
        <v>38</v>
      </c>
      <c r="O1852" s="1">
        <v>2012</v>
      </c>
      <c r="P1852" s="1">
        <v>6.1</v>
      </c>
    </row>
    <row r="1853" spans="1:16" ht="12.75" x14ac:dyDescent="0.2">
      <c r="A1853" s="1" t="s">
        <v>9479</v>
      </c>
      <c r="B1853" s="1" t="s">
        <v>2697</v>
      </c>
      <c r="C1853" s="1">
        <v>70625986</v>
      </c>
      <c r="D1853" s="1">
        <v>25000000</v>
      </c>
      <c r="E1853" s="1">
        <f t="shared" si="56"/>
        <v>45625986</v>
      </c>
      <c r="F1853" s="1">
        <v>245</v>
      </c>
      <c r="G1853" s="1">
        <v>108</v>
      </c>
      <c r="H1853" s="1" t="s">
        <v>1680</v>
      </c>
      <c r="I1853" s="1" t="str">
        <f t="shared" si="57"/>
        <v>Comedy</v>
      </c>
      <c r="J1853" s="1" t="s">
        <v>840</v>
      </c>
      <c r="K1853" s="1">
        <v>168717</v>
      </c>
      <c r="L1853" s="1">
        <v>178</v>
      </c>
      <c r="M1853" s="1" t="s">
        <v>37</v>
      </c>
      <c r="N1853" s="1" t="s">
        <v>38</v>
      </c>
      <c r="O1853" s="1">
        <v>2011</v>
      </c>
      <c r="P1853" s="1">
        <v>6.2</v>
      </c>
    </row>
    <row r="1854" spans="1:16" ht="12.75" x14ac:dyDescent="0.2">
      <c r="A1854" s="1" t="s">
        <v>9484</v>
      </c>
      <c r="B1854" s="1" t="s">
        <v>5984</v>
      </c>
      <c r="C1854" s="1">
        <v>56505065</v>
      </c>
      <c r="D1854" s="1">
        <v>25000000</v>
      </c>
      <c r="E1854" s="1">
        <f t="shared" si="56"/>
        <v>31505065</v>
      </c>
      <c r="F1854" s="1">
        <v>84</v>
      </c>
      <c r="G1854" s="1">
        <v>134</v>
      </c>
      <c r="H1854" s="1" t="s">
        <v>9483</v>
      </c>
      <c r="I1854" s="1" t="str">
        <f t="shared" si="57"/>
        <v>Action</v>
      </c>
      <c r="J1854" s="1" t="s">
        <v>3006</v>
      </c>
      <c r="K1854" s="1">
        <v>95241</v>
      </c>
      <c r="L1854" s="1">
        <v>439</v>
      </c>
      <c r="M1854" s="1" t="s">
        <v>37</v>
      </c>
      <c r="N1854" s="1" t="s">
        <v>38</v>
      </c>
      <c r="O1854" s="1">
        <v>1993</v>
      </c>
      <c r="P1854" s="1">
        <v>7.8</v>
      </c>
    </row>
    <row r="1855" spans="1:16" ht="12.75" x14ac:dyDescent="0.2">
      <c r="A1855" s="1" t="s">
        <v>9487</v>
      </c>
      <c r="B1855" s="1" t="s">
        <v>3443</v>
      </c>
      <c r="C1855" s="1">
        <v>55973336</v>
      </c>
      <c r="D1855" s="1">
        <v>25000000</v>
      </c>
      <c r="E1855" s="1">
        <f t="shared" si="56"/>
        <v>30973336</v>
      </c>
      <c r="F1855" s="1">
        <v>70</v>
      </c>
      <c r="G1855" s="1">
        <v>115</v>
      </c>
      <c r="H1855" s="1" t="s">
        <v>333</v>
      </c>
      <c r="I1855" s="1" t="str">
        <f t="shared" si="57"/>
        <v>Action</v>
      </c>
      <c r="J1855" s="1" t="s">
        <v>501</v>
      </c>
      <c r="K1855" s="1">
        <v>57040</v>
      </c>
      <c r="L1855" s="1">
        <v>365</v>
      </c>
      <c r="M1855" s="1" t="s">
        <v>37</v>
      </c>
      <c r="N1855" s="1" t="s">
        <v>38</v>
      </c>
      <c r="O1855" s="1">
        <v>2000</v>
      </c>
      <c r="P1855" s="1">
        <v>6.1</v>
      </c>
    </row>
    <row r="1856" spans="1:16" ht="12.75" x14ac:dyDescent="0.2">
      <c r="A1856" s="1" t="s">
        <v>9493</v>
      </c>
      <c r="B1856" s="1" t="s">
        <v>1057</v>
      </c>
      <c r="D1856" s="1">
        <v>2800000</v>
      </c>
      <c r="E1856" s="1">
        <f t="shared" si="56"/>
        <v>-2800000</v>
      </c>
      <c r="F1856" s="1">
        <v>154</v>
      </c>
      <c r="G1856" s="1">
        <v>107</v>
      </c>
      <c r="H1856" s="1" t="s">
        <v>9491</v>
      </c>
      <c r="I1856" s="1" t="str">
        <f>LEFT(H1856,7)</f>
        <v>Fantasy</v>
      </c>
      <c r="J1856" s="1" t="s">
        <v>9492</v>
      </c>
      <c r="K1856" s="1">
        <v>80958</v>
      </c>
      <c r="L1856" s="1">
        <v>310</v>
      </c>
      <c r="M1856" s="1" t="s">
        <v>37</v>
      </c>
      <c r="N1856" s="1" t="s">
        <v>56</v>
      </c>
      <c r="O1856" s="1">
        <v>1976</v>
      </c>
      <c r="P1856" s="1">
        <v>7.6</v>
      </c>
    </row>
    <row r="1857" spans="1:16" ht="12.75" x14ac:dyDescent="0.2">
      <c r="A1857" s="1" t="s">
        <v>9499</v>
      </c>
      <c r="B1857" s="1" t="s">
        <v>5494</v>
      </c>
      <c r="C1857" s="1">
        <v>54098051</v>
      </c>
      <c r="D1857" s="1">
        <v>25000000</v>
      </c>
      <c r="E1857" s="1">
        <f t="shared" si="56"/>
        <v>29098051</v>
      </c>
      <c r="F1857" s="1">
        <v>216</v>
      </c>
      <c r="G1857" s="1">
        <v>86</v>
      </c>
      <c r="H1857" s="1" t="s">
        <v>6402</v>
      </c>
      <c r="I1857" s="1" t="str">
        <f t="shared" si="57"/>
        <v>Horror</v>
      </c>
      <c r="J1857" s="1" t="s">
        <v>9498</v>
      </c>
      <c r="K1857" s="1">
        <v>102861</v>
      </c>
      <c r="L1857" s="1">
        <v>571</v>
      </c>
      <c r="M1857" s="1" t="s">
        <v>37</v>
      </c>
      <c r="N1857" s="1" t="s">
        <v>766</v>
      </c>
      <c r="O1857" s="1">
        <v>2006</v>
      </c>
      <c r="P1857" s="1">
        <v>5.8</v>
      </c>
    </row>
    <row r="1858" spans="1:16" ht="12.75" x14ac:dyDescent="0.2">
      <c r="A1858" s="1" t="s">
        <v>9503</v>
      </c>
      <c r="B1858" s="1" t="s">
        <v>7203</v>
      </c>
      <c r="C1858" s="1">
        <v>60443237</v>
      </c>
      <c r="D1858" s="1">
        <v>25000000</v>
      </c>
      <c r="E1858" s="1">
        <f t="shared" si="56"/>
        <v>35443237</v>
      </c>
      <c r="F1858" s="1">
        <v>170</v>
      </c>
      <c r="G1858" s="1">
        <v>101</v>
      </c>
      <c r="H1858" s="1" t="s">
        <v>213</v>
      </c>
      <c r="I1858" s="1" t="str">
        <f>LEFT(H1858,5)</f>
        <v>Drama</v>
      </c>
      <c r="J1858" s="1" t="s">
        <v>1744</v>
      </c>
      <c r="K1858" s="1">
        <v>76882</v>
      </c>
      <c r="L1858" s="1">
        <v>106</v>
      </c>
      <c r="M1858" s="1" t="s">
        <v>37</v>
      </c>
      <c r="N1858" s="1" t="s">
        <v>38</v>
      </c>
      <c r="O1858" s="1">
        <v>2012</v>
      </c>
      <c r="P1858" s="1">
        <v>6.5</v>
      </c>
    </row>
    <row r="1859" spans="1:16" ht="12.75" x14ac:dyDescent="0.2">
      <c r="A1859" s="1" t="s">
        <v>9508</v>
      </c>
      <c r="B1859" s="1" t="s">
        <v>9507</v>
      </c>
      <c r="C1859" s="1">
        <v>82234139</v>
      </c>
      <c r="D1859" s="1">
        <v>17000000</v>
      </c>
      <c r="E1859" s="1">
        <f t="shared" ref="E1859:E1922" si="58">C1859-D1859</f>
        <v>65234139</v>
      </c>
      <c r="F1859" s="1">
        <v>181</v>
      </c>
      <c r="G1859" s="1">
        <v>96</v>
      </c>
      <c r="H1859" s="1" t="s">
        <v>547</v>
      </c>
      <c r="I1859" s="1" t="str">
        <f>LEFT(H1859,9)</f>
        <v>Adventure</v>
      </c>
      <c r="J1859" s="1" t="s">
        <v>699</v>
      </c>
      <c r="K1859" s="1">
        <v>110390</v>
      </c>
      <c r="L1859" s="1">
        <v>522</v>
      </c>
      <c r="M1859" s="1" t="s">
        <v>37</v>
      </c>
      <c r="N1859" s="1" t="s">
        <v>38</v>
      </c>
      <c r="O1859" s="1">
        <v>2007</v>
      </c>
      <c r="P1859" s="1">
        <v>7.2</v>
      </c>
    </row>
    <row r="1860" spans="1:16" ht="12.75" x14ac:dyDescent="0.2">
      <c r="A1860" s="1" t="s">
        <v>9512</v>
      </c>
      <c r="B1860" s="1" t="s">
        <v>124</v>
      </c>
      <c r="C1860" s="1">
        <v>51676606</v>
      </c>
      <c r="D1860" s="1">
        <v>25000000</v>
      </c>
      <c r="E1860" s="1">
        <f t="shared" si="58"/>
        <v>26676606</v>
      </c>
      <c r="F1860" s="1">
        <v>226</v>
      </c>
      <c r="G1860" s="1">
        <v>101</v>
      </c>
      <c r="H1860" s="1" t="s">
        <v>9511</v>
      </c>
      <c r="I1860" s="1" t="str">
        <f>LEFT(H1860,9)</f>
        <v>Biography</v>
      </c>
      <c r="J1860" s="1" t="s">
        <v>43</v>
      </c>
      <c r="K1860" s="1">
        <v>174591</v>
      </c>
      <c r="L1860" s="1">
        <v>632</v>
      </c>
      <c r="M1860" s="1" t="s">
        <v>37</v>
      </c>
      <c r="N1860" s="1" t="s">
        <v>38</v>
      </c>
      <c r="O1860" s="1">
        <v>2004</v>
      </c>
      <c r="P1860" s="1">
        <v>7.8</v>
      </c>
    </row>
    <row r="1861" spans="1:16" ht="12.75" x14ac:dyDescent="0.2">
      <c r="A1861" s="1" t="s">
        <v>9516</v>
      </c>
      <c r="B1861" s="1" t="s">
        <v>9515</v>
      </c>
      <c r="C1861" s="1">
        <v>52528330</v>
      </c>
      <c r="D1861" s="1">
        <v>25000000</v>
      </c>
      <c r="E1861" s="1">
        <f t="shared" si="58"/>
        <v>27528330</v>
      </c>
      <c r="F1861" s="1">
        <v>24</v>
      </c>
      <c r="G1861" s="1">
        <v>100</v>
      </c>
      <c r="H1861" s="1" t="s">
        <v>2526</v>
      </c>
      <c r="I1861" s="1" t="str">
        <f t="shared" ref="I1861:I1922" si="59">LEFT(H1861,6)</f>
        <v>Comedy</v>
      </c>
      <c r="J1861" s="1" t="s">
        <v>3998</v>
      </c>
      <c r="K1861" s="1">
        <v>4265</v>
      </c>
      <c r="L1861" s="1">
        <v>27</v>
      </c>
      <c r="M1861" s="1" t="s">
        <v>37</v>
      </c>
      <c r="N1861" s="1" t="s">
        <v>38</v>
      </c>
      <c r="O1861" s="1">
        <v>2013</v>
      </c>
      <c r="P1861" s="1">
        <v>4.7</v>
      </c>
    </row>
    <row r="1862" spans="1:16" ht="12.75" x14ac:dyDescent="0.2">
      <c r="A1862" s="1" t="s">
        <v>9521</v>
      </c>
      <c r="B1862" s="1" t="s">
        <v>9520</v>
      </c>
      <c r="C1862" s="1">
        <v>51533608</v>
      </c>
      <c r="D1862" s="1">
        <v>25000000</v>
      </c>
      <c r="E1862" s="1">
        <f t="shared" si="58"/>
        <v>26533608</v>
      </c>
      <c r="F1862" s="1">
        <v>408</v>
      </c>
      <c r="G1862" s="1">
        <v>117</v>
      </c>
      <c r="H1862" s="1" t="s">
        <v>711</v>
      </c>
      <c r="I1862" s="1" t="str">
        <f t="shared" si="59"/>
        <v>Action</v>
      </c>
      <c r="J1862" s="1" t="s">
        <v>227</v>
      </c>
      <c r="K1862" s="1">
        <v>203111</v>
      </c>
      <c r="L1862" s="1">
        <v>755</v>
      </c>
      <c r="M1862" s="1" t="s">
        <v>37</v>
      </c>
      <c r="N1862" s="1" t="s">
        <v>38</v>
      </c>
      <c r="O1862" s="1">
        <v>2011</v>
      </c>
      <c r="P1862" s="1">
        <v>6.8</v>
      </c>
    </row>
    <row r="1863" spans="1:16" ht="12.75" x14ac:dyDescent="0.2">
      <c r="A1863" s="1" t="s">
        <v>9525</v>
      </c>
      <c r="B1863" s="1" t="s">
        <v>9524</v>
      </c>
      <c r="C1863" s="1">
        <v>51097664</v>
      </c>
      <c r="D1863" s="1">
        <v>30000000</v>
      </c>
      <c r="E1863" s="1">
        <f t="shared" si="58"/>
        <v>21097664</v>
      </c>
      <c r="F1863" s="1">
        <v>180</v>
      </c>
      <c r="G1863" s="1">
        <v>101</v>
      </c>
      <c r="H1863" s="1" t="s">
        <v>6131</v>
      </c>
      <c r="I1863" s="1" t="str">
        <f>LEFT(H1863,5)</f>
        <v>Drama</v>
      </c>
      <c r="J1863" s="1" t="s">
        <v>1745</v>
      </c>
      <c r="K1863" s="1">
        <v>70205</v>
      </c>
      <c r="L1863" s="1">
        <v>450</v>
      </c>
      <c r="M1863" s="1" t="s">
        <v>37</v>
      </c>
      <c r="N1863" s="1" t="s">
        <v>38</v>
      </c>
      <c r="O1863" s="1">
        <v>2005</v>
      </c>
      <c r="P1863" s="1">
        <v>5.9</v>
      </c>
    </row>
    <row r="1864" spans="1:16" ht="12.75" x14ac:dyDescent="0.2">
      <c r="A1864" s="1" t="s">
        <v>9529</v>
      </c>
      <c r="B1864" s="1" t="s">
        <v>1750</v>
      </c>
      <c r="C1864" s="1">
        <v>84136909</v>
      </c>
      <c r="D1864" s="1">
        <v>26000000</v>
      </c>
      <c r="E1864" s="1">
        <f t="shared" si="58"/>
        <v>58136909</v>
      </c>
      <c r="F1864" s="1">
        <v>181</v>
      </c>
      <c r="G1864" s="1">
        <v>98</v>
      </c>
      <c r="H1864" s="1" t="s">
        <v>1670</v>
      </c>
      <c r="I1864" s="1" t="str">
        <f t="shared" si="59"/>
        <v>Comedy</v>
      </c>
      <c r="J1864" s="1" t="s">
        <v>9528</v>
      </c>
      <c r="K1864" s="1">
        <v>267921</v>
      </c>
      <c r="L1864" s="1">
        <v>577</v>
      </c>
      <c r="M1864" s="1" t="s">
        <v>37</v>
      </c>
      <c r="N1864" s="1" t="s">
        <v>38</v>
      </c>
      <c r="O1864" s="1">
        <v>2004</v>
      </c>
      <c r="P1864" s="1">
        <v>7.2</v>
      </c>
    </row>
    <row r="1865" spans="1:16" ht="12.75" x14ac:dyDescent="0.2">
      <c r="A1865" s="1" t="s">
        <v>9532</v>
      </c>
      <c r="B1865" s="1" t="s">
        <v>486</v>
      </c>
      <c r="C1865" s="1">
        <v>46836394</v>
      </c>
      <c r="D1865" s="1">
        <v>25000000</v>
      </c>
      <c r="E1865" s="1">
        <f t="shared" si="58"/>
        <v>21836394</v>
      </c>
      <c r="F1865" s="1">
        <v>192</v>
      </c>
      <c r="G1865" s="1">
        <v>146</v>
      </c>
      <c r="H1865" s="1" t="s">
        <v>1725</v>
      </c>
      <c r="I1865" s="1" t="str">
        <f>LEFT(H1865,9)</f>
        <v>Biography</v>
      </c>
      <c r="J1865" s="1" t="s">
        <v>1745</v>
      </c>
      <c r="K1865" s="1">
        <v>728685</v>
      </c>
      <c r="L1865" s="1">
        <v>989</v>
      </c>
      <c r="M1865" s="1" t="s">
        <v>37</v>
      </c>
      <c r="N1865" s="1" t="s">
        <v>38</v>
      </c>
      <c r="O1865" s="1">
        <v>1990</v>
      </c>
      <c r="P1865" s="1">
        <v>8.6999999999999993</v>
      </c>
    </row>
    <row r="1866" spans="1:16" ht="12.75" x14ac:dyDescent="0.2">
      <c r="A1866" s="1" t="s">
        <v>9536</v>
      </c>
      <c r="B1866" s="1" t="s">
        <v>4369</v>
      </c>
      <c r="C1866" s="1">
        <v>47285499</v>
      </c>
      <c r="D1866" s="1">
        <v>26000000</v>
      </c>
      <c r="E1866" s="1">
        <f t="shared" si="58"/>
        <v>21285499</v>
      </c>
      <c r="F1866" s="1">
        <v>79</v>
      </c>
      <c r="G1866" s="1">
        <v>102</v>
      </c>
      <c r="H1866" s="1" t="s">
        <v>9535</v>
      </c>
      <c r="I1866" s="1" t="str">
        <f t="shared" si="59"/>
        <v>Action</v>
      </c>
      <c r="J1866" s="1" t="s">
        <v>6007</v>
      </c>
      <c r="K1866" s="1">
        <v>26755</v>
      </c>
      <c r="L1866" s="1">
        <v>104</v>
      </c>
      <c r="M1866" s="1" t="s">
        <v>37</v>
      </c>
      <c r="N1866" s="1" t="s">
        <v>38</v>
      </c>
      <c r="O1866" s="1">
        <v>2003</v>
      </c>
      <c r="P1866" s="1">
        <v>5</v>
      </c>
    </row>
    <row r="1867" spans="1:16" ht="12.75" x14ac:dyDescent="0.2">
      <c r="A1867" s="1" t="s">
        <v>9540</v>
      </c>
      <c r="B1867" s="1" t="s">
        <v>7108</v>
      </c>
      <c r="C1867" s="1">
        <v>47124400</v>
      </c>
      <c r="D1867" s="1">
        <v>25000000</v>
      </c>
      <c r="E1867" s="1">
        <f t="shared" si="58"/>
        <v>22124400</v>
      </c>
      <c r="F1867" s="1">
        <v>128</v>
      </c>
      <c r="G1867" s="1">
        <v>97</v>
      </c>
      <c r="H1867" s="1" t="s">
        <v>514</v>
      </c>
      <c r="I1867" s="1" t="str">
        <f t="shared" si="59"/>
        <v>Comedy</v>
      </c>
      <c r="J1867" s="1" t="s">
        <v>435</v>
      </c>
      <c r="K1867" s="1">
        <v>49676</v>
      </c>
      <c r="L1867" s="1">
        <v>181</v>
      </c>
      <c r="M1867" s="1" t="s">
        <v>37</v>
      </c>
      <c r="N1867" s="1" t="s">
        <v>38</v>
      </c>
      <c r="O1867" s="1">
        <v>2005</v>
      </c>
      <c r="P1867" s="1">
        <v>6.6</v>
      </c>
    </row>
    <row r="1868" spans="1:16" ht="12.75" x14ac:dyDescent="0.2">
      <c r="A1868" s="1" t="s">
        <v>9543</v>
      </c>
      <c r="B1868" s="1" t="s">
        <v>2245</v>
      </c>
      <c r="C1868" s="1">
        <v>44700000</v>
      </c>
      <c r="D1868" s="1">
        <v>25000000</v>
      </c>
      <c r="E1868" s="1">
        <f t="shared" si="58"/>
        <v>19700000</v>
      </c>
      <c r="F1868" s="1">
        <v>147</v>
      </c>
      <c r="G1868" s="1">
        <v>142</v>
      </c>
      <c r="H1868" s="1" t="s">
        <v>1934</v>
      </c>
      <c r="I1868" s="1" t="str">
        <f>LEFT(H1868,5)</f>
        <v>Crime</v>
      </c>
      <c r="J1868" s="1" t="s">
        <v>2381</v>
      </c>
      <c r="K1868" s="1">
        <v>537442</v>
      </c>
      <c r="L1868" s="1">
        <v>851</v>
      </c>
      <c r="M1868" s="1" t="s">
        <v>37</v>
      </c>
      <c r="N1868" s="1" t="s">
        <v>38</v>
      </c>
      <c r="O1868" s="1">
        <v>1983</v>
      </c>
      <c r="P1868" s="1">
        <v>8.3000000000000007</v>
      </c>
    </row>
    <row r="1869" spans="1:16" ht="12.75" x14ac:dyDescent="0.2">
      <c r="A1869" s="1" t="s">
        <v>9546</v>
      </c>
      <c r="B1869" s="1" t="s">
        <v>4981</v>
      </c>
      <c r="C1869" s="1">
        <v>44455658</v>
      </c>
      <c r="D1869" s="1">
        <v>25000000</v>
      </c>
      <c r="E1869" s="1">
        <f t="shared" si="58"/>
        <v>19455658</v>
      </c>
      <c r="F1869" s="1">
        <v>49</v>
      </c>
      <c r="G1869" s="1">
        <v>98</v>
      </c>
      <c r="H1869" s="1" t="s">
        <v>1373</v>
      </c>
      <c r="I1869" s="1" t="str">
        <f t="shared" si="59"/>
        <v>Action</v>
      </c>
      <c r="J1869" s="1" t="s">
        <v>1638</v>
      </c>
      <c r="K1869" s="1">
        <v>36253</v>
      </c>
      <c r="L1869" s="1">
        <v>92</v>
      </c>
      <c r="M1869" s="1" t="s">
        <v>37</v>
      </c>
      <c r="N1869" s="1" t="s">
        <v>38</v>
      </c>
      <c r="O1869" s="1">
        <v>1997</v>
      </c>
      <c r="P1869" s="1">
        <v>6.7</v>
      </c>
    </row>
    <row r="1870" spans="1:16" ht="12.75" x14ac:dyDescent="0.2">
      <c r="A1870" s="1" t="s">
        <v>9551</v>
      </c>
      <c r="B1870" s="1" t="s">
        <v>9550</v>
      </c>
      <c r="C1870" s="1">
        <v>43984230</v>
      </c>
      <c r="D1870" s="1">
        <v>23000000</v>
      </c>
      <c r="E1870" s="1">
        <f t="shared" si="58"/>
        <v>20984230</v>
      </c>
      <c r="F1870" s="1">
        <v>75</v>
      </c>
      <c r="G1870" s="1">
        <v>219</v>
      </c>
      <c r="H1870" s="1" t="s">
        <v>5939</v>
      </c>
      <c r="I1870" s="1" t="str">
        <f>LEFT(H1870,9)</f>
        <v>Biography</v>
      </c>
      <c r="J1870" s="1" t="s">
        <v>586</v>
      </c>
      <c r="K1870" s="1">
        <v>70274</v>
      </c>
      <c r="L1870" s="1">
        <v>133</v>
      </c>
      <c r="M1870" s="1" t="s">
        <v>37</v>
      </c>
      <c r="N1870" s="1" t="s">
        <v>891</v>
      </c>
      <c r="O1870" s="1">
        <v>1987</v>
      </c>
      <c r="P1870" s="1">
        <v>7.8</v>
      </c>
    </row>
    <row r="1871" spans="1:16" ht="12.75" x14ac:dyDescent="0.2">
      <c r="A1871" s="1" t="s">
        <v>9555</v>
      </c>
      <c r="B1871" s="1" t="s">
        <v>3835</v>
      </c>
      <c r="C1871" s="1">
        <v>66489425</v>
      </c>
      <c r="D1871" s="1">
        <v>25000000</v>
      </c>
      <c r="E1871" s="1">
        <f t="shared" si="58"/>
        <v>41489425</v>
      </c>
      <c r="F1871" s="1">
        <v>270</v>
      </c>
      <c r="G1871" s="1">
        <v>109</v>
      </c>
      <c r="H1871" s="1" t="s">
        <v>463</v>
      </c>
      <c r="I1871" s="1" t="str">
        <f t="shared" si="59"/>
        <v>Action</v>
      </c>
      <c r="J1871" s="1" t="s">
        <v>81</v>
      </c>
      <c r="K1871" s="1">
        <v>101977</v>
      </c>
      <c r="L1871" s="1">
        <v>161</v>
      </c>
      <c r="M1871" s="1" t="s">
        <v>37</v>
      </c>
      <c r="N1871" s="1" t="s">
        <v>38</v>
      </c>
      <c r="O1871" s="1">
        <v>2012</v>
      </c>
      <c r="P1871" s="1">
        <v>6.5</v>
      </c>
    </row>
    <row r="1872" spans="1:16" ht="12.75" x14ac:dyDescent="0.2">
      <c r="A1872" s="1" t="s">
        <v>9558</v>
      </c>
      <c r="B1872" s="1" t="s">
        <v>259</v>
      </c>
      <c r="C1872" s="1">
        <v>41067398</v>
      </c>
      <c r="D1872" s="1">
        <v>25000000</v>
      </c>
      <c r="E1872" s="1">
        <f t="shared" si="58"/>
        <v>16067398</v>
      </c>
      <c r="F1872" s="1">
        <v>29</v>
      </c>
      <c r="G1872" s="1">
        <v>97</v>
      </c>
      <c r="H1872" s="1" t="s">
        <v>421</v>
      </c>
      <c r="I1872" s="1" t="str">
        <f t="shared" si="59"/>
        <v>Action</v>
      </c>
      <c r="J1872" s="1" t="s">
        <v>2845</v>
      </c>
      <c r="K1872" s="1">
        <v>22748</v>
      </c>
      <c r="L1872" s="1">
        <v>41</v>
      </c>
      <c r="M1872" s="1" t="s">
        <v>37</v>
      </c>
      <c r="N1872" s="1" t="s">
        <v>38</v>
      </c>
      <c r="O1872" s="1">
        <v>1997</v>
      </c>
      <c r="P1872" s="1">
        <v>6.1</v>
      </c>
    </row>
    <row r="1873" spans="1:16" ht="12.75" x14ac:dyDescent="0.2">
      <c r="A1873" s="1" t="s">
        <v>9562</v>
      </c>
      <c r="B1873" s="1" t="s">
        <v>7075</v>
      </c>
      <c r="C1873" s="1">
        <v>40218903</v>
      </c>
      <c r="D1873" s="1">
        <v>25000000</v>
      </c>
      <c r="E1873" s="1">
        <f t="shared" si="58"/>
        <v>15218903</v>
      </c>
      <c r="F1873" s="1">
        <v>398</v>
      </c>
      <c r="G1873" s="1">
        <v>158</v>
      </c>
      <c r="H1873" s="1" t="s">
        <v>3408</v>
      </c>
      <c r="I1873" s="1" t="str">
        <f t="shared" si="59"/>
        <v>Drama</v>
      </c>
      <c r="J1873" s="1" t="s">
        <v>7130</v>
      </c>
      <c r="K1873" s="1">
        <v>372990</v>
      </c>
      <c r="L1873" s="1">
        <v>1107</v>
      </c>
      <c r="M1873" s="1" t="s">
        <v>37</v>
      </c>
      <c r="N1873" s="1" t="s">
        <v>38</v>
      </c>
      <c r="O1873" s="1">
        <v>2007</v>
      </c>
      <c r="P1873" s="1">
        <v>8.1</v>
      </c>
    </row>
    <row r="1874" spans="1:16" ht="12.75" x14ac:dyDescent="0.2">
      <c r="A1874" s="1" t="s">
        <v>9568</v>
      </c>
      <c r="B1874" s="1" t="s">
        <v>9566</v>
      </c>
      <c r="C1874" s="1">
        <v>39880476</v>
      </c>
      <c r="D1874" s="1">
        <v>25000000</v>
      </c>
      <c r="E1874" s="1">
        <f t="shared" si="58"/>
        <v>14880476</v>
      </c>
      <c r="F1874" s="1">
        <v>38</v>
      </c>
      <c r="G1874" s="1">
        <v>85</v>
      </c>
      <c r="H1874" s="1" t="s">
        <v>270</v>
      </c>
      <c r="I1874" s="1" t="str">
        <f>LEFT(H1874,9)</f>
        <v>Adventure</v>
      </c>
      <c r="J1874" s="1" t="s">
        <v>1231</v>
      </c>
      <c r="K1874" s="1">
        <v>12218</v>
      </c>
      <c r="L1874" s="1">
        <v>33</v>
      </c>
      <c r="M1874" s="1" t="s">
        <v>37</v>
      </c>
      <c r="N1874" s="1" t="s">
        <v>38</v>
      </c>
      <c r="O1874" s="1">
        <v>2002</v>
      </c>
      <c r="P1874" s="1">
        <v>5.2</v>
      </c>
    </row>
    <row r="1875" spans="1:16" ht="12.75" x14ac:dyDescent="0.2">
      <c r="A1875" s="1" t="s">
        <v>9572</v>
      </c>
      <c r="B1875" s="1" t="s">
        <v>9571</v>
      </c>
      <c r="C1875" s="1">
        <v>39399750</v>
      </c>
      <c r="D1875" s="1">
        <v>25000000</v>
      </c>
      <c r="E1875" s="1">
        <f t="shared" si="58"/>
        <v>14399750</v>
      </c>
      <c r="F1875" s="1">
        <v>45</v>
      </c>
      <c r="G1875" s="1">
        <v>80</v>
      </c>
      <c r="H1875" s="1" t="s">
        <v>828</v>
      </c>
      <c r="I1875" s="1" t="str">
        <f>LEFT(H1875,9)</f>
        <v>Adventure</v>
      </c>
      <c r="J1875" s="1" t="s">
        <v>2314</v>
      </c>
      <c r="K1875" s="1">
        <v>5674</v>
      </c>
      <c r="L1875" s="1">
        <v>35</v>
      </c>
      <c r="M1875" s="1" t="s">
        <v>37</v>
      </c>
      <c r="N1875" s="1" t="s">
        <v>38</v>
      </c>
      <c r="O1875" s="1">
        <v>2003</v>
      </c>
      <c r="P1875" s="1">
        <v>5.6</v>
      </c>
    </row>
    <row r="1876" spans="1:16" ht="12.75" x14ac:dyDescent="0.2">
      <c r="A1876" s="1" t="s">
        <v>9577</v>
      </c>
      <c r="B1876" s="1" t="s">
        <v>6799</v>
      </c>
      <c r="C1876" s="1">
        <v>38230435</v>
      </c>
      <c r="D1876" s="1">
        <v>25000000</v>
      </c>
      <c r="E1876" s="1">
        <f t="shared" si="58"/>
        <v>13230435</v>
      </c>
      <c r="F1876" s="1">
        <v>81</v>
      </c>
      <c r="G1876" s="1">
        <v>86</v>
      </c>
      <c r="H1876" s="1" t="s">
        <v>2135</v>
      </c>
      <c r="I1876" s="1" t="str">
        <f t="shared" si="59"/>
        <v>Action</v>
      </c>
      <c r="J1876" s="1" t="s">
        <v>2637</v>
      </c>
      <c r="K1876" s="1">
        <v>29661</v>
      </c>
      <c r="L1876" s="1">
        <v>179</v>
      </c>
      <c r="M1876" s="1" t="s">
        <v>37</v>
      </c>
      <c r="N1876" s="1" t="s">
        <v>38</v>
      </c>
      <c r="O1876" s="1">
        <v>2002</v>
      </c>
      <c r="P1876" s="1">
        <v>5.8</v>
      </c>
    </row>
    <row r="1877" spans="1:16" ht="12.75" x14ac:dyDescent="0.2">
      <c r="A1877" s="1" t="s">
        <v>9580</v>
      </c>
      <c r="B1877" s="1" t="s">
        <v>6296</v>
      </c>
      <c r="C1877" s="1">
        <v>39008741</v>
      </c>
      <c r="D1877" s="1">
        <v>25000000</v>
      </c>
      <c r="E1877" s="1">
        <f t="shared" si="58"/>
        <v>14008741</v>
      </c>
      <c r="F1877" s="1">
        <v>88</v>
      </c>
      <c r="G1877" s="1">
        <v>119</v>
      </c>
      <c r="H1877" s="1" t="s">
        <v>9104</v>
      </c>
      <c r="I1877" s="1" t="str">
        <f t="shared" si="59"/>
        <v>Comedy</v>
      </c>
      <c r="J1877" s="1" t="s">
        <v>710</v>
      </c>
      <c r="K1877" s="1">
        <v>44838</v>
      </c>
      <c r="L1877" s="1">
        <v>223</v>
      </c>
      <c r="M1877" s="1" t="s">
        <v>37</v>
      </c>
      <c r="N1877" s="1" t="s">
        <v>38</v>
      </c>
      <c r="O1877" s="1">
        <v>2005</v>
      </c>
      <c r="P1877" s="1">
        <v>6.6</v>
      </c>
    </row>
    <row r="1878" spans="1:16" ht="12.75" x14ac:dyDescent="0.2">
      <c r="A1878" s="1" t="s">
        <v>9584</v>
      </c>
      <c r="B1878" s="1" t="s">
        <v>9583</v>
      </c>
      <c r="C1878" s="1">
        <v>36833473</v>
      </c>
      <c r="D1878" s="1">
        <v>25000000</v>
      </c>
      <c r="E1878" s="1">
        <f t="shared" si="58"/>
        <v>11833473</v>
      </c>
      <c r="F1878" s="1">
        <v>116</v>
      </c>
      <c r="G1878" s="1">
        <v>98</v>
      </c>
      <c r="H1878" s="1" t="s">
        <v>463</v>
      </c>
      <c r="I1878" s="1" t="str">
        <f t="shared" si="59"/>
        <v>Action</v>
      </c>
      <c r="J1878" s="1" t="s">
        <v>501</v>
      </c>
      <c r="K1878" s="1">
        <v>53126</v>
      </c>
      <c r="L1878" s="1">
        <v>254</v>
      </c>
      <c r="M1878" s="1" t="s">
        <v>37</v>
      </c>
      <c r="N1878" s="1" t="s">
        <v>1464</v>
      </c>
      <c r="O1878" s="1">
        <v>2001</v>
      </c>
      <c r="P1878" s="1">
        <v>6.6</v>
      </c>
    </row>
    <row r="1879" spans="1:16" ht="12.75" x14ac:dyDescent="0.2">
      <c r="A1879" s="1" t="s">
        <v>9589</v>
      </c>
      <c r="B1879" s="1" t="s">
        <v>9587</v>
      </c>
      <c r="C1879" s="1">
        <v>48237389</v>
      </c>
      <c r="D1879" s="1">
        <v>25000000</v>
      </c>
      <c r="E1879" s="1">
        <f t="shared" si="58"/>
        <v>23237389</v>
      </c>
      <c r="F1879" s="1">
        <v>129</v>
      </c>
      <c r="G1879" s="1">
        <v>97</v>
      </c>
      <c r="H1879" s="1" t="s">
        <v>1680</v>
      </c>
      <c r="I1879" s="1" t="str">
        <f t="shared" si="59"/>
        <v>Comedy</v>
      </c>
      <c r="J1879" s="1" t="s">
        <v>181</v>
      </c>
      <c r="K1879" s="1">
        <v>63969</v>
      </c>
      <c r="L1879" s="1">
        <v>126</v>
      </c>
      <c r="M1879" s="1" t="s">
        <v>37</v>
      </c>
      <c r="N1879" s="1" t="s">
        <v>38</v>
      </c>
      <c r="O1879" s="1">
        <v>2008</v>
      </c>
      <c r="P1879" s="1">
        <v>5.5</v>
      </c>
    </row>
    <row r="1880" spans="1:16" ht="12.75" x14ac:dyDescent="0.2">
      <c r="A1880" s="1" t="s">
        <v>9594</v>
      </c>
      <c r="B1880" s="1" t="s">
        <v>9592</v>
      </c>
      <c r="C1880" s="1">
        <v>36310118</v>
      </c>
      <c r="E1880" s="1">
        <f t="shared" si="58"/>
        <v>36310118</v>
      </c>
      <c r="F1880" s="1">
        <v>72</v>
      </c>
      <c r="G1880" s="1">
        <v>105</v>
      </c>
      <c r="H1880" s="1" t="s">
        <v>1670</v>
      </c>
      <c r="I1880" s="1" t="str">
        <f t="shared" si="59"/>
        <v>Comedy</v>
      </c>
      <c r="J1880" s="1" t="s">
        <v>1231</v>
      </c>
      <c r="K1880" s="1">
        <v>13194</v>
      </c>
      <c r="L1880" s="1">
        <v>59</v>
      </c>
      <c r="M1880" s="1" t="s">
        <v>37</v>
      </c>
      <c r="N1880" s="1" t="s">
        <v>38</v>
      </c>
      <c r="O1880" s="1">
        <v>2005</v>
      </c>
      <c r="P1880" s="1">
        <v>5.5</v>
      </c>
    </row>
    <row r="1881" spans="1:16" ht="12.75" x14ac:dyDescent="0.2">
      <c r="A1881" s="1" t="s">
        <v>9598</v>
      </c>
      <c r="B1881" s="1" t="s">
        <v>3584</v>
      </c>
      <c r="C1881" s="1">
        <v>36447959</v>
      </c>
      <c r="D1881" s="1">
        <v>25000000</v>
      </c>
      <c r="E1881" s="1">
        <f t="shared" si="58"/>
        <v>11447959</v>
      </c>
      <c r="F1881" s="1">
        <v>151</v>
      </c>
      <c r="G1881" s="1">
        <v>124</v>
      </c>
      <c r="H1881" s="1" t="s">
        <v>1633</v>
      </c>
      <c r="I1881" s="1" t="str">
        <f>LEFT(H1881,9)</f>
        <v>Biography</v>
      </c>
      <c r="J1881" s="1" t="s">
        <v>598</v>
      </c>
      <c r="K1881" s="1">
        <v>35833</v>
      </c>
      <c r="L1881" s="1">
        <v>96</v>
      </c>
      <c r="M1881" s="1" t="s">
        <v>37</v>
      </c>
      <c r="N1881" s="1" t="s">
        <v>38</v>
      </c>
      <c r="O1881" s="1">
        <v>2014</v>
      </c>
      <c r="P1881" s="1">
        <v>7</v>
      </c>
    </row>
    <row r="1882" spans="1:16" ht="12.75" x14ac:dyDescent="0.2">
      <c r="A1882" s="1" t="s">
        <v>9602</v>
      </c>
      <c r="B1882" s="1" t="s">
        <v>1197</v>
      </c>
      <c r="C1882" s="1">
        <v>45089048</v>
      </c>
      <c r="D1882" s="1">
        <v>25000000</v>
      </c>
      <c r="E1882" s="1">
        <f t="shared" si="58"/>
        <v>20089048</v>
      </c>
      <c r="F1882" s="1">
        <v>198</v>
      </c>
      <c r="G1882" s="1">
        <v>97</v>
      </c>
      <c r="H1882" s="1" t="s">
        <v>5498</v>
      </c>
      <c r="I1882" s="1" t="str">
        <f>LEFT(H1882,5)</f>
        <v>Drama</v>
      </c>
      <c r="J1882" s="1" t="s">
        <v>300</v>
      </c>
      <c r="K1882" s="1">
        <v>86251</v>
      </c>
      <c r="L1882" s="1">
        <v>260</v>
      </c>
      <c r="M1882" s="1" t="s">
        <v>37</v>
      </c>
      <c r="N1882" s="1" t="s">
        <v>8143</v>
      </c>
      <c r="O1882" s="1">
        <v>2014</v>
      </c>
      <c r="P1882" s="1">
        <v>6.5</v>
      </c>
    </row>
    <row r="1883" spans="1:16" ht="12.75" x14ac:dyDescent="0.2">
      <c r="A1883" s="1" t="s">
        <v>9606</v>
      </c>
      <c r="B1883" s="1" t="s">
        <v>6766</v>
      </c>
      <c r="C1883" s="1">
        <v>35990505</v>
      </c>
      <c r="D1883" s="1">
        <v>20000000</v>
      </c>
      <c r="E1883" s="1">
        <f t="shared" si="58"/>
        <v>15990505</v>
      </c>
      <c r="F1883" s="1">
        <v>66</v>
      </c>
      <c r="G1883" s="1">
        <v>105</v>
      </c>
      <c r="H1883" s="1" t="s">
        <v>9104</v>
      </c>
      <c r="I1883" s="1" t="str">
        <f t="shared" si="59"/>
        <v>Comedy</v>
      </c>
      <c r="J1883" s="1" t="s">
        <v>435</v>
      </c>
      <c r="K1883" s="1">
        <v>48095</v>
      </c>
      <c r="L1883" s="1">
        <v>194</v>
      </c>
      <c r="M1883" s="1" t="s">
        <v>37</v>
      </c>
      <c r="N1883" s="1" t="s">
        <v>38</v>
      </c>
      <c r="O1883" s="1">
        <v>2003</v>
      </c>
      <c r="P1883" s="1">
        <v>5.8</v>
      </c>
    </row>
    <row r="1884" spans="1:16" ht="12.75" x14ac:dyDescent="0.2">
      <c r="A1884" s="1" t="s">
        <v>9611</v>
      </c>
      <c r="B1884" s="1" t="s">
        <v>9609</v>
      </c>
      <c r="C1884" s="1">
        <v>35143332</v>
      </c>
      <c r="D1884" s="1">
        <v>17000000</v>
      </c>
      <c r="E1884" s="1">
        <f t="shared" si="58"/>
        <v>18143332</v>
      </c>
      <c r="F1884" s="1">
        <v>167</v>
      </c>
      <c r="G1884" s="1">
        <v>104</v>
      </c>
      <c r="H1884" s="1" t="s">
        <v>6402</v>
      </c>
      <c r="I1884" s="1" t="str">
        <f t="shared" si="59"/>
        <v>Horror</v>
      </c>
      <c r="J1884" s="1" t="s">
        <v>7536</v>
      </c>
      <c r="K1884" s="1">
        <v>45102</v>
      </c>
      <c r="L1884" s="1">
        <v>316</v>
      </c>
      <c r="M1884" s="1" t="s">
        <v>37</v>
      </c>
      <c r="N1884" s="1" t="s">
        <v>38</v>
      </c>
      <c r="O1884" s="1">
        <v>2003</v>
      </c>
      <c r="P1884" s="1">
        <v>5.6</v>
      </c>
    </row>
    <row r="1885" spans="1:16" ht="12.75" x14ac:dyDescent="0.2">
      <c r="A1885" s="1" t="s">
        <v>9616</v>
      </c>
      <c r="B1885" s="1" t="s">
        <v>9615</v>
      </c>
      <c r="C1885" s="1">
        <v>35000629</v>
      </c>
      <c r="D1885" s="1">
        <v>25000000</v>
      </c>
      <c r="E1885" s="1">
        <f t="shared" si="58"/>
        <v>10000629</v>
      </c>
      <c r="F1885" s="1">
        <v>127</v>
      </c>
      <c r="G1885" s="1">
        <v>101</v>
      </c>
      <c r="H1885" s="1" t="s">
        <v>1680</v>
      </c>
      <c r="I1885" s="1" t="str">
        <f t="shared" si="59"/>
        <v>Comedy</v>
      </c>
      <c r="J1885" s="1" t="s">
        <v>6710</v>
      </c>
      <c r="K1885" s="1">
        <v>74622</v>
      </c>
      <c r="L1885" s="1">
        <v>150</v>
      </c>
      <c r="M1885" s="1" t="s">
        <v>37</v>
      </c>
      <c r="N1885" s="1" t="s">
        <v>38</v>
      </c>
      <c r="O1885" s="1">
        <v>2007</v>
      </c>
      <c r="P1885" s="1">
        <v>5.6</v>
      </c>
    </row>
    <row r="1886" spans="1:16" ht="12.75" x14ac:dyDescent="0.2">
      <c r="A1886" s="1" t="s">
        <v>9619</v>
      </c>
      <c r="B1886" s="1" t="s">
        <v>3443</v>
      </c>
      <c r="C1886" s="1">
        <v>34604054</v>
      </c>
      <c r="D1886" s="1">
        <v>30000000</v>
      </c>
      <c r="E1886" s="1">
        <f t="shared" si="58"/>
        <v>4604054</v>
      </c>
      <c r="F1886" s="1">
        <v>109</v>
      </c>
      <c r="G1886" s="1">
        <v>101</v>
      </c>
      <c r="H1886" s="1" t="s">
        <v>463</v>
      </c>
      <c r="I1886" s="1" t="str">
        <f t="shared" si="59"/>
        <v>Action</v>
      </c>
      <c r="J1886" s="1" t="s">
        <v>501</v>
      </c>
      <c r="K1886" s="1">
        <v>34942</v>
      </c>
      <c r="L1886" s="1">
        <v>185</v>
      </c>
      <c r="M1886" s="1" t="s">
        <v>37</v>
      </c>
      <c r="N1886" s="1" t="s">
        <v>38</v>
      </c>
      <c r="O1886" s="1">
        <v>2003</v>
      </c>
      <c r="P1886" s="1">
        <v>5.8</v>
      </c>
    </row>
    <row r="1887" spans="1:16" ht="12.75" x14ac:dyDescent="0.2">
      <c r="A1887" s="1" t="s">
        <v>9623</v>
      </c>
      <c r="B1887" s="1" t="s">
        <v>6619</v>
      </c>
      <c r="C1887" s="1">
        <v>41597830</v>
      </c>
      <c r="D1887" s="1">
        <v>25000000</v>
      </c>
      <c r="E1887" s="1">
        <f t="shared" si="58"/>
        <v>16597830</v>
      </c>
      <c r="F1887" s="1">
        <v>174</v>
      </c>
      <c r="G1887" s="1">
        <v>114</v>
      </c>
      <c r="H1887" s="1" t="s">
        <v>213</v>
      </c>
      <c r="I1887" s="1" t="str">
        <f>LEFT(H1887,5)</f>
        <v>Drama</v>
      </c>
      <c r="J1887" s="1" t="s">
        <v>2376</v>
      </c>
      <c r="K1887" s="1">
        <v>102123</v>
      </c>
      <c r="L1887" s="1">
        <v>660</v>
      </c>
      <c r="M1887" s="1" t="s">
        <v>37</v>
      </c>
      <c r="N1887" s="1" t="s">
        <v>38</v>
      </c>
      <c r="O1887" s="1">
        <v>2002</v>
      </c>
      <c r="P1887" s="1">
        <v>7.6</v>
      </c>
    </row>
    <row r="1888" spans="1:16" ht="12.75" x14ac:dyDescent="0.2">
      <c r="A1888" s="1" t="s">
        <v>9627</v>
      </c>
      <c r="B1888" s="1" t="s">
        <v>5132</v>
      </c>
      <c r="C1888" s="1">
        <v>33687630</v>
      </c>
      <c r="D1888" s="1">
        <v>20000000</v>
      </c>
      <c r="E1888" s="1">
        <f t="shared" si="58"/>
        <v>13687630</v>
      </c>
      <c r="F1888" s="1">
        <v>91</v>
      </c>
      <c r="G1888" s="1">
        <v>105</v>
      </c>
      <c r="H1888" s="1" t="s">
        <v>1680</v>
      </c>
      <c r="I1888" s="1" t="str">
        <f t="shared" si="59"/>
        <v>Comedy</v>
      </c>
      <c r="J1888" s="1" t="s">
        <v>443</v>
      </c>
      <c r="K1888" s="1">
        <v>116762</v>
      </c>
      <c r="L1888" s="1">
        <v>261</v>
      </c>
      <c r="M1888" s="1" t="s">
        <v>37</v>
      </c>
      <c r="N1888" s="1" t="s">
        <v>38</v>
      </c>
      <c r="O1888" s="1">
        <v>2006</v>
      </c>
      <c r="P1888" s="1">
        <v>6.4</v>
      </c>
    </row>
    <row r="1889" spans="1:16" ht="12.75" x14ac:dyDescent="0.2">
      <c r="A1889" s="1" t="s">
        <v>9634</v>
      </c>
      <c r="B1889" s="1" t="s">
        <v>9631</v>
      </c>
      <c r="C1889" s="1">
        <v>32553210</v>
      </c>
      <c r="D1889" s="1">
        <v>25000000</v>
      </c>
      <c r="E1889" s="1">
        <f t="shared" si="58"/>
        <v>7553210</v>
      </c>
      <c r="F1889" s="1">
        <v>151</v>
      </c>
      <c r="G1889" s="1">
        <v>90</v>
      </c>
      <c r="H1889" s="1" t="s">
        <v>3056</v>
      </c>
      <c r="I1889" s="1" t="str">
        <f t="shared" si="59"/>
        <v>Comedy</v>
      </c>
      <c r="J1889" s="1" t="s">
        <v>9633</v>
      </c>
      <c r="K1889" s="1">
        <v>88714</v>
      </c>
      <c r="L1889" s="1">
        <v>235</v>
      </c>
      <c r="M1889" s="1" t="s">
        <v>37</v>
      </c>
      <c r="N1889" s="1" t="s">
        <v>56</v>
      </c>
      <c r="O1889" s="1">
        <v>2007</v>
      </c>
      <c r="P1889" s="1">
        <v>6.3</v>
      </c>
    </row>
    <row r="1890" spans="1:16" ht="12.75" x14ac:dyDescent="0.2">
      <c r="A1890" s="1" t="s">
        <v>9641</v>
      </c>
      <c r="B1890" s="1" t="s">
        <v>9638</v>
      </c>
      <c r="C1890" s="1">
        <v>31526393</v>
      </c>
      <c r="D1890" s="1">
        <v>25000000</v>
      </c>
      <c r="E1890" s="1">
        <f t="shared" si="58"/>
        <v>6526393</v>
      </c>
      <c r="F1890" s="1">
        <v>94</v>
      </c>
      <c r="G1890" s="1">
        <v>97</v>
      </c>
      <c r="H1890" s="1" t="s">
        <v>5781</v>
      </c>
      <c r="I1890" s="1" t="str">
        <f t="shared" si="59"/>
        <v>Action</v>
      </c>
      <c r="J1890" s="1" t="s">
        <v>9640</v>
      </c>
      <c r="K1890" s="1">
        <v>22243</v>
      </c>
      <c r="L1890" s="1">
        <v>144</v>
      </c>
      <c r="M1890" s="1" t="s">
        <v>37</v>
      </c>
      <c r="N1890" s="1" t="s">
        <v>38</v>
      </c>
      <c r="O1890" s="1">
        <v>2004</v>
      </c>
      <c r="P1890" s="1">
        <v>4.5999999999999996</v>
      </c>
    </row>
    <row r="1891" spans="1:16" ht="12.75" x14ac:dyDescent="0.2">
      <c r="A1891" s="1" t="s">
        <v>9646</v>
      </c>
      <c r="B1891" s="1" t="s">
        <v>9645</v>
      </c>
      <c r="C1891" s="1">
        <v>41229</v>
      </c>
      <c r="D1891" s="1">
        <v>25500000</v>
      </c>
      <c r="E1891" s="1">
        <f t="shared" si="58"/>
        <v>-25458771</v>
      </c>
      <c r="F1891" s="1">
        <v>91</v>
      </c>
      <c r="G1891" s="1">
        <v>144</v>
      </c>
      <c r="H1891" s="1" t="s">
        <v>2124</v>
      </c>
      <c r="I1891" s="1" t="str">
        <f>LEFT(H1891,5)</f>
        <v>Crime</v>
      </c>
      <c r="J1891" s="1" t="s">
        <v>289</v>
      </c>
      <c r="K1891" s="1">
        <v>14612</v>
      </c>
      <c r="L1891" s="1">
        <v>41</v>
      </c>
      <c r="M1891" s="1" t="s">
        <v>37</v>
      </c>
      <c r="N1891" s="1" t="s">
        <v>1464</v>
      </c>
      <c r="O1891" s="1">
        <v>2013</v>
      </c>
      <c r="P1891" s="1">
        <v>6.5</v>
      </c>
    </row>
    <row r="1892" spans="1:16" ht="12.75" x14ac:dyDescent="0.2">
      <c r="A1892" s="1" t="s">
        <v>9651</v>
      </c>
      <c r="B1892" s="1" t="s">
        <v>9649</v>
      </c>
      <c r="C1892" s="1">
        <v>31655091</v>
      </c>
      <c r="D1892" s="1">
        <v>30000000</v>
      </c>
      <c r="E1892" s="1">
        <f t="shared" si="58"/>
        <v>1655091</v>
      </c>
      <c r="F1892" s="1">
        <v>148</v>
      </c>
      <c r="G1892" s="1">
        <v>114</v>
      </c>
      <c r="H1892" s="1" t="s">
        <v>6198</v>
      </c>
      <c r="I1892" s="1" t="str">
        <f>LEFT(H1892,5)</f>
        <v>Drama</v>
      </c>
      <c r="J1892" s="1" t="s">
        <v>810</v>
      </c>
      <c r="K1892" s="1">
        <v>87331</v>
      </c>
      <c r="L1892" s="1">
        <v>364</v>
      </c>
      <c r="M1892" s="1" t="s">
        <v>37</v>
      </c>
      <c r="N1892" s="1" t="s">
        <v>38</v>
      </c>
      <c r="O1892" s="1">
        <v>2007</v>
      </c>
      <c r="P1892" s="1">
        <v>7.5</v>
      </c>
    </row>
    <row r="1893" spans="1:16" ht="12.75" x14ac:dyDescent="0.2">
      <c r="A1893" s="1" t="s">
        <v>9655</v>
      </c>
      <c r="B1893" s="1" t="s">
        <v>4772</v>
      </c>
      <c r="C1893" s="1">
        <v>30012990</v>
      </c>
      <c r="D1893" s="1">
        <v>25000000</v>
      </c>
      <c r="E1893" s="1">
        <f t="shared" si="58"/>
        <v>5012990</v>
      </c>
      <c r="F1893" s="1">
        <v>141</v>
      </c>
      <c r="G1893" s="1">
        <v>124</v>
      </c>
      <c r="H1893" s="1" t="s">
        <v>5939</v>
      </c>
      <c r="I1893" s="1" t="str">
        <f>LEFT(H1893,9)</f>
        <v>Biography</v>
      </c>
      <c r="J1893" s="1" t="s">
        <v>9654</v>
      </c>
      <c r="K1893" s="1">
        <v>75973</v>
      </c>
      <c r="L1893" s="1">
        <v>409</v>
      </c>
      <c r="M1893" s="1" t="s">
        <v>37</v>
      </c>
      <c r="N1893" s="1" t="s">
        <v>56</v>
      </c>
      <c r="O1893" s="1">
        <v>1998</v>
      </c>
      <c r="P1893" s="1">
        <v>7.5</v>
      </c>
    </row>
    <row r="1894" spans="1:16" ht="12.75" x14ac:dyDescent="0.2">
      <c r="A1894" s="1" t="s">
        <v>9662</v>
      </c>
      <c r="B1894" s="1" t="s">
        <v>7686</v>
      </c>
      <c r="C1894" s="1">
        <v>32368960</v>
      </c>
      <c r="D1894" s="1">
        <v>25000000</v>
      </c>
      <c r="E1894" s="1">
        <f t="shared" si="58"/>
        <v>7368960</v>
      </c>
      <c r="F1894" s="1">
        <v>114</v>
      </c>
      <c r="G1894" s="1">
        <v>89</v>
      </c>
      <c r="H1894" s="1" t="s">
        <v>9660</v>
      </c>
      <c r="I1894" s="1" t="str">
        <f t="shared" si="59"/>
        <v>Comedy</v>
      </c>
      <c r="J1894" s="1" t="s">
        <v>9661</v>
      </c>
      <c r="K1894" s="1">
        <v>39768</v>
      </c>
      <c r="L1894" s="1">
        <v>292</v>
      </c>
      <c r="M1894" s="1" t="s">
        <v>37</v>
      </c>
      <c r="N1894" s="1" t="s">
        <v>267</v>
      </c>
      <c r="O1894" s="1">
        <v>1998</v>
      </c>
      <c r="P1894" s="1">
        <v>5.3</v>
      </c>
    </row>
    <row r="1895" spans="1:16" ht="12.75" x14ac:dyDescent="0.2">
      <c r="A1895" s="1" t="s">
        <v>9669</v>
      </c>
      <c r="B1895" s="1" t="s">
        <v>9666</v>
      </c>
      <c r="C1895" s="1">
        <v>14500000</v>
      </c>
      <c r="D1895" s="1">
        <v>25000000</v>
      </c>
      <c r="E1895" s="1">
        <f t="shared" si="58"/>
        <v>-10500000</v>
      </c>
      <c r="F1895" s="1">
        <v>79</v>
      </c>
      <c r="G1895" s="1">
        <v>160</v>
      </c>
      <c r="H1895" s="1" t="s">
        <v>1016</v>
      </c>
      <c r="I1895" s="1" t="str">
        <f t="shared" si="59"/>
        <v>Action</v>
      </c>
      <c r="J1895" s="1" t="s">
        <v>9668</v>
      </c>
      <c r="K1895" s="1">
        <v>25019</v>
      </c>
      <c r="L1895" s="1">
        <v>159</v>
      </c>
      <c r="M1895" s="1" t="s">
        <v>37</v>
      </c>
      <c r="N1895" s="1" t="s">
        <v>676</v>
      </c>
      <c r="O1895" s="1">
        <v>1970</v>
      </c>
      <c r="P1895" s="1">
        <v>7.5</v>
      </c>
    </row>
    <row r="1896" spans="1:16" ht="12.75" x14ac:dyDescent="0.2">
      <c r="A1896" s="1" t="s">
        <v>9676</v>
      </c>
      <c r="B1896" s="1" t="s">
        <v>9673</v>
      </c>
      <c r="C1896" s="1">
        <v>29247405</v>
      </c>
      <c r="D1896" s="1">
        <v>25000000</v>
      </c>
      <c r="E1896" s="1">
        <f t="shared" si="58"/>
        <v>4247405</v>
      </c>
      <c r="F1896" s="1">
        <v>33</v>
      </c>
      <c r="G1896" s="1">
        <v>93</v>
      </c>
      <c r="H1896" s="1" t="s">
        <v>9675</v>
      </c>
      <c r="I1896" s="1" t="str">
        <f t="shared" si="59"/>
        <v>Comedy</v>
      </c>
      <c r="J1896" s="1" t="s">
        <v>685</v>
      </c>
      <c r="K1896" s="1">
        <v>28377</v>
      </c>
      <c r="L1896" s="1">
        <v>261</v>
      </c>
      <c r="M1896" s="1" t="s">
        <v>37</v>
      </c>
      <c r="N1896" s="1" t="s">
        <v>56</v>
      </c>
      <c r="O1896" s="1">
        <v>1997</v>
      </c>
      <c r="P1896" s="1">
        <v>3.3</v>
      </c>
    </row>
    <row r="1897" spans="1:16" ht="12.75" x14ac:dyDescent="0.2">
      <c r="A1897" s="1" t="s">
        <v>9682</v>
      </c>
      <c r="B1897" s="1" t="s">
        <v>5417</v>
      </c>
      <c r="C1897" s="1">
        <v>30538669</v>
      </c>
      <c r="E1897" s="1">
        <f t="shared" si="58"/>
        <v>30538669</v>
      </c>
      <c r="F1897" s="1">
        <v>146</v>
      </c>
      <c r="G1897" s="1">
        <v>87</v>
      </c>
      <c r="H1897" s="1" t="s">
        <v>1670</v>
      </c>
      <c r="I1897" s="1" t="str">
        <f t="shared" si="59"/>
        <v>Comedy</v>
      </c>
      <c r="J1897" s="1" t="s">
        <v>9681</v>
      </c>
      <c r="K1897" s="1">
        <v>60202</v>
      </c>
      <c r="L1897" s="1">
        <v>114</v>
      </c>
      <c r="M1897" s="1" t="s">
        <v>37</v>
      </c>
      <c r="N1897" s="1" t="s">
        <v>38</v>
      </c>
      <c r="O1897" s="1">
        <v>2011</v>
      </c>
      <c r="P1897" s="1">
        <v>5.7</v>
      </c>
    </row>
    <row r="1898" spans="1:16" ht="12.75" x14ac:dyDescent="0.2">
      <c r="A1898" s="1" t="s">
        <v>9689</v>
      </c>
      <c r="B1898" s="1" t="s">
        <v>9686</v>
      </c>
      <c r="C1898" s="1">
        <v>25615792</v>
      </c>
      <c r="D1898" s="1">
        <v>25000000</v>
      </c>
      <c r="E1898" s="1">
        <f t="shared" si="58"/>
        <v>615792</v>
      </c>
      <c r="F1898" s="1">
        <v>83</v>
      </c>
      <c r="G1898" s="1">
        <v>88</v>
      </c>
      <c r="H1898" s="1" t="s">
        <v>9688</v>
      </c>
      <c r="I1898" s="1" t="str">
        <f t="shared" si="59"/>
        <v>Action</v>
      </c>
      <c r="J1898" s="1" t="s">
        <v>613</v>
      </c>
      <c r="K1898" s="1">
        <v>10161</v>
      </c>
      <c r="L1898" s="1">
        <v>50</v>
      </c>
      <c r="M1898" s="1" t="s">
        <v>37</v>
      </c>
      <c r="N1898" s="1" t="s">
        <v>38</v>
      </c>
      <c r="O1898" s="1">
        <v>2009</v>
      </c>
      <c r="P1898" s="1">
        <v>3.5</v>
      </c>
    </row>
    <row r="1899" spans="1:16" ht="12.75" x14ac:dyDescent="0.2">
      <c r="A1899" s="1" t="s">
        <v>9692</v>
      </c>
      <c r="B1899" s="1" t="s">
        <v>3258</v>
      </c>
      <c r="C1899" s="1">
        <v>28341469</v>
      </c>
      <c r="D1899" s="1">
        <v>25000000</v>
      </c>
      <c r="E1899" s="1">
        <f t="shared" si="58"/>
        <v>3341469</v>
      </c>
      <c r="F1899" s="1">
        <v>199</v>
      </c>
      <c r="G1899" s="1">
        <v>142</v>
      </c>
      <c r="H1899" s="1" t="s">
        <v>1934</v>
      </c>
      <c r="I1899" s="1" t="str">
        <f>LEFT(H1899,5)</f>
        <v>Crime</v>
      </c>
      <c r="J1899" s="1" t="s">
        <v>465</v>
      </c>
      <c r="K1899" s="1">
        <v>1689764</v>
      </c>
      <c r="L1899" s="1">
        <v>4144</v>
      </c>
      <c r="M1899" s="1" t="s">
        <v>37</v>
      </c>
      <c r="N1899" s="1" t="s">
        <v>38</v>
      </c>
      <c r="O1899" s="1">
        <v>1994</v>
      </c>
      <c r="P1899" s="1">
        <v>9.3000000000000007</v>
      </c>
    </row>
    <row r="1900" spans="1:16" ht="12.75" x14ac:dyDescent="0.2">
      <c r="A1900" s="1" t="s">
        <v>9697</v>
      </c>
      <c r="B1900" s="1" t="s">
        <v>5929</v>
      </c>
      <c r="C1900" s="1">
        <v>25590119</v>
      </c>
      <c r="D1900" s="1">
        <v>21150000</v>
      </c>
      <c r="E1900" s="1">
        <f t="shared" si="58"/>
        <v>4440119</v>
      </c>
      <c r="F1900" s="1">
        <v>71</v>
      </c>
      <c r="G1900" s="1">
        <v>92</v>
      </c>
      <c r="H1900" s="1" t="s">
        <v>9695</v>
      </c>
      <c r="I1900" s="1" t="str">
        <f>LEFT(H1900,9)</f>
        <v>Adventure</v>
      </c>
      <c r="J1900" s="1" t="s">
        <v>9696</v>
      </c>
      <c r="K1900" s="1">
        <v>19699</v>
      </c>
      <c r="L1900" s="1">
        <v>119</v>
      </c>
      <c r="M1900" s="1" t="s">
        <v>37</v>
      </c>
      <c r="N1900" s="1" t="s">
        <v>369</v>
      </c>
      <c r="O1900" s="1">
        <v>2001</v>
      </c>
      <c r="P1900" s="1">
        <v>4.8</v>
      </c>
    </row>
    <row r="1901" spans="1:16" ht="12.75" x14ac:dyDescent="0.2">
      <c r="A1901" s="1" t="s">
        <v>9701</v>
      </c>
      <c r="B1901" s="1" t="s">
        <v>3493</v>
      </c>
      <c r="C1901" s="1">
        <v>24944213</v>
      </c>
      <c r="D1901" s="1">
        <v>27000000</v>
      </c>
      <c r="E1901" s="1">
        <f t="shared" si="58"/>
        <v>-2055787</v>
      </c>
      <c r="F1901" s="1">
        <v>62</v>
      </c>
      <c r="G1901" s="1">
        <v>117</v>
      </c>
      <c r="H1901" s="1" t="s">
        <v>3912</v>
      </c>
      <c r="I1901" s="1" t="str">
        <f t="shared" si="59"/>
        <v>Comedy</v>
      </c>
      <c r="J1901" s="1" t="s">
        <v>546</v>
      </c>
      <c r="K1901" s="1">
        <v>63459</v>
      </c>
      <c r="L1901" s="1">
        <v>185</v>
      </c>
      <c r="M1901" s="1" t="s">
        <v>37</v>
      </c>
      <c r="N1901" s="1" t="s">
        <v>38</v>
      </c>
      <c r="O1901" s="1">
        <v>1996</v>
      </c>
      <c r="P1901" s="1">
        <v>6.9</v>
      </c>
    </row>
    <row r="1902" spans="1:16" ht="12.75" x14ac:dyDescent="0.2">
      <c r="A1902" s="1" t="s">
        <v>9705</v>
      </c>
      <c r="B1902" s="1" t="s">
        <v>2036</v>
      </c>
      <c r="C1902" s="1">
        <v>33631221</v>
      </c>
      <c r="D1902" s="1">
        <v>25000000</v>
      </c>
      <c r="E1902" s="1">
        <f t="shared" si="58"/>
        <v>8631221</v>
      </c>
      <c r="F1902" s="1">
        <v>175</v>
      </c>
      <c r="G1902" s="1">
        <v>111</v>
      </c>
      <c r="H1902" s="1" t="s">
        <v>2124</v>
      </c>
      <c r="I1902" s="1" t="str">
        <f>LEFT(H1902,5)</f>
        <v>Crime</v>
      </c>
      <c r="J1902" s="1" t="s">
        <v>8010</v>
      </c>
      <c r="K1902" s="1">
        <v>48559</v>
      </c>
      <c r="L1902" s="1">
        <v>145</v>
      </c>
      <c r="M1902" s="1" t="s">
        <v>37</v>
      </c>
      <c r="N1902" s="1" t="s">
        <v>38</v>
      </c>
      <c r="O1902" s="1">
        <v>2014</v>
      </c>
      <c r="P1902" s="1">
        <v>6</v>
      </c>
    </row>
    <row r="1903" spans="1:16" ht="12.75" x14ac:dyDescent="0.2">
      <c r="A1903" s="1" t="s">
        <v>9710</v>
      </c>
      <c r="B1903" s="1" t="s">
        <v>9709</v>
      </c>
      <c r="C1903" s="1">
        <v>37738400</v>
      </c>
      <c r="D1903" s="1">
        <v>25000000</v>
      </c>
      <c r="E1903" s="1">
        <f t="shared" si="58"/>
        <v>12738400</v>
      </c>
      <c r="F1903" s="1">
        <v>322</v>
      </c>
      <c r="G1903" s="1">
        <v>121</v>
      </c>
      <c r="H1903" s="1" t="s">
        <v>3408</v>
      </c>
      <c r="I1903" s="1" t="str">
        <f t="shared" si="59"/>
        <v>Drama</v>
      </c>
      <c r="J1903" s="1" t="s">
        <v>352</v>
      </c>
      <c r="K1903" s="1">
        <v>67797</v>
      </c>
      <c r="L1903" s="1">
        <v>285</v>
      </c>
      <c r="M1903" s="1" t="s">
        <v>37</v>
      </c>
      <c r="N1903" s="1" t="s">
        <v>38</v>
      </c>
      <c r="O1903" s="1">
        <v>2013</v>
      </c>
      <c r="P1903" s="1">
        <v>7.3</v>
      </c>
    </row>
    <row r="1904" spans="1:16" ht="12.75" x14ac:dyDescent="0.2">
      <c r="A1904" s="1" t="s">
        <v>9716</v>
      </c>
      <c r="B1904" s="1" t="s">
        <v>9713</v>
      </c>
      <c r="C1904" s="1">
        <v>24381334</v>
      </c>
      <c r="E1904" s="1">
        <f t="shared" si="58"/>
        <v>24381334</v>
      </c>
      <c r="F1904" s="1">
        <v>67</v>
      </c>
      <c r="G1904" s="1">
        <v>98</v>
      </c>
      <c r="H1904" s="1" t="s">
        <v>7444</v>
      </c>
      <c r="I1904" s="1" t="str">
        <f t="shared" si="59"/>
        <v>Comedy</v>
      </c>
      <c r="J1904" s="1" t="s">
        <v>9715</v>
      </c>
      <c r="K1904" s="1">
        <v>19737</v>
      </c>
      <c r="L1904" s="1">
        <v>81</v>
      </c>
      <c r="M1904" s="1" t="s">
        <v>37</v>
      </c>
      <c r="N1904" s="1" t="s">
        <v>38</v>
      </c>
      <c r="O1904" s="1">
        <v>2005</v>
      </c>
      <c r="P1904" s="1">
        <v>6</v>
      </c>
    </row>
    <row r="1905" spans="1:16" ht="12.75" x14ac:dyDescent="0.2">
      <c r="A1905" s="1" t="s">
        <v>9722</v>
      </c>
      <c r="B1905" s="1" t="s">
        <v>9720</v>
      </c>
      <c r="C1905" s="1">
        <v>21835784</v>
      </c>
      <c r="D1905" s="1">
        <v>30000000</v>
      </c>
      <c r="E1905" s="1">
        <f t="shared" si="58"/>
        <v>-8164216</v>
      </c>
      <c r="F1905" s="1">
        <v>112</v>
      </c>
      <c r="G1905" s="1">
        <v>107</v>
      </c>
      <c r="H1905" s="1" t="s">
        <v>1414</v>
      </c>
      <c r="I1905" s="1" t="str">
        <f t="shared" si="59"/>
        <v>Comedy</v>
      </c>
      <c r="J1905" s="1" t="s">
        <v>7261</v>
      </c>
      <c r="K1905" s="1">
        <v>58297</v>
      </c>
      <c r="L1905" s="1">
        <v>161</v>
      </c>
      <c r="M1905" s="1" t="s">
        <v>37</v>
      </c>
      <c r="N1905" s="1" t="s">
        <v>38</v>
      </c>
      <c r="O1905" s="1">
        <v>2005</v>
      </c>
      <c r="P1905" s="1">
        <v>6.6</v>
      </c>
    </row>
    <row r="1906" spans="1:16" ht="12.75" x14ac:dyDescent="0.2">
      <c r="A1906" s="1" t="s">
        <v>9728</v>
      </c>
      <c r="B1906" s="1" t="s">
        <v>3447</v>
      </c>
      <c r="C1906" s="1">
        <v>15785632</v>
      </c>
      <c r="D1906" s="1">
        <v>23000000</v>
      </c>
      <c r="E1906" s="1">
        <f t="shared" si="58"/>
        <v>-7214368</v>
      </c>
      <c r="F1906" s="1">
        <v>216</v>
      </c>
      <c r="G1906" s="1">
        <v>106</v>
      </c>
      <c r="H1906" s="1" t="s">
        <v>9727</v>
      </c>
      <c r="I1906" s="1" t="str">
        <f>LEFT(H1906,9)</f>
        <v>Biography</v>
      </c>
      <c r="J1906" s="1" t="s">
        <v>262</v>
      </c>
      <c r="K1906" s="1">
        <v>32507</v>
      </c>
      <c r="L1906" s="1">
        <v>119</v>
      </c>
      <c r="M1906" s="1" t="s">
        <v>37</v>
      </c>
      <c r="N1906" s="1" t="s">
        <v>56</v>
      </c>
      <c r="O1906" s="1">
        <v>2016</v>
      </c>
      <c r="P1906" s="1">
        <v>7.5</v>
      </c>
    </row>
    <row r="1907" spans="1:16" ht="12.75" x14ac:dyDescent="0.2">
      <c r="A1907" s="1" t="s">
        <v>9731</v>
      </c>
      <c r="B1907" s="1" t="s">
        <v>5075</v>
      </c>
      <c r="C1907" s="1">
        <v>21554585</v>
      </c>
      <c r="D1907" s="1">
        <v>25000000</v>
      </c>
      <c r="E1907" s="1">
        <f t="shared" si="58"/>
        <v>-3445415</v>
      </c>
      <c r="F1907" s="1">
        <v>48</v>
      </c>
      <c r="G1907" s="1">
        <v>136</v>
      </c>
      <c r="H1907" s="1" t="s">
        <v>3793</v>
      </c>
      <c r="I1907" s="1" t="str">
        <f>LEFT(H1907,5)</f>
        <v>Drama</v>
      </c>
      <c r="J1907" s="1" t="s">
        <v>1726</v>
      </c>
      <c r="K1907" s="1">
        <v>36108</v>
      </c>
      <c r="L1907" s="1">
        <v>109</v>
      </c>
      <c r="M1907" s="1" t="s">
        <v>37</v>
      </c>
      <c r="N1907" s="1" t="s">
        <v>38</v>
      </c>
      <c r="O1907" s="1">
        <v>1998</v>
      </c>
      <c r="P1907" s="1">
        <v>6.9</v>
      </c>
    </row>
    <row r="1908" spans="1:16" ht="12.75" x14ac:dyDescent="0.2">
      <c r="A1908" s="1" t="s">
        <v>9735</v>
      </c>
      <c r="B1908" s="1" t="s">
        <v>9734</v>
      </c>
      <c r="C1908" s="1">
        <v>22200000</v>
      </c>
      <c r="D1908" s="1">
        <v>25000000</v>
      </c>
      <c r="E1908" s="1">
        <f t="shared" si="58"/>
        <v>-2800000</v>
      </c>
      <c r="F1908" s="1">
        <v>44</v>
      </c>
      <c r="G1908" s="1">
        <v>97</v>
      </c>
      <c r="H1908" s="1" t="s">
        <v>1414</v>
      </c>
      <c r="I1908" s="1" t="str">
        <f t="shared" si="59"/>
        <v>Comedy</v>
      </c>
      <c r="J1908" s="1" t="s">
        <v>43</v>
      </c>
      <c r="K1908" s="1">
        <v>41310</v>
      </c>
      <c r="L1908" s="1">
        <v>117</v>
      </c>
      <c r="M1908" s="1" t="s">
        <v>37</v>
      </c>
      <c r="N1908" s="1" t="s">
        <v>38</v>
      </c>
      <c r="O1908" s="1">
        <v>1994</v>
      </c>
      <c r="P1908" s="1">
        <v>6.8</v>
      </c>
    </row>
    <row r="1909" spans="1:16" ht="12.75" x14ac:dyDescent="0.2">
      <c r="A1909" s="1" t="s">
        <v>9744</v>
      </c>
      <c r="B1909" s="1" t="s">
        <v>7634</v>
      </c>
      <c r="C1909" s="1">
        <v>80014842</v>
      </c>
      <c r="D1909" s="1">
        <v>25000000</v>
      </c>
      <c r="E1909" s="1">
        <f t="shared" si="58"/>
        <v>55014842</v>
      </c>
      <c r="F1909" s="1">
        <v>162</v>
      </c>
      <c r="G1909" s="1">
        <v>108</v>
      </c>
      <c r="H1909" s="1" t="s">
        <v>5604</v>
      </c>
      <c r="I1909" s="1" t="str">
        <f>LEFT(H1909,5)</f>
        <v>Drama</v>
      </c>
      <c r="J1909" s="1" t="s">
        <v>443</v>
      </c>
      <c r="K1909" s="1">
        <v>104356</v>
      </c>
      <c r="L1909" s="1">
        <v>186</v>
      </c>
      <c r="M1909" s="1" t="s">
        <v>37</v>
      </c>
      <c r="N1909" s="1" t="s">
        <v>38</v>
      </c>
      <c r="O1909" s="1">
        <v>2010</v>
      </c>
      <c r="P1909" s="1">
        <v>6.3</v>
      </c>
    </row>
    <row r="1910" spans="1:16" ht="12.75" x14ac:dyDescent="0.2">
      <c r="A1910" s="1" t="s">
        <v>9748</v>
      </c>
      <c r="B1910" s="1" t="s">
        <v>9747</v>
      </c>
      <c r="C1910" s="1">
        <v>23527955</v>
      </c>
      <c r="D1910" s="1">
        <v>25000000</v>
      </c>
      <c r="E1910" s="1">
        <f t="shared" si="58"/>
        <v>-1472045</v>
      </c>
      <c r="F1910" s="1">
        <v>213</v>
      </c>
      <c r="G1910" s="1">
        <v>97</v>
      </c>
      <c r="H1910" s="1" t="s">
        <v>1119</v>
      </c>
      <c r="I1910" s="1" t="str">
        <f t="shared" si="59"/>
        <v>Action</v>
      </c>
      <c r="J1910" s="1" t="s">
        <v>221</v>
      </c>
      <c r="K1910" s="1">
        <v>74691</v>
      </c>
      <c r="L1910" s="1">
        <v>165</v>
      </c>
      <c r="M1910" s="1" t="s">
        <v>37</v>
      </c>
      <c r="N1910" s="1" t="s">
        <v>38</v>
      </c>
      <c r="O1910" s="1">
        <v>2010</v>
      </c>
      <c r="P1910" s="1">
        <v>6.4</v>
      </c>
    </row>
    <row r="1911" spans="1:16" ht="12.75" x14ac:dyDescent="0.2">
      <c r="A1911" s="1" t="s">
        <v>9754</v>
      </c>
      <c r="B1911" s="1" t="s">
        <v>9752</v>
      </c>
      <c r="C1911" s="1">
        <v>24042490</v>
      </c>
      <c r="D1911" s="1">
        <v>25000000</v>
      </c>
      <c r="E1911" s="1">
        <f t="shared" si="58"/>
        <v>-957510</v>
      </c>
      <c r="F1911" s="1">
        <v>298</v>
      </c>
      <c r="G1911" s="1">
        <v>99</v>
      </c>
      <c r="H1911" s="1" t="s">
        <v>9753</v>
      </c>
      <c r="I1911" s="1" t="str">
        <f>LEFT(H1911,7)</f>
        <v>Fantasy</v>
      </c>
      <c r="J1911" s="1" t="s">
        <v>2623</v>
      </c>
      <c r="K1911" s="1">
        <v>40776</v>
      </c>
      <c r="L1911" s="1">
        <v>250</v>
      </c>
      <c r="M1911" s="1" t="s">
        <v>37</v>
      </c>
      <c r="N1911" s="1" t="s">
        <v>38</v>
      </c>
      <c r="O1911" s="1">
        <v>2010</v>
      </c>
      <c r="P1911" s="1">
        <v>5.6</v>
      </c>
    </row>
    <row r="1912" spans="1:16" ht="12.75" x14ac:dyDescent="0.2">
      <c r="A1912" s="1" t="s">
        <v>9758</v>
      </c>
      <c r="B1912" s="1" t="s">
        <v>9757</v>
      </c>
      <c r="C1912" s="1">
        <v>22466994</v>
      </c>
      <c r="D1912" s="1">
        <v>25000000</v>
      </c>
      <c r="E1912" s="1">
        <f t="shared" si="58"/>
        <v>-2533006</v>
      </c>
      <c r="F1912" s="1">
        <v>119</v>
      </c>
      <c r="G1912" s="1">
        <v>103</v>
      </c>
      <c r="H1912" s="1" t="s">
        <v>333</v>
      </c>
      <c r="I1912" s="1" t="str">
        <f t="shared" si="59"/>
        <v>Action</v>
      </c>
      <c r="J1912" s="1" t="s">
        <v>334</v>
      </c>
      <c r="K1912" s="1">
        <v>72673</v>
      </c>
      <c r="L1912" s="1">
        <v>166</v>
      </c>
      <c r="M1912" s="1" t="s">
        <v>37</v>
      </c>
      <c r="N1912" s="1" t="s">
        <v>38</v>
      </c>
      <c r="O1912" s="1">
        <v>2007</v>
      </c>
      <c r="P1912" s="1">
        <v>6.3</v>
      </c>
    </row>
    <row r="1913" spans="1:16" ht="12.75" x14ac:dyDescent="0.2">
      <c r="A1913" s="1" t="s">
        <v>9762</v>
      </c>
      <c r="B1913" s="1" t="s">
        <v>7075</v>
      </c>
      <c r="C1913" s="1">
        <v>17791031</v>
      </c>
      <c r="D1913" s="1">
        <v>25000000</v>
      </c>
      <c r="E1913" s="1">
        <f t="shared" si="58"/>
        <v>-7208969</v>
      </c>
      <c r="F1913" s="1">
        <v>251</v>
      </c>
      <c r="G1913" s="1">
        <v>95</v>
      </c>
      <c r="H1913" s="1" t="s">
        <v>9761</v>
      </c>
      <c r="I1913" s="1" t="str">
        <f t="shared" si="59"/>
        <v>Comedy</v>
      </c>
      <c r="J1913" s="1" t="s">
        <v>2179</v>
      </c>
      <c r="K1913" s="1">
        <v>109855</v>
      </c>
      <c r="L1913" s="1">
        <v>888</v>
      </c>
      <c r="M1913" s="1" t="s">
        <v>37</v>
      </c>
      <c r="N1913" s="1" t="s">
        <v>38</v>
      </c>
      <c r="O1913" s="1">
        <v>2002</v>
      </c>
      <c r="P1913" s="1">
        <v>7.3</v>
      </c>
    </row>
    <row r="1914" spans="1:16" ht="12.75" x14ac:dyDescent="0.2">
      <c r="A1914" s="1" t="s">
        <v>9768</v>
      </c>
      <c r="B1914" s="1" t="s">
        <v>9766</v>
      </c>
      <c r="C1914" s="1">
        <v>17718223</v>
      </c>
      <c r="D1914" s="1">
        <v>25000000</v>
      </c>
      <c r="E1914" s="1">
        <f t="shared" si="58"/>
        <v>-7281777</v>
      </c>
      <c r="F1914" s="1">
        <v>92</v>
      </c>
      <c r="G1914" s="1">
        <v>93</v>
      </c>
      <c r="H1914" s="1" t="s">
        <v>1670</v>
      </c>
      <c r="I1914" s="1" t="str">
        <f t="shared" si="59"/>
        <v>Comedy</v>
      </c>
      <c r="J1914" s="1" t="s">
        <v>1156</v>
      </c>
      <c r="K1914" s="1">
        <v>162067</v>
      </c>
      <c r="L1914" s="1">
        <v>316</v>
      </c>
      <c r="M1914" s="1" t="s">
        <v>37</v>
      </c>
      <c r="N1914" s="1" t="s">
        <v>38</v>
      </c>
      <c r="O1914" s="1">
        <v>2004</v>
      </c>
      <c r="P1914" s="1">
        <v>6.6</v>
      </c>
    </row>
    <row r="1915" spans="1:16" ht="12.75" x14ac:dyDescent="0.2">
      <c r="A1915" s="1" t="s">
        <v>9775</v>
      </c>
      <c r="B1915" s="1" t="s">
        <v>9772</v>
      </c>
      <c r="C1915" s="1">
        <v>15361537</v>
      </c>
      <c r="D1915" s="1">
        <v>13000000</v>
      </c>
      <c r="E1915" s="1">
        <f t="shared" si="58"/>
        <v>2361537</v>
      </c>
      <c r="F1915" s="1">
        <v>58</v>
      </c>
      <c r="G1915" s="1">
        <v>98</v>
      </c>
      <c r="H1915" s="1" t="s">
        <v>333</v>
      </c>
      <c r="I1915" s="1" t="str">
        <f t="shared" si="59"/>
        <v>Action</v>
      </c>
      <c r="J1915" s="1" t="s">
        <v>9774</v>
      </c>
      <c r="K1915" s="1">
        <v>12263</v>
      </c>
      <c r="L1915" s="1">
        <v>132</v>
      </c>
      <c r="M1915" s="1" t="s">
        <v>37</v>
      </c>
      <c r="N1915" s="1" t="s">
        <v>766</v>
      </c>
      <c r="O1915" s="1">
        <v>2002</v>
      </c>
      <c r="P1915" s="1">
        <v>4.5999999999999996</v>
      </c>
    </row>
    <row r="1916" spans="1:16" ht="12.75" x14ac:dyDescent="0.2">
      <c r="A1916" s="1" t="s">
        <v>9781</v>
      </c>
      <c r="B1916" s="1" t="s">
        <v>968</v>
      </c>
      <c r="C1916" s="1">
        <v>16647384</v>
      </c>
      <c r="D1916" s="1">
        <v>26000000</v>
      </c>
      <c r="E1916" s="1">
        <f t="shared" si="58"/>
        <v>-9352616</v>
      </c>
      <c r="F1916" s="1">
        <v>73</v>
      </c>
      <c r="G1916" s="1">
        <v>90</v>
      </c>
      <c r="H1916" s="1" t="s">
        <v>9779</v>
      </c>
      <c r="I1916" s="1" t="str">
        <f>LEFT(H1916,9)</f>
        <v>Adventure</v>
      </c>
      <c r="J1916" s="1" t="s">
        <v>9780</v>
      </c>
      <c r="K1916" s="1">
        <v>8398</v>
      </c>
      <c r="L1916" s="1">
        <v>56</v>
      </c>
      <c r="M1916" s="1" t="s">
        <v>37</v>
      </c>
      <c r="N1916" s="1" t="s">
        <v>38</v>
      </c>
      <c r="O1916" s="1">
        <v>2006</v>
      </c>
      <c r="P1916" s="1">
        <v>5.0999999999999996</v>
      </c>
    </row>
    <row r="1917" spans="1:16" ht="12.75" x14ac:dyDescent="0.2">
      <c r="A1917" s="1" t="s">
        <v>9785</v>
      </c>
      <c r="B1917" s="1" t="s">
        <v>9784</v>
      </c>
      <c r="C1917" s="1">
        <v>16118077</v>
      </c>
      <c r="D1917" s="1">
        <v>25000000</v>
      </c>
      <c r="E1917" s="1">
        <f t="shared" si="58"/>
        <v>-8881923</v>
      </c>
      <c r="F1917" s="1">
        <v>28</v>
      </c>
      <c r="G1917" s="1">
        <v>107</v>
      </c>
      <c r="H1917" s="1" t="s">
        <v>3408</v>
      </c>
      <c r="I1917" s="1" t="str">
        <f t="shared" si="59"/>
        <v>Drama</v>
      </c>
      <c r="J1917" s="1" t="s">
        <v>4194</v>
      </c>
      <c r="K1917" s="1">
        <v>5817</v>
      </c>
      <c r="L1917" s="1">
        <v>37</v>
      </c>
      <c r="M1917" s="1" t="s">
        <v>37</v>
      </c>
      <c r="N1917" s="1" t="s">
        <v>38</v>
      </c>
      <c r="O1917" s="1">
        <v>1988</v>
      </c>
      <c r="P1917" s="1">
        <v>5.6</v>
      </c>
    </row>
    <row r="1918" spans="1:16" ht="12.75" x14ac:dyDescent="0.2">
      <c r="A1918" s="1" t="s">
        <v>9790</v>
      </c>
      <c r="B1918" s="1" t="s">
        <v>9788</v>
      </c>
      <c r="C1918" s="1">
        <v>15091542</v>
      </c>
      <c r="D1918" s="1">
        <v>25000000</v>
      </c>
      <c r="E1918" s="1">
        <f t="shared" si="58"/>
        <v>-9908458</v>
      </c>
      <c r="F1918" s="1">
        <v>19</v>
      </c>
      <c r="G1918" s="1">
        <v>90</v>
      </c>
      <c r="H1918" s="1" t="s">
        <v>9789</v>
      </c>
      <c r="I1918" s="1" t="str">
        <f>LEFT(H1918,9)</f>
        <v>Adventure</v>
      </c>
      <c r="J1918" s="1" t="s">
        <v>3259</v>
      </c>
      <c r="K1918" s="1">
        <v>4086</v>
      </c>
      <c r="L1918" s="1">
        <v>22</v>
      </c>
      <c r="M1918" s="1" t="s">
        <v>9794</v>
      </c>
      <c r="N1918" s="1" t="s">
        <v>56</v>
      </c>
      <c r="O1918" s="1">
        <v>1996</v>
      </c>
      <c r="P1918" s="1">
        <v>5.3</v>
      </c>
    </row>
    <row r="1919" spans="1:16" ht="12.75" x14ac:dyDescent="0.2">
      <c r="A1919" s="1" t="s">
        <v>9797</v>
      </c>
      <c r="B1919" s="1" t="s">
        <v>9795</v>
      </c>
      <c r="C1919" s="1">
        <v>15331289</v>
      </c>
      <c r="E1919" s="1">
        <f t="shared" si="58"/>
        <v>15331289</v>
      </c>
      <c r="F1919" s="1">
        <v>86</v>
      </c>
      <c r="G1919" s="1">
        <v>120</v>
      </c>
      <c r="H1919" s="1" t="s">
        <v>2297</v>
      </c>
      <c r="I1919" s="1" t="str">
        <f>LEFT(H1919,5)</f>
        <v>Drama</v>
      </c>
      <c r="J1919" s="1" t="s">
        <v>2240</v>
      </c>
      <c r="K1919" s="1">
        <v>22289</v>
      </c>
      <c r="L1919" s="1">
        <v>106</v>
      </c>
      <c r="M1919" s="1" t="s">
        <v>37</v>
      </c>
      <c r="N1919" s="1" t="s">
        <v>38</v>
      </c>
      <c r="O1919" s="1">
        <v>2005</v>
      </c>
      <c r="P1919" s="1">
        <v>7.5</v>
      </c>
    </row>
    <row r="1920" spans="1:16" ht="12.75" x14ac:dyDescent="0.2">
      <c r="A1920" s="1" t="s">
        <v>9803</v>
      </c>
      <c r="B1920" s="1" t="s">
        <v>9801</v>
      </c>
      <c r="C1920" s="1">
        <v>15045676</v>
      </c>
      <c r="D1920" s="1">
        <v>16000000</v>
      </c>
      <c r="E1920" s="1">
        <f t="shared" si="58"/>
        <v>-954324</v>
      </c>
      <c r="F1920" s="1">
        <v>287</v>
      </c>
      <c r="G1920" s="1">
        <v>115</v>
      </c>
      <c r="H1920" s="1" t="s">
        <v>3352</v>
      </c>
      <c r="I1920" s="1" t="str">
        <f>LEFT(H1920,5)</f>
        <v>Drama</v>
      </c>
      <c r="J1920" s="1" t="s">
        <v>121</v>
      </c>
      <c r="K1920" s="1">
        <v>76303</v>
      </c>
      <c r="L1920" s="1">
        <v>376</v>
      </c>
      <c r="M1920" s="1" t="s">
        <v>37</v>
      </c>
      <c r="N1920" s="1" t="s">
        <v>38</v>
      </c>
      <c r="O1920" s="1">
        <v>2009</v>
      </c>
      <c r="P1920" s="1">
        <v>5.6</v>
      </c>
    </row>
    <row r="1921" spans="1:16" ht="12.75" x14ac:dyDescent="0.2">
      <c r="A1921" s="1" t="s">
        <v>9808</v>
      </c>
      <c r="B1921" s="1" t="s">
        <v>9806</v>
      </c>
      <c r="C1921" s="1">
        <v>17427926</v>
      </c>
      <c r="D1921" s="1">
        <v>8000000</v>
      </c>
      <c r="E1921" s="1">
        <f t="shared" si="58"/>
        <v>9427926</v>
      </c>
      <c r="F1921" s="1">
        <v>233</v>
      </c>
      <c r="G1921" s="1">
        <v>93</v>
      </c>
      <c r="H1921" s="1" t="s">
        <v>6402</v>
      </c>
      <c r="I1921" s="1" t="str">
        <f t="shared" si="59"/>
        <v>Horror</v>
      </c>
      <c r="J1921" s="1" t="s">
        <v>9628</v>
      </c>
      <c r="K1921" s="1">
        <v>60062</v>
      </c>
      <c r="L1921" s="1">
        <v>351</v>
      </c>
      <c r="M1921" s="1" t="s">
        <v>37</v>
      </c>
      <c r="N1921" s="1" t="s">
        <v>38</v>
      </c>
      <c r="O1921" s="1">
        <v>2008</v>
      </c>
      <c r="P1921" s="1">
        <v>5.9</v>
      </c>
    </row>
    <row r="1922" spans="1:16" ht="12.75" x14ac:dyDescent="0.2">
      <c r="A1922" s="1" t="s">
        <v>9813</v>
      </c>
      <c r="B1922" s="1" t="s">
        <v>9812</v>
      </c>
      <c r="C1922" s="1">
        <v>14983572</v>
      </c>
      <c r="D1922" s="1">
        <v>25000000</v>
      </c>
      <c r="E1922" s="1">
        <f t="shared" si="58"/>
        <v>-10016428</v>
      </c>
      <c r="F1922" s="1">
        <v>86</v>
      </c>
      <c r="G1922" s="1">
        <v>99</v>
      </c>
      <c r="H1922" s="1" t="s">
        <v>1414</v>
      </c>
      <c r="I1922" s="1" t="str">
        <f t="shared" si="59"/>
        <v>Comedy</v>
      </c>
      <c r="J1922" s="1" t="s">
        <v>3421</v>
      </c>
      <c r="K1922" s="1">
        <v>9361</v>
      </c>
      <c r="L1922" s="1">
        <v>162</v>
      </c>
      <c r="M1922" s="1" t="s">
        <v>37</v>
      </c>
      <c r="N1922" s="1" t="s">
        <v>38</v>
      </c>
      <c r="O1922" s="1">
        <v>2000</v>
      </c>
      <c r="P1922" s="1">
        <v>4.7</v>
      </c>
    </row>
    <row r="1923" spans="1:16" ht="12.75" x14ac:dyDescent="0.2">
      <c r="A1923" s="1" t="s">
        <v>9817</v>
      </c>
      <c r="B1923" s="1" t="s">
        <v>6307</v>
      </c>
      <c r="C1923" s="1">
        <v>14637490</v>
      </c>
      <c r="D1923" s="1">
        <v>25000000</v>
      </c>
      <c r="E1923" s="1">
        <f t="shared" ref="E1923:E1986" si="60">C1923-D1923</f>
        <v>-10362510</v>
      </c>
      <c r="F1923" s="1">
        <v>160</v>
      </c>
      <c r="G1923" s="1">
        <v>107</v>
      </c>
      <c r="H1923" s="1" t="s">
        <v>3029</v>
      </c>
      <c r="I1923" s="1" t="str">
        <f t="shared" ref="I1923:I1986" si="61">LEFT(H1923,6)</f>
        <v>Horror</v>
      </c>
      <c r="J1923" s="1" t="s">
        <v>1697</v>
      </c>
      <c r="K1923" s="1">
        <v>16411</v>
      </c>
      <c r="L1923" s="1">
        <v>136</v>
      </c>
      <c r="M1923" s="1" t="s">
        <v>37</v>
      </c>
      <c r="N1923" s="1" t="s">
        <v>38</v>
      </c>
      <c r="O1923" s="1">
        <v>2010</v>
      </c>
      <c r="P1923" s="1">
        <v>4.8</v>
      </c>
    </row>
    <row r="1924" spans="1:16" ht="12.75" x14ac:dyDescent="0.2">
      <c r="A1924" s="1" t="s">
        <v>9823</v>
      </c>
      <c r="B1924" s="1" t="s">
        <v>7426</v>
      </c>
      <c r="C1924" s="1">
        <v>14589444</v>
      </c>
      <c r="D1924" s="1">
        <v>25000000</v>
      </c>
      <c r="E1924" s="1">
        <f t="shared" si="60"/>
        <v>-10410556</v>
      </c>
      <c r="F1924" s="1">
        <v>126</v>
      </c>
      <c r="G1924" s="1">
        <v>110</v>
      </c>
      <c r="H1924" s="1" t="s">
        <v>1414</v>
      </c>
      <c r="I1924" s="1" t="str">
        <f t="shared" si="61"/>
        <v>Comedy</v>
      </c>
      <c r="J1924" s="1" t="s">
        <v>9822</v>
      </c>
      <c r="K1924" s="1">
        <v>171151</v>
      </c>
      <c r="L1924" s="1">
        <v>513</v>
      </c>
      <c r="M1924" s="1" t="s">
        <v>37</v>
      </c>
      <c r="N1924" s="1" t="s">
        <v>38</v>
      </c>
      <c r="O1924" s="1">
        <v>2004</v>
      </c>
      <c r="P1924" s="1">
        <v>6.8</v>
      </c>
    </row>
    <row r="1925" spans="1:16" ht="12.75" x14ac:dyDescent="0.2">
      <c r="A1925" s="1" t="s">
        <v>9829</v>
      </c>
      <c r="B1925" s="1" t="s">
        <v>9827</v>
      </c>
      <c r="C1925" s="1">
        <v>14095303</v>
      </c>
      <c r="D1925" s="1">
        <v>25000000</v>
      </c>
      <c r="E1925" s="1">
        <f t="shared" si="60"/>
        <v>-10904697</v>
      </c>
      <c r="F1925" s="1">
        <v>50</v>
      </c>
      <c r="G1925" s="1">
        <v>101</v>
      </c>
      <c r="H1925" s="1" t="s">
        <v>2688</v>
      </c>
      <c r="I1925" s="1" t="str">
        <f t="shared" si="61"/>
        <v>Action</v>
      </c>
      <c r="J1925" s="1" t="s">
        <v>7323</v>
      </c>
      <c r="K1925" s="1">
        <v>15814</v>
      </c>
      <c r="L1925" s="1">
        <v>68</v>
      </c>
      <c r="M1925" s="1" t="s">
        <v>37</v>
      </c>
      <c r="N1925" s="1" t="s">
        <v>38</v>
      </c>
      <c r="O1925" s="1">
        <v>1996</v>
      </c>
      <c r="P1925" s="1">
        <v>5.4</v>
      </c>
    </row>
    <row r="1926" spans="1:16" ht="12.75" x14ac:dyDescent="0.2">
      <c r="A1926" s="1" t="s">
        <v>9834</v>
      </c>
      <c r="B1926" s="1" t="s">
        <v>9833</v>
      </c>
      <c r="C1926" s="1">
        <v>13973532</v>
      </c>
      <c r="D1926" s="1">
        <v>25000000</v>
      </c>
      <c r="E1926" s="1">
        <f t="shared" si="60"/>
        <v>-11026468</v>
      </c>
      <c r="F1926" s="1">
        <v>52</v>
      </c>
      <c r="G1926" s="1">
        <v>85</v>
      </c>
      <c r="H1926" s="1" t="s">
        <v>1008</v>
      </c>
      <c r="I1926" s="1" t="str">
        <f t="shared" si="61"/>
        <v>Comedy</v>
      </c>
      <c r="J1926" s="1" t="s">
        <v>9052</v>
      </c>
      <c r="K1926" s="1">
        <v>11211</v>
      </c>
      <c r="L1926" s="1">
        <v>92</v>
      </c>
      <c r="M1926" s="1" t="s">
        <v>37</v>
      </c>
      <c r="N1926" s="1" t="s">
        <v>38</v>
      </c>
      <c r="O1926" s="1">
        <v>2002</v>
      </c>
      <c r="P1926" s="1">
        <v>5.0999999999999996</v>
      </c>
    </row>
    <row r="1927" spans="1:16" ht="12.75" x14ac:dyDescent="0.2">
      <c r="A1927" s="1" t="s">
        <v>9838</v>
      </c>
      <c r="B1927" s="1" t="s">
        <v>5080</v>
      </c>
      <c r="C1927" s="1">
        <v>1865774</v>
      </c>
      <c r="D1927" s="1">
        <v>30000000</v>
      </c>
      <c r="E1927" s="1">
        <f t="shared" si="60"/>
        <v>-28134226</v>
      </c>
      <c r="F1927" s="1">
        <v>260</v>
      </c>
      <c r="G1927" s="1">
        <v>132</v>
      </c>
      <c r="H1927" s="1" t="s">
        <v>9837</v>
      </c>
      <c r="I1927" s="1" t="str">
        <f>LEFT(H1927,9)</f>
        <v>Biography</v>
      </c>
      <c r="J1927" s="1" t="s">
        <v>60</v>
      </c>
      <c r="K1927" s="1">
        <v>87682</v>
      </c>
      <c r="L1927" s="1">
        <v>174</v>
      </c>
      <c r="M1927" s="1" t="s">
        <v>37</v>
      </c>
      <c r="N1927" s="1" t="s">
        <v>56</v>
      </c>
      <c r="O1927" s="1">
        <v>2015</v>
      </c>
      <c r="P1927" s="1">
        <v>7</v>
      </c>
    </row>
    <row r="1928" spans="1:16" ht="12.75" x14ac:dyDescent="0.2">
      <c r="A1928" s="1" t="s">
        <v>9843</v>
      </c>
      <c r="B1928" s="1" t="s">
        <v>4727</v>
      </c>
      <c r="C1928" s="1">
        <v>13920741</v>
      </c>
      <c r="E1928" s="1">
        <f t="shared" si="60"/>
        <v>13920741</v>
      </c>
      <c r="F1928" s="1">
        <v>111</v>
      </c>
      <c r="G1928" s="1">
        <v>88</v>
      </c>
      <c r="H1928" s="1" t="s">
        <v>1670</v>
      </c>
      <c r="I1928" s="1" t="str">
        <f t="shared" si="61"/>
        <v>Comedy</v>
      </c>
      <c r="J1928" s="1" t="s">
        <v>5104</v>
      </c>
      <c r="K1928" s="1">
        <v>59900</v>
      </c>
      <c r="L1928" s="1">
        <v>149</v>
      </c>
      <c r="M1928" s="1" t="s">
        <v>37</v>
      </c>
      <c r="N1928" s="1" t="s">
        <v>38</v>
      </c>
      <c r="O1928" s="1">
        <v>2007</v>
      </c>
      <c r="P1928" s="1">
        <v>6.7</v>
      </c>
    </row>
    <row r="1929" spans="1:16" ht="12.75" x14ac:dyDescent="0.2">
      <c r="A1929" s="1" t="s">
        <v>9847</v>
      </c>
      <c r="B1929" s="1" t="s">
        <v>5860</v>
      </c>
      <c r="C1929" s="1">
        <v>18860403</v>
      </c>
      <c r="D1929" s="1">
        <v>25000000</v>
      </c>
      <c r="E1929" s="1">
        <f t="shared" si="60"/>
        <v>-6139597</v>
      </c>
      <c r="F1929" s="1">
        <v>231</v>
      </c>
      <c r="G1929" s="1">
        <v>90</v>
      </c>
      <c r="H1929" s="1" t="s">
        <v>5543</v>
      </c>
      <c r="I1929" s="1" t="str">
        <f t="shared" si="61"/>
        <v>Horror</v>
      </c>
      <c r="J1929" s="1" t="s">
        <v>183</v>
      </c>
      <c r="K1929" s="1">
        <v>20823</v>
      </c>
      <c r="L1929" s="1">
        <v>130</v>
      </c>
      <c r="M1929" s="1" t="s">
        <v>37</v>
      </c>
      <c r="N1929" s="1" t="s">
        <v>38</v>
      </c>
      <c r="O1929" s="1">
        <v>2011</v>
      </c>
      <c r="P1929" s="1">
        <v>4</v>
      </c>
    </row>
    <row r="1930" spans="1:16" ht="12.75" x14ac:dyDescent="0.2">
      <c r="A1930" s="1" t="s">
        <v>9851</v>
      </c>
      <c r="B1930" s="1" t="s">
        <v>4703</v>
      </c>
      <c r="C1930" s="1">
        <v>13038660</v>
      </c>
      <c r="D1930" s="1">
        <v>25000000</v>
      </c>
      <c r="E1930" s="1">
        <f t="shared" si="60"/>
        <v>-11961340</v>
      </c>
      <c r="F1930" s="1">
        <v>99</v>
      </c>
      <c r="G1930" s="1">
        <v>145</v>
      </c>
      <c r="H1930" s="1" t="s">
        <v>3408</v>
      </c>
      <c r="I1930" s="1" t="str">
        <f t="shared" si="61"/>
        <v>Drama</v>
      </c>
      <c r="J1930" s="1" t="s">
        <v>2932</v>
      </c>
      <c r="K1930" s="1">
        <v>16995</v>
      </c>
      <c r="L1930" s="1">
        <v>163</v>
      </c>
      <c r="M1930" s="1" t="s">
        <v>37</v>
      </c>
      <c r="N1930" s="1" t="s">
        <v>38</v>
      </c>
      <c r="O1930" s="1">
        <v>1999</v>
      </c>
      <c r="P1930" s="1">
        <v>7.3</v>
      </c>
    </row>
    <row r="1931" spans="1:16" ht="12.75" x14ac:dyDescent="0.2">
      <c r="A1931" s="1" t="s">
        <v>9855</v>
      </c>
      <c r="B1931" s="1" t="s">
        <v>2697</v>
      </c>
      <c r="C1931" s="1">
        <v>28831145</v>
      </c>
      <c r="D1931" s="1">
        <v>25000000</v>
      </c>
      <c r="E1931" s="1">
        <f t="shared" si="60"/>
        <v>3831145</v>
      </c>
      <c r="F1931" s="1">
        <v>159</v>
      </c>
      <c r="G1931" s="1">
        <v>110</v>
      </c>
      <c r="H1931" s="1" t="s">
        <v>3793</v>
      </c>
      <c r="I1931" s="1" t="str">
        <f>LEFT(H1931,5)</f>
        <v>Drama</v>
      </c>
      <c r="J1931" s="1" t="s">
        <v>749</v>
      </c>
      <c r="K1931" s="1">
        <v>39357</v>
      </c>
      <c r="L1931" s="1">
        <v>113</v>
      </c>
      <c r="M1931" s="1" t="s">
        <v>37</v>
      </c>
      <c r="N1931" s="1" t="s">
        <v>38</v>
      </c>
      <c r="O1931" s="1">
        <v>2014</v>
      </c>
      <c r="P1931" s="1">
        <v>6.8</v>
      </c>
    </row>
    <row r="1932" spans="1:16" ht="12.75" x14ac:dyDescent="0.2">
      <c r="A1932" s="1" t="s">
        <v>9860</v>
      </c>
      <c r="B1932" s="1" t="s">
        <v>7403</v>
      </c>
      <c r="D1932" s="1">
        <v>25000000</v>
      </c>
      <c r="E1932" s="1">
        <f t="shared" si="60"/>
        <v>-25000000</v>
      </c>
      <c r="F1932" s="1">
        <v>159</v>
      </c>
      <c r="G1932" s="1">
        <v>101</v>
      </c>
      <c r="H1932" s="1" t="s">
        <v>2207</v>
      </c>
      <c r="I1932" s="1" t="str">
        <f t="shared" si="61"/>
        <v>Action</v>
      </c>
      <c r="J1932" s="1" t="s">
        <v>7455</v>
      </c>
      <c r="K1932" s="1">
        <v>15531</v>
      </c>
      <c r="L1932" s="1">
        <v>189</v>
      </c>
      <c r="M1932" s="1" t="s">
        <v>37</v>
      </c>
      <c r="N1932" s="1" t="s">
        <v>56</v>
      </c>
      <c r="O1932" s="1">
        <v>1985</v>
      </c>
      <c r="P1932" s="1">
        <v>6.1</v>
      </c>
    </row>
    <row r="1933" spans="1:16" ht="12.75" x14ac:dyDescent="0.2">
      <c r="A1933" s="1" t="s">
        <v>9871</v>
      </c>
      <c r="B1933" s="1" t="s">
        <v>4040</v>
      </c>
      <c r="C1933" s="1">
        <v>11538204</v>
      </c>
      <c r="D1933" s="1">
        <v>25000000</v>
      </c>
      <c r="E1933" s="1">
        <f t="shared" si="60"/>
        <v>-13461796</v>
      </c>
      <c r="F1933" s="1">
        <v>199</v>
      </c>
      <c r="G1933" s="1">
        <v>122</v>
      </c>
      <c r="H1933" s="1" t="s">
        <v>9870</v>
      </c>
      <c r="I1933" s="1" t="str">
        <f>LEFT(H1933,5)</f>
        <v>Crime</v>
      </c>
      <c r="J1933" s="1" t="s">
        <v>437</v>
      </c>
      <c r="K1933" s="1">
        <v>23696</v>
      </c>
      <c r="L1933" s="1">
        <v>135</v>
      </c>
      <c r="M1933" s="1" t="s">
        <v>37</v>
      </c>
      <c r="N1933" s="1" t="s">
        <v>38</v>
      </c>
      <c r="O1933" s="1">
        <v>2010</v>
      </c>
      <c r="P1933" s="1">
        <v>7</v>
      </c>
    </row>
    <row r="1934" spans="1:16" ht="12.75" x14ac:dyDescent="0.2">
      <c r="A1934" s="1" t="s">
        <v>9874</v>
      </c>
      <c r="B1934" s="1" t="s">
        <v>6147</v>
      </c>
      <c r="C1934" s="1">
        <v>11008432</v>
      </c>
      <c r="D1934" s="1">
        <v>25000000</v>
      </c>
      <c r="E1934" s="1">
        <f t="shared" si="60"/>
        <v>-13991568</v>
      </c>
      <c r="F1934" s="1">
        <v>119</v>
      </c>
      <c r="G1934" s="1">
        <v>107</v>
      </c>
      <c r="H1934" s="1" t="s">
        <v>1633</v>
      </c>
      <c r="I1934" s="1" t="str">
        <f>LEFT(H1934,9)</f>
        <v>Biography</v>
      </c>
      <c r="J1934" s="1" t="s">
        <v>462</v>
      </c>
      <c r="K1934" s="1">
        <v>43903</v>
      </c>
      <c r="L1934" s="1">
        <v>194</v>
      </c>
      <c r="M1934" s="1" t="s">
        <v>37</v>
      </c>
      <c r="N1934" s="1" t="s">
        <v>38</v>
      </c>
      <c r="O1934" s="1">
        <v>2005</v>
      </c>
      <c r="P1934" s="1">
        <v>7.1</v>
      </c>
    </row>
    <row r="1935" spans="1:16" ht="12.75" x14ac:dyDescent="0.2">
      <c r="A1935" s="1" t="s">
        <v>9879</v>
      </c>
      <c r="B1935" s="1" t="s">
        <v>9877</v>
      </c>
      <c r="C1935" s="1">
        <v>12188642</v>
      </c>
      <c r="D1935" s="1">
        <v>26000000</v>
      </c>
      <c r="E1935" s="1">
        <f t="shared" si="60"/>
        <v>-13811358</v>
      </c>
      <c r="F1935" s="1">
        <v>120</v>
      </c>
      <c r="G1935" s="1">
        <v>127</v>
      </c>
      <c r="H1935" s="1" t="s">
        <v>5939</v>
      </c>
      <c r="I1935" s="1" t="str">
        <f>LEFT(H1935,9)</f>
        <v>Biography</v>
      </c>
      <c r="J1935" s="1" t="s">
        <v>9878</v>
      </c>
      <c r="K1935" s="1">
        <v>21098</v>
      </c>
      <c r="L1935" s="1">
        <v>56</v>
      </c>
      <c r="M1935" s="1" t="s">
        <v>37</v>
      </c>
      <c r="N1935" s="1" t="s">
        <v>9882</v>
      </c>
      <c r="O1935" s="1">
        <v>2015</v>
      </c>
      <c r="P1935" s="1">
        <v>6.9</v>
      </c>
    </row>
    <row r="1936" spans="1:16" ht="12.75" x14ac:dyDescent="0.2">
      <c r="A1936" s="1" t="s">
        <v>9884</v>
      </c>
      <c r="B1936" s="1" t="s">
        <v>5366</v>
      </c>
      <c r="C1936" s="1">
        <v>11100000</v>
      </c>
      <c r="D1936" s="1">
        <v>25000000</v>
      </c>
      <c r="E1936" s="1">
        <f t="shared" si="60"/>
        <v>-13900000</v>
      </c>
      <c r="F1936" s="1">
        <v>180</v>
      </c>
      <c r="G1936" s="1">
        <v>99</v>
      </c>
      <c r="H1936" s="1" t="s">
        <v>2406</v>
      </c>
      <c r="I1936" s="1" t="str">
        <f t="shared" si="61"/>
        <v>Action</v>
      </c>
      <c r="J1936" s="1" t="s">
        <v>3431</v>
      </c>
      <c r="K1936" s="1">
        <v>92464</v>
      </c>
      <c r="L1936" s="1">
        <v>331</v>
      </c>
      <c r="M1936" s="1" t="s">
        <v>37</v>
      </c>
      <c r="N1936" s="1" t="s">
        <v>38</v>
      </c>
      <c r="O1936" s="1">
        <v>1986</v>
      </c>
      <c r="P1936" s="1">
        <v>7.3</v>
      </c>
    </row>
    <row r="1937" spans="1:16" ht="12.75" x14ac:dyDescent="0.2">
      <c r="A1937" s="1" t="s">
        <v>9890</v>
      </c>
      <c r="B1937" s="1" t="s">
        <v>9888</v>
      </c>
      <c r="D1937" s="1">
        <v>17000000</v>
      </c>
      <c r="E1937" s="1">
        <f t="shared" si="60"/>
        <v>-17000000</v>
      </c>
      <c r="F1937" s="1">
        <v>58</v>
      </c>
      <c r="G1937" s="1">
        <v>104</v>
      </c>
      <c r="H1937" s="1" t="s">
        <v>1680</v>
      </c>
      <c r="I1937" s="1" t="str">
        <f t="shared" si="61"/>
        <v>Comedy</v>
      </c>
      <c r="J1937" s="1" t="s">
        <v>6194</v>
      </c>
      <c r="K1937" s="1">
        <v>5525</v>
      </c>
      <c r="L1937" s="1">
        <v>11</v>
      </c>
      <c r="M1937" s="1" t="s">
        <v>1463</v>
      </c>
      <c r="N1937" s="1" t="s">
        <v>1464</v>
      </c>
      <c r="O1937" s="1">
        <v>2012</v>
      </c>
      <c r="P1937" s="1">
        <v>6.3</v>
      </c>
    </row>
    <row r="1938" spans="1:16" ht="12.75" x14ac:dyDescent="0.2">
      <c r="A1938" s="1" t="s">
        <v>9894</v>
      </c>
      <c r="B1938" s="1" t="s">
        <v>8564</v>
      </c>
      <c r="C1938" s="1">
        <v>13651662</v>
      </c>
      <c r="D1938" s="1">
        <v>25000000</v>
      </c>
      <c r="E1938" s="1">
        <f t="shared" si="60"/>
        <v>-11348338</v>
      </c>
      <c r="F1938" s="1">
        <v>317</v>
      </c>
      <c r="G1938" s="1">
        <v>140</v>
      </c>
      <c r="H1938" s="1" t="s">
        <v>3793</v>
      </c>
      <c r="I1938" s="1" t="str">
        <f>LEFT(H1938,5)</f>
        <v>Drama</v>
      </c>
      <c r="J1938" s="1" t="s">
        <v>60</v>
      </c>
      <c r="K1938" s="1">
        <v>332276</v>
      </c>
      <c r="L1938" s="1">
        <v>514</v>
      </c>
      <c r="M1938" s="1" t="s">
        <v>37</v>
      </c>
      <c r="N1938" s="1" t="s">
        <v>38</v>
      </c>
      <c r="O1938" s="1">
        <v>2011</v>
      </c>
      <c r="P1938" s="1">
        <v>8.1999999999999993</v>
      </c>
    </row>
    <row r="1939" spans="1:16" ht="12.75" x14ac:dyDescent="0.2">
      <c r="A1939" s="1" t="s">
        <v>9898</v>
      </c>
      <c r="B1939" s="1" t="s">
        <v>5049</v>
      </c>
      <c r="C1939" s="1">
        <v>11030963</v>
      </c>
      <c r="D1939" s="1">
        <v>28000000</v>
      </c>
      <c r="E1939" s="1">
        <f t="shared" si="60"/>
        <v>-16969037</v>
      </c>
      <c r="F1939" s="1">
        <v>44</v>
      </c>
      <c r="G1939" s="1">
        <v>133</v>
      </c>
      <c r="H1939" s="1" t="s">
        <v>9897</v>
      </c>
      <c r="I1939" s="1" t="str">
        <f>LEFT(H1939,9)</f>
        <v>Biography</v>
      </c>
      <c r="J1939" s="1" t="s">
        <v>105</v>
      </c>
      <c r="K1939" s="1">
        <v>24145</v>
      </c>
      <c r="L1939" s="1">
        <v>93</v>
      </c>
      <c r="M1939" s="1" t="s">
        <v>37</v>
      </c>
      <c r="N1939" s="1" t="s">
        <v>56</v>
      </c>
      <c r="O1939" s="1">
        <v>1996</v>
      </c>
      <c r="P1939" s="1">
        <v>7.1</v>
      </c>
    </row>
    <row r="1940" spans="1:16" ht="12.75" x14ac:dyDescent="0.2">
      <c r="A1940" s="1" t="s">
        <v>9902</v>
      </c>
      <c r="B1940" s="1" t="s">
        <v>4781</v>
      </c>
      <c r="C1940" s="1">
        <v>10769960</v>
      </c>
      <c r="D1940" s="1">
        <v>25000000</v>
      </c>
      <c r="E1940" s="1">
        <f t="shared" si="60"/>
        <v>-14230040</v>
      </c>
      <c r="F1940" s="1">
        <v>22</v>
      </c>
      <c r="G1940" s="1">
        <v>271</v>
      </c>
      <c r="H1940" s="1" t="s">
        <v>1960</v>
      </c>
      <c r="I1940" s="1" t="str">
        <f>LEFT(H1940,5)</f>
        <v>Drama</v>
      </c>
      <c r="J1940" s="1" t="s">
        <v>4831</v>
      </c>
      <c r="K1940" s="1">
        <v>21940</v>
      </c>
      <c r="L1940" s="1">
        <v>256</v>
      </c>
      <c r="M1940" s="1" t="s">
        <v>37</v>
      </c>
      <c r="N1940" s="1" t="s">
        <v>38</v>
      </c>
      <c r="O1940" s="1">
        <v>1993</v>
      </c>
      <c r="P1940" s="1">
        <v>7.7</v>
      </c>
    </row>
    <row r="1941" spans="1:16" ht="12.75" x14ac:dyDescent="0.2">
      <c r="A1941" s="1" t="s">
        <v>9906</v>
      </c>
      <c r="B1941" s="1" t="s">
        <v>8416</v>
      </c>
      <c r="C1941" s="1">
        <v>10911750</v>
      </c>
      <c r="D1941" s="1">
        <v>25000000</v>
      </c>
      <c r="E1941" s="1">
        <f t="shared" si="60"/>
        <v>-14088250</v>
      </c>
      <c r="F1941" s="1">
        <v>143</v>
      </c>
      <c r="G1941" s="1">
        <v>112</v>
      </c>
      <c r="H1941" s="1" t="s">
        <v>3395</v>
      </c>
      <c r="I1941" s="1" t="str">
        <f>LEFT(H1941,5)</f>
        <v>Drama</v>
      </c>
      <c r="J1941" s="1" t="s">
        <v>62</v>
      </c>
      <c r="K1941" s="1">
        <v>17757</v>
      </c>
      <c r="L1941" s="1">
        <v>99</v>
      </c>
      <c r="M1941" s="1" t="s">
        <v>37</v>
      </c>
      <c r="N1941" s="1" t="s">
        <v>38</v>
      </c>
      <c r="O1941" s="1">
        <v>2008</v>
      </c>
      <c r="P1941" s="1">
        <v>6.5</v>
      </c>
    </row>
    <row r="1942" spans="1:16" ht="12.75" x14ac:dyDescent="0.2">
      <c r="A1942" s="1" t="s">
        <v>9910</v>
      </c>
      <c r="B1942" s="1" t="s">
        <v>5187</v>
      </c>
      <c r="C1942" s="1">
        <v>10719367</v>
      </c>
      <c r="D1942" s="1">
        <v>25000000</v>
      </c>
      <c r="E1942" s="1">
        <f t="shared" si="60"/>
        <v>-14280633</v>
      </c>
      <c r="F1942" s="1">
        <v>72</v>
      </c>
      <c r="G1942" s="1">
        <v>99</v>
      </c>
      <c r="H1942" s="1" t="s">
        <v>9909</v>
      </c>
      <c r="I1942" s="1" t="str">
        <f>LEFT(H1942,5)</f>
        <v>Drama</v>
      </c>
      <c r="J1942" s="1" t="s">
        <v>379</v>
      </c>
      <c r="K1942" s="1">
        <v>7909</v>
      </c>
      <c r="L1942" s="1">
        <v>157</v>
      </c>
      <c r="M1942" s="1" t="s">
        <v>37</v>
      </c>
      <c r="N1942" s="1" t="s">
        <v>38</v>
      </c>
      <c r="O1942" s="1">
        <v>2002</v>
      </c>
      <c r="P1942" s="1">
        <v>4.9000000000000004</v>
      </c>
    </row>
    <row r="1943" spans="1:16" ht="12.75" x14ac:dyDescent="0.2">
      <c r="A1943" s="1" t="s">
        <v>9916</v>
      </c>
      <c r="B1943" s="1" t="s">
        <v>9913</v>
      </c>
      <c r="C1943" s="1">
        <v>10114315</v>
      </c>
      <c r="D1943" s="1">
        <v>25000000</v>
      </c>
      <c r="E1943" s="1">
        <f t="shared" si="60"/>
        <v>-14885685</v>
      </c>
      <c r="F1943" s="1">
        <v>70</v>
      </c>
      <c r="G1943" s="1">
        <v>100</v>
      </c>
      <c r="H1943" s="1" t="s">
        <v>1923</v>
      </c>
      <c r="I1943" s="1" t="str">
        <f>LEFT(H1943,5)</f>
        <v>Drama</v>
      </c>
      <c r="J1943" s="1" t="s">
        <v>9915</v>
      </c>
      <c r="K1943" s="1">
        <v>18693</v>
      </c>
      <c r="L1943" s="1">
        <v>187</v>
      </c>
      <c r="M1943" s="1" t="s">
        <v>37</v>
      </c>
      <c r="N1943" s="1" t="s">
        <v>38</v>
      </c>
      <c r="O1943" s="1">
        <v>1999</v>
      </c>
      <c r="P1943" s="1">
        <v>6.4</v>
      </c>
    </row>
    <row r="1944" spans="1:16" ht="12.75" x14ac:dyDescent="0.2">
      <c r="A1944" s="1" t="s">
        <v>9922</v>
      </c>
      <c r="B1944" s="1" t="s">
        <v>9920</v>
      </c>
      <c r="C1944" s="1">
        <v>49122319</v>
      </c>
      <c r="D1944" s="1">
        <v>14000000</v>
      </c>
      <c r="E1944" s="1">
        <f t="shared" si="60"/>
        <v>35122319</v>
      </c>
      <c r="F1944" s="1">
        <v>264</v>
      </c>
      <c r="G1944" s="1">
        <v>92</v>
      </c>
      <c r="H1944" s="1" t="s">
        <v>5543</v>
      </c>
      <c r="I1944" s="1" t="str">
        <f t="shared" si="61"/>
        <v>Horror</v>
      </c>
      <c r="J1944" s="1" t="s">
        <v>7891</v>
      </c>
      <c r="K1944" s="1">
        <v>47169</v>
      </c>
      <c r="L1944" s="1">
        <v>162</v>
      </c>
      <c r="M1944" s="1" t="s">
        <v>37</v>
      </c>
      <c r="N1944" s="1" t="s">
        <v>38</v>
      </c>
      <c r="O1944" s="1">
        <v>2012</v>
      </c>
      <c r="P1944" s="1">
        <v>5.9</v>
      </c>
    </row>
    <row r="1945" spans="1:16" ht="12.75" x14ac:dyDescent="0.2">
      <c r="A1945" s="1" t="s">
        <v>9927</v>
      </c>
      <c r="B1945" s="1" t="s">
        <v>9926</v>
      </c>
      <c r="C1945" s="1">
        <v>10070000</v>
      </c>
      <c r="D1945" s="1">
        <v>25000000</v>
      </c>
      <c r="E1945" s="1">
        <f t="shared" si="60"/>
        <v>-14930000</v>
      </c>
      <c r="F1945" s="1">
        <v>20</v>
      </c>
      <c r="G1945" s="1">
        <v>105</v>
      </c>
      <c r="H1945" s="1" t="s">
        <v>1414</v>
      </c>
      <c r="I1945" s="1" t="str">
        <f t="shared" si="61"/>
        <v>Comedy</v>
      </c>
      <c r="J1945" s="1" t="s">
        <v>499</v>
      </c>
      <c r="K1945" s="1">
        <v>5668</v>
      </c>
      <c r="L1945" s="1">
        <v>50</v>
      </c>
      <c r="M1945" s="1" t="s">
        <v>37</v>
      </c>
      <c r="N1945" s="1" t="s">
        <v>38</v>
      </c>
      <c r="O1945" s="1">
        <v>1996</v>
      </c>
      <c r="P1945" s="1">
        <v>6.2</v>
      </c>
    </row>
    <row r="1946" spans="1:16" ht="12.75" x14ac:dyDescent="0.2">
      <c r="A1946" s="1" t="s">
        <v>9931</v>
      </c>
      <c r="B1946" s="1" t="s">
        <v>4350</v>
      </c>
      <c r="C1946" s="1">
        <v>10324441</v>
      </c>
      <c r="D1946" s="1">
        <v>25000000</v>
      </c>
      <c r="E1946" s="1">
        <f t="shared" si="60"/>
        <v>-14675559</v>
      </c>
      <c r="F1946" s="1">
        <v>190</v>
      </c>
      <c r="G1946" s="1">
        <v>110</v>
      </c>
      <c r="H1946" s="1" t="s">
        <v>922</v>
      </c>
      <c r="I1946" s="1" t="str">
        <f t="shared" si="61"/>
        <v>Action</v>
      </c>
      <c r="J1946" s="1" t="s">
        <v>225</v>
      </c>
      <c r="K1946" s="1">
        <v>27117</v>
      </c>
      <c r="L1946" s="1">
        <v>140</v>
      </c>
      <c r="M1946" s="1" t="s">
        <v>37</v>
      </c>
      <c r="N1946" s="1" t="s">
        <v>38</v>
      </c>
      <c r="O1946" s="1">
        <v>2011</v>
      </c>
      <c r="P1946" s="1">
        <v>5.8</v>
      </c>
    </row>
    <row r="1947" spans="1:16" ht="12.75" x14ac:dyDescent="0.2">
      <c r="A1947" s="1" t="s">
        <v>9936</v>
      </c>
      <c r="B1947" s="1" t="s">
        <v>7634</v>
      </c>
      <c r="C1947" s="1">
        <v>7156933</v>
      </c>
      <c r="D1947" s="1">
        <v>25000000</v>
      </c>
      <c r="E1947" s="1">
        <f t="shared" si="60"/>
        <v>-17843067</v>
      </c>
      <c r="F1947" s="1">
        <v>142</v>
      </c>
      <c r="G1947" s="1">
        <v>116</v>
      </c>
      <c r="H1947" s="1" t="s">
        <v>2526</v>
      </c>
      <c r="I1947" s="1" t="str">
        <f t="shared" si="61"/>
        <v>Comedy</v>
      </c>
      <c r="J1947" s="1" t="s">
        <v>8061</v>
      </c>
      <c r="K1947" s="1">
        <v>14581</v>
      </c>
      <c r="L1947" s="1">
        <v>74</v>
      </c>
      <c r="M1947" s="1" t="s">
        <v>37</v>
      </c>
      <c r="N1947" s="1" t="s">
        <v>38</v>
      </c>
      <c r="O1947" s="1">
        <v>2006</v>
      </c>
      <c r="P1947" s="1">
        <v>6.7</v>
      </c>
    </row>
    <row r="1948" spans="1:16" ht="12.75" x14ac:dyDescent="0.2">
      <c r="A1948" s="1" t="s">
        <v>9942</v>
      </c>
      <c r="B1948" s="1" t="s">
        <v>9939</v>
      </c>
      <c r="C1948" s="1">
        <v>9286314</v>
      </c>
      <c r="D1948" s="1">
        <v>17000000</v>
      </c>
      <c r="E1948" s="1">
        <f t="shared" si="60"/>
        <v>-7713686</v>
      </c>
      <c r="F1948" s="1">
        <v>27</v>
      </c>
      <c r="G1948" s="1">
        <v>88</v>
      </c>
      <c r="H1948" s="1" t="s">
        <v>463</v>
      </c>
      <c r="I1948" s="1" t="str">
        <f t="shared" si="61"/>
        <v>Action</v>
      </c>
      <c r="J1948" s="1" t="s">
        <v>9941</v>
      </c>
      <c r="K1948" s="1">
        <v>4972</v>
      </c>
      <c r="L1948" s="1">
        <v>62</v>
      </c>
      <c r="M1948" s="1" t="s">
        <v>37</v>
      </c>
      <c r="N1948" s="1" t="s">
        <v>38</v>
      </c>
      <c r="O1948" s="1">
        <v>1991</v>
      </c>
      <c r="P1948" s="1">
        <v>5.9</v>
      </c>
    </row>
    <row r="1949" spans="1:16" ht="12.75" x14ac:dyDescent="0.2">
      <c r="A1949" s="1" t="s">
        <v>9947</v>
      </c>
      <c r="B1949" s="1" t="s">
        <v>9946</v>
      </c>
      <c r="C1949" s="1">
        <v>56692</v>
      </c>
      <c r="D1949" s="1">
        <v>25000000</v>
      </c>
      <c r="E1949" s="1">
        <f t="shared" si="60"/>
        <v>-24943308</v>
      </c>
      <c r="F1949" s="1">
        <v>355</v>
      </c>
      <c r="G1949" s="1">
        <v>111</v>
      </c>
      <c r="H1949" s="1" t="s">
        <v>7042</v>
      </c>
      <c r="I1949" s="1" t="str">
        <f>LEFT(H1949,9)</f>
        <v>Adventure</v>
      </c>
      <c r="J1949" s="1" t="s">
        <v>2823</v>
      </c>
      <c r="K1949" s="1">
        <v>177401</v>
      </c>
      <c r="L1949" s="1">
        <v>504</v>
      </c>
      <c r="M1949" s="1" t="s">
        <v>37</v>
      </c>
      <c r="N1949" s="1" t="s">
        <v>38</v>
      </c>
      <c r="O1949" s="1">
        <v>2009</v>
      </c>
      <c r="P1949" s="1">
        <v>7.3</v>
      </c>
    </row>
    <row r="1950" spans="1:16" ht="12.75" x14ac:dyDescent="0.2">
      <c r="A1950" s="1" t="s">
        <v>9952</v>
      </c>
      <c r="B1950" s="1" t="s">
        <v>9950</v>
      </c>
      <c r="D1950" s="1">
        <v>25000000</v>
      </c>
      <c r="E1950" s="1">
        <f t="shared" si="60"/>
        <v>-25000000</v>
      </c>
      <c r="F1950" s="1">
        <v>21</v>
      </c>
      <c r="G1950" s="1">
        <v>117</v>
      </c>
      <c r="H1950" s="1" t="s">
        <v>172</v>
      </c>
      <c r="I1950" s="1" t="str">
        <f>LEFT(H1950,9)</f>
        <v>Adventure</v>
      </c>
      <c r="J1950" s="1" t="s">
        <v>8289</v>
      </c>
      <c r="K1950" s="1">
        <v>3334</v>
      </c>
      <c r="L1950" s="1">
        <v>52</v>
      </c>
      <c r="M1950" s="1" t="s">
        <v>37</v>
      </c>
      <c r="N1950" s="1" t="s">
        <v>56</v>
      </c>
      <c r="O1950" s="1">
        <v>1984</v>
      </c>
      <c r="P1950" s="1">
        <v>4.8</v>
      </c>
    </row>
    <row r="1951" spans="1:16" ht="12.75" x14ac:dyDescent="0.2">
      <c r="A1951" s="1" t="s">
        <v>9957</v>
      </c>
      <c r="B1951" s="1" t="s">
        <v>9956</v>
      </c>
      <c r="C1951" s="1">
        <v>5654777</v>
      </c>
      <c r="D1951" s="1">
        <v>25000000</v>
      </c>
      <c r="E1951" s="1">
        <f t="shared" si="60"/>
        <v>-19345223</v>
      </c>
      <c r="F1951" s="1">
        <v>31</v>
      </c>
      <c r="G1951" s="1">
        <v>95</v>
      </c>
      <c r="H1951" s="1" t="s">
        <v>3553</v>
      </c>
      <c r="I1951" s="1" t="str">
        <f t="shared" si="61"/>
        <v>Action</v>
      </c>
      <c r="J1951" s="1" t="s">
        <v>3297</v>
      </c>
      <c r="K1951" s="1">
        <v>4875</v>
      </c>
      <c r="L1951" s="1">
        <v>26</v>
      </c>
      <c r="M1951" s="1" t="s">
        <v>37</v>
      </c>
      <c r="N1951" s="1" t="s">
        <v>38</v>
      </c>
      <c r="O1951" s="1">
        <v>2005</v>
      </c>
      <c r="P1951" s="1">
        <v>4.0999999999999996</v>
      </c>
    </row>
    <row r="1952" spans="1:16" ht="12.75" x14ac:dyDescent="0.2">
      <c r="A1952" s="1" t="s">
        <v>9961</v>
      </c>
      <c r="B1952" s="1" t="s">
        <v>8091</v>
      </c>
      <c r="C1952" s="1">
        <v>5516708</v>
      </c>
      <c r="D1952" s="1">
        <v>25000000</v>
      </c>
      <c r="E1952" s="1">
        <f t="shared" si="60"/>
        <v>-19483292</v>
      </c>
      <c r="F1952" s="1">
        <v>87</v>
      </c>
      <c r="G1952" s="1">
        <v>95</v>
      </c>
      <c r="H1952" s="1" t="s">
        <v>1680</v>
      </c>
      <c r="I1952" s="1" t="str">
        <f t="shared" si="61"/>
        <v>Comedy</v>
      </c>
      <c r="J1952" s="1" t="s">
        <v>8570</v>
      </c>
      <c r="K1952" s="1">
        <v>11375</v>
      </c>
      <c r="L1952" s="1">
        <v>91</v>
      </c>
      <c r="M1952" s="1" t="s">
        <v>37</v>
      </c>
      <c r="N1952" s="1" t="s">
        <v>38</v>
      </c>
      <c r="O1952" s="1">
        <v>2001</v>
      </c>
      <c r="P1952" s="1">
        <v>4.9000000000000004</v>
      </c>
    </row>
    <row r="1953" spans="1:16" ht="12.75" x14ac:dyDescent="0.2">
      <c r="A1953" s="1" t="s">
        <v>9965</v>
      </c>
      <c r="B1953" s="1" t="s">
        <v>1488</v>
      </c>
      <c r="C1953" s="1">
        <v>5128124</v>
      </c>
      <c r="D1953" s="1">
        <v>25000000</v>
      </c>
      <c r="E1953" s="1">
        <f t="shared" si="60"/>
        <v>-19871876</v>
      </c>
      <c r="F1953" s="1">
        <v>126</v>
      </c>
      <c r="G1953" s="1">
        <v>127</v>
      </c>
      <c r="H1953" s="1" t="s">
        <v>1633</v>
      </c>
      <c r="I1953" s="1" t="str">
        <f>LEFT(H1953,9)</f>
        <v>Biography</v>
      </c>
      <c r="J1953" s="1" t="s">
        <v>761</v>
      </c>
      <c r="K1953" s="1">
        <v>44198</v>
      </c>
      <c r="L1953" s="1">
        <v>251</v>
      </c>
      <c r="M1953" s="1" t="s">
        <v>37</v>
      </c>
      <c r="N1953" s="1" t="s">
        <v>178</v>
      </c>
      <c r="O1953" s="1">
        <v>2005</v>
      </c>
      <c r="P1953" s="1">
        <v>7.9</v>
      </c>
    </row>
    <row r="1954" spans="1:16" ht="12.75" x14ac:dyDescent="0.2">
      <c r="A1954" s="1" t="s">
        <v>7842</v>
      </c>
      <c r="B1954" s="1" t="s">
        <v>5860</v>
      </c>
      <c r="C1954" s="1">
        <v>34014398</v>
      </c>
      <c r="D1954" s="1">
        <v>33000000</v>
      </c>
      <c r="E1954" s="1">
        <f t="shared" si="60"/>
        <v>1014398</v>
      </c>
      <c r="F1954" s="1">
        <v>285</v>
      </c>
      <c r="G1954" s="1">
        <v>105</v>
      </c>
      <c r="H1954" s="1" t="s">
        <v>7841</v>
      </c>
      <c r="I1954" s="1" t="str">
        <f t="shared" si="61"/>
        <v>Action</v>
      </c>
      <c r="J1954" s="1" t="s">
        <v>7328</v>
      </c>
      <c r="K1954" s="1">
        <v>115650</v>
      </c>
      <c r="L1954" s="1">
        <v>1033</v>
      </c>
      <c r="M1954" s="1" t="s">
        <v>37</v>
      </c>
      <c r="N1954" s="1" t="s">
        <v>766</v>
      </c>
      <c r="O1954" s="1">
        <v>2006</v>
      </c>
      <c r="P1954" s="1">
        <v>5.6</v>
      </c>
    </row>
    <row r="1955" spans="1:16" ht="12.75" x14ac:dyDescent="0.2">
      <c r="A1955" s="1" t="s">
        <v>9970</v>
      </c>
      <c r="B1955" s="1" t="s">
        <v>9969</v>
      </c>
      <c r="C1955" s="1">
        <v>4064333</v>
      </c>
      <c r="D1955" s="1">
        <v>25000000</v>
      </c>
      <c r="E1955" s="1">
        <f t="shared" si="60"/>
        <v>-20935667</v>
      </c>
      <c r="F1955" s="1">
        <v>60</v>
      </c>
      <c r="G1955" s="1">
        <v>104</v>
      </c>
      <c r="H1955" s="1" t="s">
        <v>1903</v>
      </c>
      <c r="I1955" s="1" t="str">
        <f t="shared" si="61"/>
        <v>Action</v>
      </c>
      <c r="J1955" s="1" t="s">
        <v>207</v>
      </c>
      <c r="K1955" s="1">
        <v>24790</v>
      </c>
      <c r="L1955" s="1">
        <v>173</v>
      </c>
      <c r="M1955" s="1" t="s">
        <v>37</v>
      </c>
      <c r="N1955" s="1" t="s">
        <v>38</v>
      </c>
      <c r="O1955" s="1">
        <v>1995</v>
      </c>
      <c r="P1955" s="1">
        <v>5.2</v>
      </c>
    </row>
    <row r="1956" spans="1:16" ht="12.75" x14ac:dyDescent="0.2">
      <c r="A1956" s="1" t="s">
        <v>9974</v>
      </c>
      <c r="B1956" s="1" t="s">
        <v>9973</v>
      </c>
      <c r="C1956" s="1">
        <v>4006906</v>
      </c>
      <c r="D1956" s="1">
        <v>15000000</v>
      </c>
      <c r="E1956" s="1">
        <f t="shared" si="60"/>
        <v>-10993094</v>
      </c>
      <c r="F1956" s="1">
        <v>23</v>
      </c>
      <c r="G1956" s="1">
        <v>95</v>
      </c>
      <c r="H1956" s="1" t="s">
        <v>1008</v>
      </c>
      <c r="I1956" s="1" t="str">
        <f t="shared" si="61"/>
        <v>Comedy</v>
      </c>
      <c r="J1956" s="1" t="s">
        <v>9031</v>
      </c>
      <c r="K1956" s="1">
        <v>3229</v>
      </c>
      <c r="L1956" s="1">
        <v>20</v>
      </c>
      <c r="M1956" s="1" t="s">
        <v>37</v>
      </c>
      <c r="N1956" s="1" t="s">
        <v>38</v>
      </c>
      <c r="O1956" s="1">
        <v>2005</v>
      </c>
      <c r="P1956" s="1">
        <v>4.0999999999999996</v>
      </c>
    </row>
    <row r="1957" spans="1:16" ht="12.75" x14ac:dyDescent="0.2">
      <c r="A1957" s="1" t="s">
        <v>9979</v>
      </c>
      <c r="B1957" s="1" t="s">
        <v>9361</v>
      </c>
      <c r="C1957" s="1">
        <v>3073392</v>
      </c>
      <c r="D1957" s="1">
        <v>25000000</v>
      </c>
      <c r="E1957" s="1">
        <f t="shared" si="60"/>
        <v>-21926608</v>
      </c>
      <c r="F1957" s="1">
        <v>229</v>
      </c>
      <c r="G1957" s="1">
        <v>121</v>
      </c>
      <c r="H1957" s="1" t="s">
        <v>2201</v>
      </c>
      <c r="I1957" s="1" t="str">
        <f>LEFT(H1957,5)</f>
        <v>Drama</v>
      </c>
      <c r="J1957" s="1" t="s">
        <v>9978</v>
      </c>
      <c r="K1957" s="1">
        <v>59462</v>
      </c>
      <c r="L1957" s="1">
        <v>300</v>
      </c>
      <c r="M1957" s="1" t="s">
        <v>37</v>
      </c>
      <c r="N1957" s="1" t="s">
        <v>267</v>
      </c>
      <c r="O1957" s="1">
        <v>2008</v>
      </c>
      <c r="P1957" s="1">
        <v>6.6</v>
      </c>
    </row>
    <row r="1958" spans="1:16" ht="12.75" x14ac:dyDescent="0.2">
      <c r="A1958" s="1" t="s">
        <v>9984</v>
      </c>
      <c r="B1958" s="1" t="s">
        <v>4407</v>
      </c>
      <c r="C1958" s="1">
        <v>1550000</v>
      </c>
      <c r="D1958" s="1">
        <v>25000000</v>
      </c>
      <c r="E1958" s="1">
        <f t="shared" si="60"/>
        <v>-23450000</v>
      </c>
      <c r="F1958" s="1">
        <v>143</v>
      </c>
      <c r="G1958" s="1">
        <v>92</v>
      </c>
      <c r="H1958" s="1" t="s">
        <v>9983</v>
      </c>
      <c r="I1958" s="1" t="str">
        <f t="shared" si="61"/>
        <v>Action</v>
      </c>
      <c r="J1958" s="1" t="s">
        <v>3787</v>
      </c>
      <c r="K1958" s="1">
        <v>30628</v>
      </c>
      <c r="L1958" s="1">
        <v>471</v>
      </c>
      <c r="M1958" s="1" t="s">
        <v>37</v>
      </c>
      <c r="N1958" s="1" t="s">
        <v>38</v>
      </c>
      <c r="O1958" s="1">
        <v>2005</v>
      </c>
      <c r="P1958" s="1">
        <v>2.9</v>
      </c>
    </row>
    <row r="1959" spans="1:16" ht="12.75" x14ac:dyDescent="0.2">
      <c r="A1959" s="1" t="s">
        <v>9988</v>
      </c>
      <c r="B1959" s="1" t="s">
        <v>3816</v>
      </c>
      <c r="D1959" s="1">
        <v>25000000</v>
      </c>
      <c r="E1959" s="1">
        <f t="shared" si="60"/>
        <v>-25000000</v>
      </c>
      <c r="F1959" s="1">
        <v>376</v>
      </c>
      <c r="G1959" s="1">
        <v>80</v>
      </c>
      <c r="H1959" s="1" t="s">
        <v>2526</v>
      </c>
      <c r="I1959" s="1" t="str">
        <f t="shared" si="61"/>
        <v>Comedy</v>
      </c>
      <c r="J1959" s="1" t="s">
        <v>212</v>
      </c>
      <c r="K1959" s="1">
        <v>96480</v>
      </c>
      <c r="L1959" s="1">
        <v>181</v>
      </c>
      <c r="M1959" s="1" t="s">
        <v>37</v>
      </c>
      <c r="N1959" s="1" t="s">
        <v>1464</v>
      </c>
      <c r="O1959" s="1">
        <v>2011</v>
      </c>
      <c r="P1959" s="1">
        <v>7.2</v>
      </c>
    </row>
    <row r="1960" spans="1:16" ht="12.75" x14ac:dyDescent="0.2">
      <c r="A1960" s="1" t="s">
        <v>9992</v>
      </c>
      <c r="B1960" s="1" t="s">
        <v>8637</v>
      </c>
      <c r="C1960" s="1">
        <v>871527</v>
      </c>
      <c r="D1960" s="1">
        <v>25000000</v>
      </c>
      <c r="E1960" s="1">
        <f t="shared" si="60"/>
        <v>-24128473</v>
      </c>
      <c r="F1960" s="1">
        <v>97</v>
      </c>
      <c r="G1960" s="1">
        <v>107</v>
      </c>
      <c r="H1960" s="1" t="s">
        <v>2141</v>
      </c>
      <c r="I1960" s="1" t="str">
        <f>LEFT(H1960,5)</f>
        <v>Crime</v>
      </c>
      <c r="J1960" s="1" t="s">
        <v>435</v>
      </c>
      <c r="K1960" s="1">
        <v>14982</v>
      </c>
      <c r="L1960" s="1">
        <v>128</v>
      </c>
      <c r="M1960" s="1" t="s">
        <v>37</v>
      </c>
      <c r="N1960" s="1" t="s">
        <v>267</v>
      </c>
      <c r="O1960" s="1">
        <v>2005</v>
      </c>
      <c r="P1960" s="1">
        <v>6.5</v>
      </c>
    </row>
    <row r="1961" spans="1:16" ht="12.75" x14ac:dyDescent="0.2">
      <c r="A1961" s="1" t="s">
        <v>9997</v>
      </c>
      <c r="B1961" s="1" t="s">
        <v>145</v>
      </c>
      <c r="C1961" s="1">
        <v>12495865</v>
      </c>
      <c r="E1961" s="1">
        <f t="shared" si="60"/>
        <v>12495865</v>
      </c>
      <c r="F1961" s="1">
        <v>73</v>
      </c>
      <c r="G1961" s="1">
        <v>91</v>
      </c>
      <c r="H1961" s="1" t="s">
        <v>1265</v>
      </c>
      <c r="I1961" s="1" t="str">
        <f>LEFT(H1961,7)</f>
        <v>Fantasy</v>
      </c>
      <c r="J1961" s="1" t="s">
        <v>9996</v>
      </c>
      <c r="K1961" s="1">
        <v>7100</v>
      </c>
      <c r="L1961" s="1">
        <v>35</v>
      </c>
      <c r="M1961" s="1" t="s">
        <v>37</v>
      </c>
      <c r="N1961" s="1" t="s">
        <v>38</v>
      </c>
      <c r="O1961" s="1">
        <v>2012</v>
      </c>
      <c r="P1961" s="1">
        <v>6.8</v>
      </c>
    </row>
    <row r="1962" spans="1:16" ht="12.75" x14ac:dyDescent="0.2">
      <c r="A1962" s="1" t="s">
        <v>10002</v>
      </c>
      <c r="B1962" s="1" t="s">
        <v>10001</v>
      </c>
      <c r="C1962" s="1">
        <v>777423</v>
      </c>
      <c r="D1962" s="1">
        <v>25000000</v>
      </c>
      <c r="E1962" s="1">
        <f t="shared" si="60"/>
        <v>-24222577</v>
      </c>
      <c r="F1962" s="1">
        <v>28</v>
      </c>
      <c r="G1962" s="1">
        <v>117</v>
      </c>
      <c r="H1962" s="1" t="s">
        <v>1633</v>
      </c>
      <c r="I1962" s="1" t="str">
        <f>LEFT(H1962,9)</f>
        <v>Biography</v>
      </c>
      <c r="J1962" s="1" t="s">
        <v>4053</v>
      </c>
      <c r="K1962" s="1">
        <v>5841</v>
      </c>
      <c r="L1962" s="1">
        <v>57</v>
      </c>
      <c r="M1962" s="1" t="s">
        <v>37</v>
      </c>
      <c r="N1962" s="1" t="s">
        <v>38</v>
      </c>
      <c r="O1962" s="1">
        <v>1998</v>
      </c>
      <c r="P1962" s="1">
        <v>7.2</v>
      </c>
    </row>
    <row r="1963" spans="1:16" ht="12.75" x14ac:dyDescent="0.2">
      <c r="A1963" s="1" t="s">
        <v>10006</v>
      </c>
      <c r="B1963" s="1" t="s">
        <v>9161</v>
      </c>
      <c r="C1963" s="1">
        <v>1186957</v>
      </c>
      <c r="D1963" s="1">
        <v>25000000</v>
      </c>
      <c r="E1963" s="1">
        <f t="shared" si="60"/>
        <v>-23813043</v>
      </c>
      <c r="F1963" s="1">
        <v>160</v>
      </c>
      <c r="G1963" s="1">
        <v>107</v>
      </c>
      <c r="H1963" s="1" t="s">
        <v>3408</v>
      </c>
      <c r="I1963" s="1" t="str">
        <f t="shared" si="61"/>
        <v>Drama</v>
      </c>
      <c r="J1963" s="1" t="s">
        <v>2378</v>
      </c>
      <c r="K1963" s="1">
        <v>9264</v>
      </c>
      <c r="L1963" s="1">
        <v>69</v>
      </c>
      <c r="M1963" s="1" t="s">
        <v>37</v>
      </c>
      <c r="N1963" s="1" t="s">
        <v>56</v>
      </c>
      <c r="O1963" s="1">
        <v>2008</v>
      </c>
      <c r="P1963" s="1">
        <v>6.8</v>
      </c>
    </row>
    <row r="1964" spans="1:16" ht="12.75" x14ac:dyDescent="0.2">
      <c r="A1964" s="1" t="s">
        <v>10013</v>
      </c>
      <c r="B1964" s="1" t="s">
        <v>10010</v>
      </c>
      <c r="C1964" s="1">
        <v>85433</v>
      </c>
      <c r="D1964" s="1">
        <v>13500000</v>
      </c>
      <c r="E1964" s="1">
        <f t="shared" si="60"/>
        <v>-13414567</v>
      </c>
      <c r="F1964" s="1">
        <v>124</v>
      </c>
      <c r="G1964" s="1">
        <v>131</v>
      </c>
      <c r="H1964" s="1" t="s">
        <v>10012</v>
      </c>
      <c r="I1964" s="1" t="str">
        <f>LEFT(H1964,5)</f>
        <v>Crime</v>
      </c>
      <c r="J1964" s="1" t="s">
        <v>1847</v>
      </c>
      <c r="K1964" s="1">
        <v>69676</v>
      </c>
      <c r="L1964" s="1">
        <v>131</v>
      </c>
      <c r="M1964" s="1" t="s">
        <v>37</v>
      </c>
      <c r="N1964" s="1" t="s">
        <v>7089</v>
      </c>
      <c r="O1964" s="1">
        <v>2013</v>
      </c>
      <c r="P1964" s="1">
        <v>7.8</v>
      </c>
    </row>
    <row r="1965" spans="1:16" ht="12.75" x14ac:dyDescent="0.2">
      <c r="A1965" s="1" t="s">
        <v>10018</v>
      </c>
      <c r="B1965" s="1" t="s">
        <v>10017</v>
      </c>
      <c r="C1965" s="1">
        <v>1697956</v>
      </c>
      <c r="D1965" s="1">
        <v>20000000</v>
      </c>
      <c r="E1965" s="1">
        <f t="shared" si="60"/>
        <v>-18302044</v>
      </c>
      <c r="F1965" s="1">
        <v>280</v>
      </c>
      <c r="G1965" s="1">
        <v>122</v>
      </c>
      <c r="H1965" s="1" t="s">
        <v>1934</v>
      </c>
      <c r="I1965" s="1" t="str">
        <f>LEFT(H1965,5)</f>
        <v>Crime</v>
      </c>
      <c r="J1965" s="1" t="s">
        <v>704</v>
      </c>
      <c r="K1965" s="1">
        <v>64944</v>
      </c>
      <c r="L1965" s="1">
        <v>212</v>
      </c>
      <c r="M1965" s="1" t="s">
        <v>37</v>
      </c>
      <c r="N1965" s="1" t="s">
        <v>38</v>
      </c>
      <c r="O1965" s="1">
        <v>2009</v>
      </c>
      <c r="P1965" s="1">
        <v>6.7</v>
      </c>
    </row>
    <row r="1966" spans="1:16" ht="12.75" x14ac:dyDescent="0.2">
      <c r="A1966" s="1" t="s">
        <v>10023</v>
      </c>
      <c r="B1966" s="1" t="s">
        <v>10022</v>
      </c>
      <c r="E1966" s="1">
        <f t="shared" si="60"/>
        <v>0</v>
      </c>
      <c r="F1966" s="1">
        <v>56</v>
      </c>
      <c r="G1966" s="1">
        <v>88</v>
      </c>
      <c r="H1966" s="1" t="s">
        <v>2830</v>
      </c>
      <c r="I1966" s="1" t="str">
        <f>LEFT(H1966,9)</f>
        <v>Adventure</v>
      </c>
      <c r="J1966" s="1" t="s">
        <v>971</v>
      </c>
      <c r="K1966" s="1">
        <v>5385</v>
      </c>
      <c r="L1966" s="1">
        <v>22</v>
      </c>
      <c r="M1966" s="1" t="s">
        <v>37</v>
      </c>
      <c r="N1966" s="1" t="s">
        <v>1464</v>
      </c>
      <c r="O1966" s="1">
        <v>2010</v>
      </c>
      <c r="P1966" s="1">
        <v>6.1</v>
      </c>
    </row>
    <row r="1967" spans="1:16" ht="12.75" x14ac:dyDescent="0.2">
      <c r="A1967" s="1" t="s">
        <v>10027</v>
      </c>
      <c r="B1967" s="1" t="s">
        <v>9645</v>
      </c>
      <c r="C1967" s="1">
        <v>183662</v>
      </c>
      <c r="D1967" s="1">
        <v>25000000</v>
      </c>
      <c r="E1967" s="1">
        <f t="shared" si="60"/>
        <v>-24816338</v>
      </c>
      <c r="F1967" s="1">
        <v>118</v>
      </c>
      <c r="G1967" s="1">
        <v>134</v>
      </c>
      <c r="H1967" s="1" t="s">
        <v>2526</v>
      </c>
      <c r="I1967" s="1" t="str">
        <f t="shared" si="61"/>
        <v>Comedy</v>
      </c>
      <c r="J1967" s="1" t="s">
        <v>6897</v>
      </c>
      <c r="K1967" s="1">
        <v>18395</v>
      </c>
      <c r="L1967" s="1">
        <v>48</v>
      </c>
      <c r="M1967" s="1" t="s">
        <v>1463</v>
      </c>
      <c r="N1967" s="1" t="s">
        <v>1464</v>
      </c>
      <c r="O1967" s="1">
        <v>2010</v>
      </c>
      <c r="P1967" s="1">
        <v>7.1</v>
      </c>
    </row>
    <row r="1968" spans="1:16" ht="12.75" x14ac:dyDescent="0.2">
      <c r="A1968" s="1" t="s">
        <v>10032</v>
      </c>
      <c r="B1968" s="1" t="s">
        <v>3777</v>
      </c>
      <c r="C1968" s="1">
        <v>134904</v>
      </c>
      <c r="D1968" s="1">
        <v>25000000</v>
      </c>
      <c r="E1968" s="1">
        <f t="shared" si="60"/>
        <v>-24865096</v>
      </c>
      <c r="F1968" s="1">
        <v>49</v>
      </c>
      <c r="G1968" s="1">
        <v>117</v>
      </c>
      <c r="H1968" s="1" t="s">
        <v>4478</v>
      </c>
      <c r="I1968" s="1" t="str">
        <f t="shared" si="61"/>
        <v>Comedy</v>
      </c>
      <c r="J1968" s="1" t="s">
        <v>10031</v>
      </c>
      <c r="K1968" s="1">
        <v>2395</v>
      </c>
      <c r="L1968" s="1">
        <v>17</v>
      </c>
      <c r="M1968" s="1" t="s">
        <v>37</v>
      </c>
      <c r="N1968" s="1" t="s">
        <v>38</v>
      </c>
      <c r="O1968" s="1">
        <v>2010</v>
      </c>
      <c r="P1968" s="1">
        <v>5.7</v>
      </c>
    </row>
    <row r="1969" spans="1:16" ht="12.75" x14ac:dyDescent="0.2">
      <c r="A1969" s="1" t="s">
        <v>10039</v>
      </c>
      <c r="B1969" s="1" t="s">
        <v>10036</v>
      </c>
      <c r="D1969" s="1">
        <v>25000000</v>
      </c>
      <c r="E1969" s="1">
        <f t="shared" si="60"/>
        <v>-25000000</v>
      </c>
      <c r="F1969" s="1">
        <v>4</v>
      </c>
      <c r="G1969" s="1">
        <v>80</v>
      </c>
      <c r="H1969" s="1" t="s">
        <v>3253</v>
      </c>
      <c r="I1969" s="1" t="str">
        <f>LEFT(H1969,9)</f>
        <v>Adventure</v>
      </c>
      <c r="J1969" s="1" t="s">
        <v>10038</v>
      </c>
      <c r="K1969" s="1">
        <v>753</v>
      </c>
      <c r="L1969" s="1">
        <v>24</v>
      </c>
      <c r="M1969" s="1" t="s">
        <v>37</v>
      </c>
      <c r="N1969" s="1" t="s">
        <v>1464</v>
      </c>
      <c r="O1969" s="1">
        <v>2009</v>
      </c>
      <c r="P1969" s="1">
        <v>2.9</v>
      </c>
    </row>
    <row r="1970" spans="1:16" ht="12.75" x14ac:dyDescent="0.2">
      <c r="A1970" s="1" t="s">
        <v>10044</v>
      </c>
      <c r="B1970" s="1" t="s">
        <v>10042</v>
      </c>
      <c r="D1970" s="1">
        <v>25000000</v>
      </c>
      <c r="E1970" s="1">
        <f t="shared" si="60"/>
        <v>-25000000</v>
      </c>
      <c r="F1970" s="1">
        <v>16</v>
      </c>
      <c r="G1970" s="1">
        <v>85</v>
      </c>
      <c r="H1970" s="1" t="s">
        <v>470</v>
      </c>
      <c r="I1970" s="1" t="str">
        <f>LEFT(H1970,9)</f>
        <v>Adventure</v>
      </c>
      <c r="J1970" s="1" t="s">
        <v>8750</v>
      </c>
      <c r="K1970" s="1">
        <v>891</v>
      </c>
      <c r="L1970" s="1">
        <v>8</v>
      </c>
      <c r="M1970" s="1" t="s">
        <v>5640</v>
      </c>
      <c r="N1970" s="1" t="s">
        <v>7169</v>
      </c>
      <c r="O1970" s="1">
        <v>2010</v>
      </c>
      <c r="P1970" s="1">
        <v>5.2</v>
      </c>
    </row>
    <row r="1971" spans="1:16" ht="12.75" x14ac:dyDescent="0.2">
      <c r="A1971" s="1" t="s">
        <v>10048</v>
      </c>
      <c r="B1971" s="1" t="s">
        <v>186</v>
      </c>
      <c r="C1971" s="1">
        <v>16969390</v>
      </c>
      <c r="D1971" s="1">
        <v>25000000</v>
      </c>
      <c r="E1971" s="1">
        <f t="shared" si="60"/>
        <v>-8030610</v>
      </c>
      <c r="F1971" s="1">
        <v>336</v>
      </c>
      <c r="G1971" s="1">
        <v>138</v>
      </c>
      <c r="H1971" s="1" t="s">
        <v>2124</v>
      </c>
      <c r="I1971" s="1" t="str">
        <f>LEFT(H1971,5)</f>
        <v>Crime</v>
      </c>
      <c r="J1971" s="1" t="s">
        <v>457</v>
      </c>
      <c r="K1971" s="1">
        <v>80861</v>
      </c>
      <c r="L1971" s="1">
        <v>431</v>
      </c>
      <c r="M1971" s="1" t="s">
        <v>37</v>
      </c>
      <c r="N1971" s="1" t="s">
        <v>38</v>
      </c>
      <c r="O1971" s="1">
        <v>2013</v>
      </c>
      <c r="P1971" s="1">
        <v>5.3</v>
      </c>
    </row>
    <row r="1972" spans="1:16" ht="12.75" x14ac:dyDescent="0.2">
      <c r="A1972" s="1" t="s">
        <v>10053</v>
      </c>
      <c r="B1972" s="1" t="s">
        <v>10051</v>
      </c>
      <c r="D1972" s="1">
        <v>25000000</v>
      </c>
      <c r="E1972" s="1">
        <f t="shared" si="60"/>
        <v>-25000000</v>
      </c>
      <c r="F1972" s="1">
        <v>91</v>
      </c>
      <c r="G1972" s="1">
        <v>121</v>
      </c>
      <c r="H1972" s="1" t="s">
        <v>10052</v>
      </c>
      <c r="I1972" s="1" t="str">
        <f t="shared" si="61"/>
        <v>Action</v>
      </c>
      <c r="J1972" s="1" t="s">
        <v>685</v>
      </c>
      <c r="K1972" s="1">
        <v>34338</v>
      </c>
      <c r="L1972" s="1">
        <v>103</v>
      </c>
      <c r="M1972" s="1" t="s">
        <v>37</v>
      </c>
      <c r="N1972" s="1" t="s">
        <v>56</v>
      </c>
      <c r="O1972" s="1">
        <v>2011</v>
      </c>
      <c r="P1972" s="1">
        <v>6.2</v>
      </c>
    </row>
    <row r="1973" spans="1:16" ht="12.75" x14ac:dyDescent="0.2">
      <c r="A1973" s="1" t="s">
        <v>10058</v>
      </c>
      <c r="B1973" s="1" t="s">
        <v>10056</v>
      </c>
      <c r="D1973" s="1">
        <v>25000000</v>
      </c>
      <c r="E1973" s="1">
        <f t="shared" si="60"/>
        <v>-25000000</v>
      </c>
      <c r="F1973" s="1">
        <v>16</v>
      </c>
      <c r="G1973" s="1">
        <v>134</v>
      </c>
      <c r="H1973" s="1" t="s">
        <v>1016</v>
      </c>
      <c r="I1973" s="1" t="str">
        <f t="shared" si="61"/>
        <v>Action</v>
      </c>
      <c r="J1973" s="1" t="s">
        <v>5804</v>
      </c>
      <c r="K1973" s="1">
        <v>5911</v>
      </c>
      <c r="L1973" s="1">
        <v>76</v>
      </c>
      <c r="M1973" s="1" t="s">
        <v>37</v>
      </c>
      <c r="N1973" s="1" t="s">
        <v>7089</v>
      </c>
      <c r="O1973" s="1">
        <v>1970</v>
      </c>
      <c r="P1973" s="1">
        <v>7.3</v>
      </c>
    </row>
    <row r="1974" spans="1:16" ht="12.75" x14ac:dyDescent="0.2">
      <c r="A1974" s="1" t="s">
        <v>10064</v>
      </c>
      <c r="B1974" s="1" t="s">
        <v>10062</v>
      </c>
      <c r="C1974" s="1">
        <v>129115</v>
      </c>
      <c r="D1974" s="1">
        <v>25000000</v>
      </c>
      <c r="E1974" s="1">
        <f t="shared" si="60"/>
        <v>-24870885</v>
      </c>
      <c r="F1974" s="1">
        <v>65</v>
      </c>
      <c r="G1974" s="1">
        <v>100</v>
      </c>
      <c r="H1974" s="1" t="s">
        <v>776</v>
      </c>
      <c r="I1974" s="1" t="str">
        <f t="shared" si="61"/>
        <v>Action</v>
      </c>
      <c r="J1974" s="1" t="s">
        <v>10063</v>
      </c>
      <c r="K1974" s="1">
        <v>5900</v>
      </c>
      <c r="L1974" s="1">
        <v>26</v>
      </c>
      <c r="M1974" s="1" t="s">
        <v>7240</v>
      </c>
      <c r="N1974" s="1" t="s">
        <v>891</v>
      </c>
      <c r="O1974" s="1">
        <v>2014</v>
      </c>
      <c r="P1974" s="1">
        <v>6.5</v>
      </c>
    </row>
    <row r="1975" spans="1:16" ht="12.75" x14ac:dyDescent="0.2">
      <c r="A1975" s="1" t="s">
        <v>10068</v>
      </c>
      <c r="B1975" s="1" t="s">
        <v>9329</v>
      </c>
      <c r="D1975" s="1">
        <v>25000000</v>
      </c>
      <c r="E1975" s="1">
        <f t="shared" si="60"/>
        <v>-25000000</v>
      </c>
      <c r="F1975" s="1">
        <v>7</v>
      </c>
      <c r="G1975" s="1">
        <v>100</v>
      </c>
      <c r="H1975" s="1" t="s">
        <v>59</v>
      </c>
      <c r="I1975" s="1" t="str">
        <f t="shared" si="61"/>
        <v>Action</v>
      </c>
      <c r="J1975" s="1" t="s">
        <v>6020</v>
      </c>
      <c r="K1975" s="1">
        <v>1084</v>
      </c>
      <c r="L1975" s="1">
        <v>11</v>
      </c>
      <c r="M1975" s="1" t="s">
        <v>37</v>
      </c>
      <c r="N1975" s="1" t="s">
        <v>38</v>
      </c>
      <c r="O1975" s="1">
        <v>2014</v>
      </c>
      <c r="P1975" s="1">
        <v>4.0999999999999996</v>
      </c>
    </row>
    <row r="1976" spans="1:16" ht="12.75" x14ac:dyDescent="0.2">
      <c r="A1976" s="1" t="s">
        <v>10071</v>
      </c>
      <c r="B1976" s="1" t="s">
        <v>5646</v>
      </c>
      <c r="C1976" s="1">
        <v>34700000</v>
      </c>
      <c r="D1976" s="1">
        <v>14000000</v>
      </c>
      <c r="E1976" s="1">
        <f t="shared" si="60"/>
        <v>20700000</v>
      </c>
      <c r="F1976" s="1">
        <v>51</v>
      </c>
      <c r="G1976" s="1">
        <v>119</v>
      </c>
      <c r="H1976" s="1" t="s">
        <v>213</v>
      </c>
      <c r="I1976" s="1" t="str">
        <f>LEFT(H1976,5)</f>
        <v>Drama</v>
      </c>
      <c r="J1976" s="1" t="s">
        <v>587</v>
      </c>
      <c r="K1976" s="1">
        <v>52846</v>
      </c>
      <c r="L1976" s="1">
        <v>143</v>
      </c>
      <c r="M1976" s="1" t="s">
        <v>37</v>
      </c>
      <c r="N1976" s="1" t="s">
        <v>38</v>
      </c>
      <c r="O1976" s="1">
        <v>1988</v>
      </c>
      <c r="P1976" s="1">
        <v>7.7</v>
      </c>
    </row>
    <row r="1977" spans="1:16" ht="12.75" x14ac:dyDescent="0.2">
      <c r="A1977" s="1" t="s">
        <v>10074</v>
      </c>
      <c r="B1977" s="1" t="s">
        <v>4381</v>
      </c>
      <c r="C1977" s="1">
        <v>717753</v>
      </c>
      <c r="D1977" s="1">
        <v>25000000</v>
      </c>
      <c r="E1977" s="1">
        <f t="shared" si="60"/>
        <v>-24282247</v>
      </c>
      <c r="F1977" s="1">
        <v>252</v>
      </c>
      <c r="G1977" s="1">
        <v>137</v>
      </c>
      <c r="H1977" s="1" t="s">
        <v>7042</v>
      </c>
      <c r="I1977" s="1" t="str">
        <f>LEFT(H1977,9)</f>
        <v>Adventure</v>
      </c>
      <c r="J1977" s="1" t="s">
        <v>556</v>
      </c>
      <c r="K1977" s="1">
        <v>33107</v>
      </c>
      <c r="L1977" s="1">
        <v>128</v>
      </c>
      <c r="M1977" s="1" t="s">
        <v>37</v>
      </c>
      <c r="N1977" s="1" t="s">
        <v>1464</v>
      </c>
      <c r="O1977" s="1">
        <v>2012</v>
      </c>
      <c r="P1977" s="1">
        <v>6.1</v>
      </c>
    </row>
    <row r="1978" spans="1:16" ht="12.75" x14ac:dyDescent="0.2">
      <c r="A1978" s="1" t="s">
        <v>10077</v>
      </c>
      <c r="B1978" s="1" t="s">
        <v>1027</v>
      </c>
      <c r="C1978" s="1">
        <v>109713132</v>
      </c>
      <c r="D1978" s="1">
        <v>25000000</v>
      </c>
      <c r="E1978" s="1">
        <f t="shared" si="60"/>
        <v>84713132</v>
      </c>
      <c r="F1978" s="1">
        <v>106</v>
      </c>
      <c r="G1978" s="1">
        <v>119</v>
      </c>
      <c r="H1978" s="1" t="s">
        <v>1874</v>
      </c>
      <c r="I1978" s="1" t="str">
        <f>LEFT(H1978,9)</f>
        <v>Adventure</v>
      </c>
      <c r="J1978" s="1" t="s">
        <v>1027</v>
      </c>
      <c r="K1978" s="1">
        <v>61621</v>
      </c>
      <c r="L1978" s="1">
        <v>219</v>
      </c>
      <c r="M1978" s="1" t="s">
        <v>37</v>
      </c>
      <c r="N1978" s="1" t="s">
        <v>38</v>
      </c>
      <c r="O1978" s="1">
        <v>1986</v>
      </c>
      <c r="P1978" s="1">
        <v>7.3</v>
      </c>
    </row>
    <row r="1979" spans="1:16" ht="12.75" x14ac:dyDescent="0.2">
      <c r="A1979" s="1" t="s">
        <v>10080</v>
      </c>
      <c r="B1979" s="1" t="s">
        <v>1783</v>
      </c>
      <c r="C1979" s="1">
        <v>70269171</v>
      </c>
      <c r="D1979" s="1">
        <v>24000000</v>
      </c>
      <c r="E1979" s="1">
        <f t="shared" si="60"/>
        <v>46269171</v>
      </c>
      <c r="F1979" s="1">
        <v>285</v>
      </c>
      <c r="G1979" s="1">
        <v>139</v>
      </c>
      <c r="H1979" s="1" t="s">
        <v>3793</v>
      </c>
      <c r="I1979" s="1" t="str">
        <f>LEFT(H1979,5)</f>
        <v>Drama</v>
      </c>
      <c r="J1979" s="1" t="s">
        <v>1783</v>
      </c>
      <c r="K1979" s="1">
        <v>162130</v>
      </c>
      <c r="L1979" s="1">
        <v>962</v>
      </c>
      <c r="M1979" s="1" t="s">
        <v>37</v>
      </c>
      <c r="N1979" s="1" t="s">
        <v>38</v>
      </c>
      <c r="O1979" s="1">
        <v>2006</v>
      </c>
      <c r="P1979" s="1">
        <v>7.2</v>
      </c>
    </row>
    <row r="1980" spans="1:16" ht="12.75" x14ac:dyDescent="0.2">
      <c r="A1980" s="1" t="s">
        <v>1885</v>
      </c>
      <c r="B1980" s="1" t="s">
        <v>1883</v>
      </c>
      <c r="C1980" s="1">
        <v>28772222</v>
      </c>
      <c r="D1980" s="1">
        <v>105000000</v>
      </c>
      <c r="E1980" s="1">
        <f t="shared" si="60"/>
        <v>-76227778</v>
      </c>
      <c r="F1980" s="1">
        <v>163</v>
      </c>
      <c r="G1980" s="1">
        <v>114</v>
      </c>
      <c r="H1980" s="1" t="s">
        <v>1884</v>
      </c>
      <c r="I1980" s="1" t="str">
        <f t="shared" si="61"/>
        <v>Action</v>
      </c>
      <c r="J1980" s="1" t="s">
        <v>389</v>
      </c>
      <c r="K1980" s="1">
        <v>33958</v>
      </c>
      <c r="L1980" s="1">
        <v>163</v>
      </c>
      <c r="M1980" s="1" t="s">
        <v>37</v>
      </c>
      <c r="N1980" s="1" t="s">
        <v>38</v>
      </c>
      <c r="O1980" s="1">
        <v>2015</v>
      </c>
      <c r="P1980" s="1">
        <v>5.3</v>
      </c>
    </row>
    <row r="1981" spans="1:16" ht="12.75" x14ac:dyDescent="0.2">
      <c r="A1981" s="1" t="s">
        <v>10083</v>
      </c>
      <c r="B1981" s="1" t="s">
        <v>6307</v>
      </c>
      <c r="C1981" s="1">
        <v>101334374</v>
      </c>
      <c r="D1981" s="1">
        <v>24000000</v>
      </c>
      <c r="E1981" s="1">
        <f t="shared" si="60"/>
        <v>77334374</v>
      </c>
      <c r="F1981" s="1">
        <v>195</v>
      </c>
      <c r="G1981" s="1">
        <v>120</v>
      </c>
      <c r="H1981" s="1" t="s">
        <v>5102</v>
      </c>
      <c r="I1981" s="1" t="str">
        <f t="shared" si="61"/>
        <v>Horror</v>
      </c>
      <c r="J1981" s="1" t="s">
        <v>5968</v>
      </c>
      <c r="K1981" s="1">
        <v>124941</v>
      </c>
      <c r="L1981" s="1">
        <v>488</v>
      </c>
      <c r="M1981" s="1" t="s">
        <v>37</v>
      </c>
      <c r="N1981" s="1" t="s">
        <v>38</v>
      </c>
      <c r="O1981" s="1">
        <v>1997</v>
      </c>
      <c r="P1981" s="1">
        <v>6.1</v>
      </c>
    </row>
    <row r="1982" spans="1:16" ht="12.75" x14ac:dyDescent="0.2">
      <c r="A1982" s="1" t="s">
        <v>10088</v>
      </c>
      <c r="B1982" s="1" t="s">
        <v>8564</v>
      </c>
      <c r="C1982" s="1">
        <v>1512815</v>
      </c>
      <c r="D1982" s="1">
        <v>25000000</v>
      </c>
      <c r="E1982" s="1">
        <f t="shared" si="60"/>
        <v>-23487185</v>
      </c>
      <c r="F1982" s="1">
        <v>123</v>
      </c>
      <c r="G1982" s="1">
        <v>98</v>
      </c>
      <c r="H1982" s="1" t="s">
        <v>10087</v>
      </c>
      <c r="I1982" s="1" t="str">
        <f t="shared" si="61"/>
        <v>Action</v>
      </c>
      <c r="J1982" s="1" t="s">
        <v>840</v>
      </c>
      <c r="K1982" s="1">
        <v>8885</v>
      </c>
      <c r="L1982" s="1">
        <v>56</v>
      </c>
      <c r="M1982" s="1" t="s">
        <v>37</v>
      </c>
      <c r="N1982" s="1" t="s">
        <v>38</v>
      </c>
      <c r="O1982" s="1">
        <v>2016</v>
      </c>
      <c r="P1982" s="1">
        <v>5.8</v>
      </c>
    </row>
    <row r="1983" spans="1:16" ht="12.75" x14ac:dyDescent="0.2">
      <c r="A1983" s="1" t="s">
        <v>10091</v>
      </c>
      <c r="B1983" s="1" t="s">
        <v>1350</v>
      </c>
      <c r="C1983" s="1">
        <v>65182182</v>
      </c>
      <c r="D1983" s="1">
        <v>24000000</v>
      </c>
      <c r="E1983" s="1">
        <f t="shared" si="60"/>
        <v>41182182</v>
      </c>
      <c r="F1983" s="1">
        <v>52</v>
      </c>
      <c r="G1983" s="1">
        <v>106</v>
      </c>
      <c r="H1983" s="1" t="s">
        <v>1680</v>
      </c>
      <c r="I1983" s="1" t="str">
        <f t="shared" si="61"/>
        <v>Comedy</v>
      </c>
      <c r="J1983" s="1" t="s">
        <v>3896</v>
      </c>
      <c r="K1983" s="1">
        <v>15310</v>
      </c>
      <c r="L1983" s="1">
        <v>38</v>
      </c>
      <c r="M1983" s="1" t="s">
        <v>37</v>
      </c>
      <c r="N1983" s="1" t="s">
        <v>38</v>
      </c>
      <c r="O1983" s="1">
        <v>2014</v>
      </c>
      <c r="P1983" s="1">
        <v>5.7</v>
      </c>
    </row>
    <row r="1984" spans="1:16" ht="12.75" x14ac:dyDescent="0.2">
      <c r="A1984" s="1" t="s">
        <v>10094</v>
      </c>
      <c r="B1984" s="1" t="s">
        <v>6962</v>
      </c>
      <c r="C1984" s="1">
        <v>57262492</v>
      </c>
      <c r="D1984" s="1">
        <v>24000000</v>
      </c>
      <c r="E1984" s="1">
        <f t="shared" si="60"/>
        <v>33262492</v>
      </c>
      <c r="F1984" s="1">
        <v>129</v>
      </c>
      <c r="G1984" s="1">
        <v>98</v>
      </c>
      <c r="H1984" s="1" t="s">
        <v>1008</v>
      </c>
      <c r="I1984" s="1" t="str">
        <f t="shared" si="61"/>
        <v>Comedy</v>
      </c>
      <c r="J1984" s="1" t="s">
        <v>976</v>
      </c>
      <c r="K1984" s="1">
        <v>90374</v>
      </c>
      <c r="L1984" s="1">
        <v>318</v>
      </c>
      <c r="M1984" s="1" t="s">
        <v>37</v>
      </c>
      <c r="N1984" s="1" t="s">
        <v>38</v>
      </c>
      <c r="O1984" s="1">
        <v>2000</v>
      </c>
      <c r="P1984" s="1">
        <v>6.7</v>
      </c>
    </row>
    <row r="1985" spans="1:16" ht="12.75" x14ac:dyDescent="0.2">
      <c r="A1985" s="1" t="s">
        <v>10098</v>
      </c>
      <c r="B1985" s="1" t="s">
        <v>10097</v>
      </c>
      <c r="C1985" s="1">
        <v>80000000</v>
      </c>
      <c r="D1985" s="1">
        <v>8200000</v>
      </c>
      <c r="E1985" s="1">
        <f t="shared" si="60"/>
        <v>71800000</v>
      </c>
      <c r="F1985" s="1">
        <v>60</v>
      </c>
      <c r="G1985" s="1">
        <v>107</v>
      </c>
      <c r="H1985" s="1" t="s">
        <v>7836</v>
      </c>
      <c r="I1985" s="1" t="str">
        <f>LEFT(H1985,5)</f>
        <v>Drama</v>
      </c>
      <c r="J1985" s="1" t="s">
        <v>4194</v>
      </c>
      <c r="K1985" s="1">
        <v>51459</v>
      </c>
      <c r="L1985" s="1">
        <v>113</v>
      </c>
      <c r="M1985" s="1" t="s">
        <v>37</v>
      </c>
      <c r="N1985" s="1" t="s">
        <v>38</v>
      </c>
      <c r="O1985" s="1">
        <v>1984</v>
      </c>
      <c r="P1985" s="1">
        <v>6.5</v>
      </c>
    </row>
    <row r="1986" spans="1:16" ht="12.75" x14ac:dyDescent="0.2">
      <c r="A1986" s="1" t="s">
        <v>10103</v>
      </c>
      <c r="B1986" s="1" t="s">
        <v>2541</v>
      </c>
      <c r="C1986" s="1">
        <v>74608545</v>
      </c>
      <c r="D1986" s="1">
        <v>24000000</v>
      </c>
      <c r="E1986" s="1">
        <f t="shared" si="60"/>
        <v>50608545</v>
      </c>
      <c r="F1986" s="1">
        <v>123</v>
      </c>
      <c r="G1986" s="1">
        <v>88</v>
      </c>
      <c r="H1986" s="1" t="s">
        <v>1670</v>
      </c>
      <c r="I1986" s="1" t="str">
        <f t="shared" si="61"/>
        <v>Comedy</v>
      </c>
      <c r="J1986" s="1" t="s">
        <v>1248</v>
      </c>
      <c r="K1986" s="1">
        <v>185258</v>
      </c>
      <c r="L1986" s="1">
        <v>404</v>
      </c>
      <c r="M1986" s="1" t="s">
        <v>37</v>
      </c>
      <c r="N1986" s="1" t="s">
        <v>38</v>
      </c>
      <c r="O1986" s="1">
        <v>2003</v>
      </c>
      <c r="P1986" s="1">
        <v>7.2</v>
      </c>
    </row>
    <row r="1987" spans="1:16" ht="12.75" x14ac:dyDescent="0.2">
      <c r="A1987" s="1" t="s">
        <v>10106</v>
      </c>
      <c r="B1987" s="1" t="s">
        <v>2790</v>
      </c>
      <c r="C1987" s="1">
        <v>41895491</v>
      </c>
      <c r="D1987" s="1">
        <v>24000000</v>
      </c>
      <c r="E1987" s="1">
        <f t="shared" ref="E1987:E2050" si="62">C1987-D1987</f>
        <v>17895491</v>
      </c>
      <c r="F1987" s="1">
        <v>84</v>
      </c>
      <c r="G1987" s="1">
        <v>137</v>
      </c>
      <c r="H1987" s="1" t="s">
        <v>7900</v>
      </c>
      <c r="I1987" s="1" t="str">
        <f t="shared" ref="I1987:I2050" si="63">LEFT(H1987,6)</f>
        <v>Comedy</v>
      </c>
      <c r="J1987" s="1" t="s">
        <v>300</v>
      </c>
      <c r="K1987" s="1">
        <v>63274</v>
      </c>
      <c r="L1987" s="1">
        <v>170</v>
      </c>
      <c r="M1987" s="1" t="s">
        <v>37</v>
      </c>
      <c r="N1987" s="1" t="s">
        <v>38</v>
      </c>
      <c r="O1987" s="1">
        <v>1991</v>
      </c>
      <c r="P1987" s="1">
        <v>7.6</v>
      </c>
    </row>
    <row r="1988" spans="1:16" ht="12.75" x14ac:dyDescent="0.2">
      <c r="A1988" s="1" t="s">
        <v>10110</v>
      </c>
      <c r="B1988" s="1" t="s">
        <v>7857</v>
      </c>
      <c r="C1988" s="1">
        <v>39989008</v>
      </c>
      <c r="D1988" s="1">
        <v>24000000</v>
      </c>
      <c r="E1988" s="1">
        <f t="shared" si="62"/>
        <v>15989008</v>
      </c>
      <c r="F1988" s="1">
        <v>125</v>
      </c>
      <c r="G1988" s="1">
        <v>100</v>
      </c>
      <c r="H1988" s="1" t="s">
        <v>5102</v>
      </c>
      <c r="I1988" s="1" t="str">
        <f t="shared" si="63"/>
        <v>Horror</v>
      </c>
      <c r="J1988" s="1" t="s">
        <v>5332</v>
      </c>
      <c r="K1988" s="1">
        <v>55398</v>
      </c>
      <c r="L1988" s="1">
        <v>418</v>
      </c>
      <c r="M1988" s="1" t="s">
        <v>37</v>
      </c>
      <c r="N1988" s="1" t="s">
        <v>38</v>
      </c>
      <c r="O1988" s="1">
        <v>1998</v>
      </c>
      <c r="P1988" s="1">
        <v>4.5999999999999996</v>
      </c>
    </row>
    <row r="1989" spans="1:16" ht="12.75" x14ac:dyDescent="0.2">
      <c r="A1989" s="1" t="s">
        <v>10113</v>
      </c>
      <c r="B1989" s="1" t="s">
        <v>5010</v>
      </c>
      <c r="C1989" s="1">
        <v>32662299</v>
      </c>
      <c r="D1989" s="1">
        <v>24000000</v>
      </c>
      <c r="E1989" s="1">
        <f t="shared" si="62"/>
        <v>8662299</v>
      </c>
      <c r="F1989" s="1">
        <v>106</v>
      </c>
      <c r="G1989" s="1">
        <v>115</v>
      </c>
      <c r="H1989" s="1" t="s">
        <v>1414</v>
      </c>
      <c r="I1989" s="1" t="str">
        <f t="shared" si="63"/>
        <v>Comedy</v>
      </c>
      <c r="J1989" s="1" t="s">
        <v>3489</v>
      </c>
      <c r="K1989" s="1">
        <v>16469</v>
      </c>
      <c r="L1989" s="1">
        <v>275</v>
      </c>
      <c r="M1989" s="1" t="s">
        <v>37</v>
      </c>
      <c r="N1989" s="1" t="s">
        <v>38</v>
      </c>
      <c r="O1989" s="1">
        <v>2000</v>
      </c>
      <c r="P1989" s="1">
        <v>6.9</v>
      </c>
    </row>
    <row r="1990" spans="1:16" ht="12.75" x14ac:dyDescent="0.2">
      <c r="A1990" s="1" t="s">
        <v>10117</v>
      </c>
      <c r="B1990" s="1" t="s">
        <v>7133</v>
      </c>
      <c r="C1990" s="1">
        <v>31452765</v>
      </c>
      <c r="D1990" s="1">
        <v>24000000</v>
      </c>
      <c r="E1990" s="1">
        <f t="shared" si="62"/>
        <v>7452765</v>
      </c>
      <c r="F1990" s="1">
        <v>247</v>
      </c>
      <c r="G1990" s="1">
        <v>101</v>
      </c>
      <c r="H1990" s="1" t="s">
        <v>1680</v>
      </c>
      <c r="I1990" s="1" t="str">
        <f t="shared" si="63"/>
        <v>Comedy</v>
      </c>
      <c r="J1990" s="1" t="s">
        <v>9222</v>
      </c>
      <c r="K1990" s="1">
        <v>149835</v>
      </c>
      <c r="L1990" s="1">
        <v>243</v>
      </c>
      <c r="M1990" s="1" t="s">
        <v>37</v>
      </c>
      <c r="N1990" s="1" t="s">
        <v>38</v>
      </c>
      <c r="O1990" s="1">
        <v>2008</v>
      </c>
      <c r="P1990" s="1">
        <v>6.6</v>
      </c>
    </row>
    <row r="1991" spans="1:16" ht="12.75" x14ac:dyDescent="0.2">
      <c r="A1991" s="1" t="s">
        <v>10122</v>
      </c>
      <c r="B1991" s="1" t="s">
        <v>10121</v>
      </c>
      <c r="C1991" s="1">
        <v>25167270</v>
      </c>
      <c r="D1991" s="1">
        <v>24000000</v>
      </c>
      <c r="E1991" s="1">
        <f t="shared" si="62"/>
        <v>1167270</v>
      </c>
      <c r="F1991" s="1">
        <v>156</v>
      </c>
      <c r="G1991" s="1">
        <v>110</v>
      </c>
      <c r="H1991" s="1" t="s">
        <v>9192</v>
      </c>
      <c r="I1991" s="1" t="str">
        <f t="shared" si="63"/>
        <v>Comedy</v>
      </c>
      <c r="J1991" s="1" t="s">
        <v>465</v>
      </c>
      <c r="K1991" s="1">
        <v>30119</v>
      </c>
      <c r="L1991" s="1">
        <v>263</v>
      </c>
      <c r="M1991" s="1" t="s">
        <v>37</v>
      </c>
      <c r="N1991" s="1" t="s">
        <v>766</v>
      </c>
      <c r="O1991" s="1">
        <v>2000</v>
      </c>
      <c r="P1991" s="1">
        <v>6.3</v>
      </c>
    </row>
    <row r="1992" spans="1:16" ht="12.75" x14ac:dyDescent="0.2">
      <c r="A1992" s="1" t="s">
        <v>10126</v>
      </c>
      <c r="B1992" s="1" t="s">
        <v>1489</v>
      </c>
      <c r="C1992" s="1">
        <v>32416109</v>
      </c>
      <c r="D1992" s="1">
        <v>25000000</v>
      </c>
      <c r="E1992" s="1">
        <f t="shared" si="62"/>
        <v>7416109</v>
      </c>
      <c r="F1992" s="1">
        <v>271</v>
      </c>
      <c r="G1992" s="1">
        <v>94</v>
      </c>
      <c r="H1992" s="1" t="s">
        <v>6189</v>
      </c>
      <c r="I1992" s="1" t="str">
        <f t="shared" si="63"/>
        <v>Comedy</v>
      </c>
      <c r="J1992" s="1" t="s">
        <v>119</v>
      </c>
      <c r="K1992" s="1">
        <v>109620</v>
      </c>
      <c r="L1992" s="1">
        <v>268</v>
      </c>
      <c r="M1992" s="1" t="s">
        <v>37</v>
      </c>
      <c r="N1992" s="1" t="s">
        <v>38</v>
      </c>
      <c r="O1992" s="1">
        <v>2009</v>
      </c>
      <c r="P1992" s="1">
        <v>6.2</v>
      </c>
    </row>
    <row r="1993" spans="1:16" ht="12.75" x14ac:dyDescent="0.2">
      <c r="A1993" s="1" t="s">
        <v>10130</v>
      </c>
      <c r="B1993" s="1" t="s">
        <v>10129</v>
      </c>
      <c r="C1993" s="1">
        <v>20218</v>
      </c>
      <c r="D1993" s="1">
        <v>24000000</v>
      </c>
      <c r="E1993" s="1">
        <f t="shared" si="62"/>
        <v>-23979782</v>
      </c>
      <c r="F1993" s="1">
        <v>45</v>
      </c>
      <c r="G1993" s="1">
        <v>88</v>
      </c>
      <c r="H1993" s="1" t="s">
        <v>421</v>
      </c>
      <c r="I1993" s="1" t="str">
        <f t="shared" si="63"/>
        <v>Action</v>
      </c>
      <c r="J1993" s="1" t="s">
        <v>6007</v>
      </c>
      <c r="K1993" s="1">
        <v>5431</v>
      </c>
      <c r="L1993" s="1">
        <v>50</v>
      </c>
      <c r="M1993" s="1" t="s">
        <v>37</v>
      </c>
      <c r="N1993" s="1" t="s">
        <v>38</v>
      </c>
      <c r="O1993" s="1">
        <v>2001</v>
      </c>
      <c r="P1993" s="1">
        <v>5.3</v>
      </c>
    </row>
    <row r="1994" spans="1:16" ht="12.75" x14ac:dyDescent="0.2">
      <c r="A1994" s="1" t="s">
        <v>10133</v>
      </c>
      <c r="B1994" s="1" t="s">
        <v>1420</v>
      </c>
      <c r="C1994" s="1">
        <v>28871190</v>
      </c>
      <c r="D1994" s="1">
        <v>24000000</v>
      </c>
      <c r="E1994" s="1">
        <f t="shared" si="62"/>
        <v>4871190</v>
      </c>
      <c r="F1994" s="1">
        <v>133</v>
      </c>
      <c r="G1994" s="1">
        <v>127</v>
      </c>
      <c r="H1994" s="1" t="s">
        <v>1543</v>
      </c>
      <c r="I1994" s="1" t="str">
        <f>LEFT(H1994,9)</f>
        <v>Biography</v>
      </c>
      <c r="J1994" s="1" t="s">
        <v>564</v>
      </c>
      <c r="K1994" s="1">
        <v>125421</v>
      </c>
      <c r="L1994" s="1">
        <v>385</v>
      </c>
      <c r="M1994" s="1" t="s">
        <v>37</v>
      </c>
      <c r="N1994" s="1" t="s">
        <v>38</v>
      </c>
      <c r="O1994" s="1">
        <v>1999</v>
      </c>
      <c r="P1994" s="1">
        <v>7.3</v>
      </c>
    </row>
    <row r="1995" spans="1:16" ht="12.75" x14ac:dyDescent="0.2">
      <c r="A1995" s="1" t="s">
        <v>10136</v>
      </c>
      <c r="B1995" s="1" t="s">
        <v>3101</v>
      </c>
      <c r="C1995" s="1">
        <v>16964743</v>
      </c>
      <c r="D1995" s="1">
        <v>24000000</v>
      </c>
      <c r="E1995" s="1">
        <f t="shared" si="62"/>
        <v>-7035257</v>
      </c>
      <c r="F1995" s="1">
        <v>84</v>
      </c>
      <c r="G1995" s="1">
        <v>95</v>
      </c>
      <c r="H1995" s="1" t="s">
        <v>1680</v>
      </c>
      <c r="I1995" s="1" t="str">
        <f t="shared" si="63"/>
        <v>Comedy</v>
      </c>
      <c r="J1995" s="1" t="s">
        <v>6472</v>
      </c>
      <c r="K1995" s="1">
        <v>22844</v>
      </c>
      <c r="L1995" s="1">
        <v>140</v>
      </c>
      <c r="M1995" s="1" t="s">
        <v>37</v>
      </c>
      <c r="N1995" s="1" t="s">
        <v>38</v>
      </c>
      <c r="O1995" s="1">
        <v>2004</v>
      </c>
      <c r="P1995" s="1">
        <v>5.6</v>
      </c>
    </row>
    <row r="1996" spans="1:16" ht="12.75" x14ac:dyDescent="0.2">
      <c r="A1996" s="1" t="s">
        <v>10140</v>
      </c>
      <c r="B1996" s="1" t="s">
        <v>3916</v>
      </c>
      <c r="C1996" s="1">
        <v>16290976</v>
      </c>
      <c r="D1996" s="1">
        <v>24000000</v>
      </c>
      <c r="E1996" s="1">
        <f t="shared" si="62"/>
        <v>-7709024</v>
      </c>
      <c r="F1996" s="1">
        <v>70</v>
      </c>
      <c r="G1996" s="1">
        <v>87</v>
      </c>
      <c r="H1996" s="1" t="s">
        <v>10139</v>
      </c>
      <c r="I1996" s="1" t="str">
        <f>LEFT(H1996,9)</f>
        <v>Adventure</v>
      </c>
      <c r="J1996" s="1" t="s">
        <v>3334</v>
      </c>
      <c r="K1996" s="1">
        <v>14637</v>
      </c>
      <c r="L1996" s="1">
        <v>100</v>
      </c>
      <c r="M1996" s="1" t="s">
        <v>37</v>
      </c>
      <c r="N1996" s="1" t="s">
        <v>38</v>
      </c>
      <c r="O1996" s="1">
        <v>1999</v>
      </c>
      <c r="P1996" s="1">
        <v>6.2</v>
      </c>
    </row>
    <row r="1997" spans="1:16" ht="12.75" x14ac:dyDescent="0.2">
      <c r="A1997" s="1" t="s">
        <v>10148</v>
      </c>
      <c r="B1997" s="1" t="s">
        <v>10144</v>
      </c>
      <c r="C1997" s="1">
        <v>13000000</v>
      </c>
      <c r="D1997" s="1">
        <v>24000000</v>
      </c>
      <c r="E1997" s="1">
        <f t="shared" si="62"/>
        <v>-11000000</v>
      </c>
      <c r="F1997" s="1">
        <v>32</v>
      </c>
      <c r="G1997" s="1">
        <v>118</v>
      </c>
      <c r="H1997" s="1" t="s">
        <v>10146</v>
      </c>
      <c r="I1997" s="1" t="str">
        <f>LEFT(H1997,9)</f>
        <v>Adventure</v>
      </c>
      <c r="J1997" s="1" t="s">
        <v>10147</v>
      </c>
      <c r="K1997" s="1">
        <v>10895</v>
      </c>
      <c r="L1997" s="1">
        <v>150</v>
      </c>
      <c r="M1997" s="1" t="s">
        <v>37</v>
      </c>
      <c r="N1997" s="1" t="s">
        <v>38</v>
      </c>
      <c r="O1997" s="1">
        <v>1978</v>
      </c>
      <c r="P1997" s="1">
        <v>5.2</v>
      </c>
    </row>
    <row r="1998" spans="1:16" ht="12.75" x14ac:dyDescent="0.2">
      <c r="A1998" s="1" t="s">
        <v>10153</v>
      </c>
      <c r="B1998" s="1" t="s">
        <v>4098</v>
      </c>
      <c r="C1998" s="1">
        <v>12372410</v>
      </c>
      <c r="D1998" s="1">
        <v>24000000</v>
      </c>
      <c r="E1998" s="1">
        <f t="shared" si="62"/>
        <v>-11627590</v>
      </c>
      <c r="F1998" s="1">
        <v>51</v>
      </c>
      <c r="G1998" s="1">
        <v>107</v>
      </c>
      <c r="H1998" s="1" t="s">
        <v>3912</v>
      </c>
      <c r="I1998" s="1" t="str">
        <f t="shared" si="63"/>
        <v>Comedy</v>
      </c>
      <c r="J1998" s="1" t="s">
        <v>429</v>
      </c>
      <c r="K1998" s="1">
        <v>11709</v>
      </c>
      <c r="L1998" s="1">
        <v>101</v>
      </c>
      <c r="M1998" s="1" t="s">
        <v>37</v>
      </c>
      <c r="N1998" s="1" t="s">
        <v>38</v>
      </c>
      <c r="O1998" s="1">
        <v>2000</v>
      </c>
      <c r="P1998" s="1">
        <v>5.3</v>
      </c>
    </row>
    <row r="1999" spans="1:16" ht="12.75" x14ac:dyDescent="0.2">
      <c r="A1999" s="1" t="s">
        <v>10156</v>
      </c>
      <c r="B1999" s="1" t="s">
        <v>3158</v>
      </c>
      <c r="C1999" s="1">
        <v>8427204</v>
      </c>
      <c r="D1999" s="1">
        <v>24000000</v>
      </c>
      <c r="E1999" s="1">
        <f t="shared" si="62"/>
        <v>-15572796</v>
      </c>
      <c r="F1999" s="1">
        <v>73</v>
      </c>
      <c r="G1999" s="1">
        <v>124</v>
      </c>
      <c r="H1999" s="1" t="s">
        <v>6282</v>
      </c>
      <c r="I1999" s="1" t="str">
        <f t="shared" si="63"/>
        <v>Comedy</v>
      </c>
      <c r="J1999" s="1" t="s">
        <v>4462</v>
      </c>
      <c r="K1999" s="1">
        <v>10100</v>
      </c>
      <c r="L1999" s="1">
        <v>59</v>
      </c>
      <c r="M1999" s="1" t="s">
        <v>37</v>
      </c>
      <c r="N1999" s="1" t="s">
        <v>38</v>
      </c>
      <c r="O1999" s="1">
        <v>1999</v>
      </c>
      <c r="P1999" s="1">
        <v>5.4</v>
      </c>
    </row>
    <row r="2000" spans="1:16" ht="12.75" x14ac:dyDescent="0.2">
      <c r="A2000" s="1" t="s">
        <v>10161</v>
      </c>
      <c r="B2000" s="1" t="s">
        <v>10160</v>
      </c>
      <c r="C2000" s="1">
        <v>9639242</v>
      </c>
      <c r="D2000" s="1">
        <v>24000000</v>
      </c>
      <c r="E2000" s="1">
        <f t="shared" si="62"/>
        <v>-14360758</v>
      </c>
      <c r="F2000" s="1">
        <v>169</v>
      </c>
      <c r="G2000" s="1">
        <v>89</v>
      </c>
      <c r="H2000" s="1" t="s">
        <v>1680</v>
      </c>
      <c r="I2000" s="1" t="str">
        <f t="shared" si="63"/>
        <v>Comedy</v>
      </c>
      <c r="J2000" s="1" t="s">
        <v>4401</v>
      </c>
      <c r="K2000" s="1">
        <v>16437</v>
      </c>
      <c r="L2000" s="1">
        <v>68</v>
      </c>
      <c r="M2000" s="1" t="s">
        <v>37</v>
      </c>
      <c r="N2000" s="1" t="s">
        <v>38</v>
      </c>
      <c r="O2000" s="1">
        <v>2011</v>
      </c>
      <c r="P2000" s="1">
        <v>4.9000000000000004</v>
      </c>
    </row>
    <row r="2001" spans="1:16" ht="12.75" x14ac:dyDescent="0.2">
      <c r="A2001" s="1" t="s">
        <v>10165</v>
      </c>
      <c r="B2001" s="1" t="s">
        <v>7479</v>
      </c>
      <c r="C2001" s="1">
        <v>25003072</v>
      </c>
      <c r="D2001" s="1">
        <v>24000000</v>
      </c>
      <c r="E2001" s="1">
        <f t="shared" si="62"/>
        <v>1003072</v>
      </c>
      <c r="F2001" s="1">
        <v>365</v>
      </c>
      <c r="G2001" s="1">
        <v>88</v>
      </c>
      <c r="H2001" s="1" t="s">
        <v>7578</v>
      </c>
      <c r="I2001" s="1" t="str">
        <f t="shared" si="63"/>
        <v>Comedy</v>
      </c>
      <c r="J2001" s="1" t="s">
        <v>1542</v>
      </c>
      <c r="K2001" s="1">
        <v>72552</v>
      </c>
      <c r="L2001" s="1">
        <v>374</v>
      </c>
      <c r="M2001" s="1" t="s">
        <v>37</v>
      </c>
      <c r="N2001" s="1" t="s">
        <v>38</v>
      </c>
      <c r="O2001" s="1">
        <v>2010</v>
      </c>
      <c r="P2001" s="1">
        <v>5.5</v>
      </c>
    </row>
    <row r="2002" spans="1:16" ht="12.75" x14ac:dyDescent="0.2">
      <c r="A2002" s="1" t="s">
        <v>10168</v>
      </c>
      <c r="B2002" s="1" t="s">
        <v>119</v>
      </c>
      <c r="C2002" s="1">
        <v>6144806</v>
      </c>
      <c r="D2002" s="1">
        <v>23000000</v>
      </c>
      <c r="E2002" s="1">
        <f t="shared" si="62"/>
        <v>-16855194</v>
      </c>
      <c r="F2002" s="1">
        <v>113</v>
      </c>
      <c r="G2002" s="1">
        <v>118</v>
      </c>
      <c r="H2002" s="1" t="s">
        <v>6506</v>
      </c>
      <c r="I2002" s="1" t="str">
        <f>LEFT(H2002,9)</f>
        <v>Biography</v>
      </c>
      <c r="J2002" s="1" t="s">
        <v>119</v>
      </c>
      <c r="K2002" s="1">
        <v>12821</v>
      </c>
      <c r="L2002" s="1">
        <v>248</v>
      </c>
      <c r="M2002" s="1" t="s">
        <v>37</v>
      </c>
      <c r="N2002" s="1" t="s">
        <v>38</v>
      </c>
      <c r="O2002" s="1">
        <v>2004</v>
      </c>
      <c r="P2002" s="1">
        <v>6.7</v>
      </c>
    </row>
    <row r="2003" spans="1:16" ht="12.75" x14ac:dyDescent="0.2">
      <c r="A2003" s="1" t="s">
        <v>10171</v>
      </c>
      <c r="B2003" s="1" t="s">
        <v>8679</v>
      </c>
      <c r="C2003" s="1">
        <v>4308981</v>
      </c>
      <c r="D2003" s="1">
        <v>24000000</v>
      </c>
      <c r="E2003" s="1">
        <f t="shared" si="62"/>
        <v>-19691019</v>
      </c>
      <c r="F2003" s="1">
        <v>18</v>
      </c>
      <c r="G2003" s="1">
        <v>93</v>
      </c>
      <c r="H2003" s="1" t="s">
        <v>3056</v>
      </c>
      <c r="I2003" s="1" t="str">
        <f t="shared" si="63"/>
        <v>Comedy</v>
      </c>
      <c r="J2003" s="1" t="s">
        <v>332</v>
      </c>
      <c r="K2003" s="1">
        <v>2265</v>
      </c>
      <c r="L2003" s="1">
        <v>37</v>
      </c>
      <c r="M2003" s="1" t="s">
        <v>37</v>
      </c>
      <c r="N2003" s="1" t="s">
        <v>38</v>
      </c>
      <c r="O2003" s="1">
        <v>1998</v>
      </c>
      <c r="P2003" s="1">
        <v>3.9</v>
      </c>
    </row>
    <row r="2004" spans="1:16" ht="12.75" x14ac:dyDescent="0.2">
      <c r="A2004" s="1" t="s">
        <v>10179</v>
      </c>
      <c r="B2004" s="1" t="s">
        <v>10175</v>
      </c>
      <c r="C2004" s="1">
        <v>669276</v>
      </c>
      <c r="D2004" s="1">
        <v>28000000</v>
      </c>
      <c r="E2004" s="1">
        <f t="shared" si="62"/>
        <v>-27330724</v>
      </c>
      <c r="F2004" s="1">
        <v>10</v>
      </c>
      <c r="G2004" s="1">
        <v>80</v>
      </c>
      <c r="H2004" s="1" t="s">
        <v>10177</v>
      </c>
      <c r="I2004" s="1" t="str">
        <f t="shared" si="63"/>
        <v>Action</v>
      </c>
      <c r="J2004" s="1" t="s">
        <v>10178</v>
      </c>
      <c r="K2004" s="1">
        <v>2541</v>
      </c>
      <c r="L2004" s="1">
        <v>47</v>
      </c>
      <c r="M2004" s="1" t="s">
        <v>37</v>
      </c>
      <c r="N2004" s="1" t="s">
        <v>56</v>
      </c>
      <c r="O2004" s="1">
        <v>1993</v>
      </c>
      <c r="P2004" s="1">
        <v>7.2</v>
      </c>
    </row>
    <row r="2005" spans="1:16" ht="12.75" x14ac:dyDescent="0.2">
      <c r="A2005" s="1" t="s">
        <v>10184</v>
      </c>
      <c r="B2005" s="1" t="s">
        <v>10183</v>
      </c>
      <c r="C2005" s="1">
        <v>42880</v>
      </c>
      <c r="D2005" s="1">
        <v>24000000</v>
      </c>
      <c r="E2005" s="1">
        <f t="shared" si="62"/>
        <v>-23957120</v>
      </c>
      <c r="F2005" s="1">
        <v>16</v>
      </c>
      <c r="G2005" s="1">
        <v>120</v>
      </c>
      <c r="H2005" s="1" t="s">
        <v>213</v>
      </c>
      <c r="I2005" s="1" t="str">
        <f>LEFT(H2005,5)</f>
        <v>Drama</v>
      </c>
      <c r="J2005" s="1" t="s">
        <v>1745</v>
      </c>
      <c r="K2005" s="1">
        <v>2919</v>
      </c>
      <c r="L2005" s="1">
        <v>50</v>
      </c>
      <c r="M2005" s="1" t="s">
        <v>37</v>
      </c>
      <c r="N2005" s="1" t="s">
        <v>56</v>
      </c>
      <c r="O2005" s="1">
        <v>2004</v>
      </c>
      <c r="P2005" s="1">
        <v>5.0999999999999996</v>
      </c>
    </row>
    <row r="2006" spans="1:16" ht="12.75" x14ac:dyDescent="0.2">
      <c r="A2006" s="1" t="s">
        <v>10187</v>
      </c>
      <c r="B2006" s="1" t="s">
        <v>7784</v>
      </c>
      <c r="C2006" s="1">
        <v>23225911</v>
      </c>
      <c r="D2006" s="1">
        <v>24000000</v>
      </c>
      <c r="E2006" s="1">
        <f t="shared" si="62"/>
        <v>-774089</v>
      </c>
      <c r="F2006" s="1">
        <v>196</v>
      </c>
      <c r="G2006" s="1">
        <v>98</v>
      </c>
      <c r="H2006" s="1" t="s">
        <v>463</v>
      </c>
      <c r="I2006" s="1" t="str">
        <f t="shared" si="63"/>
        <v>Action</v>
      </c>
      <c r="J2006" s="1" t="s">
        <v>1071</v>
      </c>
      <c r="K2006" s="1">
        <v>80574</v>
      </c>
      <c r="L2006" s="1">
        <v>157</v>
      </c>
      <c r="M2006" s="1" t="s">
        <v>37</v>
      </c>
      <c r="N2006" s="1" t="s">
        <v>38</v>
      </c>
      <c r="O2006" s="1">
        <v>2010</v>
      </c>
      <c r="P2006" s="1">
        <v>6.5</v>
      </c>
    </row>
    <row r="2007" spans="1:16" ht="12.75" x14ac:dyDescent="0.2">
      <c r="A2007" s="1" t="s">
        <v>10190</v>
      </c>
      <c r="B2007" s="1" t="s">
        <v>7777</v>
      </c>
      <c r="C2007" s="1">
        <v>4710455</v>
      </c>
      <c r="D2007" s="1">
        <v>24000000</v>
      </c>
      <c r="E2007" s="1">
        <f t="shared" si="62"/>
        <v>-19289545</v>
      </c>
      <c r="F2007" s="1">
        <v>212</v>
      </c>
      <c r="G2007" s="1">
        <v>119</v>
      </c>
      <c r="H2007" s="1" t="s">
        <v>627</v>
      </c>
      <c r="I2007" s="1" t="str">
        <f>LEFT(H2007,9)</f>
        <v>Adventure</v>
      </c>
      <c r="J2007" s="1" t="s">
        <v>58</v>
      </c>
      <c r="K2007" s="1">
        <v>214091</v>
      </c>
      <c r="L2007" s="1">
        <v>330</v>
      </c>
      <c r="M2007" s="1" t="s">
        <v>675</v>
      </c>
      <c r="N2007" s="1" t="s">
        <v>676</v>
      </c>
      <c r="O2007" s="1">
        <v>2004</v>
      </c>
      <c r="P2007" s="1">
        <v>8.1999999999999993</v>
      </c>
    </row>
    <row r="2008" spans="1:16" ht="12.75" x14ac:dyDescent="0.2">
      <c r="A2008" s="1" t="s">
        <v>10194</v>
      </c>
      <c r="B2008" s="1" t="s">
        <v>4211</v>
      </c>
      <c r="C2008" s="1">
        <v>75590286</v>
      </c>
      <c r="D2008" s="1">
        <v>23600000</v>
      </c>
      <c r="E2008" s="1">
        <f t="shared" si="62"/>
        <v>51990286</v>
      </c>
      <c r="F2008" s="1">
        <v>445</v>
      </c>
      <c r="G2008" s="1">
        <v>88</v>
      </c>
      <c r="H2008" s="1" t="s">
        <v>10193</v>
      </c>
      <c r="I2008" s="1" t="str">
        <f>LEFT(H2008,9)</f>
        <v>Adventure</v>
      </c>
      <c r="J2008" s="1" t="s">
        <v>181</v>
      </c>
      <c r="K2008" s="1">
        <v>386217</v>
      </c>
      <c r="L2008" s="1">
        <v>553</v>
      </c>
      <c r="M2008" s="1" t="s">
        <v>37</v>
      </c>
      <c r="N2008" s="1" t="s">
        <v>38</v>
      </c>
      <c r="O2008" s="1">
        <v>2009</v>
      </c>
      <c r="P2008" s="1">
        <v>7.7</v>
      </c>
    </row>
    <row r="2009" spans="1:16" ht="12.75" x14ac:dyDescent="0.2">
      <c r="A2009" s="1" t="s">
        <v>208</v>
      </c>
      <c r="B2009" s="1" t="s">
        <v>170</v>
      </c>
      <c r="C2009" s="1">
        <v>218051260</v>
      </c>
      <c r="D2009" s="1">
        <v>207000000</v>
      </c>
      <c r="E2009" s="1">
        <f t="shared" si="62"/>
        <v>11051260</v>
      </c>
      <c r="F2009" s="1">
        <v>446</v>
      </c>
      <c r="G2009" s="1">
        <v>201</v>
      </c>
      <c r="H2009" s="1" t="s">
        <v>206</v>
      </c>
      <c r="I2009" s="1" t="str">
        <f t="shared" si="63"/>
        <v>Action</v>
      </c>
      <c r="J2009" s="1" t="s">
        <v>207</v>
      </c>
      <c r="K2009" s="1">
        <v>316020</v>
      </c>
      <c r="L2009" s="1">
        <v>2618</v>
      </c>
      <c r="M2009" s="1" t="s">
        <v>37</v>
      </c>
      <c r="N2009" s="1" t="s">
        <v>178</v>
      </c>
      <c r="O2009" s="1">
        <v>2005</v>
      </c>
      <c r="P2009" s="1">
        <v>7.2</v>
      </c>
    </row>
    <row r="2010" spans="1:16" ht="12.75" x14ac:dyDescent="0.2">
      <c r="A2010" s="1" t="s">
        <v>10198</v>
      </c>
      <c r="B2010" s="1" t="s">
        <v>1626</v>
      </c>
      <c r="C2010" s="1">
        <v>161487252</v>
      </c>
      <c r="D2010" s="1">
        <v>20000000</v>
      </c>
      <c r="E2010" s="1">
        <f t="shared" si="62"/>
        <v>141487252</v>
      </c>
      <c r="F2010" s="1">
        <v>108</v>
      </c>
      <c r="G2010" s="1">
        <v>90</v>
      </c>
      <c r="H2010" s="1" t="s">
        <v>3912</v>
      </c>
      <c r="I2010" s="1" t="str">
        <f t="shared" si="63"/>
        <v>Comedy</v>
      </c>
      <c r="J2010" s="1" t="s">
        <v>2179</v>
      </c>
      <c r="K2010" s="1">
        <v>119450</v>
      </c>
      <c r="L2010" s="1">
        <v>300</v>
      </c>
      <c r="M2010" s="1" t="s">
        <v>37</v>
      </c>
      <c r="N2010" s="1" t="s">
        <v>38</v>
      </c>
      <c r="O2010" s="1">
        <v>1998</v>
      </c>
      <c r="P2010" s="1">
        <v>6.1</v>
      </c>
    </row>
    <row r="2011" spans="1:16" ht="12.75" x14ac:dyDescent="0.2">
      <c r="A2011" s="1" t="s">
        <v>10201</v>
      </c>
      <c r="B2011" s="1" t="s">
        <v>7173</v>
      </c>
      <c r="C2011" s="1">
        <v>290158751</v>
      </c>
      <c r="D2011" s="1">
        <v>18000000</v>
      </c>
      <c r="E2011" s="1">
        <f t="shared" si="62"/>
        <v>272158751</v>
      </c>
      <c r="F2011" s="1">
        <v>223</v>
      </c>
      <c r="G2011" s="1">
        <v>127</v>
      </c>
      <c r="H2011" s="1" t="s">
        <v>31</v>
      </c>
      <c r="I2011" s="1" t="str">
        <f t="shared" si="63"/>
        <v>Action</v>
      </c>
      <c r="J2011" s="1" t="s">
        <v>390</v>
      </c>
      <c r="K2011" s="1">
        <v>837759</v>
      </c>
      <c r="L2011" s="1">
        <v>900</v>
      </c>
      <c r="M2011" s="1" t="s">
        <v>37</v>
      </c>
      <c r="N2011" s="1" t="s">
        <v>38</v>
      </c>
      <c r="O2011" s="1">
        <v>1980</v>
      </c>
      <c r="P2011" s="1">
        <v>8.8000000000000007</v>
      </c>
    </row>
    <row r="2012" spans="1:16" ht="12.75" x14ac:dyDescent="0.2">
      <c r="A2012" s="1" t="s">
        <v>10205</v>
      </c>
      <c r="B2012" s="1" t="s">
        <v>277</v>
      </c>
      <c r="C2012" s="1">
        <v>65807024</v>
      </c>
      <c r="D2012" s="1">
        <v>19000000</v>
      </c>
      <c r="E2012" s="1">
        <f t="shared" si="62"/>
        <v>46807024</v>
      </c>
      <c r="F2012" s="1">
        <v>63</v>
      </c>
      <c r="G2012" s="1">
        <v>119</v>
      </c>
      <c r="H2012" s="1" t="s">
        <v>3553</v>
      </c>
      <c r="I2012" s="1" t="str">
        <f t="shared" si="63"/>
        <v>Action</v>
      </c>
      <c r="J2012" s="1" t="s">
        <v>165</v>
      </c>
      <c r="K2012" s="1">
        <v>172405</v>
      </c>
      <c r="L2012" s="1">
        <v>203</v>
      </c>
      <c r="M2012" s="1" t="s">
        <v>37</v>
      </c>
      <c r="N2012" s="1" t="s">
        <v>38</v>
      </c>
      <c r="O2012" s="1">
        <v>1995</v>
      </c>
      <c r="P2012" s="1">
        <v>6.8</v>
      </c>
    </row>
    <row r="2013" spans="1:16" ht="12.75" x14ac:dyDescent="0.2">
      <c r="A2013" s="1" t="s">
        <v>10209</v>
      </c>
      <c r="B2013" s="1" t="s">
        <v>5701</v>
      </c>
      <c r="C2013" s="1">
        <v>86930411</v>
      </c>
      <c r="D2013" s="1">
        <v>23000000</v>
      </c>
      <c r="E2013" s="1">
        <f t="shared" si="62"/>
        <v>63930411</v>
      </c>
      <c r="F2013" s="1">
        <v>43</v>
      </c>
      <c r="G2013" s="1">
        <v>85</v>
      </c>
      <c r="H2013" s="1" t="s">
        <v>1008</v>
      </c>
      <c r="I2013" s="1" t="str">
        <f t="shared" si="63"/>
        <v>Comedy</v>
      </c>
      <c r="J2013" s="1" t="s">
        <v>8010</v>
      </c>
      <c r="K2013" s="1">
        <v>83269</v>
      </c>
      <c r="L2013" s="1">
        <v>87</v>
      </c>
      <c r="M2013" s="1" t="s">
        <v>37</v>
      </c>
      <c r="N2013" s="1" t="s">
        <v>38</v>
      </c>
      <c r="O2013" s="1">
        <v>1991</v>
      </c>
      <c r="P2013" s="1">
        <v>6.8</v>
      </c>
    </row>
    <row r="2014" spans="1:16" ht="12.75" x14ac:dyDescent="0.2">
      <c r="A2014" s="1" t="s">
        <v>10214</v>
      </c>
      <c r="B2014" s="1" t="s">
        <v>5494</v>
      </c>
      <c r="C2014" s="1">
        <v>53302314</v>
      </c>
      <c r="D2014" s="1">
        <v>23000000</v>
      </c>
      <c r="E2014" s="1">
        <f t="shared" si="62"/>
        <v>30302314</v>
      </c>
      <c r="F2014" s="1">
        <v>211</v>
      </c>
      <c r="G2014" s="1">
        <v>98</v>
      </c>
      <c r="H2014" s="1" t="s">
        <v>5543</v>
      </c>
      <c r="I2014" s="1" t="str">
        <f t="shared" si="63"/>
        <v>Horror</v>
      </c>
      <c r="J2014" s="1" t="s">
        <v>6007</v>
      </c>
      <c r="K2014" s="1">
        <v>181058</v>
      </c>
      <c r="L2014" s="1">
        <v>674</v>
      </c>
      <c r="M2014" s="1" t="s">
        <v>37</v>
      </c>
      <c r="N2014" s="1" t="s">
        <v>38</v>
      </c>
      <c r="O2014" s="1">
        <v>2000</v>
      </c>
      <c r="P2014" s="1">
        <v>6.7</v>
      </c>
    </row>
    <row r="2015" spans="1:16" ht="12.75" x14ac:dyDescent="0.2">
      <c r="A2015" s="1" t="s">
        <v>10218</v>
      </c>
      <c r="B2015" s="1" t="s">
        <v>3400</v>
      </c>
      <c r="C2015" s="1">
        <v>40962534</v>
      </c>
      <c r="D2015" s="1">
        <v>12500000</v>
      </c>
      <c r="E2015" s="1">
        <f t="shared" si="62"/>
        <v>28462534</v>
      </c>
      <c r="F2015" s="1">
        <v>421</v>
      </c>
      <c r="G2015" s="1">
        <v>101</v>
      </c>
      <c r="H2015" s="1" t="s">
        <v>3408</v>
      </c>
      <c r="I2015" s="1" t="str">
        <f t="shared" si="63"/>
        <v>Drama</v>
      </c>
      <c r="J2015" s="1" t="s">
        <v>4212</v>
      </c>
      <c r="K2015" s="1">
        <v>188652</v>
      </c>
      <c r="L2015" s="1">
        <v>288</v>
      </c>
      <c r="M2015" s="1" t="s">
        <v>37</v>
      </c>
      <c r="N2015" s="1" t="s">
        <v>38</v>
      </c>
      <c r="O2015" s="1">
        <v>2011</v>
      </c>
      <c r="P2015" s="1">
        <v>7.1</v>
      </c>
    </row>
    <row r="2016" spans="1:16" ht="12.75" x14ac:dyDescent="0.2">
      <c r="A2016" s="1" t="s">
        <v>10222</v>
      </c>
      <c r="B2016" s="1" t="s">
        <v>1393</v>
      </c>
      <c r="C2016" s="1">
        <v>39235088</v>
      </c>
      <c r="D2016" s="1">
        <v>23000000</v>
      </c>
      <c r="E2016" s="1">
        <f t="shared" si="62"/>
        <v>16235088</v>
      </c>
      <c r="F2016" s="1">
        <v>214</v>
      </c>
      <c r="G2016" s="1">
        <v>112</v>
      </c>
      <c r="H2016" s="1" t="s">
        <v>10221</v>
      </c>
      <c r="I2016" s="1" t="str">
        <f t="shared" si="63"/>
        <v>Horror</v>
      </c>
      <c r="J2016" s="1" t="s">
        <v>336</v>
      </c>
      <c r="K2016" s="1">
        <v>193962</v>
      </c>
      <c r="L2016" s="1">
        <v>805</v>
      </c>
      <c r="M2016" s="1" t="s">
        <v>37</v>
      </c>
      <c r="N2016" s="1" t="s">
        <v>38</v>
      </c>
      <c r="O2016" s="1">
        <v>2000</v>
      </c>
      <c r="P2016" s="1">
        <v>7.1</v>
      </c>
    </row>
    <row r="2017" spans="1:16" ht="12.75" x14ac:dyDescent="0.2">
      <c r="A2017" s="1" t="s">
        <v>10225</v>
      </c>
      <c r="B2017" s="1" t="s">
        <v>1015</v>
      </c>
      <c r="C2017" s="1">
        <v>27338033</v>
      </c>
      <c r="D2017" s="1">
        <v>23000000</v>
      </c>
      <c r="E2017" s="1">
        <f t="shared" si="62"/>
        <v>4338033</v>
      </c>
      <c r="F2017" s="1">
        <v>92</v>
      </c>
      <c r="G2017" s="1">
        <v>97</v>
      </c>
      <c r="H2017" s="1" t="s">
        <v>1680</v>
      </c>
      <c r="I2017" s="1" t="str">
        <f t="shared" si="63"/>
        <v>Comedy</v>
      </c>
      <c r="J2017" s="1" t="s">
        <v>262</v>
      </c>
      <c r="K2017" s="1">
        <v>19709</v>
      </c>
      <c r="L2017" s="1">
        <v>167</v>
      </c>
      <c r="M2017" s="1" t="s">
        <v>37</v>
      </c>
      <c r="N2017" s="1" t="s">
        <v>38</v>
      </c>
      <c r="O2017" s="1">
        <v>2001</v>
      </c>
      <c r="P2017" s="1">
        <v>6.1</v>
      </c>
    </row>
    <row r="2018" spans="1:16" ht="12.75" x14ac:dyDescent="0.2">
      <c r="A2018" s="1" t="s">
        <v>10230</v>
      </c>
      <c r="B2018" s="1" t="s">
        <v>1799</v>
      </c>
      <c r="C2018" s="1">
        <v>25556065</v>
      </c>
      <c r="D2018" s="1">
        <v>23000000</v>
      </c>
      <c r="E2018" s="1">
        <f t="shared" si="62"/>
        <v>2556065</v>
      </c>
      <c r="F2018" s="1">
        <v>574</v>
      </c>
      <c r="G2018" s="1">
        <v>126</v>
      </c>
      <c r="H2018" s="1" t="s">
        <v>5498</v>
      </c>
      <c r="I2018" s="1" t="str">
        <f>LEFT(H2018,5)</f>
        <v>Drama</v>
      </c>
      <c r="J2018" s="1" t="s">
        <v>99</v>
      </c>
      <c r="K2018" s="1">
        <v>355126</v>
      </c>
      <c r="L2018" s="1">
        <v>748</v>
      </c>
      <c r="M2018" s="1" t="s">
        <v>37</v>
      </c>
      <c r="N2018" s="1" t="s">
        <v>38</v>
      </c>
      <c r="O2018" s="1">
        <v>2013</v>
      </c>
      <c r="P2018" s="1">
        <v>8</v>
      </c>
    </row>
    <row r="2019" spans="1:16" ht="12.75" x14ac:dyDescent="0.2">
      <c r="A2019" s="1" t="s">
        <v>9728</v>
      </c>
      <c r="B2019" s="1" t="s">
        <v>3447</v>
      </c>
      <c r="C2019" s="1">
        <v>15785632</v>
      </c>
      <c r="D2019" s="1">
        <v>23000000</v>
      </c>
      <c r="E2019" s="1">
        <f t="shared" si="62"/>
        <v>-7214368</v>
      </c>
      <c r="F2019" s="1">
        <v>216</v>
      </c>
      <c r="G2019" s="1">
        <v>106</v>
      </c>
      <c r="H2019" s="1" t="s">
        <v>9727</v>
      </c>
      <c r="I2019" s="1" t="str">
        <f>LEFT(H2019,9)</f>
        <v>Biography</v>
      </c>
      <c r="J2019" s="1" t="s">
        <v>262</v>
      </c>
      <c r="K2019" s="1">
        <v>32513</v>
      </c>
      <c r="L2019" s="1">
        <v>119</v>
      </c>
      <c r="M2019" s="1" t="s">
        <v>37</v>
      </c>
      <c r="N2019" s="1" t="s">
        <v>56</v>
      </c>
      <c r="O2019" s="1">
        <v>2016</v>
      </c>
      <c r="P2019" s="1">
        <v>7.5</v>
      </c>
    </row>
    <row r="2020" spans="1:16" ht="12.75" x14ac:dyDescent="0.2">
      <c r="A2020" s="1" t="s">
        <v>10235</v>
      </c>
      <c r="B2020" s="1" t="s">
        <v>4422</v>
      </c>
      <c r="C2020" s="1">
        <v>21973182</v>
      </c>
      <c r="D2020" s="1">
        <v>23000000</v>
      </c>
      <c r="E2020" s="1">
        <f t="shared" si="62"/>
        <v>-1026818</v>
      </c>
      <c r="F2020" s="1">
        <v>140</v>
      </c>
      <c r="G2020" s="1">
        <v>97</v>
      </c>
      <c r="H2020" s="1" t="s">
        <v>851</v>
      </c>
      <c r="I2020" s="1" t="str">
        <f>LEFT(H2020,7)</f>
        <v>Mystery</v>
      </c>
      <c r="J2020" s="1" t="s">
        <v>332</v>
      </c>
      <c r="K2020" s="1">
        <v>53415</v>
      </c>
      <c r="L2020" s="1">
        <v>339</v>
      </c>
      <c r="M2020" s="1" t="s">
        <v>37</v>
      </c>
      <c r="N2020" s="1" t="s">
        <v>38</v>
      </c>
      <c r="O2020" s="1">
        <v>2001</v>
      </c>
      <c r="P2020" s="1">
        <v>6.6</v>
      </c>
    </row>
    <row r="2021" spans="1:16" ht="12.75" x14ac:dyDescent="0.2">
      <c r="A2021" s="1" t="s">
        <v>10241</v>
      </c>
      <c r="B2021" s="1" t="s">
        <v>10239</v>
      </c>
      <c r="C2021" s="1">
        <v>4756</v>
      </c>
      <c r="D2021" s="1">
        <v>25000000</v>
      </c>
      <c r="E2021" s="1">
        <f t="shared" si="62"/>
        <v>-24995244</v>
      </c>
      <c r="F2021" s="1">
        <v>28</v>
      </c>
      <c r="G2021" s="1">
        <v>100</v>
      </c>
      <c r="H2021" s="1" t="s">
        <v>199</v>
      </c>
      <c r="I2021" s="1" t="str">
        <f>LEFT(H2021,9)</f>
        <v>Adventure</v>
      </c>
      <c r="J2021" s="1" t="s">
        <v>1351</v>
      </c>
      <c r="K2021" s="1">
        <v>4191</v>
      </c>
      <c r="L2021" s="1">
        <v>32</v>
      </c>
      <c r="M2021" s="1" t="s">
        <v>37</v>
      </c>
      <c r="N2021" s="1" t="s">
        <v>56</v>
      </c>
      <c r="O2021" s="1">
        <v>2013</v>
      </c>
      <c r="P2021" s="1">
        <v>5.4</v>
      </c>
    </row>
    <row r="2022" spans="1:16" ht="12.75" x14ac:dyDescent="0.2">
      <c r="A2022" s="1" t="s">
        <v>10246</v>
      </c>
      <c r="B2022" s="1" t="s">
        <v>4618</v>
      </c>
      <c r="C2022" s="1">
        <v>18653615</v>
      </c>
      <c r="D2022" s="1">
        <v>23000000</v>
      </c>
      <c r="E2022" s="1">
        <f t="shared" si="62"/>
        <v>-4346385</v>
      </c>
      <c r="F2022" s="1">
        <v>36</v>
      </c>
      <c r="G2022" s="1">
        <v>114</v>
      </c>
      <c r="H2022" s="1" t="s">
        <v>2526</v>
      </c>
      <c r="I2022" s="1" t="str">
        <f t="shared" si="63"/>
        <v>Comedy</v>
      </c>
      <c r="J2022" s="1" t="s">
        <v>840</v>
      </c>
      <c r="K2022" s="1">
        <v>14786</v>
      </c>
      <c r="L2022" s="1">
        <v>103</v>
      </c>
      <c r="M2022" s="1" t="s">
        <v>37</v>
      </c>
      <c r="N2022" s="1" t="s">
        <v>38</v>
      </c>
      <c r="O2022" s="1">
        <v>1999</v>
      </c>
      <c r="P2022" s="1">
        <v>6.1</v>
      </c>
    </row>
    <row r="2023" spans="1:16" ht="12.75" x14ac:dyDescent="0.2">
      <c r="A2023" s="1" t="s">
        <v>8619</v>
      </c>
      <c r="B2023" s="1" t="s">
        <v>8617</v>
      </c>
      <c r="C2023" s="1">
        <v>12189514</v>
      </c>
      <c r="D2023" s="1">
        <v>23000000</v>
      </c>
      <c r="E2023" s="1">
        <f t="shared" si="62"/>
        <v>-10810486</v>
      </c>
      <c r="F2023" s="1">
        <v>65</v>
      </c>
      <c r="G2023" s="1">
        <v>101</v>
      </c>
      <c r="H2023" s="1" t="s">
        <v>1680</v>
      </c>
      <c r="I2023" s="1" t="str">
        <f t="shared" si="63"/>
        <v>Comedy</v>
      </c>
      <c r="J2023" s="1" t="s">
        <v>2779</v>
      </c>
      <c r="K2023" s="1">
        <v>30092</v>
      </c>
      <c r="L2023" s="1">
        <v>129</v>
      </c>
      <c r="M2023" s="1" t="s">
        <v>37</v>
      </c>
      <c r="N2023" s="1" t="s">
        <v>38</v>
      </c>
      <c r="O2023" s="1">
        <v>2004</v>
      </c>
      <c r="P2023" s="1">
        <v>6.1</v>
      </c>
    </row>
    <row r="2024" spans="1:16" ht="12.75" x14ac:dyDescent="0.2">
      <c r="A2024" s="1" t="s">
        <v>10251</v>
      </c>
      <c r="B2024" s="1" t="s">
        <v>10249</v>
      </c>
      <c r="C2024" s="1">
        <v>13019253</v>
      </c>
      <c r="D2024" s="1">
        <v>23000000</v>
      </c>
      <c r="E2024" s="1">
        <f t="shared" si="62"/>
        <v>-9980747</v>
      </c>
      <c r="F2024" s="1">
        <v>53</v>
      </c>
      <c r="G2024" s="1">
        <v>88</v>
      </c>
      <c r="H2024" s="1" t="s">
        <v>1008</v>
      </c>
      <c r="I2024" s="1" t="str">
        <f t="shared" si="63"/>
        <v>Comedy</v>
      </c>
      <c r="J2024" s="1" t="s">
        <v>4744</v>
      </c>
      <c r="K2024" s="1">
        <v>3914</v>
      </c>
      <c r="L2024" s="1">
        <v>47</v>
      </c>
      <c r="M2024" s="1" t="s">
        <v>37</v>
      </c>
      <c r="N2024" s="1" t="s">
        <v>38</v>
      </c>
      <c r="O2024" s="1">
        <v>2000</v>
      </c>
      <c r="P2024" s="1">
        <v>5.6</v>
      </c>
    </row>
    <row r="2025" spans="1:16" ht="12.75" x14ac:dyDescent="0.2">
      <c r="A2025" s="1" t="s">
        <v>10255</v>
      </c>
      <c r="B2025" s="1" t="s">
        <v>1525</v>
      </c>
      <c r="C2025" s="1">
        <v>18934858</v>
      </c>
      <c r="D2025" s="1">
        <v>23000000</v>
      </c>
      <c r="E2025" s="1">
        <f t="shared" si="62"/>
        <v>-4065142</v>
      </c>
      <c r="F2025" s="1">
        <v>394</v>
      </c>
      <c r="G2025" s="1">
        <v>93</v>
      </c>
      <c r="H2025" s="1" t="s">
        <v>59</v>
      </c>
      <c r="I2025" s="1" t="str">
        <f t="shared" si="63"/>
        <v>Action</v>
      </c>
      <c r="J2025" s="1" t="s">
        <v>443</v>
      </c>
      <c r="K2025" s="1">
        <v>72646</v>
      </c>
      <c r="L2025" s="1">
        <v>397</v>
      </c>
      <c r="M2025" s="1" t="s">
        <v>37</v>
      </c>
      <c r="N2025" s="1" t="s">
        <v>7986</v>
      </c>
      <c r="O2025" s="1">
        <v>2011</v>
      </c>
      <c r="P2025" s="1">
        <v>5.8</v>
      </c>
    </row>
    <row r="2026" spans="1:16" ht="12.75" x14ac:dyDescent="0.2">
      <c r="A2026" s="1" t="s">
        <v>10260</v>
      </c>
      <c r="B2026" s="1" t="s">
        <v>10258</v>
      </c>
      <c r="C2026" s="1">
        <v>20763013</v>
      </c>
      <c r="D2026" s="1">
        <v>23000000</v>
      </c>
      <c r="E2026" s="1">
        <f t="shared" si="62"/>
        <v>-2236987</v>
      </c>
      <c r="F2026" s="1">
        <v>80</v>
      </c>
      <c r="G2026" s="1">
        <v>92</v>
      </c>
      <c r="H2026" s="1" t="s">
        <v>8569</v>
      </c>
      <c r="I2026" s="1" t="str">
        <f>LEFT(H2026,9)</f>
        <v>Adventure</v>
      </c>
      <c r="J2026" s="1" t="s">
        <v>10259</v>
      </c>
      <c r="K2026" s="1">
        <v>30840</v>
      </c>
      <c r="L2026" s="1">
        <v>383</v>
      </c>
      <c r="M2026" s="1" t="s">
        <v>37</v>
      </c>
      <c r="N2026" s="1" t="s">
        <v>38</v>
      </c>
      <c r="O2026" s="1">
        <v>1987</v>
      </c>
      <c r="P2026" s="1">
        <v>2.8</v>
      </c>
    </row>
    <row r="2027" spans="1:16" ht="12.75" x14ac:dyDescent="0.2">
      <c r="A2027" s="1" t="s">
        <v>10265</v>
      </c>
      <c r="B2027" s="1" t="s">
        <v>10264</v>
      </c>
      <c r="C2027" s="1">
        <v>12782508</v>
      </c>
      <c r="D2027" s="1">
        <v>23000000</v>
      </c>
      <c r="E2027" s="1">
        <f t="shared" si="62"/>
        <v>-10217492</v>
      </c>
      <c r="F2027" s="1">
        <v>45</v>
      </c>
      <c r="G2027" s="1">
        <v>98</v>
      </c>
      <c r="H2027" s="1" t="s">
        <v>3408</v>
      </c>
      <c r="I2027" s="1" t="str">
        <f t="shared" si="63"/>
        <v>Drama</v>
      </c>
      <c r="J2027" s="1" t="s">
        <v>214</v>
      </c>
      <c r="K2027" s="1">
        <v>20163</v>
      </c>
      <c r="L2027" s="1">
        <v>71</v>
      </c>
      <c r="M2027" s="1" t="s">
        <v>37</v>
      </c>
      <c r="N2027" s="1" t="s">
        <v>38</v>
      </c>
      <c r="O2027" s="1">
        <v>1996</v>
      </c>
      <c r="P2027" s="1">
        <v>6.7</v>
      </c>
    </row>
    <row r="2028" spans="1:16" ht="12.75" x14ac:dyDescent="0.2">
      <c r="A2028" s="1" t="s">
        <v>10270</v>
      </c>
      <c r="B2028" s="1" t="s">
        <v>10268</v>
      </c>
      <c r="C2028" s="1">
        <v>11508423</v>
      </c>
      <c r="D2028" s="1">
        <v>23000000</v>
      </c>
      <c r="E2028" s="1">
        <f t="shared" si="62"/>
        <v>-11491577</v>
      </c>
      <c r="F2028" s="1">
        <v>47</v>
      </c>
      <c r="G2028" s="1">
        <v>94</v>
      </c>
      <c r="H2028" s="1" t="s">
        <v>10269</v>
      </c>
      <c r="I2028" s="1" t="str">
        <f>LEFT(H2028,9)</f>
        <v>Biography</v>
      </c>
      <c r="J2028" s="1" t="s">
        <v>4009</v>
      </c>
      <c r="K2028" s="1">
        <v>3174</v>
      </c>
      <c r="L2028" s="1">
        <v>19</v>
      </c>
      <c r="M2028" s="1" t="s">
        <v>37</v>
      </c>
      <c r="N2028" s="1" t="s">
        <v>38</v>
      </c>
      <c r="O2028" s="1">
        <v>2008</v>
      </c>
      <c r="P2028" s="1">
        <v>5.0999999999999996</v>
      </c>
    </row>
    <row r="2029" spans="1:16" ht="12.75" x14ac:dyDescent="0.2">
      <c r="A2029" s="1" t="s">
        <v>10275</v>
      </c>
      <c r="B2029" s="1" t="s">
        <v>5049</v>
      </c>
      <c r="C2029" s="1">
        <v>10660147</v>
      </c>
      <c r="D2029" s="1">
        <v>23000000</v>
      </c>
      <c r="E2029" s="1">
        <f t="shared" si="62"/>
        <v>-12339853</v>
      </c>
      <c r="F2029" s="1">
        <v>90</v>
      </c>
      <c r="G2029" s="1">
        <v>102</v>
      </c>
      <c r="H2029" s="1" t="s">
        <v>213</v>
      </c>
      <c r="I2029" s="1" t="str">
        <f>LEFT(H2029,5)</f>
        <v>Drama</v>
      </c>
      <c r="J2029" s="1" t="s">
        <v>3456</v>
      </c>
      <c r="K2029" s="1">
        <v>17740</v>
      </c>
      <c r="L2029" s="1">
        <v>165</v>
      </c>
      <c r="M2029" s="1" t="s">
        <v>37</v>
      </c>
      <c r="N2029" s="1" t="s">
        <v>56</v>
      </c>
      <c r="O2029" s="1">
        <v>1999</v>
      </c>
      <c r="P2029" s="1">
        <v>7.2</v>
      </c>
    </row>
    <row r="2030" spans="1:16" ht="12.75" x14ac:dyDescent="0.2">
      <c r="A2030" s="1" t="s">
        <v>10280</v>
      </c>
      <c r="B2030" s="1" t="s">
        <v>5929</v>
      </c>
      <c r="C2030" s="1">
        <v>7434726</v>
      </c>
      <c r="D2030" s="1">
        <v>23000000</v>
      </c>
      <c r="E2030" s="1">
        <f t="shared" si="62"/>
        <v>-15565274</v>
      </c>
      <c r="F2030" s="1">
        <v>30</v>
      </c>
      <c r="G2030" s="1">
        <v>98</v>
      </c>
      <c r="H2030" s="1" t="s">
        <v>10279</v>
      </c>
      <c r="I2030" s="1" t="str">
        <f t="shared" si="63"/>
        <v>Action</v>
      </c>
      <c r="J2030" s="1" t="s">
        <v>1758</v>
      </c>
      <c r="K2030" s="1">
        <v>14473</v>
      </c>
      <c r="L2030" s="1">
        <v>81</v>
      </c>
      <c r="M2030" s="1" t="s">
        <v>37</v>
      </c>
      <c r="N2030" s="1" t="s">
        <v>38</v>
      </c>
      <c r="O2030" s="1">
        <v>1991</v>
      </c>
      <c r="P2030" s="1">
        <v>6</v>
      </c>
    </row>
    <row r="2031" spans="1:16" ht="12.75" x14ac:dyDescent="0.2">
      <c r="A2031" s="1" t="s">
        <v>10283</v>
      </c>
      <c r="B2031" s="1" t="s">
        <v>8507</v>
      </c>
      <c r="C2031" s="1">
        <v>6777589</v>
      </c>
      <c r="E2031" s="1">
        <f t="shared" si="62"/>
        <v>6777589</v>
      </c>
      <c r="F2031" s="1">
        <v>232</v>
      </c>
      <c r="G2031" s="1">
        <v>121</v>
      </c>
      <c r="H2031" s="1" t="s">
        <v>2141</v>
      </c>
      <c r="I2031" s="1" t="str">
        <f>LEFT(H2031,5)</f>
        <v>Crime</v>
      </c>
      <c r="J2031" s="1" t="s">
        <v>79</v>
      </c>
      <c r="K2031" s="1">
        <v>60115</v>
      </c>
      <c r="L2031" s="1">
        <v>224</v>
      </c>
      <c r="M2031" s="1" t="s">
        <v>37</v>
      </c>
      <c r="N2031" s="1" t="s">
        <v>38</v>
      </c>
      <c r="O2031" s="1">
        <v>2007</v>
      </c>
      <c r="P2031" s="1">
        <v>7.2</v>
      </c>
    </row>
    <row r="2032" spans="1:16" ht="12.75" x14ac:dyDescent="0.2">
      <c r="A2032" s="1" t="s">
        <v>10288</v>
      </c>
      <c r="B2032" s="1" t="s">
        <v>10286</v>
      </c>
      <c r="C2032" s="1">
        <v>6109075</v>
      </c>
      <c r="D2032" s="1">
        <v>19430000</v>
      </c>
      <c r="E2032" s="1">
        <f t="shared" si="62"/>
        <v>-13320925</v>
      </c>
      <c r="F2032" s="1">
        <v>165</v>
      </c>
      <c r="G2032" s="1">
        <v>111</v>
      </c>
      <c r="H2032" s="1" t="s">
        <v>1543</v>
      </c>
      <c r="I2032" s="1" t="str">
        <f>LEFT(H2032,9)</f>
        <v>Biography</v>
      </c>
      <c r="J2032" s="1" t="s">
        <v>2033</v>
      </c>
      <c r="K2032" s="1">
        <v>32003</v>
      </c>
      <c r="L2032" s="1">
        <v>65</v>
      </c>
      <c r="M2032" s="1" t="s">
        <v>1463</v>
      </c>
      <c r="N2032" s="1" t="s">
        <v>1464</v>
      </c>
      <c r="O2032" s="1">
        <v>2009</v>
      </c>
      <c r="P2032" s="1">
        <v>6.7</v>
      </c>
    </row>
    <row r="2033" spans="1:16" ht="12.75" x14ac:dyDescent="0.2">
      <c r="A2033" s="1" t="s">
        <v>10294</v>
      </c>
      <c r="B2033" s="1" t="s">
        <v>10292</v>
      </c>
      <c r="D2033" s="1">
        <v>11000000</v>
      </c>
      <c r="E2033" s="1">
        <f t="shared" si="62"/>
        <v>-11000000</v>
      </c>
      <c r="F2033" s="1">
        <v>45</v>
      </c>
      <c r="G2033" s="1">
        <v>90</v>
      </c>
      <c r="H2033" s="1" t="s">
        <v>1764</v>
      </c>
      <c r="I2033" s="1" t="str">
        <f>LEFT(H2033,5)</f>
        <v>Drama</v>
      </c>
      <c r="J2033" s="1" t="s">
        <v>1374</v>
      </c>
      <c r="K2033" s="1">
        <v>4693</v>
      </c>
      <c r="L2033" s="1">
        <v>49</v>
      </c>
      <c r="M2033" s="1" t="s">
        <v>37</v>
      </c>
      <c r="N2033" s="1" t="s">
        <v>267</v>
      </c>
      <c r="O2033" s="1">
        <v>2015</v>
      </c>
      <c r="P2033" s="1">
        <v>6.3</v>
      </c>
    </row>
    <row r="2034" spans="1:16" ht="12.75" x14ac:dyDescent="0.2">
      <c r="A2034" s="1" t="s">
        <v>10298</v>
      </c>
      <c r="B2034" s="1" t="s">
        <v>5646</v>
      </c>
      <c r="C2034" s="1">
        <v>2708188</v>
      </c>
      <c r="D2034" s="1">
        <v>23000000</v>
      </c>
      <c r="E2034" s="1">
        <f t="shared" si="62"/>
        <v>-20291812</v>
      </c>
      <c r="F2034" s="1">
        <v>155</v>
      </c>
      <c r="G2034" s="1">
        <v>100</v>
      </c>
      <c r="H2034" s="1" t="s">
        <v>1414</v>
      </c>
      <c r="I2034" s="1" t="str">
        <f t="shared" si="63"/>
        <v>Comedy</v>
      </c>
      <c r="J2034" s="1" t="s">
        <v>10297</v>
      </c>
      <c r="K2034" s="1">
        <v>8924</v>
      </c>
      <c r="L2034" s="1">
        <v>43</v>
      </c>
      <c r="M2034" s="1" t="s">
        <v>37</v>
      </c>
      <c r="N2034" s="1" t="s">
        <v>56</v>
      </c>
      <c r="O2034" s="1">
        <v>2009</v>
      </c>
      <c r="P2034" s="1">
        <v>6.2</v>
      </c>
    </row>
    <row r="2035" spans="1:16" ht="12.75" x14ac:dyDescent="0.2">
      <c r="A2035" s="1" t="s">
        <v>10308</v>
      </c>
      <c r="B2035" s="1" t="s">
        <v>10305</v>
      </c>
      <c r="C2035" s="1">
        <v>16123851</v>
      </c>
      <c r="D2035" s="1">
        <v>23000000</v>
      </c>
      <c r="E2035" s="1">
        <f t="shared" si="62"/>
        <v>-6876149</v>
      </c>
      <c r="F2035" s="1">
        <v>118</v>
      </c>
      <c r="G2035" s="1">
        <v>141</v>
      </c>
      <c r="H2035" s="1" t="s">
        <v>3408</v>
      </c>
      <c r="I2035" s="1" t="str">
        <f t="shared" si="63"/>
        <v>Drama</v>
      </c>
      <c r="J2035" s="1" t="s">
        <v>10307</v>
      </c>
      <c r="K2035" s="1">
        <v>17373</v>
      </c>
      <c r="L2035" s="1">
        <v>148</v>
      </c>
      <c r="M2035" s="1" t="s">
        <v>37</v>
      </c>
      <c r="N2035" s="1" t="s">
        <v>38</v>
      </c>
      <c r="O2035" s="1">
        <v>2004</v>
      </c>
      <c r="P2035" s="1">
        <v>6.2</v>
      </c>
    </row>
    <row r="2036" spans="1:16" ht="12.75" x14ac:dyDescent="0.2">
      <c r="A2036" s="1" t="s">
        <v>10315</v>
      </c>
      <c r="B2036" s="1" t="s">
        <v>10062</v>
      </c>
      <c r="D2036" s="1">
        <v>23000000</v>
      </c>
      <c r="E2036" s="1">
        <f t="shared" si="62"/>
        <v>-23000000</v>
      </c>
      <c r="F2036" s="1">
        <v>55</v>
      </c>
      <c r="G2036" s="1">
        <v>139</v>
      </c>
      <c r="H2036" s="1" t="s">
        <v>10313</v>
      </c>
      <c r="I2036" s="1" t="str">
        <f t="shared" si="63"/>
        <v>Action</v>
      </c>
      <c r="J2036" s="1" t="s">
        <v>10314</v>
      </c>
      <c r="K2036" s="1">
        <v>6263</v>
      </c>
      <c r="L2036" s="1">
        <v>33</v>
      </c>
      <c r="M2036" s="1" t="s">
        <v>1945</v>
      </c>
      <c r="N2036" s="1" t="s">
        <v>891</v>
      </c>
      <c r="O2036" s="1">
        <v>2009</v>
      </c>
      <c r="P2036" s="1">
        <v>6.9</v>
      </c>
    </row>
    <row r="2037" spans="1:16" ht="12.75" x14ac:dyDescent="0.2">
      <c r="A2037" s="1" t="s">
        <v>10320</v>
      </c>
      <c r="B2037" s="1" t="s">
        <v>3522</v>
      </c>
      <c r="C2037" s="1">
        <v>71975611</v>
      </c>
      <c r="D2037" s="1">
        <v>25000000</v>
      </c>
      <c r="E2037" s="1">
        <f t="shared" si="62"/>
        <v>46975611</v>
      </c>
      <c r="F2037" s="1">
        <v>314</v>
      </c>
      <c r="G2037" s="1">
        <v>114</v>
      </c>
      <c r="H2037" s="1" t="s">
        <v>7405</v>
      </c>
      <c r="I2037" s="1" t="str">
        <f>LEFT(H2037,7)</f>
        <v>Fantasy</v>
      </c>
      <c r="J2037" s="1" t="s">
        <v>10319</v>
      </c>
      <c r="K2037" s="1">
        <v>209396</v>
      </c>
      <c r="L2037" s="1">
        <v>580</v>
      </c>
      <c r="M2037" s="1" t="s">
        <v>37</v>
      </c>
      <c r="N2037" s="1" t="s">
        <v>38</v>
      </c>
      <c r="O2037" s="1">
        <v>2007</v>
      </c>
      <c r="P2037" s="1">
        <v>6.8</v>
      </c>
    </row>
    <row r="2038" spans="1:16" ht="12.75" x14ac:dyDescent="0.2">
      <c r="A2038" s="1" t="s">
        <v>10327</v>
      </c>
      <c r="B2038" s="1" t="s">
        <v>10324</v>
      </c>
      <c r="C2038" s="1">
        <v>38119483</v>
      </c>
      <c r="D2038" s="1">
        <v>22700000</v>
      </c>
      <c r="E2038" s="1">
        <f t="shared" si="62"/>
        <v>15419483</v>
      </c>
      <c r="F2038" s="1">
        <v>103</v>
      </c>
      <c r="G2038" s="1">
        <v>96</v>
      </c>
      <c r="H2038" s="1" t="s">
        <v>1874</v>
      </c>
      <c r="I2038" s="1" t="str">
        <f>LEFT(H2038,9)</f>
        <v>Adventure</v>
      </c>
      <c r="J2038" s="1" t="s">
        <v>10326</v>
      </c>
      <c r="K2038" s="1">
        <v>136667</v>
      </c>
      <c r="L2038" s="1">
        <v>273</v>
      </c>
      <c r="M2038" s="1" t="s">
        <v>37</v>
      </c>
      <c r="N2038" s="1" t="s">
        <v>38</v>
      </c>
      <c r="O2038" s="1">
        <v>1987</v>
      </c>
      <c r="P2038" s="1">
        <v>7.1</v>
      </c>
    </row>
    <row r="2039" spans="1:16" ht="12.75" x14ac:dyDescent="0.2">
      <c r="A2039" s="1" t="s">
        <v>10333</v>
      </c>
      <c r="B2039" s="1" t="s">
        <v>10331</v>
      </c>
      <c r="C2039" s="1">
        <v>4190530</v>
      </c>
      <c r="D2039" s="1">
        <v>22500000</v>
      </c>
      <c r="E2039" s="1">
        <f t="shared" si="62"/>
        <v>-18309470</v>
      </c>
      <c r="F2039" s="1">
        <v>183</v>
      </c>
      <c r="G2039" s="1">
        <v>111</v>
      </c>
      <c r="H2039" s="1" t="s">
        <v>3395</v>
      </c>
      <c r="I2039" s="1" t="str">
        <f>LEFT(H2039,5)</f>
        <v>Drama</v>
      </c>
      <c r="J2039" s="1" t="s">
        <v>10332</v>
      </c>
      <c r="K2039" s="1">
        <v>53341</v>
      </c>
      <c r="L2039" s="1">
        <v>185</v>
      </c>
      <c r="M2039" s="1" t="s">
        <v>37</v>
      </c>
      <c r="N2039" s="1" t="s">
        <v>369</v>
      </c>
      <c r="O2039" s="1">
        <v>2014</v>
      </c>
      <c r="P2039" s="1">
        <v>7.1</v>
      </c>
    </row>
    <row r="2040" spans="1:16" ht="12.75" x14ac:dyDescent="0.2">
      <c r="A2040" s="1" t="s">
        <v>10337</v>
      </c>
      <c r="B2040" s="1" t="s">
        <v>3128</v>
      </c>
      <c r="C2040" s="1">
        <v>217631306</v>
      </c>
      <c r="D2040" s="1">
        <v>22000000</v>
      </c>
      <c r="E2040" s="1">
        <f t="shared" si="62"/>
        <v>195631306</v>
      </c>
      <c r="F2040" s="1">
        <v>77</v>
      </c>
      <c r="G2040" s="1">
        <v>127</v>
      </c>
      <c r="H2040" s="1" t="s">
        <v>10336</v>
      </c>
      <c r="I2040" s="1" t="str">
        <f>LEFT(H2040,5)</f>
        <v>Drama</v>
      </c>
      <c r="J2040" s="1" t="s">
        <v>1374</v>
      </c>
      <c r="K2040" s="1">
        <v>154199</v>
      </c>
      <c r="L2040" s="1">
        <v>252</v>
      </c>
      <c r="M2040" s="1" t="s">
        <v>37</v>
      </c>
      <c r="N2040" s="1" t="s">
        <v>38</v>
      </c>
      <c r="O2040" s="1">
        <v>1990</v>
      </c>
      <c r="P2040" s="1">
        <v>7</v>
      </c>
    </row>
    <row r="2041" spans="1:16" ht="12.75" x14ac:dyDescent="0.2">
      <c r="A2041" s="1" t="s">
        <v>10341</v>
      </c>
      <c r="B2041" s="1" t="s">
        <v>3493</v>
      </c>
      <c r="C2041" s="1">
        <v>176483808</v>
      </c>
      <c r="D2041" s="1">
        <v>23000000</v>
      </c>
      <c r="E2041" s="1">
        <f t="shared" si="62"/>
        <v>153483808</v>
      </c>
      <c r="F2041" s="1">
        <v>171</v>
      </c>
      <c r="G2041" s="1">
        <v>107</v>
      </c>
      <c r="H2041" s="1" t="s">
        <v>1680</v>
      </c>
      <c r="I2041" s="1" t="str">
        <f t="shared" si="63"/>
        <v>Comedy</v>
      </c>
      <c r="J2041" s="1" t="s">
        <v>619</v>
      </c>
      <c r="K2041" s="1">
        <v>247289</v>
      </c>
      <c r="L2041" s="1">
        <v>611</v>
      </c>
      <c r="M2041" s="1" t="s">
        <v>37</v>
      </c>
      <c r="N2041" s="1" t="s">
        <v>38</v>
      </c>
      <c r="O2041" s="1">
        <v>1998</v>
      </c>
      <c r="P2041" s="1">
        <v>7.1</v>
      </c>
    </row>
    <row r="2042" spans="1:16" ht="12.75" x14ac:dyDescent="0.2">
      <c r="A2042" s="1" t="s">
        <v>10344</v>
      </c>
      <c r="B2042" s="1" t="s">
        <v>4202</v>
      </c>
      <c r="C2042" s="1">
        <v>144833357</v>
      </c>
      <c r="D2042" s="1">
        <v>22000000</v>
      </c>
      <c r="E2042" s="1">
        <f t="shared" si="62"/>
        <v>122833357</v>
      </c>
      <c r="F2042" s="1">
        <v>64</v>
      </c>
      <c r="G2042" s="1">
        <v>97</v>
      </c>
      <c r="H2042" s="1" t="s">
        <v>4794</v>
      </c>
      <c r="I2042" s="1" t="str">
        <f t="shared" si="63"/>
        <v>Comedy</v>
      </c>
      <c r="J2042" s="1" t="s">
        <v>3658</v>
      </c>
      <c r="K2042" s="1">
        <v>64742</v>
      </c>
      <c r="L2042" s="1">
        <v>111</v>
      </c>
      <c r="M2042" s="1" t="s">
        <v>37</v>
      </c>
      <c r="N2042" s="1" t="s">
        <v>38</v>
      </c>
      <c r="O2042" s="1">
        <v>1994</v>
      </c>
      <c r="P2042" s="1">
        <v>6.4</v>
      </c>
    </row>
    <row r="2043" spans="1:16" ht="12.75" x14ac:dyDescent="0.2">
      <c r="A2043" s="1" t="s">
        <v>10347</v>
      </c>
      <c r="B2043" s="1" t="s">
        <v>2053</v>
      </c>
      <c r="C2043" s="1">
        <v>75597042</v>
      </c>
      <c r="D2043" s="1">
        <v>20000000</v>
      </c>
      <c r="E2043" s="1">
        <f t="shared" si="62"/>
        <v>55597042</v>
      </c>
      <c r="F2043" s="1">
        <v>92</v>
      </c>
      <c r="G2043" s="1">
        <v>127</v>
      </c>
      <c r="H2043" s="1" t="s">
        <v>7962</v>
      </c>
      <c r="I2043" s="1" t="str">
        <f>LEFT(H2043,5)</f>
        <v>Drama</v>
      </c>
      <c r="J2043" s="1" t="s">
        <v>535</v>
      </c>
      <c r="K2043" s="1">
        <v>26434</v>
      </c>
      <c r="L2043" s="1">
        <v>174</v>
      </c>
      <c r="M2043" s="1" t="s">
        <v>37</v>
      </c>
      <c r="N2043" s="1" t="s">
        <v>38</v>
      </c>
      <c r="O2043" s="1">
        <v>2002</v>
      </c>
      <c r="P2043" s="1">
        <v>7</v>
      </c>
    </row>
    <row r="2044" spans="1:16" ht="12.75" x14ac:dyDescent="0.2">
      <c r="A2044" s="1" t="s">
        <v>10351</v>
      </c>
      <c r="B2044" s="1" t="s">
        <v>5132</v>
      </c>
      <c r="C2044" s="1">
        <v>90636983</v>
      </c>
      <c r="D2044" s="1">
        <v>22000000</v>
      </c>
      <c r="E2044" s="1">
        <f t="shared" si="62"/>
        <v>68636983</v>
      </c>
      <c r="F2044" s="1">
        <v>112</v>
      </c>
      <c r="G2044" s="1">
        <v>110</v>
      </c>
      <c r="H2044" s="1" t="s">
        <v>7905</v>
      </c>
      <c r="I2044" s="1" t="str">
        <f t="shared" si="63"/>
        <v>Comedy</v>
      </c>
      <c r="J2044" s="1" t="s">
        <v>1071</v>
      </c>
      <c r="K2044" s="1">
        <v>44021</v>
      </c>
      <c r="L2044" s="1">
        <v>83</v>
      </c>
      <c r="M2044" s="1" t="s">
        <v>37</v>
      </c>
      <c r="N2044" s="1" t="s">
        <v>38</v>
      </c>
      <c r="O2044" s="1">
        <v>2007</v>
      </c>
      <c r="P2044" s="1">
        <v>6.2</v>
      </c>
    </row>
    <row r="2045" spans="1:16" ht="12.75" x14ac:dyDescent="0.2">
      <c r="A2045" s="1" t="s">
        <v>10354</v>
      </c>
      <c r="B2045" s="1" t="s">
        <v>3693</v>
      </c>
      <c r="C2045" s="1">
        <v>70960517</v>
      </c>
      <c r="D2045" s="1">
        <v>35000000</v>
      </c>
      <c r="E2045" s="1">
        <f t="shared" si="62"/>
        <v>35960517</v>
      </c>
      <c r="F2045" s="1">
        <v>69</v>
      </c>
      <c r="G2045" s="1">
        <v>135</v>
      </c>
      <c r="H2045" s="1" t="s">
        <v>213</v>
      </c>
      <c r="I2045" s="1" t="str">
        <f>LEFT(H2045,5)</f>
        <v>Drama</v>
      </c>
      <c r="J2045" s="1" t="s">
        <v>3693</v>
      </c>
      <c r="K2045" s="1">
        <v>54631</v>
      </c>
      <c r="L2045" s="1">
        <v>192</v>
      </c>
      <c r="M2045" s="1" t="s">
        <v>37</v>
      </c>
      <c r="N2045" s="1" t="s">
        <v>38</v>
      </c>
      <c r="O2045" s="1">
        <v>1995</v>
      </c>
      <c r="P2045" s="1">
        <v>7.5</v>
      </c>
    </row>
    <row r="2046" spans="1:16" ht="12.75" x14ac:dyDescent="0.2">
      <c r="A2046" s="1" t="s">
        <v>10359</v>
      </c>
      <c r="B2046" s="1" t="s">
        <v>7426</v>
      </c>
      <c r="C2046" s="1">
        <v>55762229</v>
      </c>
      <c r="D2046" s="1">
        <v>22000000</v>
      </c>
      <c r="E2046" s="1">
        <f t="shared" si="62"/>
        <v>33762229</v>
      </c>
      <c r="F2046" s="1">
        <v>75</v>
      </c>
      <c r="G2046" s="1">
        <v>84</v>
      </c>
      <c r="H2046" s="1" t="s">
        <v>5481</v>
      </c>
      <c r="I2046" s="1" t="str">
        <f t="shared" si="63"/>
        <v>Comedy</v>
      </c>
      <c r="J2046" s="1" t="s">
        <v>4397</v>
      </c>
      <c r="K2046" s="1">
        <v>47383</v>
      </c>
      <c r="L2046" s="1">
        <v>132</v>
      </c>
      <c r="M2046" s="1" t="s">
        <v>37</v>
      </c>
      <c r="N2046" s="1" t="s">
        <v>38</v>
      </c>
      <c r="O2046" s="1">
        <v>2001</v>
      </c>
      <c r="P2046" s="1">
        <v>4.8</v>
      </c>
    </row>
    <row r="2047" spans="1:16" ht="12.75" x14ac:dyDescent="0.2">
      <c r="A2047" s="1" t="s">
        <v>10363</v>
      </c>
      <c r="B2047" s="1" t="s">
        <v>8806</v>
      </c>
      <c r="D2047" s="1">
        <v>22000000</v>
      </c>
      <c r="E2047" s="1">
        <f t="shared" si="62"/>
        <v>-22000000</v>
      </c>
      <c r="F2047" s="1">
        <v>95</v>
      </c>
      <c r="G2047" s="1">
        <v>240</v>
      </c>
      <c r="H2047" s="1" t="s">
        <v>5939</v>
      </c>
      <c r="I2047" s="1" t="str">
        <f>LEFT(H2047,9)</f>
        <v>Biography</v>
      </c>
      <c r="J2047" s="1" t="s">
        <v>5710</v>
      </c>
      <c r="K2047" s="1">
        <v>171726</v>
      </c>
      <c r="L2047" s="1">
        <v>256</v>
      </c>
      <c r="M2047" s="1" t="s">
        <v>37</v>
      </c>
      <c r="N2047" s="1" t="s">
        <v>56</v>
      </c>
      <c r="O2047" s="1">
        <v>1982</v>
      </c>
      <c r="P2047" s="1">
        <v>8.1</v>
      </c>
    </row>
    <row r="2048" spans="1:16" ht="12.75" x14ac:dyDescent="0.2">
      <c r="A2048" s="1" t="s">
        <v>10368</v>
      </c>
      <c r="B2048" s="1" t="s">
        <v>7634</v>
      </c>
      <c r="C2048" s="1">
        <v>54235441</v>
      </c>
      <c r="D2048" s="1">
        <v>22000000</v>
      </c>
      <c r="E2048" s="1">
        <f t="shared" si="62"/>
        <v>32235441</v>
      </c>
      <c r="F2048" s="1">
        <v>180</v>
      </c>
      <c r="G2048" s="1">
        <v>122</v>
      </c>
      <c r="H2048" s="1" t="s">
        <v>2526</v>
      </c>
      <c r="I2048" s="1" t="str">
        <f t="shared" si="63"/>
        <v>Comedy</v>
      </c>
      <c r="J2048" s="1" t="s">
        <v>10367</v>
      </c>
      <c r="K2048" s="1">
        <v>52894</v>
      </c>
      <c r="L2048" s="1">
        <v>185</v>
      </c>
      <c r="M2048" s="1" t="s">
        <v>37</v>
      </c>
      <c r="N2048" s="1" t="s">
        <v>38</v>
      </c>
      <c r="O2048" s="1">
        <v>2014</v>
      </c>
      <c r="P2048" s="1">
        <v>7.3</v>
      </c>
    </row>
    <row r="2049" spans="1:16" ht="12.75" x14ac:dyDescent="0.2">
      <c r="A2049" s="1" t="s">
        <v>10372</v>
      </c>
      <c r="B2049" s="1" t="s">
        <v>6703</v>
      </c>
      <c r="C2049" s="1">
        <v>50728000</v>
      </c>
      <c r="D2049" s="1">
        <v>22000000</v>
      </c>
      <c r="E2049" s="1">
        <f t="shared" si="62"/>
        <v>28728000</v>
      </c>
      <c r="F2049" s="1">
        <v>53</v>
      </c>
      <c r="G2049" s="1">
        <v>114</v>
      </c>
      <c r="H2049" s="1" t="s">
        <v>1119</v>
      </c>
      <c r="I2049" s="1" t="str">
        <f t="shared" si="63"/>
        <v>Action</v>
      </c>
      <c r="J2049" s="1" t="s">
        <v>7963</v>
      </c>
      <c r="K2049" s="1">
        <v>48909</v>
      </c>
      <c r="L2049" s="1">
        <v>166</v>
      </c>
      <c r="M2049" s="1" t="s">
        <v>37</v>
      </c>
      <c r="N2049" s="1" t="s">
        <v>38</v>
      </c>
      <c r="O2049" s="1">
        <v>1995</v>
      </c>
      <c r="P2049" s="1">
        <v>5.8</v>
      </c>
    </row>
    <row r="2050" spans="1:16" ht="12.75" x14ac:dyDescent="0.2">
      <c r="A2050" s="1" t="s">
        <v>10377</v>
      </c>
      <c r="B2050" s="1" t="s">
        <v>10376</v>
      </c>
      <c r="C2050" s="1">
        <v>40270895</v>
      </c>
      <c r="D2050" s="1">
        <v>22000000</v>
      </c>
      <c r="E2050" s="1">
        <f t="shared" si="62"/>
        <v>18270895</v>
      </c>
      <c r="F2050" s="1">
        <v>129</v>
      </c>
      <c r="G2050" s="1">
        <v>132</v>
      </c>
      <c r="H2050" s="1" t="s">
        <v>3408</v>
      </c>
      <c r="I2050" s="1" t="str">
        <f t="shared" si="63"/>
        <v>Drama</v>
      </c>
      <c r="J2050" s="1" t="s">
        <v>4194</v>
      </c>
      <c r="K2050" s="1">
        <v>121937</v>
      </c>
      <c r="L2050" s="1">
        <v>431</v>
      </c>
      <c r="M2050" s="1" t="s">
        <v>37</v>
      </c>
      <c r="N2050" s="1" t="s">
        <v>38</v>
      </c>
      <c r="O2050" s="1">
        <v>2001</v>
      </c>
      <c r="P2050" s="1">
        <v>7.6</v>
      </c>
    </row>
    <row r="2051" spans="1:16" ht="12.75" x14ac:dyDescent="0.2">
      <c r="A2051" s="1" t="s">
        <v>10382</v>
      </c>
      <c r="B2051" s="1" t="s">
        <v>10380</v>
      </c>
      <c r="C2051" s="1">
        <v>59696176</v>
      </c>
      <c r="D2051" s="1">
        <v>22000000</v>
      </c>
      <c r="E2051" s="1">
        <f t="shared" ref="E2051:E2114" si="64">C2051-D2051</f>
        <v>37696176</v>
      </c>
      <c r="F2051" s="1">
        <v>61</v>
      </c>
      <c r="G2051" s="1">
        <v>170</v>
      </c>
      <c r="H2051" s="1" t="s">
        <v>5939</v>
      </c>
      <c r="I2051" s="1" t="str">
        <f>LEFT(H2051,9)</f>
        <v>Biography</v>
      </c>
      <c r="J2051" s="1" t="s">
        <v>10381</v>
      </c>
      <c r="K2051" s="1">
        <v>15448</v>
      </c>
      <c r="L2051" s="1">
        <v>174</v>
      </c>
      <c r="M2051" s="1" t="s">
        <v>37</v>
      </c>
      <c r="N2051" s="1" t="s">
        <v>38</v>
      </c>
      <c r="O2051" s="1">
        <v>2014</v>
      </c>
      <c r="P2051" s="1">
        <v>5.6</v>
      </c>
    </row>
    <row r="2052" spans="1:16" ht="12.75" x14ac:dyDescent="0.2">
      <c r="A2052" s="1" t="s">
        <v>10386</v>
      </c>
      <c r="B2052" s="1" t="s">
        <v>1616</v>
      </c>
      <c r="C2052" s="1">
        <v>51483949</v>
      </c>
      <c r="D2052" s="1">
        <v>22000000</v>
      </c>
      <c r="E2052" s="1">
        <f t="shared" si="64"/>
        <v>29483949</v>
      </c>
      <c r="F2052" s="1">
        <v>226</v>
      </c>
      <c r="G2052" s="1">
        <v>133</v>
      </c>
      <c r="H2052" s="1" t="s">
        <v>1363</v>
      </c>
      <c r="I2052" s="1" t="str">
        <f t="shared" ref="I2052:I2114" si="65">LEFT(H2052,6)</f>
        <v>Action</v>
      </c>
      <c r="J2052" s="1" t="s">
        <v>284</v>
      </c>
      <c r="K2052" s="1">
        <v>208092</v>
      </c>
      <c r="L2052" s="1">
        <v>806</v>
      </c>
      <c r="M2052" s="1" t="s">
        <v>37</v>
      </c>
      <c r="N2052" s="1" t="s">
        <v>56</v>
      </c>
      <c r="O2052" s="1">
        <v>2003</v>
      </c>
      <c r="P2052" s="1">
        <v>7</v>
      </c>
    </row>
    <row r="2053" spans="1:16" ht="12.75" x14ac:dyDescent="0.2">
      <c r="A2053" s="1" t="s">
        <v>10390</v>
      </c>
      <c r="B2053" s="1" t="s">
        <v>3522</v>
      </c>
      <c r="C2053" s="1">
        <v>36020063</v>
      </c>
      <c r="D2053" s="1">
        <v>22000000</v>
      </c>
      <c r="E2053" s="1">
        <f t="shared" si="64"/>
        <v>14020063</v>
      </c>
      <c r="F2053" s="1">
        <v>116</v>
      </c>
      <c r="G2053" s="1">
        <v>112</v>
      </c>
      <c r="H2053" s="1" t="s">
        <v>4074</v>
      </c>
      <c r="I2053" s="1" t="str">
        <f>LEFT(H2053,5)</f>
        <v>Drama</v>
      </c>
      <c r="J2053" s="1" t="s">
        <v>4235</v>
      </c>
      <c r="K2053" s="1">
        <v>62584</v>
      </c>
      <c r="L2053" s="1">
        <v>375</v>
      </c>
      <c r="M2053" s="1" t="s">
        <v>37</v>
      </c>
      <c r="N2053" s="1" t="s">
        <v>38</v>
      </c>
      <c r="O2053" s="1">
        <v>2005</v>
      </c>
      <c r="P2053" s="1">
        <v>6.6</v>
      </c>
    </row>
    <row r="2054" spans="1:16" ht="12.75" x14ac:dyDescent="0.2">
      <c r="A2054" s="1" t="s">
        <v>10393</v>
      </c>
      <c r="B2054" s="1" t="s">
        <v>1525</v>
      </c>
      <c r="C2054" s="1">
        <v>33313582</v>
      </c>
      <c r="D2054" s="1">
        <v>21000000</v>
      </c>
      <c r="E2054" s="1">
        <f t="shared" si="64"/>
        <v>12313582</v>
      </c>
      <c r="F2054" s="1">
        <v>248</v>
      </c>
      <c r="G2054" s="1">
        <v>108</v>
      </c>
      <c r="H2054" s="1" t="s">
        <v>5315</v>
      </c>
      <c r="I2054" s="1" t="str">
        <f t="shared" si="65"/>
        <v>Comedy</v>
      </c>
      <c r="J2054" s="1" t="s">
        <v>1156</v>
      </c>
      <c r="K2054" s="1">
        <v>52888</v>
      </c>
      <c r="L2054" s="1">
        <v>175</v>
      </c>
      <c r="M2054" s="1" t="s">
        <v>37</v>
      </c>
      <c r="N2054" s="1" t="s">
        <v>38</v>
      </c>
      <c r="O2054" s="1">
        <v>2009</v>
      </c>
      <c r="P2054" s="1">
        <v>6.5</v>
      </c>
    </row>
    <row r="2055" spans="1:16" ht="12.75" x14ac:dyDescent="0.2">
      <c r="A2055" s="1" t="s">
        <v>10396</v>
      </c>
      <c r="B2055" s="1" t="s">
        <v>8806</v>
      </c>
      <c r="C2055" s="1">
        <v>25842000</v>
      </c>
      <c r="D2055" s="1">
        <v>22000000</v>
      </c>
      <c r="E2055" s="1">
        <f t="shared" si="64"/>
        <v>3842000</v>
      </c>
      <c r="F2055" s="1">
        <v>23</v>
      </c>
      <c r="G2055" s="1">
        <v>115</v>
      </c>
      <c r="H2055" s="1" t="s">
        <v>6325</v>
      </c>
      <c r="I2055" s="1" t="str">
        <f>LEFT(H2055,9)</f>
        <v>Biography</v>
      </c>
      <c r="J2055" s="1" t="s">
        <v>761</v>
      </c>
      <c r="K2055" s="1">
        <v>13455</v>
      </c>
      <c r="L2055" s="1">
        <v>87</v>
      </c>
      <c r="M2055" s="1" t="s">
        <v>37</v>
      </c>
      <c r="N2055" s="1" t="s">
        <v>56</v>
      </c>
      <c r="O2055" s="1">
        <v>1993</v>
      </c>
      <c r="P2055" s="1">
        <v>7.4</v>
      </c>
    </row>
    <row r="2056" spans="1:16" ht="12.75" x14ac:dyDescent="0.2">
      <c r="A2056" s="1" t="s">
        <v>10401</v>
      </c>
      <c r="B2056" s="1" t="s">
        <v>10400</v>
      </c>
      <c r="C2056" s="1">
        <v>22264487</v>
      </c>
      <c r="D2056" s="1">
        <v>22000000</v>
      </c>
      <c r="E2056" s="1">
        <f t="shared" si="64"/>
        <v>264487</v>
      </c>
      <c r="F2056" s="1">
        <v>98</v>
      </c>
      <c r="G2056" s="1">
        <v>83</v>
      </c>
      <c r="H2056" s="1" t="s">
        <v>1670</v>
      </c>
      <c r="I2056" s="1" t="str">
        <f t="shared" si="65"/>
        <v>Comedy</v>
      </c>
      <c r="J2056" s="1" t="s">
        <v>4693</v>
      </c>
      <c r="K2056" s="1">
        <v>41239</v>
      </c>
      <c r="L2056" s="1">
        <v>166</v>
      </c>
      <c r="M2056" s="1" t="s">
        <v>37</v>
      </c>
      <c r="N2056" s="1" t="s">
        <v>38</v>
      </c>
      <c r="O2056" s="1">
        <v>2005</v>
      </c>
      <c r="P2056" s="1">
        <v>4.5999999999999996</v>
      </c>
    </row>
    <row r="2057" spans="1:16" ht="12.75" x14ac:dyDescent="0.2">
      <c r="A2057" s="1" t="s">
        <v>10407</v>
      </c>
      <c r="B2057" s="1" t="s">
        <v>7753</v>
      </c>
      <c r="C2057" s="1">
        <v>30659817</v>
      </c>
      <c r="D2057" s="1">
        <v>26000000</v>
      </c>
      <c r="E2057" s="1">
        <f t="shared" si="64"/>
        <v>4659817</v>
      </c>
      <c r="F2057" s="1">
        <v>168</v>
      </c>
      <c r="G2057" s="1">
        <v>105</v>
      </c>
      <c r="H2057" s="1" t="s">
        <v>2526</v>
      </c>
      <c r="I2057" s="1" t="str">
        <f t="shared" si="65"/>
        <v>Comedy</v>
      </c>
      <c r="J2057" s="1" t="s">
        <v>10406</v>
      </c>
      <c r="K2057" s="1">
        <v>59805</v>
      </c>
      <c r="L2057" s="1">
        <v>95</v>
      </c>
      <c r="M2057" s="1" t="s">
        <v>37</v>
      </c>
      <c r="N2057" s="1" t="s">
        <v>38</v>
      </c>
      <c r="O2057" s="1">
        <v>2013</v>
      </c>
      <c r="P2057" s="1">
        <v>6.4</v>
      </c>
    </row>
    <row r="2058" spans="1:16" ht="12.75" x14ac:dyDescent="0.2">
      <c r="A2058" s="1" t="s">
        <v>6046</v>
      </c>
      <c r="B2058" s="1" t="s">
        <v>6045</v>
      </c>
      <c r="C2058" s="1">
        <v>5773519</v>
      </c>
      <c r="D2058" s="1">
        <v>40000000</v>
      </c>
      <c r="E2058" s="1">
        <f t="shared" si="64"/>
        <v>-34226481</v>
      </c>
      <c r="F2058" s="1">
        <v>159</v>
      </c>
      <c r="G2058" s="1">
        <v>110</v>
      </c>
      <c r="H2058" s="1" t="s">
        <v>3170</v>
      </c>
      <c r="I2058" s="1" t="str">
        <f>LEFT(H2058,5)</f>
        <v>Drama</v>
      </c>
      <c r="J2058" s="1" t="s">
        <v>103</v>
      </c>
      <c r="K2058" s="1">
        <v>28621</v>
      </c>
      <c r="L2058" s="1">
        <v>91</v>
      </c>
      <c r="M2058" s="1" t="s">
        <v>37</v>
      </c>
      <c r="N2058" s="1" t="s">
        <v>38</v>
      </c>
      <c r="O2058" s="1">
        <v>2015</v>
      </c>
      <c r="P2058" s="1">
        <v>6</v>
      </c>
    </row>
    <row r="2059" spans="1:16" ht="12.75" x14ac:dyDescent="0.2">
      <c r="A2059" s="1" t="s">
        <v>10414</v>
      </c>
      <c r="B2059" s="1" t="s">
        <v>7524</v>
      </c>
      <c r="C2059" s="1">
        <v>3108216</v>
      </c>
      <c r="E2059" s="1">
        <f t="shared" si="64"/>
        <v>3108216</v>
      </c>
      <c r="F2059" s="1">
        <v>134</v>
      </c>
      <c r="G2059" s="1">
        <v>108</v>
      </c>
      <c r="H2059" s="1" t="s">
        <v>10412</v>
      </c>
      <c r="I2059" s="1" t="str">
        <f>LEFT(H2059,8)</f>
        <v>Thriller</v>
      </c>
      <c r="J2059" s="1" t="s">
        <v>10413</v>
      </c>
      <c r="K2059" s="1">
        <v>2587</v>
      </c>
      <c r="L2059" s="1">
        <v>21</v>
      </c>
      <c r="M2059" s="1" t="s">
        <v>37</v>
      </c>
      <c r="N2059" s="1" t="s">
        <v>56</v>
      </c>
      <c r="O2059" s="1">
        <v>2016</v>
      </c>
      <c r="P2059" s="1">
        <v>6.4</v>
      </c>
    </row>
    <row r="2060" spans="1:16" ht="12.75" x14ac:dyDescent="0.2">
      <c r="A2060" s="1" t="s">
        <v>10419</v>
      </c>
      <c r="B2060" s="1" t="s">
        <v>2177</v>
      </c>
      <c r="C2060" s="1">
        <v>19351569</v>
      </c>
      <c r="D2060" s="1">
        <v>22000000</v>
      </c>
      <c r="E2060" s="1">
        <f t="shared" si="64"/>
        <v>-2648431</v>
      </c>
      <c r="F2060" s="1">
        <v>97</v>
      </c>
      <c r="G2060" s="1">
        <v>96</v>
      </c>
      <c r="H2060" s="1" t="s">
        <v>4261</v>
      </c>
      <c r="I2060" s="1" t="str">
        <f t="shared" si="65"/>
        <v>Comedy</v>
      </c>
      <c r="J2060" s="1" t="s">
        <v>4859</v>
      </c>
      <c r="K2060" s="1">
        <v>33287</v>
      </c>
      <c r="L2060" s="1">
        <v>201</v>
      </c>
      <c r="M2060" s="1" t="s">
        <v>37</v>
      </c>
      <c r="N2060" s="1" t="s">
        <v>38</v>
      </c>
      <c r="O2060" s="1">
        <v>2001</v>
      </c>
      <c r="P2060" s="1">
        <v>5.9</v>
      </c>
    </row>
    <row r="2061" spans="1:16" ht="12.75" x14ac:dyDescent="0.2">
      <c r="A2061" s="1" t="s">
        <v>10424</v>
      </c>
      <c r="B2061" s="1" t="s">
        <v>934</v>
      </c>
      <c r="C2061" s="1">
        <v>49002815</v>
      </c>
      <c r="D2061" s="1">
        <v>22000000</v>
      </c>
      <c r="E2061" s="1">
        <f t="shared" si="64"/>
        <v>27002815</v>
      </c>
      <c r="F2061" s="1">
        <v>88</v>
      </c>
      <c r="G2061" s="1">
        <v>94</v>
      </c>
      <c r="H2061" s="1" t="s">
        <v>3056</v>
      </c>
      <c r="I2061" s="1" t="str">
        <f t="shared" si="65"/>
        <v>Comedy</v>
      </c>
      <c r="J2061" s="1" t="s">
        <v>10423</v>
      </c>
      <c r="K2061" s="1">
        <v>15665</v>
      </c>
      <c r="L2061" s="1">
        <v>35</v>
      </c>
      <c r="M2061" s="1" t="s">
        <v>37</v>
      </c>
      <c r="N2061" s="1" t="s">
        <v>38</v>
      </c>
      <c r="O2061" s="1">
        <v>2012</v>
      </c>
      <c r="P2061" s="1">
        <v>6.4</v>
      </c>
    </row>
    <row r="2062" spans="1:16" ht="12.75" x14ac:dyDescent="0.2">
      <c r="A2062" s="1" t="s">
        <v>10427</v>
      </c>
      <c r="B2062" s="1" t="s">
        <v>5075</v>
      </c>
      <c r="C2062" s="1">
        <v>19283782</v>
      </c>
      <c r="D2062" s="1">
        <v>22000000</v>
      </c>
      <c r="E2062" s="1">
        <f t="shared" si="64"/>
        <v>-2716218</v>
      </c>
      <c r="F2062" s="1">
        <v>85</v>
      </c>
      <c r="G2062" s="1">
        <v>142</v>
      </c>
      <c r="H2062" s="1" t="s">
        <v>5273</v>
      </c>
      <c r="I2062" s="1" t="str">
        <f>LEFT(H2062,5)</f>
        <v>Crime</v>
      </c>
      <c r="J2062" s="1" t="s">
        <v>6704</v>
      </c>
      <c r="K2062" s="1">
        <v>31227</v>
      </c>
      <c r="L2062" s="1">
        <v>354</v>
      </c>
      <c r="M2062" s="1" t="s">
        <v>37</v>
      </c>
      <c r="N2062" s="1" t="s">
        <v>38</v>
      </c>
      <c r="O2062" s="1">
        <v>1999</v>
      </c>
      <c r="P2062" s="1">
        <v>6.6</v>
      </c>
    </row>
    <row r="2063" spans="1:16" ht="12.75" x14ac:dyDescent="0.2">
      <c r="A2063" s="1" t="s">
        <v>10430</v>
      </c>
      <c r="B2063" s="1" t="s">
        <v>7133</v>
      </c>
      <c r="C2063" s="1">
        <v>30059386</v>
      </c>
      <c r="D2063" s="1">
        <v>22000000</v>
      </c>
      <c r="E2063" s="1">
        <f t="shared" si="64"/>
        <v>8059386</v>
      </c>
      <c r="F2063" s="1">
        <v>181</v>
      </c>
      <c r="G2063" s="1">
        <v>104</v>
      </c>
      <c r="H2063" s="1" t="s">
        <v>1670</v>
      </c>
      <c r="I2063" s="1" t="str">
        <f t="shared" si="65"/>
        <v>Comedy</v>
      </c>
      <c r="J2063" s="1" t="s">
        <v>1248</v>
      </c>
      <c r="K2063" s="1">
        <v>128593</v>
      </c>
      <c r="L2063" s="1">
        <v>867</v>
      </c>
      <c r="M2063" s="1" t="s">
        <v>37</v>
      </c>
      <c r="N2063" s="1" t="s">
        <v>38</v>
      </c>
      <c r="O2063" s="1">
        <v>2001</v>
      </c>
      <c r="P2063" s="1">
        <v>6.9</v>
      </c>
    </row>
    <row r="2064" spans="1:16" ht="12.75" x14ac:dyDescent="0.2">
      <c r="A2064" s="1" t="s">
        <v>1675</v>
      </c>
      <c r="B2064" s="1" t="s">
        <v>277</v>
      </c>
      <c r="C2064" s="1">
        <v>35799026</v>
      </c>
      <c r="D2064" s="1">
        <v>126000000</v>
      </c>
      <c r="E2064" s="1">
        <f t="shared" si="64"/>
        <v>-90200974</v>
      </c>
      <c r="F2064" s="1">
        <v>257</v>
      </c>
      <c r="G2064" s="1">
        <v>136</v>
      </c>
      <c r="H2064" s="1" t="s">
        <v>1674</v>
      </c>
      <c r="I2064" s="1" t="str">
        <f t="shared" si="65"/>
        <v>Action</v>
      </c>
      <c r="J2064" s="1" t="s">
        <v>99</v>
      </c>
      <c r="K2064" s="1">
        <v>263336</v>
      </c>
      <c r="L2064" s="1">
        <v>899</v>
      </c>
      <c r="M2064" s="1" t="s">
        <v>37</v>
      </c>
      <c r="N2064" s="1" t="s">
        <v>38</v>
      </c>
      <c r="O2064" s="1">
        <v>2005</v>
      </c>
      <c r="P2064" s="1">
        <v>6.9</v>
      </c>
    </row>
    <row r="2065" spans="1:16" ht="12.75" x14ac:dyDescent="0.2">
      <c r="A2065" s="1" t="s">
        <v>10436</v>
      </c>
      <c r="B2065" s="1" t="s">
        <v>10434</v>
      </c>
      <c r="C2065" s="1">
        <v>17951431</v>
      </c>
      <c r="D2065" s="1">
        <v>30000000</v>
      </c>
      <c r="E2065" s="1">
        <f t="shared" si="64"/>
        <v>-12048569</v>
      </c>
      <c r="F2065" s="1">
        <v>95</v>
      </c>
      <c r="G2065" s="1">
        <v>106</v>
      </c>
      <c r="H2065" s="1" t="s">
        <v>2141</v>
      </c>
      <c r="I2065" s="1" t="str">
        <f>LEFT(H2065,5)</f>
        <v>Crime</v>
      </c>
      <c r="J2065" s="1" t="s">
        <v>1977</v>
      </c>
      <c r="K2065" s="1">
        <v>25462</v>
      </c>
      <c r="L2065" s="1">
        <v>200</v>
      </c>
      <c r="M2065" s="1" t="s">
        <v>37</v>
      </c>
      <c r="N2065" s="1" t="s">
        <v>38</v>
      </c>
      <c r="O2065" s="1">
        <v>2001</v>
      </c>
      <c r="P2065" s="1">
        <v>5.8</v>
      </c>
    </row>
    <row r="2066" spans="1:16" ht="12.75" x14ac:dyDescent="0.2">
      <c r="A2066" s="1" t="s">
        <v>10440</v>
      </c>
      <c r="B2066" s="1" t="s">
        <v>7112</v>
      </c>
      <c r="C2066" s="1">
        <v>29997095</v>
      </c>
      <c r="D2066" s="1">
        <v>22000000</v>
      </c>
      <c r="E2066" s="1">
        <f t="shared" si="64"/>
        <v>7997095</v>
      </c>
      <c r="F2066" s="1">
        <v>423</v>
      </c>
      <c r="G2066" s="1">
        <v>106</v>
      </c>
      <c r="H2066" s="1" t="s">
        <v>10439</v>
      </c>
      <c r="I2066" s="1" t="str">
        <f t="shared" si="65"/>
        <v>Comedy</v>
      </c>
      <c r="J2066" s="1" t="s">
        <v>99</v>
      </c>
      <c r="K2066" s="1">
        <v>60926</v>
      </c>
      <c r="L2066" s="1">
        <v>302</v>
      </c>
      <c r="M2066" s="1" t="s">
        <v>37</v>
      </c>
      <c r="N2066" s="1" t="s">
        <v>56</v>
      </c>
      <c r="O2066" s="1">
        <v>2016</v>
      </c>
      <c r="P2066" s="1">
        <v>6.4</v>
      </c>
    </row>
    <row r="2067" spans="1:16" ht="12.75" x14ac:dyDescent="0.2">
      <c r="A2067" s="1" t="s">
        <v>10445</v>
      </c>
      <c r="B2067" s="1" t="s">
        <v>10443</v>
      </c>
      <c r="C2067" s="1">
        <v>14252830</v>
      </c>
      <c r="D2067" s="1">
        <v>22000000</v>
      </c>
      <c r="E2067" s="1">
        <f t="shared" si="64"/>
        <v>-7747170</v>
      </c>
      <c r="F2067" s="1">
        <v>93</v>
      </c>
      <c r="G2067" s="1">
        <v>98</v>
      </c>
      <c r="H2067" s="1" t="s">
        <v>6418</v>
      </c>
      <c r="I2067" s="1" t="str">
        <f t="shared" si="65"/>
        <v>Comedy</v>
      </c>
      <c r="J2067" s="1" t="s">
        <v>981</v>
      </c>
      <c r="K2067" s="1">
        <v>18900</v>
      </c>
      <c r="L2067" s="1">
        <v>242</v>
      </c>
      <c r="M2067" s="1" t="s">
        <v>37</v>
      </c>
      <c r="N2067" s="1" t="s">
        <v>267</v>
      </c>
      <c r="O2067" s="1">
        <v>2001</v>
      </c>
      <c r="P2067" s="1">
        <v>5.3</v>
      </c>
    </row>
    <row r="2068" spans="1:16" ht="12.75" x14ac:dyDescent="0.2">
      <c r="A2068" s="1" t="s">
        <v>10449</v>
      </c>
      <c r="B2068" s="1" t="s">
        <v>5163</v>
      </c>
      <c r="C2068" s="1">
        <v>19783777</v>
      </c>
      <c r="D2068" s="1">
        <v>22000000</v>
      </c>
      <c r="E2068" s="1">
        <f t="shared" si="64"/>
        <v>-2216223</v>
      </c>
      <c r="F2068" s="1">
        <v>203</v>
      </c>
      <c r="G2068" s="1">
        <v>100</v>
      </c>
      <c r="H2068" s="1" t="s">
        <v>463</v>
      </c>
      <c r="I2068" s="1" t="str">
        <f t="shared" si="65"/>
        <v>Action</v>
      </c>
      <c r="J2068" s="1" t="s">
        <v>334</v>
      </c>
      <c r="K2068" s="1">
        <v>82804</v>
      </c>
      <c r="L2068" s="1">
        <v>154</v>
      </c>
      <c r="M2068" s="1" t="s">
        <v>37</v>
      </c>
      <c r="N2068" s="1" t="s">
        <v>38</v>
      </c>
      <c r="O2068" s="1">
        <v>2013</v>
      </c>
      <c r="P2068" s="1">
        <v>6.5</v>
      </c>
    </row>
    <row r="2069" spans="1:16" ht="12.75" x14ac:dyDescent="0.2">
      <c r="A2069" s="1" t="s">
        <v>10453</v>
      </c>
      <c r="B2069" s="1" t="s">
        <v>10452</v>
      </c>
      <c r="C2069" s="1">
        <v>13555988</v>
      </c>
      <c r="D2069" s="1">
        <v>22000000</v>
      </c>
      <c r="E2069" s="1">
        <f t="shared" si="64"/>
        <v>-8444012</v>
      </c>
      <c r="F2069" s="1">
        <v>38</v>
      </c>
      <c r="G2069" s="1">
        <v>95</v>
      </c>
      <c r="H2069" s="1" t="s">
        <v>786</v>
      </c>
      <c r="I2069" s="1" t="str">
        <f>LEFT(H2069,9)</f>
        <v>Adventure</v>
      </c>
      <c r="J2069" s="1" t="s">
        <v>2292</v>
      </c>
      <c r="K2069" s="1">
        <v>7242</v>
      </c>
      <c r="L2069" s="1">
        <v>38</v>
      </c>
      <c r="M2069" s="1" t="s">
        <v>37</v>
      </c>
      <c r="N2069" s="1" t="s">
        <v>766</v>
      </c>
      <c r="O2069" s="1">
        <v>2000</v>
      </c>
      <c r="P2069" s="1">
        <v>5.7</v>
      </c>
    </row>
    <row r="2070" spans="1:16" ht="12.75" x14ac:dyDescent="0.2">
      <c r="A2070" s="1" t="s">
        <v>10456</v>
      </c>
      <c r="B2070" s="1" t="s">
        <v>4165</v>
      </c>
      <c r="C2070" s="1">
        <v>12784713</v>
      </c>
      <c r="D2070" s="1">
        <v>22000000</v>
      </c>
      <c r="E2070" s="1">
        <f t="shared" si="64"/>
        <v>-9215287</v>
      </c>
      <c r="F2070" s="1">
        <v>183</v>
      </c>
      <c r="G2070" s="1">
        <v>107</v>
      </c>
      <c r="H2070" s="1" t="s">
        <v>1670</v>
      </c>
      <c r="I2070" s="1" t="str">
        <f t="shared" si="65"/>
        <v>Comedy</v>
      </c>
      <c r="J2070" s="1" t="s">
        <v>207</v>
      </c>
      <c r="K2070" s="1">
        <v>56813</v>
      </c>
      <c r="L2070" s="1">
        <v>381</v>
      </c>
      <c r="M2070" s="1" t="s">
        <v>37</v>
      </c>
      <c r="N2070" s="1" t="s">
        <v>38</v>
      </c>
      <c r="O2070" s="1">
        <v>2004</v>
      </c>
      <c r="P2070" s="1">
        <v>6.7</v>
      </c>
    </row>
    <row r="2071" spans="1:16" ht="12.75" x14ac:dyDescent="0.2">
      <c r="A2071" s="1" t="s">
        <v>10460</v>
      </c>
      <c r="B2071" s="1" t="s">
        <v>10459</v>
      </c>
      <c r="C2071" s="1">
        <v>10696210</v>
      </c>
      <c r="D2071" s="1">
        <v>23500000</v>
      </c>
      <c r="E2071" s="1">
        <f t="shared" si="64"/>
        <v>-12803790</v>
      </c>
      <c r="F2071" s="1">
        <v>75</v>
      </c>
      <c r="G2071" s="1">
        <v>104</v>
      </c>
      <c r="H2071" s="1" t="s">
        <v>1400</v>
      </c>
      <c r="I2071" s="1" t="str">
        <f t="shared" si="65"/>
        <v>Action</v>
      </c>
      <c r="J2071" s="1" t="s">
        <v>32</v>
      </c>
      <c r="K2071" s="1">
        <v>35018</v>
      </c>
      <c r="L2071" s="1">
        <v>180</v>
      </c>
      <c r="M2071" s="1" t="s">
        <v>37</v>
      </c>
      <c r="N2071" s="1" t="s">
        <v>38</v>
      </c>
      <c r="O2071" s="1">
        <v>1993</v>
      </c>
      <c r="P2071" s="1">
        <v>3.9</v>
      </c>
    </row>
    <row r="2072" spans="1:16" ht="12.75" x14ac:dyDescent="0.2">
      <c r="A2072" s="1" t="s">
        <v>10464</v>
      </c>
      <c r="B2072" s="1" t="s">
        <v>10463</v>
      </c>
      <c r="C2072" s="1">
        <v>5974653</v>
      </c>
      <c r="D2072" s="1">
        <v>22000000</v>
      </c>
      <c r="E2072" s="1">
        <f t="shared" si="64"/>
        <v>-16025347</v>
      </c>
      <c r="F2072" s="1">
        <v>18</v>
      </c>
      <c r="G2072" s="1">
        <v>104</v>
      </c>
      <c r="H2072" s="1" t="s">
        <v>261</v>
      </c>
      <c r="I2072" s="1" t="str">
        <f t="shared" si="65"/>
        <v>Action</v>
      </c>
      <c r="J2072" s="1" t="s">
        <v>3006</v>
      </c>
      <c r="K2072" s="1">
        <v>2253</v>
      </c>
      <c r="L2072" s="1">
        <v>111</v>
      </c>
      <c r="M2072" s="1" t="s">
        <v>37</v>
      </c>
      <c r="N2072" s="1" t="s">
        <v>38</v>
      </c>
      <c r="O2072" s="1">
        <v>2001</v>
      </c>
      <c r="P2072" s="1">
        <v>4.0999999999999996</v>
      </c>
    </row>
    <row r="2073" spans="1:16" ht="12.75" x14ac:dyDescent="0.2">
      <c r="A2073" s="1" t="s">
        <v>10471</v>
      </c>
      <c r="B2073" s="1" t="s">
        <v>10467</v>
      </c>
      <c r="C2073" s="1">
        <v>5000000</v>
      </c>
      <c r="D2073" s="1">
        <v>25000000</v>
      </c>
      <c r="E2073" s="1">
        <f t="shared" si="64"/>
        <v>-20000000</v>
      </c>
      <c r="F2073" s="1">
        <v>22</v>
      </c>
      <c r="G2073" s="1">
        <v>143</v>
      </c>
      <c r="H2073" s="1" t="s">
        <v>10469</v>
      </c>
      <c r="I2073" s="1" t="str">
        <f t="shared" si="65"/>
        <v>Comedy</v>
      </c>
      <c r="J2073" s="1" t="s">
        <v>10470</v>
      </c>
      <c r="K2073" s="1">
        <v>1547</v>
      </c>
      <c r="L2073" s="1">
        <v>50</v>
      </c>
      <c r="M2073" s="1" t="s">
        <v>37</v>
      </c>
      <c r="N2073" s="1" t="s">
        <v>38</v>
      </c>
      <c r="O2073" s="1">
        <v>1970</v>
      </c>
      <c r="P2073" s="1">
        <v>6.2</v>
      </c>
    </row>
    <row r="2074" spans="1:16" ht="12.75" x14ac:dyDescent="0.2">
      <c r="A2074" s="1" t="s">
        <v>10475</v>
      </c>
      <c r="B2074" s="1" t="s">
        <v>7497</v>
      </c>
      <c r="C2074" s="1">
        <v>9694105</v>
      </c>
      <c r="D2074" s="1">
        <v>22000000</v>
      </c>
      <c r="E2074" s="1">
        <f t="shared" si="64"/>
        <v>-12305895</v>
      </c>
      <c r="F2074" s="1">
        <v>41</v>
      </c>
      <c r="G2074" s="1">
        <v>77</v>
      </c>
      <c r="H2074" s="1" t="s">
        <v>2716</v>
      </c>
      <c r="I2074" s="1" t="str">
        <f t="shared" si="65"/>
        <v>Comedy</v>
      </c>
      <c r="J2074" s="1" t="s">
        <v>499</v>
      </c>
      <c r="K2074" s="1">
        <v>8176</v>
      </c>
      <c r="L2074" s="1">
        <v>77</v>
      </c>
      <c r="M2074" s="1" t="s">
        <v>37</v>
      </c>
      <c r="N2074" s="1" t="s">
        <v>38</v>
      </c>
      <c r="O2074" s="1">
        <v>1999</v>
      </c>
      <c r="P2074" s="1">
        <v>3.8</v>
      </c>
    </row>
    <row r="2075" spans="1:16" ht="12.75" x14ac:dyDescent="0.2">
      <c r="A2075" s="1" t="s">
        <v>10478</v>
      </c>
      <c r="B2075" s="1" t="s">
        <v>9042</v>
      </c>
      <c r="C2075" s="1">
        <v>16027866</v>
      </c>
      <c r="D2075" s="1">
        <v>25000000</v>
      </c>
      <c r="E2075" s="1">
        <f t="shared" si="64"/>
        <v>-8972134</v>
      </c>
      <c r="F2075" s="1">
        <v>148</v>
      </c>
      <c r="G2075" s="1">
        <v>96</v>
      </c>
      <c r="H2075" s="1" t="s">
        <v>333</v>
      </c>
      <c r="I2075" s="1" t="str">
        <f t="shared" si="65"/>
        <v>Action</v>
      </c>
      <c r="J2075" s="1" t="s">
        <v>4430</v>
      </c>
      <c r="K2075" s="1">
        <v>26767</v>
      </c>
      <c r="L2075" s="1">
        <v>121</v>
      </c>
      <c r="M2075" s="1" t="s">
        <v>37</v>
      </c>
      <c r="N2075" s="1" t="s">
        <v>1464</v>
      </c>
      <c r="O2075" s="1">
        <v>2015</v>
      </c>
      <c r="P2075" s="1">
        <v>5.0999999999999996</v>
      </c>
    </row>
    <row r="2076" spans="1:16" ht="12.75" x14ac:dyDescent="0.2">
      <c r="A2076" s="1" t="s">
        <v>10482</v>
      </c>
      <c r="B2076" s="1" t="s">
        <v>10481</v>
      </c>
      <c r="C2076" s="1">
        <v>4829497</v>
      </c>
      <c r="E2076" s="1">
        <f t="shared" si="64"/>
        <v>4829497</v>
      </c>
      <c r="F2076" s="1">
        <v>111</v>
      </c>
      <c r="G2076" s="1">
        <v>114</v>
      </c>
      <c r="H2076" s="1" t="s">
        <v>213</v>
      </c>
      <c r="I2076" s="1" t="str">
        <f>LEFT(H2076,5)</f>
        <v>Drama</v>
      </c>
      <c r="J2076" s="1" t="s">
        <v>43</v>
      </c>
      <c r="K2076" s="1">
        <v>31433</v>
      </c>
      <c r="L2076" s="1">
        <v>260</v>
      </c>
      <c r="M2076" s="1" t="s">
        <v>37</v>
      </c>
      <c r="N2076" s="1" t="s">
        <v>56</v>
      </c>
      <c r="O2076" s="1">
        <v>2004</v>
      </c>
      <c r="P2076" s="1">
        <v>6.4</v>
      </c>
    </row>
    <row r="2077" spans="1:16" ht="12.75" x14ac:dyDescent="0.2">
      <c r="A2077" s="1" t="s">
        <v>10486</v>
      </c>
      <c r="B2077" s="1" t="s">
        <v>1303</v>
      </c>
      <c r="C2077" s="1">
        <v>4398392</v>
      </c>
      <c r="D2077" s="1">
        <v>21000000</v>
      </c>
      <c r="E2077" s="1">
        <f t="shared" si="64"/>
        <v>-16601608</v>
      </c>
      <c r="F2077" s="1">
        <v>231</v>
      </c>
      <c r="G2077" s="1">
        <v>145</v>
      </c>
      <c r="H2077" s="1" t="s">
        <v>7621</v>
      </c>
      <c r="I2077" s="1" t="str">
        <f>LEFT(H2077,5)</f>
        <v>Drama</v>
      </c>
      <c r="J2077" s="1" t="s">
        <v>7644</v>
      </c>
      <c r="K2077" s="1">
        <v>59507</v>
      </c>
      <c r="L2077" s="1">
        <v>232</v>
      </c>
      <c r="M2077" s="1" t="s">
        <v>10489</v>
      </c>
      <c r="N2077" s="1" t="s">
        <v>10490</v>
      </c>
      <c r="O2077" s="1">
        <v>2006</v>
      </c>
      <c r="P2077" s="1">
        <v>7.8</v>
      </c>
    </row>
    <row r="2078" spans="1:16" ht="12.75" x14ac:dyDescent="0.2">
      <c r="A2078" s="1" t="s">
        <v>10493</v>
      </c>
      <c r="B2078" s="1" t="s">
        <v>10491</v>
      </c>
      <c r="C2078" s="1">
        <v>1050445</v>
      </c>
      <c r="D2078" s="1">
        <v>22000000</v>
      </c>
      <c r="E2078" s="1">
        <f t="shared" si="64"/>
        <v>-20949555</v>
      </c>
      <c r="F2078" s="1">
        <v>115</v>
      </c>
      <c r="G2078" s="1">
        <v>116</v>
      </c>
      <c r="H2078" s="1" t="s">
        <v>10492</v>
      </c>
      <c r="I2078" s="1" t="str">
        <f>LEFT(H2078,5)</f>
        <v>Drama</v>
      </c>
      <c r="J2078" s="1" t="s">
        <v>1796</v>
      </c>
      <c r="K2078" s="1">
        <v>21394</v>
      </c>
      <c r="L2078" s="1">
        <v>147</v>
      </c>
      <c r="M2078" s="1" t="s">
        <v>1463</v>
      </c>
      <c r="N2078" s="1" t="s">
        <v>1464</v>
      </c>
      <c r="O2078" s="1">
        <v>2005</v>
      </c>
      <c r="P2078" s="1">
        <v>7.8</v>
      </c>
    </row>
    <row r="2079" spans="1:16" ht="12.75" x14ac:dyDescent="0.2">
      <c r="A2079" s="1" t="s">
        <v>10497</v>
      </c>
      <c r="B2079" s="1" t="s">
        <v>10496</v>
      </c>
      <c r="C2079" s="1">
        <v>13746550</v>
      </c>
      <c r="D2079" s="1">
        <v>2000000</v>
      </c>
      <c r="E2079" s="1">
        <f t="shared" si="64"/>
        <v>11746550</v>
      </c>
      <c r="F2079" s="1">
        <v>176</v>
      </c>
      <c r="G2079" s="1">
        <v>100</v>
      </c>
      <c r="H2079" s="1" t="s">
        <v>1422</v>
      </c>
      <c r="I2079" s="1" t="str">
        <f t="shared" si="65"/>
        <v>Action</v>
      </c>
      <c r="J2079" s="1" t="s">
        <v>653</v>
      </c>
      <c r="K2079" s="1">
        <v>29322</v>
      </c>
      <c r="L2079" s="1">
        <v>104</v>
      </c>
      <c r="M2079" s="1" t="s">
        <v>37</v>
      </c>
      <c r="N2079" s="1" t="s">
        <v>38</v>
      </c>
      <c r="O2079" s="1">
        <v>2012</v>
      </c>
      <c r="P2079" s="1">
        <v>6.1</v>
      </c>
    </row>
    <row r="2080" spans="1:16" ht="12.75" x14ac:dyDescent="0.2">
      <c r="A2080" s="1" t="s">
        <v>10500</v>
      </c>
      <c r="B2080" s="1" t="s">
        <v>9088</v>
      </c>
      <c r="C2080" s="1">
        <v>20668843</v>
      </c>
      <c r="D2080" s="1">
        <v>22000000</v>
      </c>
      <c r="E2080" s="1">
        <f t="shared" si="64"/>
        <v>-1331157</v>
      </c>
      <c r="F2080" s="1">
        <v>98</v>
      </c>
      <c r="G2080" s="1">
        <v>104</v>
      </c>
      <c r="H2080" s="1" t="s">
        <v>5966</v>
      </c>
      <c r="I2080" s="1" t="str">
        <f t="shared" si="65"/>
        <v>Comedy</v>
      </c>
      <c r="J2080" s="1" t="s">
        <v>1146</v>
      </c>
      <c r="K2080" s="1">
        <v>16831</v>
      </c>
      <c r="L2080" s="1">
        <v>54</v>
      </c>
      <c r="M2080" s="1" t="s">
        <v>37</v>
      </c>
      <c r="N2080" s="1" t="s">
        <v>38</v>
      </c>
      <c r="O2080" s="1">
        <v>2008</v>
      </c>
      <c r="P2080" s="1">
        <v>5.8</v>
      </c>
    </row>
    <row r="2081" spans="1:16" ht="12.75" x14ac:dyDescent="0.2">
      <c r="A2081" s="1" t="s">
        <v>10506</v>
      </c>
      <c r="B2081" s="1" t="s">
        <v>10504</v>
      </c>
      <c r="C2081" s="1">
        <v>2963012</v>
      </c>
      <c r="D2081" s="1">
        <v>22000000</v>
      </c>
      <c r="E2081" s="1">
        <f t="shared" si="64"/>
        <v>-19036988</v>
      </c>
      <c r="F2081" s="1">
        <v>149</v>
      </c>
      <c r="G2081" s="1">
        <v>92</v>
      </c>
      <c r="H2081" s="1" t="s">
        <v>1923</v>
      </c>
      <c r="I2081" s="1" t="str">
        <f>LEFT(H2081,5)</f>
        <v>Drama</v>
      </c>
      <c r="J2081" s="1" t="s">
        <v>435</v>
      </c>
      <c r="K2081" s="1">
        <v>48873</v>
      </c>
      <c r="L2081" s="1">
        <v>105</v>
      </c>
      <c r="M2081" s="1" t="s">
        <v>37</v>
      </c>
      <c r="N2081" s="1" t="s">
        <v>56</v>
      </c>
      <c r="O2081" s="1">
        <v>2014</v>
      </c>
      <c r="P2081" s="1">
        <v>6.3</v>
      </c>
    </row>
    <row r="2082" spans="1:16" ht="12.75" x14ac:dyDescent="0.2">
      <c r="A2082" s="1" t="s">
        <v>10511</v>
      </c>
      <c r="B2082" s="1" t="s">
        <v>4732</v>
      </c>
      <c r="D2082" s="1">
        <v>12000000</v>
      </c>
      <c r="E2082" s="1">
        <f t="shared" si="64"/>
        <v>-12000000</v>
      </c>
      <c r="F2082" s="1">
        <v>84</v>
      </c>
      <c r="G2082" s="1">
        <v>92</v>
      </c>
      <c r="H2082" s="1" t="s">
        <v>1825</v>
      </c>
      <c r="I2082" s="1" t="str">
        <f>LEFT(H2082,9)</f>
        <v>Adventure</v>
      </c>
      <c r="J2082" s="1" t="s">
        <v>2442</v>
      </c>
      <c r="K2082" s="1">
        <v>9513</v>
      </c>
      <c r="L2082" s="1">
        <v>116</v>
      </c>
      <c r="M2082" s="1" t="s">
        <v>37</v>
      </c>
      <c r="N2082" s="1" t="s">
        <v>38</v>
      </c>
      <c r="O2082" s="1">
        <v>1977</v>
      </c>
      <c r="P2082" s="1">
        <v>7.7</v>
      </c>
    </row>
    <row r="2083" spans="1:16" ht="12.75" x14ac:dyDescent="0.2">
      <c r="A2083" s="1" t="s">
        <v>10516</v>
      </c>
      <c r="B2083" s="1" t="s">
        <v>10515</v>
      </c>
      <c r="C2083" s="1">
        <v>1796024</v>
      </c>
      <c r="D2083" s="1">
        <v>22000000</v>
      </c>
      <c r="E2083" s="1">
        <f t="shared" si="64"/>
        <v>-20203976</v>
      </c>
      <c r="F2083" s="1">
        <v>138</v>
      </c>
      <c r="G2083" s="1">
        <v>105</v>
      </c>
      <c r="H2083" s="1" t="s">
        <v>4074</v>
      </c>
      <c r="I2083" s="1" t="str">
        <f>LEFT(H2083,5)</f>
        <v>Drama</v>
      </c>
      <c r="J2083" s="1" t="s">
        <v>1745</v>
      </c>
      <c r="K2083" s="1">
        <v>34985</v>
      </c>
      <c r="L2083" s="1">
        <v>135</v>
      </c>
      <c r="M2083" s="1" t="s">
        <v>37</v>
      </c>
      <c r="N2083" s="1" t="s">
        <v>38</v>
      </c>
      <c r="O2083" s="1">
        <v>2010</v>
      </c>
      <c r="P2083" s="1">
        <v>5.4</v>
      </c>
    </row>
    <row r="2084" spans="1:16" ht="12.75" x14ac:dyDescent="0.2">
      <c r="A2084" s="1" t="s">
        <v>10522</v>
      </c>
      <c r="B2084" s="1" t="s">
        <v>8711</v>
      </c>
      <c r="C2084" s="1">
        <v>634277</v>
      </c>
      <c r="D2084" s="1">
        <v>16000000</v>
      </c>
      <c r="E2084" s="1">
        <f t="shared" si="64"/>
        <v>-15365723</v>
      </c>
      <c r="F2084" s="1">
        <v>78</v>
      </c>
      <c r="G2084" s="1">
        <v>120</v>
      </c>
      <c r="H2084" s="1" t="s">
        <v>10520</v>
      </c>
      <c r="I2084" s="1" t="str">
        <f t="shared" si="65"/>
        <v>Comedy</v>
      </c>
      <c r="J2084" s="1" t="s">
        <v>10521</v>
      </c>
      <c r="K2084" s="1">
        <v>5166</v>
      </c>
      <c r="L2084" s="1">
        <v>27</v>
      </c>
      <c r="M2084" s="1" t="s">
        <v>1463</v>
      </c>
      <c r="N2084" s="1" t="s">
        <v>1464</v>
      </c>
      <c r="O2084" s="1">
        <v>2007</v>
      </c>
      <c r="P2084" s="1">
        <v>7.3</v>
      </c>
    </row>
    <row r="2085" spans="1:16" ht="12.75" x14ac:dyDescent="0.2">
      <c r="A2085" s="1" t="s">
        <v>10526</v>
      </c>
      <c r="B2085" s="1" t="s">
        <v>4892</v>
      </c>
      <c r="C2085" s="1">
        <v>11326836</v>
      </c>
      <c r="D2085" s="1">
        <v>22000000</v>
      </c>
      <c r="E2085" s="1">
        <f t="shared" si="64"/>
        <v>-10673164</v>
      </c>
      <c r="F2085" s="1">
        <v>288</v>
      </c>
      <c r="G2085" s="1">
        <v>116</v>
      </c>
      <c r="H2085" s="1" t="s">
        <v>2124</v>
      </c>
      <c r="I2085" s="1" t="str">
        <f>LEFT(H2085,5)</f>
        <v>Crime</v>
      </c>
      <c r="J2085" s="1" t="s">
        <v>58</v>
      </c>
      <c r="K2085" s="1">
        <v>83171</v>
      </c>
      <c r="L2085" s="1">
        <v>231</v>
      </c>
      <c r="M2085" s="1" t="s">
        <v>37</v>
      </c>
      <c r="N2085" s="1" t="s">
        <v>38</v>
      </c>
      <c r="O2085" s="1">
        <v>2013</v>
      </c>
      <c r="P2085" s="1">
        <v>6.8</v>
      </c>
    </row>
    <row r="2086" spans="1:16" ht="12.75" x14ac:dyDescent="0.2">
      <c r="A2086" s="1" t="s">
        <v>10530</v>
      </c>
      <c r="B2086" s="1" t="s">
        <v>1317</v>
      </c>
      <c r="C2086" s="1">
        <v>49024969</v>
      </c>
      <c r="D2086" s="1">
        <v>25000000</v>
      </c>
      <c r="E2086" s="1">
        <f t="shared" si="64"/>
        <v>24024969</v>
      </c>
      <c r="F2086" s="1">
        <v>299</v>
      </c>
      <c r="G2086" s="1">
        <v>119</v>
      </c>
      <c r="H2086" s="1" t="s">
        <v>2141</v>
      </c>
      <c r="I2086" s="1" t="str">
        <f>LEFT(H2086,5)</f>
        <v>Crime</v>
      </c>
      <c r="J2086" s="1" t="s">
        <v>137</v>
      </c>
      <c r="K2086" s="1">
        <v>133367</v>
      </c>
      <c r="L2086" s="1">
        <v>363</v>
      </c>
      <c r="M2086" s="1" t="s">
        <v>37</v>
      </c>
      <c r="N2086" s="1" t="s">
        <v>38</v>
      </c>
      <c r="O2086" s="1">
        <v>2007</v>
      </c>
      <c r="P2086" s="1">
        <v>7.3</v>
      </c>
    </row>
    <row r="2087" spans="1:16" ht="12.75" x14ac:dyDescent="0.2">
      <c r="A2087" s="1" t="s">
        <v>10533</v>
      </c>
      <c r="B2087" s="1" t="s">
        <v>2466</v>
      </c>
      <c r="C2087" s="1">
        <v>22294341</v>
      </c>
      <c r="D2087" s="1">
        <v>21500000</v>
      </c>
      <c r="E2087" s="1">
        <f t="shared" si="64"/>
        <v>794341</v>
      </c>
      <c r="F2087" s="1">
        <v>27</v>
      </c>
      <c r="G2087" s="1">
        <v>101</v>
      </c>
      <c r="H2087" s="1" t="s">
        <v>4218</v>
      </c>
      <c r="I2087" s="1" t="str">
        <f>LEFT(H2087,9)</f>
        <v>Adventure</v>
      </c>
      <c r="J2087" s="1" t="s">
        <v>6070</v>
      </c>
      <c r="K2087" s="1">
        <v>12278</v>
      </c>
      <c r="L2087" s="1">
        <v>71</v>
      </c>
      <c r="M2087" s="1" t="s">
        <v>37</v>
      </c>
      <c r="N2087" s="1" t="s">
        <v>38</v>
      </c>
      <c r="O2087" s="1">
        <v>1996</v>
      </c>
      <c r="P2087" s="1">
        <v>6.5</v>
      </c>
    </row>
    <row r="2088" spans="1:16" ht="12.75" x14ac:dyDescent="0.2">
      <c r="A2088" s="1" t="s">
        <v>10536</v>
      </c>
      <c r="B2088" s="1" t="s">
        <v>6130</v>
      </c>
      <c r="C2088" s="1">
        <v>24362501</v>
      </c>
      <c r="D2088" s="1">
        <v>21500000</v>
      </c>
      <c r="E2088" s="1">
        <f t="shared" si="64"/>
        <v>2862501</v>
      </c>
      <c r="F2088" s="1">
        <v>155</v>
      </c>
      <c r="G2088" s="1">
        <v>117</v>
      </c>
      <c r="H2088" s="1" t="s">
        <v>2124</v>
      </c>
      <c r="I2088" s="1" t="str">
        <f>LEFT(H2088,5)</f>
        <v>Crime</v>
      </c>
      <c r="J2088" s="1" t="s">
        <v>300</v>
      </c>
      <c r="K2088" s="1">
        <v>69980</v>
      </c>
      <c r="L2088" s="1">
        <v>591</v>
      </c>
      <c r="M2088" s="1" t="s">
        <v>37</v>
      </c>
      <c r="N2088" s="1" t="s">
        <v>38</v>
      </c>
      <c r="O2088" s="1">
        <v>1999</v>
      </c>
      <c r="P2088" s="1">
        <v>7.2</v>
      </c>
    </row>
    <row r="2089" spans="1:16" ht="12.75" x14ac:dyDescent="0.2">
      <c r="A2089" s="1" t="s">
        <v>10543</v>
      </c>
      <c r="B2089" s="1" t="s">
        <v>10539</v>
      </c>
      <c r="D2089" s="1">
        <v>22000000</v>
      </c>
      <c r="E2089" s="1">
        <f t="shared" si="64"/>
        <v>-22000000</v>
      </c>
      <c r="F2089" s="1">
        <v>82</v>
      </c>
      <c r="G2089" s="1">
        <v>106</v>
      </c>
      <c r="H2089" s="1" t="s">
        <v>10541</v>
      </c>
      <c r="I2089" s="1" t="str">
        <f>LEFT(H2089,9)</f>
        <v>Adventure</v>
      </c>
      <c r="J2089" s="1" t="s">
        <v>10542</v>
      </c>
      <c r="K2089" s="1">
        <v>6920</v>
      </c>
      <c r="L2089" s="1">
        <v>22</v>
      </c>
      <c r="M2089" s="1" t="s">
        <v>2777</v>
      </c>
      <c r="N2089" s="1" t="s">
        <v>3570</v>
      </c>
      <c r="O2089" s="1">
        <v>2013</v>
      </c>
      <c r="P2089" s="1">
        <v>6.7</v>
      </c>
    </row>
    <row r="2090" spans="1:16" ht="12.75" x14ac:dyDescent="0.2">
      <c r="A2090" s="1" t="s">
        <v>10548</v>
      </c>
      <c r="B2090" s="1" t="s">
        <v>4002</v>
      </c>
      <c r="C2090" s="1">
        <v>16684352</v>
      </c>
      <c r="D2090" s="1">
        <v>17000000</v>
      </c>
      <c r="E2090" s="1">
        <f t="shared" si="64"/>
        <v>-315648</v>
      </c>
      <c r="F2090" s="1">
        <v>275</v>
      </c>
      <c r="G2090" s="1">
        <v>112</v>
      </c>
      <c r="H2090" s="1" t="s">
        <v>1680</v>
      </c>
      <c r="I2090" s="1" t="str">
        <f t="shared" si="65"/>
        <v>Comedy</v>
      </c>
      <c r="J2090" s="1" t="s">
        <v>10547</v>
      </c>
      <c r="K2090" s="1">
        <v>67893</v>
      </c>
      <c r="L2090" s="1">
        <v>163</v>
      </c>
      <c r="M2090" s="1" t="s">
        <v>37</v>
      </c>
      <c r="N2090" s="1" t="s">
        <v>38</v>
      </c>
      <c r="O2090" s="1">
        <v>2012</v>
      </c>
      <c r="P2090" s="1">
        <v>6.3</v>
      </c>
    </row>
    <row r="2091" spans="1:16" ht="12.75" x14ac:dyDescent="0.2">
      <c r="A2091" s="1" t="s">
        <v>10553</v>
      </c>
      <c r="B2091" s="1" t="s">
        <v>3693</v>
      </c>
      <c r="C2091" s="1">
        <v>46700000</v>
      </c>
      <c r="D2091" s="1">
        <v>21000000</v>
      </c>
      <c r="E2091" s="1">
        <f t="shared" si="64"/>
        <v>25700000</v>
      </c>
      <c r="F2091" s="1">
        <v>43</v>
      </c>
      <c r="G2091" s="1">
        <v>136</v>
      </c>
      <c r="H2091" s="1" t="s">
        <v>50</v>
      </c>
      <c r="I2091" s="1" t="str">
        <f t="shared" si="65"/>
        <v>Action</v>
      </c>
      <c r="J2091" s="1" t="s">
        <v>3693</v>
      </c>
      <c r="K2091" s="1">
        <v>19832</v>
      </c>
      <c r="L2091" s="1">
        <v>98</v>
      </c>
      <c r="M2091" s="1" t="s">
        <v>37</v>
      </c>
      <c r="N2091" s="1" t="s">
        <v>38</v>
      </c>
      <c r="O2091" s="1">
        <v>1982</v>
      </c>
      <c r="P2091" s="1">
        <v>5.9</v>
      </c>
    </row>
    <row r="2092" spans="1:16" ht="12.75" x14ac:dyDescent="0.2">
      <c r="A2092" s="1" t="s">
        <v>10559</v>
      </c>
      <c r="B2092" s="1" t="s">
        <v>10557</v>
      </c>
      <c r="C2092" s="1">
        <v>52008288</v>
      </c>
      <c r="D2092" s="1">
        <v>21000000</v>
      </c>
      <c r="E2092" s="1">
        <f t="shared" si="64"/>
        <v>31008288</v>
      </c>
      <c r="F2092" s="1">
        <v>163</v>
      </c>
      <c r="G2092" s="1">
        <v>81</v>
      </c>
      <c r="H2092" s="1" t="s">
        <v>10558</v>
      </c>
      <c r="I2092" s="1" t="str">
        <f>LEFT(H2092,9)</f>
        <v>Animation</v>
      </c>
      <c r="J2092" s="1" t="s">
        <v>3489</v>
      </c>
      <c r="K2092" s="1">
        <v>162037</v>
      </c>
      <c r="L2092" s="1">
        <v>928</v>
      </c>
      <c r="M2092" s="1" t="s">
        <v>37</v>
      </c>
      <c r="N2092" s="1" t="s">
        <v>38</v>
      </c>
      <c r="O2092" s="1">
        <v>1999</v>
      </c>
      <c r="P2092" s="1">
        <v>7.8</v>
      </c>
    </row>
    <row r="2093" spans="1:16" ht="12.75" x14ac:dyDescent="0.2">
      <c r="A2093" s="1" t="s">
        <v>10562</v>
      </c>
      <c r="B2093" s="1" t="s">
        <v>1953</v>
      </c>
      <c r="C2093" s="1">
        <v>8579684</v>
      </c>
      <c r="D2093" s="1">
        <v>9000000</v>
      </c>
      <c r="E2093" s="1">
        <f t="shared" si="64"/>
        <v>-420316</v>
      </c>
      <c r="F2093" s="1">
        <v>168</v>
      </c>
      <c r="G2093" s="1">
        <v>87</v>
      </c>
      <c r="H2093" s="1" t="s">
        <v>1670</v>
      </c>
      <c r="I2093" s="1" t="str">
        <f t="shared" si="65"/>
        <v>Comedy</v>
      </c>
      <c r="J2093" s="1" t="s">
        <v>148</v>
      </c>
      <c r="K2093" s="1">
        <v>89547</v>
      </c>
      <c r="L2093" s="1">
        <v>199</v>
      </c>
      <c r="M2093" s="1" t="s">
        <v>37</v>
      </c>
      <c r="N2093" s="1" t="s">
        <v>38</v>
      </c>
      <c r="O2093" s="1">
        <v>2007</v>
      </c>
      <c r="P2093" s="1">
        <v>7.4</v>
      </c>
    </row>
    <row r="2094" spans="1:16" ht="12.75" x14ac:dyDescent="0.2">
      <c r="A2094" s="1" t="s">
        <v>10566</v>
      </c>
      <c r="B2094" s="1" t="s">
        <v>10565</v>
      </c>
      <c r="C2094" s="1">
        <v>42660000</v>
      </c>
      <c r="D2094" s="1">
        <v>17000000</v>
      </c>
      <c r="E2094" s="1">
        <f t="shared" si="64"/>
        <v>25660000</v>
      </c>
      <c r="F2094" s="1">
        <v>60</v>
      </c>
      <c r="G2094" s="1">
        <v>96</v>
      </c>
      <c r="H2094" s="1" t="s">
        <v>164</v>
      </c>
      <c r="I2094" s="1" t="str">
        <f t="shared" si="65"/>
        <v>Action</v>
      </c>
      <c r="J2094" s="1" t="s">
        <v>9443</v>
      </c>
      <c r="K2094" s="1">
        <v>25086</v>
      </c>
      <c r="L2094" s="1">
        <v>87</v>
      </c>
      <c r="M2094" s="1" t="s">
        <v>37</v>
      </c>
      <c r="N2094" s="1" t="s">
        <v>38</v>
      </c>
      <c r="O2094" s="1">
        <v>1993</v>
      </c>
      <c r="P2094" s="1">
        <v>4.8</v>
      </c>
    </row>
    <row r="2095" spans="1:16" ht="12.75" x14ac:dyDescent="0.2">
      <c r="A2095" s="1" t="s">
        <v>10570</v>
      </c>
      <c r="B2095" s="1" t="s">
        <v>4098</v>
      </c>
      <c r="C2095" s="1">
        <v>40219708</v>
      </c>
      <c r="D2095" s="1">
        <v>21000000</v>
      </c>
      <c r="E2095" s="1">
        <f t="shared" si="64"/>
        <v>19219708</v>
      </c>
      <c r="F2095" s="1">
        <v>85</v>
      </c>
      <c r="G2095" s="1">
        <v>106</v>
      </c>
      <c r="H2095" s="1" t="s">
        <v>3793</v>
      </c>
      <c r="I2095" s="1" t="str">
        <f>LEFT(H2095,5)</f>
        <v>Drama</v>
      </c>
      <c r="J2095" s="1" t="s">
        <v>587</v>
      </c>
      <c r="K2095" s="1">
        <v>22649</v>
      </c>
      <c r="L2095" s="1">
        <v>131</v>
      </c>
      <c r="M2095" s="1" t="s">
        <v>37</v>
      </c>
      <c r="N2095" s="1" t="s">
        <v>38</v>
      </c>
      <c r="O2095" s="1">
        <v>2001</v>
      </c>
      <c r="P2095" s="1">
        <v>6.3</v>
      </c>
    </row>
    <row r="2096" spans="1:16" ht="12.75" x14ac:dyDescent="0.2">
      <c r="A2096" s="1" t="s">
        <v>10574</v>
      </c>
      <c r="B2096" s="1" t="s">
        <v>4165</v>
      </c>
      <c r="C2096" s="1">
        <v>132088910</v>
      </c>
      <c r="D2096" s="1">
        <v>21000000</v>
      </c>
      <c r="E2096" s="1">
        <f t="shared" si="64"/>
        <v>111088910</v>
      </c>
      <c r="F2096" s="1">
        <v>539</v>
      </c>
      <c r="G2096" s="1">
        <v>122</v>
      </c>
      <c r="H2096" s="1" t="s">
        <v>1414</v>
      </c>
      <c r="I2096" s="1" t="str">
        <f t="shared" si="65"/>
        <v>Comedy</v>
      </c>
      <c r="J2096" s="1" t="s">
        <v>346</v>
      </c>
      <c r="K2096" s="1">
        <v>533607</v>
      </c>
      <c r="L2096" s="1">
        <v>692</v>
      </c>
      <c r="M2096" s="1" t="s">
        <v>37</v>
      </c>
      <c r="N2096" s="1" t="s">
        <v>38</v>
      </c>
      <c r="O2096" s="1">
        <v>2012</v>
      </c>
      <c r="P2096" s="1">
        <v>7.8</v>
      </c>
    </row>
    <row r="2097" spans="1:16" ht="12.75" x14ac:dyDescent="0.2">
      <c r="A2097" s="1" t="s">
        <v>10577</v>
      </c>
      <c r="B2097" s="1" t="s">
        <v>5461</v>
      </c>
      <c r="C2097" s="1">
        <v>36581633</v>
      </c>
      <c r="D2097" s="1">
        <v>21000000</v>
      </c>
      <c r="E2097" s="1">
        <f t="shared" si="64"/>
        <v>15581633</v>
      </c>
      <c r="F2097" s="1">
        <v>84</v>
      </c>
      <c r="G2097" s="1">
        <v>123</v>
      </c>
      <c r="H2097" s="1" t="s">
        <v>1725</v>
      </c>
      <c r="I2097" s="1" t="str">
        <f>LEFT(H2097,9)</f>
        <v>Biography</v>
      </c>
      <c r="J2097" s="1" t="s">
        <v>2375</v>
      </c>
      <c r="K2097" s="1">
        <v>52533</v>
      </c>
      <c r="L2097" s="1">
        <v>235</v>
      </c>
      <c r="M2097" s="1" t="s">
        <v>37</v>
      </c>
      <c r="N2097" s="1" t="s">
        <v>766</v>
      </c>
      <c r="O2097" s="1">
        <v>2007</v>
      </c>
      <c r="P2097" s="1">
        <v>7.5</v>
      </c>
    </row>
    <row r="2098" spans="1:16" ht="12.75" x14ac:dyDescent="0.2">
      <c r="A2098" s="1" t="s">
        <v>10580</v>
      </c>
      <c r="B2098" s="1" t="s">
        <v>9515</v>
      </c>
      <c r="C2098" s="1">
        <v>37721949</v>
      </c>
      <c r="E2098" s="1">
        <f t="shared" si="64"/>
        <v>37721949</v>
      </c>
      <c r="F2098" s="1">
        <v>75</v>
      </c>
      <c r="G2098" s="1">
        <v>133</v>
      </c>
      <c r="H2098" s="1" t="s">
        <v>3408</v>
      </c>
      <c r="I2098" s="1" t="str">
        <f t="shared" si="65"/>
        <v>Drama</v>
      </c>
      <c r="J2098" s="1" t="s">
        <v>5949</v>
      </c>
      <c r="K2098" s="1">
        <v>6067</v>
      </c>
      <c r="L2098" s="1">
        <v>73</v>
      </c>
      <c r="M2098" s="1" t="s">
        <v>37</v>
      </c>
      <c r="N2098" s="1" t="s">
        <v>38</v>
      </c>
      <c r="O2098" s="1">
        <v>2010</v>
      </c>
      <c r="P2098" s="1">
        <v>6</v>
      </c>
    </row>
    <row r="2099" spans="1:16" ht="12.75" x14ac:dyDescent="0.2">
      <c r="A2099" s="1" t="s">
        <v>10584</v>
      </c>
      <c r="B2099" s="1" t="s">
        <v>1113</v>
      </c>
      <c r="C2099" s="1">
        <v>25296447</v>
      </c>
      <c r="D2099" s="1">
        <v>21000000</v>
      </c>
      <c r="E2099" s="1">
        <f t="shared" si="64"/>
        <v>4296447</v>
      </c>
      <c r="F2099" s="1">
        <v>171</v>
      </c>
      <c r="G2099" s="1">
        <v>92</v>
      </c>
      <c r="H2099" s="1" t="s">
        <v>333</v>
      </c>
      <c r="I2099" s="1" t="str">
        <f t="shared" si="65"/>
        <v>Action</v>
      </c>
      <c r="J2099" s="1" t="s">
        <v>334</v>
      </c>
      <c r="K2099" s="1">
        <v>237248</v>
      </c>
      <c r="L2099" s="1">
        <v>460</v>
      </c>
      <c r="M2099" s="1" t="s">
        <v>37</v>
      </c>
      <c r="N2099" s="1" t="s">
        <v>1464</v>
      </c>
      <c r="O2099" s="1">
        <v>2002</v>
      </c>
      <c r="P2099" s="1">
        <v>6.8</v>
      </c>
    </row>
    <row r="2100" spans="1:16" ht="12.75" x14ac:dyDescent="0.2">
      <c r="A2100" s="1" t="s">
        <v>10588</v>
      </c>
      <c r="B2100" s="1" t="s">
        <v>9030</v>
      </c>
      <c r="C2100" s="1">
        <v>24848292</v>
      </c>
      <c r="D2100" s="1">
        <v>20000000</v>
      </c>
      <c r="E2100" s="1">
        <f t="shared" si="64"/>
        <v>4848292</v>
      </c>
      <c r="F2100" s="1">
        <v>140</v>
      </c>
      <c r="G2100" s="1">
        <v>110</v>
      </c>
      <c r="H2100" s="1" t="s">
        <v>3264</v>
      </c>
      <c r="I2100" s="1" t="str">
        <f t="shared" si="65"/>
        <v>Action</v>
      </c>
      <c r="J2100" s="1" t="s">
        <v>655</v>
      </c>
      <c r="K2100" s="1">
        <v>80556</v>
      </c>
      <c r="L2100" s="1">
        <v>184</v>
      </c>
      <c r="M2100" s="1" t="s">
        <v>37</v>
      </c>
      <c r="N2100" s="1" t="s">
        <v>38</v>
      </c>
      <c r="O2100" s="1">
        <v>2008</v>
      </c>
      <c r="P2100" s="1">
        <v>6.6</v>
      </c>
    </row>
    <row r="2101" spans="1:16" ht="12.75" x14ac:dyDescent="0.2">
      <c r="A2101" s="1" t="s">
        <v>10594</v>
      </c>
      <c r="B2101" s="1" t="s">
        <v>10592</v>
      </c>
      <c r="C2101" s="1">
        <v>17757087</v>
      </c>
      <c r="D2101" s="1">
        <v>21000000</v>
      </c>
      <c r="E2101" s="1">
        <f t="shared" si="64"/>
        <v>-3242913</v>
      </c>
      <c r="F2101" s="1">
        <v>85</v>
      </c>
      <c r="G2101" s="1">
        <v>104</v>
      </c>
      <c r="H2101" s="1" t="s">
        <v>4331</v>
      </c>
      <c r="I2101" s="1" t="str">
        <f t="shared" si="65"/>
        <v>Horror</v>
      </c>
      <c r="J2101" s="1" t="s">
        <v>10593</v>
      </c>
      <c r="K2101" s="1">
        <v>13065</v>
      </c>
      <c r="L2101" s="1">
        <v>253</v>
      </c>
      <c r="M2101" s="1" t="s">
        <v>37</v>
      </c>
      <c r="N2101" s="1" t="s">
        <v>38</v>
      </c>
      <c r="O2101" s="1">
        <v>1999</v>
      </c>
      <c r="P2101" s="1">
        <v>4.5999999999999996</v>
      </c>
    </row>
    <row r="2102" spans="1:16" ht="12.75" x14ac:dyDescent="0.2">
      <c r="A2102" s="1" t="s">
        <v>10603</v>
      </c>
      <c r="B2102" s="1" t="s">
        <v>48</v>
      </c>
      <c r="C2102" s="1">
        <v>9430988</v>
      </c>
      <c r="D2102" s="1">
        <v>17000000</v>
      </c>
      <c r="E2102" s="1">
        <f t="shared" si="64"/>
        <v>-7569012</v>
      </c>
      <c r="F2102" s="1">
        <v>217</v>
      </c>
      <c r="G2102" s="1">
        <v>98</v>
      </c>
      <c r="H2102" s="1" t="s">
        <v>1414</v>
      </c>
      <c r="I2102" s="1" t="str">
        <f t="shared" si="65"/>
        <v>Comedy</v>
      </c>
      <c r="J2102" s="1" t="s">
        <v>1801</v>
      </c>
      <c r="K2102" s="1">
        <v>45992</v>
      </c>
      <c r="L2102" s="1">
        <v>115</v>
      </c>
      <c r="M2102" s="1" t="s">
        <v>37</v>
      </c>
      <c r="N2102" s="1" t="s">
        <v>38</v>
      </c>
      <c r="O2102" s="1">
        <v>2009</v>
      </c>
      <c r="P2102" s="1">
        <v>7.1</v>
      </c>
    </row>
    <row r="2103" spans="1:16" ht="12.75" x14ac:dyDescent="0.2">
      <c r="A2103" s="1" t="s">
        <v>10607</v>
      </c>
      <c r="B2103" s="1" t="s">
        <v>10606</v>
      </c>
      <c r="C2103" s="1">
        <v>16284360</v>
      </c>
      <c r="D2103" s="1">
        <v>21000000</v>
      </c>
      <c r="E2103" s="1">
        <f t="shared" si="64"/>
        <v>-4715640</v>
      </c>
      <c r="F2103" s="1">
        <v>131</v>
      </c>
      <c r="G2103" s="1">
        <v>120</v>
      </c>
      <c r="H2103" s="1" t="s">
        <v>2526</v>
      </c>
      <c r="I2103" s="1" t="str">
        <f t="shared" si="65"/>
        <v>Comedy</v>
      </c>
      <c r="J2103" s="1" t="s">
        <v>4684</v>
      </c>
      <c r="K2103" s="1">
        <v>15079</v>
      </c>
      <c r="L2103" s="1">
        <v>79</v>
      </c>
      <c r="M2103" s="1" t="s">
        <v>37</v>
      </c>
      <c r="N2103" s="1" t="s">
        <v>38</v>
      </c>
      <c r="O2103" s="1">
        <v>2008</v>
      </c>
      <c r="P2103" s="1">
        <v>6.1</v>
      </c>
    </row>
    <row r="2104" spans="1:16" ht="12.75" x14ac:dyDescent="0.2">
      <c r="A2104" s="1" t="s">
        <v>10610</v>
      </c>
      <c r="B2104" s="1" t="s">
        <v>1872</v>
      </c>
      <c r="C2104" s="1">
        <v>6830957</v>
      </c>
      <c r="D2104" s="1">
        <v>21000000</v>
      </c>
      <c r="E2104" s="1">
        <f t="shared" si="64"/>
        <v>-14169043</v>
      </c>
      <c r="F2104" s="1">
        <v>111</v>
      </c>
      <c r="G2104" s="1">
        <v>112</v>
      </c>
      <c r="H2104" s="1" t="s">
        <v>213</v>
      </c>
      <c r="I2104" s="1" t="str">
        <f>LEFT(H2104,5)</f>
        <v>Drama</v>
      </c>
      <c r="J2104" s="1" t="s">
        <v>372</v>
      </c>
      <c r="K2104" s="1">
        <v>11983</v>
      </c>
      <c r="L2104" s="1">
        <v>147</v>
      </c>
      <c r="M2104" s="1" t="s">
        <v>37</v>
      </c>
      <c r="N2104" s="1" t="s">
        <v>38</v>
      </c>
      <c r="O2104" s="1">
        <v>2002</v>
      </c>
      <c r="P2104" s="1">
        <v>6.7</v>
      </c>
    </row>
    <row r="2105" spans="1:16" ht="12.75" x14ac:dyDescent="0.2">
      <c r="A2105" s="1" t="s">
        <v>10614</v>
      </c>
      <c r="B2105" s="1" t="s">
        <v>10613</v>
      </c>
      <c r="C2105" s="1">
        <v>24104113</v>
      </c>
      <c r="D2105" s="1">
        <v>20000000</v>
      </c>
      <c r="E2105" s="1">
        <f t="shared" si="64"/>
        <v>4104113</v>
      </c>
      <c r="F2105" s="1">
        <v>466</v>
      </c>
      <c r="G2105" s="1">
        <v>127</v>
      </c>
      <c r="H2105" s="1" t="s">
        <v>1923</v>
      </c>
      <c r="I2105" s="1" t="str">
        <f>LEFT(H2105,5)</f>
        <v>Drama</v>
      </c>
      <c r="J2105" s="1" t="s">
        <v>352</v>
      </c>
      <c r="K2105" s="1">
        <v>149066</v>
      </c>
      <c r="L2105" s="1">
        <v>517</v>
      </c>
      <c r="M2105" s="1" t="s">
        <v>37</v>
      </c>
      <c r="N2105" s="1" t="s">
        <v>1464</v>
      </c>
      <c r="O2105" s="1">
        <v>2011</v>
      </c>
      <c r="P2105" s="1">
        <v>7.1</v>
      </c>
    </row>
    <row r="2106" spans="1:16" ht="12.75" x14ac:dyDescent="0.2">
      <c r="A2106" s="1" t="s">
        <v>10619</v>
      </c>
      <c r="B2106" s="1" t="s">
        <v>10617</v>
      </c>
      <c r="C2106" s="1">
        <v>15593</v>
      </c>
      <c r="D2106" s="1">
        <v>21000000</v>
      </c>
      <c r="E2106" s="1">
        <f t="shared" si="64"/>
        <v>-20984407</v>
      </c>
      <c r="F2106" s="1">
        <v>16</v>
      </c>
      <c r="G2106" s="1">
        <v>102</v>
      </c>
      <c r="H2106" s="1" t="s">
        <v>1414</v>
      </c>
      <c r="I2106" s="1" t="str">
        <f t="shared" si="65"/>
        <v>Comedy</v>
      </c>
      <c r="J2106" s="1" t="s">
        <v>10618</v>
      </c>
      <c r="K2106" s="1">
        <v>2295</v>
      </c>
      <c r="L2106" s="1">
        <v>40</v>
      </c>
      <c r="M2106" s="1" t="s">
        <v>37</v>
      </c>
      <c r="N2106" s="1" t="s">
        <v>38</v>
      </c>
      <c r="O2106" s="1">
        <v>1999</v>
      </c>
      <c r="P2106" s="1">
        <v>5.8</v>
      </c>
    </row>
    <row r="2107" spans="1:16" ht="12.75" x14ac:dyDescent="0.2">
      <c r="A2107" s="1" t="s">
        <v>10623</v>
      </c>
      <c r="B2107" s="1" t="s">
        <v>9183</v>
      </c>
      <c r="C2107" s="1">
        <v>958319</v>
      </c>
      <c r="D2107" s="1">
        <v>21000000</v>
      </c>
      <c r="E2107" s="1">
        <f t="shared" si="64"/>
        <v>-20041681</v>
      </c>
      <c r="F2107" s="1">
        <v>276</v>
      </c>
      <c r="G2107" s="1">
        <v>91</v>
      </c>
      <c r="H2107" s="1" t="s">
        <v>3408</v>
      </c>
      <c r="I2107" s="1" t="str">
        <f t="shared" si="65"/>
        <v>Drama</v>
      </c>
      <c r="J2107" s="1" t="s">
        <v>346</v>
      </c>
      <c r="K2107" s="1">
        <v>39764</v>
      </c>
      <c r="L2107" s="1">
        <v>148</v>
      </c>
      <c r="M2107" s="1" t="s">
        <v>37</v>
      </c>
      <c r="N2107" s="1" t="s">
        <v>38</v>
      </c>
      <c r="O2107" s="1">
        <v>2011</v>
      </c>
      <c r="P2107" s="1">
        <v>6.7</v>
      </c>
    </row>
    <row r="2108" spans="1:16" ht="12.75" x14ac:dyDescent="0.2">
      <c r="A2108" s="1" t="s">
        <v>10627</v>
      </c>
      <c r="B2108" s="1" t="s">
        <v>10626</v>
      </c>
      <c r="C2108" s="1">
        <v>69700000</v>
      </c>
      <c r="D2108" s="1">
        <v>35000000</v>
      </c>
      <c r="E2108" s="1">
        <f t="shared" si="64"/>
        <v>34700000</v>
      </c>
      <c r="F2108" s="1">
        <v>11</v>
      </c>
      <c r="G2108" s="1">
        <v>114</v>
      </c>
      <c r="H2108" s="1" t="s">
        <v>5925</v>
      </c>
      <c r="I2108" s="1" t="str">
        <f t="shared" si="65"/>
        <v>Comedy</v>
      </c>
      <c r="J2108" s="1" t="s">
        <v>9110</v>
      </c>
      <c r="K2108" s="1">
        <v>7748</v>
      </c>
      <c r="L2108" s="1">
        <v>48</v>
      </c>
      <c r="M2108" s="1" t="s">
        <v>37</v>
      </c>
      <c r="N2108" s="1" t="s">
        <v>38</v>
      </c>
      <c r="O2108" s="1">
        <v>1982</v>
      </c>
      <c r="P2108" s="1">
        <v>5.8</v>
      </c>
    </row>
    <row r="2109" spans="1:16" ht="12.75" x14ac:dyDescent="0.2">
      <c r="A2109" s="1" t="s">
        <v>10631</v>
      </c>
      <c r="B2109" s="1" t="s">
        <v>5402</v>
      </c>
      <c r="C2109" s="1">
        <v>2840417</v>
      </c>
      <c r="D2109" s="1">
        <v>31000000</v>
      </c>
      <c r="E2109" s="1">
        <f t="shared" si="64"/>
        <v>-28159583</v>
      </c>
      <c r="F2109" s="1">
        <v>196</v>
      </c>
      <c r="G2109" s="1">
        <v>115</v>
      </c>
      <c r="H2109" s="1" t="s">
        <v>4331</v>
      </c>
      <c r="I2109" s="1" t="str">
        <f t="shared" si="65"/>
        <v>Horror</v>
      </c>
      <c r="J2109" s="1" t="s">
        <v>2618</v>
      </c>
      <c r="K2109" s="1">
        <v>77493</v>
      </c>
      <c r="L2109" s="1">
        <v>527</v>
      </c>
      <c r="M2109" s="1" t="s">
        <v>37</v>
      </c>
      <c r="N2109" s="1" t="s">
        <v>267</v>
      </c>
      <c r="O2109" s="1">
        <v>1999</v>
      </c>
      <c r="P2109" s="1">
        <v>6.8</v>
      </c>
    </row>
    <row r="2110" spans="1:16" ht="12.75" x14ac:dyDescent="0.2">
      <c r="A2110" s="1" t="s">
        <v>10634</v>
      </c>
      <c r="B2110" s="1" t="s">
        <v>388</v>
      </c>
      <c r="C2110" s="1">
        <v>242374454</v>
      </c>
      <c r="D2110" s="1">
        <v>18000000</v>
      </c>
      <c r="E2110" s="1">
        <f t="shared" si="64"/>
        <v>224374454</v>
      </c>
      <c r="F2110" s="1">
        <v>234</v>
      </c>
      <c r="G2110" s="1">
        <v>115</v>
      </c>
      <c r="H2110" s="1" t="s">
        <v>126</v>
      </c>
      <c r="I2110" s="1" t="str">
        <f t="shared" si="65"/>
        <v>Action</v>
      </c>
      <c r="J2110" s="1" t="s">
        <v>390</v>
      </c>
      <c r="K2110" s="1">
        <v>661017</v>
      </c>
      <c r="L2110" s="1">
        <v>771</v>
      </c>
      <c r="M2110" s="1" t="s">
        <v>37</v>
      </c>
      <c r="N2110" s="1" t="s">
        <v>38</v>
      </c>
      <c r="O2110" s="1">
        <v>1981</v>
      </c>
      <c r="P2110" s="1">
        <v>8.5</v>
      </c>
    </row>
    <row r="2111" spans="1:16" ht="12.75" x14ac:dyDescent="0.2">
      <c r="A2111" s="1" t="s">
        <v>10637</v>
      </c>
      <c r="B2111" s="1" t="s">
        <v>1251</v>
      </c>
      <c r="C2111" s="1">
        <v>173585516</v>
      </c>
      <c r="D2111" s="1">
        <v>18000000</v>
      </c>
      <c r="E2111" s="1">
        <f t="shared" si="64"/>
        <v>155585516</v>
      </c>
      <c r="F2111" s="1">
        <v>37</v>
      </c>
      <c r="G2111" s="1">
        <v>120</v>
      </c>
      <c r="H2111" s="1" t="s">
        <v>2357</v>
      </c>
      <c r="I2111" s="1" t="str">
        <f>LEFT(H2111,9)</f>
        <v>Adventure</v>
      </c>
      <c r="J2111" s="1" t="s">
        <v>6536</v>
      </c>
      <c r="K2111" s="1">
        <v>200077</v>
      </c>
      <c r="L2111" s="1">
        <v>189</v>
      </c>
      <c r="M2111" s="1" t="s">
        <v>37</v>
      </c>
      <c r="N2111" s="1" t="s">
        <v>38</v>
      </c>
      <c r="O2111" s="1">
        <v>1992</v>
      </c>
      <c r="P2111" s="1">
        <v>6.6</v>
      </c>
    </row>
    <row r="2112" spans="1:16" ht="12.75" x14ac:dyDescent="0.2">
      <c r="A2112" s="1" t="s">
        <v>10641</v>
      </c>
      <c r="B2112" s="1" t="s">
        <v>388</v>
      </c>
      <c r="C2112" s="1">
        <v>128300000</v>
      </c>
      <c r="D2112" s="1">
        <v>19400870</v>
      </c>
      <c r="E2112" s="1">
        <f t="shared" si="64"/>
        <v>108899130</v>
      </c>
      <c r="F2112" s="1">
        <v>171</v>
      </c>
      <c r="G2112" s="1">
        <v>135</v>
      </c>
      <c r="H2112" s="1" t="s">
        <v>1848</v>
      </c>
      <c r="I2112" s="1" t="str">
        <f>LEFT(H2112,5)</f>
        <v>Drama</v>
      </c>
      <c r="J2112" s="1" t="s">
        <v>3354</v>
      </c>
      <c r="K2112" s="1">
        <v>139288</v>
      </c>
      <c r="L2112" s="1">
        <v>339</v>
      </c>
      <c r="M2112" s="1" t="s">
        <v>37</v>
      </c>
      <c r="N2112" s="1" t="s">
        <v>38</v>
      </c>
      <c r="O2112" s="1">
        <v>1977</v>
      </c>
      <c r="P2112" s="1">
        <v>7.7</v>
      </c>
    </row>
    <row r="2113" spans="1:16" ht="12.75" x14ac:dyDescent="0.2">
      <c r="A2113" s="1" t="s">
        <v>10646</v>
      </c>
      <c r="B2113" s="1" t="s">
        <v>10644</v>
      </c>
      <c r="C2113" s="1">
        <v>20259297</v>
      </c>
      <c r="D2113" s="1">
        <v>20000000</v>
      </c>
      <c r="E2113" s="1">
        <f t="shared" si="64"/>
        <v>259297</v>
      </c>
      <c r="F2113" s="1">
        <v>148</v>
      </c>
      <c r="G2113" s="1">
        <v>90</v>
      </c>
      <c r="H2113" s="1" t="s">
        <v>3170</v>
      </c>
      <c r="I2113" s="1" t="str">
        <f>LEFT(H2113,5)</f>
        <v>Drama</v>
      </c>
      <c r="J2113" s="1" t="s">
        <v>10645</v>
      </c>
      <c r="K2113" s="1">
        <v>24969</v>
      </c>
      <c r="L2113" s="1">
        <v>258</v>
      </c>
      <c r="M2113" s="1" t="s">
        <v>37</v>
      </c>
      <c r="N2113" s="1" t="s">
        <v>38</v>
      </c>
      <c r="O2113" s="1">
        <v>2006</v>
      </c>
      <c r="P2113" s="1">
        <v>4.7</v>
      </c>
    </row>
    <row r="2114" spans="1:16" ht="12.75" x14ac:dyDescent="0.2">
      <c r="A2114" s="1" t="s">
        <v>10649</v>
      </c>
      <c r="B2114" s="1" t="s">
        <v>1738</v>
      </c>
      <c r="C2114" s="1">
        <v>153665036</v>
      </c>
      <c r="D2114" s="1">
        <v>28000000</v>
      </c>
      <c r="E2114" s="1">
        <f t="shared" si="64"/>
        <v>125665036</v>
      </c>
      <c r="F2114" s="1">
        <v>50</v>
      </c>
      <c r="G2114" s="1">
        <v>100</v>
      </c>
      <c r="H2114" s="1" t="s">
        <v>421</v>
      </c>
      <c r="I2114" s="1" t="str">
        <f t="shared" si="65"/>
        <v>Action</v>
      </c>
      <c r="J2114" s="1" t="s">
        <v>2323</v>
      </c>
      <c r="K2114" s="1">
        <v>84824</v>
      </c>
      <c r="L2114" s="1">
        <v>95</v>
      </c>
      <c r="M2114" s="1" t="s">
        <v>37</v>
      </c>
      <c r="N2114" s="1" t="s">
        <v>38</v>
      </c>
      <c r="O2114" s="1">
        <v>1987</v>
      </c>
      <c r="P2114" s="1">
        <v>6.4</v>
      </c>
    </row>
    <row r="2115" spans="1:16" ht="12.75" x14ac:dyDescent="0.2">
      <c r="A2115" s="1" t="s">
        <v>10653</v>
      </c>
      <c r="B2115" s="1" t="s">
        <v>2611</v>
      </c>
      <c r="C2115" s="1">
        <v>132541238</v>
      </c>
      <c r="D2115" s="1">
        <v>33000000</v>
      </c>
      <c r="E2115" s="1">
        <f t="shared" ref="E2115:E2178" si="66">C2115-D2115</f>
        <v>99541238</v>
      </c>
      <c r="F2115" s="1">
        <v>121</v>
      </c>
      <c r="G2115" s="1">
        <v>105</v>
      </c>
      <c r="H2115" s="1" t="s">
        <v>1670</v>
      </c>
      <c r="I2115" s="1" t="str">
        <f>LEFT(H2115,6)</f>
        <v>Comedy</v>
      </c>
      <c r="J2115" s="1" t="s">
        <v>10348</v>
      </c>
      <c r="K2115" s="1">
        <v>30058</v>
      </c>
      <c r="L2115" s="1">
        <v>236</v>
      </c>
      <c r="M2115" s="1" t="s">
        <v>37</v>
      </c>
      <c r="N2115" s="1" t="s">
        <v>38</v>
      </c>
      <c r="O2115" s="1">
        <v>2003</v>
      </c>
      <c r="P2115" s="1">
        <v>5.5</v>
      </c>
    </row>
    <row r="2116" spans="1:16" ht="12.75" x14ac:dyDescent="0.2">
      <c r="A2116" s="1" t="s">
        <v>10657</v>
      </c>
      <c r="B2116" s="1" t="s">
        <v>2727</v>
      </c>
      <c r="C2116" s="1">
        <v>130727000</v>
      </c>
      <c r="D2116" s="1">
        <v>19000000</v>
      </c>
      <c r="E2116" s="1">
        <f t="shared" si="66"/>
        <v>111727000</v>
      </c>
      <c r="F2116" s="1">
        <v>185</v>
      </c>
      <c r="G2116" s="1">
        <v>138</v>
      </c>
      <c r="H2116" s="1" t="s">
        <v>6647</v>
      </c>
      <c r="I2116" s="1" t="str">
        <f>LEFT(H2116,5)</f>
        <v>Crime</v>
      </c>
      <c r="J2116" s="1" t="s">
        <v>761</v>
      </c>
      <c r="K2116" s="1">
        <v>887467</v>
      </c>
      <c r="L2116" s="1">
        <v>916</v>
      </c>
      <c r="M2116" s="1" t="s">
        <v>37</v>
      </c>
      <c r="N2116" s="1" t="s">
        <v>38</v>
      </c>
      <c r="O2116" s="1">
        <v>1991</v>
      </c>
      <c r="P2116" s="1">
        <v>8.6</v>
      </c>
    </row>
    <row r="2117" spans="1:16" ht="12.75" x14ac:dyDescent="0.2">
      <c r="A2117" s="1" t="s">
        <v>10661</v>
      </c>
      <c r="B2117" s="1" t="s">
        <v>10660</v>
      </c>
      <c r="C2117" s="1">
        <v>121697350</v>
      </c>
      <c r="D2117" s="1">
        <v>20000000</v>
      </c>
      <c r="E2117" s="1">
        <f t="shared" si="66"/>
        <v>101697350</v>
      </c>
      <c r="F2117" s="1">
        <v>61</v>
      </c>
      <c r="G2117" s="1">
        <v>94</v>
      </c>
      <c r="H2117" s="1" t="s">
        <v>6418</v>
      </c>
      <c r="I2117" s="1" t="str">
        <f>LEFT(H2117,6)</f>
        <v>Comedy</v>
      </c>
      <c r="J2117" s="1" t="s">
        <v>1731</v>
      </c>
      <c r="K2117" s="1">
        <v>114610</v>
      </c>
      <c r="L2117" s="1">
        <v>176</v>
      </c>
      <c r="M2117" s="1" t="s">
        <v>37</v>
      </c>
      <c r="N2117" s="1" t="s">
        <v>38</v>
      </c>
      <c r="O2117" s="1">
        <v>1992</v>
      </c>
      <c r="P2117" s="1">
        <v>7</v>
      </c>
    </row>
    <row r="2118" spans="1:16" ht="12.75" x14ac:dyDescent="0.2">
      <c r="A2118" s="1" t="s">
        <v>10668</v>
      </c>
      <c r="B2118" s="1" t="s">
        <v>10664</v>
      </c>
      <c r="C2118" s="1">
        <v>117224271</v>
      </c>
      <c r="D2118" s="1">
        <v>20000000</v>
      </c>
      <c r="E2118" s="1">
        <f t="shared" si="66"/>
        <v>97224271</v>
      </c>
      <c r="F2118" s="1">
        <v>156</v>
      </c>
      <c r="G2118" s="1">
        <v>101</v>
      </c>
      <c r="H2118" s="1" t="s">
        <v>10666</v>
      </c>
      <c r="I2118" s="1" t="str">
        <f>LEFT(H2118,6)</f>
        <v>Action</v>
      </c>
      <c r="J2118" s="1" t="s">
        <v>10667</v>
      </c>
      <c r="K2118" s="1">
        <v>47794</v>
      </c>
      <c r="L2118" s="1">
        <v>81</v>
      </c>
      <c r="M2118" s="1" t="s">
        <v>37</v>
      </c>
      <c r="N2118" s="1" t="s">
        <v>38</v>
      </c>
      <c r="O2118" s="1">
        <v>2010</v>
      </c>
      <c r="P2118" s="1">
        <v>7.1</v>
      </c>
    </row>
    <row r="2119" spans="1:16" ht="12.75" x14ac:dyDescent="0.2">
      <c r="A2119" s="1" t="s">
        <v>10674</v>
      </c>
      <c r="B2119" s="1" t="s">
        <v>10672</v>
      </c>
      <c r="C2119" s="1">
        <v>102922376</v>
      </c>
      <c r="D2119" s="1">
        <v>20000000</v>
      </c>
      <c r="E2119" s="1">
        <f t="shared" si="66"/>
        <v>82922376</v>
      </c>
      <c r="F2119" s="1">
        <v>75</v>
      </c>
      <c r="G2119" s="1">
        <v>131</v>
      </c>
      <c r="H2119" s="1" t="s">
        <v>8569</v>
      </c>
      <c r="I2119" s="1" t="str">
        <f>LEFT(H2119,9)</f>
        <v>Adventure</v>
      </c>
      <c r="J2119" s="1" t="s">
        <v>2442</v>
      </c>
      <c r="K2119" s="1">
        <v>51314</v>
      </c>
      <c r="L2119" s="1">
        <v>265</v>
      </c>
      <c r="M2119" s="1" t="s">
        <v>37</v>
      </c>
      <c r="N2119" s="1" t="s">
        <v>38</v>
      </c>
      <c r="O2119" s="1">
        <v>1978</v>
      </c>
      <c r="P2119" s="1">
        <v>5.7</v>
      </c>
    </row>
    <row r="2120" spans="1:16" ht="12.75" x14ac:dyDescent="0.2">
      <c r="A2120" s="1" t="s">
        <v>10679</v>
      </c>
      <c r="B2120" s="1" t="s">
        <v>1574</v>
      </c>
      <c r="C2120" s="1">
        <v>94497271</v>
      </c>
      <c r="D2120" s="1">
        <v>20000000</v>
      </c>
      <c r="E2120" s="1">
        <f t="shared" si="66"/>
        <v>74497271</v>
      </c>
      <c r="F2120" s="1">
        <v>100</v>
      </c>
      <c r="G2120" s="1">
        <v>91</v>
      </c>
      <c r="H2120" s="1" t="s">
        <v>10678</v>
      </c>
      <c r="I2120" s="1" t="str">
        <f>LEFT(H2120,9)</f>
        <v>Adventure</v>
      </c>
      <c r="J2120" s="1" t="s">
        <v>1733</v>
      </c>
      <c r="K2120" s="1">
        <v>17829</v>
      </c>
      <c r="L2120" s="1">
        <v>99</v>
      </c>
      <c r="M2120" s="1" t="s">
        <v>37</v>
      </c>
      <c r="N2120" s="1" t="s">
        <v>38</v>
      </c>
      <c r="O2120" s="1">
        <v>2008</v>
      </c>
      <c r="P2120" s="1">
        <v>3.7</v>
      </c>
    </row>
    <row r="2121" spans="1:16" ht="12.75" x14ac:dyDescent="0.2">
      <c r="A2121" s="1" t="s">
        <v>10683</v>
      </c>
      <c r="B2121" s="1" t="s">
        <v>331</v>
      </c>
      <c r="C2121" s="1">
        <v>137387272</v>
      </c>
      <c r="D2121" s="1">
        <v>20000000</v>
      </c>
      <c r="E2121" s="1">
        <f t="shared" si="66"/>
        <v>117387272</v>
      </c>
      <c r="F2121" s="1">
        <v>511</v>
      </c>
      <c r="G2121" s="1">
        <v>112</v>
      </c>
      <c r="H2121" s="1" t="s">
        <v>3029</v>
      </c>
      <c r="I2121" s="1" t="str">
        <f>LEFT(H2121,6)</f>
        <v>Horror</v>
      </c>
      <c r="J2121" s="1" t="s">
        <v>661</v>
      </c>
      <c r="K2121" s="1">
        <v>300110</v>
      </c>
      <c r="L2121" s="1">
        <v>807</v>
      </c>
      <c r="M2121" s="1" t="s">
        <v>37</v>
      </c>
      <c r="N2121" s="1" t="s">
        <v>38</v>
      </c>
      <c r="O2121" s="1">
        <v>2013</v>
      </c>
      <c r="P2121" s="1">
        <v>7.5</v>
      </c>
    </row>
    <row r="2122" spans="1:16" ht="12.75" x14ac:dyDescent="0.2">
      <c r="A2122" s="1" t="s">
        <v>10687</v>
      </c>
      <c r="B2122" s="1" t="s">
        <v>4106</v>
      </c>
      <c r="C2122" s="1">
        <v>82301521</v>
      </c>
      <c r="D2122" s="1">
        <v>32000000</v>
      </c>
      <c r="E2122" s="1">
        <f t="shared" si="66"/>
        <v>50301521</v>
      </c>
      <c r="F2122" s="1">
        <v>75</v>
      </c>
      <c r="G2122" s="1">
        <v>95</v>
      </c>
      <c r="H2122" s="1" t="s">
        <v>9779</v>
      </c>
      <c r="I2122" s="1" t="str">
        <f>LEFT(H2122,9)</f>
        <v>Adventure</v>
      </c>
      <c r="J2122" s="1" t="s">
        <v>6381</v>
      </c>
      <c r="K2122" s="1">
        <v>22679</v>
      </c>
      <c r="L2122" s="1">
        <v>149</v>
      </c>
      <c r="M2122" s="1" t="s">
        <v>37</v>
      </c>
      <c r="N2122" s="1" t="s">
        <v>38</v>
      </c>
      <c r="O2122" s="1">
        <v>2005</v>
      </c>
      <c r="P2122" s="1">
        <v>4.5999999999999996</v>
      </c>
    </row>
    <row r="2123" spans="1:16" ht="12.75" x14ac:dyDescent="0.2">
      <c r="A2123" s="1" t="s">
        <v>10691</v>
      </c>
      <c r="B2123" s="1" t="s">
        <v>4308</v>
      </c>
      <c r="C2123" s="1">
        <v>84518155</v>
      </c>
      <c r="D2123" s="1">
        <v>20000000</v>
      </c>
      <c r="E2123" s="1">
        <f t="shared" si="66"/>
        <v>64518155</v>
      </c>
      <c r="F2123" s="1">
        <v>148</v>
      </c>
      <c r="G2123" s="1">
        <v>100</v>
      </c>
      <c r="H2123" s="1" t="s">
        <v>1670</v>
      </c>
      <c r="I2123" s="1" t="str">
        <f>LEFT(H2123,6)</f>
        <v>Comedy</v>
      </c>
      <c r="J2123" s="1" t="s">
        <v>3229</v>
      </c>
      <c r="K2123" s="1">
        <v>35965</v>
      </c>
      <c r="L2123" s="1">
        <v>144</v>
      </c>
      <c r="M2123" s="1" t="s">
        <v>37</v>
      </c>
      <c r="N2123" s="1" t="s">
        <v>38</v>
      </c>
      <c r="O2123" s="1">
        <v>2014</v>
      </c>
      <c r="P2123" s="1">
        <v>4.9000000000000004</v>
      </c>
    </row>
    <row r="2124" spans="1:16" ht="12.75" x14ac:dyDescent="0.2">
      <c r="A2124" s="1" t="s">
        <v>6861</v>
      </c>
      <c r="B2124" s="1" t="s">
        <v>2640</v>
      </c>
      <c r="C2124" s="1">
        <v>80050171</v>
      </c>
      <c r="D2124" s="1">
        <v>20000000</v>
      </c>
      <c r="E2124" s="1">
        <f t="shared" si="66"/>
        <v>60050171</v>
      </c>
      <c r="F2124" s="1">
        <v>253</v>
      </c>
      <c r="G2124" s="1">
        <v>105</v>
      </c>
      <c r="H2124" s="1" t="s">
        <v>1923</v>
      </c>
      <c r="I2124" s="1" t="str">
        <f>LEFT(H2124,5)</f>
        <v>Drama</v>
      </c>
      <c r="J2124" s="1" t="s">
        <v>6860</v>
      </c>
      <c r="K2124" s="1">
        <v>186984</v>
      </c>
      <c r="L2124" s="1">
        <v>491</v>
      </c>
      <c r="M2124" s="1" t="s">
        <v>37</v>
      </c>
      <c r="N2124" s="1" t="s">
        <v>38</v>
      </c>
      <c r="O2124" s="1">
        <v>2007</v>
      </c>
      <c r="P2124" s="1">
        <v>6.9</v>
      </c>
    </row>
    <row r="2125" spans="1:16" ht="12.75" x14ac:dyDescent="0.2">
      <c r="A2125" s="1" t="s">
        <v>10694</v>
      </c>
      <c r="B2125" s="1" t="s">
        <v>9161</v>
      </c>
      <c r="C2125" s="1">
        <v>81257845</v>
      </c>
      <c r="D2125" s="1">
        <v>35000000</v>
      </c>
      <c r="E2125" s="1">
        <f t="shared" si="66"/>
        <v>46257845</v>
      </c>
      <c r="F2125" s="1">
        <v>204</v>
      </c>
      <c r="G2125" s="1">
        <v>108</v>
      </c>
      <c r="H2125" s="1" t="s">
        <v>6418</v>
      </c>
      <c r="I2125" s="1" t="str">
        <f>LEFT(H2125,6)</f>
        <v>Comedy</v>
      </c>
      <c r="J2125" s="1" t="s">
        <v>2976</v>
      </c>
      <c r="K2125" s="1">
        <v>210680</v>
      </c>
      <c r="L2125" s="1">
        <v>479</v>
      </c>
      <c r="M2125" s="1" t="s">
        <v>37</v>
      </c>
      <c r="N2125" s="1" t="s">
        <v>38</v>
      </c>
      <c r="O2125" s="1">
        <v>2003</v>
      </c>
      <c r="P2125" s="1">
        <v>7.1</v>
      </c>
    </row>
    <row r="2126" spans="1:16" ht="12.75" x14ac:dyDescent="0.2">
      <c r="A2126" s="1" t="s">
        <v>10698</v>
      </c>
      <c r="B2126" s="1" t="s">
        <v>2330</v>
      </c>
      <c r="C2126" s="1">
        <v>70360285</v>
      </c>
      <c r="D2126" s="1">
        <v>18000000</v>
      </c>
      <c r="E2126" s="1">
        <f t="shared" si="66"/>
        <v>52360285</v>
      </c>
      <c r="F2126" s="1">
        <v>72</v>
      </c>
      <c r="G2126" s="1">
        <v>101</v>
      </c>
      <c r="H2126" s="1" t="s">
        <v>261</v>
      </c>
      <c r="I2126" s="1" t="str">
        <f>LEFT(H2126,6)</f>
        <v>Action</v>
      </c>
      <c r="J2126" s="1" t="s">
        <v>4533</v>
      </c>
      <c r="K2126" s="1">
        <v>81783</v>
      </c>
      <c r="L2126" s="1">
        <v>283</v>
      </c>
      <c r="M2126" s="1" t="s">
        <v>37</v>
      </c>
      <c r="N2126" s="1" t="s">
        <v>38</v>
      </c>
      <c r="O2126" s="1">
        <v>1995</v>
      </c>
      <c r="P2126" s="1">
        <v>5.8</v>
      </c>
    </row>
    <row r="2127" spans="1:16" ht="12.75" x14ac:dyDescent="0.2">
      <c r="A2127" s="1" t="s">
        <v>8581</v>
      </c>
      <c r="B2127" s="1" t="s">
        <v>6045</v>
      </c>
      <c r="C2127" s="1">
        <v>12831121</v>
      </c>
      <c r="D2127" s="1">
        <v>30000000</v>
      </c>
      <c r="E2127" s="1">
        <f t="shared" si="66"/>
        <v>-17168879</v>
      </c>
      <c r="F2127" s="1">
        <v>98</v>
      </c>
      <c r="G2127" s="1">
        <v>114</v>
      </c>
      <c r="H2127" s="1" t="s">
        <v>3276</v>
      </c>
      <c r="I2127" s="1" t="str">
        <f>LEFT(H2127,5)</f>
        <v>Drama</v>
      </c>
      <c r="J2127" s="1" t="s">
        <v>8580</v>
      </c>
      <c r="K2127" s="1">
        <v>44979</v>
      </c>
      <c r="L2127" s="1">
        <v>298</v>
      </c>
      <c r="M2127" s="1" t="s">
        <v>37</v>
      </c>
      <c r="N2127" s="1" t="s">
        <v>38</v>
      </c>
      <c r="O2127" s="1">
        <v>2004</v>
      </c>
      <c r="P2127" s="1">
        <v>7</v>
      </c>
    </row>
    <row r="2128" spans="1:16" ht="12.75" x14ac:dyDescent="0.2">
      <c r="A2128" s="1" t="s">
        <v>10701</v>
      </c>
      <c r="B2128" s="1" t="s">
        <v>3879</v>
      </c>
      <c r="C2128" s="1">
        <v>69148997</v>
      </c>
      <c r="D2128" s="1">
        <v>37000000</v>
      </c>
      <c r="E2128" s="1">
        <f t="shared" si="66"/>
        <v>32148997</v>
      </c>
      <c r="F2128" s="1">
        <v>62</v>
      </c>
      <c r="G2128" s="1">
        <v>109</v>
      </c>
      <c r="H2128" s="1" t="s">
        <v>1008</v>
      </c>
      <c r="I2128" s="1" t="str">
        <f>LEFT(H2128,6)</f>
        <v>Comedy</v>
      </c>
      <c r="J2128" s="1" t="s">
        <v>6501</v>
      </c>
      <c r="K2128" s="1">
        <v>98794</v>
      </c>
      <c r="L2128" s="1">
        <v>251</v>
      </c>
      <c r="M2128" s="1" t="s">
        <v>37</v>
      </c>
      <c r="N2128" s="1" t="s">
        <v>38</v>
      </c>
      <c r="O2128" s="1">
        <v>2004</v>
      </c>
      <c r="P2128" s="1">
        <v>5.4</v>
      </c>
    </row>
    <row r="2129" spans="1:16" ht="12.75" x14ac:dyDescent="0.2">
      <c r="A2129" s="1" t="s">
        <v>10706</v>
      </c>
      <c r="B2129" s="1" t="s">
        <v>8190</v>
      </c>
      <c r="C2129" s="1">
        <v>82624961</v>
      </c>
      <c r="D2129" s="1">
        <v>20000000</v>
      </c>
      <c r="E2129" s="1">
        <f t="shared" si="66"/>
        <v>62624961</v>
      </c>
      <c r="F2129" s="1">
        <v>549</v>
      </c>
      <c r="G2129" s="1">
        <v>115</v>
      </c>
      <c r="H2129" s="1" t="s">
        <v>2526</v>
      </c>
      <c r="I2129" s="1" t="str">
        <f>LEFT(H2129,6)</f>
        <v>Comedy</v>
      </c>
      <c r="J2129" s="1" t="s">
        <v>10705</v>
      </c>
      <c r="K2129" s="1">
        <v>205284</v>
      </c>
      <c r="L2129" s="1">
        <v>439</v>
      </c>
      <c r="M2129" s="1" t="s">
        <v>37</v>
      </c>
      <c r="N2129" s="1" t="s">
        <v>38</v>
      </c>
      <c r="O2129" s="1">
        <v>2011</v>
      </c>
      <c r="P2129" s="1">
        <v>7.3</v>
      </c>
    </row>
    <row r="2130" spans="1:16" ht="12.75" x14ac:dyDescent="0.2">
      <c r="A2130" s="1" t="s">
        <v>10711</v>
      </c>
      <c r="B2130" s="1" t="s">
        <v>2432</v>
      </c>
      <c r="C2130" s="1">
        <v>67325559</v>
      </c>
      <c r="D2130" s="1">
        <v>20000000</v>
      </c>
      <c r="E2130" s="1">
        <f t="shared" si="66"/>
        <v>47325559</v>
      </c>
      <c r="F2130" s="1">
        <v>106</v>
      </c>
      <c r="G2130" s="1">
        <v>117</v>
      </c>
      <c r="H2130" s="1" t="s">
        <v>10710</v>
      </c>
      <c r="I2130" s="1" t="str">
        <f>LEFT(H2130,9)</f>
        <v>Adventure</v>
      </c>
      <c r="J2130" s="1" t="s">
        <v>1501</v>
      </c>
      <c r="K2130" s="1">
        <v>58222</v>
      </c>
      <c r="L2130" s="1">
        <v>331</v>
      </c>
      <c r="M2130" s="1" t="s">
        <v>37</v>
      </c>
      <c r="N2130" s="1" t="s">
        <v>38</v>
      </c>
      <c r="O2130" s="1">
        <v>2003</v>
      </c>
      <c r="P2130" s="1">
        <v>7.1</v>
      </c>
    </row>
    <row r="2131" spans="1:16" ht="12.75" x14ac:dyDescent="0.2">
      <c r="A2131" s="1" t="s">
        <v>10717</v>
      </c>
      <c r="B2131" s="1" t="s">
        <v>6170</v>
      </c>
      <c r="C2131" s="1">
        <v>62933793</v>
      </c>
      <c r="D2131" s="1">
        <v>20000000</v>
      </c>
      <c r="E2131" s="1">
        <f t="shared" si="66"/>
        <v>42933793</v>
      </c>
      <c r="F2131" s="1">
        <v>123</v>
      </c>
      <c r="G2131" s="1">
        <v>107</v>
      </c>
      <c r="H2131" s="1" t="s">
        <v>10716</v>
      </c>
      <c r="I2131" s="1" t="str">
        <f>LEFT(H2131,5)</f>
        <v>Drama</v>
      </c>
      <c r="J2131" s="1" t="s">
        <v>1638</v>
      </c>
      <c r="K2131" s="1">
        <v>62421</v>
      </c>
      <c r="L2131" s="1">
        <v>185</v>
      </c>
      <c r="M2131" s="1" t="s">
        <v>37</v>
      </c>
      <c r="N2131" s="1" t="s">
        <v>38</v>
      </c>
      <c r="O2131" s="1">
        <v>2010</v>
      </c>
      <c r="P2131" s="1">
        <v>5.8</v>
      </c>
    </row>
    <row r="2132" spans="1:16" ht="12.75" x14ac:dyDescent="0.2">
      <c r="A2132" s="1" t="s">
        <v>10722</v>
      </c>
      <c r="B2132" s="1" t="s">
        <v>10721</v>
      </c>
      <c r="C2132" s="1">
        <v>56667870</v>
      </c>
      <c r="D2132" s="1">
        <v>20000000</v>
      </c>
      <c r="E2132" s="1">
        <f t="shared" si="66"/>
        <v>36667870</v>
      </c>
      <c r="F2132" s="1">
        <v>597</v>
      </c>
      <c r="G2132" s="1">
        <v>134</v>
      </c>
      <c r="H2132" s="1" t="s">
        <v>5939</v>
      </c>
      <c r="I2132" s="1" t="str">
        <f>LEFT(H2132,9)</f>
        <v>Biography</v>
      </c>
      <c r="J2132" s="1" t="s">
        <v>3733</v>
      </c>
      <c r="K2132" s="1">
        <v>439176</v>
      </c>
      <c r="L2132" s="1">
        <v>695</v>
      </c>
      <c r="M2132" s="1" t="s">
        <v>37</v>
      </c>
      <c r="N2132" s="1" t="s">
        <v>38</v>
      </c>
      <c r="O2132" s="1">
        <v>2013</v>
      </c>
      <c r="P2132" s="1">
        <v>8.1</v>
      </c>
    </row>
    <row r="2133" spans="1:16" ht="12.75" x14ac:dyDescent="0.2">
      <c r="A2133" s="1" t="s">
        <v>10726</v>
      </c>
      <c r="B2133" s="1" t="s">
        <v>8503</v>
      </c>
      <c r="C2133" s="1">
        <v>56398162</v>
      </c>
      <c r="D2133" s="1">
        <v>20000000</v>
      </c>
      <c r="E2133" s="1">
        <f t="shared" si="66"/>
        <v>36398162</v>
      </c>
      <c r="F2133" s="1">
        <v>64</v>
      </c>
      <c r="G2133" s="1">
        <v>118</v>
      </c>
      <c r="H2133" s="1" t="s">
        <v>5787</v>
      </c>
      <c r="I2133" s="1" t="str">
        <f>LEFT(H2133,6)</f>
        <v>Comedy</v>
      </c>
      <c r="J2133" s="1" t="s">
        <v>4442</v>
      </c>
      <c r="K2133" s="1">
        <v>28649</v>
      </c>
      <c r="L2133" s="1">
        <v>185</v>
      </c>
      <c r="M2133" s="1" t="s">
        <v>37</v>
      </c>
      <c r="N2133" s="1" t="s">
        <v>38</v>
      </c>
      <c r="O2133" s="1">
        <v>2002</v>
      </c>
      <c r="P2133" s="1">
        <v>5.7</v>
      </c>
    </row>
    <row r="2134" spans="1:16" ht="12.75" x14ac:dyDescent="0.2">
      <c r="A2134" s="1" t="s">
        <v>10730</v>
      </c>
      <c r="B2134" s="1" t="s">
        <v>9515</v>
      </c>
      <c r="C2134" s="1">
        <v>60072596</v>
      </c>
      <c r="D2134" s="1">
        <v>20000000</v>
      </c>
      <c r="E2134" s="1">
        <f t="shared" si="66"/>
        <v>40072596</v>
      </c>
      <c r="F2134" s="1">
        <v>40</v>
      </c>
      <c r="G2134" s="1">
        <v>121</v>
      </c>
      <c r="H2134" s="1" t="s">
        <v>1414</v>
      </c>
      <c r="I2134" s="1" t="str">
        <f>LEFT(H2134,6)</f>
        <v>Comedy</v>
      </c>
      <c r="J2134" s="1" t="s">
        <v>6432</v>
      </c>
      <c r="K2134" s="1">
        <v>7664</v>
      </c>
      <c r="L2134" s="1">
        <v>68</v>
      </c>
      <c r="M2134" s="1" t="s">
        <v>37</v>
      </c>
      <c r="N2134" s="1" t="s">
        <v>38</v>
      </c>
      <c r="O2134" s="1">
        <v>2010</v>
      </c>
      <c r="P2134" s="1">
        <v>4.4000000000000004</v>
      </c>
    </row>
    <row r="2135" spans="1:16" ht="12.75" x14ac:dyDescent="0.2">
      <c r="A2135" s="1" t="s">
        <v>10734</v>
      </c>
      <c r="B2135" s="1" t="s">
        <v>254</v>
      </c>
      <c r="C2135" s="1">
        <v>56362352</v>
      </c>
      <c r="D2135" s="1">
        <v>20000000</v>
      </c>
      <c r="E2135" s="1">
        <f t="shared" si="66"/>
        <v>36362352</v>
      </c>
      <c r="F2135" s="1">
        <v>111</v>
      </c>
      <c r="G2135" s="1">
        <v>105</v>
      </c>
      <c r="H2135" s="1" t="s">
        <v>10733</v>
      </c>
      <c r="I2135" s="1" t="str">
        <f>LEFT(H2135,7)</f>
        <v>Fantasy</v>
      </c>
      <c r="J2135" s="1" t="s">
        <v>43</v>
      </c>
      <c r="K2135" s="1">
        <v>357581</v>
      </c>
      <c r="L2135" s="1">
        <v>588</v>
      </c>
      <c r="M2135" s="1" t="s">
        <v>37</v>
      </c>
      <c r="N2135" s="1" t="s">
        <v>38</v>
      </c>
      <c r="O2135" s="1">
        <v>1990</v>
      </c>
      <c r="P2135" s="1">
        <v>7.9</v>
      </c>
    </row>
    <row r="2136" spans="1:16" ht="12.75" x14ac:dyDescent="0.2">
      <c r="A2136" s="1" t="s">
        <v>10738</v>
      </c>
      <c r="B2136" s="1" t="s">
        <v>10737</v>
      </c>
      <c r="C2136" s="1">
        <v>56154094</v>
      </c>
      <c r="D2136" s="1">
        <v>20000000</v>
      </c>
      <c r="E2136" s="1">
        <f t="shared" si="66"/>
        <v>36154094</v>
      </c>
      <c r="F2136" s="1">
        <v>151</v>
      </c>
      <c r="G2136" s="1">
        <v>110</v>
      </c>
      <c r="H2136" s="1" t="s">
        <v>213</v>
      </c>
      <c r="I2136" s="1" t="str">
        <f>LEFT(H2136,5)</f>
        <v>Drama</v>
      </c>
      <c r="J2136" s="1" t="s">
        <v>157</v>
      </c>
      <c r="K2136" s="1">
        <v>44723</v>
      </c>
      <c r="L2136" s="1">
        <v>130</v>
      </c>
      <c r="M2136" s="1" t="s">
        <v>37</v>
      </c>
      <c r="N2136" s="1" t="s">
        <v>56</v>
      </c>
      <c r="O2136" s="1">
        <v>2016</v>
      </c>
      <c r="P2136" s="1">
        <v>7.6</v>
      </c>
    </row>
    <row r="2137" spans="1:16" ht="12.75" x14ac:dyDescent="0.2">
      <c r="A2137" s="1" t="s">
        <v>10742</v>
      </c>
      <c r="B2137" s="1" t="s">
        <v>9515</v>
      </c>
      <c r="C2137" s="1">
        <v>65623128</v>
      </c>
      <c r="D2137" s="1">
        <v>20000000</v>
      </c>
      <c r="E2137" s="1">
        <f t="shared" si="66"/>
        <v>45623128</v>
      </c>
      <c r="F2137" s="1">
        <v>31</v>
      </c>
      <c r="G2137" s="1">
        <v>114</v>
      </c>
      <c r="H2137" s="1" t="s">
        <v>9192</v>
      </c>
      <c r="I2137" s="1" t="str">
        <f>LEFT(H2137,6)</f>
        <v>Comedy</v>
      </c>
      <c r="J2137" s="1" t="s">
        <v>3328</v>
      </c>
      <c r="K2137" s="1">
        <v>7354</v>
      </c>
      <c r="L2137" s="1">
        <v>50</v>
      </c>
      <c r="M2137" s="1" t="s">
        <v>37</v>
      </c>
      <c r="N2137" s="1" t="s">
        <v>38</v>
      </c>
      <c r="O2137" s="1">
        <v>2012</v>
      </c>
      <c r="P2137" s="1">
        <v>4.8</v>
      </c>
    </row>
    <row r="2138" spans="1:16" ht="12.75" x14ac:dyDescent="0.2">
      <c r="A2138" s="1" t="s">
        <v>10747</v>
      </c>
      <c r="B2138" s="1" t="s">
        <v>4732</v>
      </c>
      <c r="D2138" s="1">
        <v>1800000</v>
      </c>
      <c r="E2138" s="1">
        <f t="shared" si="66"/>
        <v>-1800000</v>
      </c>
      <c r="F2138" s="1">
        <v>138</v>
      </c>
      <c r="G2138" s="1">
        <v>104</v>
      </c>
      <c r="H2138" s="1" t="s">
        <v>463</v>
      </c>
      <c r="I2138" s="1" t="str">
        <f>LEFT(H2138,6)</f>
        <v>Action</v>
      </c>
      <c r="J2138" s="1" t="s">
        <v>2442</v>
      </c>
      <c r="K2138" s="1">
        <v>82476</v>
      </c>
      <c r="L2138" s="1">
        <v>280</v>
      </c>
      <c r="M2138" s="1" t="s">
        <v>37</v>
      </c>
      <c r="N2138" s="1" t="s">
        <v>38</v>
      </c>
      <c r="O2138" s="1">
        <v>1971</v>
      </c>
      <c r="P2138" s="1">
        <v>7.8</v>
      </c>
    </row>
    <row r="2139" spans="1:16" ht="12.75" x14ac:dyDescent="0.2">
      <c r="A2139" s="1" t="s">
        <v>10752</v>
      </c>
      <c r="B2139" s="1" t="s">
        <v>10751</v>
      </c>
      <c r="C2139" s="1">
        <v>55461307</v>
      </c>
      <c r="D2139" s="1">
        <v>20000000</v>
      </c>
      <c r="E2139" s="1">
        <f t="shared" si="66"/>
        <v>35461307</v>
      </c>
      <c r="F2139" s="1">
        <v>81</v>
      </c>
      <c r="G2139" s="1">
        <v>100</v>
      </c>
      <c r="H2139" s="1" t="s">
        <v>1670</v>
      </c>
      <c r="I2139" s="1" t="str">
        <f>LEFT(H2139,6)</f>
        <v>Comedy</v>
      </c>
      <c r="J2139" s="1" t="s">
        <v>289</v>
      </c>
      <c r="K2139" s="1">
        <v>4654</v>
      </c>
      <c r="L2139" s="1">
        <v>46</v>
      </c>
      <c r="M2139" s="1" t="s">
        <v>37</v>
      </c>
      <c r="N2139" s="1" t="s">
        <v>38</v>
      </c>
      <c r="O2139" s="1">
        <v>2016</v>
      </c>
      <c r="P2139" s="1">
        <v>6.7</v>
      </c>
    </row>
    <row r="2140" spans="1:16" ht="12.75" x14ac:dyDescent="0.2">
      <c r="A2140" s="1" t="s">
        <v>10756</v>
      </c>
      <c r="B2140" s="1" t="s">
        <v>10755</v>
      </c>
      <c r="C2140" s="1">
        <v>48546578</v>
      </c>
      <c r="D2140" s="1">
        <v>20000000</v>
      </c>
      <c r="E2140" s="1">
        <f t="shared" si="66"/>
        <v>28546578</v>
      </c>
      <c r="F2140" s="1">
        <v>99</v>
      </c>
      <c r="G2140" s="1">
        <v>85</v>
      </c>
      <c r="H2140" s="1" t="s">
        <v>1680</v>
      </c>
      <c r="I2140" s="1" t="str">
        <f>LEFT(H2140,6)</f>
        <v>Comedy</v>
      </c>
      <c r="J2140" s="1" t="s">
        <v>4598</v>
      </c>
      <c r="K2140" s="1">
        <v>50415</v>
      </c>
      <c r="L2140" s="1">
        <v>613</v>
      </c>
      <c r="M2140" s="1" t="s">
        <v>37</v>
      </c>
      <c r="N2140" s="1" t="s">
        <v>38</v>
      </c>
      <c r="O2140" s="1">
        <v>2006</v>
      </c>
      <c r="P2140" s="1">
        <v>2.7</v>
      </c>
    </row>
    <row r="2141" spans="1:16" ht="12.75" x14ac:dyDescent="0.2">
      <c r="A2141" s="1" t="s">
        <v>10760</v>
      </c>
      <c r="B2141" s="1" t="s">
        <v>10759</v>
      </c>
      <c r="C2141" s="1">
        <v>48423368</v>
      </c>
      <c r="D2141" s="1">
        <v>20000000</v>
      </c>
      <c r="E2141" s="1">
        <f t="shared" si="66"/>
        <v>28423368</v>
      </c>
      <c r="F2141" s="1">
        <v>80</v>
      </c>
      <c r="G2141" s="1">
        <v>72</v>
      </c>
      <c r="H2141" s="1" t="s">
        <v>627</v>
      </c>
      <c r="I2141" s="1" t="str">
        <f>LEFT(H2141,9)</f>
        <v>Adventure</v>
      </c>
      <c r="J2141" s="1" t="s">
        <v>2676</v>
      </c>
      <c r="K2141" s="1">
        <v>13324</v>
      </c>
      <c r="L2141" s="1">
        <v>79</v>
      </c>
      <c r="M2141" s="1" t="s">
        <v>37</v>
      </c>
      <c r="N2141" s="1" t="s">
        <v>38</v>
      </c>
      <c r="O2141" s="1">
        <v>2002</v>
      </c>
      <c r="P2141" s="1">
        <v>5.8</v>
      </c>
    </row>
    <row r="2142" spans="1:16" ht="12.75" x14ac:dyDescent="0.2">
      <c r="A2142" s="1" t="s">
        <v>10764</v>
      </c>
      <c r="B2142" s="1" t="s">
        <v>10763</v>
      </c>
      <c r="C2142" s="1">
        <v>52066000</v>
      </c>
      <c r="D2142" s="1">
        <v>20000000</v>
      </c>
      <c r="E2142" s="1">
        <f t="shared" si="66"/>
        <v>32066000</v>
      </c>
      <c r="F2142" s="1">
        <v>364</v>
      </c>
      <c r="G2142" s="1">
        <v>128</v>
      </c>
      <c r="H2142" s="1" t="s">
        <v>5939</v>
      </c>
      <c r="I2142" s="1" t="str">
        <f>LEFT(H2142,9)</f>
        <v>Biography</v>
      </c>
      <c r="J2142" s="1" t="s">
        <v>2037</v>
      </c>
      <c r="K2142" s="1">
        <v>61114</v>
      </c>
      <c r="L2142" s="1">
        <v>212</v>
      </c>
      <c r="M2142" s="1" t="s">
        <v>37</v>
      </c>
      <c r="N2142" s="1" t="s">
        <v>56</v>
      </c>
      <c r="O2142" s="1">
        <v>2014</v>
      </c>
      <c r="P2142" s="1">
        <v>7.5</v>
      </c>
    </row>
    <row r="2143" spans="1:16" ht="12.75" x14ac:dyDescent="0.2">
      <c r="A2143" s="1" t="s">
        <v>10770</v>
      </c>
      <c r="B2143" s="1" t="s">
        <v>10767</v>
      </c>
      <c r="C2143" s="1">
        <v>47887943</v>
      </c>
      <c r="D2143" s="1">
        <v>20000000</v>
      </c>
      <c r="E2143" s="1">
        <f t="shared" si="66"/>
        <v>27887943</v>
      </c>
      <c r="F2143" s="1">
        <v>85</v>
      </c>
      <c r="G2143" s="1">
        <v>72</v>
      </c>
      <c r="H2143" s="1" t="s">
        <v>10769</v>
      </c>
      <c r="I2143" s="1" t="str">
        <f>LEFT(H2143,9)</f>
        <v>Adventure</v>
      </c>
      <c r="J2143" s="1" t="s">
        <v>2188</v>
      </c>
      <c r="K2143" s="1">
        <v>11634</v>
      </c>
      <c r="L2143" s="1">
        <v>58</v>
      </c>
      <c r="M2143" s="1" t="s">
        <v>37</v>
      </c>
      <c r="N2143" s="1" t="s">
        <v>38</v>
      </c>
      <c r="O2143" s="1">
        <v>2003</v>
      </c>
      <c r="P2143" s="1">
        <v>5.4</v>
      </c>
    </row>
    <row r="2144" spans="1:16" ht="12.75" x14ac:dyDescent="0.2">
      <c r="A2144" s="1" t="s">
        <v>10776</v>
      </c>
      <c r="B2144" s="1" t="s">
        <v>6730</v>
      </c>
      <c r="C2144" s="1">
        <v>46363118</v>
      </c>
      <c r="D2144" s="1">
        <v>20000000</v>
      </c>
      <c r="E2144" s="1">
        <f t="shared" si="66"/>
        <v>26363118</v>
      </c>
      <c r="F2144" s="1">
        <v>140</v>
      </c>
      <c r="G2144" s="1">
        <v>89</v>
      </c>
      <c r="H2144" s="1" t="s">
        <v>6131</v>
      </c>
      <c r="I2144" s="1" t="str">
        <f>LEFT(H2144,5)</f>
        <v>Drama</v>
      </c>
      <c r="J2144" s="1" t="s">
        <v>10775</v>
      </c>
      <c r="K2144" s="1">
        <v>25960</v>
      </c>
      <c r="L2144" s="1">
        <v>389</v>
      </c>
      <c r="M2144" s="1" t="s">
        <v>37</v>
      </c>
      <c r="N2144" s="1" t="s">
        <v>38</v>
      </c>
      <c r="O2144" s="1">
        <v>2005</v>
      </c>
      <c r="P2144" s="1">
        <v>4.0999999999999996</v>
      </c>
    </row>
    <row r="2145" spans="1:16" ht="12.75" x14ac:dyDescent="0.2">
      <c r="A2145" s="1" t="s">
        <v>10781</v>
      </c>
      <c r="B2145" s="1" t="s">
        <v>10780</v>
      </c>
      <c r="C2145" s="1">
        <v>47852604</v>
      </c>
      <c r="D2145" s="1">
        <v>20000000</v>
      </c>
      <c r="E2145" s="1">
        <f t="shared" si="66"/>
        <v>27852604</v>
      </c>
      <c r="F2145" s="1">
        <v>184</v>
      </c>
      <c r="G2145" s="1">
        <v>96</v>
      </c>
      <c r="H2145" s="1" t="s">
        <v>1923</v>
      </c>
      <c r="I2145" s="1" t="str">
        <f>LEFT(H2145,5)</f>
        <v>Drama</v>
      </c>
      <c r="J2145" s="1" t="s">
        <v>6381</v>
      </c>
      <c r="K2145" s="1">
        <v>62364</v>
      </c>
      <c r="L2145" s="1">
        <v>337</v>
      </c>
      <c r="M2145" s="1" t="s">
        <v>37</v>
      </c>
      <c r="N2145" s="1" t="s">
        <v>38</v>
      </c>
      <c r="O2145" s="1">
        <v>2007</v>
      </c>
      <c r="P2145" s="1">
        <v>5.9</v>
      </c>
    </row>
    <row r="2146" spans="1:16" ht="12.75" x14ac:dyDescent="0.2">
      <c r="A2146" s="1" t="s">
        <v>10788</v>
      </c>
      <c r="B2146" s="1" t="s">
        <v>10785</v>
      </c>
      <c r="C2146" s="1">
        <v>45542421</v>
      </c>
      <c r="D2146" s="1">
        <v>30000000</v>
      </c>
      <c r="E2146" s="1">
        <f t="shared" si="66"/>
        <v>15542421</v>
      </c>
      <c r="F2146" s="1">
        <v>89</v>
      </c>
      <c r="G2146" s="1">
        <v>77</v>
      </c>
      <c r="H2146" s="1" t="s">
        <v>10786</v>
      </c>
      <c r="I2146" s="1" t="str">
        <f>LEFT(H2146,9)</f>
        <v>Animation</v>
      </c>
      <c r="J2146" s="1" t="s">
        <v>10787</v>
      </c>
      <c r="K2146" s="1">
        <v>13319</v>
      </c>
      <c r="L2146" s="1">
        <v>53</v>
      </c>
      <c r="M2146" s="1" t="s">
        <v>37</v>
      </c>
      <c r="N2146" s="1" t="s">
        <v>38</v>
      </c>
      <c r="O2146" s="1">
        <v>2000</v>
      </c>
      <c r="P2146" s="1">
        <v>6.3</v>
      </c>
    </row>
    <row r="2147" spans="1:16" ht="12.75" x14ac:dyDescent="0.2">
      <c r="A2147" s="1" t="s">
        <v>10792</v>
      </c>
      <c r="B2147" s="1" t="s">
        <v>5127</v>
      </c>
      <c r="C2147" s="1">
        <v>41573740</v>
      </c>
      <c r="E2147" s="1">
        <f t="shared" si="66"/>
        <v>41573740</v>
      </c>
      <c r="F2147" s="1">
        <v>265</v>
      </c>
      <c r="G2147" s="1">
        <v>123</v>
      </c>
      <c r="H2147" s="1" t="s">
        <v>3029</v>
      </c>
      <c r="I2147" s="1" t="str">
        <f>LEFT(H2147,6)</f>
        <v>Horror</v>
      </c>
      <c r="J2147" s="1" t="s">
        <v>515</v>
      </c>
      <c r="K2147" s="1">
        <v>141663</v>
      </c>
      <c r="L2147" s="1">
        <v>383</v>
      </c>
      <c r="M2147" s="1" t="s">
        <v>37</v>
      </c>
      <c r="N2147" s="1" t="s">
        <v>38</v>
      </c>
      <c r="O2147" s="1">
        <v>2009</v>
      </c>
      <c r="P2147" s="1">
        <v>7</v>
      </c>
    </row>
    <row r="2148" spans="1:16" ht="12.75" x14ac:dyDescent="0.2">
      <c r="A2148" s="1" t="s">
        <v>10797</v>
      </c>
      <c r="B2148" s="1" t="s">
        <v>7861</v>
      </c>
      <c r="C2148" s="1">
        <v>42652003</v>
      </c>
      <c r="D2148" s="1">
        <v>20000000</v>
      </c>
      <c r="E2148" s="1">
        <f t="shared" si="66"/>
        <v>22652003</v>
      </c>
      <c r="F2148" s="1">
        <v>61</v>
      </c>
      <c r="G2148" s="1">
        <v>111</v>
      </c>
      <c r="H2148" s="1" t="s">
        <v>9352</v>
      </c>
      <c r="I2148" s="1" t="str">
        <f>LEFT(H2148,9)</f>
        <v>Adventure</v>
      </c>
      <c r="J2148" s="1" t="s">
        <v>3713</v>
      </c>
      <c r="K2148" s="1">
        <v>18915</v>
      </c>
      <c r="L2148" s="1">
        <v>87</v>
      </c>
      <c r="M2148" s="1" t="s">
        <v>37</v>
      </c>
      <c r="N2148" s="1" t="s">
        <v>38</v>
      </c>
      <c r="O2148" s="1">
        <v>2015</v>
      </c>
      <c r="P2148" s="1">
        <v>6.8</v>
      </c>
    </row>
    <row r="2149" spans="1:16" ht="12.75" x14ac:dyDescent="0.2">
      <c r="A2149" s="1" t="s">
        <v>10806</v>
      </c>
      <c r="B2149" s="1" t="s">
        <v>8381</v>
      </c>
      <c r="C2149" s="1">
        <v>39737645</v>
      </c>
      <c r="D2149" s="1">
        <v>20000000</v>
      </c>
      <c r="E2149" s="1">
        <f t="shared" si="66"/>
        <v>19737645</v>
      </c>
      <c r="F2149" s="1">
        <v>112</v>
      </c>
      <c r="G2149" s="1">
        <v>93</v>
      </c>
      <c r="H2149" s="1" t="s">
        <v>4218</v>
      </c>
      <c r="I2149" s="1" t="str">
        <f>LEFT(H2149,9)</f>
        <v>Adventure</v>
      </c>
      <c r="J2149" s="1" t="s">
        <v>4645</v>
      </c>
      <c r="K2149" s="1">
        <v>89687</v>
      </c>
      <c r="L2149" s="1">
        <v>666</v>
      </c>
      <c r="M2149" s="1" t="s">
        <v>37</v>
      </c>
      <c r="N2149" s="1" t="s">
        <v>38</v>
      </c>
      <c r="O2149" s="1">
        <v>2007</v>
      </c>
      <c r="P2149" s="1">
        <v>2.2999999999999998</v>
      </c>
    </row>
    <row r="2150" spans="1:16" ht="12.75" x14ac:dyDescent="0.2">
      <c r="A2150" s="1" t="s">
        <v>2278</v>
      </c>
      <c r="B2150" s="1" t="s">
        <v>2276</v>
      </c>
      <c r="C2150" s="1">
        <v>37567440</v>
      </c>
      <c r="D2150" s="1">
        <v>20000000</v>
      </c>
      <c r="E2150" s="1">
        <f t="shared" si="66"/>
        <v>17567440</v>
      </c>
      <c r="F2150" s="1">
        <v>166</v>
      </c>
      <c r="G2150" s="1">
        <v>129</v>
      </c>
      <c r="H2150" s="1" t="s">
        <v>172</v>
      </c>
      <c r="I2150" s="1" t="str">
        <f>LEFT(H2150,9)</f>
        <v>Adventure</v>
      </c>
      <c r="J2150" s="1" t="s">
        <v>2277</v>
      </c>
      <c r="K2150" s="1">
        <v>113068</v>
      </c>
      <c r="L2150" s="1">
        <v>337</v>
      </c>
      <c r="M2150" s="1" t="s">
        <v>37</v>
      </c>
      <c r="N2150" s="1" t="s">
        <v>38</v>
      </c>
      <c r="O2150" s="1">
        <v>1982</v>
      </c>
      <c r="P2150" s="1">
        <v>6.9</v>
      </c>
    </row>
    <row r="2151" spans="1:16" ht="12.75" x14ac:dyDescent="0.2">
      <c r="A2151" s="1" t="s">
        <v>10811</v>
      </c>
      <c r="B2151" s="1" t="s">
        <v>431</v>
      </c>
      <c r="C2151" s="1">
        <v>44988180</v>
      </c>
      <c r="D2151" s="1">
        <v>20000000</v>
      </c>
      <c r="E2151" s="1">
        <f t="shared" si="66"/>
        <v>24988180</v>
      </c>
      <c r="F2151" s="1">
        <v>474</v>
      </c>
      <c r="G2151" s="1">
        <v>128</v>
      </c>
      <c r="H2151" s="1" t="s">
        <v>10810</v>
      </c>
      <c r="I2151" s="1" t="str">
        <f>LEFT(H2151,9)</f>
        <v>Biography</v>
      </c>
      <c r="J2151" s="1" t="s">
        <v>1050</v>
      </c>
      <c r="K2151" s="1">
        <v>195333</v>
      </c>
      <c r="L2151" s="1">
        <v>409</v>
      </c>
      <c r="M2151" s="1" t="s">
        <v>37</v>
      </c>
      <c r="N2151" s="1" t="s">
        <v>38</v>
      </c>
      <c r="O2151" s="1">
        <v>2015</v>
      </c>
      <c r="P2151" s="1">
        <v>8.1</v>
      </c>
    </row>
    <row r="2152" spans="1:16" ht="12.75" x14ac:dyDescent="0.2">
      <c r="A2152" s="1" t="s">
        <v>10815</v>
      </c>
      <c r="B2152" s="1" t="s">
        <v>10121</v>
      </c>
      <c r="C2152" s="1">
        <v>39263506</v>
      </c>
      <c r="D2152" s="1">
        <v>22000000</v>
      </c>
      <c r="E2152" s="1">
        <f t="shared" si="66"/>
        <v>17263506</v>
      </c>
      <c r="F2152" s="1">
        <v>165</v>
      </c>
      <c r="G2152" s="1">
        <v>110</v>
      </c>
      <c r="H2152" s="1" t="s">
        <v>2124</v>
      </c>
      <c r="I2152" s="1" t="str">
        <f>LEFT(H2152,5)</f>
        <v>Crime</v>
      </c>
      <c r="J2152" s="1" t="s">
        <v>3713</v>
      </c>
      <c r="K2152" s="1">
        <v>40469</v>
      </c>
      <c r="L2152" s="1">
        <v>135</v>
      </c>
      <c r="M2152" s="1" t="s">
        <v>37</v>
      </c>
      <c r="N2152" s="1" t="s">
        <v>38</v>
      </c>
      <c r="O2152" s="1">
        <v>2008</v>
      </c>
      <c r="P2152" s="1">
        <v>6.1</v>
      </c>
    </row>
    <row r="2153" spans="1:16" ht="12.75" x14ac:dyDescent="0.2">
      <c r="A2153" s="1" t="s">
        <v>10819</v>
      </c>
      <c r="B2153" s="1" t="s">
        <v>10818</v>
      </c>
      <c r="C2153" s="1">
        <v>39143839</v>
      </c>
      <c r="D2153" s="1">
        <v>20000000</v>
      </c>
      <c r="E2153" s="1">
        <f t="shared" si="66"/>
        <v>19143839</v>
      </c>
      <c r="F2153" s="1">
        <v>131</v>
      </c>
      <c r="G2153" s="1">
        <v>137</v>
      </c>
      <c r="H2153" s="1" t="s">
        <v>5543</v>
      </c>
      <c r="I2153" s="1" t="str">
        <f>LEFT(H2153,6)</f>
        <v>Horror</v>
      </c>
      <c r="J2153" s="1" t="s">
        <v>2476</v>
      </c>
      <c r="K2153" s="1">
        <v>38658</v>
      </c>
      <c r="L2153" s="1">
        <v>284</v>
      </c>
      <c r="M2153" s="1" t="s">
        <v>37</v>
      </c>
      <c r="N2153" s="1" t="s">
        <v>38</v>
      </c>
      <c r="O2153" s="1">
        <v>2006</v>
      </c>
      <c r="P2153" s="1">
        <v>5</v>
      </c>
    </row>
    <row r="2154" spans="1:16" ht="12.75" x14ac:dyDescent="0.2">
      <c r="A2154" s="1" t="s">
        <v>10823</v>
      </c>
      <c r="B2154" s="1" t="s">
        <v>7301</v>
      </c>
      <c r="C2154" s="1">
        <v>37672350</v>
      </c>
      <c r="D2154" s="1">
        <v>20000000</v>
      </c>
      <c r="E2154" s="1">
        <f t="shared" si="66"/>
        <v>17672350</v>
      </c>
      <c r="F2154" s="1">
        <v>29</v>
      </c>
      <c r="G2154" s="1">
        <v>124</v>
      </c>
      <c r="H2154" s="1" t="s">
        <v>1414</v>
      </c>
      <c r="I2154" s="1" t="str">
        <f>LEFT(H2154,6)</f>
        <v>Comedy</v>
      </c>
      <c r="J2154" s="1" t="s">
        <v>10822</v>
      </c>
      <c r="K2154" s="1">
        <v>5427</v>
      </c>
      <c r="L2154" s="1">
        <v>51</v>
      </c>
      <c r="M2154" s="1" t="s">
        <v>37</v>
      </c>
      <c r="N2154" s="1" t="s">
        <v>38</v>
      </c>
      <c r="O2154" s="1">
        <v>1998</v>
      </c>
      <c r="P2154" s="1">
        <v>5.5</v>
      </c>
    </row>
    <row r="2155" spans="1:16" ht="12.75" x14ac:dyDescent="0.2">
      <c r="A2155" s="1" t="s">
        <v>10827</v>
      </c>
      <c r="B2155" s="1" t="s">
        <v>5110</v>
      </c>
      <c r="C2155" s="1">
        <v>38037513</v>
      </c>
      <c r="D2155" s="1">
        <v>20000000</v>
      </c>
      <c r="E2155" s="1">
        <f t="shared" si="66"/>
        <v>18037513</v>
      </c>
      <c r="F2155" s="1">
        <v>43</v>
      </c>
      <c r="G2155" s="1">
        <v>93</v>
      </c>
      <c r="H2155" s="1" t="s">
        <v>10826</v>
      </c>
      <c r="I2155" s="1" t="str">
        <f>LEFT(H2155,9)</f>
        <v>Adventure</v>
      </c>
      <c r="J2155" s="1" t="s">
        <v>587</v>
      </c>
      <c r="K2155" s="1">
        <v>49680</v>
      </c>
      <c r="L2155" s="1">
        <v>117</v>
      </c>
      <c r="M2155" s="1" t="s">
        <v>37</v>
      </c>
      <c r="N2155" s="1" t="s">
        <v>38</v>
      </c>
      <c r="O2155" s="1">
        <v>1991</v>
      </c>
      <c r="P2155" s="1">
        <v>6.2</v>
      </c>
    </row>
    <row r="2156" spans="1:16" ht="12.75" x14ac:dyDescent="0.2">
      <c r="A2156" s="1" t="s">
        <v>10831</v>
      </c>
      <c r="B2156" s="1" t="s">
        <v>3121</v>
      </c>
      <c r="C2156" s="1">
        <v>37442180</v>
      </c>
      <c r="D2156" s="1">
        <v>20000000</v>
      </c>
      <c r="E2156" s="1">
        <f t="shared" si="66"/>
        <v>17442180</v>
      </c>
      <c r="F2156" s="1">
        <v>111</v>
      </c>
      <c r="G2156" s="1">
        <v>115</v>
      </c>
      <c r="H2156" s="1" t="s">
        <v>9761</v>
      </c>
      <c r="I2156" s="1" t="str">
        <f>LEFT(H2156,6)</f>
        <v>Comedy</v>
      </c>
      <c r="J2156" s="1" t="s">
        <v>810</v>
      </c>
      <c r="K2156" s="1">
        <v>28005</v>
      </c>
      <c r="L2156" s="1">
        <v>236</v>
      </c>
      <c r="M2156" s="1" t="s">
        <v>37</v>
      </c>
      <c r="N2156" s="1" t="s">
        <v>38</v>
      </c>
      <c r="O2156" s="1">
        <v>2006</v>
      </c>
      <c r="P2156" s="1">
        <v>6.2</v>
      </c>
    </row>
    <row r="2157" spans="1:16" ht="12.75" x14ac:dyDescent="0.2">
      <c r="A2157" s="1" t="s">
        <v>10836</v>
      </c>
      <c r="B2157" s="1" t="s">
        <v>10834</v>
      </c>
      <c r="D2157" s="1">
        <v>20000000</v>
      </c>
      <c r="E2157" s="1">
        <f t="shared" si="66"/>
        <v>-20000000</v>
      </c>
      <c r="F2157" s="1">
        <v>90</v>
      </c>
      <c r="G2157" s="1">
        <v>98</v>
      </c>
      <c r="H2157" s="1" t="s">
        <v>646</v>
      </c>
      <c r="I2157" s="1" t="str">
        <f>LEFT(H2157,6)</f>
        <v>Action</v>
      </c>
      <c r="J2157" s="1" t="s">
        <v>4357</v>
      </c>
      <c r="K2157" s="1">
        <v>18481</v>
      </c>
      <c r="L2157" s="1">
        <v>230</v>
      </c>
      <c r="M2157" s="1" t="s">
        <v>37</v>
      </c>
      <c r="N2157" s="1" t="s">
        <v>38</v>
      </c>
      <c r="O2157" s="1">
        <v>1979</v>
      </c>
      <c r="P2157" s="1">
        <v>5.9</v>
      </c>
    </row>
    <row r="2158" spans="1:16" ht="12.75" x14ac:dyDescent="0.2">
      <c r="A2158" s="1" t="s">
        <v>10843</v>
      </c>
      <c r="B2158" s="1" t="s">
        <v>10840</v>
      </c>
      <c r="C2158" s="1">
        <v>35596227</v>
      </c>
      <c r="D2158" s="1">
        <v>20000000</v>
      </c>
      <c r="E2158" s="1">
        <f t="shared" si="66"/>
        <v>15596227</v>
      </c>
      <c r="F2158" s="1">
        <v>333</v>
      </c>
      <c r="G2158" s="1">
        <v>105</v>
      </c>
      <c r="H2158" s="1" t="s">
        <v>2124</v>
      </c>
      <c r="I2158" s="1" t="str">
        <f>LEFT(H2158,5)</f>
        <v>Crime</v>
      </c>
      <c r="J2158" s="1" t="s">
        <v>10842</v>
      </c>
      <c r="K2158" s="1">
        <v>79461</v>
      </c>
      <c r="L2158" s="1">
        <v>463</v>
      </c>
      <c r="M2158" s="1" t="s">
        <v>37</v>
      </c>
      <c r="N2158" s="1" t="s">
        <v>38</v>
      </c>
      <c r="O2158" s="1">
        <v>2010</v>
      </c>
      <c r="P2158" s="1">
        <v>6.3</v>
      </c>
    </row>
    <row r="2159" spans="1:16" ht="12.75" x14ac:dyDescent="0.2">
      <c r="A2159" s="1" t="s">
        <v>10848</v>
      </c>
      <c r="B2159" s="1" t="s">
        <v>10847</v>
      </c>
      <c r="C2159" s="1">
        <v>35422828</v>
      </c>
      <c r="D2159" s="1">
        <v>20000000</v>
      </c>
      <c r="E2159" s="1">
        <f t="shared" si="66"/>
        <v>15422828</v>
      </c>
      <c r="F2159" s="1">
        <v>37</v>
      </c>
      <c r="G2159" s="1">
        <v>127</v>
      </c>
      <c r="H2159" s="1" t="s">
        <v>4295</v>
      </c>
      <c r="I2159" s="1" t="str">
        <f>LEFT(H2159,9)</f>
        <v>Biography</v>
      </c>
      <c r="J2159" s="1" t="s">
        <v>4846</v>
      </c>
      <c r="K2159" s="1">
        <v>19126</v>
      </c>
      <c r="L2159" s="1">
        <v>155</v>
      </c>
      <c r="M2159" s="1" t="s">
        <v>37</v>
      </c>
      <c r="N2159" s="1" t="s">
        <v>38</v>
      </c>
      <c r="O2159" s="1">
        <v>1997</v>
      </c>
      <c r="P2159" s="1">
        <v>6.7</v>
      </c>
    </row>
    <row r="2160" spans="1:16" ht="12.75" x14ac:dyDescent="0.2">
      <c r="A2160" s="1" t="s">
        <v>10852</v>
      </c>
      <c r="B2160" s="1" t="s">
        <v>8381</v>
      </c>
      <c r="C2160" s="1">
        <v>36658108</v>
      </c>
      <c r="D2160" s="1">
        <v>20000000</v>
      </c>
      <c r="E2160" s="1">
        <f t="shared" si="66"/>
        <v>16658108</v>
      </c>
      <c r="F2160" s="1">
        <v>122</v>
      </c>
      <c r="G2160" s="1">
        <v>82</v>
      </c>
      <c r="H2160" s="1" t="s">
        <v>1670</v>
      </c>
      <c r="I2160" s="1" t="str">
        <f>LEFT(H2160,6)</f>
        <v>Comedy</v>
      </c>
      <c r="J2160" s="1" t="s">
        <v>861</v>
      </c>
      <c r="K2160" s="1">
        <v>39095</v>
      </c>
      <c r="L2160" s="1">
        <v>187</v>
      </c>
      <c r="M2160" s="1" t="s">
        <v>37</v>
      </c>
      <c r="N2160" s="1" t="s">
        <v>38</v>
      </c>
      <c r="O2160" s="1">
        <v>2010</v>
      </c>
      <c r="P2160" s="1">
        <v>3.5</v>
      </c>
    </row>
    <row r="2161" spans="1:16" ht="12.75" x14ac:dyDescent="0.2">
      <c r="A2161" s="1" t="s">
        <v>10857</v>
      </c>
      <c r="B2161" s="1" t="s">
        <v>1132</v>
      </c>
      <c r="C2161" s="1">
        <v>34300771</v>
      </c>
      <c r="D2161" s="1">
        <v>25000000</v>
      </c>
      <c r="E2161" s="1">
        <f t="shared" si="66"/>
        <v>9300771</v>
      </c>
      <c r="F2161" s="1">
        <v>285</v>
      </c>
      <c r="G2161" s="1">
        <v>143</v>
      </c>
      <c r="H2161" s="1" t="s">
        <v>3408</v>
      </c>
      <c r="I2161" s="1" t="str">
        <f>LEFT(H2161,6)</f>
        <v>Drama</v>
      </c>
      <c r="J2161" s="1" t="s">
        <v>339</v>
      </c>
      <c r="K2161" s="1">
        <v>243799</v>
      </c>
      <c r="L2161" s="1">
        <v>908</v>
      </c>
      <c r="M2161" s="1" t="s">
        <v>37</v>
      </c>
      <c r="N2161" s="1" t="s">
        <v>1464</v>
      </c>
      <c r="O2161" s="1">
        <v>2006</v>
      </c>
      <c r="P2161" s="1">
        <v>7.5</v>
      </c>
    </row>
    <row r="2162" spans="1:16" ht="12.75" x14ac:dyDescent="0.2">
      <c r="A2162" s="1" t="s">
        <v>10861</v>
      </c>
      <c r="B2162" s="1" t="s">
        <v>808</v>
      </c>
      <c r="C2162" s="1">
        <v>34290142</v>
      </c>
      <c r="D2162" s="1">
        <v>19800000</v>
      </c>
      <c r="E2162" s="1">
        <f t="shared" si="66"/>
        <v>14490142</v>
      </c>
      <c r="F2162" s="1">
        <v>156</v>
      </c>
      <c r="G2162" s="1">
        <v>103</v>
      </c>
      <c r="H2162" s="1" t="s">
        <v>2526</v>
      </c>
      <c r="I2162" s="1" t="str">
        <f>LEFT(H2162,6)</f>
        <v>Comedy</v>
      </c>
      <c r="J2162" s="1" t="s">
        <v>4798</v>
      </c>
      <c r="K2162" s="1">
        <v>54242</v>
      </c>
      <c r="L2162" s="1">
        <v>145</v>
      </c>
      <c r="M2162" s="1" t="s">
        <v>37</v>
      </c>
      <c r="N2162" s="1" t="s">
        <v>38</v>
      </c>
      <c r="O2162" s="1">
        <v>2014</v>
      </c>
      <c r="P2162" s="1">
        <v>6.6</v>
      </c>
    </row>
    <row r="2163" spans="1:16" ht="12.75" x14ac:dyDescent="0.2">
      <c r="A2163" s="1" t="s">
        <v>10865</v>
      </c>
      <c r="B2163" s="1" t="s">
        <v>10864</v>
      </c>
      <c r="C2163" s="1">
        <v>33422556</v>
      </c>
      <c r="D2163" s="1">
        <v>20000000</v>
      </c>
      <c r="E2163" s="1">
        <f t="shared" si="66"/>
        <v>13422556</v>
      </c>
      <c r="F2163" s="1">
        <v>293</v>
      </c>
      <c r="G2163" s="1">
        <v>104</v>
      </c>
      <c r="H2163" s="1" t="s">
        <v>8059</v>
      </c>
      <c r="I2163" s="1" t="str">
        <f>LEFT(H2163,5)</f>
        <v>Drama</v>
      </c>
      <c r="J2163" s="1" t="s">
        <v>696</v>
      </c>
      <c r="K2163" s="1">
        <v>99236</v>
      </c>
      <c r="L2163" s="1">
        <v>321</v>
      </c>
      <c r="M2163" s="1" t="s">
        <v>37</v>
      </c>
      <c r="N2163" s="1" t="s">
        <v>38</v>
      </c>
      <c r="O2163" s="1">
        <v>2008</v>
      </c>
      <c r="P2163" s="1">
        <v>7.5</v>
      </c>
    </row>
    <row r="2164" spans="1:16" ht="12.75" x14ac:dyDescent="0.2">
      <c r="A2164" s="1" t="s">
        <v>10869</v>
      </c>
      <c r="B2164" s="1" t="s">
        <v>10557</v>
      </c>
      <c r="C2164" s="1">
        <v>32774834</v>
      </c>
      <c r="D2164" s="1">
        <v>30000000</v>
      </c>
      <c r="E2164" s="1">
        <f t="shared" si="66"/>
        <v>2774834</v>
      </c>
      <c r="F2164" s="1">
        <v>233</v>
      </c>
      <c r="G2164" s="1">
        <v>98</v>
      </c>
      <c r="H2164" s="1" t="s">
        <v>2135</v>
      </c>
      <c r="I2164" s="1" t="str">
        <f>LEFT(H2164,6)</f>
        <v>Action</v>
      </c>
      <c r="J2164" s="1" t="s">
        <v>10868</v>
      </c>
      <c r="K2164" s="1">
        <v>136048</v>
      </c>
      <c r="L2164" s="1">
        <v>700</v>
      </c>
      <c r="M2164" s="1" t="s">
        <v>37</v>
      </c>
      <c r="N2164" s="1" t="s">
        <v>38</v>
      </c>
      <c r="O2164" s="1">
        <v>2004</v>
      </c>
      <c r="P2164" s="1">
        <v>7.2</v>
      </c>
    </row>
    <row r="2165" spans="1:16" ht="12.75" x14ac:dyDescent="0.2">
      <c r="A2165" s="1" t="s">
        <v>10874</v>
      </c>
      <c r="B2165" s="1" t="s">
        <v>7925</v>
      </c>
      <c r="C2165" s="1">
        <v>34334256</v>
      </c>
      <c r="D2165" s="1">
        <v>11000000</v>
      </c>
      <c r="E2165" s="1">
        <f t="shared" si="66"/>
        <v>23334256</v>
      </c>
      <c r="F2165" s="1">
        <v>282</v>
      </c>
      <c r="G2165" s="1">
        <v>92</v>
      </c>
      <c r="H2165" s="1" t="s">
        <v>5543</v>
      </c>
      <c r="I2165" s="1" t="str">
        <f>LEFT(H2165,6)</f>
        <v>Horror</v>
      </c>
      <c r="J2165" s="1" t="s">
        <v>10873</v>
      </c>
      <c r="K2165" s="1">
        <v>35131</v>
      </c>
      <c r="L2165" s="1">
        <v>255</v>
      </c>
      <c r="M2165" s="1" t="s">
        <v>37</v>
      </c>
      <c r="N2165" s="1" t="s">
        <v>38</v>
      </c>
      <c r="O2165" s="1">
        <v>2013</v>
      </c>
      <c r="P2165" s="1">
        <v>4.8</v>
      </c>
    </row>
    <row r="2166" spans="1:16" ht="12.75" x14ac:dyDescent="0.2">
      <c r="A2166" s="1" t="s">
        <v>10879</v>
      </c>
      <c r="B2166" s="1" t="s">
        <v>2460</v>
      </c>
      <c r="C2166" s="1">
        <v>32051917</v>
      </c>
      <c r="D2166" s="1">
        <v>20000000</v>
      </c>
      <c r="E2166" s="1">
        <f t="shared" si="66"/>
        <v>12051917</v>
      </c>
      <c r="F2166" s="1">
        <v>57</v>
      </c>
      <c r="G2166" s="1">
        <v>123</v>
      </c>
      <c r="H2166" s="1" t="s">
        <v>2141</v>
      </c>
      <c r="I2166" s="1" t="str">
        <f>LEFT(H2166,5)</f>
        <v>Crime</v>
      </c>
      <c r="J2166" s="1" t="s">
        <v>10878</v>
      </c>
      <c r="K2166" s="1">
        <v>42315</v>
      </c>
      <c r="L2166" s="1">
        <v>140</v>
      </c>
      <c r="M2166" s="1" t="s">
        <v>37</v>
      </c>
      <c r="N2166" s="1" t="s">
        <v>38</v>
      </c>
      <c r="O2166" s="1">
        <v>1995</v>
      </c>
      <c r="P2166" s="1">
        <v>6.6</v>
      </c>
    </row>
    <row r="2167" spans="1:16" ht="12.75" x14ac:dyDescent="0.2">
      <c r="A2167" s="1" t="s">
        <v>10883</v>
      </c>
      <c r="B2167" s="1" t="s">
        <v>6799</v>
      </c>
      <c r="C2167" s="1">
        <v>32014289</v>
      </c>
      <c r="D2167" s="1">
        <v>20000000</v>
      </c>
      <c r="E2167" s="1">
        <f t="shared" si="66"/>
        <v>12014289</v>
      </c>
      <c r="F2167" s="1">
        <v>153</v>
      </c>
      <c r="G2167" s="1">
        <v>88</v>
      </c>
      <c r="H2167" s="1" t="s">
        <v>1670</v>
      </c>
      <c r="I2167" s="1" t="str">
        <f>LEFT(H2167,6)</f>
        <v>Comedy</v>
      </c>
      <c r="J2167" s="1" t="s">
        <v>10882</v>
      </c>
      <c r="K2167" s="1">
        <v>50337</v>
      </c>
      <c r="L2167" s="1">
        <v>177</v>
      </c>
      <c r="M2167" s="1" t="s">
        <v>37</v>
      </c>
      <c r="N2167" s="1" t="s">
        <v>38</v>
      </c>
      <c r="O2167" s="1">
        <v>2013</v>
      </c>
      <c r="P2167" s="1">
        <v>3.5</v>
      </c>
    </row>
    <row r="2168" spans="1:16" ht="12.75" x14ac:dyDescent="0.2">
      <c r="A2168" s="1" t="s">
        <v>10889</v>
      </c>
      <c r="B2168" s="1" t="s">
        <v>10886</v>
      </c>
      <c r="D2168" s="1">
        <v>20000000</v>
      </c>
      <c r="E2168" s="1">
        <f t="shared" si="66"/>
        <v>-20000000</v>
      </c>
      <c r="F2168" s="1">
        <v>20</v>
      </c>
      <c r="G2168" s="1">
        <v>158</v>
      </c>
      <c r="H2168" s="1" t="s">
        <v>10888</v>
      </c>
      <c r="I2168" s="1" t="str">
        <f>LEFT(H2168,6)</f>
        <v>Comedy</v>
      </c>
      <c r="J2168" s="1" t="s">
        <v>3693</v>
      </c>
      <c r="K2168" s="1">
        <v>9352</v>
      </c>
      <c r="L2168" s="1">
        <v>106</v>
      </c>
      <c r="M2168" s="1" t="s">
        <v>37</v>
      </c>
      <c r="N2168" s="1" t="s">
        <v>38</v>
      </c>
      <c r="O2168" s="1">
        <v>1969</v>
      </c>
      <c r="P2168" s="1">
        <v>6.7</v>
      </c>
    </row>
    <row r="2169" spans="1:16" ht="12.75" x14ac:dyDescent="0.2">
      <c r="A2169" s="1" t="s">
        <v>10892</v>
      </c>
      <c r="B2169" s="1" t="s">
        <v>6050</v>
      </c>
      <c r="C2169" s="1">
        <v>31838002</v>
      </c>
      <c r="D2169" s="1">
        <v>20000000</v>
      </c>
      <c r="E2169" s="1">
        <f t="shared" si="66"/>
        <v>11838002</v>
      </c>
      <c r="F2169" s="1">
        <v>324</v>
      </c>
      <c r="G2169" s="1">
        <v>128</v>
      </c>
      <c r="H2169" s="1" t="s">
        <v>5939</v>
      </c>
      <c r="I2169" s="1" t="str">
        <f>LEFT(H2169,9)</f>
        <v>Biography</v>
      </c>
      <c r="J2169" s="1" t="s">
        <v>79</v>
      </c>
      <c r="K2169" s="1">
        <v>136673</v>
      </c>
      <c r="L2169" s="1">
        <v>281</v>
      </c>
      <c r="M2169" s="1" t="s">
        <v>37</v>
      </c>
      <c r="N2169" s="1" t="s">
        <v>38</v>
      </c>
      <c r="O2169" s="1">
        <v>2008</v>
      </c>
      <c r="P2169" s="1">
        <v>7.6</v>
      </c>
    </row>
    <row r="2170" spans="1:16" ht="12.75" x14ac:dyDescent="0.2">
      <c r="A2170" s="1" t="s">
        <v>10898</v>
      </c>
      <c r="B2170" s="1" t="s">
        <v>527</v>
      </c>
      <c r="C2170" s="1">
        <v>36874745</v>
      </c>
      <c r="D2170" s="1">
        <v>20000000</v>
      </c>
      <c r="E2170" s="1">
        <f t="shared" si="66"/>
        <v>16874745</v>
      </c>
      <c r="F2170" s="1">
        <v>122</v>
      </c>
      <c r="G2170" s="1">
        <v>107</v>
      </c>
      <c r="H2170" s="1" t="s">
        <v>10897</v>
      </c>
      <c r="I2170" s="1" t="str">
        <f>LEFT(H2170,6)</f>
        <v>Action</v>
      </c>
      <c r="J2170" s="1" t="s">
        <v>9861</v>
      </c>
      <c r="K2170" s="1">
        <v>12276</v>
      </c>
      <c r="L2170" s="1">
        <v>117</v>
      </c>
      <c r="M2170" s="1" t="s">
        <v>37</v>
      </c>
      <c r="N2170" s="1" t="s">
        <v>38</v>
      </c>
      <c r="O2170" s="1">
        <v>2016</v>
      </c>
      <c r="P2170" s="1">
        <v>6.3</v>
      </c>
    </row>
    <row r="2171" spans="1:16" ht="12.75" x14ac:dyDescent="0.2">
      <c r="A2171" s="1" t="s">
        <v>10904</v>
      </c>
      <c r="B2171" s="1" t="s">
        <v>10902</v>
      </c>
      <c r="C2171" s="1">
        <v>30079316</v>
      </c>
      <c r="D2171" s="1">
        <v>35000000</v>
      </c>
      <c r="E2171" s="1">
        <f t="shared" si="66"/>
        <v>-4920684</v>
      </c>
      <c r="F2171" s="1">
        <v>156</v>
      </c>
      <c r="G2171" s="1">
        <v>91</v>
      </c>
      <c r="H2171" s="1" t="s">
        <v>6402</v>
      </c>
      <c r="I2171" s="1" t="str">
        <f>LEFT(H2171,6)</f>
        <v>Horror</v>
      </c>
      <c r="J2171" s="1" t="s">
        <v>10903</v>
      </c>
      <c r="K2171" s="1">
        <v>75920</v>
      </c>
      <c r="L2171" s="1">
        <v>474</v>
      </c>
      <c r="M2171" s="1" t="s">
        <v>37</v>
      </c>
      <c r="N2171" s="1" t="s">
        <v>38</v>
      </c>
      <c r="O2171" s="1">
        <v>2002</v>
      </c>
      <c r="P2171" s="1">
        <v>5.5</v>
      </c>
    </row>
    <row r="2172" spans="1:16" ht="12.75" x14ac:dyDescent="0.2">
      <c r="A2172" s="1" t="s">
        <v>10909</v>
      </c>
      <c r="B2172" s="1" t="s">
        <v>10908</v>
      </c>
      <c r="C2172" s="1">
        <v>35033759</v>
      </c>
      <c r="D2172" s="1">
        <v>19000000</v>
      </c>
      <c r="E2172" s="1">
        <f t="shared" si="66"/>
        <v>16033759</v>
      </c>
      <c r="F2172" s="1">
        <v>161</v>
      </c>
      <c r="G2172" s="1">
        <v>90</v>
      </c>
      <c r="H2172" s="1" t="s">
        <v>4218</v>
      </c>
      <c r="I2172" s="1" t="str">
        <f>LEFT(H2172,9)</f>
        <v>Adventure</v>
      </c>
      <c r="J2172" s="1" t="s">
        <v>7128</v>
      </c>
      <c r="K2172" s="1">
        <v>55008</v>
      </c>
      <c r="L2172" s="1">
        <v>93</v>
      </c>
      <c r="M2172" s="1" t="s">
        <v>37</v>
      </c>
      <c r="N2172" s="1" t="s">
        <v>38</v>
      </c>
      <c r="O2172" s="1">
        <v>2011</v>
      </c>
      <c r="P2172" s="1">
        <v>6.3</v>
      </c>
    </row>
    <row r="2173" spans="1:16" ht="12.75" x14ac:dyDescent="0.2">
      <c r="A2173" s="1" t="s">
        <v>10913</v>
      </c>
      <c r="B2173" s="1" t="s">
        <v>10912</v>
      </c>
      <c r="C2173" s="1">
        <v>29753944</v>
      </c>
      <c r="D2173" s="1">
        <v>20000000</v>
      </c>
      <c r="E2173" s="1">
        <f t="shared" si="66"/>
        <v>9753944</v>
      </c>
      <c r="F2173" s="1">
        <v>69</v>
      </c>
      <c r="G2173" s="1">
        <v>115</v>
      </c>
      <c r="H2173" s="1" t="s">
        <v>2141</v>
      </c>
      <c r="I2173" s="1" t="str">
        <f>LEFT(H2173,5)</f>
        <v>Crime</v>
      </c>
      <c r="J2173" s="1" t="s">
        <v>546</v>
      </c>
      <c r="K2173" s="1">
        <v>90677</v>
      </c>
      <c r="L2173" s="1">
        <v>389</v>
      </c>
      <c r="M2173" s="1" t="s">
        <v>37</v>
      </c>
      <c r="N2173" s="1" t="s">
        <v>38</v>
      </c>
      <c r="O2173" s="1">
        <v>1998</v>
      </c>
      <c r="P2173" s="1">
        <v>6.5</v>
      </c>
    </row>
    <row r="2174" spans="1:16" ht="12.75" x14ac:dyDescent="0.2">
      <c r="A2174" s="1" t="s">
        <v>10918</v>
      </c>
      <c r="B2174" s="1" t="s">
        <v>10917</v>
      </c>
      <c r="C2174" s="1">
        <v>29062561</v>
      </c>
      <c r="E2174" s="1">
        <f t="shared" si="66"/>
        <v>29062561</v>
      </c>
      <c r="F2174" s="1">
        <v>121</v>
      </c>
      <c r="G2174" s="1">
        <v>101</v>
      </c>
      <c r="H2174" s="1" t="s">
        <v>1527</v>
      </c>
      <c r="I2174" s="1" t="str">
        <f>LEFT(H2174,5)</f>
        <v>Crime</v>
      </c>
      <c r="J2174" s="1" t="s">
        <v>632</v>
      </c>
      <c r="K2174" s="1">
        <v>23424</v>
      </c>
      <c r="L2174" s="1">
        <v>119</v>
      </c>
      <c r="M2174" s="1" t="s">
        <v>37</v>
      </c>
      <c r="N2174" s="1" t="s">
        <v>38</v>
      </c>
      <c r="O2174" s="1">
        <v>2009</v>
      </c>
      <c r="P2174" s="1">
        <v>5.6</v>
      </c>
    </row>
    <row r="2175" spans="1:16" ht="12.75" x14ac:dyDescent="0.2">
      <c r="A2175" s="1" t="s">
        <v>10923</v>
      </c>
      <c r="B2175" s="1" t="s">
        <v>4536</v>
      </c>
      <c r="C2175" s="1">
        <v>31146570</v>
      </c>
      <c r="D2175" s="1">
        <v>20000000</v>
      </c>
      <c r="E2175" s="1">
        <f t="shared" si="66"/>
        <v>11146570</v>
      </c>
      <c r="F2175" s="1">
        <v>258</v>
      </c>
      <c r="G2175" s="1">
        <v>113</v>
      </c>
      <c r="H2175" s="1" t="s">
        <v>4074</v>
      </c>
      <c r="I2175" s="1" t="str">
        <f>LEFT(H2175,5)</f>
        <v>Drama</v>
      </c>
      <c r="J2175" s="1" t="s">
        <v>137</v>
      </c>
      <c r="K2175" s="1">
        <v>55441</v>
      </c>
      <c r="L2175" s="1">
        <v>165</v>
      </c>
      <c r="M2175" s="1" t="s">
        <v>37</v>
      </c>
      <c r="N2175" s="1" t="s">
        <v>38</v>
      </c>
      <c r="O2175" s="1">
        <v>2010</v>
      </c>
      <c r="P2175" s="1">
        <v>6.9</v>
      </c>
    </row>
    <row r="2176" spans="1:16" ht="12.75" x14ac:dyDescent="0.2">
      <c r="A2176" s="1" t="s">
        <v>10927</v>
      </c>
      <c r="B2176" s="1" t="s">
        <v>5646</v>
      </c>
      <c r="C2176" s="1">
        <v>27277055</v>
      </c>
      <c r="D2176" s="1">
        <v>20000000</v>
      </c>
      <c r="E2176" s="1">
        <f t="shared" si="66"/>
        <v>7277055</v>
      </c>
      <c r="F2176" s="1">
        <v>174</v>
      </c>
      <c r="G2176" s="1">
        <v>113</v>
      </c>
      <c r="H2176" s="1" t="s">
        <v>5787</v>
      </c>
      <c r="I2176" s="1" t="str">
        <f>LEFT(H2176,6)</f>
        <v>Comedy</v>
      </c>
      <c r="J2176" s="1" t="s">
        <v>7566</v>
      </c>
      <c r="K2176" s="1">
        <v>143137</v>
      </c>
      <c r="L2176" s="1">
        <v>602</v>
      </c>
      <c r="M2176" s="1" t="s">
        <v>37</v>
      </c>
      <c r="N2176" s="1" t="s">
        <v>56</v>
      </c>
      <c r="O2176" s="1">
        <v>2000</v>
      </c>
      <c r="P2176" s="1">
        <v>7.6</v>
      </c>
    </row>
    <row r="2177" spans="1:16" ht="12.75" x14ac:dyDescent="0.2">
      <c r="A2177" s="1" t="s">
        <v>10932</v>
      </c>
      <c r="B2177" s="1" t="s">
        <v>10930</v>
      </c>
      <c r="C2177" s="1">
        <v>26876529</v>
      </c>
      <c r="D2177" s="1">
        <v>27000000</v>
      </c>
      <c r="E2177" s="1">
        <f t="shared" si="66"/>
        <v>-123471</v>
      </c>
      <c r="F2177" s="1">
        <v>141</v>
      </c>
      <c r="G2177" s="1">
        <v>87</v>
      </c>
      <c r="H2177" s="1" t="s">
        <v>5102</v>
      </c>
      <c r="I2177" s="1" t="str">
        <f>LEFT(H2177,6)</f>
        <v>Horror</v>
      </c>
      <c r="J2177" s="1" t="s">
        <v>6529</v>
      </c>
      <c r="K2177" s="1">
        <v>26624</v>
      </c>
      <c r="L2177" s="1">
        <v>189</v>
      </c>
      <c r="M2177" s="1" t="s">
        <v>37</v>
      </c>
      <c r="N2177" s="1" t="s">
        <v>676</v>
      </c>
      <c r="O2177" s="1">
        <v>2008</v>
      </c>
      <c r="P2177" s="1">
        <v>3.9</v>
      </c>
    </row>
    <row r="2178" spans="1:16" ht="12.75" x14ac:dyDescent="0.2">
      <c r="A2178" s="1" t="s">
        <v>10936</v>
      </c>
      <c r="B2178" s="1" t="s">
        <v>9812</v>
      </c>
      <c r="C2178" s="1">
        <v>53146000</v>
      </c>
      <c r="D2178" s="1">
        <v>20000000</v>
      </c>
      <c r="E2178" s="1">
        <f t="shared" si="66"/>
        <v>33146000</v>
      </c>
      <c r="F2178" s="1">
        <v>31</v>
      </c>
      <c r="G2178" s="1">
        <v>101</v>
      </c>
      <c r="H2178" s="1" t="s">
        <v>2124</v>
      </c>
      <c r="I2178" s="1" t="str">
        <f>LEFT(H2178,5)</f>
        <v>Crime</v>
      </c>
      <c r="J2178" s="1" t="s">
        <v>307</v>
      </c>
      <c r="K2178" s="1">
        <v>9845</v>
      </c>
      <c r="L2178" s="1">
        <v>77</v>
      </c>
      <c r="M2178" s="1" t="s">
        <v>37</v>
      </c>
      <c r="N2178" s="1" t="s">
        <v>38</v>
      </c>
      <c r="O2178" s="1">
        <v>1996</v>
      </c>
      <c r="P2178" s="1">
        <v>6.1</v>
      </c>
    </row>
    <row r="2179" spans="1:16" ht="12.75" x14ac:dyDescent="0.2">
      <c r="A2179" s="1" t="s">
        <v>10939</v>
      </c>
      <c r="B2179" s="1" t="s">
        <v>1488</v>
      </c>
      <c r="C2179" s="1">
        <v>30028592</v>
      </c>
      <c r="D2179" s="1">
        <v>20000000</v>
      </c>
      <c r="E2179" s="1">
        <f t="shared" ref="E2179:E2242" si="67">C2179-D2179</f>
        <v>10028592</v>
      </c>
      <c r="F2179" s="1">
        <v>222</v>
      </c>
      <c r="G2179" s="1">
        <v>111</v>
      </c>
      <c r="H2179" s="1" t="s">
        <v>5273</v>
      </c>
      <c r="I2179" s="1" t="str">
        <f>LEFT(H2179,5)</f>
        <v>Crime</v>
      </c>
      <c r="J2179" s="1" t="s">
        <v>334</v>
      </c>
      <c r="K2179" s="1">
        <v>152247</v>
      </c>
      <c r="L2179" s="1">
        <v>189</v>
      </c>
      <c r="M2179" s="1" t="s">
        <v>37</v>
      </c>
      <c r="N2179" s="1" t="s">
        <v>56</v>
      </c>
      <c r="O2179" s="1">
        <v>2008</v>
      </c>
      <c r="P2179" s="1">
        <v>7.3</v>
      </c>
    </row>
    <row r="2180" spans="1:16" ht="12.75" x14ac:dyDescent="0.2">
      <c r="A2180" s="1" t="s">
        <v>10942</v>
      </c>
      <c r="B2180" s="1" t="s">
        <v>1554</v>
      </c>
      <c r="C2180" s="1">
        <v>34126138</v>
      </c>
      <c r="D2180" s="1">
        <v>20000000</v>
      </c>
      <c r="E2180" s="1">
        <f t="shared" si="67"/>
        <v>14126138</v>
      </c>
      <c r="F2180" s="1">
        <v>273</v>
      </c>
      <c r="G2180" s="1">
        <v>108</v>
      </c>
      <c r="H2180" s="1" t="s">
        <v>6918</v>
      </c>
      <c r="I2180" s="1" t="str">
        <f>LEFT(H2180,5)</f>
        <v>Drama</v>
      </c>
      <c r="J2180" s="1" t="s">
        <v>212</v>
      </c>
      <c r="K2180" s="1">
        <v>666937</v>
      </c>
      <c r="L2180" s="1">
        <v>1514</v>
      </c>
      <c r="M2180" s="1" t="s">
        <v>37</v>
      </c>
      <c r="N2180" s="1" t="s">
        <v>38</v>
      </c>
      <c r="O2180" s="1">
        <v>2004</v>
      </c>
      <c r="P2180" s="1">
        <v>8.3000000000000007</v>
      </c>
    </row>
    <row r="2181" spans="1:16" ht="12.75" x14ac:dyDescent="0.2">
      <c r="A2181" s="1" t="s">
        <v>10946</v>
      </c>
      <c r="B2181" s="1" t="s">
        <v>5132</v>
      </c>
      <c r="C2181" s="1">
        <v>25677801</v>
      </c>
      <c r="D2181" s="1">
        <v>20000000</v>
      </c>
      <c r="E2181" s="1">
        <f t="shared" si="67"/>
        <v>5677801</v>
      </c>
      <c r="F2181" s="1">
        <v>91</v>
      </c>
      <c r="G2181" s="1">
        <v>105</v>
      </c>
      <c r="H2181" s="1" t="s">
        <v>2716</v>
      </c>
      <c r="I2181" s="1" t="str">
        <f t="shared" ref="I2181:I2242" si="68">LEFT(H2181,6)</f>
        <v>Comedy</v>
      </c>
      <c r="J2181" s="1" t="s">
        <v>1733</v>
      </c>
      <c r="K2181" s="1">
        <v>41273</v>
      </c>
      <c r="L2181" s="1">
        <v>136</v>
      </c>
      <c r="M2181" s="1" t="s">
        <v>37</v>
      </c>
      <c r="N2181" s="1" t="s">
        <v>38</v>
      </c>
      <c r="O2181" s="1">
        <v>2010</v>
      </c>
      <c r="P2181" s="1">
        <v>5.8</v>
      </c>
    </row>
    <row r="2182" spans="1:16" ht="12.75" x14ac:dyDescent="0.2">
      <c r="A2182" s="1" t="s">
        <v>10950</v>
      </c>
      <c r="B2182" s="1" t="s">
        <v>506</v>
      </c>
      <c r="C2182" s="1">
        <v>26415649</v>
      </c>
      <c r="D2182" s="1">
        <v>20000000</v>
      </c>
      <c r="E2182" s="1">
        <f t="shared" si="67"/>
        <v>6415649</v>
      </c>
      <c r="F2182" s="1">
        <v>190</v>
      </c>
      <c r="G2182" s="1">
        <v>109</v>
      </c>
      <c r="H2182" s="1" t="s">
        <v>463</v>
      </c>
      <c r="I2182" s="1" t="str">
        <f t="shared" si="68"/>
        <v>Action</v>
      </c>
      <c r="J2182" s="1" t="s">
        <v>587</v>
      </c>
      <c r="K2182" s="1">
        <v>94892</v>
      </c>
      <c r="L2182" s="1">
        <v>189</v>
      </c>
      <c r="M2182" s="1" t="s">
        <v>37</v>
      </c>
      <c r="N2182" s="1" t="s">
        <v>38</v>
      </c>
      <c r="O2182" s="1">
        <v>2008</v>
      </c>
      <c r="P2182" s="1">
        <v>6.8</v>
      </c>
    </row>
    <row r="2183" spans="1:16" ht="12.75" x14ac:dyDescent="0.2">
      <c r="A2183" s="1" t="s">
        <v>10954</v>
      </c>
      <c r="B2183" s="1" t="s">
        <v>2452</v>
      </c>
      <c r="C2183" s="1">
        <v>26003149</v>
      </c>
      <c r="D2183" s="1">
        <v>20000000</v>
      </c>
      <c r="E2183" s="1">
        <f t="shared" si="67"/>
        <v>6003149</v>
      </c>
      <c r="F2183" s="1">
        <v>427</v>
      </c>
      <c r="G2183" s="1">
        <v>109</v>
      </c>
      <c r="H2183" s="1" t="s">
        <v>1903</v>
      </c>
      <c r="I2183" s="1" t="str">
        <f t="shared" si="68"/>
        <v>Action</v>
      </c>
      <c r="J2183" s="1" t="s">
        <v>3844</v>
      </c>
      <c r="K2183" s="1">
        <v>185587</v>
      </c>
      <c r="L2183" s="1">
        <v>401</v>
      </c>
      <c r="M2183" s="1" t="s">
        <v>37</v>
      </c>
      <c r="N2183" s="1" t="s">
        <v>56</v>
      </c>
      <c r="O2183" s="1">
        <v>2013</v>
      </c>
      <c r="P2183" s="1">
        <v>7</v>
      </c>
    </row>
    <row r="2184" spans="1:16" ht="12.75" x14ac:dyDescent="0.2">
      <c r="A2184" s="1" t="s">
        <v>10961</v>
      </c>
      <c r="B2184" s="1" t="s">
        <v>10958</v>
      </c>
      <c r="C2184" s="1">
        <v>25584685</v>
      </c>
      <c r="D2184" s="1">
        <v>20000000</v>
      </c>
      <c r="E2184" s="1">
        <f t="shared" si="67"/>
        <v>5584685</v>
      </c>
      <c r="F2184" s="1">
        <v>93</v>
      </c>
      <c r="G2184" s="1">
        <v>99</v>
      </c>
      <c r="H2184" s="1" t="s">
        <v>10959</v>
      </c>
      <c r="I2184" s="1" t="str">
        <f t="shared" si="68"/>
        <v>Comedy</v>
      </c>
      <c r="J2184" s="1" t="s">
        <v>10960</v>
      </c>
      <c r="K2184" s="1">
        <v>15877</v>
      </c>
      <c r="L2184" s="1">
        <v>102</v>
      </c>
      <c r="M2184" s="1" t="s">
        <v>37</v>
      </c>
      <c r="N2184" s="1" t="s">
        <v>38</v>
      </c>
      <c r="O2184" s="1">
        <v>2007</v>
      </c>
      <c r="P2184" s="1">
        <v>5.9</v>
      </c>
    </row>
    <row r="2185" spans="1:16" ht="12.75" x14ac:dyDescent="0.2">
      <c r="A2185" s="1" t="s">
        <v>10967</v>
      </c>
      <c r="B2185" s="1" t="s">
        <v>10964</v>
      </c>
      <c r="C2185" s="1">
        <v>29975979</v>
      </c>
      <c r="D2185" s="1">
        <v>20000000</v>
      </c>
      <c r="E2185" s="1">
        <f t="shared" si="67"/>
        <v>9975979</v>
      </c>
      <c r="F2185" s="1">
        <v>292</v>
      </c>
      <c r="G2185" s="1">
        <v>98</v>
      </c>
      <c r="H2185" s="1" t="s">
        <v>2207</v>
      </c>
      <c r="I2185" s="1" t="str">
        <f t="shared" si="68"/>
        <v>Action</v>
      </c>
      <c r="J2185" s="1" t="s">
        <v>10966</v>
      </c>
      <c r="K2185" s="1">
        <v>105797</v>
      </c>
      <c r="L2185" s="1">
        <v>281</v>
      </c>
      <c r="M2185" s="1" t="s">
        <v>37</v>
      </c>
      <c r="N2185" s="1" t="s">
        <v>369</v>
      </c>
      <c r="O2185" s="1">
        <v>2009</v>
      </c>
      <c r="P2185" s="1">
        <v>6.5</v>
      </c>
    </row>
    <row r="2186" spans="1:16" ht="12.75" x14ac:dyDescent="0.2">
      <c r="A2186" s="1" t="s">
        <v>10972</v>
      </c>
      <c r="B2186" s="1" t="s">
        <v>10971</v>
      </c>
      <c r="C2186" s="1">
        <v>31584722</v>
      </c>
      <c r="D2186" s="1">
        <v>20000000</v>
      </c>
      <c r="E2186" s="1">
        <f t="shared" si="67"/>
        <v>11584722</v>
      </c>
      <c r="F2186" s="1">
        <v>180</v>
      </c>
      <c r="G2186" s="1">
        <v>104</v>
      </c>
      <c r="H2186" s="1" t="s">
        <v>1680</v>
      </c>
      <c r="I2186" s="1" t="str">
        <f t="shared" si="68"/>
        <v>Comedy</v>
      </c>
      <c r="J2186" s="1" t="s">
        <v>710</v>
      </c>
      <c r="K2186" s="1">
        <v>101730</v>
      </c>
      <c r="L2186" s="1">
        <v>131</v>
      </c>
      <c r="M2186" s="1" t="s">
        <v>37</v>
      </c>
      <c r="N2186" s="1" t="s">
        <v>38</v>
      </c>
      <c r="O2186" s="1">
        <v>2010</v>
      </c>
      <c r="P2186" s="1">
        <v>6.4</v>
      </c>
    </row>
    <row r="2187" spans="1:16" ht="12.75" x14ac:dyDescent="0.2">
      <c r="A2187" s="1" t="s">
        <v>10977</v>
      </c>
      <c r="B2187" s="1" t="s">
        <v>10976</v>
      </c>
      <c r="C2187" s="1">
        <v>23179303</v>
      </c>
      <c r="D2187" s="1">
        <v>20000000</v>
      </c>
      <c r="E2187" s="1">
        <f t="shared" si="67"/>
        <v>3179303</v>
      </c>
      <c r="F2187" s="1">
        <v>94</v>
      </c>
      <c r="G2187" s="1">
        <v>109</v>
      </c>
      <c r="H2187" s="1" t="s">
        <v>9779</v>
      </c>
      <c r="I2187" s="1" t="str">
        <f>LEFT(H2187,9)</f>
        <v>Adventure</v>
      </c>
      <c r="J2187" s="1" t="s">
        <v>4516</v>
      </c>
      <c r="K2187" s="1">
        <v>32951</v>
      </c>
      <c r="L2187" s="1">
        <v>44</v>
      </c>
      <c r="M2187" s="1" t="s">
        <v>37</v>
      </c>
      <c r="N2187" s="1" t="s">
        <v>10981</v>
      </c>
      <c r="O2187" s="1">
        <v>2011</v>
      </c>
      <c r="P2187" s="1">
        <v>5.8</v>
      </c>
    </row>
    <row r="2188" spans="1:16" ht="12.75" x14ac:dyDescent="0.2">
      <c r="A2188" s="1" t="s">
        <v>10983</v>
      </c>
      <c r="B2188" s="1" t="s">
        <v>10982</v>
      </c>
      <c r="C2188" s="1">
        <v>23078294</v>
      </c>
      <c r="D2188" s="1">
        <v>9000000</v>
      </c>
      <c r="E2188" s="1">
        <f t="shared" si="67"/>
        <v>14078294</v>
      </c>
      <c r="F2188" s="1">
        <v>112</v>
      </c>
      <c r="G2188" s="1">
        <v>75</v>
      </c>
      <c r="H2188" s="1" t="s">
        <v>5543</v>
      </c>
      <c r="I2188" s="1" t="str">
        <f t="shared" si="68"/>
        <v>Horror</v>
      </c>
      <c r="J2188" s="1" t="s">
        <v>2864</v>
      </c>
      <c r="K2188" s="1">
        <v>25870</v>
      </c>
      <c r="L2188" s="1">
        <v>281</v>
      </c>
      <c r="M2188" s="1" t="s">
        <v>37</v>
      </c>
      <c r="N2188" s="1" t="s">
        <v>38</v>
      </c>
      <c r="O2188" s="1">
        <v>2006</v>
      </c>
      <c r="P2188" s="1">
        <v>5.0999999999999996</v>
      </c>
    </row>
    <row r="2189" spans="1:16" ht="12.75" x14ac:dyDescent="0.2">
      <c r="A2189" s="1" t="s">
        <v>10987</v>
      </c>
      <c r="B2189" s="1" t="s">
        <v>5929</v>
      </c>
      <c r="C2189" s="1">
        <v>21413105</v>
      </c>
      <c r="D2189" s="1">
        <v>20000000</v>
      </c>
      <c r="E2189" s="1">
        <f t="shared" si="67"/>
        <v>1413105</v>
      </c>
      <c r="F2189" s="1">
        <v>20</v>
      </c>
      <c r="G2189" s="1">
        <v>119</v>
      </c>
      <c r="H2189" s="1" t="s">
        <v>10986</v>
      </c>
      <c r="I2189" s="1" t="str">
        <f t="shared" si="68"/>
        <v>Action</v>
      </c>
      <c r="J2189" s="1" t="s">
        <v>105</v>
      </c>
      <c r="K2189" s="1">
        <v>15230</v>
      </c>
      <c r="L2189" s="1">
        <v>97</v>
      </c>
      <c r="M2189" s="1" t="s">
        <v>37</v>
      </c>
      <c r="N2189" s="1" t="s">
        <v>369</v>
      </c>
      <c r="O2189" s="1">
        <v>1990</v>
      </c>
      <c r="P2189" s="1">
        <v>6.8</v>
      </c>
    </row>
    <row r="2190" spans="1:16" ht="12.75" x14ac:dyDescent="0.2">
      <c r="A2190" s="1" t="s">
        <v>10991</v>
      </c>
      <c r="B2190" s="1" t="s">
        <v>10990</v>
      </c>
      <c r="C2190" s="1">
        <v>25077977</v>
      </c>
      <c r="D2190" s="1">
        <v>20000000</v>
      </c>
      <c r="E2190" s="1">
        <f t="shared" si="67"/>
        <v>5077977</v>
      </c>
      <c r="F2190" s="1">
        <v>84</v>
      </c>
      <c r="G2190" s="1">
        <v>90</v>
      </c>
      <c r="H2190" s="1" t="s">
        <v>1984</v>
      </c>
      <c r="I2190" s="1" t="str">
        <f>LEFT(H2190,9)</f>
        <v>Adventure</v>
      </c>
      <c r="J2190" s="1" t="s">
        <v>2190</v>
      </c>
      <c r="K2190" s="1">
        <v>10986</v>
      </c>
      <c r="L2190" s="1">
        <v>84</v>
      </c>
      <c r="M2190" s="1" t="s">
        <v>37</v>
      </c>
      <c r="N2190" s="1" t="s">
        <v>38</v>
      </c>
      <c r="O2190" s="1">
        <v>2010</v>
      </c>
      <c r="P2190" s="1">
        <v>5.3</v>
      </c>
    </row>
    <row r="2191" spans="1:16" ht="12.75" x14ac:dyDescent="0.2">
      <c r="A2191" s="1" t="s">
        <v>10994</v>
      </c>
      <c r="B2191" s="1" t="s">
        <v>2065</v>
      </c>
      <c r="C2191" s="1">
        <v>23292105</v>
      </c>
      <c r="D2191" s="1">
        <v>20000000</v>
      </c>
      <c r="E2191" s="1">
        <f t="shared" si="67"/>
        <v>3292105</v>
      </c>
      <c r="F2191" s="1">
        <v>120</v>
      </c>
      <c r="G2191" s="1">
        <v>97</v>
      </c>
      <c r="H2191" s="1" t="s">
        <v>8944</v>
      </c>
      <c r="I2191" s="1" t="str">
        <f t="shared" si="68"/>
        <v>Action</v>
      </c>
      <c r="J2191" s="1" t="s">
        <v>9628</v>
      </c>
      <c r="K2191" s="1">
        <v>39541</v>
      </c>
      <c r="L2191" s="1">
        <v>334</v>
      </c>
      <c r="M2191" s="1" t="s">
        <v>37</v>
      </c>
      <c r="N2191" s="1" t="s">
        <v>38</v>
      </c>
      <c r="O2191" s="1">
        <v>2006</v>
      </c>
      <c r="P2191" s="1">
        <v>5.3</v>
      </c>
    </row>
    <row r="2192" spans="1:16" ht="12.75" x14ac:dyDescent="0.2">
      <c r="A2192" s="1" t="s">
        <v>11000</v>
      </c>
      <c r="B2192" s="1" t="s">
        <v>10998</v>
      </c>
      <c r="C2192" s="1">
        <v>26870825</v>
      </c>
      <c r="E2192" s="1">
        <f t="shared" si="67"/>
        <v>26870825</v>
      </c>
      <c r="F2192" s="1">
        <v>90</v>
      </c>
      <c r="G2192" s="1">
        <v>103</v>
      </c>
      <c r="H2192" s="1" t="s">
        <v>6282</v>
      </c>
      <c r="I2192" s="1" t="str">
        <f t="shared" si="68"/>
        <v>Comedy</v>
      </c>
      <c r="J2192" s="1" t="s">
        <v>300</v>
      </c>
      <c r="K2192" s="1">
        <v>22604</v>
      </c>
      <c r="L2192" s="1">
        <v>124</v>
      </c>
      <c r="M2192" s="1" t="s">
        <v>37</v>
      </c>
      <c r="N2192" s="1" t="s">
        <v>766</v>
      </c>
      <c r="O2192" s="1">
        <v>2006</v>
      </c>
      <c r="P2192" s="1">
        <v>6.4</v>
      </c>
    </row>
    <row r="2193" spans="1:16" ht="12.75" x14ac:dyDescent="0.2">
      <c r="A2193" s="1" t="s">
        <v>11004</v>
      </c>
      <c r="B2193" s="1" t="s">
        <v>4902</v>
      </c>
      <c r="C2193" s="1">
        <v>20916309</v>
      </c>
      <c r="D2193" s="1">
        <v>40000000</v>
      </c>
      <c r="E2193" s="1">
        <f t="shared" si="67"/>
        <v>-19083691</v>
      </c>
      <c r="F2193" s="1">
        <v>103</v>
      </c>
      <c r="G2193" s="1">
        <v>89</v>
      </c>
      <c r="H2193" s="1" t="s">
        <v>514</v>
      </c>
      <c r="I2193" s="1" t="str">
        <f t="shared" si="68"/>
        <v>Comedy</v>
      </c>
      <c r="J2193" s="1" t="s">
        <v>515</v>
      </c>
      <c r="K2193" s="1">
        <v>5332</v>
      </c>
      <c r="L2193" s="1">
        <v>37</v>
      </c>
      <c r="M2193" s="1" t="s">
        <v>37</v>
      </c>
      <c r="N2193" s="1" t="s">
        <v>38</v>
      </c>
      <c r="O2193" s="1">
        <v>2009</v>
      </c>
      <c r="P2193" s="1">
        <v>4.9000000000000004</v>
      </c>
    </row>
    <row r="2194" spans="1:16" ht="12.75" x14ac:dyDescent="0.2">
      <c r="A2194" s="1" t="s">
        <v>11008</v>
      </c>
      <c r="B2194" s="1" t="s">
        <v>6050</v>
      </c>
      <c r="C2194" s="1">
        <v>21200000</v>
      </c>
      <c r="D2194" s="1">
        <v>20000000</v>
      </c>
      <c r="E2194" s="1">
        <f t="shared" si="67"/>
        <v>1200000</v>
      </c>
      <c r="F2194" s="1">
        <v>59</v>
      </c>
      <c r="G2194" s="1">
        <v>106</v>
      </c>
      <c r="H2194" s="1" t="s">
        <v>9192</v>
      </c>
      <c r="I2194" s="1" t="str">
        <f t="shared" si="68"/>
        <v>Comedy</v>
      </c>
      <c r="J2194" s="1" t="s">
        <v>4471</v>
      </c>
      <c r="K2194" s="1">
        <v>34774</v>
      </c>
      <c r="L2194" s="1">
        <v>162</v>
      </c>
      <c r="M2194" s="1" t="s">
        <v>37</v>
      </c>
      <c r="N2194" s="1" t="s">
        <v>38</v>
      </c>
      <c r="O2194" s="1">
        <v>1995</v>
      </c>
      <c r="P2194" s="1">
        <v>6.8</v>
      </c>
    </row>
    <row r="2195" spans="1:16" ht="12.75" x14ac:dyDescent="0.2">
      <c r="A2195" s="1" t="s">
        <v>11014</v>
      </c>
      <c r="B2195" s="1" t="s">
        <v>11011</v>
      </c>
      <c r="C2195" s="1">
        <v>28876924</v>
      </c>
      <c r="D2195" s="1">
        <v>20000000</v>
      </c>
      <c r="E2195" s="1">
        <f t="shared" si="67"/>
        <v>8876924</v>
      </c>
      <c r="F2195" s="1">
        <v>86</v>
      </c>
      <c r="G2195" s="1">
        <v>96</v>
      </c>
      <c r="H2195" s="1" t="s">
        <v>11012</v>
      </c>
      <c r="I2195" s="1" t="str">
        <f>LEFT(H2195,9)</f>
        <v>Adventure</v>
      </c>
      <c r="J2195" s="1" t="s">
        <v>11013</v>
      </c>
      <c r="K2195" s="1">
        <v>4303</v>
      </c>
      <c r="L2195" s="1">
        <v>35</v>
      </c>
      <c r="M2195" s="1" t="s">
        <v>37</v>
      </c>
      <c r="N2195" s="1" t="s">
        <v>38</v>
      </c>
      <c r="O2195" s="1">
        <v>2016</v>
      </c>
      <c r="P2195" s="1">
        <v>7.1</v>
      </c>
    </row>
    <row r="2196" spans="1:16" ht="12.75" x14ac:dyDescent="0.2">
      <c r="A2196" s="1" t="s">
        <v>11019</v>
      </c>
      <c r="B2196" s="1" t="s">
        <v>11017</v>
      </c>
      <c r="C2196" s="1">
        <v>20207003</v>
      </c>
      <c r="E2196" s="1">
        <f t="shared" si="67"/>
        <v>20207003</v>
      </c>
      <c r="F2196" s="1">
        <v>190</v>
      </c>
      <c r="G2196" s="1">
        <v>115</v>
      </c>
      <c r="H2196" s="1" t="s">
        <v>11018</v>
      </c>
      <c r="I2196" s="1" t="str">
        <f>LEFT(H2196,5)</f>
        <v>Crime</v>
      </c>
      <c r="J2196" s="1" t="s">
        <v>2823</v>
      </c>
      <c r="K2196" s="1">
        <v>50198</v>
      </c>
      <c r="L2196" s="1">
        <v>202</v>
      </c>
      <c r="M2196" s="1" t="s">
        <v>37</v>
      </c>
      <c r="N2196" s="1" t="s">
        <v>38</v>
      </c>
      <c r="O2196" s="1">
        <v>2008</v>
      </c>
      <c r="P2196" s="1">
        <v>6.8</v>
      </c>
    </row>
    <row r="2197" spans="1:16" ht="12.75" x14ac:dyDescent="0.2">
      <c r="A2197" s="1" t="s">
        <v>11024</v>
      </c>
      <c r="B2197" s="1" t="s">
        <v>5366</v>
      </c>
      <c r="C2197" s="1">
        <v>20241395</v>
      </c>
      <c r="D2197" s="1">
        <v>20000000</v>
      </c>
      <c r="E2197" s="1">
        <f t="shared" si="67"/>
        <v>241395</v>
      </c>
      <c r="F2197" s="1">
        <v>114</v>
      </c>
      <c r="G2197" s="1">
        <v>104</v>
      </c>
      <c r="H2197" s="1" t="s">
        <v>4903</v>
      </c>
      <c r="I2197" s="1" t="str">
        <f t="shared" si="68"/>
        <v>Action</v>
      </c>
      <c r="J2197" s="1" t="s">
        <v>11023</v>
      </c>
      <c r="K2197" s="1">
        <v>42664</v>
      </c>
      <c r="L2197" s="1">
        <v>403</v>
      </c>
      <c r="M2197" s="1" t="s">
        <v>37</v>
      </c>
      <c r="N2197" s="1" t="s">
        <v>38</v>
      </c>
      <c r="O2197" s="1">
        <v>1998</v>
      </c>
      <c r="P2197" s="1">
        <v>6.1</v>
      </c>
    </row>
    <row r="2198" spans="1:16" ht="12.75" x14ac:dyDescent="0.2">
      <c r="A2198" s="1" t="s">
        <v>11034</v>
      </c>
      <c r="B2198" s="1" t="s">
        <v>11031</v>
      </c>
      <c r="C2198" s="1">
        <v>32000000</v>
      </c>
      <c r="D2198" s="1">
        <v>806947</v>
      </c>
      <c r="E2198" s="1">
        <f t="shared" si="67"/>
        <v>31193053</v>
      </c>
      <c r="F2198" s="1">
        <v>290</v>
      </c>
      <c r="G2198" s="1">
        <v>108</v>
      </c>
      <c r="H2198" s="1" t="s">
        <v>3029</v>
      </c>
      <c r="I2198" s="1" t="str">
        <f t="shared" si="68"/>
        <v>Horror</v>
      </c>
      <c r="J2198" s="1" t="s">
        <v>11033</v>
      </c>
      <c r="K2198" s="1">
        <v>422432</v>
      </c>
      <c r="L2198" s="1">
        <v>1040</v>
      </c>
      <c r="M2198" s="1" t="s">
        <v>37</v>
      </c>
      <c r="N2198" s="1" t="s">
        <v>38</v>
      </c>
      <c r="O2198" s="1">
        <v>1960</v>
      </c>
      <c r="P2198" s="1">
        <v>8.5</v>
      </c>
    </row>
    <row r="2199" spans="1:16" ht="12.75" x14ac:dyDescent="0.2">
      <c r="A2199" s="1" t="s">
        <v>11038</v>
      </c>
      <c r="B2199" s="1" t="s">
        <v>5224</v>
      </c>
      <c r="C2199" s="1">
        <v>19151864</v>
      </c>
      <c r="D2199" s="1">
        <v>40000000</v>
      </c>
      <c r="E2199" s="1">
        <f t="shared" si="67"/>
        <v>-20848136</v>
      </c>
      <c r="F2199" s="1">
        <v>80</v>
      </c>
      <c r="G2199" s="1">
        <v>112</v>
      </c>
      <c r="H2199" s="1" t="s">
        <v>1680</v>
      </c>
      <c r="I2199" s="1" t="str">
        <f t="shared" si="68"/>
        <v>Comedy</v>
      </c>
      <c r="J2199" s="1" t="s">
        <v>6710</v>
      </c>
      <c r="K2199" s="1">
        <v>36983</v>
      </c>
      <c r="L2199" s="1">
        <v>100</v>
      </c>
      <c r="M2199" s="1" t="s">
        <v>37</v>
      </c>
      <c r="N2199" s="1" t="s">
        <v>38</v>
      </c>
      <c r="O2199" s="1">
        <v>2008</v>
      </c>
      <c r="P2199" s="1">
        <v>5.9</v>
      </c>
    </row>
    <row r="2200" spans="1:16" ht="12.75" x14ac:dyDescent="0.2">
      <c r="A2200" s="1" t="s">
        <v>11043</v>
      </c>
      <c r="B2200" s="1" t="s">
        <v>11042</v>
      </c>
      <c r="C2200" s="1">
        <v>23393765</v>
      </c>
      <c r="D2200" s="1">
        <v>20000000</v>
      </c>
      <c r="E2200" s="1">
        <f t="shared" si="67"/>
        <v>3393765</v>
      </c>
      <c r="F2200" s="1">
        <v>98</v>
      </c>
      <c r="G2200" s="1">
        <v>104</v>
      </c>
      <c r="H2200" s="1" t="s">
        <v>213</v>
      </c>
      <c r="I2200" s="1" t="str">
        <f>LEFT(H2200,5)</f>
        <v>Drama</v>
      </c>
      <c r="J2200" s="1" t="s">
        <v>5182</v>
      </c>
      <c r="K2200" s="1">
        <v>31323</v>
      </c>
      <c r="L2200" s="1">
        <v>76</v>
      </c>
      <c r="M2200" s="1" t="s">
        <v>37</v>
      </c>
      <c r="N2200" s="1" t="s">
        <v>38</v>
      </c>
      <c r="O2200" s="1">
        <v>2014</v>
      </c>
      <c r="P2200" s="1">
        <v>6.3</v>
      </c>
    </row>
    <row r="2201" spans="1:16" ht="12.75" x14ac:dyDescent="0.2">
      <c r="A2201" s="1" t="s">
        <v>11046</v>
      </c>
      <c r="B2201" s="1" t="s">
        <v>3302</v>
      </c>
      <c r="C2201" s="1">
        <v>18882880</v>
      </c>
      <c r="D2201" s="1">
        <v>20000000</v>
      </c>
      <c r="E2201" s="1">
        <f t="shared" si="67"/>
        <v>-1117120</v>
      </c>
      <c r="F2201" s="1">
        <v>88</v>
      </c>
      <c r="G2201" s="1">
        <v>113</v>
      </c>
      <c r="H2201" s="1" t="s">
        <v>2526</v>
      </c>
      <c r="I2201" s="1" t="str">
        <f t="shared" si="68"/>
        <v>Comedy</v>
      </c>
      <c r="J2201" s="1" t="s">
        <v>3304</v>
      </c>
      <c r="K2201" s="1">
        <v>20539</v>
      </c>
      <c r="L2201" s="1">
        <v>125</v>
      </c>
      <c r="M2201" s="1" t="s">
        <v>37</v>
      </c>
      <c r="N2201" s="1" t="s">
        <v>38</v>
      </c>
      <c r="O2201" s="1">
        <v>2007</v>
      </c>
      <c r="P2201" s="1">
        <v>5.9</v>
      </c>
    </row>
    <row r="2202" spans="1:16" ht="12.75" x14ac:dyDescent="0.2">
      <c r="A2202" s="1" t="s">
        <v>11050</v>
      </c>
      <c r="B2202" s="1" t="s">
        <v>11049</v>
      </c>
      <c r="C2202" s="1">
        <v>8500000</v>
      </c>
      <c r="D2202" s="1">
        <v>20000000</v>
      </c>
      <c r="E2202" s="1">
        <f t="shared" si="67"/>
        <v>-11500000</v>
      </c>
      <c r="F2202" s="1">
        <v>13</v>
      </c>
      <c r="G2202" s="1">
        <v>98</v>
      </c>
      <c r="H2202" s="1" t="s">
        <v>1670</v>
      </c>
      <c r="I2202" s="1" t="str">
        <f t="shared" si="68"/>
        <v>Comedy</v>
      </c>
      <c r="J2202" s="1" t="s">
        <v>751</v>
      </c>
      <c r="K2202" s="1">
        <v>2061</v>
      </c>
      <c r="L2202" s="1">
        <v>34</v>
      </c>
      <c r="M2202" s="1" t="s">
        <v>37</v>
      </c>
      <c r="N2202" s="1" t="s">
        <v>38</v>
      </c>
      <c r="O2202" s="1">
        <v>1981</v>
      </c>
      <c r="P2202" s="1">
        <v>5.4</v>
      </c>
    </row>
    <row r="2203" spans="1:16" ht="12.75" x14ac:dyDescent="0.2">
      <c r="A2203" s="1" t="s">
        <v>11056</v>
      </c>
      <c r="B2203" s="1" t="s">
        <v>1057</v>
      </c>
      <c r="D2203" s="1">
        <v>20000000</v>
      </c>
      <c r="E2203" s="1">
        <f t="shared" si="67"/>
        <v>-20000000</v>
      </c>
      <c r="F2203" s="1">
        <v>52</v>
      </c>
      <c r="G2203" s="1">
        <v>121</v>
      </c>
      <c r="H2203" s="1" t="s">
        <v>11055</v>
      </c>
      <c r="I2203" s="1" t="str">
        <f>LEFT(H2203,9)</f>
        <v>Adventure</v>
      </c>
      <c r="J2203" s="1" t="s">
        <v>901</v>
      </c>
      <c r="K2203" s="1">
        <v>33597</v>
      </c>
      <c r="L2203" s="1">
        <v>185</v>
      </c>
      <c r="M2203" s="1" t="s">
        <v>37</v>
      </c>
      <c r="N2203" s="1" t="s">
        <v>38</v>
      </c>
      <c r="O2203" s="1">
        <v>1985</v>
      </c>
      <c r="P2203" s="1">
        <v>7</v>
      </c>
    </row>
    <row r="2204" spans="1:16" ht="12.75" x14ac:dyDescent="0.2">
      <c r="A2204" s="1" t="s">
        <v>11061</v>
      </c>
      <c r="B2204" s="1" t="s">
        <v>1361</v>
      </c>
      <c r="C2204" s="1">
        <v>18252684</v>
      </c>
      <c r="D2204" s="1">
        <v>30000000</v>
      </c>
      <c r="E2204" s="1">
        <f t="shared" si="67"/>
        <v>-11747316</v>
      </c>
      <c r="F2204" s="1">
        <v>60</v>
      </c>
      <c r="G2204" s="1">
        <v>114</v>
      </c>
      <c r="H2204" s="1" t="s">
        <v>3931</v>
      </c>
      <c r="I2204" s="1" t="str">
        <f t="shared" si="68"/>
        <v>Comedy</v>
      </c>
      <c r="J2204" s="1" t="s">
        <v>429</v>
      </c>
      <c r="K2204" s="1">
        <v>18366</v>
      </c>
      <c r="L2204" s="1">
        <v>219</v>
      </c>
      <c r="M2204" s="1" t="s">
        <v>37</v>
      </c>
      <c r="N2204" s="1" t="s">
        <v>38</v>
      </c>
      <c r="O2204" s="1">
        <v>1998</v>
      </c>
      <c r="P2204" s="1">
        <v>6.9</v>
      </c>
    </row>
    <row r="2205" spans="1:16" ht="12.75" x14ac:dyDescent="0.2">
      <c r="A2205" s="1" t="s">
        <v>11065</v>
      </c>
      <c r="B2205" s="1" t="s">
        <v>11064</v>
      </c>
      <c r="C2205" s="1">
        <v>19661987</v>
      </c>
      <c r="D2205" s="1">
        <v>20000000</v>
      </c>
      <c r="E2205" s="1">
        <f t="shared" si="67"/>
        <v>-338013</v>
      </c>
      <c r="F2205" s="1">
        <v>154</v>
      </c>
      <c r="G2205" s="1">
        <v>124</v>
      </c>
      <c r="H2205" s="1" t="s">
        <v>3408</v>
      </c>
      <c r="I2205" s="1" t="str">
        <f t="shared" si="68"/>
        <v>Drama</v>
      </c>
      <c r="J2205" s="1" t="s">
        <v>2179</v>
      </c>
      <c r="K2205" s="1">
        <v>83786</v>
      </c>
      <c r="L2205" s="1">
        <v>231</v>
      </c>
      <c r="M2205" s="1" t="s">
        <v>37</v>
      </c>
      <c r="N2205" s="1" t="s">
        <v>38</v>
      </c>
      <c r="O2205" s="1">
        <v>2007</v>
      </c>
      <c r="P2205" s="1">
        <v>7.5</v>
      </c>
    </row>
    <row r="2206" spans="1:16" ht="12.75" x14ac:dyDescent="0.2">
      <c r="A2206" s="1" t="s">
        <v>11069</v>
      </c>
      <c r="B2206" s="1" t="s">
        <v>5917</v>
      </c>
      <c r="C2206" s="1">
        <v>18352454</v>
      </c>
      <c r="D2206" s="1">
        <v>15000000</v>
      </c>
      <c r="E2206" s="1">
        <f t="shared" si="67"/>
        <v>3352454</v>
      </c>
      <c r="F2206" s="1">
        <v>274</v>
      </c>
      <c r="G2206" s="1">
        <v>148</v>
      </c>
      <c r="H2206" s="1" t="s">
        <v>11068</v>
      </c>
      <c r="I2206" s="1" t="str">
        <f>LEFT(H2206,9)</f>
        <v>Adventure</v>
      </c>
      <c r="J2206" s="1" t="s">
        <v>556</v>
      </c>
      <c r="K2206" s="1">
        <v>426359</v>
      </c>
      <c r="L2206" s="1">
        <v>760</v>
      </c>
      <c r="M2206" s="1" t="s">
        <v>37</v>
      </c>
      <c r="N2206" s="1" t="s">
        <v>38</v>
      </c>
      <c r="O2206" s="1">
        <v>2007</v>
      </c>
      <c r="P2206" s="1">
        <v>8.1999999999999993</v>
      </c>
    </row>
    <row r="2207" spans="1:16" ht="12.75" x14ac:dyDescent="0.2">
      <c r="A2207" s="1" t="s">
        <v>11072</v>
      </c>
      <c r="B2207" s="1" t="s">
        <v>2541</v>
      </c>
      <c r="C2207" s="1">
        <v>17803796</v>
      </c>
      <c r="D2207" s="1">
        <v>20000000</v>
      </c>
      <c r="E2207" s="1">
        <f t="shared" si="67"/>
        <v>-2196204</v>
      </c>
      <c r="F2207" s="1">
        <v>110</v>
      </c>
      <c r="G2207" s="1">
        <v>108</v>
      </c>
      <c r="H2207" s="1" t="s">
        <v>1670</v>
      </c>
      <c r="I2207" s="1" t="str">
        <f t="shared" si="68"/>
        <v>Comedy</v>
      </c>
      <c r="J2207" s="1" t="s">
        <v>1950</v>
      </c>
      <c r="K2207" s="1">
        <v>26100</v>
      </c>
      <c r="L2207" s="1">
        <v>97</v>
      </c>
      <c r="M2207" s="1" t="s">
        <v>37</v>
      </c>
      <c r="N2207" s="1" t="s">
        <v>38</v>
      </c>
      <c r="O2207" s="1">
        <v>2006</v>
      </c>
      <c r="P2207" s="1">
        <v>5.9</v>
      </c>
    </row>
    <row r="2208" spans="1:16" ht="12.75" x14ac:dyDescent="0.2">
      <c r="A2208" s="1" t="s">
        <v>11077</v>
      </c>
      <c r="B2208" s="1" t="s">
        <v>11075</v>
      </c>
      <c r="C2208" s="1">
        <v>17529157</v>
      </c>
      <c r="D2208" s="1">
        <v>20000000</v>
      </c>
      <c r="E2208" s="1">
        <f t="shared" si="67"/>
        <v>-2470843</v>
      </c>
      <c r="F2208" s="1">
        <v>173</v>
      </c>
      <c r="G2208" s="1">
        <v>95</v>
      </c>
      <c r="H2208" s="1" t="s">
        <v>11076</v>
      </c>
      <c r="I2208" s="1" t="str">
        <f>LEFT(H2208,9)</f>
        <v>Adventure</v>
      </c>
      <c r="J2208" s="1" t="s">
        <v>3372</v>
      </c>
      <c r="K2208" s="1">
        <v>49888</v>
      </c>
      <c r="L2208" s="1">
        <v>220</v>
      </c>
      <c r="M2208" s="1" t="s">
        <v>37</v>
      </c>
      <c r="N2208" s="1" t="s">
        <v>1464</v>
      </c>
      <c r="O2208" s="1">
        <v>2012</v>
      </c>
      <c r="P2208" s="1">
        <v>5</v>
      </c>
    </row>
    <row r="2209" spans="1:16" ht="12.75" x14ac:dyDescent="0.2">
      <c r="A2209" s="1" t="s">
        <v>11081</v>
      </c>
      <c r="B2209" s="1" t="s">
        <v>4902</v>
      </c>
      <c r="C2209" s="1">
        <v>25753840</v>
      </c>
      <c r="D2209" s="1">
        <v>19000000</v>
      </c>
      <c r="E2209" s="1">
        <f t="shared" si="67"/>
        <v>6753840</v>
      </c>
      <c r="F2209" s="1">
        <v>165</v>
      </c>
      <c r="G2209" s="1">
        <v>108</v>
      </c>
      <c r="H2209" s="1" t="s">
        <v>11080</v>
      </c>
      <c r="I2209" s="1" t="str">
        <f>LEFT(H2209,5)</f>
        <v>Crime</v>
      </c>
      <c r="J2209" s="1" t="s">
        <v>1763</v>
      </c>
      <c r="K2209" s="1">
        <v>219091</v>
      </c>
      <c r="L2209" s="1">
        <v>592</v>
      </c>
      <c r="M2209" s="1" t="s">
        <v>37</v>
      </c>
      <c r="N2209" s="1" t="s">
        <v>38</v>
      </c>
      <c r="O2209" s="1">
        <v>1996</v>
      </c>
      <c r="P2209" s="1">
        <v>7.3</v>
      </c>
    </row>
    <row r="2210" spans="1:16" ht="12.75" x14ac:dyDescent="0.2">
      <c r="A2210" s="1" t="s">
        <v>11086</v>
      </c>
      <c r="B2210" s="1" t="s">
        <v>11084</v>
      </c>
      <c r="C2210" s="1">
        <v>18081626</v>
      </c>
      <c r="D2210" s="1">
        <v>20000000</v>
      </c>
      <c r="E2210" s="1">
        <f t="shared" si="67"/>
        <v>-1918374</v>
      </c>
      <c r="F2210" s="1">
        <v>45</v>
      </c>
      <c r="G2210" s="1">
        <v>68</v>
      </c>
      <c r="H2210" s="1" t="s">
        <v>11085</v>
      </c>
      <c r="I2210" s="1" t="str">
        <f>LEFT(H2210,9)</f>
        <v>Animation</v>
      </c>
      <c r="J2210" s="1" t="s">
        <v>10787</v>
      </c>
      <c r="K2210" s="1">
        <v>4180</v>
      </c>
      <c r="L2210" s="1">
        <v>32</v>
      </c>
      <c r="M2210" s="1" t="s">
        <v>37</v>
      </c>
      <c r="N2210" s="1" t="s">
        <v>38</v>
      </c>
      <c r="O2210" s="1">
        <v>2005</v>
      </c>
      <c r="P2210" s="1">
        <v>6.4</v>
      </c>
    </row>
    <row r="2211" spans="1:16" ht="12.75" x14ac:dyDescent="0.2">
      <c r="A2211" s="1" t="s">
        <v>11089</v>
      </c>
      <c r="B2211" s="1" t="s">
        <v>9183</v>
      </c>
      <c r="C2211" s="1">
        <v>17518220</v>
      </c>
      <c r="D2211" s="1">
        <v>20000000</v>
      </c>
      <c r="E2211" s="1">
        <f t="shared" si="67"/>
        <v>-2481780</v>
      </c>
      <c r="F2211" s="1">
        <v>45</v>
      </c>
      <c r="G2211" s="1">
        <v>103</v>
      </c>
      <c r="H2211" s="1" t="s">
        <v>1414</v>
      </c>
      <c r="I2211" s="1" t="str">
        <f t="shared" si="68"/>
        <v>Comedy</v>
      </c>
      <c r="J2211" s="1" t="s">
        <v>96</v>
      </c>
      <c r="K2211" s="1">
        <v>9105</v>
      </c>
      <c r="L2211" s="1">
        <v>76</v>
      </c>
      <c r="M2211" s="1" t="s">
        <v>37</v>
      </c>
      <c r="N2211" s="1" t="s">
        <v>38</v>
      </c>
      <c r="O2211" s="1">
        <v>1995</v>
      </c>
      <c r="P2211" s="1">
        <v>6.6</v>
      </c>
    </row>
    <row r="2212" spans="1:16" ht="12.75" x14ac:dyDescent="0.2">
      <c r="A2212" s="1" t="s">
        <v>11097</v>
      </c>
      <c r="B2212" s="1" t="s">
        <v>11093</v>
      </c>
      <c r="C2212" s="1">
        <v>17104669</v>
      </c>
      <c r="D2212" s="1">
        <v>20000000</v>
      </c>
      <c r="E2212" s="1">
        <f t="shared" si="67"/>
        <v>-2895331</v>
      </c>
      <c r="F2212" s="1">
        <v>377</v>
      </c>
      <c r="G2212" s="1">
        <v>99</v>
      </c>
      <c r="H2212" s="1" t="s">
        <v>11095</v>
      </c>
      <c r="I2212" s="1" t="str">
        <f t="shared" si="68"/>
        <v>Action</v>
      </c>
      <c r="J2212" s="1" t="s">
        <v>11096</v>
      </c>
      <c r="K2212" s="1">
        <v>99353</v>
      </c>
      <c r="L2212" s="1">
        <v>354</v>
      </c>
      <c r="M2212" s="1" t="s">
        <v>7240</v>
      </c>
      <c r="N2212" s="1" t="s">
        <v>3858</v>
      </c>
      <c r="O2212" s="1">
        <v>2004</v>
      </c>
      <c r="P2212" s="1">
        <v>7.8</v>
      </c>
    </row>
    <row r="2213" spans="1:16" ht="12.75" x14ac:dyDescent="0.2">
      <c r="A2213" s="1" t="s">
        <v>11108</v>
      </c>
      <c r="B2213" s="1" t="s">
        <v>11106</v>
      </c>
      <c r="C2213" s="1">
        <v>16988996</v>
      </c>
      <c r="D2213" s="1">
        <v>35000000</v>
      </c>
      <c r="E2213" s="1">
        <f t="shared" si="67"/>
        <v>-18011004</v>
      </c>
      <c r="F2213" s="1">
        <v>43</v>
      </c>
      <c r="G2213" s="1">
        <v>88</v>
      </c>
      <c r="H2213" s="1" t="s">
        <v>11107</v>
      </c>
      <c r="I2213" s="1" t="str">
        <f t="shared" si="68"/>
        <v>Comedy</v>
      </c>
      <c r="J2213" s="1" t="s">
        <v>2188</v>
      </c>
      <c r="K2213" s="1">
        <v>3875</v>
      </c>
      <c r="L2213" s="1">
        <v>75</v>
      </c>
      <c r="M2213" s="1" t="s">
        <v>37</v>
      </c>
      <c r="N2213" s="1" t="s">
        <v>38</v>
      </c>
      <c r="O2213" s="1">
        <v>2002</v>
      </c>
      <c r="P2213" s="1">
        <v>4</v>
      </c>
    </row>
    <row r="2214" spans="1:16" ht="12.75" x14ac:dyDescent="0.2">
      <c r="A2214" s="1" t="s">
        <v>11112</v>
      </c>
      <c r="B2214" s="1" t="s">
        <v>124</v>
      </c>
      <c r="C2214" s="1">
        <v>15797907</v>
      </c>
      <c r="D2214" s="1">
        <v>20000000</v>
      </c>
      <c r="E2214" s="1">
        <f t="shared" si="67"/>
        <v>-4202093</v>
      </c>
      <c r="F2214" s="1">
        <v>201</v>
      </c>
      <c r="G2214" s="1">
        <v>128</v>
      </c>
      <c r="H2214" s="1" t="s">
        <v>3408</v>
      </c>
      <c r="I2214" s="1" t="str">
        <f t="shared" si="68"/>
        <v>Drama</v>
      </c>
      <c r="J2214" s="1" t="s">
        <v>11111</v>
      </c>
      <c r="K2214" s="1">
        <v>68119</v>
      </c>
      <c r="L2214" s="1">
        <v>230</v>
      </c>
      <c r="M2214" s="1" t="s">
        <v>11116</v>
      </c>
      <c r="N2214" s="1" t="s">
        <v>38</v>
      </c>
      <c r="O2214" s="1">
        <v>2007</v>
      </c>
      <c r="P2214" s="1">
        <v>7.6</v>
      </c>
    </row>
    <row r="2215" spans="1:16" ht="12.75" x14ac:dyDescent="0.2">
      <c r="A2215" s="1" t="s">
        <v>11117</v>
      </c>
      <c r="B2215" s="1" t="s">
        <v>1132</v>
      </c>
      <c r="C2215" s="1">
        <v>16248701</v>
      </c>
      <c r="D2215" s="1">
        <v>20000000</v>
      </c>
      <c r="E2215" s="1">
        <f t="shared" si="67"/>
        <v>-3751299</v>
      </c>
      <c r="F2215" s="1">
        <v>192</v>
      </c>
      <c r="G2215" s="1">
        <v>124</v>
      </c>
      <c r="H2215" s="1" t="s">
        <v>3408</v>
      </c>
      <c r="I2215" s="1" t="str">
        <f t="shared" si="68"/>
        <v>Drama</v>
      </c>
      <c r="J2215" s="1" t="s">
        <v>207</v>
      </c>
      <c r="K2215" s="1">
        <v>189683</v>
      </c>
      <c r="L2215" s="1">
        <v>559</v>
      </c>
      <c r="M2215" s="1" t="s">
        <v>37</v>
      </c>
      <c r="N2215" s="1" t="s">
        <v>38</v>
      </c>
      <c r="O2215" s="1">
        <v>2003</v>
      </c>
      <c r="P2215" s="1">
        <v>7.7</v>
      </c>
    </row>
    <row r="2216" spans="1:16" ht="12.75" x14ac:dyDescent="0.2">
      <c r="A2216" s="1" t="s">
        <v>11122</v>
      </c>
      <c r="B2216" s="1" t="s">
        <v>11120</v>
      </c>
      <c r="C2216" s="1">
        <v>15712072</v>
      </c>
      <c r="D2216" s="1">
        <v>20000000</v>
      </c>
      <c r="E2216" s="1">
        <f t="shared" si="67"/>
        <v>-4287928</v>
      </c>
      <c r="F2216" s="1">
        <v>77</v>
      </c>
      <c r="G2216" s="1">
        <v>84</v>
      </c>
      <c r="H2216" s="1" t="s">
        <v>463</v>
      </c>
      <c r="I2216" s="1" t="str">
        <f t="shared" si="68"/>
        <v>Action</v>
      </c>
      <c r="J2216" s="1" t="s">
        <v>2048</v>
      </c>
      <c r="K2216" s="1">
        <v>13210</v>
      </c>
      <c r="L2216" s="1">
        <v>138</v>
      </c>
      <c r="M2216" s="1" t="s">
        <v>37</v>
      </c>
      <c r="N2216" s="1" t="s">
        <v>38</v>
      </c>
      <c r="O2216" s="1">
        <v>2004</v>
      </c>
      <c r="P2216" s="1">
        <v>5.8</v>
      </c>
    </row>
    <row r="2217" spans="1:16" ht="12.75" x14ac:dyDescent="0.2">
      <c r="A2217" s="1" t="s">
        <v>7147</v>
      </c>
      <c r="B2217" s="1" t="s">
        <v>6147</v>
      </c>
      <c r="C2217" s="1">
        <v>191449475</v>
      </c>
      <c r="D2217" s="1">
        <v>37000000</v>
      </c>
      <c r="E2217" s="1">
        <f t="shared" si="67"/>
        <v>154449475</v>
      </c>
      <c r="F2217" s="1">
        <v>350</v>
      </c>
      <c r="G2217" s="1">
        <v>122</v>
      </c>
      <c r="H2217" s="1" t="s">
        <v>686</v>
      </c>
      <c r="I2217" s="1" t="str">
        <f>LEFT(H2217,5)</f>
        <v>Drama</v>
      </c>
      <c r="J2217" s="1" t="s">
        <v>556</v>
      </c>
      <c r="K2217" s="1">
        <v>348010</v>
      </c>
      <c r="L2217" s="1">
        <v>1535</v>
      </c>
      <c r="M2217" s="1" t="s">
        <v>37</v>
      </c>
      <c r="N2217" s="1" t="s">
        <v>38</v>
      </c>
      <c r="O2217" s="1">
        <v>2008</v>
      </c>
      <c r="P2217" s="1">
        <v>5.2</v>
      </c>
    </row>
    <row r="2218" spans="1:16" ht="12.75" x14ac:dyDescent="0.2">
      <c r="A2218" s="1" t="s">
        <v>11127</v>
      </c>
      <c r="B2218" s="1" t="s">
        <v>11126</v>
      </c>
      <c r="C2218" s="1">
        <v>15408822</v>
      </c>
      <c r="D2218" s="1">
        <v>20000000</v>
      </c>
      <c r="E2218" s="1">
        <f t="shared" si="67"/>
        <v>-4591178</v>
      </c>
      <c r="F2218" s="1">
        <v>81</v>
      </c>
      <c r="G2218" s="1">
        <v>101</v>
      </c>
      <c r="H2218" s="1" t="s">
        <v>1680</v>
      </c>
      <c r="I2218" s="1" t="str">
        <f t="shared" si="68"/>
        <v>Comedy</v>
      </c>
      <c r="J2218" s="1" t="s">
        <v>5042</v>
      </c>
      <c r="K2218" s="1">
        <v>14147</v>
      </c>
      <c r="L2218" s="1">
        <v>92</v>
      </c>
      <c r="M2218" s="1" t="s">
        <v>37</v>
      </c>
      <c r="N2218" s="1" t="s">
        <v>38</v>
      </c>
      <c r="O2218" s="1">
        <v>2003</v>
      </c>
      <c r="P2218" s="1">
        <v>5.6</v>
      </c>
    </row>
    <row r="2219" spans="1:16" ht="12.75" x14ac:dyDescent="0.2">
      <c r="A2219" s="1" t="s">
        <v>11132</v>
      </c>
      <c r="B2219" s="1" t="s">
        <v>11130</v>
      </c>
      <c r="C2219" s="1">
        <v>15464026</v>
      </c>
      <c r="D2219" s="1">
        <v>20000000</v>
      </c>
      <c r="E2219" s="1">
        <f t="shared" si="67"/>
        <v>-4535974</v>
      </c>
      <c r="F2219" s="1">
        <v>81</v>
      </c>
      <c r="G2219" s="1">
        <v>98</v>
      </c>
      <c r="H2219" s="1" t="s">
        <v>1680</v>
      </c>
      <c r="I2219" s="1" t="str">
        <f t="shared" si="68"/>
        <v>Comedy</v>
      </c>
      <c r="J2219" s="1" t="s">
        <v>5599</v>
      </c>
      <c r="K2219" s="1">
        <v>23076</v>
      </c>
      <c r="L2219" s="1">
        <v>158</v>
      </c>
      <c r="M2219" s="1" t="s">
        <v>37</v>
      </c>
      <c r="N2219" s="1" t="s">
        <v>38</v>
      </c>
      <c r="O2219" s="1">
        <v>2000</v>
      </c>
      <c r="P2219" s="1">
        <v>5.3</v>
      </c>
    </row>
    <row r="2220" spans="1:16" ht="12.75" x14ac:dyDescent="0.2">
      <c r="A2220" s="1" t="s">
        <v>11138</v>
      </c>
      <c r="B2220" s="1" t="s">
        <v>3805</v>
      </c>
      <c r="C2220" s="1">
        <v>14359793</v>
      </c>
      <c r="E2220" s="1">
        <f t="shared" si="67"/>
        <v>14359793</v>
      </c>
      <c r="F2220" s="1">
        <v>222</v>
      </c>
      <c r="G2220" s="1">
        <v>105</v>
      </c>
      <c r="H2220" s="1" t="s">
        <v>11136</v>
      </c>
      <c r="I2220" s="1" t="str">
        <f>LEFT(H2220,5)</f>
        <v>Crime</v>
      </c>
      <c r="J2220" s="1" t="s">
        <v>11137</v>
      </c>
      <c r="K2220" s="1">
        <v>35137</v>
      </c>
      <c r="L2220" s="1">
        <v>188</v>
      </c>
      <c r="M2220" s="1" t="s">
        <v>37</v>
      </c>
      <c r="N2220" s="1" t="s">
        <v>38</v>
      </c>
      <c r="O2220" s="1">
        <v>2009</v>
      </c>
      <c r="P2220" s="1">
        <v>7.4</v>
      </c>
    </row>
    <row r="2221" spans="1:16" ht="12.75" x14ac:dyDescent="0.2">
      <c r="A2221" s="1" t="s">
        <v>11144</v>
      </c>
      <c r="B2221" s="1" t="s">
        <v>11142</v>
      </c>
      <c r="C2221" s="1">
        <v>8000000</v>
      </c>
      <c r="D2221" s="1">
        <v>20000000</v>
      </c>
      <c r="E2221" s="1">
        <f t="shared" si="67"/>
        <v>-12000000</v>
      </c>
      <c r="F2221" s="1">
        <v>27</v>
      </c>
      <c r="G2221" s="1">
        <v>225</v>
      </c>
      <c r="H2221" s="1" t="s">
        <v>5939</v>
      </c>
      <c r="I2221" s="1" t="str">
        <f>LEFT(H2221,9)</f>
        <v>Biography</v>
      </c>
      <c r="J2221" s="1" t="s">
        <v>3259</v>
      </c>
      <c r="K2221" s="1">
        <v>6484</v>
      </c>
      <c r="L2221" s="1">
        <v>100</v>
      </c>
      <c r="M2221" s="1" t="s">
        <v>37</v>
      </c>
      <c r="N2221" s="1" t="s">
        <v>38</v>
      </c>
      <c r="O2221" s="1">
        <v>1965</v>
      </c>
      <c r="P2221" s="1">
        <v>6.6</v>
      </c>
    </row>
    <row r="2222" spans="1:16" ht="12.75" x14ac:dyDescent="0.2">
      <c r="A2222" s="1" t="s">
        <v>11148</v>
      </c>
      <c r="B2222" s="1" t="s">
        <v>11147</v>
      </c>
      <c r="D2222" s="1">
        <v>19500000</v>
      </c>
      <c r="E2222" s="1">
        <f t="shared" si="67"/>
        <v>-19500000</v>
      </c>
      <c r="F2222" s="1">
        <v>155</v>
      </c>
      <c r="G2222" s="1">
        <v>111</v>
      </c>
      <c r="H2222" s="1" t="s">
        <v>2141</v>
      </c>
      <c r="I2222" s="1" t="str">
        <f>LEFT(H2222,5)</f>
        <v>Crime</v>
      </c>
      <c r="J2222" s="1" t="s">
        <v>1526</v>
      </c>
      <c r="K2222" s="1">
        <v>20186</v>
      </c>
      <c r="L2222" s="1">
        <v>81</v>
      </c>
      <c r="M2222" s="1" t="s">
        <v>37</v>
      </c>
      <c r="N2222" s="1" t="s">
        <v>38</v>
      </c>
      <c r="O2222" s="1">
        <v>2015</v>
      </c>
      <c r="P2222" s="1">
        <v>6.2</v>
      </c>
    </row>
    <row r="2223" spans="1:16" ht="12.75" x14ac:dyDescent="0.2">
      <c r="A2223" s="1" t="s">
        <v>11152</v>
      </c>
      <c r="B2223" s="1" t="s">
        <v>8381</v>
      </c>
      <c r="C2223" s="1">
        <v>14174654</v>
      </c>
      <c r="D2223" s="1">
        <v>25000000</v>
      </c>
      <c r="E2223" s="1">
        <f t="shared" si="67"/>
        <v>-10825346</v>
      </c>
      <c r="F2223" s="1">
        <v>111</v>
      </c>
      <c r="G2223" s="1">
        <v>88</v>
      </c>
      <c r="H2223" s="1" t="s">
        <v>1670</v>
      </c>
      <c r="I2223" s="1" t="str">
        <f t="shared" si="68"/>
        <v>Comedy</v>
      </c>
      <c r="J2223" s="1" t="s">
        <v>2612</v>
      </c>
      <c r="K2223" s="1">
        <v>74945</v>
      </c>
      <c r="L2223" s="1">
        <v>359</v>
      </c>
      <c r="M2223" s="1" t="s">
        <v>37</v>
      </c>
      <c r="N2223" s="1" t="s">
        <v>38</v>
      </c>
      <c r="O2223" s="1">
        <v>2008</v>
      </c>
      <c r="P2223" s="1">
        <v>1.9</v>
      </c>
    </row>
    <row r="2224" spans="1:16" ht="12.75" x14ac:dyDescent="0.2">
      <c r="A2224" s="1" t="s">
        <v>11155</v>
      </c>
      <c r="B2224" s="1" t="s">
        <v>6471</v>
      </c>
      <c r="C2224" s="1">
        <v>15988876</v>
      </c>
      <c r="D2224" s="1">
        <v>27000000</v>
      </c>
      <c r="E2224" s="1">
        <f t="shared" si="67"/>
        <v>-11011124</v>
      </c>
      <c r="F2224" s="1">
        <v>107</v>
      </c>
      <c r="G2224" s="1">
        <v>88</v>
      </c>
      <c r="H2224" s="1" t="s">
        <v>333</v>
      </c>
      <c r="I2224" s="1" t="str">
        <f t="shared" si="68"/>
        <v>Action</v>
      </c>
      <c r="J2224" s="1" t="s">
        <v>6401</v>
      </c>
      <c r="K2224" s="1">
        <v>26236</v>
      </c>
      <c r="L2224" s="1">
        <v>110</v>
      </c>
      <c r="M2224" s="1" t="s">
        <v>37</v>
      </c>
      <c r="N2224" s="1" t="s">
        <v>38</v>
      </c>
      <c r="O2224" s="1">
        <v>2009</v>
      </c>
      <c r="P2224" s="1">
        <v>5.7</v>
      </c>
    </row>
    <row r="2225" spans="1:16" ht="12.75" x14ac:dyDescent="0.2">
      <c r="A2225" s="1" t="s">
        <v>11159</v>
      </c>
      <c r="B2225" s="1" t="s">
        <v>2460</v>
      </c>
      <c r="C2225" s="1">
        <v>13801755</v>
      </c>
      <c r="D2225" s="1">
        <v>20000000</v>
      </c>
      <c r="E2225" s="1">
        <f t="shared" si="67"/>
        <v>-6198245</v>
      </c>
      <c r="F2225" s="1">
        <v>34</v>
      </c>
      <c r="G2225" s="1">
        <v>94</v>
      </c>
      <c r="H2225" s="1" t="s">
        <v>421</v>
      </c>
      <c r="I2225" s="1" t="str">
        <f t="shared" si="68"/>
        <v>Action</v>
      </c>
      <c r="J2225" s="1" t="s">
        <v>546</v>
      </c>
      <c r="K2225" s="1">
        <v>23928</v>
      </c>
      <c r="L2225" s="1">
        <v>100</v>
      </c>
      <c r="M2225" s="1" t="s">
        <v>37</v>
      </c>
      <c r="N2225" s="1" t="s">
        <v>38</v>
      </c>
      <c r="O2225" s="1">
        <v>1997</v>
      </c>
      <c r="P2225" s="1">
        <v>6.6</v>
      </c>
    </row>
    <row r="2226" spans="1:16" ht="12.75" x14ac:dyDescent="0.2">
      <c r="A2226" s="1" t="s">
        <v>11164</v>
      </c>
      <c r="B2226" s="1" t="s">
        <v>11163</v>
      </c>
      <c r="C2226" s="1">
        <v>13987482</v>
      </c>
      <c r="D2226" s="1">
        <v>20000000</v>
      </c>
      <c r="E2226" s="1">
        <f t="shared" si="67"/>
        <v>-6012518</v>
      </c>
      <c r="F2226" s="1">
        <v>151</v>
      </c>
      <c r="G2226" s="1">
        <v>117</v>
      </c>
      <c r="H2226" s="1" t="s">
        <v>1680</v>
      </c>
      <c r="I2226" s="1" t="str">
        <f t="shared" si="68"/>
        <v>Comedy</v>
      </c>
      <c r="J2226" s="1" t="s">
        <v>221</v>
      </c>
      <c r="K2226" s="1">
        <v>58957</v>
      </c>
      <c r="L2226" s="1">
        <v>91</v>
      </c>
      <c r="M2226" s="1" t="s">
        <v>37</v>
      </c>
      <c r="N2226" s="1" t="s">
        <v>38</v>
      </c>
      <c r="O2226" s="1">
        <v>2011</v>
      </c>
      <c r="P2226" s="1">
        <v>6</v>
      </c>
    </row>
    <row r="2227" spans="1:16" ht="12.75" x14ac:dyDescent="0.2">
      <c r="A2227" s="1" t="s">
        <v>11168</v>
      </c>
      <c r="B2227" s="1" t="s">
        <v>11167</v>
      </c>
      <c r="C2227" s="1">
        <v>14291570</v>
      </c>
      <c r="D2227" s="1">
        <v>20000000</v>
      </c>
      <c r="E2227" s="1">
        <f t="shared" si="67"/>
        <v>-5708430</v>
      </c>
      <c r="F2227" s="1">
        <v>289</v>
      </c>
      <c r="G2227" s="1">
        <v>95</v>
      </c>
      <c r="H2227" s="1" t="s">
        <v>226</v>
      </c>
      <c r="I2227" s="1" t="str">
        <f t="shared" si="68"/>
        <v>Action</v>
      </c>
      <c r="J2227" s="1" t="s">
        <v>2869</v>
      </c>
      <c r="K2227" s="1">
        <v>82082</v>
      </c>
      <c r="L2227" s="1">
        <v>236</v>
      </c>
      <c r="M2227" s="1" t="s">
        <v>37</v>
      </c>
      <c r="N2227" s="1" t="s">
        <v>1464</v>
      </c>
      <c r="O2227" s="1">
        <v>2012</v>
      </c>
      <c r="P2227" s="1">
        <v>6.1</v>
      </c>
    </row>
    <row r="2228" spans="1:16" ht="12.75" x14ac:dyDescent="0.2">
      <c r="A2228" s="1" t="s">
        <v>11172</v>
      </c>
      <c r="B2228" s="1" t="s">
        <v>3121</v>
      </c>
      <c r="C2228" s="1">
        <v>12181484</v>
      </c>
      <c r="D2228" s="1">
        <v>40000000</v>
      </c>
      <c r="E2228" s="1">
        <f t="shared" si="67"/>
        <v>-27818516</v>
      </c>
      <c r="F2228" s="1">
        <v>76</v>
      </c>
      <c r="G2228" s="1">
        <v>99</v>
      </c>
      <c r="H2228" s="1" t="s">
        <v>1670</v>
      </c>
      <c r="I2228" s="1" t="str">
        <f t="shared" si="68"/>
        <v>Comedy</v>
      </c>
      <c r="J2228" s="1" t="s">
        <v>478</v>
      </c>
      <c r="K2228" s="1">
        <v>26390</v>
      </c>
      <c r="L2228" s="1">
        <v>176</v>
      </c>
      <c r="M2228" s="1" t="s">
        <v>37</v>
      </c>
      <c r="N2228" s="1" t="s">
        <v>38</v>
      </c>
      <c r="O2228" s="1">
        <v>2004</v>
      </c>
      <c r="P2228" s="1">
        <v>4.8</v>
      </c>
    </row>
    <row r="2229" spans="1:16" ht="12.75" x14ac:dyDescent="0.2">
      <c r="A2229" s="1" t="s">
        <v>11176</v>
      </c>
      <c r="B2229" s="1" t="s">
        <v>4530</v>
      </c>
      <c r="C2229" s="1">
        <v>13630226</v>
      </c>
      <c r="D2229" s="1">
        <v>20000000</v>
      </c>
      <c r="E2229" s="1">
        <f t="shared" si="67"/>
        <v>-6369774</v>
      </c>
      <c r="F2229" s="1">
        <v>150</v>
      </c>
      <c r="G2229" s="1">
        <v>96</v>
      </c>
      <c r="H2229" s="1" t="s">
        <v>1400</v>
      </c>
      <c r="I2229" s="1" t="str">
        <f t="shared" si="68"/>
        <v>Action</v>
      </c>
      <c r="J2229" s="1" t="s">
        <v>334</v>
      </c>
      <c r="K2229" s="1">
        <v>112516</v>
      </c>
      <c r="L2229" s="1">
        <v>223</v>
      </c>
      <c r="M2229" s="1" t="s">
        <v>37</v>
      </c>
      <c r="N2229" s="1" t="s">
        <v>38</v>
      </c>
      <c r="O2229" s="1">
        <v>2009</v>
      </c>
      <c r="P2229" s="1">
        <v>6.2</v>
      </c>
    </row>
    <row r="2230" spans="1:16" ht="12.75" x14ac:dyDescent="0.2">
      <c r="A2230" s="1" t="s">
        <v>11179</v>
      </c>
      <c r="B2230" s="1" t="s">
        <v>4002</v>
      </c>
      <c r="C2230" s="1">
        <v>13383737</v>
      </c>
      <c r="D2230" s="1">
        <v>20000000</v>
      </c>
      <c r="E2230" s="1">
        <f t="shared" si="67"/>
        <v>-6616263</v>
      </c>
      <c r="F2230" s="1">
        <v>67</v>
      </c>
      <c r="G2230" s="1">
        <v>98</v>
      </c>
      <c r="H2230" s="1" t="s">
        <v>1008</v>
      </c>
      <c r="I2230" s="1" t="str">
        <f t="shared" si="68"/>
        <v>Comedy</v>
      </c>
      <c r="J2230" s="1" t="s">
        <v>392</v>
      </c>
      <c r="K2230" s="1">
        <v>29385</v>
      </c>
      <c r="L2230" s="1">
        <v>86</v>
      </c>
      <c r="M2230" s="1" t="s">
        <v>37</v>
      </c>
      <c r="N2230" s="1" t="s">
        <v>38</v>
      </c>
      <c r="O2230" s="1">
        <v>1994</v>
      </c>
      <c r="P2230" s="1">
        <v>7.5</v>
      </c>
    </row>
    <row r="2231" spans="1:16" ht="12.75" x14ac:dyDescent="0.2">
      <c r="A2231" s="1" t="s">
        <v>11185</v>
      </c>
      <c r="B2231" s="1" t="s">
        <v>11182</v>
      </c>
      <c r="C2231" s="1">
        <v>13391174</v>
      </c>
      <c r="D2231" s="1">
        <v>20000000</v>
      </c>
      <c r="E2231" s="1">
        <f t="shared" si="67"/>
        <v>-6608826</v>
      </c>
      <c r="F2231" s="1">
        <v>36</v>
      </c>
      <c r="G2231" s="1">
        <v>123</v>
      </c>
      <c r="H2231" s="1" t="s">
        <v>5939</v>
      </c>
      <c r="I2231" s="1" t="str">
        <f>LEFT(H2231,9)</f>
        <v>Biography</v>
      </c>
      <c r="J2231" s="1" t="s">
        <v>11184</v>
      </c>
      <c r="K2231" s="1">
        <v>5796</v>
      </c>
      <c r="L2231" s="1">
        <v>177</v>
      </c>
      <c r="M2231" s="1" t="s">
        <v>37</v>
      </c>
      <c r="N2231" s="1" t="s">
        <v>38</v>
      </c>
      <c r="O2231" s="1">
        <v>2006</v>
      </c>
      <c r="P2231" s="1">
        <v>6.3</v>
      </c>
    </row>
    <row r="2232" spans="1:16" ht="12.75" x14ac:dyDescent="0.2">
      <c r="A2232" s="1" t="s">
        <v>11190</v>
      </c>
      <c r="B2232" s="1" t="s">
        <v>1197</v>
      </c>
      <c r="C2232" s="1">
        <v>12987647</v>
      </c>
      <c r="D2232" s="1">
        <v>30000000</v>
      </c>
      <c r="E2232" s="1">
        <f t="shared" si="67"/>
        <v>-17012353</v>
      </c>
      <c r="F2232" s="1">
        <v>149</v>
      </c>
      <c r="G2232" s="1">
        <v>101</v>
      </c>
      <c r="H2232" s="1" t="s">
        <v>11189</v>
      </c>
      <c r="I2232" s="1" t="str">
        <f>LEFT(H2232,5)</f>
        <v>Drama</v>
      </c>
      <c r="J2232" s="1" t="s">
        <v>499</v>
      </c>
      <c r="K2232" s="1">
        <v>24019</v>
      </c>
      <c r="L2232" s="1">
        <v>199</v>
      </c>
      <c r="M2232" s="1" t="s">
        <v>37</v>
      </c>
      <c r="N2232" s="1" t="s">
        <v>56</v>
      </c>
      <c r="O2232" s="1">
        <v>2002</v>
      </c>
      <c r="P2232" s="1">
        <v>7.1</v>
      </c>
    </row>
    <row r="2233" spans="1:16" ht="12.75" x14ac:dyDescent="0.2">
      <c r="A2233" s="1" t="s">
        <v>11193</v>
      </c>
      <c r="B2233" s="1" t="s">
        <v>40</v>
      </c>
      <c r="C2233" s="1">
        <v>12469811</v>
      </c>
      <c r="D2233" s="1">
        <v>22000000</v>
      </c>
      <c r="E2233" s="1">
        <f t="shared" si="67"/>
        <v>-9530189</v>
      </c>
      <c r="F2233" s="1">
        <v>156</v>
      </c>
      <c r="G2233" s="1">
        <v>102</v>
      </c>
      <c r="H2233" s="1" t="s">
        <v>2526</v>
      </c>
      <c r="I2233" s="1" t="str">
        <f t="shared" si="68"/>
        <v>Comedy</v>
      </c>
      <c r="J2233" s="1" t="s">
        <v>704</v>
      </c>
      <c r="K2233" s="1">
        <v>69172</v>
      </c>
      <c r="L2233" s="1">
        <v>316</v>
      </c>
      <c r="M2233" s="1" t="s">
        <v>37</v>
      </c>
      <c r="N2233" s="1" t="s">
        <v>38</v>
      </c>
      <c r="O2233" s="1">
        <v>2005</v>
      </c>
      <c r="P2233" s="1">
        <v>6.6</v>
      </c>
    </row>
    <row r="2234" spans="1:16" ht="12.75" x14ac:dyDescent="0.2">
      <c r="A2234" s="1" t="s">
        <v>11197</v>
      </c>
      <c r="B2234" s="1" t="s">
        <v>4355</v>
      </c>
      <c r="C2234" s="1">
        <v>12398628</v>
      </c>
      <c r="D2234" s="1">
        <v>20000000</v>
      </c>
      <c r="E2234" s="1">
        <f t="shared" si="67"/>
        <v>-7601372</v>
      </c>
      <c r="F2234" s="1">
        <v>64</v>
      </c>
      <c r="G2234" s="1">
        <v>94</v>
      </c>
      <c r="H2234" s="1" t="s">
        <v>11196</v>
      </c>
      <c r="I2234" s="1" t="str">
        <f t="shared" si="68"/>
        <v>Action</v>
      </c>
      <c r="J2234" s="1" t="s">
        <v>6156</v>
      </c>
      <c r="K2234" s="1">
        <v>21542</v>
      </c>
      <c r="L2234" s="1">
        <v>88</v>
      </c>
      <c r="M2234" s="1" t="s">
        <v>37</v>
      </c>
      <c r="N2234" s="1" t="s">
        <v>38</v>
      </c>
      <c r="O2234" s="1">
        <v>2002</v>
      </c>
      <c r="P2234" s="1">
        <v>6.1</v>
      </c>
    </row>
    <row r="2235" spans="1:16" ht="12.75" x14ac:dyDescent="0.2">
      <c r="A2235" s="1" t="s">
        <v>11201</v>
      </c>
      <c r="B2235" s="1" t="s">
        <v>4400</v>
      </c>
      <c r="C2235" s="1">
        <v>13214030</v>
      </c>
      <c r="D2235" s="1">
        <v>20000000</v>
      </c>
      <c r="E2235" s="1">
        <f t="shared" si="67"/>
        <v>-6785970</v>
      </c>
      <c r="F2235" s="1">
        <v>210</v>
      </c>
      <c r="G2235" s="1">
        <v>102</v>
      </c>
      <c r="H2235" s="1" t="s">
        <v>2489</v>
      </c>
      <c r="I2235" s="1" t="str">
        <f t="shared" si="68"/>
        <v>Comedy</v>
      </c>
      <c r="J2235" s="1" t="s">
        <v>915</v>
      </c>
      <c r="K2235" s="1">
        <v>60516</v>
      </c>
      <c r="L2235" s="1">
        <v>147</v>
      </c>
      <c r="M2235" s="1" t="s">
        <v>37</v>
      </c>
      <c r="N2235" s="1" t="s">
        <v>38</v>
      </c>
      <c r="O2235" s="1">
        <v>2008</v>
      </c>
      <c r="P2235" s="1">
        <v>6.7</v>
      </c>
    </row>
    <row r="2236" spans="1:16" ht="12.75" x14ac:dyDescent="0.2">
      <c r="A2236" s="1" t="s">
        <v>11206</v>
      </c>
      <c r="B2236" s="1" t="s">
        <v>2065</v>
      </c>
      <c r="C2236" s="1">
        <v>12232937</v>
      </c>
      <c r="D2236" s="1">
        <v>22000000</v>
      </c>
      <c r="E2236" s="1">
        <f t="shared" si="67"/>
        <v>-9767063</v>
      </c>
      <c r="F2236" s="1">
        <v>113</v>
      </c>
      <c r="G2236" s="1">
        <v>108</v>
      </c>
      <c r="H2236" s="1" t="s">
        <v>333</v>
      </c>
      <c r="I2236" s="1" t="str">
        <f t="shared" si="68"/>
        <v>Action</v>
      </c>
      <c r="J2236" s="1" t="s">
        <v>11205</v>
      </c>
      <c r="K2236" s="1">
        <v>22823</v>
      </c>
      <c r="L2236" s="1">
        <v>113</v>
      </c>
      <c r="M2236" s="1" t="s">
        <v>37</v>
      </c>
      <c r="N2236" s="1" t="s">
        <v>38</v>
      </c>
      <c r="O2236" s="1">
        <v>2009</v>
      </c>
      <c r="P2236" s="1">
        <v>5.6</v>
      </c>
    </row>
    <row r="2237" spans="1:16" ht="12.75" x14ac:dyDescent="0.2">
      <c r="A2237" s="1" t="s">
        <v>11210</v>
      </c>
      <c r="B2237" s="1" t="s">
        <v>569</v>
      </c>
      <c r="C2237" s="1">
        <v>12134420</v>
      </c>
      <c r="D2237" s="1">
        <v>20000000</v>
      </c>
      <c r="E2237" s="1">
        <f t="shared" si="67"/>
        <v>-7865580</v>
      </c>
      <c r="F2237" s="1">
        <v>390</v>
      </c>
      <c r="G2237" s="1">
        <v>116</v>
      </c>
      <c r="H2237" s="1" t="s">
        <v>5978</v>
      </c>
      <c r="I2237" s="1" t="str">
        <f>LEFT(H2237,5)</f>
        <v>Drama</v>
      </c>
      <c r="J2237" s="1" t="s">
        <v>488</v>
      </c>
      <c r="K2237" s="1">
        <v>92237</v>
      </c>
      <c r="L2237" s="1">
        <v>366</v>
      </c>
      <c r="M2237" s="1" t="s">
        <v>37</v>
      </c>
      <c r="N2237" s="1" t="s">
        <v>56</v>
      </c>
      <c r="O2237" s="1">
        <v>2010</v>
      </c>
      <c r="P2237" s="1">
        <v>7.2</v>
      </c>
    </row>
    <row r="2238" spans="1:16" ht="12.75" x14ac:dyDescent="0.2">
      <c r="A2238" s="1" t="s">
        <v>11215</v>
      </c>
      <c r="B2238" s="1" t="s">
        <v>11213</v>
      </c>
      <c r="C2238" s="1">
        <v>11784000</v>
      </c>
      <c r="D2238" s="1">
        <v>20000000</v>
      </c>
      <c r="E2238" s="1">
        <f t="shared" si="67"/>
        <v>-8216000</v>
      </c>
      <c r="F2238" s="1">
        <v>5</v>
      </c>
      <c r="G2238" s="1">
        <v>93</v>
      </c>
      <c r="H2238" s="1" t="s">
        <v>8996</v>
      </c>
      <c r="I2238" s="1" t="str">
        <f t="shared" si="68"/>
        <v>Action</v>
      </c>
      <c r="J2238" s="1" t="s">
        <v>3431</v>
      </c>
      <c r="K2238" s="1">
        <v>6701</v>
      </c>
      <c r="L2238" s="1">
        <v>26</v>
      </c>
      <c r="M2238" s="1" t="s">
        <v>37</v>
      </c>
      <c r="N2238" s="1" t="s">
        <v>38</v>
      </c>
      <c r="O2238" s="1">
        <v>1994</v>
      </c>
      <c r="P2238" s="1">
        <v>4.3</v>
      </c>
    </row>
    <row r="2239" spans="1:16" ht="12.75" x14ac:dyDescent="0.2">
      <c r="A2239" s="1" t="s">
        <v>11219</v>
      </c>
      <c r="B2239" s="1" t="s">
        <v>1554</v>
      </c>
      <c r="C2239" s="1">
        <v>11169531</v>
      </c>
      <c r="D2239" s="1">
        <v>20000000</v>
      </c>
      <c r="E2239" s="1">
        <f t="shared" si="67"/>
        <v>-8830469</v>
      </c>
      <c r="F2239" s="1">
        <v>248</v>
      </c>
      <c r="G2239" s="1">
        <v>102</v>
      </c>
      <c r="H2239" s="1" t="s">
        <v>1670</v>
      </c>
      <c r="I2239" s="1" t="str">
        <f t="shared" si="68"/>
        <v>Comedy</v>
      </c>
      <c r="J2239" s="1" t="s">
        <v>7256</v>
      </c>
      <c r="K2239" s="1">
        <v>79855</v>
      </c>
      <c r="L2239" s="1">
        <v>235</v>
      </c>
      <c r="M2239" s="1" t="s">
        <v>37</v>
      </c>
      <c r="N2239" s="1" t="s">
        <v>56</v>
      </c>
      <c r="O2239" s="1">
        <v>2008</v>
      </c>
      <c r="P2239" s="1">
        <v>6.4</v>
      </c>
    </row>
    <row r="2240" spans="1:16" ht="12.75" x14ac:dyDescent="0.2">
      <c r="A2240" s="1" t="s">
        <v>11225</v>
      </c>
      <c r="B2240" s="1" t="s">
        <v>5646</v>
      </c>
      <c r="C2240" s="1">
        <v>11034436</v>
      </c>
      <c r="D2240" s="1">
        <v>20000000</v>
      </c>
      <c r="E2240" s="1">
        <f t="shared" si="67"/>
        <v>-8965564</v>
      </c>
      <c r="F2240" s="1">
        <v>137</v>
      </c>
      <c r="G2240" s="1">
        <v>103</v>
      </c>
      <c r="H2240" s="1" t="s">
        <v>11224</v>
      </c>
      <c r="I2240" s="1" t="str">
        <f t="shared" si="68"/>
        <v>Comedy</v>
      </c>
      <c r="J2240" s="1" t="s">
        <v>2397</v>
      </c>
      <c r="K2240" s="1">
        <v>13505</v>
      </c>
      <c r="L2240" s="1">
        <v>180</v>
      </c>
      <c r="M2240" s="1" t="s">
        <v>37</v>
      </c>
      <c r="N2240" s="1" t="s">
        <v>56</v>
      </c>
      <c r="O2240" s="1">
        <v>2005</v>
      </c>
      <c r="P2240" s="1">
        <v>7.1</v>
      </c>
    </row>
    <row r="2241" spans="1:16" ht="12.75" x14ac:dyDescent="0.2">
      <c r="A2241" s="1" t="s">
        <v>11229</v>
      </c>
      <c r="B2241" s="1" t="s">
        <v>9946</v>
      </c>
      <c r="C2241" s="1">
        <v>12626905</v>
      </c>
      <c r="D2241" s="1">
        <v>20000000</v>
      </c>
      <c r="E2241" s="1">
        <f t="shared" si="67"/>
        <v>-7373095</v>
      </c>
      <c r="F2241" s="1">
        <v>214</v>
      </c>
      <c r="G2241" s="1">
        <v>115</v>
      </c>
      <c r="H2241" s="1" t="s">
        <v>463</v>
      </c>
      <c r="I2241" s="1" t="str">
        <f t="shared" si="68"/>
        <v>Action</v>
      </c>
      <c r="J2241" s="1" t="s">
        <v>212</v>
      </c>
      <c r="K2241" s="1">
        <v>32567</v>
      </c>
      <c r="L2241" s="1">
        <v>106</v>
      </c>
      <c r="M2241" s="1" t="s">
        <v>37</v>
      </c>
      <c r="N2241" s="1" t="s">
        <v>38</v>
      </c>
      <c r="O2241" s="1">
        <v>2016</v>
      </c>
      <c r="P2241" s="1">
        <v>6.3</v>
      </c>
    </row>
    <row r="2242" spans="1:16" ht="12.75" x14ac:dyDescent="0.2">
      <c r="A2242" s="1" t="s">
        <v>11233</v>
      </c>
      <c r="B2242" s="1" t="s">
        <v>4002</v>
      </c>
      <c r="C2242" s="1">
        <v>10569071</v>
      </c>
      <c r="D2242" s="1">
        <v>20000000</v>
      </c>
      <c r="E2242" s="1">
        <f t="shared" si="67"/>
        <v>-9430929</v>
      </c>
      <c r="F2242" s="1">
        <v>104</v>
      </c>
      <c r="G2242" s="1">
        <v>96</v>
      </c>
      <c r="H2242" s="1" t="s">
        <v>1670</v>
      </c>
      <c r="I2242" s="1" t="str">
        <f t="shared" si="68"/>
        <v>Comedy</v>
      </c>
      <c r="J2242" s="1" t="s">
        <v>4002</v>
      </c>
      <c r="K2242" s="1">
        <v>35586</v>
      </c>
      <c r="L2242" s="1">
        <v>131</v>
      </c>
      <c r="M2242" s="1" t="s">
        <v>37</v>
      </c>
      <c r="N2242" s="1" t="s">
        <v>38</v>
      </c>
      <c r="O2242" s="1">
        <v>1997</v>
      </c>
      <c r="P2242" s="1">
        <v>7.4</v>
      </c>
    </row>
    <row r="2243" spans="1:16" ht="12.75" x14ac:dyDescent="0.2">
      <c r="A2243" s="1" t="s">
        <v>11237</v>
      </c>
      <c r="B2243" s="1" t="s">
        <v>11236</v>
      </c>
      <c r="C2243" s="1">
        <v>10544143</v>
      </c>
      <c r="D2243" s="1">
        <v>20000000</v>
      </c>
      <c r="E2243" s="1">
        <f t="shared" ref="E2243:E2306" si="69">C2243-D2243</f>
        <v>-9455857</v>
      </c>
      <c r="F2243" s="1">
        <v>81</v>
      </c>
      <c r="G2243" s="1">
        <v>98</v>
      </c>
      <c r="H2243" s="1" t="s">
        <v>1680</v>
      </c>
      <c r="I2243" s="1" t="str">
        <f t="shared" ref="I2243:I2248" si="70">LEFT(H2243,6)</f>
        <v>Comedy</v>
      </c>
      <c r="J2243" s="1" t="s">
        <v>6391</v>
      </c>
      <c r="K2243" s="1">
        <v>16372</v>
      </c>
      <c r="L2243" s="1">
        <v>121</v>
      </c>
      <c r="M2243" s="1" t="s">
        <v>37</v>
      </c>
      <c r="N2243" s="1" t="s">
        <v>369</v>
      </c>
      <c r="O2243" s="1">
        <v>1999</v>
      </c>
      <c r="P2243" s="1">
        <v>6.1</v>
      </c>
    </row>
    <row r="2244" spans="1:16" ht="12.75" x14ac:dyDescent="0.2">
      <c r="A2244" s="1" t="s">
        <v>11241</v>
      </c>
      <c r="B2244" s="1" t="s">
        <v>9709</v>
      </c>
      <c r="C2244" s="1">
        <v>13650738</v>
      </c>
      <c r="D2244" s="1">
        <v>20000000</v>
      </c>
      <c r="E2244" s="1">
        <f t="shared" si="69"/>
        <v>-6349262</v>
      </c>
      <c r="F2244" s="1">
        <v>175</v>
      </c>
      <c r="G2244" s="1">
        <v>101</v>
      </c>
      <c r="H2244" s="1" t="s">
        <v>2526</v>
      </c>
      <c r="I2244" s="1" t="str">
        <f t="shared" si="70"/>
        <v>Comedy</v>
      </c>
      <c r="J2244" s="1" t="s">
        <v>653</v>
      </c>
      <c r="K2244" s="1">
        <v>61360</v>
      </c>
      <c r="L2244" s="1">
        <v>129</v>
      </c>
      <c r="M2244" s="1" t="s">
        <v>37</v>
      </c>
      <c r="N2244" s="1" t="s">
        <v>38</v>
      </c>
      <c r="O2244" s="1">
        <v>2015</v>
      </c>
      <c r="P2244" s="1">
        <v>6.6</v>
      </c>
    </row>
    <row r="2245" spans="1:16" ht="12.75" x14ac:dyDescent="0.2">
      <c r="A2245" s="1" t="s">
        <v>11245</v>
      </c>
      <c r="B2245" s="1" t="s">
        <v>5049</v>
      </c>
      <c r="C2245" s="1">
        <v>10555348</v>
      </c>
      <c r="D2245" s="1">
        <v>20000000</v>
      </c>
      <c r="E2245" s="1">
        <f t="shared" si="69"/>
        <v>-9444652</v>
      </c>
      <c r="F2245" s="1">
        <v>20</v>
      </c>
      <c r="G2245" s="1">
        <v>106</v>
      </c>
      <c r="H2245" s="1" t="s">
        <v>1008</v>
      </c>
      <c r="I2245" s="1" t="str">
        <f t="shared" si="70"/>
        <v>Comedy</v>
      </c>
      <c r="J2245" s="1" t="s">
        <v>1745</v>
      </c>
      <c r="K2245" s="1">
        <v>17349</v>
      </c>
      <c r="L2245" s="1">
        <v>42</v>
      </c>
      <c r="M2245" s="1" t="s">
        <v>37</v>
      </c>
      <c r="N2245" s="1" t="s">
        <v>38</v>
      </c>
      <c r="O2245" s="1">
        <v>1989</v>
      </c>
      <c r="P2245" s="1">
        <v>6</v>
      </c>
    </row>
    <row r="2246" spans="1:16" ht="12.75" x14ac:dyDescent="0.2">
      <c r="A2246" s="1" t="s">
        <v>11250</v>
      </c>
      <c r="B2246" s="1" t="s">
        <v>4002</v>
      </c>
      <c r="C2246" s="1">
        <v>9714482</v>
      </c>
      <c r="D2246" s="1">
        <v>20000000</v>
      </c>
      <c r="E2246" s="1">
        <f t="shared" si="69"/>
        <v>-10285518</v>
      </c>
      <c r="F2246" s="1">
        <v>69</v>
      </c>
      <c r="G2246" s="1">
        <v>101</v>
      </c>
      <c r="H2246" s="1" t="s">
        <v>11249</v>
      </c>
      <c r="I2246" s="1" t="str">
        <f t="shared" si="70"/>
        <v>Comedy</v>
      </c>
      <c r="J2246" s="1" t="s">
        <v>3749</v>
      </c>
      <c r="K2246" s="1">
        <v>30083</v>
      </c>
      <c r="L2246" s="1">
        <v>140</v>
      </c>
      <c r="M2246" s="1" t="s">
        <v>37</v>
      </c>
      <c r="N2246" s="1" t="s">
        <v>38</v>
      </c>
      <c r="O2246" s="1">
        <v>1996</v>
      </c>
      <c r="P2246" s="1">
        <v>6.8</v>
      </c>
    </row>
    <row r="2247" spans="1:16" ht="12.75" x14ac:dyDescent="0.2">
      <c r="A2247" s="1" t="s">
        <v>10562</v>
      </c>
      <c r="B2247" s="1" t="s">
        <v>1953</v>
      </c>
      <c r="C2247" s="1">
        <v>8579684</v>
      </c>
      <c r="D2247" s="1">
        <v>9000000</v>
      </c>
      <c r="E2247" s="1">
        <f t="shared" si="69"/>
        <v>-420316</v>
      </c>
      <c r="F2247" s="1">
        <v>168</v>
      </c>
      <c r="G2247" s="1">
        <v>87</v>
      </c>
      <c r="H2247" s="1" t="s">
        <v>1670</v>
      </c>
      <c r="I2247" s="1" t="str">
        <f t="shared" si="70"/>
        <v>Comedy</v>
      </c>
      <c r="J2247" s="1" t="s">
        <v>148</v>
      </c>
      <c r="K2247" s="1">
        <v>89547</v>
      </c>
      <c r="L2247" s="1">
        <v>199</v>
      </c>
      <c r="M2247" s="1" t="s">
        <v>37</v>
      </c>
      <c r="N2247" s="1" t="s">
        <v>38</v>
      </c>
      <c r="O2247" s="1">
        <v>2007</v>
      </c>
      <c r="P2247" s="1">
        <v>7.4</v>
      </c>
    </row>
    <row r="2248" spans="1:16" ht="12.75" x14ac:dyDescent="0.2">
      <c r="A2248" s="1" t="s">
        <v>11254</v>
      </c>
      <c r="B2248" s="1" t="s">
        <v>331</v>
      </c>
      <c r="C2248" s="1">
        <v>9525276</v>
      </c>
      <c r="D2248" s="1">
        <v>20000000</v>
      </c>
      <c r="E2248" s="1">
        <f t="shared" si="69"/>
        <v>-10474724</v>
      </c>
      <c r="F2248" s="1">
        <v>166</v>
      </c>
      <c r="G2248" s="1">
        <v>111</v>
      </c>
      <c r="H2248" s="1" t="s">
        <v>333</v>
      </c>
      <c r="I2248" s="1" t="str">
        <f t="shared" si="70"/>
        <v>Action</v>
      </c>
      <c r="J2248" s="1" t="s">
        <v>3657</v>
      </c>
      <c r="K2248" s="1">
        <v>60156</v>
      </c>
      <c r="L2248" s="1">
        <v>299</v>
      </c>
      <c r="M2248" s="1" t="s">
        <v>37</v>
      </c>
      <c r="N2248" s="1" t="s">
        <v>38</v>
      </c>
      <c r="O2248" s="1">
        <v>2007</v>
      </c>
      <c r="P2248" s="1">
        <v>6.8</v>
      </c>
    </row>
    <row r="2249" spans="1:16" ht="12.75" x14ac:dyDescent="0.2">
      <c r="A2249" s="1" t="s">
        <v>11258</v>
      </c>
      <c r="B2249" s="1" t="s">
        <v>7108</v>
      </c>
      <c r="C2249" s="1">
        <v>8855646</v>
      </c>
      <c r="D2249" s="1">
        <v>21000000</v>
      </c>
      <c r="E2249" s="1">
        <f t="shared" si="69"/>
        <v>-12144354</v>
      </c>
      <c r="F2249" s="1">
        <v>160</v>
      </c>
      <c r="G2249" s="1">
        <v>99</v>
      </c>
      <c r="H2249" s="1" t="s">
        <v>7042</v>
      </c>
      <c r="I2249" s="1" t="str">
        <f>LEFT(H2249,9)</f>
        <v>Adventure</v>
      </c>
      <c r="J2249" s="1" t="s">
        <v>1745</v>
      </c>
      <c r="K2249" s="1">
        <v>49855</v>
      </c>
      <c r="L2249" s="1">
        <v>117</v>
      </c>
      <c r="M2249" s="1" t="s">
        <v>37</v>
      </c>
      <c r="N2249" s="1" t="s">
        <v>38</v>
      </c>
      <c r="O2249" s="1">
        <v>2009</v>
      </c>
      <c r="P2249" s="1">
        <v>7.2</v>
      </c>
    </row>
    <row r="2250" spans="1:16" ht="12.75" x14ac:dyDescent="0.2">
      <c r="A2250" s="1" t="s">
        <v>11265</v>
      </c>
      <c r="B2250" s="1" t="s">
        <v>11262</v>
      </c>
      <c r="C2250" s="1">
        <v>9109322</v>
      </c>
      <c r="D2250" s="1">
        <v>20000000</v>
      </c>
      <c r="E2250" s="1">
        <f t="shared" si="69"/>
        <v>-10890678</v>
      </c>
      <c r="F2250" s="1">
        <v>32</v>
      </c>
      <c r="G2250" s="1">
        <v>88</v>
      </c>
      <c r="H2250" s="1" t="s">
        <v>2657</v>
      </c>
      <c r="I2250" s="1" t="str">
        <f t="shared" ref="I2250:I2255" si="71">LEFT(H2250,6)</f>
        <v>Comedy</v>
      </c>
      <c r="J2250" s="1" t="s">
        <v>11264</v>
      </c>
      <c r="K2250" s="1">
        <v>25371</v>
      </c>
      <c r="L2250" s="1">
        <v>129</v>
      </c>
      <c r="M2250" s="1" t="s">
        <v>37</v>
      </c>
      <c r="N2250" s="1" t="s">
        <v>766</v>
      </c>
      <c r="O2250" s="1">
        <v>2004</v>
      </c>
      <c r="P2250" s="1">
        <v>1.9</v>
      </c>
    </row>
    <row r="2251" spans="1:16" ht="12.75" x14ac:dyDescent="0.2">
      <c r="A2251" s="1" t="s">
        <v>11270</v>
      </c>
      <c r="B2251" s="1" t="s">
        <v>2655</v>
      </c>
      <c r="C2251" s="1">
        <v>8326035</v>
      </c>
      <c r="D2251" s="1">
        <v>33000000</v>
      </c>
      <c r="E2251" s="1">
        <f t="shared" si="69"/>
        <v>-24673965</v>
      </c>
      <c r="F2251" s="1">
        <v>72</v>
      </c>
      <c r="G2251" s="1">
        <v>83</v>
      </c>
      <c r="H2251" s="1" t="s">
        <v>1751</v>
      </c>
      <c r="I2251" s="1" t="str">
        <f t="shared" si="71"/>
        <v>Action</v>
      </c>
      <c r="J2251" s="1" t="s">
        <v>1280</v>
      </c>
      <c r="K2251" s="1">
        <v>21933</v>
      </c>
      <c r="L2251" s="1">
        <v>76</v>
      </c>
      <c r="M2251" s="1" t="s">
        <v>37</v>
      </c>
      <c r="N2251" s="1" t="s">
        <v>766</v>
      </c>
      <c r="O2251" s="1">
        <v>2005</v>
      </c>
      <c r="P2251" s="1">
        <v>5.5</v>
      </c>
    </row>
    <row r="2252" spans="1:16" ht="12.75" x14ac:dyDescent="0.2">
      <c r="A2252" s="1" t="s">
        <v>11274</v>
      </c>
      <c r="B2252" s="1" t="s">
        <v>2655</v>
      </c>
      <c r="C2252" s="1">
        <v>8104069</v>
      </c>
      <c r="D2252" s="1">
        <v>20000000</v>
      </c>
      <c r="E2252" s="1">
        <f t="shared" si="69"/>
        <v>-11895931</v>
      </c>
      <c r="F2252" s="1">
        <v>53</v>
      </c>
      <c r="G2252" s="1">
        <v>91</v>
      </c>
      <c r="H2252" s="1" t="s">
        <v>1751</v>
      </c>
      <c r="I2252" s="1" t="str">
        <f t="shared" si="71"/>
        <v>Action</v>
      </c>
      <c r="J2252" s="1" t="s">
        <v>728</v>
      </c>
      <c r="K2252" s="1">
        <v>9785</v>
      </c>
      <c r="L2252" s="1">
        <v>26</v>
      </c>
      <c r="M2252" s="1" t="s">
        <v>37</v>
      </c>
      <c r="N2252" s="1" t="s">
        <v>38</v>
      </c>
      <c r="O2252" s="1">
        <v>2007</v>
      </c>
      <c r="P2252" s="1">
        <v>4.5</v>
      </c>
    </row>
    <row r="2253" spans="1:16" ht="12.75" x14ac:dyDescent="0.2">
      <c r="A2253" s="1" t="s">
        <v>11278</v>
      </c>
      <c r="B2253" s="1" t="s">
        <v>3656</v>
      </c>
      <c r="C2253" s="1">
        <v>8054280</v>
      </c>
      <c r="D2253" s="1">
        <v>20000000</v>
      </c>
      <c r="E2253" s="1">
        <f t="shared" si="69"/>
        <v>-11945720</v>
      </c>
      <c r="F2253" s="1">
        <v>76</v>
      </c>
      <c r="G2253" s="1">
        <v>108</v>
      </c>
      <c r="H2253" s="1" t="s">
        <v>3089</v>
      </c>
      <c r="I2253" s="1" t="str">
        <f t="shared" si="71"/>
        <v>Comedy</v>
      </c>
      <c r="J2253" s="1" t="s">
        <v>6171</v>
      </c>
      <c r="K2253" s="1">
        <v>6838</v>
      </c>
      <c r="L2253" s="1">
        <v>117</v>
      </c>
      <c r="M2253" s="1" t="s">
        <v>37</v>
      </c>
      <c r="N2253" s="1" t="s">
        <v>38</v>
      </c>
      <c r="O2253" s="1">
        <v>2004</v>
      </c>
      <c r="P2253" s="1">
        <v>6.3</v>
      </c>
    </row>
    <row r="2254" spans="1:16" ht="12.75" x14ac:dyDescent="0.2">
      <c r="A2254" s="1" t="s">
        <v>11284</v>
      </c>
      <c r="B2254" s="1" t="s">
        <v>2439</v>
      </c>
      <c r="D2254" s="1">
        <v>20000000</v>
      </c>
      <c r="E2254" s="1">
        <f t="shared" si="69"/>
        <v>-20000000</v>
      </c>
      <c r="F2254" s="1">
        <v>15</v>
      </c>
      <c r="G2254" s="1">
        <v>154</v>
      </c>
      <c r="H2254" s="1" t="s">
        <v>11282</v>
      </c>
      <c r="I2254" s="1" t="str">
        <f t="shared" si="71"/>
        <v>Comedy</v>
      </c>
      <c r="J2254" s="1" t="s">
        <v>11283</v>
      </c>
      <c r="K2254" s="1">
        <v>3454</v>
      </c>
      <c r="L2254" s="1">
        <v>64</v>
      </c>
      <c r="M2254" s="1" t="s">
        <v>37</v>
      </c>
      <c r="N2254" s="1" t="s">
        <v>38</v>
      </c>
      <c r="O2254" s="1">
        <v>1969</v>
      </c>
      <c r="P2254" s="1">
        <v>7</v>
      </c>
    </row>
    <row r="2255" spans="1:16" ht="12.75" x14ac:dyDescent="0.2">
      <c r="A2255" s="1" t="s">
        <v>11290</v>
      </c>
      <c r="B2255" s="1" t="s">
        <v>7075</v>
      </c>
      <c r="C2255" s="1">
        <v>8093318</v>
      </c>
      <c r="D2255" s="1">
        <v>20000000</v>
      </c>
      <c r="E2255" s="1">
        <f t="shared" si="69"/>
        <v>-11906682</v>
      </c>
      <c r="F2255" s="1">
        <v>401</v>
      </c>
      <c r="G2255" s="1">
        <v>148</v>
      </c>
      <c r="H2255" s="1" t="s">
        <v>11288</v>
      </c>
      <c r="I2255" s="1" t="str">
        <f t="shared" si="71"/>
        <v>Comedy</v>
      </c>
      <c r="J2255" s="1" t="s">
        <v>11289</v>
      </c>
      <c r="K2255" s="1">
        <v>61935</v>
      </c>
      <c r="L2255" s="1">
        <v>242</v>
      </c>
      <c r="M2255" s="1" t="s">
        <v>37</v>
      </c>
      <c r="N2255" s="1" t="s">
        <v>38</v>
      </c>
      <c r="O2255" s="1">
        <v>2014</v>
      </c>
      <c r="P2255" s="1">
        <v>6.7</v>
      </c>
    </row>
    <row r="2256" spans="1:16" ht="12.75" x14ac:dyDescent="0.2">
      <c r="A2256" s="1" t="s">
        <v>11295</v>
      </c>
      <c r="B2256" s="1" t="s">
        <v>11294</v>
      </c>
      <c r="C2256" s="1">
        <v>7382993</v>
      </c>
      <c r="D2256" s="1">
        <v>20000000</v>
      </c>
      <c r="E2256" s="1">
        <f t="shared" si="69"/>
        <v>-12617007</v>
      </c>
      <c r="F2256" s="1">
        <v>31</v>
      </c>
      <c r="G2256" s="1">
        <v>77</v>
      </c>
      <c r="H2256" s="1" t="s">
        <v>270</v>
      </c>
      <c r="I2256" s="1" t="str">
        <f>LEFT(H2256,9)</f>
        <v>Adventure</v>
      </c>
      <c r="J2256" s="1" t="s">
        <v>6596</v>
      </c>
      <c r="K2256" s="1">
        <v>3851</v>
      </c>
      <c r="L2256" s="1">
        <v>114</v>
      </c>
      <c r="M2256" s="1" t="s">
        <v>37</v>
      </c>
      <c r="N2256" s="1" t="s">
        <v>38</v>
      </c>
      <c r="O2256" s="1">
        <v>2006</v>
      </c>
      <c r="P2256" s="1">
        <v>2.8</v>
      </c>
    </row>
    <row r="2257" spans="1:16" ht="12.75" x14ac:dyDescent="0.2">
      <c r="A2257" s="1" t="s">
        <v>11301</v>
      </c>
      <c r="B2257" s="1" t="s">
        <v>11298</v>
      </c>
      <c r="C2257" s="1">
        <v>8888355</v>
      </c>
      <c r="D2257" s="1">
        <v>20000000</v>
      </c>
      <c r="E2257" s="1">
        <f t="shared" si="69"/>
        <v>-11111645</v>
      </c>
      <c r="F2257" s="1">
        <v>65</v>
      </c>
      <c r="G2257" s="1">
        <v>110</v>
      </c>
      <c r="H2257" s="1" t="s">
        <v>6198</v>
      </c>
      <c r="I2257" s="1" t="str">
        <f>LEFT(H2257,5)</f>
        <v>Drama</v>
      </c>
      <c r="J2257" s="1" t="s">
        <v>11300</v>
      </c>
      <c r="K2257" s="1">
        <v>7894</v>
      </c>
      <c r="L2257" s="1">
        <v>25</v>
      </c>
      <c r="M2257" s="1" t="s">
        <v>37</v>
      </c>
      <c r="N2257" s="1" t="s">
        <v>38</v>
      </c>
      <c r="O2257" s="1">
        <v>2013</v>
      </c>
      <c r="P2257" s="1">
        <v>5</v>
      </c>
    </row>
    <row r="2258" spans="1:16" ht="12.75" x14ac:dyDescent="0.2">
      <c r="A2258" s="1" t="s">
        <v>11309</v>
      </c>
      <c r="B2258" s="1" t="s">
        <v>5701</v>
      </c>
      <c r="C2258" s="1">
        <v>7001720</v>
      </c>
      <c r="D2258" s="1">
        <v>12000000</v>
      </c>
      <c r="E2258" s="1">
        <f t="shared" si="69"/>
        <v>-4998280</v>
      </c>
      <c r="F2258" s="1">
        <v>45</v>
      </c>
      <c r="G2258" s="1">
        <v>83</v>
      </c>
      <c r="H2258" s="1" t="s">
        <v>2785</v>
      </c>
      <c r="I2258" s="1" t="str">
        <f>LEFT(H2258,6)</f>
        <v>Comedy</v>
      </c>
      <c r="J2258" s="1" t="s">
        <v>11308</v>
      </c>
      <c r="K2258" s="1">
        <v>8560</v>
      </c>
      <c r="L2258" s="1">
        <v>205</v>
      </c>
      <c r="M2258" s="1" t="s">
        <v>37</v>
      </c>
      <c r="N2258" s="1" t="s">
        <v>38</v>
      </c>
      <c r="O2258" s="1">
        <v>2008</v>
      </c>
      <c r="P2258" s="1">
        <v>4.3</v>
      </c>
    </row>
    <row r="2259" spans="1:16" ht="12.75" x14ac:dyDescent="0.2">
      <c r="A2259" s="1" t="s">
        <v>11313</v>
      </c>
      <c r="B2259" s="1" t="s">
        <v>4902</v>
      </c>
      <c r="C2259" s="1">
        <v>7268659</v>
      </c>
      <c r="D2259" s="1">
        <v>20000000</v>
      </c>
      <c r="E2259" s="1">
        <f t="shared" si="69"/>
        <v>-12731341</v>
      </c>
      <c r="F2259" s="1">
        <v>260</v>
      </c>
      <c r="G2259" s="1">
        <v>107</v>
      </c>
      <c r="H2259" s="1" t="s">
        <v>421</v>
      </c>
      <c r="I2259" s="1" t="str">
        <f>LEFT(H2259,6)</f>
        <v>Action</v>
      </c>
      <c r="J2259" s="1" t="s">
        <v>5901</v>
      </c>
      <c r="K2259" s="1">
        <v>59248</v>
      </c>
      <c r="L2259" s="1">
        <v>164</v>
      </c>
      <c r="M2259" s="1" t="s">
        <v>37</v>
      </c>
      <c r="N2259" s="1" t="s">
        <v>7169</v>
      </c>
      <c r="O2259" s="1">
        <v>2013</v>
      </c>
      <c r="P2259" s="1">
        <v>5.6</v>
      </c>
    </row>
    <row r="2260" spans="1:16" ht="12.75" x14ac:dyDescent="0.2">
      <c r="A2260" s="1" t="s">
        <v>11318</v>
      </c>
      <c r="B2260" s="1" t="s">
        <v>11317</v>
      </c>
      <c r="C2260" s="1">
        <v>6852144</v>
      </c>
      <c r="D2260" s="1">
        <v>22000000</v>
      </c>
      <c r="E2260" s="1">
        <f t="shared" si="69"/>
        <v>-15147856</v>
      </c>
      <c r="F2260" s="1">
        <v>129</v>
      </c>
      <c r="G2260" s="1">
        <v>100</v>
      </c>
      <c r="H2260" s="1" t="s">
        <v>3170</v>
      </c>
      <c r="I2260" s="1" t="str">
        <f>LEFT(H2260,5)</f>
        <v>Drama</v>
      </c>
      <c r="J2260" s="1" t="s">
        <v>7150</v>
      </c>
      <c r="K2260" s="1">
        <v>15169</v>
      </c>
      <c r="L2260" s="1">
        <v>213</v>
      </c>
      <c r="M2260" s="1" t="s">
        <v>37</v>
      </c>
      <c r="N2260" s="1" t="s">
        <v>267</v>
      </c>
      <c r="O2260" s="1">
        <v>2003</v>
      </c>
      <c r="P2260" s="1">
        <v>6.2</v>
      </c>
    </row>
    <row r="2261" spans="1:16" ht="12.75" x14ac:dyDescent="0.2">
      <c r="A2261" s="1" t="s">
        <v>11323</v>
      </c>
      <c r="B2261" s="1" t="s">
        <v>9587</v>
      </c>
      <c r="C2261" s="1">
        <v>6563357</v>
      </c>
      <c r="D2261" s="1">
        <v>20000000</v>
      </c>
      <c r="E2261" s="1">
        <f t="shared" si="69"/>
        <v>-13436643</v>
      </c>
      <c r="F2261" s="1">
        <v>58</v>
      </c>
      <c r="G2261" s="1">
        <v>87</v>
      </c>
      <c r="H2261" s="1" t="s">
        <v>4218</v>
      </c>
      <c r="I2261" s="1" t="str">
        <f>LEFT(H2261,9)</f>
        <v>Adventure</v>
      </c>
      <c r="J2261" s="1" t="s">
        <v>11322</v>
      </c>
      <c r="K2261" s="1">
        <v>18571</v>
      </c>
      <c r="L2261" s="1">
        <v>120</v>
      </c>
      <c r="M2261" s="1" t="s">
        <v>37</v>
      </c>
      <c r="N2261" s="1" t="s">
        <v>38</v>
      </c>
      <c r="O2261" s="1">
        <v>2008</v>
      </c>
      <c r="P2261" s="1">
        <v>5.3</v>
      </c>
    </row>
    <row r="2262" spans="1:16" ht="12.75" x14ac:dyDescent="0.2">
      <c r="A2262" s="1" t="s">
        <v>11328</v>
      </c>
      <c r="B2262" s="1" t="s">
        <v>11326</v>
      </c>
      <c r="C2262" s="1">
        <v>6201757</v>
      </c>
      <c r="D2262" s="1">
        <v>10000000</v>
      </c>
      <c r="E2262" s="1">
        <f t="shared" si="69"/>
        <v>-3798243</v>
      </c>
      <c r="F2262" s="1">
        <v>103</v>
      </c>
      <c r="G2262" s="1">
        <v>154</v>
      </c>
      <c r="H2262" s="1" t="s">
        <v>11327</v>
      </c>
      <c r="I2262" s="1" t="str">
        <f>LEFT(H2262,9)</f>
        <v>Biography</v>
      </c>
      <c r="J2262" s="1" t="s">
        <v>392</v>
      </c>
      <c r="K2262" s="1">
        <v>10037</v>
      </c>
      <c r="L2262" s="1">
        <v>202</v>
      </c>
      <c r="M2262" s="1" t="s">
        <v>37</v>
      </c>
      <c r="N2262" s="1" t="s">
        <v>56</v>
      </c>
      <c r="O2262" s="1">
        <v>1999</v>
      </c>
      <c r="P2262" s="1">
        <v>7.4</v>
      </c>
    </row>
    <row r="2263" spans="1:16" ht="12.75" x14ac:dyDescent="0.2">
      <c r="A2263" s="1" t="s">
        <v>11333</v>
      </c>
      <c r="B2263" s="1" t="s">
        <v>11332</v>
      </c>
      <c r="C2263" s="1">
        <v>6420319</v>
      </c>
      <c r="D2263" s="1">
        <v>20000000</v>
      </c>
      <c r="E2263" s="1">
        <f t="shared" si="69"/>
        <v>-13579681</v>
      </c>
      <c r="F2263" s="1">
        <v>45</v>
      </c>
      <c r="G2263" s="1">
        <v>106</v>
      </c>
      <c r="H2263" s="1" t="s">
        <v>3395</v>
      </c>
      <c r="I2263" s="1" t="str">
        <f>LEFT(H2263,5)</f>
        <v>Drama</v>
      </c>
      <c r="J2263" s="1" t="s">
        <v>137</v>
      </c>
      <c r="K2263" s="1">
        <v>15978</v>
      </c>
      <c r="L2263" s="1">
        <v>122</v>
      </c>
      <c r="M2263" s="1" t="s">
        <v>37</v>
      </c>
      <c r="N2263" s="1" t="s">
        <v>2912</v>
      </c>
      <c r="O2263" s="1">
        <v>2015</v>
      </c>
      <c r="P2263" s="1">
        <v>7.4</v>
      </c>
    </row>
    <row r="2264" spans="1:16" ht="12.75" x14ac:dyDescent="0.2">
      <c r="A2264" s="1" t="s">
        <v>11335</v>
      </c>
      <c r="B2264" s="1" t="s">
        <v>5402</v>
      </c>
      <c r="C2264" s="1">
        <v>5702083</v>
      </c>
      <c r="D2264" s="1">
        <v>15000000</v>
      </c>
      <c r="E2264" s="1">
        <f t="shared" si="69"/>
        <v>-9297917</v>
      </c>
      <c r="F2264" s="1">
        <v>345</v>
      </c>
      <c r="G2264" s="1">
        <v>99</v>
      </c>
      <c r="H2264" s="1" t="s">
        <v>3580</v>
      </c>
      <c r="I2264" s="1" t="str">
        <f>LEFT(H2264,9)</f>
        <v>Biography</v>
      </c>
      <c r="J2264" s="1" t="s">
        <v>457</v>
      </c>
      <c r="K2264" s="1">
        <v>80617</v>
      </c>
      <c r="L2264" s="1">
        <v>190</v>
      </c>
      <c r="M2264" s="1" t="s">
        <v>37</v>
      </c>
      <c r="N2264" s="1" t="s">
        <v>56</v>
      </c>
      <c r="O2264" s="1">
        <v>2011</v>
      </c>
      <c r="P2264" s="1">
        <v>6.5</v>
      </c>
    </row>
    <row r="2265" spans="1:16" ht="12.75" x14ac:dyDescent="0.2">
      <c r="A2265" s="1" t="s">
        <v>11339</v>
      </c>
      <c r="B2265" s="1" t="s">
        <v>9161</v>
      </c>
      <c r="C2265" s="1">
        <v>5480996</v>
      </c>
      <c r="D2265" s="1">
        <v>8700000</v>
      </c>
      <c r="E2265" s="1">
        <f t="shared" si="69"/>
        <v>-3219004</v>
      </c>
      <c r="F2265" s="1">
        <v>232</v>
      </c>
      <c r="G2265" s="1">
        <v>100</v>
      </c>
      <c r="H2265" s="1" t="s">
        <v>11338</v>
      </c>
      <c r="I2265" s="1" t="str">
        <f>LEFT(H2265,9)</f>
        <v>Animation</v>
      </c>
      <c r="J2265" s="1" t="s">
        <v>96</v>
      </c>
      <c r="K2265" s="1">
        <v>89383</v>
      </c>
      <c r="L2265" s="1">
        <v>293</v>
      </c>
      <c r="M2265" s="1" t="s">
        <v>37</v>
      </c>
      <c r="N2265" s="1" t="s">
        <v>38</v>
      </c>
      <c r="O2265" s="1">
        <v>2006</v>
      </c>
      <c r="P2265" s="1">
        <v>7.1</v>
      </c>
    </row>
    <row r="2266" spans="1:16" ht="12.75" x14ac:dyDescent="0.2">
      <c r="A2266" s="1" t="s">
        <v>11342</v>
      </c>
      <c r="B2266" s="1" t="s">
        <v>740</v>
      </c>
      <c r="C2266" s="1">
        <v>6002756</v>
      </c>
      <c r="D2266" s="1">
        <v>20000000</v>
      </c>
      <c r="E2266" s="1">
        <f t="shared" si="69"/>
        <v>-13997244</v>
      </c>
      <c r="F2266" s="1">
        <v>116</v>
      </c>
      <c r="G2266" s="1">
        <v>116</v>
      </c>
      <c r="H2266" s="1" t="s">
        <v>1633</v>
      </c>
      <c r="I2266" s="1" t="str">
        <f>LEFT(H2266,9)</f>
        <v>Biography</v>
      </c>
      <c r="J2266" s="1" t="s">
        <v>640</v>
      </c>
      <c r="K2266" s="1">
        <v>24997</v>
      </c>
      <c r="L2266" s="1">
        <v>75</v>
      </c>
      <c r="M2266" s="1" t="s">
        <v>37</v>
      </c>
      <c r="N2266" s="1" t="s">
        <v>38</v>
      </c>
      <c r="O2266" s="1">
        <v>2012</v>
      </c>
      <c r="P2266" s="1">
        <v>7.2</v>
      </c>
    </row>
    <row r="2267" spans="1:16" ht="12.75" x14ac:dyDescent="0.2">
      <c r="A2267" s="1" t="s">
        <v>11347</v>
      </c>
      <c r="B2267" s="1" t="s">
        <v>4407</v>
      </c>
      <c r="C2267" s="1">
        <v>5132655</v>
      </c>
      <c r="D2267" s="1">
        <v>20000000</v>
      </c>
      <c r="E2267" s="1">
        <f t="shared" si="69"/>
        <v>-14867345</v>
      </c>
      <c r="F2267" s="1">
        <v>148</v>
      </c>
      <c r="G2267" s="1">
        <v>94</v>
      </c>
      <c r="H2267" s="1" t="s">
        <v>10221</v>
      </c>
      <c r="I2267" s="1" t="str">
        <f>LEFT(H2267,6)</f>
        <v>Horror</v>
      </c>
      <c r="J2267" s="1" t="s">
        <v>11346</v>
      </c>
      <c r="K2267" s="1">
        <v>37626</v>
      </c>
      <c r="L2267" s="1">
        <v>521</v>
      </c>
      <c r="M2267" s="1" t="s">
        <v>37</v>
      </c>
      <c r="N2267" s="1" t="s">
        <v>267</v>
      </c>
      <c r="O2267" s="1">
        <v>2005</v>
      </c>
      <c r="P2267" s="1">
        <v>2.2999999999999998</v>
      </c>
    </row>
    <row r="2268" spans="1:16" ht="12.75" x14ac:dyDescent="0.2">
      <c r="A2268" s="1" t="s">
        <v>11352</v>
      </c>
      <c r="B2268" s="1" t="s">
        <v>3404</v>
      </c>
      <c r="C2268" s="1">
        <v>5205343</v>
      </c>
      <c r="D2268" s="1">
        <v>20000000</v>
      </c>
      <c r="E2268" s="1">
        <f t="shared" si="69"/>
        <v>-14794657</v>
      </c>
      <c r="F2268" s="1">
        <v>79</v>
      </c>
      <c r="G2268" s="1">
        <v>111</v>
      </c>
      <c r="H2268" s="1" t="s">
        <v>8169</v>
      </c>
      <c r="I2268" s="1" t="str">
        <f>LEFT(H2268,6)</f>
        <v>Comedy</v>
      </c>
      <c r="J2268" s="1" t="s">
        <v>1407</v>
      </c>
      <c r="K2268" s="1">
        <v>11958</v>
      </c>
      <c r="L2268" s="1">
        <v>39</v>
      </c>
      <c r="M2268" s="1" t="s">
        <v>37</v>
      </c>
      <c r="N2268" s="1" t="s">
        <v>38</v>
      </c>
      <c r="O2268" s="1">
        <v>2009</v>
      </c>
      <c r="P2268" s="1">
        <v>6.4</v>
      </c>
    </row>
    <row r="2269" spans="1:16" ht="12.75" x14ac:dyDescent="0.2">
      <c r="A2269" s="1" t="s">
        <v>11357</v>
      </c>
      <c r="B2269" s="1" t="s">
        <v>11356</v>
      </c>
      <c r="C2269" s="1">
        <v>5005883</v>
      </c>
      <c r="D2269" s="1">
        <v>20000000</v>
      </c>
      <c r="E2269" s="1">
        <f t="shared" si="69"/>
        <v>-14994117</v>
      </c>
      <c r="F2269" s="1">
        <v>167</v>
      </c>
      <c r="G2269" s="1">
        <v>100</v>
      </c>
      <c r="H2269" s="1" t="s">
        <v>3276</v>
      </c>
      <c r="I2269" s="1" t="str">
        <f>LEFT(H2269,5)</f>
        <v>Drama</v>
      </c>
      <c r="J2269" s="1" t="s">
        <v>8514</v>
      </c>
      <c r="K2269" s="1">
        <v>29649</v>
      </c>
      <c r="L2269" s="1">
        <v>361</v>
      </c>
      <c r="M2269" s="1" t="s">
        <v>37</v>
      </c>
      <c r="N2269" s="1" t="s">
        <v>38</v>
      </c>
      <c r="O2269" s="1">
        <v>2004</v>
      </c>
      <c r="P2269" s="1">
        <v>6.1</v>
      </c>
    </row>
    <row r="2270" spans="1:16" ht="12.75" x14ac:dyDescent="0.2">
      <c r="A2270" s="1" t="s">
        <v>11361</v>
      </c>
      <c r="B2270" s="1" t="s">
        <v>11360</v>
      </c>
      <c r="C2270" s="1">
        <v>5749134</v>
      </c>
      <c r="D2270" s="1">
        <v>20000000</v>
      </c>
      <c r="E2270" s="1">
        <f t="shared" si="69"/>
        <v>-14250866</v>
      </c>
      <c r="F2270" s="1">
        <v>350</v>
      </c>
      <c r="G2270" s="1">
        <v>125</v>
      </c>
      <c r="H2270" s="1" t="s">
        <v>463</v>
      </c>
      <c r="I2270" s="1" t="str">
        <f>LEFT(H2270,6)</f>
        <v>Action</v>
      </c>
      <c r="J2270" s="1" t="s">
        <v>2037</v>
      </c>
      <c r="K2270" s="1">
        <v>45799</v>
      </c>
      <c r="L2270" s="1">
        <v>180</v>
      </c>
      <c r="M2270" s="1" t="s">
        <v>37</v>
      </c>
      <c r="N2270" s="1" t="s">
        <v>38</v>
      </c>
      <c r="O2270" s="1">
        <v>2014</v>
      </c>
      <c r="P2270" s="1">
        <v>7</v>
      </c>
    </row>
    <row r="2271" spans="1:16" ht="12.75" x14ac:dyDescent="0.2">
      <c r="A2271" s="1" t="s">
        <v>11364</v>
      </c>
      <c r="B2271" s="1" t="s">
        <v>8639</v>
      </c>
      <c r="D2271" s="1">
        <v>20000000</v>
      </c>
      <c r="E2271" s="1">
        <f t="shared" si="69"/>
        <v>-20000000</v>
      </c>
      <c r="F2271" s="1">
        <v>25</v>
      </c>
      <c r="G2271" s="1">
        <v>114</v>
      </c>
      <c r="H2271" s="1" t="s">
        <v>1940</v>
      </c>
      <c r="I2271" s="1" t="str">
        <f>LEFT(H2271,5)</f>
        <v>Drama</v>
      </c>
      <c r="J2271" s="1" t="s">
        <v>10293</v>
      </c>
      <c r="K2271" s="1">
        <v>6904</v>
      </c>
      <c r="L2271" s="1">
        <v>102</v>
      </c>
      <c r="M2271" s="1" t="s">
        <v>37</v>
      </c>
      <c r="N2271" s="1" t="s">
        <v>267</v>
      </c>
      <c r="O2271" s="1">
        <v>2008</v>
      </c>
      <c r="P2271" s="1">
        <v>6.5</v>
      </c>
    </row>
    <row r="2272" spans="1:16" ht="12.75" x14ac:dyDescent="0.2">
      <c r="A2272" s="1" t="s">
        <v>11370</v>
      </c>
      <c r="B2272" s="1" t="s">
        <v>11367</v>
      </c>
      <c r="C2272" s="1">
        <v>4234040</v>
      </c>
      <c r="D2272" s="1">
        <v>20000000</v>
      </c>
      <c r="E2272" s="1">
        <f t="shared" si="69"/>
        <v>-15765960</v>
      </c>
      <c r="F2272" s="1">
        <v>99</v>
      </c>
      <c r="G2272" s="1">
        <v>119</v>
      </c>
      <c r="H2272" s="1" t="s">
        <v>1543</v>
      </c>
      <c r="I2272" s="1" t="str">
        <f>LEFT(H2272,9)</f>
        <v>Biography</v>
      </c>
      <c r="J2272" s="1" t="s">
        <v>11369</v>
      </c>
      <c r="K2272" s="1">
        <v>14301</v>
      </c>
      <c r="L2272" s="1">
        <v>45</v>
      </c>
      <c r="M2272" s="1" t="s">
        <v>37</v>
      </c>
      <c r="N2272" s="1" t="s">
        <v>38</v>
      </c>
      <c r="O2272" s="1">
        <v>2008</v>
      </c>
      <c r="P2272" s="1">
        <v>7</v>
      </c>
    </row>
    <row r="2273" spans="1:16" ht="12.75" x14ac:dyDescent="0.2">
      <c r="A2273" s="1" t="s">
        <v>11375</v>
      </c>
      <c r="B2273" s="1" t="s">
        <v>11374</v>
      </c>
      <c r="C2273" s="1">
        <v>4001121</v>
      </c>
      <c r="D2273" s="1">
        <v>20000000</v>
      </c>
      <c r="E2273" s="1">
        <f t="shared" si="69"/>
        <v>-15998879</v>
      </c>
      <c r="F2273" s="1">
        <v>231</v>
      </c>
      <c r="G2273" s="1">
        <v>135</v>
      </c>
      <c r="H2273" s="1" t="s">
        <v>4295</v>
      </c>
      <c r="I2273" s="1" t="str">
        <f>LEFT(H2273,9)</f>
        <v>Biography</v>
      </c>
      <c r="J2273" s="1" t="s">
        <v>58</v>
      </c>
      <c r="K2273" s="1">
        <v>48346</v>
      </c>
      <c r="L2273" s="1">
        <v>230</v>
      </c>
      <c r="M2273" s="1" t="s">
        <v>37</v>
      </c>
      <c r="N2273" s="1" t="s">
        <v>38</v>
      </c>
      <c r="O2273" s="1">
        <v>2007</v>
      </c>
      <c r="P2273" s="1">
        <v>7</v>
      </c>
    </row>
    <row r="2274" spans="1:16" ht="12.75" x14ac:dyDescent="0.2">
      <c r="A2274" s="1" t="s">
        <v>11380</v>
      </c>
      <c r="B2274" s="1" t="s">
        <v>11379</v>
      </c>
      <c r="C2274" s="1">
        <v>3749061</v>
      </c>
      <c r="D2274" s="1">
        <v>20000000</v>
      </c>
      <c r="E2274" s="1">
        <f t="shared" si="69"/>
        <v>-16250939</v>
      </c>
      <c r="F2274" s="1">
        <v>119</v>
      </c>
      <c r="G2274" s="1">
        <v>93</v>
      </c>
      <c r="H2274" s="1" t="s">
        <v>59</v>
      </c>
      <c r="I2274" s="1" t="str">
        <f>LEFT(H2274,6)</f>
        <v>Action</v>
      </c>
      <c r="J2274" s="1" t="s">
        <v>112</v>
      </c>
      <c r="K2274" s="1">
        <v>28629</v>
      </c>
      <c r="L2274" s="1">
        <v>113</v>
      </c>
      <c r="M2274" s="1" t="s">
        <v>37</v>
      </c>
      <c r="N2274" s="1" t="s">
        <v>38</v>
      </c>
      <c r="O2274" s="1">
        <v>2012</v>
      </c>
      <c r="P2274" s="1">
        <v>4.9000000000000004</v>
      </c>
    </row>
    <row r="2275" spans="1:16" ht="12.75" x14ac:dyDescent="0.2">
      <c r="A2275" s="1" t="s">
        <v>11384</v>
      </c>
      <c r="B2275" s="1" t="s">
        <v>8204</v>
      </c>
      <c r="C2275" s="1">
        <v>3519627</v>
      </c>
      <c r="D2275" s="1">
        <v>20000000</v>
      </c>
      <c r="E2275" s="1">
        <f t="shared" si="69"/>
        <v>-16480373</v>
      </c>
      <c r="F2275" s="1">
        <v>182</v>
      </c>
      <c r="G2275" s="1">
        <v>114</v>
      </c>
      <c r="H2275" s="1" t="s">
        <v>11383</v>
      </c>
      <c r="I2275" s="1" t="str">
        <f>LEFT(H2275,9)</f>
        <v>Adventure</v>
      </c>
      <c r="J2275" s="1" t="s">
        <v>10423</v>
      </c>
      <c r="K2275" s="1">
        <v>41737</v>
      </c>
      <c r="L2275" s="1">
        <v>105</v>
      </c>
      <c r="M2275" s="1" t="s">
        <v>37</v>
      </c>
      <c r="N2275" s="1" t="s">
        <v>38</v>
      </c>
      <c r="O2275" s="1">
        <v>2008</v>
      </c>
      <c r="P2275" s="1">
        <v>6.9</v>
      </c>
    </row>
    <row r="2276" spans="1:16" ht="12.75" x14ac:dyDescent="0.2">
      <c r="A2276" s="1" t="s">
        <v>11389</v>
      </c>
      <c r="B2276" s="1" t="s">
        <v>11388</v>
      </c>
      <c r="C2276" s="1">
        <v>3081925</v>
      </c>
      <c r="D2276" s="1">
        <v>21000000</v>
      </c>
      <c r="E2276" s="1">
        <f t="shared" si="69"/>
        <v>-17918075</v>
      </c>
      <c r="F2276" s="1">
        <v>245</v>
      </c>
      <c r="G2276" s="1">
        <v>124</v>
      </c>
      <c r="H2276" s="1" t="s">
        <v>1414</v>
      </c>
      <c r="I2276" s="1" t="str">
        <f>LEFT(H2276,6)</f>
        <v>Comedy</v>
      </c>
      <c r="J2276" s="1" t="s">
        <v>696</v>
      </c>
      <c r="K2276" s="1">
        <v>55842</v>
      </c>
      <c r="L2276" s="1">
        <v>274</v>
      </c>
      <c r="M2276" s="1" t="s">
        <v>37</v>
      </c>
      <c r="N2276" s="1" t="s">
        <v>38</v>
      </c>
      <c r="O2276" s="1">
        <v>2008</v>
      </c>
      <c r="P2276" s="1">
        <v>7.5</v>
      </c>
    </row>
    <row r="2277" spans="1:16" ht="12.75" x14ac:dyDescent="0.2">
      <c r="A2277" s="1" t="s">
        <v>11392</v>
      </c>
      <c r="B2277" s="1" t="s">
        <v>7777</v>
      </c>
      <c r="C2277" s="1">
        <v>2298191</v>
      </c>
      <c r="D2277" s="1">
        <v>2400000000</v>
      </c>
      <c r="E2277" s="1">
        <f t="shared" si="69"/>
        <v>-2397701809</v>
      </c>
      <c r="F2277" s="1">
        <v>174</v>
      </c>
      <c r="G2277" s="1">
        <v>134</v>
      </c>
      <c r="H2277" s="1" t="s">
        <v>8747</v>
      </c>
      <c r="I2277" s="1" t="str">
        <f>LEFT(H2277,9)</f>
        <v>Adventure</v>
      </c>
      <c r="J2277" s="1" t="s">
        <v>3489</v>
      </c>
      <c r="K2277" s="1">
        <v>221552</v>
      </c>
      <c r="L2277" s="1">
        <v>570</v>
      </c>
      <c r="M2277" s="1" t="s">
        <v>675</v>
      </c>
      <c r="N2277" s="1" t="s">
        <v>676</v>
      </c>
      <c r="O2277" s="1">
        <v>1997</v>
      </c>
      <c r="P2277" s="1">
        <v>8.4</v>
      </c>
    </row>
    <row r="2278" spans="1:16" ht="12.75" x14ac:dyDescent="0.2">
      <c r="A2278" s="1" t="s">
        <v>11396</v>
      </c>
      <c r="B2278" s="1" t="s">
        <v>7720</v>
      </c>
      <c r="C2278" s="1">
        <v>2353728</v>
      </c>
      <c r="D2278" s="1">
        <v>20000000</v>
      </c>
      <c r="E2278" s="1">
        <f t="shared" si="69"/>
        <v>-17646272</v>
      </c>
      <c r="F2278" s="1">
        <v>69</v>
      </c>
      <c r="G2278" s="1">
        <v>114</v>
      </c>
      <c r="H2278" s="1" t="s">
        <v>11395</v>
      </c>
      <c r="I2278" s="1" t="str">
        <f>LEFT(H2278,6)</f>
        <v>Comedy</v>
      </c>
      <c r="J2278" s="1" t="s">
        <v>6745</v>
      </c>
      <c r="K2278" s="1">
        <v>4293</v>
      </c>
      <c r="L2278" s="1">
        <v>53</v>
      </c>
      <c r="M2278" s="1" t="s">
        <v>1463</v>
      </c>
      <c r="N2278" s="1" t="s">
        <v>1464</v>
      </c>
      <c r="O2278" s="1">
        <v>2003</v>
      </c>
      <c r="P2278" s="1">
        <v>6.9</v>
      </c>
    </row>
    <row r="2279" spans="1:16" ht="12.75" x14ac:dyDescent="0.2">
      <c r="A2279" s="1" t="s">
        <v>11402</v>
      </c>
      <c r="B2279" s="1" t="s">
        <v>11399</v>
      </c>
      <c r="C2279" s="1">
        <v>2000000</v>
      </c>
      <c r="D2279" s="1">
        <v>20000000</v>
      </c>
      <c r="E2279" s="1">
        <f t="shared" si="69"/>
        <v>-18000000</v>
      </c>
      <c r="F2279" s="1">
        <v>26</v>
      </c>
      <c r="G2279" s="1">
        <v>124</v>
      </c>
      <c r="H2279" s="1" t="s">
        <v>11401</v>
      </c>
      <c r="I2279" s="1" t="str">
        <f>LEFT(H2279,9)</f>
        <v>Biography</v>
      </c>
      <c r="J2279" s="1" t="s">
        <v>11090</v>
      </c>
      <c r="K2279" s="1">
        <v>2998</v>
      </c>
      <c r="L2279" s="1">
        <v>74</v>
      </c>
      <c r="M2279" s="1" t="s">
        <v>37</v>
      </c>
      <c r="N2279" s="1" t="s">
        <v>38</v>
      </c>
      <c r="O2279" s="1">
        <v>1980</v>
      </c>
      <c r="P2279" s="1">
        <v>4.5</v>
      </c>
    </row>
    <row r="2280" spans="1:16" ht="12.75" x14ac:dyDescent="0.2">
      <c r="A2280" s="1" t="s">
        <v>11406</v>
      </c>
      <c r="B2280" s="1" t="s">
        <v>9946</v>
      </c>
      <c r="C2280" s="1">
        <v>1900725</v>
      </c>
      <c r="D2280" s="1">
        <v>2000000</v>
      </c>
      <c r="E2280" s="1">
        <f t="shared" si="69"/>
        <v>-99275</v>
      </c>
      <c r="F2280" s="1">
        <v>168</v>
      </c>
      <c r="G2280" s="1">
        <v>104</v>
      </c>
      <c r="H2280" s="1" t="s">
        <v>11018</v>
      </c>
      <c r="I2280" s="1" t="str">
        <f>LEFT(H2280,5)</f>
        <v>Crime</v>
      </c>
      <c r="J2280" s="1" t="s">
        <v>389</v>
      </c>
      <c r="K2280" s="1">
        <v>43205</v>
      </c>
      <c r="L2280" s="1">
        <v>232</v>
      </c>
      <c r="M2280" s="1" t="s">
        <v>37</v>
      </c>
      <c r="N2280" s="1" t="s">
        <v>369</v>
      </c>
      <c r="O2280" s="1">
        <v>2005</v>
      </c>
      <c r="P2280" s="1">
        <v>7.4</v>
      </c>
    </row>
    <row r="2281" spans="1:16" ht="12.75" x14ac:dyDescent="0.2">
      <c r="A2281" s="1" t="s">
        <v>11411</v>
      </c>
      <c r="B2281" s="1" t="s">
        <v>11409</v>
      </c>
      <c r="C2281" s="1">
        <v>2246000</v>
      </c>
      <c r="D2281" s="1">
        <v>20000000</v>
      </c>
      <c r="E2281" s="1">
        <f t="shared" si="69"/>
        <v>-17754000</v>
      </c>
      <c r="F2281" s="1">
        <v>27</v>
      </c>
      <c r="G2281" s="1">
        <v>118</v>
      </c>
      <c r="H2281" s="1" t="s">
        <v>1633</v>
      </c>
      <c r="I2281" s="1" t="str">
        <f>LEFT(H2281,9)</f>
        <v>Biography</v>
      </c>
      <c r="J2281" s="1" t="s">
        <v>11410</v>
      </c>
      <c r="K2281" s="1">
        <v>2302</v>
      </c>
      <c r="L2281" s="1">
        <v>20</v>
      </c>
      <c r="M2281" s="1" t="s">
        <v>37</v>
      </c>
      <c r="N2281" s="1" t="s">
        <v>38</v>
      </c>
      <c r="O2281" s="1">
        <v>2015</v>
      </c>
      <c r="P2281" s="1">
        <v>7</v>
      </c>
    </row>
    <row r="2282" spans="1:16" ht="12.75" x14ac:dyDescent="0.2">
      <c r="A2282" s="1" t="s">
        <v>11416</v>
      </c>
      <c r="B2282" s="1" t="s">
        <v>9926</v>
      </c>
      <c r="C2282" s="1">
        <v>1646664</v>
      </c>
      <c r="D2282" s="1">
        <v>20000000</v>
      </c>
      <c r="E2282" s="1">
        <f t="shared" si="69"/>
        <v>-18353336</v>
      </c>
      <c r="F2282" s="1">
        <v>28</v>
      </c>
      <c r="G2282" s="1">
        <v>80</v>
      </c>
      <c r="H2282" s="1" t="s">
        <v>6418</v>
      </c>
      <c r="I2282" s="1" t="str">
        <f>LEFT(H2282,6)</f>
        <v>Comedy</v>
      </c>
      <c r="J2282" s="1" t="s">
        <v>11415</v>
      </c>
      <c r="K2282" s="1">
        <v>4518</v>
      </c>
      <c r="L2282" s="1">
        <v>66</v>
      </c>
      <c r="M2282" s="1" t="s">
        <v>37</v>
      </c>
      <c r="N2282" s="1" t="s">
        <v>38</v>
      </c>
      <c r="O2282" s="1">
        <v>2003</v>
      </c>
      <c r="P2282" s="1">
        <v>2.8</v>
      </c>
    </row>
    <row r="2283" spans="1:16" ht="12.75" x14ac:dyDescent="0.2">
      <c r="A2283" s="1" t="s">
        <v>11419</v>
      </c>
      <c r="B2283" s="1" t="s">
        <v>8513</v>
      </c>
      <c r="C2283" s="1">
        <v>1190018</v>
      </c>
      <c r="D2283" s="1">
        <v>20000000</v>
      </c>
      <c r="E2283" s="1">
        <f t="shared" si="69"/>
        <v>-18809982</v>
      </c>
      <c r="F2283" s="1">
        <v>146</v>
      </c>
      <c r="G2283" s="1">
        <v>107</v>
      </c>
      <c r="H2283" s="1" t="s">
        <v>1389</v>
      </c>
      <c r="I2283" s="1" t="str">
        <f>LEFT(H2283,6)</f>
        <v>Action</v>
      </c>
      <c r="J2283" s="1" t="s">
        <v>58</v>
      </c>
      <c r="K2283" s="1">
        <v>261317</v>
      </c>
      <c r="L2283" s="1">
        <v>1137</v>
      </c>
      <c r="M2283" s="1" t="s">
        <v>37</v>
      </c>
      <c r="N2283" s="1" t="s">
        <v>38</v>
      </c>
      <c r="O2283" s="1">
        <v>2002</v>
      </c>
      <c r="P2283" s="1">
        <v>7.5</v>
      </c>
    </row>
    <row r="2284" spans="1:16" ht="12.75" x14ac:dyDescent="0.2">
      <c r="A2284" s="1" t="s">
        <v>11423</v>
      </c>
      <c r="B2284" s="1" t="s">
        <v>1515</v>
      </c>
      <c r="C2284" s="1">
        <v>1027749</v>
      </c>
      <c r="D2284" s="1">
        <v>40000000</v>
      </c>
      <c r="E2284" s="1">
        <f t="shared" si="69"/>
        <v>-38972251</v>
      </c>
      <c r="F2284" s="1">
        <v>67</v>
      </c>
      <c r="G2284" s="1">
        <v>125</v>
      </c>
      <c r="H2284" s="1" t="s">
        <v>3395</v>
      </c>
      <c r="I2284" s="1" t="str">
        <f>LEFT(H2284,5)</f>
        <v>Drama</v>
      </c>
      <c r="J2284" s="1" t="s">
        <v>3372</v>
      </c>
      <c r="K2284" s="1">
        <v>8087</v>
      </c>
      <c r="L2284" s="1">
        <v>33</v>
      </c>
      <c r="M2284" s="1" t="s">
        <v>37</v>
      </c>
      <c r="N2284" s="1" t="s">
        <v>369</v>
      </c>
      <c r="O2284" s="1">
        <v>2008</v>
      </c>
      <c r="P2284" s="1">
        <v>7.1</v>
      </c>
    </row>
    <row r="2285" spans="1:16" ht="12.75" x14ac:dyDescent="0.2">
      <c r="A2285" s="1" t="s">
        <v>11427</v>
      </c>
      <c r="B2285" s="1" t="s">
        <v>8971</v>
      </c>
      <c r="C2285" s="1">
        <v>882710</v>
      </c>
      <c r="D2285" s="1">
        <v>24000000</v>
      </c>
      <c r="E2285" s="1">
        <f t="shared" si="69"/>
        <v>-23117290</v>
      </c>
      <c r="F2285" s="1">
        <v>93</v>
      </c>
      <c r="G2285" s="1">
        <v>115</v>
      </c>
      <c r="H2285" s="1" t="s">
        <v>5273</v>
      </c>
      <c r="I2285" s="1" t="str">
        <f>LEFT(H2285,5)</f>
        <v>Crime</v>
      </c>
      <c r="J2285" s="1" t="s">
        <v>775</v>
      </c>
      <c r="K2285" s="1">
        <v>16215</v>
      </c>
      <c r="L2285" s="1">
        <v>138</v>
      </c>
      <c r="M2285" s="1" t="s">
        <v>37</v>
      </c>
      <c r="N2285" s="1" t="s">
        <v>38</v>
      </c>
      <c r="O2285" s="1">
        <v>2000</v>
      </c>
      <c r="P2285" s="1">
        <v>6.4</v>
      </c>
    </row>
    <row r="2286" spans="1:16" ht="12.75" x14ac:dyDescent="0.2">
      <c r="A2286" s="1" t="s">
        <v>11432</v>
      </c>
      <c r="B2286" s="1" t="s">
        <v>11430</v>
      </c>
      <c r="C2286" s="1">
        <v>1064277</v>
      </c>
      <c r="D2286" s="1">
        <v>20000000</v>
      </c>
      <c r="E2286" s="1">
        <f t="shared" si="69"/>
        <v>-18935723</v>
      </c>
      <c r="F2286" s="1">
        <v>28</v>
      </c>
      <c r="G2286" s="1">
        <v>88</v>
      </c>
      <c r="H2286" s="1" t="s">
        <v>9789</v>
      </c>
      <c r="I2286" s="1" t="str">
        <f>LEFT(H2286,9)</f>
        <v>Adventure</v>
      </c>
      <c r="J2286" s="1" t="s">
        <v>1652</v>
      </c>
      <c r="K2286" s="1">
        <v>14015</v>
      </c>
      <c r="L2286" s="1">
        <v>83</v>
      </c>
      <c r="M2286" s="1" t="s">
        <v>37</v>
      </c>
      <c r="N2286" s="1" t="s">
        <v>38</v>
      </c>
      <c r="O2286" s="1">
        <v>2012</v>
      </c>
      <c r="P2286" s="1">
        <v>6.7</v>
      </c>
    </row>
    <row r="2287" spans="1:16" ht="12.75" x14ac:dyDescent="0.2">
      <c r="A2287" s="1" t="s">
        <v>11436</v>
      </c>
      <c r="B2287" s="1" t="s">
        <v>564</v>
      </c>
      <c r="C2287" s="1">
        <v>531009</v>
      </c>
      <c r="D2287" s="1">
        <v>10000000</v>
      </c>
      <c r="E2287" s="1">
        <f t="shared" si="69"/>
        <v>-9468991</v>
      </c>
      <c r="F2287" s="1">
        <v>131</v>
      </c>
      <c r="G2287" s="1">
        <v>122</v>
      </c>
      <c r="H2287" s="1" t="s">
        <v>213</v>
      </c>
      <c r="I2287" s="1" t="str">
        <f>LEFT(H2287,5)</f>
        <v>Drama</v>
      </c>
      <c r="J2287" s="1" t="s">
        <v>339</v>
      </c>
      <c r="K2287" s="1">
        <v>7976</v>
      </c>
      <c r="L2287" s="1">
        <v>61</v>
      </c>
      <c r="M2287" s="1" t="s">
        <v>37</v>
      </c>
      <c r="N2287" s="1" t="s">
        <v>38</v>
      </c>
      <c r="O2287" s="1">
        <v>2015</v>
      </c>
      <c r="P2287" s="1">
        <v>5.3</v>
      </c>
    </row>
    <row r="2288" spans="1:16" ht="12.75" x14ac:dyDescent="0.2">
      <c r="A2288" s="1" t="s">
        <v>11442</v>
      </c>
      <c r="B2288" s="1" t="s">
        <v>11440</v>
      </c>
      <c r="C2288" s="1">
        <v>410388</v>
      </c>
      <c r="D2288" s="1">
        <v>2127519898</v>
      </c>
      <c r="E2288" s="1">
        <f t="shared" si="69"/>
        <v>-2127109510</v>
      </c>
      <c r="F2288" s="1">
        <v>105</v>
      </c>
      <c r="G2288" s="1">
        <v>103</v>
      </c>
      <c r="H2288" s="1" t="s">
        <v>11441</v>
      </c>
      <c r="I2288" s="1" t="str">
        <f>LEFT(H2288,6)</f>
        <v>Action</v>
      </c>
      <c r="J2288" s="1" t="s">
        <v>7245</v>
      </c>
      <c r="K2288" s="1">
        <v>13727</v>
      </c>
      <c r="L2288" s="1">
        <v>79</v>
      </c>
      <c r="M2288" s="1" t="s">
        <v>675</v>
      </c>
      <c r="N2288" s="1" t="s">
        <v>676</v>
      </c>
      <c r="O2288" s="1">
        <v>2004</v>
      </c>
      <c r="P2288" s="1">
        <v>6.9</v>
      </c>
    </row>
    <row r="2289" spans="1:16" ht="12.75" x14ac:dyDescent="0.2">
      <c r="A2289" s="1" t="s">
        <v>11447</v>
      </c>
      <c r="B2289" s="1" t="s">
        <v>11446</v>
      </c>
      <c r="C2289" s="1">
        <v>375474</v>
      </c>
      <c r="D2289" s="1">
        <v>20000000</v>
      </c>
      <c r="E2289" s="1">
        <f t="shared" si="69"/>
        <v>-19624526</v>
      </c>
      <c r="F2289" s="1">
        <v>21</v>
      </c>
      <c r="G2289" s="1">
        <v>101</v>
      </c>
      <c r="H2289" s="1" t="s">
        <v>2297</v>
      </c>
      <c r="I2289" s="1" t="str">
        <f>LEFT(H2289,5)</f>
        <v>Drama</v>
      </c>
      <c r="J2289" s="1" t="s">
        <v>640</v>
      </c>
      <c r="K2289" s="1">
        <v>2613</v>
      </c>
      <c r="L2289" s="1">
        <v>46</v>
      </c>
      <c r="M2289" s="1" t="s">
        <v>37</v>
      </c>
      <c r="N2289" s="1" t="s">
        <v>38</v>
      </c>
      <c r="O2289" s="1">
        <v>2005</v>
      </c>
      <c r="P2289" s="1">
        <v>6.2</v>
      </c>
    </row>
    <row r="2290" spans="1:16" ht="12.75" x14ac:dyDescent="0.2">
      <c r="A2290" s="1" t="s">
        <v>11453</v>
      </c>
      <c r="B2290" s="1" t="s">
        <v>11451</v>
      </c>
      <c r="C2290" s="1">
        <v>578382</v>
      </c>
      <c r="E2290" s="1">
        <f t="shared" si="69"/>
        <v>578382</v>
      </c>
      <c r="F2290" s="1">
        <v>140</v>
      </c>
      <c r="G2290" s="1">
        <v>101</v>
      </c>
      <c r="H2290" s="1" t="s">
        <v>11452</v>
      </c>
      <c r="I2290" s="1" t="str">
        <f>LEFT(H2290,5)</f>
        <v>Crime</v>
      </c>
      <c r="J2290" s="1" t="s">
        <v>4212</v>
      </c>
      <c r="K2290" s="1">
        <v>41249</v>
      </c>
      <c r="L2290" s="1">
        <v>67</v>
      </c>
      <c r="M2290" s="1" t="s">
        <v>37</v>
      </c>
      <c r="N2290" s="1" t="s">
        <v>38</v>
      </c>
      <c r="O2290" s="1">
        <v>2010</v>
      </c>
      <c r="P2290" s="1">
        <v>6.3</v>
      </c>
    </row>
    <row r="2291" spans="1:16" ht="12.75" x14ac:dyDescent="0.2">
      <c r="A2291" s="1" t="s">
        <v>11457</v>
      </c>
      <c r="B2291" s="1" t="s">
        <v>527</v>
      </c>
      <c r="C2291" s="1">
        <v>305070</v>
      </c>
      <c r="D2291" s="1">
        <v>20000000</v>
      </c>
      <c r="E2291" s="1">
        <f t="shared" si="69"/>
        <v>-19694930</v>
      </c>
      <c r="F2291" s="1">
        <v>9</v>
      </c>
      <c r="G2291" s="1">
        <v>107</v>
      </c>
      <c r="H2291" s="1" t="s">
        <v>2899</v>
      </c>
      <c r="I2291" s="1" t="str">
        <f>LEFT(H2291,6)</f>
        <v>Action</v>
      </c>
      <c r="J2291" s="1" t="s">
        <v>11456</v>
      </c>
      <c r="K2291" s="1">
        <v>3843</v>
      </c>
      <c r="L2291" s="1">
        <v>25</v>
      </c>
      <c r="M2291" s="1" t="s">
        <v>37</v>
      </c>
      <c r="N2291" s="1" t="s">
        <v>38</v>
      </c>
      <c r="O2291" s="1">
        <v>1994</v>
      </c>
      <c r="P2291" s="1">
        <v>6.4</v>
      </c>
    </row>
    <row r="2292" spans="1:16" ht="12.75" x14ac:dyDescent="0.2">
      <c r="A2292" s="1" t="s">
        <v>11461</v>
      </c>
      <c r="B2292" s="1" t="s">
        <v>11093</v>
      </c>
      <c r="C2292" s="1">
        <v>206678</v>
      </c>
      <c r="E2292" s="1">
        <f t="shared" si="69"/>
        <v>206678</v>
      </c>
      <c r="F2292" s="1">
        <v>83</v>
      </c>
      <c r="G2292" s="1">
        <v>86</v>
      </c>
      <c r="H2292" s="1" t="s">
        <v>2657</v>
      </c>
      <c r="I2292" s="1" t="str">
        <f>LEFT(H2292,6)</f>
        <v>Comedy</v>
      </c>
      <c r="J2292" s="1" t="s">
        <v>6994</v>
      </c>
      <c r="K2292" s="1">
        <v>11391</v>
      </c>
      <c r="L2292" s="1">
        <v>66</v>
      </c>
      <c r="M2292" s="1" t="s">
        <v>7240</v>
      </c>
      <c r="N2292" s="1" t="s">
        <v>3858</v>
      </c>
      <c r="O2292" s="1">
        <v>2008</v>
      </c>
      <c r="P2292" s="1">
        <v>6.5</v>
      </c>
    </row>
    <row r="2293" spans="1:16" ht="12.75" x14ac:dyDescent="0.2">
      <c r="A2293" s="1" t="s">
        <v>11468</v>
      </c>
      <c r="B2293" s="1" t="s">
        <v>6826</v>
      </c>
      <c r="C2293" s="1">
        <v>146072</v>
      </c>
      <c r="D2293" s="1">
        <v>140000000</v>
      </c>
      <c r="E2293" s="1">
        <f t="shared" si="69"/>
        <v>-139853928</v>
      </c>
      <c r="F2293" s="1">
        <v>8</v>
      </c>
      <c r="G2293" s="1">
        <v>118</v>
      </c>
      <c r="H2293" s="1" t="s">
        <v>11466</v>
      </c>
      <c r="I2293" s="1" t="str">
        <f>LEFT(H2293,6)</f>
        <v>Comedy</v>
      </c>
      <c r="J2293" s="1" t="s">
        <v>11467</v>
      </c>
      <c r="K2293" s="1">
        <v>7147</v>
      </c>
      <c r="L2293" s="1">
        <v>16</v>
      </c>
      <c r="M2293" s="1" t="s">
        <v>1463</v>
      </c>
      <c r="N2293" s="1" t="s">
        <v>1464</v>
      </c>
      <c r="O2293" s="1">
        <v>1998</v>
      </c>
      <c r="P2293" s="1">
        <v>6</v>
      </c>
    </row>
    <row r="2294" spans="1:16" ht="12.75" x14ac:dyDescent="0.2">
      <c r="A2294" s="1" t="s">
        <v>11474</v>
      </c>
      <c r="B2294" s="1" t="s">
        <v>7347</v>
      </c>
      <c r="C2294" s="1">
        <v>1183354</v>
      </c>
      <c r="D2294" s="1">
        <v>20000000</v>
      </c>
      <c r="E2294" s="1">
        <f t="shared" si="69"/>
        <v>-18816646</v>
      </c>
      <c r="F2294" s="1">
        <v>138</v>
      </c>
      <c r="G2294" s="1">
        <v>107</v>
      </c>
      <c r="H2294" s="1" t="s">
        <v>11473</v>
      </c>
      <c r="I2294" s="1" t="str">
        <f>LEFT(H2294,6)</f>
        <v>Action</v>
      </c>
      <c r="J2294" s="1" t="s">
        <v>7852</v>
      </c>
      <c r="K2294" s="1">
        <v>13026</v>
      </c>
      <c r="L2294" s="1">
        <v>75</v>
      </c>
      <c r="M2294" s="1" t="s">
        <v>37</v>
      </c>
      <c r="N2294" s="1" t="s">
        <v>38</v>
      </c>
      <c r="O2294" s="1">
        <v>2010</v>
      </c>
      <c r="P2294" s="1">
        <v>5.0999999999999996</v>
      </c>
    </row>
    <row r="2295" spans="1:16" ht="12.75" x14ac:dyDescent="0.2">
      <c r="A2295" s="1" t="s">
        <v>11478</v>
      </c>
      <c r="B2295" s="1" t="s">
        <v>11477</v>
      </c>
      <c r="C2295" s="1">
        <v>121972</v>
      </c>
      <c r="D2295" s="1">
        <v>22000000</v>
      </c>
      <c r="E2295" s="1">
        <f t="shared" si="69"/>
        <v>-21878028</v>
      </c>
      <c r="F2295" s="1">
        <v>42</v>
      </c>
      <c r="G2295" s="1">
        <v>100</v>
      </c>
      <c r="H2295" s="1" t="s">
        <v>3081</v>
      </c>
      <c r="I2295" s="1" t="str">
        <f>LEFT(H2295,5)</f>
        <v>Crime</v>
      </c>
      <c r="J2295" s="1" t="s">
        <v>2381</v>
      </c>
      <c r="K2295" s="1">
        <v>9868</v>
      </c>
      <c r="L2295" s="1">
        <v>81</v>
      </c>
      <c r="M2295" s="1" t="s">
        <v>37</v>
      </c>
      <c r="N2295" s="1" t="s">
        <v>38</v>
      </c>
      <c r="O2295" s="1">
        <v>2002</v>
      </c>
      <c r="P2295" s="1">
        <v>5.5</v>
      </c>
    </row>
    <row r="2296" spans="1:16" ht="12.75" x14ac:dyDescent="0.2">
      <c r="A2296" s="1" t="s">
        <v>11487</v>
      </c>
      <c r="B2296" s="1" t="s">
        <v>5881</v>
      </c>
      <c r="C2296" s="1">
        <v>263365</v>
      </c>
      <c r="D2296" s="1">
        <v>20000000</v>
      </c>
      <c r="E2296" s="1">
        <f t="shared" si="69"/>
        <v>-19736635</v>
      </c>
      <c r="F2296" s="1">
        <v>92</v>
      </c>
      <c r="G2296" s="1">
        <v>110</v>
      </c>
      <c r="H2296" s="1" t="s">
        <v>2489</v>
      </c>
      <c r="I2296" s="1" t="str">
        <f>LEFT(H2296,6)</f>
        <v>Comedy</v>
      </c>
      <c r="J2296" s="1" t="s">
        <v>655</v>
      </c>
      <c r="K2296" s="1">
        <v>6147</v>
      </c>
      <c r="L2296" s="1">
        <v>36</v>
      </c>
      <c r="M2296" s="1" t="s">
        <v>37</v>
      </c>
      <c r="N2296" s="1" t="s">
        <v>38</v>
      </c>
      <c r="O2296" s="1">
        <v>2010</v>
      </c>
      <c r="P2296" s="1">
        <v>5.4</v>
      </c>
    </row>
    <row r="2297" spans="1:16" ht="12.75" x14ac:dyDescent="0.2">
      <c r="A2297" s="1" t="s">
        <v>11492</v>
      </c>
      <c r="B2297" s="1" t="s">
        <v>3562</v>
      </c>
      <c r="C2297" s="1">
        <v>54734</v>
      </c>
      <c r="E2297" s="1">
        <f t="shared" si="69"/>
        <v>54734</v>
      </c>
      <c r="F2297" s="1">
        <v>140</v>
      </c>
      <c r="G2297" s="1">
        <v>106</v>
      </c>
      <c r="H2297" s="1" t="s">
        <v>2141</v>
      </c>
      <c r="I2297" s="1" t="str">
        <f>LEFT(H2297,5)</f>
        <v>Crime</v>
      </c>
      <c r="J2297" s="1" t="s">
        <v>1204</v>
      </c>
      <c r="K2297" s="1">
        <v>20821</v>
      </c>
      <c r="L2297" s="1">
        <v>62</v>
      </c>
      <c r="M2297" s="1" t="s">
        <v>37</v>
      </c>
      <c r="N2297" s="1" t="s">
        <v>3570</v>
      </c>
      <c r="O2297" s="1">
        <v>2015</v>
      </c>
      <c r="P2297" s="1">
        <v>5.7</v>
      </c>
    </row>
    <row r="2298" spans="1:16" ht="12.75" x14ac:dyDescent="0.2">
      <c r="A2298" s="1" t="s">
        <v>11504</v>
      </c>
      <c r="B2298" s="1" t="s">
        <v>3872</v>
      </c>
      <c r="D2298" s="1">
        <v>25000000</v>
      </c>
      <c r="E2298" s="1">
        <f t="shared" si="69"/>
        <v>-25000000</v>
      </c>
      <c r="F2298" s="1">
        <v>29</v>
      </c>
      <c r="G2298" s="1">
        <v>102</v>
      </c>
      <c r="H2298" s="1" t="s">
        <v>1016</v>
      </c>
      <c r="I2298" s="1" t="str">
        <f>LEFT(H2298,6)</f>
        <v>Action</v>
      </c>
      <c r="J2298" s="1" t="s">
        <v>6882</v>
      </c>
      <c r="K2298" s="1">
        <v>5154</v>
      </c>
      <c r="L2298" s="1">
        <v>29</v>
      </c>
      <c r="M2298" s="1" t="s">
        <v>1945</v>
      </c>
      <c r="N2298" s="1" t="s">
        <v>891</v>
      </c>
      <c r="O2298" s="1">
        <v>2008</v>
      </c>
      <c r="P2298" s="1">
        <v>6.2</v>
      </c>
    </row>
    <row r="2299" spans="1:16" ht="12.75" x14ac:dyDescent="0.2">
      <c r="A2299" s="1" t="s">
        <v>11509</v>
      </c>
      <c r="B2299" s="1" t="s">
        <v>11508</v>
      </c>
      <c r="D2299" s="1">
        <v>20000000</v>
      </c>
      <c r="E2299" s="1">
        <f t="shared" si="69"/>
        <v>-20000000</v>
      </c>
      <c r="F2299" s="1">
        <v>29</v>
      </c>
      <c r="G2299" s="1">
        <v>98</v>
      </c>
      <c r="H2299" s="1" t="s">
        <v>2124</v>
      </c>
      <c r="I2299" s="1" t="str">
        <f>LEFT(H2299,5)</f>
        <v>Crime</v>
      </c>
      <c r="J2299" s="1" t="s">
        <v>640</v>
      </c>
      <c r="K2299" s="1">
        <v>25450</v>
      </c>
      <c r="L2299" s="1">
        <v>118</v>
      </c>
      <c r="M2299" s="1" t="s">
        <v>37</v>
      </c>
      <c r="N2299" s="1" t="s">
        <v>56</v>
      </c>
      <c r="O2299" s="1">
        <v>2007</v>
      </c>
      <c r="P2299" s="1">
        <v>6.7</v>
      </c>
    </row>
    <row r="2300" spans="1:16" ht="12.75" x14ac:dyDescent="0.2">
      <c r="A2300" s="1" t="s">
        <v>11513</v>
      </c>
      <c r="B2300" s="1" t="s">
        <v>11512</v>
      </c>
      <c r="D2300" s="1">
        <v>20000000</v>
      </c>
      <c r="E2300" s="1">
        <f t="shared" si="69"/>
        <v>-20000000</v>
      </c>
      <c r="F2300" s="1">
        <v>39</v>
      </c>
      <c r="G2300" s="1">
        <v>83</v>
      </c>
      <c r="H2300" s="1" t="s">
        <v>470</v>
      </c>
      <c r="I2300" s="1" t="str">
        <f>LEFT(H2300,9)</f>
        <v>Adventure</v>
      </c>
      <c r="J2300" s="1" t="s">
        <v>1027</v>
      </c>
      <c r="K2300" s="1">
        <v>5203</v>
      </c>
      <c r="L2300" s="1">
        <v>11</v>
      </c>
      <c r="M2300" s="1" t="s">
        <v>37</v>
      </c>
      <c r="N2300" s="1" t="s">
        <v>8143</v>
      </c>
      <c r="O2300" s="1">
        <v>2012</v>
      </c>
      <c r="P2300" s="1">
        <v>5.8</v>
      </c>
    </row>
    <row r="2301" spans="1:16" ht="12.75" x14ac:dyDescent="0.2">
      <c r="A2301" s="1" t="s">
        <v>11519</v>
      </c>
      <c r="B2301" s="1" t="s">
        <v>11516</v>
      </c>
      <c r="E2301" s="1">
        <f t="shared" si="69"/>
        <v>0</v>
      </c>
      <c r="F2301" s="1">
        <v>2</v>
      </c>
      <c r="G2301" s="1">
        <v>153</v>
      </c>
      <c r="H2301" s="1" t="s">
        <v>5939</v>
      </c>
      <c r="I2301" s="1" t="str">
        <f>LEFT(H2301,9)</f>
        <v>Biography</v>
      </c>
      <c r="J2301" s="1" t="s">
        <v>11518</v>
      </c>
      <c r="K2301" s="1">
        <v>102</v>
      </c>
      <c r="L2301" s="1">
        <v>1</v>
      </c>
      <c r="M2301" s="1" t="s">
        <v>37</v>
      </c>
      <c r="N2301" s="1" t="s">
        <v>5611</v>
      </c>
      <c r="O2301" s="1">
        <v>2014</v>
      </c>
      <c r="P2301" s="1">
        <v>7</v>
      </c>
    </row>
    <row r="2302" spans="1:16" ht="12.75" x14ac:dyDescent="0.2">
      <c r="A2302" s="1" t="s">
        <v>11527</v>
      </c>
      <c r="B2302" s="1" t="s">
        <v>11523</v>
      </c>
      <c r="D2302" s="1">
        <v>20000000</v>
      </c>
      <c r="E2302" s="1">
        <f t="shared" si="69"/>
        <v>-20000000</v>
      </c>
      <c r="F2302" s="1">
        <v>2</v>
      </c>
      <c r="G2302" s="1">
        <v>98</v>
      </c>
      <c r="H2302" s="1" t="s">
        <v>11525</v>
      </c>
      <c r="I2302" s="1" t="str">
        <f>LEFT(H2302,9)</f>
        <v>Animation</v>
      </c>
      <c r="J2302" s="1" t="s">
        <v>11526</v>
      </c>
      <c r="K2302" s="1">
        <v>50</v>
      </c>
      <c r="L2302" s="1">
        <v>3</v>
      </c>
      <c r="M2302" s="1" t="s">
        <v>37</v>
      </c>
      <c r="N2302" s="1" t="s">
        <v>38</v>
      </c>
      <c r="O2302" s="1">
        <v>2014</v>
      </c>
      <c r="P2302" s="1">
        <v>4.8</v>
      </c>
    </row>
    <row r="2303" spans="1:16" ht="12.75" x14ac:dyDescent="0.2">
      <c r="A2303" s="1" t="s">
        <v>11536</v>
      </c>
      <c r="B2303" s="1" t="s">
        <v>5138</v>
      </c>
      <c r="D2303" s="1">
        <v>20000000</v>
      </c>
      <c r="E2303" s="1">
        <f t="shared" si="69"/>
        <v>-20000000</v>
      </c>
      <c r="F2303" s="1">
        <v>64</v>
      </c>
      <c r="G2303" s="1">
        <v>96</v>
      </c>
      <c r="H2303" s="1" t="s">
        <v>333</v>
      </c>
      <c r="I2303" s="1" t="str">
        <f>LEFT(H2303,6)</f>
        <v>Action</v>
      </c>
      <c r="J2303" s="1" t="s">
        <v>1971</v>
      </c>
      <c r="K2303" s="1">
        <v>21833</v>
      </c>
      <c r="L2303" s="1">
        <v>101</v>
      </c>
      <c r="M2303" s="1" t="s">
        <v>37</v>
      </c>
      <c r="N2303" s="1" t="s">
        <v>38</v>
      </c>
      <c r="O2303" s="1">
        <v>2015</v>
      </c>
      <c r="P2303" s="1">
        <v>5.6</v>
      </c>
    </row>
    <row r="2304" spans="1:16" ht="12.75" x14ac:dyDescent="0.2">
      <c r="A2304" s="1" t="s">
        <v>11540</v>
      </c>
      <c r="B2304" s="1" t="s">
        <v>11539</v>
      </c>
      <c r="D2304" s="1">
        <v>27220000</v>
      </c>
      <c r="E2304" s="1">
        <f t="shared" si="69"/>
        <v>-27220000</v>
      </c>
      <c r="F2304" s="1">
        <v>120</v>
      </c>
      <c r="G2304" s="1">
        <v>105</v>
      </c>
      <c r="H2304" s="1" t="s">
        <v>2141</v>
      </c>
      <c r="I2304" s="1" t="str">
        <f>LEFT(H2304,5)</f>
        <v>Crime</v>
      </c>
      <c r="J2304" s="1" t="s">
        <v>704</v>
      </c>
      <c r="K2304" s="1">
        <v>43879</v>
      </c>
      <c r="L2304" s="1">
        <v>133</v>
      </c>
      <c r="M2304" s="1" t="s">
        <v>37</v>
      </c>
      <c r="N2304" s="1" t="s">
        <v>38</v>
      </c>
      <c r="O2304" s="1">
        <v>2013</v>
      </c>
      <c r="P2304" s="1">
        <v>6.4</v>
      </c>
    </row>
    <row r="2305" spans="1:16" ht="12.75" x14ac:dyDescent="0.2">
      <c r="A2305" s="1" t="s">
        <v>11543</v>
      </c>
      <c r="B2305" s="1" t="s">
        <v>10515</v>
      </c>
      <c r="C2305" s="1">
        <v>8047690</v>
      </c>
      <c r="D2305" s="1">
        <v>19400000</v>
      </c>
      <c r="E2305" s="1">
        <f t="shared" si="69"/>
        <v>-11352310</v>
      </c>
      <c r="F2305" s="1">
        <v>143</v>
      </c>
      <c r="G2305" s="1">
        <v>125</v>
      </c>
      <c r="H2305" s="1" t="s">
        <v>213</v>
      </c>
      <c r="I2305" s="1" t="str">
        <f>LEFT(H2305,5)</f>
        <v>Drama</v>
      </c>
      <c r="J2305" s="1" t="s">
        <v>1211</v>
      </c>
      <c r="K2305" s="1">
        <v>77656</v>
      </c>
      <c r="L2305" s="1">
        <v>220</v>
      </c>
      <c r="M2305" s="1" t="s">
        <v>1945</v>
      </c>
      <c r="N2305" s="1" t="s">
        <v>891</v>
      </c>
      <c r="O2305" s="1">
        <v>2006</v>
      </c>
      <c r="P2305" s="1">
        <v>7.5</v>
      </c>
    </row>
    <row r="2306" spans="1:16" ht="12.75" x14ac:dyDescent="0.2">
      <c r="A2306" s="1" t="s">
        <v>11547</v>
      </c>
      <c r="B2306" s="1" t="s">
        <v>10452</v>
      </c>
      <c r="C2306" s="1">
        <v>476270</v>
      </c>
      <c r="D2306" s="1">
        <v>20000000</v>
      </c>
      <c r="E2306" s="1">
        <f t="shared" si="69"/>
        <v>-19523730</v>
      </c>
      <c r="F2306" s="1">
        <v>160</v>
      </c>
      <c r="G2306" s="1">
        <v>184</v>
      </c>
      <c r="H2306" s="1" t="s">
        <v>8721</v>
      </c>
      <c r="I2306" s="1" t="str">
        <f>LEFT(H2306,6)</f>
        <v>Action</v>
      </c>
      <c r="J2306" s="1" t="s">
        <v>3093</v>
      </c>
      <c r="K2306" s="1">
        <v>29602</v>
      </c>
      <c r="L2306" s="1">
        <v>110</v>
      </c>
      <c r="M2306" s="1" t="s">
        <v>8730</v>
      </c>
      <c r="N2306" s="1" t="s">
        <v>766</v>
      </c>
      <c r="O2306" s="1">
        <v>2008</v>
      </c>
      <c r="P2306" s="1">
        <v>7.4</v>
      </c>
    </row>
    <row r="2307" spans="1:16" ht="12.75" x14ac:dyDescent="0.2">
      <c r="A2307" s="1" t="s">
        <v>11552</v>
      </c>
      <c r="B2307" s="1" t="s">
        <v>2858</v>
      </c>
      <c r="C2307" s="1">
        <v>184208848</v>
      </c>
      <c r="D2307" s="1">
        <v>22000000</v>
      </c>
      <c r="E2307" s="1">
        <f t="shared" ref="E2307:E2370" si="72">C2307-D2307</f>
        <v>162208848</v>
      </c>
      <c r="F2307" s="1">
        <v>92</v>
      </c>
      <c r="G2307" s="1">
        <v>236</v>
      </c>
      <c r="H2307" s="1" t="s">
        <v>6037</v>
      </c>
      <c r="I2307" s="1" t="str">
        <f>LEFT(H2307,9)</f>
        <v>Adventure</v>
      </c>
      <c r="J2307" s="1" t="s">
        <v>2981</v>
      </c>
      <c r="K2307" s="1">
        <v>186485</v>
      </c>
      <c r="L2307" s="1">
        <v>382</v>
      </c>
      <c r="M2307" s="1" t="s">
        <v>37</v>
      </c>
      <c r="N2307" s="1" t="s">
        <v>38</v>
      </c>
      <c r="O2307" s="1">
        <v>1990</v>
      </c>
      <c r="P2307" s="1">
        <v>8</v>
      </c>
    </row>
    <row r="2308" spans="1:16" ht="12.75" x14ac:dyDescent="0.2">
      <c r="A2308" s="1" t="s">
        <v>11555</v>
      </c>
      <c r="B2308" s="1" t="s">
        <v>6572</v>
      </c>
      <c r="C2308" s="1">
        <v>100292856</v>
      </c>
      <c r="D2308" s="1">
        <v>20000000</v>
      </c>
      <c r="E2308" s="1">
        <f t="shared" si="72"/>
        <v>80292856</v>
      </c>
      <c r="F2308" s="1">
        <v>286</v>
      </c>
      <c r="G2308" s="1">
        <v>97</v>
      </c>
      <c r="H2308" s="1" t="s">
        <v>1670</v>
      </c>
      <c r="I2308" s="1" t="str">
        <f t="shared" ref="I2308:I2368" si="73">LEFT(H2308,6)</f>
        <v>Comedy</v>
      </c>
      <c r="J2308" s="1" t="s">
        <v>722</v>
      </c>
      <c r="K2308" s="1">
        <v>160418</v>
      </c>
      <c r="L2308" s="1">
        <v>296</v>
      </c>
      <c r="M2308" s="1" t="s">
        <v>37</v>
      </c>
      <c r="N2308" s="1" t="s">
        <v>38</v>
      </c>
      <c r="O2308" s="1">
        <v>2011</v>
      </c>
      <c r="P2308" s="1">
        <v>5.7</v>
      </c>
    </row>
    <row r="2309" spans="1:16" ht="12.75" x14ac:dyDescent="0.2">
      <c r="A2309" s="1" t="s">
        <v>11558</v>
      </c>
      <c r="B2309" s="1" t="s">
        <v>4290</v>
      </c>
      <c r="C2309" s="1">
        <v>58571513</v>
      </c>
      <c r="D2309" s="1">
        <v>19000000</v>
      </c>
      <c r="E2309" s="1">
        <f t="shared" si="72"/>
        <v>39571513</v>
      </c>
      <c r="F2309" s="1">
        <v>43</v>
      </c>
      <c r="G2309" s="1">
        <v>113</v>
      </c>
      <c r="H2309" s="1" t="s">
        <v>2141</v>
      </c>
      <c r="I2309" s="1" t="str">
        <f>LEFT(H2309,5)</f>
        <v>Crime</v>
      </c>
      <c r="J2309" s="1" t="s">
        <v>2381</v>
      </c>
      <c r="K2309" s="1">
        <v>30213</v>
      </c>
      <c r="L2309" s="1">
        <v>112</v>
      </c>
      <c r="M2309" s="1" t="s">
        <v>37</v>
      </c>
      <c r="N2309" s="1" t="s">
        <v>38</v>
      </c>
      <c r="O2309" s="1">
        <v>1989</v>
      </c>
      <c r="P2309" s="1">
        <v>6.8</v>
      </c>
    </row>
    <row r="2310" spans="1:16" ht="12.75" x14ac:dyDescent="0.2">
      <c r="A2310" s="1" t="s">
        <v>11563</v>
      </c>
      <c r="B2310" s="1" t="s">
        <v>11561</v>
      </c>
      <c r="C2310" s="1">
        <v>51431160</v>
      </c>
      <c r="D2310" s="1">
        <v>20000000</v>
      </c>
      <c r="E2310" s="1">
        <f t="shared" si="72"/>
        <v>31431160</v>
      </c>
      <c r="F2310" s="1">
        <v>69</v>
      </c>
      <c r="G2310" s="1">
        <v>95</v>
      </c>
      <c r="H2310" s="1" t="s">
        <v>2716</v>
      </c>
      <c r="I2310" s="1" t="str">
        <f t="shared" si="73"/>
        <v>Comedy</v>
      </c>
      <c r="J2310" s="1" t="s">
        <v>11562</v>
      </c>
      <c r="K2310" s="1">
        <v>62861</v>
      </c>
      <c r="L2310" s="1">
        <v>232</v>
      </c>
      <c r="M2310" s="1" t="s">
        <v>37</v>
      </c>
      <c r="N2310" s="1" t="s">
        <v>38</v>
      </c>
      <c r="O2310" s="1">
        <v>2004</v>
      </c>
      <c r="P2310" s="1">
        <v>5.9</v>
      </c>
    </row>
    <row r="2311" spans="1:16" ht="12.75" x14ac:dyDescent="0.2">
      <c r="A2311" s="1" t="s">
        <v>11567</v>
      </c>
      <c r="B2311" s="1" t="s">
        <v>6307</v>
      </c>
      <c r="C2311" s="1">
        <v>103001286</v>
      </c>
      <c r="D2311" s="1">
        <v>15000000</v>
      </c>
      <c r="E2311" s="1">
        <f t="shared" si="72"/>
        <v>88001286</v>
      </c>
      <c r="F2311" s="1">
        <v>242</v>
      </c>
      <c r="G2311" s="1">
        <v>103</v>
      </c>
      <c r="H2311" s="1" t="s">
        <v>5102</v>
      </c>
      <c r="I2311" s="1" t="str">
        <f t="shared" si="73"/>
        <v>Horror</v>
      </c>
      <c r="J2311" s="1" t="s">
        <v>10141</v>
      </c>
      <c r="K2311" s="1">
        <v>222018</v>
      </c>
      <c r="L2311" s="1">
        <v>869</v>
      </c>
      <c r="M2311" s="1" t="s">
        <v>37</v>
      </c>
      <c r="N2311" s="1" t="s">
        <v>38</v>
      </c>
      <c r="O2311" s="1">
        <v>1996</v>
      </c>
      <c r="P2311" s="1">
        <v>7.2</v>
      </c>
    </row>
    <row r="2312" spans="1:16" ht="12.75" x14ac:dyDescent="0.2">
      <c r="A2312" s="1" t="s">
        <v>11570</v>
      </c>
      <c r="B2312" s="1" t="s">
        <v>10902</v>
      </c>
      <c r="C2312" s="1">
        <v>41867960</v>
      </c>
      <c r="D2312" s="1">
        <v>20000000</v>
      </c>
      <c r="E2312" s="1">
        <f t="shared" si="72"/>
        <v>21867960</v>
      </c>
      <c r="F2312" s="1">
        <v>149</v>
      </c>
      <c r="G2312" s="1">
        <v>91</v>
      </c>
      <c r="H2312" s="1" t="s">
        <v>6402</v>
      </c>
      <c r="I2312" s="1" t="str">
        <f t="shared" si="73"/>
        <v>Horror</v>
      </c>
      <c r="J2312" s="1" t="s">
        <v>7579</v>
      </c>
      <c r="K2312" s="1">
        <v>65512</v>
      </c>
      <c r="L2312" s="1">
        <v>478</v>
      </c>
      <c r="M2312" s="1" t="s">
        <v>37</v>
      </c>
      <c r="N2312" s="1" t="s">
        <v>38</v>
      </c>
      <c r="O2312" s="1">
        <v>2001</v>
      </c>
      <c r="P2312" s="1">
        <v>5.5</v>
      </c>
    </row>
    <row r="2313" spans="1:16" ht="12.75" x14ac:dyDescent="0.2">
      <c r="A2313" s="1" t="s">
        <v>11576</v>
      </c>
      <c r="B2313" s="1" t="s">
        <v>3726</v>
      </c>
      <c r="D2313" s="1">
        <v>19000000</v>
      </c>
      <c r="E2313" s="1">
        <f t="shared" si="72"/>
        <v>-19000000</v>
      </c>
      <c r="F2313" s="1">
        <v>253</v>
      </c>
      <c r="G2313" s="1">
        <v>146</v>
      </c>
      <c r="H2313" s="1" t="s">
        <v>11574</v>
      </c>
      <c r="I2313" s="1" t="str">
        <f>LEFT(H2313,5)</f>
        <v>Drama</v>
      </c>
      <c r="J2313" s="1" t="s">
        <v>11575</v>
      </c>
      <c r="K2313" s="1">
        <v>610333</v>
      </c>
      <c r="L2313" s="1">
        <v>1320</v>
      </c>
      <c r="M2313" s="1" t="s">
        <v>37</v>
      </c>
      <c r="N2313" s="1" t="s">
        <v>38</v>
      </c>
      <c r="O2313" s="1">
        <v>1980</v>
      </c>
      <c r="P2313" s="1">
        <v>8.4</v>
      </c>
    </row>
    <row r="2314" spans="1:16" ht="12.75" x14ac:dyDescent="0.2">
      <c r="A2314" s="1" t="s">
        <v>11580</v>
      </c>
      <c r="B2314" s="1" t="s">
        <v>434</v>
      </c>
      <c r="C2314" s="1">
        <v>210609762</v>
      </c>
      <c r="D2314" s="1">
        <v>19000000</v>
      </c>
      <c r="E2314" s="1">
        <f t="shared" si="72"/>
        <v>191609762</v>
      </c>
      <c r="F2314" s="1">
        <v>198</v>
      </c>
      <c r="G2314" s="1">
        <v>116</v>
      </c>
      <c r="H2314" s="1" t="s">
        <v>1874</v>
      </c>
      <c r="I2314" s="1" t="str">
        <f>LEFT(H2314,9)</f>
        <v>Adventure</v>
      </c>
      <c r="J2314" s="1" t="s">
        <v>3755</v>
      </c>
      <c r="K2314" s="1">
        <v>732212</v>
      </c>
      <c r="L2314" s="1">
        <v>809</v>
      </c>
      <c r="M2314" s="1" t="s">
        <v>37</v>
      </c>
      <c r="N2314" s="1" t="s">
        <v>38</v>
      </c>
      <c r="O2314" s="1">
        <v>1985</v>
      </c>
      <c r="P2314" s="1">
        <v>8.5</v>
      </c>
    </row>
    <row r="2315" spans="1:16" ht="12.75" x14ac:dyDescent="0.2">
      <c r="A2315" s="1" t="s">
        <v>11584</v>
      </c>
      <c r="B2315" s="1" t="s">
        <v>6787</v>
      </c>
      <c r="C2315" s="1">
        <v>40846082</v>
      </c>
      <c r="D2315" s="1">
        <v>19000000</v>
      </c>
      <c r="E2315" s="1">
        <f t="shared" si="72"/>
        <v>21846082</v>
      </c>
      <c r="F2315" s="1">
        <v>147</v>
      </c>
      <c r="G2315" s="1">
        <v>93</v>
      </c>
      <c r="H2315" s="1" t="s">
        <v>3029</v>
      </c>
      <c r="I2315" s="1" t="str">
        <f t="shared" si="73"/>
        <v>Horror</v>
      </c>
      <c r="J2315" s="1" t="s">
        <v>6788</v>
      </c>
      <c r="K2315" s="1">
        <v>45317</v>
      </c>
      <c r="L2315" s="1">
        <v>536</v>
      </c>
      <c r="M2315" s="1" t="s">
        <v>37</v>
      </c>
      <c r="N2315" s="1" t="s">
        <v>38</v>
      </c>
      <c r="O2315" s="1">
        <v>1999</v>
      </c>
      <c r="P2315" s="1">
        <v>5.6</v>
      </c>
    </row>
    <row r="2316" spans="1:16" ht="12.75" x14ac:dyDescent="0.2">
      <c r="A2316" s="1" t="s">
        <v>11589</v>
      </c>
      <c r="B2316" s="1" t="s">
        <v>9515</v>
      </c>
      <c r="C2316" s="1">
        <v>51697449</v>
      </c>
      <c r="D2316" s="1">
        <v>13000000</v>
      </c>
      <c r="E2316" s="1">
        <f t="shared" si="72"/>
        <v>38697449</v>
      </c>
      <c r="F2316" s="1">
        <v>36</v>
      </c>
      <c r="G2316" s="1">
        <v>113</v>
      </c>
      <c r="H2316" s="1" t="s">
        <v>2526</v>
      </c>
      <c r="I2316" s="1" t="str">
        <f t="shared" si="73"/>
        <v>Comedy</v>
      </c>
      <c r="J2316" s="1" t="s">
        <v>11588</v>
      </c>
      <c r="K2316" s="1">
        <v>8346</v>
      </c>
      <c r="L2316" s="1">
        <v>59</v>
      </c>
      <c r="M2316" s="1" t="s">
        <v>37</v>
      </c>
      <c r="N2316" s="1" t="s">
        <v>38</v>
      </c>
      <c r="O2316" s="1">
        <v>2009</v>
      </c>
      <c r="P2316" s="1">
        <v>4.0999999999999996</v>
      </c>
    </row>
    <row r="2317" spans="1:16" ht="12.75" x14ac:dyDescent="0.2">
      <c r="A2317" s="1" t="s">
        <v>11596</v>
      </c>
      <c r="B2317" s="1" t="s">
        <v>11593</v>
      </c>
      <c r="D2317" s="1">
        <v>27000000</v>
      </c>
      <c r="E2317" s="1">
        <f t="shared" si="72"/>
        <v>-27000000</v>
      </c>
      <c r="F2317" s="1">
        <v>6</v>
      </c>
      <c r="G2317" s="1">
        <v>90</v>
      </c>
      <c r="H2317" s="1" t="s">
        <v>776</v>
      </c>
      <c r="I2317" s="1" t="str">
        <f t="shared" si="73"/>
        <v>Action</v>
      </c>
      <c r="J2317" s="1" t="s">
        <v>11595</v>
      </c>
      <c r="K2317" s="1">
        <v>60</v>
      </c>
      <c r="L2317" s="1">
        <v>6</v>
      </c>
      <c r="M2317" s="1" t="s">
        <v>37</v>
      </c>
      <c r="N2317" s="1" t="s">
        <v>38</v>
      </c>
      <c r="O2317" s="1">
        <v>2016</v>
      </c>
      <c r="P2317" s="1">
        <v>5</v>
      </c>
    </row>
    <row r="2318" spans="1:16" ht="12.75" x14ac:dyDescent="0.2">
      <c r="A2318" s="1" t="s">
        <v>11599</v>
      </c>
      <c r="B2318" s="1" t="s">
        <v>3911</v>
      </c>
      <c r="C2318" s="1">
        <v>27758465</v>
      </c>
      <c r="D2318" s="1">
        <v>19000000</v>
      </c>
      <c r="E2318" s="1">
        <f t="shared" si="72"/>
        <v>8758465</v>
      </c>
      <c r="F2318" s="1">
        <v>181</v>
      </c>
      <c r="G2318" s="1">
        <v>101</v>
      </c>
      <c r="H2318" s="1" t="s">
        <v>1414</v>
      </c>
      <c r="I2318" s="1" t="str">
        <f t="shared" si="73"/>
        <v>Comedy</v>
      </c>
      <c r="J2318" s="1" t="s">
        <v>2348</v>
      </c>
      <c r="K2318" s="1">
        <v>77987</v>
      </c>
      <c r="L2318" s="1">
        <v>120</v>
      </c>
      <c r="M2318" s="1" t="s">
        <v>37</v>
      </c>
      <c r="N2318" s="1" t="s">
        <v>38</v>
      </c>
      <c r="O2318" s="1">
        <v>2010</v>
      </c>
      <c r="P2318" s="1">
        <v>6.1</v>
      </c>
    </row>
    <row r="2319" spans="1:16" ht="12.75" x14ac:dyDescent="0.2">
      <c r="A2319" s="1" t="s">
        <v>11604</v>
      </c>
      <c r="B2319" s="1" t="s">
        <v>808</v>
      </c>
      <c r="C2319" s="1">
        <v>56127162</v>
      </c>
      <c r="D2319" s="1">
        <v>18000000</v>
      </c>
      <c r="E2319" s="1">
        <f t="shared" si="72"/>
        <v>38127162</v>
      </c>
      <c r="F2319" s="1">
        <v>97</v>
      </c>
      <c r="G2319" s="1">
        <v>95</v>
      </c>
      <c r="H2319" s="1" t="s">
        <v>1680</v>
      </c>
      <c r="I2319" s="1" t="str">
        <f t="shared" si="73"/>
        <v>Comedy</v>
      </c>
      <c r="J2319" s="1" t="s">
        <v>10723</v>
      </c>
      <c r="K2319" s="1">
        <v>57479</v>
      </c>
      <c r="L2319" s="1">
        <v>205</v>
      </c>
      <c r="M2319" s="1" t="s">
        <v>37</v>
      </c>
      <c r="N2319" s="1" t="s">
        <v>38</v>
      </c>
      <c r="O2319" s="1">
        <v>2003</v>
      </c>
      <c r="P2319" s="1">
        <v>5.4</v>
      </c>
    </row>
    <row r="2320" spans="1:16" ht="12.75" x14ac:dyDescent="0.2">
      <c r="A2320" s="1" t="s">
        <v>11609</v>
      </c>
      <c r="B2320" s="1" t="s">
        <v>961</v>
      </c>
      <c r="C2320" s="1">
        <v>1357042</v>
      </c>
      <c r="D2320" s="1">
        <v>15000000</v>
      </c>
      <c r="E2320" s="1">
        <f t="shared" si="72"/>
        <v>-13642958</v>
      </c>
      <c r="F2320" s="1">
        <v>167</v>
      </c>
      <c r="G2320" s="1">
        <v>109</v>
      </c>
      <c r="H2320" s="1" t="s">
        <v>3580</v>
      </c>
      <c r="I2320" s="1" t="str">
        <f>LEFT(H2320,9)</f>
        <v>Biography</v>
      </c>
      <c r="J2320" s="1" t="s">
        <v>11608</v>
      </c>
      <c r="K2320" s="1">
        <v>53977</v>
      </c>
      <c r="L2320" s="1">
        <v>125</v>
      </c>
      <c r="M2320" s="1" t="s">
        <v>37</v>
      </c>
      <c r="N2320" s="1" t="s">
        <v>583</v>
      </c>
      <c r="O2320" s="1">
        <v>2011</v>
      </c>
      <c r="P2320" s="1">
        <v>7.1</v>
      </c>
    </row>
    <row r="2321" spans="1:16" ht="12.75" x14ac:dyDescent="0.2">
      <c r="A2321" s="1" t="s">
        <v>11620</v>
      </c>
      <c r="B2321" s="1" t="s">
        <v>11619</v>
      </c>
      <c r="C2321" s="1">
        <v>15911333</v>
      </c>
      <c r="D2321" s="1">
        <v>19000000</v>
      </c>
      <c r="E2321" s="1">
        <f t="shared" si="72"/>
        <v>-3088667</v>
      </c>
      <c r="F2321" s="1">
        <v>47</v>
      </c>
      <c r="G2321" s="1">
        <v>85</v>
      </c>
      <c r="H2321" s="1" t="s">
        <v>2448</v>
      </c>
      <c r="I2321" s="1" t="str">
        <f>LEFT(H2321,9)</f>
        <v>Adventure</v>
      </c>
      <c r="J2321" s="1" t="s">
        <v>9002</v>
      </c>
      <c r="K2321" s="1">
        <v>2855</v>
      </c>
      <c r="L2321" s="1">
        <v>119</v>
      </c>
      <c r="M2321" s="1" t="s">
        <v>37</v>
      </c>
      <c r="N2321" s="1" t="s">
        <v>56</v>
      </c>
      <c r="O2321" s="1">
        <v>2000</v>
      </c>
      <c r="P2321" s="1">
        <v>3.6</v>
      </c>
    </row>
    <row r="2322" spans="1:16" ht="12.75" x14ac:dyDescent="0.2">
      <c r="A2322" s="1" t="s">
        <v>11623</v>
      </c>
      <c r="B2322" s="1" t="s">
        <v>1075</v>
      </c>
      <c r="C2322" s="1">
        <v>39103378</v>
      </c>
      <c r="D2322" s="1">
        <v>20000000</v>
      </c>
      <c r="E2322" s="1">
        <f t="shared" si="72"/>
        <v>19103378</v>
      </c>
      <c r="F2322" s="1">
        <v>308</v>
      </c>
      <c r="G2322" s="1">
        <v>101</v>
      </c>
      <c r="H2322" s="1" t="s">
        <v>5543</v>
      </c>
      <c r="I2322" s="1" t="str">
        <f t="shared" si="73"/>
        <v>Horror</v>
      </c>
      <c r="J2322" s="1" t="s">
        <v>3372</v>
      </c>
      <c r="K2322" s="1">
        <v>93272</v>
      </c>
      <c r="L2322" s="1">
        <v>251</v>
      </c>
      <c r="M2322" s="1" t="s">
        <v>37</v>
      </c>
      <c r="N2322" s="1" t="s">
        <v>38</v>
      </c>
      <c r="O2322" s="1">
        <v>2010</v>
      </c>
      <c r="P2322" s="1">
        <v>6.5</v>
      </c>
    </row>
    <row r="2323" spans="1:16" ht="12.75" x14ac:dyDescent="0.2">
      <c r="A2323" s="1" t="s">
        <v>11628</v>
      </c>
      <c r="B2323" s="1" t="s">
        <v>7777</v>
      </c>
      <c r="C2323" s="1">
        <v>10049886</v>
      </c>
      <c r="D2323" s="1">
        <v>19000000</v>
      </c>
      <c r="E2323" s="1">
        <f t="shared" si="72"/>
        <v>-8950114</v>
      </c>
      <c r="F2323" s="1">
        <v>246</v>
      </c>
      <c r="G2323" s="1">
        <v>125</v>
      </c>
      <c r="H2323" s="1" t="s">
        <v>627</v>
      </c>
      <c r="I2323" s="1" t="str">
        <f>LEFT(H2323,9)</f>
        <v>Adventure</v>
      </c>
      <c r="J2323" s="1" t="s">
        <v>11627</v>
      </c>
      <c r="K2323" s="1">
        <v>417971</v>
      </c>
      <c r="L2323" s="1">
        <v>902</v>
      </c>
      <c r="M2323" s="1" t="s">
        <v>675</v>
      </c>
      <c r="N2323" s="1" t="s">
        <v>676</v>
      </c>
      <c r="O2323" s="1">
        <v>2001</v>
      </c>
      <c r="P2323" s="1">
        <v>8.6</v>
      </c>
    </row>
    <row r="2324" spans="1:16" ht="12.75" x14ac:dyDescent="0.2">
      <c r="A2324" s="1" t="s">
        <v>11634</v>
      </c>
      <c r="B2324" s="1" t="s">
        <v>11632</v>
      </c>
      <c r="E2324" s="1">
        <f t="shared" si="72"/>
        <v>0</v>
      </c>
      <c r="F2324" s="1">
        <v>23</v>
      </c>
      <c r="G2324" s="1">
        <v>118</v>
      </c>
      <c r="H2324" s="1" t="s">
        <v>333</v>
      </c>
      <c r="I2324" s="1" t="str">
        <f t="shared" si="73"/>
        <v>Action</v>
      </c>
      <c r="J2324" s="1" t="s">
        <v>6882</v>
      </c>
      <c r="K2324" s="1">
        <v>1904</v>
      </c>
      <c r="L2324" s="1">
        <v>12</v>
      </c>
      <c r="M2324" s="1" t="s">
        <v>1945</v>
      </c>
      <c r="N2324" s="1" t="s">
        <v>891</v>
      </c>
      <c r="O2324" s="1">
        <v>2013</v>
      </c>
      <c r="P2324" s="1">
        <v>6.2</v>
      </c>
    </row>
    <row r="2325" spans="1:16" ht="12.75" x14ac:dyDescent="0.2">
      <c r="A2325" s="1" t="s">
        <v>11638</v>
      </c>
      <c r="B2325" s="1" t="s">
        <v>1488</v>
      </c>
      <c r="C2325" s="1">
        <v>8600000</v>
      </c>
      <c r="D2325" s="1">
        <v>25000000</v>
      </c>
      <c r="E2325" s="1">
        <f t="shared" si="72"/>
        <v>-16400000</v>
      </c>
      <c r="F2325" s="1">
        <v>29</v>
      </c>
      <c r="G2325" s="1">
        <v>132</v>
      </c>
      <c r="H2325" s="1" t="s">
        <v>2899</v>
      </c>
      <c r="I2325" s="1" t="str">
        <f t="shared" si="73"/>
        <v>Action</v>
      </c>
      <c r="J2325" s="1" t="s">
        <v>227</v>
      </c>
      <c r="K2325" s="1">
        <v>17982</v>
      </c>
      <c r="L2325" s="1">
        <v>95</v>
      </c>
      <c r="M2325" s="1" t="s">
        <v>37</v>
      </c>
      <c r="N2325" s="1" t="s">
        <v>56</v>
      </c>
      <c r="O2325" s="1">
        <v>1984</v>
      </c>
      <c r="P2325" s="1">
        <v>7</v>
      </c>
    </row>
    <row r="2326" spans="1:16" ht="12.75" x14ac:dyDescent="0.2">
      <c r="A2326" s="1" t="s">
        <v>11643</v>
      </c>
      <c r="B2326" s="1" t="s">
        <v>11641</v>
      </c>
      <c r="C2326" s="1">
        <v>21483154</v>
      </c>
      <c r="D2326" s="1">
        <v>19000000</v>
      </c>
      <c r="E2326" s="1">
        <f t="shared" si="72"/>
        <v>2483154</v>
      </c>
      <c r="F2326" s="1">
        <v>252</v>
      </c>
      <c r="G2326" s="1">
        <v>131</v>
      </c>
      <c r="H2326" s="1" t="s">
        <v>3395</v>
      </c>
      <c r="I2326" s="1" t="str">
        <f>LEFT(H2326,5)</f>
        <v>Drama</v>
      </c>
      <c r="J2326" s="1" t="s">
        <v>2932</v>
      </c>
      <c r="K2326" s="1">
        <v>98741</v>
      </c>
      <c r="L2326" s="1">
        <v>236</v>
      </c>
      <c r="M2326" s="1" t="s">
        <v>37</v>
      </c>
      <c r="N2326" s="1" t="s">
        <v>38</v>
      </c>
      <c r="O2326" s="1">
        <v>2013</v>
      </c>
      <c r="P2326" s="1">
        <v>7.6</v>
      </c>
    </row>
    <row r="2327" spans="1:16" ht="12.75" x14ac:dyDescent="0.2">
      <c r="A2327" s="1" t="s">
        <v>11649</v>
      </c>
      <c r="B2327" s="1" t="s">
        <v>4515</v>
      </c>
      <c r="C2327" s="1">
        <v>8396942</v>
      </c>
      <c r="D2327" s="1">
        <v>19000000</v>
      </c>
      <c r="E2327" s="1">
        <f t="shared" si="72"/>
        <v>-10603058</v>
      </c>
      <c r="F2327" s="1">
        <v>102</v>
      </c>
      <c r="G2327" s="1">
        <v>129</v>
      </c>
      <c r="H2327" s="1" t="s">
        <v>11647</v>
      </c>
      <c r="I2327" s="1" t="str">
        <f>LEFT(H2327,9)</f>
        <v>Adventure</v>
      </c>
      <c r="J2327" s="1" t="s">
        <v>11648</v>
      </c>
      <c r="K2327" s="1">
        <v>72715</v>
      </c>
      <c r="L2327" s="1">
        <v>103</v>
      </c>
      <c r="M2327" s="1" t="s">
        <v>37</v>
      </c>
      <c r="N2327" s="1" t="s">
        <v>38</v>
      </c>
      <c r="O2327" s="1">
        <v>2008</v>
      </c>
      <c r="P2327" s="1">
        <v>6.5</v>
      </c>
    </row>
    <row r="2328" spans="1:16" ht="12.75" x14ac:dyDescent="0.2">
      <c r="A2328" s="1" t="s">
        <v>11653</v>
      </c>
      <c r="B2328" s="1" t="s">
        <v>11652</v>
      </c>
      <c r="C2328" s="1">
        <v>12561</v>
      </c>
      <c r="D2328" s="1">
        <v>19000000</v>
      </c>
      <c r="E2328" s="1">
        <f t="shared" si="72"/>
        <v>-18987439</v>
      </c>
      <c r="F2328" s="1">
        <v>134</v>
      </c>
      <c r="G2328" s="1">
        <v>100</v>
      </c>
      <c r="H2328" s="1" t="s">
        <v>1680</v>
      </c>
      <c r="I2328" s="1" t="str">
        <f t="shared" si="73"/>
        <v>Comedy</v>
      </c>
      <c r="J2328" s="1" t="s">
        <v>1542</v>
      </c>
      <c r="K2328" s="1">
        <v>71276</v>
      </c>
      <c r="L2328" s="1">
        <v>181</v>
      </c>
      <c r="M2328" s="1" t="s">
        <v>37</v>
      </c>
      <c r="N2328" s="1" t="s">
        <v>38</v>
      </c>
      <c r="O2328" s="1">
        <v>2010</v>
      </c>
      <c r="P2328" s="1">
        <v>6.4</v>
      </c>
    </row>
    <row r="2329" spans="1:16" ht="12.75" x14ac:dyDescent="0.2">
      <c r="A2329" s="1" t="s">
        <v>11659</v>
      </c>
      <c r="B2329" s="1" t="s">
        <v>11657</v>
      </c>
      <c r="D2329" s="1">
        <v>19000000</v>
      </c>
      <c r="E2329" s="1">
        <f t="shared" si="72"/>
        <v>-19000000</v>
      </c>
      <c r="F2329" s="1">
        <v>30</v>
      </c>
      <c r="G2329" s="1">
        <v>172</v>
      </c>
      <c r="H2329" s="1" t="s">
        <v>1960</v>
      </c>
      <c r="I2329" s="1" t="str">
        <f>LEFT(H2329,5)</f>
        <v>Drama</v>
      </c>
      <c r="J2329" s="1" t="s">
        <v>4824</v>
      </c>
      <c r="K2329" s="1">
        <v>6156</v>
      </c>
      <c r="L2329" s="1">
        <v>91</v>
      </c>
      <c r="M2329" s="1" t="s">
        <v>37</v>
      </c>
      <c r="N2329" s="1" t="s">
        <v>38</v>
      </c>
      <c r="O2329" s="1">
        <v>1964</v>
      </c>
      <c r="P2329" s="1">
        <v>6.7</v>
      </c>
    </row>
    <row r="2330" spans="1:16" ht="12.75" x14ac:dyDescent="0.2">
      <c r="A2330" s="1" t="s">
        <v>11664</v>
      </c>
      <c r="B2330" s="1" t="s">
        <v>11663</v>
      </c>
      <c r="C2330" s="1">
        <v>6923891</v>
      </c>
      <c r="D2330" s="1">
        <v>23000000</v>
      </c>
      <c r="E2330" s="1">
        <f t="shared" si="72"/>
        <v>-16076109</v>
      </c>
      <c r="F2330" s="1">
        <v>136</v>
      </c>
      <c r="G2330" s="1">
        <v>97</v>
      </c>
      <c r="H2330" s="1" t="s">
        <v>1414</v>
      </c>
      <c r="I2330" s="1" t="str">
        <f t="shared" si="73"/>
        <v>Comedy</v>
      </c>
      <c r="J2330" s="1" t="s">
        <v>6472</v>
      </c>
      <c r="K2330" s="1">
        <v>43867</v>
      </c>
      <c r="L2330" s="1">
        <v>83</v>
      </c>
      <c r="M2330" s="1" t="s">
        <v>37</v>
      </c>
      <c r="N2330" s="1" t="s">
        <v>38</v>
      </c>
      <c r="O2330" s="1">
        <v>2011</v>
      </c>
      <c r="P2330" s="1">
        <v>6.3</v>
      </c>
    </row>
    <row r="2331" spans="1:16" ht="12.75" x14ac:dyDescent="0.2">
      <c r="A2331" s="1" t="s">
        <v>11668</v>
      </c>
      <c r="B2331" s="1" t="s">
        <v>11667</v>
      </c>
      <c r="C2331" s="1">
        <v>5308553</v>
      </c>
      <c r="E2331" s="1">
        <f t="shared" si="72"/>
        <v>5308553</v>
      </c>
      <c r="F2331" s="1">
        <v>102</v>
      </c>
      <c r="G2331" s="1">
        <v>121</v>
      </c>
      <c r="H2331" s="1" t="s">
        <v>3408</v>
      </c>
      <c r="I2331" s="1" t="str">
        <f t="shared" si="73"/>
        <v>Drama</v>
      </c>
      <c r="J2331" s="1" t="s">
        <v>2060</v>
      </c>
      <c r="K2331" s="1">
        <v>5147</v>
      </c>
      <c r="L2331" s="1">
        <v>37</v>
      </c>
      <c r="M2331" s="1" t="s">
        <v>37</v>
      </c>
      <c r="N2331" s="1" t="s">
        <v>38</v>
      </c>
      <c r="O2331" s="1">
        <v>2012</v>
      </c>
      <c r="P2331" s="1">
        <v>6.4</v>
      </c>
    </row>
    <row r="2332" spans="1:16" ht="12.75" x14ac:dyDescent="0.2">
      <c r="A2332" s="1" t="s">
        <v>11676</v>
      </c>
      <c r="B2332" s="1" t="s">
        <v>11672</v>
      </c>
      <c r="C2332" s="1">
        <v>2119994</v>
      </c>
      <c r="D2332" s="1">
        <v>19000000</v>
      </c>
      <c r="E2332" s="1">
        <f t="shared" si="72"/>
        <v>-16880006</v>
      </c>
      <c r="F2332" s="1">
        <v>10</v>
      </c>
      <c r="G2332" s="1">
        <v>92</v>
      </c>
      <c r="H2332" s="1" t="s">
        <v>11674</v>
      </c>
      <c r="I2332" s="1" t="str">
        <f t="shared" si="73"/>
        <v>Family</v>
      </c>
      <c r="J2332" s="1" t="s">
        <v>11675</v>
      </c>
      <c r="K2332" s="1">
        <v>1153</v>
      </c>
      <c r="L2332" s="1">
        <v>15</v>
      </c>
      <c r="M2332" s="1" t="s">
        <v>37</v>
      </c>
      <c r="N2332" s="1" t="s">
        <v>38</v>
      </c>
      <c r="O2332" s="1">
        <v>1993</v>
      </c>
      <c r="P2332" s="1">
        <v>5.7</v>
      </c>
    </row>
    <row r="2333" spans="1:16" ht="12.75" x14ac:dyDescent="0.2">
      <c r="A2333" s="1" t="s">
        <v>11682</v>
      </c>
      <c r="B2333" s="1" t="s">
        <v>11680</v>
      </c>
      <c r="C2333" s="1">
        <v>1292527</v>
      </c>
      <c r="D2333" s="1">
        <v>19000000</v>
      </c>
      <c r="E2333" s="1">
        <f t="shared" si="72"/>
        <v>-17707473</v>
      </c>
      <c r="F2333" s="1">
        <v>31</v>
      </c>
      <c r="G2333" s="1">
        <v>116</v>
      </c>
      <c r="H2333" s="1" t="s">
        <v>11681</v>
      </c>
      <c r="I2333" s="1" t="str">
        <f>LEFT(H2333,5)</f>
        <v>Crime</v>
      </c>
      <c r="J2333" s="1" t="s">
        <v>271</v>
      </c>
      <c r="K2333" s="1">
        <v>3536</v>
      </c>
      <c r="L2333" s="1">
        <v>44</v>
      </c>
      <c r="M2333" s="1" t="s">
        <v>37</v>
      </c>
      <c r="N2333" s="1" t="s">
        <v>1464</v>
      </c>
      <c r="O2333" s="1">
        <v>1996</v>
      </c>
      <c r="P2333" s="1">
        <v>6.3</v>
      </c>
    </row>
    <row r="2334" spans="1:16" ht="12.75" x14ac:dyDescent="0.2">
      <c r="A2334" s="1" t="s">
        <v>11686</v>
      </c>
      <c r="B2334" s="1" t="s">
        <v>11685</v>
      </c>
      <c r="C2334" s="1">
        <v>560512</v>
      </c>
      <c r="E2334" s="1">
        <f t="shared" si="72"/>
        <v>560512</v>
      </c>
      <c r="F2334" s="1">
        <v>63</v>
      </c>
      <c r="G2334" s="1">
        <v>110</v>
      </c>
      <c r="H2334" s="1" t="s">
        <v>3408</v>
      </c>
      <c r="I2334" s="1" t="str">
        <f t="shared" si="73"/>
        <v>Drama</v>
      </c>
      <c r="J2334" s="1" t="s">
        <v>1206</v>
      </c>
      <c r="K2334" s="1">
        <v>550</v>
      </c>
      <c r="L2334" s="1">
        <v>3</v>
      </c>
      <c r="M2334" s="1" t="s">
        <v>11689</v>
      </c>
      <c r="N2334" s="1" t="s">
        <v>38</v>
      </c>
      <c r="O2334" s="1">
        <v>2016</v>
      </c>
      <c r="P2334" s="1">
        <v>7.8</v>
      </c>
    </row>
    <row r="2335" spans="1:16" ht="12.75" x14ac:dyDescent="0.2">
      <c r="A2335" s="1" t="s">
        <v>11691</v>
      </c>
      <c r="B2335" s="1" t="s">
        <v>11690</v>
      </c>
      <c r="C2335" s="1">
        <v>64255243</v>
      </c>
      <c r="D2335" s="1">
        <v>19000000</v>
      </c>
      <c r="E2335" s="1">
        <f t="shared" si="72"/>
        <v>45255243</v>
      </c>
      <c r="F2335" s="1">
        <v>220</v>
      </c>
      <c r="G2335" s="1">
        <v>90</v>
      </c>
      <c r="H2335" s="1" t="s">
        <v>6131</v>
      </c>
      <c r="I2335" s="1" t="str">
        <f>LEFT(H2335,5)</f>
        <v>Drama</v>
      </c>
      <c r="J2335" s="1" t="s">
        <v>515</v>
      </c>
      <c r="K2335" s="1">
        <v>80903</v>
      </c>
      <c r="L2335" s="1">
        <v>518</v>
      </c>
      <c r="M2335" s="1" t="s">
        <v>37</v>
      </c>
      <c r="N2335" s="1" t="s">
        <v>38</v>
      </c>
      <c r="O2335" s="1">
        <v>2005</v>
      </c>
      <c r="P2335" s="1">
        <v>6</v>
      </c>
    </row>
    <row r="2336" spans="1:16" ht="12.75" x14ac:dyDescent="0.2">
      <c r="A2336" s="1" t="s">
        <v>11694</v>
      </c>
      <c r="B2336" s="1" t="s">
        <v>1799</v>
      </c>
      <c r="C2336" s="1">
        <v>22245861</v>
      </c>
      <c r="D2336" s="1">
        <v>19000000</v>
      </c>
      <c r="E2336" s="1">
        <f t="shared" si="72"/>
        <v>3245861</v>
      </c>
      <c r="F2336" s="1">
        <v>241</v>
      </c>
      <c r="G2336" s="1">
        <v>81</v>
      </c>
      <c r="H2336" s="1" t="s">
        <v>2526</v>
      </c>
      <c r="I2336" s="1" t="str">
        <f t="shared" si="73"/>
        <v>Comedy</v>
      </c>
      <c r="J2336" s="1" t="s">
        <v>704</v>
      </c>
      <c r="K2336" s="1">
        <v>143251</v>
      </c>
      <c r="L2336" s="1">
        <v>710</v>
      </c>
      <c r="M2336" s="1" t="s">
        <v>37</v>
      </c>
      <c r="N2336" s="1" t="s">
        <v>38</v>
      </c>
      <c r="O2336" s="1">
        <v>2002</v>
      </c>
      <c r="P2336" s="1">
        <v>7.7</v>
      </c>
    </row>
    <row r="2337" spans="1:16" ht="12.75" x14ac:dyDescent="0.2">
      <c r="A2337" s="1" t="s">
        <v>11697</v>
      </c>
      <c r="B2337" s="1" t="s">
        <v>2494</v>
      </c>
      <c r="C2337" s="1">
        <v>20433940</v>
      </c>
      <c r="D2337" s="1">
        <v>15000000</v>
      </c>
      <c r="E2337" s="1">
        <f t="shared" si="72"/>
        <v>5433940</v>
      </c>
      <c r="F2337" s="1">
        <v>252</v>
      </c>
      <c r="G2337" s="1">
        <v>97</v>
      </c>
      <c r="H2337" s="1" t="s">
        <v>6402</v>
      </c>
      <c r="I2337" s="1" t="str">
        <f t="shared" si="73"/>
        <v>Horror</v>
      </c>
      <c r="J2337" s="1" t="s">
        <v>8229</v>
      </c>
      <c r="K2337" s="1">
        <v>78883</v>
      </c>
      <c r="L2337" s="1">
        <v>662</v>
      </c>
      <c r="M2337" s="1" t="s">
        <v>37</v>
      </c>
      <c r="N2337" s="1" t="s">
        <v>267</v>
      </c>
      <c r="O2337" s="1">
        <v>2005</v>
      </c>
      <c r="P2337" s="1">
        <v>6.2</v>
      </c>
    </row>
    <row r="2338" spans="1:16" ht="12.75" x14ac:dyDescent="0.2">
      <c r="A2338" s="1" t="s">
        <v>11703</v>
      </c>
      <c r="B2338" s="1" t="s">
        <v>5960</v>
      </c>
      <c r="E2338" s="1">
        <f t="shared" si="72"/>
        <v>0</v>
      </c>
      <c r="F2338" s="1">
        <v>23</v>
      </c>
      <c r="G2338" s="1">
        <v>107</v>
      </c>
      <c r="H2338" s="1" t="s">
        <v>1324</v>
      </c>
      <c r="I2338" s="1" t="str">
        <f t="shared" si="73"/>
        <v>Action</v>
      </c>
      <c r="J2338" s="1" t="s">
        <v>11702</v>
      </c>
      <c r="K2338" s="1">
        <v>625</v>
      </c>
      <c r="L2338" s="1">
        <v>4</v>
      </c>
      <c r="M2338" s="1" t="s">
        <v>11706</v>
      </c>
      <c r="N2338" s="1" t="s">
        <v>891</v>
      </c>
      <c r="O2338" s="1">
        <v>2013</v>
      </c>
      <c r="P2338" s="1">
        <v>5.7</v>
      </c>
    </row>
    <row r="2339" spans="1:16" ht="12.75" x14ac:dyDescent="0.2">
      <c r="A2339" s="1" t="s">
        <v>11707</v>
      </c>
      <c r="B2339" s="1" t="s">
        <v>2790</v>
      </c>
      <c r="C2339" s="1">
        <v>10562387</v>
      </c>
      <c r="D2339" s="1">
        <v>18500000</v>
      </c>
      <c r="E2339" s="1">
        <f t="shared" si="72"/>
        <v>-7937613</v>
      </c>
      <c r="F2339" s="1">
        <v>156</v>
      </c>
      <c r="G2339" s="1">
        <v>118</v>
      </c>
      <c r="H2339" s="1" t="s">
        <v>5382</v>
      </c>
      <c r="I2339" s="1" t="str">
        <f>LEFT(H2339,9)</f>
        <v>Adventure</v>
      </c>
      <c r="J2339" s="1" t="s">
        <v>43</v>
      </c>
      <c r="K2339" s="1">
        <v>213226</v>
      </c>
      <c r="L2339" s="1">
        <v>648</v>
      </c>
      <c r="M2339" s="1" t="s">
        <v>37</v>
      </c>
      <c r="N2339" s="1" t="s">
        <v>38</v>
      </c>
      <c r="O2339" s="1">
        <v>1998</v>
      </c>
      <c r="P2339" s="1">
        <v>7.7</v>
      </c>
    </row>
    <row r="2340" spans="1:16" ht="12.75" x14ac:dyDescent="0.2">
      <c r="A2340" s="1" t="s">
        <v>11711</v>
      </c>
      <c r="B2340" s="1" t="s">
        <v>11710</v>
      </c>
      <c r="C2340" s="1">
        <v>18439082</v>
      </c>
      <c r="D2340" s="1">
        <v>18500000</v>
      </c>
      <c r="E2340" s="1">
        <f t="shared" si="72"/>
        <v>-60918</v>
      </c>
      <c r="F2340" s="1">
        <v>192</v>
      </c>
      <c r="G2340" s="1">
        <v>100</v>
      </c>
      <c r="H2340" s="1" t="s">
        <v>3631</v>
      </c>
      <c r="I2340" s="1" t="str">
        <f t="shared" si="73"/>
        <v>Comedy</v>
      </c>
      <c r="J2340" s="1" t="s">
        <v>749</v>
      </c>
      <c r="K2340" s="1">
        <v>94292</v>
      </c>
      <c r="L2340" s="1">
        <v>287</v>
      </c>
      <c r="M2340" s="1" t="s">
        <v>37</v>
      </c>
      <c r="N2340" s="1" t="s">
        <v>38</v>
      </c>
      <c r="O2340" s="1">
        <v>2009</v>
      </c>
      <c r="P2340" s="1">
        <v>6.4</v>
      </c>
    </row>
    <row r="2341" spans="1:16" ht="12.75" x14ac:dyDescent="0.2">
      <c r="A2341" s="1" t="s">
        <v>11715</v>
      </c>
      <c r="B2341" s="1" t="s">
        <v>6416</v>
      </c>
      <c r="C2341" s="1">
        <v>150056505</v>
      </c>
      <c r="D2341" s="1">
        <v>18000000</v>
      </c>
      <c r="E2341" s="1">
        <f t="shared" si="72"/>
        <v>132056505</v>
      </c>
      <c r="F2341" s="1">
        <v>351</v>
      </c>
      <c r="G2341" s="1">
        <v>97</v>
      </c>
      <c r="H2341" s="1" t="s">
        <v>1670</v>
      </c>
      <c r="I2341" s="1" t="str">
        <f t="shared" si="73"/>
        <v>Comedy</v>
      </c>
      <c r="J2341" s="1" t="s">
        <v>5045</v>
      </c>
      <c r="K2341" s="1">
        <v>216581</v>
      </c>
      <c r="L2341" s="1">
        <v>397</v>
      </c>
      <c r="M2341" s="1" t="s">
        <v>37</v>
      </c>
      <c r="N2341" s="1" t="s">
        <v>38</v>
      </c>
      <c r="O2341" s="1">
        <v>2014</v>
      </c>
      <c r="P2341" s="1">
        <v>6.4</v>
      </c>
    </row>
    <row r="2342" spans="1:16" ht="12.75" x14ac:dyDescent="0.2">
      <c r="A2342" s="1" t="s">
        <v>11719</v>
      </c>
      <c r="B2342" s="1" t="s">
        <v>1756</v>
      </c>
      <c r="C2342" s="1">
        <v>119938730</v>
      </c>
      <c r="D2342" s="1">
        <v>18000000</v>
      </c>
      <c r="E2342" s="1">
        <f t="shared" si="72"/>
        <v>101938730</v>
      </c>
      <c r="F2342" s="1">
        <v>57</v>
      </c>
      <c r="G2342" s="1">
        <v>114</v>
      </c>
      <c r="H2342" s="1" t="s">
        <v>11095</v>
      </c>
      <c r="I2342" s="1" t="str">
        <f t="shared" si="73"/>
        <v>Action</v>
      </c>
      <c r="J2342" s="1" t="s">
        <v>4155</v>
      </c>
      <c r="K2342" s="1">
        <v>265818</v>
      </c>
      <c r="L2342" s="1">
        <v>213</v>
      </c>
      <c r="M2342" s="1" t="s">
        <v>37</v>
      </c>
      <c r="N2342" s="1" t="s">
        <v>38</v>
      </c>
      <c r="O2342" s="1">
        <v>1994</v>
      </c>
      <c r="P2342" s="1">
        <v>6.9</v>
      </c>
    </row>
    <row r="2343" spans="1:16" ht="12.75" x14ac:dyDescent="0.2">
      <c r="A2343" s="1" t="s">
        <v>11722</v>
      </c>
      <c r="B2343" s="1" t="s">
        <v>5623</v>
      </c>
      <c r="C2343" s="1">
        <v>114968774</v>
      </c>
      <c r="D2343" s="1">
        <v>18000000</v>
      </c>
      <c r="E2343" s="1">
        <f t="shared" si="72"/>
        <v>96968774</v>
      </c>
      <c r="F2343" s="1">
        <v>99</v>
      </c>
      <c r="G2343" s="1">
        <v>130</v>
      </c>
      <c r="H2343" s="1" t="s">
        <v>6390</v>
      </c>
      <c r="I2343" s="1" t="str">
        <f t="shared" si="73"/>
        <v>Comedy</v>
      </c>
      <c r="J2343" s="1" t="s">
        <v>321</v>
      </c>
      <c r="K2343" s="1">
        <v>153468</v>
      </c>
      <c r="L2343" s="1">
        <v>204</v>
      </c>
      <c r="M2343" s="1" t="s">
        <v>37</v>
      </c>
      <c r="N2343" s="1" t="s">
        <v>38</v>
      </c>
      <c r="O2343" s="1">
        <v>1988</v>
      </c>
      <c r="P2343" s="1">
        <v>7.3</v>
      </c>
    </row>
    <row r="2344" spans="1:16" ht="12.75" x14ac:dyDescent="0.2">
      <c r="A2344" s="1" t="s">
        <v>11727</v>
      </c>
      <c r="B2344" s="1" t="s">
        <v>3721</v>
      </c>
      <c r="C2344" s="1">
        <v>128505958</v>
      </c>
      <c r="D2344" s="1">
        <v>18000000</v>
      </c>
      <c r="E2344" s="1">
        <f t="shared" si="72"/>
        <v>110505958</v>
      </c>
      <c r="F2344" s="1">
        <v>343</v>
      </c>
      <c r="G2344" s="1">
        <v>82</v>
      </c>
      <c r="H2344" s="1" t="s">
        <v>1670</v>
      </c>
      <c r="I2344" s="1" t="str">
        <f t="shared" si="73"/>
        <v>Comedy</v>
      </c>
      <c r="J2344" s="1" t="s">
        <v>11726</v>
      </c>
      <c r="K2344" s="1">
        <v>297014</v>
      </c>
      <c r="L2344" s="1">
        <v>1198</v>
      </c>
      <c r="M2344" s="1" t="s">
        <v>37</v>
      </c>
      <c r="N2344" s="1" t="s">
        <v>38</v>
      </c>
      <c r="O2344" s="1">
        <v>2006</v>
      </c>
      <c r="P2344" s="1">
        <v>7.3</v>
      </c>
    </row>
    <row r="2345" spans="1:16" ht="12.75" x14ac:dyDescent="0.2">
      <c r="A2345" s="1" t="s">
        <v>11732</v>
      </c>
      <c r="B2345" s="1" t="s">
        <v>3101</v>
      </c>
      <c r="C2345" s="1">
        <v>95001351</v>
      </c>
      <c r="D2345" s="1">
        <v>18000000</v>
      </c>
      <c r="E2345" s="1">
        <f t="shared" si="72"/>
        <v>77001351</v>
      </c>
      <c r="F2345" s="1">
        <v>163</v>
      </c>
      <c r="G2345" s="1">
        <v>96</v>
      </c>
      <c r="H2345" s="1" t="s">
        <v>1680</v>
      </c>
      <c r="I2345" s="1" t="str">
        <f t="shared" si="73"/>
        <v>Comedy</v>
      </c>
      <c r="J2345" s="1" t="s">
        <v>2474</v>
      </c>
      <c r="K2345" s="1">
        <v>131801</v>
      </c>
      <c r="L2345" s="1">
        <v>548</v>
      </c>
      <c r="M2345" s="1" t="s">
        <v>37</v>
      </c>
      <c r="N2345" s="1" t="s">
        <v>38</v>
      </c>
      <c r="O2345" s="1">
        <v>2001</v>
      </c>
      <c r="P2345" s="1">
        <v>6.2</v>
      </c>
    </row>
    <row r="2346" spans="1:16" ht="12.75" x14ac:dyDescent="0.2">
      <c r="A2346" s="1" t="s">
        <v>11736</v>
      </c>
      <c r="B2346" s="1" t="s">
        <v>1027</v>
      </c>
      <c r="C2346" s="1">
        <v>76400000</v>
      </c>
      <c r="D2346" s="1">
        <v>17000000</v>
      </c>
      <c r="E2346" s="1">
        <f t="shared" si="72"/>
        <v>59400000</v>
      </c>
      <c r="F2346" s="1">
        <v>110</v>
      </c>
      <c r="G2346" s="1">
        <v>105</v>
      </c>
      <c r="H2346" s="1" t="s">
        <v>72</v>
      </c>
      <c r="I2346" s="1" t="str">
        <f t="shared" si="73"/>
        <v>Action</v>
      </c>
      <c r="J2346" s="1" t="s">
        <v>1027</v>
      </c>
      <c r="K2346" s="1">
        <v>58743</v>
      </c>
      <c r="L2346" s="1">
        <v>192</v>
      </c>
      <c r="M2346" s="1" t="s">
        <v>37</v>
      </c>
      <c r="N2346" s="1" t="s">
        <v>38</v>
      </c>
      <c r="O2346" s="1">
        <v>1984</v>
      </c>
      <c r="P2346" s="1">
        <v>6.6</v>
      </c>
    </row>
    <row r="2347" spans="1:16" ht="12.75" x14ac:dyDescent="0.2">
      <c r="A2347" s="1" t="s">
        <v>11739</v>
      </c>
      <c r="B2347" s="1" t="s">
        <v>2681</v>
      </c>
      <c r="C2347" s="1">
        <v>75072454</v>
      </c>
      <c r="D2347" s="1">
        <v>20000000</v>
      </c>
      <c r="E2347" s="1">
        <f t="shared" si="72"/>
        <v>55072454</v>
      </c>
      <c r="F2347" s="1">
        <v>233</v>
      </c>
      <c r="G2347" s="1">
        <v>122</v>
      </c>
      <c r="H2347" s="1" t="s">
        <v>4383</v>
      </c>
      <c r="I2347" s="1" t="str">
        <f>LEFT(H2347,5)</f>
        <v>Drama</v>
      </c>
      <c r="J2347" s="1" t="s">
        <v>137</v>
      </c>
      <c r="K2347" s="1">
        <v>96569</v>
      </c>
      <c r="L2347" s="1">
        <v>522</v>
      </c>
      <c r="M2347" s="1" t="s">
        <v>37</v>
      </c>
      <c r="N2347" s="1" t="s">
        <v>38</v>
      </c>
      <c r="O2347" s="1">
        <v>2005</v>
      </c>
      <c r="P2347" s="1">
        <v>6.7</v>
      </c>
    </row>
    <row r="2348" spans="1:16" ht="12.75" x14ac:dyDescent="0.2">
      <c r="A2348" s="1" t="s">
        <v>11743</v>
      </c>
      <c r="B2348" s="1" t="s">
        <v>596</v>
      </c>
      <c r="C2348" s="1">
        <v>65535067</v>
      </c>
      <c r="D2348" s="1">
        <v>17000000</v>
      </c>
      <c r="E2348" s="1">
        <f t="shared" si="72"/>
        <v>48535067</v>
      </c>
      <c r="F2348" s="1">
        <v>91</v>
      </c>
      <c r="G2348" s="1">
        <v>88</v>
      </c>
      <c r="H2348" s="1" t="s">
        <v>1680</v>
      </c>
      <c r="I2348" s="1" t="str">
        <f t="shared" si="73"/>
        <v>Comedy</v>
      </c>
      <c r="J2348" s="1" t="s">
        <v>478</v>
      </c>
      <c r="K2348" s="1">
        <v>59380</v>
      </c>
      <c r="L2348" s="1">
        <v>202</v>
      </c>
      <c r="M2348" s="1" t="s">
        <v>37</v>
      </c>
      <c r="N2348" s="1" t="s">
        <v>38</v>
      </c>
      <c r="O2348" s="1">
        <v>1999</v>
      </c>
      <c r="P2348" s="1">
        <v>5.7</v>
      </c>
    </row>
    <row r="2349" spans="1:16" ht="12.75" x14ac:dyDescent="0.2">
      <c r="A2349" s="1" t="s">
        <v>11749</v>
      </c>
      <c r="B2349" s="1" t="s">
        <v>11747</v>
      </c>
      <c r="C2349" s="1">
        <v>13998282</v>
      </c>
      <c r="D2349" s="1">
        <v>16000000</v>
      </c>
      <c r="E2349" s="1">
        <f t="shared" si="72"/>
        <v>-2001718</v>
      </c>
      <c r="F2349" s="1">
        <v>169</v>
      </c>
      <c r="G2349" s="1">
        <v>110</v>
      </c>
      <c r="H2349" s="1" t="s">
        <v>11748</v>
      </c>
      <c r="I2349" s="1" t="str">
        <f t="shared" si="73"/>
        <v>Action</v>
      </c>
      <c r="J2349" s="1" t="s">
        <v>704</v>
      </c>
      <c r="K2349" s="1">
        <v>24854</v>
      </c>
      <c r="L2349" s="1">
        <v>374</v>
      </c>
      <c r="M2349" s="1" t="s">
        <v>37</v>
      </c>
      <c r="N2349" s="1" t="s">
        <v>38</v>
      </c>
      <c r="O2349" s="1">
        <v>2014</v>
      </c>
      <c r="P2349" s="1">
        <v>3.1</v>
      </c>
    </row>
    <row r="2350" spans="1:16" ht="12.75" x14ac:dyDescent="0.2">
      <c r="A2350" s="1" t="s">
        <v>11753</v>
      </c>
      <c r="B2350" s="1" t="s">
        <v>10976</v>
      </c>
      <c r="C2350" s="1">
        <v>6061759</v>
      </c>
      <c r="D2350" s="1">
        <v>17000000</v>
      </c>
      <c r="E2350" s="1">
        <f t="shared" si="72"/>
        <v>-10938241</v>
      </c>
      <c r="F2350" s="1">
        <v>142</v>
      </c>
      <c r="G2350" s="1">
        <v>103</v>
      </c>
      <c r="H2350" s="1" t="s">
        <v>1414</v>
      </c>
      <c r="I2350" s="1" t="str">
        <f t="shared" si="73"/>
        <v>Comedy</v>
      </c>
      <c r="J2350" s="1" t="s">
        <v>2058</v>
      </c>
      <c r="K2350" s="1">
        <v>49077</v>
      </c>
      <c r="L2350" s="1">
        <v>475</v>
      </c>
      <c r="M2350" s="1" t="s">
        <v>37</v>
      </c>
      <c r="N2350" s="1" t="s">
        <v>38</v>
      </c>
      <c r="O2350" s="1">
        <v>2005</v>
      </c>
      <c r="P2350" s="1">
        <v>6.3</v>
      </c>
    </row>
    <row r="2351" spans="1:16" ht="12.75" x14ac:dyDescent="0.2">
      <c r="A2351" s="1" t="s">
        <v>11757</v>
      </c>
      <c r="B2351" s="1" t="s">
        <v>7301</v>
      </c>
      <c r="C2351" s="1">
        <v>64955956</v>
      </c>
      <c r="D2351" s="1">
        <v>18000000</v>
      </c>
      <c r="E2351" s="1">
        <f t="shared" si="72"/>
        <v>46955956</v>
      </c>
      <c r="F2351" s="1">
        <v>50</v>
      </c>
      <c r="G2351" s="1">
        <v>106</v>
      </c>
      <c r="H2351" s="1" t="s">
        <v>2526</v>
      </c>
      <c r="I2351" s="1" t="str">
        <f t="shared" si="73"/>
        <v>Comedy</v>
      </c>
      <c r="J2351" s="1" t="s">
        <v>142</v>
      </c>
      <c r="K2351" s="1">
        <v>10104</v>
      </c>
      <c r="L2351" s="1">
        <v>69</v>
      </c>
      <c r="M2351" s="1" t="s">
        <v>37</v>
      </c>
      <c r="N2351" s="1" t="s">
        <v>38</v>
      </c>
      <c r="O2351" s="1">
        <v>2004</v>
      </c>
      <c r="P2351" s="1">
        <v>5.7</v>
      </c>
    </row>
    <row r="2352" spans="1:16" ht="12.75" x14ac:dyDescent="0.2">
      <c r="A2352" s="1" t="s">
        <v>11761</v>
      </c>
      <c r="B2352" s="1" t="s">
        <v>11760</v>
      </c>
      <c r="C2352" s="1">
        <v>60057639</v>
      </c>
      <c r="D2352" s="1">
        <v>18000000</v>
      </c>
      <c r="E2352" s="1">
        <f t="shared" si="72"/>
        <v>42057639</v>
      </c>
      <c r="F2352" s="1">
        <v>195</v>
      </c>
      <c r="G2352" s="1">
        <v>98</v>
      </c>
      <c r="H2352" s="1" t="s">
        <v>9192</v>
      </c>
      <c r="I2352" s="1" t="str">
        <f t="shared" si="73"/>
        <v>Comedy</v>
      </c>
      <c r="J2352" s="1" t="s">
        <v>803</v>
      </c>
      <c r="K2352" s="1">
        <v>107815</v>
      </c>
      <c r="L2352" s="1">
        <v>485</v>
      </c>
      <c r="M2352" s="1" t="s">
        <v>37</v>
      </c>
      <c r="N2352" s="1" t="s">
        <v>38</v>
      </c>
      <c r="O2352" s="1">
        <v>2003</v>
      </c>
      <c r="P2352" s="1">
        <v>7.1</v>
      </c>
    </row>
    <row r="2353" spans="1:16" ht="12.75" x14ac:dyDescent="0.2">
      <c r="A2353" s="1" t="s">
        <v>11764</v>
      </c>
      <c r="B2353" s="1" t="s">
        <v>1964</v>
      </c>
      <c r="C2353" s="1">
        <v>53868030</v>
      </c>
      <c r="D2353" s="1">
        <v>17000000</v>
      </c>
      <c r="E2353" s="1">
        <f t="shared" si="72"/>
        <v>36868030</v>
      </c>
      <c r="F2353" s="1">
        <v>129</v>
      </c>
      <c r="G2353" s="1">
        <v>68</v>
      </c>
      <c r="H2353" s="1" t="s">
        <v>1008</v>
      </c>
      <c r="I2353" s="1" t="str">
        <f t="shared" si="73"/>
        <v>Comedy</v>
      </c>
      <c r="J2353" s="1" t="s">
        <v>1248</v>
      </c>
      <c r="K2353" s="1">
        <v>183425</v>
      </c>
      <c r="L2353" s="1">
        <v>425</v>
      </c>
      <c r="M2353" s="1" t="s">
        <v>37</v>
      </c>
      <c r="N2353" s="1" t="s">
        <v>38</v>
      </c>
      <c r="O2353" s="1">
        <v>1997</v>
      </c>
      <c r="P2353" s="1">
        <v>7</v>
      </c>
    </row>
    <row r="2354" spans="1:16" ht="12.75" x14ac:dyDescent="0.2">
      <c r="A2354" s="1" t="s">
        <v>11768</v>
      </c>
      <c r="B2354" s="1" t="s">
        <v>7108</v>
      </c>
      <c r="C2354" s="1">
        <v>59573085</v>
      </c>
      <c r="D2354" s="1">
        <v>18000000</v>
      </c>
      <c r="E2354" s="1">
        <f t="shared" si="72"/>
        <v>41573085</v>
      </c>
      <c r="F2354" s="1">
        <v>156</v>
      </c>
      <c r="G2354" s="1">
        <v>94</v>
      </c>
      <c r="H2354" s="1" t="s">
        <v>2716</v>
      </c>
      <c r="I2354" s="1" t="str">
        <f t="shared" si="73"/>
        <v>Comedy</v>
      </c>
      <c r="J2354" s="1" t="s">
        <v>11277</v>
      </c>
      <c r="K2354" s="1">
        <v>13562</v>
      </c>
      <c r="L2354" s="1">
        <v>103</v>
      </c>
      <c r="M2354" s="1" t="s">
        <v>37</v>
      </c>
      <c r="N2354" s="1" t="s">
        <v>38</v>
      </c>
      <c r="O2354" s="1">
        <v>2016</v>
      </c>
      <c r="P2354" s="1">
        <v>6.1</v>
      </c>
    </row>
    <row r="2355" spans="1:16" ht="12.75" x14ac:dyDescent="0.2">
      <c r="A2355" s="1" t="s">
        <v>11772</v>
      </c>
      <c r="B2355" s="1" t="s">
        <v>934</v>
      </c>
      <c r="C2355" s="1">
        <v>52691009</v>
      </c>
      <c r="D2355" s="1">
        <v>21000000</v>
      </c>
      <c r="E2355" s="1">
        <f t="shared" si="72"/>
        <v>31691009</v>
      </c>
      <c r="F2355" s="1">
        <v>103</v>
      </c>
      <c r="G2355" s="1">
        <v>99</v>
      </c>
      <c r="H2355" s="1" t="s">
        <v>3056</v>
      </c>
      <c r="I2355" s="1" t="str">
        <f t="shared" si="73"/>
        <v>Comedy</v>
      </c>
      <c r="J2355" s="1" t="s">
        <v>10423</v>
      </c>
      <c r="K2355" s="1">
        <v>18727</v>
      </c>
      <c r="L2355" s="1">
        <v>45</v>
      </c>
      <c r="M2355" s="1" t="s">
        <v>37</v>
      </c>
      <c r="N2355" s="1" t="s">
        <v>38</v>
      </c>
      <c r="O2355" s="1">
        <v>2011</v>
      </c>
      <c r="P2355" s="1">
        <v>6.6</v>
      </c>
    </row>
    <row r="2356" spans="1:16" ht="12.75" x14ac:dyDescent="0.2">
      <c r="A2356" s="1" t="s">
        <v>11776</v>
      </c>
      <c r="B2356" s="1" t="s">
        <v>1310</v>
      </c>
      <c r="C2356" s="1">
        <v>59735548</v>
      </c>
      <c r="D2356" s="1">
        <v>15000000</v>
      </c>
      <c r="E2356" s="1">
        <f t="shared" si="72"/>
        <v>44735548</v>
      </c>
      <c r="F2356" s="1">
        <v>217</v>
      </c>
      <c r="G2356" s="1">
        <v>107</v>
      </c>
      <c r="H2356" s="1" t="s">
        <v>4176</v>
      </c>
      <c r="I2356" s="1" t="str">
        <f t="shared" si="73"/>
        <v>Action</v>
      </c>
      <c r="J2356" s="1" t="s">
        <v>248</v>
      </c>
      <c r="K2356" s="1">
        <v>290949</v>
      </c>
      <c r="L2356" s="1">
        <v>629</v>
      </c>
      <c r="M2356" s="1" t="s">
        <v>37</v>
      </c>
      <c r="N2356" s="1" t="s">
        <v>38</v>
      </c>
      <c r="O2356" s="1">
        <v>1987</v>
      </c>
      <c r="P2356" s="1">
        <v>7.8</v>
      </c>
    </row>
    <row r="2357" spans="1:16" ht="12.75" x14ac:dyDescent="0.2">
      <c r="A2357" s="1" t="s">
        <v>11781</v>
      </c>
      <c r="B2357" s="1" t="s">
        <v>4954</v>
      </c>
      <c r="C2357" s="1">
        <v>51600000</v>
      </c>
      <c r="D2357" s="1">
        <v>18000000</v>
      </c>
      <c r="E2357" s="1">
        <f t="shared" si="72"/>
        <v>33600000</v>
      </c>
      <c r="F2357" s="1">
        <v>134</v>
      </c>
      <c r="G2357" s="1">
        <v>180</v>
      </c>
      <c r="H2357" s="1" t="s">
        <v>11780</v>
      </c>
      <c r="I2357" s="1" t="str">
        <f>LEFT(H2357,9)</f>
        <v>Biography</v>
      </c>
      <c r="J2357" s="1" t="s">
        <v>1654</v>
      </c>
      <c r="K2357" s="1">
        <v>270790</v>
      </c>
      <c r="L2357" s="1">
        <v>549</v>
      </c>
      <c r="M2357" s="1" t="s">
        <v>37</v>
      </c>
      <c r="N2357" s="1" t="s">
        <v>38</v>
      </c>
      <c r="O2357" s="1">
        <v>1984</v>
      </c>
      <c r="P2357" s="1">
        <v>8.3000000000000007</v>
      </c>
    </row>
    <row r="2358" spans="1:16" ht="12.75" x14ac:dyDescent="0.2">
      <c r="A2358" s="1" t="s">
        <v>11784</v>
      </c>
      <c r="B2358" s="1" t="s">
        <v>10917</v>
      </c>
      <c r="C2358" s="1">
        <v>43818159</v>
      </c>
      <c r="D2358" s="1">
        <v>20000000</v>
      </c>
      <c r="E2358" s="1">
        <f t="shared" si="72"/>
        <v>23818159</v>
      </c>
      <c r="F2358" s="1">
        <v>146</v>
      </c>
      <c r="G2358" s="1">
        <v>89</v>
      </c>
      <c r="H2358" s="1" t="s">
        <v>5102</v>
      </c>
      <c r="I2358" s="1" t="str">
        <f t="shared" si="73"/>
        <v>Horror</v>
      </c>
      <c r="J2358" s="1" t="s">
        <v>1081</v>
      </c>
      <c r="K2358" s="1">
        <v>27664</v>
      </c>
      <c r="L2358" s="1">
        <v>260</v>
      </c>
      <c r="M2358" s="1" t="s">
        <v>37</v>
      </c>
      <c r="N2358" s="1" t="s">
        <v>38</v>
      </c>
      <c r="O2358" s="1">
        <v>2008</v>
      </c>
      <c r="P2358" s="1">
        <v>3.9</v>
      </c>
    </row>
    <row r="2359" spans="1:16" ht="12.75" x14ac:dyDescent="0.2">
      <c r="A2359" s="1" t="s">
        <v>11788</v>
      </c>
      <c r="B2359" s="1" t="s">
        <v>2041</v>
      </c>
      <c r="C2359" s="1">
        <v>86049418</v>
      </c>
      <c r="D2359" s="1">
        <v>17000000</v>
      </c>
      <c r="E2359" s="1">
        <f t="shared" si="72"/>
        <v>69049418</v>
      </c>
      <c r="F2359" s="1">
        <v>159</v>
      </c>
      <c r="G2359" s="1">
        <v>97</v>
      </c>
      <c r="H2359" s="1" t="s">
        <v>1670</v>
      </c>
      <c r="I2359" s="1" t="str">
        <f t="shared" si="73"/>
        <v>Comedy</v>
      </c>
      <c r="J2359" s="1" t="s">
        <v>4798</v>
      </c>
      <c r="K2359" s="1">
        <v>245989</v>
      </c>
      <c r="L2359" s="1">
        <v>554</v>
      </c>
      <c r="M2359" s="1" t="s">
        <v>37</v>
      </c>
      <c r="N2359" s="1" t="s">
        <v>38</v>
      </c>
      <c r="O2359" s="1">
        <v>2004</v>
      </c>
      <c r="P2359" s="1">
        <v>7</v>
      </c>
    </row>
    <row r="2360" spans="1:16" ht="12.75" x14ac:dyDescent="0.2">
      <c r="A2360" s="1" t="s">
        <v>11793</v>
      </c>
      <c r="B2360" s="1" t="s">
        <v>11791</v>
      </c>
      <c r="C2360" s="1">
        <v>43601508</v>
      </c>
      <c r="D2360" s="1">
        <v>18000000</v>
      </c>
      <c r="E2360" s="1">
        <f t="shared" si="72"/>
        <v>25601508</v>
      </c>
      <c r="F2360" s="1">
        <v>111</v>
      </c>
      <c r="G2360" s="1">
        <v>113</v>
      </c>
      <c r="H2360" s="1" t="s">
        <v>1414</v>
      </c>
      <c r="I2360" s="1" t="str">
        <f t="shared" si="73"/>
        <v>Comedy</v>
      </c>
      <c r="J2360" s="1" t="s">
        <v>3358</v>
      </c>
      <c r="K2360" s="1">
        <v>35718</v>
      </c>
      <c r="L2360" s="1">
        <v>317</v>
      </c>
      <c r="M2360" s="1" t="s">
        <v>37</v>
      </c>
      <c r="N2360" s="1" t="s">
        <v>38</v>
      </c>
      <c r="O2360" s="1">
        <v>2003</v>
      </c>
      <c r="P2360" s="1">
        <v>6.7</v>
      </c>
    </row>
    <row r="2361" spans="1:16" ht="12.75" x14ac:dyDescent="0.2">
      <c r="A2361" s="1" t="s">
        <v>11797</v>
      </c>
      <c r="B2361" s="1" t="s">
        <v>11680</v>
      </c>
      <c r="C2361" s="1">
        <v>41300105</v>
      </c>
      <c r="D2361" s="1">
        <v>19800000</v>
      </c>
      <c r="E2361" s="1">
        <f t="shared" si="72"/>
        <v>21500105</v>
      </c>
      <c r="F2361" s="1">
        <v>187</v>
      </c>
      <c r="G2361" s="1">
        <v>131</v>
      </c>
      <c r="H2361" s="1" t="s">
        <v>8059</v>
      </c>
      <c r="I2361" s="1" t="str">
        <f>LEFT(H2361,5)</f>
        <v>Drama</v>
      </c>
      <c r="J2361" s="1" t="s">
        <v>202</v>
      </c>
      <c r="K2361" s="1">
        <v>65201</v>
      </c>
      <c r="L2361" s="1">
        <v>651</v>
      </c>
      <c r="M2361" s="1" t="s">
        <v>37</v>
      </c>
      <c r="N2361" s="1" t="s">
        <v>56</v>
      </c>
      <c r="O2361" s="1">
        <v>2001</v>
      </c>
      <c r="P2361" s="1">
        <v>7.3</v>
      </c>
    </row>
    <row r="2362" spans="1:16" ht="12.75" x14ac:dyDescent="0.2">
      <c r="A2362" s="1" t="s">
        <v>11804</v>
      </c>
      <c r="B2362" s="1" t="s">
        <v>4849</v>
      </c>
      <c r="C2362" s="1">
        <v>41382841</v>
      </c>
      <c r="D2362" s="1">
        <v>18000000</v>
      </c>
      <c r="E2362" s="1">
        <f t="shared" si="72"/>
        <v>23382841</v>
      </c>
      <c r="F2362" s="1">
        <v>44</v>
      </c>
      <c r="G2362" s="1">
        <v>103</v>
      </c>
      <c r="H2362" s="1" t="s">
        <v>2489</v>
      </c>
      <c r="I2362" s="1" t="str">
        <f t="shared" si="73"/>
        <v>Comedy</v>
      </c>
      <c r="J2362" s="1" t="s">
        <v>704</v>
      </c>
      <c r="K2362" s="1">
        <v>27149</v>
      </c>
      <c r="L2362" s="1">
        <v>96</v>
      </c>
      <c r="M2362" s="1" t="s">
        <v>37</v>
      </c>
      <c r="N2362" s="1" t="s">
        <v>38</v>
      </c>
      <c r="O2362" s="1">
        <v>1986</v>
      </c>
      <c r="P2362" s="1">
        <v>6.3</v>
      </c>
    </row>
    <row r="2363" spans="1:16" ht="12.75" x14ac:dyDescent="0.2">
      <c r="A2363" s="1" t="s">
        <v>11807</v>
      </c>
      <c r="B2363" s="1" t="s">
        <v>1132</v>
      </c>
      <c r="C2363" s="1">
        <v>42335698</v>
      </c>
      <c r="D2363" s="1">
        <v>18000000</v>
      </c>
      <c r="E2363" s="1">
        <f t="shared" si="72"/>
        <v>24335698</v>
      </c>
      <c r="F2363" s="1">
        <v>588</v>
      </c>
      <c r="G2363" s="1">
        <v>119</v>
      </c>
      <c r="H2363" s="1" t="s">
        <v>1414</v>
      </c>
      <c r="I2363" s="1" t="str">
        <f t="shared" si="73"/>
        <v>Comedy</v>
      </c>
      <c r="J2363" s="1" t="s">
        <v>181</v>
      </c>
      <c r="K2363" s="1">
        <v>395087</v>
      </c>
      <c r="L2363" s="1">
        <v>1101</v>
      </c>
      <c r="M2363" s="1" t="s">
        <v>37</v>
      </c>
      <c r="N2363" s="1" t="s">
        <v>38</v>
      </c>
      <c r="O2363" s="1">
        <v>2014</v>
      </c>
      <c r="P2363" s="1">
        <v>7.8</v>
      </c>
    </row>
    <row r="2364" spans="1:16" ht="12.75" x14ac:dyDescent="0.2">
      <c r="A2364" s="1" t="s">
        <v>11810</v>
      </c>
      <c r="B2364" s="1" t="s">
        <v>4002</v>
      </c>
      <c r="C2364" s="1">
        <v>33404871</v>
      </c>
      <c r="D2364" s="1">
        <v>18000000</v>
      </c>
      <c r="E2364" s="1">
        <f t="shared" si="72"/>
        <v>15404871</v>
      </c>
      <c r="F2364" s="1">
        <v>415</v>
      </c>
      <c r="G2364" s="1">
        <v>98</v>
      </c>
      <c r="H2364" s="1" t="s">
        <v>3408</v>
      </c>
      <c r="I2364" s="1" t="str">
        <f t="shared" si="73"/>
        <v>Drama</v>
      </c>
      <c r="J2364" s="1" t="s">
        <v>4724</v>
      </c>
      <c r="K2364" s="1">
        <v>150082</v>
      </c>
      <c r="L2364" s="1">
        <v>384</v>
      </c>
      <c r="M2364" s="1" t="s">
        <v>37</v>
      </c>
      <c r="N2364" s="1" t="s">
        <v>38</v>
      </c>
      <c r="O2364" s="1">
        <v>2013</v>
      </c>
      <c r="P2364" s="1">
        <v>7.3</v>
      </c>
    </row>
    <row r="2365" spans="1:16" ht="12.75" x14ac:dyDescent="0.2">
      <c r="A2365" s="1" t="s">
        <v>11816</v>
      </c>
      <c r="B2365" s="1" t="s">
        <v>1154</v>
      </c>
      <c r="C2365" s="1">
        <v>31471430</v>
      </c>
      <c r="D2365" s="1">
        <v>15000000</v>
      </c>
      <c r="E2365" s="1">
        <f t="shared" si="72"/>
        <v>16471430</v>
      </c>
      <c r="F2365" s="1">
        <v>279</v>
      </c>
      <c r="G2365" s="1">
        <v>111</v>
      </c>
      <c r="H2365" s="1" t="s">
        <v>2818</v>
      </c>
      <c r="I2365" s="1" t="str">
        <f>LEFT(H2365,5)</f>
        <v>Drama</v>
      </c>
      <c r="J2365" s="1" t="s">
        <v>11815</v>
      </c>
      <c r="K2365" s="1">
        <v>83374</v>
      </c>
      <c r="L2365" s="1">
        <v>828</v>
      </c>
      <c r="M2365" s="1" t="s">
        <v>37</v>
      </c>
      <c r="N2365" s="1" t="s">
        <v>38</v>
      </c>
      <c r="O2365" s="1">
        <v>2006</v>
      </c>
      <c r="P2365" s="1">
        <v>7.6</v>
      </c>
    </row>
    <row r="2366" spans="1:16" ht="12.75" x14ac:dyDescent="0.2">
      <c r="A2366" s="1" t="s">
        <v>11821</v>
      </c>
      <c r="B2366" s="1" t="s">
        <v>9592</v>
      </c>
      <c r="C2366" s="1">
        <v>30222640</v>
      </c>
      <c r="D2366" s="1">
        <v>25000000</v>
      </c>
      <c r="E2366" s="1">
        <f t="shared" si="72"/>
        <v>5222640</v>
      </c>
      <c r="F2366" s="1">
        <v>97</v>
      </c>
      <c r="G2366" s="1">
        <v>94</v>
      </c>
      <c r="H2366" s="1" t="s">
        <v>7836</v>
      </c>
      <c r="I2366" s="1" t="str">
        <f>LEFT(H2366,5)</f>
        <v>Drama</v>
      </c>
      <c r="J2366" s="1" t="s">
        <v>11820</v>
      </c>
      <c r="K2366" s="1">
        <v>36666</v>
      </c>
      <c r="L2366" s="1">
        <v>144</v>
      </c>
      <c r="M2366" s="1" t="s">
        <v>37</v>
      </c>
      <c r="N2366" s="1" t="s">
        <v>38</v>
      </c>
      <c r="O2366" s="1">
        <v>2003</v>
      </c>
      <c r="P2366" s="1">
        <v>5.3</v>
      </c>
    </row>
    <row r="2367" spans="1:16" ht="12.75" x14ac:dyDescent="0.2">
      <c r="A2367" s="1" t="s">
        <v>8658</v>
      </c>
      <c r="B2367" s="1" t="s">
        <v>1014</v>
      </c>
      <c r="C2367" s="1">
        <v>26830000</v>
      </c>
      <c r="D2367" s="1">
        <v>18000000</v>
      </c>
      <c r="E2367" s="1">
        <f t="shared" si="72"/>
        <v>8830000</v>
      </c>
      <c r="F2367" s="1">
        <v>60</v>
      </c>
      <c r="G2367" s="1">
        <v>122</v>
      </c>
      <c r="H2367" s="1" t="s">
        <v>1960</v>
      </c>
      <c r="I2367" s="1" t="str">
        <f>LEFT(H2367,5)</f>
        <v>Drama</v>
      </c>
      <c r="J2367" s="1" t="s">
        <v>1726</v>
      </c>
      <c r="K2367" s="1">
        <v>101889</v>
      </c>
      <c r="L2367" s="1">
        <v>365</v>
      </c>
      <c r="M2367" s="1" t="s">
        <v>37</v>
      </c>
      <c r="N2367" s="1" t="s">
        <v>38</v>
      </c>
      <c r="O2367" s="1">
        <v>1989</v>
      </c>
      <c r="P2367" s="1">
        <v>7.9</v>
      </c>
    </row>
    <row r="2368" spans="1:16" ht="12.75" x14ac:dyDescent="0.2">
      <c r="A2368" s="1" t="s">
        <v>11827</v>
      </c>
      <c r="B2368" s="1" t="s">
        <v>11824</v>
      </c>
      <c r="C2368" s="1">
        <v>26906039</v>
      </c>
      <c r="D2368" s="1">
        <v>18000000</v>
      </c>
      <c r="E2368" s="1">
        <f t="shared" si="72"/>
        <v>8906039</v>
      </c>
      <c r="F2368" s="1">
        <v>27</v>
      </c>
      <c r="G2368" s="1">
        <v>81</v>
      </c>
      <c r="H2368" s="1" t="s">
        <v>2135</v>
      </c>
      <c r="I2368" s="1" t="str">
        <f t="shared" si="73"/>
        <v>Action</v>
      </c>
      <c r="J2368" s="1" t="s">
        <v>11826</v>
      </c>
      <c r="K2368" s="1">
        <v>29621</v>
      </c>
      <c r="L2368" s="1">
        <v>76</v>
      </c>
      <c r="M2368" s="1" t="s">
        <v>37</v>
      </c>
      <c r="N2368" s="1" t="s">
        <v>38</v>
      </c>
      <c r="O2368" s="1">
        <v>1996</v>
      </c>
      <c r="P2368" s="1">
        <v>5.3</v>
      </c>
    </row>
    <row r="2369" spans="1:16" ht="12.75" x14ac:dyDescent="0.2">
      <c r="A2369" s="1" t="s">
        <v>11831</v>
      </c>
      <c r="B2369" s="1" t="s">
        <v>5366</v>
      </c>
      <c r="C2369" s="1">
        <v>21378000</v>
      </c>
      <c r="D2369" s="1">
        <v>1000000</v>
      </c>
      <c r="E2369" s="1">
        <f t="shared" si="72"/>
        <v>20378000</v>
      </c>
      <c r="F2369" s="1">
        <v>212</v>
      </c>
      <c r="G2369" s="1">
        <v>89</v>
      </c>
      <c r="H2369" s="1" t="s">
        <v>7405</v>
      </c>
      <c r="I2369" s="1" t="str">
        <f>LEFT(H2369,7)</f>
        <v>Fantasy</v>
      </c>
      <c r="J2369" s="1" t="s">
        <v>1733</v>
      </c>
      <c r="K2369" s="1">
        <v>46492</v>
      </c>
      <c r="L2369" s="1">
        <v>335</v>
      </c>
      <c r="M2369" s="1" t="s">
        <v>37</v>
      </c>
      <c r="N2369" s="1" t="s">
        <v>38</v>
      </c>
      <c r="O2369" s="1">
        <v>1980</v>
      </c>
      <c r="P2369" s="1">
        <v>6.8</v>
      </c>
    </row>
    <row r="2370" spans="1:16" ht="12.75" x14ac:dyDescent="0.2">
      <c r="A2370" s="1" t="s">
        <v>11837</v>
      </c>
      <c r="B2370" s="1" t="s">
        <v>11834</v>
      </c>
      <c r="C2370" s="1">
        <v>43853424</v>
      </c>
      <c r="D2370" s="1">
        <v>18000000</v>
      </c>
      <c r="E2370" s="1">
        <f t="shared" si="72"/>
        <v>25853424</v>
      </c>
      <c r="F2370" s="1">
        <v>110</v>
      </c>
      <c r="G2370" s="1">
        <v>106</v>
      </c>
      <c r="H2370" s="1" t="s">
        <v>11836</v>
      </c>
      <c r="I2370" s="1" t="str">
        <f>LEFT(H2370,9)</f>
        <v>Biography</v>
      </c>
      <c r="J2370" s="1" t="s">
        <v>535</v>
      </c>
      <c r="K2370" s="1">
        <v>35514</v>
      </c>
      <c r="L2370" s="1">
        <v>114</v>
      </c>
      <c r="M2370" s="1" t="s">
        <v>37</v>
      </c>
      <c r="N2370" s="1" t="s">
        <v>38</v>
      </c>
      <c r="O2370" s="1">
        <v>2011</v>
      </c>
      <c r="P2370" s="1">
        <v>7.1</v>
      </c>
    </row>
    <row r="2371" spans="1:16" ht="12.75" x14ac:dyDescent="0.2">
      <c r="A2371" s="1" t="s">
        <v>11841</v>
      </c>
      <c r="B2371" s="1" t="s">
        <v>3065</v>
      </c>
      <c r="D2371" s="1">
        <v>18000000</v>
      </c>
      <c r="E2371" s="1">
        <f t="shared" ref="E2371:E2434" si="74">C2371-D2371</f>
        <v>-18000000</v>
      </c>
      <c r="F2371" s="1">
        <v>45</v>
      </c>
      <c r="G2371" s="1">
        <v>122</v>
      </c>
      <c r="H2371" s="1" t="s">
        <v>11840</v>
      </c>
      <c r="I2371" s="1" t="str">
        <f t="shared" ref="I2371:I2433" si="75">LEFT(H2371,6)</f>
        <v>Comedy</v>
      </c>
      <c r="J2371" s="1" t="s">
        <v>9471</v>
      </c>
      <c r="K2371" s="1">
        <v>17277</v>
      </c>
      <c r="L2371" s="1">
        <v>124</v>
      </c>
      <c r="M2371" s="1" t="s">
        <v>37</v>
      </c>
      <c r="N2371" s="1" t="s">
        <v>38</v>
      </c>
      <c r="O2371" s="1">
        <v>1970</v>
      </c>
      <c r="P2371" s="1">
        <v>7.2</v>
      </c>
    </row>
    <row r="2372" spans="1:16" ht="12.75" x14ac:dyDescent="0.2">
      <c r="A2372" s="1" t="s">
        <v>11846</v>
      </c>
      <c r="B2372" s="1" t="s">
        <v>11845</v>
      </c>
      <c r="C2372" s="1">
        <v>23993605</v>
      </c>
      <c r="D2372" s="1">
        <v>18000000</v>
      </c>
      <c r="E2372" s="1">
        <f t="shared" si="74"/>
        <v>5993605</v>
      </c>
      <c r="F2372" s="1">
        <v>190</v>
      </c>
      <c r="G2372" s="1">
        <v>86</v>
      </c>
      <c r="H2372" s="1" t="s">
        <v>9192</v>
      </c>
      <c r="I2372" s="1" t="str">
        <f t="shared" si="75"/>
        <v>Comedy</v>
      </c>
      <c r="J2372" s="1" t="s">
        <v>7181</v>
      </c>
      <c r="K2372" s="1">
        <v>52467</v>
      </c>
      <c r="L2372" s="1">
        <v>248</v>
      </c>
      <c r="M2372" s="1" t="s">
        <v>37</v>
      </c>
      <c r="N2372" s="1" t="s">
        <v>38</v>
      </c>
      <c r="O2372" s="1">
        <v>2009</v>
      </c>
      <c r="P2372" s="1">
        <v>5.8</v>
      </c>
    </row>
    <row r="2373" spans="1:16" ht="12.75" x14ac:dyDescent="0.2">
      <c r="A2373" s="1" t="s">
        <v>11851</v>
      </c>
      <c r="B2373" s="1" t="s">
        <v>9666</v>
      </c>
      <c r="C2373" s="1">
        <v>26400000</v>
      </c>
      <c r="D2373" s="1">
        <v>18000000</v>
      </c>
      <c r="E2373" s="1">
        <f t="shared" si="74"/>
        <v>8400000</v>
      </c>
      <c r="F2373" s="1">
        <v>77</v>
      </c>
      <c r="G2373" s="1">
        <v>103</v>
      </c>
      <c r="H2373" s="1" t="s">
        <v>42</v>
      </c>
      <c r="I2373" s="1" t="str">
        <f t="shared" si="75"/>
        <v>Action</v>
      </c>
      <c r="J2373" s="1" t="s">
        <v>751</v>
      </c>
      <c r="K2373" s="1">
        <v>62009</v>
      </c>
      <c r="L2373" s="1">
        <v>109</v>
      </c>
      <c r="M2373" s="1" t="s">
        <v>37</v>
      </c>
      <c r="N2373" s="1" t="s">
        <v>38</v>
      </c>
      <c r="O2373" s="1">
        <v>1984</v>
      </c>
      <c r="P2373" s="1">
        <v>5.8</v>
      </c>
    </row>
    <row r="2374" spans="1:16" ht="12.75" x14ac:dyDescent="0.2">
      <c r="A2374" s="1" t="s">
        <v>11855</v>
      </c>
      <c r="B2374" s="1" t="s">
        <v>486</v>
      </c>
      <c r="C2374" s="1">
        <v>45250</v>
      </c>
      <c r="D2374" s="1">
        <v>18000000</v>
      </c>
      <c r="E2374" s="1">
        <f t="shared" si="74"/>
        <v>-17954750</v>
      </c>
      <c r="F2374" s="1">
        <v>151</v>
      </c>
      <c r="G2374" s="1">
        <v>121</v>
      </c>
      <c r="H2374" s="1" t="s">
        <v>1633</v>
      </c>
      <c r="I2374" s="1" t="str">
        <f>LEFT(H2374,9)</f>
        <v>Biography</v>
      </c>
      <c r="J2374" s="1" t="s">
        <v>1745</v>
      </c>
      <c r="K2374" s="1">
        <v>235133</v>
      </c>
      <c r="L2374" s="1">
        <v>494</v>
      </c>
      <c r="M2374" s="1" t="s">
        <v>37</v>
      </c>
      <c r="N2374" s="1" t="s">
        <v>38</v>
      </c>
      <c r="O2374" s="1">
        <v>1980</v>
      </c>
      <c r="P2374" s="1">
        <v>8.3000000000000007</v>
      </c>
    </row>
    <row r="2375" spans="1:16" ht="12.75" x14ac:dyDescent="0.2">
      <c r="A2375" s="1" t="s">
        <v>11861</v>
      </c>
      <c r="B2375" s="1" t="s">
        <v>11859</v>
      </c>
      <c r="C2375" s="1">
        <v>22927390</v>
      </c>
      <c r="D2375" s="1">
        <v>18000000</v>
      </c>
      <c r="E2375" s="1">
        <f t="shared" si="74"/>
        <v>4927390</v>
      </c>
      <c r="F2375" s="1">
        <v>111</v>
      </c>
      <c r="G2375" s="1">
        <v>109</v>
      </c>
      <c r="H2375" s="1" t="s">
        <v>213</v>
      </c>
      <c r="I2375" s="1" t="str">
        <f>LEFT(H2375,5)</f>
        <v>Drama</v>
      </c>
      <c r="J2375" s="1" t="s">
        <v>233</v>
      </c>
      <c r="K2375" s="1">
        <v>25344</v>
      </c>
      <c r="L2375" s="1">
        <v>77</v>
      </c>
      <c r="M2375" s="1" t="s">
        <v>37</v>
      </c>
      <c r="N2375" s="1" t="s">
        <v>38</v>
      </c>
      <c r="O2375" s="1">
        <v>2009</v>
      </c>
      <c r="P2375" s="1">
        <v>5.6</v>
      </c>
    </row>
    <row r="2376" spans="1:16" ht="12.75" x14ac:dyDescent="0.2">
      <c r="A2376" s="1" t="s">
        <v>11866</v>
      </c>
      <c r="B2376" s="1" t="s">
        <v>3121</v>
      </c>
      <c r="C2376" s="1">
        <v>4250320</v>
      </c>
      <c r="D2376" s="1">
        <v>18000000</v>
      </c>
      <c r="E2376" s="1">
        <f t="shared" si="74"/>
        <v>-13749680</v>
      </c>
      <c r="F2376" s="1">
        <v>64</v>
      </c>
      <c r="G2376" s="1">
        <v>109</v>
      </c>
      <c r="H2376" s="1" t="s">
        <v>9419</v>
      </c>
      <c r="I2376" s="1" t="str">
        <f>LEFT(H2376,9)</f>
        <v>Adventure</v>
      </c>
      <c r="J2376" s="1" t="s">
        <v>11865</v>
      </c>
      <c r="K2376" s="1">
        <v>14870</v>
      </c>
      <c r="L2376" s="1">
        <v>86</v>
      </c>
      <c r="M2376" s="1" t="s">
        <v>37</v>
      </c>
      <c r="N2376" s="1" t="s">
        <v>38</v>
      </c>
      <c r="O2376" s="1">
        <v>1985</v>
      </c>
      <c r="P2376" s="1">
        <v>6.8</v>
      </c>
    </row>
    <row r="2377" spans="1:16" ht="12.75" x14ac:dyDescent="0.2">
      <c r="A2377" s="1" t="s">
        <v>11871</v>
      </c>
      <c r="B2377" s="1" t="s">
        <v>11870</v>
      </c>
      <c r="C2377" s="1">
        <v>22452209</v>
      </c>
      <c r="D2377" s="1">
        <v>18000000</v>
      </c>
      <c r="E2377" s="1">
        <f t="shared" si="74"/>
        <v>4452209</v>
      </c>
      <c r="F2377" s="1">
        <v>134</v>
      </c>
      <c r="G2377" s="1">
        <v>123</v>
      </c>
      <c r="H2377" s="1" t="s">
        <v>3463</v>
      </c>
      <c r="I2377" s="1" t="str">
        <f t="shared" si="75"/>
        <v>Comedy</v>
      </c>
      <c r="J2377" s="1" t="s">
        <v>260</v>
      </c>
      <c r="K2377" s="1">
        <v>14062</v>
      </c>
      <c r="L2377" s="1">
        <v>82</v>
      </c>
      <c r="M2377" s="1" t="s">
        <v>37</v>
      </c>
      <c r="N2377" s="1" t="s">
        <v>38</v>
      </c>
      <c r="O2377" s="1">
        <v>2009</v>
      </c>
      <c r="P2377" s="1">
        <v>5</v>
      </c>
    </row>
    <row r="2378" spans="1:16" ht="12.75" x14ac:dyDescent="0.2">
      <c r="A2378" s="1" t="s">
        <v>11874</v>
      </c>
      <c r="B2378" s="1" t="s">
        <v>5288</v>
      </c>
      <c r="C2378" s="1">
        <v>18329466</v>
      </c>
      <c r="D2378" s="1">
        <v>18000000</v>
      </c>
      <c r="E2378" s="1">
        <f t="shared" si="74"/>
        <v>329466</v>
      </c>
      <c r="F2378" s="1">
        <v>450</v>
      </c>
      <c r="G2378" s="1">
        <v>94</v>
      </c>
      <c r="H2378" s="1" t="s">
        <v>7681</v>
      </c>
      <c r="I2378" s="1" t="str">
        <f>LEFT(H2378,9)</f>
        <v>Adventure</v>
      </c>
      <c r="J2378" s="1" t="s">
        <v>79</v>
      </c>
      <c r="K2378" s="1">
        <v>279179</v>
      </c>
      <c r="L2378" s="1">
        <v>440</v>
      </c>
      <c r="M2378" s="1" t="s">
        <v>37</v>
      </c>
      <c r="N2378" s="1" t="s">
        <v>38</v>
      </c>
      <c r="O2378" s="1">
        <v>2010</v>
      </c>
      <c r="P2378" s="1">
        <v>7.6</v>
      </c>
    </row>
    <row r="2379" spans="1:16" ht="12.75" x14ac:dyDescent="0.2">
      <c r="A2379" s="1" t="s">
        <v>11877</v>
      </c>
      <c r="B2379" s="1" t="s">
        <v>4002</v>
      </c>
      <c r="C2379" s="1">
        <v>17071230</v>
      </c>
      <c r="D2379" s="1">
        <v>18000000</v>
      </c>
      <c r="E2379" s="1">
        <f t="shared" si="74"/>
        <v>-928770</v>
      </c>
      <c r="F2379" s="1">
        <v>128</v>
      </c>
      <c r="G2379" s="1">
        <v>94</v>
      </c>
      <c r="H2379" s="1" t="s">
        <v>1008</v>
      </c>
      <c r="I2379" s="1" t="str">
        <f t="shared" si="75"/>
        <v>Comedy</v>
      </c>
      <c r="J2379" s="1" t="s">
        <v>4002</v>
      </c>
      <c r="K2379" s="1">
        <v>31169</v>
      </c>
      <c r="L2379" s="1">
        <v>192</v>
      </c>
      <c r="M2379" s="1" t="s">
        <v>37</v>
      </c>
      <c r="N2379" s="1" t="s">
        <v>38</v>
      </c>
      <c r="O2379" s="1">
        <v>2000</v>
      </c>
      <c r="P2379" s="1">
        <v>6.7</v>
      </c>
    </row>
    <row r="2380" spans="1:16" ht="12.75" x14ac:dyDescent="0.2">
      <c r="A2380" s="1" t="s">
        <v>11882</v>
      </c>
      <c r="B2380" s="1" t="s">
        <v>11880</v>
      </c>
      <c r="C2380" s="1">
        <v>17174870</v>
      </c>
      <c r="D2380" s="1">
        <v>18000000</v>
      </c>
      <c r="E2380" s="1">
        <f t="shared" si="74"/>
        <v>-825130</v>
      </c>
      <c r="F2380" s="1">
        <v>68</v>
      </c>
      <c r="G2380" s="1">
        <v>115</v>
      </c>
      <c r="H2380" s="1" t="s">
        <v>7836</v>
      </c>
      <c r="I2380" s="1" t="str">
        <f>LEFT(H2380,5)</f>
        <v>Drama</v>
      </c>
      <c r="J2380" s="1" t="s">
        <v>8777</v>
      </c>
      <c r="K2380" s="1">
        <v>15817</v>
      </c>
      <c r="L2380" s="1">
        <v>210</v>
      </c>
      <c r="M2380" s="1" t="s">
        <v>37</v>
      </c>
      <c r="N2380" s="1" t="s">
        <v>38</v>
      </c>
      <c r="O2380" s="1">
        <v>2000</v>
      </c>
      <c r="P2380" s="1">
        <v>6.7</v>
      </c>
    </row>
    <row r="2381" spans="1:16" ht="12.75" x14ac:dyDescent="0.2">
      <c r="A2381" s="1" t="s">
        <v>11886</v>
      </c>
      <c r="B2381" s="1" t="s">
        <v>10376</v>
      </c>
      <c r="C2381" s="1">
        <v>26284475</v>
      </c>
      <c r="D2381" s="1">
        <v>17000000</v>
      </c>
      <c r="E2381" s="1">
        <f t="shared" si="74"/>
        <v>9284475</v>
      </c>
      <c r="F2381" s="1">
        <v>97</v>
      </c>
      <c r="G2381" s="1">
        <v>107</v>
      </c>
      <c r="H2381" s="1" t="s">
        <v>1670</v>
      </c>
      <c r="I2381" s="1" t="str">
        <f t="shared" si="75"/>
        <v>Comedy</v>
      </c>
      <c r="J2381" s="1" t="s">
        <v>299</v>
      </c>
      <c r="K2381" s="1">
        <v>9051</v>
      </c>
      <c r="L2381" s="1">
        <v>68</v>
      </c>
      <c r="M2381" s="1" t="s">
        <v>37</v>
      </c>
      <c r="N2381" s="1" t="s">
        <v>38</v>
      </c>
      <c r="O2381" s="1">
        <v>2015</v>
      </c>
      <c r="P2381" s="1">
        <v>5.7</v>
      </c>
    </row>
    <row r="2382" spans="1:16" ht="12.75" x14ac:dyDescent="0.2">
      <c r="A2382" s="1" t="s">
        <v>11892</v>
      </c>
      <c r="B2382" s="1" t="s">
        <v>11890</v>
      </c>
      <c r="C2382" s="1">
        <v>16702864</v>
      </c>
      <c r="D2382" s="1">
        <v>18000000</v>
      </c>
      <c r="E2382" s="1">
        <f t="shared" si="74"/>
        <v>-1297136</v>
      </c>
      <c r="F2382" s="1">
        <v>54</v>
      </c>
      <c r="G2382" s="1">
        <v>91</v>
      </c>
      <c r="H2382" s="1" t="s">
        <v>1008</v>
      </c>
      <c r="I2382" s="1" t="str">
        <f t="shared" si="75"/>
        <v>Comedy</v>
      </c>
      <c r="J2382" s="1" t="s">
        <v>556</v>
      </c>
      <c r="K2382" s="1">
        <v>8023</v>
      </c>
      <c r="L2382" s="1">
        <v>49</v>
      </c>
      <c r="M2382" s="1" t="s">
        <v>37</v>
      </c>
      <c r="N2382" s="1" t="s">
        <v>38</v>
      </c>
      <c r="O2382" s="1">
        <v>2004</v>
      </c>
      <c r="P2382" s="1">
        <v>5.2</v>
      </c>
    </row>
    <row r="2383" spans="1:16" ht="12.75" x14ac:dyDescent="0.2">
      <c r="A2383" s="1" t="s">
        <v>11896</v>
      </c>
      <c r="B2383" s="1" t="s">
        <v>6703</v>
      </c>
      <c r="C2383" s="1">
        <v>15561627</v>
      </c>
      <c r="D2383" s="1">
        <v>18000000</v>
      </c>
      <c r="E2383" s="1">
        <f t="shared" si="74"/>
        <v>-2438373</v>
      </c>
      <c r="F2383" s="1">
        <v>99</v>
      </c>
      <c r="G2383" s="1">
        <v>125</v>
      </c>
      <c r="H2383" s="1" t="s">
        <v>3408</v>
      </c>
      <c r="I2383" s="1" t="str">
        <f t="shared" si="75"/>
        <v>Drama</v>
      </c>
      <c r="J2383" s="1" t="s">
        <v>10645</v>
      </c>
      <c r="K2383" s="1">
        <v>39105</v>
      </c>
      <c r="L2383" s="1">
        <v>359</v>
      </c>
      <c r="M2383" s="1" t="s">
        <v>37</v>
      </c>
      <c r="N2383" s="1" t="s">
        <v>38</v>
      </c>
      <c r="O2383" s="1">
        <v>2001</v>
      </c>
      <c r="P2383" s="1">
        <v>7.5</v>
      </c>
    </row>
    <row r="2384" spans="1:16" ht="12.75" x14ac:dyDescent="0.2">
      <c r="A2384" s="1" t="s">
        <v>11899</v>
      </c>
      <c r="B2384" s="1" t="s">
        <v>5288</v>
      </c>
      <c r="C2384" s="1">
        <v>17750583</v>
      </c>
      <c r="D2384" s="1">
        <v>30000000</v>
      </c>
      <c r="E2384" s="1">
        <f t="shared" si="74"/>
        <v>-12249417</v>
      </c>
      <c r="F2384" s="1">
        <v>412</v>
      </c>
      <c r="G2384" s="1">
        <v>122</v>
      </c>
      <c r="H2384" s="1" t="s">
        <v>1543</v>
      </c>
      <c r="I2384" s="1" t="str">
        <f>LEFT(H2384,9)</f>
        <v>Biography</v>
      </c>
      <c r="J2384" s="1" t="s">
        <v>212</v>
      </c>
      <c r="K2384" s="1">
        <v>93548</v>
      </c>
      <c r="L2384" s="1">
        <v>307</v>
      </c>
      <c r="M2384" s="1" t="s">
        <v>37</v>
      </c>
      <c r="N2384" s="1" t="s">
        <v>56</v>
      </c>
      <c r="O2384" s="1">
        <v>2015</v>
      </c>
      <c r="P2384" s="1">
        <v>7.2</v>
      </c>
    </row>
    <row r="2385" spans="1:16" ht="12.75" x14ac:dyDescent="0.2">
      <c r="A2385" s="1" t="s">
        <v>11903</v>
      </c>
      <c r="B2385" s="1" t="s">
        <v>1251</v>
      </c>
      <c r="C2385" s="1">
        <v>14793904</v>
      </c>
      <c r="D2385" s="1">
        <v>18000000</v>
      </c>
      <c r="E2385" s="1">
        <f t="shared" si="74"/>
        <v>-3206096</v>
      </c>
      <c r="F2385" s="1">
        <v>107</v>
      </c>
      <c r="G2385" s="1">
        <v>102</v>
      </c>
      <c r="H2385" s="1" t="s">
        <v>1680</v>
      </c>
      <c r="I2385" s="1" t="str">
        <f t="shared" si="75"/>
        <v>Comedy</v>
      </c>
      <c r="J2385" s="1" t="s">
        <v>2301</v>
      </c>
      <c r="K2385" s="1">
        <v>28209</v>
      </c>
      <c r="L2385" s="1">
        <v>80</v>
      </c>
      <c r="M2385" s="1" t="s">
        <v>37</v>
      </c>
      <c r="N2385" s="1" t="s">
        <v>267</v>
      </c>
      <c r="O2385" s="1">
        <v>2009</v>
      </c>
      <c r="P2385" s="1">
        <v>5.3</v>
      </c>
    </row>
    <row r="2386" spans="1:16" ht="12.75" x14ac:dyDescent="0.2">
      <c r="A2386" s="1" t="s">
        <v>11906</v>
      </c>
      <c r="B2386" s="1" t="s">
        <v>8949</v>
      </c>
      <c r="C2386" s="1">
        <v>15281286</v>
      </c>
      <c r="D2386" s="1">
        <v>18000000</v>
      </c>
      <c r="E2386" s="1">
        <f t="shared" si="74"/>
        <v>-2718714</v>
      </c>
      <c r="F2386" s="1">
        <v>192</v>
      </c>
      <c r="G2386" s="1">
        <v>90</v>
      </c>
      <c r="H2386" s="1" t="s">
        <v>1414</v>
      </c>
      <c r="I2386" s="1" t="str">
        <f t="shared" si="75"/>
        <v>Comedy</v>
      </c>
      <c r="J2386" s="1" t="s">
        <v>271</v>
      </c>
      <c r="K2386" s="1">
        <v>64646</v>
      </c>
      <c r="L2386" s="1">
        <v>105</v>
      </c>
      <c r="M2386" s="1" t="s">
        <v>37</v>
      </c>
      <c r="N2386" s="1" t="s">
        <v>38</v>
      </c>
      <c r="O2386" s="1">
        <v>2009</v>
      </c>
      <c r="P2386" s="1">
        <v>6.5</v>
      </c>
    </row>
    <row r="2387" spans="1:16" ht="12.75" x14ac:dyDescent="0.2">
      <c r="A2387" s="1" t="s">
        <v>11911</v>
      </c>
      <c r="B2387" s="1" t="s">
        <v>11909</v>
      </c>
      <c r="C2387" s="1">
        <v>8000000</v>
      </c>
      <c r="D2387" s="1">
        <v>18000000</v>
      </c>
      <c r="E2387" s="1">
        <f t="shared" si="74"/>
        <v>-10000000</v>
      </c>
      <c r="F2387" s="1">
        <v>25</v>
      </c>
      <c r="G2387" s="1">
        <v>98</v>
      </c>
      <c r="H2387" s="1" t="s">
        <v>135</v>
      </c>
      <c r="I2387" s="1" t="str">
        <f t="shared" si="75"/>
        <v>Action</v>
      </c>
      <c r="J2387" s="1" t="s">
        <v>6804</v>
      </c>
      <c r="K2387" s="1">
        <v>1400</v>
      </c>
      <c r="L2387" s="1">
        <v>41</v>
      </c>
      <c r="M2387" s="1" t="s">
        <v>37</v>
      </c>
      <c r="N2387" s="1" t="s">
        <v>38</v>
      </c>
      <c r="O2387" s="1">
        <v>1981</v>
      </c>
      <c r="P2387" s="1">
        <v>5</v>
      </c>
    </row>
    <row r="2388" spans="1:16" ht="12.75" x14ac:dyDescent="0.2">
      <c r="A2388" s="1" t="s">
        <v>11916</v>
      </c>
      <c r="B2388" s="1" t="s">
        <v>11915</v>
      </c>
      <c r="C2388" s="1">
        <v>13491653</v>
      </c>
      <c r="D2388" s="1">
        <v>18000000</v>
      </c>
      <c r="E2388" s="1">
        <f t="shared" si="74"/>
        <v>-4508347</v>
      </c>
      <c r="F2388" s="1">
        <v>104</v>
      </c>
      <c r="G2388" s="1">
        <v>109</v>
      </c>
      <c r="H2388" s="1" t="s">
        <v>4074</v>
      </c>
      <c r="I2388" s="1" t="str">
        <f>LEFT(H2388,5)</f>
        <v>Drama</v>
      </c>
      <c r="J2388" s="1" t="s">
        <v>103</v>
      </c>
      <c r="K2388" s="1">
        <v>23728</v>
      </c>
      <c r="L2388" s="1">
        <v>213</v>
      </c>
      <c r="M2388" s="1" t="s">
        <v>37</v>
      </c>
      <c r="N2388" s="1" t="s">
        <v>38</v>
      </c>
      <c r="O2388" s="1">
        <v>2001</v>
      </c>
      <c r="P2388" s="1">
        <v>6.1</v>
      </c>
    </row>
    <row r="2389" spans="1:16" ht="12.75" x14ac:dyDescent="0.2">
      <c r="A2389" s="1" t="s">
        <v>11921</v>
      </c>
      <c r="B2389" s="1" t="s">
        <v>2245</v>
      </c>
      <c r="D2389" s="1">
        <v>18000000</v>
      </c>
      <c r="E2389" s="1">
        <f t="shared" si="74"/>
        <v>-18000000</v>
      </c>
      <c r="F2389" s="1">
        <v>120</v>
      </c>
      <c r="G2389" s="1">
        <v>107</v>
      </c>
      <c r="H2389" s="1" t="s">
        <v>851</v>
      </c>
      <c r="I2389" s="1" t="str">
        <f>LEFT(H2389,7)</f>
        <v>Mystery</v>
      </c>
      <c r="J2389" s="1" t="s">
        <v>11920</v>
      </c>
      <c r="K2389" s="1">
        <v>27629</v>
      </c>
      <c r="L2389" s="1">
        <v>149</v>
      </c>
      <c r="M2389" s="1" t="s">
        <v>37</v>
      </c>
      <c r="N2389" s="1" t="s">
        <v>38</v>
      </c>
      <c r="O2389" s="1">
        <v>1981</v>
      </c>
      <c r="P2389" s="1">
        <v>7.4</v>
      </c>
    </row>
    <row r="2390" spans="1:16" ht="12.75" x14ac:dyDescent="0.2">
      <c r="A2390" s="1" t="s">
        <v>11928</v>
      </c>
      <c r="B2390" s="1" t="s">
        <v>11925</v>
      </c>
      <c r="C2390" s="1">
        <v>10494494</v>
      </c>
      <c r="D2390" s="1">
        <v>18000000</v>
      </c>
      <c r="E2390" s="1">
        <f t="shared" si="74"/>
        <v>-7505506</v>
      </c>
      <c r="F2390" s="1">
        <v>146</v>
      </c>
      <c r="G2390" s="1">
        <v>90</v>
      </c>
      <c r="H2390" s="1" t="s">
        <v>333</v>
      </c>
      <c r="I2390" s="1" t="str">
        <f t="shared" si="75"/>
        <v>Action</v>
      </c>
      <c r="J2390" s="1" t="s">
        <v>11927</v>
      </c>
      <c r="K2390" s="1">
        <v>19586</v>
      </c>
      <c r="L2390" s="1">
        <v>109</v>
      </c>
      <c r="M2390" s="1" t="s">
        <v>37</v>
      </c>
      <c r="N2390" s="1" t="s">
        <v>38</v>
      </c>
      <c r="O2390" s="1">
        <v>2013</v>
      </c>
      <c r="P2390" s="1">
        <v>4.4000000000000004</v>
      </c>
    </row>
    <row r="2391" spans="1:16" ht="12.75" x14ac:dyDescent="0.2">
      <c r="A2391" s="1" t="s">
        <v>11932</v>
      </c>
      <c r="B2391" s="1" t="s">
        <v>1063</v>
      </c>
      <c r="C2391" s="1">
        <v>7837632</v>
      </c>
      <c r="D2391" s="1">
        <v>18000000</v>
      </c>
      <c r="E2391" s="1">
        <f t="shared" si="74"/>
        <v>-10162368</v>
      </c>
      <c r="F2391" s="1">
        <v>124</v>
      </c>
      <c r="G2391" s="1">
        <v>112</v>
      </c>
      <c r="H2391" s="1" t="s">
        <v>3408</v>
      </c>
      <c r="I2391" s="1" t="str">
        <f t="shared" si="75"/>
        <v>Drama</v>
      </c>
      <c r="J2391" s="1" t="s">
        <v>2317</v>
      </c>
      <c r="K2391" s="1">
        <v>46396</v>
      </c>
      <c r="L2391" s="1">
        <v>287</v>
      </c>
      <c r="M2391" s="1" t="s">
        <v>37</v>
      </c>
      <c r="N2391" s="1" t="s">
        <v>38</v>
      </c>
      <c r="O2391" s="1">
        <v>1997</v>
      </c>
      <c r="P2391" s="1">
        <v>7.5</v>
      </c>
    </row>
    <row r="2392" spans="1:16" ht="12.75" x14ac:dyDescent="0.2">
      <c r="A2392" s="1" t="s">
        <v>11935</v>
      </c>
      <c r="B2392" s="1" t="s">
        <v>3890</v>
      </c>
      <c r="C2392" s="1">
        <v>15155772</v>
      </c>
      <c r="D2392" s="1">
        <v>18000000</v>
      </c>
      <c r="E2392" s="1">
        <f t="shared" si="74"/>
        <v>-2844228</v>
      </c>
      <c r="F2392" s="1">
        <v>107</v>
      </c>
      <c r="G2392" s="1">
        <v>94</v>
      </c>
      <c r="H2392" s="1" t="s">
        <v>1414</v>
      </c>
      <c r="I2392" s="1" t="str">
        <f t="shared" si="75"/>
        <v>Comedy</v>
      </c>
      <c r="J2392" s="1" t="s">
        <v>8421</v>
      </c>
      <c r="K2392" s="1">
        <v>8895</v>
      </c>
      <c r="L2392" s="1">
        <v>48</v>
      </c>
      <c r="M2392" s="1" t="s">
        <v>37</v>
      </c>
      <c r="N2392" s="1" t="s">
        <v>38</v>
      </c>
      <c r="O2392" s="1">
        <v>2014</v>
      </c>
      <c r="P2392" s="1">
        <v>5.7</v>
      </c>
    </row>
    <row r="2393" spans="1:16" ht="12.75" x14ac:dyDescent="0.2">
      <c r="A2393" s="1" t="s">
        <v>11941</v>
      </c>
      <c r="B2393" s="1" t="s">
        <v>11939</v>
      </c>
      <c r="C2393" s="1">
        <v>8508843</v>
      </c>
      <c r="D2393" s="1">
        <v>18000000</v>
      </c>
      <c r="E2393" s="1">
        <f t="shared" si="74"/>
        <v>-9491157</v>
      </c>
      <c r="F2393" s="1">
        <v>11</v>
      </c>
      <c r="G2393" s="1">
        <v>105</v>
      </c>
      <c r="H2393" s="1" t="s">
        <v>4218</v>
      </c>
      <c r="I2393" s="1" t="str">
        <f>LEFT(H2393,9)</f>
        <v>Adventure</v>
      </c>
      <c r="J2393" s="1" t="s">
        <v>2058</v>
      </c>
      <c r="K2393" s="1">
        <v>7470</v>
      </c>
      <c r="L2393" s="1">
        <v>35</v>
      </c>
      <c r="M2393" s="1" t="s">
        <v>37</v>
      </c>
      <c r="N2393" s="1" t="s">
        <v>38</v>
      </c>
      <c r="O2393" s="1">
        <v>1989</v>
      </c>
      <c r="P2393" s="1">
        <v>5.5</v>
      </c>
    </row>
    <row r="2394" spans="1:16" ht="12.75" x14ac:dyDescent="0.2">
      <c r="A2394" s="1" t="s">
        <v>11947</v>
      </c>
      <c r="B2394" s="1" t="s">
        <v>11945</v>
      </c>
      <c r="C2394" s="1">
        <v>7739049</v>
      </c>
      <c r="D2394" s="1">
        <v>18000000</v>
      </c>
      <c r="E2394" s="1">
        <f t="shared" si="74"/>
        <v>-10260951</v>
      </c>
      <c r="F2394" s="1">
        <v>93</v>
      </c>
      <c r="G2394" s="1">
        <v>104</v>
      </c>
      <c r="H2394" s="1" t="s">
        <v>1414</v>
      </c>
      <c r="I2394" s="1" t="str">
        <f t="shared" si="75"/>
        <v>Comedy</v>
      </c>
      <c r="J2394" s="1" t="s">
        <v>3990</v>
      </c>
      <c r="K2394" s="1">
        <v>10680</v>
      </c>
      <c r="L2394" s="1">
        <v>112</v>
      </c>
      <c r="M2394" s="1" t="s">
        <v>37</v>
      </c>
      <c r="N2394" s="1" t="s">
        <v>267</v>
      </c>
      <c r="O2394" s="1">
        <v>2004</v>
      </c>
      <c r="P2394" s="1">
        <v>7.1</v>
      </c>
    </row>
    <row r="2395" spans="1:16" ht="12.75" x14ac:dyDescent="0.2">
      <c r="A2395" s="1" t="s">
        <v>11953</v>
      </c>
      <c r="B2395" s="1" t="s">
        <v>5174</v>
      </c>
      <c r="C2395" s="1">
        <v>6734844</v>
      </c>
      <c r="D2395" s="1">
        <v>17000000</v>
      </c>
      <c r="E2395" s="1">
        <f t="shared" si="74"/>
        <v>-10265156</v>
      </c>
      <c r="F2395" s="1">
        <v>38</v>
      </c>
      <c r="G2395" s="1">
        <v>112</v>
      </c>
      <c r="H2395" s="1" t="s">
        <v>213</v>
      </c>
      <c r="I2395" s="1" t="str">
        <f>LEFT(H2395,5)</f>
        <v>Drama</v>
      </c>
      <c r="J2395" s="1" t="s">
        <v>11952</v>
      </c>
      <c r="K2395" s="1">
        <v>29591</v>
      </c>
      <c r="L2395" s="1">
        <v>118</v>
      </c>
      <c r="M2395" s="1" t="s">
        <v>37</v>
      </c>
      <c r="N2395" s="1" t="s">
        <v>38</v>
      </c>
      <c r="O2395" s="1">
        <v>1986</v>
      </c>
      <c r="P2395" s="1">
        <v>5.9</v>
      </c>
    </row>
    <row r="2396" spans="1:16" ht="12.75" x14ac:dyDescent="0.2">
      <c r="A2396" s="1" t="s">
        <v>11959</v>
      </c>
      <c r="B2396" s="1" t="s">
        <v>11957</v>
      </c>
      <c r="C2396" s="1">
        <v>6000000</v>
      </c>
      <c r="D2396" s="1">
        <v>18000000</v>
      </c>
      <c r="E2396" s="1">
        <f t="shared" si="74"/>
        <v>-12000000</v>
      </c>
      <c r="F2396" s="1">
        <v>60</v>
      </c>
      <c r="G2396" s="1">
        <v>108</v>
      </c>
      <c r="H2396" s="1" t="s">
        <v>42</v>
      </c>
      <c r="I2396" s="1" t="str">
        <f t="shared" si="75"/>
        <v>Action</v>
      </c>
      <c r="J2396" s="1" t="s">
        <v>1449</v>
      </c>
      <c r="K2396" s="1">
        <v>10832</v>
      </c>
      <c r="L2396" s="1">
        <v>102</v>
      </c>
      <c r="M2396" s="1" t="s">
        <v>37</v>
      </c>
      <c r="N2396" s="1" t="s">
        <v>38</v>
      </c>
      <c r="O2396" s="1">
        <v>1981</v>
      </c>
      <c r="P2396" s="1">
        <v>6.7</v>
      </c>
    </row>
    <row r="2397" spans="1:16" ht="12.75" x14ac:dyDescent="0.2">
      <c r="A2397" s="1" t="s">
        <v>11965</v>
      </c>
      <c r="B2397" s="1" t="s">
        <v>9391</v>
      </c>
      <c r="C2397" s="1">
        <v>6615578</v>
      </c>
      <c r="D2397" s="1">
        <v>13000000</v>
      </c>
      <c r="E2397" s="1">
        <f t="shared" si="74"/>
        <v>-6384422</v>
      </c>
      <c r="F2397" s="1">
        <v>184</v>
      </c>
      <c r="G2397" s="1">
        <v>112</v>
      </c>
      <c r="H2397" s="1" t="s">
        <v>6325</v>
      </c>
      <c r="I2397" s="1" t="str">
        <f>LEFT(H2397,9)</f>
        <v>Biography</v>
      </c>
      <c r="J2397" s="1" t="s">
        <v>11964</v>
      </c>
      <c r="K2397" s="1">
        <v>15352</v>
      </c>
      <c r="L2397" s="1">
        <v>82</v>
      </c>
      <c r="M2397" s="1" t="s">
        <v>37</v>
      </c>
      <c r="N2397" s="1" t="s">
        <v>766</v>
      </c>
      <c r="O2397" s="1">
        <v>2009</v>
      </c>
      <c r="P2397" s="1">
        <v>7</v>
      </c>
    </row>
    <row r="2398" spans="1:16" ht="12.75" x14ac:dyDescent="0.2">
      <c r="A2398" s="1" t="s">
        <v>11968</v>
      </c>
      <c r="B2398" s="1" t="s">
        <v>254</v>
      </c>
      <c r="C2398" s="1">
        <v>5887457</v>
      </c>
      <c r="D2398" s="1">
        <v>18000000</v>
      </c>
      <c r="E2398" s="1">
        <f t="shared" si="74"/>
        <v>-12112543</v>
      </c>
      <c r="F2398" s="1">
        <v>148</v>
      </c>
      <c r="G2398" s="1">
        <v>127</v>
      </c>
      <c r="H2398" s="1" t="s">
        <v>4166</v>
      </c>
      <c r="I2398" s="1" t="str">
        <f>LEFT(H2398,9)</f>
        <v>Biography</v>
      </c>
      <c r="J2398" s="1" t="s">
        <v>43</v>
      </c>
      <c r="K2398" s="1">
        <v>142416</v>
      </c>
      <c r="L2398" s="1">
        <v>420</v>
      </c>
      <c r="M2398" s="1" t="s">
        <v>37</v>
      </c>
      <c r="N2398" s="1" t="s">
        <v>38</v>
      </c>
      <c r="O2398" s="1">
        <v>1994</v>
      </c>
      <c r="P2398" s="1">
        <v>7.9</v>
      </c>
    </row>
    <row r="2399" spans="1:16" ht="12.75" x14ac:dyDescent="0.2">
      <c r="A2399" s="1" t="s">
        <v>11971</v>
      </c>
      <c r="B2399" s="1" t="s">
        <v>8185</v>
      </c>
      <c r="C2399" s="1">
        <v>13362308</v>
      </c>
      <c r="D2399" s="1">
        <v>18000000</v>
      </c>
      <c r="E2399" s="1">
        <f t="shared" si="74"/>
        <v>-4637692</v>
      </c>
      <c r="F2399" s="1">
        <v>217</v>
      </c>
      <c r="G2399" s="1">
        <v>111</v>
      </c>
      <c r="H2399" s="1" t="s">
        <v>3408</v>
      </c>
      <c r="I2399" s="1" t="str">
        <f t="shared" si="75"/>
        <v>Drama</v>
      </c>
      <c r="J2399" s="1" t="s">
        <v>81</v>
      </c>
      <c r="K2399" s="1">
        <v>31898</v>
      </c>
      <c r="L2399" s="1">
        <v>111</v>
      </c>
      <c r="M2399" s="1" t="s">
        <v>37</v>
      </c>
      <c r="N2399" s="1" t="s">
        <v>38</v>
      </c>
      <c r="O2399" s="1">
        <v>2013</v>
      </c>
      <c r="P2399" s="1">
        <v>6.9</v>
      </c>
    </row>
    <row r="2400" spans="1:16" ht="12.75" x14ac:dyDescent="0.2">
      <c r="A2400" s="1" t="s">
        <v>11975</v>
      </c>
      <c r="B2400" s="1" t="s">
        <v>2016</v>
      </c>
      <c r="C2400" s="1">
        <v>5701643</v>
      </c>
      <c r="D2400" s="1">
        <v>20000000</v>
      </c>
      <c r="E2400" s="1">
        <f t="shared" si="74"/>
        <v>-14298357</v>
      </c>
      <c r="F2400" s="1">
        <v>160</v>
      </c>
      <c r="G2400" s="1">
        <v>126</v>
      </c>
      <c r="H2400" s="1" t="s">
        <v>3429</v>
      </c>
      <c r="I2400" s="1" t="str">
        <f>LEFT(H2400,9)</f>
        <v>Adventure</v>
      </c>
      <c r="J2400" s="1" t="s">
        <v>229</v>
      </c>
      <c r="K2400" s="1">
        <v>37635</v>
      </c>
      <c r="L2400" s="1">
        <v>165</v>
      </c>
      <c r="M2400" s="1" t="s">
        <v>11979</v>
      </c>
      <c r="N2400" s="1" t="s">
        <v>7169</v>
      </c>
      <c r="O2400" s="1">
        <v>2007</v>
      </c>
      <c r="P2400" s="1">
        <v>7.3</v>
      </c>
    </row>
    <row r="2401" spans="1:16" ht="12.75" x14ac:dyDescent="0.2">
      <c r="A2401" s="1" t="s">
        <v>11980</v>
      </c>
      <c r="B2401" s="1" t="s">
        <v>1293</v>
      </c>
      <c r="C2401" s="1">
        <v>5694401</v>
      </c>
      <c r="D2401" s="1">
        <v>18000000</v>
      </c>
      <c r="E2401" s="1">
        <f t="shared" si="74"/>
        <v>-12305599</v>
      </c>
      <c r="F2401" s="1">
        <v>209</v>
      </c>
      <c r="G2401" s="1">
        <v>114</v>
      </c>
      <c r="H2401" s="1" t="s">
        <v>333</v>
      </c>
      <c r="I2401" s="1" t="str">
        <f t="shared" si="75"/>
        <v>Action</v>
      </c>
      <c r="J2401" s="1" t="s">
        <v>60</v>
      </c>
      <c r="K2401" s="1">
        <v>194489</v>
      </c>
      <c r="L2401" s="1">
        <v>192</v>
      </c>
      <c r="M2401" s="1" t="s">
        <v>37</v>
      </c>
      <c r="N2401" s="1" t="s">
        <v>56</v>
      </c>
      <c r="O2401" s="1">
        <v>2008</v>
      </c>
      <c r="P2401" s="1">
        <v>7.3</v>
      </c>
    </row>
    <row r="2402" spans="1:16" ht="12.75" x14ac:dyDescent="0.2">
      <c r="A2402" s="1" t="s">
        <v>11985</v>
      </c>
      <c r="B2402" s="1" t="s">
        <v>11983</v>
      </c>
      <c r="C2402" s="1">
        <v>5333658</v>
      </c>
      <c r="D2402" s="1">
        <v>20000000</v>
      </c>
      <c r="E2402" s="1">
        <f t="shared" si="74"/>
        <v>-14666342</v>
      </c>
      <c r="F2402" s="1">
        <v>40</v>
      </c>
      <c r="G2402" s="1">
        <v>99</v>
      </c>
      <c r="H2402" s="1" t="s">
        <v>646</v>
      </c>
      <c r="I2402" s="1" t="str">
        <f t="shared" si="75"/>
        <v>Action</v>
      </c>
      <c r="J2402" s="1" t="s">
        <v>11825</v>
      </c>
      <c r="K2402" s="1">
        <v>2541</v>
      </c>
      <c r="L2402" s="1">
        <v>54</v>
      </c>
      <c r="M2402" s="1" t="s">
        <v>37</v>
      </c>
      <c r="N2402" s="1" t="s">
        <v>38</v>
      </c>
      <c r="O2402" s="1">
        <v>1982</v>
      </c>
      <c r="P2402" s="1">
        <v>3.5</v>
      </c>
    </row>
    <row r="2403" spans="1:16" ht="12.75" x14ac:dyDescent="0.2">
      <c r="A2403" s="1" t="s">
        <v>11990</v>
      </c>
      <c r="B2403" s="1" t="s">
        <v>856</v>
      </c>
      <c r="C2403" s="1">
        <v>4414535</v>
      </c>
      <c r="D2403" s="1">
        <v>18000000</v>
      </c>
      <c r="E2403" s="1">
        <f t="shared" si="74"/>
        <v>-13585465</v>
      </c>
      <c r="F2403" s="1">
        <v>85</v>
      </c>
      <c r="G2403" s="1">
        <v>150</v>
      </c>
      <c r="H2403" s="1" t="s">
        <v>3408</v>
      </c>
      <c r="I2403" s="1" t="str">
        <f t="shared" si="75"/>
        <v>Drama</v>
      </c>
      <c r="J2403" s="1" t="s">
        <v>11989</v>
      </c>
      <c r="K2403" s="1">
        <v>30618</v>
      </c>
      <c r="L2403" s="1">
        <v>224</v>
      </c>
      <c r="M2403" s="1" t="s">
        <v>37</v>
      </c>
      <c r="N2403" s="1" t="s">
        <v>56</v>
      </c>
      <c r="O2403" s="1">
        <v>1996</v>
      </c>
      <c r="P2403" s="1">
        <v>7.8</v>
      </c>
    </row>
    <row r="2404" spans="1:16" ht="12.75" x14ac:dyDescent="0.2">
      <c r="A2404" s="1" t="s">
        <v>11994</v>
      </c>
      <c r="B2404" s="1" t="s">
        <v>6247</v>
      </c>
      <c r="C2404" s="1">
        <v>4806750</v>
      </c>
      <c r="E2404" s="1">
        <f t="shared" si="74"/>
        <v>4806750</v>
      </c>
      <c r="F2404" s="1">
        <v>83</v>
      </c>
      <c r="G2404" s="1">
        <v>117</v>
      </c>
      <c r="H2404" s="1" t="s">
        <v>8770</v>
      </c>
      <c r="I2404" s="1" t="str">
        <f>LEFT(H2404,9)</f>
        <v>Biography</v>
      </c>
      <c r="J2404" s="1" t="s">
        <v>351</v>
      </c>
      <c r="K2404" s="1">
        <v>6091</v>
      </c>
      <c r="L2404" s="1">
        <v>53</v>
      </c>
      <c r="M2404" s="1" t="s">
        <v>37</v>
      </c>
      <c r="N2404" s="1" t="s">
        <v>369</v>
      </c>
      <c r="O2404" s="1">
        <v>2009</v>
      </c>
      <c r="P2404" s="1">
        <v>7.4</v>
      </c>
    </row>
    <row r="2405" spans="1:16" ht="12.75" x14ac:dyDescent="0.2">
      <c r="A2405" s="1" t="s">
        <v>11999</v>
      </c>
      <c r="B2405" s="1" t="s">
        <v>11998</v>
      </c>
      <c r="C2405" s="1">
        <v>3707794</v>
      </c>
      <c r="D2405" s="1">
        <v>18000000</v>
      </c>
      <c r="E2405" s="1">
        <f t="shared" si="74"/>
        <v>-14292206</v>
      </c>
      <c r="F2405" s="1">
        <v>263</v>
      </c>
      <c r="G2405" s="1">
        <v>112</v>
      </c>
      <c r="H2405" s="1" t="s">
        <v>1482</v>
      </c>
      <c r="I2405" s="1" t="str">
        <f>LEFT(H2405,9)</f>
        <v>Adventure</v>
      </c>
      <c r="J2405" s="1" t="s">
        <v>83</v>
      </c>
      <c r="K2405" s="1">
        <v>31359</v>
      </c>
      <c r="L2405" s="1">
        <v>156</v>
      </c>
      <c r="M2405" s="1" t="s">
        <v>37</v>
      </c>
      <c r="N2405" s="1" t="s">
        <v>12003</v>
      </c>
      <c r="O2405" s="1">
        <v>2016</v>
      </c>
      <c r="P2405" s="1">
        <v>6.7</v>
      </c>
    </row>
    <row r="2406" spans="1:16" ht="12.75" x14ac:dyDescent="0.2">
      <c r="A2406" s="1" t="s">
        <v>12004</v>
      </c>
      <c r="B2406" s="1" t="s">
        <v>4002</v>
      </c>
      <c r="C2406" s="1">
        <v>3203044</v>
      </c>
      <c r="D2406" s="1">
        <v>18000000</v>
      </c>
      <c r="E2406" s="1">
        <f t="shared" si="74"/>
        <v>-14796956</v>
      </c>
      <c r="F2406" s="1">
        <v>128</v>
      </c>
      <c r="G2406" s="1">
        <v>108</v>
      </c>
      <c r="H2406" s="1" t="s">
        <v>1680</v>
      </c>
      <c r="I2406" s="1" t="str">
        <f t="shared" si="75"/>
        <v>Comedy</v>
      </c>
      <c r="J2406" s="1" t="s">
        <v>4002</v>
      </c>
      <c r="K2406" s="1">
        <v>25165</v>
      </c>
      <c r="L2406" s="1">
        <v>155</v>
      </c>
      <c r="M2406" s="1" t="s">
        <v>37</v>
      </c>
      <c r="N2406" s="1" t="s">
        <v>38</v>
      </c>
      <c r="O2406" s="1">
        <v>2003</v>
      </c>
      <c r="P2406" s="1">
        <v>6.4</v>
      </c>
    </row>
    <row r="2407" spans="1:16" ht="12.75" x14ac:dyDescent="0.2">
      <c r="A2407" s="1" t="s">
        <v>12009</v>
      </c>
      <c r="B2407" s="1" t="s">
        <v>12007</v>
      </c>
      <c r="C2407" s="1">
        <v>4435083</v>
      </c>
      <c r="D2407" s="1">
        <v>18000000</v>
      </c>
      <c r="E2407" s="1">
        <f t="shared" si="74"/>
        <v>-13564917</v>
      </c>
      <c r="F2407" s="1">
        <v>186</v>
      </c>
      <c r="G2407" s="1">
        <v>116</v>
      </c>
      <c r="H2407" s="1" t="s">
        <v>12008</v>
      </c>
      <c r="I2407" s="1" t="str">
        <f>LEFT(H2407,9)</f>
        <v>Biography</v>
      </c>
      <c r="J2407" s="1" t="s">
        <v>3396</v>
      </c>
      <c r="K2407" s="1">
        <v>27882</v>
      </c>
      <c r="L2407" s="1">
        <v>119</v>
      </c>
      <c r="M2407" s="1" t="s">
        <v>37</v>
      </c>
      <c r="N2407" s="1" t="s">
        <v>369</v>
      </c>
      <c r="O2407" s="1">
        <v>2013</v>
      </c>
      <c r="P2407" s="1">
        <v>7.1</v>
      </c>
    </row>
    <row r="2408" spans="1:16" ht="12.75" x14ac:dyDescent="0.2">
      <c r="A2408" s="1" t="s">
        <v>12020</v>
      </c>
      <c r="B2408" s="1" t="s">
        <v>12017</v>
      </c>
      <c r="C2408" s="1">
        <v>2222647</v>
      </c>
      <c r="D2408" s="1">
        <v>12000000</v>
      </c>
      <c r="E2408" s="1">
        <f t="shared" si="74"/>
        <v>-9777353</v>
      </c>
      <c r="F2408" s="1">
        <v>292</v>
      </c>
      <c r="G2408" s="1">
        <v>144</v>
      </c>
      <c r="H2408" s="1" t="s">
        <v>8059</v>
      </c>
      <c r="I2408" s="1" t="str">
        <f>LEFT(H2408,5)</f>
        <v>Drama</v>
      </c>
      <c r="J2408" s="1" t="s">
        <v>12019</v>
      </c>
      <c r="K2408" s="1">
        <v>52958</v>
      </c>
      <c r="L2408" s="1">
        <v>193</v>
      </c>
      <c r="M2408" s="1" t="s">
        <v>8730</v>
      </c>
      <c r="N2408" s="1" t="s">
        <v>766</v>
      </c>
      <c r="O2408" s="1">
        <v>2009</v>
      </c>
      <c r="P2408" s="1">
        <v>7.8</v>
      </c>
    </row>
    <row r="2409" spans="1:16" ht="12.75" x14ac:dyDescent="0.2">
      <c r="A2409" s="1" t="s">
        <v>12025</v>
      </c>
      <c r="B2409" s="1" t="s">
        <v>755</v>
      </c>
      <c r="E2409" s="1">
        <f t="shared" si="74"/>
        <v>0</v>
      </c>
      <c r="F2409" s="1">
        <v>15</v>
      </c>
      <c r="G2409" s="1">
        <v>92</v>
      </c>
      <c r="H2409" s="1" t="s">
        <v>6402</v>
      </c>
      <c r="I2409" s="1" t="str">
        <f t="shared" si="75"/>
        <v>Horror</v>
      </c>
      <c r="J2409" s="1" t="s">
        <v>755</v>
      </c>
      <c r="K2409" s="1">
        <v>436</v>
      </c>
      <c r="L2409" s="1">
        <v>6</v>
      </c>
      <c r="M2409" s="1" t="s">
        <v>37</v>
      </c>
      <c r="N2409" s="1" t="s">
        <v>38</v>
      </c>
      <c r="O2409" s="1">
        <v>2016</v>
      </c>
      <c r="P2409" s="1">
        <v>4</v>
      </c>
    </row>
    <row r="2410" spans="1:16" ht="12.75" x14ac:dyDescent="0.2">
      <c r="A2410" s="1" t="s">
        <v>12030</v>
      </c>
      <c r="B2410" s="1" t="s">
        <v>12028</v>
      </c>
      <c r="C2410" s="1">
        <v>3500000</v>
      </c>
      <c r="D2410" s="1">
        <v>2700000</v>
      </c>
      <c r="E2410" s="1">
        <f t="shared" si="74"/>
        <v>800000</v>
      </c>
      <c r="F2410" s="1">
        <v>70</v>
      </c>
      <c r="G2410" s="1">
        <v>93</v>
      </c>
      <c r="H2410" s="1" t="s">
        <v>12029</v>
      </c>
      <c r="I2410" s="1" t="str">
        <f t="shared" si="75"/>
        <v>Action</v>
      </c>
      <c r="J2410" s="1" t="s">
        <v>1331</v>
      </c>
      <c r="K2410" s="1">
        <v>10082</v>
      </c>
      <c r="L2410" s="1">
        <v>100</v>
      </c>
      <c r="M2410" s="1" t="s">
        <v>37</v>
      </c>
      <c r="N2410" s="1" t="s">
        <v>38</v>
      </c>
      <c r="O2410" s="1">
        <v>1986</v>
      </c>
      <c r="P2410" s="1">
        <v>5.9</v>
      </c>
    </row>
    <row r="2411" spans="1:16" ht="12.75" x14ac:dyDescent="0.2">
      <c r="A2411" s="1" t="s">
        <v>12033</v>
      </c>
      <c r="B2411" s="1" t="s">
        <v>2640</v>
      </c>
      <c r="C2411" s="1">
        <v>676698</v>
      </c>
      <c r="D2411" s="1">
        <v>18000000</v>
      </c>
      <c r="E2411" s="1">
        <f t="shared" si="74"/>
        <v>-17323302</v>
      </c>
      <c r="F2411" s="1">
        <v>79</v>
      </c>
      <c r="G2411" s="1">
        <v>103</v>
      </c>
      <c r="H2411" s="1" t="s">
        <v>2141</v>
      </c>
      <c r="I2411" s="1" t="str">
        <f>LEFT(H2411,5)</f>
        <v>Crime</v>
      </c>
      <c r="J2411" s="1" t="s">
        <v>2864</v>
      </c>
      <c r="K2411" s="1">
        <v>26730</v>
      </c>
      <c r="L2411" s="1">
        <v>180</v>
      </c>
      <c r="M2411" s="1" t="s">
        <v>37</v>
      </c>
      <c r="N2411" s="1" t="s">
        <v>38</v>
      </c>
      <c r="O2411" s="1">
        <v>2002</v>
      </c>
      <c r="P2411" s="1">
        <v>7.2</v>
      </c>
    </row>
    <row r="2412" spans="1:16" ht="12.75" x14ac:dyDescent="0.2">
      <c r="A2412" s="1" t="s">
        <v>12039</v>
      </c>
      <c r="B2412" s="1" t="s">
        <v>6471</v>
      </c>
      <c r="C2412" s="1">
        <v>3419967</v>
      </c>
      <c r="E2412" s="1">
        <f t="shared" si="74"/>
        <v>3419967</v>
      </c>
      <c r="F2412" s="1">
        <v>103</v>
      </c>
      <c r="G2412" s="1">
        <v>93</v>
      </c>
      <c r="H2412" s="1" t="s">
        <v>12037</v>
      </c>
      <c r="I2412" s="1" t="str">
        <f t="shared" si="75"/>
        <v>Music</v>
      </c>
      <c r="J2412" s="1" t="s">
        <v>12038</v>
      </c>
      <c r="K2412" s="1">
        <v>13359</v>
      </c>
      <c r="L2412" s="1">
        <v>56</v>
      </c>
      <c r="M2412" s="1" t="s">
        <v>37</v>
      </c>
      <c r="N2412" s="1" t="s">
        <v>38</v>
      </c>
      <c r="O2412" s="1">
        <v>2013</v>
      </c>
      <c r="P2412" s="1">
        <v>7.2</v>
      </c>
    </row>
    <row r="2413" spans="1:16" ht="12.75" x14ac:dyDescent="0.2">
      <c r="A2413" s="1" t="s">
        <v>12044</v>
      </c>
      <c r="B2413" s="1" t="s">
        <v>12043</v>
      </c>
      <c r="D2413" s="1">
        <v>18000000</v>
      </c>
      <c r="E2413" s="1">
        <f t="shared" si="74"/>
        <v>-18000000</v>
      </c>
      <c r="F2413" s="1">
        <v>97</v>
      </c>
      <c r="G2413" s="1">
        <v>98</v>
      </c>
      <c r="H2413" s="1" t="s">
        <v>2124</v>
      </c>
      <c r="I2413" s="1" t="str">
        <f>LEFT(H2413,5)</f>
        <v>Crime</v>
      </c>
      <c r="J2413" s="1" t="s">
        <v>7602</v>
      </c>
      <c r="K2413" s="1">
        <v>14324</v>
      </c>
      <c r="L2413" s="1">
        <v>93</v>
      </c>
      <c r="M2413" s="1" t="s">
        <v>37</v>
      </c>
      <c r="N2413" s="1" t="s">
        <v>766</v>
      </c>
      <c r="O2413" s="1">
        <v>2008</v>
      </c>
      <c r="P2413" s="1">
        <v>5.0999999999999996</v>
      </c>
    </row>
    <row r="2414" spans="1:16" ht="12.75" x14ac:dyDescent="0.2">
      <c r="A2414" s="1" t="s">
        <v>12055</v>
      </c>
      <c r="B2414" s="1" t="s">
        <v>12052</v>
      </c>
      <c r="D2414" s="1">
        <v>18000000</v>
      </c>
      <c r="E2414" s="1">
        <f t="shared" si="74"/>
        <v>-18000000</v>
      </c>
      <c r="F2414" s="1">
        <v>59</v>
      </c>
      <c r="G2414" s="1">
        <v>114</v>
      </c>
      <c r="H2414" s="1" t="s">
        <v>10412</v>
      </c>
      <c r="I2414" s="1" t="str">
        <f>LEFT(H2414,8)</f>
        <v>Thriller</v>
      </c>
      <c r="J2414" s="1" t="s">
        <v>12054</v>
      </c>
      <c r="K2414" s="1">
        <v>2541</v>
      </c>
      <c r="L2414" s="1">
        <v>20</v>
      </c>
      <c r="M2414" s="1" t="s">
        <v>37</v>
      </c>
      <c r="N2414" s="1" t="s">
        <v>1464</v>
      </c>
      <c r="O2414" s="1">
        <v>2009</v>
      </c>
      <c r="P2414" s="1">
        <v>5.5</v>
      </c>
    </row>
    <row r="2415" spans="1:16" ht="12.75" x14ac:dyDescent="0.2">
      <c r="A2415" s="1" t="s">
        <v>12061</v>
      </c>
      <c r="B2415" s="1" t="s">
        <v>12059</v>
      </c>
      <c r="C2415" s="1">
        <v>229311</v>
      </c>
      <c r="D2415" s="1">
        <v>11350000</v>
      </c>
      <c r="E2415" s="1">
        <f t="shared" si="74"/>
        <v>-11120689</v>
      </c>
      <c r="F2415" s="1">
        <v>10</v>
      </c>
      <c r="G2415" s="1">
        <v>121</v>
      </c>
      <c r="H2415" s="1" t="s">
        <v>12060</v>
      </c>
      <c r="I2415" s="1" t="str">
        <f t="shared" si="75"/>
        <v>Action</v>
      </c>
      <c r="J2415" s="1" t="s">
        <v>4831</v>
      </c>
      <c r="K2415" s="1">
        <v>899</v>
      </c>
      <c r="L2415" s="1">
        <v>42</v>
      </c>
      <c r="M2415" s="1" t="s">
        <v>37</v>
      </c>
      <c r="N2415" s="1" t="s">
        <v>3570</v>
      </c>
      <c r="O2415" s="1">
        <v>1999</v>
      </c>
      <c r="P2415" s="1">
        <v>6.2</v>
      </c>
    </row>
    <row r="2416" spans="1:16" ht="12.75" x14ac:dyDescent="0.2">
      <c r="A2416" s="1" t="s">
        <v>12067</v>
      </c>
      <c r="B2416" s="1" t="s">
        <v>2494</v>
      </c>
      <c r="D2416" s="1">
        <v>3500000</v>
      </c>
      <c r="E2416" s="1">
        <f t="shared" si="74"/>
        <v>-3500000</v>
      </c>
      <c r="F2416" s="1">
        <v>184</v>
      </c>
      <c r="G2416" s="1">
        <v>87</v>
      </c>
      <c r="H2416" s="1" t="s">
        <v>6402</v>
      </c>
      <c r="I2416" s="1" t="str">
        <f t="shared" si="75"/>
        <v>Horror</v>
      </c>
      <c r="J2416" s="1" t="s">
        <v>12066</v>
      </c>
      <c r="K2416" s="1">
        <v>49669</v>
      </c>
      <c r="L2416" s="1">
        <v>419</v>
      </c>
      <c r="M2416" s="1" t="s">
        <v>37</v>
      </c>
      <c r="N2416" s="1" t="s">
        <v>38</v>
      </c>
      <c r="O2416" s="1">
        <v>1985</v>
      </c>
      <c r="P2416" s="1">
        <v>7.2</v>
      </c>
    </row>
    <row r="2417" spans="1:16" ht="12.75" x14ac:dyDescent="0.2">
      <c r="A2417" s="1" t="s">
        <v>12071</v>
      </c>
      <c r="B2417" s="1" t="s">
        <v>1756</v>
      </c>
      <c r="D2417" s="1">
        <v>18000000</v>
      </c>
      <c r="E2417" s="1">
        <f t="shared" si="74"/>
        <v>-18000000</v>
      </c>
      <c r="F2417" s="1">
        <v>23</v>
      </c>
      <c r="G2417" s="1">
        <v>92</v>
      </c>
      <c r="H2417" s="1" t="s">
        <v>463</v>
      </c>
      <c r="I2417" s="1" t="str">
        <f t="shared" si="75"/>
        <v>Action</v>
      </c>
      <c r="J2417" s="1" t="s">
        <v>6530</v>
      </c>
      <c r="K2417" s="1">
        <v>4510</v>
      </c>
      <c r="L2417" s="1">
        <v>50</v>
      </c>
      <c r="M2417" s="1" t="s">
        <v>37</v>
      </c>
      <c r="N2417" s="1" t="s">
        <v>38</v>
      </c>
      <c r="O2417" s="1">
        <v>2016</v>
      </c>
      <c r="P2417" s="1">
        <v>5.2</v>
      </c>
    </row>
    <row r="2418" spans="1:16" ht="12.75" x14ac:dyDescent="0.2">
      <c r="A2418" s="1" t="s">
        <v>12076</v>
      </c>
      <c r="B2418" s="1" t="s">
        <v>12074</v>
      </c>
      <c r="C2418" s="1">
        <v>63260</v>
      </c>
      <c r="D2418" s="1">
        <v>14000000</v>
      </c>
      <c r="E2418" s="1">
        <f t="shared" si="74"/>
        <v>-13936740</v>
      </c>
      <c r="F2418" s="1">
        <v>112</v>
      </c>
      <c r="G2418" s="1">
        <v>105</v>
      </c>
      <c r="H2418" s="1" t="s">
        <v>12075</v>
      </c>
      <c r="I2418" s="1" t="str">
        <f t="shared" si="75"/>
        <v>Action</v>
      </c>
      <c r="J2418" s="1" t="s">
        <v>10307</v>
      </c>
      <c r="K2418" s="1">
        <v>14325</v>
      </c>
      <c r="L2418" s="1">
        <v>90</v>
      </c>
      <c r="M2418" s="1" t="s">
        <v>37</v>
      </c>
      <c r="N2418" s="1" t="s">
        <v>1464</v>
      </c>
      <c r="O2418" s="1">
        <v>2006</v>
      </c>
      <c r="P2418" s="1">
        <v>6.7</v>
      </c>
    </row>
    <row r="2419" spans="1:16" ht="12.75" x14ac:dyDescent="0.2">
      <c r="A2419" s="1" t="s">
        <v>10294</v>
      </c>
      <c r="B2419" s="1" t="s">
        <v>10292</v>
      </c>
      <c r="D2419" s="1">
        <v>11000000</v>
      </c>
      <c r="E2419" s="1">
        <f t="shared" si="74"/>
        <v>-11000000</v>
      </c>
      <c r="F2419" s="1">
        <v>45</v>
      </c>
      <c r="G2419" s="1">
        <v>90</v>
      </c>
      <c r="H2419" s="1" t="s">
        <v>1764</v>
      </c>
      <c r="I2419" s="1" t="str">
        <f>LEFT(H2419,5)</f>
        <v>Drama</v>
      </c>
      <c r="J2419" s="1" t="s">
        <v>1374</v>
      </c>
      <c r="K2419" s="1">
        <v>4693</v>
      </c>
      <c r="L2419" s="1">
        <v>49</v>
      </c>
      <c r="M2419" s="1" t="s">
        <v>37</v>
      </c>
      <c r="N2419" s="1" t="s">
        <v>267</v>
      </c>
      <c r="O2419" s="1">
        <v>2015</v>
      </c>
      <c r="P2419" s="1">
        <v>6.3</v>
      </c>
    </row>
    <row r="2420" spans="1:16" ht="12.75" x14ac:dyDescent="0.2">
      <c r="A2420" s="1" t="s">
        <v>12081</v>
      </c>
      <c r="B2420" s="1" t="s">
        <v>9666</v>
      </c>
      <c r="D2420" s="1">
        <v>17900000</v>
      </c>
      <c r="E2420" s="1">
        <f t="shared" si="74"/>
        <v>-17900000</v>
      </c>
      <c r="F2420" s="1">
        <v>59</v>
      </c>
      <c r="G2420" s="1">
        <v>89</v>
      </c>
      <c r="H2420" s="1" t="s">
        <v>42</v>
      </c>
      <c r="I2420" s="1" t="str">
        <f t="shared" si="75"/>
        <v>Action</v>
      </c>
      <c r="J2420" s="1" t="s">
        <v>9446</v>
      </c>
      <c r="K2420" s="1">
        <v>30215</v>
      </c>
      <c r="L2420" s="1">
        <v>95</v>
      </c>
      <c r="M2420" s="1" t="s">
        <v>37</v>
      </c>
      <c r="N2420" s="1" t="s">
        <v>10490</v>
      </c>
      <c r="O2420" s="1">
        <v>1985</v>
      </c>
      <c r="P2420" s="1">
        <v>5</v>
      </c>
    </row>
    <row r="2421" spans="1:16" ht="12.75" x14ac:dyDescent="0.2">
      <c r="A2421" s="1" t="s">
        <v>12085</v>
      </c>
      <c r="B2421" s="1" t="s">
        <v>12084</v>
      </c>
      <c r="D2421" s="1">
        <v>14000000</v>
      </c>
      <c r="E2421" s="1">
        <f t="shared" si="74"/>
        <v>-14000000</v>
      </c>
      <c r="F2421" s="1">
        <v>195</v>
      </c>
      <c r="G2421" s="1">
        <v>114</v>
      </c>
      <c r="H2421" s="1" t="s">
        <v>6131</v>
      </c>
      <c r="I2421" s="1" t="str">
        <f>LEFT(H2421,5)</f>
        <v>Drama</v>
      </c>
      <c r="J2421" s="1" t="s">
        <v>1745</v>
      </c>
      <c r="K2421" s="1">
        <v>48162</v>
      </c>
      <c r="L2421" s="1">
        <v>140</v>
      </c>
      <c r="M2421" s="1" t="s">
        <v>37</v>
      </c>
      <c r="N2421" s="1" t="s">
        <v>3570</v>
      </c>
      <c r="O2421" s="1">
        <v>2012</v>
      </c>
      <c r="P2421" s="1">
        <v>6.2</v>
      </c>
    </row>
    <row r="2422" spans="1:16" ht="12.75" x14ac:dyDescent="0.2">
      <c r="A2422" s="1" t="s">
        <v>12088</v>
      </c>
      <c r="B2422" s="1" t="s">
        <v>6548</v>
      </c>
      <c r="C2422" s="1">
        <v>121463226</v>
      </c>
      <c r="D2422" s="1">
        <v>20000000</v>
      </c>
      <c r="E2422" s="1">
        <f t="shared" si="74"/>
        <v>101463226</v>
      </c>
      <c r="F2422" s="1">
        <v>256</v>
      </c>
      <c r="G2422" s="1">
        <v>119</v>
      </c>
      <c r="H2422" s="1" t="s">
        <v>1670</v>
      </c>
      <c r="I2422" s="1" t="str">
        <f t="shared" si="75"/>
        <v>Comedy</v>
      </c>
      <c r="J2422" s="1" t="s">
        <v>181</v>
      </c>
      <c r="K2422" s="1">
        <v>422606</v>
      </c>
      <c r="L2422" s="1">
        <v>555</v>
      </c>
      <c r="M2422" s="1" t="s">
        <v>37</v>
      </c>
      <c r="N2422" s="1" t="s">
        <v>38</v>
      </c>
      <c r="O2422" s="1">
        <v>2007</v>
      </c>
      <c r="P2422" s="1">
        <v>7.6</v>
      </c>
    </row>
    <row r="2423" spans="1:16" ht="12.75" x14ac:dyDescent="0.2">
      <c r="A2423" s="1" t="s">
        <v>12091</v>
      </c>
      <c r="B2423" s="1" t="s">
        <v>9515</v>
      </c>
      <c r="C2423" s="1">
        <v>90485233</v>
      </c>
      <c r="E2423" s="1">
        <f t="shared" si="74"/>
        <v>90485233</v>
      </c>
      <c r="F2423" s="1">
        <v>44</v>
      </c>
      <c r="G2423" s="1">
        <v>103</v>
      </c>
      <c r="H2423" s="1" t="s">
        <v>9192</v>
      </c>
      <c r="I2423" s="1" t="str">
        <f t="shared" si="75"/>
        <v>Comedy</v>
      </c>
      <c r="J2423" s="1" t="s">
        <v>5395</v>
      </c>
      <c r="K2423" s="1">
        <v>9544</v>
      </c>
      <c r="L2423" s="1">
        <v>45</v>
      </c>
      <c r="M2423" s="1" t="s">
        <v>37</v>
      </c>
      <c r="N2423" s="1" t="s">
        <v>38</v>
      </c>
      <c r="O2423" s="1">
        <v>2009</v>
      </c>
      <c r="P2423" s="1">
        <v>4.0999999999999996</v>
      </c>
    </row>
    <row r="2424" spans="1:16" ht="12.75" x14ac:dyDescent="0.2">
      <c r="A2424" s="1" t="s">
        <v>12095</v>
      </c>
      <c r="B2424" s="1" t="s">
        <v>12094</v>
      </c>
      <c r="D2424" s="1">
        <v>18000000</v>
      </c>
      <c r="E2424" s="1">
        <f t="shared" si="74"/>
        <v>-18000000</v>
      </c>
      <c r="F2424" s="1">
        <v>59</v>
      </c>
      <c r="G2424" s="1">
        <v>91</v>
      </c>
      <c r="H2424" s="1" t="s">
        <v>5764</v>
      </c>
      <c r="I2424" s="1" t="str">
        <f t="shared" si="75"/>
        <v>Action</v>
      </c>
      <c r="J2424" s="1" t="s">
        <v>4844</v>
      </c>
      <c r="K2424" s="1">
        <v>5693</v>
      </c>
      <c r="L2424" s="1">
        <v>34</v>
      </c>
      <c r="M2424" s="1" t="s">
        <v>37</v>
      </c>
      <c r="N2424" s="1" t="s">
        <v>1464</v>
      </c>
      <c r="O2424" s="1">
        <v>2014</v>
      </c>
      <c r="P2424" s="1">
        <v>5.3</v>
      </c>
    </row>
    <row r="2425" spans="1:16" ht="12.75" x14ac:dyDescent="0.2">
      <c r="A2425" s="1" t="s">
        <v>12100</v>
      </c>
      <c r="B2425" s="1" t="s">
        <v>1070</v>
      </c>
      <c r="C2425" s="1">
        <v>58006147</v>
      </c>
      <c r="D2425" s="1">
        <v>23000000</v>
      </c>
      <c r="E2425" s="1">
        <f t="shared" si="74"/>
        <v>35006147</v>
      </c>
      <c r="F2425" s="1">
        <v>97</v>
      </c>
      <c r="G2425" s="1">
        <v>98</v>
      </c>
      <c r="H2425" s="1" t="s">
        <v>4810</v>
      </c>
      <c r="I2425" s="1" t="str">
        <f>LEFT(H2425,5)</f>
        <v>Drama</v>
      </c>
      <c r="J2425" s="1" t="s">
        <v>12099</v>
      </c>
      <c r="K2425" s="1">
        <v>67653</v>
      </c>
      <c r="L2425" s="1">
        <v>108</v>
      </c>
      <c r="M2425" s="1" t="s">
        <v>37</v>
      </c>
      <c r="N2425" s="1" t="s">
        <v>38</v>
      </c>
      <c r="O2425" s="1">
        <v>2008</v>
      </c>
      <c r="P2425" s="1">
        <v>6.2</v>
      </c>
    </row>
    <row r="2426" spans="1:16" ht="12.75" x14ac:dyDescent="0.2">
      <c r="A2426" s="1" t="s">
        <v>12106</v>
      </c>
      <c r="B2426" s="1" t="s">
        <v>12104</v>
      </c>
      <c r="C2426" s="1">
        <v>51053787</v>
      </c>
      <c r="D2426" s="1">
        <v>17500000</v>
      </c>
      <c r="E2426" s="1">
        <f t="shared" si="74"/>
        <v>33553787</v>
      </c>
      <c r="F2426" s="1">
        <v>142</v>
      </c>
      <c r="G2426" s="1">
        <v>80</v>
      </c>
      <c r="H2426" s="1" t="s">
        <v>12105</v>
      </c>
      <c r="I2426" s="1" t="str">
        <f t="shared" si="75"/>
        <v>Action</v>
      </c>
      <c r="J2426" s="1" t="s">
        <v>256</v>
      </c>
      <c r="K2426" s="1">
        <v>45900</v>
      </c>
      <c r="L2426" s="1">
        <v>247</v>
      </c>
      <c r="M2426" s="1" t="s">
        <v>37</v>
      </c>
      <c r="N2426" s="1" t="s">
        <v>38</v>
      </c>
      <c r="O2426" s="1">
        <v>2005</v>
      </c>
      <c r="P2426" s="1">
        <v>6.5</v>
      </c>
    </row>
    <row r="2427" spans="1:16" ht="12.75" x14ac:dyDescent="0.2">
      <c r="A2427" s="1" t="s">
        <v>12110</v>
      </c>
      <c r="B2427" s="1" t="s">
        <v>12109</v>
      </c>
      <c r="C2427" s="1">
        <v>23472900</v>
      </c>
      <c r="D2427" s="1">
        <v>17500000</v>
      </c>
      <c r="E2427" s="1">
        <f t="shared" si="74"/>
        <v>5972900</v>
      </c>
      <c r="F2427" s="1">
        <v>187</v>
      </c>
      <c r="G2427" s="1">
        <v>121</v>
      </c>
      <c r="H2427" s="1" t="s">
        <v>1960</v>
      </c>
      <c r="I2427" s="1" t="str">
        <f>LEFT(H2427,5)</f>
        <v>Drama</v>
      </c>
      <c r="J2427" s="1" t="s">
        <v>251</v>
      </c>
      <c r="K2427" s="1">
        <v>264533</v>
      </c>
      <c r="L2427" s="1">
        <v>609</v>
      </c>
      <c r="M2427" s="1" t="s">
        <v>37</v>
      </c>
      <c r="N2427" s="1" t="s">
        <v>56</v>
      </c>
      <c r="O2427" s="1">
        <v>2004</v>
      </c>
      <c r="P2427" s="1">
        <v>8.1</v>
      </c>
    </row>
    <row r="2428" spans="1:16" ht="12.75" x14ac:dyDescent="0.2">
      <c r="A2428" s="1" t="s">
        <v>12116</v>
      </c>
      <c r="B2428" s="1" t="s">
        <v>12114</v>
      </c>
      <c r="C2428" s="1">
        <v>39687528</v>
      </c>
      <c r="D2428" s="1">
        <v>24000000</v>
      </c>
      <c r="E2428" s="1">
        <f t="shared" si="74"/>
        <v>15687528</v>
      </c>
      <c r="F2428" s="1">
        <v>193</v>
      </c>
      <c r="G2428" s="1">
        <v>94</v>
      </c>
      <c r="H2428" s="1" t="s">
        <v>463</v>
      </c>
      <c r="I2428" s="1" t="str">
        <f t="shared" si="75"/>
        <v>Action</v>
      </c>
      <c r="J2428" s="1" t="s">
        <v>12115</v>
      </c>
      <c r="K2428" s="1">
        <v>140780</v>
      </c>
      <c r="L2428" s="1">
        <v>376</v>
      </c>
      <c r="M2428" s="1" t="s">
        <v>37</v>
      </c>
      <c r="N2428" s="1" t="s">
        <v>1464</v>
      </c>
      <c r="O2428" s="1">
        <v>2007</v>
      </c>
      <c r="P2428" s="1">
        <v>6.3</v>
      </c>
    </row>
    <row r="2429" spans="1:16" ht="12.75" x14ac:dyDescent="0.2">
      <c r="A2429" s="1" t="s">
        <v>12121</v>
      </c>
      <c r="B2429" s="1" t="s">
        <v>12119</v>
      </c>
      <c r="C2429" s="1">
        <v>7017178</v>
      </c>
      <c r="D2429" s="1">
        <v>17500000</v>
      </c>
      <c r="E2429" s="1">
        <f t="shared" si="74"/>
        <v>-10482822</v>
      </c>
      <c r="F2429" s="1">
        <v>40</v>
      </c>
      <c r="G2429" s="1">
        <v>93</v>
      </c>
      <c r="H2429" s="1" t="s">
        <v>12120</v>
      </c>
      <c r="I2429" s="1" t="str">
        <f>LEFT(H2429,5)</f>
        <v>Drama</v>
      </c>
      <c r="J2429" s="1" t="s">
        <v>3074</v>
      </c>
      <c r="K2429" s="1">
        <v>1633</v>
      </c>
      <c r="L2429" s="1">
        <v>17</v>
      </c>
      <c r="M2429" s="1" t="s">
        <v>37</v>
      </c>
      <c r="N2429" s="1" t="s">
        <v>38</v>
      </c>
      <c r="O2429" s="1">
        <v>2013</v>
      </c>
      <c r="P2429" s="1">
        <v>4.4000000000000004</v>
      </c>
    </row>
    <row r="2430" spans="1:16" ht="12.75" x14ac:dyDescent="0.2">
      <c r="A2430" s="1" t="s">
        <v>12126</v>
      </c>
      <c r="B2430" s="1" t="s">
        <v>12125</v>
      </c>
      <c r="D2430" s="1">
        <v>18000000</v>
      </c>
      <c r="E2430" s="1">
        <f t="shared" si="74"/>
        <v>-18000000</v>
      </c>
      <c r="F2430" s="1">
        <v>46</v>
      </c>
      <c r="G2430" s="1">
        <v>93</v>
      </c>
      <c r="H2430" s="1" t="s">
        <v>59</v>
      </c>
      <c r="I2430" s="1" t="str">
        <f t="shared" si="75"/>
        <v>Action</v>
      </c>
      <c r="J2430" s="1" t="s">
        <v>976</v>
      </c>
      <c r="K2430" s="1">
        <v>13133</v>
      </c>
      <c r="L2430" s="1">
        <v>101</v>
      </c>
      <c r="M2430" s="1" t="s">
        <v>37</v>
      </c>
      <c r="N2430" s="1" t="s">
        <v>38</v>
      </c>
      <c r="O2430" s="1">
        <v>2014</v>
      </c>
      <c r="P2430" s="1">
        <v>4.5999999999999996</v>
      </c>
    </row>
    <row r="2431" spans="1:16" ht="12.75" x14ac:dyDescent="0.2">
      <c r="A2431" s="1" t="s">
        <v>12133</v>
      </c>
      <c r="B2431" s="1" t="s">
        <v>12130</v>
      </c>
      <c r="C2431" s="1">
        <v>325491</v>
      </c>
      <c r="D2431" s="1">
        <v>17500000</v>
      </c>
      <c r="E2431" s="1">
        <f t="shared" si="74"/>
        <v>-17174509</v>
      </c>
      <c r="F2431" s="1">
        <v>38</v>
      </c>
      <c r="G2431" s="1">
        <v>116</v>
      </c>
      <c r="H2431" s="1" t="s">
        <v>2124</v>
      </c>
      <c r="I2431" s="1" t="str">
        <f>LEFT(H2431,5)</f>
        <v>Crime</v>
      </c>
      <c r="J2431" s="1" t="s">
        <v>12132</v>
      </c>
      <c r="K2431" s="1">
        <v>4387</v>
      </c>
      <c r="L2431" s="1">
        <v>67</v>
      </c>
      <c r="M2431" s="1" t="s">
        <v>37</v>
      </c>
      <c r="N2431" s="1" t="s">
        <v>38</v>
      </c>
      <c r="O2431" s="1">
        <v>2002</v>
      </c>
      <c r="P2431" s="1">
        <v>6</v>
      </c>
    </row>
    <row r="2432" spans="1:16" ht="12.75" x14ac:dyDescent="0.2">
      <c r="A2432" s="1" t="s">
        <v>12138</v>
      </c>
      <c r="B2432" s="1" t="s">
        <v>3562</v>
      </c>
      <c r="C2432" s="1">
        <v>96471845</v>
      </c>
      <c r="D2432" s="1">
        <v>17000000</v>
      </c>
      <c r="E2432" s="1">
        <f t="shared" si="74"/>
        <v>79471845</v>
      </c>
      <c r="F2432" s="1">
        <v>239</v>
      </c>
      <c r="G2432" s="1">
        <v>101</v>
      </c>
      <c r="H2432" s="1" t="s">
        <v>9753</v>
      </c>
      <c r="I2432" s="1" t="str">
        <f>LEFT(H2432,7)</f>
        <v>Fantasy</v>
      </c>
      <c r="J2432" s="1" t="s">
        <v>8231</v>
      </c>
      <c r="K2432" s="1">
        <v>268581</v>
      </c>
      <c r="L2432" s="1">
        <v>1109</v>
      </c>
      <c r="M2432" s="1" t="s">
        <v>37</v>
      </c>
      <c r="N2432" s="1" t="s">
        <v>38</v>
      </c>
      <c r="O2432" s="1">
        <v>2001</v>
      </c>
      <c r="P2432" s="1">
        <v>7.6</v>
      </c>
    </row>
    <row r="2433" spans="1:16" ht="12.75" x14ac:dyDescent="0.2">
      <c r="A2433" s="1" t="s">
        <v>12143</v>
      </c>
      <c r="B2433" s="1" t="s">
        <v>29</v>
      </c>
      <c r="C2433" s="1">
        <v>85200000</v>
      </c>
      <c r="D2433" s="1">
        <v>18500000</v>
      </c>
      <c r="E2433" s="1">
        <f t="shared" si="74"/>
        <v>66700000</v>
      </c>
      <c r="F2433" s="1">
        <v>250</v>
      </c>
      <c r="G2433" s="1">
        <v>154</v>
      </c>
      <c r="H2433" s="1" t="s">
        <v>72</v>
      </c>
      <c r="I2433" s="1" t="str">
        <f t="shared" si="75"/>
        <v>Action</v>
      </c>
      <c r="J2433" s="1" t="s">
        <v>3006</v>
      </c>
      <c r="K2433" s="1">
        <v>488537</v>
      </c>
      <c r="L2433" s="1">
        <v>1076</v>
      </c>
      <c r="M2433" s="1" t="s">
        <v>37</v>
      </c>
      <c r="N2433" s="1" t="s">
        <v>38</v>
      </c>
      <c r="O2433" s="1">
        <v>1986</v>
      </c>
      <c r="P2433" s="1">
        <v>8.4</v>
      </c>
    </row>
    <row r="2434" spans="1:16" ht="12.75" x14ac:dyDescent="0.2">
      <c r="A2434" s="1" t="s">
        <v>12150</v>
      </c>
      <c r="B2434" s="1" t="s">
        <v>12146</v>
      </c>
      <c r="C2434" s="1">
        <v>72000000</v>
      </c>
      <c r="D2434" s="1">
        <v>17000000</v>
      </c>
      <c r="E2434" s="1">
        <f t="shared" si="74"/>
        <v>55000000</v>
      </c>
      <c r="F2434" s="1">
        <v>82</v>
      </c>
      <c r="G2434" s="1">
        <v>170</v>
      </c>
      <c r="H2434" s="1" t="s">
        <v>12148</v>
      </c>
      <c r="I2434" s="1" t="str">
        <f>LEFT(H2434,5)</f>
        <v>Drama</v>
      </c>
      <c r="J2434" s="1" t="s">
        <v>12149</v>
      </c>
      <c r="K2434" s="1">
        <v>66959</v>
      </c>
      <c r="L2434" s="1">
        <v>258</v>
      </c>
      <c r="M2434" s="1" t="s">
        <v>37</v>
      </c>
      <c r="N2434" s="1" t="s">
        <v>38</v>
      </c>
      <c r="O2434" s="1">
        <v>1964</v>
      </c>
      <c r="P2434" s="1">
        <v>7.9</v>
      </c>
    </row>
    <row r="2435" spans="1:16" ht="12.75" x14ac:dyDescent="0.2">
      <c r="A2435" s="1" t="s">
        <v>12154</v>
      </c>
      <c r="B2435" s="1" t="s">
        <v>4830</v>
      </c>
      <c r="C2435" s="1">
        <v>72219395</v>
      </c>
      <c r="D2435" s="1">
        <v>17000000</v>
      </c>
      <c r="E2435" s="1">
        <f t="shared" ref="E2435:E2498" si="76">C2435-D2435</f>
        <v>55219395</v>
      </c>
      <c r="F2435" s="1">
        <v>140</v>
      </c>
      <c r="G2435" s="1">
        <v>99</v>
      </c>
      <c r="H2435" s="1" t="s">
        <v>3029</v>
      </c>
      <c r="I2435" s="1" t="str">
        <f t="shared" ref="I2435:I2497" si="77">LEFT(H2435,6)</f>
        <v>Horror</v>
      </c>
      <c r="J2435" s="1" t="s">
        <v>5332</v>
      </c>
      <c r="K2435" s="1">
        <v>105585</v>
      </c>
      <c r="L2435" s="1">
        <v>419</v>
      </c>
      <c r="M2435" s="1" t="s">
        <v>37</v>
      </c>
      <c r="N2435" s="1" t="s">
        <v>38</v>
      </c>
      <c r="O2435" s="1">
        <v>1997</v>
      </c>
      <c r="P2435" s="1">
        <v>5.6</v>
      </c>
    </row>
    <row r="2436" spans="1:16" ht="12.75" x14ac:dyDescent="0.2">
      <c r="A2436" s="1" t="s">
        <v>12157</v>
      </c>
      <c r="B2436" s="1" t="s">
        <v>7426</v>
      </c>
      <c r="C2436" s="1">
        <v>82389560</v>
      </c>
      <c r="D2436" s="1">
        <v>17000000</v>
      </c>
      <c r="E2436" s="1">
        <f t="shared" si="76"/>
        <v>65389560</v>
      </c>
      <c r="F2436" s="1">
        <v>129</v>
      </c>
      <c r="G2436" s="1">
        <v>104</v>
      </c>
      <c r="H2436" s="1" t="s">
        <v>1670</v>
      </c>
      <c r="I2436" s="1" t="str">
        <f t="shared" si="77"/>
        <v>Comedy</v>
      </c>
      <c r="J2436" s="1" t="s">
        <v>4495</v>
      </c>
      <c r="K2436" s="1">
        <v>106820</v>
      </c>
      <c r="L2436" s="1">
        <v>147</v>
      </c>
      <c r="M2436" s="1" t="s">
        <v>37</v>
      </c>
      <c r="N2436" s="1" t="s">
        <v>38</v>
      </c>
      <c r="O2436" s="1">
        <v>2014</v>
      </c>
      <c r="P2436" s="1">
        <v>6.5</v>
      </c>
    </row>
    <row r="2437" spans="1:16" ht="12.75" x14ac:dyDescent="0.2">
      <c r="A2437" s="1" t="s">
        <v>12161</v>
      </c>
      <c r="B2437" s="1" t="s">
        <v>8190</v>
      </c>
      <c r="C2437" s="1">
        <v>71502303</v>
      </c>
      <c r="D2437" s="1">
        <v>12000000</v>
      </c>
      <c r="E2437" s="1">
        <f t="shared" si="76"/>
        <v>59502303</v>
      </c>
      <c r="F2437" s="1">
        <v>285</v>
      </c>
      <c r="G2437" s="1">
        <v>126</v>
      </c>
      <c r="H2437" s="1" t="s">
        <v>11383</v>
      </c>
      <c r="I2437" s="1" t="str">
        <f>LEFT(H2437,9)</f>
        <v>Adventure</v>
      </c>
      <c r="J2437" s="1" t="s">
        <v>2665</v>
      </c>
      <c r="K2437" s="1">
        <v>149966</v>
      </c>
      <c r="L2437" s="1">
        <v>835</v>
      </c>
      <c r="M2437" s="1" t="s">
        <v>37</v>
      </c>
      <c r="N2437" s="1" t="s">
        <v>38</v>
      </c>
      <c r="O2437" s="1">
        <v>2004</v>
      </c>
      <c r="P2437" s="1">
        <v>7.5</v>
      </c>
    </row>
    <row r="2438" spans="1:16" ht="12.75" x14ac:dyDescent="0.2">
      <c r="A2438" s="1" t="s">
        <v>12166</v>
      </c>
      <c r="B2438" s="1" t="s">
        <v>4938</v>
      </c>
      <c r="C2438" s="1">
        <v>19179969</v>
      </c>
      <c r="D2438" s="1">
        <v>17500000</v>
      </c>
      <c r="E2438" s="1">
        <f t="shared" si="76"/>
        <v>1679969</v>
      </c>
      <c r="F2438" s="1">
        <v>91</v>
      </c>
      <c r="G2438" s="1">
        <v>110</v>
      </c>
      <c r="H2438" s="1" t="s">
        <v>1670</v>
      </c>
      <c r="I2438" s="1" t="str">
        <f t="shared" si="77"/>
        <v>Comedy</v>
      </c>
      <c r="J2438" s="1" t="s">
        <v>12165</v>
      </c>
      <c r="K2438" s="1">
        <v>54710</v>
      </c>
      <c r="L2438" s="1">
        <v>177</v>
      </c>
      <c r="M2438" s="1" t="s">
        <v>37</v>
      </c>
      <c r="N2438" s="1" t="s">
        <v>38</v>
      </c>
      <c r="O2438" s="1">
        <v>2006</v>
      </c>
      <c r="P2438" s="1">
        <v>6.3</v>
      </c>
    </row>
    <row r="2439" spans="1:16" ht="12.75" x14ac:dyDescent="0.2">
      <c r="A2439" s="1" t="s">
        <v>12169</v>
      </c>
      <c r="B2439" s="1" t="s">
        <v>5366</v>
      </c>
      <c r="C2439" s="1">
        <v>47000000</v>
      </c>
      <c r="D2439" s="1">
        <v>300000</v>
      </c>
      <c r="E2439" s="1">
        <f t="shared" si="76"/>
        <v>46700000</v>
      </c>
      <c r="F2439" s="1">
        <v>318</v>
      </c>
      <c r="G2439" s="1">
        <v>101</v>
      </c>
      <c r="H2439" s="1" t="s">
        <v>5543</v>
      </c>
      <c r="I2439" s="1" t="str">
        <f t="shared" si="77"/>
        <v>Horror</v>
      </c>
      <c r="J2439" s="1" t="s">
        <v>1733</v>
      </c>
      <c r="K2439" s="1">
        <v>157857</v>
      </c>
      <c r="L2439" s="1">
        <v>1191</v>
      </c>
      <c r="M2439" s="1" t="s">
        <v>37</v>
      </c>
      <c r="N2439" s="1" t="s">
        <v>38</v>
      </c>
      <c r="O2439" s="1">
        <v>1978</v>
      </c>
      <c r="P2439" s="1">
        <v>7.9</v>
      </c>
    </row>
    <row r="2440" spans="1:16" ht="12.75" x14ac:dyDescent="0.2">
      <c r="A2440" s="1" t="s">
        <v>6166</v>
      </c>
      <c r="B2440" s="1" t="s">
        <v>1938</v>
      </c>
      <c r="C2440" s="1">
        <v>84961</v>
      </c>
      <c r="D2440" s="1">
        <v>31000000</v>
      </c>
      <c r="E2440" s="1">
        <f t="shared" si="76"/>
        <v>-30915039</v>
      </c>
      <c r="F2440" s="1">
        <v>283</v>
      </c>
      <c r="G2440" s="1">
        <v>80</v>
      </c>
      <c r="H2440" s="1" t="s">
        <v>1312</v>
      </c>
      <c r="I2440" s="1" t="str">
        <f t="shared" si="77"/>
        <v>Action</v>
      </c>
      <c r="J2440" s="1" t="s">
        <v>501</v>
      </c>
      <c r="K2440" s="1">
        <v>149414</v>
      </c>
      <c r="L2440" s="1">
        <v>841</v>
      </c>
      <c r="M2440" s="1" t="s">
        <v>1945</v>
      </c>
      <c r="N2440" s="1" t="s">
        <v>891</v>
      </c>
      <c r="O2440" s="1">
        <v>2002</v>
      </c>
      <c r="P2440" s="1">
        <v>7.9</v>
      </c>
    </row>
    <row r="2441" spans="1:16" ht="12.75" x14ac:dyDescent="0.2">
      <c r="A2441" s="1" t="s">
        <v>12174</v>
      </c>
      <c r="B2441" s="1" t="s">
        <v>12172</v>
      </c>
      <c r="C2441" s="1">
        <v>37566230</v>
      </c>
      <c r="D2441" s="1">
        <v>17000000</v>
      </c>
      <c r="E2441" s="1">
        <f t="shared" si="76"/>
        <v>20566230</v>
      </c>
      <c r="F2441" s="1">
        <v>52</v>
      </c>
      <c r="G2441" s="1">
        <v>87</v>
      </c>
      <c r="H2441" s="1" t="s">
        <v>12173</v>
      </c>
      <c r="I2441" s="1" t="str">
        <f t="shared" si="77"/>
        <v>Comedy</v>
      </c>
      <c r="J2441" s="1" t="s">
        <v>2620</v>
      </c>
      <c r="K2441" s="1">
        <v>3407</v>
      </c>
      <c r="L2441" s="1">
        <v>48</v>
      </c>
      <c r="M2441" s="1" t="s">
        <v>37</v>
      </c>
      <c r="N2441" s="1" t="s">
        <v>38</v>
      </c>
      <c r="O2441" s="1">
        <v>2003</v>
      </c>
      <c r="P2441" s="1">
        <v>5.0999999999999996</v>
      </c>
    </row>
    <row r="2442" spans="1:16" ht="12.75" x14ac:dyDescent="0.2">
      <c r="A2442" s="1" t="s">
        <v>12177</v>
      </c>
      <c r="B2442" s="1" t="s">
        <v>6799</v>
      </c>
      <c r="C2442" s="1">
        <v>70492685</v>
      </c>
      <c r="D2442" s="1">
        <v>17000000</v>
      </c>
      <c r="E2442" s="1">
        <f t="shared" si="76"/>
        <v>53492685</v>
      </c>
      <c r="F2442" s="1">
        <v>56</v>
      </c>
      <c r="G2442" s="1">
        <v>123</v>
      </c>
      <c r="H2442" s="1" t="s">
        <v>2526</v>
      </c>
      <c r="I2442" s="1" t="str">
        <f t="shared" si="77"/>
        <v>Comedy</v>
      </c>
      <c r="J2442" s="1" t="s">
        <v>2806</v>
      </c>
      <c r="K2442" s="1">
        <v>11600</v>
      </c>
      <c r="L2442" s="1">
        <v>64</v>
      </c>
      <c r="M2442" s="1" t="s">
        <v>37</v>
      </c>
      <c r="N2442" s="1" t="s">
        <v>38</v>
      </c>
      <c r="O2442" s="1">
        <v>2013</v>
      </c>
      <c r="P2442" s="1">
        <v>6.7</v>
      </c>
    </row>
    <row r="2443" spans="1:16" ht="12.75" x14ac:dyDescent="0.2">
      <c r="A2443" s="1" t="s">
        <v>12180</v>
      </c>
      <c r="B2443" s="1" t="s">
        <v>9520</v>
      </c>
      <c r="C2443" s="1">
        <v>35635046</v>
      </c>
      <c r="D2443" s="1">
        <v>17000000</v>
      </c>
      <c r="E2443" s="1">
        <f t="shared" si="76"/>
        <v>18635046</v>
      </c>
      <c r="F2443" s="1">
        <v>186</v>
      </c>
      <c r="G2443" s="1">
        <v>109</v>
      </c>
      <c r="H2443" s="1" t="s">
        <v>463</v>
      </c>
      <c r="I2443" s="1" t="str">
        <f t="shared" si="77"/>
        <v>Action</v>
      </c>
      <c r="J2443" s="1" t="s">
        <v>314</v>
      </c>
      <c r="K2443" s="1">
        <v>121058</v>
      </c>
      <c r="L2443" s="1">
        <v>482</v>
      </c>
      <c r="M2443" s="1" t="s">
        <v>37</v>
      </c>
      <c r="N2443" s="1" t="s">
        <v>56</v>
      </c>
      <c r="O2443" s="1">
        <v>2006</v>
      </c>
      <c r="P2443" s="1">
        <v>6.7</v>
      </c>
    </row>
    <row r="2444" spans="1:16" ht="12.75" x14ac:dyDescent="0.2">
      <c r="A2444" s="1" t="s">
        <v>12184</v>
      </c>
      <c r="B2444" s="1" t="s">
        <v>12183</v>
      </c>
      <c r="C2444" s="1">
        <v>45670855</v>
      </c>
      <c r="D2444" s="1">
        <v>20000000</v>
      </c>
      <c r="E2444" s="1">
        <f t="shared" si="76"/>
        <v>25670855</v>
      </c>
      <c r="F2444" s="1">
        <v>178</v>
      </c>
      <c r="G2444" s="1">
        <v>90</v>
      </c>
      <c r="H2444" s="1" t="s">
        <v>5102</v>
      </c>
      <c r="I2444" s="1" t="str">
        <f t="shared" si="77"/>
        <v>Horror</v>
      </c>
      <c r="J2444" s="1" t="s">
        <v>5919</v>
      </c>
      <c r="K2444" s="1">
        <v>67978</v>
      </c>
      <c r="L2444" s="1">
        <v>279</v>
      </c>
      <c r="M2444" s="1" t="s">
        <v>37</v>
      </c>
      <c r="N2444" s="1" t="s">
        <v>267</v>
      </c>
      <c r="O2444" s="1">
        <v>2010</v>
      </c>
      <c r="P2444" s="1">
        <v>5.6</v>
      </c>
    </row>
    <row r="2445" spans="1:16" ht="12.75" x14ac:dyDescent="0.2">
      <c r="A2445" s="1" t="s">
        <v>12188</v>
      </c>
      <c r="B2445" s="1" t="s">
        <v>3801</v>
      </c>
      <c r="C2445" s="1">
        <v>37939782</v>
      </c>
      <c r="D2445" s="1">
        <v>17000000</v>
      </c>
      <c r="E2445" s="1">
        <f t="shared" si="76"/>
        <v>20939782</v>
      </c>
      <c r="F2445" s="1">
        <v>140</v>
      </c>
      <c r="G2445" s="1">
        <v>96</v>
      </c>
      <c r="H2445" s="1" t="s">
        <v>1680</v>
      </c>
      <c r="I2445" s="1" t="str">
        <f t="shared" si="77"/>
        <v>Comedy</v>
      </c>
      <c r="J2445" s="1" t="s">
        <v>8356</v>
      </c>
      <c r="K2445" s="1">
        <v>62272</v>
      </c>
      <c r="L2445" s="1">
        <v>207</v>
      </c>
      <c r="M2445" s="1" t="s">
        <v>37</v>
      </c>
      <c r="N2445" s="1" t="s">
        <v>38</v>
      </c>
      <c r="O2445" s="1">
        <v>2002</v>
      </c>
      <c r="P2445" s="1">
        <v>5.6</v>
      </c>
    </row>
    <row r="2446" spans="1:16" ht="12.75" x14ac:dyDescent="0.2">
      <c r="A2446" s="1" t="s">
        <v>301</v>
      </c>
      <c r="B2446" s="1" t="s">
        <v>298</v>
      </c>
      <c r="C2446" s="1">
        <v>172051787</v>
      </c>
      <c r="D2446" s="1">
        <v>170000000</v>
      </c>
      <c r="E2446" s="1">
        <f t="shared" si="76"/>
        <v>2051787</v>
      </c>
      <c r="F2446" s="1">
        <v>469</v>
      </c>
      <c r="G2446" s="1">
        <v>125</v>
      </c>
      <c r="H2446" s="1" t="s">
        <v>72</v>
      </c>
      <c r="I2446" s="1" t="str">
        <f t="shared" si="77"/>
        <v>Action</v>
      </c>
      <c r="J2446" s="1" t="s">
        <v>300</v>
      </c>
      <c r="K2446" s="1">
        <v>264186</v>
      </c>
      <c r="L2446" s="1">
        <v>665</v>
      </c>
      <c r="M2446" s="1" t="s">
        <v>37</v>
      </c>
      <c r="N2446" s="1" t="s">
        <v>38</v>
      </c>
      <c r="O2446" s="1">
        <v>2010</v>
      </c>
      <c r="P2446" s="1">
        <v>6.8</v>
      </c>
    </row>
    <row r="2447" spans="1:16" ht="12.75" x14ac:dyDescent="0.2">
      <c r="A2447" s="1" t="s">
        <v>12193</v>
      </c>
      <c r="B2447" s="1" t="s">
        <v>12191</v>
      </c>
      <c r="C2447" s="1">
        <v>30324946</v>
      </c>
      <c r="D2447" s="1">
        <v>17000000</v>
      </c>
      <c r="E2447" s="1">
        <f t="shared" si="76"/>
        <v>13324946</v>
      </c>
      <c r="F2447" s="1">
        <v>63</v>
      </c>
      <c r="G2447" s="1">
        <v>82</v>
      </c>
      <c r="H2447" s="1" t="s">
        <v>6544</v>
      </c>
      <c r="I2447" s="1" t="str">
        <f t="shared" si="77"/>
        <v>Comedy</v>
      </c>
      <c r="J2447" s="1" t="s">
        <v>1248</v>
      </c>
      <c r="K2447" s="1">
        <v>48458</v>
      </c>
      <c r="L2447" s="1">
        <v>239</v>
      </c>
      <c r="M2447" s="1" t="s">
        <v>37</v>
      </c>
      <c r="N2447" s="1" t="s">
        <v>38</v>
      </c>
      <c r="O2447" s="1">
        <v>1998</v>
      </c>
      <c r="P2447" s="1">
        <v>6.2</v>
      </c>
    </row>
    <row r="2448" spans="1:16" ht="12.75" x14ac:dyDescent="0.2">
      <c r="A2448" s="1" t="s">
        <v>12196</v>
      </c>
      <c r="B2448" s="1" t="s">
        <v>11667</v>
      </c>
      <c r="C2448" s="1">
        <v>27854896</v>
      </c>
      <c r="D2448" s="1">
        <v>17000000</v>
      </c>
      <c r="E2448" s="1">
        <f t="shared" si="76"/>
        <v>10854896</v>
      </c>
      <c r="F2448" s="1">
        <v>148</v>
      </c>
      <c r="G2448" s="1">
        <v>86</v>
      </c>
      <c r="H2448" s="1" t="s">
        <v>686</v>
      </c>
      <c r="I2448" s="1" t="str">
        <f>LEFT(H2448,5)</f>
        <v>Drama</v>
      </c>
      <c r="J2448" s="1" t="s">
        <v>5182</v>
      </c>
      <c r="K2448" s="1">
        <v>64190</v>
      </c>
      <c r="L2448" s="1">
        <v>129</v>
      </c>
      <c r="M2448" s="1" t="s">
        <v>37</v>
      </c>
      <c r="N2448" s="1" t="s">
        <v>38</v>
      </c>
      <c r="O2448" s="1">
        <v>2011</v>
      </c>
      <c r="P2448" s="1">
        <v>5.6</v>
      </c>
    </row>
    <row r="2449" spans="1:16" ht="12.75" x14ac:dyDescent="0.2">
      <c r="A2449" s="1" t="s">
        <v>12200</v>
      </c>
      <c r="B2449" s="1" t="s">
        <v>7479</v>
      </c>
      <c r="C2449" s="1">
        <v>41777564</v>
      </c>
      <c r="D2449" s="1">
        <v>15000000</v>
      </c>
      <c r="E2449" s="1">
        <f t="shared" si="76"/>
        <v>26777564</v>
      </c>
      <c r="F2449" s="1">
        <v>265</v>
      </c>
      <c r="G2449" s="1">
        <v>108</v>
      </c>
      <c r="H2449" s="1" t="s">
        <v>6402</v>
      </c>
      <c r="I2449" s="1" t="str">
        <f t="shared" si="77"/>
        <v>Horror</v>
      </c>
      <c r="J2449" s="1" t="s">
        <v>11562</v>
      </c>
      <c r="K2449" s="1">
        <v>129719</v>
      </c>
      <c r="L2449" s="1">
        <v>855</v>
      </c>
      <c r="M2449" s="1" t="s">
        <v>37</v>
      </c>
      <c r="N2449" s="1" t="s">
        <v>38</v>
      </c>
      <c r="O2449" s="1">
        <v>2006</v>
      </c>
      <c r="P2449" s="1">
        <v>6.4</v>
      </c>
    </row>
    <row r="2450" spans="1:16" ht="12.75" x14ac:dyDescent="0.2">
      <c r="A2450" s="1" t="s">
        <v>12203</v>
      </c>
      <c r="B2450" s="1" t="s">
        <v>4590</v>
      </c>
      <c r="C2450" s="1">
        <v>22734486</v>
      </c>
      <c r="D2450" s="1">
        <v>17000000</v>
      </c>
      <c r="E2450" s="1">
        <f t="shared" si="76"/>
        <v>5734486</v>
      </c>
      <c r="F2450" s="1">
        <v>75</v>
      </c>
      <c r="G2450" s="1">
        <v>98</v>
      </c>
      <c r="H2450" s="1" t="s">
        <v>1670</v>
      </c>
      <c r="I2450" s="1" t="str">
        <f t="shared" si="77"/>
        <v>Comedy</v>
      </c>
      <c r="J2450" s="1" t="s">
        <v>3810</v>
      </c>
      <c r="K2450" s="1">
        <v>11815</v>
      </c>
      <c r="L2450" s="1">
        <v>117</v>
      </c>
      <c r="M2450" s="1" t="s">
        <v>37</v>
      </c>
      <c r="N2450" s="1" t="s">
        <v>38</v>
      </c>
      <c r="O2450" s="1">
        <v>2003</v>
      </c>
      <c r="P2450" s="1">
        <v>5.6</v>
      </c>
    </row>
    <row r="2451" spans="1:16" ht="12.75" x14ac:dyDescent="0.2">
      <c r="A2451" s="1" t="s">
        <v>12208</v>
      </c>
      <c r="B2451" s="1" t="s">
        <v>8545</v>
      </c>
      <c r="C2451" s="1">
        <v>44469602</v>
      </c>
      <c r="D2451" s="1">
        <v>17000000</v>
      </c>
      <c r="E2451" s="1">
        <f t="shared" si="76"/>
        <v>27469602</v>
      </c>
      <c r="F2451" s="1">
        <v>113</v>
      </c>
      <c r="G2451" s="1">
        <v>129</v>
      </c>
      <c r="H2451" s="1" t="s">
        <v>1633</v>
      </c>
      <c r="I2451" s="1" t="str">
        <f>LEFT(H2451,9)</f>
        <v>Biography</v>
      </c>
      <c r="J2451" s="1" t="s">
        <v>12207</v>
      </c>
      <c r="K2451" s="1">
        <v>23480</v>
      </c>
      <c r="L2451" s="1">
        <v>83</v>
      </c>
      <c r="M2451" s="1" t="s">
        <v>37</v>
      </c>
      <c r="N2451" s="1" t="s">
        <v>38</v>
      </c>
      <c r="O2451" s="1">
        <v>2015</v>
      </c>
      <c r="P2451" s="1">
        <v>7.4</v>
      </c>
    </row>
    <row r="2452" spans="1:16" ht="12.75" x14ac:dyDescent="0.2">
      <c r="A2452" s="1" t="s">
        <v>12213</v>
      </c>
      <c r="B2452" s="1" t="s">
        <v>12212</v>
      </c>
      <c r="C2452" s="1">
        <v>24708699</v>
      </c>
      <c r="E2452" s="1">
        <f t="shared" si="76"/>
        <v>24708699</v>
      </c>
      <c r="F2452" s="1">
        <v>62</v>
      </c>
      <c r="G2452" s="1">
        <v>99</v>
      </c>
      <c r="H2452" s="1" t="s">
        <v>1670</v>
      </c>
      <c r="I2452" s="1" t="str">
        <f t="shared" si="77"/>
        <v>Comedy</v>
      </c>
      <c r="J2452" s="1" t="s">
        <v>2137</v>
      </c>
      <c r="K2452" s="1">
        <v>7991</v>
      </c>
      <c r="L2452" s="1">
        <v>30</v>
      </c>
      <c r="M2452" s="1" t="s">
        <v>37</v>
      </c>
      <c r="N2452" s="1" t="s">
        <v>38</v>
      </c>
      <c r="O2452" s="1">
        <v>2010</v>
      </c>
      <c r="P2452" s="1">
        <v>4.9000000000000004</v>
      </c>
    </row>
    <row r="2453" spans="1:16" ht="12.75" x14ac:dyDescent="0.2">
      <c r="A2453" s="1" t="s">
        <v>12220</v>
      </c>
      <c r="B2453" s="1" t="s">
        <v>12217</v>
      </c>
      <c r="C2453" s="1">
        <v>21160089</v>
      </c>
      <c r="E2453" s="1">
        <f t="shared" si="76"/>
        <v>21160089</v>
      </c>
      <c r="F2453" s="1">
        <v>54</v>
      </c>
      <c r="G2453" s="1">
        <v>105</v>
      </c>
      <c r="H2453" s="1" t="s">
        <v>12219</v>
      </c>
      <c r="I2453" s="1" t="str">
        <f t="shared" si="77"/>
        <v>Comedy</v>
      </c>
      <c r="J2453" s="1" t="s">
        <v>1166</v>
      </c>
      <c r="K2453" s="1">
        <v>8522</v>
      </c>
      <c r="L2453" s="1">
        <v>92</v>
      </c>
      <c r="M2453" s="1" t="s">
        <v>37</v>
      </c>
      <c r="N2453" s="1" t="s">
        <v>38</v>
      </c>
      <c r="O2453" s="1">
        <v>2006</v>
      </c>
      <c r="P2453" s="1">
        <v>6</v>
      </c>
    </row>
    <row r="2454" spans="1:16" ht="12.75" x14ac:dyDescent="0.2">
      <c r="A2454" s="1" t="s">
        <v>12225</v>
      </c>
      <c r="B2454" s="1" t="s">
        <v>12224</v>
      </c>
      <c r="C2454" s="1">
        <v>64998368</v>
      </c>
      <c r="D2454" s="1">
        <v>17000000</v>
      </c>
      <c r="E2454" s="1">
        <f t="shared" si="76"/>
        <v>47998368</v>
      </c>
      <c r="F2454" s="1">
        <v>223</v>
      </c>
      <c r="G2454" s="1">
        <v>112</v>
      </c>
      <c r="H2454" s="1" t="s">
        <v>6544</v>
      </c>
      <c r="I2454" s="1" t="str">
        <f t="shared" si="77"/>
        <v>Comedy</v>
      </c>
      <c r="J2454" s="1" t="s">
        <v>2455</v>
      </c>
      <c r="K2454" s="1">
        <v>213898</v>
      </c>
      <c r="L2454" s="1">
        <v>250</v>
      </c>
      <c r="M2454" s="1" t="s">
        <v>37</v>
      </c>
      <c r="N2454" s="1" t="s">
        <v>38</v>
      </c>
      <c r="O2454" s="1">
        <v>2012</v>
      </c>
      <c r="P2454" s="1">
        <v>7.2</v>
      </c>
    </row>
    <row r="2455" spans="1:16" ht="12.75" x14ac:dyDescent="0.2">
      <c r="A2455" s="1" t="s">
        <v>12229</v>
      </c>
      <c r="B2455" s="1" t="s">
        <v>7351</v>
      </c>
      <c r="C2455" s="1">
        <v>19693891</v>
      </c>
      <c r="D2455" s="1">
        <v>34000000</v>
      </c>
      <c r="E2455" s="1">
        <f t="shared" si="76"/>
        <v>-14306109</v>
      </c>
      <c r="F2455" s="1">
        <v>50</v>
      </c>
      <c r="G2455" s="1">
        <v>108</v>
      </c>
      <c r="H2455" s="1" t="s">
        <v>4478</v>
      </c>
      <c r="I2455" s="1" t="str">
        <f t="shared" si="77"/>
        <v>Comedy</v>
      </c>
      <c r="J2455" s="1" t="s">
        <v>1421</v>
      </c>
      <c r="K2455" s="1">
        <v>12993</v>
      </c>
      <c r="L2455" s="1">
        <v>107</v>
      </c>
      <c r="M2455" s="1" t="s">
        <v>37</v>
      </c>
      <c r="N2455" s="1" t="s">
        <v>38</v>
      </c>
      <c r="O2455" s="1">
        <v>2001</v>
      </c>
      <c r="P2455" s="1">
        <v>4.9000000000000004</v>
      </c>
    </row>
    <row r="2456" spans="1:16" ht="12.75" x14ac:dyDescent="0.2">
      <c r="A2456" s="1" t="s">
        <v>12232</v>
      </c>
      <c r="B2456" s="1" t="s">
        <v>78</v>
      </c>
      <c r="C2456" s="1">
        <v>16311763</v>
      </c>
      <c r="D2456" s="1">
        <v>17000000</v>
      </c>
      <c r="E2456" s="1">
        <f t="shared" si="76"/>
        <v>-688237</v>
      </c>
      <c r="F2456" s="1">
        <v>125</v>
      </c>
      <c r="G2456" s="1">
        <v>121</v>
      </c>
      <c r="H2456" s="1" t="s">
        <v>2124</v>
      </c>
      <c r="I2456" s="1" t="str">
        <f>LEFT(H2456,5)</f>
        <v>Crime</v>
      </c>
      <c r="J2456" s="1" t="s">
        <v>3229</v>
      </c>
      <c r="K2456" s="1">
        <v>50656</v>
      </c>
      <c r="L2456" s="1">
        <v>416</v>
      </c>
      <c r="M2456" s="1" t="s">
        <v>37</v>
      </c>
      <c r="N2456" s="1" t="s">
        <v>56</v>
      </c>
      <c r="O2456" s="1">
        <v>1998</v>
      </c>
      <c r="P2456" s="1">
        <v>7.5</v>
      </c>
    </row>
    <row r="2457" spans="1:16" ht="12.75" x14ac:dyDescent="0.2">
      <c r="A2457" s="1" t="s">
        <v>12236</v>
      </c>
      <c r="B2457" s="1" t="s">
        <v>12235</v>
      </c>
      <c r="C2457" s="1">
        <v>12693621</v>
      </c>
      <c r="D2457" s="1">
        <v>17000000</v>
      </c>
      <c r="E2457" s="1">
        <f t="shared" si="76"/>
        <v>-4306379</v>
      </c>
      <c r="F2457" s="1">
        <v>81</v>
      </c>
      <c r="G2457" s="1">
        <v>89</v>
      </c>
      <c r="H2457" s="1" t="s">
        <v>3029</v>
      </c>
      <c r="I2457" s="1" t="str">
        <f t="shared" si="77"/>
        <v>Horror</v>
      </c>
      <c r="J2457" s="1" t="s">
        <v>2005</v>
      </c>
      <c r="K2457" s="1">
        <v>10885</v>
      </c>
      <c r="L2457" s="1">
        <v>271</v>
      </c>
      <c r="M2457" s="1" t="s">
        <v>37</v>
      </c>
      <c r="N2457" s="1" t="s">
        <v>38</v>
      </c>
      <c r="O2457" s="1">
        <v>2002</v>
      </c>
      <c r="P2457" s="1">
        <v>4.8</v>
      </c>
    </row>
    <row r="2458" spans="1:16" ht="12.75" x14ac:dyDescent="0.2">
      <c r="A2458" s="1" t="s">
        <v>12240</v>
      </c>
      <c r="B2458" s="1" t="s">
        <v>12239</v>
      </c>
      <c r="C2458" s="1">
        <v>15655665</v>
      </c>
      <c r="D2458" s="1">
        <v>4000000</v>
      </c>
      <c r="E2458" s="1">
        <f t="shared" si="76"/>
        <v>11655665</v>
      </c>
      <c r="F2458" s="1">
        <v>37</v>
      </c>
      <c r="G2458" s="1">
        <v>89</v>
      </c>
      <c r="H2458" s="1" t="s">
        <v>1680</v>
      </c>
      <c r="I2458" s="1" t="str">
        <f t="shared" si="77"/>
        <v>Comedy</v>
      </c>
      <c r="J2458" s="1" t="s">
        <v>6255</v>
      </c>
      <c r="K2458" s="1">
        <v>9104</v>
      </c>
      <c r="L2458" s="1">
        <v>112</v>
      </c>
      <c r="M2458" s="1" t="s">
        <v>37</v>
      </c>
      <c r="N2458" s="1" t="s">
        <v>38</v>
      </c>
      <c r="O2458" s="1">
        <v>2006</v>
      </c>
      <c r="P2458" s="1">
        <v>3.1</v>
      </c>
    </row>
    <row r="2459" spans="1:16" ht="12.75" x14ac:dyDescent="0.2">
      <c r="A2459" s="1" t="s">
        <v>12247</v>
      </c>
      <c r="B2459" s="1" t="s">
        <v>12244</v>
      </c>
      <c r="C2459" s="1">
        <v>11634458</v>
      </c>
      <c r="D2459" s="1">
        <v>17000000</v>
      </c>
      <c r="E2459" s="1">
        <f t="shared" si="76"/>
        <v>-5365542</v>
      </c>
      <c r="F2459" s="1">
        <v>44</v>
      </c>
      <c r="G2459" s="1">
        <v>73</v>
      </c>
      <c r="H2459" s="1" t="s">
        <v>12246</v>
      </c>
      <c r="I2459" s="1" t="str">
        <f>LEFT(H2459,9)</f>
        <v>Adventure</v>
      </c>
      <c r="J2459" s="1" t="s">
        <v>1758</v>
      </c>
      <c r="K2459" s="1">
        <v>2045</v>
      </c>
      <c r="L2459" s="1">
        <v>37</v>
      </c>
      <c r="M2459" s="1" t="s">
        <v>37</v>
      </c>
      <c r="N2459" s="1" t="s">
        <v>38</v>
      </c>
      <c r="O2459" s="1">
        <v>1999</v>
      </c>
      <c r="P2459" s="1">
        <v>5.8</v>
      </c>
    </row>
    <row r="2460" spans="1:16" ht="12.75" x14ac:dyDescent="0.2">
      <c r="A2460" s="1" t="s">
        <v>12251</v>
      </c>
      <c r="B2460" s="1" t="s">
        <v>3097</v>
      </c>
      <c r="C2460" s="1">
        <v>27154426</v>
      </c>
      <c r="D2460" s="1">
        <v>17000000</v>
      </c>
      <c r="E2460" s="1">
        <f t="shared" si="76"/>
        <v>10154426</v>
      </c>
      <c r="F2460" s="1">
        <v>197</v>
      </c>
      <c r="G2460" s="1">
        <v>132</v>
      </c>
      <c r="H2460" s="1" t="s">
        <v>2124</v>
      </c>
      <c r="I2460" s="1" t="str">
        <f>LEFT(H2460,5)</f>
        <v>Crime</v>
      </c>
      <c r="J2460" s="1" t="s">
        <v>251</v>
      </c>
      <c r="K2460" s="1">
        <v>52852</v>
      </c>
      <c r="L2460" s="1">
        <v>138</v>
      </c>
      <c r="M2460" s="1" t="s">
        <v>37</v>
      </c>
      <c r="N2460" s="1" t="s">
        <v>38</v>
      </c>
      <c r="O2460" s="1">
        <v>2009</v>
      </c>
      <c r="P2460" s="1">
        <v>6.7</v>
      </c>
    </row>
    <row r="2461" spans="1:16" ht="12.75" x14ac:dyDescent="0.2">
      <c r="A2461" s="1" t="s">
        <v>12257</v>
      </c>
      <c r="B2461" s="1" t="s">
        <v>12254</v>
      </c>
      <c r="D2461" s="1">
        <v>9000000</v>
      </c>
      <c r="E2461" s="1">
        <f t="shared" si="76"/>
        <v>-9000000</v>
      </c>
      <c r="F2461" s="1">
        <v>15</v>
      </c>
      <c r="G2461" s="1">
        <v>154</v>
      </c>
      <c r="H2461" s="1" t="s">
        <v>1097</v>
      </c>
      <c r="I2461" s="1" t="str">
        <f t="shared" si="77"/>
        <v>Action</v>
      </c>
      <c r="J2461" s="1" t="s">
        <v>12256</v>
      </c>
      <c r="K2461" s="1">
        <v>4550</v>
      </c>
      <c r="L2461" s="1">
        <v>50</v>
      </c>
      <c r="M2461" s="1" t="s">
        <v>37</v>
      </c>
      <c r="N2461" s="1" t="s">
        <v>38</v>
      </c>
      <c r="O2461" s="1">
        <v>1963</v>
      </c>
      <c r="P2461" s="1">
        <v>6.8</v>
      </c>
    </row>
    <row r="2462" spans="1:16" ht="12.75" x14ac:dyDescent="0.2">
      <c r="A2462" s="1" t="s">
        <v>12263</v>
      </c>
      <c r="B2462" s="1" t="s">
        <v>12261</v>
      </c>
      <c r="C2462" s="1">
        <v>54239856</v>
      </c>
      <c r="D2462" s="1">
        <v>17000000</v>
      </c>
      <c r="E2462" s="1">
        <f t="shared" si="76"/>
        <v>37239856</v>
      </c>
      <c r="F2462" s="1">
        <v>543</v>
      </c>
      <c r="G2462" s="1">
        <v>96</v>
      </c>
      <c r="H2462" s="1" t="s">
        <v>6402</v>
      </c>
      <c r="I2462" s="1" t="str">
        <f t="shared" si="77"/>
        <v>Horror</v>
      </c>
      <c r="J2462" s="1" t="s">
        <v>3172</v>
      </c>
      <c r="K2462" s="1">
        <v>125016</v>
      </c>
      <c r="L2462" s="1">
        <v>789</v>
      </c>
      <c r="M2462" s="1" t="s">
        <v>37</v>
      </c>
      <c r="N2462" s="1" t="s">
        <v>38</v>
      </c>
      <c r="O2462" s="1">
        <v>2013</v>
      </c>
      <c r="P2462" s="1">
        <v>6.5</v>
      </c>
    </row>
    <row r="2463" spans="1:16" ht="12.75" x14ac:dyDescent="0.2">
      <c r="A2463" s="1" t="s">
        <v>12268</v>
      </c>
      <c r="B2463" s="1" t="s">
        <v>4238</v>
      </c>
      <c r="C2463" s="1">
        <v>8662318</v>
      </c>
      <c r="D2463" s="1">
        <v>17000000</v>
      </c>
      <c r="E2463" s="1">
        <f t="shared" si="76"/>
        <v>-8337682</v>
      </c>
      <c r="F2463" s="1">
        <v>112</v>
      </c>
      <c r="G2463" s="1">
        <v>98</v>
      </c>
      <c r="H2463" s="1" t="s">
        <v>1680</v>
      </c>
      <c r="I2463" s="1" t="str">
        <f t="shared" si="77"/>
        <v>Comedy</v>
      </c>
      <c r="J2463" s="1" t="s">
        <v>11277</v>
      </c>
      <c r="K2463" s="1">
        <v>15033</v>
      </c>
      <c r="L2463" s="1">
        <v>75</v>
      </c>
      <c r="M2463" s="1" t="s">
        <v>37</v>
      </c>
      <c r="N2463" s="1" t="s">
        <v>38</v>
      </c>
      <c r="O2463" s="1">
        <v>2009</v>
      </c>
      <c r="P2463" s="1">
        <v>5.9</v>
      </c>
    </row>
    <row r="2464" spans="1:16" ht="12.75" x14ac:dyDescent="0.2">
      <c r="A2464" s="1" t="s">
        <v>12272</v>
      </c>
      <c r="B2464" s="1" t="s">
        <v>1743</v>
      </c>
      <c r="C2464" s="1">
        <v>7156725</v>
      </c>
      <c r="D2464" s="1">
        <v>19000000</v>
      </c>
      <c r="E2464" s="1">
        <f t="shared" si="76"/>
        <v>-11843275</v>
      </c>
      <c r="F2464" s="1">
        <v>153</v>
      </c>
      <c r="G2464" s="1">
        <v>107</v>
      </c>
      <c r="H2464" s="1" t="s">
        <v>6418</v>
      </c>
      <c r="I2464" s="1" t="str">
        <f t="shared" si="77"/>
        <v>Comedy</v>
      </c>
      <c r="J2464" s="1" t="s">
        <v>233</v>
      </c>
      <c r="K2464" s="1">
        <v>22639</v>
      </c>
      <c r="L2464" s="1">
        <v>217</v>
      </c>
      <c r="M2464" s="1" t="s">
        <v>37</v>
      </c>
      <c r="N2464" s="1" t="s">
        <v>38</v>
      </c>
      <c r="O2464" s="1">
        <v>2006</v>
      </c>
      <c r="P2464" s="1">
        <v>5.5</v>
      </c>
    </row>
    <row r="2465" spans="1:16" ht="12.75" x14ac:dyDescent="0.2">
      <c r="A2465" s="1" t="s">
        <v>12276</v>
      </c>
      <c r="B2465" s="1" t="s">
        <v>12275</v>
      </c>
      <c r="C2465" s="1">
        <v>15681020</v>
      </c>
      <c r="D2465" s="1">
        <v>17000000</v>
      </c>
      <c r="E2465" s="1">
        <f t="shared" si="76"/>
        <v>-1318980</v>
      </c>
      <c r="F2465" s="1">
        <v>94</v>
      </c>
      <c r="G2465" s="1">
        <v>134</v>
      </c>
      <c r="H2465" s="1" t="s">
        <v>7676</v>
      </c>
      <c r="I2465" s="1" t="str">
        <f t="shared" si="77"/>
        <v>Action</v>
      </c>
      <c r="J2465" s="1" t="s">
        <v>392</v>
      </c>
      <c r="K2465" s="1">
        <v>33570</v>
      </c>
      <c r="L2465" s="1">
        <v>259</v>
      </c>
      <c r="M2465" s="1" t="s">
        <v>37</v>
      </c>
      <c r="N2465" s="1" t="s">
        <v>56</v>
      </c>
      <c r="O2465" s="1">
        <v>1987</v>
      </c>
      <c r="P2465" s="1">
        <v>3.6</v>
      </c>
    </row>
    <row r="2466" spans="1:16" ht="12.75" x14ac:dyDescent="0.2">
      <c r="A2466" s="1" t="s">
        <v>12282</v>
      </c>
      <c r="B2466" s="1" t="s">
        <v>12279</v>
      </c>
      <c r="C2466" s="1">
        <v>7070459</v>
      </c>
      <c r="E2466" s="1">
        <f t="shared" si="76"/>
        <v>7070459</v>
      </c>
      <c r="F2466" s="1">
        <v>62</v>
      </c>
      <c r="G2466" s="1">
        <v>94</v>
      </c>
      <c r="H2466" s="1" t="s">
        <v>3408</v>
      </c>
      <c r="I2466" s="1" t="str">
        <f t="shared" si="77"/>
        <v>Drama</v>
      </c>
      <c r="J2466" s="1" t="s">
        <v>12281</v>
      </c>
      <c r="K2466" s="1">
        <v>4600</v>
      </c>
      <c r="L2466" s="1">
        <v>18</v>
      </c>
      <c r="M2466" s="1" t="s">
        <v>37</v>
      </c>
      <c r="N2466" s="1" t="s">
        <v>267</v>
      </c>
      <c r="O2466" s="1">
        <v>2007</v>
      </c>
      <c r="P2466" s="1">
        <v>3.3</v>
      </c>
    </row>
    <row r="2467" spans="1:16" ht="12.75" x14ac:dyDescent="0.2">
      <c r="A2467" s="1" t="s">
        <v>12287</v>
      </c>
      <c r="B2467" s="1" t="s">
        <v>12286</v>
      </c>
      <c r="C2467" s="1">
        <v>6855137</v>
      </c>
      <c r="D2467" s="1">
        <v>17000000</v>
      </c>
      <c r="E2467" s="1">
        <f t="shared" si="76"/>
        <v>-10144863</v>
      </c>
      <c r="F2467" s="1">
        <v>157</v>
      </c>
      <c r="G2467" s="1">
        <v>122</v>
      </c>
      <c r="H2467" s="1" t="s">
        <v>463</v>
      </c>
      <c r="I2467" s="1" t="str">
        <f t="shared" si="77"/>
        <v>Action</v>
      </c>
      <c r="J2467" s="1" t="s">
        <v>332</v>
      </c>
      <c r="K2467" s="1">
        <v>88590</v>
      </c>
      <c r="L2467" s="1">
        <v>419</v>
      </c>
      <c r="M2467" s="1" t="s">
        <v>37</v>
      </c>
      <c r="N2467" s="1" t="s">
        <v>766</v>
      </c>
      <c r="O2467" s="1">
        <v>2006</v>
      </c>
      <c r="P2467" s="1">
        <v>7.4</v>
      </c>
    </row>
    <row r="2468" spans="1:16" ht="12.75" x14ac:dyDescent="0.2">
      <c r="A2468" s="1" t="s">
        <v>12291</v>
      </c>
      <c r="B2468" s="1" t="s">
        <v>12290</v>
      </c>
      <c r="C2468" s="1">
        <v>2694071</v>
      </c>
      <c r="E2468" s="1">
        <f t="shared" si="76"/>
        <v>2694071</v>
      </c>
      <c r="F2468" s="1">
        <v>35</v>
      </c>
      <c r="G2468" s="1">
        <v>128</v>
      </c>
      <c r="H2468" s="1" t="s">
        <v>6938</v>
      </c>
      <c r="I2468" s="1" t="str">
        <f>LEFT(H2468,9)</f>
        <v>Biography</v>
      </c>
      <c r="J2468" s="1" t="s">
        <v>6445</v>
      </c>
      <c r="K2468" s="1">
        <v>3222</v>
      </c>
      <c r="L2468" s="1">
        <v>64</v>
      </c>
      <c r="M2468" s="1" t="s">
        <v>37</v>
      </c>
      <c r="N2468" s="1" t="s">
        <v>38</v>
      </c>
      <c r="O2468" s="1">
        <v>2004</v>
      </c>
      <c r="P2468" s="1">
        <v>6.7</v>
      </c>
    </row>
    <row r="2469" spans="1:16" ht="12.75" x14ac:dyDescent="0.2">
      <c r="A2469" s="1" t="s">
        <v>12296</v>
      </c>
      <c r="B2469" s="1" t="s">
        <v>12294</v>
      </c>
      <c r="C2469" s="1">
        <v>2315683</v>
      </c>
      <c r="D2469" s="1">
        <v>17000000</v>
      </c>
      <c r="E2469" s="1">
        <f t="shared" si="76"/>
        <v>-14684317</v>
      </c>
      <c r="F2469" s="1">
        <v>21</v>
      </c>
      <c r="G2469" s="1">
        <v>97</v>
      </c>
      <c r="H2469" s="1" t="s">
        <v>12295</v>
      </c>
      <c r="I2469" s="1" t="str">
        <f>LEFT(H2469,9)</f>
        <v>Adventure</v>
      </c>
      <c r="J2469" s="1" t="s">
        <v>3431</v>
      </c>
      <c r="K2469" s="1">
        <v>4081</v>
      </c>
      <c r="L2469" s="1">
        <v>28</v>
      </c>
      <c r="M2469" s="1" t="s">
        <v>37</v>
      </c>
      <c r="N2469" s="1" t="s">
        <v>56</v>
      </c>
      <c r="O2469" s="1">
        <v>1986</v>
      </c>
      <c r="P2469" s="1">
        <v>3</v>
      </c>
    </row>
    <row r="2470" spans="1:16" ht="12.75" x14ac:dyDescent="0.2">
      <c r="A2470" s="1" t="s">
        <v>12300</v>
      </c>
      <c r="B2470" s="1" t="s">
        <v>2391</v>
      </c>
      <c r="C2470" s="1">
        <v>39825798</v>
      </c>
      <c r="D2470" s="1">
        <v>16000000</v>
      </c>
      <c r="E2470" s="1">
        <f t="shared" si="76"/>
        <v>23825798</v>
      </c>
      <c r="F2470" s="1">
        <v>236</v>
      </c>
      <c r="G2470" s="1">
        <v>110</v>
      </c>
      <c r="H2470" s="1" t="s">
        <v>3276</v>
      </c>
      <c r="I2470" s="1" t="str">
        <f>LEFT(H2470,5)</f>
        <v>Drama</v>
      </c>
      <c r="J2470" s="1" t="s">
        <v>1815</v>
      </c>
      <c r="K2470" s="1">
        <v>295375</v>
      </c>
      <c r="L2470" s="1">
        <v>645</v>
      </c>
      <c r="M2470" s="1" t="s">
        <v>37</v>
      </c>
      <c r="N2470" s="1" t="s">
        <v>38</v>
      </c>
      <c r="O2470" s="1">
        <v>2006</v>
      </c>
      <c r="P2470" s="1">
        <v>7.6</v>
      </c>
    </row>
    <row r="2471" spans="1:16" ht="12.75" x14ac:dyDescent="0.2">
      <c r="A2471" s="1" t="s">
        <v>12306</v>
      </c>
      <c r="B2471" s="1" t="s">
        <v>12304</v>
      </c>
      <c r="C2471" s="1">
        <v>2000000</v>
      </c>
      <c r="D2471" s="1">
        <v>17000000</v>
      </c>
      <c r="E2471" s="1">
        <f t="shared" si="76"/>
        <v>-15000000</v>
      </c>
      <c r="F2471" s="1">
        <v>50</v>
      </c>
      <c r="G2471" s="1">
        <v>102</v>
      </c>
      <c r="H2471" s="1" t="s">
        <v>8569</v>
      </c>
      <c r="I2471" s="1" t="str">
        <f>LEFT(H2471,9)</f>
        <v>Adventure</v>
      </c>
      <c r="J2471" s="1" t="s">
        <v>12305</v>
      </c>
      <c r="K2471" s="1">
        <v>1275</v>
      </c>
      <c r="L2471" s="1">
        <v>27</v>
      </c>
      <c r="M2471" s="1" t="s">
        <v>37</v>
      </c>
      <c r="N2471" s="1" t="s">
        <v>38</v>
      </c>
      <c r="O2471" s="1">
        <v>1981</v>
      </c>
      <c r="P2471" s="1">
        <v>6.4</v>
      </c>
    </row>
    <row r="2472" spans="1:16" ht="12.75" x14ac:dyDescent="0.2">
      <c r="A2472" s="1" t="s">
        <v>12311</v>
      </c>
      <c r="B2472" s="1" t="s">
        <v>1323</v>
      </c>
      <c r="C2472" s="1">
        <v>1569918</v>
      </c>
      <c r="D2472" s="1">
        <v>17000000</v>
      </c>
      <c r="E2472" s="1">
        <f t="shared" si="76"/>
        <v>-15430082</v>
      </c>
      <c r="F2472" s="1">
        <v>106</v>
      </c>
      <c r="G2472" s="1">
        <v>98</v>
      </c>
      <c r="H2472" s="1" t="s">
        <v>5684</v>
      </c>
      <c r="I2472" s="1" t="str">
        <f>LEFT(H2472,9)</f>
        <v>Biography</v>
      </c>
      <c r="J2472" s="1" t="s">
        <v>12310</v>
      </c>
      <c r="K2472" s="1">
        <v>16234</v>
      </c>
      <c r="L2472" s="1">
        <v>113</v>
      </c>
      <c r="M2472" s="1" t="s">
        <v>37</v>
      </c>
      <c r="N2472" s="1" t="s">
        <v>7986</v>
      </c>
      <c r="O2472" s="1">
        <v>2003</v>
      </c>
      <c r="P2472" s="1">
        <v>6.9</v>
      </c>
    </row>
    <row r="2473" spans="1:16" ht="12.75" x14ac:dyDescent="0.2">
      <c r="A2473" s="1" t="s">
        <v>12315</v>
      </c>
      <c r="B2473" s="1" t="s">
        <v>2852</v>
      </c>
      <c r="C2473" s="1">
        <v>106869</v>
      </c>
      <c r="D2473" s="1">
        <v>17000000</v>
      </c>
      <c r="E2473" s="1">
        <f t="shared" si="76"/>
        <v>-16893131</v>
      </c>
      <c r="F2473" s="1">
        <v>106</v>
      </c>
      <c r="G2473" s="1">
        <v>120</v>
      </c>
      <c r="H2473" s="1" t="s">
        <v>5273</v>
      </c>
      <c r="I2473" s="1" t="str">
        <f>LEFT(H2473,5)</f>
        <v>Crime</v>
      </c>
      <c r="J2473" s="1" t="s">
        <v>699</v>
      </c>
      <c r="K2473" s="1">
        <v>13762</v>
      </c>
      <c r="L2473" s="1">
        <v>39</v>
      </c>
      <c r="M2473" s="1" t="s">
        <v>37</v>
      </c>
      <c r="N2473" s="1" t="s">
        <v>1464</v>
      </c>
      <c r="O2473" s="1">
        <v>2014</v>
      </c>
      <c r="P2473" s="1">
        <v>6.6</v>
      </c>
    </row>
    <row r="2474" spans="1:16" ht="12.75" x14ac:dyDescent="0.2">
      <c r="A2474" s="1" t="s">
        <v>12320</v>
      </c>
      <c r="B2474" s="1" t="s">
        <v>9801</v>
      </c>
      <c r="C2474" s="1">
        <v>273420</v>
      </c>
      <c r="D2474" s="1">
        <v>17000000</v>
      </c>
      <c r="E2474" s="1">
        <f t="shared" si="76"/>
        <v>-16726580</v>
      </c>
      <c r="F2474" s="1">
        <v>173</v>
      </c>
      <c r="G2474" s="1">
        <v>160</v>
      </c>
      <c r="H2474" s="1" t="s">
        <v>12319</v>
      </c>
      <c r="I2474" s="1" t="str">
        <f t="shared" si="77"/>
        <v>Comedy</v>
      </c>
      <c r="J2474" s="1" t="s">
        <v>792</v>
      </c>
      <c r="K2474" s="1">
        <v>32671</v>
      </c>
      <c r="L2474" s="1">
        <v>238</v>
      </c>
      <c r="M2474" s="1" t="s">
        <v>37</v>
      </c>
      <c r="N2474" s="1" t="s">
        <v>1464</v>
      </c>
      <c r="O2474" s="1">
        <v>2006</v>
      </c>
      <c r="P2474" s="1">
        <v>5.5</v>
      </c>
    </row>
    <row r="2475" spans="1:16" ht="12.75" x14ac:dyDescent="0.2">
      <c r="A2475" s="1" t="s">
        <v>12325</v>
      </c>
      <c r="B2475" s="1" t="s">
        <v>12324</v>
      </c>
      <c r="D2475" s="1">
        <v>11000000</v>
      </c>
      <c r="E2475" s="1">
        <f t="shared" si="76"/>
        <v>-11000000</v>
      </c>
      <c r="F2475" s="1">
        <v>41</v>
      </c>
      <c r="G2475" s="1">
        <v>80</v>
      </c>
      <c r="H2475" s="1" t="s">
        <v>627</v>
      </c>
      <c r="I2475" s="1" t="str">
        <f>LEFT(H2475,9)</f>
        <v>Adventure</v>
      </c>
      <c r="J2475" s="1" t="s">
        <v>4982</v>
      </c>
      <c r="K2475" s="1">
        <v>10706</v>
      </c>
      <c r="L2475" s="1">
        <v>39</v>
      </c>
      <c r="M2475" s="1" t="s">
        <v>1463</v>
      </c>
      <c r="N2475" s="1" t="s">
        <v>1464</v>
      </c>
      <c r="O2475" s="1">
        <v>2008</v>
      </c>
      <c r="P2475" s="1">
        <v>6.6</v>
      </c>
    </row>
    <row r="2476" spans="1:16" ht="12.75" x14ac:dyDescent="0.2">
      <c r="A2476" s="1" t="s">
        <v>12332</v>
      </c>
      <c r="B2476" s="1" t="s">
        <v>12329</v>
      </c>
      <c r="D2476" s="1">
        <v>17000000</v>
      </c>
      <c r="E2476" s="1">
        <f t="shared" si="76"/>
        <v>-17000000</v>
      </c>
      <c r="F2476" s="1">
        <v>41</v>
      </c>
      <c r="G2476" s="1">
        <v>91</v>
      </c>
      <c r="H2476" s="1" t="s">
        <v>12331</v>
      </c>
      <c r="I2476" s="1" t="str">
        <f t="shared" si="77"/>
        <v>Sci-Fi</v>
      </c>
      <c r="J2476" s="1" t="s">
        <v>1562</v>
      </c>
      <c r="K2476" s="1">
        <v>3701</v>
      </c>
      <c r="L2476" s="1">
        <v>71</v>
      </c>
      <c r="M2476" s="1" t="s">
        <v>37</v>
      </c>
      <c r="N2476" s="1" t="s">
        <v>38</v>
      </c>
      <c r="O2476" s="1">
        <v>1977</v>
      </c>
      <c r="P2476" s="1">
        <v>5.2</v>
      </c>
    </row>
    <row r="2477" spans="1:16" ht="12.75" x14ac:dyDescent="0.2">
      <c r="A2477" s="1" t="s">
        <v>12339</v>
      </c>
      <c r="B2477" s="1" t="s">
        <v>12336</v>
      </c>
      <c r="C2477" s="1">
        <v>4930798</v>
      </c>
      <c r="D2477" s="1">
        <v>17000000</v>
      </c>
      <c r="E2477" s="1">
        <f t="shared" si="76"/>
        <v>-12069202</v>
      </c>
      <c r="F2477" s="1">
        <v>145</v>
      </c>
      <c r="G2477" s="1">
        <v>83</v>
      </c>
      <c r="H2477" s="1" t="s">
        <v>5543</v>
      </c>
      <c r="I2477" s="1" t="str">
        <f t="shared" si="77"/>
        <v>Horror</v>
      </c>
      <c r="J2477" s="1" t="s">
        <v>12338</v>
      </c>
      <c r="K2477" s="1">
        <v>16268</v>
      </c>
      <c r="L2477" s="1">
        <v>108</v>
      </c>
      <c r="M2477" s="1" t="s">
        <v>37</v>
      </c>
      <c r="N2477" s="1" t="s">
        <v>38</v>
      </c>
      <c r="O2477" s="1">
        <v>2012</v>
      </c>
      <c r="P2477" s="1">
        <v>4.0999999999999996</v>
      </c>
    </row>
    <row r="2478" spans="1:16" ht="12.75" x14ac:dyDescent="0.2">
      <c r="A2478" s="1" t="s">
        <v>12344</v>
      </c>
      <c r="B2478" s="1" t="s">
        <v>12343</v>
      </c>
      <c r="C2478" s="1">
        <v>59847242</v>
      </c>
      <c r="D2478" s="1">
        <v>16500000</v>
      </c>
      <c r="E2478" s="1">
        <f t="shared" si="76"/>
        <v>43347242</v>
      </c>
      <c r="F2478" s="1">
        <v>31</v>
      </c>
      <c r="G2478" s="1">
        <v>102</v>
      </c>
      <c r="H2478" s="1" t="s">
        <v>9104</v>
      </c>
      <c r="I2478" s="1" t="str">
        <f t="shared" si="77"/>
        <v>Comedy</v>
      </c>
      <c r="J2478" s="1" t="s">
        <v>6536</v>
      </c>
      <c r="K2478" s="1">
        <v>55895</v>
      </c>
      <c r="L2478" s="1">
        <v>115</v>
      </c>
      <c r="M2478" s="1" t="s">
        <v>37</v>
      </c>
      <c r="N2478" s="1" t="s">
        <v>38</v>
      </c>
      <c r="O2478" s="1">
        <v>1991</v>
      </c>
      <c r="P2478" s="1">
        <v>6.8</v>
      </c>
    </row>
    <row r="2479" spans="1:16" ht="12.75" x14ac:dyDescent="0.2">
      <c r="A2479" s="1" t="s">
        <v>12348</v>
      </c>
      <c r="B2479" s="1" t="s">
        <v>12347</v>
      </c>
      <c r="C2479" s="1">
        <v>220914</v>
      </c>
      <c r="D2479" s="1">
        <v>16800000</v>
      </c>
      <c r="E2479" s="1">
        <f t="shared" si="76"/>
        <v>-16579086</v>
      </c>
      <c r="F2479" s="1">
        <v>105</v>
      </c>
      <c r="G2479" s="1">
        <v>122</v>
      </c>
      <c r="H2479" s="1" t="s">
        <v>6325</v>
      </c>
      <c r="I2479" s="1" t="str">
        <f>LEFT(H2479,9)</f>
        <v>Biography</v>
      </c>
      <c r="J2479" s="1" t="s">
        <v>96</v>
      </c>
      <c r="K2479" s="1">
        <v>13239</v>
      </c>
      <c r="L2479" s="1">
        <v>97</v>
      </c>
      <c r="M2479" s="1" t="s">
        <v>37</v>
      </c>
      <c r="N2479" s="1" t="s">
        <v>38</v>
      </c>
      <c r="O2479" s="1">
        <v>2006</v>
      </c>
      <c r="P2479" s="1">
        <v>6.5</v>
      </c>
    </row>
    <row r="2480" spans="1:16" ht="12.75" x14ac:dyDescent="0.2">
      <c r="A2480" s="1" t="s">
        <v>12300</v>
      </c>
      <c r="B2480" s="1" t="s">
        <v>2391</v>
      </c>
      <c r="C2480" s="1">
        <v>39825798</v>
      </c>
      <c r="D2480" s="1">
        <v>16000000</v>
      </c>
      <c r="E2480" s="1">
        <f t="shared" si="76"/>
        <v>23825798</v>
      </c>
      <c r="F2480" s="1">
        <v>236</v>
      </c>
      <c r="G2480" s="1">
        <v>110</v>
      </c>
      <c r="H2480" s="1" t="s">
        <v>3276</v>
      </c>
      <c r="I2480" s="1" t="str">
        <f>LEFT(H2480,5)</f>
        <v>Drama</v>
      </c>
      <c r="J2480" s="1" t="s">
        <v>1815</v>
      </c>
      <c r="K2480" s="1">
        <v>295375</v>
      </c>
      <c r="L2480" s="1">
        <v>645</v>
      </c>
      <c r="M2480" s="1" t="s">
        <v>37</v>
      </c>
      <c r="N2480" s="1" t="s">
        <v>38</v>
      </c>
      <c r="O2480" s="1">
        <v>2006</v>
      </c>
      <c r="P2480" s="1">
        <v>7.6</v>
      </c>
    </row>
    <row r="2481" spans="1:16" ht="12.75" x14ac:dyDescent="0.2">
      <c r="A2481" s="1" t="s">
        <v>12353</v>
      </c>
      <c r="B2481" s="1" t="s">
        <v>759</v>
      </c>
      <c r="C2481" s="1">
        <v>43848100</v>
      </c>
      <c r="D2481" s="1">
        <v>15000000</v>
      </c>
      <c r="E2481" s="1">
        <f t="shared" si="76"/>
        <v>28848100</v>
      </c>
      <c r="F2481" s="1">
        <v>114</v>
      </c>
      <c r="G2481" s="1">
        <v>126</v>
      </c>
      <c r="H2481" s="1" t="s">
        <v>1934</v>
      </c>
      <c r="I2481" s="1" t="str">
        <f>LEFT(H2481,5)</f>
        <v>Crime</v>
      </c>
      <c r="J2481" s="1" t="s">
        <v>2495</v>
      </c>
      <c r="K2481" s="1">
        <v>119150</v>
      </c>
      <c r="L2481" s="1">
        <v>219</v>
      </c>
      <c r="M2481" s="1" t="s">
        <v>37</v>
      </c>
      <c r="N2481" s="1" t="s">
        <v>38</v>
      </c>
      <c r="O2481" s="1">
        <v>1987</v>
      </c>
      <c r="P2481" s="1">
        <v>7.4</v>
      </c>
    </row>
    <row r="2482" spans="1:16" ht="12.75" x14ac:dyDescent="0.2">
      <c r="A2482" s="1" t="s">
        <v>12356</v>
      </c>
      <c r="B2482" s="1" t="s">
        <v>1063</v>
      </c>
      <c r="C2482" s="1">
        <v>42700000</v>
      </c>
      <c r="D2482" s="1">
        <v>16500000</v>
      </c>
      <c r="E2482" s="1">
        <f t="shared" si="76"/>
        <v>26200000</v>
      </c>
      <c r="F2482" s="1">
        <v>69</v>
      </c>
      <c r="G2482" s="1">
        <v>136</v>
      </c>
      <c r="H2482" s="1" t="s">
        <v>213</v>
      </c>
      <c r="I2482" s="1" t="str">
        <f>LEFT(H2482,5)</f>
        <v>Drama</v>
      </c>
      <c r="J2482" s="1" t="s">
        <v>105</v>
      </c>
      <c r="K2482" s="1">
        <v>78392</v>
      </c>
      <c r="L2482" s="1">
        <v>196</v>
      </c>
      <c r="M2482" s="1" t="s">
        <v>37</v>
      </c>
      <c r="N2482" s="1" t="s">
        <v>38</v>
      </c>
      <c r="O2482" s="1">
        <v>1995</v>
      </c>
      <c r="P2482" s="1">
        <v>7.7</v>
      </c>
    </row>
    <row r="2483" spans="1:16" ht="12.75" x14ac:dyDescent="0.2">
      <c r="A2483" s="1" t="s">
        <v>12360</v>
      </c>
      <c r="B2483" s="1" t="s">
        <v>12359</v>
      </c>
      <c r="C2483" s="1">
        <v>18663911</v>
      </c>
      <c r="D2483" s="1">
        <v>16500000</v>
      </c>
      <c r="E2483" s="1">
        <f t="shared" si="76"/>
        <v>2163911</v>
      </c>
      <c r="F2483" s="1">
        <v>150</v>
      </c>
      <c r="G2483" s="1">
        <v>120</v>
      </c>
      <c r="H2483" s="1" t="s">
        <v>6325</v>
      </c>
      <c r="I2483" s="1" t="str">
        <f>LEFT(H2483,9)</f>
        <v>Biography</v>
      </c>
      <c r="J2483" s="1" t="s">
        <v>256</v>
      </c>
      <c r="K2483" s="1">
        <v>46204</v>
      </c>
      <c r="L2483" s="1">
        <v>151</v>
      </c>
      <c r="M2483" s="1" t="s">
        <v>37</v>
      </c>
      <c r="N2483" s="1" t="s">
        <v>56</v>
      </c>
      <c r="O2483" s="1">
        <v>2007</v>
      </c>
      <c r="P2483" s="1">
        <v>7.1</v>
      </c>
    </row>
    <row r="2484" spans="1:16" ht="12.75" x14ac:dyDescent="0.2">
      <c r="A2484" s="1" t="s">
        <v>12366</v>
      </c>
      <c r="B2484" s="1" t="s">
        <v>12364</v>
      </c>
      <c r="C2484" s="1">
        <v>11702090</v>
      </c>
      <c r="D2484" s="1">
        <v>16500000</v>
      </c>
      <c r="E2484" s="1">
        <f t="shared" si="76"/>
        <v>-4797910</v>
      </c>
      <c r="F2484" s="1">
        <v>72</v>
      </c>
      <c r="G2484" s="1">
        <v>108</v>
      </c>
      <c r="H2484" s="1" t="s">
        <v>1680</v>
      </c>
      <c r="I2484" s="1" t="str">
        <f t="shared" si="77"/>
        <v>Comedy</v>
      </c>
      <c r="J2484" s="1" t="s">
        <v>12365</v>
      </c>
      <c r="K2484" s="1">
        <v>37700</v>
      </c>
      <c r="L2484" s="1">
        <v>50</v>
      </c>
      <c r="M2484" s="1" t="s">
        <v>37</v>
      </c>
      <c r="N2484" s="1" t="s">
        <v>38</v>
      </c>
      <c r="O2484" s="1">
        <v>2007</v>
      </c>
      <c r="P2484" s="1">
        <v>6.3</v>
      </c>
    </row>
    <row r="2485" spans="1:16" ht="12.75" x14ac:dyDescent="0.2">
      <c r="A2485" s="1" t="s">
        <v>12371</v>
      </c>
      <c r="B2485" s="1" t="s">
        <v>12370</v>
      </c>
      <c r="C2485" s="1">
        <v>13005485</v>
      </c>
      <c r="D2485" s="1">
        <v>15000000</v>
      </c>
      <c r="E2485" s="1">
        <f t="shared" si="76"/>
        <v>-1994515</v>
      </c>
      <c r="F2485" s="1">
        <v>158</v>
      </c>
      <c r="G2485" s="1">
        <v>126</v>
      </c>
      <c r="H2485" s="1" t="s">
        <v>3408</v>
      </c>
      <c r="I2485" s="1" t="str">
        <f t="shared" si="77"/>
        <v>Drama</v>
      </c>
      <c r="J2485" s="1" t="s">
        <v>3222</v>
      </c>
      <c r="K2485" s="1">
        <v>56665</v>
      </c>
      <c r="L2485" s="1">
        <v>469</v>
      </c>
      <c r="M2485" s="1" t="s">
        <v>37</v>
      </c>
      <c r="N2485" s="1" t="s">
        <v>38</v>
      </c>
      <c r="O2485" s="1">
        <v>2003</v>
      </c>
      <c r="P2485" s="1">
        <v>7.6</v>
      </c>
    </row>
    <row r="2486" spans="1:16" ht="12.75" x14ac:dyDescent="0.2">
      <c r="A2486" s="1" t="s">
        <v>12374</v>
      </c>
      <c r="B2486" s="1" t="s">
        <v>1095</v>
      </c>
      <c r="C2486" s="1">
        <v>95860116</v>
      </c>
      <c r="D2486" s="1">
        <v>16400000</v>
      </c>
      <c r="E2486" s="1">
        <f t="shared" si="76"/>
        <v>79460116</v>
      </c>
      <c r="F2486" s="1">
        <v>96</v>
      </c>
      <c r="G2486" s="1">
        <v>128</v>
      </c>
      <c r="H2486" s="1" t="s">
        <v>2526</v>
      </c>
      <c r="I2486" s="1" t="str">
        <f t="shared" si="77"/>
        <v>Comedy</v>
      </c>
      <c r="J2486" s="1" t="s">
        <v>810</v>
      </c>
      <c r="K2486" s="1">
        <v>277451</v>
      </c>
      <c r="L2486" s="1">
        <v>491</v>
      </c>
      <c r="M2486" s="1" t="s">
        <v>37</v>
      </c>
      <c r="N2486" s="1" t="s">
        <v>38</v>
      </c>
      <c r="O2486" s="1">
        <v>1989</v>
      </c>
      <c r="P2486" s="1">
        <v>8</v>
      </c>
    </row>
    <row r="2487" spans="1:16" ht="12.75" x14ac:dyDescent="0.2">
      <c r="A2487" s="1" t="s">
        <v>12378</v>
      </c>
      <c r="B2487" s="1" t="s">
        <v>12377</v>
      </c>
      <c r="C2487" s="1">
        <v>127175354</v>
      </c>
      <c r="D2487" s="1">
        <v>16000000</v>
      </c>
      <c r="E2487" s="1">
        <f t="shared" si="76"/>
        <v>111175354</v>
      </c>
      <c r="F2487" s="1">
        <v>84</v>
      </c>
      <c r="G2487" s="1">
        <v>113</v>
      </c>
      <c r="H2487" s="1" t="s">
        <v>1670</v>
      </c>
      <c r="I2487" s="1" t="str">
        <f t="shared" si="77"/>
        <v>Comedy</v>
      </c>
      <c r="J2487" s="1" t="s">
        <v>4789</v>
      </c>
      <c r="K2487" s="1">
        <v>288451</v>
      </c>
      <c r="L2487" s="1">
        <v>438</v>
      </c>
      <c r="M2487" s="1" t="s">
        <v>37</v>
      </c>
      <c r="N2487" s="1" t="s">
        <v>38</v>
      </c>
      <c r="O2487" s="1">
        <v>1994</v>
      </c>
      <c r="P2487" s="1">
        <v>7.3</v>
      </c>
    </row>
    <row r="2488" spans="1:16" ht="12.75" x14ac:dyDescent="0.2">
      <c r="A2488" s="1" t="s">
        <v>12383</v>
      </c>
      <c r="B2488" s="1" t="s">
        <v>3890</v>
      </c>
      <c r="C2488" s="1">
        <v>92823600</v>
      </c>
      <c r="D2488" s="1">
        <v>16000000</v>
      </c>
      <c r="E2488" s="1">
        <f t="shared" si="76"/>
        <v>76823600</v>
      </c>
      <c r="F2488" s="1">
        <v>114</v>
      </c>
      <c r="G2488" s="1">
        <v>89</v>
      </c>
      <c r="H2488" s="1" t="s">
        <v>1414</v>
      </c>
      <c r="I2488" s="1" t="str">
        <f t="shared" si="77"/>
        <v>Comedy</v>
      </c>
      <c r="J2488" s="1" t="s">
        <v>12382</v>
      </c>
      <c r="K2488" s="1">
        <v>149108</v>
      </c>
      <c r="L2488" s="1">
        <v>273</v>
      </c>
      <c r="M2488" s="1" t="s">
        <v>37</v>
      </c>
      <c r="N2488" s="1" t="s">
        <v>38</v>
      </c>
      <c r="O2488" s="1">
        <v>1989</v>
      </c>
      <c r="P2488" s="1">
        <v>7.6</v>
      </c>
    </row>
    <row r="2489" spans="1:16" ht="12.75" x14ac:dyDescent="0.2">
      <c r="A2489" s="1" t="s">
        <v>12387</v>
      </c>
      <c r="B2489" s="1" t="s">
        <v>10144</v>
      </c>
      <c r="C2489" s="1">
        <v>54000000</v>
      </c>
      <c r="D2489" s="1">
        <v>16000000</v>
      </c>
      <c r="E2489" s="1">
        <f t="shared" si="76"/>
        <v>38000000</v>
      </c>
      <c r="F2489" s="1">
        <v>79</v>
      </c>
      <c r="G2489" s="1">
        <v>129</v>
      </c>
      <c r="H2489" s="1" t="s">
        <v>3408</v>
      </c>
      <c r="I2489" s="1" t="str">
        <f t="shared" si="77"/>
        <v>Drama</v>
      </c>
      <c r="J2489" s="1" t="s">
        <v>3517</v>
      </c>
      <c r="K2489" s="1">
        <v>26310</v>
      </c>
      <c r="L2489" s="1">
        <v>154</v>
      </c>
      <c r="M2489" s="1" t="s">
        <v>37</v>
      </c>
      <c r="N2489" s="1" t="s">
        <v>38</v>
      </c>
      <c r="O2489" s="1">
        <v>1982</v>
      </c>
      <c r="P2489" s="1">
        <v>7.8</v>
      </c>
    </row>
    <row r="2490" spans="1:16" ht="12.75" x14ac:dyDescent="0.2">
      <c r="A2490" s="1" t="s">
        <v>12391</v>
      </c>
      <c r="B2490" s="1" t="s">
        <v>2541</v>
      </c>
      <c r="C2490" s="1">
        <v>68525609</v>
      </c>
      <c r="D2490" s="1">
        <v>15600000</v>
      </c>
      <c r="E2490" s="1">
        <f t="shared" si="76"/>
        <v>52925609</v>
      </c>
      <c r="F2490" s="1">
        <v>103</v>
      </c>
      <c r="G2490" s="1">
        <v>94</v>
      </c>
      <c r="H2490" s="1" t="s">
        <v>1670</v>
      </c>
      <c r="I2490" s="1" t="str">
        <f t="shared" si="77"/>
        <v>Comedy</v>
      </c>
      <c r="J2490" s="1" t="s">
        <v>2083</v>
      </c>
      <c r="K2490" s="1">
        <v>132963</v>
      </c>
      <c r="L2490" s="1">
        <v>302</v>
      </c>
      <c r="M2490" s="1" t="s">
        <v>37</v>
      </c>
      <c r="N2490" s="1" t="s">
        <v>38</v>
      </c>
      <c r="O2490" s="1">
        <v>2000</v>
      </c>
      <c r="P2490" s="1">
        <v>6.5</v>
      </c>
    </row>
    <row r="2491" spans="1:16" ht="12.75" x14ac:dyDescent="0.2">
      <c r="A2491" s="1" t="s">
        <v>12395</v>
      </c>
      <c r="B2491" s="1" t="s">
        <v>4098</v>
      </c>
      <c r="C2491" s="1">
        <v>52885587</v>
      </c>
      <c r="D2491" s="1">
        <v>16000000</v>
      </c>
      <c r="E2491" s="1">
        <f t="shared" si="76"/>
        <v>36885587</v>
      </c>
      <c r="F2491" s="1">
        <v>67</v>
      </c>
      <c r="G2491" s="1">
        <v>106</v>
      </c>
      <c r="H2491" s="1" t="s">
        <v>4478</v>
      </c>
      <c r="I2491" s="1" t="str">
        <f t="shared" si="77"/>
        <v>Comedy</v>
      </c>
      <c r="J2491" s="1" t="s">
        <v>332</v>
      </c>
      <c r="K2491" s="1">
        <v>35312</v>
      </c>
      <c r="L2491" s="1">
        <v>267</v>
      </c>
      <c r="M2491" s="1" t="s">
        <v>37</v>
      </c>
      <c r="N2491" s="1" t="s">
        <v>38</v>
      </c>
      <c r="O2491" s="1">
        <v>1999</v>
      </c>
      <c r="P2491" s="1">
        <v>6.4</v>
      </c>
    </row>
    <row r="2492" spans="1:16" ht="12.75" x14ac:dyDescent="0.2">
      <c r="A2492" s="1" t="s">
        <v>12400</v>
      </c>
      <c r="B2492" s="1" t="s">
        <v>12399</v>
      </c>
      <c r="C2492" s="1">
        <v>44667095</v>
      </c>
      <c r="D2492" s="1">
        <v>15000000</v>
      </c>
      <c r="E2492" s="1">
        <f t="shared" si="76"/>
        <v>29667095</v>
      </c>
      <c r="F2492" s="1">
        <v>576</v>
      </c>
      <c r="G2492" s="1">
        <v>100</v>
      </c>
      <c r="H2492" s="1" t="s">
        <v>1414</v>
      </c>
      <c r="I2492" s="1" t="str">
        <f t="shared" si="77"/>
        <v>Comedy</v>
      </c>
      <c r="J2492" s="1" t="s">
        <v>6210</v>
      </c>
      <c r="K2492" s="1">
        <v>190030</v>
      </c>
      <c r="L2492" s="1">
        <v>583</v>
      </c>
      <c r="M2492" s="1" t="s">
        <v>37</v>
      </c>
      <c r="N2492" s="1" t="s">
        <v>1464</v>
      </c>
      <c r="O2492" s="1">
        <v>2011</v>
      </c>
      <c r="P2492" s="1">
        <v>8</v>
      </c>
    </row>
    <row r="2493" spans="1:16" ht="12.75" x14ac:dyDescent="0.2">
      <c r="A2493" s="1" t="s">
        <v>12403</v>
      </c>
      <c r="B2493" s="1" t="s">
        <v>3748</v>
      </c>
      <c r="C2493" s="1">
        <v>42638165</v>
      </c>
      <c r="D2493" s="1">
        <v>16000000</v>
      </c>
      <c r="E2493" s="1">
        <f t="shared" si="76"/>
        <v>26638165</v>
      </c>
      <c r="F2493" s="1">
        <v>178</v>
      </c>
      <c r="G2493" s="1">
        <v>89</v>
      </c>
      <c r="H2493" s="1" t="s">
        <v>2093</v>
      </c>
      <c r="I2493" s="1" t="str">
        <f>LEFT(H2493,5)</f>
        <v>Drama</v>
      </c>
      <c r="J2493" s="1" t="s">
        <v>439</v>
      </c>
      <c r="K2493" s="1">
        <v>42182</v>
      </c>
      <c r="L2493" s="1">
        <v>230</v>
      </c>
      <c r="M2493" s="1" t="s">
        <v>37</v>
      </c>
      <c r="N2493" s="1" t="s">
        <v>38</v>
      </c>
      <c r="O2493" s="1">
        <v>2009</v>
      </c>
      <c r="P2493" s="1">
        <v>4.8</v>
      </c>
    </row>
    <row r="2494" spans="1:16" ht="12.75" x14ac:dyDescent="0.2">
      <c r="A2494" s="1" t="s">
        <v>12407</v>
      </c>
      <c r="B2494" s="1" t="s">
        <v>5381</v>
      </c>
      <c r="C2494" s="1">
        <v>45507053</v>
      </c>
      <c r="D2494" s="1">
        <v>16000000</v>
      </c>
      <c r="E2494" s="1">
        <f t="shared" si="76"/>
        <v>29507053</v>
      </c>
      <c r="F2494" s="1">
        <v>487</v>
      </c>
      <c r="G2494" s="1">
        <v>94</v>
      </c>
      <c r="H2494" s="1" t="s">
        <v>11383</v>
      </c>
      <c r="I2494" s="1" t="str">
        <f>LEFT(H2494,9)</f>
        <v>Adventure</v>
      </c>
      <c r="J2494" s="1" t="s">
        <v>976</v>
      </c>
      <c r="K2494" s="1">
        <v>237848</v>
      </c>
      <c r="L2494" s="1">
        <v>377</v>
      </c>
      <c r="M2494" s="1" t="s">
        <v>37</v>
      </c>
      <c r="N2494" s="1" t="s">
        <v>38</v>
      </c>
      <c r="O2494" s="1">
        <v>2012</v>
      </c>
      <c r="P2494" s="1">
        <v>7.8</v>
      </c>
    </row>
    <row r="2495" spans="1:16" ht="12.75" x14ac:dyDescent="0.2">
      <c r="A2495" s="1" t="s">
        <v>12410</v>
      </c>
      <c r="B2495" s="1" t="s">
        <v>875</v>
      </c>
      <c r="C2495" s="1">
        <v>39511038</v>
      </c>
      <c r="D2495" s="1">
        <v>16000000</v>
      </c>
      <c r="E2495" s="1">
        <f t="shared" si="76"/>
        <v>23511038</v>
      </c>
      <c r="F2495" s="1">
        <v>196</v>
      </c>
      <c r="G2495" s="1">
        <v>83</v>
      </c>
      <c r="H2495" s="1" t="s">
        <v>6402</v>
      </c>
      <c r="I2495" s="1" t="str">
        <f t="shared" si="77"/>
        <v>Horror</v>
      </c>
      <c r="J2495" s="1" t="s">
        <v>4364</v>
      </c>
      <c r="K2495" s="1">
        <v>56269</v>
      </c>
      <c r="L2495" s="1">
        <v>366</v>
      </c>
      <c r="M2495" s="1" t="s">
        <v>37</v>
      </c>
      <c r="N2495" s="1" t="s">
        <v>38</v>
      </c>
      <c r="O2495" s="1">
        <v>2006</v>
      </c>
      <c r="P2495" s="1">
        <v>5.9</v>
      </c>
    </row>
    <row r="2496" spans="1:16" ht="12.75" x14ac:dyDescent="0.2">
      <c r="A2496" s="1" t="s">
        <v>12415</v>
      </c>
      <c r="B2496" s="1" t="s">
        <v>12413</v>
      </c>
      <c r="C2496" s="1">
        <v>6462576</v>
      </c>
      <c r="D2496" s="1">
        <v>18500000</v>
      </c>
      <c r="E2496" s="1">
        <f t="shared" si="76"/>
        <v>-12037424</v>
      </c>
      <c r="F2496" s="1">
        <v>24</v>
      </c>
      <c r="G2496" s="1">
        <v>111</v>
      </c>
      <c r="H2496" s="1" t="s">
        <v>3408</v>
      </c>
      <c r="I2496" s="1" t="str">
        <f t="shared" si="77"/>
        <v>Drama</v>
      </c>
      <c r="J2496" s="1" t="s">
        <v>1314</v>
      </c>
      <c r="K2496" s="1">
        <v>1449</v>
      </c>
      <c r="L2496" s="1">
        <v>30</v>
      </c>
      <c r="M2496" s="1" t="s">
        <v>37</v>
      </c>
      <c r="N2496" s="1" t="s">
        <v>38</v>
      </c>
      <c r="O2496" s="1">
        <v>2016</v>
      </c>
      <c r="P2496" s="1">
        <v>5.4</v>
      </c>
    </row>
    <row r="2497" spans="1:16" ht="12.75" x14ac:dyDescent="0.2">
      <c r="A2497" s="1" t="s">
        <v>12419</v>
      </c>
      <c r="B2497" s="1" t="s">
        <v>12418</v>
      </c>
      <c r="C2497" s="1">
        <v>40363530</v>
      </c>
      <c r="D2497" s="1">
        <v>16000000</v>
      </c>
      <c r="E2497" s="1">
        <f t="shared" si="76"/>
        <v>24363530</v>
      </c>
      <c r="F2497" s="1">
        <v>56</v>
      </c>
      <c r="G2497" s="1">
        <v>80</v>
      </c>
      <c r="H2497" s="1" t="s">
        <v>3056</v>
      </c>
      <c r="I2497" s="1" t="str">
        <f t="shared" si="77"/>
        <v>Comedy</v>
      </c>
      <c r="J2497" s="1" t="s">
        <v>5164</v>
      </c>
      <c r="K2497" s="1">
        <v>18254</v>
      </c>
      <c r="L2497" s="1">
        <v>307</v>
      </c>
      <c r="M2497" s="1" t="s">
        <v>37</v>
      </c>
      <c r="N2497" s="1" t="s">
        <v>38</v>
      </c>
      <c r="O2497" s="1">
        <v>2002</v>
      </c>
      <c r="P2497" s="1">
        <v>3.3</v>
      </c>
    </row>
    <row r="2498" spans="1:16" ht="12.75" x14ac:dyDescent="0.2">
      <c r="A2498" s="1" t="s">
        <v>12425</v>
      </c>
      <c r="B2498" s="1" t="s">
        <v>377</v>
      </c>
      <c r="C2498" s="1">
        <v>37623143</v>
      </c>
      <c r="D2498" s="1">
        <v>13500000</v>
      </c>
      <c r="E2498" s="1">
        <f t="shared" si="76"/>
        <v>24123143</v>
      </c>
      <c r="F2498" s="1">
        <v>406</v>
      </c>
      <c r="G2498" s="1">
        <v>112</v>
      </c>
      <c r="H2498" s="1" t="s">
        <v>12423</v>
      </c>
      <c r="I2498" s="1" t="str">
        <f>LEFT(H2498,5)</f>
        <v>Drama</v>
      </c>
      <c r="J2498" s="1" t="s">
        <v>12424</v>
      </c>
      <c r="K2498" s="1">
        <v>467234</v>
      </c>
      <c r="L2498" s="1">
        <v>1083</v>
      </c>
      <c r="M2498" s="1" t="s">
        <v>2777</v>
      </c>
      <c r="N2498" s="1" t="s">
        <v>3570</v>
      </c>
      <c r="O2498" s="1">
        <v>2006</v>
      </c>
      <c r="P2498" s="1">
        <v>8.1999999999999993</v>
      </c>
    </row>
    <row r="2499" spans="1:16" ht="12.75" x14ac:dyDescent="0.2">
      <c r="A2499" s="1" t="s">
        <v>12433</v>
      </c>
      <c r="B2499" s="1" t="s">
        <v>4986</v>
      </c>
      <c r="C2499" s="1">
        <v>33357476</v>
      </c>
      <c r="D2499" s="1">
        <v>35000000</v>
      </c>
      <c r="E2499" s="1">
        <f t="shared" ref="E2499:E2562" si="78">C2499-D2499</f>
        <v>-1642524</v>
      </c>
      <c r="F2499" s="1">
        <v>51</v>
      </c>
      <c r="G2499" s="1">
        <v>94</v>
      </c>
      <c r="H2499" s="1" t="s">
        <v>12432</v>
      </c>
      <c r="I2499" s="1" t="str">
        <f t="shared" ref="I2499:I2561" si="79">LEFT(H2499,6)</f>
        <v>Action</v>
      </c>
      <c r="J2499" s="1" t="s">
        <v>2715</v>
      </c>
      <c r="K2499" s="1">
        <v>7392</v>
      </c>
      <c r="L2499" s="1">
        <v>53</v>
      </c>
      <c r="M2499" s="1" t="s">
        <v>37</v>
      </c>
      <c r="N2499" s="1" t="s">
        <v>38</v>
      </c>
      <c r="O2499" s="1">
        <v>2001</v>
      </c>
      <c r="P2499" s="1">
        <v>5.4</v>
      </c>
    </row>
    <row r="2500" spans="1:16" ht="12.75" x14ac:dyDescent="0.2">
      <c r="A2500" s="1" t="s">
        <v>12436</v>
      </c>
      <c r="B2500" s="1" t="s">
        <v>2942</v>
      </c>
      <c r="C2500" s="1">
        <v>28734552</v>
      </c>
      <c r="D2500" s="1">
        <v>16000000</v>
      </c>
      <c r="E2500" s="1">
        <f t="shared" si="78"/>
        <v>12734552</v>
      </c>
      <c r="F2500" s="1">
        <v>41</v>
      </c>
      <c r="G2500" s="1">
        <v>130</v>
      </c>
      <c r="H2500" s="1" t="s">
        <v>5273</v>
      </c>
      <c r="I2500" s="1" t="str">
        <f>LEFT(H2500,5)</f>
        <v>Crime</v>
      </c>
      <c r="J2500" s="1" t="s">
        <v>5449</v>
      </c>
      <c r="K2500" s="1">
        <v>9566</v>
      </c>
      <c r="L2500" s="1">
        <v>81</v>
      </c>
      <c r="M2500" s="1" t="s">
        <v>37</v>
      </c>
      <c r="N2500" s="1" t="s">
        <v>38</v>
      </c>
      <c r="O2500" s="1">
        <v>2001</v>
      </c>
      <c r="P2500" s="1">
        <v>6.4</v>
      </c>
    </row>
    <row r="2501" spans="1:16" ht="12.75" x14ac:dyDescent="0.2">
      <c r="A2501" s="1" t="s">
        <v>12441</v>
      </c>
      <c r="B2501" s="1" t="s">
        <v>12440</v>
      </c>
      <c r="C2501" s="1">
        <v>37300107</v>
      </c>
      <c r="D2501" s="1">
        <v>16000000</v>
      </c>
      <c r="E2501" s="1">
        <f t="shared" si="78"/>
        <v>21300107</v>
      </c>
      <c r="F2501" s="1">
        <v>138</v>
      </c>
      <c r="G2501" s="1">
        <v>91</v>
      </c>
      <c r="H2501" s="1" t="s">
        <v>4383</v>
      </c>
      <c r="I2501" s="1" t="str">
        <f>LEFT(H2501,5)</f>
        <v>Drama</v>
      </c>
      <c r="J2501" s="1" t="s">
        <v>4516</v>
      </c>
      <c r="K2501" s="1">
        <v>29147</v>
      </c>
      <c r="L2501" s="1">
        <v>115</v>
      </c>
      <c r="M2501" s="1" t="s">
        <v>37</v>
      </c>
      <c r="N2501" s="1" t="s">
        <v>38</v>
      </c>
      <c r="O2501" s="1">
        <v>2011</v>
      </c>
      <c r="P2501" s="1">
        <v>4.8</v>
      </c>
    </row>
    <row r="2502" spans="1:16" ht="12.75" x14ac:dyDescent="0.2">
      <c r="A2502" s="1" t="s">
        <v>12444</v>
      </c>
      <c r="B2502" s="1" t="s">
        <v>6766</v>
      </c>
      <c r="C2502" s="1">
        <v>27087695</v>
      </c>
      <c r="D2502" s="1">
        <v>17700000</v>
      </c>
      <c r="E2502" s="1">
        <f t="shared" si="78"/>
        <v>9387695</v>
      </c>
      <c r="F2502" s="1">
        <v>78</v>
      </c>
      <c r="G2502" s="1">
        <v>91</v>
      </c>
      <c r="H2502" s="1" t="s">
        <v>5382</v>
      </c>
      <c r="I2502" s="1" t="str">
        <f>LEFT(H2502,9)</f>
        <v>Adventure</v>
      </c>
      <c r="J2502" s="1" t="s">
        <v>3880</v>
      </c>
      <c r="K2502" s="1">
        <v>41664</v>
      </c>
      <c r="L2502" s="1">
        <v>205</v>
      </c>
      <c r="M2502" s="1" t="s">
        <v>37</v>
      </c>
      <c r="N2502" s="1" t="s">
        <v>38</v>
      </c>
      <c r="O2502" s="1">
        <v>2001</v>
      </c>
      <c r="P2502" s="1">
        <v>5.9</v>
      </c>
    </row>
    <row r="2503" spans="1:16" ht="12.75" x14ac:dyDescent="0.2">
      <c r="A2503" s="1" t="s">
        <v>12450</v>
      </c>
      <c r="B2503" s="1" t="s">
        <v>12447</v>
      </c>
      <c r="C2503" s="1">
        <v>30102717</v>
      </c>
      <c r="D2503" s="1">
        <v>15000000</v>
      </c>
      <c r="E2503" s="1">
        <f t="shared" si="78"/>
        <v>15102717</v>
      </c>
      <c r="F2503" s="1">
        <v>40</v>
      </c>
      <c r="G2503" s="1">
        <v>110</v>
      </c>
      <c r="H2503" s="1" t="s">
        <v>4555</v>
      </c>
      <c r="I2503" s="1" t="str">
        <f t="shared" si="79"/>
        <v>Action</v>
      </c>
      <c r="J2503" s="1" t="s">
        <v>12449</v>
      </c>
      <c r="K2503" s="1">
        <v>28736</v>
      </c>
      <c r="L2503" s="1">
        <v>72</v>
      </c>
      <c r="M2503" s="1" t="s">
        <v>37</v>
      </c>
      <c r="N2503" s="1" t="s">
        <v>38</v>
      </c>
      <c r="O2503" s="1">
        <v>1991</v>
      </c>
      <c r="P2503" s="1">
        <v>5.5</v>
      </c>
    </row>
    <row r="2504" spans="1:16" ht="12.75" x14ac:dyDescent="0.2">
      <c r="A2504" s="1" t="s">
        <v>12456</v>
      </c>
      <c r="B2504" s="1" t="s">
        <v>2452</v>
      </c>
      <c r="C2504" s="1">
        <v>23618786</v>
      </c>
      <c r="D2504" s="1">
        <v>8000000</v>
      </c>
      <c r="E2504" s="1">
        <f t="shared" si="78"/>
        <v>15618786</v>
      </c>
      <c r="F2504" s="1">
        <v>285</v>
      </c>
      <c r="G2504" s="1">
        <v>121</v>
      </c>
      <c r="H2504" s="1" t="s">
        <v>12455</v>
      </c>
      <c r="I2504" s="1" t="str">
        <f t="shared" si="79"/>
        <v>Action</v>
      </c>
      <c r="J2504" s="1" t="s">
        <v>7525</v>
      </c>
      <c r="K2504" s="1">
        <v>352695</v>
      </c>
      <c r="L2504" s="1">
        <v>687</v>
      </c>
      <c r="M2504" s="1" t="s">
        <v>37</v>
      </c>
      <c r="N2504" s="1" t="s">
        <v>56</v>
      </c>
      <c r="O2504" s="1">
        <v>2007</v>
      </c>
      <c r="P2504" s="1">
        <v>7.9</v>
      </c>
    </row>
    <row r="2505" spans="1:16" ht="12.75" x14ac:dyDescent="0.2">
      <c r="A2505" s="1" t="s">
        <v>12460</v>
      </c>
      <c r="B2505" s="1" t="s">
        <v>12459</v>
      </c>
      <c r="C2505" s="1">
        <v>26896744</v>
      </c>
      <c r="D2505" s="1">
        <v>16500000</v>
      </c>
      <c r="E2505" s="1">
        <f t="shared" si="78"/>
        <v>10396744</v>
      </c>
      <c r="F2505" s="1">
        <v>124</v>
      </c>
      <c r="G2505" s="1">
        <v>114</v>
      </c>
      <c r="H2505" s="1" t="s">
        <v>2526</v>
      </c>
      <c r="I2505" s="1" t="str">
        <f t="shared" si="79"/>
        <v>Comedy</v>
      </c>
      <c r="J2505" s="1" t="s">
        <v>801</v>
      </c>
      <c r="K2505" s="1">
        <v>16582</v>
      </c>
      <c r="L2505" s="1">
        <v>125</v>
      </c>
      <c r="M2505" s="1" t="s">
        <v>37</v>
      </c>
      <c r="N2505" s="1" t="s">
        <v>38</v>
      </c>
      <c r="O2505" s="1">
        <v>2008</v>
      </c>
      <c r="P2505" s="1">
        <v>4.9000000000000004</v>
      </c>
    </row>
    <row r="2506" spans="1:16" ht="12.75" x14ac:dyDescent="0.2">
      <c r="A2506" s="1" t="s">
        <v>12463</v>
      </c>
      <c r="B2506" s="1" t="s">
        <v>4002</v>
      </c>
      <c r="C2506" s="1">
        <v>23213577</v>
      </c>
      <c r="D2506" s="1">
        <v>15500000</v>
      </c>
      <c r="E2506" s="1">
        <f t="shared" si="78"/>
        <v>7713577</v>
      </c>
      <c r="F2506" s="1">
        <v>275</v>
      </c>
      <c r="G2506" s="1">
        <v>96</v>
      </c>
      <c r="H2506" s="1" t="s">
        <v>213</v>
      </c>
      <c r="I2506" s="1" t="str">
        <f>LEFT(H2506,5)</f>
        <v>Drama</v>
      </c>
      <c r="J2506" s="1" t="s">
        <v>99</v>
      </c>
      <c r="K2506" s="1">
        <v>198111</v>
      </c>
      <c r="L2506" s="1">
        <v>365</v>
      </c>
      <c r="M2506" s="1" t="s">
        <v>37</v>
      </c>
      <c r="N2506" s="1" t="s">
        <v>3570</v>
      </c>
      <c r="O2506" s="1">
        <v>2008</v>
      </c>
      <c r="P2506" s="1">
        <v>7.2</v>
      </c>
    </row>
    <row r="2507" spans="1:16" ht="12.75" x14ac:dyDescent="0.2">
      <c r="A2507" s="1" t="s">
        <v>12468</v>
      </c>
      <c r="B2507" s="1" t="s">
        <v>12466</v>
      </c>
      <c r="D2507" s="1">
        <v>25000000</v>
      </c>
      <c r="E2507" s="1">
        <f t="shared" si="78"/>
        <v>-25000000</v>
      </c>
      <c r="F2507" s="1">
        <v>34</v>
      </c>
      <c r="G2507" s="1">
        <v>270</v>
      </c>
      <c r="H2507" s="1" t="s">
        <v>6350</v>
      </c>
      <c r="I2507" s="1" t="str">
        <f t="shared" si="79"/>
        <v>Action</v>
      </c>
      <c r="J2507" s="1" t="s">
        <v>12467</v>
      </c>
      <c r="K2507" s="1">
        <v>18041</v>
      </c>
      <c r="L2507" s="1">
        <v>54</v>
      </c>
      <c r="M2507" s="1" t="s">
        <v>12471</v>
      </c>
      <c r="N2507" s="1" t="s">
        <v>12472</v>
      </c>
      <c r="O2507" s="1">
        <v>2007</v>
      </c>
      <c r="P2507" s="1">
        <v>6.6</v>
      </c>
    </row>
    <row r="2508" spans="1:16" ht="12.75" x14ac:dyDescent="0.2">
      <c r="A2508" s="1" t="s">
        <v>10752</v>
      </c>
      <c r="B2508" s="1" t="s">
        <v>10751</v>
      </c>
      <c r="C2508" s="1">
        <v>55461307</v>
      </c>
      <c r="D2508" s="1">
        <v>20000000</v>
      </c>
      <c r="E2508" s="1">
        <f t="shared" si="78"/>
        <v>35461307</v>
      </c>
      <c r="F2508" s="1">
        <v>81</v>
      </c>
      <c r="G2508" s="1">
        <v>100</v>
      </c>
      <c r="H2508" s="1" t="s">
        <v>1670</v>
      </c>
      <c r="I2508" s="1" t="str">
        <f t="shared" si="79"/>
        <v>Comedy</v>
      </c>
      <c r="J2508" s="1" t="s">
        <v>289</v>
      </c>
      <c r="K2508" s="1">
        <v>4654</v>
      </c>
      <c r="L2508" s="1">
        <v>46</v>
      </c>
      <c r="M2508" s="1" t="s">
        <v>37</v>
      </c>
      <c r="N2508" s="1" t="s">
        <v>38</v>
      </c>
      <c r="O2508" s="1">
        <v>2016</v>
      </c>
      <c r="P2508" s="1">
        <v>6.7</v>
      </c>
    </row>
    <row r="2509" spans="1:16" ht="12.75" x14ac:dyDescent="0.2">
      <c r="A2509" s="1" t="s">
        <v>12474</v>
      </c>
      <c r="B2509" s="1" t="s">
        <v>12473</v>
      </c>
      <c r="C2509" s="1">
        <v>20627372</v>
      </c>
      <c r="D2509" s="1">
        <v>16000000</v>
      </c>
      <c r="E2509" s="1">
        <f t="shared" si="78"/>
        <v>4627372</v>
      </c>
      <c r="F2509" s="1">
        <v>67</v>
      </c>
      <c r="G2509" s="1">
        <v>94</v>
      </c>
      <c r="H2509" s="1" t="s">
        <v>1414</v>
      </c>
      <c r="I2509" s="1" t="str">
        <f t="shared" si="79"/>
        <v>Comedy</v>
      </c>
      <c r="J2509" s="1" t="s">
        <v>4598</v>
      </c>
      <c r="K2509" s="1">
        <v>13661</v>
      </c>
      <c r="L2509" s="1">
        <v>134</v>
      </c>
      <c r="M2509" s="1" t="s">
        <v>37</v>
      </c>
      <c r="N2509" s="1" t="s">
        <v>38</v>
      </c>
      <c r="O2509" s="1">
        <v>2000</v>
      </c>
      <c r="P2509" s="1">
        <v>5.3</v>
      </c>
    </row>
    <row r="2510" spans="1:16" ht="12.75" x14ac:dyDescent="0.2">
      <c r="A2510" s="1" t="s">
        <v>12479</v>
      </c>
      <c r="B2510" s="1" t="s">
        <v>12478</v>
      </c>
      <c r="C2510" s="1">
        <v>16346122</v>
      </c>
      <c r="D2510" s="1">
        <v>16000000</v>
      </c>
      <c r="E2510" s="1">
        <f t="shared" si="78"/>
        <v>346122</v>
      </c>
      <c r="F2510" s="1">
        <v>103</v>
      </c>
      <c r="G2510" s="1">
        <v>109</v>
      </c>
      <c r="H2510" s="1" t="s">
        <v>3408</v>
      </c>
      <c r="I2510" s="1" t="str">
        <f t="shared" si="79"/>
        <v>Drama</v>
      </c>
      <c r="J2510" s="1" t="s">
        <v>3950</v>
      </c>
      <c r="K2510" s="1">
        <v>25549</v>
      </c>
      <c r="L2510" s="1">
        <v>171</v>
      </c>
      <c r="M2510" s="1" t="s">
        <v>37</v>
      </c>
      <c r="N2510" s="1" t="s">
        <v>38</v>
      </c>
      <c r="O2510" s="1">
        <v>2002</v>
      </c>
      <c r="P2510" s="1">
        <v>7.2</v>
      </c>
    </row>
    <row r="2511" spans="1:16" ht="12.75" x14ac:dyDescent="0.2">
      <c r="A2511" s="1" t="s">
        <v>12483</v>
      </c>
      <c r="B2511" s="1" t="s">
        <v>4776</v>
      </c>
      <c r="C2511" s="1">
        <v>16204793</v>
      </c>
      <c r="D2511" s="1">
        <v>16000000</v>
      </c>
      <c r="E2511" s="1">
        <f t="shared" si="78"/>
        <v>204793</v>
      </c>
      <c r="F2511" s="1">
        <v>300</v>
      </c>
      <c r="G2511" s="1">
        <v>107</v>
      </c>
      <c r="H2511" s="1" t="s">
        <v>881</v>
      </c>
      <c r="I2511" s="1" t="str">
        <f t="shared" si="79"/>
        <v>Comedy</v>
      </c>
      <c r="J2511" s="1" t="s">
        <v>81</v>
      </c>
      <c r="K2511" s="1">
        <v>92712</v>
      </c>
      <c r="L2511" s="1">
        <v>294</v>
      </c>
      <c r="M2511" s="1" t="s">
        <v>37</v>
      </c>
      <c r="N2511" s="1" t="s">
        <v>38</v>
      </c>
      <c r="O2511" s="1">
        <v>2009</v>
      </c>
      <c r="P2511" s="1">
        <v>5.0999999999999996</v>
      </c>
    </row>
    <row r="2512" spans="1:16" ht="12.75" x14ac:dyDescent="0.2">
      <c r="A2512" s="1" t="s">
        <v>12488</v>
      </c>
      <c r="B2512" s="1" t="s">
        <v>11207</v>
      </c>
      <c r="C2512" s="1">
        <v>15427192</v>
      </c>
      <c r="D2512" s="1">
        <v>16000000</v>
      </c>
      <c r="E2512" s="1">
        <f t="shared" si="78"/>
        <v>-572808</v>
      </c>
      <c r="F2512" s="1">
        <v>84</v>
      </c>
      <c r="G2512" s="1">
        <v>96</v>
      </c>
      <c r="H2512" s="1" t="s">
        <v>12487</v>
      </c>
      <c r="I2512" s="1" t="str">
        <f t="shared" si="79"/>
        <v>Comedy</v>
      </c>
      <c r="J2512" s="1" t="s">
        <v>1248</v>
      </c>
      <c r="K2512" s="1">
        <v>11768</v>
      </c>
      <c r="L2512" s="1">
        <v>148</v>
      </c>
      <c r="M2512" s="1" t="s">
        <v>37</v>
      </c>
      <c r="N2512" s="1" t="s">
        <v>38</v>
      </c>
      <c r="O2512" s="1">
        <v>2000</v>
      </c>
      <c r="P2512" s="1">
        <v>5.6</v>
      </c>
    </row>
    <row r="2513" spans="1:16" ht="12.75" x14ac:dyDescent="0.2">
      <c r="A2513" s="1" t="s">
        <v>12493</v>
      </c>
      <c r="B2513" s="1" t="s">
        <v>4002</v>
      </c>
      <c r="C2513" s="1">
        <v>14792779</v>
      </c>
      <c r="D2513" s="1">
        <v>16000000</v>
      </c>
      <c r="E2513" s="1">
        <f t="shared" si="78"/>
        <v>-1207221</v>
      </c>
      <c r="F2513" s="1">
        <v>64</v>
      </c>
      <c r="G2513" s="1">
        <v>88</v>
      </c>
      <c r="H2513" s="1" t="s">
        <v>1670</v>
      </c>
      <c r="I2513" s="1" t="str">
        <f t="shared" si="79"/>
        <v>Comedy</v>
      </c>
      <c r="J2513" s="1" t="s">
        <v>3195</v>
      </c>
      <c r="K2513" s="1">
        <v>24256</v>
      </c>
      <c r="L2513" s="1">
        <v>91</v>
      </c>
      <c r="M2513" s="1" t="s">
        <v>37</v>
      </c>
      <c r="N2513" s="1" t="s">
        <v>38</v>
      </c>
      <c r="O2513" s="1">
        <v>1987</v>
      </c>
      <c r="P2513" s="1">
        <v>7.6</v>
      </c>
    </row>
    <row r="2514" spans="1:16" ht="12.75" x14ac:dyDescent="0.2">
      <c r="A2514" s="1" t="s">
        <v>11749</v>
      </c>
      <c r="B2514" s="1" t="s">
        <v>11747</v>
      </c>
      <c r="C2514" s="1">
        <v>13998282</v>
      </c>
      <c r="D2514" s="1">
        <v>16000000</v>
      </c>
      <c r="E2514" s="1">
        <f t="shared" si="78"/>
        <v>-2001718</v>
      </c>
      <c r="F2514" s="1">
        <v>169</v>
      </c>
      <c r="G2514" s="1">
        <v>110</v>
      </c>
      <c r="H2514" s="1" t="s">
        <v>11748</v>
      </c>
      <c r="I2514" s="1" t="str">
        <f t="shared" si="79"/>
        <v>Action</v>
      </c>
      <c r="J2514" s="1" t="s">
        <v>704</v>
      </c>
      <c r="K2514" s="1">
        <v>24854</v>
      </c>
      <c r="L2514" s="1">
        <v>374</v>
      </c>
      <c r="M2514" s="1" t="s">
        <v>37</v>
      </c>
      <c r="N2514" s="1" t="s">
        <v>38</v>
      </c>
      <c r="O2514" s="1">
        <v>2014</v>
      </c>
      <c r="P2514" s="1">
        <v>3.1</v>
      </c>
    </row>
    <row r="2515" spans="1:16" ht="12.75" x14ac:dyDescent="0.2">
      <c r="A2515" s="1" t="s">
        <v>12497</v>
      </c>
      <c r="B2515" s="1" t="s">
        <v>12496</v>
      </c>
      <c r="C2515" s="1">
        <v>19057024</v>
      </c>
      <c r="D2515" s="1">
        <v>16000000</v>
      </c>
      <c r="E2515" s="1">
        <f t="shared" si="78"/>
        <v>3057024</v>
      </c>
      <c r="F2515" s="1">
        <v>158</v>
      </c>
      <c r="G2515" s="1">
        <v>113</v>
      </c>
      <c r="H2515" s="1" t="s">
        <v>213</v>
      </c>
      <c r="I2515" s="1" t="str">
        <f>LEFT(H2515,5)</f>
        <v>Drama</v>
      </c>
      <c r="J2515" s="1" t="s">
        <v>767</v>
      </c>
      <c r="K2515" s="1">
        <v>113963</v>
      </c>
      <c r="L2515" s="1">
        <v>361</v>
      </c>
      <c r="M2515" s="1" t="s">
        <v>37</v>
      </c>
      <c r="N2515" s="1" t="s">
        <v>38</v>
      </c>
      <c r="O2515" s="1">
        <v>2010</v>
      </c>
      <c r="P2515" s="1">
        <v>7.2</v>
      </c>
    </row>
    <row r="2516" spans="1:16" ht="12.75" x14ac:dyDescent="0.2">
      <c r="A2516" s="1" t="s">
        <v>12503</v>
      </c>
      <c r="B2516" s="1" t="s">
        <v>12501</v>
      </c>
      <c r="C2516" s="1">
        <v>14108518</v>
      </c>
      <c r="D2516" s="1">
        <v>16000000</v>
      </c>
      <c r="E2516" s="1">
        <f t="shared" si="78"/>
        <v>-1891482</v>
      </c>
      <c r="F2516" s="1">
        <v>46</v>
      </c>
      <c r="G2516" s="1">
        <v>101</v>
      </c>
      <c r="H2516" s="1" t="s">
        <v>1414</v>
      </c>
      <c r="I2516" s="1" t="str">
        <f t="shared" si="79"/>
        <v>Comedy</v>
      </c>
      <c r="J2516" s="1" t="s">
        <v>4638</v>
      </c>
      <c r="K2516" s="1">
        <v>8215</v>
      </c>
      <c r="L2516" s="1">
        <v>95</v>
      </c>
      <c r="M2516" s="1" t="s">
        <v>37</v>
      </c>
      <c r="N2516" s="1" t="s">
        <v>38</v>
      </c>
      <c r="O2516" s="1">
        <v>2003</v>
      </c>
      <c r="P2516" s="1">
        <v>5.7</v>
      </c>
    </row>
    <row r="2517" spans="1:16" ht="12.75" x14ac:dyDescent="0.2">
      <c r="A2517" s="1" t="s">
        <v>12507</v>
      </c>
      <c r="B2517" s="1" t="s">
        <v>9926</v>
      </c>
      <c r="C2517" s="1">
        <v>13854000</v>
      </c>
      <c r="D2517" s="1">
        <v>20000000</v>
      </c>
      <c r="E2517" s="1">
        <f t="shared" si="78"/>
        <v>-6146000</v>
      </c>
      <c r="F2517" s="1">
        <v>15</v>
      </c>
      <c r="G2517" s="1">
        <v>105</v>
      </c>
      <c r="H2517" s="1" t="s">
        <v>2468</v>
      </c>
      <c r="I2517" s="1" t="str">
        <f t="shared" si="79"/>
        <v>Comedy</v>
      </c>
      <c r="J2517" s="1" t="s">
        <v>1955</v>
      </c>
      <c r="K2517" s="1">
        <v>21079</v>
      </c>
      <c r="L2517" s="1">
        <v>55</v>
      </c>
      <c r="M2517" s="1" t="s">
        <v>37</v>
      </c>
      <c r="N2517" s="1" t="s">
        <v>38</v>
      </c>
      <c r="O2517" s="1">
        <v>1988</v>
      </c>
      <c r="P2517" s="1">
        <v>5.2</v>
      </c>
    </row>
    <row r="2518" spans="1:16" ht="12.75" x14ac:dyDescent="0.2">
      <c r="A2518" s="1" t="s">
        <v>12510</v>
      </c>
      <c r="B2518" s="1" t="s">
        <v>2727</v>
      </c>
      <c r="C2518" s="1">
        <v>77324422</v>
      </c>
      <c r="D2518" s="1">
        <v>26000000</v>
      </c>
      <c r="E2518" s="1">
        <f t="shared" si="78"/>
        <v>51324422</v>
      </c>
      <c r="F2518" s="1">
        <v>68</v>
      </c>
      <c r="G2518" s="1">
        <v>125</v>
      </c>
      <c r="H2518" s="1" t="s">
        <v>3408</v>
      </c>
      <c r="I2518" s="1" t="str">
        <f t="shared" si="79"/>
        <v>Drama</v>
      </c>
      <c r="J2518" s="1" t="s">
        <v>1726</v>
      </c>
      <c r="K2518" s="1">
        <v>178731</v>
      </c>
      <c r="L2518" s="1">
        <v>261</v>
      </c>
      <c r="M2518" s="1" t="s">
        <v>37</v>
      </c>
      <c r="N2518" s="1" t="s">
        <v>38</v>
      </c>
      <c r="O2518" s="1">
        <v>1993</v>
      </c>
      <c r="P2518" s="1">
        <v>7.7</v>
      </c>
    </row>
    <row r="2519" spans="1:16" ht="12.75" x14ac:dyDescent="0.2">
      <c r="A2519" s="1" t="s">
        <v>12514</v>
      </c>
      <c r="B2519" s="1" t="s">
        <v>12513</v>
      </c>
      <c r="C2519" s="1">
        <v>15500000</v>
      </c>
      <c r="D2519" s="1">
        <v>16000000</v>
      </c>
      <c r="E2519" s="1">
        <f t="shared" si="78"/>
        <v>-500000</v>
      </c>
      <c r="F2519" s="1">
        <v>111</v>
      </c>
      <c r="G2519" s="1">
        <v>100</v>
      </c>
      <c r="H2519" s="1" t="s">
        <v>5031</v>
      </c>
      <c r="I2519" s="1" t="str">
        <f>LEFT(H2519,7)</f>
        <v>Mystery</v>
      </c>
      <c r="J2519" s="1" t="s">
        <v>5585</v>
      </c>
      <c r="K2519" s="1">
        <v>51996</v>
      </c>
      <c r="L2519" s="1">
        <v>302</v>
      </c>
      <c r="M2519" s="1" t="s">
        <v>37</v>
      </c>
      <c r="N2519" s="1" t="s">
        <v>766</v>
      </c>
      <c r="O2519" s="1">
        <v>1999</v>
      </c>
      <c r="P2519" s="1">
        <v>7</v>
      </c>
    </row>
    <row r="2520" spans="1:16" ht="12.75" x14ac:dyDescent="0.2">
      <c r="A2520" s="1" t="s">
        <v>12520</v>
      </c>
      <c r="B2520" s="1" t="s">
        <v>12518</v>
      </c>
      <c r="C2520" s="1">
        <v>11540112</v>
      </c>
      <c r="E2520" s="1">
        <f t="shared" si="78"/>
        <v>11540112</v>
      </c>
      <c r="F2520" s="1">
        <v>21</v>
      </c>
      <c r="G2520" s="1">
        <v>97</v>
      </c>
      <c r="H2520" s="1" t="s">
        <v>1670</v>
      </c>
      <c r="I2520" s="1" t="str">
        <f t="shared" si="79"/>
        <v>Comedy</v>
      </c>
      <c r="J2520" s="1" t="s">
        <v>12519</v>
      </c>
      <c r="K2520" s="1">
        <v>2385</v>
      </c>
      <c r="L2520" s="1">
        <v>20</v>
      </c>
      <c r="M2520" s="1" t="s">
        <v>37</v>
      </c>
      <c r="N2520" s="1" t="s">
        <v>38</v>
      </c>
      <c r="O2520" s="1">
        <v>2004</v>
      </c>
      <c r="P2520" s="1">
        <v>3.6</v>
      </c>
    </row>
    <row r="2521" spans="1:16" ht="12.75" x14ac:dyDescent="0.2">
      <c r="A2521" s="1" t="s">
        <v>12525</v>
      </c>
      <c r="B2521" s="1" t="s">
        <v>12523</v>
      </c>
      <c r="D2521" s="1">
        <v>16000000</v>
      </c>
      <c r="E2521" s="1">
        <f t="shared" si="78"/>
        <v>-16000000</v>
      </c>
      <c r="F2521" s="1">
        <v>42</v>
      </c>
      <c r="G2521" s="1">
        <v>108</v>
      </c>
      <c r="H2521" s="1" t="s">
        <v>1389</v>
      </c>
      <c r="I2521" s="1" t="str">
        <f t="shared" si="79"/>
        <v>Action</v>
      </c>
      <c r="J2521" s="1" t="s">
        <v>3259</v>
      </c>
      <c r="K2521" s="1">
        <v>5237</v>
      </c>
      <c r="L2521" s="1">
        <v>90</v>
      </c>
      <c r="M2521" s="1" t="s">
        <v>37</v>
      </c>
      <c r="N2521" s="1" t="s">
        <v>38</v>
      </c>
      <c r="O2521" s="1">
        <v>1979</v>
      </c>
      <c r="P2521" s="1">
        <v>4.9000000000000004</v>
      </c>
    </row>
    <row r="2522" spans="1:16" ht="12.75" x14ac:dyDescent="0.2">
      <c r="A2522" s="1" t="s">
        <v>12530</v>
      </c>
      <c r="B2522" s="1" t="s">
        <v>12529</v>
      </c>
      <c r="C2522" s="1">
        <v>4734235</v>
      </c>
      <c r="D2522" s="1">
        <v>15000000</v>
      </c>
      <c r="E2522" s="1">
        <f t="shared" si="78"/>
        <v>-10265765</v>
      </c>
      <c r="F2522" s="1">
        <v>65</v>
      </c>
      <c r="G2522" s="1">
        <v>112</v>
      </c>
      <c r="H2522" s="1" t="s">
        <v>5509</v>
      </c>
      <c r="I2522" s="1" t="str">
        <f t="shared" si="79"/>
        <v>Comedy</v>
      </c>
      <c r="J2522" s="1" t="s">
        <v>5542</v>
      </c>
      <c r="K2522" s="1">
        <v>8217</v>
      </c>
      <c r="L2522" s="1">
        <v>123</v>
      </c>
      <c r="M2522" s="1" t="s">
        <v>37</v>
      </c>
      <c r="N2522" s="1" t="s">
        <v>38</v>
      </c>
      <c r="O2522" s="1">
        <v>2000</v>
      </c>
      <c r="P2522" s="1">
        <v>6</v>
      </c>
    </row>
    <row r="2523" spans="1:16" ht="12.75" x14ac:dyDescent="0.2">
      <c r="A2523" s="1" t="s">
        <v>12533</v>
      </c>
      <c r="B2523" s="1" t="s">
        <v>4002</v>
      </c>
      <c r="C2523" s="1">
        <v>4839383</v>
      </c>
      <c r="D2523" s="1">
        <v>16000000</v>
      </c>
      <c r="E2523" s="1">
        <f t="shared" si="78"/>
        <v>-11160617</v>
      </c>
      <c r="F2523" s="1">
        <v>109</v>
      </c>
      <c r="G2523" s="1">
        <v>112</v>
      </c>
      <c r="H2523" s="1" t="s">
        <v>1680</v>
      </c>
      <c r="I2523" s="1" t="str">
        <f t="shared" si="79"/>
        <v>Comedy</v>
      </c>
      <c r="J2523" s="1" t="s">
        <v>4002</v>
      </c>
      <c r="K2523" s="1">
        <v>21613</v>
      </c>
      <c r="L2523" s="1">
        <v>148</v>
      </c>
      <c r="M2523" s="1" t="s">
        <v>37</v>
      </c>
      <c r="N2523" s="1" t="s">
        <v>38</v>
      </c>
      <c r="O2523" s="1">
        <v>2002</v>
      </c>
      <c r="P2523" s="1">
        <v>6.6</v>
      </c>
    </row>
    <row r="2524" spans="1:16" ht="12.75" x14ac:dyDescent="0.2">
      <c r="A2524" s="1" t="s">
        <v>12537</v>
      </c>
      <c r="B2524" s="1" t="s">
        <v>12536</v>
      </c>
      <c r="C2524" s="1">
        <v>4193025</v>
      </c>
      <c r="D2524" s="1">
        <v>15000000</v>
      </c>
      <c r="E2524" s="1">
        <f t="shared" si="78"/>
        <v>-10806975</v>
      </c>
      <c r="F2524" s="1">
        <v>42</v>
      </c>
      <c r="G2524" s="1">
        <v>95</v>
      </c>
      <c r="H2524" s="1" t="s">
        <v>6418</v>
      </c>
      <c r="I2524" s="1" t="str">
        <f t="shared" si="79"/>
        <v>Comedy</v>
      </c>
      <c r="J2524" s="1" t="s">
        <v>3749</v>
      </c>
      <c r="K2524" s="1">
        <v>30682</v>
      </c>
      <c r="L2524" s="1">
        <v>194</v>
      </c>
      <c r="M2524" s="1" t="s">
        <v>37</v>
      </c>
      <c r="N2524" s="1" t="s">
        <v>38</v>
      </c>
      <c r="O2524" s="1">
        <v>1999</v>
      </c>
      <c r="P2524" s="1">
        <v>6.8</v>
      </c>
    </row>
    <row r="2525" spans="1:16" ht="12.75" x14ac:dyDescent="0.2">
      <c r="A2525" s="1" t="s">
        <v>12542</v>
      </c>
      <c r="B2525" s="1" t="s">
        <v>5833</v>
      </c>
      <c r="C2525" s="1">
        <v>5900000</v>
      </c>
      <c r="D2525" s="1">
        <v>16000000</v>
      </c>
      <c r="E2525" s="1">
        <f t="shared" si="78"/>
        <v>-10100000</v>
      </c>
      <c r="F2525" s="1">
        <v>112</v>
      </c>
      <c r="G2525" s="1">
        <v>110</v>
      </c>
      <c r="H2525" s="1" t="s">
        <v>42</v>
      </c>
      <c r="I2525" s="1" t="str">
        <f t="shared" si="79"/>
        <v>Action</v>
      </c>
      <c r="J2525" s="1" t="s">
        <v>4533</v>
      </c>
      <c r="K2525" s="1">
        <v>98629</v>
      </c>
      <c r="L2525" s="1">
        <v>316</v>
      </c>
      <c r="M2525" s="1" t="s">
        <v>37</v>
      </c>
      <c r="N2525" s="1" t="s">
        <v>56</v>
      </c>
      <c r="O2525" s="1">
        <v>1986</v>
      </c>
      <c r="P2525" s="1">
        <v>7.2</v>
      </c>
    </row>
    <row r="2526" spans="1:16" ht="12.75" x14ac:dyDescent="0.2">
      <c r="A2526" s="1" t="s">
        <v>12546</v>
      </c>
      <c r="B2526" s="1" t="s">
        <v>12545</v>
      </c>
      <c r="C2526" s="1">
        <v>2849142</v>
      </c>
      <c r="D2526" s="1">
        <v>16000000</v>
      </c>
      <c r="E2526" s="1">
        <f t="shared" si="78"/>
        <v>-13150858</v>
      </c>
      <c r="F2526" s="1">
        <v>146</v>
      </c>
      <c r="G2526" s="1">
        <v>118</v>
      </c>
      <c r="H2526" s="1" t="s">
        <v>3408</v>
      </c>
      <c r="I2526" s="1" t="str">
        <f t="shared" si="79"/>
        <v>Drama</v>
      </c>
      <c r="J2526" s="1" t="s">
        <v>3384</v>
      </c>
      <c r="K2526" s="1">
        <v>24104</v>
      </c>
      <c r="L2526" s="1">
        <v>88</v>
      </c>
      <c r="M2526" s="1" t="s">
        <v>37</v>
      </c>
      <c r="N2526" s="1" t="s">
        <v>38</v>
      </c>
      <c r="O2526" s="1">
        <v>2007</v>
      </c>
      <c r="P2526" s="1">
        <v>7.2</v>
      </c>
    </row>
    <row r="2527" spans="1:16" ht="12.75" x14ac:dyDescent="0.2">
      <c r="A2527" s="1" t="s">
        <v>12552</v>
      </c>
      <c r="B2527" s="1" t="s">
        <v>12550</v>
      </c>
      <c r="C2527" s="1">
        <v>1686429</v>
      </c>
      <c r="D2527" s="1">
        <v>16000000</v>
      </c>
      <c r="E2527" s="1">
        <f t="shared" si="78"/>
        <v>-14313571</v>
      </c>
      <c r="F2527" s="1">
        <v>36</v>
      </c>
      <c r="G2527" s="1">
        <v>97</v>
      </c>
      <c r="H2527" s="1" t="s">
        <v>12551</v>
      </c>
      <c r="I2527" s="1" t="str">
        <f t="shared" si="79"/>
        <v>Action</v>
      </c>
      <c r="J2527" s="1" t="s">
        <v>2709</v>
      </c>
      <c r="K2527" s="1">
        <v>8687</v>
      </c>
      <c r="L2527" s="1">
        <v>62</v>
      </c>
      <c r="M2527" s="1" t="s">
        <v>37</v>
      </c>
      <c r="N2527" s="1" t="s">
        <v>38</v>
      </c>
      <c r="O2527" s="1">
        <v>1997</v>
      </c>
      <c r="P2527" s="1">
        <v>2.8</v>
      </c>
    </row>
    <row r="2528" spans="1:16" ht="12.75" x14ac:dyDescent="0.2">
      <c r="A2528" s="1" t="s">
        <v>12555</v>
      </c>
      <c r="B2528" s="1" t="s">
        <v>8971</v>
      </c>
      <c r="C2528" s="1">
        <v>1984743</v>
      </c>
      <c r="D2528" s="1">
        <v>16000000</v>
      </c>
      <c r="E2528" s="1">
        <f t="shared" si="78"/>
        <v>-14015257</v>
      </c>
      <c r="F2528" s="1">
        <v>230</v>
      </c>
      <c r="G2528" s="1">
        <v>120</v>
      </c>
      <c r="H2528" s="1" t="s">
        <v>213</v>
      </c>
      <c r="I2528" s="1" t="str">
        <f>LEFT(H2528,5)</f>
        <v>Drama</v>
      </c>
      <c r="J2528" s="1" t="s">
        <v>886</v>
      </c>
      <c r="K2528" s="1">
        <v>20616</v>
      </c>
      <c r="L2528" s="1">
        <v>70</v>
      </c>
      <c r="M2528" s="1" t="s">
        <v>37</v>
      </c>
      <c r="N2528" s="1" t="s">
        <v>38</v>
      </c>
      <c r="O2528" s="1">
        <v>2013</v>
      </c>
      <c r="P2528" s="1">
        <v>6.6</v>
      </c>
    </row>
    <row r="2529" spans="1:16" ht="12.75" x14ac:dyDescent="0.2">
      <c r="A2529" s="1" t="s">
        <v>12560</v>
      </c>
      <c r="B2529" s="1" t="s">
        <v>12559</v>
      </c>
      <c r="C2529" s="1">
        <v>1666262</v>
      </c>
      <c r="D2529" s="1">
        <v>16000000</v>
      </c>
      <c r="E2529" s="1">
        <f t="shared" si="78"/>
        <v>-14333738</v>
      </c>
      <c r="F2529" s="1">
        <v>64</v>
      </c>
      <c r="G2529" s="1">
        <v>135</v>
      </c>
      <c r="H2529" s="1" t="s">
        <v>1940</v>
      </c>
      <c r="I2529" s="1" t="str">
        <f>LEFT(H2529,5)</f>
        <v>Drama</v>
      </c>
      <c r="J2529" s="1" t="s">
        <v>2534</v>
      </c>
      <c r="K2529" s="1">
        <v>5321</v>
      </c>
      <c r="L2529" s="1">
        <v>78</v>
      </c>
      <c r="M2529" s="1" t="s">
        <v>37</v>
      </c>
      <c r="N2529" s="1" t="s">
        <v>56</v>
      </c>
      <c r="O2529" s="1">
        <v>2005</v>
      </c>
      <c r="P2529" s="1">
        <v>6.7</v>
      </c>
    </row>
    <row r="2530" spans="1:16" ht="12.75" x14ac:dyDescent="0.2">
      <c r="A2530" s="1" t="s">
        <v>12564</v>
      </c>
      <c r="B2530" s="1" t="s">
        <v>5288</v>
      </c>
      <c r="C2530" s="1">
        <v>2319187</v>
      </c>
      <c r="D2530" s="1">
        <v>20000000</v>
      </c>
      <c r="E2530" s="1">
        <f t="shared" si="78"/>
        <v>-17680813</v>
      </c>
      <c r="F2530" s="1">
        <v>393</v>
      </c>
      <c r="G2530" s="1">
        <v>101</v>
      </c>
      <c r="H2530" s="1" t="s">
        <v>2141</v>
      </c>
      <c r="I2530" s="1" t="str">
        <f>LEFT(H2530,5)</f>
        <v>Crime</v>
      </c>
      <c r="J2530" s="1" t="s">
        <v>981</v>
      </c>
      <c r="K2530" s="1">
        <v>92640</v>
      </c>
      <c r="L2530" s="1">
        <v>212</v>
      </c>
      <c r="M2530" s="1" t="s">
        <v>37</v>
      </c>
      <c r="N2530" s="1" t="s">
        <v>56</v>
      </c>
      <c r="O2530" s="1">
        <v>2013</v>
      </c>
      <c r="P2530" s="1">
        <v>7</v>
      </c>
    </row>
    <row r="2531" spans="1:16" ht="12.75" x14ac:dyDescent="0.2">
      <c r="A2531" s="1" t="s">
        <v>12569</v>
      </c>
      <c r="B2531" s="1" t="s">
        <v>12568</v>
      </c>
      <c r="C2531" s="1">
        <v>13922211</v>
      </c>
      <c r="D2531" s="1">
        <v>16000000</v>
      </c>
      <c r="E2531" s="1">
        <f t="shared" si="78"/>
        <v>-2077789</v>
      </c>
      <c r="F2531" s="1">
        <v>75</v>
      </c>
      <c r="G2531" s="1">
        <v>92</v>
      </c>
      <c r="H2531" s="1" t="s">
        <v>1670</v>
      </c>
      <c r="I2531" s="1" t="str">
        <f t="shared" si="79"/>
        <v>Comedy</v>
      </c>
      <c r="J2531" s="1" t="s">
        <v>5449</v>
      </c>
      <c r="K2531" s="1">
        <v>18271</v>
      </c>
      <c r="L2531" s="1">
        <v>150</v>
      </c>
      <c r="M2531" s="1" t="s">
        <v>37</v>
      </c>
      <c r="N2531" s="1" t="s">
        <v>38</v>
      </c>
      <c r="O2531" s="1">
        <v>2004</v>
      </c>
      <c r="P2531" s="1">
        <v>4.4000000000000004</v>
      </c>
    </row>
    <row r="2532" spans="1:16" ht="12.75" x14ac:dyDescent="0.2">
      <c r="A2532" s="1" t="s">
        <v>12572</v>
      </c>
      <c r="B2532" s="1" t="s">
        <v>6194</v>
      </c>
      <c r="D2532" s="1">
        <v>11000000</v>
      </c>
      <c r="E2532" s="1">
        <f t="shared" si="78"/>
        <v>-11000000</v>
      </c>
      <c r="F2532" s="1">
        <v>78</v>
      </c>
      <c r="G2532" s="1">
        <v>106</v>
      </c>
      <c r="H2532" s="1" t="s">
        <v>1680</v>
      </c>
      <c r="I2532" s="1" t="str">
        <f t="shared" si="79"/>
        <v>Comedy</v>
      </c>
      <c r="J2532" s="1" t="s">
        <v>6194</v>
      </c>
      <c r="K2532" s="1">
        <v>30587</v>
      </c>
      <c r="L2532" s="1">
        <v>49</v>
      </c>
      <c r="M2532" s="1" t="s">
        <v>1463</v>
      </c>
      <c r="N2532" s="1" t="s">
        <v>1464</v>
      </c>
      <c r="O2532" s="1">
        <v>2008</v>
      </c>
      <c r="P2532" s="1">
        <v>7.1</v>
      </c>
    </row>
    <row r="2533" spans="1:16" ht="12.75" x14ac:dyDescent="0.2">
      <c r="A2533" s="1" t="s">
        <v>12578</v>
      </c>
      <c r="B2533" s="1" t="s">
        <v>12576</v>
      </c>
      <c r="C2533" s="1">
        <v>23091</v>
      </c>
      <c r="D2533" s="1">
        <v>15000000</v>
      </c>
      <c r="E2533" s="1">
        <f t="shared" si="78"/>
        <v>-14976909</v>
      </c>
      <c r="F2533" s="1">
        <v>67</v>
      </c>
      <c r="G2533" s="1">
        <v>92</v>
      </c>
      <c r="H2533" s="1" t="s">
        <v>5604</v>
      </c>
      <c r="I2533" s="1" t="str">
        <f>LEFT(H2533,5)</f>
        <v>Drama</v>
      </c>
      <c r="J2533" s="1" t="s">
        <v>2823</v>
      </c>
      <c r="K2533" s="1">
        <v>5664</v>
      </c>
      <c r="L2533" s="1">
        <v>42</v>
      </c>
      <c r="M2533" s="1" t="s">
        <v>37</v>
      </c>
      <c r="N2533" s="1" t="s">
        <v>56</v>
      </c>
      <c r="O2533" s="1">
        <v>2008</v>
      </c>
      <c r="P2533" s="1">
        <v>6.2</v>
      </c>
    </row>
    <row r="2534" spans="1:16" ht="12.75" x14ac:dyDescent="0.2">
      <c r="A2534" s="1" t="s">
        <v>12584</v>
      </c>
      <c r="B2534" s="1" t="s">
        <v>12581</v>
      </c>
      <c r="C2534" s="1">
        <v>336467</v>
      </c>
      <c r="D2534" s="1">
        <v>13000000</v>
      </c>
      <c r="E2534" s="1">
        <f t="shared" si="78"/>
        <v>-12663533</v>
      </c>
      <c r="F2534" s="1">
        <v>216</v>
      </c>
      <c r="G2534" s="1">
        <v>161</v>
      </c>
      <c r="H2534" s="1" t="s">
        <v>5323</v>
      </c>
      <c r="I2534" s="1" t="str">
        <f>LEFT(H2534,5)</f>
        <v>Drama</v>
      </c>
      <c r="J2534" s="1" t="s">
        <v>12583</v>
      </c>
      <c r="K2534" s="1">
        <v>45449</v>
      </c>
      <c r="L2534" s="1">
        <v>192</v>
      </c>
      <c r="M2534" s="1" t="s">
        <v>37</v>
      </c>
      <c r="N2534" s="1" t="s">
        <v>1464</v>
      </c>
      <c r="O2534" s="1">
        <v>2009</v>
      </c>
      <c r="P2534" s="1">
        <v>7.3</v>
      </c>
    </row>
    <row r="2535" spans="1:16" ht="12.75" x14ac:dyDescent="0.2">
      <c r="A2535" s="1" t="s">
        <v>12588</v>
      </c>
      <c r="B2535" s="1" t="s">
        <v>11130</v>
      </c>
      <c r="C2535" s="1">
        <v>2964</v>
      </c>
      <c r="D2535" s="1">
        <v>16000000</v>
      </c>
      <c r="E2535" s="1">
        <f t="shared" si="78"/>
        <v>-15997036</v>
      </c>
      <c r="F2535" s="1">
        <v>54</v>
      </c>
      <c r="G2535" s="1">
        <v>92</v>
      </c>
      <c r="H2535" s="1" t="s">
        <v>8198</v>
      </c>
      <c r="I2535" s="1" t="str">
        <f t="shared" si="79"/>
        <v>Comedy</v>
      </c>
      <c r="J2535" s="1" t="s">
        <v>4466</v>
      </c>
      <c r="K2535" s="1">
        <v>7444</v>
      </c>
      <c r="L2535" s="1">
        <v>42</v>
      </c>
      <c r="M2535" s="1" t="s">
        <v>37</v>
      </c>
      <c r="N2535" s="1" t="s">
        <v>38</v>
      </c>
      <c r="O2535" s="1">
        <v>2012</v>
      </c>
      <c r="P2535" s="1">
        <v>5.0999999999999996</v>
      </c>
    </row>
    <row r="2536" spans="1:16" ht="12.75" x14ac:dyDescent="0.2">
      <c r="A2536" s="1" t="s">
        <v>12592</v>
      </c>
      <c r="B2536" s="1" t="s">
        <v>7634</v>
      </c>
      <c r="D2536" s="1">
        <v>16000000</v>
      </c>
      <c r="E2536" s="1">
        <f t="shared" si="78"/>
        <v>-16000000</v>
      </c>
      <c r="F2536" s="1">
        <v>84</v>
      </c>
      <c r="G2536" s="1">
        <v>93</v>
      </c>
      <c r="H2536" s="1" t="s">
        <v>7143</v>
      </c>
      <c r="I2536" s="1" t="str">
        <f>LEFT(H2536,5)</f>
        <v>Drama</v>
      </c>
      <c r="J2536" s="1" t="s">
        <v>586</v>
      </c>
      <c r="K2536" s="1">
        <v>155249</v>
      </c>
      <c r="L2536" s="1">
        <v>304</v>
      </c>
      <c r="M2536" s="1" t="s">
        <v>37</v>
      </c>
      <c r="N2536" s="1" t="s">
        <v>38</v>
      </c>
      <c r="O2536" s="1">
        <v>2009</v>
      </c>
      <c r="P2536" s="1">
        <v>8.1</v>
      </c>
    </row>
    <row r="2537" spans="1:16" ht="12.75" x14ac:dyDescent="0.2">
      <c r="A2537" s="1" t="s">
        <v>12597</v>
      </c>
      <c r="B2537" s="1" t="s">
        <v>12595</v>
      </c>
      <c r="D2537" s="1">
        <v>16000000</v>
      </c>
      <c r="E2537" s="1">
        <f t="shared" si="78"/>
        <v>-16000000</v>
      </c>
      <c r="F2537" s="1">
        <v>69</v>
      </c>
      <c r="G2537" s="1">
        <v>110</v>
      </c>
      <c r="H2537" s="1" t="s">
        <v>2124</v>
      </c>
      <c r="I2537" s="1" t="str">
        <f>LEFT(H2537,5)</f>
        <v>Crime</v>
      </c>
      <c r="J2537" s="1" t="s">
        <v>41</v>
      </c>
      <c r="K2537" s="1">
        <v>12817</v>
      </c>
      <c r="L2537" s="1">
        <v>43</v>
      </c>
      <c r="M2537" s="1" t="s">
        <v>37</v>
      </c>
      <c r="N2537" s="1" t="s">
        <v>1464</v>
      </c>
      <c r="O2537" s="1">
        <v>2013</v>
      </c>
      <c r="P2537" s="1">
        <v>6.7</v>
      </c>
    </row>
    <row r="2538" spans="1:16" ht="12.75" x14ac:dyDescent="0.2">
      <c r="A2538" s="1" t="s">
        <v>12602</v>
      </c>
      <c r="B2538" s="1" t="s">
        <v>12601</v>
      </c>
      <c r="C2538" s="1">
        <v>2428883</v>
      </c>
      <c r="D2538" s="1">
        <v>16000000</v>
      </c>
      <c r="E2538" s="1">
        <f t="shared" si="78"/>
        <v>-13571117</v>
      </c>
      <c r="F2538" s="1">
        <v>208</v>
      </c>
      <c r="G2538" s="1">
        <v>122</v>
      </c>
      <c r="H2538" s="1" t="s">
        <v>1764</v>
      </c>
      <c r="I2538" s="1" t="str">
        <f>LEFT(H2538,5)</f>
        <v>Drama</v>
      </c>
      <c r="J2538" s="1" t="s">
        <v>4544</v>
      </c>
      <c r="K2538" s="1">
        <v>21370</v>
      </c>
      <c r="L2538" s="1">
        <v>132</v>
      </c>
      <c r="M2538" s="1" t="s">
        <v>37</v>
      </c>
      <c r="N2538" s="1" t="s">
        <v>38</v>
      </c>
      <c r="O2538" s="1">
        <v>2014</v>
      </c>
      <c r="P2538" s="1">
        <v>6.6</v>
      </c>
    </row>
    <row r="2539" spans="1:16" ht="12.75" x14ac:dyDescent="0.2">
      <c r="A2539" s="1" t="s">
        <v>12606</v>
      </c>
      <c r="B2539" s="1" t="s">
        <v>12605</v>
      </c>
      <c r="C2539" s="1">
        <v>13571817</v>
      </c>
      <c r="D2539" s="1">
        <v>15600000</v>
      </c>
      <c r="E2539" s="1">
        <f t="shared" si="78"/>
        <v>-2028183</v>
      </c>
      <c r="F2539" s="1">
        <v>32</v>
      </c>
      <c r="G2539" s="1">
        <v>91</v>
      </c>
      <c r="H2539" s="1" t="s">
        <v>4478</v>
      </c>
      <c r="I2539" s="1" t="str">
        <f t="shared" si="79"/>
        <v>Comedy</v>
      </c>
      <c r="J2539" s="1" t="s">
        <v>633</v>
      </c>
      <c r="K2539" s="1">
        <v>5312</v>
      </c>
      <c r="L2539" s="1">
        <v>40</v>
      </c>
      <c r="M2539" s="1" t="s">
        <v>37</v>
      </c>
      <c r="N2539" s="1" t="s">
        <v>38</v>
      </c>
      <c r="O2539" s="1">
        <v>2002</v>
      </c>
      <c r="P2539" s="1">
        <v>4.5</v>
      </c>
    </row>
    <row r="2540" spans="1:16" ht="12.75" x14ac:dyDescent="0.2">
      <c r="A2540" s="1" t="s">
        <v>12618</v>
      </c>
      <c r="B2540" s="1" t="s">
        <v>8637</v>
      </c>
      <c r="C2540" s="1">
        <v>1554566</v>
      </c>
      <c r="E2540" s="1">
        <f t="shared" si="78"/>
        <v>1554566</v>
      </c>
      <c r="F2540" s="1">
        <v>78</v>
      </c>
      <c r="G2540" s="1">
        <v>115</v>
      </c>
      <c r="H2540" s="1" t="s">
        <v>3395</v>
      </c>
      <c r="I2540" s="1" t="str">
        <f>LEFT(H2540,5)</f>
        <v>Drama</v>
      </c>
      <c r="J2540" s="1" t="s">
        <v>12617</v>
      </c>
      <c r="K2540" s="1">
        <v>8624</v>
      </c>
      <c r="L2540" s="1">
        <v>180</v>
      </c>
      <c r="M2540" s="1" t="s">
        <v>37</v>
      </c>
      <c r="N2540" s="1" t="s">
        <v>267</v>
      </c>
      <c r="O2540" s="1">
        <v>2002</v>
      </c>
      <c r="P2540" s="1">
        <v>6.6</v>
      </c>
    </row>
    <row r="2541" spans="1:16" ht="12.75" x14ac:dyDescent="0.2">
      <c r="A2541" s="1" t="s">
        <v>12623</v>
      </c>
      <c r="B2541" s="1" t="s">
        <v>12622</v>
      </c>
      <c r="C2541" s="1">
        <v>508867</v>
      </c>
      <c r="E2541" s="1">
        <f t="shared" si="78"/>
        <v>508867</v>
      </c>
      <c r="F2541" s="1">
        <v>21</v>
      </c>
      <c r="G2541" s="1">
        <v>94</v>
      </c>
      <c r="H2541" s="1" t="s">
        <v>3793</v>
      </c>
      <c r="I2541" s="1" t="str">
        <f>LEFT(H2541,5)</f>
        <v>Drama</v>
      </c>
      <c r="J2541" s="1" t="s">
        <v>10435</v>
      </c>
      <c r="K2541" s="1">
        <v>1033</v>
      </c>
      <c r="L2541" s="1">
        <v>26</v>
      </c>
      <c r="M2541" s="1" t="s">
        <v>37</v>
      </c>
      <c r="N2541" s="1" t="s">
        <v>38</v>
      </c>
      <c r="O2541" s="1">
        <v>2001</v>
      </c>
      <c r="P2541" s="1">
        <v>6.5</v>
      </c>
    </row>
    <row r="2542" spans="1:16" ht="12.75" x14ac:dyDescent="0.2">
      <c r="A2542" s="1" t="s">
        <v>12628</v>
      </c>
      <c r="B2542" s="1" t="s">
        <v>12627</v>
      </c>
      <c r="C2542" s="1">
        <v>1181197</v>
      </c>
      <c r="D2542" s="1">
        <v>15500000</v>
      </c>
      <c r="E2542" s="1">
        <f t="shared" si="78"/>
        <v>-14318803</v>
      </c>
      <c r="F2542" s="1">
        <v>40</v>
      </c>
      <c r="G2542" s="1">
        <v>93</v>
      </c>
      <c r="H2542" s="1" t="s">
        <v>1923</v>
      </c>
      <c r="I2542" s="1" t="str">
        <f>LEFT(H2542,5)</f>
        <v>Drama</v>
      </c>
      <c r="J2542" s="1" t="s">
        <v>1539</v>
      </c>
      <c r="K2542" s="1">
        <v>3299</v>
      </c>
      <c r="L2542" s="1">
        <v>24</v>
      </c>
      <c r="M2542" s="1" t="s">
        <v>37</v>
      </c>
      <c r="N2542" s="1" t="s">
        <v>38</v>
      </c>
      <c r="O2542" s="1">
        <v>2005</v>
      </c>
      <c r="P2542" s="1">
        <v>5.9</v>
      </c>
    </row>
    <row r="2543" spans="1:16" ht="12.75" x14ac:dyDescent="0.2">
      <c r="A2543" s="1" t="s">
        <v>12634</v>
      </c>
      <c r="B2543" s="1" t="s">
        <v>12631</v>
      </c>
      <c r="C2543" s="1">
        <v>81525</v>
      </c>
      <c r="D2543" s="1">
        <v>15300000</v>
      </c>
      <c r="E2543" s="1">
        <f t="shared" si="78"/>
        <v>-15218475</v>
      </c>
      <c r="F2543" s="1">
        <v>40</v>
      </c>
      <c r="G2543" s="1">
        <v>94</v>
      </c>
      <c r="H2543" s="1" t="s">
        <v>3553</v>
      </c>
      <c r="I2543" s="1" t="str">
        <f t="shared" si="79"/>
        <v>Action</v>
      </c>
      <c r="J2543" s="1" t="s">
        <v>12633</v>
      </c>
      <c r="K2543" s="1">
        <v>29392</v>
      </c>
      <c r="L2543" s="1">
        <v>91</v>
      </c>
      <c r="M2543" s="1" t="s">
        <v>1463</v>
      </c>
      <c r="N2543" s="1" t="s">
        <v>1464</v>
      </c>
      <c r="O2543" s="1">
        <v>2001</v>
      </c>
      <c r="P2543" s="1">
        <v>6.6</v>
      </c>
    </row>
    <row r="2544" spans="1:16" ht="12.75" x14ac:dyDescent="0.2">
      <c r="A2544" s="1" t="s">
        <v>12640</v>
      </c>
      <c r="B2544" s="1" t="s">
        <v>652</v>
      </c>
      <c r="C2544" s="1">
        <v>7774730</v>
      </c>
      <c r="D2544" s="1">
        <v>15500000</v>
      </c>
      <c r="E2544" s="1">
        <f t="shared" si="78"/>
        <v>-7725270</v>
      </c>
      <c r="F2544" s="1">
        <v>251</v>
      </c>
      <c r="G2544" s="1">
        <v>95</v>
      </c>
      <c r="H2544" s="1" t="s">
        <v>12638</v>
      </c>
      <c r="I2544" s="1" t="str">
        <f t="shared" si="79"/>
        <v>Comedy</v>
      </c>
      <c r="J2544" s="1" t="s">
        <v>12639</v>
      </c>
      <c r="K2544" s="1">
        <v>61912</v>
      </c>
      <c r="L2544" s="1">
        <v>352</v>
      </c>
      <c r="M2544" s="1" t="s">
        <v>37</v>
      </c>
      <c r="N2544" s="1" t="s">
        <v>267</v>
      </c>
      <c r="O2544" s="1">
        <v>2006</v>
      </c>
      <c r="P2544" s="1">
        <v>6.5</v>
      </c>
    </row>
    <row r="2545" spans="1:16" ht="12.75" x14ac:dyDescent="0.2">
      <c r="A2545" s="1" t="s">
        <v>12643</v>
      </c>
      <c r="B2545" s="1" t="s">
        <v>2428</v>
      </c>
      <c r="C2545" s="1">
        <v>234760500</v>
      </c>
      <c r="D2545" s="1">
        <v>14000000</v>
      </c>
      <c r="E2545" s="1">
        <f t="shared" si="78"/>
        <v>220760500</v>
      </c>
      <c r="F2545" s="1">
        <v>94</v>
      </c>
      <c r="G2545" s="1">
        <v>105</v>
      </c>
      <c r="H2545" s="1" t="s">
        <v>1751</v>
      </c>
      <c r="I2545" s="1" t="str">
        <f t="shared" si="79"/>
        <v>Action</v>
      </c>
      <c r="J2545" s="1" t="s">
        <v>3658</v>
      </c>
      <c r="K2545" s="1">
        <v>126464</v>
      </c>
      <c r="L2545" s="1">
        <v>175</v>
      </c>
      <c r="M2545" s="1" t="s">
        <v>37</v>
      </c>
      <c r="N2545" s="1" t="s">
        <v>38</v>
      </c>
      <c r="O2545" s="1">
        <v>1984</v>
      </c>
      <c r="P2545" s="1">
        <v>7.3</v>
      </c>
    </row>
    <row r="2546" spans="1:16" ht="12.75" x14ac:dyDescent="0.2">
      <c r="A2546" s="1" t="s">
        <v>12646</v>
      </c>
      <c r="B2546" s="1" t="s">
        <v>1251</v>
      </c>
      <c r="C2546" s="1">
        <v>285761243</v>
      </c>
      <c r="D2546" s="1">
        <v>18000000</v>
      </c>
      <c r="E2546" s="1">
        <f t="shared" si="78"/>
        <v>267761243</v>
      </c>
      <c r="F2546" s="1">
        <v>102</v>
      </c>
      <c r="G2546" s="1">
        <v>103</v>
      </c>
      <c r="H2546" s="1" t="s">
        <v>3056</v>
      </c>
      <c r="I2546" s="1" t="str">
        <f t="shared" si="79"/>
        <v>Comedy</v>
      </c>
      <c r="J2546" s="1" t="s">
        <v>6536</v>
      </c>
      <c r="K2546" s="1">
        <v>311075</v>
      </c>
      <c r="L2546" s="1">
        <v>305</v>
      </c>
      <c r="M2546" s="1" t="s">
        <v>37</v>
      </c>
      <c r="N2546" s="1" t="s">
        <v>38</v>
      </c>
      <c r="O2546" s="1">
        <v>1990</v>
      </c>
      <c r="P2546" s="1">
        <v>7.5</v>
      </c>
    </row>
    <row r="2547" spans="1:16" ht="12.75" x14ac:dyDescent="0.2">
      <c r="A2547" s="1" t="s">
        <v>12649</v>
      </c>
      <c r="B2547" s="1" t="s">
        <v>1027</v>
      </c>
      <c r="C2547" s="1">
        <v>167780960</v>
      </c>
      <c r="D2547" s="1">
        <v>11000000</v>
      </c>
      <c r="E2547" s="1">
        <f t="shared" si="78"/>
        <v>156780960</v>
      </c>
      <c r="F2547" s="1">
        <v>21</v>
      </c>
      <c r="G2547" s="1">
        <v>102</v>
      </c>
      <c r="H2547" s="1" t="s">
        <v>3931</v>
      </c>
      <c r="I2547" s="1" t="str">
        <f t="shared" si="79"/>
        <v>Comedy</v>
      </c>
      <c r="J2547" s="1" t="s">
        <v>3103</v>
      </c>
      <c r="K2547" s="1">
        <v>36918</v>
      </c>
      <c r="L2547" s="1">
        <v>42</v>
      </c>
      <c r="M2547" s="1" t="s">
        <v>37</v>
      </c>
      <c r="N2547" s="1" t="s">
        <v>38</v>
      </c>
      <c r="O2547" s="1">
        <v>1987</v>
      </c>
      <c r="P2547" s="1">
        <v>5.9</v>
      </c>
    </row>
    <row r="2548" spans="1:16" ht="12.75" x14ac:dyDescent="0.2">
      <c r="A2548" s="1" t="s">
        <v>12652</v>
      </c>
      <c r="B2548" s="1" t="s">
        <v>2212</v>
      </c>
      <c r="C2548" s="1">
        <v>177200000</v>
      </c>
      <c r="D2548" s="1">
        <v>22000000</v>
      </c>
      <c r="E2548" s="1">
        <f t="shared" si="78"/>
        <v>155200000</v>
      </c>
      <c r="F2548" s="1">
        <v>94</v>
      </c>
      <c r="G2548" s="1">
        <v>116</v>
      </c>
      <c r="H2548" s="1" t="s">
        <v>1414</v>
      </c>
      <c r="I2548" s="1" t="str">
        <f t="shared" si="79"/>
        <v>Comedy</v>
      </c>
      <c r="J2548" s="1" t="s">
        <v>546</v>
      </c>
      <c r="K2548" s="1">
        <v>77366</v>
      </c>
      <c r="L2548" s="1">
        <v>194</v>
      </c>
      <c r="M2548" s="1" t="s">
        <v>37</v>
      </c>
      <c r="N2548" s="1" t="s">
        <v>38</v>
      </c>
      <c r="O2548" s="1">
        <v>1982</v>
      </c>
      <c r="P2548" s="1">
        <v>7.4</v>
      </c>
    </row>
    <row r="2549" spans="1:16" ht="12.75" x14ac:dyDescent="0.2">
      <c r="A2549" s="1" t="s">
        <v>12655</v>
      </c>
      <c r="B2549" s="1" t="s">
        <v>1738</v>
      </c>
      <c r="C2549" s="1">
        <v>176781728</v>
      </c>
      <c r="D2549" s="1">
        <v>15000000</v>
      </c>
      <c r="E2549" s="1">
        <f t="shared" si="78"/>
        <v>161781728</v>
      </c>
      <c r="F2549" s="1">
        <v>173</v>
      </c>
      <c r="G2549" s="1">
        <v>110</v>
      </c>
      <c r="H2549" s="1" t="s">
        <v>1692</v>
      </c>
      <c r="I2549" s="1" t="str">
        <f t="shared" si="79"/>
        <v>Action</v>
      </c>
      <c r="J2549" s="1" t="s">
        <v>522</v>
      </c>
      <c r="K2549" s="1">
        <v>219171</v>
      </c>
      <c r="L2549" s="1">
        <v>388</v>
      </c>
      <c r="M2549" s="1" t="s">
        <v>37</v>
      </c>
      <c r="N2549" s="1" t="s">
        <v>38</v>
      </c>
      <c r="O2549" s="1">
        <v>1986</v>
      </c>
      <c r="P2549" s="1">
        <v>6.9</v>
      </c>
    </row>
    <row r="2550" spans="1:16" ht="12.75" x14ac:dyDescent="0.2">
      <c r="A2550" s="1" t="s">
        <v>12661</v>
      </c>
      <c r="B2550" s="1" t="s">
        <v>1063</v>
      </c>
      <c r="C2550" s="1">
        <v>128067808</v>
      </c>
      <c r="D2550" s="1">
        <v>15000000</v>
      </c>
      <c r="E2550" s="1">
        <f t="shared" si="78"/>
        <v>113067808</v>
      </c>
      <c r="F2550" s="1">
        <v>287</v>
      </c>
      <c r="G2550" s="1">
        <v>120</v>
      </c>
      <c r="H2550" s="1" t="s">
        <v>1692</v>
      </c>
      <c r="I2550" s="1" t="str">
        <f t="shared" si="79"/>
        <v>Action</v>
      </c>
      <c r="J2550" s="1" t="s">
        <v>12660</v>
      </c>
      <c r="K2550" s="1">
        <v>217740</v>
      </c>
      <c r="L2550" s="1">
        <v>1641</v>
      </c>
      <c r="M2550" s="1" t="s">
        <v>1945</v>
      </c>
      <c r="N2550" s="1" t="s">
        <v>12665</v>
      </c>
      <c r="O2550" s="1">
        <v>2000</v>
      </c>
      <c r="P2550" s="1">
        <v>7.9</v>
      </c>
    </row>
    <row r="2551" spans="1:16" ht="12.75" x14ac:dyDescent="0.2">
      <c r="A2551" s="1" t="s">
        <v>12666</v>
      </c>
      <c r="B2551" s="1" t="s">
        <v>48</v>
      </c>
      <c r="C2551" s="1">
        <v>130058047</v>
      </c>
      <c r="D2551" s="1">
        <v>15000000</v>
      </c>
      <c r="E2551" s="1">
        <f t="shared" si="78"/>
        <v>115058047</v>
      </c>
      <c r="F2551" s="1">
        <v>176</v>
      </c>
      <c r="G2551" s="1">
        <v>122</v>
      </c>
      <c r="H2551" s="1" t="s">
        <v>3408</v>
      </c>
      <c r="I2551" s="1" t="str">
        <f t="shared" si="79"/>
        <v>Drama</v>
      </c>
      <c r="J2551" s="1" t="s">
        <v>119</v>
      </c>
      <c r="K2551" s="1">
        <v>822500</v>
      </c>
      <c r="L2551" s="1">
        <v>2715</v>
      </c>
      <c r="M2551" s="1" t="s">
        <v>37</v>
      </c>
      <c r="N2551" s="1" t="s">
        <v>38</v>
      </c>
      <c r="O2551" s="1">
        <v>1999</v>
      </c>
      <c r="P2551" s="1">
        <v>8.4</v>
      </c>
    </row>
    <row r="2552" spans="1:16" ht="12.75" x14ac:dyDescent="0.2">
      <c r="A2552" s="1" t="s">
        <v>12670</v>
      </c>
      <c r="B2552" s="1" t="s">
        <v>3663</v>
      </c>
      <c r="C2552" s="1">
        <v>138795342</v>
      </c>
      <c r="D2552" s="1">
        <v>15000000</v>
      </c>
      <c r="E2552" s="1">
        <f t="shared" si="78"/>
        <v>123795342</v>
      </c>
      <c r="F2552" s="1">
        <v>479</v>
      </c>
      <c r="G2552" s="1">
        <v>118</v>
      </c>
      <c r="H2552" s="1" t="s">
        <v>6112</v>
      </c>
      <c r="I2552" s="1" t="str">
        <f>LEFT(H2552,9)</f>
        <v>Biography</v>
      </c>
      <c r="J2552" s="1" t="s">
        <v>435</v>
      </c>
      <c r="K2552" s="1">
        <v>503631</v>
      </c>
      <c r="L2552" s="1">
        <v>636</v>
      </c>
      <c r="M2552" s="1" t="s">
        <v>37</v>
      </c>
      <c r="N2552" s="1" t="s">
        <v>56</v>
      </c>
      <c r="O2552" s="1">
        <v>2010</v>
      </c>
      <c r="P2552" s="1">
        <v>8</v>
      </c>
    </row>
    <row r="2553" spans="1:16" ht="12.75" x14ac:dyDescent="0.2">
      <c r="A2553" s="1" t="s">
        <v>12673</v>
      </c>
      <c r="B2553" s="1" t="s">
        <v>2697</v>
      </c>
      <c r="C2553" s="1">
        <v>111936400</v>
      </c>
      <c r="D2553" s="1">
        <v>15000000</v>
      </c>
      <c r="E2553" s="1">
        <f t="shared" si="78"/>
        <v>96936400</v>
      </c>
      <c r="F2553" s="1">
        <v>27</v>
      </c>
      <c r="G2553" s="1">
        <v>107</v>
      </c>
      <c r="H2553" s="1" t="s">
        <v>1008</v>
      </c>
      <c r="I2553" s="1" t="str">
        <f t="shared" si="79"/>
        <v>Comedy</v>
      </c>
      <c r="J2553" s="1" t="s">
        <v>1638</v>
      </c>
      <c r="K2553" s="1">
        <v>87538</v>
      </c>
      <c r="L2553" s="1">
        <v>79</v>
      </c>
      <c r="M2553" s="1" t="s">
        <v>37</v>
      </c>
      <c r="N2553" s="1" t="s">
        <v>38</v>
      </c>
      <c r="O2553" s="1">
        <v>1988</v>
      </c>
      <c r="P2553" s="1">
        <v>6</v>
      </c>
    </row>
    <row r="2554" spans="1:16" ht="12.75" x14ac:dyDescent="0.2">
      <c r="A2554" s="1" t="s">
        <v>12684</v>
      </c>
      <c r="B2554" s="1" t="s">
        <v>12683</v>
      </c>
      <c r="C2554" s="1">
        <v>317040</v>
      </c>
      <c r="D2554" s="1">
        <v>15500000</v>
      </c>
      <c r="E2554" s="1">
        <f t="shared" si="78"/>
        <v>-15182960</v>
      </c>
      <c r="F2554" s="1">
        <v>60</v>
      </c>
      <c r="G2554" s="1">
        <v>102</v>
      </c>
      <c r="H2554" s="1" t="s">
        <v>213</v>
      </c>
      <c r="I2554" s="1" t="str">
        <f>LEFT(H2554,5)</f>
        <v>Drama</v>
      </c>
      <c r="J2554" s="1" t="s">
        <v>556</v>
      </c>
      <c r="K2554" s="1">
        <v>6723</v>
      </c>
      <c r="L2554" s="1">
        <v>36</v>
      </c>
      <c r="M2554" s="1" t="s">
        <v>37</v>
      </c>
      <c r="N2554" s="1" t="s">
        <v>38</v>
      </c>
      <c r="O2554" s="1">
        <v>2008</v>
      </c>
      <c r="P2554" s="1">
        <v>6.8</v>
      </c>
    </row>
    <row r="2555" spans="1:16" ht="12.75" x14ac:dyDescent="0.2">
      <c r="A2555" s="1" t="s">
        <v>12688</v>
      </c>
      <c r="B2555" s="1" t="s">
        <v>388</v>
      </c>
      <c r="C2555" s="1">
        <v>94175854</v>
      </c>
      <c r="D2555" s="1">
        <v>15000000</v>
      </c>
      <c r="E2555" s="1">
        <f t="shared" si="78"/>
        <v>79175854</v>
      </c>
      <c r="F2555" s="1">
        <v>70</v>
      </c>
      <c r="G2555" s="1">
        <v>154</v>
      </c>
      <c r="H2555" s="1" t="s">
        <v>3408</v>
      </c>
      <c r="I2555" s="1" t="str">
        <f t="shared" si="79"/>
        <v>Drama</v>
      </c>
      <c r="J2555" s="1" t="s">
        <v>900</v>
      </c>
      <c r="K2555" s="1">
        <v>60988</v>
      </c>
      <c r="L2555" s="1">
        <v>199</v>
      </c>
      <c r="M2555" s="1" t="s">
        <v>37</v>
      </c>
      <c r="N2555" s="1" t="s">
        <v>38</v>
      </c>
      <c r="O2555" s="1">
        <v>1985</v>
      </c>
      <c r="P2555" s="1">
        <v>7.8</v>
      </c>
    </row>
    <row r="2556" spans="1:16" ht="12.75" x14ac:dyDescent="0.2">
      <c r="A2556" s="1" t="s">
        <v>12695</v>
      </c>
      <c r="B2556" s="1" t="s">
        <v>12691</v>
      </c>
      <c r="E2556" s="1">
        <f t="shared" si="78"/>
        <v>0</v>
      </c>
      <c r="F2556" s="1">
        <v>43</v>
      </c>
      <c r="G2556" s="1">
        <v>103</v>
      </c>
      <c r="H2556" s="1" t="s">
        <v>12693</v>
      </c>
      <c r="I2556" s="1" t="str">
        <f t="shared" si="79"/>
        <v>Action</v>
      </c>
      <c r="J2556" s="1" t="s">
        <v>12694</v>
      </c>
      <c r="K2556" s="1">
        <v>2659</v>
      </c>
      <c r="L2556" s="1">
        <v>25</v>
      </c>
      <c r="M2556" s="1" t="s">
        <v>12699</v>
      </c>
      <c r="N2556" s="1" t="s">
        <v>5693</v>
      </c>
      <c r="O2556" s="1">
        <v>2009</v>
      </c>
      <c r="P2556" s="1">
        <v>5.7</v>
      </c>
    </row>
    <row r="2557" spans="1:16" ht="12.75" x14ac:dyDescent="0.2">
      <c r="A2557" s="1" t="s">
        <v>2157</v>
      </c>
      <c r="B2557" s="1" t="s">
        <v>2155</v>
      </c>
      <c r="D2557" s="1">
        <v>100000000</v>
      </c>
      <c r="E2557" s="1">
        <f t="shared" si="78"/>
        <v>-100000000</v>
      </c>
      <c r="F2557" s="1">
        <v>1</v>
      </c>
      <c r="G2557" s="1">
        <v>141</v>
      </c>
      <c r="H2557" s="1" t="s">
        <v>2156</v>
      </c>
      <c r="I2557" s="1" t="str">
        <f>LEFT(H2557,9)</f>
        <v>Adventure</v>
      </c>
      <c r="J2557" s="1" t="s">
        <v>465</v>
      </c>
      <c r="K2557" s="1">
        <v>62</v>
      </c>
      <c r="L2557" s="1">
        <v>1</v>
      </c>
      <c r="M2557" s="1" t="s">
        <v>37</v>
      </c>
      <c r="N2557" s="1" t="s">
        <v>38</v>
      </c>
      <c r="O2557" s="1">
        <v>2016</v>
      </c>
      <c r="P2557" s="1">
        <v>6.1</v>
      </c>
    </row>
    <row r="2558" spans="1:16" ht="12.75" x14ac:dyDescent="0.2">
      <c r="A2558" s="1" t="s">
        <v>12702</v>
      </c>
      <c r="B2558" s="1" t="s">
        <v>12701</v>
      </c>
      <c r="C2558" s="1">
        <v>91121452</v>
      </c>
      <c r="D2558" s="1">
        <v>14000000</v>
      </c>
      <c r="E2558" s="1">
        <f t="shared" si="78"/>
        <v>77121452</v>
      </c>
      <c r="F2558" s="1">
        <v>454</v>
      </c>
      <c r="G2558" s="1">
        <v>114</v>
      </c>
      <c r="H2558" s="1" t="s">
        <v>9897</v>
      </c>
      <c r="I2558" s="1" t="str">
        <f>LEFT(H2558,9)</f>
        <v>Biography</v>
      </c>
      <c r="J2558" s="1" t="s">
        <v>352</v>
      </c>
      <c r="K2558" s="1">
        <v>467613</v>
      </c>
      <c r="L2558" s="1">
        <v>608</v>
      </c>
      <c r="M2558" s="1" t="s">
        <v>37</v>
      </c>
      <c r="N2558" s="1" t="s">
        <v>56</v>
      </c>
      <c r="O2558" s="1">
        <v>2014</v>
      </c>
      <c r="P2558" s="1">
        <v>8.1</v>
      </c>
    </row>
    <row r="2559" spans="1:16" ht="12.75" x14ac:dyDescent="0.2">
      <c r="A2559" s="1" t="s">
        <v>12706</v>
      </c>
      <c r="B2559" s="1" t="s">
        <v>12343</v>
      </c>
      <c r="C2559" s="1">
        <v>69800000</v>
      </c>
      <c r="D2559" s="1">
        <v>10000000</v>
      </c>
      <c r="E2559" s="1">
        <f t="shared" si="78"/>
        <v>59800000</v>
      </c>
      <c r="F2559" s="1">
        <v>25</v>
      </c>
      <c r="G2559" s="1">
        <v>109</v>
      </c>
      <c r="H2559" s="1" t="s">
        <v>6189</v>
      </c>
      <c r="I2559" s="1" t="str">
        <f t="shared" si="79"/>
        <v>Comedy</v>
      </c>
      <c r="J2559" s="1" t="s">
        <v>4203</v>
      </c>
      <c r="K2559" s="1">
        <v>18140</v>
      </c>
      <c r="L2559" s="1">
        <v>60</v>
      </c>
      <c r="M2559" s="1" t="s">
        <v>37</v>
      </c>
      <c r="N2559" s="1" t="s">
        <v>38</v>
      </c>
      <c r="O2559" s="1">
        <v>1980</v>
      </c>
      <c r="P2559" s="1">
        <v>6.1</v>
      </c>
    </row>
    <row r="2560" spans="1:16" ht="12.75" x14ac:dyDescent="0.2">
      <c r="A2560" s="1" t="s">
        <v>12709</v>
      </c>
      <c r="B2560" s="1" t="s">
        <v>740</v>
      </c>
      <c r="C2560" s="1">
        <v>79900000</v>
      </c>
      <c r="E2560" s="1">
        <f t="shared" si="78"/>
        <v>79900000</v>
      </c>
      <c r="F2560" s="1">
        <v>46</v>
      </c>
      <c r="G2560" s="1">
        <v>124</v>
      </c>
      <c r="H2560" s="1" t="s">
        <v>6506</v>
      </c>
      <c r="I2560" s="1" t="str">
        <f>LEFT(H2560,9)</f>
        <v>Biography</v>
      </c>
      <c r="J2560" s="1" t="s">
        <v>5104</v>
      </c>
      <c r="K2560" s="1">
        <v>12974</v>
      </c>
      <c r="L2560" s="1">
        <v>84</v>
      </c>
      <c r="M2560" s="1" t="s">
        <v>37</v>
      </c>
      <c r="N2560" s="1" t="s">
        <v>38</v>
      </c>
      <c r="O2560" s="1">
        <v>1980</v>
      </c>
      <c r="P2560" s="1">
        <v>7.5</v>
      </c>
    </row>
    <row r="2561" spans="1:16" ht="12.75" x14ac:dyDescent="0.2">
      <c r="A2561" s="1" t="s">
        <v>12713</v>
      </c>
      <c r="B2561" s="1" t="s">
        <v>2221</v>
      </c>
      <c r="C2561" s="1">
        <v>64001297</v>
      </c>
      <c r="D2561" s="1">
        <v>15000000</v>
      </c>
      <c r="E2561" s="1">
        <f t="shared" si="78"/>
        <v>49001297</v>
      </c>
      <c r="F2561" s="1">
        <v>111</v>
      </c>
      <c r="G2561" s="1">
        <v>94</v>
      </c>
      <c r="H2561" s="1" t="s">
        <v>3056</v>
      </c>
      <c r="I2561" s="1" t="str">
        <f t="shared" si="79"/>
        <v>Comedy</v>
      </c>
      <c r="J2561" s="1" t="s">
        <v>488</v>
      </c>
      <c r="K2561" s="1">
        <v>32002</v>
      </c>
      <c r="L2561" s="1">
        <v>103</v>
      </c>
      <c r="M2561" s="1" t="s">
        <v>37</v>
      </c>
      <c r="N2561" s="1" t="s">
        <v>38</v>
      </c>
      <c r="O2561" s="1">
        <v>2010</v>
      </c>
      <c r="P2561" s="1">
        <v>6.2</v>
      </c>
    </row>
    <row r="2562" spans="1:16" ht="12.75" x14ac:dyDescent="0.2">
      <c r="A2562" s="1" t="s">
        <v>12718</v>
      </c>
      <c r="B2562" s="1" t="s">
        <v>12716</v>
      </c>
      <c r="C2562" s="1">
        <v>71588220</v>
      </c>
      <c r="D2562" s="1">
        <v>20000000</v>
      </c>
      <c r="E2562" s="1">
        <f t="shared" si="78"/>
        <v>51588220</v>
      </c>
      <c r="F2562" s="1">
        <v>393</v>
      </c>
      <c r="G2562" s="1">
        <v>100</v>
      </c>
      <c r="H2562" s="1" t="s">
        <v>7405</v>
      </c>
      <c r="I2562" s="1" t="str">
        <f>LEFT(H2562,7)</f>
        <v>Fantasy</v>
      </c>
      <c r="J2562" s="1" t="s">
        <v>6287</v>
      </c>
      <c r="K2562" s="1">
        <v>134869</v>
      </c>
      <c r="L2562" s="1">
        <v>304</v>
      </c>
      <c r="M2562" s="1" t="s">
        <v>37</v>
      </c>
      <c r="N2562" s="1" t="s">
        <v>267</v>
      </c>
      <c r="O2562" s="1">
        <v>2013</v>
      </c>
      <c r="P2562" s="1">
        <v>6.2</v>
      </c>
    </row>
    <row r="2563" spans="1:16" ht="12.75" x14ac:dyDescent="0.2">
      <c r="A2563" s="1" t="s">
        <v>12169</v>
      </c>
      <c r="B2563" s="1" t="s">
        <v>5366</v>
      </c>
      <c r="C2563" s="1">
        <v>47000000</v>
      </c>
      <c r="D2563" s="1">
        <v>300000</v>
      </c>
      <c r="E2563" s="1">
        <f t="shared" ref="E2563:E2626" si="80">C2563-D2563</f>
        <v>46700000</v>
      </c>
      <c r="F2563" s="1">
        <v>318</v>
      </c>
      <c r="G2563" s="1">
        <v>101</v>
      </c>
      <c r="H2563" s="1" t="s">
        <v>5543</v>
      </c>
      <c r="I2563" s="1" t="str">
        <f t="shared" ref="I2563:I2625" si="81">LEFT(H2563,6)</f>
        <v>Horror</v>
      </c>
      <c r="J2563" s="1" t="s">
        <v>1733</v>
      </c>
      <c r="K2563" s="1">
        <v>157857</v>
      </c>
      <c r="L2563" s="1">
        <v>1191</v>
      </c>
      <c r="M2563" s="1" t="s">
        <v>37</v>
      </c>
      <c r="N2563" s="1" t="s">
        <v>38</v>
      </c>
      <c r="O2563" s="1">
        <v>1978</v>
      </c>
      <c r="P2563" s="1">
        <v>7.9</v>
      </c>
    </row>
    <row r="2564" spans="1:16" ht="12.75" x14ac:dyDescent="0.2">
      <c r="A2564" s="1" t="s">
        <v>12722</v>
      </c>
      <c r="B2564" s="1" t="s">
        <v>4217</v>
      </c>
      <c r="C2564" s="1">
        <v>61400000</v>
      </c>
      <c r="D2564" s="1">
        <v>15000000</v>
      </c>
      <c r="E2564" s="1">
        <f t="shared" si="80"/>
        <v>46400000</v>
      </c>
      <c r="F2564" s="1">
        <v>55</v>
      </c>
      <c r="G2564" s="1">
        <v>98</v>
      </c>
      <c r="H2564" s="1" t="s">
        <v>4218</v>
      </c>
      <c r="I2564" s="1" t="str">
        <f>LEFT(H2564,9)</f>
        <v>Adventure</v>
      </c>
      <c r="J2564" s="1" t="s">
        <v>7745</v>
      </c>
      <c r="K2564" s="1">
        <v>71183</v>
      </c>
      <c r="L2564" s="1">
        <v>183</v>
      </c>
      <c r="M2564" s="1" t="s">
        <v>37</v>
      </c>
      <c r="N2564" s="1" t="s">
        <v>38</v>
      </c>
      <c r="O2564" s="1">
        <v>1983</v>
      </c>
      <c r="P2564" s="1">
        <v>7.4</v>
      </c>
    </row>
    <row r="2565" spans="1:16" ht="12.75" x14ac:dyDescent="0.2">
      <c r="A2565" s="1" t="s">
        <v>12727</v>
      </c>
      <c r="B2565" s="1" t="s">
        <v>10664</v>
      </c>
      <c r="C2565" s="1">
        <v>101978840</v>
      </c>
      <c r="D2565" s="1">
        <v>15000000</v>
      </c>
      <c r="E2565" s="1">
        <f t="shared" si="80"/>
        <v>86978840</v>
      </c>
      <c r="F2565" s="1">
        <v>157</v>
      </c>
      <c r="G2565" s="1">
        <v>102</v>
      </c>
      <c r="H2565" s="1" t="s">
        <v>1670</v>
      </c>
      <c r="I2565" s="1" t="str">
        <f t="shared" si="81"/>
        <v>Comedy</v>
      </c>
      <c r="J2565" s="1" t="s">
        <v>12726</v>
      </c>
      <c r="K2565" s="1">
        <v>77724</v>
      </c>
      <c r="L2565" s="1">
        <v>162</v>
      </c>
      <c r="M2565" s="1" t="s">
        <v>37</v>
      </c>
      <c r="N2565" s="1" t="s">
        <v>38</v>
      </c>
      <c r="O2565" s="1">
        <v>2013</v>
      </c>
      <c r="P2565" s="1">
        <v>6.6</v>
      </c>
    </row>
    <row r="2566" spans="1:16" ht="12.75" x14ac:dyDescent="0.2">
      <c r="A2566" s="1" t="s">
        <v>12732</v>
      </c>
      <c r="B2566" s="1" t="s">
        <v>5646</v>
      </c>
      <c r="C2566" s="1">
        <v>56437947</v>
      </c>
      <c r="D2566" s="1">
        <v>9800000</v>
      </c>
      <c r="E2566" s="1">
        <f t="shared" si="80"/>
        <v>46637947</v>
      </c>
      <c r="F2566" s="1">
        <v>280</v>
      </c>
      <c r="G2566" s="1">
        <v>94</v>
      </c>
      <c r="H2566" s="1" t="s">
        <v>1543</v>
      </c>
      <c r="I2566" s="1" t="str">
        <f>LEFT(H2566,9)</f>
        <v>Biography</v>
      </c>
      <c r="J2566" s="1" t="s">
        <v>11644</v>
      </c>
      <c r="K2566" s="1">
        <v>85333</v>
      </c>
      <c r="L2566" s="1">
        <v>421</v>
      </c>
      <c r="M2566" s="1" t="s">
        <v>37</v>
      </c>
      <c r="N2566" s="1" t="s">
        <v>56</v>
      </c>
      <c r="O2566" s="1">
        <v>2006</v>
      </c>
      <c r="P2566" s="1">
        <v>7.3</v>
      </c>
    </row>
    <row r="2567" spans="1:16" ht="12.75" x14ac:dyDescent="0.2">
      <c r="A2567" s="1" t="s">
        <v>12735</v>
      </c>
      <c r="B2567" s="1" t="s">
        <v>254</v>
      </c>
      <c r="C2567" s="1">
        <v>73326666</v>
      </c>
      <c r="D2567" s="1">
        <v>15000000</v>
      </c>
      <c r="E2567" s="1">
        <f t="shared" si="80"/>
        <v>58326666</v>
      </c>
      <c r="F2567" s="1">
        <v>109</v>
      </c>
      <c r="G2567" s="1">
        <v>92</v>
      </c>
      <c r="H2567" s="1" t="s">
        <v>2785</v>
      </c>
      <c r="I2567" s="1" t="str">
        <f t="shared" si="81"/>
        <v>Comedy</v>
      </c>
      <c r="J2567" s="1" t="s">
        <v>1801</v>
      </c>
      <c r="K2567" s="1">
        <v>189413</v>
      </c>
      <c r="L2567" s="1">
        <v>306</v>
      </c>
      <c r="M2567" s="1" t="s">
        <v>37</v>
      </c>
      <c r="N2567" s="1" t="s">
        <v>38</v>
      </c>
      <c r="O2567" s="1">
        <v>1988</v>
      </c>
      <c r="P2567" s="1">
        <v>7.5</v>
      </c>
    </row>
    <row r="2568" spans="1:16" ht="12.75" x14ac:dyDescent="0.2">
      <c r="A2568" s="1" t="s">
        <v>12739</v>
      </c>
      <c r="B2568" s="1" t="s">
        <v>9515</v>
      </c>
      <c r="C2568" s="1">
        <v>55184721</v>
      </c>
      <c r="D2568" s="1">
        <v>15000000</v>
      </c>
      <c r="E2568" s="1">
        <f t="shared" si="80"/>
        <v>40184721</v>
      </c>
      <c r="F2568" s="1">
        <v>41</v>
      </c>
      <c r="G2568" s="1">
        <v>113</v>
      </c>
      <c r="H2568" s="1" t="s">
        <v>2526</v>
      </c>
      <c r="I2568" s="1" t="str">
        <f t="shared" si="81"/>
        <v>Comedy</v>
      </c>
      <c r="J2568" s="1" t="s">
        <v>6432</v>
      </c>
      <c r="K2568" s="1">
        <v>9811</v>
      </c>
      <c r="L2568" s="1">
        <v>100</v>
      </c>
      <c r="M2568" s="1" t="s">
        <v>37</v>
      </c>
      <c r="N2568" s="1" t="s">
        <v>38</v>
      </c>
      <c r="O2568" s="1">
        <v>2007</v>
      </c>
      <c r="P2568" s="1">
        <v>5.6</v>
      </c>
    </row>
    <row r="2569" spans="1:16" ht="12.75" x14ac:dyDescent="0.2">
      <c r="A2569" s="1" t="s">
        <v>12744</v>
      </c>
      <c r="B2569" s="1" t="s">
        <v>12742</v>
      </c>
      <c r="C2569" s="1">
        <v>50003300</v>
      </c>
      <c r="D2569" s="1">
        <v>15000000</v>
      </c>
      <c r="E2569" s="1">
        <f t="shared" si="80"/>
        <v>35003300</v>
      </c>
      <c r="F2569" s="1">
        <v>27</v>
      </c>
      <c r="G2569" s="1">
        <v>115</v>
      </c>
      <c r="H2569" s="1" t="s">
        <v>12743</v>
      </c>
      <c r="I2569" s="1" t="str">
        <f>LEFT(H2569,5)</f>
        <v>Drama</v>
      </c>
      <c r="J2569" s="1" t="s">
        <v>58</v>
      </c>
      <c r="K2569" s="1">
        <v>36624</v>
      </c>
      <c r="L2569" s="1">
        <v>132</v>
      </c>
      <c r="M2569" s="1" t="s">
        <v>37</v>
      </c>
      <c r="N2569" s="1" t="s">
        <v>38</v>
      </c>
      <c r="O2569" s="1">
        <v>1994</v>
      </c>
      <c r="P2569" s="1">
        <v>7.3</v>
      </c>
    </row>
    <row r="2570" spans="1:16" ht="12.75" x14ac:dyDescent="0.2">
      <c r="A2570" s="1" t="s">
        <v>12748</v>
      </c>
      <c r="B2570" s="1" t="s">
        <v>12747</v>
      </c>
      <c r="C2570" s="1">
        <v>54322273</v>
      </c>
      <c r="D2570" s="1">
        <v>17000000</v>
      </c>
      <c r="E2570" s="1">
        <f t="shared" si="80"/>
        <v>37322273</v>
      </c>
      <c r="F2570" s="1">
        <v>462</v>
      </c>
      <c r="G2570" s="1">
        <v>95</v>
      </c>
      <c r="H2570" s="1" t="s">
        <v>894</v>
      </c>
      <c r="I2570" s="1" t="str">
        <f>LEFT(H2570,5)</f>
        <v>Drama</v>
      </c>
      <c r="J2570" s="1" t="s">
        <v>103</v>
      </c>
      <c r="K2570" s="1">
        <v>139749</v>
      </c>
      <c r="L2570" s="1">
        <v>509</v>
      </c>
      <c r="M2570" s="1" t="s">
        <v>37</v>
      </c>
      <c r="N2570" s="1" t="s">
        <v>56</v>
      </c>
      <c r="O2570" s="1">
        <v>2012</v>
      </c>
      <c r="P2570" s="1">
        <v>6.4</v>
      </c>
    </row>
    <row r="2571" spans="1:16" ht="12.75" x14ac:dyDescent="0.2">
      <c r="A2571" s="1" t="s">
        <v>12753</v>
      </c>
      <c r="B2571" s="1" t="s">
        <v>1782</v>
      </c>
      <c r="C2571" s="1">
        <v>47860214</v>
      </c>
      <c r="D2571" s="1">
        <v>15000000</v>
      </c>
      <c r="E2571" s="1">
        <f t="shared" si="80"/>
        <v>32860214</v>
      </c>
      <c r="F2571" s="1">
        <v>152</v>
      </c>
      <c r="G2571" s="1">
        <v>87</v>
      </c>
      <c r="H2571" s="1" t="s">
        <v>5543</v>
      </c>
      <c r="I2571" s="1" t="str">
        <f t="shared" si="81"/>
        <v>Horror</v>
      </c>
      <c r="J2571" s="1" t="s">
        <v>4684</v>
      </c>
      <c r="K2571" s="1">
        <v>34711</v>
      </c>
      <c r="L2571" s="1">
        <v>468</v>
      </c>
      <c r="M2571" s="1" t="s">
        <v>37</v>
      </c>
      <c r="N2571" s="1" t="s">
        <v>38</v>
      </c>
      <c r="O2571" s="1">
        <v>2006</v>
      </c>
      <c r="P2571" s="1">
        <v>5</v>
      </c>
    </row>
    <row r="2572" spans="1:16" ht="12.75" x14ac:dyDescent="0.2">
      <c r="A2572" s="1" t="s">
        <v>12756</v>
      </c>
      <c r="B2572" s="1" t="s">
        <v>808</v>
      </c>
      <c r="C2572" s="1">
        <v>47811275</v>
      </c>
      <c r="D2572" s="1">
        <v>15000000</v>
      </c>
      <c r="E2572" s="1">
        <f t="shared" si="80"/>
        <v>32811275</v>
      </c>
      <c r="F2572" s="1">
        <v>69</v>
      </c>
      <c r="G2572" s="1">
        <v>88</v>
      </c>
      <c r="H2572" s="1" t="s">
        <v>2357</v>
      </c>
      <c r="I2572" s="1" t="str">
        <f>LEFT(H2572,9)</f>
        <v>Adventure</v>
      </c>
      <c r="J2572" s="1" t="s">
        <v>8304</v>
      </c>
      <c r="K2572" s="1">
        <v>29008</v>
      </c>
      <c r="L2572" s="1">
        <v>99</v>
      </c>
      <c r="M2572" s="1" t="s">
        <v>37</v>
      </c>
      <c r="N2572" s="1" t="s">
        <v>38</v>
      </c>
      <c r="O2572" s="1">
        <v>2002</v>
      </c>
      <c r="P2572" s="1">
        <v>5.4</v>
      </c>
    </row>
    <row r="2573" spans="1:16" ht="12.75" x14ac:dyDescent="0.2">
      <c r="A2573" s="1" t="s">
        <v>12760</v>
      </c>
      <c r="B2573" s="1" t="s">
        <v>6036</v>
      </c>
      <c r="D2573" s="1">
        <v>15000000</v>
      </c>
      <c r="E2573" s="1">
        <f t="shared" si="80"/>
        <v>-15000000</v>
      </c>
      <c r="F2573" s="1">
        <v>140</v>
      </c>
      <c r="G2573" s="1">
        <v>183</v>
      </c>
      <c r="H2573" s="1" t="s">
        <v>3395</v>
      </c>
      <c r="I2573" s="1" t="str">
        <f>LEFT(H2573,5)</f>
        <v>Drama</v>
      </c>
      <c r="J2573" s="1" t="s">
        <v>1745</v>
      </c>
      <c r="K2573" s="1">
        <v>232577</v>
      </c>
      <c r="L2573" s="1">
        <v>1026</v>
      </c>
      <c r="M2573" s="1" t="s">
        <v>37</v>
      </c>
      <c r="N2573" s="1" t="s">
        <v>56</v>
      </c>
      <c r="O2573" s="1">
        <v>1978</v>
      </c>
      <c r="P2573" s="1">
        <v>8.1999999999999993</v>
      </c>
    </row>
    <row r="2574" spans="1:16" ht="12.75" x14ac:dyDescent="0.2">
      <c r="A2574" s="1" t="s">
        <v>12763</v>
      </c>
      <c r="B2574" s="1" t="s">
        <v>3121</v>
      </c>
      <c r="C2574" s="1">
        <v>43022524</v>
      </c>
      <c r="D2574" s="1">
        <v>15000000</v>
      </c>
      <c r="E2574" s="1">
        <f t="shared" si="80"/>
        <v>28022524</v>
      </c>
      <c r="F2574" s="1">
        <v>130</v>
      </c>
      <c r="G2574" s="1">
        <v>97</v>
      </c>
      <c r="H2574" s="1" t="s">
        <v>2526</v>
      </c>
      <c r="I2574" s="1" t="str">
        <f t="shared" si="81"/>
        <v>Comedy</v>
      </c>
      <c r="J2574" s="1" t="s">
        <v>1745</v>
      </c>
      <c r="K2574" s="1">
        <v>67604</v>
      </c>
      <c r="L2574" s="1">
        <v>218</v>
      </c>
      <c r="M2574" s="1" t="s">
        <v>37</v>
      </c>
      <c r="N2574" s="1" t="s">
        <v>38</v>
      </c>
      <c r="O2574" s="1">
        <v>1997</v>
      </c>
      <c r="P2574" s="1">
        <v>7.1</v>
      </c>
    </row>
    <row r="2575" spans="1:16" ht="12.75" x14ac:dyDescent="0.2">
      <c r="A2575" s="1" t="s">
        <v>12770</v>
      </c>
      <c r="B2575" s="1" t="s">
        <v>12766</v>
      </c>
      <c r="C2575" s="1">
        <v>42672630</v>
      </c>
      <c r="D2575" s="1">
        <v>17000000</v>
      </c>
      <c r="E2575" s="1">
        <f t="shared" si="80"/>
        <v>25672630</v>
      </c>
      <c r="F2575" s="1">
        <v>66</v>
      </c>
      <c r="G2575" s="1">
        <v>94</v>
      </c>
      <c r="H2575" s="1" t="s">
        <v>12768</v>
      </c>
      <c r="I2575" s="1" t="str">
        <f>LEFT(H2575,9)</f>
        <v>Adventure</v>
      </c>
      <c r="J2575" s="1" t="s">
        <v>12769</v>
      </c>
      <c r="K2575" s="1">
        <v>27580</v>
      </c>
      <c r="L2575" s="1">
        <v>172</v>
      </c>
      <c r="M2575" s="1" t="s">
        <v>37</v>
      </c>
      <c r="N2575" s="1" t="s">
        <v>38</v>
      </c>
      <c r="O2575" s="1">
        <v>2003</v>
      </c>
      <c r="P2575" s="1">
        <v>5.3</v>
      </c>
    </row>
    <row r="2576" spans="1:16" ht="12.75" x14ac:dyDescent="0.2">
      <c r="A2576" s="1" t="s">
        <v>12774</v>
      </c>
      <c r="B2576" s="1" t="s">
        <v>12773</v>
      </c>
      <c r="C2576" s="1">
        <v>42919096</v>
      </c>
      <c r="D2576" s="1">
        <v>15000000</v>
      </c>
      <c r="E2576" s="1">
        <f t="shared" si="80"/>
        <v>27919096</v>
      </c>
      <c r="F2576" s="1">
        <v>238</v>
      </c>
      <c r="G2576" s="1">
        <v>112</v>
      </c>
      <c r="H2576" s="1" t="s">
        <v>922</v>
      </c>
      <c r="I2576" s="1" t="str">
        <f t="shared" si="81"/>
        <v>Action</v>
      </c>
      <c r="J2576" s="1" t="s">
        <v>1071</v>
      </c>
      <c r="K2576" s="1">
        <v>64747</v>
      </c>
      <c r="L2576" s="1">
        <v>122</v>
      </c>
      <c r="M2576" s="1" t="s">
        <v>37</v>
      </c>
      <c r="N2576" s="1" t="s">
        <v>38</v>
      </c>
      <c r="O2576" s="1">
        <v>2013</v>
      </c>
      <c r="P2576" s="1">
        <v>6.5</v>
      </c>
    </row>
    <row r="2577" spans="1:16" ht="12.75" x14ac:dyDescent="0.2">
      <c r="A2577" s="1" t="s">
        <v>12778</v>
      </c>
      <c r="B2577" s="1" t="s">
        <v>12777</v>
      </c>
      <c r="C2577" s="1">
        <v>42592530</v>
      </c>
      <c r="D2577" s="1">
        <v>15000000</v>
      </c>
      <c r="E2577" s="1">
        <f t="shared" si="80"/>
        <v>27592530</v>
      </c>
      <c r="F2577" s="1">
        <v>198</v>
      </c>
      <c r="G2577" s="1">
        <v>98</v>
      </c>
      <c r="H2577" s="1" t="s">
        <v>881</v>
      </c>
      <c r="I2577" s="1" t="str">
        <f t="shared" si="81"/>
        <v>Comedy</v>
      </c>
      <c r="J2577" s="1" t="s">
        <v>1542</v>
      </c>
      <c r="K2577" s="1">
        <v>29867</v>
      </c>
      <c r="L2577" s="1">
        <v>181</v>
      </c>
      <c r="M2577" s="1" t="s">
        <v>37</v>
      </c>
      <c r="N2577" s="1" t="s">
        <v>38</v>
      </c>
      <c r="O2577" s="1">
        <v>2015</v>
      </c>
      <c r="P2577" s="1">
        <v>6.2</v>
      </c>
    </row>
    <row r="2578" spans="1:16" ht="12.75" x14ac:dyDescent="0.2">
      <c r="A2578" s="1" t="s">
        <v>12782</v>
      </c>
      <c r="B2578" s="1" t="s">
        <v>4902</v>
      </c>
      <c r="C2578" s="1">
        <v>40064955</v>
      </c>
      <c r="D2578" s="1">
        <v>15000000</v>
      </c>
      <c r="E2578" s="1">
        <f t="shared" si="80"/>
        <v>25064955</v>
      </c>
      <c r="F2578" s="1">
        <v>154</v>
      </c>
      <c r="G2578" s="1">
        <v>104</v>
      </c>
      <c r="H2578" s="1" t="s">
        <v>7047</v>
      </c>
      <c r="I2578" s="1" t="str">
        <f t="shared" si="81"/>
        <v>Horror</v>
      </c>
      <c r="J2578" s="1" t="s">
        <v>681</v>
      </c>
      <c r="K2578" s="1">
        <v>92074</v>
      </c>
      <c r="L2578" s="1">
        <v>502</v>
      </c>
      <c r="M2578" s="1" t="s">
        <v>37</v>
      </c>
      <c r="N2578" s="1" t="s">
        <v>38</v>
      </c>
      <c r="O2578" s="1">
        <v>1998</v>
      </c>
      <c r="P2578" s="1">
        <v>6.4</v>
      </c>
    </row>
    <row r="2579" spans="1:16" ht="12.75" x14ac:dyDescent="0.2">
      <c r="A2579" s="1" t="s">
        <v>12787</v>
      </c>
      <c r="B2579" s="1" t="s">
        <v>6023</v>
      </c>
      <c r="C2579" s="1">
        <v>39100956</v>
      </c>
      <c r="E2579" s="1">
        <f t="shared" si="80"/>
        <v>39100956</v>
      </c>
      <c r="F2579" s="1">
        <v>19</v>
      </c>
      <c r="G2579" s="1">
        <v>118</v>
      </c>
      <c r="H2579" s="1" t="s">
        <v>4295</v>
      </c>
      <c r="I2579" s="1" t="str">
        <f>LEFT(H2579,9)</f>
        <v>Biography</v>
      </c>
      <c r="J2579" s="1" t="s">
        <v>12786</v>
      </c>
      <c r="K2579" s="1">
        <v>13442</v>
      </c>
      <c r="L2579" s="1">
        <v>59</v>
      </c>
      <c r="M2579" s="1" t="s">
        <v>37</v>
      </c>
      <c r="N2579" s="1" t="s">
        <v>38</v>
      </c>
      <c r="O2579" s="1">
        <v>1993</v>
      </c>
      <c r="P2579" s="1">
        <v>7.2</v>
      </c>
    </row>
    <row r="2580" spans="1:16" ht="12.75" x14ac:dyDescent="0.2">
      <c r="A2580" s="1" t="s">
        <v>12791</v>
      </c>
      <c r="B2580" s="1" t="s">
        <v>1420</v>
      </c>
      <c r="C2580" s="1">
        <v>44886089</v>
      </c>
      <c r="D2580" s="1">
        <v>10000000</v>
      </c>
      <c r="E2580" s="1">
        <f t="shared" si="80"/>
        <v>34886089</v>
      </c>
      <c r="F2580" s="1">
        <v>131</v>
      </c>
      <c r="G2580" s="1">
        <v>120</v>
      </c>
      <c r="H2580" s="1" t="s">
        <v>2124</v>
      </c>
      <c r="I2580" s="1" t="str">
        <f>LEFT(H2580,5)</f>
        <v>Crime</v>
      </c>
      <c r="J2580" s="1" t="s">
        <v>1745</v>
      </c>
      <c r="K2580" s="1">
        <v>69576</v>
      </c>
      <c r="L2580" s="1">
        <v>207</v>
      </c>
      <c r="M2580" s="1" t="s">
        <v>37</v>
      </c>
      <c r="N2580" s="1" t="s">
        <v>38</v>
      </c>
      <c r="O2580" s="1">
        <v>1997</v>
      </c>
      <c r="P2580" s="1">
        <v>6.9</v>
      </c>
    </row>
    <row r="2581" spans="1:16" ht="12.75" x14ac:dyDescent="0.2">
      <c r="A2581" s="1" t="s">
        <v>12796</v>
      </c>
      <c r="B2581" s="1" t="s">
        <v>12794</v>
      </c>
      <c r="C2581" s="1">
        <v>37882551</v>
      </c>
      <c r="D2581" s="1">
        <v>16000000</v>
      </c>
      <c r="E2581" s="1">
        <f t="shared" si="80"/>
        <v>21882551</v>
      </c>
      <c r="F2581" s="1">
        <v>97</v>
      </c>
      <c r="G2581" s="1">
        <v>99</v>
      </c>
      <c r="H2581" s="1" t="s">
        <v>1670</v>
      </c>
      <c r="I2581" s="1" t="str">
        <f t="shared" si="81"/>
        <v>Comedy</v>
      </c>
      <c r="J2581" s="1" t="s">
        <v>221</v>
      </c>
      <c r="K2581" s="1">
        <v>80305</v>
      </c>
      <c r="L2581" s="1">
        <v>393</v>
      </c>
      <c r="M2581" s="1" t="s">
        <v>37</v>
      </c>
      <c r="N2581" s="1" t="s">
        <v>38</v>
      </c>
      <c r="O2581" s="1">
        <v>2001</v>
      </c>
      <c r="P2581" s="1">
        <v>5.7</v>
      </c>
    </row>
    <row r="2582" spans="1:16" ht="12.75" x14ac:dyDescent="0.2">
      <c r="A2582" s="1" t="s">
        <v>12799</v>
      </c>
      <c r="B2582" s="1" t="s">
        <v>506</v>
      </c>
      <c r="C2582" s="1">
        <v>40983001</v>
      </c>
      <c r="D2582" s="1">
        <v>7000000</v>
      </c>
      <c r="E2582" s="1">
        <f t="shared" si="80"/>
        <v>33983001</v>
      </c>
      <c r="F2582" s="1">
        <v>355</v>
      </c>
      <c r="G2582" s="1">
        <v>109</v>
      </c>
      <c r="H2582" s="1" t="s">
        <v>2124</v>
      </c>
      <c r="I2582" s="1" t="str">
        <f>LEFT(H2582,5)</f>
        <v>Crime</v>
      </c>
      <c r="J2582" s="1" t="s">
        <v>372</v>
      </c>
      <c r="K2582" s="1">
        <v>181025</v>
      </c>
      <c r="L2582" s="1">
        <v>336</v>
      </c>
      <c r="M2582" s="1" t="s">
        <v>37</v>
      </c>
      <c r="N2582" s="1" t="s">
        <v>38</v>
      </c>
      <c r="O2582" s="1">
        <v>2012</v>
      </c>
      <c r="P2582" s="1">
        <v>7.7</v>
      </c>
    </row>
    <row r="2583" spans="1:16" ht="12.75" x14ac:dyDescent="0.2">
      <c r="A2583" s="1" t="s">
        <v>7197</v>
      </c>
      <c r="B2583" s="1" t="s">
        <v>3346</v>
      </c>
      <c r="C2583" s="1">
        <v>20991497</v>
      </c>
      <c r="D2583" s="1">
        <v>37000000</v>
      </c>
      <c r="E2583" s="1">
        <f t="shared" si="80"/>
        <v>-16008503</v>
      </c>
      <c r="F2583" s="1">
        <v>138</v>
      </c>
      <c r="G2583" s="1">
        <v>105</v>
      </c>
      <c r="H2583" s="1" t="s">
        <v>1414</v>
      </c>
      <c r="I2583" s="1" t="str">
        <f t="shared" si="81"/>
        <v>Comedy</v>
      </c>
      <c r="J2583" s="1" t="s">
        <v>181</v>
      </c>
      <c r="K2583" s="1">
        <v>39782</v>
      </c>
      <c r="L2583" s="1">
        <v>172</v>
      </c>
      <c r="M2583" s="1" t="s">
        <v>37</v>
      </c>
      <c r="N2583" s="1" t="s">
        <v>38</v>
      </c>
      <c r="O2583" s="1">
        <v>2015</v>
      </c>
      <c r="P2583" s="1">
        <v>5.4</v>
      </c>
    </row>
    <row r="2584" spans="1:16" ht="12.75" x14ac:dyDescent="0.2">
      <c r="A2584" s="1" t="s">
        <v>12802</v>
      </c>
      <c r="B2584" s="1" t="s">
        <v>498</v>
      </c>
      <c r="C2584" s="1">
        <v>35007180</v>
      </c>
      <c r="D2584" s="1">
        <v>15000000</v>
      </c>
      <c r="E2584" s="1">
        <f t="shared" si="80"/>
        <v>20007180</v>
      </c>
      <c r="F2584" s="1">
        <v>102</v>
      </c>
      <c r="G2584" s="1">
        <v>106</v>
      </c>
      <c r="H2584" s="1" t="s">
        <v>463</v>
      </c>
      <c r="I2584" s="1" t="str">
        <f t="shared" si="81"/>
        <v>Action</v>
      </c>
      <c r="J2584" s="1" t="s">
        <v>332</v>
      </c>
      <c r="K2584" s="1">
        <v>26846</v>
      </c>
      <c r="L2584" s="1">
        <v>193</v>
      </c>
      <c r="M2584" s="1" t="s">
        <v>37</v>
      </c>
      <c r="N2584" s="1" t="s">
        <v>38</v>
      </c>
      <c r="O2584" s="1">
        <v>2000</v>
      </c>
      <c r="P2584" s="1">
        <v>5.6</v>
      </c>
    </row>
    <row r="2585" spans="1:16" ht="12.75" x14ac:dyDescent="0.2">
      <c r="A2585" s="1" t="s">
        <v>12807</v>
      </c>
      <c r="B2585" s="1" t="s">
        <v>12806</v>
      </c>
      <c r="C2585" s="1">
        <v>35887263</v>
      </c>
      <c r="D2585" s="1">
        <v>15000000</v>
      </c>
      <c r="E2585" s="1">
        <f t="shared" si="80"/>
        <v>20887263</v>
      </c>
      <c r="F2585" s="1">
        <v>419</v>
      </c>
      <c r="G2585" s="1">
        <v>123</v>
      </c>
      <c r="H2585" s="1" t="s">
        <v>6325</v>
      </c>
      <c r="I2585" s="1" t="str">
        <f>LEFT(H2585,9)</f>
        <v>Biography</v>
      </c>
      <c r="J2585" s="1" t="s">
        <v>445</v>
      </c>
      <c r="K2585" s="1">
        <v>265507</v>
      </c>
      <c r="L2585" s="1">
        <v>388</v>
      </c>
      <c r="M2585" s="1" t="s">
        <v>37</v>
      </c>
      <c r="N2585" s="1" t="s">
        <v>56</v>
      </c>
      <c r="O2585" s="1">
        <v>2014</v>
      </c>
      <c r="P2585" s="1">
        <v>7.7</v>
      </c>
    </row>
    <row r="2586" spans="1:16" ht="12.75" x14ac:dyDescent="0.2">
      <c r="A2586" s="1" t="s">
        <v>12810</v>
      </c>
      <c r="B2586" s="1" t="s">
        <v>4986</v>
      </c>
      <c r="C2586" s="1">
        <v>34308901</v>
      </c>
      <c r="D2586" s="1">
        <v>16000000</v>
      </c>
      <c r="E2586" s="1">
        <f t="shared" si="80"/>
        <v>18308901</v>
      </c>
      <c r="F2586" s="1">
        <v>37</v>
      </c>
      <c r="G2586" s="1">
        <v>86</v>
      </c>
      <c r="H2586" s="1" t="s">
        <v>1008</v>
      </c>
      <c r="I2586" s="1" t="str">
        <f t="shared" si="81"/>
        <v>Comedy</v>
      </c>
      <c r="J2586" s="1" t="s">
        <v>2208</v>
      </c>
      <c r="K2586" s="1">
        <v>15939</v>
      </c>
      <c r="L2586" s="1">
        <v>87</v>
      </c>
      <c r="M2586" s="1" t="s">
        <v>37</v>
      </c>
      <c r="N2586" s="1" t="s">
        <v>38</v>
      </c>
      <c r="O2586" s="1">
        <v>2003</v>
      </c>
      <c r="P2586" s="1">
        <v>5.0999999999999996</v>
      </c>
    </row>
    <row r="2587" spans="1:16" ht="12.75" x14ac:dyDescent="0.2">
      <c r="A2587" s="1" t="s">
        <v>12814</v>
      </c>
      <c r="B2587" s="1" t="s">
        <v>12813</v>
      </c>
      <c r="C2587" s="1">
        <v>33771174</v>
      </c>
      <c r="D2587" s="1">
        <v>15000000</v>
      </c>
      <c r="E2587" s="1">
        <f t="shared" si="80"/>
        <v>18771174</v>
      </c>
      <c r="F2587" s="1">
        <v>78</v>
      </c>
      <c r="G2587" s="1">
        <v>120</v>
      </c>
      <c r="H2587" s="1" t="s">
        <v>1414</v>
      </c>
      <c r="I2587" s="1" t="str">
        <f t="shared" si="81"/>
        <v>Comedy</v>
      </c>
      <c r="J2587" s="1" t="s">
        <v>840</v>
      </c>
      <c r="K2587" s="1">
        <v>27044</v>
      </c>
      <c r="L2587" s="1">
        <v>240</v>
      </c>
      <c r="M2587" s="1" t="s">
        <v>37</v>
      </c>
      <c r="N2587" s="1" t="s">
        <v>38</v>
      </c>
      <c r="O2587" s="1">
        <v>2000</v>
      </c>
      <c r="P2587" s="1">
        <v>6.8</v>
      </c>
    </row>
    <row r="2588" spans="1:16" ht="12.75" x14ac:dyDescent="0.2">
      <c r="A2588" s="1" t="s">
        <v>12818</v>
      </c>
      <c r="B2588" s="1" t="s">
        <v>9064</v>
      </c>
      <c r="C2588" s="1">
        <v>6000000</v>
      </c>
      <c r="D2588" s="1">
        <v>15000000</v>
      </c>
      <c r="E2588" s="1">
        <f t="shared" si="80"/>
        <v>-9000000</v>
      </c>
      <c r="F2588" s="1">
        <v>181</v>
      </c>
      <c r="G2588" s="1">
        <v>227</v>
      </c>
      <c r="H2588" s="1" t="s">
        <v>3429</v>
      </c>
      <c r="I2588" s="1" t="str">
        <f>LEFT(H2588,9)</f>
        <v>Adventure</v>
      </c>
      <c r="J2588" s="1" t="s">
        <v>12817</v>
      </c>
      <c r="K2588" s="1">
        <v>192775</v>
      </c>
      <c r="L2588" s="1">
        <v>559</v>
      </c>
      <c r="M2588" s="1" t="s">
        <v>37</v>
      </c>
      <c r="N2588" s="1" t="s">
        <v>56</v>
      </c>
      <c r="O2588" s="1">
        <v>1962</v>
      </c>
      <c r="P2588" s="1">
        <v>8.4</v>
      </c>
    </row>
    <row r="2589" spans="1:16" ht="12.75" x14ac:dyDescent="0.2">
      <c r="A2589" s="1" t="s">
        <v>12822</v>
      </c>
      <c r="B2589" s="1" t="s">
        <v>12821</v>
      </c>
      <c r="C2589" s="1">
        <v>33386128</v>
      </c>
      <c r="D2589" s="1">
        <v>15000000</v>
      </c>
      <c r="E2589" s="1">
        <f t="shared" si="80"/>
        <v>18386128</v>
      </c>
      <c r="F2589" s="1">
        <v>220</v>
      </c>
      <c r="G2589" s="1">
        <v>119</v>
      </c>
      <c r="H2589" s="1" t="s">
        <v>6402</v>
      </c>
      <c r="I2589" s="1" t="str">
        <f t="shared" si="81"/>
        <v>Horror</v>
      </c>
      <c r="J2589" s="1" t="s">
        <v>10031</v>
      </c>
      <c r="K2589" s="1">
        <v>36372</v>
      </c>
      <c r="L2589" s="1">
        <v>491</v>
      </c>
      <c r="M2589" s="1" t="s">
        <v>37</v>
      </c>
      <c r="N2589" s="1" t="s">
        <v>38</v>
      </c>
      <c r="O2589" s="1">
        <v>2009</v>
      </c>
      <c r="P2589" s="1">
        <v>4.9000000000000004</v>
      </c>
    </row>
    <row r="2590" spans="1:16" ht="12.75" x14ac:dyDescent="0.2">
      <c r="A2590" s="1" t="s">
        <v>12825</v>
      </c>
      <c r="B2590" s="1" t="s">
        <v>7643</v>
      </c>
      <c r="C2590" s="1">
        <v>37877959</v>
      </c>
      <c r="D2590" s="1">
        <v>15000000</v>
      </c>
      <c r="E2590" s="1">
        <f t="shared" si="80"/>
        <v>22877959</v>
      </c>
      <c r="F2590" s="1">
        <v>349</v>
      </c>
      <c r="G2590" s="1">
        <v>115</v>
      </c>
      <c r="H2590" s="1" t="s">
        <v>11068</v>
      </c>
      <c r="I2590" s="1" t="str">
        <f>LEFT(H2590,9)</f>
        <v>Adventure</v>
      </c>
      <c r="J2590" s="1" t="s">
        <v>7644</v>
      </c>
      <c r="K2590" s="1">
        <v>86664</v>
      </c>
      <c r="L2590" s="1">
        <v>252</v>
      </c>
      <c r="M2590" s="1" t="s">
        <v>37</v>
      </c>
      <c r="N2590" s="1" t="s">
        <v>38</v>
      </c>
      <c r="O2590" s="1">
        <v>2014</v>
      </c>
      <c r="P2590" s="1">
        <v>7.1</v>
      </c>
    </row>
    <row r="2591" spans="1:16" ht="12.75" x14ac:dyDescent="0.2">
      <c r="A2591" s="1" t="s">
        <v>12829</v>
      </c>
      <c r="B2591" s="1" t="s">
        <v>12828</v>
      </c>
      <c r="C2591" s="1">
        <v>32721635</v>
      </c>
      <c r="D2591" s="1">
        <v>15000000</v>
      </c>
      <c r="E2591" s="1">
        <f t="shared" si="80"/>
        <v>17721635</v>
      </c>
      <c r="F2591" s="1">
        <v>241</v>
      </c>
      <c r="G2591" s="1">
        <v>114</v>
      </c>
      <c r="H2591" s="1" t="s">
        <v>6789</v>
      </c>
      <c r="I2591" s="1" t="str">
        <f>LEFT(H2591,5)</f>
        <v>Crime</v>
      </c>
      <c r="J2591" s="1" t="s">
        <v>1015</v>
      </c>
      <c r="K2591" s="1">
        <v>67822</v>
      </c>
      <c r="L2591" s="1">
        <v>279</v>
      </c>
      <c r="M2591" s="1" t="s">
        <v>37</v>
      </c>
      <c r="N2591" s="1" t="s">
        <v>38</v>
      </c>
      <c r="O2591" s="1">
        <v>2009</v>
      </c>
      <c r="P2591" s="1">
        <v>6.6</v>
      </c>
    </row>
    <row r="2592" spans="1:16" ht="12.75" x14ac:dyDescent="0.2">
      <c r="A2592" s="1" t="s">
        <v>12833</v>
      </c>
      <c r="B2592" s="1" t="s">
        <v>12501</v>
      </c>
      <c r="C2592" s="1">
        <v>31585300</v>
      </c>
      <c r="D2592" s="1">
        <v>15000000</v>
      </c>
      <c r="E2592" s="1">
        <f t="shared" si="80"/>
        <v>16585300</v>
      </c>
      <c r="F2592" s="1">
        <v>103</v>
      </c>
      <c r="G2592" s="1">
        <v>90</v>
      </c>
      <c r="H2592" s="1" t="s">
        <v>1680</v>
      </c>
      <c r="I2592" s="1" t="str">
        <f t="shared" si="81"/>
        <v>Comedy</v>
      </c>
      <c r="J2592" s="1" t="s">
        <v>45</v>
      </c>
      <c r="K2592" s="1">
        <v>38248</v>
      </c>
      <c r="L2592" s="1">
        <v>250</v>
      </c>
      <c r="M2592" s="1" t="s">
        <v>37</v>
      </c>
      <c r="N2592" s="1" t="s">
        <v>38</v>
      </c>
      <c r="O2592" s="1">
        <v>2005</v>
      </c>
      <c r="P2592" s="1">
        <v>6.1</v>
      </c>
    </row>
    <row r="2593" spans="1:16" ht="12.75" x14ac:dyDescent="0.2">
      <c r="A2593" s="1" t="s">
        <v>12838</v>
      </c>
      <c r="B2593" s="1" t="s">
        <v>12836</v>
      </c>
      <c r="C2593" s="1">
        <v>30259652</v>
      </c>
      <c r="D2593" s="1">
        <v>15000000</v>
      </c>
      <c r="E2593" s="1">
        <f t="shared" si="80"/>
        <v>15259652</v>
      </c>
      <c r="F2593" s="1">
        <v>151</v>
      </c>
      <c r="G2593" s="1">
        <v>94</v>
      </c>
      <c r="H2593" s="1" t="s">
        <v>12837</v>
      </c>
      <c r="I2593" s="1" t="str">
        <f t="shared" si="81"/>
        <v>Comedy</v>
      </c>
      <c r="J2593" s="1" t="s">
        <v>1733</v>
      </c>
      <c r="K2593" s="1">
        <v>26905</v>
      </c>
      <c r="L2593" s="1">
        <v>614</v>
      </c>
      <c r="M2593" s="1" t="s">
        <v>37</v>
      </c>
      <c r="N2593" s="1" t="s">
        <v>38</v>
      </c>
      <c r="O2593" s="1">
        <v>2002</v>
      </c>
      <c r="P2593" s="1">
        <v>4.0999999999999996</v>
      </c>
    </row>
    <row r="2594" spans="1:16" ht="12.75" x14ac:dyDescent="0.2">
      <c r="A2594" s="1" t="s">
        <v>1299</v>
      </c>
      <c r="B2594" s="1" t="s">
        <v>1113</v>
      </c>
      <c r="C2594" s="1">
        <v>163192114</v>
      </c>
      <c r="D2594" s="1">
        <v>125000000</v>
      </c>
      <c r="E2594" s="1">
        <f t="shared" si="80"/>
        <v>38192114</v>
      </c>
      <c r="F2594" s="1">
        <v>344</v>
      </c>
      <c r="G2594" s="1">
        <v>106</v>
      </c>
      <c r="H2594" s="1" t="s">
        <v>42</v>
      </c>
      <c r="I2594" s="1" t="str">
        <f t="shared" si="81"/>
        <v>Action</v>
      </c>
      <c r="J2594" s="1" t="s">
        <v>227</v>
      </c>
      <c r="K2594" s="1">
        <v>229687</v>
      </c>
      <c r="L2594" s="1">
        <v>637</v>
      </c>
      <c r="M2594" s="1" t="s">
        <v>37</v>
      </c>
      <c r="N2594" s="1" t="s">
        <v>38</v>
      </c>
      <c r="O2594" s="1">
        <v>2010</v>
      </c>
      <c r="P2594" s="1">
        <v>5.8</v>
      </c>
    </row>
    <row r="2595" spans="1:16" ht="12.75" x14ac:dyDescent="0.2">
      <c r="A2595" s="1" t="s">
        <v>12841</v>
      </c>
      <c r="B2595" s="1" t="s">
        <v>3890</v>
      </c>
      <c r="C2595" s="1">
        <v>30857814</v>
      </c>
      <c r="D2595" s="1">
        <v>16000000</v>
      </c>
      <c r="E2595" s="1">
        <f t="shared" si="80"/>
        <v>14857814</v>
      </c>
      <c r="F2595" s="1">
        <v>185</v>
      </c>
      <c r="G2595" s="1">
        <v>98</v>
      </c>
      <c r="H2595" s="1" t="s">
        <v>3424</v>
      </c>
      <c r="I2595" s="1" t="str">
        <f>LEFT(H2595,9)</f>
        <v>Adventure</v>
      </c>
      <c r="J2595" s="1" t="s">
        <v>437</v>
      </c>
      <c r="K2595" s="1">
        <v>294163</v>
      </c>
      <c r="L2595" s="1">
        <v>718</v>
      </c>
      <c r="M2595" s="1" t="s">
        <v>37</v>
      </c>
      <c r="N2595" s="1" t="s">
        <v>38</v>
      </c>
      <c r="O2595" s="1">
        <v>1987</v>
      </c>
      <c r="P2595" s="1">
        <v>8.1</v>
      </c>
    </row>
    <row r="2596" spans="1:16" ht="12.75" x14ac:dyDescent="0.2">
      <c r="A2596" s="1" t="s">
        <v>12845</v>
      </c>
      <c r="B2596" s="1" t="s">
        <v>1726</v>
      </c>
      <c r="C2596" s="1">
        <v>30226144</v>
      </c>
      <c r="D2596" s="1">
        <v>15000000</v>
      </c>
      <c r="E2596" s="1">
        <f t="shared" si="80"/>
        <v>15226144</v>
      </c>
      <c r="F2596" s="1">
        <v>112</v>
      </c>
      <c r="G2596" s="1">
        <v>126</v>
      </c>
      <c r="H2596" s="1" t="s">
        <v>1543</v>
      </c>
      <c r="I2596" s="1" t="str">
        <f>LEFT(H2596,9)</f>
        <v>Biography</v>
      </c>
      <c r="J2596" s="1" t="s">
        <v>1726</v>
      </c>
      <c r="K2596" s="1">
        <v>47626</v>
      </c>
      <c r="L2596" s="1">
        <v>118</v>
      </c>
      <c r="M2596" s="1" t="s">
        <v>37</v>
      </c>
      <c r="N2596" s="1" t="s">
        <v>38</v>
      </c>
      <c r="O2596" s="1">
        <v>2007</v>
      </c>
      <c r="P2596" s="1">
        <v>7.6</v>
      </c>
    </row>
    <row r="2597" spans="1:16" ht="12.75" x14ac:dyDescent="0.2">
      <c r="A2597" s="1" t="s">
        <v>12849</v>
      </c>
      <c r="B2597" s="1" t="s">
        <v>12848</v>
      </c>
      <c r="C2597" s="1">
        <v>35054909</v>
      </c>
      <c r="D2597" s="1">
        <v>15000000</v>
      </c>
      <c r="E2597" s="1">
        <f t="shared" si="80"/>
        <v>20054909</v>
      </c>
      <c r="F2597" s="1">
        <v>676</v>
      </c>
      <c r="G2597" s="1">
        <v>100</v>
      </c>
      <c r="H2597" s="1" t="s">
        <v>1934</v>
      </c>
      <c r="I2597" s="1" t="str">
        <f>LEFT(H2597,5)</f>
        <v>Crime</v>
      </c>
      <c r="J2597" s="1" t="s">
        <v>4212</v>
      </c>
      <c r="K2597" s="1">
        <v>431578</v>
      </c>
      <c r="L2597" s="1">
        <v>1264</v>
      </c>
      <c r="M2597" s="1" t="s">
        <v>37</v>
      </c>
      <c r="N2597" s="1" t="s">
        <v>38</v>
      </c>
      <c r="O2597" s="1">
        <v>2011</v>
      </c>
      <c r="P2597" s="1">
        <v>7.8</v>
      </c>
    </row>
    <row r="2598" spans="1:16" ht="12.75" x14ac:dyDescent="0.2">
      <c r="A2598" s="1" t="s">
        <v>12855</v>
      </c>
      <c r="B2598" s="1" t="s">
        <v>12853</v>
      </c>
      <c r="C2598" s="1">
        <v>29302097</v>
      </c>
      <c r="D2598" s="1">
        <v>15000000</v>
      </c>
      <c r="E2598" s="1">
        <f t="shared" si="80"/>
        <v>14302097</v>
      </c>
      <c r="F2598" s="1">
        <v>74</v>
      </c>
      <c r="G2598" s="1">
        <v>89</v>
      </c>
      <c r="H2598" s="1" t="s">
        <v>12854</v>
      </c>
      <c r="I2598" s="1" t="str">
        <f t="shared" si="81"/>
        <v>Comedy</v>
      </c>
      <c r="J2598" s="1" t="s">
        <v>5624</v>
      </c>
      <c r="K2598" s="1">
        <v>23408</v>
      </c>
      <c r="L2598" s="1">
        <v>105</v>
      </c>
      <c r="M2598" s="1" t="s">
        <v>37</v>
      </c>
      <c r="N2598" s="1" t="s">
        <v>766</v>
      </c>
      <c r="O2598" s="1">
        <v>2004</v>
      </c>
      <c r="P2598" s="1">
        <v>4.5999999999999996</v>
      </c>
    </row>
    <row r="2599" spans="1:16" ht="12.75" x14ac:dyDescent="0.2">
      <c r="A2599" s="1" t="s">
        <v>12858</v>
      </c>
      <c r="B2599" s="1" t="s">
        <v>11880</v>
      </c>
      <c r="C2599" s="1">
        <v>29106737</v>
      </c>
      <c r="D2599" s="1">
        <v>15000000</v>
      </c>
      <c r="E2599" s="1">
        <f t="shared" si="80"/>
        <v>14106737</v>
      </c>
      <c r="F2599" s="1">
        <v>65</v>
      </c>
      <c r="G2599" s="1">
        <v>111</v>
      </c>
      <c r="H2599" s="1" t="s">
        <v>1414</v>
      </c>
      <c r="I2599" s="1" t="str">
        <f t="shared" si="81"/>
        <v>Comedy</v>
      </c>
      <c r="J2599" s="1" t="s">
        <v>2620</v>
      </c>
      <c r="K2599" s="1">
        <v>15582</v>
      </c>
      <c r="L2599" s="1">
        <v>132</v>
      </c>
      <c r="M2599" s="1" t="s">
        <v>37</v>
      </c>
      <c r="N2599" s="1" t="s">
        <v>38</v>
      </c>
      <c r="O2599" s="1">
        <v>1998</v>
      </c>
      <c r="P2599" s="1">
        <v>6</v>
      </c>
    </row>
    <row r="2600" spans="1:16" ht="12.75" x14ac:dyDescent="0.2">
      <c r="A2600" s="1" t="s">
        <v>12863</v>
      </c>
      <c r="B2600" s="1" t="s">
        <v>12862</v>
      </c>
      <c r="C2600" s="1">
        <v>28637507</v>
      </c>
      <c r="D2600" s="1">
        <v>15000000</v>
      </c>
      <c r="E2600" s="1">
        <f t="shared" si="80"/>
        <v>13637507</v>
      </c>
      <c r="F2600" s="1">
        <v>274</v>
      </c>
      <c r="G2600" s="1">
        <v>100</v>
      </c>
      <c r="H2600" s="1" t="s">
        <v>781</v>
      </c>
      <c r="I2600" s="1" t="str">
        <f>LEFT(H2600,5)</f>
        <v>Drama</v>
      </c>
      <c r="J2600" s="1" t="s">
        <v>886</v>
      </c>
      <c r="K2600" s="1">
        <v>212167</v>
      </c>
      <c r="L2600" s="1">
        <v>713</v>
      </c>
      <c r="M2600" s="1" t="s">
        <v>37</v>
      </c>
      <c r="N2600" s="1" t="s">
        <v>56</v>
      </c>
      <c r="O2600" s="1">
        <v>2007</v>
      </c>
      <c r="P2600" s="1">
        <v>7</v>
      </c>
    </row>
    <row r="2601" spans="1:16" ht="12.75" x14ac:dyDescent="0.2">
      <c r="A2601" s="1" t="s">
        <v>12867</v>
      </c>
      <c r="B2601" s="1" t="s">
        <v>5768</v>
      </c>
      <c r="C2601" s="1">
        <v>30127963</v>
      </c>
      <c r="D2601" s="1">
        <v>15000000</v>
      </c>
      <c r="E2601" s="1">
        <f t="shared" si="80"/>
        <v>15127963</v>
      </c>
      <c r="F2601" s="1">
        <v>50</v>
      </c>
      <c r="G2601" s="1">
        <v>115</v>
      </c>
      <c r="H2601" s="1" t="s">
        <v>7962</v>
      </c>
      <c r="I2601" s="1" t="str">
        <f>LEFT(H2601,5)</f>
        <v>Drama</v>
      </c>
      <c r="J2601" s="1" t="s">
        <v>12866</v>
      </c>
      <c r="K2601" s="1">
        <v>12596</v>
      </c>
      <c r="L2601" s="1">
        <v>64</v>
      </c>
      <c r="M2601" s="1" t="s">
        <v>37</v>
      </c>
      <c r="N2601" s="1" t="s">
        <v>38</v>
      </c>
      <c r="O2601" s="1">
        <v>2014</v>
      </c>
      <c r="P2601" s="1">
        <v>6.7</v>
      </c>
    </row>
    <row r="2602" spans="1:16" ht="12.75" x14ac:dyDescent="0.2">
      <c r="A2602" s="1" t="s">
        <v>12872</v>
      </c>
      <c r="B2602" s="1" t="s">
        <v>4618</v>
      </c>
      <c r="C2602" s="1">
        <v>32645546</v>
      </c>
      <c r="D2602" s="1">
        <v>14000000</v>
      </c>
      <c r="E2602" s="1">
        <f t="shared" si="80"/>
        <v>18645546</v>
      </c>
      <c r="F2602" s="1">
        <v>96</v>
      </c>
      <c r="G2602" s="1">
        <v>106</v>
      </c>
      <c r="H2602" s="1" t="s">
        <v>3931</v>
      </c>
      <c r="I2602" s="1" t="str">
        <f t="shared" si="81"/>
        <v>Comedy</v>
      </c>
      <c r="J2602" s="1" t="s">
        <v>7511</v>
      </c>
      <c r="K2602" s="1">
        <v>8427</v>
      </c>
      <c r="L2602" s="1">
        <v>88</v>
      </c>
      <c r="M2602" s="1" t="s">
        <v>37</v>
      </c>
      <c r="N2602" s="1" t="s">
        <v>38</v>
      </c>
      <c r="O2602" s="1">
        <v>2005</v>
      </c>
      <c r="P2602" s="1">
        <v>6.4</v>
      </c>
    </row>
    <row r="2603" spans="1:16" ht="12.75" x14ac:dyDescent="0.2">
      <c r="A2603" s="1" t="s">
        <v>12876</v>
      </c>
      <c r="B2603" s="1" t="s">
        <v>12875</v>
      </c>
      <c r="C2603" s="1">
        <v>27441122</v>
      </c>
      <c r="D2603" s="1">
        <v>15000000</v>
      </c>
      <c r="E2603" s="1">
        <f t="shared" si="80"/>
        <v>12441122</v>
      </c>
      <c r="F2603" s="1">
        <v>68</v>
      </c>
      <c r="G2603" s="1">
        <v>124</v>
      </c>
      <c r="H2603" s="1" t="s">
        <v>4914</v>
      </c>
      <c r="I2603" s="1" t="str">
        <f>LEFT(H2603,5)</f>
        <v>Drama</v>
      </c>
      <c r="J2603" s="1" t="s">
        <v>1231</v>
      </c>
      <c r="K2603" s="1">
        <v>14322</v>
      </c>
      <c r="L2603" s="1">
        <v>116</v>
      </c>
      <c r="M2603" s="1" t="s">
        <v>37</v>
      </c>
      <c r="N2603" s="1" t="s">
        <v>38</v>
      </c>
      <c r="O2603" s="1">
        <v>2000</v>
      </c>
      <c r="P2603" s="1">
        <v>7.2</v>
      </c>
    </row>
    <row r="2604" spans="1:16" ht="12.75" x14ac:dyDescent="0.2">
      <c r="A2604" s="1" t="s">
        <v>12879</v>
      </c>
      <c r="B2604" s="1" t="s">
        <v>5475</v>
      </c>
      <c r="C2604" s="1">
        <v>28014536</v>
      </c>
      <c r="D2604" s="1">
        <v>15000000</v>
      </c>
      <c r="E2604" s="1">
        <f t="shared" si="80"/>
        <v>13014536</v>
      </c>
      <c r="F2604" s="1">
        <v>111</v>
      </c>
      <c r="G2604" s="1">
        <v>107</v>
      </c>
      <c r="H2604" s="1" t="s">
        <v>1532</v>
      </c>
      <c r="I2604" s="1" t="str">
        <f t="shared" si="81"/>
        <v>Action</v>
      </c>
      <c r="J2604" s="1" t="s">
        <v>3489</v>
      </c>
      <c r="K2604" s="1">
        <v>73347</v>
      </c>
      <c r="L2604" s="1">
        <v>296</v>
      </c>
      <c r="M2604" s="1" t="s">
        <v>37</v>
      </c>
      <c r="N2604" s="1" t="s">
        <v>38</v>
      </c>
      <c r="O2604" s="1">
        <v>1997</v>
      </c>
      <c r="P2604" s="1">
        <v>7.4</v>
      </c>
    </row>
    <row r="2605" spans="1:16" ht="12.75" x14ac:dyDescent="0.2">
      <c r="A2605" s="1" t="s">
        <v>12884</v>
      </c>
      <c r="B2605" s="1" t="s">
        <v>12883</v>
      </c>
      <c r="C2605" s="1">
        <v>33860010</v>
      </c>
      <c r="D2605" s="1">
        <v>15000000</v>
      </c>
      <c r="E2605" s="1">
        <f t="shared" si="80"/>
        <v>18860010</v>
      </c>
      <c r="F2605" s="1">
        <v>128</v>
      </c>
      <c r="G2605" s="1">
        <v>99</v>
      </c>
      <c r="H2605" s="1" t="s">
        <v>1680</v>
      </c>
      <c r="I2605" s="1" t="str">
        <f t="shared" si="81"/>
        <v>Comedy</v>
      </c>
      <c r="J2605" s="1" t="s">
        <v>653</v>
      </c>
      <c r="K2605" s="1">
        <v>33088</v>
      </c>
      <c r="L2605" s="1">
        <v>143</v>
      </c>
      <c r="M2605" s="1" t="s">
        <v>37</v>
      </c>
      <c r="N2605" s="1" t="s">
        <v>38</v>
      </c>
      <c r="O2605" s="1">
        <v>2009</v>
      </c>
      <c r="P2605" s="1">
        <v>4.8</v>
      </c>
    </row>
    <row r="2606" spans="1:16" ht="12.75" x14ac:dyDescent="0.2">
      <c r="A2606" s="1" t="s">
        <v>12891</v>
      </c>
      <c r="B2606" s="1" t="s">
        <v>12887</v>
      </c>
      <c r="C2606" s="1">
        <v>26421314</v>
      </c>
      <c r="D2606" s="1">
        <v>15000000</v>
      </c>
      <c r="E2606" s="1">
        <f t="shared" si="80"/>
        <v>11421314</v>
      </c>
      <c r="F2606" s="1">
        <v>160</v>
      </c>
      <c r="G2606" s="1">
        <v>90</v>
      </c>
      <c r="H2606" s="1" t="s">
        <v>12889</v>
      </c>
      <c r="I2606" s="1" t="str">
        <f>LEFT(H2606,9)</f>
        <v>Adventure</v>
      </c>
      <c r="J2606" s="1" t="s">
        <v>12890</v>
      </c>
      <c r="K2606" s="1">
        <v>28964</v>
      </c>
      <c r="L2606" s="1">
        <v>457</v>
      </c>
      <c r="M2606" s="1" t="s">
        <v>37</v>
      </c>
      <c r="N2606" s="1" t="s">
        <v>38</v>
      </c>
      <c r="O2606" s="1">
        <v>2000</v>
      </c>
      <c r="P2606" s="1">
        <v>4</v>
      </c>
    </row>
    <row r="2607" spans="1:16" ht="12.75" x14ac:dyDescent="0.2">
      <c r="A2607" s="1" t="s">
        <v>12896</v>
      </c>
      <c r="B2607" s="1" t="s">
        <v>10958</v>
      </c>
      <c r="C2607" s="1">
        <v>24881000</v>
      </c>
      <c r="D2607" s="1">
        <v>15000000</v>
      </c>
      <c r="E2607" s="1">
        <f t="shared" si="80"/>
        <v>9881000</v>
      </c>
      <c r="F2607" s="1">
        <v>93</v>
      </c>
      <c r="G2607" s="1">
        <v>101</v>
      </c>
      <c r="H2607" s="1" t="s">
        <v>894</v>
      </c>
      <c r="I2607" s="1" t="str">
        <f>LEFT(H2607,5)</f>
        <v>Drama</v>
      </c>
      <c r="J2607" s="1" t="s">
        <v>7384</v>
      </c>
      <c r="K2607" s="1">
        <v>57140</v>
      </c>
      <c r="L2607" s="1">
        <v>195</v>
      </c>
      <c r="M2607" s="1" t="s">
        <v>37</v>
      </c>
      <c r="N2607" s="1" t="s">
        <v>38</v>
      </c>
      <c r="O2607" s="1">
        <v>1996</v>
      </c>
      <c r="P2607" s="1">
        <v>6.2</v>
      </c>
    </row>
    <row r="2608" spans="1:16" ht="12.75" x14ac:dyDescent="0.2">
      <c r="A2608" s="1" t="s">
        <v>12900</v>
      </c>
      <c r="B2608" s="1" t="s">
        <v>4002</v>
      </c>
      <c r="C2608" s="1">
        <v>23089926</v>
      </c>
      <c r="D2608" s="1">
        <v>15000000</v>
      </c>
      <c r="E2608" s="1">
        <f t="shared" si="80"/>
        <v>8089926</v>
      </c>
      <c r="F2608" s="1">
        <v>278</v>
      </c>
      <c r="G2608" s="1">
        <v>119</v>
      </c>
      <c r="H2608" s="1" t="s">
        <v>8920</v>
      </c>
      <c r="I2608" s="1" t="str">
        <f>LEFT(H2608,5)</f>
        <v>Drama</v>
      </c>
      <c r="J2608" s="1" t="s">
        <v>99</v>
      </c>
      <c r="K2608" s="1">
        <v>166269</v>
      </c>
      <c r="L2608" s="1">
        <v>735</v>
      </c>
      <c r="M2608" s="1" t="s">
        <v>37</v>
      </c>
      <c r="N2608" s="1" t="s">
        <v>56</v>
      </c>
      <c r="O2608" s="1">
        <v>2005</v>
      </c>
      <c r="P2608" s="1">
        <v>7.7</v>
      </c>
    </row>
    <row r="2609" spans="1:16" ht="12.75" x14ac:dyDescent="0.2">
      <c r="A2609" s="1" t="s">
        <v>12906</v>
      </c>
      <c r="B2609" s="1" t="s">
        <v>12903</v>
      </c>
      <c r="C2609" s="1">
        <v>26161406</v>
      </c>
      <c r="D2609" s="1">
        <v>15000000</v>
      </c>
      <c r="E2609" s="1">
        <f t="shared" si="80"/>
        <v>11161406</v>
      </c>
      <c r="F2609" s="1">
        <v>81</v>
      </c>
      <c r="G2609" s="1">
        <v>103</v>
      </c>
      <c r="H2609" s="1" t="s">
        <v>786</v>
      </c>
      <c r="I2609" s="1" t="str">
        <f>LEFT(H2609,9)</f>
        <v>Adventure</v>
      </c>
      <c r="J2609" s="1" t="s">
        <v>12905</v>
      </c>
      <c r="K2609" s="1">
        <v>13874</v>
      </c>
      <c r="L2609" s="1">
        <v>52</v>
      </c>
      <c r="M2609" s="1" t="s">
        <v>37</v>
      </c>
      <c r="N2609" s="1" t="s">
        <v>38</v>
      </c>
      <c r="O2609" s="1">
        <v>2010</v>
      </c>
      <c r="P2609" s="1">
        <v>6.7</v>
      </c>
    </row>
    <row r="2610" spans="1:16" ht="12.75" x14ac:dyDescent="0.2">
      <c r="A2610" s="1" t="s">
        <v>12910</v>
      </c>
      <c r="B2610" s="1" t="s">
        <v>12559</v>
      </c>
      <c r="C2610" s="1">
        <v>22954968</v>
      </c>
      <c r="D2610" s="1">
        <v>11500000</v>
      </c>
      <c r="E2610" s="1">
        <f t="shared" si="80"/>
        <v>11454968</v>
      </c>
      <c r="F2610" s="1">
        <v>58</v>
      </c>
      <c r="G2610" s="1">
        <v>134</v>
      </c>
      <c r="H2610" s="1" t="s">
        <v>213</v>
      </c>
      <c r="I2610" s="1" t="str">
        <f>LEFT(H2610,5)</f>
        <v>Drama</v>
      </c>
      <c r="J2610" s="1" t="s">
        <v>761</v>
      </c>
      <c r="K2610" s="1">
        <v>45703</v>
      </c>
      <c r="L2610" s="1">
        <v>156</v>
      </c>
      <c r="M2610" s="1" t="s">
        <v>37</v>
      </c>
      <c r="N2610" s="1" t="s">
        <v>56</v>
      </c>
      <c r="O2610" s="1">
        <v>1993</v>
      </c>
      <c r="P2610" s="1">
        <v>7.9</v>
      </c>
    </row>
    <row r="2611" spans="1:16" ht="12.75" x14ac:dyDescent="0.2">
      <c r="A2611" s="1" t="s">
        <v>12914</v>
      </c>
      <c r="B2611" s="1" t="s">
        <v>7075</v>
      </c>
      <c r="C2611" s="1">
        <v>26384919</v>
      </c>
      <c r="D2611" s="1">
        <v>15000000</v>
      </c>
      <c r="E2611" s="1">
        <f t="shared" si="80"/>
        <v>11384919</v>
      </c>
      <c r="F2611" s="1">
        <v>153</v>
      </c>
      <c r="G2611" s="1">
        <v>155</v>
      </c>
      <c r="H2611" s="1" t="s">
        <v>3408</v>
      </c>
      <c r="I2611" s="1" t="str">
        <f t="shared" si="81"/>
        <v>Drama</v>
      </c>
      <c r="J2611" s="1" t="s">
        <v>251</v>
      </c>
      <c r="K2611" s="1">
        <v>189032</v>
      </c>
      <c r="L2611" s="1">
        <v>560</v>
      </c>
      <c r="M2611" s="1" t="s">
        <v>37</v>
      </c>
      <c r="N2611" s="1" t="s">
        <v>38</v>
      </c>
      <c r="O2611" s="1">
        <v>1997</v>
      </c>
      <c r="P2611" s="1">
        <v>7.9</v>
      </c>
    </row>
    <row r="2612" spans="1:16" ht="12.75" x14ac:dyDescent="0.2">
      <c r="A2612" s="1" t="s">
        <v>12918</v>
      </c>
      <c r="B2612" s="1" t="s">
        <v>12235</v>
      </c>
      <c r="C2612" s="1">
        <v>22189039</v>
      </c>
      <c r="D2612" s="1">
        <v>15000000</v>
      </c>
      <c r="E2612" s="1">
        <f t="shared" si="80"/>
        <v>7189039</v>
      </c>
      <c r="F2612" s="1">
        <v>25</v>
      </c>
      <c r="G2612" s="1">
        <v>94</v>
      </c>
      <c r="H2612" s="1" t="s">
        <v>5805</v>
      </c>
      <c r="I2612" s="1" t="str">
        <f t="shared" si="81"/>
        <v>Action</v>
      </c>
      <c r="J2612" s="1" t="s">
        <v>2453</v>
      </c>
      <c r="K2612" s="1">
        <v>17074</v>
      </c>
      <c r="L2612" s="1">
        <v>55</v>
      </c>
      <c r="M2612" s="1" t="s">
        <v>37</v>
      </c>
      <c r="N2612" s="1" t="s">
        <v>38</v>
      </c>
      <c r="O2612" s="1">
        <v>1993</v>
      </c>
      <c r="P2612" s="1">
        <v>5.5</v>
      </c>
    </row>
    <row r="2613" spans="1:16" ht="12.75" x14ac:dyDescent="0.2">
      <c r="A2613" s="1" t="s">
        <v>12924</v>
      </c>
      <c r="B2613" s="1" t="s">
        <v>12922</v>
      </c>
      <c r="C2613" s="1">
        <v>20998709</v>
      </c>
      <c r="D2613" s="1">
        <v>15000000</v>
      </c>
      <c r="E2613" s="1">
        <f t="shared" si="80"/>
        <v>5998709</v>
      </c>
      <c r="F2613" s="1">
        <v>46</v>
      </c>
      <c r="G2613" s="1">
        <v>95</v>
      </c>
      <c r="H2613" s="1" t="s">
        <v>3270</v>
      </c>
      <c r="I2613" s="1" t="str">
        <f>LEFT(H2613,9)</f>
        <v>Adventure</v>
      </c>
      <c r="J2613" s="1" t="s">
        <v>3384</v>
      </c>
      <c r="K2613" s="1">
        <v>6095</v>
      </c>
      <c r="L2613" s="1">
        <v>76</v>
      </c>
      <c r="M2613" s="1" t="s">
        <v>37</v>
      </c>
      <c r="N2613" s="1" t="s">
        <v>38</v>
      </c>
      <c r="O2613" s="1">
        <v>2006</v>
      </c>
      <c r="P2613" s="1">
        <v>6.2</v>
      </c>
    </row>
    <row r="2614" spans="1:16" ht="12.75" x14ac:dyDescent="0.2">
      <c r="A2614" s="1" t="s">
        <v>12928</v>
      </c>
      <c r="B2614" s="1" t="s">
        <v>12927</v>
      </c>
      <c r="C2614" s="1">
        <v>20801344</v>
      </c>
      <c r="D2614" s="1">
        <v>15000000</v>
      </c>
      <c r="E2614" s="1">
        <f t="shared" si="80"/>
        <v>5801344</v>
      </c>
      <c r="F2614" s="1">
        <v>161</v>
      </c>
      <c r="G2614" s="1">
        <v>89</v>
      </c>
      <c r="H2614" s="1" t="s">
        <v>6402</v>
      </c>
      <c r="I2614" s="1" t="str">
        <f t="shared" si="81"/>
        <v>Horror</v>
      </c>
      <c r="J2614" s="1" t="s">
        <v>7000</v>
      </c>
      <c r="K2614" s="1">
        <v>49721</v>
      </c>
      <c r="L2614" s="1">
        <v>211</v>
      </c>
      <c r="M2614" s="1" t="s">
        <v>37</v>
      </c>
      <c r="N2614" s="1" t="s">
        <v>38</v>
      </c>
      <c r="O2614" s="1">
        <v>2007</v>
      </c>
      <c r="P2614" s="1">
        <v>5.0999999999999996</v>
      </c>
    </row>
    <row r="2615" spans="1:16" ht="12.75" x14ac:dyDescent="0.2">
      <c r="A2615" s="1" t="s">
        <v>12933</v>
      </c>
      <c r="B2615" s="1" t="s">
        <v>12931</v>
      </c>
      <c r="C2615" s="1">
        <v>21468807</v>
      </c>
      <c r="D2615" s="1">
        <v>14000000</v>
      </c>
      <c r="E2615" s="1">
        <f t="shared" si="80"/>
        <v>7468807</v>
      </c>
      <c r="F2615" s="1">
        <v>108</v>
      </c>
      <c r="G2615" s="1">
        <v>97</v>
      </c>
      <c r="H2615" s="1" t="s">
        <v>3029</v>
      </c>
      <c r="I2615" s="1" t="str">
        <f t="shared" si="81"/>
        <v>Horror</v>
      </c>
      <c r="J2615" s="1" t="s">
        <v>3076</v>
      </c>
      <c r="K2615" s="1">
        <v>13048</v>
      </c>
      <c r="L2615" s="1">
        <v>227</v>
      </c>
      <c r="M2615" s="1" t="s">
        <v>37</v>
      </c>
      <c r="N2615" s="1" t="s">
        <v>38</v>
      </c>
      <c r="O2615" s="1">
        <v>2000</v>
      </c>
      <c r="P2615" s="1">
        <v>4.0999999999999996</v>
      </c>
    </row>
    <row r="2616" spans="1:16" ht="12.75" x14ac:dyDescent="0.2">
      <c r="A2616" s="1" t="s">
        <v>12936</v>
      </c>
      <c r="B2616" s="1" t="s">
        <v>4052</v>
      </c>
      <c r="C2616" s="1">
        <v>19158074</v>
      </c>
      <c r="D2616" s="1">
        <v>15000000</v>
      </c>
      <c r="E2616" s="1">
        <f t="shared" si="80"/>
        <v>4158074</v>
      </c>
      <c r="F2616" s="1">
        <v>69</v>
      </c>
      <c r="G2616" s="1">
        <v>90</v>
      </c>
      <c r="H2616" s="1" t="s">
        <v>1995</v>
      </c>
      <c r="I2616" s="1" t="str">
        <f>LEFT(H2616,5)</f>
        <v>Drama</v>
      </c>
      <c r="J2616" s="1" t="s">
        <v>187</v>
      </c>
      <c r="K2616" s="1">
        <v>17983</v>
      </c>
      <c r="L2616" s="1">
        <v>127</v>
      </c>
      <c r="M2616" s="1" t="s">
        <v>37</v>
      </c>
      <c r="N2616" s="1" t="s">
        <v>38</v>
      </c>
      <c r="O2616" s="1">
        <v>2002</v>
      </c>
      <c r="P2616" s="1">
        <v>6.7</v>
      </c>
    </row>
    <row r="2617" spans="1:16" ht="12.75" x14ac:dyDescent="0.2">
      <c r="A2617" s="1" t="s">
        <v>12941</v>
      </c>
      <c r="B2617" s="1" t="s">
        <v>12939</v>
      </c>
      <c r="C2617" s="1">
        <v>18843314</v>
      </c>
      <c r="D2617" s="1">
        <v>20000000</v>
      </c>
      <c r="E2617" s="1">
        <f t="shared" si="80"/>
        <v>-1156686</v>
      </c>
      <c r="F2617" s="1">
        <v>78</v>
      </c>
      <c r="G2617" s="1">
        <v>92</v>
      </c>
      <c r="H2617" s="1" t="s">
        <v>922</v>
      </c>
      <c r="I2617" s="1" t="str">
        <f t="shared" si="81"/>
        <v>Action</v>
      </c>
      <c r="J2617" s="1" t="s">
        <v>11123</v>
      </c>
      <c r="K2617" s="1">
        <v>27486</v>
      </c>
      <c r="L2617" s="1">
        <v>284</v>
      </c>
      <c r="M2617" s="1" t="s">
        <v>37</v>
      </c>
      <c r="N2617" s="1" t="s">
        <v>38</v>
      </c>
      <c r="O2617" s="1">
        <v>2006</v>
      </c>
      <c r="P2617" s="1">
        <v>4.7</v>
      </c>
    </row>
    <row r="2618" spans="1:16" ht="12.75" x14ac:dyDescent="0.2">
      <c r="A2618" s="1" t="s">
        <v>12945</v>
      </c>
      <c r="B2618" s="1" t="s">
        <v>12944</v>
      </c>
      <c r="C2618" s="1">
        <v>20566327</v>
      </c>
      <c r="D2618" s="1">
        <v>15000000</v>
      </c>
      <c r="E2618" s="1">
        <f t="shared" si="80"/>
        <v>5566327</v>
      </c>
      <c r="F2618" s="1">
        <v>129</v>
      </c>
      <c r="G2618" s="1">
        <v>100</v>
      </c>
      <c r="H2618" s="1" t="s">
        <v>2135</v>
      </c>
      <c r="I2618" s="1" t="str">
        <f t="shared" si="81"/>
        <v>Action</v>
      </c>
      <c r="J2618" s="1" t="s">
        <v>6381</v>
      </c>
      <c r="K2618" s="1">
        <v>15385</v>
      </c>
      <c r="L2618" s="1">
        <v>84</v>
      </c>
      <c r="M2618" s="1" t="s">
        <v>37</v>
      </c>
      <c r="N2618" s="1" t="s">
        <v>38</v>
      </c>
      <c r="O2618" s="1">
        <v>2016</v>
      </c>
      <c r="P2618" s="1">
        <v>6.4</v>
      </c>
    </row>
    <row r="2619" spans="1:16" ht="12.75" x14ac:dyDescent="0.2">
      <c r="A2619" s="1" t="s">
        <v>12949</v>
      </c>
      <c r="B2619" s="1" t="s">
        <v>11042</v>
      </c>
      <c r="C2619" s="1">
        <v>20218921</v>
      </c>
      <c r="D2619" s="1">
        <v>15000000</v>
      </c>
      <c r="E2619" s="1">
        <f t="shared" si="80"/>
        <v>5218921</v>
      </c>
      <c r="F2619" s="1">
        <v>135</v>
      </c>
      <c r="G2619" s="1">
        <v>117</v>
      </c>
      <c r="H2619" s="1" t="s">
        <v>6198</v>
      </c>
      <c r="I2619" s="1" t="str">
        <f>LEFT(H2619,5)</f>
        <v>Drama</v>
      </c>
      <c r="J2619" s="1" t="s">
        <v>4516</v>
      </c>
      <c r="K2619" s="1">
        <v>14814</v>
      </c>
      <c r="L2619" s="1">
        <v>114</v>
      </c>
      <c r="M2619" s="1" t="s">
        <v>37</v>
      </c>
      <c r="N2619" s="1" t="s">
        <v>12952</v>
      </c>
      <c r="O2619" s="1">
        <v>2010</v>
      </c>
      <c r="P2619" s="1">
        <v>6.3</v>
      </c>
    </row>
    <row r="2620" spans="1:16" ht="12.75" x14ac:dyDescent="0.2">
      <c r="A2620" s="1" t="s">
        <v>12954</v>
      </c>
      <c r="B2620" s="1" t="s">
        <v>12953</v>
      </c>
      <c r="C2620" s="1">
        <v>17411331</v>
      </c>
      <c r="D2620" s="1">
        <v>15000000</v>
      </c>
      <c r="E2620" s="1">
        <f t="shared" si="80"/>
        <v>2411331</v>
      </c>
      <c r="F2620" s="1">
        <v>96</v>
      </c>
      <c r="G2620" s="1">
        <v>84</v>
      </c>
      <c r="H2620" s="1" t="s">
        <v>4276</v>
      </c>
      <c r="I2620" s="1" t="str">
        <f t="shared" si="81"/>
        <v>Horror</v>
      </c>
      <c r="J2620" s="1" t="s">
        <v>351</v>
      </c>
      <c r="K2620" s="1">
        <v>17328</v>
      </c>
      <c r="L2620" s="1">
        <v>237</v>
      </c>
      <c r="M2620" s="1" t="s">
        <v>37</v>
      </c>
      <c r="N2620" s="1" t="s">
        <v>369</v>
      </c>
      <c r="O2620" s="1">
        <v>1998</v>
      </c>
      <c r="P2620" s="1">
        <v>5.5</v>
      </c>
    </row>
    <row r="2621" spans="1:16" ht="12.75" x14ac:dyDescent="0.2">
      <c r="A2621" s="1" t="s">
        <v>12958</v>
      </c>
      <c r="B2621" s="1" t="s">
        <v>12957</v>
      </c>
      <c r="C2621" s="1">
        <v>21383298</v>
      </c>
      <c r="D2621" s="1">
        <v>15000000</v>
      </c>
      <c r="E2621" s="1">
        <f t="shared" si="80"/>
        <v>6383298</v>
      </c>
      <c r="F2621" s="1">
        <v>417</v>
      </c>
      <c r="G2621" s="1">
        <v>140</v>
      </c>
      <c r="H2621" s="1" t="s">
        <v>2124</v>
      </c>
      <c r="I2621" s="1" t="str">
        <f>LEFT(H2621,5)</f>
        <v>Crime</v>
      </c>
      <c r="J2621" s="1" t="s">
        <v>4212</v>
      </c>
      <c r="K2621" s="1">
        <v>187170</v>
      </c>
      <c r="L2621" s="1">
        <v>376</v>
      </c>
      <c r="M2621" s="1" t="s">
        <v>37</v>
      </c>
      <c r="N2621" s="1" t="s">
        <v>38</v>
      </c>
      <c r="O2621" s="1">
        <v>2012</v>
      </c>
      <c r="P2621" s="1">
        <v>7.3</v>
      </c>
    </row>
    <row r="2622" spans="1:16" ht="12.75" x14ac:dyDescent="0.2">
      <c r="A2622" s="1" t="s">
        <v>12963</v>
      </c>
      <c r="B2622" s="1" t="s">
        <v>1488</v>
      </c>
      <c r="C2622" s="1">
        <v>24984868</v>
      </c>
      <c r="D2622" s="1">
        <v>15000000</v>
      </c>
      <c r="E2622" s="1">
        <f t="shared" si="80"/>
        <v>9984868</v>
      </c>
      <c r="F2622" s="1">
        <v>172</v>
      </c>
      <c r="G2622" s="1">
        <v>108</v>
      </c>
      <c r="H2622" s="1" t="s">
        <v>333</v>
      </c>
      <c r="I2622" s="1" t="str">
        <f t="shared" si="81"/>
        <v>Action</v>
      </c>
      <c r="J2622" s="1" t="s">
        <v>9392</v>
      </c>
      <c r="K2622" s="1">
        <v>50056</v>
      </c>
      <c r="L2622" s="1">
        <v>152</v>
      </c>
      <c r="M2622" s="1" t="s">
        <v>37</v>
      </c>
      <c r="N2622" s="1" t="s">
        <v>38</v>
      </c>
      <c r="O2622" s="1">
        <v>2014</v>
      </c>
      <c r="P2622" s="1">
        <v>6.3</v>
      </c>
    </row>
    <row r="2623" spans="1:16" ht="12.75" x14ac:dyDescent="0.2">
      <c r="A2623" s="1" t="s">
        <v>12968</v>
      </c>
      <c r="B2623" s="1" t="s">
        <v>12966</v>
      </c>
      <c r="C2623" s="1">
        <v>16459004</v>
      </c>
      <c r="D2623" s="1">
        <v>15000000</v>
      </c>
      <c r="E2623" s="1">
        <f t="shared" si="80"/>
        <v>1459004</v>
      </c>
      <c r="F2623" s="1">
        <v>88</v>
      </c>
      <c r="G2623" s="1">
        <v>109</v>
      </c>
      <c r="H2623" s="1" t="s">
        <v>1923</v>
      </c>
      <c r="I2623" s="1" t="str">
        <f>LEFT(H2623,5)</f>
        <v>Drama</v>
      </c>
      <c r="J2623" s="1" t="s">
        <v>12967</v>
      </c>
      <c r="K2623" s="1">
        <v>13320</v>
      </c>
      <c r="L2623" s="1">
        <v>415</v>
      </c>
      <c r="M2623" s="1" t="s">
        <v>37</v>
      </c>
      <c r="N2623" s="1" t="s">
        <v>267</v>
      </c>
      <c r="O2623" s="1">
        <v>1999</v>
      </c>
      <c r="P2623" s="1">
        <v>4.9000000000000004</v>
      </c>
    </row>
    <row r="2624" spans="1:16" ht="12.75" x14ac:dyDescent="0.2">
      <c r="A2624" s="1" t="s">
        <v>12972</v>
      </c>
      <c r="B2624" s="1" t="s">
        <v>2270</v>
      </c>
      <c r="C2624" s="1">
        <v>15700000</v>
      </c>
      <c r="D2624" s="1">
        <v>15000000</v>
      </c>
      <c r="E2624" s="1">
        <f t="shared" si="80"/>
        <v>700000</v>
      </c>
      <c r="F2624" s="1">
        <v>388</v>
      </c>
      <c r="G2624" s="1">
        <v>131</v>
      </c>
      <c r="H2624" s="1" t="s">
        <v>2173</v>
      </c>
      <c r="I2624" s="1" t="str">
        <f>LEFT(H2624,5)</f>
        <v>Drama</v>
      </c>
      <c r="J2624" s="1" t="s">
        <v>886</v>
      </c>
      <c r="K2624" s="1">
        <v>332065</v>
      </c>
      <c r="L2624" s="1">
        <v>876</v>
      </c>
      <c r="M2624" s="1" t="s">
        <v>37</v>
      </c>
      <c r="N2624" s="1" t="s">
        <v>38</v>
      </c>
      <c r="O2624" s="1">
        <v>2008</v>
      </c>
      <c r="P2624" s="1">
        <v>7.6</v>
      </c>
    </row>
    <row r="2625" spans="1:16" ht="12.75" x14ac:dyDescent="0.2">
      <c r="A2625" s="1" t="s">
        <v>12977</v>
      </c>
      <c r="B2625" s="1" t="s">
        <v>12975</v>
      </c>
      <c r="C2625" s="1">
        <v>15100000</v>
      </c>
      <c r="D2625" s="1">
        <v>15000000</v>
      </c>
      <c r="E2625" s="1">
        <f t="shared" si="80"/>
        <v>100000</v>
      </c>
      <c r="F2625" s="1">
        <v>45</v>
      </c>
      <c r="G2625" s="1">
        <v>114</v>
      </c>
      <c r="H2625" s="1" t="s">
        <v>2207</v>
      </c>
      <c r="I2625" s="1" t="str">
        <f t="shared" si="81"/>
        <v>Action</v>
      </c>
      <c r="J2625" s="1" t="s">
        <v>2845</v>
      </c>
      <c r="K2625" s="1">
        <v>22797</v>
      </c>
      <c r="L2625" s="1">
        <v>96</v>
      </c>
      <c r="M2625" s="1" t="s">
        <v>37</v>
      </c>
      <c r="N2625" s="1" t="s">
        <v>38</v>
      </c>
      <c r="O2625" s="1">
        <v>1984</v>
      </c>
      <c r="P2625" s="1">
        <v>6</v>
      </c>
    </row>
    <row r="2626" spans="1:16" ht="12.75" x14ac:dyDescent="0.2">
      <c r="A2626" s="1" t="s">
        <v>12980</v>
      </c>
      <c r="B2626" s="1" t="s">
        <v>8701</v>
      </c>
      <c r="C2626" s="1">
        <v>14938570</v>
      </c>
      <c r="D2626" s="1">
        <v>15000000</v>
      </c>
      <c r="E2626" s="1">
        <f t="shared" si="80"/>
        <v>-61430</v>
      </c>
      <c r="F2626" s="1">
        <v>414</v>
      </c>
      <c r="G2626" s="1">
        <v>97</v>
      </c>
      <c r="H2626" s="1" t="s">
        <v>1527</v>
      </c>
      <c r="I2626" s="1" t="str">
        <f>LEFT(H2626,5)</f>
        <v>Crime</v>
      </c>
      <c r="J2626" s="1" t="s">
        <v>339</v>
      </c>
      <c r="K2626" s="1">
        <v>111625</v>
      </c>
      <c r="L2626" s="1">
        <v>369</v>
      </c>
      <c r="M2626" s="1" t="s">
        <v>37</v>
      </c>
      <c r="N2626" s="1" t="s">
        <v>38</v>
      </c>
      <c r="O2626" s="1">
        <v>2012</v>
      </c>
      <c r="P2626" s="1">
        <v>6.2</v>
      </c>
    </row>
    <row r="2627" spans="1:16" ht="12.75" x14ac:dyDescent="0.2">
      <c r="A2627" s="1" t="s">
        <v>12984</v>
      </c>
      <c r="B2627" s="1" t="s">
        <v>10840</v>
      </c>
      <c r="C2627" s="1">
        <v>17237244</v>
      </c>
      <c r="D2627" s="1">
        <v>15000000</v>
      </c>
      <c r="E2627" s="1">
        <f t="shared" ref="E2627:E2690" si="82">C2627-D2627</f>
        <v>2237244</v>
      </c>
      <c r="F2627" s="1">
        <v>291</v>
      </c>
      <c r="G2627" s="1">
        <v>122</v>
      </c>
      <c r="H2627" s="1" t="s">
        <v>2124</v>
      </c>
      <c r="I2627" s="1" t="str">
        <f>LEFT(H2627,5)</f>
        <v>Crime</v>
      </c>
      <c r="J2627" s="1" t="s">
        <v>696</v>
      </c>
      <c r="K2627" s="1">
        <v>57210</v>
      </c>
      <c r="L2627" s="1">
        <v>158</v>
      </c>
      <c r="M2627" s="1" t="s">
        <v>37</v>
      </c>
      <c r="N2627" s="1" t="s">
        <v>56</v>
      </c>
      <c r="O2627" s="1">
        <v>2014</v>
      </c>
      <c r="P2627" s="1">
        <v>6.8</v>
      </c>
    </row>
    <row r="2628" spans="1:16" ht="12.75" x14ac:dyDescent="0.2">
      <c r="A2628" s="1" t="s">
        <v>12989</v>
      </c>
      <c r="B2628" s="1" t="s">
        <v>12988</v>
      </c>
      <c r="C2628" s="1">
        <v>14249005</v>
      </c>
      <c r="D2628" s="1">
        <v>15000000</v>
      </c>
      <c r="E2628" s="1">
        <f t="shared" si="82"/>
        <v>-750995</v>
      </c>
      <c r="F2628" s="1">
        <v>97</v>
      </c>
      <c r="G2628" s="1">
        <v>87</v>
      </c>
      <c r="H2628" s="1" t="s">
        <v>1670</v>
      </c>
      <c r="I2628" s="1" t="str">
        <f>LEFT(H2628,6)</f>
        <v>Comedy</v>
      </c>
      <c r="J2628" s="1" t="s">
        <v>903</v>
      </c>
      <c r="K2628" s="1">
        <v>39788</v>
      </c>
      <c r="L2628" s="1">
        <v>619</v>
      </c>
      <c r="M2628" s="1" t="s">
        <v>37</v>
      </c>
      <c r="N2628" s="1" t="s">
        <v>38</v>
      </c>
      <c r="O2628" s="1">
        <v>2001</v>
      </c>
      <c r="P2628" s="1">
        <v>4.5</v>
      </c>
    </row>
    <row r="2629" spans="1:16" ht="12.75" x14ac:dyDescent="0.2">
      <c r="A2629" s="1" t="s">
        <v>12995</v>
      </c>
      <c r="B2629" s="1" t="s">
        <v>12992</v>
      </c>
      <c r="C2629" s="1">
        <v>12701880</v>
      </c>
      <c r="D2629" s="1">
        <v>15000000</v>
      </c>
      <c r="E2629" s="1">
        <f t="shared" si="82"/>
        <v>-2298120</v>
      </c>
      <c r="F2629" s="1">
        <v>37</v>
      </c>
      <c r="G2629" s="1">
        <v>85</v>
      </c>
      <c r="H2629" s="1" t="s">
        <v>470</v>
      </c>
      <c r="I2629" s="1" t="str">
        <f>LEFT(H2629,9)</f>
        <v>Adventure</v>
      </c>
      <c r="J2629" s="1" t="s">
        <v>12994</v>
      </c>
      <c r="K2629" s="1">
        <v>2037</v>
      </c>
      <c r="L2629" s="1">
        <v>22</v>
      </c>
      <c r="M2629" s="1" t="s">
        <v>37</v>
      </c>
      <c r="N2629" s="1" t="s">
        <v>38</v>
      </c>
      <c r="O2629" s="1">
        <v>2008</v>
      </c>
      <c r="P2629" s="1">
        <v>5.7</v>
      </c>
    </row>
    <row r="2630" spans="1:16" ht="12.75" x14ac:dyDescent="0.2">
      <c r="A2630" s="1" t="s">
        <v>13001</v>
      </c>
      <c r="B2630" s="1" t="s">
        <v>12999</v>
      </c>
      <c r="C2630" s="1">
        <v>10353690</v>
      </c>
      <c r="E2630" s="1">
        <f t="shared" si="82"/>
        <v>10353690</v>
      </c>
      <c r="F2630" s="1">
        <v>68</v>
      </c>
      <c r="G2630" s="1">
        <v>85</v>
      </c>
      <c r="H2630" s="1" t="s">
        <v>4067</v>
      </c>
      <c r="I2630" s="1" t="str">
        <f>LEFT(H2630,11)</f>
        <v>Documentary</v>
      </c>
      <c r="J2630" s="1" t="s">
        <v>6136</v>
      </c>
      <c r="K2630" s="1">
        <v>2673</v>
      </c>
      <c r="L2630" s="1">
        <v>31</v>
      </c>
      <c r="M2630" s="1" t="s">
        <v>37</v>
      </c>
      <c r="N2630" s="1" t="s">
        <v>38</v>
      </c>
      <c r="O2630" s="1">
        <v>2007</v>
      </c>
      <c r="P2630" s="1">
        <v>8.4</v>
      </c>
    </row>
    <row r="2631" spans="1:16" ht="12.75" x14ac:dyDescent="0.2">
      <c r="A2631" s="1" t="s">
        <v>13007</v>
      </c>
      <c r="B2631" s="1" t="s">
        <v>13005</v>
      </c>
      <c r="C2631" s="1">
        <v>12801190</v>
      </c>
      <c r="D2631" s="1">
        <v>15000000</v>
      </c>
      <c r="E2631" s="1">
        <f t="shared" si="82"/>
        <v>-2198810</v>
      </c>
      <c r="F2631" s="1">
        <v>90</v>
      </c>
      <c r="G2631" s="1">
        <v>101</v>
      </c>
      <c r="H2631" s="1" t="s">
        <v>31</v>
      </c>
      <c r="I2631" s="1" t="str">
        <f>LEFT(H2631,6)</f>
        <v>Action</v>
      </c>
      <c r="J2631" s="1" t="s">
        <v>4533</v>
      </c>
      <c r="K2631" s="1">
        <v>16340</v>
      </c>
      <c r="L2631" s="1">
        <v>355</v>
      </c>
      <c r="M2631" s="1" t="s">
        <v>37</v>
      </c>
      <c r="N2631" s="1" t="s">
        <v>38</v>
      </c>
      <c r="O2631" s="1">
        <v>2000</v>
      </c>
      <c r="P2631" s="1">
        <v>4.5999999999999996</v>
      </c>
    </row>
    <row r="2632" spans="1:16" ht="12.75" x14ac:dyDescent="0.2">
      <c r="A2632" s="1" t="s">
        <v>13013</v>
      </c>
      <c r="B2632" s="1" t="s">
        <v>13011</v>
      </c>
      <c r="C2632" s="1">
        <v>12549485</v>
      </c>
      <c r="D2632" s="1">
        <v>15000000</v>
      </c>
      <c r="E2632" s="1">
        <f t="shared" si="82"/>
        <v>-2450515</v>
      </c>
      <c r="F2632" s="1">
        <v>81</v>
      </c>
      <c r="G2632" s="1">
        <v>121</v>
      </c>
      <c r="H2632" s="1" t="s">
        <v>13012</v>
      </c>
      <c r="I2632" s="1" t="str">
        <f>LEFT(H2632,5)</f>
        <v>Crime</v>
      </c>
      <c r="J2632" s="1" t="s">
        <v>7511</v>
      </c>
      <c r="K2632" s="1">
        <v>4603</v>
      </c>
      <c r="L2632" s="1">
        <v>91</v>
      </c>
      <c r="M2632" s="1" t="s">
        <v>37</v>
      </c>
      <c r="N2632" s="1" t="s">
        <v>38</v>
      </c>
      <c r="O2632" s="1">
        <v>2006</v>
      </c>
      <c r="P2632" s="1">
        <v>6.2</v>
      </c>
    </row>
    <row r="2633" spans="1:16" ht="12.75" x14ac:dyDescent="0.2">
      <c r="A2633" s="1" t="s">
        <v>13017</v>
      </c>
      <c r="B2633" s="1" t="s">
        <v>13016</v>
      </c>
      <c r="C2633" s="1">
        <v>13766014</v>
      </c>
      <c r="D2633" s="1">
        <v>15000000</v>
      </c>
      <c r="E2633" s="1">
        <f t="shared" si="82"/>
        <v>-1233986</v>
      </c>
      <c r="F2633" s="1">
        <v>221</v>
      </c>
      <c r="G2633" s="1">
        <v>107</v>
      </c>
      <c r="H2633" s="1" t="s">
        <v>213</v>
      </c>
      <c r="I2633" s="1" t="str">
        <f>LEFT(H2633,5)</f>
        <v>Drama</v>
      </c>
      <c r="J2633" s="1" t="s">
        <v>256</v>
      </c>
      <c r="K2633" s="1">
        <v>106111</v>
      </c>
      <c r="L2633" s="1">
        <v>181</v>
      </c>
      <c r="M2633" s="1" t="s">
        <v>37</v>
      </c>
      <c r="N2633" s="1" t="s">
        <v>38</v>
      </c>
      <c r="O2633" s="1">
        <v>2011</v>
      </c>
      <c r="P2633" s="1">
        <v>7</v>
      </c>
    </row>
    <row r="2634" spans="1:16" ht="12.75" x14ac:dyDescent="0.2">
      <c r="A2634" s="1" t="s">
        <v>13021</v>
      </c>
      <c r="B2634" s="1" t="s">
        <v>13020</v>
      </c>
      <c r="C2634" s="1">
        <v>13034417</v>
      </c>
      <c r="D2634" s="1">
        <v>15000000</v>
      </c>
      <c r="E2634" s="1">
        <f t="shared" si="82"/>
        <v>-1965583</v>
      </c>
      <c r="F2634" s="1">
        <v>230</v>
      </c>
      <c r="G2634" s="1">
        <v>111</v>
      </c>
      <c r="H2634" s="1" t="s">
        <v>3793</v>
      </c>
      <c r="I2634" s="1" t="str">
        <f>LEFT(H2634,5)</f>
        <v>Drama</v>
      </c>
      <c r="J2634" s="1" t="s">
        <v>8508</v>
      </c>
      <c r="K2634" s="1">
        <v>55665</v>
      </c>
      <c r="L2634" s="1">
        <v>118</v>
      </c>
      <c r="M2634" s="1" t="s">
        <v>37</v>
      </c>
      <c r="N2634" s="1" t="s">
        <v>38</v>
      </c>
      <c r="O2634" s="1">
        <v>2009</v>
      </c>
      <c r="P2634" s="1">
        <v>6.9</v>
      </c>
    </row>
    <row r="2635" spans="1:16" ht="12.75" x14ac:dyDescent="0.2">
      <c r="A2635" s="1" t="s">
        <v>13025</v>
      </c>
      <c r="B2635" s="1" t="s">
        <v>13024</v>
      </c>
      <c r="C2635" s="1">
        <v>11632420</v>
      </c>
      <c r="E2635" s="1">
        <f t="shared" si="82"/>
        <v>11632420</v>
      </c>
      <c r="F2635" s="1">
        <v>57</v>
      </c>
      <c r="G2635" s="1">
        <v>92</v>
      </c>
      <c r="H2635" s="1" t="s">
        <v>2124</v>
      </c>
      <c r="I2635" s="1" t="str">
        <f>LEFT(H2635,5)</f>
        <v>Crime</v>
      </c>
      <c r="J2635" s="1" t="s">
        <v>336</v>
      </c>
      <c r="K2635" s="1">
        <v>19768</v>
      </c>
      <c r="L2635" s="1">
        <v>135</v>
      </c>
      <c r="M2635" s="1" t="s">
        <v>37</v>
      </c>
      <c r="N2635" s="1" t="s">
        <v>38</v>
      </c>
      <c r="O2635" s="1">
        <v>2001</v>
      </c>
      <c r="P2635" s="1">
        <v>6.1</v>
      </c>
    </row>
    <row r="2636" spans="1:16" ht="12.75" x14ac:dyDescent="0.2">
      <c r="A2636" s="1" t="s">
        <v>13030</v>
      </c>
      <c r="B2636" s="1" t="s">
        <v>13029</v>
      </c>
      <c r="C2636" s="1">
        <v>12212417</v>
      </c>
      <c r="D2636" s="1">
        <v>15000000</v>
      </c>
      <c r="E2636" s="1">
        <f t="shared" si="82"/>
        <v>-2787583</v>
      </c>
      <c r="F2636" s="1">
        <v>119</v>
      </c>
      <c r="G2636" s="1">
        <v>97</v>
      </c>
      <c r="H2636" s="1" t="s">
        <v>1527</v>
      </c>
      <c r="I2636" s="1" t="str">
        <f>LEFT(H2636,5)</f>
        <v>Crime</v>
      </c>
      <c r="J2636" s="1" t="s">
        <v>4397</v>
      </c>
      <c r="K2636" s="1">
        <v>30643</v>
      </c>
      <c r="L2636" s="1">
        <v>144</v>
      </c>
      <c r="M2636" s="1" t="s">
        <v>37</v>
      </c>
      <c r="N2636" s="1" t="s">
        <v>38</v>
      </c>
      <c r="O2636" s="1">
        <v>2003</v>
      </c>
      <c r="P2636" s="1">
        <v>6.7</v>
      </c>
    </row>
    <row r="2637" spans="1:16" ht="12.75" x14ac:dyDescent="0.2">
      <c r="A2637" s="1" t="s">
        <v>13033</v>
      </c>
      <c r="B2637" s="1" t="s">
        <v>2967</v>
      </c>
      <c r="C2637" s="1">
        <v>11614236</v>
      </c>
      <c r="D2637" s="1">
        <v>15000000</v>
      </c>
      <c r="E2637" s="1">
        <f t="shared" si="82"/>
        <v>-3385764</v>
      </c>
      <c r="F2637" s="1">
        <v>97</v>
      </c>
      <c r="G2637" s="1">
        <v>97</v>
      </c>
      <c r="H2637" s="1" t="s">
        <v>1670</v>
      </c>
      <c r="I2637" s="1" t="str">
        <f>LEFT(H2637,6)</f>
        <v>Comedy</v>
      </c>
      <c r="J2637" s="1" t="s">
        <v>300</v>
      </c>
      <c r="K2637" s="1">
        <v>9294</v>
      </c>
      <c r="L2637" s="1">
        <v>140</v>
      </c>
      <c r="M2637" s="1" t="s">
        <v>37</v>
      </c>
      <c r="N2637" s="1" t="s">
        <v>38</v>
      </c>
      <c r="O2637" s="1">
        <v>1999</v>
      </c>
      <c r="P2637" s="1">
        <v>5.6</v>
      </c>
    </row>
    <row r="2638" spans="1:16" ht="12.75" x14ac:dyDescent="0.2">
      <c r="A2638" s="1" t="s">
        <v>13037</v>
      </c>
      <c r="B2638" s="1" t="s">
        <v>6703</v>
      </c>
      <c r="C2638" s="1">
        <v>13337299</v>
      </c>
      <c r="D2638" s="1">
        <v>20000000</v>
      </c>
      <c r="E2638" s="1">
        <f t="shared" si="82"/>
        <v>-6662701</v>
      </c>
      <c r="F2638" s="1">
        <v>119</v>
      </c>
      <c r="G2638" s="1">
        <v>125</v>
      </c>
      <c r="H2638" s="1" t="s">
        <v>6506</v>
      </c>
      <c r="I2638" s="1" t="str">
        <f>LEFT(H2638,9)</f>
        <v>Biography</v>
      </c>
      <c r="J2638" s="1" t="s">
        <v>3602</v>
      </c>
      <c r="K2638" s="1">
        <v>9649</v>
      </c>
      <c r="L2638" s="1">
        <v>226</v>
      </c>
      <c r="M2638" s="1" t="s">
        <v>37</v>
      </c>
      <c r="N2638" s="1" t="s">
        <v>38</v>
      </c>
      <c r="O2638" s="1">
        <v>2004</v>
      </c>
      <c r="P2638" s="1">
        <v>6.6</v>
      </c>
    </row>
    <row r="2639" spans="1:16" ht="12.75" x14ac:dyDescent="0.2">
      <c r="A2639" s="1" t="s">
        <v>13041</v>
      </c>
      <c r="B2639" s="1" t="s">
        <v>4002</v>
      </c>
      <c r="C2639" s="1">
        <v>10763469</v>
      </c>
      <c r="D2639" s="1">
        <v>15000000</v>
      </c>
      <c r="E2639" s="1">
        <f t="shared" si="82"/>
        <v>-4236531</v>
      </c>
      <c r="F2639" s="1">
        <v>42</v>
      </c>
      <c r="G2639" s="1">
        <v>124</v>
      </c>
      <c r="H2639" s="1" t="s">
        <v>1414</v>
      </c>
      <c r="I2639" s="1" t="str">
        <f>LEFT(H2639,6)</f>
        <v>Comedy</v>
      </c>
      <c r="J2639" s="1" t="s">
        <v>4002</v>
      </c>
      <c r="K2639" s="1">
        <v>13692</v>
      </c>
      <c r="L2639" s="1">
        <v>55</v>
      </c>
      <c r="M2639" s="1" t="s">
        <v>37</v>
      </c>
      <c r="N2639" s="1" t="s">
        <v>38</v>
      </c>
      <c r="O2639" s="1">
        <v>1989</v>
      </c>
      <c r="P2639" s="1">
        <v>6.4</v>
      </c>
    </row>
    <row r="2640" spans="1:16" ht="12.75" x14ac:dyDescent="0.2">
      <c r="A2640" s="1" t="s">
        <v>13046</v>
      </c>
      <c r="B2640" s="1" t="s">
        <v>13044</v>
      </c>
      <c r="C2640" s="1">
        <v>11144518</v>
      </c>
      <c r="D2640" s="1">
        <v>15000000</v>
      </c>
      <c r="E2640" s="1">
        <f t="shared" si="82"/>
        <v>-3855482</v>
      </c>
      <c r="F2640" s="1">
        <v>24</v>
      </c>
      <c r="G2640" s="1">
        <v>76</v>
      </c>
      <c r="H2640" s="1" t="s">
        <v>9352</v>
      </c>
      <c r="I2640" s="1" t="str">
        <f>LEFT(H2640,9)</f>
        <v>Adventure</v>
      </c>
      <c r="J2640" s="1" t="s">
        <v>2030</v>
      </c>
      <c r="K2640" s="1">
        <v>2724</v>
      </c>
      <c r="L2640" s="1">
        <v>53</v>
      </c>
      <c r="M2640" s="1" t="s">
        <v>37</v>
      </c>
      <c r="N2640" s="1" t="s">
        <v>267</v>
      </c>
      <c r="O2640" s="1">
        <v>1998</v>
      </c>
      <c r="P2640" s="1">
        <v>2.8</v>
      </c>
    </row>
    <row r="2641" spans="1:16" ht="12.75" x14ac:dyDescent="0.2">
      <c r="A2641" s="1" t="s">
        <v>13050</v>
      </c>
      <c r="B2641" s="1" t="s">
        <v>1728</v>
      </c>
      <c r="C2641" s="1">
        <v>15608545</v>
      </c>
      <c r="D2641" s="1">
        <v>15000000</v>
      </c>
      <c r="E2641" s="1">
        <f t="shared" si="82"/>
        <v>608545</v>
      </c>
      <c r="F2641" s="1">
        <v>208</v>
      </c>
      <c r="G2641" s="1">
        <v>107</v>
      </c>
      <c r="H2641" s="1" t="s">
        <v>1324</v>
      </c>
      <c r="I2641" s="1" t="str">
        <f>LEFT(H2641,6)</f>
        <v>Action</v>
      </c>
      <c r="J2641" s="1" t="s">
        <v>965</v>
      </c>
      <c r="K2641" s="1">
        <v>53471</v>
      </c>
      <c r="L2641" s="1">
        <v>224</v>
      </c>
      <c r="M2641" s="1" t="s">
        <v>37</v>
      </c>
      <c r="N2641" s="1" t="s">
        <v>38</v>
      </c>
      <c r="O2641" s="1">
        <v>2012</v>
      </c>
      <c r="P2641" s="1">
        <v>5.4</v>
      </c>
    </row>
    <row r="2642" spans="1:16" ht="12.75" x14ac:dyDescent="0.2">
      <c r="A2642" s="1" t="s">
        <v>13054</v>
      </c>
      <c r="B2642" s="1" t="s">
        <v>1006</v>
      </c>
      <c r="C2642" s="1">
        <v>10443316</v>
      </c>
      <c r="D2642" s="1">
        <v>15000000</v>
      </c>
      <c r="E2642" s="1">
        <f t="shared" si="82"/>
        <v>-4556684</v>
      </c>
      <c r="F2642" s="1">
        <v>42</v>
      </c>
      <c r="G2642" s="1">
        <v>91</v>
      </c>
      <c r="H2642" s="1" t="s">
        <v>1414</v>
      </c>
      <c r="I2642" s="1" t="str">
        <f>LEFT(H2642,6)</f>
        <v>Comedy</v>
      </c>
      <c r="J2642" s="1" t="s">
        <v>1801</v>
      </c>
      <c r="K2642" s="1">
        <v>7159</v>
      </c>
      <c r="L2642" s="1">
        <v>88</v>
      </c>
      <c r="M2642" s="1" t="s">
        <v>37</v>
      </c>
      <c r="N2642" s="1" t="s">
        <v>38</v>
      </c>
      <c r="O2642" s="1">
        <v>1998</v>
      </c>
      <c r="P2642" s="1">
        <v>5</v>
      </c>
    </row>
    <row r="2643" spans="1:16" ht="12.75" x14ac:dyDescent="0.2">
      <c r="A2643" s="1" t="s">
        <v>13058</v>
      </c>
      <c r="B2643" s="1" t="s">
        <v>13057</v>
      </c>
      <c r="C2643" s="1">
        <v>10494147</v>
      </c>
      <c r="D2643" s="1">
        <v>15000000</v>
      </c>
      <c r="E2643" s="1">
        <f t="shared" si="82"/>
        <v>-4505853</v>
      </c>
      <c r="F2643" s="1">
        <v>44</v>
      </c>
      <c r="G2643" s="1">
        <v>96</v>
      </c>
      <c r="H2643" s="1" t="s">
        <v>213</v>
      </c>
      <c r="I2643" s="1" t="str">
        <f>LEFT(H2643,5)</f>
        <v>Drama</v>
      </c>
      <c r="J2643" s="1" t="s">
        <v>351</v>
      </c>
      <c r="K2643" s="1">
        <v>7403</v>
      </c>
      <c r="L2643" s="1">
        <v>162</v>
      </c>
      <c r="M2643" s="1" t="s">
        <v>37</v>
      </c>
      <c r="N2643" s="1" t="s">
        <v>38</v>
      </c>
      <c r="O2643" s="1">
        <v>2000</v>
      </c>
      <c r="P2643" s="1">
        <v>5.0999999999999996</v>
      </c>
    </row>
    <row r="2644" spans="1:16" ht="12.75" x14ac:dyDescent="0.2">
      <c r="A2644" s="1" t="s">
        <v>13061</v>
      </c>
      <c r="B2644" s="1" t="s">
        <v>2790</v>
      </c>
      <c r="C2644" s="1">
        <v>9929000</v>
      </c>
      <c r="D2644" s="1">
        <v>15000000</v>
      </c>
      <c r="E2644" s="1">
        <f t="shared" si="82"/>
        <v>-5071000</v>
      </c>
      <c r="F2644" s="1">
        <v>230</v>
      </c>
      <c r="G2644" s="1">
        <v>142</v>
      </c>
      <c r="H2644" s="1" t="s">
        <v>1848</v>
      </c>
      <c r="I2644" s="1" t="str">
        <f>LEFT(H2644,5)</f>
        <v>Drama</v>
      </c>
      <c r="J2644" s="1" t="s">
        <v>1745</v>
      </c>
      <c r="K2644" s="1">
        <v>152306</v>
      </c>
      <c r="L2644" s="1">
        <v>513</v>
      </c>
      <c r="M2644" s="1" t="s">
        <v>37</v>
      </c>
      <c r="N2644" s="1" t="s">
        <v>56</v>
      </c>
      <c r="O2644" s="1">
        <v>1985</v>
      </c>
      <c r="P2644" s="1">
        <v>8</v>
      </c>
    </row>
    <row r="2645" spans="1:16" ht="12.75" x14ac:dyDescent="0.2">
      <c r="A2645" s="1" t="s">
        <v>13065</v>
      </c>
      <c r="B2645" s="1" t="s">
        <v>11834</v>
      </c>
      <c r="C2645" s="1">
        <v>10411980</v>
      </c>
      <c r="D2645" s="1">
        <v>15000000</v>
      </c>
      <c r="E2645" s="1">
        <f t="shared" si="82"/>
        <v>-4588020</v>
      </c>
      <c r="F2645" s="1">
        <v>46</v>
      </c>
      <c r="G2645" s="1">
        <v>103</v>
      </c>
      <c r="H2645" s="1" t="s">
        <v>13064</v>
      </c>
      <c r="I2645" s="1" t="str">
        <f>LEFT(H2645,6)</f>
        <v>Family</v>
      </c>
      <c r="J2645" s="1" t="s">
        <v>9605</v>
      </c>
      <c r="K2645" s="1">
        <v>22649</v>
      </c>
      <c r="L2645" s="1">
        <v>212</v>
      </c>
      <c r="M2645" s="1" t="s">
        <v>37</v>
      </c>
      <c r="N2645" s="1" t="s">
        <v>38</v>
      </c>
      <c r="O2645" s="1">
        <v>2004</v>
      </c>
      <c r="P2645" s="1">
        <v>5.9</v>
      </c>
    </row>
    <row r="2646" spans="1:16" ht="12.75" x14ac:dyDescent="0.2">
      <c r="A2646" s="1" t="s">
        <v>13074</v>
      </c>
      <c r="B2646" s="1" t="s">
        <v>4259</v>
      </c>
      <c r="C2646" s="1">
        <v>17439163</v>
      </c>
      <c r="D2646" s="1">
        <v>15000000</v>
      </c>
      <c r="E2646" s="1">
        <f t="shared" si="82"/>
        <v>2439163</v>
      </c>
      <c r="F2646" s="1">
        <v>249</v>
      </c>
      <c r="G2646" s="1">
        <v>117</v>
      </c>
      <c r="H2646" s="1" t="s">
        <v>1008</v>
      </c>
      <c r="I2646" s="1" t="str">
        <f>LEFT(H2646,6)</f>
        <v>Comedy</v>
      </c>
      <c r="J2646" s="1" t="s">
        <v>696</v>
      </c>
      <c r="K2646" s="1">
        <v>537419</v>
      </c>
      <c r="L2646" s="1">
        <v>1028</v>
      </c>
      <c r="M2646" s="1" t="s">
        <v>37</v>
      </c>
      <c r="N2646" s="1" t="s">
        <v>38</v>
      </c>
      <c r="O2646" s="1">
        <v>1998</v>
      </c>
      <c r="P2646" s="1">
        <v>8.1999999999999993</v>
      </c>
    </row>
    <row r="2647" spans="1:16" ht="12.75" x14ac:dyDescent="0.2">
      <c r="A2647" s="1" t="s">
        <v>13078</v>
      </c>
      <c r="B2647" s="1" t="s">
        <v>13077</v>
      </c>
      <c r="C2647" s="1">
        <v>9396487</v>
      </c>
      <c r="D2647" s="1">
        <v>15000000</v>
      </c>
      <c r="E2647" s="1">
        <f t="shared" si="82"/>
        <v>-5603513</v>
      </c>
      <c r="F2647" s="1">
        <v>197</v>
      </c>
      <c r="G2647" s="1">
        <v>116</v>
      </c>
      <c r="H2647" s="1" t="s">
        <v>6198</v>
      </c>
      <c r="I2647" s="1" t="str">
        <f>LEFT(H2647,5)</f>
        <v>Drama</v>
      </c>
      <c r="J2647" s="1" t="s">
        <v>722</v>
      </c>
      <c r="K2647" s="1">
        <v>52421</v>
      </c>
      <c r="L2647" s="1">
        <v>200</v>
      </c>
      <c r="M2647" s="1" t="s">
        <v>37</v>
      </c>
      <c r="N2647" s="1" t="s">
        <v>38</v>
      </c>
      <c r="O2647" s="1">
        <v>2006</v>
      </c>
      <c r="P2647" s="1">
        <v>7</v>
      </c>
    </row>
    <row r="2648" spans="1:16" ht="12.75" x14ac:dyDescent="0.2">
      <c r="A2648" s="1" t="s">
        <v>13082</v>
      </c>
      <c r="B2648" s="1" t="s">
        <v>3158</v>
      </c>
      <c r="C2648" s="1">
        <v>9059588</v>
      </c>
      <c r="D2648" s="1">
        <v>15000000</v>
      </c>
      <c r="E2648" s="1">
        <f t="shared" si="82"/>
        <v>-5940412</v>
      </c>
      <c r="F2648" s="1">
        <v>71</v>
      </c>
      <c r="G2648" s="1">
        <v>118</v>
      </c>
      <c r="H2648" s="1" t="s">
        <v>5273</v>
      </c>
      <c r="I2648" s="1" t="str">
        <f>LEFT(H2648,5)</f>
        <v>Crime</v>
      </c>
      <c r="J2648" s="1" t="s">
        <v>13081</v>
      </c>
      <c r="K2648" s="1">
        <v>17261</v>
      </c>
      <c r="L2648" s="1">
        <v>125</v>
      </c>
      <c r="M2648" s="1" t="s">
        <v>37</v>
      </c>
      <c r="N2648" s="1" t="s">
        <v>38</v>
      </c>
      <c r="O2648" s="1">
        <v>2002</v>
      </c>
      <c r="P2648" s="1">
        <v>6.6</v>
      </c>
    </row>
    <row r="2649" spans="1:16" ht="12.75" x14ac:dyDescent="0.2">
      <c r="A2649" s="1" t="s">
        <v>13087</v>
      </c>
      <c r="B2649" s="1" t="s">
        <v>9429</v>
      </c>
      <c r="C2649" s="1">
        <v>9172810</v>
      </c>
      <c r="D2649" s="1">
        <v>16000000</v>
      </c>
      <c r="E2649" s="1">
        <f t="shared" si="82"/>
        <v>-6827190</v>
      </c>
      <c r="F2649" s="1">
        <v>190</v>
      </c>
      <c r="G2649" s="1">
        <v>108</v>
      </c>
      <c r="H2649" s="1" t="s">
        <v>13086</v>
      </c>
      <c r="I2649" s="1" t="str">
        <f>LEFT(H2649,9)</f>
        <v>Biography</v>
      </c>
      <c r="J2649" s="1" t="s">
        <v>564</v>
      </c>
      <c r="K2649" s="1">
        <v>24150</v>
      </c>
      <c r="L2649" s="1">
        <v>118</v>
      </c>
      <c r="M2649" s="1" t="s">
        <v>37</v>
      </c>
      <c r="N2649" s="1" t="s">
        <v>38</v>
      </c>
      <c r="O2649" s="1">
        <v>2007</v>
      </c>
      <c r="P2649" s="1">
        <v>6.7</v>
      </c>
    </row>
    <row r="2650" spans="1:16" ht="12.75" x14ac:dyDescent="0.2">
      <c r="A2650" s="1" t="s">
        <v>13092</v>
      </c>
      <c r="B2650" s="1" t="s">
        <v>13091</v>
      </c>
      <c r="C2650" s="1">
        <v>8735529</v>
      </c>
      <c r="D2650" s="1">
        <v>15000000</v>
      </c>
      <c r="E2650" s="1">
        <f t="shared" si="82"/>
        <v>-6264471</v>
      </c>
      <c r="F2650" s="1">
        <v>50</v>
      </c>
      <c r="G2650" s="1">
        <v>94</v>
      </c>
      <c r="H2650" s="1" t="s">
        <v>1414</v>
      </c>
      <c r="I2650" s="1" t="str">
        <f>LEFT(H2650,6)</f>
        <v>Comedy</v>
      </c>
      <c r="J2650" s="1" t="s">
        <v>79</v>
      </c>
      <c r="K2650" s="1">
        <v>8055</v>
      </c>
      <c r="L2650" s="1">
        <v>89</v>
      </c>
      <c r="M2650" s="1" t="s">
        <v>37</v>
      </c>
      <c r="N2650" s="1" t="s">
        <v>38</v>
      </c>
      <c r="O2650" s="1">
        <v>2000</v>
      </c>
      <c r="P2650" s="1">
        <v>5.5</v>
      </c>
    </row>
    <row r="2651" spans="1:16" ht="12.75" x14ac:dyDescent="0.2">
      <c r="A2651" s="1" t="s">
        <v>13097</v>
      </c>
      <c r="B2651" s="1" t="s">
        <v>13096</v>
      </c>
      <c r="C2651" s="1">
        <v>8586376</v>
      </c>
      <c r="D2651" s="1">
        <v>20000000</v>
      </c>
      <c r="E2651" s="1">
        <f t="shared" si="82"/>
        <v>-11413624</v>
      </c>
      <c r="F2651" s="1">
        <v>63</v>
      </c>
      <c r="G2651" s="1">
        <v>97</v>
      </c>
      <c r="H2651" s="1" t="s">
        <v>1670</v>
      </c>
      <c r="I2651" s="1" t="str">
        <f>LEFT(H2651,6)</f>
        <v>Comedy</v>
      </c>
      <c r="J2651" s="1" t="s">
        <v>633</v>
      </c>
      <c r="K2651" s="1">
        <v>26598</v>
      </c>
      <c r="L2651" s="1">
        <v>132</v>
      </c>
      <c r="M2651" s="1" t="s">
        <v>37</v>
      </c>
      <c r="N2651" s="1" t="s">
        <v>38</v>
      </c>
      <c r="O2651" s="1">
        <v>2002</v>
      </c>
      <c r="P2651" s="1">
        <v>4.9000000000000004</v>
      </c>
    </row>
    <row r="2652" spans="1:16" ht="12.75" x14ac:dyDescent="0.2">
      <c r="A2652" s="1" t="s">
        <v>13100</v>
      </c>
      <c r="B2652" s="1" t="s">
        <v>5989</v>
      </c>
      <c r="C2652" s="1">
        <v>8378141</v>
      </c>
      <c r="D2652" s="1">
        <v>15000000</v>
      </c>
      <c r="E2652" s="1">
        <f t="shared" si="82"/>
        <v>-6621859</v>
      </c>
      <c r="F2652" s="1">
        <v>104</v>
      </c>
      <c r="G2652" s="1">
        <v>97</v>
      </c>
      <c r="H2652" s="1" t="s">
        <v>1414</v>
      </c>
      <c r="I2652" s="1" t="str">
        <f>LEFT(H2652,6)</f>
        <v>Comedy</v>
      </c>
      <c r="J2652" s="1" t="s">
        <v>435</v>
      </c>
      <c r="K2652" s="1">
        <v>18966</v>
      </c>
      <c r="L2652" s="1">
        <v>141</v>
      </c>
      <c r="M2652" s="1" t="s">
        <v>37</v>
      </c>
      <c r="N2652" s="1" t="s">
        <v>56</v>
      </c>
      <c r="O2652" s="1">
        <v>2002</v>
      </c>
      <c r="P2652" s="1">
        <v>6.9</v>
      </c>
    </row>
    <row r="2653" spans="1:16" ht="12.75" x14ac:dyDescent="0.2">
      <c r="A2653" s="1" t="s">
        <v>13109</v>
      </c>
      <c r="B2653" s="1" t="s">
        <v>13108</v>
      </c>
      <c r="C2653" s="1">
        <v>8080116</v>
      </c>
      <c r="D2653" s="1">
        <v>15000000</v>
      </c>
      <c r="E2653" s="1">
        <f t="shared" si="82"/>
        <v>-6919884</v>
      </c>
      <c r="F2653" s="1">
        <v>49</v>
      </c>
      <c r="G2653" s="1">
        <v>91</v>
      </c>
      <c r="H2653" s="1" t="s">
        <v>2357</v>
      </c>
      <c r="I2653" s="1" t="str">
        <f>LEFT(H2653,9)</f>
        <v>Adventure</v>
      </c>
      <c r="J2653" s="1" t="s">
        <v>1206</v>
      </c>
      <c r="K2653" s="1">
        <v>6562</v>
      </c>
      <c r="L2653" s="1">
        <v>66</v>
      </c>
      <c r="M2653" s="1" t="s">
        <v>37</v>
      </c>
      <c r="N2653" s="1" t="s">
        <v>38</v>
      </c>
      <c r="O2653" s="1">
        <v>2006</v>
      </c>
      <c r="P2653" s="1">
        <v>5.6</v>
      </c>
    </row>
    <row r="2654" spans="1:16" ht="12.75" x14ac:dyDescent="0.2">
      <c r="A2654" s="1" t="s">
        <v>13115</v>
      </c>
      <c r="B2654" s="1" t="s">
        <v>13112</v>
      </c>
      <c r="C2654" s="1">
        <v>7757130</v>
      </c>
      <c r="D2654" s="1">
        <v>15000000</v>
      </c>
      <c r="E2654" s="1">
        <f t="shared" si="82"/>
        <v>-7242870</v>
      </c>
      <c r="F2654" s="1">
        <v>300</v>
      </c>
      <c r="G2654" s="1">
        <v>107</v>
      </c>
      <c r="H2654" s="1" t="s">
        <v>9192</v>
      </c>
      <c r="I2654" s="1" t="str">
        <f t="shared" ref="I2654:I2659" si="83">LEFT(H2654,6)</f>
        <v>Comedy</v>
      </c>
      <c r="J2654" s="1" t="s">
        <v>13114</v>
      </c>
      <c r="K2654" s="1">
        <v>307639</v>
      </c>
      <c r="L2654" s="1">
        <v>513</v>
      </c>
      <c r="M2654" s="1" t="s">
        <v>37</v>
      </c>
      <c r="N2654" s="1" t="s">
        <v>56</v>
      </c>
      <c r="O2654" s="1">
        <v>2008</v>
      </c>
      <c r="P2654" s="1">
        <v>8</v>
      </c>
    </row>
    <row r="2655" spans="1:16" ht="12.75" x14ac:dyDescent="0.2">
      <c r="A2655" s="1" t="s">
        <v>13120</v>
      </c>
      <c r="B2655" s="1" t="s">
        <v>13119</v>
      </c>
      <c r="C2655" s="1">
        <v>9123834</v>
      </c>
      <c r="D2655" s="1">
        <v>15000000</v>
      </c>
      <c r="E2655" s="1">
        <f t="shared" si="82"/>
        <v>-5876166</v>
      </c>
      <c r="F2655" s="1">
        <v>43</v>
      </c>
      <c r="G2655" s="1">
        <v>95</v>
      </c>
      <c r="H2655" s="1" t="s">
        <v>1680</v>
      </c>
      <c r="I2655" s="1" t="str">
        <f t="shared" si="83"/>
        <v>Comedy</v>
      </c>
      <c r="J2655" s="1" t="s">
        <v>9780</v>
      </c>
      <c r="K2655" s="1">
        <v>4065</v>
      </c>
      <c r="L2655" s="1">
        <v>33</v>
      </c>
      <c r="M2655" s="1" t="s">
        <v>37</v>
      </c>
      <c r="N2655" s="1" t="s">
        <v>38</v>
      </c>
      <c r="O2655" s="1">
        <v>2013</v>
      </c>
      <c r="P2655" s="1">
        <v>5.3</v>
      </c>
    </row>
    <row r="2656" spans="1:16" ht="12.75" x14ac:dyDescent="0.2">
      <c r="A2656" s="1" t="s">
        <v>13125</v>
      </c>
      <c r="B2656" s="1" t="s">
        <v>13124</v>
      </c>
      <c r="C2656" s="1">
        <v>6409206</v>
      </c>
      <c r="D2656" s="1">
        <v>15000000</v>
      </c>
      <c r="E2656" s="1">
        <f t="shared" si="82"/>
        <v>-8590794</v>
      </c>
      <c r="F2656" s="1">
        <v>132</v>
      </c>
      <c r="G2656" s="1">
        <v>102</v>
      </c>
      <c r="H2656" s="1" t="s">
        <v>6418</v>
      </c>
      <c r="I2656" s="1" t="str">
        <f t="shared" si="83"/>
        <v>Comedy</v>
      </c>
      <c r="J2656" s="1" t="s">
        <v>181</v>
      </c>
      <c r="K2656" s="1">
        <v>32311</v>
      </c>
      <c r="L2656" s="1">
        <v>104</v>
      </c>
      <c r="M2656" s="1" t="s">
        <v>37</v>
      </c>
      <c r="N2656" s="1" t="s">
        <v>38</v>
      </c>
      <c r="O2656" s="1">
        <v>2008</v>
      </c>
      <c r="P2656" s="1">
        <v>6.2</v>
      </c>
    </row>
    <row r="2657" spans="1:16" ht="12.75" x14ac:dyDescent="0.2">
      <c r="A2657" s="1" t="s">
        <v>13129</v>
      </c>
      <c r="B2657" s="1" t="s">
        <v>13128</v>
      </c>
      <c r="C2657" s="1">
        <v>6373693</v>
      </c>
      <c r="D2657" s="1">
        <v>15000000</v>
      </c>
      <c r="E2657" s="1">
        <f t="shared" si="82"/>
        <v>-8626307</v>
      </c>
      <c r="F2657" s="1">
        <v>97</v>
      </c>
      <c r="G2657" s="1">
        <v>88</v>
      </c>
      <c r="H2657" s="1" t="s">
        <v>1680</v>
      </c>
      <c r="I2657" s="1" t="str">
        <f t="shared" si="83"/>
        <v>Comedy</v>
      </c>
      <c r="J2657" s="1" t="s">
        <v>81</v>
      </c>
      <c r="K2657" s="1">
        <v>11498</v>
      </c>
      <c r="L2657" s="1">
        <v>53</v>
      </c>
      <c r="M2657" s="1" t="s">
        <v>37</v>
      </c>
      <c r="N2657" s="1" t="s">
        <v>38</v>
      </c>
      <c r="O2657" s="1">
        <v>2009</v>
      </c>
      <c r="P2657" s="1">
        <v>5.3</v>
      </c>
    </row>
    <row r="2658" spans="1:16" ht="12.75" x14ac:dyDescent="0.2">
      <c r="A2658" s="1" t="s">
        <v>13132</v>
      </c>
      <c r="B2658" s="1" t="s">
        <v>6050</v>
      </c>
      <c r="C2658" s="1">
        <v>7556708</v>
      </c>
      <c r="D2658" s="1">
        <v>15000000</v>
      </c>
      <c r="E2658" s="1">
        <f t="shared" si="82"/>
        <v>-7443292</v>
      </c>
      <c r="F2658" s="1">
        <v>242</v>
      </c>
      <c r="G2658" s="1">
        <v>106</v>
      </c>
      <c r="H2658" s="1" t="s">
        <v>3408</v>
      </c>
      <c r="I2658" s="1" t="str">
        <f t="shared" si="83"/>
        <v>Drama</v>
      </c>
      <c r="J2658" s="1" t="s">
        <v>1156</v>
      </c>
      <c r="K2658" s="1">
        <v>30284</v>
      </c>
      <c r="L2658" s="1">
        <v>102</v>
      </c>
      <c r="M2658" s="1" t="s">
        <v>37</v>
      </c>
      <c r="N2658" s="1" t="s">
        <v>38</v>
      </c>
      <c r="O2658" s="1">
        <v>2012</v>
      </c>
      <c r="P2658" s="1">
        <v>6.6</v>
      </c>
    </row>
    <row r="2659" spans="1:16" ht="12.75" x14ac:dyDescent="0.2">
      <c r="A2659" s="1" t="s">
        <v>13135</v>
      </c>
      <c r="B2659" s="1" t="s">
        <v>4002</v>
      </c>
      <c r="C2659" s="1">
        <v>5306447</v>
      </c>
      <c r="D2659" s="1">
        <v>15000000</v>
      </c>
      <c r="E2659" s="1">
        <f t="shared" si="82"/>
        <v>-9693553</v>
      </c>
      <c r="F2659" s="1">
        <v>218</v>
      </c>
      <c r="G2659" s="1">
        <v>92</v>
      </c>
      <c r="H2659" s="1" t="s">
        <v>1680</v>
      </c>
      <c r="I2659" s="1" t="str">
        <f t="shared" si="83"/>
        <v>Comedy</v>
      </c>
      <c r="J2659" s="1" t="s">
        <v>8324</v>
      </c>
      <c r="K2659" s="1">
        <v>58967</v>
      </c>
      <c r="L2659" s="1">
        <v>169</v>
      </c>
      <c r="M2659" s="1" t="s">
        <v>37</v>
      </c>
      <c r="N2659" s="1" t="s">
        <v>38</v>
      </c>
      <c r="O2659" s="1">
        <v>2009</v>
      </c>
      <c r="P2659" s="1">
        <v>7.2</v>
      </c>
    </row>
    <row r="2660" spans="1:16" ht="12.75" x14ac:dyDescent="0.2">
      <c r="A2660" s="1" t="s">
        <v>13140</v>
      </c>
      <c r="B2660" s="1" t="s">
        <v>13139</v>
      </c>
      <c r="C2660" s="1">
        <v>5217498</v>
      </c>
      <c r="D2660" s="1">
        <v>15000000</v>
      </c>
      <c r="E2660" s="1">
        <f t="shared" si="82"/>
        <v>-9782502</v>
      </c>
      <c r="F2660" s="1">
        <v>49</v>
      </c>
      <c r="G2660" s="1">
        <v>105</v>
      </c>
      <c r="H2660" s="1" t="s">
        <v>1923</v>
      </c>
      <c r="I2660" s="1" t="str">
        <f>LEFT(H2660,5)</f>
        <v>Drama</v>
      </c>
      <c r="J2660" s="1" t="s">
        <v>9090</v>
      </c>
      <c r="K2660" s="1">
        <v>3668</v>
      </c>
      <c r="L2660" s="1">
        <v>85</v>
      </c>
      <c r="M2660" s="1" t="s">
        <v>37</v>
      </c>
      <c r="N2660" s="1" t="s">
        <v>38</v>
      </c>
      <c r="O2660" s="1">
        <v>2000</v>
      </c>
      <c r="P2660" s="1">
        <v>4.5999999999999996</v>
      </c>
    </row>
    <row r="2661" spans="1:16" ht="12.75" x14ac:dyDescent="0.2">
      <c r="A2661" s="1" t="s">
        <v>13144</v>
      </c>
      <c r="B2661" s="1" t="s">
        <v>12601</v>
      </c>
      <c r="C2661" s="1">
        <v>5023275</v>
      </c>
      <c r="D2661" s="1">
        <v>15000000</v>
      </c>
      <c r="E2661" s="1">
        <f t="shared" si="82"/>
        <v>-9976725</v>
      </c>
      <c r="F2661" s="1">
        <v>172</v>
      </c>
      <c r="G2661" s="1">
        <v>107</v>
      </c>
      <c r="H2661" s="1" t="s">
        <v>13143</v>
      </c>
      <c r="I2661" s="1" t="str">
        <f>LEFT(H2661,9)</f>
        <v>Adventure</v>
      </c>
      <c r="J2661" s="1" t="s">
        <v>12710</v>
      </c>
      <c r="K2661" s="1">
        <v>34194</v>
      </c>
      <c r="L2661" s="1">
        <v>199</v>
      </c>
      <c r="M2661" s="1" t="s">
        <v>37</v>
      </c>
      <c r="N2661" s="1" t="s">
        <v>1464</v>
      </c>
      <c r="O2661" s="1">
        <v>2005</v>
      </c>
      <c r="P2661" s="1">
        <v>7.5</v>
      </c>
    </row>
    <row r="2662" spans="1:16" ht="12.75" x14ac:dyDescent="0.2">
      <c r="A2662" s="1" t="s">
        <v>13149</v>
      </c>
      <c r="B2662" s="1" t="s">
        <v>13148</v>
      </c>
      <c r="C2662" s="1">
        <v>4956401</v>
      </c>
      <c r="D2662" s="1">
        <v>15000000</v>
      </c>
      <c r="E2662" s="1">
        <f t="shared" si="82"/>
        <v>-10043599</v>
      </c>
      <c r="F2662" s="1">
        <v>68</v>
      </c>
      <c r="G2662" s="1">
        <v>120</v>
      </c>
      <c r="H2662" s="1" t="s">
        <v>3395</v>
      </c>
      <c r="I2662" s="1" t="str">
        <f>LEFT(H2662,5)</f>
        <v>Drama</v>
      </c>
      <c r="J2662" s="1" t="s">
        <v>810</v>
      </c>
      <c r="K2662" s="1">
        <v>12601</v>
      </c>
      <c r="L2662" s="1">
        <v>89</v>
      </c>
      <c r="M2662" s="1" t="s">
        <v>37</v>
      </c>
      <c r="N2662" s="1" t="s">
        <v>1464</v>
      </c>
      <c r="O2662" s="1">
        <v>1999</v>
      </c>
      <c r="P2662" s="1">
        <v>6.5</v>
      </c>
    </row>
    <row r="2663" spans="1:16" ht="12.75" x14ac:dyDescent="0.2">
      <c r="A2663" s="1" t="s">
        <v>13153</v>
      </c>
      <c r="B2663" s="1" t="s">
        <v>248</v>
      </c>
      <c r="C2663" s="1">
        <v>4235837</v>
      </c>
      <c r="D2663" s="1">
        <v>15000000</v>
      </c>
      <c r="E2663" s="1">
        <f t="shared" si="82"/>
        <v>-10764163</v>
      </c>
      <c r="F2663" s="1">
        <v>223</v>
      </c>
      <c r="G2663" s="1">
        <v>103</v>
      </c>
      <c r="H2663" s="1" t="s">
        <v>12487</v>
      </c>
      <c r="I2663" s="1" t="str">
        <f>LEFT(H2663,6)</f>
        <v>Comedy</v>
      </c>
      <c r="J2663" s="1" t="s">
        <v>96</v>
      </c>
      <c r="K2663" s="1">
        <v>175962</v>
      </c>
      <c r="L2663" s="1">
        <v>336</v>
      </c>
      <c r="M2663" s="1" t="s">
        <v>37</v>
      </c>
      <c r="N2663" s="1" t="s">
        <v>38</v>
      </c>
      <c r="O2663" s="1">
        <v>2005</v>
      </c>
      <c r="P2663" s="1">
        <v>7.6</v>
      </c>
    </row>
    <row r="2664" spans="1:16" ht="12.75" x14ac:dyDescent="0.2">
      <c r="A2664" s="1" t="s">
        <v>13157</v>
      </c>
      <c r="B2664" s="1" t="s">
        <v>13156</v>
      </c>
      <c r="C2664" s="1">
        <v>4002955</v>
      </c>
      <c r="D2664" s="1">
        <v>20000000</v>
      </c>
      <c r="E2664" s="1">
        <f t="shared" si="82"/>
        <v>-15997045</v>
      </c>
      <c r="F2664" s="1">
        <v>59</v>
      </c>
      <c r="G2664" s="1">
        <v>92</v>
      </c>
      <c r="H2664" s="1" t="s">
        <v>8065</v>
      </c>
      <c r="I2664" s="1" t="str">
        <f>LEFT(H2664,6)</f>
        <v>Comedy</v>
      </c>
      <c r="J2664" s="1" t="s">
        <v>633</v>
      </c>
      <c r="K2664" s="1">
        <v>33745</v>
      </c>
      <c r="L2664" s="1">
        <v>198</v>
      </c>
      <c r="M2664" s="1" t="s">
        <v>37</v>
      </c>
      <c r="N2664" s="1" t="s">
        <v>38</v>
      </c>
      <c r="O2664" s="1">
        <v>1999</v>
      </c>
      <c r="P2664" s="1">
        <v>6.2</v>
      </c>
    </row>
    <row r="2665" spans="1:16" ht="12.75" x14ac:dyDescent="0.2">
      <c r="A2665" s="1" t="s">
        <v>13160</v>
      </c>
      <c r="B2665" s="1" t="s">
        <v>5876</v>
      </c>
      <c r="C2665" s="1">
        <v>7219578</v>
      </c>
      <c r="D2665" s="1">
        <v>15000000</v>
      </c>
      <c r="E2665" s="1">
        <f t="shared" si="82"/>
        <v>-7780422</v>
      </c>
      <c r="F2665" s="1">
        <v>252</v>
      </c>
      <c r="G2665" s="1">
        <v>147</v>
      </c>
      <c r="H2665" s="1" t="s">
        <v>1923</v>
      </c>
      <c r="I2665" s="1" t="str">
        <f>LEFT(H2665,5)</f>
        <v>Drama</v>
      </c>
      <c r="J2665" s="1" t="s">
        <v>207</v>
      </c>
      <c r="K2665" s="1">
        <v>235992</v>
      </c>
      <c r="L2665" s="1">
        <v>1768</v>
      </c>
      <c r="M2665" s="1" t="s">
        <v>37</v>
      </c>
      <c r="N2665" s="1" t="s">
        <v>1464</v>
      </c>
      <c r="O2665" s="1">
        <v>2001</v>
      </c>
      <c r="P2665" s="1">
        <v>8</v>
      </c>
    </row>
    <row r="2666" spans="1:16" ht="12.75" x14ac:dyDescent="0.2">
      <c r="A2666" s="1" t="s">
        <v>13165</v>
      </c>
      <c r="B2666" s="1" t="s">
        <v>13163</v>
      </c>
      <c r="C2666" s="1">
        <v>3525161</v>
      </c>
      <c r="E2666" s="1">
        <f t="shared" si="82"/>
        <v>3525161</v>
      </c>
      <c r="F2666" s="1">
        <v>106</v>
      </c>
      <c r="G2666" s="1">
        <v>98</v>
      </c>
      <c r="H2666" s="1" t="s">
        <v>13164</v>
      </c>
      <c r="I2666" s="1" t="str">
        <f>LEFT(H2666,5)</f>
        <v>Drama</v>
      </c>
      <c r="J2666" s="1" t="s">
        <v>5176</v>
      </c>
      <c r="K2666" s="1">
        <v>15388</v>
      </c>
      <c r="L2666" s="1">
        <v>190</v>
      </c>
      <c r="M2666" s="1" t="s">
        <v>37</v>
      </c>
      <c r="N2666" s="1" t="s">
        <v>38</v>
      </c>
      <c r="O2666" s="1">
        <v>2007</v>
      </c>
      <c r="P2666" s="1">
        <v>5.5</v>
      </c>
    </row>
    <row r="2667" spans="1:16" ht="12.75" x14ac:dyDescent="0.2">
      <c r="A2667" s="1" t="s">
        <v>13169</v>
      </c>
      <c r="B2667" s="1" t="s">
        <v>4002</v>
      </c>
      <c r="C2667" s="1">
        <v>3247816</v>
      </c>
      <c r="D2667" s="1">
        <v>22000000</v>
      </c>
      <c r="E2667" s="1">
        <f t="shared" si="82"/>
        <v>-18752184</v>
      </c>
      <c r="F2667" s="1">
        <v>223</v>
      </c>
      <c r="G2667" s="1">
        <v>98</v>
      </c>
      <c r="H2667" s="1" t="s">
        <v>1414</v>
      </c>
      <c r="I2667" s="1" t="str">
        <f>LEFT(H2667,6)</f>
        <v>Comedy</v>
      </c>
      <c r="J2667" s="1" t="s">
        <v>761</v>
      </c>
      <c r="K2667" s="1">
        <v>36145</v>
      </c>
      <c r="L2667" s="1">
        <v>108</v>
      </c>
      <c r="M2667" s="1" t="s">
        <v>37</v>
      </c>
      <c r="N2667" s="1" t="s">
        <v>38</v>
      </c>
      <c r="O2667" s="1">
        <v>2010</v>
      </c>
      <c r="P2667" s="1">
        <v>6.3</v>
      </c>
    </row>
    <row r="2668" spans="1:16" ht="12.75" x14ac:dyDescent="0.2">
      <c r="A2668" s="1" t="s">
        <v>13173</v>
      </c>
      <c r="B2668" s="1" t="s">
        <v>13172</v>
      </c>
      <c r="C2668" s="1">
        <v>2412045</v>
      </c>
      <c r="D2668" s="1">
        <v>15000000</v>
      </c>
      <c r="E2668" s="1">
        <f t="shared" si="82"/>
        <v>-12587955</v>
      </c>
      <c r="F2668" s="1">
        <v>328</v>
      </c>
      <c r="G2668" s="1">
        <v>103</v>
      </c>
      <c r="H2668" s="1" t="s">
        <v>5498</v>
      </c>
      <c r="I2668" s="1" t="str">
        <f>LEFT(H2668,5)</f>
        <v>Drama</v>
      </c>
      <c r="J2668" s="1" t="s">
        <v>180</v>
      </c>
      <c r="K2668" s="1">
        <v>109873</v>
      </c>
      <c r="L2668" s="1">
        <v>320</v>
      </c>
      <c r="M2668" s="1" t="s">
        <v>37</v>
      </c>
      <c r="N2668" s="1" t="s">
        <v>56</v>
      </c>
      <c r="O2668" s="1">
        <v>2010</v>
      </c>
      <c r="P2668" s="1">
        <v>7.2</v>
      </c>
    </row>
    <row r="2669" spans="1:16" ht="12.75" x14ac:dyDescent="0.2">
      <c r="A2669" s="1" t="s">
        <v>13181</v>
      </c>
      <c r="B2669" s="1" t="s">
        <v>13180</v>
      </c>
      <c r="C2669" s="1">
        <v>2203641</v>
      </c>
      <c r="D2669" s="1">
        <v>15000000</v>
      </c>
      <c r="E2669" s="1">
        <f t="shared" si="82"/>
        <v>-12796359</v>
      </c>
      <c r="F2669" s="1">
        <v>150</v>
      </c>
      <c r="G2669" s="1">
        <v>111</v>
      </c>
      <c r="H2669" s="1" t="s">
        <v>2141</v>
      </c>
      <c r="I2669" s="1" t="str">
        <f>LEFT(H2669,5)</f>
        <v>Crime</v>
      </c>
      <c r="J2669" s="1" t="s">
        <v>205</v>
      </c>
      <c r="K2669" s="1">
        <v>42792</v>
      </c>
      <c r="L2669" s="1">
        <v>162</v>
      </c>
      <c r="M2669" s="1" t="s">
        <v>37</v>
      </c>
      <c r="N2669" s="1" t="s">
        <v>3570</v>
      </c>
      <c r="O2669" s="1">
        <v>2008</v>
      </c>
      <c r="P2669" s="1">
        <v>6.7</v>
      </c>
    </row>
    <row r="2670" spans="1:16" ht="12.75" x14ac:dyDescent="0.2">
      <c r="A2670" s="1" t="s">
        <v>13186</v>
      </c>
      <c r="B2670" s="1" t="s">
        <v>13185</v>
      </c>
      <c r="C2670" s="1">
        <v>1953732</v>
      </c>
      <c r="D2670" s="1">
        <v>15000000</v>
      </c>
      <c r="E2670" s="1">
        <f t="shared" si="82"/>
        <v>-13046268</v>
      </c>
      <c r="F2670" s="1">
        <v>21</v>
      </c>
      <c r="G2670" s="1">
        <v>98</v>
      </c>
      <c r="H2670" s="1" t="s">
        <v>1355</v>
      </c>
      <c r="I2670" s="1" t="str">
        <f>LEFT(H2670,9)</f>
        <v>Adventure</v>
      </c>
      <c r="J2670" s="1" t="s">
        <v>6355</v>
      </c>
      <c r="K2670" s="1">
        <v>4996</v>
      </c>
      <c r="L2670" s="1">
        <v>62</v>
      </c>
      <c r="M2670" s="1" t="s">
        <v>37</v>
      </c>
      <c r="N2670" s="1" t="s">
        <v>38</v>
      </c>
      <c r="O2670" s="1">
        <v>1986</v>
      </c>
      <c r="P2670" s="1">
        <v>5.3</v>
      </c>
    </row>
    <row r="2671" spans="1:16" ht="12.75" x14ac:dyDescent="0.2">
      <c r="A2671" s="1" t="s">
        <v>13191</v>
      </c>
      <c r="B2671" s="1" t="s">
        <v>13190</v>
      </c>
      <c r="C2671" s="1">
        <v>1954202</v>
      </c>
      <c r="D2671" s="1">
        <v>15000000</v>
      </c>
      <c r="E2671" s="1">
        <f t="shared" si="82"/>
        <v>-13045798</v>
      </c>
      <c r="F2671" s="1">
        <v>28</v>
      </c>
      <c r="G2671" s="1">
        <v>111</v>
      </c>
      <c r="H2671" s="1" t="s">
        <v>9192</v>
      </c>
      <c r="I2671" s="1" t="str">
        <f>LEFT(H2671,6)</f>
        <v>Comedy</v>
      </c>
      <c r="J2671" s="1" t="s">
        <v>3787</v>
      </c>
      <c r="K2671" s="1">
        <v>5917</v>
      </c>
      <c r="L2671" s="1">
        <v>71</v>
      </c>
      <c r="M2671" s="1" t="s">
        <v>37</v>
      </c>
      <c r="N2671" s="1" t="s">
        <v>38</v>
      </c>
      <c r="O2671" s="1">
        <v>1999</v>
      </c>
      <c r="P2671" s="1">
        <v>6.3</v>
      </c>
    </row>
    <row r="2672" spans="1:16" ht="12.75" x14ac:dyDescent="0.2">
      <c r="A2672" s="1" t="s">
        <v>13194</v>
      </c>
      <c r="B2672" s="1" t="s">
        <v>12017</v>
      </c>
      <c r="C2672" s="1">
        <v>1294640</v>
      </c>
      <c r="D2672" s="1">
        <v>15000000</v>
      </c>
      <c r="E2672" s="1">
        <f t="shared" si="82"/>
        <v>-13705360</v>
      </c>
      <c r="F2672" s="1">
        <v>250</v>
      </c>
      <c r="G2672" s="1">
        <v>111</v>
      </c>
      <c r="H2672" s="1" t="s">
        <v>6647</v>
      </c>
      <c r="I2672" s="1" t="str">
        <f>LEFT(H2672,5)</f>
        <v>Crime</v>
      </c>
      <c r="J2672" s="1" t="s">
        <v>207</v>
      </c>
      <c r="K2672" s="1">
        <v>69569</v>
      </c>
      <c r="L2672" s="1">
        <v>436</v>
      </c>
      <c r="M2672" s="1" t="s">
        <v>37</v>
      </c>
      <c r="N2672" s="1" t="s">
        <v>38</v>
      </c>
      <c r="O2672" s="1">
        <v>2007</v>
      </c>
      <c r="P2672" s="1">
        <v>6.5</v>
      </c>
    </row>
    <row r="2673" spans="1:16" ht="12.75" x14ac:dyDescent="0.2">
      <c r="A2673" s="1" t="s">
        <v>13200</v>
      </c>
      <c r="B2673" s="1" t="s">
        <v>13197</v>
      </c>
      <c r="E2673" s="1">
        <f t="shared" si="82"/>
        <v>0</v>
      </c>
      <c r="F2673" s="1">
        <v>17</v>
      </c>
      <c r="G2673" s="1">
        <v>100</v>
      </c>
      <c r="H2673" s="1" t="s">
        <v>2682</v>
      </c>
      <c r="I2673" s="1" t="str">
        <f>LEFT(H2673,5)</f>
        <v>Drama</v>
      </c>
      <c r="J2673" s="1" t="s">
        <v>13199</v>
      </c>
      <c r="K2673" s="1">
        <v>1933</v>
      </c>
      <c r="L2673" s="1">
        <v>13</v>
      </c>
      <c r="M2673" s="1" t="s">
        <v>37</v>
      </c>
      <c r="N2673" s="1" t="s">
        <v>13204</v>
      </c>
      <c r="O2673" s="1">
        <v>2014</v>
      </c>
      <c r="P2673" s="1">
        <v>5.6</v>
      </c>
    </row>
    <row r="2674" spans="1:16" ht="12.75" x14ac:dyDescent="0.2">
      <c r="A2674" s="1" t="s">
        <v>13205</v>
      </c>
      <c r="B2674" s="1" t="s">
        <v>8637</v>
      </c>
      <c r="C2674" s="1">
        <v>819852</v>
      </c>
      <c r="E2674" s="1">
        <f t="shared" si="82"/>
        <v>819852</v>
      </c>
      <c r="F2674" s="1">
        <v>95</v>
      </c>
      <c r="G2674" s="1">
        <v>116</v>
      </c>
      <c r="H2674" s="1" t="s">
        <v>4074</v>
      </c>
      <c r="I2674" s="1" t="str">
        <f>LEFT(H2674,5)</f>
        <v>Drama</v>
      </c>
      <c r="J2674" s="1" t="s">
        <v>2397</v>
      </c>
      <c r="K2674" s="1">
        <v>6690</v>
      </c>
      <c r="L2674" s="1">
        <v>83</v>
      </c>
      <c r="M2674" s="1" t="s">
        <v>37</v>
      </c>
      <c r="N2674" s="1" t="s">
        <v>267</v>
      </c>
      <c r="O2674" s="1">
        <v>1999</v>
      </c>
      <c r="P2674" s="1">
        <v>7</v>
      </c>
    </row>
    <row r="2675" spans="1:16" ht="12.75" x14ac:dyDescent="0.2">
      <c r="A2675" s="1" t="s">
        <v>13211</v>
      </c>
      <c r="B2675" s="1" t="s">
        <v>13208</v>
      </c>
      <c r="C2675" s="1">
        <v>26435</v>
      </c>
      <c r="D2675" s="1">
        <v>6000000</v>
      </c>
      <c r="E2675" s="1">
        <f t="shared" si="82"/>
        <v>-5973565</v>
      </c>
      <c r="F2675" s="1">
        <v>260</v>
      </c>
      <c r="G2675" s="1">
        <v>145</v>
      </c>
      <c r="H2675" s="1" t="s">
        <v>1848</v>
      </c>
      <c r="I2675" s="1" t="str">
        <f>LEFT(H2675,5)</f>
        <v>Drama</v>
      </c>
      <c r="J2675" s="1" t="s">
        <v>13210</v>
      </c>
      <c r="K2675" s="1">
        <v>111841</v>
      </c>
      <c r="L2675" s="1">
        <v>413</v>
      </c>
      <c r="M2675" s="1" t="s">
        <v>8730</v>
      </c>
      <c r="N2675" s="1" t="s">
        <v>766</v>
      </c>
      <c r="O2675" s="1">
        <v>1927</v>
      </c>
      <c r="P2675" s="1">
        <v>8.3000000000000007</v>
      </c>
    </row>
    <row r="2676" spans="1:16" ht="12.75" x14ac:dyDescent="0.2">
      <c r="A2676" s="1" t="s">
        <v>13215</v>
      </c>
      <c r="B2676" s="1" t="s">
        <v>4964</v>
      </c>
      <c r="C2676" s="1">
        <v>1197786</v>
      </c>
      <c r="D2676" s="1">
        <v>12000000</v>
      </c>
      <c r="E2676" s="1">
        <f t="shared" si="82"/>
        <v>-10802214</v>
      </c>
      <c r="F2676" s="1">
        <v>141</v>
      </c>
      <c r="G2676" s="1">
        <v>84</v>
      </c>
      <c r="H2676" s="1" t="s">
        <v>333</v>
      </c>
      <c r="I2676" s="1" t="str">
        <f>LEFT(H2676,6)</f>
        <v>Action</v>
      </c>
      <c r="J2676" s="1" t="s">
        <v>5897</v>
      </c>
      <c r="K2676" s="1">
        <v>55928</v>
      </c>
      <c r="L2676" s="1">
        <v>157</v>
      </c>
      <c r="M2676" s="1" t="s">
        <v>1463</v>
      </c>
      <c r="N2676" s="1" t="s">
        <v>1464</v>
      </c>
      <c r="O2676" s="1">
        <v>2004</v>
      </c>
      <c r="P2676" s="1">
        <v>7.2</v>
      </c>
    </row>
    <row r="2677" spans="1:16" ht="12.75" x14ac:dyDescent="0.2">
      <c r="A2677" s="1" t="s">
        <v>13219</v>
      </c>
      <c r="B2677" s="1" t="s">
        <v>5163</v>
      </c>
      <c r="C2677" s="1">
        <v>529766</v>
      </c>
      <c r="D2677" s="1">
        <v>7000000</v>
      </c>
      <c r="E2677" s="1">
        <f t="shared" si="82"/>
        <v>-6470234</v>
      </c>
      <c r="F2677" s="1">
        <v>52</v>
      </c>
      <c r="G2677" s="1">
        <v>115</v>
      </c>
      <c r="H2677" s="1" t="s">
        <v>1934</v>
      </c>
      <c r="I2677" s="1" t="str">
        <f>LEFT(H2677,5)</f>
        <v>Crime</v>
      </c>
      <c r="J2677" s="1" t="s">
        <v>271</v>
      </c>
      <c r="K2677" s="1">
        <v>22345</v>
      </c>
      <c r="L2677" s="1">
        <v>144</v>
      </c>
      <c r="M2677" s="1" t="s">
        <v>37</v>
      </c>
      <c r="N2677" s="1" t="s">
        <v>38</v>
      </c>
      <c r="O2677" s="1">
        <v>1995</v>
      </c>
      <c r="P2677" s="1">
        <v>6.8</v>
      </c>
    </row>
    <row r="2678" spans="1:16" ht="12.75" x14ac:dyDescent="0.2">
      <c r="A2678" s="1" t="s">
        <v>13223</v>
      </c>
      <c r="B2678" s="1" t="s">
        <v>13222</v>
      </c>
      <c r="C2678" s="1">
        <v>613556</v>
      </c>
      <c r="D2678" s="1">
        <v>15000000</v>
      </c>
      <c r="E2678" s="1">
        <f t="shared" si="82"/>
        <v>-14386444</v>
      </c>
      <c r="F2678" s="1">
        <v>205</v>
      </c>
      <c r="G2678" s="1">
        <v>105</v>
      </c>
      <c r="H2678" s="1" t="s">
        <v>776</v>
      </c>
      <c r="I2678" s="1" t="str">
        <f>LEFT(H2678,6)</f>
        <v>Action</v>
      </c>
      <c r="J2678" s="1" t="s">
        <v>10583</v>
      </c>
      <c r="K2678" s="1">
        <v>9427</v>
      </c>
      <c r="L2678" s="1">
        <v>87</v>
      </c>
      <c r="M2678" s="1" t="s">
        <v>1945</v>
      </c>
      <c r="N2678" s="1" t="s">
        <v>12665</v>
      </c>
      <c r="O2678" s="1">
        <v>2015</v>
      </c>
      <c r="P2678" s="1">
        <v>6.4</v>
      </c>
    </row>
    <row r="2679" spans="1:16" ht="12.75" x14ac:dyDescent="0.2">
      <c r="A2679" s="1" t="s">
        <v>13228</v>
      </c>
      <c r="B2679" s="1" t="s">
        <v>12043</v>
      </c>
      <c r="C2679" s="1">
        <v>353743</v>
      </c>
      <c r="D2679" s="1">
        <v>15000000</v>
      </c>
      <c r="E2679" s="1">
        <f t="shared" si="82"/>
        <v>-14646257</v>
      </c>
      <c r="F2679" s="1">
        <v>109</v>
      </c>
      <c r="G2679" s="1">
        <v>98</v>
      </c>
      <c r="H2679" s="1" t="s">
        <v>13227</v>
      </c>
      <c r="I2679" s="1" t="str">
        <f>LEFT(H2679,6)</f>
        <v>Comedy</v>
      </c>
      <c r="J2679" s="1" t="s">
        <v>2323</v>
      </c>
      <c r="K2679" s="1">
        <v>20730</v>
      </c>
      <c r="L2679" s="1">
        <v>111</v>
      </c>
      <c r="M2679" s="1" t="s">
        <v>37</v>
      </c>
      <c r="N2679" s="1" t="s">
        <v>56</v>
      </c>
      <c r="O2679" s="1">
        <v>2001</v>
      </c>
      <c r="P2679" s="1">
        <v>6.9</v>
      </c>
    </row>
    <row r="2680" spans="1:16" ht="12.75" x14ac:dyDescent="0.2">
      <c r="A2680" s="1" t="s">
        <v>13234</v>
      </c>
      <c r="B2680" s="1" t="s">
        <v>13231</v>
      </c>
      <c r="C2680" s="1">
        <v>502028</v>
      </c>
      <c r="E2680" s="1">
        <f t="shared" si="82"/>
        <v>502028</v>
      </c>
      <c r="F2680" s="1">
        <v>103</v>
      </c>
      <c r="G2680" s="1">
        <v>99</v>
      </c>
      <c r="H2680" s="1" t="s">
        <v>1923</v>
      </c>
      <c r="I2680" s="1" t="str">
        <f>LEFT(H2680,5)</f>
        <v>Drama</v>
      </c>
      <c r="J2680" s="1" t="s">
        <v>13233</v>
      </c>
      <c r="K2680" s="1">
        <v>31589</v>
      </c>
      <c r="L2680" s="1">
        <v>172</v>
      </c>
      <c r="M2680" s="1" t="s">
        <v>5640</v>
      </c>
      <c r="N2680" s="1" t="s">
        <v>7169</v>
      </c>
      <c r="O2680" s="1">
        <v>2003</v>
      </c>
      <c r="P2680" s="1">
        <v>8</v>
      </c>
    </row>
    <row r="2681" spans="1:16" ht="12.75" x14ac:dyDescent="0.2">
      <c r="A2681" s="1" t="s">
        <v>13241</v>
      </c>
      <c r="B2681" s="1" t="s">
        <v>13238</v>
      </c>
      <c r="C2681" s="1">
        <v>102055</v>
      </c>
      <c r="D2681" s="1">
        <v>300000000</v>
      </c>
      <c r="E2681" s="1">
        <f t="shared" si="82"/>
        <v>-299897945</v>
      </c>
      <c r="F2681" s="1">
        <v>110</v>
      </c>
      <c r="G2681" s="1">
        <v>110</v>
      </c>
      <c r="H2681" s="1" t="s">
        <v>1324</v>
      </c>
      <c r="I2681" s="1" t="str">
        <f>LEFT(H2681,6)</f>
        <v>Action</v>
      </c>
      <c r="J2681" s="1" t="s">
        <v>13240</v>
      </c>
      <c r="K2681" s="1">
        <v>24570</v>
      </c>
      <c r="L2681" s="1">
        <v>72</v>
      </c>
      <c r="M2681" s="1" t="s">
        <v>13245</v>
      </c>
      <c r="N2681" s="1" t="s">
        <v>13246</v>
      </c>
      <c r="O2681" s="1">
        <v>2008</v>
      </c>
      <c r="P2681" s="1">
        <v>6.2</v>
      </c>
    </row>
    <row r="2682" spans="1:16" ht="12.75" x14ac:dyDescent="0.2">
      <c r="A2682" s="1" t="s">
        <v>13249</v>
      </c>
      <c r="B2682" s="1" t="s">
        <v>7874</v>
      </c>
      <c r="C2682" s="1">
        <v>122288</v>
      </c>
      <c r="E2682" s="1">
        <f t="shared" si="82"/>
        <v>122288</v>
      </c>
      <c r="F2682" s="1">
        <v>195</v>
      </c>
      <c r="G2682" s="1">
        <v>97</v>
      </c>
      <c r="H2682" s="1" t="s">
        <v>13248</v>
      </c>
      <c r="I2682" s="1" t="str">
        <f>LEFT(H2682,6)</f>
        <v>Action</v>
      </c>
      <c r="J2682" s="1" t="s">
        <v>457</v>
      </c>
      <c r="K2682" s="1">
        <v>64777</v>
      </c>
      <c r="L2682" s="1">
        <v>201</v>
      </c>
      <c r="M2682" s="1" t="s">
        <v>37</v>
      </c>
      <c r="N2682" s="1" t="s">
        <v>56</v>
      </c>
      <c r="O2682" s="1">
        <v>2010</v>
      </c>
      <c r="P2682" s="1">
        <v>6.4</v>
      </c>
    </row>
    <row r="2683" spans="1:16" ht="12.75" x14ac:dyDescent="0.2">
      <c r="A2683" s="1" t="s">
        <v>13253</v>
      </c>
      <c r="B2683" s="1" t="s">
        <v>5833</v>
      </c>
      <c r="D2683" s="1">
        <v>9000000</v>
      </c>
      <c r="E2683" s="1">
        <f t="shared" si="82"/>
        <v>-9000000</v>
      </c>
      <c r="F2683" s="1">
        <v>14</v>
      </c>
      <c r="G2683" s="1">
        <v>88</v>
      </c>
      <c r="H2683" s="1" t="s">
        <v>922</v>
      </c>
      <c r="I2683" s="1" t="str">
        <f>LEFT(H2683,6)</f>
        <v>Action</v>
      </c>
      <c r="J2683" s="1" t="s">
        <v>1858</v>
      </c>
      <c r="K2683" s="1">
        <v>2699</v>
      </c>
      <c r="L2683" s="1">
        <v>29</v>
      </c>
      <c r="M2683" s="1" t="s">
        <v>37</v>
      </c>
      <c r="N2683" s="1" t="s">
        <v>267</v>
      </c>
      <c r="O2683" s="1">
        <v>1996</v>
      </c>
      <c r="P2683" s="1">
        <v>5.6</v>
      </c>
    </row>
    <row r="2684" spans="1:16" ht="12.75" x14ac:dyDescent="0.2">
      <c r="A2684" s="1" t="s">
        <v>13258</v>
      </c>
      <c r="B2684" s="1" t="s">
        <v>13257</v>
      </c>
      <c r="C2684" s="1">
        <v>73548</v>
      </c>
      <c r="D2684" s="1">
        <v>15000000</v>
      </c>
      <c r="E2684" s="1">
        <f t="shared" si="82"/>
        <v>-14926452</v>
      </c>
      <c r="F2684" s="1">
        <v>177</v>
      </c>
      <c r="G2684" s="1">
        <v>103</v>
      </c>
      <c r="H2684" s="1" t="s">
        <v>9491</v>
      </c>
      <c r="I2684" s="1" t="str">
        <f>LEFT(H2684,7)</f>
        <v>Fantasy</v>
      </c>
      <c r="J2684" s="1" t="s">
        <v>653</v>
      </c>
      <c r="K2684" s="1">
        <v>47574</v>
      </c>
      <c r="L2684" s="1">
        <v>209</v>
      </c>
      <c r="M2684" s="1" t="s">
        <v>37</v>
      </c>
      <c r="N2684" s="1" t="s">
        <v>38</v>
      </c>
      <c r="O2684" s="1">
        <v>2008</v>
      </c>
      <c r="P2684" s="1">
        <v>6.1</v>
      </c>
    </row>
    <row r="2685" spans="1:16" ht="12.75" x14ac:dyDescent="0.2">
      <c r="A2685" s="1" t="s">
        <v>13262</v>
      </c>
      <c r="B2685" s="1" t="s">
        <v>13261</v>
      </c>
      <c r="D2685" s="1">
        <v>15000000</v>
      </c>
      <c r="E2685" s="1">
        <f t="shared" si="82"/>
        <v>-15000000</v>
      </c>
      <c r="F2685" s="1">
        <v>17</v>
      </c>
      <c r="G2685" s="1">
        <v>104</v>
      </c>
      <c r="H2685" s="1" t="s">
        <v>5939</v>
      </c>
      <c r="I2685" s="1" t="str">
        <f>LEFT(H2685,9)</f>
        <v>Biography</v>
      </c>
      <c r="J2685" s="1" t="s">
        <v>3074</v>
      </c>
      <c r="K2685" s="1">
        <v>609</v>
      </c>
      <c r="L2685" s="1">
        <v>15</v>
      </c>
      <c r="M2685" s="1" t="s">
        <v>37</v>
      </c>
      <c r="N2685" s="1" t="s">
        <v>8143</v>
      </c>
      <c r="O2685" s="1">
        <v>2011</v>
      </c>
      <c r="P2685" s="1">
        <v>6</v>
      </c>
    </row>
    <row r="2686" spans="1:16" ht="12.75" x14ac:dyDescent="0.2">
      <c r="A2686" s="1" t="s">
        <v>13267</v>
      </c>
      <c r="B2686" s="1" t="s">
        <v>13266</v>
      </c>
      <c r="C2686" s="1">
        <v>28870</v>
      </c>
      <c r="D2686" s="1">
        <v>15000000</v>
      </c>
      <c r="E2686" s="1">
        <f t="shared" si="82"/>
        <v>-14971130</v>
      </c>
      <c r="F2686" s="1">
        <v>62</v>
      </c>
      <c r="G2686" s="1">
        <v>90</v>
      </c>
      <c r="H2686" s="1" t="s">
        <v>2124</v>
      </c>
      <c r="I2686" s="1" t="str">
        <f>LEFT(H2686,5)</f>
        <v>Crime</v>
      </c>
      <c r="J2686" s="1" t="s">
        <v>443</v>
      </c>
      <c r="K2686" s="1">
        <v>14280</v>
      </c>
      <c r="L2686" s="1">
        <v>41</v>
      </c>
      <c r="M2686" s="1" t="s">
        <v>37</v>
      </c>
      <c r="N2686" s="1" t="s">
        <v>38</v>
      </c>
      <c r="O2686" s="1">
        <v>2011</v>
      </c>
      <c r="P2686" s="1">
        <v>5.0999999999999996</v>
      </c>
    </row>
    <row r="2687" spans="1:16" ht="12.75" x14ac:dyDescent="0.2">
      <c r="A2687" s="1" t="s">
        <v>13272</v>
      </c>
      <c r="B2687" s="1" t="s">
        <v>13270</v>
      </c>
      <c r="C2687" s="1">
        <v>22723</v>
      </c>
      <c r="D2687" s="1">
        <v>25000000</v>
      </c>
      <c r="E2687" s="1">
        <f t="shared" si="82"/>
        <v>-24977277</v>
      </c>
      <c r="F2687" s="1">
        <v>19</v>
      </c>
      <c r="G2687" s="1">
        <v>105</v>
      </c>
      <c r="H2687" s="1" t="s">
        <v>13271</v>
      </c>
      <c r="I2687" s="1" t="str">
        <f>LEFT(H2687,6)</f>
        <v>Action</v>
      </c>
      <c r="J2687" s="1" t="s">
        <v>309</v>
      </c>
      <c r="K2687" s="1">
        <v>2236</v>
      </c>
      <c r="L2687" s="1">
        <v>40</v>
      </c>
      <c r="M2687" s="1" t="s">
        <v>37</v>
      </c>
      <c r="N2687" s="1" t="s">
        <v>766</v>
      </c>
      <c r="O2687" s="1">
        <v>2001</v>
      </c>
      <c r="P2687" s="1">
        <v>4.5</v>
      </c>
    </row>
    <row r="2688" spans="1:16" ht="12.75" x14ac:dyDescent="0.2">
      <c r="A2688" s="1" t="s">
        <v>13279</v>
      </c>
      <c r="B2688" s="1" t="s">
        <v>13276</v>
      </c>
      <c r="C2688" s="1">
        <v>20380</v>
      </c>
      <c r="D2688" s="1">
        <v>15000000</v>
      </c>
      <c r="E2688" s="1">
        <f t="shared" si="82"/>
        <v>-14979620</v>
      </c>
      <c r="F2688" s="1">
        <v>50</v>
      </c>
      <c r="G2688" s="1">
        <v>93</v>
      </c>
      <c r="H2688" s="1" t="s">
        <v>13278</v>
      </c>
      <c r="I2688" s="1" t="str">
        <f>LEFT(H2688,6)</f>
        <v>Comedy</v>
      </c>
      <c r="J2688" s="1" t="s">
        <v>159</v>
      </c>
      <c r="K2688" s="1">
        <v>7519</v>
      </c>
      <c r="L2688" s="1">
        <v>39</v>
      </c>
      <c r="M2688" s="1" t="s">
        <v>37</v>
      </c>
      <c r="N2688" s="1" t="s">
        <v>38</v>
      </c>
      <c r="O2688" s="1">
        <v>2007</v>
      </c>
      <c r="P2688" s="1">
        <v>5.9</v>
      </c>
    </row>
    <row r="2689" spans="1:16" ht="12.75" x14ac:dyDescent="0.2">
      <c r="A2689" s="1" t="s">
        <v>13285</v>
      </c>
      <c r="B2689" s="1" t="s">
        <v>13282</v>
      </c>
      <c r="E2689" s="1">
        <f t="shared" si="82"/>
        <v>0</v>
      </c>
      <c r="F2689" s="1">
        <v>25</v>
      </c>
      <c r="G2689" s="1">
        <v>141</v>
      </c>
      <c r="H2689" s="1" t="s">
        <v>13284</v>
      </c>
      <c r="I2689" s="1" t="str">
        <f>LEFT(H2689,9)</f>
        <v>Biography</v>
      </c>
      <c r="J2689" s="1" t="s">
        <v>1873</v>
      </c>
      <c r="K2689" s="1">
        <v>3425</v>
      </c>
      <c r="L2689" s="1">
        <v>32</v>
      </c>
      <c r="M2689" s="1" t="s">
        <v>37</v>
      </c>
      <c r="N2689" s="1" t="s">
        <v>13288</v>
      </c>
      <c r="O2689" s="1">
        <v>2008</v>
      </c>
      <c r="P2689" s="1">
        <v>6</v>
      </c>
    </row>
    <row r="2690" spans="1:16" ht="12.75" x14ac:dyDescent="0.2">
      <c r="A2690" s="1" t="s">
        <v>13290</v>
      </c>
      <c r="B2690" s="1" t="s">
        <v>13289</v>
      </c>
      <c r="D2690" s="1">
        <v>20000000</v>
      </c>
      <c r="E2690" s="1">
        <f t="shared" si="82"/>
        <v>-20000000</v>
      </c>
      <c r="F2690" s="1">
        <v>39</v>
      </c>
      <c r="G2690" s="1">
        <v>85</v>
      </c>
      <c r="H2690" s="1" t="s">
        <v>2830</v>
      </c>
      <c r="I2690" s="1" t="str">
        <f>LEFT(H2690,9)</f>
        <v>Adventure</v>
      </c>
      <c r="J2690" s="1" t="s">
        <v>227</v>
      </c>
      <c r="K2690" s="1">
        <v>4006</v>
      </c>
      <c r="L2690" s="1">
        <v>12</v>
      </c>
      <c r="M2690" s="1" t="s">
        <v>37</v>
      </c>
      <c r="N2690" s="1" t="s">
        <v>8143</v>
      </c>
      <c r="O2690" s="1">
        <v>2013</v>
      </c>
      <c r="P2690" s="1">
        <v>5.8</v>
      </c>
    </row>
    <row r="2691" spans="1:16" ht="12.75" x14ac:dyDescent="0.2">
      <c r="A2691" s="1" t="s">
        <v>13294</v>
      </c>
      <c r="B2691" s="1" t="s">
        <v>13293</v>
      </c>
      <c r="D2691" s="1">
        <v>7000000</v>
      </c>
      <c r="E2691" s="1">
        <f t="shared" ref="E2691:E2754" si="84">C2691-D2691</f>
        <v>-7000000</v>
      </c>
      <c r="F2691" s="1">
        <v>136</v>
      </c>
      <c r="G2691" s="1">
        <v>109</v>
      </c>
      <c r="H2691" s="1" t="s">
        <v>2812</v>
      </c>
      <c r="I2691" s="1" t="str">
        <f t="shared" ref="I2691:I2754" si="85">LEFT(H2691,6)</f>
        <v>Action</v>
      </c>
      <c r="J2691" s="1" t="s">
        <v>8764</v>
      </c>
      <c r="K2691" s="1">
        <v>41638</v>
      </c>
      <c r="L2691" s="1">
        <v>134</v>
      </c>
      <c r="M2691" s="1" t="s">
        <v>37</v>
      </c>
      <c r="N2691" s="1" t="s">
        <v>13297</v>
      </c>
      <c r="O2691" s="1">
        <v>2014</v>
      </c>
      <c r="P2691" s="1">
        <v>6.1</v>
      </c>
    </row>
    <row r="2692" spans="1:16" ht="12.75" x14ac:dyDescent="0.2">
      <c r="A2692" s="1" t="s">
        <v>13300</v>
      </c>
      <c r="B2692" s="1" t="s">
        <v>13298</v>
      </c>
      <c r="D2692" s="1">
        <v>15000000</v>
      </c>
      <c r="E2692" s="1">
        <f t="shared" si="84"/>
        <v>-15000000</v>
      </c>
      <c r="F2692" s="1">
        <v>26</v>
      </c>
      <c r="G2692" s="1">
        <v>105</v>
      </c>
      <c r="H2692" s="1" t="s">
        <v>42</v>
      </c>
      <c r="I2692" s="1" t="str">
        <f t="shared" si="85"/>
        <v>Action</v>
      </c>
      <c r="J2692" s="1" t="s">
        <v>11929</v>
      </c>
      <c r="K2692" s="1">
        <v>5018</v>
      </c>
      <c r="L2692" s="1">
        <v>108</v>
      </c>
      <c r="M2692" s="1" t="s">
        <v>37</v>
      </c>
      <c r="N2692" s="1" t="s">
        <v>766</v>
      </c>
      <c r="O2692" s="1">
        <v>2005</v>
      </c>
      <c r="P2692" s="1">
        <v>4.9000000000000004</v>
      </c>
    </row>
    <row r="2693" spans="1:16" ht="12.75" x14ac:dyDescent="0.2">
      <c r="A2693" s="1" t="s">
        <v>13308</v>
      </c>
      <c r="B2693" s="1" t="s">
        <v>13304</v>
      </c>
      <c r="D2693" s="1">
        <v>15000000</v>
      </c>
      <c r="E2693" s="1">
        <f t="shared" si="84"/>
        <v>-15000000</v>
      </c>
      <c r="F2693" s="1">
        <v>4</v>
      </c>
      <c r="G2693" s="1">
        <v>98</v>
      </c>
      <c r="H2693" s="1" t="s">
        <v>13306</v>
      </c>
      <c r="I2693" s="1" t="str">
        <f>LEFT(H2693,9)</f>
        <v>Biography</v>
      </c>
      <c r="J2693" s="1" t="s">
        <v>13307</v>
      </c>
      <c r="K2693" s="1">
        <v>80</v>
      </c>
      <c r="L2693" s="1">
        <v>4</v>
      </c>
      <c r="M2693" s="1" t="s">
        <v>2777</v>
      </c>
      <c r="N2693" s="1" t="s">
        <v>7089</v>
      </c>
      <c r="O2693" s="1">
        <v>2015</v>
      </c>
      <c r="P2693" s="1">
        <v>5.7</v>
      </c>
    </row>
    <row r="2694" spans="1:16" ht="12.75" x14ac:dyDescent="0.2">
      <c r="A2694" s="1" t="s">
        <v>13312</v>
      </c>
      <c r="B2694" s="1" t="s">
        <v>13311</v>
      </c>
      <c r="D2694" s="1">
        <v>15000000</v>
      </c>
      <c r="E2694" s="1">
        <f t="shared" si="84"/>
        <v>-15000000</v>
      </c>
      <c r="F2694" s="1">
        <v>53</v>
      </c>
      <c r="G2694" s="1">
        <v>119</v>
      </c>
      <c r="H2694" s="1" t="s">
        <v>463</v>
      </c>
      <c r="I2694" s="1" t="str">
        <f t="shared" si="85"/>
        <v>Action</v>
      </c>
      <c r="J2694" s="1" t="s">
        <v>10314</v>
      </c>
      <c r="K2694" s="1">
        <v>9177</v>
      </c>
      <c r="L2694" s="1">
        <v>53</v>
      </c>
      <c r="M2694" s="1" t="s">
        <v>1945</v>
      </c>
      <c r="N2694" s="1" t="s">
        <v>3858</v>
      </c>
      <c r="O2694" s="1">
        <v>2009</v>
      </c>
      <c r="P2694" s="1">
        <v>7.1</v>
      </c>
    </row>
    <row r="2695" spans="1:16" ht="12.75" x14ac:dyDescent="0.2">
      <c r="A2695" s="1" t="s">
        <v>13317</v>
      </c>
      <c r="B2695" s="1" t="s">
        <v>13316</v>
      </c>
      <c r="D2695" s="1">
        <v>15000000</v>
      </c>
      <c r="E2695" s="1">
        <f t="shared" si="84"/>
        <v>-15000000</v>
      </c>
      <c r="F2695" s="1">
        <v>22</v>
      </c>
      <c r="G2695" s="1">
        <v>124</v>
      </c>
      <c r="H2695" s="1" t="s">
        <v>1543</v>
      </c>
      <c r="I2695" s="1" t="str">
        <f>LEFT(H2695,9)</f>
        <v>Biography</v>
      </c>
      <c r="J2695" s="1" t="s">
        <v>71</v>
      </c>
      <c r="K2695" s="1">
        <v>695</v>
      </c>
      <c r="L2695" s="1">
        <v>32</v>
      </c>
      <c r="M2695" s="1" t="s">
        <v>37</v>
      </c>
      <c r="N2695" s="1" t="s">
        <v>56</v>
      </c>
      <c r="O2695" s="1">
        <v>2000</v>
      </c>
      <c r="P2695" s="1">
        <v>6.6</v>
      </c>
    </row>
    <row r="2696" spans="1:16" ht="12.75" x14ac:dyDescent="0.2">
      <c r="A2696" s="1" t="s">
        <v>13321</v>
      </c>
      <c r="B2696" s="1" t="s">
        <v>4217</v>
      </c>
      <c r="C2696" s="1">
        <v>70906973</v>
      </c>
      <c r="D2696" s="1">
        <v>14600000</v>
      </c>
      <c r="E2696" s="1">
        <f t="shared" si="84"/>
        <v>56306973</v>
      </c>
      <c r="F2696" s="1">
        <v>147</v>
      </c>
      <c r="G2696" s="1">
        <v>101</v>
      </c>
      <c r="H2696" s="1" t="s">
        <v>3631</v>
      </c>
      <c r="I2696" s="1" t="str">
        <f t="shared" si="85"/>
        <v>Comedy</v>
      </c>
      <c r="J2696" s="1" t="s">
        <v>546</v>
      </c>
      <c r="K2696" s="1">
        <v>437418</v>
      </c>
      <c r="L2696" s="1">
        <v>609</v>
      </c>
      <c r="M2696" s="1" t="s">
        <v>37</v>
      </c>
      <c r="N2696" s="1" t="s">
        <v>38</v>
      </c>
      <c r="O2696" s="1">
        <v>1993</v>
      </c>
      <c r="P2696" s="1">
        <v>8.1</v>
      </c>
    </row>
    <row r="2697" spans="1:16" ht="12.75" x14ac:dyDescent="0.2">
      <c r="A2697" s="1" t="s">
        <v>13325</v>
      </c>
      <c r="B2697" s="1" t="s">
        <v>13324</v>
      </c>
      <c r="C2697" s="1">
        <v>66009973</v>
      </c>
      <c r="D2697" s="1">
        <v>14800000</v>
      </c>
      <c r="E2697" s="1">
        <f t="shared" si="84"/>
        <v>51209973</v>
      </c>
      <c r="F2697" s="1">
        <v>222</v>
      </c>
      <c r="G2697" s="1">
        <v>115</v>
      </c>
      <c r="H2697" s="1" t="s">
        <v>5509</v>
      </c>
      <c r="I2697" s="1" t="str">
        <f t="shared" si="85"/>
        <v>Comedy</v>
      </c>
      <c r="J2697" s="1" t="s">
        <v>4364</v>
      </c>
      <c r="K2697" s="1">
        <v>38202</v>
      </c>
      <c r="L2697" s="1">
        <v>135</v>
      </c>
      <c r="M2697" s="1" t="s">
        <v>37</v>
      </c>
      <c r="N2697" s="1" t="s">
        <v>38</v>
      </c>
      <c r="O2697" s="1">
        <v>2015</v>
      </c>
      <c r="P2697" s="1">
        <v>5.7</v>
      </c>
    </row>
    <row r="2698" spans="1:16" ht="12.75" x14ac:dyDescent="0.2">
      <c r="A2698" s="1" t="s">
        <v>13328</v>
      </c>
      <c r="B2698" s="1" t="s">
        <v>363</v>
      </c>
      <c r="C2698" s="1">
        <v>46338728</v>
      </c>
      <c r="D2698" s="1">
        <v>14500000</v>
      </c>
      <c r="E2698" s="1">
        <f t="shared" si="84"/>
        <v>31838728</v>
      </c>
      <c r="F2698" s="1">
        <v>106</v>
      </c>
      <c r="G2698" s="1">
        <v>120</v>
      </c>
      <c r="H2698" s="1" t="s">
        <v>213</v>
      </c>
      <c r="I2698" s="1" t="str">
        <f>LEFT(H2698,5)</f>
        <v>Drama</v>
      </c>
      <c r="J2698" s="1" t="s">
        <v>214</v>
      </c>
      <c r="K2698" s="1">
        <v>167750</v>
      </c>
      <c r="L2698" s="1">
        <v>506</v>
      </c>
      <c r="M2698" s="1" t="s">
        <v>37</v>
      </c>
      <c r="N2698" s="1" t="s">
        <v>38</v>
      </c>
      <c r="O2698" s="1">
        <v>1996</v>
      </c>
      <c r="P2698" s="1">
        <v>6.8</v>
      </c>
    </row>
    <row r="2699" spans="1:16" ht="12.75" x14ac:dyDescent="0.2">
      <c r="A2699" s="1" t="s">
        <v>13332</v>
      </c>
      <c r="B2699" s="1" t="s">
        <v>13331</v>
      </c>
      <c r="C2699" s="1">
        <v>7691700</v>
      </c>
      <c r="D2699" s="1">
        <v>10000000</v>
      </c>
      <c r="E2699" s="1">
        <f t="shared" si="84"/>
        <v>-2308300</v>
      </c>
      <c r="F2699" s="1">
        <v>136</v>
      </c>
      <c r="G2699" s="1">
        <v>111</v>
      </c>
      <c r="H2699" s="1" t="s">
        <v>3395</v>
      </c>
      <c r="I2699" s="1" t="str">
        <f>LEFT(H2699,5)</f>
        <v>Drama</v>
      </c>
      <c r="J2699" s="1" t="s">
        <v>202</v>
      </c>
      <c r="K2699" s="1">
        <v>12937</v>
      </c>
      <c r="L2699" s="1">
        <v>73</v>
      </c>
      <c r="M2699" s="1" t="s">
        <v>1463</v>
      </c>
      <c r="N2699" s="1" t="s">
        <v>1464</v>
      </c>
      <c r="O2699" s="1">
        <v>2010</v>
      </c>
      <c r="P2699" s="1">
        <v>7.5</v>
      </c>
    </row>
    <row r="2700" spans="1:16" ht="12.75" x14ac:dyDescent="0.2">
      <c r="A2700" s="1" t="s">
        <v>13339</v>
      </c>
      <c r="B2700" s="1" t="s">
        <v>13336</v>
      </c>
      <c r="D2700" s="1">
        <v>14500000</v>
      </c>
      <c r="E2700" s="1">
        <f t="shared" si="84"/>
        <v>-14500000</v>
      </c>
      <c r="F2700" s="1">
        <v>5</v>
      </c>
      <c r="G2700" s="1">
        <v>94</v>
      </c>
      <c r="H2700" s="1" t="s">
        <v>13337</v>
      </c>
      <c r="I2700" s="1" t="str">
        <f>LEFT(H2700,5)</f>
        <v>Drama</v>
      </c>
      <c r="J2700" s="1" t="s">
        <v>13338</v>
      </c>
      <c r="K2700" s="1">
        <v>993</v>
      </c>
      <c r="L2700" s="1">
        <v>13</v>
      </c>
      <c r="M2700" s="1" t="s">
        <v>37</v>
      </c>
      <c r="N2700" s="1" t="s">
        <v>38</v>
      </c>
      <c r="O2700" s="1">
        <v>2014</v>
      </c>
      <c r="P2700" s="1">
        <v>6.2</v>
      </c>
    </row>
    <row r="2701" spans="1:16" ht="12.75" x14ac:dyDescent="0.2">
      <c r="A2701" s="1" t="s">
        <v>13343</v>
      </c>
      <c r="B2701" s="1" t="s">
        <v>3693</v>
      </c>
      <c r="C2701" s="1">
        <v>101157447</v>
      </c>
      <c r="D2701" s="1">
        <v>14400000</v>
      </c>
      <c r="E2701" s="1">
        <f t="shared" si="84"/>
        <v>86757447</v>
      </c>
      <c r="F2701" s="1">
        <v>131</v>
      </c>
      <c r="G2701" s="1">
        <v>131</v>
      </c>
      <c r="H2701" s="1" t="s">
        <v>1764</v>
      </c>
      <c r="I2701" s="1" t="str">
        <f>LEFT(H2701,5)</f>
        <v>Drama</v>
      </c>
      <c r="J2701" s="1" t="s">
        <v>3693</v>
      </c>
      <c r="K2701" s="1">
        <v>277505</v>
      </c>
      <c r="L2701" s="1">
        <v>495</v>
      </c>
      <c r="M2701" s="1" t="s">
        <v>37</v>
      </c>
      <c r="N2701" s="1" t="s">
        <v>38</v>
      </c>
      <c r="O2701" s="1">
        <v>1992</v>
      </c>
      <c r="P2701" s="1">
        <v>8.3000000000000007</v>
      </c>
    </row>
    <row r="2702" spans="1:16" ht="12.75" x14ac:dyDescent="0.2">
      <c r="A2702" s="1" t="s">
        <v>13348</v>
      </c>
      <c r="B2702" s="1" t="s">
        <v>13346</v>
      </c>
      <c r="C2702" s="1">
        <v>74205</v>
      </c>
      <c r="D2702" s="1">
        <v>14200000</v>
      </c>
      <c r="E2702" s="1">
        <f t="shared" si="84"/>
        <v>-14125795</v>
      </c>
      <c r="F2702" s="1">
        <v>140</v>
      </c>
      <c r="G2702" s="1">
        <v>139</v>
      </c>
      <c r="H2702" s="1" t="s">
        <v>3408</v>
      </c>
      <c r="I2702" s="1" t="str">
        <f t="shared" si="85"/>
        <v>Drama</v>
      </c>
      <c r="J2702" s="1" t="s">
        <v>234</v>
      </c>
      <c r="K2702" s="1">
        <v>18646</v>
      </c>
      <c r="L2702" s="1">
        <v>81</v>
      </c>
      <c r="M2702" s="1" t="s">
        <v>37</v>
      </c>
      <c r="N2702" s="1" t="s">
        <v>7710</v>
      </c>
      <c r="O2702" s="1">
        <v>2005</v>
      </c>
      <c r="P2702" s="1">
        <v>7.4</v>
      </c>
    </row>
    <row r="2703" spans="1:16" ht="12.75" x14ac:dyDescent="0.2">
      <c r="A2703" s="1" t="s">
        <v>13354</v>
      </c>
      <c r="B2703" s="1" t="s">
        <v>5288</v>
      </c>
      <c r="C2703" s="1">
        <v>141319195</v>
      </c>
      <c r="D2703" s="1">
        <v>15000000</v>
      </c>
      <c r="E2703" s="1">
        <f t="shared" si="84"/>
        <v>126319195</v>
      </c>
      <c r="F2703" s="1">
        <v>418</v>
      </c>
      <c r="G2703" s="1">
        <v>120</v>
      </c>
      <c r="H2703" s="1" t="s">
        <v>213</v>
      </c>
      <c r="I2703" s="1" t="str">
        <f>LEFT(H2703,5)</f>
        <v>Drama</v>
      </c>
      <c r="J2703" s="1" t="s">
        <v>13353</v>
      </c>
      <c r="K2703" s="1">
        <v>641997</v>
      </c>
      <c r="L2703" s="1">
        <v>1017</v>
      </c>
      <c r="M2703" s="1" t="s">
        <v>37</v>
      </c>
      <c r="N2703" s="1" t="s">
        <v>56</v>
      </c>
      <c r="O2703" s="1">
        <v>2008</v>
      </c>
      <c r="P2703" s="1">
        <v>8</v>
      </c>
    </row>
    <row r="2704" spans="1:16" ht="12.75" x14ac:dyDescent="0.2">
      <c r="A2704" s="1" t="s">
        <v>13359</v>
      </c>
      <c r="B2704" s="1" t="s">
        <v>5174</v>
      </c>
      <c r="C2704" s="1">
        <v>156645693</v>
      </c>
      <c r="D2704" s="1">
        <v>14000000</v>
      </c>
      <c r="E2704" s="1">
        <f t="shared" si="84"/>
        <v>142645693</v>
      </c>
      <c r="F2704" s="1">
        <v>94</v>
      </c>
      <c r="G2704" s="1">
        <v>119</v>
      </c>
      <c r="H2704" s="1" t="s">
        <v>8920</v>
      </c>
      <c r="I2704" s="1" t="str">
        <f>LEFT(H2704,5)</f>
        <v>Drama</v>
      </c>
      <c r="J2704" s="1" t="s">
        <v>5580</v>
      </c>
      <c r="K2704" s="1">
        <v>55101</v>
      </c>
      <c r="L2704" s="1">
        <v>201</v>
      </c>
      <c r="M2704" s="1" t="s">
        <v>37</v>
      </c>
      <c r="N2704" s="1" t="s">
        <v>38</v>
      </c>
      <c r="O2704" s="1">
        <v>1987</v>
      </c>
      <c r="P2704" s="1">
        <v>6.9</v>
      </c>
    </row>
    <row r="2705" spans="1:16" ht="12.75" x14ac:dyDescent="0.2">
      <c r="A2705" s="1" t="s">
        <v>13362</v>
      </c>
      <c r="B2705" s="1" t="s">
        <v>3302</v>
      </c>
      <c r="C2705" s="1">
        <v>178406268</v>
      </c>
      <c r="D2705" s="1">
        <v>14000000</v>
      </c>
      <c r="E2705" s="1">
        <f t="shared" si="84"/>
        <v>164406268</v>
      </c>
      <c r="F2705" s="1">
        <v>82</v>
      </c>
      <c r="G2705" s="1">
        <v>125</v>
      </c>
      <c r="H2705" s="1" t="s">
        <v>1680</v>
      </c>
      <c r="I2705" s="1" t="str">
        <f t="shared" si="85"/>
        <v>Comedy</v>
      </c>
      <c r="J2705" s="1" t="s">
        <v>1526</v>
      </c>
      <c r="K2705" s="1">
        <v>213476</v>
      </c>
      <c r="L2705" s="1">
        <v>271</v>
      </c>
      <c r="M2705" s="1" t="s">
        <v>37</v>
      </c>
      <c r="N2705" s="1" t="s">
        <v>38</v>
      </c>
      <c r="O2705" s="1">
        <v>1990</v>
      </c>
      <c r="P2705" s="1">
        <v>6.9</v>
      </c>
    </row>
    <row r="2706" spans="1:16" ht="12.75" x14ac:dyDescent="0.2">
      <c r="A2706" s="1" t="s">
        <v>13370</v>
      </c>
      <c r="B2706" s="1" t="s">
        <v>13369</v>
      </c>
      <c r="C2706" s="1">
        <v>109306210</v>
      </c>
      <c r="D2706" s="1">
        <v>15800000</v>
      </c>
      <c r="E2706" s="1">
        <f t="shared" si="84"/>
        <v>93506210</v>
      </c>
      <c r="F2706" s="1">
        <v>32</v>
      </c>
      <c r="G2706" s="1">
        <v>108</v>
      </c>
      <c r="H2706" s="1" t="s">
        <v>1627</v>
      </c>
      <c r="I2706" s="1" t="str">
        <f t="shared" si="85"/>
        <v>Action</v>
      </c>
      <c r="J2706" s="1" t="s">
        <v>9353</v>
      </c>
      <c r="K2706" s="1">
        <v>44096</v>
      </c>
      <c r="L2706" s="1">
        <v>62</v>
      </c>
      <c r="M2706" s="1" t="s">
        <v>37</v>
      </c>
      <c r="N2706" s="1" t="s">
        <v>369</v>
      </c>
      <c r="O2706" s="1">
        <v>1988</v>
      </c>
      <c r="P2706" s="1">
        <v>5.5</v>
      </c>
    </row>
    <row r="2707" spans="1:16" ht="12.75" x14ac:dyDescent="0.2">
      <c r="A2707" s="1" t="s">
        <v>13375</v>
      </c>
      <c r="B2707" s="1" t="s">
        <v>13374</v>
      </c>
      <c r="D2707" s="1">
        <v>15000000</v>
      </c>
      <c r="E2707" s="1">
        <f t="shared" si="84"/>
        <v>-15000000</v>
      </c>
      <c r="F2707" s="1">
        <v>22</v>
      </c>
      <c r="G2707" s="1">
        <v>101</v>
      </c>
      <c r="H2707" s="1" t="s">
        <v>1119</v>
      </c>
      <c r="I2707" s="1" t="str">
        <f t="shared" si="85"/>
        <v>Action</v>
      </c>
      <c r="J2707" s="1" t="s">
        <v>1021</v>
      </c>
      <c r="K2707" s="1">
        <v>1554</v>
      </c>
      <c r="L2707" s="1">
        <v>20</v>
      </c>
      <c r="M2707" s="1" t="s">
        <v>37</v>
      </c>
      <c r="N2707" s="1" t="s">
        <v>38</v>
      </c>
      <c r="O2707" s="1">
        <v>2015</v>
      </c>
      <c r="P2707" s="1">
        <v>5.7</v>
      </c>
    </row>
    <row r="2708" spans="1:16" ht="12.75" x14ac:dyDescent="0.2">
      <c r="A2708" s="1" t="s">
        <v>13378</v>
      </c>
      <c r="B2708" s="1" t="s">
        <v>759</v>
      </c>
      <c r="C2708" s="1">
        <v>70001698</v>
      </c>
      <c r="D2708" s="1">
        <v>14000000</v>
      </c>
      <c r="E2708" s="1">
        <f t="shared" si="84"/>
        <v>56001698</v>
      </c>
      <c r="F2708" s="1">
        <v>72</v>
      </c>
      <c r="G2708" s="1">
        <v>145</v>
      </c>
      <c r="H2708" s="1" t="s">
        <v>7248</v>
      </c>
      <c r="I2708" s="1" t="str">
        <f>LEFT(H2708,9)</f>
        <v>Biography</v>
      </c>
      <c r="J2708" s="1" t="s">
        <v>522</v>
      </c>
      <c r="K2708" s="1">
        <v>76842</v>
      </c>
      <c r="L2708" s="1">
        <v>173</v>
      </c>
      <c r="M2708" s="1" t="s">
        <v>37</v>
      </c>
      <c r="N2708" s="1" t="s">
        <v>38</v>
      </c>
      <c r="O2708" s="1">
        <v>1989</v>
      </c>
      <c r="P2708" s="1">
        <v>7.2</v>
      </c>
    </row>
    <row r="2709" spans="1:16" ht="12.75" x14ac:dyDescent="0.2">
      <c r="A2709" s="1" t="s">
        <v>13381</v>
      </c>
      <c r="B2709" s="1" t="s">
        <v>702</v>
      </c>
      <c r="C2709" s="1">
        <v>68856263</v>
      </c>
      <c r="D2709" s="1">
        <v>15000000</v>
      </c>
      <c r="E2709" s="1">
        <f t="shared" si="84"/>
        <v>53856263</v>
      </c>
      <c r="F2709" s="1">
        <v>39</v>
      </c>
      <c r="G2709" s="1">
        <v>98</v>
      </c>
      <c r="H2709" s="1" t="s">
        <v>7896</v>
      </c>
      <c r="I2709" s="1" t="str">
        <f>LEFT(H2709,9)</f>
        <v>Adventure</v>
      </c>
      <c r="J2709" s="1" t="s">
        <v>8534</v>
      </c>
      <c r="K2709" s="1">
        <v>69733</v>
      </c>
      <c r="L2709" s="1">
        <v>97</v>
      </c>
      <c r="M2709" s="1" t="s">
        <v>37</v>
      </c>
      <c r="N2709" s="1" t="s">
        <v>38</v>
      </c>
      <c r="O2709" s="1">
        <v>1993</v>
      </c>
      <c r="P2709" s="1">
        <v>6.9</v>
      </c>
    </row>
    <row r="2710" spans="1:16" ht="12.75" x14ac:dyDescent="0.2">
      <c r="A2710" s="1" t="s">
        <v>13386</v>
      </c>
      <c r="B2710" s="1" t="s">
        <v>5485</v>
      </c>
      <c r="C2710" s="1">
        <v>51527787</v>
      </c>
      <c r="D2710" s="1">
        <v>15000000</v>
      </c>
      <c r="E2710" s="1">
        <f t="shared" si="84"/>
        <v>36527787</v>
      </c>
      <c r="F2710" s="1">
        <v>264</v>
      </c>
      <c r="G2710" s="1">
        <v>101</v>
      </c>
      <c r="H2710" s="1" t="s">
        <v>5543</v>
      </c>
      <c r="I2710" s="1" t="str">
        <f t="shared" si="85"/>
        <v>Horror</v>
      </c>
      <c r="J2710" s="1" t="s">
        <v>13385</v>
      </c>
      <c r="K2710" s="1">
        <v>45603</v>
      </c>
      <c r="L2710" s="1">
        <v>268</v>
      </c>
      <c r="M2710" s="1" t="s">
        <v>37</v>
      </c>
      <c r="N2710" s="1" t="s">
        <v>38</v>
      </c>
      <c r="O2710" s="1">
        <v>2009</v>
      </c>
      <c r="P2710" s="1">
        <v>5.5</v>
      </c>
    </row>
    <row r="2711" spans="1:16" ht="12.75" x14ac:dyDescent="0.2">
      <c r="A2711" s="1" t="s">
        <v>9922</v>
      </c>
      <c r="B2711" s="1" t="s">
        <v>9920</v>
      </c>
      <c r="C2711" s="1">
        <v>49122319</v>
      </c>
      <c r="D2711" s="1">
        <v>14000000</v>
      </c>
      <c r="E2711" s="1">
        <f t="shared" si="84"/>
        <v>35122319</v>
      </c>
      <c r="F2711" s="1">
        <v>264</v>
      </c>
      <c r="G2711" s="1">
        <v>92</v>
      </c>
      <c r="H2711" s="1" t="s">
        <v>5543</v>
      </c>
      <c r="I2711" s="1" t="str">
        <f t="shared" si="85"/>
        <v>Horror</v>
      </c>
      <c r="J2711" s="1" t="s">
        <v>7891</v>
      </c>
      <c r="K2711" s="1">
        <v>47169</v>
      </c>
      <c r="L2711" s="1">
        <v>162</v>
      </c>
      <c r="M2711" s="1" t="s">
        <v>37</v>
      </c>
      <c r="N2711" s="1" t="s">
        <v>38</v>
      </c>
      <c r="O2711" s="1">
        <v>2012</v>
      </c>
      <c r="P2711" s="1">
        <v>5.9</v>
      </c>
    </row>
    <row r="2712" spans="1:16" ht="12.75" x14ac:dyDescent="0.2">
      <c r="A2712" s="1" t="s">
        <v>5630</v>
      </c>
      <c r="B2712" s="1" t="s">
        <v>5629</v>
      </c>
      <c r="D2712" s="1">
        <v>14000000</v>
      </c>
      <c r="E2712" s="1">
        <f t="shared" si="84"/>
        <v>-14000000</v>
      </c>
      <c r="F2712" s="1">
        <v>145</v>
      </c>
      <c r="G2712" s="1">
        <v>93</v>
      </c>
      <c r="H2712" s="1" t="s">
        <v>1022</v>
      </c>
      <c r="I2712" s="1" t="str">
        <f t="shared" si="85"/>
        <v>Action</v>
      </c>
      <c r="J2712" s="1" t="s">
        <v>1783</v>
      </c>
      <c r="K2712" s="1">
        <v>172493</v>
      </c>
      <c r="L2712" s="1">
        <v>376</v>
      </c>
      <c r="M2712" s="1" t="s">
        <v>37</v>
      </c>
      <c r="N2712" s="1" t="s">
        <v>38</v>
      </c>
      <c r="O2712" s="1">
        <v>1982</v>
      </c>
      <c r="P2712" s="1">
        <v>7.7</v>
      </c>
    </row>
    <row r="2713" spans="1:16" ht="12.75" x14ac:dyDescent="0.2">
      <c r="A2713" s="1" t="s">
        <v>13389</v>
      </c>
      <c r="B2713" s="1" t="s">
        <v>9747</v>
      </c>
      <c r="C2713" s="1">
        <v>61356221</v>
      </c>
      <c r="D2713" s="1">
        <v>14000000</v>
      </c>
      <c r="E2713" s="1">
        <f t="shared" si="84"/>
        <v>47356221</v>
      </c>
      <c r="F2713" s="1">
        <v>86</v>
      </c>
      <c r="G2713" s="1">
        <v>109</v>
      </c>
      <c r="H2713" s="1" t="s">
        <v>7836</v>
      </c>
      <c r="I2713" s="1" t="str">
        <f>LEFT(H2713,5)</f>
        <v>Drama</v>
      </c>
      <c r="J2713" s="1" t="s">
        <v>11300</v>
      </c>
      <c r="K2713" s="1">
        <v>19505</v>
      </c>
      <c r="L2713" s="1">
        <v>162</v>
      </c>
      <c r="M2713" s="1" t="s">
        <v>37</v>
      </c>
      <c r="N2713" s="1" t="s">
        <v>38</v>
      </c>
      <c r="O2713" s="1">
        <v>2007</v>
      </c>
      <c r="P2713" s="1">
        <v>5.2</v>
      </c>
    </row>
    <row r="2714" spans="1:16" ht="12.75" x14ac:dyDescent="0.2">
      <c r="A2714" s="1" t="s">
        <v>13393</v>
      </c>
      <c r="B2714" s="1" t="s">
        <v>8051</v>
      </c>
      <c r="C2714" s="1">
        <v>46800000</v>
      </c>
      <c r="D2714" s="1">
        <v>14000000</v>
      </c>
      <c r="E2714" s="1">
        <f t="shared" si="84"/>
        <v>32800000</v>
      </c>
      <c r="F2714" s="1">
        <v>112</v>
      </c>
      <c r="G2714" s="1">
        <v>123</v>
      </c>
      <c r="H2714" s="1" t="s">
        <v>226</v>
      </c>
      <c r="I2714" s="1" t="str">
        <f t="shared" si="85"/>
        <v>Action</v>
      </c>
      <c r="J2714" s="1" t="s">
        <v>13392</v>
      </c>
      <c r="K2714" s="1">
        <v>76477</v>
      </c>
      <c r="L2714" s="1">
        <v>275</v>
      </c>
      <c r="M2714" s="1" t="s">
        <v>37</v>
      </c>
      <c r="N2714" s="1" t="s">
        <v>56</v>
      </c>
      <c r="O2714" s="1">
        <v>1977</v>
      </c>
      <c r="P2714" s="1">
        <v>7.1</v>
      </c>
    </row>
    <row r="2715" spans="1:16" ht="12.75" x14ac:dyDescent="0.2">
      <c r="A2715" s="1" t="s">
        <v>13404</v>
      </c>
      <c r="B2715" s="1" t="s">
        <v>13403</v>
      </c>
      <c r="C2715" s="1">
        <v>38048637</v>
      </c>
      <c r="D2715" s="1">
        <v>14000000</v>
      </c>
      <c r="E2715" s="1">
        <f t="shared" si="84"/>
        <v>24048637</v>
      </c>
      <c r="F2715" s="1">
        <v>101</v>
      </c>
      <c r="G2715" s="1">
        <v>99</v>
      </c>
      <c r="H2715" s="1" t="s">
        <v>3029</v>
      </c>
      <c r="I2715" s="1" t="str">
        <f t="shared" si="85"/>
        <v>Horror</v>
      </c>
      <c r="J2715" s="1" t="s">
        <v>3998</v>
      </c>
      <c r="K2715" s="1">
        <v>47814</v>
      </c>
      <c r="L2715" s="1">
        <v>426</v>
      </c>
      <c r="M2715" s="1" t="s">
        <v>37</v>
      </c>
      <c r="N2715" s="1" t="s">
        <v>38</v>
      </c>
      <c r="O2715" s="1">
        <v>1998</v>
      </c>
      <c r="P2715" s="1">
        <v>5.5</v>
      </c>
    </row>
    <row r="2716" spans="1:16" ht="12.75" x14ac:dyDescent="0.2">
      <c r="A2716" s="1" t="s">
        <v>10071</v>
      </c>
      <c r="B2716" s="1" t="s">
        <v>5646</v>
      </c>
      <c r="C2716" s="1">
        <v>34700000</v>
      </c>
      <c r="D2716" s="1">
        <v>14000000</v>
      </c>
      <c r="E2716" s="1">
        <f t="shared" si="84"/>
        <v>20700000</v>
      </c>
      <c r="F2716" s="1">
        <v>51</v>
      </c>
      <c r="G2716" s="1">
        <v>119</v>
      </c>
      <c r="H2716" s="1" t="s">
        <v>213</v>
      </c>
      <c r="I2716" s="1" t="str">
        <f>LEFT(H2716,5)</f>
        <v>Drama</v>
      </c>
      <c r="J2716" s="1" t="s">
        <v>587</v>
      </c>
      <c r="K2716" s="1">
        <v>52846</v>
      </c>
      <c r="L2716" s="1">
        <v>143</v>
      </c>
      <c r="M2716" s="1" t="s">
        <v>37</v>
      </c>
      <c r="N2716" s="1" t="s">
        <v>38</v>
      </c>
      <c r="O2716" s="1">
        <v>1988</v>
      </c>
      <c r="P2716" s="1">
        <v>7.7</v>
      </c>
    </row>
    <row r="2717" spans="1:16" ht="12.75" x14ac:dyDescent="0.2">
      <c r="A2717" s="1" t="s">
        <v>13407</v>
      </c>
      <c r="B2717" s="1" t="s">
        <v>9515</v>
      </c>
      <c r="C2717" s="1">
        <v>35010192</v>
      </c>
      <c r="E2717" s="1">
        <f t="shared" si="84"/>
        <v>35010192</v>
      </c>
      <c r="F2717" s="1">
        <v>42</v>
      </c>
      <c r="G2717" s="1">
        <v>110</v>
      </c>
      <c r="H2717" s="1" t="s">
        <v>1414</v>
      </c>
      <c r="I2717" s="1" t="str">
        <f t="shared" si="85"/>
        <v>Comedy</v>
      </c>
      <c r="J2717" s="1" t="s">
        <v>8570</v>
      </c>
      <c r="K2717" s="1">
        <v>6352</v>
      </c>
      <c r="L2717" s="1">
        <v>43</v>
      </c>
      <c r="M2717" s="1" t="s">
        <v>37</v>
      </c>
      <c r="N2717" s="1" t="s">
        <v>38</v>
      </c>
      <c r="O2717" s="1">
        <v>2012</v>
      </c>
      <c r="P2717" s="1">
        <v>5.4</v>
      </c>
    </row>
    <row r="2718" spans="1:16" ht="12.75" x14ac:dyDescent="0.2">
      <c r="A2718" s="1" t="s">
        <v>13411</v>
      </c>
      <c r="B2718" s="1" t="s">
        <v>13410</v>
      </c>
      <c r="C2718" s="1">
        <v>34793160</v>
      </c>
      <c r="D2718" s="1">
        <v>14000000</v>
      </c>
      <c r="E2718" s="1">
        <f t="shared" si="84"/>
        <v>20793160</v>
      </c>
      <c r="F2718" s="1">
        <v>10</v>
      </c>
      <c r="G2718" s="1">
        <v>107</v>
      </c>
      <c r="H2718" s="1" t="s">
        <v>7042</v>
      </c>
      <c r="I2718" s="1" t="str">
        <f>LEFT(H2718,9)</f>
        <v>Adventure</v>
      </c>
      <c r="J2718" s="1" t="s">
        <v>4744</v>
      </c>
      <c r="K2718" s="1">
        <v>15730</v>
      </c>
      <c r="L2718" s="1">
        <v>31</v>
      </c>
      <c r="M2718" s="1" t="s">
        <v>37</v>
      </c>
      <c r="N2718" s="1" t="s">
        <v>38</v>
      </c>
      <c r="O2718" s="1">
        <v>1991</v>
      </c>
      <c r="P2718" s="1">
        <v>6.7</v>
      </c>
    </row>
    <row r="2719" spans="1:16" ht="12.75" x14ac:dyDescent="0.2">
      <c r="A2719" s="1" t="s">
        <v>13415</v>
      </c>
      <c r="B2719" s="1" t="s">
        <v>9833</v>
      </c>
      <c r="C2719" s="1">
        <v>30628981</v>
      </c>
      <c r="D2719" s="1">
        <v>14000000</v>
      </c>
      <c r="E2719" s="1">
        <f t="shared" si="84"/>
        <v>16628981</v>
      </c>
      <c r="F2719" s="1">
        <v>43</v>
      </c>
      <c r="G2719" s="1">
        <v>81</v>
      </c>
      <c r="H2719" s="1" t="s">
        <v>1680</v>
      </c>
      <c r="I2719" s="1" t="str">
        <f t="shared" si="85"/>
        <v>Comedy</v>
      </c>
      <c r="J2719" s="1" t="s">
        <v>1248</v>
      </c>
      <c r="K2719" s="1">
        <v>15047</v>
      </c>
      <c r="L2719" s="1">
        <v>160</v>
      </c>
      <c r="M2719" s="1" t="s">
        <v>37</v>
      </c>
      <c r="N2719" s="1" t="s">
        <v>38</v>
      </c>
      <c r="O2719" s="1">
        <v>1999</v>
      </c>
      <c r="P2719" s="1">
        <v>5</v>
      </c>
    </row>
    <row r="2720" spans="1:16" ht="12.75" x14ac:dyDescent="0.2">
      <c r="A2720" s="1" t="s">
        <v>13418</v>
      </c>
      <c r="B2720" s="1" t="s">
        <v>4930</v>
      </c>
      <c r="C2720" s="1">
        <v>29959436</v>
      </c>
      <c r="D2720" s="1">
        <v>13000000</v>
      </c>
      <c r="E2720" s="1">
        <f t="shared" si="84"/>
        <v>16959436</v>
      </c>
      <c r="F2720" s="1">
        <v>331</v>
      </c>
      <c r="G2720" s="1">
        <v>105</v>
      </c>
      <c r="H2720" s="1" t="s">
        <v>5939</v>
      </c>
      <c r="I2720" s="1" t="str">
        <f>LEFT(H2720,9)</f>
        <v>Biography</v>
      </c>
      <c r="J2720" s="1" t="s">
        <v>2376</v>
      </c>
      <c r="K2720" s="1">
        <v>82327</v>
      </c>
      <c r="L2720" s="1">
        <v>350</v>
      </c>
      <c r="M2720" s="1" t="s">
        <v>37</v>
      </c>
      <c r="N2720" s="1" t="s">
        <v>56</v>
      </c>
      <c r="O2720" s="1">
        <v>2011</v>
      </c>
      <c r="P2720" s="1">
        <v>6.4</v>
      </c>
    </row>
    <row r="2721" spans="1:16" ht="12.75" x14ac:dyDescent="0.2">
      <c r="A2721" s="1" t="s">
        <v>13422</v>
      </c>
      <c r="B2721" s="1" t="s">
        <v>12992</v>
      </c>
      <c r="C2721" s="1">
        <v>25571351</v>
      </c>
      <c r="D2721" s="1">
        <v>14000000</v>
      </c>
      <c r="E2721" s="1">
        <f t="shared" si="84"/>
        <v>11571351</v>
      </c>
      <c r="F2721" s="1">
        <v>38</v>
      </c>
      <c r="G2721" s="1">
        <v>82</v>
      </c>
      <c r="H2721" s="1" t="s">
        <v>8840</v>
      </c>
      <c r="I2721" s="1" t="str">
        <f>LEFT(H2721,9)</f>
        <v>Adventure</v>
      </c>
      <c r="J2721" s="1" t="s">
        <v>12996</v>
      </c>
      <c r="K2721" s="1">
        <v>3135</v>
      </c>
      <c r="L2721" s="1">
        <v>78</v>
      </c>
      <c r="M2721" s="1" t="s">
        <v>37</v>
      </c>
      <c r="N2721" s="1" t="s">
        <v>38</v>
      </c>
      <c r="O2721" s="1">
        <v>2002</v>
      </c>
      <c r="P2721" s="1">
        <v>6.6</v>
      </c>
    </row>
    <row r="2722" spans="1:16" ht="12.75" x14ac:dyDescent="0.2">
      <c r="A2722" s="1" t="s">
        <v>13426</v>
      </c>
      <c r="B2722" s="1" t="s">
        <v>2942</v>
      </c>
      <c r="C2722" s="1">
        <v>27515786</v>
      </c>
      <c r="D2722" s="1">
        <v>14000000</v>
      </c>
      <c r="E2722" s="1">
        <f t="shared" si="84"/>
        <v>13515786</v>
      </c>
      <c r="F2722" s="1">
        <v>12</v>
      </c>
      <c r="G2722" s="1">
        <v>109</v>
      </c>
      <c r="H2722" s="1" t="s">
        <v>213</v>
      </c>
      <c r="I2722" s="1" t="str">
        <f>LEFT(H2722,5)</f>
        <v>Drama</v>
      </c>
      <c r="J2722" s="1" t="s">
        <v>2467</v>
      </c>
      <c r="K2722" s="1">
        <v>8904</v>
      </c>
      <c r="L2722" s="1">
        <v>31</v>
      </c>
      <c r="M2722" s="1" t="s">
        <v>37</v>
      </c>
      <c r="N2722" s="1" t="s">
        <v>38</v>
      </c>
      <c r="O2722" s="1">
        <v>1993</v>
      </c>
      <c r="P2722" s="1">
        <v>5.9</v>
      </c>
    </row>
    <row r="2723" spans="1:16" ht="12.75" x14ac:dyDescent="0.2">
      <c r="A2723" s="1" t="s">
        <v>13431</v>
      </c>
      <c r="B2723" s="1" t="s">
        <v>4553</v>
      </c>
      <c r="C2723" s="1">
        <v>25482931</v>
      </c>
      <c r="D2723" s="1">
        <v>14000000</v>
      </c>
      <c r="E2723" s="1">
        <f t="shared" si="84"/>
        <v>11482931</v>
      </c>
      <c r="F2723" s="1">
        <v>40</v>
      </c>
      <c r="G2723" s="1">
        <v>95</v>
      </c>
      <c r="H2723" s="1" t="s">
        <v>421</v>
      </c>
      <c r="I2723" s="1" t="str">
        <f t="shared" si="85"/>
        <v>Action</v>
      </c>
      <c r="J2723" s="1" t="s">
        <v>5264</v>
      </c>
      <c r="K2723" s="1">
        <v>9693</v>
      </c>
      <c r="L2723" s="1">
        <v>33</v>
      </c>
      <c r="M2723" s="1" t="s">
        <v>37</v>
      </c>
      <c r="N2723" s="1" t="s">
        <v>38</v>
      </c>
      <c r="O2723" s="1">
        <v>2002</v>
      </c>
      <c r="P2723" s="1">
        <v>5.7</v>
      </c>
    </row>
    <row r="2724" spans="1:16" ht="12.75" x14ac:dyDescent="0.2">
      <c r="A2724" s="1" t="s">
        <v>13435</v>
      </c>
      <c r="B2724" s="1" t="s">
        <v>6307</v>
      </c>
      <c r="C2724" s="1">
        <v>19900000</v>
      </c>
      <c r="D2724" s="1">
        <v>20000000</v>
      </c>
      <c r="E2724" s="1">
        <f t="shared" si="84"/>
        <v>-100000</v>
      </c>
      <c r="F2724" s="1">
        <v>34</v>
      </c>
      <c r="G2724" s="1">
        <v>100</v>
      </c>
      <c r="H2724" s="1" t="s">
        <v>9660</v>
      </c>
      <c r="I2724" s="1" t="str">
        <f t="shared" si="85"/>
        <v>Comedy</v>
      </c>
      <c r="J2724" s="1" t="s">
        <v>3882</v>
      </c>
      <c r="K2724" s="1">
        <v>17262</v>
      </c>
      <c r="L2724" s="1">
        <v>53</v>
      </c>
      <c r="M2724" s="1" t="s">
        <v>37</v>
      </c>
      <c r="N2724" s="1" t="s">
        <v>38</v>
      </c>
      <c r="O2724" s="1">
        <v>1995</v>
      </c>
      <c r="P2724" s="1">
        <v>4.5</v>
      </c>
    </row>
    <row r="2725" spans="1:16" ht="12.75" x14ac:dyDescent="0.2">
      <c r="A2725" s="1" t="s">
        <v>13440</v>
      </c>
      <c r="B2725" s="1" t="s">
        <v>11915</v>
      </c>
      <c r="D2725" s="1">
        <v>14000000</v>
      </c>
      <c r="E2725" s="1">
        <f t="shared" si="84"/>
        <v>-14000000</v>
      </c>
      <c r="F2725" s="1">
        <v>82</v>
      </c>
      <c r="G2725" s="1">
        <v>118</v>
      </c>
      <c r="H2725" s="1" t="s">
        <v>6402</v>
      </c>
      <c r="I2725" s="1" t="str">
        <f t="shared" si="85"/>
        <v>Horror</v>
      </c>
      <c r="J2725" s="1" t="s">
        <v>13439</v>
      </c>
      <c r="K2725" s="1">
        <v>16294</v>
      </c>
      <c r="L2725" s="1">
        <v>252</v>
      </c>
      <c r="M2725" s="1" t="s">
        <v>37</v>
      </c>
      <c r="N2725" s="1" t="s">
        <v>38</v>
      </c>
      <c r="O2725" s="1">
        <v>1977</v>
      </c>
      <c r="P2725" s="1">
        <v>3.7</v>
      </c>
    </row>
    <row r="2726" spans="1:16" ht="12.75" x14ac:dyDescent="0.2">
      <c r="A2726" s="1" t="s">
        <v>13443</v>
      </c>
      <c r="B2726" s="1" t="s">
        <v>11925</v>
      </c>
      <c r="C2726" s="1">
        <v>16298046</v>
      </c>
      <c r="D2726" s="1">
        <v>14000000</v>
      </c>
      <c r="E2726" s="1">
        <f t="shared" si="84"/>
        <v>2298046</v>
      </c>
      <c r="F2726" s="1">
        <v>125</v>
      </c>
      <c r="G2726" s="1">
        <v>91</v>
      </c>
      <c r="H2726" s="1" t="s">
        <v>3029</v>
      </c>
      <c r="I2726" s="1" t="str">
        <f t="shared" si="85"/>
        <v>Horror</v>
      </c>
      <c r="J2726" s="1" t="s">
        <v>5104</v>
      </c>
      <c r="K2726" s="1">
        <v>22207</v>
      </c>
      <c r="L2726" s="1">
        <v>747</v>
      </c>
      <c r="M2726" s="1" t="s">
        <v>37</v>
      </c>
      <c r="N2726" s="1" t="s">
        <v>56</v>
      </c>
      <c r="O2726" s="1">
        <v>2005</v>
      </c>
      <c r="P2726" s="1">
        <v>5</v>
      </c>
    </row>
    <row r="2727" spans="1:16" ht="12.75" x14ac:dyDescent="0.2">
      <c r="A2727" s="1" t="s">
        <v>13446</v>
      </c>
      <c r="B2727" s="1" t="s">
        <v>5701</v>
      </c>
      <c r="C2727" s="1">
        <v>15549702</v>
      </c>
      <c r="D2727" s="1">
        <v>14000000</v>
      </c>
      <c r="E2727" s="1">
        <f t="shared" si="84"/>
        <v>1549702</v>
      </c>
      <c r="F2727" s="1">
        <v>56</v>
      </c>
      <c r="G2727" s="1">
        <v>90</v>
      </c>
      <c r="H2727" s="1" t="s">
        <v>1680</v>
      </c>
      <c r="I2727" s="1" t="str">
        <f t="shared" si="85"/>
        <v>Comedy</v>
      </c>
      <c r="J2727" s="1" t="s">
        <v>2612</v>
      </c>
      <c r="K2727" s="1">
        <v>24038</v>
      </c>
      <c r="L2727" s="1">
        <v>123</v>
      </c>
      <c r="M2727" s="1" t="s">
        <v>37</v>
      </c>
      <c r="N2727" s="1" t="s">
        <v>38</v>
      </c>
      <c r="O2727" s="1">
        <v>2003</v>
      </c>
      <c r="P2727" s="1">
        <v>4.5999999999999996</v>
      </c>
    </row>
    <row r="2728" spans="1:16" ht="12.75" x14ac:dyDescent="0.2">
      <c r="A2728" s="1" t="s">
        <v>13450</v>
      </c>
      <c r="B2728" s="1" t="s">
        <v>1393</v>
      </c>
      <c r="C2728" s="1">
        <v>15483540</v>
      </c>
      <c r="D2728" s="1">
        <v>14000000</v>
      </c>
      <c r="E2728" s="1">
        <f t="shared" si="84"/>
        <v>1483540</v>
      </c>
      <c r="F2728" s="1">
        <v>160</v>
      </c>
      <c r="G2728" s="1">
        <v>108</v>
      </c>
      <c r="H2728" s="1" t="s">
        <v>13449</v>
      </c>
      <c r="I2728" s="1" t="str">
        <f>LEFT(H2728,9)</f>
        <v>Adventure</v>
      </c>
      <c r="J2728" s="1" t="s">
        <v>97</v>
      </c>
      <c r="K2728" s="1">
        <v>56338</v>
      </c>
      <c r="L2728" s="1">
        <v>215</v>
      </c>
      <c r="M2728" s="1" t="s">
        <v>37</v>
      </c>
      <c r="N2728" s="1" t="s">
        <v>38</v>
      </c>
      <c r="O2728" s="1">
        <v>2009</v>
      </c>
      <c r="P2728" s="1">
        <v>6.5</v>
      </c>
    </row>
    <row r="2729" spans="1:16" ht="12.75" x14ac:dyDescent="0.2">
      <c r="A2729" s="1" t="s">
        <v>13455</v>
      </c>
      <c r="B2729" s="1" t="s">
        <v>13453</v>
      </c>
      <c r="C2729" s="1">
        <v>20246959</v>
      </c>
      <c r="D2729" s="1">
        <v>14000000</v>
      </c>
      <c r="E2729" s="1">
        <f t="shared" si="84"/>
        <v>6246959</v>
      </c>
      <c r="F2729" s="1">
        <v>71</v>
      </c>
      <c r="G2729" s="1">
        <v>103</v>
      </c>
      <c r="H2729" s="1" t="s">
        <v>1680</v>
      </c>
      <c r="I2729" s="1" t="str">
        <f t="shared" si="85"/>
        <v>Comedy</v>
      </c>
      <c r="J2729" s="1" t="s">
        <v>639</v>
      </c>
      <c r="K2729" s="1">
        <v>5721</v>
      </c>
      <c r="L2729" s="1">
        <v>20</v>
      </c>
      <c r="M2729" s="1" t="s">
        <v>37</v>
      </c>
      <c r="N2729" s="1" t="s">
        <v>38</v>
      </c>
      <c r="O2729" s="1">
        <v>2010</v>
      </c>
      <c r="P2729" s="1">
        <v>4.9000000000000004</v>
      </c>
    </row>
    <row r="2730" spans="1:16" ht="12.75" x14ac:dyDescent="0.2">
      <c r="A2730" s="1" t="s">
        <v>13459</v>
      </c>
      <c r="B2730" s="1" t="s">
        <v>13458</v>
      </c>
      <c r="C2730" s="1">
        <v>15062898</v>
      </c>
      <c r="D2730" s="1">
        <v>14000000</v>
      </c>
      <c r="E2730" s="1">
        <f t="shared" si="84"/>
        <v>1062898</v>
      </c>
      <c r="F2730" s="1">
        <v>37</v>
      </c>
      <c r="G2730" s="1">
        <v>96</v>
      </c>
      <c r="H2730" s="1" t="s">
        <v>1670</v>
      </c>
      <c r="I2730" s="1" t="str">
        <f t="shared" si="85"/>
        <v>Comedy</v>
      </c>
      <c r="J2730" s="1" t="s">
        <v>4598</v>
      </c>
      <c r="K2730" s="1">
        <v>11729</v>
      </c>
      <c r="L2730" s="1">
        <v>106</v>
      </c>
      <c r="M2730" s="1" t="s">
        <v>37</v>
      </c>
      <c r="N2730" s="1" t="s">
        <v>38</v>
      </c>
      <c r="O2730" s="1">
        <v>1998</v>
      </c>
      <c r="P2730" s="1">
        <v>6</v>
      </c>
    </row>
    <row r="2731" spans="1:16" ht="12.75" x14ac:dyDescent="0.2">
      <c r="A2731" s="1" t="s">
        <v>13463</v>
      </c>
      <c r="B2731" s="1" t="s">
        <v>13462</v>
      </c>
      <c r="C2731" s="1">
        <v>14348123</v>
      </c>
      <c r="D2731" s="1">
        <v>12000000</v>
      </c>
      <c r="E2731" s="1">
        <f t="shared" si="84"/>
        <v>2348123</v>
      </c>
      <c r="F2731" s="1">
        <v>62</v>
      </c>
      <c r="G2731" s="1">
        <v>117</v>
      </c>
      <c r="H2731" s="1" t="s">
        <v>11840</v>
      </c>
      <c r="I2731" s="1" t="str">
        <f t="shared" si="85"/>
        <v>Comedy</v>
      </c>
      <c r="J2731" s="1" t="s">
        <v>3708</v>
      </c>
      <c r="K2731" s="1">
        <v>9323</v>
      </c>
      <c r="L2731" s="1">
        <v>157</v>
      </c>
      <c r="M2731" s="1" t="s">
        <v>37</v>
      </c>
      <c r="N2731" s="1" t="s">
        <v>7089</v>
      </c>
      <c r="O2731" s="1">
        <v>1999</v>
      </c>
      <c r="P2731" s="1">
        <v>6.9</v>
      </c>
    </row>
    <row r="2732" spans="1:16" ht="12.75" x14ac:dyDescent="0.2">
      <c r="A2732" s="1" t="s">
        <v>13469</v>
      </c>
      <c r="B2732" s="1" t="s">
        <v>13467</v>
      </c>
      <c r="C2732" s="1">
        <v>15171475</v>
      </c>
      <c r="D2732" s="1">
        <v>8500000</v>
      </c>
      <c r="E2732" s="1">
        <f t="shared" si="84"/>
        <v>6671475</v>
      </c>
      <c r="F2732" s="1">
        <v>73</v>
      </c>
      <c r="G2732" s="1">
        <v>93</v>
      </c>
      <c r="H2732" s="1" t="s">
        <v>7405</v>
      </c>
      <c r="I2732" s="1" t="str">
        <f>LEFT(H2732,7)</f>
        <v>Fantasy</v>
      </c>
      <c r="J2732" s="1" t="s">
        <v>307</v>
      </c>
      <c r="K2732" s="1">
        <v>19805</v>
      </c>
      <c r="L2732" s="1">
        <v>122</v>
      </c>
      <c r="M2732" s="1" t="s">
        <v>37</v>
      </c>
      <c r="N2732" s="1" t="s">
        <v>38</v>
      </c>
      <c r="O2732" s="1">
        <v>1996</v>
      </c>
      <c r="P2732" s="1">
        <v>5.7</v>
      </c>
    </row>
    <row r="2733" spans="1:16" ht="12.75" x14ac:dyDescent="0.2">
      <c r="A2733" s="1" t="s">
        <v>13472</v>
      </c>
      <c r="B2733" s="1" t="s">
        <v>486</v>
      </c>
      <c r="D2733" s="1">
        <v>14000000</v>
      </c>
      <c r="E2733" s="1">
        <f t="shared" si="84"/>
        <v>-14000000</v>
      </c>
      <c r="F2733" s="1">
        <v>59</v>
      </c>
      <c r="G2733" s="1">
        <v>136</v>
      </c>
      <c r="H2733" s="1" t="s">
        <v>4810</v>
      </c>
      <c r="I2733" s="1" t="str">
        <f>LEFT(H2733,5)</f>
        <v>Drama</v>
      </c>
      <c r="J2733" s="1" t="s">
        <v>1745</v>
      </c>
      <c r="K2733" s="1">
        <v>13548</v>
      </c>
      <c r="L2733" s="1">
        <v>75</v>
      </c>
      <c r="M2733" s="1" t="s">
        <v>37</v>
      </c>
      <c r="N2733" s="1" t="s">
        <v>38</v>
      </c>
      <c r="O2733" s="1">
        <v>1977</v>
      </c>
      <c r="P2733" s="1">
        <v>6.7</v>
      </c>
    </row>
    <row r="2734" spans="1:16" ht="12.75" x14ac:dyDescent="0.2">
      <c r="A2734" s="1" t="s">
        <v>13475</v>
      </c>
      <c r="B2734" s="1" t="s">
        <v>5075</v>
      </c>
      <c r="C2734" s="1">
        <v>13640000</v>
      </c>
      <c r="D2734" s="1">
        <v>14000000</v>
      </c>
      <c r="E2734" s="1">
        <f t="shared" si="84"/>
        <v>-360000</v>
      </c>
      <c r="F2734" s="1">
        <v>25</v>
      </c>
      <c r="G2734" s="1">
        <v>115</v>
      </c>
      <c r="H2734" s="1" t="s">
        <v>2526</v>
      </c>
      <c r="I2734" s="1" t="str">
        <f t="shared" si="85"/>
        <v>Comedy</v>
      </c>
      <c r="J2734" s="1" t="s">
        <v>1231</v>
      </c>
      <c r="K2734" s="1">
        <v>6011</v>
      </c>
      <c r="L2734" s="1">
        <v>39</v>
      </c>
      <c r="M2734" s="1" t="s">
        <v>37</v>
      </c>
      <c r="N2734" s="1" t="s">
        <v>38</v>
      </c>
      <c r="O2734" s="1">
        <v>1994</v>
      </c>
      <c r="P2734" s="1">
        <v>6.9</v>
      </c>
    </row>
    <row r="2735" spans="1:16" ht="12.75" x14ac:dyDescent="0.2">
      <c r="A2735" s="1" t="s">
        <v>13479</v>
      </c>
      <c r="B2735" s="1" t="s">
        <v>7226</v>
      </c>
      <c r="C2735" s="1">
        <v>12550242</v>
      </c>
      <c r="E2735" s="1">
        <f t="shared" si="84"/>
        <v>12550242</v>
      </c>
      <c r="F2735" s="1">
        <v>97</v>
      </c>
      <c r="G2735" s="1">
        <v>94</v>
      </c>
      <c r="H2735" s="1" t="s">
        <v>1414</v>
      </c>
      <c r="I2735" s="1" t="str">
        <f t="shared" si="85"/>
        <v>Comedy</v>
      </c>
      <c r="J2735" s="1" t="s">
        <v>271</v>
      </c>
      <c r="K2735" s="1">
        <v>13866</v>
      </c>
      <c r="L2735" s="1">
        <v>55</v>
      </c>
      <c r="M2735" s="1" t="s">
        <v>37</v>
      </c>
      <c r="N2735" s="1" t="s">
        <v>38</v>
      </c>
      <c r="O2735" s="1">
        <v>2007</v>
      </c>
      <c r="P2735" s="1">
        <v>5.5</v>
      </c>
    </row>
    <row r="2736" spans="1:16" ht="12.75" x14ac:dyDescent="0.2">
      <c r="A2736" s="1" t="s">
        <v>13484</v>
      </c>
      <c r="B2736" s="1" t="s">
        <v>13482</v>
      </c>
      <c r="C2736" s="1">
        <v>12610731</v>
      </c>
      <c r="D2736" s="1">
        <v>11000000</v>
      </c>
      <c r="E2736" s="1">
        <f t="shared" si="84"/>
        <v>1610731</v>
      </c>
      <c r="F2736" s="1">
        <v>205</v>
      </c>
      <c r="G2736" s="1">
        <v>85</v>
      </c>
      <c r="H2736" s="1" t="s">
        <v>2207</v>
      </c>
      <c r="I2736" s="1" t="str">
        <f t="shared" si="85"/>
        <v>Action</v>
      </c>
      <c r="J2736" s="1" t="s">
        <v>1114</v>
      </c>
      <c r="K2736" s="1">
        <v>38985</v>
      </c>
      <c r="L2736" s="1">
        <v>673</v>
      </c>
      <c r="M2736" s="1" t="s">
        <v>37</v>
      </c>
      <c r="N2736" s="1" t="s">
        <v>38</v>
      </c>
      <c r="O2736" s="1">
        <v>2001</v>
      </c>
      <c r="P2736" s="1">
        <v>4.4000000000000004</v>
      </c>
    </row>
    <row r="2737" spans="1:16" ht="12.75" x14ac:dyDescent="0.2">
      <c r="A2737" s="1" t="s">
        <v>12756</v>
      </c>
      <c r="B2737" s="1" t="s">
        <v>808</v>
      </c>
      <c r="C2737" s="1">
        <v>47811275</v>
      </c>
      <c r="D2737" s="1">
        <v>15000000</v>
      </c>
      <c r="E2737" s="1">
        <f t="shared" si="84"/>
        <v>32811275</v>
      </c>
      <c r="F2737" s="1">
        <v>69</v>
      </c>
      <c r="G2737" s="1">
        <v>88</v>
      </c>
      <c r="H2737" s="1" t="s">
        <v>2357</v>
      </c>
      <c r="I2737" s="1" t="str">
        <f>LEFT(H2737,9)</f>
        <v>Adventure</v>
      </c>
      <c r="J2737" s="1" t="s">
        <v>8304</v>
      </c>
      <c r="K2737" s="1">
        <v>29008</v>
      </c>
      <c r="L2737" s="1">
        <v>99</v>
      </c>
      <c r="M2737" s="1" t="s">
        <v>37</v>
      </c>
      <c r="N2737" s="1" t="s">
        <v>38</v>
      </c>
      <c r="O2737" s="1">
        <v>2002</v>
      </c>
      <c r="P2737" s="1">
        <v>5.4</v>
      </c>
    </row>
    <row r="2738" spans="1:16" ht="12.75" x14ac:dyDescent="0.2">
      <c r="A2738" s="1" t="s">
        <v>13489</v>
      </c>
      <c r="B2738" s="1" t="s">
        <v>13488</v>
      </c>
      <c r="C2738" s="1">
        <v>11204499</v>
      </c>
      <c r="D2738" s="1">
        <v>14000000</v>
      </c>
      <c r="E2738" s="1">
        <f t="shared" si="84"/>
        <v>-2795501</v>
      </c>
      <c r="F2738" s="1">
        <v>195</v>
      </c>
      <c r="G2738" s="1">
        <v>112</v>
      </c>
      <c r="H2738" s="1" t="s">
        <v>6518</v>
      </c>
      <c r="I2738" s="1" t="str">
        <f>LEFT(H2738,5)</f>
        <v>Drama</v>
      </c>
      <c r="J2738" s="1" t="s">
        <v>761</v>
      </c>
      <c r="K2738" s="1">
        <v>38142</v>
      </c>
      <c r="L2738" s="1">
        <v>270</v>
      </c>
      <c r="M2738" s="1" t="s">
        <v>37</v>
      </c>
      <c r="N2738" s="1" t="s">
        <v>38</v>
      </c>
      <c r="O2738" s="1">
        <v>2006</v>
      </c>
      <c r="P2738" s="1">
        <v>7</v>
      </c>
    </row>
    <row r="2739" spans="1:16" ht="12.75" x14ac:dyDescent="0.2">
      <c r="A2739" s="1" t="s">
        <v>13493</v>
      </c>
      <c r="B2739" s="1" t="s">
        <v>2041</v>
      </c>
      <c r="C2739" s="1">
        <v>10397365</v>
      </c>
      <c r="D2739" s="1">
        <v>14000000</v>
      </c>
      <c r="E2739" s="1">
        <f t="shared" si="84"/>
        <v>-3602635</v>
      </c>
      <c r="F2739" s="1">
        <v>61</v>
      </c>
      <c r="G2739" s="1">
        <v>86</v>
      </c>
      <c r="H2739" s="1" t="s">
        <v>13492</v>
      </c>
      <c r="I2739" s="1" t="str">
        <f t="shared" si="85"/>
        <v>Comedy</v>
      </c>
      <c r="J2739" s="1" t="s">
        <v>2635</v>
      </c>
      <c r="K2739" s="1">
        <v>11693</v>
      </c>
      <c r="L2739" s="1">
        <v>104</v>
      </c>
      <c r="M2739" s="1" t="s">
        <v>37</v>
      </c>
      <c r="N2739" s="1" t="s">
        <v>38</v>
      </c>
      <c r="O2739" s="1">
        <v>2001</v>
      </c>
      <c r="P2739" s="1">
        <v>5.4</v>
      </c>
    </row>
    <row r="2740" spans="1:16" ht="12.75" x14ac:dyDescent="0.2">
      <c r="A2740" s="1" t="s">
        <v>13498</v>
      </c>
      <c r="B2740" s="1" t="s">
        <v>13497</v>
      </c>
      <c r="C2740" s="1">
        <v>9402410</v>
      </c>
      <c r="D2740" s="1">
        <v>14000000</v>
      </c>
      <c r="E2740" s="1">
        <f t="shared" si="84"/>
        <v>-4597590</v>
      </c>
      <c r="F2740" s="1">
        <v>77</v>
      </c>
      <c r="G2740" s="1">
        <v>86</v>
      </c>
      <c r="H2740" s="1" t="s">
        <v>4218</v>
      </c>
      <c r="I2740" s="1" t="str">
        <f>LEFT(H2740,9)</f>
        <v>Adventure</v>
      </c>
      <c r="J2740" s="1" t="s">
        <v>4688</v>
      </c>
      <c r="K2740" s="1">
        <v>11233</v>
      </c>
      <c r="L2740" s="1">
        <v>32</v>
      </c>
      <c r="M2740" s="1" t="s">
        <v>37</v>
      </c>
      <c r="N2740" s="1" t="s">
        <v>38</v>
      </c>
      <c r="O2740" s="1">
        <v>2012</v>
      </c>
      <c r="P2740" s="1">
        <v>5.4</v>
      </c>
    </row>
    <row r="2741" spans="1:16" ht="12.75" x14ac:dyDescent="0.2">
      <c r="A2741" s="1" t="s">
        <v>13504</v>
      </c>
      <c r="B2741" s="1" t="s">
        <v>13502</v>
      </c>
      <c r="C2741" s="1">
        <v>5990075</v>
      </c>
      <c r="E2741" s="1">
        <f t="shared" si="84"/>
        <v>5990075</v>
      </c>
      <c r="F2741" s="1">
        <v>259</v>
      </c>
      <c r="G2741" s="1">
        <v>112</v>
      </c>
      <c r="H2741" s="1" t="s">
        <v>1543</v>
      </c>
      <c r="I2741" s="1" t="str">
        <f>LEFT(H2741,9)</f>
        <v>Biography</v>
      </c>
      <c r="J2741" s="1" t="s">
        <v>13503</v>
      </c>
      <c r="K2741" s="1">
        <v>89906</v>
      </c>
      <c r="L2741" s="1">
        <v>175</v>
      </c>
      <c r="M2741" s="1" t="s">
        <v>1463</v>
      </c>
      <c r="N2741" s="1" t="s">
        <v>1464</v>
      </c>
      <c r="O2741" s="1">
        <v>2007</v>
      </c>
      <c r="P2741" s="1">
        <v>8</v>
      </c>
    </row>
    <row r="2742" spans="1:16" ht="12.75" x14ac:dyDescent="0.2">
      <c r="A2742" s="1" t="s">
        <v>13509</v>
      </c>
      <c r="B2742" s="1" t="s">
        <v>13508</v>
      </c>
      <c r="C2742" s="1">
        <v>5459824</v>
      </c>
      <c r="D2742" s="1">
        <v>26000000</v>
      </c>
      <c r="E2742" s="1">
        <f t="shared" si="84"/>
        <v>-20540176</v>
      </c>
      <c r="F2742" s="1">
        <v>251</v>
      </c>
      <c r="G2742" s="1">
        <v>137</v>
      </c>
      <c r="H2742" s="1" t="s">
        <v>213</v>
      </c>
      <c r="I2742" s="1" t="str">
        <f>LEFT(H2742,5)</f>
        <v>Drama</v>
      </c>
      <c r="J2742" s="1" t="s">
        <v>212</v>
      </c>
      <c r="K2742" s="1">
        <v>92781</v>
      </c>
      <c r="L2742" s="1">
        <v>320</v>
      </c>
      <c r="M2742" s="1" t="s">
        <v>37</v>
      </c>
      <c r="N2742" s="1" t="s">
        <v>38</v>
      </c>
      <c r="O2742" s="1">
        <v>2006</v>
      </c>
      <c r="P2742" s="1">
        <v>7.6</v>
      </c>
    </row>
    <row r="2743" spans="1:16" ht="12.75" x14ac:dyDescent="0.2">
      <c r="A2743" s="1" t="s">
        <v>13514</v>
      </c>
      <c r="B2743" s="1" t="s">
        <v>13513</v>
      </c>
      <c r="C2743" s="1">
        <v>5108820</v>
      </c>
      <c r="D2743" s="1">
        <v>24000000</v>
      </c>
      <c r="E2743" s="1">
        <f t="shared" si="84"/>
        <v>-18891180</v>
      </c>
      <c r="F2743" s="1">
        <v>63</v>
      </c>
      <c r="G2743" s="1">
        <v>90</v>
      </c>
      <c r="H2743" s="1" t="s">
        <v>1923</v>
      </c>
      <c r="I2743" s="1" t="str">
        <f>LEFT(H2743,5)</f>
        <v>Drama</v>
      </c>
      <c r="J2743" s="1" t="s">
        <v>4836</v>
      </c>
      <c r="K2743" s="1">
        <v>12519</v>
      </c>
      <c r="L2743" s="1">
        <v>112</v>
      </c>
      <c r="M2743" s="1" t="s">
        <v>37</v>
      </c>
      <c r="N2743" s="1" t="s">
        <v>38</v>
      </c>
      <c r="O2743" s="1">
        <v>2000</v>
      </c>
      <c r="P2743" s="1">
        <v>5.9</v>
      </c>
    </row>
    <row r="2744" spans="1:16" ht="12.75" x14ac:dyDescent="0.2">
      <c r="A2744" s="1" t="s">
        <v>13518</v>
      </c>
      <c r="B2744" s="1" t="s">
        <v>1015</v>
      </c>
      <c r="C2744" s="1">
        <v>4741987</v>
      </c>
      <c r="D2744" s="1">
        <v>14000000</v>
      </c>
      <c r="E2744" s="1">
        <f t="shared" si="84"/>
        <v>-9258013</v>
      </c>
      <c r="F2744" s="1">
        <v>47</v>
      </c>
      <c r="G2744" s="1">
        <v>107</v>
      </c>
      <c r="H2744" s="1" t="s">
        <v>3408</v>
      </c>
      <c r="I2744" s="1" t="str">
        <f t="shared" si="85"/>
        <v>Drama</v>
      </c>
      <c r="J2744" s="1" t="s">
        <v>2823</v>
      </c>
      <c r="K2744" s="1">
        <v>6782</v>
      </c>
      <c r="L2744" s="1">
        <v>114</v>
      </c>
      <c r="M2744" s="1" t="s">
        <v>37</v>
      </c>
      <c r="N2744" s="1" t="s">
        <v>38</v>
      </c>
      <c r="O2744" s="1">
        <v>1999</v>
      </c>
      <c r="P2744" s="1">
        <v>6.6</v>
      </c>
    </row>
    <row r="2745" spans="1:16" ht="12.75" x14ac:dyDescent="0.2">
      <c r="A2745" s="1" t="s">
        <v>13522</v>
      </c>
      <c r="B2745" s="1" t="s">
        <v>1197</v>
      </c>
      <c r="C2745" s="1">
        <v>4291965</v>
      </c>
      <c r="D2745" s="1">
        <v>14000000</v>
      </c>
      <c r="E2745" s="1">
        <f t="shared" si="84"/>
        <v>-9708035</v>
      </c>
      <c r="F2745" s="1">
        <v>108</v>
      </c>
      <c r="G2745" s="1">
        <v>98</v>
      </c>
      <c r="H2745" s="1" t="s">
        <v>5939</v>
      </c>
      <c r="I2745" s="1" t="str">
        <f>LEFT(H2745,9)</f>
        <v>Biography</v>
      </c>
      <c r="J2745" s="1" t="s">
        <v>8335</v>
      </c>
      <c r="K2745" s="1">
        <v>9334</v>
      </c>
      <c r="L2745" s="1">
        <v>59</v>
      </c>
      <c r="M2745" s="1" t="s">
        <v>37</v>
      </c>
      <c r="N2745" s="1" t="s">
        <v>1464</v>
      </c>
      <c r="O2745" s="1">
        <v>2006</v>
      </c>
      <c r="P2745" s="1">
        <v>6.7</v>
      </c>
    </row>
    <row r="2746" spans="1:16" ht="12.75" x14ac:dyDescent="0.2">
      <c r="A2746" s="1" t="s">
        <v>13529</v>
      </c>
      <c r="B2746" s="1" t="s">
        <v>13526</v>
      </c>
      <c r="C2746" s="1">
        <v>3100650</v>
      </c>
      <c r="D2746" s="1">
        <v>14000000</v>
      </c>
      <c r="E2746" s="1">
        <f t="shared" si="84"/>
        <v>-10899350</v>
      </c>
      <c r="F2746" s="1">
        <v>64</v>
      </c>
      <c r="G2746" s="1">
        <v>84</v>
      </c>
      <c r="H2746" s="1" t="s">
        <v>6131</v>
      </c>
      <c r="I2746" s="1" t="str">
        <f>LEFT(H2746,5)</f>
        <v>Drama</v>
      </c>
      <c r="J2746" s="1" t="s">
        <v>13528</v>
      </c>
      <c r="K2746" s="1">
        <v>7277</v>
      </c>
      <c r="L2746" s="1">
        <v>181</v>
      </c>
      <c r="M2746" s="1" t="s">
        <v>37</v>
      </c>
      <c r="N2746" s="1" t="s">
        <v>38</v>
      </c>
      <c r="O2746" s="1">
        <v>2001</v>
      </c>
      <c r="P2746" s="1">
        <v>3.9</v>
      </c>
    </row>
    <row r="2747" spans="1:16" ht="12.75" x14ac:dyDescent="0.2">
      <c r="A2747" s="1" t="s">
        <v>13534</v>
      </c>
      <c r="B2747" s="1" t="s">
        <v>12559</v>
      </c>
      <c r="C2747" s="1">
        <v>2474000</v>
      </c>
      <c r="D2747" s="1">
        <v>14000000</v>
      </c>
      <c r="E2747" s="1">
        <f t="shared" si="84"/>
        <v>-11526000</v>
      </c>
      <c r="F2747" s="1">
        <v>20</v>
      </c>
      <c r="G2747" s="1">
        <v>139</v>
      </c>
      <c r="H2747" s="1" t="s">
        <v>6112</v>
      </c>
      <c r="I2747" s="1" t="str">
        <f>LEFT(H2747,9)</f>
        <v>Biography</v>
      </c>
      <c r="J2747" s="1" t="s">
        <v>1843</v>
      </c>
      <c r="K2747" s="1">
        <v>2427</v>
      </c>
      <c r="L2747" s="1">
        <v>27</v>
      </c>
      <c r="M2747" s="1" t="s">
        <v>37</v>
      </c>
      <c r="N2747" s="1" t="s">
        <v>1464</v>
      </c>
      <c r="O2747" s="1">
        <v>1995</v>
      </c>
      <c r="P2747" s="1">
        <v>5.7</v>
      </c>
    </row>
    <row r="2748" spans="1:16" ht="12.75" x14ac:dyDescent="0.2">
      <c r="A2748" s="1" t="s">
        <v>13538</v>
      </c>
      <c r="B2748" s="1" t="s">
        <v>12966</v>
      </c>
      <c r="C2748" s="1">
        <v>2656324</v>
      </c>
      <c r="E2748" s="1">
        <f t="shared" si="84"/>
        <v>2656324</v>
      </c>
      <c r="F2748" s="1">
        <v>135</v>
      </c>
      <c r="G2748" s="1">
        <v>97</v>
      </c>
      <c r="H2748" s="1" t="s">
        <v>1680</v>
      </c>
      <c r="I2748" s="1" t="str">
        <f t="shared" si="85"/>
        <v>Comedy</v>
      </c>
      <c r="J2748" s="1" t="s">
        <v>435</v>
      </c>
      <c r="K2748" s="1">
        <v>16444</v>
      </c>
      <c r="L2748" s="1">
        <v>79</v>
      </c>
      <c r="M2748" s="1" t="s">
        <v>37</v>
      </c>
      <c r="N2748" s="1" t="s">
        <v>56</v>
      </c>
      <c r="O2748" s="1">
        <v>2008</v>
      </c>
      <c r="P2748" s="1">
        <v>6.7</v>
      </c>
    </row>
    <row r="2749" spans="1:16" ht="12.75" x14ac:dyDescent="0.2">
      <c r="A2749" s="1" t="s">
        <v>13542</v>
      </c>
      <c r="B2749" s="1" t="s">
        <v>13541</v>
      </c>
      <c r="C2749" s="1">
        <v>1000000</v>
      </c>
      <c r="D2749" s="1">
        <v>14000000</v>
      </c>
      <c r="E2749" s="1">
        <f t="shared" si="84"/>
        <v>-13000000</v>
      </c>
      <c r="F2749" s="1">
        <v>2</v>
      </c>
      <c r="G2749" s="1">
        <v>127</v>
      </c>
      <c r="H2749" s="1" t="s">
        <v>1312</v>
      </c>
      <c r="I2749" s="1" t="str">
        <f t="shared" si="85"/>
        <v>Action</v>
      </c>
      <c r="J2749" s="1" t="s">
        <v>200</v>
      </c>
      <c r="K2749" s="1">
        <v>524</v>
      </c>
      <c r="L2749" s="1">
        <v>8</v>
      </c>
      <c r="M2749" s="1" t="s">
        <v>37</v>
      </c>
      <c r="N2749" s="1" t="s">
        <v>13546</v>
      </c>
      <c r="O2749" s="1">
        <v>1978</v>
      </c>
      <c r="P2749" s="1">
        <v>6.5</v>
      </c>
    </row>
    <row r="2750" spans="1:16" ht="12.75" x14ac:dyDescent="0.2">
      <c r="A2750" s="1" t="s">
        <v>13548</v>
      </c>
      <c r="B2750" s="1" t="s">
        <v>11326</v>
      </c>
      <c r="C2750" s="1">
        <v>3958500</v>
      </c>
      <c r="D2750" s="1">
        <v>8200000</v>
      </c>
      <c r="E2750" s="1">
        <f t="shared" si="84"/>
        <v>-4241500</v>
      </c>
      <c r="F2750" s="1">
        <v>262</v>
      </c>
      <c r="G2750" s="1">
        <v>150</v>
      </c>
      <c r="H2750" s="1" t="s">
        <v>5939</v>
      </c>
      <c r="I2750" s="1" t="str">
        <f>LEFT(H2750,9)</f>
        <v>Biography</v>
      </c>
      <c r="J2750" s="1" t="s">
        <v>11329</v>
      </c>
      <c r="K2750" s="1">
        <v>17933</v>
      </c>
      <c r="L2750" s="1">
        <v>165</v>
      </c>
      <c r="M2750" s="1" t="s">
        <v>37</v>
      </c>
      <c r="N2750" s="1" t="s">
        <v>56</v>
      </c>
      <c r="O2750" s="1">
        <v>2014</v>
      </c>
      <c r="P2750" s="1">
        <v>6.8</v>
      </c>
    </row>
    <row r="2751" spans="1:16" ht="12.75" x14ac:dyDescent="0.2">
      <c r="A2751" s="1" t="s">
        <v>13554</v>
      </c>
      <c r="B2751" s="1" t="s">
        <v>13552</v>
      </c>
      <c r="C2751" s="1">
        <v>403649</v>
      </c>
      <c r="E2751" s="1">
        <f t="shared" si="84"/>
        <v>403649</v>
      </c>
      <c r="F2751" s="1">
        <v>129</v>
      </c>
      <c r="G2751" s="1">
        <v>104</v>
      </c>
      <c r="H2751" s="1" t="s">
        <v>213</v>
      </c>
      <c r="I2751" s="1" t="str">
        <f>LEFT(H2751,5)</f>
        <v>Drama</v>
      </c>
      <c r="J2751" s="1" t="s">
        <v>125</v>
      </c>
      <c r="K2751" s="1">
        <v>3174</v>
      </c>
      <c r="L2751" s="1">
        <v>31</v>
      </c>
      <c r="M2751" s="1" t="s">
        <v>1463</v>
      </c>
      <c r="N2751" s="1" t="s">
        <v>1464</v>
      </c>
      <c r="O2751" s="1">
        <v>2009</v>
      </c>
      <c r="P2751" s="1">
        <v>6.3</v>
      </c>
    </row>
    <row r="2752" spans="1:16" ht="12.75" x14ac:dyDescent="0.2">
      <c r="A2752" s="1" t="s">
        <v>13559</v>
      </c>
      <c r="B2752" s="1" t="s">
        <v>5427</v>
      </c>
      <c r="C2752" s="1">
        <v>274299</v>
      </c>
      <c r="D2752" s="1">
        <v>103000000</v>
      </c>
      <c r="E2752" s="1">
        <f t="shared" si="84"/>
        <v>-102725701</v>
      </c>
      <c r="F2752" s="1">
        <v>69</v>
      </c>
      <c r="G2752" s="1">
        <v>132</v>
      </c>
      <c r="H2752" s="1" t="s">
        <v>13558</v>
      </c>
      <c r="I2752" s="1" t="str">
        <f>LEFT(H2752,9)</f>
        <v>Biography</v>
      </c>
      <c r="J2752" s="1" t="s">
        <v>10485</v>
      </c>
      <c r="K2752" s="1">
        <v>11077</v>
      </c>
      <c r="L2752" s="1">
        <v>55</v>
      </c>
      <c r="M2752" s="1" t="s">
        <v>37</v>
      </c>
      <c r="N2752" s="1" t="s">
        <v>1464</v>
      </c>
      <c r="O2752" s="1">
        <v>2002</v>
      </c>
      <c r="P2752" s="1">
        <v>7.3</v>
      </c>
    </row>
    <row r="2753" spans="1:16" ht="12.75" x14ac:dyDescent="0.2">
      <c r="A2753" s="1" t="s">
        <v>13565</v>
      </c>
      <c r="B2753" s="1" t="s">
        <v>13563</v>
      </c>
      <c r="D2753" s="1">
        <v>12000000</v>
      </c>
      <c r="E2753" s="1">
        <f t="shared" si="84"/>
        <v>-12000000</v>
      </c>
      <c r="F2753" s="1">
        <v>50</v>
      </c>
      <c r="G2753" s="1">
        <v>117</v>
      </c>
      <c r="H2753" s="1" t="s">
        <v>1324</v>
      </c>
      <c r="I2753" s="1" t="str">
        <f t="shared" si="85"/>
        <v>Action</v>
      </c>
      <c r="J2753" s="1" t="s">
        <v>13564</v>
      </c>
      <c r="K2753" s="1">
        <v>6069</v>
      </c>
      <c r="L2753" s="1">
        <v>34</v>
      </c>
      <c r="M2753" s="1" t="s">
        <v>1945</v>
      </c>
      <c r="N2753" s="1" t="s">
        <v>891</v>
      </c>
      <c r="O2753" s="1">
        <v>2010</v>
      </c>
      <c r="P2753" s="1">
        <v>6.9</v>
      </c>
    </row>
    <row r="2754" spans="1:16" ht="12.75" x14ac:dyDescent="0.2">
      <c r="A2754" s="1" t="s">
        <v>13569</v>
      </c>
      <c r="B2754" s="1" t="s">
        <v>2391</v>
      </c>
      <c r="C2754" s="1">
        <v>183088</v>
      </c>
      <c r="D2754" s="1">
        <v>15000000</v>
      </c>
      <c r="E2754" s="1">
        <f t="shared" si="84"/>
        <v>-14816912</v>
      </c>
      <c r="F2754" s="1">
        <v>57</v>
      </c>
      <c r="G2754" s="1">
        <v>115</v>
      </c>
      <c r="H2754" s="1" t="s">
        <v>11840</v>
      </c>
      <c r="I2754" s="1" t="str">
        <f t="shared" si="85"/>
        <v>Comedy</v>
      </c>
      <c r="J2754" s="1" t="s">
        <v>3197</v>
      </c>
      <c r="K2754" s="1">
        <v>11704</v>
      </c>
      <c r="L2754" s="1">
        <v>36</v>
      </c>
      <c r="M2754" s="1" t="s">
        <v>37</v>
      </c>
      <c r="N2754" s="1" t="s">
        <v>38</v>
      </c>
      <c r="O2754" s="1">
        <v>2008</v>
      </c>
      <c r="P2754" s="1">
        <v>7</v>
      </c>
    </row>
    <row r="2755" spans="1:16" ht="12.75" x14ac:dyDescent="0.2">
      <c r="A2755" s="1" t="s">
        <v>13573</v>
      </c>
      <c r="B2755" s="1" t="s">
        <v>13572</v>
      </c>
      <c r="C2755" s="1">
        <v>46495</v>
      </c>
      <c r="D2755" s="1">
        <v>14000000</v>
      </c>
      <c r="E2755" s="1">
        <f t="shared" ref="E2755:E2818" si="86">C2755-D2755</f>
        <v>-13953505</v>
      </c>
      <c r="F2755" s="1">
        <v>116</v>
      </c>
      <c r="G2755" s="1">
        <v>186</v>
      </c>
      <c r="H2755" s="1" t="s">
        <v>3408</v>
      </c>
      <c r="I2755" s="1" t="str">
        <f t="shared" ref="I2755:I2817" si="87">LEFT(H2755,6)</f>
        <v>Drama</v>
      </c>
      <c r="J2755" s="1" t="s">
        <v>1156</v>
      </c>
      <c r="K2755" s="1">
        <v>12053</v>
      </c>
      <c r="L2755" s="1">
        <v>119</v>
      </c>
      <c r="M2755" s="1" t="s">
        <v>37</v>
      </c>
      <c r="N2755" s="1" t="s">
        <v>38</v>
      </c>
      <c r="O2755" s="1">
        <v>2011</v>
      </c>
      <c r="P2755" s="1">
        <v>6.5</v>
      </c>
    </row>
    <row r="2756" spans="1:16" ht="12.75" x14ac:dyDescent="0.2">
      <c r="A2756" s="1" t="s">
        <v>13578</v>
      </c>
      <c r="B2756" s="1" t="s">
        <v>13577</v>
      </c>
      <c r="E2756" s="1">
        <f t="shared" si="86"/>
        <v>0</v>
      </c>
      <c r="F2756" s="1">
        <v>45</v>
      </c>
      <c r="G2756" s="1">
        <v>90</v>
      </c>
      <c r="H2756" s="1" t="s">
        <v>7578</v>
      </c>
      <c r="I2756" s="1" t="str">
        <f t="shared" si="87"/>
        <v>Comedy</v>
      </c>
      <c r="J2756" s="1" t="s">
        <v>7427</v>
      </c>
      <c r="K2756" s="1">
        <v>9928</v>
      </c>
      <c r="L2756" s="1">
        <v>66</v>
      </c>
      <c r="M2756" s="1" t="s">
        <v>37</v>
      </c>
      <c r="N2756" s="1" t="s">
        <v>267</v>
      </c>
      <c r="O2756" s="1">
        <v>2009</v>
      </c>
      <c r="P2756" s="1">
        <v>3.6</v>
      </c>
    </row>
    <row r="2757" spans="1:16" ht="12.75" x14ac:dyDescent="0.2">
      <c r="A2757" s="1" t="s">
        <v>13582</v>
      </c>
      <c r="B2757" s="1" t="s">
        <v>3890</v>
      </c>
      <c r="C2757" s="1">
        <v>1752214</v>
      </c>
      <c r="D2757" s="1">
        <v>14000000</v>
      </c>
      <c r="E2757" s="1">
        <f t="shared" si="86"/>
        <v>-12247786</v>
      </c>
      <c r="F2757" s="1">
        <v>87</v>
      </c>
      <c r="G2757" s="1">
        <v>90</v>
      </c>
      <c r="H2757" s="1" t="s">
        <v>1414</v>
      </c>
      <c r="I2757" s="1" t="str">
        <f t="shared" si="87"/>
        <v>Comedy</v>
      </c>
      <c r="J2757" s="1" t="s">
        <v>4684</v>
      </c>
      <c r="K2757" s="1">
        <v>60460</v>
      </c>
      <c r="L2757" s="1">
        <v>104</v>
      </c>
      <c r="M2757" s="1" t="s">
        <v>37</v>
      </c>
      <c r="N2757" s="1" t="s">
        <v>38</v>
      </c>
      <c r="O2757" s="1">
        <v>2010</v>
      </c>
      <c r="P2757" s="1">
        <v>7.7</v>
      </c>
    </row>
    <row r="2758" spans="1:16" ht="12.75" x14ac:dyDescent="0.2">
      <c r="A2758" s="1" t="s">
        <v>13585</v>
      </c>
      <c r="B2758" s="1" t="s">
        <v>1063</v>
      </c>
      <c r="C2758" s="1">
        <v>83025853</v>
      </c>
      <c r="D2758" s="1">
        <v>14000000</v>
      </c>
      <c r="E2758" s="1">
        <f t="shared" si="86"/>
        <v>69025853</v>
      </c>
      <c r="F2758" s="1">
        <v>357</v>
      </c>
      <c r="G2758" s="1">
        <v>134</v>
      </c>
      <c r="H2758" s="1" t="s">
        <v>213</v>
      </c>
      <c r="I2758" s="1" t="str">
        <f>LEFT(H2758,5)</f>
        <v>Drama</v>
      </c>
      <c r="J2758" s="1" t="s">
        <v>372</v>
      </c>
      <c r="K2758" s="1">
        <v>259837</v>
      </c>
      <c r="L2758" s="1">
        <v>2254</v>
      </c>
      <c r="M2758" s="1" t="s">
        <v>37</v>
      </c>
      <c r="N2758" s="1" t="s">
        <v>38</v>
      </c>
      <c r="O2758" s="1">
        <v>2005</v>
      </c>
      <c r="P2758" s="1">
        <v>7.7</v>
      </c>
    </row>
    <row r="2759" spans="1:16" ht="12.75" x14ac:dyDescent="0.2">
      <c r="A2759" s="1" t="s">
        <v>1477</v>
      </c>
      <c r="B2759" s="1" t="s">
        <v>875</v>
      </c>
      <c r="C2759" s="1">
        <v>190871240</v>
      </c>
      <c r="D2759" s="1">
        <v>125000000</v>
      </c>
      <c r="E2759" s="1">
        <f t="shared" si="86"/>
        <v>65871240</v>
      </c>
      <c r="F2759" s="1">
        <v>348</v>
      </c>
      <c r="G2759" s="1">
        <v>101</v>
      </c>
      <c r="H2759" s="1" t="s">
        <v>508</v>
      </c>
      <c r="I2759" s="1" t="str">
        <f t="shared" si="87"/>
        <v>Action</v>
      </c>
      <c r="J2759" s="1" t="s">
        <v>1476</v>
      </c>
      <c r="K2759" s="1">
        <v>167089</v>
      </c>
      <c r="L2759" s="1">
        <v>491</v>
      </c>
      <c r="M2759" s="1" t="s">
        <v>37</v>
      </c>
      <c r="N2759" s="1" t="s">
        <v>38</v>
      </c>
      <c r="O2759" s="1">
        <v>2014</v>
      </c>
      <c r="P2759" s="1">
        <v>5.9</v>
      </c>
    </row>
    <row r="2760" spans="1:16" ht="12.75" x14ac:dyDescent="0.2">
      <c r="A2760" s="1" t="s">
        <v>13588</v>
      </c>
      <c r="B2760" s="1" t="s">
        <v>11130</v>
      </c>
      <c r="C2760" s="1">
        <v>56631572</v>
      </c>
      <c r="D2760" s="1">
        <v>12000000</v>
      </c>
      <c r="E2760" s="1">
        <f t="shared" si="86"/>
        <v>44631572</v>
      </c>
      <c r="F2760" s="1">
        <v>88</v>
      </c>
      <c r="G2760" s="1">
        <v>97</v>
      </c>
      <c r="H2760" s="1" t="s">
        <v>1680</v>
      </c>
      <c r="I2760" s="1" t="str">
        <f t="shared" si="87"/>
        <v>Comedy</v>
      </c>
      <c r="J2760" s="1" t="s">
        <v>9031</v>
      </c>
      <c r="K2760" s="1">
        <v>123390</v>
      </c>
      <c r="L2760" s="1">
        <v>248</v>
      </c>
      <c r="M2760" s="1" t="s">
        <v>37</v>
      </c>
      <c r="N2760" s="1" t="s">
        <v>38</v>
      </c>
      <c r="O2760" s="1">
        <v>1995</v>
      </c>
      <c r="P2760" s="1">
        <v>6.8</v>
      </c>
    </row>
    <row r="2761" spans="1:16" ht="12.75" x14ac:dyDescent="0.2">
      <c r="A2761" s="1" t="s">
        <v>13592</v>
      </c>
      <c r="B2761" s="1" t="s">
        <v>11374</v>
      </c>
      <c r="C2761" s="1">
        <v>15854988</v>
      </c>
      <c r="D2761" s="1">
        <v>13500000</v>
      </c>
      <c r="E2761" s="1">
        <f t="shared" si="86"/>
        <v>2354988</v>
      </c>
      <c r="F2761" s="1">
        <v>181</v>
      </c>
      <c r="G2761" s="1">
        <v>107</v>
      </c>
      <c r="H2761" s="1" t="s">
        <v>213</v>
      </c>
      <c r="I2761" s="1" t="str">
        <f>LEFT(H2761,5)</f>
        <v>Drama</v>
      </c>
      <c r="J2761" s="1" t="s">
        <v>535</v>
      </c>
      <c r="K2761" s="1">
        <v>36542</v>
      </c>
      <c r="L2761" s="1">
        <v>378</v>
      </c>
      <c r="M2761" s="1" t="s">
        <v>37</v>
      </c>
      <c r="N2761" s="1" t="s">
        <v>38</v>
      </c>
      <c r="O2761" s="1">
        <v>2002</v>
      </c>
      <c r="P2761" s="1">
        <v>7.4</v>
      </c>
    </row>
    <row r="2762" spans="1:16" ht="12.75" x14ac:dyDescent="0.2">
      <c r="A2762" s="1" t="s">
        <v>13595</v>
      </c>
      <c r="B2762" s="1" t="s">
        <v>7180</v>
      </c>
      <c r="C2762" s="1">
        <v>12282677</v>
      </c>
      <c r="D2762" s="1">
        <v>14000000</v>
      </c>
      <c r="E2762" s="1">
        <f t="shared" si="86"/>
        <v>-1717323</v>
      </c>
      <c r="F2762" s="1">
        <v>107</v>
      </c>
      <c r="G2762" s="1">
        <v>99</v>
      </c>
      <c r="H2762" s="1" t="s">
        <v>5481</v>
      </c>
      <c r="I2762" s="1" t="str">
        <f t="shared" si="87"/>
        <v>Comedy</v>
      </c>
      <c r="J2762" s="1" t="s">
        <v>1542</v>
      </c>
      <c r="K2762" s="1">
        <v>28159</v>
      </c>
      <c r="L2762" s="1">
        <v>96</v>
      </c>
      <c r="M2762" s="1" t="s">
        <v>37</v>
      </c>
      <c r="N2762" s="1" t="s">
        <v>38</v>
      </c>
      <c r="O2762" s="1">
        <v>2015</v>
      </c>
      <c r="P2762" s="1">
        <v>5.0999999999999996</v>
      </c>
    </row>
    <row r="2763" spans="1:16" ht="12.75" x14ac:dyDescent="0.2">
      <c r="A2763" s="1" t="s">
        <v>13607</v>
      </c>
      <c r="B2763" s="1" t="s">
        <v>9127</v>
      </c>
      <c r="C2763" s="1">
        <v>7060876</v>
      </c>
      <c r="D2763" s="1">
        <v>13500000</v>
      </c>
      <c r="E2763" s="1">
        <f t="shared" si="86"/>
        <v>-6439124</v>
      </c>
      <c r="F2763" s="1">
        <v>132</v>
      </c>
      <c r="G2763" s="1">
        <v>124</v>
      </c>
      <c r="H2763" s="1" t="s">
        <v>1543</v>
      </c>
      <c r="I2763" s="1" t="str">
        <f>LEFT(H2763,9)</f>
        <v>Biography</v>
      </c>
      <c r="J2763" s="1" t="s">
        <v>212</v>
      </c>
      <c r="K2763" s="1">
        <v>44795</v>
      </c>
      <c r="L2763" s="1">
        <v>314</v>
      </c>
      <c r="M2763" s="1" t="s">
        <v>37</v>
      </c>
      <c r="N2763" s="1" t="s">
        <v>56</v>
      </c>
      <c r="O2763" s="1">
        <v>2000</v>
      </c>
      <c r="P2763" s="1">
        <v>7.4</v>
      </c>
    </row>
    <row r="2764" spans="1:16" ht="12.75" x14ac:dyDescent="0.2">
      <c r="A2764" s="1" t="s">
        <v>13611</v>
      </c>
      <c r="B2764" s="1" t="s">
        <v>13112</v>
      </c>
      <c r="C2764" s="1">
        <v>14989761</v>
      </c>
      <c r="D2764" s="1">
        <v>15000000</v>
      </c>
      <c r="E2764" s="1">
        <f t="shared" si="86"/>
        <v>-10239</v>
      </c>
      <c r="F2764" s="1">
        <v>401</v>
      </c>
      <c r="G2764" s="1">
        <v>110</v>
      </c>
      <c r="H2764" s="1" t="s">
        <v>1008</v>
      </c>
      <c r="I2764" s="1" t="str">
        <f t="shared" si="87"/>
        <v>Comedy</v>
      </c>
      <c r="J2764" s="1" t="s">
        <v>1399</v>
      </c>
      <c r="K2764" s="1">
        <v>185845</v>
      </c>
      <c r="L2764" s="1">
        <v>284</v>
      </c>
      <c r="M2764" s="1" t="s">
        <v>37</v>
      </c>
      <c r="N2764" s="1" t="s">
        <v>56</v>
      </c>
      <c r="O2764" s="1">
        <v>2012</v>
      </c>
      <c r="P2764" s="1">
        <v>7.2</v>
      </c>
    </row>
    <row r="2765" spans="1:16" ht="12.75" x14ac:dyDescent="0.2">
      <c r="A2765" s="1" t="s">
        <v>13615</v>
      </c>
      <c r="B2765" s="1" t="s">
        <v>12119</v>
      </c>
      <c r="C2765" s="1">
        <v>687081</v>
      </c>
      <c r="E2765" s="1">
        <f t="shared" si="86"/>
        <v>687081</v>
      </c>
      <c r="F2765" s="1">
        <v>58</v>
      </c>
      <c r="G2765" s="1">
        <v>105</v>
      </c>
      <c r="H2765" s="1" t="s">
        <v>13614</v>
      </c>
      <c r="I2765" s="1" t="str">
        <f>LEFT(H2765,5)</f>
        <v>Crime</v>
      </c>
      <c r="J2765" s="1" t="s">
        <v>4160</v>
      </c>
      <c r="K2765" s="1">
        <v>5602</v>
      </c>
      <c r="L2765" s="1">
        <v>59</v>
      </c>
      <c r="M2765" s="1" t="s">
        <v>37</v>
      </c>
      <c r="N2765" s="1" t="s">
        <v>38</v>
      </c>
      <c r="O2765" s="1">
        <v>2001</v>
      </c>
      <c r="P2765" s="1">
        <v>6</v>
      </c>
    </row>
    <row r="2766" spans="1:16" ht="12.75" x14ac:dyDescent="0.2">
      <c r="A2766" s="1" t="s">
        <v>13624</v>
      </c>
      <c r="B2766" s="1" t="s">
        <v>2951</v>
      </c>
      <c r="C2766" s="1">
        <v>5501940</v>
      </c>
      <c r="D2766" s="1">
        <v>13500000</v>
      </c>
      <c r="E2766" s="1">
        <f t="shared" si="86"/>
        <v>-7998060</v>
      </c>
      <c r="F2766" s="1">
        <v>192</v>
      </c>
      <c r="G2766" s="1">
        <v>178</v>
      </c>
      <c r="H2766" s="1" t="s">
        <v>3240</v>
      </c>
      <c r="I2766" s="1" t="str">
        <f>LEFT(H2766,9)</f>
        <v>Biography</v>
      </c>
      <c r="J2766" s="1" t="s">
        <v>205</v>
      </c>
      <c r="K2766" s="1">
        <v>248354</v>
      </c>
      <c r="L2766" s="1">
        <v>564</v>
      </c>
      <c r="M2766" s="1" t="s">
        <v>8730</v>
      </c>
      <c r="N2766" s="1" t="s">
        <v>766</v>
      </c>
      <c r="O2766" s="1">
        <v>2004</v>
      </c>
      <c r="P2766" s="1">
        <v>8.3000000000000007</v>
      </c>
    </row>
    <row r="2767" spans="1:16" ht="12.75" x14ac:dyDescent="0.2">
      <c r="A2767" s="1" t="s">
        <v>13629</v>
      </c>
      <c r="B2767" s="1" t="s">
        <v>3562</v>
      </c>
      <c r="C2767" s="1">
        <v>2086345</v>
      </c>
      <c r="D2767" s="1">
        <v>10000000</v>
      </c>
      <c r="E2767" s="1">
        <f t="shared" si="86"/>
        <v>-7913655</v>
      </c>
      <c r="F2767" s="1">
        <v>157</v>
      </c>
      <c r="G2767" s="1">
        <v>125</v>
      </c>
      <c r="H2767" s="1" t="s">
        <v>6325</v>
      </c>
      <c r="I2767" s="1" t="str">
        <f>LEFT(H2767,9)</f>
        <v>Biography</v>
      </c>
      <c r="J2767" s="1" t="s">
        <v>13628</v>
      </c>
      <c r="K2767" s="1">
        <v>64556</v>
      </c>
      <c r="L2767" s="1">
        <v>140</v>
      </c>
      <c r="M2767" s="1" t="s">
        <v>2777</v>
      </c>
      <c r="N2767" s="1" t="s">
        <v>3570</v>
      </c>
      <c r="O2767" s="1">
        <v>2004</v>
      </c>
      <c r="P2767" s="1">
        <v>8.1</v>
      </c>
    </row>
    <row r="2768" spans="1:16" ht="12.75" x14ac:dyDescent="0.2">
      <c r="A2768" s="1" t="s">
        <v>13634</v>
      </c>
      <c r="B2768" s="1" t="s">
        <v>11356</v>
      </c>
      <c r="C2768" s="1">
        <v>2605039</v>
      </c>
      <c r="E2768" s="1">
        <f t="shared" si="86"/>
        <v>2605039</v>
      </c>
      <c r="F2768" s="1">
        <v>454</v>
      </c>
      <c r="G2768" s="1">
        <v>108</v>
      </c>
      <c r="H2768" s="1" t="s">
        <v>3170</v>
      </c>
      <c r="I2768" s="1" t="str">
        <f>LEFT(H2768,5)</f>
        <v>Drama</v>
      </c>
      <c r="J2768" s="1" t="s">
        <v>99</v>
      </c>
      <c r="K2768" s="1">
        <v>85022</v>
      </c>
      <c r="L2768" s="1">
        <v>616</v>
      </c>
      <c r="M2768" s="1" t="s">
        <v>37</v>
      </c>
      <c r="N2768" s="1" t="s">
        <v>56</v>
      </c>
      <c r="O2768" s="1">
        <v>2013</v>
      </c>
      <c r="P2768" s="1">
        <v>6.3</v>
      </c>
    </row>
    <row r="2769" spans="1:16" ht="12.75" x14ac:dyDescent="0.2">
      <c r="A2769" s="1" t="s">
        <v>13639</v>
      </c>
      <c r="B2769" s="1" t="s">
        <v>3121</v>
      </c>
      <c r="C2769" s="1">
        <v>123922370</v>
      </c>
      <c r="D2769" s="1">
        <v>13000000</v>
      </c>
      <c r="E2769" s="1">
        <f t="shared" si="86"/>
        <v>110922370</v>
      </c>
      <c r="F2769" s="1">
        <v>62</v>
      </c>
      <c r="G2769" s="1">
        <v>121</v>
      </c>
      <c r="H2769" s="1" t="s">
        <v>13638</v>
      </c>
      <c r="I2769" s="1" t="str">
        <f>LEFT(H2769,9)</f>
        <v>Biography</v>
      </c>
      <c r="J2769" s="1" t="s">
        <v>810</v>
      </c>
      <c r="K2769" s="1">
        <v>98348</v>
      </c>
      <c r="L2769" s="1">
        <v>131</v>
      </c>
      <c r="M2769" s="1" t="s">
        <v>37</v>
      </c>
      <c r="N2769" s="1" t="s">
        <v>38</v>
      </c>
      <c r="O2769" s="1">
        <v>1987</v>
      </c>
      <c r="P2769" s="1">
        <v>7.3</v>
      </c>
    </row>
    <row r="2770" spans="1:16" ht="12.75" x14ac:dyDescent="0.2">
      <c r="A2770" s="1" t="s">
        <v>13643</v>
      </c>
      <c r="B2770" s="1" t="s">
        <v>7996</v>
      </c>
      <c r="C2770" s="1">
        <v>163591</v>
      </c>
      <c r="D2770" s="1">
        <v>13400000</v>
      </c>
      <c r="E2770" s="1">
        <f t="shared" si="86"/>
        <v>-13236409</v>
      </c>
      <c r="F2770" s="1">
        <v>4</v>
      </c>
      <c r="G2770" s="1">
        <v>100</v>
      </c>
      <c r="H2770" s="1" t="s">
        <v>1670</v>
      </c>
      <c r="I2770" s="1" t="str">
        <f t="shared" si="87"/>
        <v>Comedy</v>
      </c>
      <c r="J2770" s="1" t="s">
        <v>10431</v>
      </c>
      <c r="K2770" s="1">
        <v>912</v>
      </c>
      <c r="L2770" s="1">
        <v>17</v>
      </c>
      <c r="M2770" s="1" t="s">
        <v>37</v>
      </c>
      <c r="N2770" s="1" t="s">
        <v>5693</v>
      </c>
      <c r="O2770" s="1">
        <v>2010</v>
      </c>
      <c r="P2770" s="1">
        <v>3.6</v>
      </c>
    </row>
    <row r="2771" spans="1:16" ht="12.75" x14ac:dyDescent="0.2">
      <c r="A2771" s="1" t="s">
        <v>13647</v>
      </c>
      <c r="B2771" s="1" t="s">
        <v>1070</v>
      </c>
      <c r="C2771" s="1">
        <v>73000942</v>
      </c>
      <c r="D2771" s="1">
        <v>13000000</v>
      </c>
      <c r="E2771" s="1">
        <f t="shared" si="86"/>
        <v>60000942</v>
      </c>
      <c r="F2771" s="1">
        <v>84</v>
      </c>
      <c r="G2771" s="1">
        <v>115</v>
      </c>
      <c r="H2771" s="1" t="s">
        <v>4067</v>
      </c>
      <c r="I2771" s="1" t="str">
        <f>LEFT(H2771,11)</f>
        <v>Documentary</v>
      </c>
      <c r="J2771" s="1" t="s">
        <v>7064</v>
      </c>
      <c r="K2771" s="1">
        <v>74351</v>
      </c>
      <c r="L2771" s="1">
        <v>233</v>
      </c>
      <c r="M2771" s="1" t="s">
        <v>37</v>
      </c>
      <c r="N2771" s="1" t="s">
        <v>38</v>
      </c>
      <c r="O2771" s="1">
        <v>2011</v>
      </c>
      <c r="P2771" s="1">
        <v>1.6</v>
      </c>
    </row>
    <row r="2772" spans="1:16" ht="12.75" x14ac:dyDescent="0.2">
      <c r="A2772" s="1" t="s">
        <v>13651</v>
      </c>
      <c r="B2772" s="1" t="s">
        <v>1203</v>
      </c>
      <c r="C2772" s="1">
        <v>106952327</v>
      </c>
      <c r="D2772" s="1">
        <v>13000000</v>
      </c>
      <c r="E2772" s="1">
        <f t="shared" si="86"/>
        <v>93952327</v>
      </c>
      <c r="F2772" s="1">
        <v>669</v>
      </c>
      <c r="G2772" s="1">
        <v>108</v>
      </c>
      <c r="H2772" s="1" t="s">
        <v>4074</v>
      </c>
      <c r="I2772" s="1" t="str">
        <f>LEFT(H2772,5)</f>
        <v>Drama</v>
      </c>
      <c r="J2772" s="1" t="s">
        <v>840</v>
      </c>
      <c r="K2772" s="1">
        <v>551363</v>
      </c>
      <c r="L2772" s="1">
        <v>1140</v>
      </c>
      <c r="M2772" s="1" t="s">
        <v>37</v>
      </c>
      <c r="N2772" s="1" t="s">
        <v>38</v>
      </c>
      <c r="O2772" s="1">
        <v>2010</v>
      </c>
      <c r="P2772" s="1">
        <v>8</v>
      </c>
    </row>
    <row r="2773" spans="1:16" ht="12.75" x14ac:dyDescent="0.2">
      <c r="A2773" s="1" t="s">
        <v>1401</v>
      </c>
      <c r="B2773" s="1" t="s">
        <v>1398</v>
      </c>
      <c r="C2773" s="1">
        <v>58607007</v>
      </c>
      <c r="D2773" s="1">
        <v>100000000</v>
      </c>
      <c r="E2773" s="1">
        <f t="shared" si="86"/>
        <v>-41392993</v>
      </c>
      <c r="F2773" s="1">
        <v>492</v>
      </c>
      <c r="G2773" s="1">
        <v>117</v>
      </c>
      <c r="H2773" s="1" t="s">
        <v>1400</v>
      </c>
      <c r="I2773" s="1" t="str">
        <f t="shared" si="87"/>
        <v>Action</v>
      </c>
      <c r="J2773" s="1" t="s">
        <v>439</v>
      </c>
      <c r="K2773" s="1">
        <v>182910</v>
      </c>
      <c r="L2773" s="1">
        <v>630</v>
      </c>
      <c r="M2773" s="1" t="s">
        <v>37</v>
      </c>
      <c r="N2773" s="1" t="s">
        <v>38</v>
      </c>
      <c r="O2773" s="1">
        <v>2014</v>
      </c>
      <c r="P2773" s="1">
        <v>6.2</v>
      </c>
    </row>
    <row r="2774" spans="1:16" ht="12.75" x14ac:dyDescent="0.2">
      <c r="A2774" s="1" t="s">
        <v>13654</v>
      </c>
      <c r="B2774" s="1" t="s">
        <v>4849</v>
      </c>
      <c r="C2774" s="1">
        <v>57300000</v>
      </c>
      <c r="D2774" s="1">
        <v>13000000</v>
      </c>
      <c r="E2774" s="1">
        <f t="shared" si="86"/>
        <v>44300000</v>
      </c>
      <c r="F2774" s="1">
        <v>149</v>
      </c>
      <c r="G2774" s="1">
        <v>220</v>
      </c>
      <c r="H2774" s="1" t="s">
        <v>1934</v>
      </c>
      <c r="I2774" s="1" t="str">
        <f>LEFT(H2774,5)</f>
        <v>Crime</v>
      </c>
      <c r="J2774" s="1" t="s">
        <v>1745</v>
      </c>
      <c r="K2774" s="1">
        <v>790926</v>
      </c>
      <c r="L2774" s="1">
        <v>650</v>
      </c>
      <c r="M2774" s="1" t="s">
        <v>37</v>
      </c>
      <c r="N2774" s="1" t="s">
        <v>38</v>
      </c>
      <c r="O2774" s="1">
        <v>1974</v>
      </c>
      <c r="P2774" s="1">
        <v>9</v>
      </c>
    </row>
    <row r="2775" spans="1:16" ht="12.75" x14ac:dyDescent="0.2">
      <c r="A2775" s="1" t="s">
        <v>13657</v>
      </c>
      <c r="B2775" s="1" t="s">
        <v>5768</v>
      </c>
      <c r="C2775" s="1">
        <v>91038276</v>
      </c>
      <c r="D2775" s="1">
        <v>13000000</v>
      </c>
      <c r="E2775" s="1">
        <f t="shared" si="86"/>
        <v>78038276</v>
      </c>
      <c r="F2775" s="1">
        <v>101</v>
      </c>
      <c r="G2775" s="1">
        <v>112</v>
      </c>
      <c r="H2775" s="1" t="s">
        <v>7836</v>
      </c>
      <c r="I2775" s="1" t="str">
        <f>LEFT(H2775,5)</f>
        <v>Drama</v>
      </c>
      <c r="J2775" s="1" t="s">
        <v>11756</v>
      </c>
      <c r="K2775" s="1">
        <v>47876</v>
      </c>
      <c r="L2775" s="1">
        <v>320</v>
      </c>
      <c r="M2775" s="1" t="s">
        <v>37</v>
      </c>
      <c r="N2775" s="1" t="s">
        <v>38</v>
      </c>
      <c r="O2775" s="1">
        <v>2001</v>
      </c>
      <c r="P2775" s="1">
        <v>6.1</v>
      </c>
    </row>
    <row r="2776" spans="1:16" ht="12.75" x14ac:dyDescent="0.2">
      <c r="A2776" s="1" t="s">
        <v>13663</v>
      </c>
      <c r="B2776" s="1" t="s">
        <v>2065</v>
      </c>
      <c r="C2776" s="1">
        <v>49369900</v>
      </c>
      <c r="D2776" s="1">
        <v>7000000</v>
      </c>
      <c r="E2776" s="1">
        <f t="shared" si="86"/>
        <v>42369900</v>
      </c>
      <c r="F2776" s="1">
        <v>102</v>
      </c>
      <c r="G2776" s="1">
        <v>99</v>
      </c>
      <c r="H2776" s="1" t="s">
        <v>9753</v>
      </c>
      <c r="I2776" s="1" t="str">
        <f>LEFT(H2776,7)</f>
        <v>Fantasy</v>
      </c>
      <c r="J2776" s="1" t="s">
        <v>13662</v>
      </c>
      <c r="K2776" s="1">
        <v>36108</v>
      </c>
      <c r="L2776" s="1">
        <v>260</v>
      </c>
      <c r="M2776" s="1" t="s">
        <v>37</v>
      </c>
      <c r="N2776" s="1" t="s">
        <v>38</v>
      </c>
      <c r="O2776" s="1">
        <v>1988</v>
      </c>
      <c r="P2776" s="1">
        <v>5.7</v>
      </c>
    </row>
    <row r="2777" spans="1:16" ht="12.75" x14ac:dyDescent="0.2">
      <c r="A2777" s="1" t="s">
        <v>13668</v>
      </c>
      <c r="B2777" s="1" t="s">
        <v>9877</v>
      </c>
      <c r="C2777" s="1">
        <v>61693523</v>
      </c>
      <c r="D2777" s="1">
        <v>13000000</v>
      </c>
      <c r="E2777" s="1">
        <f t="shared" si="86"/>
        <v>48693523</v>
      </c>
      <c r="F2777" s="1">
        <v>63</v>
      </c>
      <c r="G2777" s="1">
        <v>109</v>
      </c>
      <c r="H2777" s="1" t="s">
        <v>3408</v>
      </c>
      <c r="I2777" s="1" t="str">
        <f t="shared" si="87"/>
        <v>Drama</v>
      </c>
      <c r="J2777" s="1" t="s">
        <v>749</v>
      </c>
      <c r="K2777" s="1">
        <v>6276</v>
      </c>
      <c r="L2777" s="1">
        <v>55</v>
      </c>
      <c r="M2777" s="1" t="s">
        <v>37</v>
      </c>
      <c r="N2777" s="1" t="s">
        <v>38</v>
      </c>
      <c r="O2777" s="1">
        <v>2016</v>
      </c>
      <c r="P2777" s="1">
        <v>6.8</v>
      </c>
    </row>
    <row r="2778" spans="1:16" ht="12.75" x14ac:dyDescent="0.2">
      <c r="A2778" s="1" t="s">
        <v>13672</v>
      </c>
      <c r="B2778" s="1" t="s">
        <v>13671</v>
      </c>
      <c r="C2778" s="1">
        <v>46729374</v>
      </c>
      <c r="D2778" s="1">
        <v>13000000</v>
      </c>
      <c r="E2778" s="1">
        <f t="shared" si="86"/>
        <v>33729374</v>
      </c>
      <c r="F2778" s="1">
        <v>106</v>
      </c>
      <c r="G2778" s="1">
        <v>83</v>
      </c>
      <c r="H2778" s="1" t="s">
        <v>10439</v>
      </c>
      <c r="I2778" s="1" t="str">
        <f t="shared" si="87"/>
        <v>Comedy</v>
      </c>
      <c r="J2778" s="1" t="s">
        <v>749</v>
      </c>
      <c r="K2778" s="1">
        <v>116625</v>
      </c>
      <c r="L2778" s="1">
        <v>469</v>
      </c>
      <c r="M2778" s="1" t="s">
        <v>37</v>
      </c>
      <c r="N2778" s="1" t="s">
        <v>38</v>
      </c>
      <c r="O2778" s="1">
        <v>2000</v>
      </c>
      <c r="P2778" s="1">
        <v>5.5</v>
      </c>
    </row>
    <row r="2779" spans="1:16" ht="12.75" x14ac:dyDescent="0.2">
      <c r="A2779" s="1" t="s">
        <v>13677</v>
      </c>
      <c r="B2779" s="1" t="s">
        <v>13675</v>
      </c>
      <c r="C2779" s="1">
        <v>44726644</v>
      </c>
      <c r="D2779" s="1">
        <v>13000000</v>
      </c>
      <c r="E2779" s="1">
        <f t="shared" si="86"/>
        <v>31726644</v>
      </c>
      <c r="F2779" s="1">
        <v>50</v>
      </c>
      <c r="G2779" s="1">
        <v>107</v>
      </c>
      <c r="H2779" s="1" t="s">
        <v>10279</v>
      </c>
      <c r="I2779" s="1" t="str">
        <f t="shared" si="87"/>
        <v>Action</v>
      </c>
      <c r="J2779" s="1" t="s">
        <v>4664</v>
      </c>
      <c r="K2779" s="1">
        <v>42614</v>
      </c>
      <c r="L2779" s="1">
        <v>120</v>
      </c>
      <c r="M2779" s="1" t="s">
        <v>37</v>
      </c>
      <c r="N2779" s="1" t="s">
        <v>38</v>
      </c>
      <c r="O2779" s="1">
        <v>1988</v>
      </c>
      <c r="P2779" s="1">
        <v>6.8</v>
      </c>
    </row>
    <row r="2780" spans="1:16" ht="12.75" x14ac:dyDescent="0.2">
      <c r="A2780" s="1" t="s">
        <v>13681</v>
      </c>
      <c r="B2780" s="1" t="s">
        <v>13680</v>
      </c>
      <c r="C2780" s="1">
        <v>44134898</v>
      </c>
      <c r="D2780" s="1">
        <v>13000000</v>
      </c>
      <c r="E2780" s="1">
        <f t="shared" si="86"/>
        <v>31134898</v>
      </c>
      <c r="F2780" s="1">
        <v>275</v>
      </c>
      <c r="G2780" s="1">
        <v>102</v>
      </c>
      <c r="H2780" s="1" t="s">
        <v>2526</v>
      </c>
      <c r="I2780" s="1" t="str">
        <f t="shared" si="87"/>
        <v>Comedy</v>
      </c>
      <c r="J2780" s="1" t="s">
        <v>546</v>
      </c>
      <c r="K2780" s="1">
        <v>72803</v>
      </c>
      <c r="L2780" s="1">
        <v>171</v>
      </c>
      <c r="M2780" s="1" t="s">
        <v>37</v>
      </c>
      <c r="N2780" s="1" t="s">
        <v>38</v>
      </c>
      <c r="O2780" s="1">
        <v>2014</v>
      </c>
      <c r="P2780" s="1">
        <v>7.3</v>
      </c>
    </row>
    <row r="2781" spans="1:16" ht="12.75" x14ac:dyDescent="0.2">
      <c r="A2781" s="1" t="s">
        <v>13684</v>
      </c>
      <c r="B2781" s="1" t="s">
        <v>7180</v>
      </c>
      <c r="C2781" s="1">
        <v>48637684</v>
      </c>
      <c r="D2781" s="1">
        <v>12500000</v>
      </c>
      <c r="E2781" s="1">
        <f t="shared" si="86"/>
        <v>36137684</v>
      </c>
      <c r="F2781" s="1">
        <v>90</v>
      </c>
      <c r="G2781" s="1">
        <v>100</v>
      </c>
      <c r="H2781" s="1" t="s">
        <v>1680</v>
      </c>
      <c r="I2781" s="1" t="str">
        <f t="shared" si="87"/>
        <v>Comedy</v>
      </c>
      <c r="J2781" s="1" t="s">
        <v>623</v>
      </c>
      <c r="K2781" s="1">
        <v>16979</v>
      </c>
      <c r="L2781" s="1">
        <v>42</v>
      </c>
      <c r="M2781" s="1" t="s">
        <v>37</v>
      </c>
      <c r="N2781" s="1" t="s">
        <v>38</v>
      </c>
      <c r="O2781" s="1">
        <v>2014</v>
      </c>
      <c r="P2781" s="1">
        <v>6.1</v>
      </c>
    </row>
    <row r="2782" spans="1:16" ht="12.75" x14ac:dyDescent="0.2">
      <c r="A2782" s="1" t="s">
        <v>13687</v>
      </c>
      <c r="B2782" s="1" t="s">
        <v>7438</v>
      </c>
      <c r="C2782" s="1">
        <v>38176108</v>
      </c>
      <c r="D2782" s="1">
        <v>16000000</v>
      </c>
      <c r="E2782" s="1">
        <f t="shared" si="86"/>
        <v>22176108</v>
      </c>
      <c r="F2782" s="1">
        <v>133</v>
      </c>
      <c r="G2782" s="1">
        <v>97</v>
      </c>
      <c r="H2782" s="1" t="s">
        <v>1414</v>
      </c>
      <c r="I2782" s="1" t="str">
        <f t="shared" si="87"/>
        <v>Comedy</v>
      </c>
      <c r="J2782" s="1" t="s">
        <v>62</v>
      </c>
      <c r="K2782" s="1">
        <v>222099</v>
      </c>
      <c r="L2782" s="1">
        <v>549</v>
      </c>
      <c r="M2782" s="1" t="s">
        <v>37</v>
      </c>
      <c r="N2782" s="1" t="s">
        <v>38</v>
      </c>
      <c r="O2782" s="1">
        <v>1999</v>
      </c>
      <c r="P2782" s="1">
        <v>7.2</v>
      </c>
    </row>
    <row r="2783" spans="1:16" ht="12.75" x14ac:dyDescent="0.2">
      <c r="A2783" s="1" t="s">
        <v>13692</v>
      </c>
      <c r="B2783" s="1" t="s">
        <v>13691</v>
      </c>
      <c r="C2783" s="1">
        <v>28972187</v>
      </c>
      <c r="D2783" s="1">
        <v>13000000</v>
      </c>
      <c r="E2783" s="1">
        <f t="shared" si="86"/>
        <v>15972187</v>
      </c>
      <c r="F2783" s="1">
        <v>49</v>
      </c>
      <c r="G2783" s="1">
        <v>92</v>
      </c>
      <c r="H2783" s="1" t="s">
        <v>1670</v>
      </c>
      <c r="I2783" s="1" t="str">
        <f t="shared" si="87"/>
        <v>Comedy</v>
      </c>
      <c r="J2783" s="1" t="s">
        <v>1947</v>
      </c>
      <c r="K2783" s="1">
        <v>28805</v>
      </c>
      <c r="L2783" s="1">
        <v>159</v>
      </c>
      <c r="M2783" s="1" t="s">
        <v>37</v>
      </c>
      <c r="N2783" s="1" t="s">
        <v>38</v>
      </c>
      <c r="O2783" s="1">
        <v>2002</v>
      </c>
      <c r="P2783" s="1">
        <v>5.9</v>
      </c>
    </row>
    <row r="2784" spans="1:16" ht="12.75" x14ac:dyDescent="0.2">
      <c r="A2784" s="1" t="s">
        <v>13697</v>
      </c>
      <c r="B2784" s="1" t="s">
        <v>13696</v>
      </c>
      <c r="C2784" s="1">
        <v>27979400</v>
      </c>
      <c r="D2784" s="1">
        <v>8200000</v>
      </c>
      <c r="E2784" s="1">
        <f t="shared" si="86"/>
        <v>19779400</v>
      </c>
      <c r="F2784" s="1">
        <v>19</v>
      </c>
      <c r="G2784" s="1">
        <v>84</v>
      </c>
      <c r="H2784" s="1" t="s">
        <v>1751</v>
      </c>
      <c r="I2784" s="1" t="str">
        <f t="shared" si="87"/>
        <v>Action</v>
      </c>
      <c r="J2784" s="1" t="s">
        <v>1955</v>
      </c>
      <c r="K2784" s="1">
        <v>37611</v>
      </c>
      <c r="L2784" s="1">
        <v>72</v>
      </c>
      <c r="M2784" s="1" t="s">
        <v>37</v>
      </c>
      <c r="N2784" s="1" t="s">
        <v>38</v>
      </c>
      <c r="O2784" s="1">
        <v>1993</v>
      </c>
      <c r="P2784" s="1">
        <v>6.1</v>
      </c>
    </row>
    <row r="2785" spans="1:16" ht="12.75" x14ac:dyDescent="0.2">
      <c r="A2785" s="1" t="s">
        <v>13700</v>
      </c>
      <c r="B2785" s="1" t="s">
        <v>5127</v>
      </c>
      <c r="C2785" s="1">
        <v>54257433</v>
      </c>
      <c r="D2785" s="1">
        <v>17000000</v>
      </c>
      <c r="E2785" s="1">
        <f t="shared" si="86"/>
        <v>37257433</v>
      </c>
      <c r="F2785" s="1">
        <v>186</v>
      </c>
      <c r="G2785" s="1">
        <v>86</v>
      </c>
      <c r="H2785" s="1" t="s">
        <v>4383</v>
      </c>
      <c r="I2785" s="1" t="str">
        <f>LEFT(H2785,5)</f>
        <v>Drama</v>
      </c>
      <c r="J2785" s="1" t="s">
        <v>9749</v>
      </c>
      <c r="K2785" s="1">
        <v>12983</v>
      </c>
      <c r="L2785" s="1">
        <v>139</v>
      </c>
      <c r="M2785" s="1" t="s">
        <v>37</v>
      </c>
      <c r="N2785" s="1" t="s">
        <v>38</v>
      </c>
      <c r="O2785" s="1">
        <v>2016</v>
      </c>
      <c r="P2785" s="1">
        <v>6.8</v>
      </c>
    </row>
    <row r="2786" spans="1:16" ht="12.75" x14ac:dyDescent="0.2">
      <c r="A2786" s="1" t="s">
        <v>13705</v>
      </c>
      <c r="B2786" s="1" t="s">
        <v>13704</v>
      </c>
      <c r="C2786" s="1">
        <v>23947</v>
      </c>
      <c r="D2786" s="1">
        <v>13000000</v>
      </c>
      <c r="E2786" s="1">
        <f t="shared" si="86"/>
        <v>-12976053</v>
      </c>
      <c r="F2786" s="1">
        <v>185</v>
      </c>
      <c r="G2786" s="1">
        <v>120</v>
      </c>
      <c r="H2786" s="1" t="s">
        <v>2953</v>
      </c>
      <c r="I2786" s="1" t="str">
        <f t="shared" si="87"/>
        <v>Sci-Fi</v>
      </c>
      <c r="J2786" s="1" t="s">
        <v>1206</v>
      </c>
      <c r="K2786" s="1">
        <v>357579</v>
      </c>
      <c r="L2786" s="1">
        <v>1100</v>
      </c>
      <c r="M2786" s="1" t="s">
        <v>37</v>
      </c>
      <c r="N2786" s="1" t="s">
        <v>38</v>
      </c>
      <c r="O2786" s="1">
        <v>2004</v>
      </c>
      <c r="P2786" s="1">
        <v>7.7</v>
      </c>
    </row>
    <row r="2787" spans="1:16" ht="12.75" x14ac:dyDescent="0.2">
      <c r="A2787" s="1" t="s">
        <v>13708</v>
      </c>
      <c r="B2787" s="1" t="s">
        <v>11126</v>
      </c>
      <c r="C2787" s="1">
        <v>60008303</v>
      </c>
      <c r="D2787" s="1">
        <v>13000000</v>
      </c>
      <c r="E2787" s="1">
        <f t="shared" si="86"/>
        <v>47008303</v>
      </c>
      <c r="F2787" s="1">
        <v>42</v>
      </c>
      <c r="G2787" s="1">
        <v>89</v>
      </c>
      <c r="H2787" s="1" t="s">
        <v>2357</v>
      </c>
      <c r="I2787" s="1" t="str">
        <f>LEFT(H2787,9)</f>
        <v>Adventure</v>
      </c>
      <c r="J2787" s="1" t="s">
        <v>2471</v>
      </c>
      <c r="K2787" s="1">
        <v>9285</v>
      </c>
      <c r="L2787" s="1">
        <v>91</v>
      </c>
      <c r="M2787" s="1" t="s">
        <v>37</v>
      </c>
      <c r="N2787" s="1" t="s">
        <v>38</v>
      </c>
      <c r="O2787" s="1">
        <v>2000</v>
      </c>
      <c r="P2787" s="1">
        <v>4.9000000000000004</v>
      </c>
    </row>
    <row r="2788" spans="1:16" ht="12.75" x14ac:dyDescent="0.2">
      <c r="A2788" s="1" t="s">
        <v>13712</v>
      </c>
      <c r="B2788" s="1" t="s">
        <v>13711</v>
      </c>
      <c r="C2788" s="1">
        <v>49121934</v>
      </c>
      <c r="D2788" s="1">
        <v>13000000</v>
      </c>
      <c r="E2788" s="1">
        <f t="shared" si="86"/>
        <v>36121934</v>
      </c>
      <c r="F2788" s="1">
        <v>37</v>
      </c>
      <c r="G2788" s="1">
        <v>117</v>
      </c>
      <c r="H2788" s="1" t="s">
        <v>1414</v>
      </c>
      <c r="I2788" s="1" t="str">
        <f t="shared" si="87"/>
        <v>Comedy</v>
      </c>
      <c r="J2788" s="1" t="s">
        <v>1539</v>
      </c>
      <c r="K2788" s="1">
        <v>6528</v>
      </c>
      <c r="L2788" s="1">
        <v>32</v>
      </c>
      <c r="M2788" s="1" t="s">
        <v>37</v>
      </c>
      <c r="N2788" s="1" t="s">
        <v>38</v>
      </c>
      <c r="O2788" s="1">
        <v>2007</v>
      </c>
      <c r="P2788" s="1">
        <v>6.1</v>
      </c>
    </row>
    <row r="2789" spans="1:16" ht="12.75" x14ac:dyDescent="0.2">
      <c r="A2789" s="1" t="s">
        <v>13716</v>
      </c>
      <c r="B2789" s="1" t="s">
        <v>11262</v>
      </c>
      <c r="C2789" s="1">
        <v>27141959</v>
      </c>
      <c r="D2789" s="1">
        <v>18000000</v>
      </c>
      <c r="E2789" s="1">
        <f t="shared" si="86"/>
        <v>9141959</v>
      </c>
      <c r="F2789" s="1">
        <v>45</v>
      </c>
      <c r="G2789" s="1">
        <v>97</v>
      </c>
      <c r="H2789" s="1" t="s">
        <v>13715</v>
      </c>
      <c r="I2789" s="1" t="str">
        <f t="shared" si="87"/>
        <v>Comedy</v>
      </c>
      <c r="J2789" s="1" t="s">
        <v>3930</v>
      </c>
      <c r="K2789" s="1">
        <v>19547</v>
      </c>
      <c r="L2789" s="1">
        <v>168</v>
      </c>
      <c r="M2789" s="1" t="s">
        <v>37</v>
      </c>
      <c r="N2789" s="1" t="s">
        <v>38</v>
      </c>
      <c r="O2789" s="1">
        <v>1999</v>
      </c>
      <c r="P2789" s="1">
        <v>2.5</v>
      </c>
    </row>
    <row r="2790" spans="1:16" ht="12.75" x14ac:dyDescent="0.2">
      <c r="A2790" s="1" t="s">
        <v>13720</v>
      </c>
      <c r="B2790" s="1" t="s">
        <v>13719</v>
      </c>
      <c r="C2790" s="1">
        <v>27052167</v>
      </c>
      <c r="D2790" s="1">
        <v>13000000</v>
      </c>
      <c r="E2790" s="1">
        <f t="shared" si="86"/>
        <v>14052167</v>
      </c>
      <c r="F2790" s="1">
        <v>57</v>
      </c>
      <c r="G2790" s="1">
        <v>91</v>
      </c>
      <c r="H2790" s="1" t="s">
        <v>421</v>
      </c>
      <c r="I2790" s="1" t="str">
        <f t="shared" si="87"/>
        <v>Action</v>
      </c>
      <c r="J2790" s="1" t="s">
        <v>3008</v>
      </c>
      <c r="K2790" s="1">
        <v>24834</v>
      </c>
      <c r="L2790" s="1">
        <v>168</v>
      </c>
      <c r="M2790" s="1" t="s">
        <v>37</v>
      </c>
      <c r="N2790" s="1" t="s">
        <v>38</v>
      </c>
      <c r="O2790" s="1">
        <v>1998</v>
      </c>
      <c r="P2790" s="1">
        <v>6.1</v>
      </c>
    </row>
    <row r="2791" spans="1:16" ht="12.75" x14ac:dyDescent="0.2">
      <c r="A2791" s="1" t="s">
        <v>13725</v>
      </c>
      <c r="B2791" s="1" t="s">
        <v>13724</v>
      </c>
      <c r="C2791" s="1">
        <v>26539321</v>
      </c>
      <c r="D2791" s="1">
        <v>13000000</v>
      </c>
      <c r="E2791" s="1">
        <f t="shared" si="86"/>
        <v>13539321</v>
      </c>
      <c r="F2791" s="1">
        <v>25</v>
      </c>
      <c r="G2791" s="1">
        <v>100</v>
      </c>
      <c r="H2791" s="1" t="s">
        <v>3931</v>
      </c>
      <c r="I2791" s="1" t="str">
        <f t="shared" si="87"/>
        <v>Comedy</v>
      </c>
      <c r="J2791" s="1" t="s">
        <v>5423</v>
      </c>
      <c r="K2791" s="1">
        <v>7984</v>
      </c>
      <c r="L2791" s="1">
        <v>42</v>
      </c>
      <c r="M2791" s="1" t="s">
        <v>37</v>
      </c>
      <c r="N2791" s="1" t="s">
        <v>38</v>
      </c>
      <c r="O2791" s="1">
        <v>1996</v>
      </c>
      <c r="P2791" s="1">
        <v>5.9</v>
      </c>
    </row>
    <row r="2792" spans="1:16" ht="12.75" x14ac:dyDescent="0.2">
      <c r="A2792" s="1" t="s">
        <v>13731</v>
      </c>
      <c r="B2792" s="1" t="s">
        <v>13729</v>
      </c>
      <c r="C2792" s="1">
        <v>28501605</v>
      </c>
      <c r="D2792" s="1">
        <v>13000000</v>
      </c>
      <c r="E2792" s="1">
        <f t="shared" si="86"/>
        <v>15501605</v>
      </c>
      <c r="F2792" s="1">
        <v>59</v>
      </c>
      <c r="G2792" s="1">
        <v>72</v>
      </c>
      <c r="H2792" s="1" t="s">
        <v>7405</v>
      </c>
      <c r="I2792" s="1" t="str">
        <f>LEFT(H2792,7)</f>
        <v>Fantasy</v>
      </c>
      <c r="J2792" s="1" t="s">
        <v>13730</v>
      </c>
      <c r="K2792" s="1">
        <v>31371</v>
      </c>
      <c r="L2792" s="1">
        <v>166</v>
      </c>
      <c r="M2792" s="1" t="s">
        <v>37</v>
      </c>
      <c r="N2792" s="1" t="s">
        <v>38</v>
      </c>
      <c r="O2792" s="1">
        <v>1990</v>
      </c>
      <c r="P2792" s="1">
        <v>5.7</v>
      </c>
    </row>
    <row r="2793" spans="1:16" ht="12.75" x14ac:dyDescent="0.2">
      <c r="A2793" s="1" t="s">
        <v>13737</v>
      </c>
      <c r="B2793" s="1" t="s">
        <v>13735</v>
      </c>
      <c r="C2793" s="1">
        <v>52543632</v>
      </c>
      <c r="D2793" s="1">
        <v>13200000</v>
      </c>
      <c r="E2793" s="1">
        <f t="shared" si="86"/>
        <v>39343632</v>
      </c>
      <c r="F2793" s="1">
        <v>58</v>
      </c>
      <c r="G2793" s="1">
        <v>84</v>
      </c>
      <c r="H2793" s="1" t="s">
        <v>1527</v>
      </c>
      <c r="I2793" s="1" t="str">
        <f>LEFT(H2793,5)</f>
        <v>Crime</v>
      </c>
      <c r="J2793" s="1" t="s">
        <v>2715</v>
      </c>
      <c r="K2793" s="1">
        <v>12676</v>
      </c>
      <c r="L2793" s="1">
        <v>84</v>
      </c>
      <c r="M2793" s="1" t="s">
        <v>37</v>
      </c>
      <c r="N2793" s="1" t="s">
        <v>38</v>
      </c>
      <c r="O2793" s="1">
        <v>2014</v>
      </c>
      <c r="P2793" s="1">
        <v>5.6</v>
      </c>
    </row>
    <row r="2794" spans="1:16" ht="12.75" x14ac:dyDescent="0.2">
      <c r="A2794" s="1" t="s">
        <v>13741</v>
      </c>
      <c r="B2794" s="1" t="s">
        <v>3258</v>
      </c>
      <c r="C2794" s="1">
        <v>25592632</v>
      </c>
      <c r="D2794" s="1">
        <v>18000000</v>
      </c>
      <c r="E2794" s="1">
        <f t="shared" si="86"/>
        <v>7592632</v>
      </c>
      <c r="F2794" s="1">
        <v>330</v>
      </c>
      <c r="G2794" s="1">
        <v>126</v>
      </c>
      <c r="H2794" s="1" t="s">
        <v>6402</v>
      </c>
      <c r="I2794" s="1" t="str">
        <f t="shared" si="87"/>
        <v>Horror</v>
      </c>
      <c r="J2794" s="1" t="s">
        <v>1211</v>
      </c>
      <c r="K2794" s="1">
        <v>220475</v>
      </c>
      <c r="L2794" s="1">
        <v>1066</v>
      </c>
      <c r="M2794" s="1" t="s">
        <v>37</v>
      </c>
      <c r="N2794" s="1" t="s">
        <v>38</v>
      </c>
      <c r="O2794" s="1">
        <v>2007</v>
      </c>
      <c r="P2794" s="1">
        <v>7.2</v>
      </c>
    </row>
    <row r="2795" spans="1:16" ht="12.75" x14ac:dyDescent="0.2">
      <c r="A2795" s="1" t="s">
        <v>13747</v>
      </c>
      <c r="B2795" s="1" t="s">
        <v>13744</v>
      </c>
      <c r="C2795" s="1">
        <v>25440971</v>
      </c>
      <c r="D2795" s="1">
        <v>15000000</v>
      </c>
      <c r="E2795" s="1">
        <f t="shared" si="86"/>
        <v>10440971</v>
      </c>
      <c r="F2795" s="1">
        <v>489</v>
      </c>
      <c r="G2795" s="1">
        <v>108</v>
      </c>
      <c r="H2795" s="1" t="s">
        <v>2201</v>
      </c>
      <c r="I2795" s="1" t="str">
        <f>LEFT(H2795,5)</f>
        <v>Drama</v>
      </c>
      <c r="J2795" s="1" t="s">
        <v>13746</v>
      </c>
      <c r="K2795" s="1">
        <v>289508</v>
      </c>
      <c r="L2795" s="1">
        <v>611</v>
      </c>
      <c r="M2795" s="1" t="s">
        <v>37</v>
      </c>
      <c r="N2795" s="1" t="s">
        <v>56</v>
      </c>
      <c r="O2795" s="1">
        <v>2015</v>
      </c>
      <c r="P2795" s="1">
        <v>7.7</v>
      </c>
    </row>
    <row r="2796" spans="1:16" ht="12.75" x14ac:dyDescent="0.2">
      <c r="A2796" s="1" t="s">
        <v>13752</v>
      </c>
      <c r="B2796" s="1" t="s">
        <v>1799</v>
      </c>
      <c r="C2796" s="1">
        <v>22858926</v>
      </c>
      <c r="D2796" s="1">
        <v>13000000</v>
      </c>
      <c r="E2796" s="1">
        <f t="shared" si="86"/>
        <v>9858926</v>
      </c>
      <c r="F2796" s="1">
        <v>242</v>
      </c>
      <c r="G2796" s="1">
        <v>112</v>
      </c>
      <c r="H2796" s="1" t="s">
        <v>7900</v>
      </c>
      <c r="I2796" s="1" t="str">
        <f t="shared" si="87"/>
        <v>Comedy</v>
      </c>
      <c r="J2796" s="1" t="s">
        <v>4462</v>
      </c>
      <c r="K2796" s="1">
        <v>254404</v>
      </c>
      <c r="L2796" s="1">
        <v>840</v>
      </c>
      <c r="M2796" s="1" t="s">
        <v>37</v>
      </c>
      <c r="N2796" s="1" t="s">
        <v>38</v>
      </c>
      <c r="O2796" s="1">
        <v>1999</v>
      </c>
      <c r="P2796" s="1">
        <v>7.8</v>
      </c>
    </row>
    <row r="2797" spans="1:16" ht="12.75" x14ac:dyDescent="0.2">
      <c r="A2797" s="1" t="s">
        <v>13756</v>
      </c>
      <c r="B2797" s="1" t="s">
        <v>13755</v>
      </c>
      <c r="C2797" s="1">
        <v>22235901</v>
      </c>
      <c r="D2797" s="1">
        <v>6000000</v>
      </c>
      <c r="E2797" s="1">
        <f t="shared" si="86"/>
        <v>16235901</v>
      </c>
      <c r="F2797" s="1">
        <v>40</v>
      </c>
      <c r="G2797" s="1">
        <v>90</v>
      </c>
      <c r="H2797" s="1" t="s">
        <v>1680</v>
      </c>
      <c r="I2797" s="1" t="str">
        <f t="shared" si="87"/>
        <v>Comedy</v>
      </c>
      <c r="J2797" s="1" t="s">
        <v>5449</v>
      </c>
      <c r="K2797" s="1">
        <v>4339</v>
      </c>
      <c r="L2797" s="1">
        <v>31</v>
      </c>
      <c r="M2797" s="1" t="s">
        <v>37</v>
      </c>
      <c r="N2797" s="1" t="s">
        <v>38</v>
      </c>
      <c r="O2797" s="1">
        <v>2001</v>
      </c>
      <c r="P2797" s="1">
        <v>6.1</v>
      </c>
    </row>
    <row r="2798" spans="1:16" ht="12.75" x14ac:dyDescent="0.2">
      <c r="A2798" s="1" t="s">
        <v>13762</v>
      </c>
      <c r="B2798" s="1" t="s">
        <v>1494</v>
      </c>
      <c r="C2798" s="1">
        <v>38916903</v>
      </c>
      <c r="D2798" s="1">
        <v>13000000</v>
      </c>
      <c r="E2798" s="1">
        <f t="shared" si="86"/>
        <v>25916903</v>
      </c>
      <c r="F2798" s="1">
        <v>112</v>
      </c>
      <c r="G2798" s="1">
        <v>91</v>
      </c>
      <c r="H2798" s="1" t="s">
        <v>13760</v>
      </c>
      <c r="I2798" s="1" t="str">
        <f>LEFT(H2798,9)</f>
        <v>Adventure</v>
      </c>
      <c r="J2798" s="1" t="s">
        <v>13761</v>
      </c>
      <c r="K2798" s="1">
        <v>15664</v>
      </c>
      <c r="L2798" s="1">
        <v>149</v>
      </c>
      <c r="M2798" s="1" t="s">
        <v>37</v>
      </c>
      <c r="N2798" s="1" t="s">
        <v>38</v>
      </c>
      <c r="O2798" s="1">
        <v>2014</v>
      </c>
      <c r="P2798" s="1">
        <v>5.8</v>
      </c>
    </row>
    <row r="2799" spans="1:16" ht="12.75" x14ac:dyDescent="0.2">
      <c r="A2799" s="1" t="s">
        <v>13766</v>
      </c>
      <c r="B2799" s="1" t="s">
        <v>5407</v>
      </c>
      <c r="C2799" s="1">
        <v>16929123</v>
      </c>
      <c r="D2799" s="1">
        <v>14000000</v>
      </c>
      <c r="E2799" s="1">
        <f t="shared" si="86"/>
        <v>2929123</v>
      </c>
      <c r="F2799" s="1">
        <v>84</v>
      </c>
      <c r="G2799" s="1">
        <v>135</v>
      </c>
      <c r="H2799" s="1" t="s">
        <v>213</v>
      </c>
      <c r="I2799" s="1" t="str">
        <f>LEFT(H2799,5)</f>
        <v>Drama</v>
      </c>
      <c r="J2799" s="1" t="s">
        <v>83</v>
      </c>
      <c r="K2799" s="1">
        <v>21406</v>
      </c>
      <c r="L2799" s="1">
        <v>169</v>
      </c>
      <c r="M2799" s="1" t="s">
        <v>37</v>
      </c>
      <c r="N2799" s="1" t="s">
        <v>38</v>
      </c>
      <c r="O2799" s="1">
        <v>2001</v>
      </c>
      <c r="P2799" s="1">
        <v>6.5</v>
      </c>
    </row>
    <row r="2800" spans="1:16" ht="12.75" x14ac:dyDescent="0.2">
      <c r="A2800" s="1" t="s">
        <v>13772</v>
      </c>
      <c r="B2800" s="1" t="s">
        <v>3693</v>
      </c>
      <c r="C2800" s="1">
        <v>13753931</v>
      </c>
      <c r="D2800" s="1">
        <v>19000000</v>
      </c>
      <c r="E2800" s="1">
        <f t="shared" si="86"/>
        <v>-5246069</v>
      </c>
      <c r="F2800" s="1">
        <v>251</v>
      </c>
      <c r="G2800" s="1">
        <v>141</v>
      </c>
      <c r="H2800" s="1" t="s">
        <v>1960</v>
      </c>
      <c r="I2800" s="1" t="str">
        <f>LEFT(H2800,5)</f>
        <v>Drama</v>
      </c>
      <c r="J2800" s="1" t="s">
        <v>13771</v>
      </c>
      <c r="K2800" s="1">
        <v>132149</v>
      </c>
      <c r="L2800" s="1">
        <v>316</v>
      </c>
      <c r="M2800" s="1" t="s">
        <v>675</v>
      </c>
      <c r="N2800" s="1" t="s">
        <v>38</v>
      </c>
      <c r="O2800" s="1">
        <v>2006</v>
      </c>
      <c r="P2800" s="1">
        <v>7.9</v>
      </c>
    </row>
    <row r="2801" spans="1:16" ht="12.75" x14ac:dyDescent="0.2">
      <c r="A2801" s="1" t="s">
        <v>13777</v>
      </c>
      <c r="B2801" s="1" t="s">
        <v>13776</v>
      </c>
      <c r="C2801" s="1">
        <v>10996440</v>
      </c>
      <c r="D2801" s="1">
        <v>13000000</v>
      </c>
      <c r="E2801" s="1">
        <f t="shared" si="86"/>
        <v>-2003560</v>
      </c>
      <c r="F2801" s="1">
        <v>113</v>
      </c>
      <c r="G2801" s="1">
        <v>104</v>
      </c>
      <c r="H2801" s="1" t="s">
        <v>658</v>
      </c>
      <c r="I2801" s="1" t="str">
        <f>LEFT(H2801,9)</f>
        <v>Adventure</v>
      </c>
      <c r="J2801" s="1" t="s">
        <v>81</v>
      </c>
      <c r="K2801" s="1">
        <v>19707</v>
      </c>
      <c r="L2801" s="1">
        <v>128</v>
      </c>
      <c r="M2801" s="1" t="s">
        <v>37</v>
      </c>
      <c r="N2801" s="1" t="s">
        <v>38</v>
      </c>
      <c r="O2801" s="1">
        <v>2006</v>
      </c>
      <c r="P2801" s="1">
        <v>6.3</v>
      </c>
    </row>
    <row r="2802" spans="1:16" ht="12.75" x14ac:dyDescent="0.2">
      <c r="A2802" s="1" t="s">
        <v>13781</v>
      </c>
      <c r="B2802" s="1" t="s">
        <v>13780</v>
      </c>
      <c r="C2802" s="1">
        <v>8026971</v>
      </c>
      <c r="D2802" s="1">
        <v>13000000</v>
      </c>
      <c r="E2802" s="1">
        <f t="shared" si="86"/>
        <v>-4973029</v>
      </c>
      <c r="F2802" s="1">
        <v>23</v>
      </c>
      <c r="G2802" s="1">
        <v>84</v>
      </c>
      <c r="H2802" s="1" t="s">
        <v>1680</v>
      </c>
      <c r="I2802" s="1" t="str">
        <f t="shared" si="87"/>
        <v>Comedy</v>
      </c>
      <c r="J2802" s="1" t="s">
        <v>2118</v>
      </c>
      <c r="K2802" s="1">
        <v>1520</v>
      </c>
      <c r="L2802" s="1">
        <v>20</v>
      </c>
      <c r="M2802" s="1" t="s">
        <v>37</v>
      </c>
      <c r="N2802" s="1" t="s">
        <v>38</v>
      </c>
      <c r="O2802" s="1">
        <v>1998</v>
      </c>
      <c r="P2802" s="1">
        <v>3.8</v>
      </c>
    </row>
    <row r="2803" spans="1:16" ht="12.75" x14ac:dyDescent="0.2">
      <c r="A2803" s="1" t="s">
        <v>13785</v>
      </c>
      <c r="B2803" s="1" t="s">
        <v>13784</v>
      </c>
      <c r="C2803" s="1">
        <v>14677654</v>
      </c>
      <c r="D2803" s="1">
        <v>13000000</v>
      </c>
      <c r="E2803" s="1">
        <f t="shared" si="86"/>
        <v>1677654</v>
      </c>
      <c r="F2803" s="1">
        <v>421</v>
      </c>
      <c r="G2803" s="1">
        <v>118</v>
      </c>
      <c r="H2803" s="1" t="s">
        <v>3408</v>
      </c>
      <c r="I2803" s="1" t="str">
        <f t="shared" si="87"/>
        <v>Drama</v>
      </c>
      <c r="J2803" s="1" t="s">
        <v>2317</v>
      </c>
      <c r="K2803" s="1">
        <v>161288</v>
      </c>
      <c r="L2803" s="1">
        <v>351</v>
      </c>
      <c r="M2803" s="1" t="s">
        <v>37</v>
      </c>
      <c r="N2803" s="1" t="s">
        <v>7986</v>
      </c>
      <c r="O2803" s="1">
        <v>2015</v>
      </c>
      <c r="P2803" s="1">
        <v>8.3000000000000007</v>
      </c>
    </row>
    <row r="2804" spans="1:16" ht="12.75" x14ac:dyDescent="0.2">
      <c r="A2804" s="1" t="s">
        <v>13788</v>
      </c>
      <c r="B2804" s="1" t="s">
        <v>6767</v>
      </c>
      <c r="C2804" s="1">
        <v>9975684</v>
      </c>
      <c r="D2804" s="1">
        <v>13000000</v>
      </c>
      <c r="E2804" s="1">
        <f t="shared" si="86"/>
        <v>-3024316</v>
      </c>
      <c r="F2804" s="1">
        <v>32</v>
      </c>
      <c r="G2804" s="1">
        <v>82</v>
      </c>
      <c r="H2804" s="1" t="s">
        <v>1670</v>
      </c>
      <c r="I2804" s="1" t="str">
        <f t="shared" si="87"/>
        <v>Comedy</v>
      </c>
      <c r="J2804" s="1" t="s">
        <v>323</v>
      </c>
      <c r="K2804" s="1">
        <v>20033</v>
      </c>
      <c r="L2804" s="1">
        <v>117</v>
      </c>
      <c r="M2804" s="1" t="s">
        <v>37</v>
      </c>
      <c r="N2804" s="1" t="s">
        <v>267</v>
      </c>
      <c r="O2804" s="1">
        <v>1998</v>
      </c>
      <c r="P2804" s="1">
        <v>6.4</v>
      </c>
    </row>
    <row r="2805" spans="1:16" ht="12.75" x14ac:dyDescent="0.2">
      <c r="A2805" s="1" t="s">
        <v>13792</v>
      </c>
      <c r="B2805" s="1" t="s">
        <v>13791</v>
      </c>
      <c r="C2805" s="1">
        <v>7881335</v>
      </c>
      <c r="D2805" s="1">
        <v>13000000</v>
      </c>
      <c r="E2805" s="1">
        <f t="shared" si="86"/>
        <v>-5118665</v>
      </c>
      <c r="F2805" s="1">
        <v>52</v>
      </c>
      <c r="G2805" s="1">
        <v>95</v>
      </c>
      <c r="H2805" s="1" t="s">
        <v>5966</v>
      </c>
      <c r="I2805" s="1" t="str">
        <f t="shared" si="87"/>
        <v>Comedy</v>
      </c>
      <c r="J2805" s="1" t="s">
        <v>3930</v>
      </c>
      <c r="K2805" s="1">
        <v>21212</v>
      </c>
      <c r="L2805" s="1">
        <v>107</v>
      </c>
      <c r="M2805" s="1" t="s">
        <v>37</v>
      </c>
      <c r="N2805" s="1" t="s">
        <v>38</v>
      </c>
      <c r="O2805" s="1">
        <v>1994</v>
      </c>
      <c r="P2805" s="1">
        <v>6.7</v>
      </c>
    </row>
    <row r="2806" spans="1:16" ht="12.75" x14ac:dyDescent="0.2">
      <c r="A2806" s="1" t="s">
        <v>13795</v>
      </c>
      <c r="B2806" s="1" t="s">
        <v>10958</v>
      </c>
      <c r="C2806" s="1">
        <v>6241697</v>
      </c>
      <c r="D2806" s="1">
        <v>13000000</v>
      </c>
      <c r="E2806" s="1">
        <f t="shared" si="86"/>
        <v>-6758303</v>
      </c>
      <c r="F2806" s="1">
        <v>81</v>
      </c>
      <c r="G2806" s="1">
        <v>94</v>
      </c>
      <c r="H2806" s="1" t="s">
        <v>1670</v>
      </c>
      <c r="I2806" s="1" t="str">
        <f t="shared" si="87"/>
        <v>Comedy</v>
      </c>
      <c r="J2806" s="1" t="s">
        <v>314</v>
      </c>
      <c r="K2806" s="1">
        <v>16059</v>
      </c>
      <c r="L2806" s="1">
        <v>210</v>
      </c>
      <c r="M2806" s="1" t="s">
        <v>37</v>
      </c>
      <c r="N2806" s="1" t="s">
        <v>1464</v>
      </c>
      <c r="O2806" s="1">
        <v>1999</v>
      </c>
      <c r="P2806" s="1">
        <v>6.1</v>
      </c>
    </row>
    <row r="2807" spans="1:16" ht="12.75" x14ac:dyDescent="0.2">
      <c r="A2807" s="1" t="s">
        <v>13803</v>
      </c>
      <c r="B2807" s="1" t="s">
        <v>13802</v>
      </c>
      <c r="C2807" s="1">
        <v>5871603</v>
      </c>
      <c r="D2807" s="1">
        <v>13000000</v>
      </c>
      <c r="E2807" s="1">
        <f t="shared" si="86"/>
        <v>-7128397</v>
      </c>
      <c r="F2807" s="1">
        <v>39</v>
      </c>
      <c r="G2807" s="1">
        <v>99</v>
      </c>
      <c r="H2807" s="1" t="s">
        <v>4074</v>
      </c>
      <c r="I2807" s="1" t="str">
        <f>LEFT(H2807,5)</f>
        <v>Drama</v>
      </c>
      <c r="J2807" s="1" t="s">
        <v>981</v>
      </c>
      <c r="K2807" s="1">
        <v>3116</v>
      </c>
      <c r="L2807" s="1">
        <v>39</v>
      </c>
      <c r="M2807" s="1" t="s">
        <v>37</v>
      </c>
      <c r="N2807" s="1" t="s">
        <v>38</v>
      </c>
      <c r="O2807" s="1">
        <v>1999</v>
      </c>
      <c r="P2807" s="1">
        <v>6</v>
      </c>
    </row>
    <row r="2808" spans="1:16" ht="12.75" x14ac:dyDescent="0.2">
      <c r="A2808" s="1" t="s">
        <v>13807</v>
      </c>
      <c r="B2808" s="1" t="s">
        <v>13806</v>
      </c>
      <c r="C2808" s="1">
        <v>16574731</v>
      </c>
      <c r="D2808" s="1">
        <v>13000000</v>
      </c>
      <c r="E2808" s="1">
        <f t="shared" si="86"/>
        <v>3574731</v>
      </c>
      <c r="F2808" s="1">
        <v>63</v>
      </c>
      <c r="G2808" s="1">
        <v>121</v>
      </c>
      <c r="H2808" s="1" t="s">
        <v>6198</v>
      </c>
      <c r="I2808" s="1" t="str">
        <f>LEFT(H2808,5)</f>
        <v>Drama</v>
      </c>
      <c r="J2808" s="1" t="s">
        <v>492</v>
      </c>
      <c r="K2808" s="1">
        <v>27675</v>
      </c>
      <c r="L2808" s="1">
        <v>181</v>
      </c>
      <c r="M2808" s="1" t="s">
        <v>37</v>
      </c>
      <c r="N2808" s="1" t="s">
        <v>38</v>
      </c>
      <c r="O2808" s="1">
        <v>1998</v>
      </c>
      <c r="P2808" s="1">
        <v>5.8</v>
      </c>
    </row>
    <row r="2809" spans="1:16" ht="12.75" x14ac:dyDescent="0.2">
      <c r="A2809" s="1" t="s">
        <v>13812</v>
      </c>
      <c r="B2809" s="1" t="s">
        <v>13810</v>
      </c>
      <c r="C2809" s="1">
        <v>5002310</v>
      </c>
      <c r="D2809" s="1">
        <v>13000000</v>
      </c>
      <c r="E2809" s="1">
        <f t="shared" si="86"/>
        <v>-7997690</v>
      </c>
      <c r="F2809" s="1">
        <v>47</v>
      </c>
      <c r="G2809" s="1">
        <v>84</v>
      </c>
      <c r="H2809" s="1" t="s">
        <v>13811</v>
      </c>
      <c r="I2809" s="1" t="str">
        <f>LEFT(H2809,9)</f>
        <v>Adventure</v>
      </c>
      <c r="J2809" s="1" t="s">
        <v>372</v>
      </c>
      <c r="K2809" s="1">
        <v>25541</v>
      </c>
      <c r="L2809" s="1">
        <v>181</v>
      </c>
      <c r="M2809" s="1" t="s">
        <v>37</v>
      </c>
      <c r="N2809" s="1" t="s">
        <v>38</v>
      </c>
      <c r="O2809" s="1">
        <v>2001</v>
      </c>
      <c r="P2809" s="1">
        <v>5.6</v>
      </c>
    </row>
    <row r="2810" spans="1:16" ht="12.75" x14ac:dyDescent="0.2">
      <c r="A2810" s="1" t="s">
        <v>13816</v>
      </c>
      <c r="B2810" s="1" t="s">
        <v>13815</v>
      </c>
      <c r="C2810" s="1">
        <v>4919896</v>
      </c>
      <c r="D2810" s="1">
        <v>13000000</v>
      </c>
      <c r="E2810" s="1">
        <f t="shared" si="86"/>
        <v>-8080104</v>
      </c>
      <c r="F2810" s="1">
        <v>111</v>
      </c>
      <c r="G2810" s="1">
        <v>93</v>
      </c>
      <c r="H2810" s="1" t="s">
        <v>5966</v>
      </c>
      <c r="I2810" s="1" t="str">
        <f t="shared" si="87"/>
        <v>Comedy</v>
      </c>
      <c r="J2810" s="1" t="s">
        <v>8295</v>
      </c>
      <c r="K2810" s="1">
        <v>21530</v>
      </c>
      <c r="L2810" s="1">
        <v>159</v>
      </c>
      <c r="M2810" s="1" t="s">
        <v>37</v>
      </c>
      <c r="N2810" s="1" t="s">
        <v>56</v>
      </c>
      <c r="O2810" s="1">
        <v>2001</v>
      </c>
      <c r="P2810" s="1">
        <v>6.1</v>
      </c>
    </row>
    <row r="2811" spans="1:16" ht="12.75" x14ac:dyDescent="0.2">
      <c r="A2811" s="1" t="s">
        <v>13821</v>
      </c>
      <c r="B2811" s="1" t="s">
        <v>10751</v>
      </c>
      <c r="C2811" s="1">
        <v>25675765</v>
      </c>
      <c r="D2811" s="1">
        <v>13000000</v>
      </c>
      <c r="E2811" s="1">
        <f t="shared" si="86"/>
        <v>12675765</v>
      </c>
      <c r="F2811" s="1">
        <v>168</v>
      </c>
      <c r="G2811" s="1">
        <v>93</v>
      </c>
      <c r="H2811" s="1" t="s">
        <v>1670</v>
      </c>
      <c r="I2811" s="1" t="str">
        <f t="shared" si="87"/>
        <v>Comedy</v>
      </c>
      <c r="J2811" s="1" t="s">
        <v>13820</v>
      </c>
      <c r="K2811" s="1">
        <v>60407</v>
      </c>
      <c r="L2811" s="1">
        <v>84</v>
      </c>
      <c r="M2811" s="1" t="s">
        <v>37</v>
      </c>
      <c r="N2811" s="1" t="s">
        <v>38</v>
      </c>
      <c r="O2811" s="1">
        <v>2013</v>
      </c>
      <c r="P2811" s="1">
        <v>5.9</v>
      </c>
    </row>
    <row r="2812" spans="1:16" ht="12.75" x14ac:dyDescent="0.2">
      <c r="A2812" s="1" t="s">
        <v>13826</v>
      </c>
      <c r="B2812" s="1" t="s">
        <v>13825</v>
      </c>
      <c r="C2812" s="1">
        <v>4857376</v>
      </c>
      <c r="D2812" s="1">
        <v>13000000</v>
      </c>
      <c r="E2812" s="1">
        <f t="shared" si="86"/>
        <v>-8142624</v>
      </c>
      <c r="F2812" s="1">
        <v>165</v>
      </c>
      <c r="G2812" s="1">
        <v>120</v>
      </c>
      <c r="H2812" s="1" t="s">
        <v>1414</v>
      </c>
      <c r="I2812" s="1" t="str">
        <f t="shared" si="87"/>
        <v>Comedy</v>
      </c>
      <c r="J2812" s="1" t="s">
        <v>271</v>
      </c>
      <c r="K2812" s="1">
        <v>63084</v>
      </c>
      <c r="L2812" s="1">
        <v>123</v>
      </c>
      <c r="M2812" s="1" t="s">
        <v>1463</v>
      </c>
      <c r="N2812" s="1" t="s">
        <v>1464</v>
      </c>
      <c r="O2812" s="1">
        <v>2006</v>
      </c>
      <c r="P2812" s="1">
        <v>7.3</v>
      </c>
    </row>
    <row r="2813" spans="1:16" ht="12.75" x14ac:dyDescent="0.2">
      <c r="A2813" s="1" t="s">
        <v>13831</v>
      </c>
      <c r="B2813" s="1" t="s">
        <v>4350</v>
      </c>
      <c r="C2813" s="1">
        <v>3169424</v>
      </c>
      <c r="D2813" s="1">
        <v>13000000</v>
      </c>
      <c r="E2813" s="1">
        <f t="shared" si="86"/>
        <v>-9830576</v>
      </c>
      <c r="F2813" s="1">
        <v>104</v>
      </c>
      <c r="G2813" s="1">
        <v>112</v>
      </c>
      <c r="H2813" s="1" t="s">
        <v>3793</v>
      </c>
      <c r="I2813" s="1" t="str">
        <f>LEFT(H2813,5)</f>
        <v>Drama</v>
      </c>
      <c r="J2813" s="1" t="s">
        <v>142</v>
      </c>
      <c r="K2813" s="1">
        <v>18442</v>
      </c>
      <c r="L2813" s="1">
        <v>59</v>
      </c>
      <c r="M2813" s="1" t="s">
        <v>37</v>
      </c>
      <c r="N2813" s="1" t="s">
        <v>38</v>
      </c>
      <c r="O2813" s="1">
        <v>2007</v>
      </c>
      <c r="P2813" s="1">
        <v>6.8</v>
      </c>
    </row>
    <row r="2814" spans="1:16" ht="12.75" x14ac:dyDescent="0.2">
      <c r="A2814" s="1" t="s">
        <v>13835</v>
      </c>
      <c r="B2814" s="1" t="s">
        <v>1743</v>
      </c>
      <c r="C2814" s="1">
        <v>18004225</v>
      </c>
      <c r="D2814" s="1">
        <v>13000000</v>
      </c>
      <c r="E2814" s="1">
        <f t="shared" si="86"/>
        <v>5004225</v>
      </c>
      <c r="F2814" s="1">
        <v>150</v>
      </c>
      <c r="G2814" s="1">
        <v>107</v>
      </c>
      <c r="H2814" s="1" t="s">
        <v>1414</v>
      </c>
      <c r="I2814" s="1" t="str">
        <f t="shared" si="87"/>
        <v>Comedy</v>
      </c>
      <c r="J2814" s="1" t="s">
        <v>4798</v>
      </c>
      <c r="K2814" s="1">
        <v>28573</v>
      </c>
      <c r="L2814" s="1">
        <v>87</v>
      </c>
      <c r="M2814" s="1" t="s">
        <v>37</v>
      </c>
      <c r="N2814" s="1" t="s">
        <v>38</v>
      </c>
      <c r="O2814" s="1">
        <v>2013</v>
      </c>
      <c r="P2814" s="1">
        <v>5.7</v>
      </c>
    </row>
    <row r="2815" spans="1:16" ht="12.75" x14ac:dyDescent="0.2">
      <c r="A2815" s="1" t="s">
        <v>13840</v>
      </c>
      <c r="B2815" s="1" t="s">
        <v>13838</v>
      </c>
      <c r="C2815" s="1">
        <v>3058380</v>
      </c>
      <c r="D2815" s="1">
        <v>100000000</v>
      </c>
      <c r="E2815" s="1">
        <f t="shared" si="86"/>
        <v>-96941620</v>
      </c>
      <c r="F2815" s="1">
        <v>61</v>
      </c>
      <c r="G2815" s="1">
        <v>112</v>
      </c>
      <c r="H2815" s="1" t="s">
        <v>213</v>
      </c>
      <c r="I2815" s="1" t="str">
        <f>LEFT(H2815,5)</f>
        <v>Drama</v>
      </c>
      <c r="J2815" s="1" t="s">
        <v>8675</v>
      </c>
      <c r="K2815" s="1">
        <v>4767</v>
      </c>
      <c r="L2815" s="1">
        <v>69</v>
      </c>
      <c r="M2815" s="1" t="s">
        <v>1463</v>
      </c>
      <c r="N2815" s="1" t="s">
        <v>1464</v>
      </c>
      <c r="O2815" s="1">
        <v>2000</v>
      </c>
      <c r="P2815" s="1">
        <v>7.3</v>
      </c>
    </row>
    <row r="2816" spans="1:16" ht="12.75" x14ac:dyDescent="0.2">
      <c r="A2816" s="1" t="s">
        <v>13845</v>
      </c>
      <c r="B2816" s="1" t="s">
        <v>8637</v>
      </c>
      <c r="C2816" s="1">
        <v>3074838</v>
      </c>
      <c r="D2816" s="1">
        <v>11000000</v>
      </c>
      <c r="E2816" s="1">
        <f t="shared" si="86"/>
        <v>-7925162</v>
      </c>
      <c r="F2816" s="1">
        <v>226</v>
      </c>
      <c r="G2816" s="1">
        <v>96</v>
      </c>
      <c r="H2816" s="1" t="s">
        <v>3276</v>
      </c>
      <c r="I2816" s="1" t="str">
        <f>LEFT(H2816,5)</f>
        <v>Drama</v>
      </c>
      <c r="J2816" s="1" t="s">
        <v>227</v>
      </c>
      <c r="K2816" s="1">
        <v>56264</v>
      </c>
      <c r="L2816" s="1">
        <v>166</v>
      </c>
      <c r="M2816" s="1" t="s">
        <v>37</v>
      </c>
      <c r="N2816" s="1" t="s">
        <v>38</v>
      </c>
      <c r="O2816" s="1">
        <v>2009</v>
      </c>
      <c r="P2816" s="1">
        <v>6.3</v>
      </c>
    </row>
    <row r="2817" spans="1:16" ht="12.75" x14ac:dyDescent="0.2">
      <c r="A2817" s="1" t="s">
        <v>13850</v>
      </c>
      <c r="B2817" s="1" t="s">
        <v>13849</v>
      </c>
      <c r="C2817" s="1">
        <v>2104000</v>
      </c>
      <c r="D2817" s="1">
        <v>13000000</v>
      </c>
      <c r="E2817" s="1">
        <f t="shared" si="86"/>
        <v>-10896000</v>
      </c>
      <c r="F2817" s="1">
        <v>21</v>
      </c>
      <c r="G2817" s="1">
        <v>91</v>
      </c>
      <c r="H2817" s="1" t="s">
        <v>9192</v>
      </c>
      <c r="I2817" s="1" t="str">
        <f t="shared" si="87"/>
        <v>Comedy</v>
      </c>
      <c r="J2817" s="1" t="s">
        <v>1652</v>
      </c>
      <c r="K2817" s="1">
        <v>1595</v>
      </c>
      <c r="L2817" s="1">
        <v>19</v>
      </c>
      <c r="M2817" s="1" t="s">
        <v>37</v>
      </c>
      <c r="N2817" s="1" t="s">
        <v>38</v>
      </c>
      <c r="O2817" s="1">
        <v>1996</v>
      </c>
      <c r="P2817" s="1">
        <v>5.9</v>
      </c>
    </row>
    <row r="2818" spans="1:16" ht="12.75" x14ac:dyDescent="0.2">
      <c r="A2818" s="1" t="s">
        <v>9301</v>
      </c>
      <c r="B2818" s="1" t="s">
        <v>5422</v>
      </c>
      <c r="C2818" s="1">
        <v>28501651</v>
      </c>
      <c r="D2818" s="1">
        <v>26000000</v>
      </c>
      <c r="E2818" s="1">
        <f t="shared" si="86"/>
        <v>2501651</v>
      </c>
      <c r="F2818" s="1">
        <v>217</v>
      </c>
      <c r="G2818" s="1">
        <v>105</v>
      </c>
      <c r="H2818" s="1" t="s">
        <v>4074</v>
      </c>
      <c r="I2818" s="1" t="str">
        <f>LEFT(H2818,5)</f>
        <v>Drama</v>
      </c>
      <c r="J2818" s="1" t="s">
        <v>840</v>
      </c>
      <c r="K2818" s="1">
        <v>88037</v>
      </c>
      <c r="L2818" s="1">
        <v>201</v>
      </c>
      <c r="M2818" s="1" t="s">
        <v>37</v>
      </c>
      <c r="N2818" s="1" t="s">
        <v>38</v>
      </c>
      <c r="O2818" s="1">
        <v>2009</v>
      </c>
      <c r="P2818" s="1">
        <v>7.1</v>
      </c>
    </row>
    <row r="2819" spans="1:16" ht="12.75" x14ac:dyDescent="0.2">
      <c r="A2819" s="1" t="s">
        <v>13853</v>
      </c>
      <c r="B2819" s="1" t="s">
        <v>10144</v>
      </c>
      <c r="C2819" s="1">
        <v>1172769</v>
      </c>
      <c r="D2819" s="1">
        <v>13000000</v>
      </c>
      <c r="E2819" s="1">
        <f t="shared" ref="E2819:E2882" si="88">C2819-D2819</f>
        <v>-11827231</v>
      </c>
      <c r="F2819" s="1">
        <v>94</v>
      </c>
      <c r="G2819" s="1">
        <v>125</v>
      </c>
      <c r="H2819" s="1" t="s">
        <v>1830</v>
      </c>
      <c r="I2819" s="1" t="str">
        <f>LEFT(H2819,9)</f>
        <v>Biography</v>
      </c>
      <c r="J2819" s="1" t="s">
        <v>148</v>
      </c>
      <c r="K2819" s="1">
        <v>28068</v>
      </c>
      <c r="L2819" s="1">
        <v>108</v>
      </c>
      <c r="M2819" s="1" t="s">
        <v>37</v>
      </c>
      <c r="N2819" s="1" t="s">
        <v>766</v>
      </c>
      <c r="O2819" s="1">
        <v>2006</v>
      </c>
      <c r="P2819" s="1">
        <v>7.1</v>
      </c>
    </row>
    <row r="2820" spans="1:16" ht="12.75" x14ac:dyDescent="0.2">
      <c r="A2820" s="1" t="s">
        <v>13858</v>
      </c>
      <c r="B2820" s="1" t="s">
        <v>13856</v>
      </c>
      <c r="C2820" s="1">
        <v>17738570</v>
      </c>
      <c r="D2820" s="1">
        <v>13000000</v>
      </c>
      <c r="E2820" s="1">
        <f t="shared" si="88"/>
        <v>4738570</v>
      </c>
      <c r="F2820" s="1">
        <v>364</v>
      </c>
      <c r="G2820" s="1">
        <v>102</v>
      </c>
      <c r="H2820" s="1" t="s">
        <v>213</v>
      </c>
      <c r="I2820" s="1" t="str">
        <f>LEFT(H2820,5)</f>
        <v>Drama</v>
      </c>
      <c r="J2820" s="1" t="s">
        <v>1206</v>
      </c>
      <c r="K2820" s="1">
        <v>351274</v>
      </c>
      <c r="L2820" s="1">
        <v>457</v>
      </c>
      <c r="M2820" s="1" t="s">
        <v>37</v>
      </c>
      <c r="N2820" s="1" t="s">
        <v>38</v>
      </c>
      <c r="O2820" s="1">
        <v>2012</v>
      </c>
      <c r="P2820" s="1">
        <v>8</v>
      </c>
    </row>
    <row r="2821" spans="1:16" ht="12.75" x14ac:dyDescent="0.2">
      <c r="A2821" s="1" t="s">
        <v>13863</v>
      </c>
      <c r="B2821" s="1" t="s">
        <v>13861</v>
      </c>
      <c r="C2821" s="1">
        <v>1200000</v>
      </c>
      <c r="D2821" s="1">
        <v>3000000</v>
      </c>
      <c r="E2821" s="1">
        <f t="shared" si="88"/>
        <v>-1800000</v>
      </c>
      <c r="F2821" s="1">
        <v>19</v>
      </c>
      <c r="G2821" s="1">
        <v>87</v>
      </c>
      <c r="H2821" s="1" t="s">
        <v>1324</v>
      </c>
      <c r="I2821" s="1" t="str">
        <f>LEFT(H2821,6)</f>
        <v>Action</v>
      </c>
      <c r="J2821" s="1" t="s">
        <v>1905</v>
      </c>
      <c r="K2821" s="1">
        <v>922</v>
      </c>
      <c r="L2821" s="1">
        <v>23</v>
      </c>
      <c r="M2821" s="1" t="s">
        <v>37</v>
      </c>
      <c r="N2821" s="1" t="s">
        <v>38</v>
      </c>
      <c r="O2821" s="1">
        <v>1993</v>
      </c>
      <c r="P2821" s="1">
        <v>5.0999999999999996</v>
      </c>
    </row>
    <row r="2822" spans="1:16" ht="12.75" x14ac:dyDescent="0.2">
      <c r="A2822" s="1" t="s">
        <v>13867</v>
      </c>
      <c r="B2822" s="1" t="s">
        <v>10160</v>
      </c>
      <c r="C2822" s="1">
        <v>1150403</v>
      </c>
      <c r="D2822" s="1">
        <v>13000000</v>
      </c>
      <c r="E2822" s="1">
        <f t="shared" si="88"/>
        <v>-11849597</v>
      </c>
      <c r="F2822" s="1">
        <v>129</v>
      </c>
      <c r="G2822" s="1">
        <v>118</v>
      </c>
      <c r="H2822" s="1" t="s">
        <v>1725</v>
      </c>
      <c r="I2822" s="1" t="str">
        <f>LEFT(H2822,9)</f>
        <v>Biography</v>
      </c>
      <c r="J2822" s="1" t="s">
        <v>1211</v>
      </c>
      <c r="K2822" s="1">
        <v>14143</v>
      </c>
      <c r="L2822" s="1">
        <v>102</v>
      </c>
      <c r="M2822" s="1" t="s">
        <v>37</v>
      </c>
      <c r="N2822" s="1" t="s">
        <v>38</v>
      </c>
      <c r="O2822" s="1">
        <v>2006</v>
      </c>
      <c r="P2822" s="1">
        <v>7.1</v>
      </c>
    </row>
    <row r="2823" spans="1:16" ht="12.75" x14ac:dyDescent="0.2">
      <c r="A2823" s="1" t="s">
        <v>13870</v>
      </c>
      <c r="B2823" s="1" t="s">
        <v>9429</v>
      </c>
      <c r="C2823" s="1">
        <v>403932</v>
      </c>
      <c r="D2823" s="1">
        <v>20000000</v>
      </c>
      <c r="E2823" s="1">
        <f t="shared" si="88"/>
        <v>-19596068</v>
      </c>
      <c r="F2823" s="1">
        <v>71</v>
      </c>
      <c r="G2823" s="1">
        <v>115</v>
      </c>
      <c r="H2823" s="1" t="s">
        <v>4041</v>
      </c>
      <c r="I2823" s="1" t="str">
        <f>LEFT(H2823,5)</f>
        <v>Drama</v>
      </c>
      <c r="J2823" s="1" t="s">
        <v>1971</v>
      </c>
      <c r="K2823" s="1">
        <v>5254</v>
      </c>
      <c r="L2823" s="1">
        <v>92</v>
      </c>
      <c r="M2823" s="1" t="s">
        <v>37</v>
      </c>
      <c r="N2823" s="1" t="s">
        <v>56</v>
      </c>
      <c r="O2823" s="1">
        <v>2000</v>
      </c>
      <c r="P2823" s="1">
        <v>6.5</v>
      </c>
    </row>
    <row r="2824" spans="1:16" ht="12.75" x14ac:dyDescent="0.2">
      <c r="A2824" s="1" t="s">
        <v>13873</v>
      </c>
      <c r="B2824" s="1" t="s">
        <v>4530</v>
      </c>
      <c r="C2824" s="1">
        <v>1712111</v>
      </c>
      <c r="D2824" s="1">
        <v>8495000</v>
      </c>
      <c r="E2824" s="1">
        <f t="shared" si="88"/>
        <v>-6782889</v>
      </c>
      <c r="F2824" s="1">
        <v>93</v>
      </c>
      <c r="G2824" s="1">
        <v>91</v>
      </c>
      <c r="H2824" s="1" t="s">
        <v>5543</v>
      </c>
      <c r="I2824" s="1" t="str">
        <f>LEFT(H2824,6)</f>
        <v>Horror</v>
      </c>
      <c r="J2824" s="1" t="s">
        <v>655</v>
      </c>
      <c r="K2824" s="1">
        <v>7199</v>
      </c>
      <c r="L2824" s="1">
        <v>53</v>
      </c>
      <c r="M2824" s="1" t="s">
        <v>37</v>
      </c>
      <c r="N2824" s="1" t="s">
        <v>38</v>
      </c>
      <c r="O2824" s="1">
        <v>2015</v>
      </c>
      <c r="P2824" s="1">
        <v>4.5</v>
      </c>
    </row>
    <row r="2825" spans="1:16" ht="12.75" x14ac:dyDescent="0.2">
      <c r="A2825" s="1" t="s">
        <v>13878</v>
      </c>
      <c r="B2825" s="1" t="s">
        <v>12454</v>
      </c>
      <c r="C2825" s="1">
        <v>1024175</v>
      </c>
      <c r="D2825" s="1">
        <v>13000000</v>
      </c>
      <c r="E2825" s="1">
        <f t="shared" si="88"/>
        <v>-11975825</v>
      </c>
      <c r="F2825" s="1">
        <v>399</v>
      </c>
      <c r="G2825" s="1">
        <v>88</v>
      </c>
      <c r="H2825" s="1" t="s">
        <v>7565</v>
      </c>
      <c r="I2825" s="1" t="str">
        <f>LEFT(H2825,6)</f>
        <v>Action</v>
      </c>
      <c r="J2825" s="1" t="s">
        <v>13877</v>
      </c>
      <c r="K2825" s="1">
        <v>82331</v>
      </c>
      <c r="L2825" s="1">
        <v>297</v>
      </c>
      <c r="M2825" s="1" t="s">
        <v>37</v>
      </c>
      <c r="N2825" s="1" t="s">
        <v>56</v>
      </c>
      <c r="O2825" s="1">
        <v>2011</v>
      </c>
      <c r="P2825" s="1">
        <v>6.6</v>
      </c>
    </row>
    <row r="2826" spans="1:16" ht="12.75" x14ac:dyDescent="0.2">
      <c r="A2826" s="1" t="s">
        <v>13883</v>
      </c>
      <c r="B2826" s="1" t="s">
        <v>564</v>
      </c>
      <c r="C2826" s="1">
        <v>301305</v>
      </c>
      <c r="D2826" s="1">
        <v>13000000</v>
      </c>
      <c r="E2826" s="1">
        <f t="shared" si="88"/>
        <v>-12698695</v>
      </c>
      <c r="F2826" s="1">
        <v>110</v>
      </c>
      <c r="G2826" s="1">
        <v>127</v>
      </c>
      <c r="H2826" s="1" t="s">
        <v>5604</v>
      </c>
      <c r="I2826" s="1" t="str">
        <f>LEFT(H2826,5)</f>
        <v>Drama</v>
      </c>
      <c r="J2826" s="1" t="s">
        <v>13882</v>
      </c>
      <c r="K2826" s="1">
        <v>31414</v>
      </c>
      <c r="L2826" s="1">
        <v>180</v>
      </c>
      <c r="M2826" s="1" t="s">
        <v>13887</v>
      </c>
      <c r="N2826" s="1" t="s">
        <v>38</v>
      </c>
      <c r="O2826" s="1">
        <v>2011</v>
      </c>
      <c r="P2826" s="1">
        <v>4.3</v>
      </c>
    </row>
    <row r="2827" spans="1:16" ht="12.75" x14ac:dyDescent="0.2">
      <c r="A2827" s="1" t="s">
        <v>13889</v>
      </c>
      <c r="B2827" s="1" t="s">
        <v>13180</v>
      </c>
      <c r="C2827" s="1">
        <v>51872378</v>
      </c>
      <c r="D2827" s="1">
        <v>13000000</v>
      </c>
      <c r="E2827" s="1">
        <f t="shared" si="88"/>
        <v>38872378</v>
      </c>
      <c r="F2827" s="1">
        <v>285</v>
      </c>
      <c r="G2827" s="1">
        <v>94</v>
      </c>
      <c r="H2827" s="1" t="s">
        <v>1527</v>
      </c>
      <c r="I2827" s="1" t="str">
        <f>LEFT(H2827,5)</f>
        <v>Crime</v>
      </c>
      <c r="J2827" s="1" t="s">
        <v>2001</v>
      </c>
      <c r="K2827" s="1">
        <v>88241</v>
      </c>
      <c r="L2827" s="1">
        <v>266</v>
      </c>
      <c r="M2827" s="1" t="s">
        <v>37</v>
      </c>
      <c r="N2827" s="1" t="s">
        <v>38</v>
      </c>
      <c r="O2827" s="1">
        <v>2013</v>
      </c>
      <c r="P2827" s="1">
        <v>6.7</v>
      </c>
    </row>
    <row r="2828" spans="1:16" ht="12.75" x14ac:dyDescent="0.2">
      <c r="A2828" s="1" t="s">
        <v>13894</v>
      </c>
      <c r="B2828" s="1" t="s">
        <v>13892</v>
      </c>
      <c r="C2828" s="1">
        <v>31662</v>
      </c>
      <c r="D2828" s="1">
        <v>12620000</v>
      </c>
      <c r="E2828" s="1">
        <f t="shared" si="88"/>
        <v>-12588338</v>
      </c>
      <c r="F2828" s="1">
        <v>2</v>
      </c>
      <c r="G2828" s="1">
        <v>115</v>
      </c>
      <c r="H2828" s="1" t="s">
        <v>1016</v>
      </c>
      <c r="I2828" s="1" t="str">
        <f>LEFT(H2828,6)</f>
        <v>Action</v>
      </c>
      <c r="J2828" s="1" t="s">
        <v>227</v>
      </c>
      <c r="K2828" s="1">
        <v>90</v>
      </c>
      <c r="L2828" s="1">
        <v>1</v>
      </c>
      <c r="M2828" s="1" t="s">
        <v>37</v>
      </c>
      <c r="N2828" s="1" t="s">
        <v>5693</v>
      </c>
      <c r="O2828" s="1">
        <v>2016</v>
      </c>
      <c r="P2828" s="1">
        <v>6.8</v>
      </c>
    </row>
    <row r="2829" spans="1:16" ht="12.75" x14ac:dyDescent="0.2">
      <c r="A2829" s="1" t="s">
        <v>13900</v>
      </c>
      <c r="B2829" s="1" t="s">
        <v>13897</v>
      </c>
      <c r="C2829" s="1">
        <v>28399192</v>
      </c>
      <c r="D2829" s="1">
        <v>13000000</v>
      </c>
      <c r="E2829" s="1">
        <f t="shared" si="88"/>
        <v>15399192</v>
      </c>
      <c r="F2829" s="1">
        <v>61</v>
      </c>
      <c r="G2829" s="1">
        <v>90</v>
      </c>
      <c r="H2829" s="1" t="s">
        <v>13898</v>
      </c>
      <c r="I2829" s="1" t="str">
        <f>LEFT(H2829,6)</f>
        <v>Action</v>
      </c>
      <c r="J2829" s="1" t="s">
        <v>13899</v>
      </c>
      <c r="K2829" s="1">
        <v>5663</v>
      </c>
      <c r="L2829" s="1">
        <v>106</v>
      </c>
      <c r="M2829" s="1" t="s">
        <v>37</v>
      </c>
      <c r="N2829" s="1" t="s">
        <v>369</v>
      </c>
      <c r="O2829" s="1">
        <v>2002</v>
      </c>
      <c r="P2829" s="1">
        <v>5.4</v>
      </c>
    </row>
    <row r="2830" spans="1:16" ht="12.75" x14ac:dyDescent="0.2">
      <c r="A2830" s="1" t="s">
        <v>13906</v>
      </c>
      <c r="B2830" s="1" t="s">
        <v>3738</v>
      </c>
      <c r="C2830" s="1">
        <v>2035566</v>
      </c>
      <c r="D2830" s="1">
        <v>13000000</v>
      </c>
      <c r="E2830" s="1">
        <f t="shared" si="88"/>
        <v>-10964434</v>
      </c>
      <c r="F2830" s="1">
        <v>242</v>
      </c>
      <c r="G2830" s="1">
        <v>102</v>
      </c>
      <c r="H2830" s="1" t="s">
        <v>13904</v>
      </c>
      <c r="I2830" s="1" t="str">
        <f>LEFT(H2830,9)</f>
        <v>Biography</v>
      </c>
      <c r="J2830" s="1" t="s">
        <v>13905</v>
      </c>
      <c r="K2830" s="1">
        <v>77305</v>
      </c>
      <c r="L2830" s="1">
        <v>162</v>
      </c>
      <c r="M2830" s="1" t="s">
        <v>37</v>
      </c>
      <c r="N2830" s="1" t="s">
        <v>1464</v>
      </c>
      <c r="O2830" s="1">
        <v>2009</v>
      </c>
      <c r="P2830" s="1">
        <v>6.6</v>
      </c>
    </row>
    <row r="2831" spans="1:16" ht="12.75" x14ac:dyDescent="0.2">
      <c r="A2831" s="1" t="s">
        <v>13911</v>
      </c>
      <c r="B2831" s="1" t="s">
        <v>2395</v>
      </c>
      <c r="D2831" s="1">
        <v>12500000</v>
      </c>
      <c r="E2831" s="1">
        <f t="shared" si="88"/>
        <v>-12500000</v>
      </c>
      <c r="F2831" s="1">
        <v>62</v>
      </c>
      <c r="G2831" s="1">
        <v>100</v>
      </c>
      <c r="H2831" s="1" t="s">
        <v>2156</v>
      </c>
      <c r="I2831" s="1" t="str">
        <f>LEFT(H2831,9)</f>
        <v>Adventure</v>
      </c>
      <c r="J2831" s="1" t="s">
        <v>12687</v>
      </c>
      <c r="K2831" s="1">
        <v>16281</v>
      </c>
      <c r="L2831" s="1">
        <v>96</v>
      </c>
      <c r="M2831" s="1" t="s">
        <v>13915</v>
      </c>
      <c r="N2831" s="1" t="s">
        <v>267</v>
      </c>
      <c r="O2831" s="1">
        <v>1981</v>
      </c>
      <c r="P2831" s="1">
        <v>7.4</v>
      </c>
    </row>
    <row r="2832" spans="1:16" ht="12.75" x14ac:dyDescent="0.2">
      <c r="A2832" s="1" t="s">
        <v>13916</v>
      </c>
      <c r="B2832" s="1" t="s">
        <v>1726</v>
      </c>
      <c r="C2832" s="1">
        <v>21078145</v>
      </c>
      <c r="D2832" s="1">
        <v>12500000</v>
      </c>
      <c r="E2832" s="1">
        <f t="shared" si="88"/>
        <v>8578145</v>
      </c>
      <c r="F2832" s="1">
        <v>121</v>
      </c>
      <c r="G2832" s="1">
        <v>117</v>
      </c>
      <c r="H2832" s="1" t="s">
        <v>1543</v>
      </c>
      <c r="I2832" s="1" t="str">
        <f>LEFT(H2832,9)</f>
        <v>Biography</v>
      </c>
      <c r="J2832" s="1" t="s">
        <v>1726</v>
      </c>
      <c r="K2832" s="1">
        <v>26493</v>
      </c>
      <c r="L2832" s="1">
        <v>159</v>
      </c>
      <c r="M2832" s="1" t="s">
        <v>37</v>
      </c>
      <c r="N2832" s="1" t="s">
        <v>38</v>
      </c>
      <c r="O2832" s="1">
        <v>2002</v>
      </c>
      <c r="P2832" s="1">
        <v>7.3</v>
      </c>
    </row>
    <row r="2833" spans="1:16" ht="12.75" x14ac:dyDescent="0.2">
      <c r="A2833" s="1" t="s">
        <v>13920</v>
      </c>
      <c r="B2833" s="1" t="s">
        <v>9391</v>
      </c>
      <c r="C2833" s="1">
        <v>14060950</v>
      </c>
      <c r="D2833" s="1">
        <v>12500000</v>
      </c>
      <c r="E2833" s="1">
        <f t="shared" si="88"/>
        <v>1560950</v>
      </c>
      <c r="F2833" s="1">
        <v>83</v>
      </c>
      <c r="G2833" s="1">
        <v>109</v>
      </c>
      <c r="H2833" s="1" t="s">
        <v>3408</v>
      </c>
      <c r="I2833" s="1" t="str">
        <f>LEFT(H2833,6)</f>
        <v>Drama</v>
      </c>
      <c r="J2833" s="1" t="s">
        <v>13919</v>
      </c>
      <c r="K2833" s="1">
        <v>14354</v>
      </c>
      <c r="L2833" s="1">
        <v>139</v>
      </c>
      <c r="M2833" s="1" t="s">
        <v>37</v>
      </c>
      <c r="N2833" s="1" t="s">
        <v>38</v>
      </c>
      <c r="O2833" s="1">
        <v>2002</v>
      </c>
      <c r="P2833" s="1">
        <v>6.9</v>
      </c>
    </row>
    <row r="2834" spans="1:16" ht="12.75" x14ac:dyDescent="0.2">
      <c r="A2834" s="1" t="s">
        <v>13924</v>
      </c>
      <c r="B2834" s="1" t="s">
        <v>1738</v>
      </c>
      <c r="C2834" s="1">
        <v>12281500</v>
      </c>
      <c r="D2834" s="1">
        <v>13000000</v>
      </c>
      <c r="E2834" s="1">
        <f t="shared" si="88"/>
        <v>-718500</v>
      </c>
      <c r="F2834" s="1">
        <v>122</v>
      </c>
      <c r="G2834" s="1">
        <v>121</v>
      </c>
      <c r="H2834" s="1" t="s">
        <v>5805</v>
      </c>
      <c r="I2834" s="1" t="str">
        <f>LEFT(H2834,6)</f>
        <v>Action</v>
      </c>
      <c r="J2834" s="1" t="s">
        <v>339</v>
      </c>
      <c r="K2834" s="1">
        <v>163492</v>
      </c>
      <c r="L2834" s="1">
        <v>460</v>
      </c>
      <c r="M2834" s="1" t="s">
        <v>37</v>
      </c>
      <c r="N2834" s="1" t="s">
        <v>38</v>
      </c>
      <c r="O2834" s="1">
        <v>1993</v>
      </c>
      <c r="P2834" s="1">
        <v>8</v>
      </c>
    </row>
    <row r="2835" spans="1:16" ht="12.75" x14ac:dyDescent="0.2">
      <c r="A2835" s="1" t="s">
        <v>13928</v>
      </c>
      <c r="B2835" s="1" t="s">
        <v>13927</v>
      </c>
      <c r="D2835" s="1">
        <v>3660000</v>
      </c>
      <c r="E2835" s="1">
        <f t="shared" si="88"/>
        <v>-3660000</v>
      </c>
      <c r="F2835" s="1">
        <v>88</v>
      </c>
      <c r="G2835" s="1">
        <v>111</v>
      </c>
      <c r="H2835" s="1" t="s">
        <v>5498</v>
      </c>
      <c r="I2835" s="1" t="str">
        <f>LEFT(H2835,5)</f>
        <v>Drama</v>
      </c>
      <c r="J2835" s="1" t="s">
        <v>198</v>
      </c>
      <c r="K2835" s="1">
        <v>9957</v>
      </c>
      <c r="L2835" s="1">
        <v>35</v>
      </c>
      <c r="M2835" s="1" t="s">
        <v>37</v>
      </c>
      <c r="N2835" s="1" t="s">
        <v>766</v>
      </c>
      <c r="O2835" s="1">
        <v>2010</v>
      </c>
      <c r="P2835" s="1">
        <v>6.4</v>
      </c>
    </row>
    <row r="2836" spans="1:16" ht="12.75" x14ac:dyDescent="0.2">
      <c r="A2836" s="1" t="s">
        <v>13932</v>
      </c>
      <c r="B2836" s="1" t="s">
        <v>13029</v>
      </c>
      <c r="C2836" s="1">
        <v>10725228</v>
      </c>
      <c r="D2836" s="1">
        <v>12500000</v>
      </c>
      <c r="E2836" s="1">
        <f t="shared" si="88"/>
        <v>-1774772</v>
      </c>
      <c r="F2836" s="1">
        <v>120</v>
      </c>
      <c r="G2836" s="1">
        <v>100</v>
      </c>
      <c r="H2836" s="1" t="s">
        <v>3081</v>
      </c>
      <c r="I2836" s="1" t="str">
        <f>LEFT(H2836,5)</f>
        <v>Crime</v>
      </c>
      <c r="J2836" s="1" t="s">
        <v>119</v>
      </c>
      <c r="K2836" s="1">
        <v>75675</v>
      </c>
      <c r="L2836" s="1">
        <v>365</v>
      </c>
      <c r="M2836" s="1" t="s">
        <v>37</v>
      </c>
      <c r="N2836" s="1" t="s">
        <v>38</v>
      </c>
      <c r="O2836" s="1">
        <v>1992</v>
      </c>
      <c r="P2836" s="1">
        <v>7.8</v>
      </c>
    </row>
    <row r="2837" spans="1:16" ht="12.75" x14ac:dyDescent="0.2">
      <c r="A2837" s="1" t="s">
        <v>13936</v>
      </c>
      <c r="B2837" s="1" t="s">
        <v>9429</v>
      </c>
      <c r="C2837" s="1">
        <v>214966</v>
      </c>
      <c r="D2837" s="1">
        <v>13000000</v>
      </c>
      <c r="E2837" s="1">
        <f t="shared" si="88"/>
        <v>-12785034</v>
      </c>
      <c r="F2837" s="1">
        <v>225</v>
      </c>
      <c r="G2837" s="1">
        <v>109</v>
      </c>
      <c r="H2837" s="1" t="s">
        <v>2124</v>
      </c>
      <c r="I2837" s="1" t="str">
        <f>LEFT(H2837,5)</f>
        <v>Crime</v>
      </c>
      <c r="J2837" s="1" t="s">
        <v>2620</v>
      </c>
      <c r="K2837" s="1">
        <v>28483</v>
      </c>
      <c r="L2837" s="1">
        <v>176</v>
      </c>
      <c r="M2837" s="1" t="s">
        <v>37</v>
      </c>
      <c r="N2837" s="1" t="s">
        <v>38</v>
      </c>
      <c r="O2837" s="1">
        <v>2010</v>
      </c>
      <c r="P2837" s="1">
        <v>6.1</v>
      </c>
    </row>
    <row r="2838" spans="1:16" ht="12.75" x14ac:dyDescent="0.2">
      <c r="A2838" s="1" t="s">
        <v>13940</v>
      </c>
      <c r="B2838" s="1" t="s">
        <v>13939</v>
      </c>
      <c r="D2838" s="1">
        <v>18000000</v>
      </c>
      <c r="E2838" s="1">
        <f t="shared" si="88"/>
        <v>-18000000</v>
      </c>
      <c r="F2838" s="1">
        <v>130</v>
      </c>
      <c r="G2838" s="1">
        <v>93</v>
      </c>
      <c r="H2838" s="1" t="s">
        <v>9753</v>
      </c>
      <c r="I2838" s="1" t="str">
        <f>LEFT(H2838,7)</f>
        <v>Fantasy</v>
      </c>
      <c r="J2838" s="1" t="s">
        <v>971</v>
      </c>
      <c r="K2838" s="1">
        <v>14193</v>
      </c>
      <c r="L2838" s="1">
        <v>106</v>
      </c>
      <c r="M2838" s="1" t="s">
        <v>37</v>
      </c>
      <c r="N2838" s="1" t="s">
        <v>38</v>
      </c>
      <c r="O2838" s="1">
        <v>1982</v>
      </c>
      <c r="P2838" s="1">
        <v>6.1</v>
      </c>
    </row>
    <row r="2839" spans="1:16" ht="12.75" x14ac:dyDescent="0.2">
      <c r="A2839" s="1" t="s">
        <v>13946</v>
      </c>
      <c r="B2839" s="1" t="s">
        <v>13943</v>
      </c>
      <c r="C2839" s="1">
        <v>11956207</v>
      </c>
      <c r="D2839" s="1">
        <v>16000000</v>
      </c>
      <c r="E2839" s="1">
        <f t="shared" si="88"/>
        <v>-4043793</v>
      </c>
      <c r="F2839" s="1">
        <v>167</v>
      </c>
      <c r="G2839" s="1">
        <v>101</v>
      </c>
      <c r="H2839" s="1" t="s">
        <v>5102</v>
      </c>
      <c r="I2839" s="1" t="str">
        <f>LEFT(H2839,6)</f>
        <v>Horror</v>
      </c>
      <c r="J2839" s="1" t="s">
        <v>13945</v>
      </c>
      <c r="K2839" s="1">
        <v>24012</v>
      </c>
      <c r="L2839" s="1">
        <v>126</v>
      </c>
      <c r="M2839" s="1" t="s">
        <v>37</v>
      </c>
      <c r="N2839" s="1" t="s">
        <v>38</v>
      </c>
      <c r="O2839" s="1">
        <v>2009</v>
      </c>
      <c r="P2839" s="1">
        <v>5.0999999999999996</v>
      </c>
    </row>
    <row r="2840" spans="1:16" ht="12.75" x14ac:dyDescent="0.2">
      <c r="A2840" s="1" t="s">
        <v>13951</v>
      </c>
      <c r="B2840" s="1" t="s">
        <v>13949</v>
      </c>
      <c r="E2840" s="1">
        <f t="shared" si="88"/>
        <v>0</v>
      </c>
      <c r="F2840" s="1">
        <v>7</v>
      </c>
      <c r="G2840" s="1">
        <v>101</v>
      </c>
      <c r="H2840" s="1" t="s">
        <v>2307</v>
      </c>
      <c r="I2840" s="1" t="str">
        <f>LEFT(H2840,9)</f>
        <v>Adventure</v>
      </c>
      <c r="J2840" s="1" t="s">
        <v>12255</v>
      </c>
      <c r="K2840" s="1">
        <v>3256</v>
      </c>
      <c r="L2840" s="1">
        <v>44</v>
      </c>
      <c r="M2840" s="1" t="s">
        <v>37</v>
      </c>
      <c r="N2840" s="1" t="s">
        <v>38</v>
      </c>
      <c r="O2840" s="1">
        <v>1937</v>
      </c>
      <c r="P2840" s="1">
        <v>7.8</v>
      </c>
    </row>
    <row r="2841" spans="1:16" ht="12.75" x14ac:dyDescent="0.2">
      <c r="A2841" s="1" t="s">
        <v>13955</v>
      </c>
      <c r="B2841" s="1" t="s">
        <v>3584</v>
      </c>
      <c r="C2841" s="1">
        <v>5949693</v>
      </c>
      <c r="D2841" s="1">
        <v>12000000</v>
      </c>
      <c r="E2841" s="1">
        <f t="shared" si="88"/>
        <v>-6050307</v>
      </c>
      <c r="F2841" s="1">
        <v>226</v>
      </c>
      <c r="G2841" s="1">
        <v>106</v>
      </c>
      <c r="H2841" s="1" t="s">
        <v>1414</v>
      </c>
      <c r="I2841" s="1" t="str">
        <f>LEFT(H2841,6)</f>
        <v>Comedy</v>
      </c>
      <c r="J2841" s="1" t="s">
        <v>4212</v>
      </c>
      <c r="K2841" s="1">
        <v>114762</v>
      </c>
      <c r="L2841" s="1">
        <v>299</v>
      </c>
      <c r="M2841" s="1" t="s">
        <v>37</v>
      </c>
      <c r="N2841" s="1" t="s">
        <v>38</v>
      </c>
      <c r="O2841" s="1">
        <v>2007</v>
      </c>
      <c r="P2841" s="1">
        <v>7.4</v>
      </c>
    </row>
    <row r="2842" spans="1:16" ht="12.75" x14ac:dyDescent="0.2">
      <c r="A2842" s="1" t="s">
        <v>13961</v>
      </c>
      <c r="B2842" s="1" t="s">
        <v>13958</v>
      </c>
      <c r="C2842" s="1">
        <v>9030581</v>
      </c>
      <c r="D2842" s="1">
        <v>12500000</v>
      </c>
      <c r="E2842" s="1">
        <f t="shared" si="88"/>
        <v>-3469419</v>
      </c>
      <c r="F2842" s="1">
        <v>185</v>
      </c>
      <c r="G2842" s="1">
        <v>94</v>
      </c>
      <c r="H2842" s="1" t="s">
        <v>3395</v>
      </c>
      <c r="I2842" s="1" t="str">
        <f>LEFT(H2842,5)</f>
        <v>Drama</v>
      </c>
      <c r="J2842" s="1" t="s">
        <v>13960</v>
      </c>
      <c r="K2842" s="1">
        <v>132386</v>
      </c>
      <c r="L2842" s="1">
        <v>398</v>
      </c>
      <c r="M2842" s="1" t="s">
        <v>37</v>
      </c>
      <c r="N2842" s="1" t="s">
        <v>56</v>
      </c>
      <c r="O2842" s="1">
        <v>2008</v>
      </c>
      <c r="P2842" s="1">
        <v>7.8</v>
      </c>
    </row>
    <row r="2843" spans="1:16" ht="12.75" x14ac:dyDescent="0.2">
      <c r="A2843" s="1" t="s">
        <v>13966</v>
      </c>
      <c r="B2843" s="1" t="s">
        <v>13346</v>
      </c>
      <c r="C2843" s="1">
        <v>4157491</v>
      </c>
      <c r="D2843" s="1">
        <v>12800000</v>
      </c>
      <c r="E2843" s="1">
        <f t="shared" si="88"/>
        <v>-8642509</v>
      </c>
      <c r="F2843" s="1">
        <v>177</v>
      </c>
      <c r="G2843" s="1">
        <v>140</v>
      </c>
      <c r="H2843" s="1" t="s">
        <v>13965</v>
      </c>
      <c r="I2843" s="1" t="str">
        <f>LEFT(H2843,5)</f>
        <v>Crime</v>
      </c>
      <c r="J2843" s="1" t="s">
        <v>6662</v>
      </c>
      <c r="K2843" s="1">
        <v>79330</v>
      </c>
      <c r="L2843" s="1">
        <v>690</v>
      </c>
      <c r="M2843" s="1" t="s">
        <v>37</v>
      </c>
      <c r="N2843" s="1" t="s">
        <v>7710</v>
      </c>
      <c r="O2843" s="1">
        <v>2000</v>
      </c>
      <c r="P2843" s="1">
        <v>8</v>
      </c>
    </row>
    <row r="2844" spans="1:16" ht="12.75" x14ac:dyDescent="0.2">
      <c r="A2844" s="1" t="s">
        <v>13970</v>
      </c>
      <c r="B2844" s="1" t="s">
        <v>12742</v>
      </c>
      <c r="C2844" s="1">
        <v>1508689</v>
      </c>
      <c r="D2844" s="1">
        <v>16000000</v>
      </c>
      <c r="E2844" s="1">
        <f t="shared" si="88"/>
        <v>-14491311</v>
      </c>
      <c r="F2844" s="1">
        <v>28</v>
      </c>
      <c r="G2844" s="1">
        <v>132</v>
      </c>
      <c r="H2844" s="1" t="s">
        <v>213</v>
      </c>
      <c r="I2844" s="1" t="str">
        <f>LEFT(H2844,5)</f>
        <v>Drama</v>
      </c>
      <c r="J2844" s="1" t="s">
        <v>137</v>
      </c>
      <c r="K2844" s="1">
        <v>5648</v>
      </c>
      <c r="L2844" s="1">
        <v>50</v>
      </c>
      <c r="M2844" s="1" t="s">
        <v>37</v>
      </c>
      <c r="N2844" s="1" t="s">
        <v>38</v>
      </c>
      <c r="O2844" s="1">
        <v>1997</v>
      </c>
      <c r="P2844" s="1">
        <v>6.7</v>
      </c>
    </row>
    <row r="2845" spans="1:16" ht="12.75" x14ac:dyDescent="0.2">
      <c r="A2845" s="1" t="s">
        <v>13975</v>
      </c>
      <c r="B2845" s="1" t="s">
        <v>13973</v>
      </c>
      <c r="C2845" s="1">
        <v>1227324</v>
      </c>
      <c r="D2845" s="1">
        <v>12500000</v>
      </c>
      <c r="E2845" s="1">
        <f t="shared" si="88"/>
        <v>-11272676</v>
      </c>
      <c r="F2845" s="1">
        <v>48</v>
      </c>
      <c r="G2845" s="1">
        <v>99</v>
      </c>
      <c r="H2845" s="1" t="s">
        <v>1934</v>
      </c>
      <c r="I2845" s="1" t="str">
        <f>LEFT(H2845,5)</f>
        <v>Crime</v>
      </c>
      <c r="J2845" s="1" t="s">
        <v>3865</v>
      </c>
      <c r="K2845" s="1">
        <v>6921</v>
      </c>
      <c r="L2845" s="1">
        <v>48</v>
      </c>
      <c r="M2845" s="1" t="s">
        <v>37</v>
      </c>
      <c r="N2845" s="1" t="s">
        <v>38</v>
      </c>
      <c r="O2845" s="1">
        <v>1996</v>
      </c>
      <c r="P2845" s="1">
        <v>6.6</v>
      </c>
    </row>
    <row r="2846" spans="1:16" ht="12.75" x14ac:dyDescent="0.2">
      <c r="A2846" s="1" t="s">
        <v>13978</v>
      </c>
      <c r="B2846" s="1" t="s">
        <v>13024</v>
      </c>
      <c r="C2846" s="1">
        <v>4360548</v>
      </c>
      <c r="D2846" s="1">
        <v>15000000</v>
      </c>
      <c r="E2846" s="1">
        <f t="shared" si="88"/>
        <v>-10639452</v>
      </c>
      <c r="F2846" s="1">
        <v>116</v>
      </c>
      <c r="G2846" s="1">
        <v>90</v>
      </c>
      <c r="H2846" s="1" t="s">
        <v>1414</v>
      </c>
      <c r="I2846" s="1" t="str">
        <f>LEFT(H2846,6)</f>
        <v>Comedy</v>
      </c>
      <c r="J2846" s="1" t="s">
        <v>3575</v>
      </c>
      <c r="K2846" s="1">
        <v>13371</v>
      </c>
      <c r="L2846" s="1">
        <v>60</v>
      </c>
      <c r="M2846" s="1" t="s">
        <v>37</v>
      </c>
      <c r="N2846" s="1" t="s">
        <v>38</v>
      </c>
      <c r="O2846" s="1">
        <v>2009</v>
      </c>
      <c r="P2846" s="1">
        <v>6.4</v>
      </c>
    </row>
    <row r="2847" spans="1:16" ht="12.75" x14ac:dyDescent="0.2">
      <c r="A2847" s="1" t="s">
        <v>13982</v>
      </c>
      <c r="B2847" s="1" t="s">
        <v>13981</v>
      </c>
      <c r="C2847" s="1">
        <v>26589953</v>
      </c>
      <c r="D2847" s="1">
        <v>10500000</v>
      </c>
      <c r="E2847" s="1">
        <f t="shared" si="88"/>
        <v>16089953</v>
      </c>
      <c r="F2847" s="1">
        <v>391</v>
      </c>
      <c r="G2847" s="1">
        <v>105</v>
      </c>
      <c r="H2847" s="1" t="s">
        <v>333</v>
      </c>
      <c r="I2847" s="1" t="str">
        <f>LEFT(H2847,6)</f>
        <v>Action</v>
      </c>
      <c r="J2847" s="1" t="s">
        <v>1745</v>
      </c>
      <c r="K2847" s="1">
        <v>165792</v>
      </c>
      <c r="L2847" s="1">
        <v>392</v>
      </c>
      <c r="M2847" s="1" t="s">
        <v>37</v>
      </c>
      <c r="N2847" s="1" t="s">
        <v>38</v>
      </c>
      <c r="O2847" s="1">
        <v>2010</v>
      </c>
      <c r="P2847" s="1">
        <v>6.7</v>
      </c>
    </row>
    <row r="2848" spans="1:16" ht="12.75" x14ac:dyDescent="0.2">
      <c r="A2848" s="1" t="s">
        <v>13986</v>
      </c>
      <c r="B2848" s="1" t="s">
        <v>13985</v>
      </c>
      <c r="C2848" s="1">
        <v>1039869</v>
      </c>
      <c r="D2848" s="1">
        <v>15000000</v>
      </c>
      <c r="E2848" s="1">
        <f t="shared" si="88"/>
        <v>-13960131</v>
      </c>
      <c r="F2848" s="1">
        <v>117</v>
      </c>
      <c r="G2848" s="1">
        <v>108</v>
      </c>
      <c r="H2848" s="1" t="s">
        <v>1830</v>
      </c>
      <c r="I2848" s="1" t="str">
        <f>LEFT(H2848,9)</f>
        <v>Biography</v>
      </c>
      <c r="J2848" s="1" t="s">
        <v>119</v>
      </c>
      <c r="K2848" s="1">
        <v>14757</v>
      </c>
      <c r="L2848" s="1">
        <v>51</v>
      </c>
      <c r="M2848" s="1" t="s">
        <v>37</v>
      </c>
      <c r="N2848" s="1" t="s">
        <v>267</v>
      </c>
      <c r="O2848" s="1">
        <v>2010</v>
      </c>
      <c r="P2848" s="1">
        <v>6.2</v>
      </c>
    </row>
    <row r="2849" spans="1:16" ht="12.75" x14ac:dyDescent="0.2">
      <c r="A2849" s="1" t="s">
        <v>13991</v>
      </c>
      <c r="B2849" s="1" t="s">
        <v>3153</v>
      </c>
      <c r="C2849" s="1">
        <v>48092846</v>
      </c>
      <c r="D2849" s="1">
        <v>12500000</v>
      </c>
      <c r="E2849" s="1">
        <f t="shared" si="88"/>
        <v>35592846</v>
      </c>
      <c r="F2849" s="1">
        <v>24</v>
      </c>
      <c r="G2849" s="1">
        <v>69</v>
      </c>
      <c r="H2849" s="1" t="s">
        <v>2830</v>
      </c>
      <c r="I2849" s="1" t="str">
        <f>LEFT(H2849,9)</f>
        <v>Adventure</v>
      </c>
      <c r="J2849" s="1" t="s">
        <v>10259</v>
      </c>
      <c r="K2849" s="1">
        <v>61753</v>
      </c>
      <c r="L2849" s="1">
        <v>133</v>
      </c>
      <c r="M2849" s="1" t="s">
        <v>37</v>
      </c>
      <c r="N2849" s="1" t="s">
        <v>38</v>
      </c>
      <c r="O2849" s="1">
        <v>1988</v>
      </c>
      <c r="P2849" s="1">
        <v>7.3</v>
      </c>
    </row>
    <row r="2850" spans="1:16" ht="12.75" x14ac:dyDescent="0.2">
      <c r="A2850" s="1" t="s">
        <v>13998</v>
      </c>
      <c r="B2850" s="1" t="s">
        <v>13995</v>
      </c>
      <c r="C2850" s="1">
        <v>1110186</v>
      </c>
      <c r="D2850" s="1">
        <v>12800000</v>
      </c>
      <c r="E2850" s="1">
        <f t="shared" si="88"/>
        <v>-11689814</v>
      </c>
      <c r="F2850" s="1">
        <v>86</v>
      </c>
      <c r="G2850" s="1">
        <v>148</v>
      </c>
      <c r="H2850" s="1" t="s">
        <v>1466</v>
      </c>
      <c r="I2850" s="1" t="str">
        <f>LEFT(H2850,6)</f>
        <v>Action</v>
      </c>
      <c r="J2850" s="1" t="s">
        <v>13997</v>
      </c>
      <c r="K2850" s="1">
        <v>31943</v>
      </c>
      <c r="L2850" s="1">
        <v>224</v>
      </c>
      <c r="M2850" s="1" t="s">
        <v>12699</v>
      </c>
      <c r="N2850" s="1" t="s">
        <v>5693</v>
      </c>
      <c r="O2850" s="1">
        <v>2004</v>
      </c>
      <c r="P2850" s="1">
        <v>8.1</v>
      </c>
    </row>
    <row r="2851" spans="1:16" ht="12.75" x14ac:dyDescent="0.2">
      <c r="A2851" s="1" t="s">
        <v>14002</v>
      </c>
      <c r="B2851" s="1" t="s">
        <v>14001</v>
      </c>
      <c r="C2851" s="1">
        <v>1089445</v>
      </c>
      <c r="D2851" s="1">
        <v>12500000</v>
      </c>
      <c r="E2851" s="1">
        <f t="shared" si="88"/>
        <v>-11410555</v>
      </c>
      <c r="F2851" s="1">
        <v>41</v>
      </c>
      <c r="G2851" s="1">
        <v>118</v>
      </c>
      <c r="H2851" s="1" t="s">
        <v>7444</v>
      </c>
      <c r="I2851" s="1" t="str">
        <f>LEFT(H2851,6)</f>
        <v>Comedy</v>
      </c>
      <c r="J2851" s="1" t="s">
        <v>378</v>
      </c>
      <c r="K2851" s="1">
        <v>2676</v>
      </c>
      <c r="L2851" s="1">
        <v>33</v>
      </c>
      <c r="M2851" s="1" t="s">
        <v>37</v>
      </c>
      <c r="N2851" s="1" t="s">
        <v>267</v>
      </c>
      <c r="O2851" s="1">
        <v>2009</v>
      </c>
      <c r="P2851" s="1">
        <v>7</v>
      </c>
    </row>
    <row r="2852" spans="1:16" ht="12.75" x14ac:dyDescent="0.2">
      <c r="A2852" s="1" t="s">
        <v>14005</v>
      </c>
      <c r="B2852" s="1" t="s">
        <v>4732</v>
      </c>
      <c r="C2852" s="1">
        <v>204565000</v>
      </c>
      <c r="D2852" s="1">
        <v>8000000</v>
      </c>
      <c r="E2852" s="1">
        <f t="shared" si="88"/>
        <v>196565000</v>
      </c>
      <c r="F2852" s="1">
        <v>304</v>
      </c>
      <c r="G2852" s="1">
        <v>132</v>
      </c>
      <c r="H2852" s="1" t="s">
        <v>6402</v>
      </c>
      <c r="I2852" s="1" t="str">
        <f>LEFT(H2852,6)</f>
        <v>Horror</v>
      </c>
      <c r="J2852" s="1" t="s">
        <v>7762</v>
      </c>
      <c r="K2852" s="1">
        <v>284252</v>
      </c>
      <c r="L2852" s="1">
        <v>1058</v>
      </c>
      <c r="M2852" s="1" t="s">
        <v>37</v>
      </c>
      <c r="N2852" s="1" t="s">
        <v>38</v>
      </c>
      <c r="O2852" s="1">
        <v>1973</v>
      </c>
      <c r="P2852" s="1">
        <v>8</v>
      </c>
    </row>
    <row r="2853" spans="1:16" ht="12.75" x14ac:dyDescent="0.2">
      <c r="A2853" s="1" t="s">
        <v>14010</v>
      </c>
      <c r="B2853" s="1" t="s">
        <v>388</v>
      </c>
      <c r="C2853" s="1">
        <v>260000000</v>
      </c>
      <c r="D2853" s="1">
        <v>8000000</v>
      </c>
      <c r="E2853" s="1">
        <f t="shared" si="88"/>
        <v>252000000</v>
      </c>
      <c r="F2853" s="1">
        <v>385</v>
      </c>
      <c r="G2853" s="1">
        <v>130</v>
      </c>
      <c r="H2853" s="1" t="s">
        <v>1825</v>
      </c>
      <c r="I2853" s="1" t="str">
        <f>LEFT(H2853,9)</f>
        <v>Adventure</v>
      </c>
      <c r="J2853" s="1" t="s">
        <v>2442</v>
      </c>
      <c r="K2853" s="1">
        <v>412454</v>
      </c>
      <c r="L2853" s="1">
        <v>962</v>
      </c>
      <c r="M2853" s="1" t="s">
        <v>37</v>
      </c>
      <c r="N2853" s="1" t="s">
        <v>38</v>
      </c>
      <c r="O2853" s="1">
        <v>1975</v>
      </c>
      <c r="P2853" s="1">
        <v>8</v>
      </c>
    </row>
    <row r="2854" spans="1:16" ht="12.75" x14ac:dyDescent="0.2">
      <c r="A2854" s="1" t="s">
        <v>14013</v>
      </c>
      <c r="B2854" s="1" t="s">
        <v>1743</v>
      </c>
      <c r="C2854" s="1">
        <v>101736215</v>
      </c>
      <c r="D2854" s="1">
        <v>11000000</v>
      </c>
      <c r="E2854" s="1">
        <f t="shared" si="88"/>
        <v>90736215</v>
      </c>
      <c r="F2854" s="1">
        <v>145</v>
      </c>
      <c r="G2854" s="1">
        <v>95</v>
      </c>
      <c r="H2854" s="1" t="s">
        <v>1670</v>
      </c>
      <c r="I2854" s="1" t="str">
        <f>LEFT(H2854,6)</f>
        <v>Comedy</v>
      </c>
      <c r="J2854" s="1" t="s">
        <v>4598</v>
      </c>
      <c r="K2854" s="1">
        <v>315549</v>
      </c>
      <c r="L2854" s="1">
        <v>789</v>
      </c>
      <c r="M2854" s="1" t="s">
        <v>37</v>
      </c>
      <c r="N2854" s="1" t="s">
        <v>38</v>
      </c>
      <c r="O2854" s="1">
        <v>1999</v>
      </c>
      <c r="P2854" s="1">
        <v>7</v>
      </c>
    </row>
    <row r="2855" spans="1:16" ht="12.75" x14ac:dyDescent="0.2">
      <c r="A2855" s="1" t="s">
        <v>14018</v>
      </c>
      <c r="B2855" s="1" t="s">
        <v>14016</v>
      </c>
      <c r="C2855" s="1">
        <v>71442</v>
      </c>
      <c r="D2855" s="1">
        <v>9600000</v>
      </c>
      <c r="E2855" s="1">
        <f t="shared" si="88"/>
        <v>-9528558</v>
      </c>
      <c r="F2855" s="1">
        <v>99</v>
      </c>
      <c r="G2855" s="1">
        <v>80</v>
      </c>
      <c r="H2855" s="1" t="s">
        <v>14017</v>
      </c>
      <c r="I2855" s="1" t="str">
        <f>LEFT(H2855,9)</f>
        <v>Animation</v>
      </c>
      <c r="J2855" s="1" t="s">
        <v>661</v>
      </c>
      <c r="K2855" s="1">
        <v>12029</v>
      </c>
      <c r="L2855" s="1">
        <v>32</v>
      </c>
      <c r="M2855" s="1" t="s">
        <v>1463</v>
      </c>
      <c r="N2855" s="1" t="s">
        <v>1464</v>
      </c>
      <c r="O2855" s="1">
        <v>2012</v>
      </c>
      <c r="P2855" s="1">
        <v>7.9</v>
      </c>
    </row>
    <row r="2856" spans="1:16" ht="12.75" x14ac:dyDescent="0.2">
      <c r="A2856" s="1" t="s">
        <v>14023</v>
      </c>
      <c r="B2856" s="1" t="s">
        <v>7442</v>
      </c>
      <c r="C2856" s="1">
        <v>79817937</v>
      </c>
      <c r="D2856" s="1">
        <v>25000000</v>
      </c>
      <c r="E2856" s="1">
        <f t="shared" si="88"/>
        <v>54817937</v>
      </c>
      <c r="F2856" s="1">
        <v>29</v>
      </c>
      <c r="G2856" s="1">
        <v>94</v>
      </c>
      <c r="H2856" s="1" t="s">
        <v>14022</v>
      </c>
      <c r="I2856" s="1" t="str">
        <f t="shared" ref="I2856:I2861" si="89">LEFT(H2856,6)</f>
        <v>Action</v>
      </c>
      <c r="J2856" s="1" t="s">
        <v>3431</v>
      </c>
      <c r="K2856" s="1">
        <v>39798</v>
      </c>
      <c r="L2856" s="1">
        <v>69</v>
      </c>
      <c r="M2856" s="1" t="s">
        <v>37</v>
      </c>
      <c r="N2856" s="1" t="s">
        <v>38</v>
      </c>
      <c r="O2856" s="1">
        <v>1986</v>
      </c>
      <c r="P2856" s="1">
        <v>5.9</v>
      </c>
    </row>
    <row r="2857" spans="1:16" ht="12.75" x14ac:dyDescent="0.2">
      <c r="A2857" s="1" t="s">
        <v>14027</v>
      </c>
      <c r="B2857" s="1" t="s">
        <v>1350</v>
      </c>
      <c r="C2857" s="1">
        <v>91547205</v>
      </c>
      <c r="D2857" s="1">
        <v>12000000</v>
      </c>
      <c r="E2857" s="1">
        <f t="shared" si="88"/>
        <v>79547205</v>
      </c>
      <c r="F2857" s="1">
        <v>77</v>
      </c>
      <c r="G2857" s="1">
        <v>122</v>
      </c>
      <c r="H2857" s="1" t="s">
        <v>1680</v>
      </c>
      <c r="I2857" s="1" t="str">
        <f t="shared" si="89"/>
        <v>Comedy</v>
      </c>
      <c r="J2857" s="1" t="s">
        <v>11300</v>
      </c>
      <c r="K2857" s="1">
        <v>34579</v>
      </c>
      <c r="L2857" s="1">
        <v>62</v>
      </c>
      <c r="M2857" s="1" t="s">
        <v>37</v>
      </c>
      <c r="N2857" s="1" t="s">
        <v>38</v>
      </c>
      <c r="O2857" s="1">
        <v>2012</v>
      </c>
      <c r="P2857" s="1">
        <v>6.6</v>
      </c>
    </row>
    <row r="2858" spans="1:16" ht="12.75" x14ac:dyDescent="0.2">
      <c r="A2858" s="1" t="s">
        <v>14030</v>
      </c>
      <c r="B2858" s="1" t="s">
        <v>1350</v>
      </c>
      <c r="C2858" s="1">
        <v>75074950</v>
      </c>
      <c r="D2858" s="1">
        <v>12000000</v>
      </c>
      <c r="E2858" s="1">
        <f t="shared" si="88"/>
        <v>63074950</v>
      </c>
      <c r="F2858" s="1">
        <v>91</v>
      </c>
      <c r="G2858" s="1">
        <v>102</v>
      </c>
      <c r="H2858" s="1" t="s">
        <v>2526</v>
      </c>
      <c r="I2858" s="1" t="str">
        <f t="shared" si="89"/>
        <v>Comedy</v>
      </c>
      <c r="J2858" s="1" t="s">
        <v>11756</v>
      </c>
      <c r="K2858" s="1">
        <v>22147</v>
      </c>
      <c r="L2858" s="1">
        <v>156</v>
      </c>
      <c r="M2858" s="1" t="s">
        <v>37</v>
      </c>
      <c r="N2858" s="1" t="s">
        <v>38</v>
      </c>
      <c r="O2858" s="1">
        <v>2002</v>
      </c>
      <c r="P2858" s="1">
        <v>6.3</v>
      </c>
    </row>
    <row r="2859" spans="1:16" ht="12.75" x14ac:dyDescent="0.2">
      <c r="A2859" s="1" t="s">
        <v>14033</v>
      </c>
      <c r="B2859" s="1" t="s">
        <v>9084</v>
      </c>
      <c r="C2859" s="1">
        <v>78900000</v>
      </c>
      <c r="D2859" s="1">
        <v>11000000</v>
      </c>
      <c r="E2859" s="1">
        <f t="shared" si="88"/>
        <v>67900000</v>
      </c>
      <c r="F2859" s="1">
        <v>148</v>
      </c>
      <c r="G2859" s="1">
        <v>116</v>
      </c>
      <c r="H2859" s="1" t="s">
        <v>72</v>
      </c>
      <c r="I2859" s="1" t="str">
        <f t="shared" si="89"/>
        <v>Action</v>
      </c>
      <c r="J2859" s="1" t="s">
        <v>1027</v>
      </c>
      <c r="K2859" s="1">
        <v>91414</v>
      </c>
      <c r="L2859" s="1">
        <v>359</v>
      </c>
      <c r="M2859" s="1" t="s">
        <v>37</v>
      </c>
      <c r="N2859" s="1" t="s">
        <v>38</v>
      </c>
      <c r="O2859" s="1">
        <v>1982</v>
      </c>
      <c r="P2859" s="1">
        <v>7.7</v>
      </c>
    </row>
    <row r="2860" spans="1:16" ht="12.75" x14ac:dyDescent="0.2">
      <c r="A2860" s="1" t="s">
        <v>14036</v>
      </c>
      <c r="B2860" s="1" t="s">
        <v>513</v>
      </c>
      <c r="C2860" s="1">
        <v>72217000</v>
      </c>
      <c r="D2860" s="1">
        <v>12000000</v>
      </c>
      <c r="E2860" s="1">
        <f t="shared" si="88"/>
        <v>60217000</v>
      </c>
      <c r="F2860" s="1">
        <v>61</v>
      </c>
      <c r="G2860" s="1">
        <v>78</v>
      </c>
      <c r="H2860" s="1" t="s">
        <v>1670</v>
      </c>
      <c r="I2860" s="1" t="str">
        <f t="shared" si="89"/>
        <v>Comedy</v>
      </c>
      <c r="J2860" s="1" t="s">
        <v>8958</v>
      </c>
      <c r="K2860" s="1">
        <v>216486</v>
      </c>
      <c r="L2860" s="1">
        <v>242</v>
      </c>
      <c r="M2860" s="1" t="s">
        <v>37</v>
      </c>
      <c r="N2860" s="1" t="s">
        <v>38</v>
      </c>
      <c r="O2860" s="1">
        <v>1994</v>
      </c>
      <c r="P2860" s="1">
        <v>6.9</v>
      </c>
    </row>
    <row r="2861" spans="1:16" ht="12.75" x14ac:dyDescent="0.2">
      <c r="A2861" s="1" t="s">
        <v>14040</v>
      </c>
      <c r="B2861" s="1" t="s">
        <v>14039</v>
      </c>
      <c r="C2861" s="1">
        <v>79568000</v>
      </c>
      <c r="D2861" s="1">
        <v>12000000</v>
      </c>
      <c r="E2861" s="1">
        <f t="shared" si="88"/>
        <v>67568000</v>
      </c>
      <c r="F2861" s="1">
        <v>84</v>
      </c>
      <c r="G2861" s="1">
        <v>114</v>
      </c>
      <c r="H2861" s="1" t="s">
        <v>2953</v>
      </c>
      <c r="I2861" s="1" t="str">
        <f t="shared" si="89"/>
        <v>Sci-Fi</v>
      </c>
      <c r="J2861" s="1" t="s">
        <v>901</v>
      </c>
      <c r="K2861" s="1">
        <v>71842</v>
      </c>
      <c r="L2861" s="1">
        <v>152</v>
      </c>
      <c r="M2861" s="1" t="s">
        <v>37</v>
      </c>
      <c r="N2861" s="1" t="s">
        <v>38</v>
      </c>
      <c r="O2861" s="1">
        <v>1983</v>
      </c>
      <c r="P2861" s="1">
        <v>7.1</v>
      </c>
    </row>
    <row r="2862" spans="1:16" ht="12.75" x14ac:dyDescent="0.2">
      <c r="A2862" s="1" t="s">
        <v>14044</v>
      </c>
      <c r="B2862" s="1" t="s">
        <v>1095</v>
      </c>
      <c r="C2862" s="1">
        <v>65500000</v>
      </c>
      <c r="D2862" s="1">
        <v>12000000</v>
      </c>
      <c r="E2862" s="1">
        <f t="shared" si="88"/>
        <v>53500000</v>
      </c>
      <c r="F2862" s="1">
        <v>83</v>
      </c>
      <c r="G2862" s="1">
        <v>112</v>
      </c>
      <c r="H2862" s="1" t="s">
        <v>5273</v>
      </c>
      <c r="I2862" s="1" t="str">
        <f>LEFT(H2862,5)</f>
        <v>Crime</v>
      </c>
      <c r="J2862" s="1" t="s">
        <v>390</v>
      </c>
      <c r="K2862" s="1">
        <v>66966</v>
      </c>
      <c r="L2862" s="1">
        <v>175</v>
      </c>
      <c r="M2862" s="1" t="s">
        <v>37</v>
      </c>
      <c r="N2862" s="1" t="s">
        <v>38</v>
      </c>
      <c r="O2862" s="1">
        <v>1985</v>
      </c>
      <c r="P2862" s="1">
        <v>7.4</v>
      </c>
    </row>
    <row r="2863" spans="1:16" ht="12.75" x14ac:dyDescent="0.2">
      <c r="A2863" s="1" t="s">
        <v>14051</v>
      </c>
      <c r="B2863" s="1" t="s">
        <v>14047</v>
      </c>
      <c r="C2863" s="1">
        <v>70011073</v>
      </c>
      <c r="D2863" s="1">
        <v>12000000</v>
      </c>
      <c r="E2863" s="1">
        <f t="shared" si="88"/>
        <v>58011073</v>
      </c>
      <c r="F2863" s="1">
        <v>216</v>
      </c>
      <c r="G2863" s="1">
        <v>110</v>
      </c>
      <c r="H2863" s="1" t="s">
        <v>14049</v>
      </c>
      <c r="I2863" s="1" t="str">
        <f>LEFT(H2863,6)</f>
        <v>Action</v>
      </c>
      <c r="J2863" s="1" t="s">
        <v>14050</v>
      </c>
      <c r="K2863" s="1">
        <v>57996</v>
      </c>
      <c r="L2863" s="1">
        <v>349</v>
      </c>
      <c r="M2863" s="1" t="s">
        <v>37</v>
      </c>
      <c r="N2863" s="1" t="s">
        <v>38</v>
      </c>
      <c r="O2863" s="1">
        <v>2012</v>
      </c>
      <c r="P2863" s="1">
        <v>6.5</v>
      </c>
    </row>
    <row r="2864" spans="1:16" ht="12.75" x14ac:dyDescent="0.2">
      <c r="A2864" s="1" t="s">
        <v>14056</v>
      </c>
      <c r="B2864" s="1" t="s">
        <v>6243</v>
      </c>
      <c r="C2864" s="1">
        <v>65269010</v>
      </c>
      <c r="D2864" s="1">
        <v>12000000</v>
      </c>
      <c r="E2864" s="1">
        <f t="shared" si="88"/>
        <v>53269010</v>
      </c>
      <c r="F2864" s="1">
        <v>107</v>
      </c>
      <c r="G2864" s="1">
        <v>104</v>
      </c>
      <c r="H2864" s="1" t="s">
        <v>14055</v>
      </c>
      <c r="I2864" s="1" t="str">
        <f>LEFT(H2864,5)</f>
        <v>Crime</v>
      </c>
      <c r="J2864" s="1" t="s">
        <v>443</v>
      </c>
      <c r="K2864" s="1">
        <v>90938</v>
      </c>
      <c r="L2864" s="1">
        <v>271</v>
      </c>
      <c r="M2864" s="1" t="s">
        <v>37</v>
      </c>
      <c r="N2864" s="1" t="s">
        <v>38</v>
      </c>
      <c r="O2864" s="1">
        <v>2006</v>
      </c>
      <c r="P2864" s="1">
        <v>6.5</v>
      </c>
    </row>
    <row r="2865" spans="1:16" ht="12.75" x14ac:dyDescent="0.2">
      <c r="A2865" s="1" t="s">
        <v>14062</v>
      </c>
      <c r="B2865" s="1" t="s">
        <v>14060</v>
      </c>
      <c r="C2865" s="1">
        <v>63071133</v>
      </c>
      <c r="D2865" s="1">
        <v>12000000</v>
      </c>
      <c r="E2865" s="1">
        <f t="shared" si="88"/>
        <v>51071133</v>
      </c>
      <c r="F2865" s="1">
        <v>63</v>
      </c>
      <c r="G2865" s="1">
        <v>81</v>
      </c>
      <c r="H2865" s="1" t="s">
        <v>14061</v>
      </c>
      <c r="I2865" s="1" t="str">
        <f>LEFT(H2865,9)</f>
        <v>Adventure</v>
      </c>
      <c r="J2865" s="1" t="s">
        <v>976</v>
      </c>
      <c r="K2865" s="1">
        <v>42892</v>
      </c>
      <c r="L2865" s="1">
        <v>154</v>
      </c>
      <c r="M2865" s="1" t="s">
        <v>37</v>
      </c>
      <c r="N2865" s="1" t="s">
        <v>38</v>
      </c>
      <c r="O2865" s="1">
        <v>1996</v>
      </c>
      <c r="P2865" s="1">
        <v>6.8</v>
      </c>
    </row>
    <row r="2866" spans="1:16" ht="12.75" x14ac:dyDescent="0.2">
      <c r="A2866" s="1" t="s">
        <v>14066</v>
      </c>
      <c r="B2866" s="1" t="s">
        <v>1763</v>
      </c>
      <c r="C2866" s="1">
        <v>39647595</v>
      </c>
      <c r="D2866" s="1">
        <v>12000000</v>
      </c>
      <c r="E2866" s="1">
        <f t="shared" si="88"/>
        <v>27647595</v>
      </c>
      <c r="F2866" s="1">
        <v>140</v>
      </c>
      <c r="G2866" s="1">
        <v>154</v>
      </c>
      <c r="H2866" s="1" t="s">
        <v>1527</v>
      </c>
      <c r="I2866" s="1" t="str">
        <f>LEFT(H2866,5)</f>
        <v>Crime</v>
      </c>
      <c r="J2866" s="1" t="s">
        <v>1745</v>
      </c>
      <c r="K2866" s="1">
        <v>239540</v>
      </c>
      <c r="L2866" s="1">
        <v>462</v>
      </c>
      <c r="M2866" s="1" t="s">
        <v>37</v>
      </c>
      <c r="N2866" s="1" t="s">
        <v>38</v>
      </c>
      <c r="O2866" s="1">
        <v>1997</v>
      </c>
      <c r="P2866" s="1">
        <v>7.5</v>
      </c>
    </row>
    <row r="2867" spans="1:16" ht="12.75" x14ac:dyDescent="0.2">
      <c r="A2867" s="1" t="s">
        <v>14069</v>
      </c>
      <c r="B2867" s="1" t="s">
        <v>5229</v>
      </c>
      <c r="C2867" s="1">
        <v>38087366</v>
      </c>
      <c r="D2867" s="1">
        <v>12000000</v>
      </c>
      <c r="E2867" s="1">
        <f t="shared" si="88"/>
        <v>26087366</v>
      </c>
      <c r="F2867" s="1">
        <v>153</v>
      </c>
      <c r="G2867" s="1">
        <v>102</v>
      </c>
      <c r="H2867" s="1" t="s">
        <v>4218</v>
      </c>
      <c r="I2867" s="1" t="str">
        <f>LEFT(H2867,9)</f>
        <v>Adventure</v>
      </c>
      <c r="J2867" s="1" t="s">
        <v>7422</v>
      </c>
      <c r="K2867" s="1">
        <v>113918</v>
      </c>
      <c r="L2867" s="1">
        <v>165</v>
      </c>
      <c r="M2867" s="1" t="s">
        <v>37</v>
      </c>
      <c r="N2867" s="1" t="s">
        <v>38</v>
      </c>
      <c r="O2867" s="1">
        <v>2008</v>
      </c>
      <c r="P2867" s="1">
        <v>6.6</v>
      </c>
    </row>
    <row r="2868" spans="1:16" ht="12.75" x14ac:dyDescent="0.2">
      <c r="A2868" s="1" t="s">
        <v>14072</v>
      </c>
      <c r="B2868" s="1" t="s">
        <v>1499</v>
      </c>
      <c r="C2868" s="1">
        <v>64572496</v>
      </c>
      <c r="D2868" s="1">
        <v>12000000</v>
      </c>
      <c r="E2868" s="1">
        <f t="shared" si="88"/>
        <v>52572496</v>
      </c>
      <c r="F2868" s="1">
        <v>414</v>
      </c>
      <c r="G2868" s="1">
        <v>89</v>
      </c>
      <c r="H2868" s="1" t="s">
        <v>2682</v>
      </c>
      <c r="I2868" s="1" t="str">
        <f>LEFT(H2868,5)</f>
        <v>Drama</v>
      </c>
      <c r="J2868" s="1" t="s">
        <v>3040</v>
      </c>
      <c r="K2868" s="1">
        <v>204327</v>
      </c>
      <c r="L2868" s="1">
        <v>471</v>
      </c>
      <c r="M2868" s="1" t="s">
        <v>37</v>
      </c>
      <c r="N2868" s="1" t="s">
        <v>38</v>
      </c>
      <c r="O2868" s="1">
        <v>2012</v>
      </c>
      <c r="P2868" s="1">
        <v>7.1</v>
      </c>
    </row>
    <row r="2869" spans="1:16" ht="12.75" x14ac:dyDescent="0.2">
      <c r="A2869" s="1" t="s">
        <v>14077</v>
      </c>
      <c r="B2869" s="1" t="s">
        <v>6125</v>
      </c>
      <c r="C2869" s="1">
        <v>30400000</v>
      </c>
      <c r="D2869" s="1">
        <v>12000000</v>
      </c>
      <c r="E2869" s="1">
        <f t="shared" si="88"/>
        <v>18400000</v>
      </c>
      <c r="F2869" s="1">
        <v>16</v>
      </c>
      <c r="G2869" s="1">
        <v>132</v>
      </c>
      <c r="H2869" s="1" t="s">
        <v>2849</v>
      </c>
      <c r="I2869" s="1" t="str">
        <f>LEFT(H2869,5)</f>
        <v>Drama</v>
      </c>
      <c r="J2869" s="1" t="s">
        <v>3990</v>
      </c>
      <c r="K2869" s="1">
        <v>9503</v>
      </c>
      <c r="L2869" s="1">
        <v>68</v>
      </c>
      <c r="M2869" s="1" t="s">
        <v>37</v>
      </c>
      <c r="N2869" s="1" t="s">
        <v>56</v>
      </c>
      <c r="O2869" s="1">
        <v>1983</v>
      </c>
      <c r="P2869" s="1">
        <v>6.6</v>
      </c>
    </row>
    <row r="2870" spans="1:16" ht="12.75" x14ac:dyDescent="0.2">
      <c r="A2870" s="1" t="s">
        <v>14082</v>
      </c>
      <c r="B2870" s="1" t="s">
        <v>2790</v>
      </c>
      <c r="C2870" s="1">
        <v>42365600</v>
      </c>
      <c r="D2870" s="1">
        <v>5000000</v>
      </c>
      <c r="E2870" s="1">
        <f t="shared" si="88"/>
        <v>37365600</v>
      </c>
      <c r="F2870" s="1">
        <v>139</v>
      </c>
      <c r="G2870" s="1">
        <v>103</v>
      </c>
      <c r="H2870" s="1" t="s">
        <v>14081</v>
      </c>
      <c r="I2870" s="1" t="str">
        <f>LEFT(H2870,9)</f>
        <v>Adventure</v>
      </c>
      <c r="J2870" s="1" t="s">
        <v>11573</v>
      </c>
      <c r="K2870" s="1">
        <v>45890</v>
      </c>
      <c r="L2870" s="1">
        <v>177</v>
      </c>
      <c r="M2870" s="1" t="s">
        <v>37</v>
      </c>
      <c r="N2870" s="1" t="s">
        <v>56</v>
      </c>
      <c r="O2870" s="1">
        <v>1981</v>
      </c>
      <c r="P2870" s="1">
        <v>7</v>
      </c>
    </row>
    <row r="2871" spans="1:16" ht="12.75" x14ac:dyDescent="0.2">
      <c r="A2871" s="1" t="s">
        <v>14088</v>
      </c>
      <c r="B2871" s="1" t="s">
        <v>14085</v>
      </c>
      <c r="C2871" s="1">
        <v>37188667</v>
      </c>
      <c r="D2871" s="1">
        <v>12000000</v>
      </c>
      <c r="E2871" s="1">
        <f t="shared" si="88"/>
        <v>25188667</v>
      </c>
      <c r="F2871" s="1">
        <v>111</v>
      </c>
      <c r="G2871" s="1">
        <v>93</v>
      </c>
      <c r="H2871" s="1" t="s">
        <v>2526</v>
      </c>
      <c r="I2871" s="1" t="str">
        <f>LEFT(H2871,6)</f>
        <v>Comedy</v>
      </c>
      <c r="J2871" s="1" t="s">
        <v>14087</v>
      </c>
      <c r="K2871" s="1">
        <v>34219</v>
      </c>
      <c r="L2871" s="1">
        <v>578</v>
      </c>
      <c r="M2871" s="1" t="s">
        <v>37</v>
      </c>
      <c r="N2871" s="1" t="s">
        <v>38</v>
      </c>
      <c r="O2871" s="1">
        <v>2002</v>
      </c>
      <c r="P2871" s="1">
        <v>3.3</v>
      </c>
    </row>
    <row r="2872" spans="1:16" ht="12.75" x14ac:dyDescent="0.2">
      <c r="A2872" s="1" t="s">
        <v>14094</v>
      </c>
      <c r="B2872" s="1" t="s">
        <v>14092</v>
      </c>
      <c r="C2872" s="1">
        <v>54724272</v>
      </c>
      <c r="D2872" s="1">
        <v>12000000</v>
      </c>
      <c r="E2872" s="1">
        <f t="shared" si="88"/>
        <v>42724272</v>
      </c>
      <c r="F2872" s="1">
        <v>229</v>
      </c>
      <c r="G2872" s="1">
        <v>93</v>
      </c>
      <c r="H2872" s="1" t="s">
        <v>1008</v>
      </c>
      <c r="I2872" s="1" t="str">
        <f>LEFT(H2872,6)</f>
        <v>Comedy</v>
      </c>
      <c r="J2872" s="1" t="s">
        <v>6083</v>
      </c>
      <c r="K2872" s="1">
        <v>157051</v>
      </c>
      <c r="L2872" s="1">
        <v>261</v>
      </c>
      <c r="M2872" s="1" t="s">
        <v>37</v>
      </c>
      <c r="N2872" s="1" t="s">
        <v>38</v>
      </c>
      <c r="O2872" s="1">
        <v>2012</v>
      </c>
      <c r="P2872" s="1">
        <v>6.7</v>
      </c>
    </row>
    <row r="2873" spans="1:16" ht="12.75" x14ac:dyDescent="0.2">
      <c r="A2873" s="1" t="s">
        <v>14099</v>
      </c>
      <c r="B2873" s="1" t="s">
        <v>14098</v>
      </c>
      <c r="D2873" s="1">
        <v>12000000</v>
      </c>
      <c r="E2873" s="1">
        <f t="shared" si="88"/>
        <v>-12000000</v>
      </c>
      <c r="F2873" s="1">
        <v>112</v>
      </c>
      <c r="G2873" s="1">
        <v>172</v>
      </c>
      <c r="H2873" s="1" t="s">
        <v>7248</v>
      </c>
      <c r="I2873" s="1" t="str">
        <f>LEFT(H2873,9)</f>
        <v>Biography</v>
      </c>
      <c r="J2873" s="1" t="s">
        <v>12976</v>
      </c>
      <c r="K2873" s="1">
        <v>76398</v>
      </c>
      <c r="L2873" s="1">
        <v>258</v>
      </c>
      <c r="M2873" s="1" t="s">
        <v>37</v>
      </c>
      <c r="N2873" s="1" t="s">
        <v>38</v>
      </c>
      <c r="O2873" s="1">
        <v>1970</v>
      </c>
      <c r="P2873" s="1">
        <v>8</v>
      </c>
    </row>
    <row r="2874" spans="1:16" ht="12.75" x14ac:dyDescent="0.2">
      <c r="A2874" s="1" t="s">
        <v>14104</v>
      </c>
      <c r="B2874" s="1" t="s">
        <v>13172</v>
      </c>
      <c r="C2874" s="1">
        <v>31597131</v>
      </c>
      <c r="D2874" s="1">
        <v>12000000</v>
      </c>
      <c r="E2874" s="1">
        <f t="shared" si="88"/>
        <v>19597131</v>
      </c>
      <c r="F2874" s="1">
        <v>207</v>
      </c>
      <c r="G2874" s="1">
        <v>96</v>
      </c>
      <c r="H2874" s="1" t="s">
        <v>4074</v>
      </c>
      <c r="I2874" s="1" t="str">
        <f>LEFT(H2874,5)</f>
        <v>Drama</v>
      </c>
      <c r="J2874" s="1" t="s">
        <v>810</v>
      </c>
      <c r="K2874" s="1">
        <v>97938</v>
      </c>
      <c r="L2874" s="1">
        <v>605</v>
      </c>
      <c r="M2874" s="1" t="s">
        <v>37</v>
      </c>
      <c r="N2874" s="1" t="s">
        <v>38</v>
      </c>
      <c r="O2874" s="1">
        <v>2002</v>
      </c>
      <c r="P2874" s="1">
        <v>6.8</v>
      </c>
    </row>
    <row r="2875" spans="1:16" ht="12.75" x14ac:dyDescent="0.2">
      <c r="A2875" s="1" t="s">
        <v>14108</v>
      </c>
      <c r="B2875" s="1" t="s">
        <v>14107</v>
      </c>
      <c r="C2875" s="1">
        <v>31691811</v>
      </c>
      <c r="D2875" s="1">
        <v>12000000</v>
      </c>
      <c r="E2875" s="1">
        <f t="shared" si="88"/>
        <v>19691811</v>
      </c>
      <c r="F2875" s="1">
        <v>198</v>
      </c>
      <c r="G2875" s="1">
        <v>89</v>
      </c>
      <c r="H2875" s="1" t="s">
        <v>4331</v>
      </c>
      <c r="I2875" s="1" t="str">
        <f t="shared" ref="I2875:I2880" si="90">LEFT(H2875,6)</f>
        <v>Horror</v>
      </c>
      <c r="J2875" s="1" t="s">
        <v>6401</v>
      </c>
      <c r="K2875" s="1">
        <v>57446</v>
      </c>
      <c r="L2875" s="1">
        <v>369</v>
      </c>
      <c r="M2875" s="1" t="s">
        <v>37</v>
      </c>
      <c r="N2875" s="1" t="s">
        <v>38</v>
      </c>
      <c r="O2875" s="1">
        <v>2008</v>
      </c>
      <c r="P2875" s="1">
        <v>6</v>
      </c>
    </row>
    <row r="2876" spans="1:16" ht="12.75" x14ac:dyDescent="0.2">
      <c r="A2876" s="1" t="s">
        <v>14112</v>
      </c>
      <c r="B2876" s="1" t="s">
        <v>14111</v>
      </c>
      <c r="C2876" s="1">
        <v>31397498</v>
      </c>
      <c r="D2876" s="1">
        <v>12000000</v>
      </c>
      <c r="E2876" s="1">
        <f t="shared" si="88"/>
        <v>19397498</v>
      </c>
      <c r="F2876" s="1">
        <v>172</v>
      </c>
      <c r="G2876" s="1">
        <v>92</v>
      </c>
      <c r="H2876" s="1" t="s">
        <v>5102</v>
      </c>
      <c r="I2876" s="1" t="str">
        <f t="shared" si="90"/>
        <v>Horror</v>
      </c>
      <c r="J2876" s="1" t="s">
        <v>488</v>
      </c>
      <c r="K2876" s="1">
        <v>44130</v>
      </c>
      <c r="L2876" s="1">
        <v>156</v>
      </c>
      <c r="M2876" s="1" t="s">
        <v>37</v>
      </c>
      <c r="N2876" s="1" t="s">
        <v>38</v>
      </c>
      <c r="O2876" s="1">
        <v>2008</v>
      </c>
      <c r="P2876" s="1">
        <v>5.4</v>
      </c>
    </row>
    <row r="2877" spans="1:16" ht="12.75" x14ac:dyDescent="0.2">
      <c r="A2877" s="1" t="s">
        <v>14116</v>
      </c>
      <c r="B2877" s="1" t="s">
        <v>14115</v>
      </c>
      <c r="C2877" s="1">
        <v>31179516</v>
      </c>
      <c r="D2877" s="1">
        <v>12000000</v>
      </c>
      <c r="E2877" s="1">
        <f t="shared" si="88"/>
        <v>19179516</v>
      </c>
      <c r="F2877" s="1">
        <v>45</v>
      </c>
      <c r="G2877" s="1">
        <v>97</v>
      </c>
      <c r="H2877" s="1" t="s">
        <v>1670</v>
      </c>
      <c r="I2877" s="1" t="str">
        <f t="shared" si="90"/>
        <v>Comedy</v>
      </c>
      <c r="J2877" s="1" t="s">
        <v>1758</v>
      </c>
      <c r="K2877" s="1">
        <v>5928</v>
      </c>
      <c r="L2877" s="1">
        <v>49</v>
      </c>
      <c r="M2877" s="1" t="s">
        <v>37</v>
      </c>
      <c r="N2877" s="1" t="s">
        <v>38</v>
      </c>
      <c r="O2877" s="1">
        <v>2004</v>
      </c>
      <c r="P2877" s="1">
        <v>4.3</v>
      </c>
    </row>
    <row r="2878" spans="1:16" ht="12.75" x14ac:dyDescent="0.2">
      <c r="A2878" s="1" t="s">
        <v>14119</v>
      </c>
      <c r="B2878" s="1" t="s">
        <v>4596</v>
      </c>
      <c r="C2878" s="1">
        <v>31155435</v>
      </c>
      <c r="D2878" s="1">
        <v>12000000</v>
      </c>
      <c r="E2878" s="1">
        <f t="shared" si="88"/>
        <v>19155435</v>
      </c>
      <c r="F2878" s="1">
        <v>34</v>
      </c>
      <c r="G2878" s="1">
        <v>93</v>
      </c>
      <c r="H2878" s="1" t="s">
        <v>2785</v>
      </c>
      <c r="I2878" s="1" t="str">
        <f t="shared" si="90"/>
        <v>Comedy</v>
      </c>
      <c r="J2878" s="1" t="s">
        <v>3304</v>
      </c>
      <c r="K2878" s="1">
        <v>42644</v>
      </c>
      <c r="L2878" s="1">
        <v>102</v>
      </c>
      <c r="M2878" s="1" t="s">
        <v>37</v>
      </c>
      <c r="N2878" s="1" t="s">
        <v>38</v>
      </c>
      <c r="O2878" s="1">
        <v>2001</v>
      </c>
      <c r="P2878" s="1">
        <v>6.2</v>
      </c>
    </row>
    <row r="2879" spans="1:16" ht="12.75" x14ac:dyDescent="0.2">
      <c r="A2879" s="1" t="s">
        <v>14125</v>
      </c>
      <c r="B2879" s="1" t="s">
        <v>14122</v>
      </c>
      <c r="C2879" s="1">
        <v>27281507</v>
      </c>
      <c r="D2879" s="1">
        <v>12000000</v>
      </c>
      <c r="E2879" s="1">
        <f t="shared" si="88"/>
        <v>15281507</v>
      </c>
      <c r="F2879" s="1">
        <v>75</v>
      </c>
      <c r="G2879" s="1">
        <v>89</v>
      </c>
      <c r="H2879" s="1" t="s">
        <v>14124</v>
      </c>
      <c r="I2879" s="1" t="str">
        <f t="shared" si="90"/>
        <v>Comedy</v>
      </c>
      <c r="J2879" s="1" t="s">
        <v>7381</v>
      </c>
      <c r="K2879" s="1">
        <v>33850</v>
      </c>
      <c r="L2879" s="1">
        <v>147</v>
      </c>
      <c r="M2879" s="1" t="s">
        <v>37</v>
      </c>
      <c r="N2879" s="1" t="s">
        <v>38</v>
      </c>
      <c r="O2879" s="1">
        <v>1992</v>
      </c>
      <c r="P2879" s="1">
        <v>7.7</v>
      </c>
    </row>
    <row r="2880" spans="1:16" ht="12.75" x14ac:dyDescent="0.2">
      <c r="A2880" s="1" t="s">
        <v>1706</v>
      </c>
      <c r="B2880" s="1" t="s">
        <v>312</v>
      </c>
      <c r="C2880" s="1">
        <v>167007184</v>
      </c>
      <c r="D2880" s="1">
        <v>150000000</v>
      </c>
      <c r="E2880" s="1">
        <f t="shared" si="88"/>
        <v>17007184</v>
      </c>
      <c r="F2880" s="1">
        <v>400</v>
      </c>
      <c r="G2880" s="1">
        <v>144</v>
      </c>
      <c r="H2880" s="1" t="s">
        <v>50</v>
      </c>
      <c r="I2880" s="1" t="str">
        <f t="shared" si="90"/>
        <v>Action</v>
      </c>
      <c r="J2880" s="1" t="s">
        <v>198</v>
      </c>
      <c r="K2880" s="1">
        <v>470501</v>
      </c>
      <c r="L2880" s="1">
        <v>2301</v>
      </c>
      <c r="M2880" s="1" t="s">
        <v>37</v>
      </c>
      <c r="N2880" s="1" t="s">
        <v>56</v>
      </c>
      <c r="O2880" s="1">
        <v>2006</v>
      </c>
      <c r="P2880" s="1">
        <v>8</v>
      </c>
    </row>
    <row r="2881" spans="1:16" ht="12.75" x14ac:dyDescent="0.2">
      <c r="A2881" s="1" t="s">
        <v>14128</v>
      </c>
      <c r="B2881" s="1" t="s">
        <v>5881</v>
      </c>
      <c r="C2881" s="1">
        <v>25776062</v>
      </c>
      <c r="D2881" s="1">
        <v>12000000</v>
      </c>
      <c r="E2881" s="1">
        <f t="shared" si="88"/>
        <v>13776062</v>
      </c>
      <c r="F2881" s="1">
        <v>128</v>
      </c>
      <c r="G2881" s="1">
        <v>123</v>
      </c>
      <c r="H2881" s="1" t="s">
        <v>6325</v>
      </c>
      <c r="I2881" s="1" t="str">
        <f>LEFT(H2881,9)</f>
        <v>Biography</v>
      </c>
      <c r="J2881" s="1" t="s">
        <v>492</v>
      </c>
      <c r="K2881" s="1">
        <v>61651</v>
      </c>
      <c r="L2881" s="1">
        <v>271</v>
      </c>
      <c r="M2881" s="1" t="s">
        <v>37</v>
      </c>
      <c r="N2881" s="1" t="s">
        <v>38</v>
      </c>
      <c r="O2881" s="1">
        <v>2002</v>
      </c>
      <c r="P2881" s="1">
        <v>7.4</v>
      </c>
    </row>
    <row r="2882" spans="1:16" ht="12.75" x14ac:dyDescent="0.2">
      <c r="A2882" s="1" t="s">
        <v>14134</v>
      </c>
      <c r="B2882" s="1" t="s">
        <v>14131</v>
      </c>
      <c r="C2882" s="1">
        <v>25240988</v>
      </c>
      <c r="D2882" s="1">
        <v>12000000</v>
      </c>
      <c r="E2882" s="1">
        <f t="shared" si="88"/>
        <v>13240988</v>
      </c>
      <c r="F2882" s="1">
        <v>68</v>
      </c>
      <c r="G2882" s="1">
        <v>93</v>
      </c>
      <c r="H2882" s="1" t="s">
        <v>4067</v>
      </c>
      <c r="I2882" s="1" t="str">
        <f>LEFT(H2882,11)</f>
        <v>Documentary</v>
      </c>
      <c r="J2882" s="1" t="s">
        <v>14133</v>
      </c>
      <c r="K2882" s="1">
        <v>12383</v>
      </c>
      <c r="L2882" s="1">
        <v>50</v>
      </c>
      <c r="M2882" s="1" t="s">
        <v>37</v>
      </c>
      <c r="N2882" s="1" t="s">
        <v>38</v>
      </c>
      <c r="O2882" s="1">
        <v>2012</v>
      </c>
      <c r="P2882" s="1">
        <v>5.9</v>
      </c>
    </row>
    <row r="2883" spans="1:16" ht="12.75" x14ac:dyDescent="0.2">
      <c r="A2883" s="1" t="s">
        <v>14139</v>
      </c>
      <c r="B2883" s="1" t="s">
        <v>14138</v>
      </c>
      <c r="C2883" s="1">
        <v>124868837</v>
      </c>
      <c r="D2883" s="1">
        <v>12000000</v>
      </c>
      <c r="E2883" s="1">
        <f t="shared" ref="E2883:E2946" si="91">C2883-D2883</f>
        <v>112868837</v>
      </c>
      <c r="F2883" s="1">
        <v>326</v>
      </c>
      <c r="G2883" s="1">
        <v>133</v>
      </c>
      <c r="H2883" s="1" t="s">
        <v>213</v>
      </c>
      <c r="I2883" s="1" t="str">
        <f>LEFT(H2883,5)</f>
        <v>Drama</v>
      </c>
      <c r="J2883" s="1" t="s">
        <v>10705</v>
      </c>
      <c r="K2883" s="1">
        <v>249688</v>
      </c>
      <c r="L2883" s="1">
        <v>548</v>
      </c>
      <c r="M2883" s="1" t="s">
        <v>37</v>
      </c>
      <c r="N2883" s="1" t="s">
        <v>38</v>
      </c>
      <c r="O2883" s="1">
        <v>2014</v>
      </c>
      <c r="P2883" s="1">
        <v>7.8</v>
      </c>
    </row>
    <row r="2884" spans="1:16" ht="12.75" x14ac:dyDescent="0.2">
      <c r="A2884" s="1" t="s">
        <v>14143</v>
      </c>
      <c r="B2884" s="1" t="s">
        <v>4422</v>
      </c>
      <c r="C2884" s="1">
        <v>22905674</v>
      </c>
      <c r="D2884" s="1">
        <v>12000000</v>
      </c>
      <c r="E2884" s="1">
        <f t="shared" si="91"/>
        <v>10905674</v>
      </c>
      <c r="F2884" s="1">
        <v>128</v>
      </c>
      <c r="G2884" s="1">
        <v>121</v>
      </c>
      <c r="H2884" s="1" t="s">
        <v>1934</v>
      </c>
      <c r="I2884" s="1" t="str">
        <f>LEFT(H2884,5)</f>
        <v>Crime</v>
      </c>
      <c r="J2884" s="1" t="s">
        <v>1156</v>
      </c>
      <c r="K2884" s="1">
        <v>121676</v>
      </c>
      <c r="L2884" s="1">
        <v>290</v>
      </c>
      <c r="M2884" s="1" t="s">
        <v>37</v>
      </c>
      <c r="N2884" s="1" t="s">
        <v>38</v>
      </c>
      <c r="O2884" s="1">
        <v>1998</v>
      </c>
      <c r="P2884" s="1">
        <v>7.4</v>
      </c>
    </row>
    <row r="2885" spans="1:16" ht="12.75" x14ac:dyDescent="0.2">
      <c r="A2885" s="1" t="s">
        <v>14146</v>
      </c>
      <c r="B2885" s="1" t="s">
        <v>7226</v>
      </c>
      <c r="C2885" s="1">
        <v>25277561</v>
      </c>
      <c r="D2885" s="1">
        <v>12000000</v>
      </c>
      <c r="E2885" s="1">
        <f t="shared" si="91"/>
        <v>13277561</v>
      </c>
      <c r="F2885" s="1">
        <v>161</v>
      </c>
      <c r="G2885" s="1">
        <v>102</v>
      </c>
      <c r="H2885" s="1" t="s">
        <v>1680</v>
      </c>
      <c r="I2885" s="1" t="str">
        <f t="shared" ref="I2885:I2946" si="92">LEFT(H2885,6)</f>
        <v>Comedy</v>
      </c>
      <c r="J2885" s="1" t="s">
        <v>981</v>
      </c>
      <c r="K2885" s="1">
        <v>21672</v>
      </c>
      <c r="L2885" s="1">
        <v>93</v>
      </c>
      <c r="M2885" s="1" t="s">
        <v>37</v>
      </c>
      <c r="N2885" s="1" t="s">
        <v>38</v>
      </c>
      <c r="O2885" s="1">
        <v>2014</v>
      </c>
      <c r="P2885" s="1">
        <v>6.5</v>
      </c>
    </row>
    <row r="2886" spans="1:16" ht="12.75" x14ac:dyDescent="0.2">
      <c r="A2886" s="1" t="s">
        <v>14151</v>
      </c>
      <c r="B2886" s="1" t="s">
        <v>4711</v>
      </c>
      <c r="D2886" s="1">
        <v>12000000</v>
      </c>
      <c r="E2886" s="1">
        <f t="shared" si="91"/>
        <v>-12000000</v>
      </c>
      <c r="F2886" s="1">
        <v>70</v>
      </c>
      <c r="G2886" s="1">
        <v>102</v>
      </c>
      <c r="H2886" s="1" t="s">
        <v>10221</v>
      </c>
      <c r="I2886" s="1" t="str">
        <f t="shared" si="92"/>
        <v>Horror</v>
      </c>
      <c r="J2886" s="1" t="s">
        <v>14150</v>
      </c>
      <c r="K2886" s="1">
        <v>3000</v>
      </c>
      <c r="L2886" s="1">
        <v>75</v>
      </c>
      <c r="M2886" s="1" t="s">
        <v>37</v>
      </c>
      <c r="N2886" s="1" t="s">
        <v>38</v>
      </c>
      <c r="O2886" s="1">
        <v>1979</v>
      </c>
      <c r="P2886" s="1">
        <v>5.4</v>
      </c>
    </row>
    <row r="2887" spans="1:16" ht="12.75" x14ac:dyDescent="0.2">
      <c r="A2887" s="1" t="s">
        <v>14156</v>
      </c>
      <c r="B2887" s="1" t="s">
        <v>4400</v>
      </c>
      <c r="C2887" s="1">
        <v>21133087</v>
      </c>
      <c r="D2887" s="1">
        <v>12000000</v>
      </c>
      <c r="E2887" s="1">
        <f t="shared" si="91"/>
        <v>9133087</v>
      </c>
      <c r="F2887" s="1">
        <v>164</v>
      </c>
      <c r="G2887" s="1">
        <v>99</v>
      </c>
      <c r="H2887" s="1" t="s">
        <v>3029</v>
      </c>
      <c r="I2887" s="1" t="str">
        <f t="shared" si="92"/>
        <v>Horror</v>
      </c>
      <c r="J2887" s="1" t="s">
        <v>7943</v>
      </c>
      <c r="K2887" s="1">
        <v>62468</v>
      </c>
      <c r="L2887" s="1">
        <v>374</v>
      </c>
      <c r="M2887" s="1" t="s">
        <v>37</v>
      </c>
      <c r="N2887" s="1" t="s">
        <v>38</v>
      </c>
      <c r="O2887" s="1">
        <v>1999</v>
      </c>
      <c r="P2887" s="1">
        <v>7</v>
      </c>
    </row>
    <row r="2888" spans="1:16" ht="12.75" x14ac:dyDescent="0.2">
      <c r="A2888" s="1" t="s">
        <v>14167</v>
      </c>
      <c r="B2888" s="1" t="s">
        <v>5646</v>
      </c>
      <c r="C2888" s="1">
        <v>37707719</v>
      </c>
      <c r="D2888" s="1">
        <v>12000000</v>
      </c>
      <c r="E2888" s="1">
        <f t="shared" si="91"/>
        <v>25707719</v>
      </c>
      <c r="F2888" s="1">
        <v>354</v>
      </c>
      <c r="G2888" s="1">
        <v>98</v>
      </c>
      <c r="H2888" s="1" t="s">
        <v>1543</v>
      </c>
      <c r="I2888" s="1" t="str">
        <f>LEFT(H2888,9)</f>
        <v>Biography</v>
      </c>
      <c r="J2888" s="1" t="s">
        <v>812</v>
      </c>
      <c r="K2888" s="1">
        <v>76094</v>
      </c>
      <c r="L2888" s="1">
        <v>233</v>
      </c>
      <c r="M2888" s="1" t="s">
        <v>37</v>
      </c>
      <c r="N2888" s="1" t="s">
        <v>56</v>
      </c>
      <c r="O2888" s="1">
        <v>2013</v>
      </c>
      <c r="P2888" s="1">
        <v>7.6</v>
      </c>
    </row>
    <row r="2889" spans="1:16" ht="12.75" x14ac:dyDescent="0.2">
      <c r="A2889" s="1" t="s">
        <v>14171</v>
      </c>
      <c r="B2889" s="1" t="s">
        <v>11064</v>
      </c>
      <c r="C2889" s="1">
        <v>18761993</v>
      </c>
      <c r="D2889" s="1">
        <v>9000000</v>
      </c>
      <c r="E2889" s="1">
        <f t="shared" si="91"/>
        <v>9761993</v>
      </c>
      <c r="F2889" s="1">
        <v>125</v>
      </c>
      <c r="G2889" s="1">
        <v>118</v>
      </c>
      <c r="H2889" s="1" t="s">
        <v>2526</v>
      </c>
      <c r="I2889" s="1" t="str">
        <f t="shared" si="92"/>
        <v>Comedy</v>
      </c>
      <c r="J2889" s="1" t="s">
        <v>3998</v>
      </c>
      <c r="K2889" s="1">
        <v>19007</v>
      </c>
      <c r="L2889" s="1">
        <v>219</v>
      </c>
      <c r="M2889" s="1" t="s">
        <v>37</v>
      </c>
      <c r="N2889" s="1" t="s">
        <v>38</v>
      </c>
      <c r="O2889" s="1">
        <v>2005</v>
      </c>
      <c r="P2889" s="1">
        <v>6.9</v>
      </c>
    </row>
    <row r="2890" spans="1:16" ht="12.75" x14ac:dyDescent="0.2">
      <c r="A2890" s="1" t="s">
        <v>14174</v>
      </c>
      <c r="B2890" s="1" t="s">
        <v>14098</v>
      </c>
      <c r="D2890" s="1">
        <v>12000000</v>
      </c>
      <c r="E2890" s="1">
        <f t="shared" si="91"/>
        <v>-12000000</v>
      </c>
      <c r="F2890" s="1">
        <v>55</v>
      </c>
      <c r="G2890" s="1">
        <v>125</v>
      </c>
      <c r="H2890" s="1" t="s">
        <v>4074</v>
      </c>
      <c r="I2890" s="1" t="str">
        <f>LEFT(H2890,5)</f>
        <v>Drama</v>
      </c>
      <c r="J2890" s="1" t="s">
        <v>3511</v>
      </c>
      <c r="K2890" s="1">
        <v>20660</v>
      </c>
      <c r="L2890" s="1">
        <v>123</v>
      </c>
      <c r="M2890" s="1" t="s">
        <v>37</v>
      </c>
      <c r="N2890" s="1" t="s">
        <v>56</v>
      </c>
      <c r="O2890" s="1">
        <v>1978</v>
      </c>
      <c r="P2890" s="1">
        <v>7</v>
      </c>
    </row>
    <row r="2891" spans="1:16" ht="12.75" x14ac:dyDescent="0.2">
      <c r="A2891" s="1" t="s">
        <v>14179</v>
      </c>
      <c r="B2891" s="1" t="s">
        <v>12903</v>
      </c>
      <c r="C2891" s="1">
        <v>18595716</v>
      </c>
      <c r="D2891" s="1">
        <v>12000000</v>
      </c>
      <c r="E2891" s="1">
        <f t="shared" si="91"/>
        <v>6595716</v>
      </c>
      <c r="F2891" s="1">
        <v>66</v>
      </c>
      <c r="G2891" s="1">
        <v>104</v>
      </c>
      <c r="H2891" s="1" t="s">
        <v>2613</v>
      </c>
      <c r="I2891" s="1" t="str">
        <f t="shared" si="92"/>
        <v>Comedy</v>
      </c>
      <c r="J2891" s="1" t="s">
        <v>14178</v>
      </c>
      <c r="K2891" s="1">
        <v>30462</v>
      </c>
      <c r="L2891" s="1">
        <v>150</v>
      </c>
      <c r="M2891" s="1" t="s">
        <v>37</v>
      </c>
      <c r="N2891" s="1" t="s">
        <v>38</v>
      </c>
      <c r="O2891" s="1">
        <v>2006</v>
      </c>
      <c r="P2891" s="1">
        <v>5.3</v>
      </c>
    </row>
    <row r="2892" spans="1:16" ht="12.75" x14ac:dyDescent="0.2">
      <c r="A2892" s="1" t="s">
        <v>14184</v>
      </c>
      <c r="B2892" s="1" t="s">
        <v>14183</v>
      </c>
      <c r="C2892" s="1">
        <v>31990064</v>
      </c>
      <c r="D2892" s="1">
        <v>12000000</v>
      </c>
      <c r="E2892" s="1">
        <f t="shared" si="91"/>
        <v>19990064</v>
      </c>
      <c r="F2892" s="1">
        <v>191</v>
      </c>
      <c r="G2892" s="1">
        <v>109</v>
      </c>
      <c r="H2892" s="1" t="s">
        <v>3830</v>
      </c>
      <c r="I2892" s="1" t="str">
        <f>LEFT(H2892,5)</f>
        <v>Drama</v>
      </c>
      <c r="J2892" s="1" t="s">
        <v>14140</v>
      </c>
      <c r="K2892" s="1">
        <v>63390</v>
      </c>
      <c r="L2892" s="1">
        <v>160</v>
      </c>
      <c r="M2892" s="1" t="s">
        <v>37</v>
      </c>
      <c r="N2892" s="1" t="s">
        <v>38</v>
      </c>
      <c r="O2892" s="1">
        <v>2015</v>
      </c>
      <c r="P2892" s="1">
        <v>6.4</v>
      </c>
    </row>
    <row r="2893" spans="1:16" ht="12.75" x14ac:dyDescent="0.2">
      <c r="A2893" s="1" t="s">
        <v>14189</v>
      </c>
      <c r="B2893" s="1" t="s">
        <v>14188</v>
      </c>
      <c r="C2893" s="1">
        <v>17321573</v>
      </c>
      <c r="E2893" s="1">
        <f t="shared" si="91"/>
        <v>17321573</v>
      </c>
      <c r="F2893" s="1">
        <v>33</v>
      </c>
      <c r="G2893" s="1">
        <v>86</v>
      </c>
      <c r="H2893" s="1" t="s">
        <v>1670</v>
      </c>
      <c r="I2893" s="1" t="str">
        <f t="shared" si="92"/>
        <v>Comedy</v>
      </c>
      <c r="J2893" s="1" t="s">
        <v>2001</v>
      </c>
      <c r="K2893" s="1">
        <v>3119</v>
      </c>
      <c r="L2893" s="1">
        <v>18</v>
      </c>
      <c r="M2893" s="1" t="s">
        <v>37</v>
      </c>
      <c r="N2893" s="1" t="s">
        <v>38</v>
      </c>
      <c r="O2893" s="1">
        <v>2004</v>
      </c>
      <c r="P2893" s="1">
        <v>4.5</v>
      </c>
    </row>
    <row r="2894" spans="1:16" ht="12.75" x14ac:dyDescent="0.2">
      <c r="A2894" s="1" t="s">
        <v>14192</v>
      </c>
      <c r="B2894" s="1" t="s">
        <v>8190</v>
      </c>
      <c r="C2894" s="1">
        <v>17613460</v>
      </c>
      <c r="D2894" s="1">
        <v>12000000</v>
      </c>
      <c r="E2894" s="1">
        <f t="shared" si="91"/>
        <v>5613460</v>
      </c>
      <c r="F2894" s="1">
        <v>433</v>
      </c>
      <c r="G2894" s="1">
        <v>115</v>
      </c>
      <c r="H2894" s="1" t="s">
        <v>5382</v>
      </c>
      <c r="I2894" s="1" t="str">
        <f>LEFT(H2894,9)</f>
        <v>Adventure</v>
      </c>
      <c r="J2894" s="1" t="s">
        <v>2811</v>
      </c>
      <c r="K2894" s="1">
        <v>91082</v>
      </c>
      <c r="L2894" s="1">
        <v>274</v>
      </c>
      <c r="M2894" s="1" t="s">
        <v>37</v>
      </c>
      <c r="N2894" s="1" t="s">
        <v>38</v>
      </c>
      <c r="O2894" s="1">
        <v>2013</v>
      </c>
      <c r="P2894" s="1">
        <v>7.8</v>
      </c>
    </row>
    <row r="2895" spans="1:16" ht="12.75" x14ac:dyDescent="0.2">
      <c r="A2895" s="1" t="s">
        <v>14196</v>
      </c>
      <c r="B2895" s="1" t="s">
        <v>14195</v>
      </c>
      <c r="C2895" s="1">
        <v>21088568</v>
      </c>
      <c r="D2895" s="1">
        <v>13000000</v>
      </c>
      <c r="E2895" s="1">
        <f t="shared" si="91"/>
        <v>8088568</v>
      </c>
      <c r="F2895" s="1">
        <v>66</v>
      </c>
      <c r="G2895" s="1">
        <v>92</v>
      </c>
      <c r="H2895" s="1" t="s">
        <v>8944</v>
      </c>
      <c r="I2895" s="1" t="str">
        <f t="shared" si="92"/>
        <v>Action</v>
      </c>
      <c r="J2895" s="1" t="s">
        <v>32</v>
      </c>
      <c r="K2895" s="1">
        <v>16646</v>
      </c>
      <c r="L2895" s="1">
        <v>104</v>
      </c>
      <c r="M2895" s="1" t="s">
        <v>37</v>
      </c>
      <c r="N2895" s="1" t="s">
        <v>38</v>
      </c>
      <c r="O2895" s="1">
        <v>1995</v>
      </c>
      <c r="P2895" s="1">
        <v>6.7</v>
      </c>
    </row>
    <row r="2896" spans="1:16" ht="12.75" x14ac:dyDescent="0.2">
      <c r="A2896" s="1" t="s">
        <v>14200</v>
      </c>
      <c r="B2896" s="1" t="s">
        <v>3916</v>
      </c>
      <c r="C2896" s="1">
        <v>17292381</v>
      </c>
      <c r="D2896" s="1">
        <v>12000000</v>
      </c>
      <c r="E2896" s="1">
        <f t="shared" si="91"/>
        <v>5292381</v>
      </c>
      <c r="F2896" s="1">
        <v>37</v>
      </c>
      <c r="G2896" s="1">
        <v>91</v>
      </c>
      <c r="H2896" s="1" t="s">
        <v>14199</v>
      </c>
      <c r="I2896" s="1" t="str">
        <f t="shared" si="92"/>
        <v>Comedy</v>
      </c>
      <c r="J2896" s="1" t="s">
        <v>1476</v>
      </c>
      <c r="K2896" s="1">
        <v>5794</v>
      </c>
      <c r="L2896" s="1">
        <v>69</v>
      </c>
      <c r="M2896" s="1" t="s">
        <v>37</v>
      </c>
      <c r="N2896" s="1" t="s">
        <v>38</v>
      </c>
      <c r="O2896" s="1">
        <v>2001</v>
      </c>
      <c r="P2896" s="1">
        <v>5.3</v>
      </c>
    </row>
    <row r="2897" spans="1:16" ht="12.75" x14ac:dyDescent="0.2">
      <c r="A2897" s="1" t="s">
        <v>14203</v>
      </c>
      <c r="B2897" s="1" t="s">
        <v>8185</v>
      </c>
      <c r="C2897" s="1">
        <v>16300302</v>
      </c>
      <c r="D2897" s="1">
        <v>12000000</v>
      </c>
      <c r="E2897" s="1">
        <f t="shared" si="91"/>
        <v>4300302</v>
      </c>
      <c r="F2897" s="1">
        <v>325</v>
      </c>
      <c r="G2897" s="1">
        <v>94</v>
      </c>
      <c r="H2897" s="1" t="s">
        <v>2526</v>
      </c>
      <c r="I2897" s="1" t="str">
        <f t="shared" si="92"/>
        <v>Comedy</v>
      </c>
      <c r="J2897" s="1" t="s">
        <v>775</v>
      </c>
      <c r="K2897" s="1">
        <v>64682</v>
      </c>
      <c r="L2897" s="1">
        <v>203</v>
      </c>
      <c r="M2897" s="1" t="s">
        <v>37</v>
      </c>
      <c r="N2897" s="1" t="s">
        <v>38</v>
      </c>
      <c r="O2897" s="1">
        <v>2011</v>
      </c>
      <c r="P2897" s="1">
        <v>6.3</v>
      </c>
    </row>
    <row r="2898" spans="1:16" ht="12.75" x14ac:dyDescent="0.2">
      <c r="A2898" s="1" t="s">
        <v>14206</v>
      </c>
      <c r="B2898" s="1" t="s">
        <v>4530</v>
      </c>
      <c r="C2898" s="1">
        <v>27829874</v>
      </c>
      <c r="D2898" s="1">
        <v>12000000</v>
      </c>
      <c r="E2898" s="1">
        <f t="shared" si="91"/>
        <v>15829874</v>
      </c>
      <c r="F2898" s="1">
        <v>170</v>
      </c>
      <c r="G2898" s="1">
        <v>93</v>
      </c>
      <c r="H2898" s="1" t="s">
        <v>333</v>
      </c>
      <c r="I2898" s="1" t="str">
        <f t="shared" si="92"/>
        <v>Action</v>
      </c>
      <c r="J2898" s="1" t="s">
        <v>334</v>
      </c>
      <c r="K2898" s="1">
        <v>196422</v>
      </c>
      <c r="L2898" s="1">
        <v>444</v>
      </c>
      <c r="M2898" s="1" t="s">
        <v>37</v>
      </c>
      <c r="N2898" s="1" t="s">
        <v>38</v>
      </c>
      <c r="O2898" s="1">
        <v>2006</v>
      </c>
      <c r="P2898" s="1">
        <v>7</v>
      </c>
    </row>
    <row r="2899" spans="1:16" ht="12.75" x14ac:dyDescent="0.2">
      <c r="A2899" s="1" t="s">
        <v>14210</v>
      </c>
      <c r="B2899" s="1" t="s">
        <v>14209</v>
      </c>
      <c r="C2899" s="1">
        <v>13960203</v>
      </c>
      <c r="E2899" s="1">
        <f t="shared" si="91"/>
        <v>13960203</v>
      </c>
      <c r="F2899" s="1">
        <v>11</v>
      </c>
      <c r="G2899" s="1">
        <v>93</v>
      </c>
      <c r="H2899" s="1" t="s">
        <v>1670</v>
      </c>
      <c r="I2899" s="1" t="str">
        <f t="shared" si="92"/>
        <v>Comedy</v>
      </c>
      <c r="J2899" s="1" t="s">
        <v>803</v>
      </c>
      <c r="K2899" s="1">
        <v>2301</v>
      </c>
      <c r="L2899" s="1">
        <v>15</v>
      </c>
      <c r="M2899" s="1" t="s">
        <v>37</v>
      </c>
      <c r="N2899" s="1" t="s">
        <v>38</v>
      </c>
      <c r="O2899" s="1">
        <v>1997</v>
      </c>
      <c r="P2899" s="1">
        <v>5.3</v>
      </c>
    </row>
    <row r="2900" spans="1:16" ht="12.75" x14ac:dyDescent="0.2">
      <c r="A2900" s="1" t="s">
        <v>14214</v>
      </c>
      <c r="B2900" s="1" t="s">
        <v>5461</v>
      </c>
      <c r="C2900" s="1">
        <v>12902790</v>
      </c>
      <c r="D2900" s="1">
        <v>12000000</v>
      </c>
      <c r="E2900" s="1">
        <f t="shared" si="91"/>
        <v>902790</v>
      </c>
      <c r="F2900" s="1">
        <v>24</v>
      </c>
      <c r="G2900" s="1">
        <v>100</v>
      </c>
      <c r="H2900" s="1" t="s">
        <v>1414</v>
      </c>
      <c r="I2900" s="1" t="str">
        <f t="shared" si="92"/>
        <v>Comedy</v>
      </c>
      <c r="J2900" s="1" t="s">
        <v>2060</v>
      </c>
      <c r="K2900" s="1">
        <v>4052</v>
      </c>
      <c r="L2900" s="1">
        <v>88</v>
      </c>
      <c r="M2900" s="1" t="s">
        <v>37</v>
      </c>
      <c r="N2900" s="1" t="s">
        <v>38</v>
      </c>
      <c r="O2900" s="1">
        <v>1998</v>
      </c>
      <c r="P2900" s="1">
        <v>6.6</v>
      </c>
    </row>
    <row r="2901" spans="1:16" ht="12.75" x14ac:dyDescent="0.2">
      <c r="A2901" s="1" t="s">
        <v>14217</v>
      </c>
      <c r="B2901" s="1" t="s">
        <v>9103</v>
      </c>
      <c r="C2901" s="1">
        <v>21520719</v>
      </c>
      <c r="E2901" s="1">
        <f t="shared" si="91"/>
        <v>21520719</v>
      </c>
      <c r="F2901" s="1">
        <v>70</v>
      </c>
      <c r="G2901" s="1">
        <v>100</v>
      </c>
      <c r="H2901" s="1" t="s">
        <v>3897</v>
      </c>
      <c r="I2901" s="1" t="str">
        <f t="shared" si="92"/>
        <v>Comedy</v>
      </c>
      <c r="J2901" s="1" t="s">
        <v>328</v>
      </c>
      <c r="K2901" s="1">
        <v>10103</v>
      </c>
      <c r="L2901" s="1">
        <v>36</v>
      </c>
      <c r="M2901" s="1" t="s">
        <v>37</v>
      </c>
      <c r="N2901" s="1" t="s">
        <v>38</v>
      </c>
      <c r="O2901" s="1">
        <v>2010</v>
      </c>
      <c r="P2901" s="1">
        <v>5.8</v>
      </c>
    </row>
    <row r="2902" spans="1:16" ht="12.75" x14ac:dyDescent="0.2">
      <c r="A2902" s="1" t="s">
        <v>14220</v>
      </c>
      <c r="B2902" s="1" t="s">
        <v>2727</v>
      </c>
      <c r="C2902" s="1">
        <v>12796277</v>
      </c>
      <c r="E2902" s="1">
        <f t="shared" si="91"/>
        <v>12796277</v>
      </c>
      <c r="F2902" s="1">
        <v>232</v>
      </c>
      <c r="G2902" s="1">
        <v>113</v>
      </c>
      <c r="H2902" s="1" t="s">
        <v>213</v>
      </c>
      <c r="I2902" s="1" t="str">
        <f>LEFT(H2902,5)</f>
        <v>Drama</v>
      </c>
      <c r="J2902" s="1" t="s">
        <v>256</v>
      </c>
      <c r="K2902" s="1">
        <v>41226</v>
      </c>
      <c r="L2902" s="1">
        <v>281</v>
      </c>
      <c r="M2902" s="1" t="s">
        <v>37</v>
      </c>
      <c r="N2902" s="1" t="s">
        <v>38</v>
      </c>
      <c r="O2902" s="1">
        <v>2008</v>
      </c>
      <c r="P2902" s="1">
        <v>6.7</v>
      </c>
    </row>
    <row r="2903" spans="1:16" ht="12.75" x14ac:dyDescent="0.2">
      <c r="A2903" s="1" t="s">
        <v>14224</v>
      </c>
      <c r="B2903" s="1" t="s">
        <v>9332</v>
      </c>
      <c r="D2903" s="1">
        <v>12000000</v>
      </c>
      <c r="E2903" s="1">
        <f t="shared" si="91"/>
        <v>-12000000</v>
      </c>
      <c r="F2903" s="1">
        <v>34</v>
      </c>
      <c r="G2903" s="1">
        <v>122</v>
      </c>
      <c r="H2903" s="1" t="s">
        <v>5273</v>
      </c>
      <c r="I2903" s="1" t="str">
        <f>LEFT(H2903,5)</f>
        <v>Crime</v>
      </c>
      <c r="J2903" s="1" t="s">
        <v>3979</v>
      </c>
      <c r="K2903" s="1">
        <v>16764</v>
      </c>
      <c r="L2903" s="1">
        <v>48</v>
      </c>
      <c r="M2903" s="1" t="s">
        <v>37</v>
      </c>
      <c r="N2903" s="1" t="s">
        <v>38</v>
      </c>
      <c r="O2903" s="1">
        <v>1981</v>
      </c>
      <c r="P2903" s="1">
        <v>6.6</v>
      </c>
    </row>
    <row r="2904" spans="1:16" ht="12.75" x14ac:dyDescent="0.2">
      <c r="A2904" s="1" t="s">
        <v>14228</v>
      </c>
      <c r="B2904" s="1" t="s">
        <v>5337</v>
      </c>
      <c r="C2904" s="1">
        <v>11634362</v>
      </c>
      <c r="E2904" s="1">
        <f t="shared" si="91"/>
        <v>11634362</v>
      </c>
      <c r="F2904" s="1">
        <v>160</v>
      </c>
      <c r="G2904" s="1">
        <v>100</v>
      </c>
      <c r="H2904" s="1" t="s">
        <v>6325</v>
      </c>
      <c r="I2904" s="1" t="str">
        <f>LEFT(H2904,9)</f>
        <v>Biography</v>
      </c>
      <c r="J2904" s="1" t="s">
        <v>99</v>
      </c>
      <c r="K2904" s="1">
        <v>60171</v>
      </c>
      <c r="L2904" s="1">
        <v>296</v>
      </c>
      <c r="M2904" s="1" t="s">
        <v>37</v>
      </c>
      <c r="N2904" s="1" t="s">
        <v>56</v>
      </c>
      <c r="O2904" s="1">
        <v>2003</v>
      </c>
      <c r="P2904" s="1">
        <v>7</v>
      </c>
    </row>
    <row r="2905" spans="1:16" ht="12.75" x14ac:dyDescent="0.2">
      <c r="A2905" s="1" t="s">
        <v>14233</v>
      </c>
      <c r="B2905" s="1" t="s">
        <v>709</v>
      </c>
      <c r="C2905" s="1">
        <v>11433134</v>
      </c>
      <c r="D2905" s="1">
        <v>14000000</v>
      </c>
      <c r="E2905" s="1">
        <f t="shared" si="91"/>
        <v>-2566866</v>
      </c>
      <c r="F2905" s="1">
        <v>96</v>
      </c>
      <c r="G2905" s="1">
        <v>293</v>
      </c>
      <c r="H2905" s="1" t="s">
        <v>14232</v>
      </c>
      <c r="I2905" s="1" t="str">
        <f>LEFT(H2905,9)</f>
        <v>Adventure</v>
      </c>
      <c r="J2905" s="1" t="s">
        <v>1274</v>
      </c>
      <c r="K2905" s="1">
        <v>168203</v>
      </c>
      <c r="L2905" s="1">
        <v>426</v>
      </c>
      <c r="M2905" s="1" t="s">
        <v>8730</v>
      </c>
      <c r="N2905" s="1" t="s">
        <v>9138</v>
      </c>
      <c r="O2905" s="1">
        <v>1981</v>
      </c>
      <c r="P2905" s="1">
        <v>8.4</v>
      </c>
    </row>
    <row r="2906" spans="1:16" ht="12.75" x14ac:dyDescent="0.2">
      <c r="A2906" s="1" t="s">
        <v>2055</v>
      </c>
      <c r="B2906" s="1" t="s">
        <v>2053</v>
      </c>
      <c r="C2906" s="1">
        <v>22406362</v>
      </c>
      <c r="D2906" s="1">
        <v>107000000</v>
      </c>
      <c r="E2906" s="1">
        <f t="shared" si="91"/>
        <v>-84593638</v>
      </c>
      <c r="F2906" s="1">
        <v>106</v>
      </c>
      <c r="G2906" s="1">
        <v>137</v>
      </c>
      <c r="H2906" s="1" t="s">
        <v>2054</v>
      </c>
      <c r="I2906" s="1" t="str">
        <f>LEFT(H2906,5)</f>
        <v>Drama</v>
      </c>
      <c r="J2906" s="1" t="s">
        <v>535</v>
      </c>
      <c r="K2906" s="1">
        <v>16832</v>
      </c>
      <c r="L2906" s="1">
        <v>267</v>
      </c>
      <c r="M2906" s="1" t="s">
        <v>37</v>
      </c>
      <c r="N2906" s="1" t="s">
        <v>38</v>
      </c>
      <c r="O2906" s="1">
        <v>2004</v>
      </c>
      <c r="P2906" s="1">
        <v>6</v>
      </c>
    </row>
    <row r="2907" spans="1:16" ht="12.75" x14ac:dyDescent="0.2">
      <c r="A2907" s="1" t="s">
        <v>14238</v>
      </c>
      <c r="B2907" s="1" t="s">
        <v>14237</v>
      </c>
      <c r="C2907" s="1">
        <v>10198766</v>
      </c>
      <c r="D2907" s="1">
        <v>12000000</v>
      </c>
      <c r="E2907" s="1">
        <f t="shared" si="91"/>
        <v>-1801234</v>
      </c>
      <c r="F2907" s="1">
        <v>53</v>
      </c>
      <c r="G2907" s="1">
        <v>93</v>
      </c>
      <c r="H2907" s="1" t="s">
        <v>1670</v>
      </c>
      <c r="I2907" s="1" t="str">
        <f t="shared" si="92"/>
        <v>Comedy</v>
      </c>
      <c r="J2907" s="1" t="s">
        <v>8131</v>
      </c>
      <c r="K2907" s="1">
        <v>12007</v>
      </c>
      <c r="L2907" s="1">
        <v>105</v>
      </c>
      <c r="M2907" s="1" t="s">
        <v>37</v>
      </c>
      <c r="N2907" s="1" t="s">
        <v>38</v>
      </c>
      <c r="O2907" s="1">
        <v>2002</v>
      </c>
      <c r="P2907" s="1">
        <v>5.4</v>
      </c>
    </row>
    <row r="2908" spans="1:16" ht="12.75" x14ac:dyDescent="0.2">
      <c r="A2908" s="1" t="s">
        <v>14242</v>
      </c>
      <c r="B2908" s="1" t="s">
        <v>5508</v>
      </c>
      <c r="C2908" s="1">
        <v>15294553</v>
      </c>
      <c r="D2908" s="1">
        <v>12000000</v>
      </c>
      <c r="E2908" s="1">
        <f t="shared" si="91"/>
        <v>3294553</v>
      </c>
      <c r="F2908" s="1">
        <v>274</v>
      </c>
      <c r="G2908" s="1">
        <v>123</v>
      </c>
      <c r="H2908" s="1" t="s">
        <v>686</v>
      </c>
      <c r="I2908" s="1" t="str">
        <f>LEFT(H2908,5)</f>
        <v>Drama</v>
      </c>
      <c r="J2908" s="1" t="s">
        <v>14241</v>
      </c>
      <c r="K2908" s="1">
        <v>202341</v>
      </c>
      <c r="L2908" s="1">
        <v>391</v>
      </c>
      <c r="M2908" s="1" t="s">
        <v>37</v>
      </c>
      <c r="N2908" s="1" t="s">
        <v>56</v>
      </c>
      <c r="O2908" s="1">
        <v>2013</v>
      </c>
      <c r="P2908" s="1">
        <v>7.8</v>
      </c>
    </row>
    <row r="2909" spans="1:16" ht="12.75" x14ac:dyDescent="0.2">
      <c r="A2909" s="1" t="s">
        <v>14245</v>
      </c>
      <c r="B2909" s="1" t="s">
        <v>1938</v>
      </c>
      <c r="C2909" s="1">
        <v>11041228</v>
      </c>
      <c r="D2909" s="1">
        <v>100000000</v>
      </c>
      <c r="E2909" s="1">
        <f t="shared" si="91"/>
        <v>-88958772</v>
      </c>
      <c r="F2909" s="1">
        <v>248</v>
      </c>
      <c r="G2909" s="1">
        <v>119</v>
      </c>
      <c r="H2909" s="1" t="s">
        <v>206</v>
      </c>
      <c r="I2909" s="1" t="str">
        <f t="shared" si="92"/>
        <v>Action</v>
      </c>
      <c r="J2909" s="1" t="s">
        <v>6880</v>
      </c>
      <c r="K2909" s="1">
        <v>92295</v>
      </c>
      <c r="L2909" s="1">
        <v>420</v>
      </c>
      <c r="M2909" s="1" t="s">
        <v>1945</v>
      </c>
      <c r="N2909" s="1" t="s">
        <v>891</v>
      </c>
      <c r="O2909" s="1">
        <v>2004</v>
      </c>
      <c r="P2909" s="1">
        <v>7.6</v>
      </c>
    </row>
    <row r="2910" spans="1:16" ht="12.75" x14ac:dyDescent="0.2">
      <c r="A2910" s="1" t="s">
        <v>14250</v>
      </c>
      <c r="B2910" s="1" t="s">
        <v>14249</v>
      </c>
      <c r="C2910" s="1">
        <v>7918283</v>
      </c>
      <c r="D2910" s="1">
        <v>12000000</v>
      </c>
      <c r="E2910" s="1">
        <f t="shared" si="91"/>
        <v>-4081717</v>
      </c>
      <c r="F2910" s="1">
        <v>288</v>
      </c>
      <c r="G2910" s="1">
        <v>107</v>
      </c>
      <c r="H2910" s="1" t="s">
        <v>4074</v>
      </c>
      <c r="I2910" s="1" t="str">
        <f>LEFT(H2910,5)</f>
        <v>Drama</v>
      </c>
      <c r="J2910" s="1" t="s">
        <v>4503</v>
      </c>
      <c r="K2910" s="1">
        <v>41574</v>
      </c>
      <c r="L2910" s="1">
        <v>145</v>
      </c>
      <c r="M2910" s="1" t="s">
        <v>37</v>
      </c>
      <c r="N2910" s="1" t="s">
        <v>38</v>
      </c>
      <c r="O2910" s="1">
        <v>2012</v>
      </c>
      <c r="P2910" s="1">
        <v>6.6</v>
      </c>
    </row>
    <row r="2911" spans="1:16" ht="12.75" x14ac:dyDescent="0.2">
      <c r="A2911" s="1" t="s">
        <v>14256</v>
      </c>
      <c r="B2911" s="1" t="s">
        <v>14253</v>
      </c>
      <c r="C2911" s="1">
        <v>22331028</v>
      </c>
      <c r="D2911" s="1">
        <v>12000000</v>
      </c>
      <c r="E2911" s="1">
        <f t="shared" si="91"/>
        <v>10331028</v>
      </c>
      <c r="F2911" s="1">
        <v>177</v>
      </c>
      <c r="G2911" s="1">
        <v>106</v>
      </c>
      <c r="H2911" s="1" t="s">
        <v>2953</v>
      </c>
      <c r="I2911" s="1" t="str">
        <f t="shared" si="92"/>
        <v>Sci-Fi</v>
      </c>
      <c r="J2911" s="1" t="s">
        <v>14255</v>
      </c>
      <c r="K2911" s="1">
        <v>57349</v>
      </c>
      <c r="L2911" s="1">
        <v>177</v>
      </c>
      <c r="M2911" s="1" t="s">
        <v>37</v>
      </c>
      <c r="N2911" s="1" t="s">
        <v>38</v>
      </c>
      <c r="O2911" s="1">
        <v>2015</v>
      </c>
      <c r="P2911" s="1">
        <v>6.4</v>
      </c>
    </row>
    <row r="2912" spans="1:16" ht="12.75" x14ac:dyDescent="0.2">
      <c r="A2912" s="1" t="s">
        <v>14262</v>
      </c>
      <c r="B2912" s="1" t="s">
        <v>14260</v>
      </c>
      <c r="C2912" s="1">
        <v>8134217</v>
      </c>
      <c r="D2912" s="1">
        <v>12000000</v>
      </c>
      <c r="E2912" s="1">
        <f t="shared" si="91"/>
        <v>-3865783</v>
      </c>
      <c r="F2912" s="1">
        <v>81</v>
      </c>
      <c r="G2912" s="1">
        <v>109</v>
      </c>
      <c r="H2912" s="1" t="s">
        <v>4295</v>
      </c>
      <c r="I2912" s="1" t="str">
        <f>LEFT(H2912,9)</f>
        <v>Biography</v>
      </c>
      <c r="J2912" s="1" t="s">
        <v>805</v>
      </c>
      <c r="K2912" s="1">
        <v>15412</v>
      </c>
      <c r="L2912" s="1">
        <v>90</v>
      </c>
      <c r="M2912" s="1" t="s">
        <v>37</v>
      </c>
      <c r="N2912" s="1" t="s">
        <v>38</v>
      </c>
      <c r="O2912" s="1">
        <v>2008</v>
      </c>
      <c r="P2912" s="1">
        <v>7</v>
      </c>
    </row>
    <row r="2913" spans="1:16" ht="12.75" x14ac:dyDescent="0.2">
      <c r="A2913" s="1" t="s">
        <v>14267</v>
      </c>
      <c r="B2913" s="1" t="s">
        <v>14266</v>
      </c>
      <c r="C2913" s="1">
        <v>6982680</v>
      </c>
      <c r="D2913" s="1">
        <v>10000000</v>
      </c>
      <c r="E2913" s="1">
        <f t="shared" si="91"/>
        <v>-3017320</v>
      </c>
      <c r="F2913" s="1">
        <v>29</v>
      </c>
      <c r="G2913" s="1">
        <v>81</v>
      </c>
      <c r="H2913" s="1" t="s">
        <v>1008</v>
      </c>
      <c r="I2913" s="1" t="str">
        <f t="shared" si="92"/>
        <v>Comedy</v>
      </c>
      <c r="J2913" s="1" t="s">
        <v>619</v>
      </c>
      <c r="K2913" s="1">
        <v>6965</v>
      </c>
      <c r="L2913" s="1">
        <v>69</v>
      </c>
      <c r="M2913" s="1" t="s">
        <v>37</v>
      </c>
      <c r="N2913" s="1" t="s">
        <v>38</v>
      </c>
      <c r="O2913" s="1">
        <v>2000</v>
      </c>
      <c r="P2913" s="1">
        <v>5.7</v>
      </c>
    </row>
    <row r="2914" spans="1:16" ht="12.75" x14ac:dyDescent="0.2">
      <c r="A2914" s="1" t="s">
        <v>14272</v>
      </c>
      <c r="B2914" s="1" t="s">
        <v>14271</v>
      </c>
      <c r="C2914" s="1">
        <v>6739141</v>
      </c>
      <c r="D2914" s="1">
        <v>8000000</v>
      </c>
      <c r="E2914" s="1">
        <f t="shared" si="91"/>
        <v>-1260859</v>
      </c>
      <c r="F2914" s="1">
        <v>58</v>
      </c>
      <c r="G2914" s="1">
        <v>95</v>
      </c>
      <c r="H2914" s="1" t="s">
        <v>1400</v>
      </c>
      <c r="I2914" s="1" t="str">
        <f t="shared" si="92"/>
        <v>Action</v>
      </c>
      <c r="J2914" s="1" t="s">
        <v>4533</v>
      </c>
      <c r="K2914" s="1">
        <v>23383</v>
      </c>
      <c r="L2914" s="1">
        <v>68</v>
      </c>
      <c r="M2914" s="1" t="s">
        <v>37</v>
      </c>
      <c r="N2914" s="1" t="s">
        <v>369</v>
      </c>
      <c r="O2914" s="1">
        <v>1992</v>
      </c>
      <c r="P2914" s="1">
        <v>5.9</v>
      </c>
    </row>
    <row r="2915" spans="1:16" ht="12.75" x14ac:dyDescent="0.2">
      <c r="A2915" s="1" t="s">
        <v>14275</v>
      </c>
      <c r="B2915" s="1" t="s">
        <v>11223</v>
      </c>
      <c r="C2915" s="1">
        <v>5542025</v>
      </c>
      <c r="D2915" s="1">
        <v>12000000</v>
      </c>
      <c r="E2915" s="1">
        <f t="shared" si="91"/>
        <v>-6457975</v>
      </c>
      <c r="F2915" s="1">
        <v>144</v>
      </c>
      <c r="G2915" s="1">
        <v>86</v>
      </c>
      <c r="H2915" s="1" t="s">
        <v>1670</v>
      </c>
      <c r="I2915" s="1" t="str">
        <f t="shared" si="92"/>
        <v>Comedy</v>
      </c>
      <c r="J2915" s="1" t="s">
        <v>1009</v>
      </c>
      <c r="K2915" s="1">
        <v>12197</v>
      </c>
      <c r="L2915" s="1">
        <v>150</v>
      </c>
      <c r="M2915" s="1" t="s">
        <v>37</v>
      </c>
      <c r="N2915" s="1" t="s">
        <v>38</v>
      </c>
      <c r="O2915" s="1">
        <v>2006</v>
      </c>
      <c r="P2915" s="1">
        <v>6.3</v>
      </c>
    </row>
    <row r="2916" spans="1:16" ht="12.75" x14ac:dyDescent="0.2">
      <c r="A2916" s="1" t="s">
        <v>14279</v>
      </c>
      <c r="B2916" s="1" t="s">
        <v>4002</v>
      </c>
      <c r="C2916" s="1">
        <v>5032496</v>
      </c>
      <c r="D2916" s="1">
        <v>12000000</v>
      </c>
      <c r="E2916" s="1">
        <f t="shared" si="91"/>
        <v>-6967504</v>
      </c>
      <c r="F2916" s="1">
        <v>114</v>
      </c>
      <c r="G2916" s="1">
        <v>113</v>
      </c>
      <c r="H2916" s="1" t="s">
        <v>2526</v>
      </c>
      <c r="I2916" s="1" t="str">
        <f t="shared" si="92"/>
        <v>Comedy</v>
      </c>
      <c r="J2916" s="1" t="s">
        <v>1385</v>
      </c>
      <c r="K2916" s="1">
        <v>20576</v>
      </c>
      <c r="L2916" s="1">
        <v>161</v>
      </c>
      <c r="M2916" s="1" t="s">
        <v>37</v>
      </c>
      <c r="N2916" s="1" t="s">
        <v>38</v>
      </c>
      <c r="O2916" s="1">
        <v>1998</v>
      </c>
      <c r="P2916" s="1">
        <v>6.3</v>
      </c>
    </row>
    <row r="2917" spans="1:16" ht="12.75" x14ac:dyDescent="0.2">
      <c r="A2917" s="1" t="s">
        <v>14283</v>
      </c>
      <c r="B2917" s="1" t="s">
        <v>4026</v>
      </c>
      <c r="C2917" s="1">
        <v>6754898</v>
      </c>
      <c r="D2917" s="1">
        <v>12000000</v>
      </c>
      <c r="E2917" s="1">
        <f t="shared" si="91"/>
        <v>-5245102</v>
      </c>
      <c r="F2917" s="1">
        <v>132</v>
      </c>
      <c r="G2917" s="1">
        <v>122</v>
      </c>
      <c r="H2917" s="1" t="s">
        <v>2526</v>
      </c>
      <c r="I2917" s="1" t="str">
        <f t="shared" si="92"/>
        <v>Comedy</v>
      </c>
      <c r="J2917" s="1" t="s">
        <v>14282</v>
      </c>
      <c r="K2917" s="1">
        <v>20000</v>
      </c>
      <c r="L2917" s="1">
        <v>188</v>
      </c>
      <c r="M2917" s="1" t="s">
        <v>37</v>
      </c>
      <c r="N2917" s="1" t="s">
        <v>38</v>
      </c>
      <c r="O2917" s="1">
        <v>2006</v>
      </c>
      <c r="P2917" s="1">
        <v>6.2</v>
      </c>
    </row>
    <row r="2918" spans="1:16" ht="12.75" x14ac:dyDescent="0.2">
      <c r="A2918" s="1" t="s">
        <v>14287</v>
      </c>
      <c r="B2918" s="1" t="s">
        <v>12473</v>
      </c>
      <c r="C2918" s="1">
        <v>4922166</v>
      </c>
      <c r="D2918" s="1">
        <v>12000000</v>
      </c>
      <c r="E2918" s="1">
        <f t="shared" si="91"/>
        <v>-7077834</v>
      </c>
      <c r="F2918" s="1">
        <v>60</v>
      </c>
      <c r="G2918" s="1">
        <v>90</v>
      </c>
      <c r="H2918" s="1" t="s">
        <v>11249</v>
      </c>
      <c r="I2918" s="1" t="str">
        <f t="shared" si="92"/>
        <v>Comedy</v>
      </c>
      <c r="J2918" s="1" t="s">
        <v>1661</v>
      </c>
      <c r="K2918" s="1">
        <v>23606</v>
      </c>
      <c r="L2918" s="1">
        <v>304</v>
      </c>
      <c r="M2918" s="1" t="s">
        <v>37</v>
      </c>
      <c r="N2918" s="1" t="s">
        <v>38</v>
      </c>
      <c r="O2918" s="1">
        <v>2003</v>
      </c>
      <c r="P2918" s="1">
        <v>2.1</v>
      </c>
    </row>
    <row r="2919" spans="1:16" ht="12.75" x14ac:dyDescent="0.2">
      <c r="A2919" s="1" t="s">
        <v>14291</v>
      </c>
      <c r="B2919" s="1" t="s">
        <v>5075</v>
      </c>
      <c r="C2919" s="1">
        <v>4903000</v>
      </c>
      <c r="D2919" s="1">
        <v>12000000</v>
      </c>
      <c r="E2919" s="1">
        <f t="shared" si="91"/>
        <v>-7097000</v>
      </c>
      <c r="F2919" s="1">
        <v>30</v>
      </c>
      <c r="G2919" s="1">
        <v>108</v>
      </c>
      <c r="H2919" s="1" t="s">
        <v>2526</v>
      </c>
      <c r="I2919" s="1" t="str">
        <f t="shared" si="92"/>
        <v>Comedy</v>
      </c>
      <c r="J2919" s="1" t="s">
        <v>2001</v>
      </c>
      <c r="K2919" s="1">
        <v>4961</v>
      </c>
      <c r="L2919" s="1">
        <v>33</v>
      </c>
      <c r="M2919" s="1" t="s">
        <v>37</v>
      </c>
      <c r="N2919" s="1" t="s">
        <v>38</v>
      </c>
      <c r="O2919" s="1">
        <v>1996</v>
      </c>
      <c r="P2919" s="1">
        <v>5</v>
      </c>
    </row>
    <row r="2920" spans="1:16" ht="12.75" x14ac:dyDescent="0.2">
      <c r="A2920" s="1" t="s">
        <v>14296</v>
      </c>
      <c r="B2920" s="1" t="s">
        <v>14294</v>
      </c>
      <c r="C2920" s="1">
        <v>4717455</v>
      </c>
      <c r="D2920" s="1">
        <v>12000000</v>
      </c>
      <c r="E2920" s="1">
        <f t="shared" si="91"/>
        <v>-7282545</v>
      </c>
      <c r="F2920" s="1">
        <v>138</v>
      </c>
      <c r="G2920" s="1">
        <v>113</v>
      </c>
      <c r="H2920" s="1" t="s">
        <v>851</v>
      </c>
      <c r="I2920" s="1" t="str">
        <f>LEFT(H2920,7)</f>
        <v>Mystery</v>
      </c>
      <c r="J2920" s="1" t="s">
        <v>2618</v>
      </c>
      <c r="K2920" s="1">
        <v>18632</v>
      </c>
      <c r="L2920" s="1">
        <v>354</v>
      </c>
      <c r="M2920" s="1" t="s">
        <v>37</v>
      </c>
      <c r="N2920" s="1" t="s">
        <v>369</v>
      </c>
      <c r="O2920" s="1">
        <v>2003</v>
      </c>
      <c r="P2920" s="1">
        <v>5.3</v>
      </c>
    </row>
    <row r="2921" spans="1:16" ht="12.75" x14ac:dyDescent="0.2">
      <c r="A2921" s="1" t="s">
        <v>14300</v>
      </c>
      <c r="B2921" s="1" t="s">
        <v>8971</v>
      </c>
      <c r="C2921" s="1">
        <v>3148482</v>
      </c>
      <c r="D2921" s="1">
        <v>12000000</v>
      </c>
      <c r="E2921" s="1">
        <f t="shared" si="91"/>
        <v>-8851518</v>
      </c>
      <c r="F2921" s="1">
        <v>190</v>
      </c>
      <c r="G2921" s="1">
        <v>110</v>
      </c>
      <c r="H2921" s="1" t="s">
        <v>213</v>
      </c>
      <c r="I2921" s="1" t="str">
        <f>LEFT(H2921,5)</f>
        <v>Drama</v>
      </c>
      <c r="J2921" s="1" t="s">
        <v>3865</v>
      </c>
      <c r="K2921" s="1">
        <v>29613</v>
      </c>
      <c r="L2921" s="1">
        <v>98</v>
      </c>
      <c r="M2921" s="1" t="s">
        <v>37</v>
      </c>
      <c r="N2921" s="1" t="s">
        <v>38</v>
      </c>
      <c r="O2921" s="1">
        <v>2008</v>
      </c>
      <c r="P2921" s="1">
        <v>7.1</v>
      </c>
    </row>
    <row r="2922" spans="1:16" ht="12.75" x14ac:dyDescent="0.2">
      <c r="A2922" s="1" t="s">
        <v>14305</v>
      </c>
      <c r="B2922" s="1" t="s">
        <v>14304</v>
      </c>
      <c r="C2922" s="1">
        <v>2326407</v>
      </c>
      <c r="D2922" s="1">
        <v>12000000</v>
      </c>
      <c r="E2922" s="1">
        <f t="shared" si="91"/>
        <v>-9673593</v>
      </c>
      <c r="F2922" s="1">
        <v>61</v>
      </c>
      <c r="G2922" s="1">
        <v>109</v>
      </c>
      <c r="H2922" s="1" t="s">
        <v>3408</v>
      </c>
      <c r="I2922" s="1" t="str">
        <f t="shared" si="92"/>
        <v>Drama</v>
      </c>
      <c r="J2922" s="1" t="s">
        <v>2397</v>
      </c>
      <c r="K2922" s="1">
        <v>5016</v>
      </c>
      <c r="L2922" s="1">
        <v>99</v>
      </c>
      <c r="M2922" s="1" t="s">
        <v>37</v>
      </c>
      <c r="N2922" s="1" t="s">
        <v>56</v>
      </c>
      <c r="O2922" s="1">
        <v>2001</v>
      </c>
      <c r="P2922" s="1">
        <v>7</v>
      </c>
    </row>
    <row r="2923" spans="1:16" ht="12.75" x14ac:dyDescent="0.2">
      <c r="A2923" s="1" t="s">
        <v>5350</v>
      </c>
      <c r="B2923" s="1" t="s">
        <v>6890</v>
      </c>
      <c r="C2923" s="1">
        <v>2201412</v>
      </c>
      <c r="D2923" s="1">
        <v>12215500000</v>
      </c>
      <c r="E2923" s="1">
        <f t="shared" si="91"/>
        <v>-12213298588</v>
      </c>
      <c r="F2923" s="1">
        <v>363</v>
      </c>
      <c r="G2923" s="1">
        <v>110</v>
      </c>
      <c r="H2923" s="1" t="s">
        <v>14308</v>
      </c>
      <c r="I2923" s="1" t="str">
        <f t="shared" si="92"/>
        <v>Comedy</v>
      </c>
      <c r="J2923" s="1" t="s">
        <v>14309</v>
      </c>
      <c r="K2923" s="1">
        <v>68883</v>
      </c>
      <c r="L2923" s="1">
        <v>279</v>
      </c>
      <c r="M2923" s="1" t="s">
        <v>12699</v>
      </c>
      <c r="N2923" s="1" t="s">
        <v>5693</v>
      </c>
      <c r="O2923" s="1">
        <v>2006</v>
      </c>
      <c r="P2923" s="1">
        <v>7</v>
      </c>
    </row>
    <row r="2924" spans="1:16" ht="12.75" x14ac:dyDescent="0.2">
      <c r="A2924" s="1" t="s">
        <v>14314</v>
      </c>
      <c r="B2924" s="1" t="s">
        <v>1515</v>
      </c>
      <c r="D2924" s="1">
        <v>12000000</v>
      </c>
      <c r="E2924" s="1">
        <f t="shared" si="91"/>
        <v>-12000000</v>
      </c>
      <c r="F2924" s="1">
        <v>2</v>
      </c>
      <c r="G2924" s="1">
        <v>100</v>
      </c>
      <c r="H2924" s="1" t="s">
        <v>14313</v>
      </c>
      <c r="I2924" s="1" t="str">
        <f>LEFT(H2924,9)</f>
        <v>Adventure</v>
      </c>
      <c r="J2924" s="1" t="s">
        <v>1688</v>
      </c>
      <c r="K2924" s="1">
        <v>763</v>
      </c>
      <c r="L2924" s="1">
        <v>10</v>
      </c>
      <c r="M2924" s="1" t="s">
        <v>37</v>
      </c>
      <c r="N2924" s="1" t="s">
        <v>38</v>
      </c>
      <c r="O2924" s="1">
        <v>1981</v>
      </c>
      <c r="P2924" s="1">
        <v>5.7</v>
      </c>
    </row>
    <row r="2925" spans="1:16" ht="12.75" x14ac:dyDescent="0.2">
      <c r="A2925" s="1" t="s">
        <v>14319</v>
      </c>
      <c r="B2925" s="1" t="s">
        <v>14318</v>
      </c>
      <c r="C2925" s="1">
        <v>2060953</v>
      </c>
      <c r="D2925" s="1">
        <v>12000000</v>
      </c>
      <c r="E2925" s="1">
        <f t="shared" si="91"/>
        <v>-9939047</v>
      </c>
      <c r="F2925" s="1">
        <v>131</v>
      </c>
      <c r="G2925" s="1">
        <v>101</v>
      </c>
      <c r="H2925" s="1" t="s">
        <v>9753</v>
      </c>
      <c r="I2925" s="1" t="str">
        <f>LEFT(H2925,7)</f>
        <v>Fantasy</v>
      </c>
      <c r="J2925" s="1" t="s">
        <v>13347</v>
      </c>
      <c r="K2925" s="1">
        <v>29990</v>
      </c>
      <c r="L2925" s="1">
        <v>316</v>
      </c>
      <c r="M2925" s="1" t="s">
        <v>37</v>
      </c>
      <c r="N2925" s="1" t="s">
        <v>5559</v>
      </c>
      <c r="O2925" s="1">
        <v>1999</v>
      </c>
      <c r="P2925" s="1">
        <v>7.1</v>
      </c>
    </row>
    <row r="2926" spans="1:16" ht="12.75" x14ac:dyDescent="0.2">
      <c r="A2926" s="1" t="s">
        <v>14323</v>
      </c>
      <c r="B2926" s="1" t="s">
        <v>14322</v>
      </c>
      <c r="C2926" s="1">
        <v>3950294</v>
      </c>
      <c r="D2926" s="1">
        <v>12000000</v>
      </c>
      <c r="E2926" s="1">
        <f t="shared" si="91"/>
        <v>-8049706</v>
      </c>
      <c r="F2926" s="1">
        <v>146</v>
      </c>
      <c r="G2926" s="1">
        <v>97</v>
      </c>
      <c r="H2926" s="1" t="s">
        <v>1414</v>
      </c>
      <c r="I2926" s="1" t="str">
        <f t="shared" si="92"/>
        <v>Comedy</v>
      </c>
      <c r="J2926" s="1" t="s">
        <v>96</v>
      </c>
      <c r="K2926" s="1">
        <v>56654</v>
      </c>
      <c r="L2926" s="1">
        <v>124</v>
      </c>
      <c r="M2926" s="1" t="s">
        <v>37</v>
      </c>
      <c r="N2926" s="1" t="s">
        <v>38</v>
      </c>
      <c r="O2926" s="1">
        <v>2007</v>
      </c>
      <c r="P2926" s="1">
        <v>7</v>
      </c>
    </row>
    <row r="2927" spans="1:16" ht="12.75" x14ac:dyDescent="0.2">
      <c r="A2927" s="1" t="s">
        <v>14329</v>
      </c>
      <c r="B2927" s="1" t="s">
        <v>14326</v>
      </c>
      <c r="C2927" s="1">
        <v>2835886</v>
      </c>
      <c r="D2927" s="1">
        <v>9200000</v>
      </c>
      <c r="E2927" s="1">
        <f t="shared" si="91"/>
        <v>-6364114</v>
      </c>
      <c r="F2927" s="1">
        <v>280</v>
      </c>
      <c r="G2927" s="1">
        <v>172</v>
      </c>
      <c r="H2927" s="1" t="s">
        <v>3408</v>
      </c>
      <c r="I2927" s="1" t="str">
        <f t="shared" si="92"/>
        <v>Drama</v>
      </c>
      <c r="J2927" s="1" t="s">
        <v>14328</v>
      </c>
      <c r="K2927" s="1">
        <v>55516</v>
      </c>
      <c r="L2927" s="1">
        <v>124</v>
      </c>
      <c r="M2927" s="1" t="s">
        <v>9794</v>
      </c>
      <c r="N2927" s="1" t="s">
        <v>7089</v>
      </c>
      <c r="O2927" s="1">
        <v>2013</v>
      </c>
      <c r="P2927" s="1">
        <v>7.7</v>
      </c>
    </row>
    <row r="2928" spans="1:16" ht="12.75" x14ac:dyDescent="0.2">
      <c r="A2928" s="1" t="s">
        <v>14335</v>
      </c>
      <c r="B2928" s="1" t="s">
        <v>14333</v>
      </c>
      <c r="C2928" s="1">
        <v>1779284</v>
      </c>
      <c r="D2928" s="1">
        <v>12000000</v>
      </c>
      <c r="E2928" s="1">
        <f t="shared" si="91"/>
        <v>-10220716</v>
      </c>
      <c r="F2928" s="1">
        <v>78</v>
      </c>
      <c r="G2928" s="1">
        <v>104</v>
      </c>
      <c r="H2928" s="1" t="s">
        <v>2526</v>
      </c>
      <c r="I2928" s="1" t="str">
        <f t="shared" si="92"/>
        <v>Comedy</v>
      </c>
      <c r="J2928" s="1" t="s">
        <v>2453</v>
      </c>
      <c r="K2928" s="1">
        <v>12047</v>
      </c>
      <c r="L2928" s="1">
        <v>122</v>
      </c>
      <c r="M2928" s="1" t="s">
        <v>37</v>
      </c>
      <c r="N2928" s="1" t="s">
        <v>38</v>
      </c>
      <c r="O2928" s="1">
        <v>2002</v>
      </c>
      <c r="P2928" s="1">
        <v>7.1</v>
      </c>
    </row>
    <row r="2929" spans="1:16" ht="12.75" x14ac:dyDescent="0.2">
      <c r="A2929" s="1" t="s">
        <v>14341</v>
      </c>
      <c r="B2929" s="1" t="s">
        <v>14339</v>
      </c>
      <c r="C2929" s="1">
        <v>1702277</v>
      </c>
      <c r="D2929" s="1">
        <v>12000000</v>
      </c>
      <c r="E2929" s="1">
        <f t="shared" si="91"/>
        <v>-10297723</v>
      </c>
      <c r="F2929" s="1">
        <v>469</v>
      </c>
      <c r="G2929" s="1">
        <v>99</v>
      </c>
      <c r="H2929" s="1" t="s">
        <v>4074</v>
      </c>
      <c r="I2929" s="1" t="str">
        <f>LEFT(H2929,5)</f>
        <v>Drama</v>
      </c>
      <c r="J2929" s="1" t="s">
        <v>14340</v>
      </c>
      <c r="K2929" s="1">
        <v>84620</v>
      </c>
      <c r="L2929" s="1">
        <v>235</v>
      </c>
      <c r="M2929" s="1" t="s">
        <v>37</v>
      </c>
      <c r="N2929" s="1" t="s">
        <v>56</v>
      </c>
      <c r="O2929" s="1">
        <v>2013</v>
      </c>
      <c r="P2929" s="1">
        <v>6.8</v>
      </c>
    </row>
    <row r="2930" spans="1:16" ht="12.75" x14ac:dyDescent="0.2">
      <c r="A2930" s="1" t="s">
        <v>14345</v>
      </c>
      <c r="B2930" s="1" t="s">
        <v>6976</v>
      </c>
      <c r="C2930" s="1">
        <v>261481</v>
      </c>
      <c r="D2930" s="1">
        <v>12000000</v>
      </c>
      <c r="E2930" s="1">
        <f t="shared" si="91"/>
        <v>-11738519</v>
      </c>
      <c r="F2930" s="1">
        <v>194</v>
      </c>
      <c r="G2930" s="1">
        <v>129</v>
      </c>
      <c r="H2930" s="1" t="s">
        <v>5498</v>
      </c>
      <c r="I2930" s="1" t="str">
        <f>LEFT(H2930,5)</f>
        <v>Drama</v>
      </c>
      <c r="J2930" s="1" t="s">
        <v>2411</v>
      </c>
      <c r="K2930" s="1">
        <v>41496</v>
      </c>
      <c r="L2930" s="1">
        <v>210</v>
      </c>
      <c r="M2930" s="1" t="s">
        <v>7240</v>
      </c>
      <c r="N2930" s="1" t="s">
        <v>3858</v>
      </c>
      <c r="O2930" s="1">
        <v>2004</v>
      </c>
      <c r="P2930" s="1">
        <v>7.5</v>
      </c>
    </row>
    <row r="2931" spans="1:16" ht="12.75" x14ac:dyDescent="0.2">
      <c r="A2931" s="1" t="s">
        <v>14351</v>
      </c>
      <c r="B2931" s="1" t="s">
        <v>14348</v>
      </c>
      <c r="C2931" s="1">
        <v>1506998</v>
      </c>
      <c r="D2931" s="1">
        <v>12000000</v>
      </c>
      <c r="E2931" s="1">
        <f t="shared" si="91"/>
        <v>-10493002</v>
      </c>
      <c r="F2931" s="1">
        <v>121</v>
      </c>
      <c r="G2931" s="1">
        <v>91</v>
      </c>
      <c r="H2931" s="1" t="s">
        <v>4823</v>
      </c>
      <c r="I2931" s="1" t="str">
        <f>LEFT(H2931,5)</f>
        <v>Crime</v>
      </c>
      <c r="J2931" s="1" t="s">
        <v>14350</v>
      </c>
      <c r="K2931" s="1">
        <v>8014</v>
      </c>
      <c r="L2931" s="1">
        <v>50</v>
      </c>
      <c r="M2931" s="1" t="s">
        <v>37</v>
      </c>
      <c r="N2931" s="1" t="s">
        <v>38</v>
      </c>
      <c r="O2931" s="1">
        <v>2007</v>
      </c>
      <c r="P2931" s="1">
        <v>6.3</v>
      </c>
    </row>
    <row r="2932" spans="1:16" ht="12.75" x14ac:dyDescent="0.2">
      <c r="A2932" s="1" t="s">
        <v>14357</v>
      </c>
      <c r="B2932" s="1" t="s">
        <v>14355</v>
      </c>
      <c r="C2932" s="1">
        <v>860002</v>
      </c>
      <c r="D2932" s="1">
        <v>12000000</v>
      </c>
      <c r="E2932" s="1">
        <f t="shared" si="91"/>
        <v>-11139998</v>
      </c>
      <c r="F2932" s="1">
        <v>38</v>
      </c>
      <c r="G2932" s="1">
        <v>100</v>
      </c>
      <c r="H2932" s="1" t="s">
        <v>3270</v>
      </c>
      <c r="I2932" s="1" t="str">
        <f>LEFT(H2932,9)</f>
        <v>Adventure</v>
      </c>
      <c r="J2932" s="1" t="s">
        <v>14356</v>
      </c>
      <c r="K2932" s="1">
        <v>6454</v>
      </c>
      <c r="L2932" s="1">
        <v>43</v>
      </c>
      <c r="M2932" s="1" t="s">
        <v>37</v>
      </c>
      <c r="N2932" s="1" t="s">
        <v>38</v>
      </c>
      <c r="O2932" s="1">
        <v>2005</v>
      </c>
      <c r="P2932" s="1">
        <v>7.3</v>
      </c>
    </row>
    <row r="2933" spans="1:16" ht="12.75" x14ac:dyDescent="0.2">
      <c r="A2933" s="1" t="s">
        <v>14360</v>
      </c>
      <c r="B2933" s="1" t="s">
        <v>5049</v>
      </c>
      <c r="C2933" s="1">
        <v>548934</v>
      </c>
      <c r="D2933" s="1">
        <v>12000000</v>
      </c>
      <c r="E2933" s="1">
        <f t="shared" si="91"/>
        <v>-11451066</v>
      </c>
      <c r="F2933" s="1">
        <v>123</v>
      </c>
      <c r="G2933" s="1">
        <v>111</v>
      </c>
      <c r="H2933" s="1" t="s">
        <v>3830</v>
      </c>
      <c r="I2933" s="1" t="str">
        <f>LEFT(H2933,5)</f>
        <v>Drama</v>
      </c>
      <c r="J2933" s="1" t="s">
        <v>1213</v>
      </c>
      <c r="K2933" s="1">
        <v>16863</v>
      </c>
      <c r="L2933" s="1">
        <v>57</v>
      </c>
      <c r="M2933" s="1" t="s">
        <v>37</v>
      </c>
      <c r="N2933" s="1" t="s">
        <v>7986</v>
      </c>
      <c r="O2933" s="1">
        <v>2009</v>
      </c>
      <c r="P2933" s="1">
        <v>6.8</v>
      </c>
    </row>
    <row r="2934" spans="1:16" ht="12.75" x14ac:dyDescent="0.2">
      <c r="A2934" s="1" t="s">
        <v>14365</v>
      </c>
      <c r="B2934" s="1" t="s">
        <v>14364</v>
      </c>
      <c r="C2934" s="1">
        <v>447750</v>
      </c>
      <c r="D2934" s="1">
        <v>10000000</v>
      </c>
      <c r="E2934" s="1">
        <f t="shared" si="91"/>
        <v>-9552250</v>
      </c>
      <c r="F2934" s="1">
        <v>81</v>
      </c>
      <c r="G2934" s="1">
        <v>114</v>
      </c>
      <c r="H2934" s="1" t="s">
        <v>2124</v>
      </c>
      <c r="I2934" s="1" t="str">
        <f>LEFT(H2934,5)</f>
        <v>Crime</v>
      </c>
      <c r="J2934" s="1" t="s">
        <v>5968</v>
      </c>
      <c r="K2934" s="1">
        <v>18520</v>
      </c>
      <c r="L2934" s="1">
        <v>133</v>
      </c>
      <c r="M2934" s="1" t="s">
        <v>37</v>
      </c>
      <c r="N2934" s="1" t="s">
        <v>38</v>
      </c>
      <c r="O2934" s="1">
        <v>2000</v>
      </c>
      <c r="P2934" s="1">
        <v>7.2</v>
      </c>
    </row>
    <row r="2935" spans="1:16" ht="12.75" x14ac:dyDescent="0.2">
      <c r="A2935" s="1" t="s">
        <v>14369</v>
      </c>
      <c r="B2935" s="1" t="s">
        <v>219</v>
      </c>
      <c r="C2935" s="1">
        <v>333976</v>
      </c>
      <c r="D2935" s="1">
        <v>12000000</v>
      </c>
      <c r="E2935" s="1">
        <f t="shared" si="91"/>
        <v>-11666024</v>
      </c>
      <c r="F2935" s="1">
        <v>72</v>
      </c>
      <c r="G2935" s="1">
        <v>86</v>
      </c>
      <c r="H2935" s="1" t="s">
        <v>1008</v>
      </c>
      <c r="I2935" s="1" t="str">
        <f t="shared" si="92"/>
        <v>Comedy</v>
      </c>
      <c r="J2935" s="1" t="s">
        <v>2031</v>
      </c>
      <c r="K2935" s="1">
        <v>12559</v>
      </c>
      <c r="L2935" s="1">
        <v>90</v>
      </c>
      <c r="M2935" s="1" t="s">
        <v>37</v>
      </c>
      <c r="N2935" s="1" t="s">
        <v>38</v>
      </c>
      <c r="O2935" s="1">
        <v>2002</v>
      </c>
      <c r="P2935" s="1">
        <v>6.4</v>
      </c>
    </row>
    <row r="2936" spans="1:16" ht="12.75" x14ac:dyDescent="0.2">
      <c r="A2936" s="1" t="s">
        <v>14373</v>
      </c>
      <c r="B2936" s="1" t="s">
        <v>10144</v>
      </c>
      <c r="C2936" s="1">
        <v>141853</v>
      </c>
      <c r="D2936" s="1">
        <v>12000000</v>
      </c>
      <c r="E2936" s="1">
        <f t="shared" si="91"/>
        <v>-11858147</v>
      </c>
      <c r="F2936" s="1">
        <v>25</v>
      </c>
      <c r="G2936" s="1">
        <v>107</v>
      </c>
      <c r="H2936" s="1" t="s">
        <v>2526</v>
      </c>
      <c r="I2936" s="1" t="str">
        <f t="shared" si="92"/>
        <v>Comedy</v>
      </c>
      <c r="J2936" s="1" t="s">
        <v>7891</v>
      </c>
      <c r="K2936" s="1">
        <v>1427</v>
      </c>
      <c r="L2936" s="1">
        <v>12</v>
      </c>
      <c r="M2936" s="1" t="s">
        <v>37</v>
      </c>
      <c r="N2936" s="1" t="s">
        <v>369</v>
      </c>
      <c r="O2936" s="1">
        <v>1997</v>
      </c>
      <c r="P2936" s="1">
        <v>6</v>
      </c>
    </row>
    <row r="2937" spans="1:16" ht="12.75" x14ac:dyDescent="0.2">
      <c r="A2937" s="1" t="s">
        <v>14376</v>
      </c>
      <c r="B2937" s="1" t="s">
        <v>12370</v>
      </c>
      <c r="C2937" s="1">
        <v>303439</v>
      </c>
      <c r="D2937" s="1">
        <v>8000000</v>
      </c>
      <c r="E2937" s="1">
        <f t="shared" si="91"/>
        <v>-7696561</v>
      </c>
      <c r="F2937" s="1">
        <v>78</v>
      </c>
      <c r="G2937" s="1">
        <v>90</v>
      </c>
      <c r="H2937" s="1" t="s">
        <v>1923</v>
      </c>
      <c r="I2937" s="1" t="str">
        <f>LEFT(H2937,5)</f>
        <v>Drama</v>
      </c>
      <c r="J2937" s="1" t="s">
        <v>10245</v>
      </c>
      <c r="K2937" s="1">
        <v>12125</v>
      </c>
      <c r="L2937" s="1">
        <v>78</v>
      </c>
      <c r="M2937" s="1" t="s">
        <v>37</v>
      </c>
      <c r="N2937" s="1" t="s">
        <v>38</v>
      </c>
      <c r="O2937" s="1">
        <v>2007</v>
      </c>
      <c r="P2937" s="1">
        <v>6.4</v>
      </c>
    </row>
    <row r="2938" spans="1:16" ht="12.75" x14ac:dyDescent="0.2">
      <c r="A2938" s="1" t="s">
        <v>14379</v>
      </c>
      <c r="B2938" s="1" t="s">
        <v>3638</v>
      </c>
      <c r="C2938" s="1">
        <v>793352</v>
      </c>
      <c r="E2938" s="1">
        <f t="shared" si="91"/>
        <v>793352</v>
      </c>
      <c r="F2938" s="1">
        <v>57</v>
      </c>
      <c r="G2938" s="1">
        <v>103</v>
      </c>
      <c r="H2938" s="1" t="s">
        <v>1414</v>
      </c>
      <c r="I2938" s="1" t="str">
        <f t="shared" si="92"/>
        <v>Comedy</v>
      </c>
      <c r="J2938" s="1" t="s">
        <v>4194</v>
      </c>
      <c r="K2938" s="1">
        <v>2551</v>
      </c>
      <c r="L2938" s="1">
        <v>25</v>
      </c>
      <c r="M2938" s="1" t="s">
        <v>37</v>
      </c>
      <c r="N2938" s="1" t="s">
        <v>38</v>
      </c>
      <c r="O2938" s="1">
        <v>2012</v>
      </c>
      <c r="P2938" s="1">
        <v>5.0999999999999996</v>
      </c>
    </row>
    <row r="2939" spans="1:16" ht="12.75" x14ac:dyDescent="0.2">
      <c r="A2939" s="1" t="s">
        <v>14383</v>
      </c>
      <c r="B2939" s="1" t="s">
        <v>14382</v>
      </c>
      <c r="C2939" s="1">
        <v>214202</v>
      </c>
      <c r="D2939" s="1">
        <v>12000000</v>
      </c>
      <c r="E2939" s="1">
        <f t="shared" si="91"/>
        <v>-11785798</v>
      </c>
      <c r="F2939" s="1">
        <v>69</v>
      </c>
      <c r="G2939" s="1">
        <v>120</v>
      </c>
      <c r="H2939" s="1" t="s">
        <v>2124</v>
      </c>
      <c r="I2939" s="1" t="str">
        <f>LEFT(H2939,5)</f>
        <v>Crime</v>
      </c>
      <c r="J2939" s="1" t="s">
        <v>755</v>
      </c>
      <c r="K2939" s="1">
        <v>14831</v>
      </c>
      <c r="L2939" s="1">
        <v>75</v>
      </c>
      <c r="M2939" s="1" t="s">
        <v>37</v>
      </c>
      <c r="N2939" s="1" t="s">
        <v>766</v>
      </c>
      <c r="O2939" s="1">
        <v>2007</v>
      </c>
      <c r="P2939" s="1">
        <v>7.5</v>
      </c>
    </row>
    <row r="2940" spans="1:16" ht="12.75" x14ac:dyDescent="0.2">
      <c r="A2940" s="1" t="s">
        <v>14389</v>
      </c>
      <c r="B2940" s="1" t="s">
        <v>14386</v>
      </c>
      <c r="C2940" s="1">
        <v>195888</v>
      </c>
      <c r="D2940" s="1">
        <v>2500000000</v>
      </c>
      <c r="E2940" s="1">
        <f t="shared" si="91"/>
        <v>-2499804112</v>
      </c>
      <c r="F2940" s="1">
        <v>73</v>
      </c>
      <c r="G2940" s="1">
        <v>134</v>
      </c>
      <c r="H2940" s="1" t="s">
        <v>5604</v>
      </c>
      <c r="I2940" s="1" t="str">
        <f>LEFT(H2940,5)</f>
        <v>Drama</v>
      </c>
      <c r="J2940" s="1" t="s">
        <v>14388</v>
      </c>
      <c r="K2940" s="1">
        <v>5603</v>
      </c>
      <c r="L2940" s="1">
        <v>45</v>
      </c>
      <c r="M2940" s="1" t="s">
        <v>14393</v>
      </c>
      <c r="N2940" s="1" t="s">
        <v>10981</v>
      </c>
      <c r="O2940" s="1">
        <v>2005</v>
      </c>
      <c r="P2940" s="1">
        <v>7.1</v>
      </c>
    </row>
    <row r="2941" spans="1:16" ht="12.75" x14ac:dyDescent="0.2">
      <c r="A2941" s="1" t="s">
        <v>14395</v>
      </c>
      <c r="B2941" s="1" t="s">
        <v>14394</v>
      </c>
      <c r="C2941" s="1">
        <v>175370</v>
      </c>
      <c r="D2941" s="1">
        <v>12000000</v>
      </c>
      <c r="E2941" s="1">
        <f t="shared" si="91"/>
        <v>-11824630</v>
      </c>
      <c r="F2941" s="1">
        <v>42</v>
      </c>
      <c r="G2941" s="1">
        <v>110</v>
      </c>
      <c r="H2941" s="1" t="s">
        <v>1670</v>
      </c>
      <c r="I2941" s="1" t="str">
        <f t="shared" si="92"/>
        <v>Comedy</v>
      </c>
      <c r="J2941" s="1" t="s">
        <v>976</v>
      </c>
      <c r="K2941" s="1">
        <v>6884</v>
      </c>
      <c r="L2941" s="1">
        <v>133</v>
      </c>
      <c r="M2941" s="1" t="s">
        <v>37</v>
      </c>
      <c r="N2941" s="1" t="s">
        <v>38</v>
      </c>
      <c r="O2941" s="1">
        <v>1999</v>
      </c>
      <c r="P2941" s="1">
        <v>4.5999999999999996</v>
      </c>
    </row>
    <row r="2942" spans="1:16" ht="12.75" x14ac:dyDescent="0.2">
      <c r="A2942" s="1" t="s">
        <v>14399</v>
      </c>
      <c r="B2942" s="1" t="s">
        <v>1938</v>
      </c>
      <c r="C2942" s="1">
        <v>190666</v>
      </c>
      <c r="E2942" s="1">
        <f t="shared" si="91"/>
        <v>190666</v>
      </c>
      <c r="F2942" s="1">
        <v>101</v>
      </c>
      <c r="G2942" s="1">
        <v>95</v>
      </c>
      <c r="H2942" s="1" t="s">
        <v>2526</v>
      </c>
      <c r="I2942" s="1" t="str">
        <f t="shared" si="92"/>
        <v>Comedy</v>
      </c>
      <c r="J2942" s="1" t="s">
        <v>11976</v>
      </c>
      <c r="K2942" s="1">
        <v>2410</v>
      </c>
      <c r="L2942" s="1">
        <v>20</v>
      </c>
      <c r="M2942" s="1" t="s">
        <v>1945</v>
      </c>
      <c r="N2942" s="1" t="s">
        <v>891</v>
      </c>
      <c r="O2942" s="1">
        <v>2009</v>
      </c>
      <c r="P2942" s="1">
        <v>5.7</v>
      </c>
    </row>
    <row r="2943" spans="1:16" ht="12.75" x14ac:dyDescent="0.2">
      <c r="A2943" s="1" t="s">
        <v>14404</v>
      </c>
      <c r="B2943" s="1" t="s">
        <v>8552</v>
      </c>
      <c r="D2943" s="1">
        <v>7500000</v>
      </c>
      <c r="E2943" s="1">
        <f t="shared" si="91"/>
        <v>-7500000</v>
      </c>
      <c r="F2943" s="1">
        <v>82</v>
      </c>
      <c r="G2943" s="1">
        <v>95</v>
      </c>
      <c r="H2943" s="1" t="s">
        <v>14403</v>
      </c>
      <c r="I2943" s="1" t="str">
        <f>LEFT(H2943,7)</f>
        <v>Mystery</v>
      </c>
      <c r="J2943" s="1" t="s">
        <v>8553</v>
      </c>
      <c r="K2943" s="1">
        <v>27052</v>
      </c>
      <c r="L2943" s="1">
        <v>124</v>
      </c>
      <c r="M2943" s="1" t="s">
        <v>37</v>
      </c>
      <c r="N2943" s="1" t="s">
        <v>38</v>
      </c>
      <c r="O2943" s="1">
        <v>2002</v>
      </c>
      <c r="P2943" s="1">
        <v>6.8</v>
      </c>
    </row>
    <row r="2944" spans="1:16" ht="12.75" x14ac:dyDescent="0.2">
      <c r="A2944" s="1" t="s">
        <v>14409</v>
      </c>
      <c r="B2944" s="1" t="s">
        <v>14407</v>
      </c>
      <c r="C2944" s="1">
        <v>119922</v>
      </c>
      <c r="D2944" s="1">
        <v>12000000</v>
      </c>
      <c r="E2944" s="1">
        <f t="shared" si="91"/>
        <v>-11880078</v>
      </c>
      <c r="F2944" s="1">
        <v>149</v>
      </c>
      <c r="G2944" s="1">
        <v>132</v>
      </c>
      <c r="H2944" s="1" t="s">
        <v>1960</v>
      </c>
      <c r="I2944" s="1" t="str">
        <f>LEFT(H2944,5)</f>
        <v>Drama</v>
      </c>
      <c r="J2944" s="1" t="s">
        <v>5955</v>
      </c>
      <c r="K2944" s="1">
        <v>8429</v>
      </c>
      <c r="L2944" s="1">
        <v>62</v>
      </c>
      <c r="M2944" s="1" t="s">
        <v>1945</v>
      </c>
      <c r="N2944" s="1" t="s">
        <v>891</v>
      </c>
      <c r="O2944" s="1">
        <v>2009</v>
      </c>
      <c r="P2944" s="1">
        <v>7.7</v>
      </c>
    </row>
    <row r="2945" spans="1:16" ht="12.75" x14ac:dyDescent="0.2">
      <c r="A2945" s="1" t="s">
        <v>1178</v>
      </c>
      <c r="B2945" s="1" t="s">
        <v>1174</v>
      </c>
      <c r="C2945" s="1">
        <v>177343675</v>
      </c>
      <c r="D2945" s="1">
        <v>135000000</v>
      </c>
      <c r="E2945" s="1">
        <f t="shared" si="91"/>
        <v>42343675</v>
      </c>
      <c r="F2945" s="1">
        <v>165</v>
      </c>
      <c r="G2945" s="1">
        <v>94</v>
      </c>
      <c r="H2945" s="1" t="s">
        <v>1176</v>
      </c>
      <c r="I2945" s="1" t="str">
        <f>LEFT(H2945,9)</f>
        <v>Adventure</v>
      </c>
      <c r="J2945" s="1" t="s">
        <v>1177</v>
      </c>
      <c r="K2945" s="1">
        <v>70133</v>
      </c>
      <c r="L2945" s="1">
        <v>214</v>
      </c>
      <c r="M2945" s="1" t="s">
        <v>37</v>
      </c>
      <c r="N2945" s="1" t="s">
        <v>38</v>
      </c>
      <c r="O2945" s="1">
        <v>2015</v>
      </c>
      <c r="P2945" s="1">
        <v>6.7</v>
      </c>
    </row>
    <row r="2946" spans="1:16" ht="12.75" x14ac:dyDescent="0.2">
      <c r="A2946" s="1" t="s">
        <v>14414</v>
      </c>
      <c r="B2946" s="1" t="s">
        <v>14413</v>
      </c>
      <c r="E2946" s="1">
        <f t="shared" si="91"/>
        <v>0</v>
      </c>
      <c r="F2946" s="1">
        <v>5</v>
      </c>
      <c r="G2946" s="1">
        <v>89</v>
      </c>
      <c r="H2946" s="1" t="s">
        <v>802</v>
      </c>
      <c r="I2946" s="1" t="str">
        <f t="shared" si="92"/>
        <v>Action</v>
      </c>
      <c r="J2946" s="1" t="s">
        <v>1950</v>
      </c>
      <c r="K2946" s="1">
        <v>408</v>
      </c>
      <c r="L2946" s="1">
        <v>12</v>
      </c>
      <c r="M2946" s="1" t="s">
        <v>1945</v>
      </c>
      <c r="N2946" s="1" t="s">
        <v>891</v>
      </c>
      <c r="O2946" s="1">
        <v>2011</v>
      </c>
      <c r="P2946" s="1">
        <v>3.2</v>
      </c>
    </row>
    <row r="2947" spans="1:16" ht="12.75" x14ac:dyDescent="0.2">
      <c r="A2947" s="1" t="s">
        <v>14420</v>
      </c>
      <c r="B2947" s="1" t="s">
        <v>14418</v>
      </c>
      <c r="D2947" s="1">
        <v>12000000</v>
      </c>
      <c r="E2947" s="1">
        <f t="shared" ref="E2947:E3010" si="93">C2947-D2947</f>
        <v>-12000000</v>
      </c>
      <c r="F2947" s="1">
        <v>44</v>
      </c>
      <c r="G2947" s="1">
        <v>138</v>
      </c>
      <c r="H2947" s="1" t="s">
        <v>570</v>
      </c>
      <c r="I2947" s="1" t="str">
        <f t="shared" ref="I2947:I3010" si="94">LEFT(H2947,6)</f>
        <v>Action</v>
      </c>
      <c r="J2947" s="1" t="s">
        <v>12054</v>
      </c>
      <c r="K2947" s="1">
        <v>4899</v>
      </c>
      <c r="L2947" s="1">
        <v>49</v>
      </c>
      <c r="M2947" s="1" t="s">
        <v>675</v>
      </c>
      <c r="N2947" s="1" t="s">
        <v>676</v>
      </c>
      <c r="O2947" s="1">
        <v>2010</v>
      </c>
      <c r="P2947" s="1">
        <v>6.1</v>
      </c>
    </row>
    <row r="2948" spans="1:16" ht="12.75" x14ac:dyDescent="0.2">
      <c r="A2948" s="1" t="s">
        <v>14425</v>
      </c>
      <c r="B2948" s="1" t="s">
        <v>2065</v>
      </c>
      <c r="C2948" s="1">
        <v>17149</v>
      </c>
      <c r="D2948" s="1">
        <v>20000000</v>
      </c>
      <c r="E2948" s="1">
        <f t="shared" si="93"/>
        <v>-19982851</v>
      </c>
      <c r="F2948" s="1">
        <v>74</v>
      </c>
      <c r="G2948" s="1">
        <v>113</v>
      </c>
      <c r="H2948" s="1" t="s">
        <v>1466</v>
      </c>
      <c r="I2948" s="1" t="str">
        <f t="shared" si="94"/>
        <v>Action</v>
      </c>
      <c r="J2948" s="1" t="s">
        <v>371</v>
      </c>
      <c r="K2948" s="1">
        <v>12128</v>
      </c>
      <c r="L2948" s="1">
        <v>61</v>
      </c>
      <c r="M2948" s="1" t="s">
        <v>37</v>
      </c>
      <c r="N2948" s="1" t="s">
        <v>14429</v>
      </c>
      <c r="O2948" s="1">
        <v>2011</v>
      </c>
      <c r="P2948" s="1">
        <v>5.6</v>
      </c>
    </row>
    <row r="2949" spans="1:16" ht="12.75" x14ac:dyDescent="0.2">
      <c r="A2949" s="1" t="s">
        <v>14434</v>
      </c>
      <c r="B2949" s="1" t="s">
        <v>14430</v>
      </c>
      <c r="D2949" s="1">
        <v>12000000</v>
      </c>
      <c r="E2949" s="1">
        <f t="shared" si="93"/>
        <v>-12000000</v>
      </c>
      <c r="F2949" s="1">
        <v>156</v>
      </c>
      <c r="G2949" s="1">
        <v>99</v>
      </c>
      <c r="H2949" s="1" t="s">
        <v>14432</v>
      </c>
      <c r="I2949" s="1" t="str">
        <f>LEFT(H2949,7)</f>
        <v>Fantasy</v>
      </c>
      <c r="J2949" s="1" t="s">
        <v>14433</v>
      </c>
      <c r="K2949" s="1">
        <v>64423</v>
      </c>
      <c r="L2949" s="1">
        <v>293</v>
      </c>
      <c r="M2949" s="1" t="s">
        <v>37</v>
      </c>
      <c r="N2949" s="1" t="s">
        <v>56</v>
      </c>
      <c r="O2949" s="1">
        <v>2009</v>
      </c>
      <c r="P2949" s="1">
        <v>6.9</v>
      </c>
    </row>
    <row r="2950" spans="1:16" ht="12.75" x14ac:dyDescent="0.2">
      <c r="A2950" s="1" t="s">
        <v>14440</v>
      </c>
      <c r="B2950" s="1" t="s">
        <v>14438</v>
      </c>
      <c r="C2950" s="1">
        <v>14616</v>
      </c>
      <c r="D2950" s="1">
        <v>12000000</v>
      </c>
      <c r="E2950" s="1">
        <f t="shared" si="93"/>
        <v>-11985384</v>
      </c>
      <c r="F2950" s="1">
        <v>1</v>
      </c>
      <c r="G2950" s="1">
        <v>111</v>
      </c>
      <c r="H2950" s="1" t="s">
        <v>3408</v>
      </c>
      <c r="I2950" s="1" t="str">
        <f t="shared" si="94"/>
        <v>Drama</v>
      </c>
      <c r="J2950" s="1" t="s">
        <v>4533</v>
      </c>
      <c r="K2950" s="1">
        <v>314</v>
      </c>
      <c r="L2950" s="1">
        <v>10</v>
      </c>
      <c r="M2950" s="1" t="s">
        <v>37</v>
      </c>
      <c r="N2950" s="1" t="s">
        <v>38</v>
      </c>
      <c r="O2950" s="1">
        <v>2015</v>
      </c>
      <c r="P2950" s="1">
        <v>7.5</v>
      </c>
    </row>
    <row r="2951" spans="1:16" ht="12.75" x14ac:dyDescent="0.2">
      <c r="A2951" s="1" t="s">
        <v>14444</v>
      </c>
      <c r="B2951" s="1" t="s">
        <v>3366</v>
      </c>
      <c r="C2951" s="1">
        <v>91443253</v>
      </c>
      <c r="D2951" s="1">
        <v>12000000</v>
      </c>
      <c r="E2951" s="1">
        <f t="shared" si="93"/>
        <v>79443253</v>
      </c>
      <c r="F2951" s="1">
        <v>82</v>
      </c>
      <c r="G2951" s="1">
        <v>99</v>
      </c>
      <c r="H2951" s="1" t="s">
        <v>1543</v>
      </c>
      <c r="I2951" s="1" t="str">
        <f>LEFT(H2951,9)</f>
        <v>Biography</v>
      </c>
      <c r="J2951" s="1" t="s">
        <v>5514</v>
      </c>
      <c r="K2951" s="1">
        <v>21034</v>
      </c>
      <c r="L2951" s="1">
        <v>153</v>
      </c>
      <c r="M2951" s="1" t="s">
        <v>37</v>
      </c>
      <c r="N2951" s="1" t="s">
        <v>38</v>
      </c>
      <c r="O2951" s="1">
        <v>2014</v>
      </c>
      <c r="P2951" s="1">
        <v>5.8</v>
      </c>
    </row>
    <row r="2952" spans="1:16" ht="12.75" x14ac:dyDescent="0.2">
      <c r="A2952" s="1" t="s">
        <v>14447</v>
      </c>
      <c r="B2952" s="1" t="s">
        <v>1293</v>
      </c>
      <c r="C2952" s="1">
        <v>30093107</v>
      </c>
      <c r="D2952" s="1">
        <v>6000000</v>
      </c>
      <c r="E2952" s="1">
        <f t="shared" si="93"/>
        <v>24093107</v>
      </c>
      <c r="F2952" s="1">
        <v>151</v>
      </c>
      <c r="G2952" s="1">
        <v>104</v>
      </c>
      <c r="H2952" s="1" t="s">
        <v>1008</v>
      </c>
      <c r="I2952" s="1" t="str">
        <f t="shared" si="94"/>
        <v>Comedy</v>
      </c>
      <c r="J2952" s="1" t="s">
        <v>334</v>
      </c>
      <c r="K2952" s="1">
        <v>600996</v>
      </c>
      <c r="L2952" s="1">
        <v>726</v>
      </c>
      <c r="M2952" s="1" t="s">
        <v>37</v>
      </c>
      <c r="N2952" s="1" t="s">
        <v>56</v>
      </c>
      <c r="O2952" s="1">
        <v>2000</v>
      </c>
      <c r="P2952" s="1">
        <v>8.3000000000000007</v>
      </c>
    </row>
    <row r="2953" spans="1:16" ht="12.75" x14ac:dyDescent="0.2">
      <c r="A2953" s="1" t="s">
        <v>14454</v>
      </c>
      <c r="B2953" s="1" t="s">
        <v>14450</v>
      </c>
      <c r="D2953" s="1">
        <v>12000000</v>
      </c>
      <c r="E2953" s="1">
        <f t="shared" si="93"/>
        <v>-12000000</v>
      </c>
      <c r="F2953" s="1">
        <v>3</v>
      </c>
      <c r="G2953" s="1">
        <v>89</v>
      </c>
      <c r="H2953" s="1" t="s">
        <v>14452</v>
      </c>
      <c r="I2953" s="1" t="str">
        <f t="shared" si="94"/>
        <v>Family</v>
      </c>
      <c r="J2953" s="1" t="s">
        <v>14453</v>
      </c>
      <c r="K2953" s="1">
        <v>105</v>
      </c>
      <c r="L2953" s="1">
        <v>7</v>
      </c>
      <c r="M2953" s="1" t="s">
        <v>37</v>
      </c>
      <c r="N2953" s="1" t="s">
        <v>38</v>
      </c>
      <c r="O2953" s="1">
        <v>2015</v>
      </c>
      <c r="P2953" s="1">
        <v>2.8</v>
      </c>
    </row>
    <row r="2954" spans="1:16" ht="12.75" x14ac:dyDescent="0.2">
      <c r="A2954" s="1" t="s">
        <v>14457</v>
      </c>
      <c r="B2954" s="1" t="s">
        <v>13139</v>
      </c>
      <c r="C2954" s="1">
        <v>57469179</v>
      </c>
      <c r="D2954" s="1">
        <v>11500000</v>
      </c>
      <c r="E2954" s="1">
        <f t="shared" si="93"/>
        <v>45969179</v>
      </c>
      <c r="F2954" s="1">
        <v>98</v>
      </c>
      <c r="G2954" s="1">
        <v>103</v>
      </c>
      <c r="H2954" s="1" t="s">
        <v>7405</v>
      </c>
      <c r="I2954" s="1" t="str">
        <f>LEFT(H2954,7)</f>
        <v>Fantasy</v>
      </c>
      <c r="J2954" s="1" t="s">
        <v>3651</v>
      </c>
      <c r="K2954" s="1">
        <v>63855</v>
      </c>
      <c r="L2954" s="1">
        <v>248</v>
      </c>
      <c r="M2954" s="1" t="s">
        <v>37</v>
      </c>
      <c r="N2954" s="1" t="s">
        <v>38</v>
      </c>
      <c r="O2954" s="1">
        <v>1989</v>
      </c>
      <c r="P2954" s="1">
        <v>6.6</v>
      </c>
    </row>
    <row r="2955" spans="1:16" ht="12.75" x14ac:dyDescent="0.2">
      <c r="A2955" s="1" t="s">
        <v>14464</v>
      </c>
      <c r="B2955" s="1" t="s">
        <v>14461</v>
      </c>
      <c r="C2955" s="1">
        <v>48856</v>
      </c>
      <c r="D2955" s="1">
        <v>11900000</v>
      </c>
      <c r="E2955" s="1">
        <f t="shared" si="93"/>
        <v>-11851144</v>
      </c>
      <c r="F2955" s="1">
        <v>25</v>
      </c>
      <c r="G2955" s="1">
        <v>134</v>
      </c>
      <c r="H2955" s="1" t="s">
        <v>3408</v>
      </c>
      <c r="I2955" s="1" t="str">
        <f t="shared" si="94"/>
        <v>Drama</v>
      </c>
      <c r="J2955" s="1" t="s">
        <v>14463</v>
      </c>
      <c r="K2955" s="1">
        <v>3466</v>
      </c>
      <c r="L2955" s="1">
        <v>40</v>
      </c>
      <c r="M2955" s="1" t="s">
        <v>675</v>
      </c>
      <c r="N2955" s="1" t="s">
        <v>676</v>
      </c>
      <c r="O2955" s="1">
        <v>1993</v>
      </c>
      <c r="P2955" s="1">
        <v>7.5</v>
      </c>
    </row>
    <row r="2956" spans="1:16" ht="12.75" x14ac:dyDescent="0.2">
      <c r="A2956" s="1" t="s">
        <v>14469</v>
      </c>
      <c r="B2956" s="1" t="s">
        <v>14468</v>
      </c>
      <c r="D2956" s="1">
        <v>11500000</v>
      </c>
      <c r="E2956" s="1">
        <f t="shared" si="93"/>
        <v>-11500000</v>
      </c>
      <c r="F2956" s="1">
        <v>35</v>
      </c>
      <c r="G2956" s="1">
        <v>100</v>
      </c>
      <c r="H2956" s="1" t="s">
        <v>4074</v>
      </c>
      <c r="I2956" s="1" t="str">
        <f>LEFT(H2956,5)</f>
        <v>Drama</v>
      </c>
      <c r="J2956" s="1" t="s">
        <v>2283</v>
      </c>
      <c r="K2956" s="1">
        <v>3737</v>
      </c>
      <c r="L2956" s="1">
        <v>27</v>
      </c>
      <c r="M2956" s="1" t="s">
        <v>37</v>
      </c>
      <c r="N2956" s="1" t="s">
        <v>56</v>
      </c>
      <c r="O2956" s="1">
        <v>2009</v>
      </c>
      <c r="P2956" s="1">
        <v>6</v>
      </c>
    </row>
    <row r="2957" spans="1:16" ht="12.75" x14ac:dyDescent="0.2">
      <c r="A2957" s="1" t="s">
        <v>14474</v>
      </c>
      <c r="B2957" s="1" t="s">
        <v>14472</v>
      </c>
      <c r="D2957" s="1">
        <v>12000000</v>
      </c>
      <c r="E2957" s="1">
        <f t="shared" si="93"/>
        <v>-12000000</v>
      </c>
      <c r="F2957" s="1">
        <v>6</v>
      </c>
      <c r="G2957" s="1">
        <v>130</v>
      </c>
      <c r="H2957" s="1" t="s">
        <v>3408</v>
      </c>
      <c r="I2957" s="1" t="str">
        <f t="shared" si="94"/>
        <v>Drama</v>
      </c>
      <c r="J2957" s="1" t="s">
        <v>14473</v>
      </c>
      <c r="K2957" s="1">
        <v>117</v>
      </c>
      <c r="L2957" s="1">
        <v>6</v>
      </c>
      <c r="M2957" s="1" t="s">
        <v>11706</v>
      </c>
      <c r="N2957" s="1" t="s">
        <v>891</v>
      </c>
      <c r="O2957" s="1">
        <v>2015</v>
      </c>
      <c r="P2957" s="1">
        <v>6.2</v>
      </c>
    </row>
    <row r="2958" spans="1:16" ht="12.75" x14ac:dyDescent="0.2">
      <c r="A2958" s="1" t="s">
        <v>14478</v>
      </c>
      <c r="B2958" s="1" t="s">
        <v>2842</v>
      </c>
      <c r="C2958" s="1">
        <v>148170000</v>
      </c>
      <c r="D2958" s="1">
        <v>11000000</v>
      </c>
      <c r="E2958" s="1">
        <f t="shared" si="93"/>
        <v>137170000</v>
      </c>
      <c r="F2958" s="1">
        <v>183</v>
      </c>
      <c r="G2958" s="1">
        <v>106</v>
      </c>
      <c r="H2958" s="1" t="s">
        <v>881</v>
      </c>
      <c r="I2958" s="1" t="str">
        <f t="shared" si="94"/>
        <v>Comedy</v>
      </c>
      <c r="J2958" s="1" t="s">
        <v>5252</v>
      </c>
      <c r="K2958" s="1">
        <v>142293</v>
      </c>
      <c r="L2958" s="1">
        <v>245</v>
      </c>
      <c r="M2958" s="1" t="s">
        <v>37</v>
      </c>
      <c r="N2958" s="1" t="s">
        <v>38</v>
      </c>
      <c r="O2958" s="1">
        <v>1984</v>
      </c>
      <c r="P2958" s="1">
        <v>7.2</v>
      </c>
    </row>
    <row r="2959" spans="1:16" ht="12.75" x14ac:dyDescent="0.2">
      <c r="A2959" s="1" t="s">
        <v>14483</v>
      </c>
      <c r="B2959" s="1" t="s">
        <v>1431</v>
      </c>
      <c r="C2959" s="1">
        <v>460935665</v>
      </c>
      <c r="D2959" s="1">
        <v>11000000</v>
      </c>
      <c r="E2959" s="1">
        <f t="shared" si="93"/>
        <v>449935665</v>
      </c>
      <c r="F2959" s="1">
        <v>282</v>
      </c>
      <c r="G2959" s="1">
        <v>125</v>
      </c>
      <c r="H2959" s="1" t="s">
        <v>31</v>
      </c>
      <c r="I2959" s="1" t="str">
        <f t="shared" si="94"/>
        <v>Action</v>
      </c>
      <c r="J2959" s="1" t="s">
        <v>390</v>
      </c>
      <c r="K2959" s="1">
        <v>911097</v>
      </c>
      <c r="L2959" s="1">
        <v>1470</v>
      </c>
      <c r="M2959" s="1" t="s">
        <v>37</v>
      </c>
      <c r="N2959" s="1" t="s">
        <v>38</v>
      </c>
      <c r="O2959" s="1">
        <v>1977</v>
      </c>
      <c r="P2959" s="1">
        <v>8.6999999999999993</v>
      </c>
    </row>
    <row r="2960" spans="1:16" ht="12.75" x14ac:dyDescent="0.2">
      <c r="A2960" s="1" t="s">
        <v>14487</v>
      </c>
      <c r="B2960" s="1" t="s">
        <v>14486</v>
      </c>
      <c r="C2960" s="1">
        <v>35537564</v>
      </c>
      <c r="D2960" s="1">
        <v>11500000</v>
      </c>
      <c r="E2960" s="1">
        <f t="shared" si="93"/>
        <v>24037564</v>
      </c>
      <c r="F2960" s="1">
        <v>158</v>
      </c>
      <c r="G2960" s="1">
        <v>109</v>
      </c>
      <c r="H2960" s="1" t="s">
        <v>1670</v>
      </c>
      <c r="I2960" s="1" t="str">
        <f t="shared" si="94"/>
        <v>Comedy</v>
      </c>
      <c r="J2960" s="1" t="s">
        <v>1745</v>
      </c>
      <c r="K2960" s="1">
        <v>49671</v>
      </c>
      <c r="L2960" s="1">
        <v>166</v>
      </c>
      <c r="M2960" s="1" t="s">
        <v>37</v>
      </c>
      <c r="N2960" s="1" t="s">
        <v>38</v>
      </c>
      <c r="O2960" s="1">
        <v>2016</v>
      </c>
      <c r="P2960" s="1">
        <v>6</v>
      </c>
    </row>
    <row r="2961" spans="1:16" ht="12.75" x14ac:dyDescent="0.2">
      <c r="A2961" s="1" t="s">
        <v>14492</v>
      </c>
      <c r="B2961" s="1" t="s">
        <v>9064</v>
      </c>
      <c r="C2961" s="1">
        <v>111722000</v>
      </c>
      <c r="D2961" s="1">
        <v>11000000</v>
      </c>
      <c r="E2961" s="1">
        <f t="shared" si="93"/>
        <v>100722000</v>
      </c>
      <c r="F2961" s="1">
        <v>89</v>
      </c>
      <c r="G2961" s="1">
        <v>200</v>
      </c>
      <c r="H2961" s="1" t="s">
        <v>5604</v>
      </c>
      <c r="I2961" s="1" t="str">
        <f>LEFT(H2961,5)</f>
        <v>Drama</v>
      </c>
      <c r="J2961" s="1" t="s">
        <v>11989</v>
      </c>
      <c r="K2961" s="1">
        <v>55816</v>
      </c>
      <c r="L2961" s="1">
        <v>255</v>
      </c>
      <c r="M2961" s="1" t="s">
        <v>37</v>
      </c>
      <c r="N2961" s="1" t="s">
        <v>38</v>
      </c>
      <c r="O2961" s="1">
        <v>1965</v>
      </c>
      <c r="P2961" s="1">
        <v>8</v>
      </c>
    </row>
    <row r="2962" spans="1:16" ht="12.75" x14ac:dyDescent="0.2">
      <c r="A2962" s="1" t="s">
        <v>14498</v>
      </c>
      <c r="B2962" s="1" t="s">
        <v>6619</v>
      </c>
      <c r="C2962" s="1">
        <v>10230</v>
      </c>
      <c r="E2962" s="1">
        <f t="shared" si="93"/>
        <v>10230</v>
      </c>
      <c r="F2962" s="1">
        <v>101</v>
      </c>
      <c r="G2962" s="1">
        <v>114</v>
      </c>
      <c r="H2962" s="1" t="s">
        <v>14496</v>
      </c>
      <c r="I2962" s="1" t="str">
        <f>LEFT(H2962,9)</f>
        <v>Adventure</v>
      </c>
      <c r="J2962" s="1" t="s">
        <v>14497</v>
      </c>
      <c r="K2962" s="1">
        <v>14437</v>
      </c>
      <c r="L2962" s="1">
        <v>26</v>
      </c>
      <c r="M2962" s="1" t="s">
        <v>14502</v>
      </c>
      <c r="N2962" s="1" t="s">
        <v>56</v>
      </c>
      <c r="O2962" s="1">
        <v>2014</v>
      </c>
      <c r="P2962" s="1">
        <v>7.2</v>
      </c>
    </row>
    <row r="2963" spans="1:16" ht="12.75" x14ac:dyDescent="0.2">
      <c r="A2963" s="1" t="s">
        <v>14503</v>
      </c>
      <c r="B2963" s="1" t="s">
        <v>4065</v>
      </c>
      <c r="C2963" s="1">
        <v>90556401</v>
      </c>
      <c r="D2963" s="1">
        <v>11000000</v>
      </c>
      <c r="E2963" s="1">
        <f t="shared" si="93"/>
        <v>79556401</v>
      </c>
      <c r="F2963" s="1">
        <v>128</v>
      </c>
      <c r="G2963" s="1">
        <v>112</v>
      </c>
      <c r="H2963" s="1" t="s">
        <v>3022</v>
      </c>
      <c r="I2963" s="1" t="str">
        <f t="shared" si="94"/>
        <v>Comedy</v>
      </c>
      <c r="J2963" s="1" t="s">
        <v>10893</v>
      </c>
      <c r="K2963" s="1">
        <v>43795</v>
      </c>
      <c r="L2963" s="1">
        <v>171</v>
      </c>
      <c r="M2963" s="1" t="s">
        <v>37</v>
      </c>
      <c r="N2963" s="1" t="s">
        <v>38</v>
      </c>
      <c r="O2963" s="1">
        <v>2008</v>
      </c>
      <c r="P2963" s="1">
        <v>4.5</v>
      </c>
    </row>
    <row r="2964" spans="1:16" ht="12.75" x14ac:dyDescent="0.2">
      <c r="A2964" s="1" t="s">
        <v>14507</v>
      </c>
      <c r="B2964" s="1" t="s">
        <v>4165</v>
      </c>
      <c r="C2964" s="1">
        <v>93571803</v>
      </c>
      <c r="D2964" s="1">
        <v>25000000</v>
      </c>
      <c r="E2964" s="1">
        <f t="shared" si="93"/>
        <v>68571803</v>
      </c>
      <c r="F2964" s="1">
        <v>410</v>
      </c>
      <c r="G2964" s="1">
        <v>116</v>
      </c>
      <c r="H2964" s="1" t="s">
        <v>1633</v>
      </c>
      <c r="I2964" s="1" t="str">
        <f>LEFT(H2964,9)</f>
        <v>Biography</v>
      </c>
      <c r="J2964" s="1" t="s">
        <v>58</v>
      </c>
      <c r="K2964" s="1">
        <v>275869</v>
      </c>
      <c r="L2964" s="1">
        <v>389</v>
      </c>
      <c r="M2964" s="1" t="s">
        <v>37</v>
      </c>
      <c r="N2964" s="1" t="s">
        <v>38</v>
      </c>
      <c r="O2964" s="1">
        <v>2010</v>
      </c>
      <c r="P2964" s="1">
        <v>7.9</v>
      </c>
    </row>
    <row r="2965" spans="1:16" ht="12.75" x14ac:dyDescent="0.2">
      <c r="A2965" s="1" t="s">
        <v>14510</v>
      </c>
      <c r="B2965" s="1" t="s">
        <v>10664</v>
      </c>
      <c r="C2965" s="1">
        <v>72755517</v>
      </c>
      <c r="E2965" s="1">
        <f t="shared" si="93"/>
        <v>72755517</v>
      </c>
      <c r="F2965" s="1">
        <v>104</v>
      </c>
      <c r="G2965" s="1">
        <v>92</v>
      </c>
      <c r="H2965" s="1" t="s">
        <v>10666</v>
      </c>
      <c r="I2965" s="1" t="str">
        <f t="shared" si="94"/>
        <v>Action</v>
      </c>
      <c r="J2965" s="1" t="s">
        <v>10667</v>
      </c>
      <c r="K2965" s="1">
        <v>56595</v>
      </c>
      <c r="L2965" s="1">
        <v>196</v>
      </c>
      <c r="M2965" s="1" t="s">
        <v>37</v>
      </c>
      <c r="N2965" s="1" t="s">
        <v>38</v>
      </c>
      <c r="O2965" s="1">
        <v>2006</v>
      </c>
      <c r="P2965" s="1">
        <v>7.1</v>
      </c>
    </row>
    <row r="2966" spans="1:16" ht="12.75" x14ac:dyDescent="0.2">
      <c r="A2966" s="1" t="s">
        <v>14513</v>
      </c>
      <c r="B2966" s="1" t="s">
        <v>6962</v>
      </c>
      <c r="C2966" s="1">
        <v>52929168</v>
      </c>
      <c r="D2966" s="1">
        <v>11000000</v>
      </c>
      <c r="E2966" s="1">
        <f t="shared" si="93"/>
        <v>41929168</v>
      </c>
      <c r="F2966" s="1">
        <v>54</v>
      </c>
      <c r="G2966" s="1">
        <v>120</v>
      </c>
      <c r="H2966" s="1" t="s">
        <v>1008</v>
      </c>
      <c r="I2966" s="1" t="str">
        <f t="shared" si="94"/>
        <v>Comedy</v>
      </c>
      <c r="J2966" s="1" t="s">
        <v>5580</v>
      </c>
      <c r="K2966" s="1">
        <v>82743</v>
      </c>
      <c r="L2966" s="1">
        <v>201</v>
      </c>
      <c r="M2966" s="1" t="s">
        <v>37</v>
      </c>
      <c r="N2966" s="1" t="s">
        <v>38</v>
      </c>
      <c r="O2966" s="1">
        <v>1992</v>
      </c>
      <c r="P2966" s="1">
        <v>7.5</v>
      </c>
    </row>
    <row r="2967" spans="1:16" ht="12.75" x14ac:dyDescent="0.2">
      <c r="A2967" s="1" t="s">
        <v>14519</v>
      </c>
      <c r="B2967" s="1" t="s">
        <v>14517</v>
      </c>
      <c r="C2967" s="1">
        <v>50461335</v>
      </c>
      <c r="D2967" s="1">
        <v>11000000</v>
      </c>
      <c r="E2967" s="1">
        <f t="shared" si="93"/>
        <v>39461335</v>
      </c>
      <c r="F2967" s="1">
        <v>141</v>
      </c>
      <c r="G2967" s="1">
        <v>107</v>
      </c>
      <c r="H2967" s="1" t="s">
        <v>14518</v>
      </c>
      <c r="I2967" s="1" t="str">
        <f>LEFT(H2967,5)</f>
        <v>Drama</v>
      </c>
      <c r="J2967" s="1" t="s">
        <v>488</v>
      </c>
      <c r="K2967" s="1">
        <v>83893</v>
      </c>
      <c r="L2967" s="1">
        <v>132</v>
      </c>
      <c r="M2967" s="1" t="s">
        <v>37</v>
      </c>
      <c r="N2967" s="1" t="s">
        <v>38</v>
      </c>
      <c r="O2967" s="1">
        <v>2014</v>
      </c>
      <c r="P2967" s="1">
        <v>6.8</v>
      </c>
    </row>
    <row r="2968" spans="1:16" ht="12.75" x14ac:dyDescent="0.2">
      <c r="A2968" s="1" t="s">
        <v>14523</v>
      </c>
      <c r="B2968" s="1" t="s">
        <v>10463</v>
      </c>
      <c r="D2968" s="1">
        <v>12000000</v>
      </c>
      <c r="E2968" s="1">
        <f t="shared" si="93"/>
        <v>-12000000</v>
      </c>
      <c r="F2968" s="1">
        <v>30</v>
      </c>
      <c r="G2968" s="1">
        <v>92</v>
      </c>
      <c r="H2968" s="1" t="s">
        <v>1751</v>
      </c>
      <c r="I2968" s="1" t="str">
        <f t="shared" si="94"/>
        <v>Action</v>
      </c>
      <c r="J2968" s="1" t="s">
        <v>14522</v>
      </c>
      <c r="K2968" s="1">
        <v>3104</v>
      </c>
      <c r="L2968" s="1">
        <v>33</v>
      </c>
      <c r="M2968" s="1" t="s">
        <v>37</v>
      </c>
      <c r="N2968" s="1" t="s">
        <v>267</v>
      </c>
      <c r="O2968" s="1">
        <v>2014</v>
      </c>
      <c r="P2968" s="1">
        <v>4.3</v>
      </c>
    </row>
    <row r="2969" spans="1:16" ht="12.75" x14ac:dyDescent="0.2">
      <c r="A2969" s="1" t="s">
        <v>14527</v>
      </c>
      <c r="B2969" s="1" t="s">
        <v>14526</v>
      </c>
      <c r="C2969" s="1">
        <v>49797148</v>
      </c>
      <c r="D2969" s="1">
        <v>11000000</v>
      </c>
      <c r="E2969" s="1">
        <f t="shared" si="93"/>
        <v>38797148</v>
      </c>
      <c r="F2969" s="1">
        <v>57</v>
      </c>
      <c r="G2969" s="1">
        <v>107</v>
      </c>
      <c r="H2969" s="1" t="s">
        <v>3912</v>
      </c>
      <c r="I2969" s="1" t="str">
        <f t="shared" si="94"/>
        <v>Comedy</v>
      </c>
      <c r="J2969" s="1" t="s">
        <v>13152</v>
      </c>
      <c r="K2969" s="1">
        <v>49007</v>
      </c>
      <c r="L2969" s="1">
        <v>97</v>
      </c>
      <c r="M2969" s="1" t="s">
        <v>37</v>
      </c>
      <c r="N2969" s="1" t="s">
        <v>38</v>
      </c>
      <c r="O2969" s="1">
        <v>1989</v>
      </c>
      <c r="P2969" s="1">
        <v>7.2</v>
      </c>
    </row>
    <row r="2970" spans="1:16" ht="12.75" x14ac:dyDescent="0.2">
      <c r="A2970" s="1" t="s">
        <v>14530</v>
      </c>
      <c r="B2970" s="1" t="s">
        <v>5989</v>
      </c>
      <c r="D2970" s="1">
        <v>13500000</v>
      </c>
      <c r="E2970" s="1">
        <f t="shared" si="93"/>
        <v>-13500000</v>
      </c>
      <c r="F2970" s="1">
        <v>56</v>
      </c>
      <c r="G2970" s="1">
        <v>100</v>
      </c>
      <c r="H2970" s="1" t="s">
        <v>1670</v>
      </c>
      <c r="I2970" s="1" t="str">
        <f t="shared" si="94"/>
        <v>Comedy</v>
      </c>
      <c r="J2970" s="1" t="s">
        <v>7250</v>
      </c>
      <c r="K2970" s="1">
        <v>18220</v>
      </c>
      <c r="L2970" s="1">
        <v>102</v>
      </c>
      <c r="M2970" s="1" t="s">
        <v>37</v>
      </c>
      <c r="N2970" s="1" t="s">
        <v>56</v>
      </c>
      <c r="O2970" s="1">
        <v>2007</v>
      </c>
      <c r="P2970" s="1">
        <v>5.8</v>
      </c>
    </row>
    <row r="2971" spans="1:16" ht="12.75" x14ac:dyDescent="0.2">
      <c r="A2971" s="1" t="s">
        <v>14534</v>
      </c>
      <c r="B2971" s="1" t="s">
        <v>1323</v>
      </c>
      <c r="C2971" s="1">
        <v>46563158</v>
      </c>
      <c r="D2971" s="1">
        <v>13000000</v>
      </c>
      <c r="E2971" s="1">
        <f t="shared" si="93"/>
        <v>33563158</v>
      </c>
      <c r="F2971" s="1">
        <v>216</v>
      </c>
      <c r="G2971" s="1">
        <v>81</v>
      </c>
      <c r="H2971" s="1" t="s">
        <v>1527</v>
      </c>
      <c r="I2971" s="1" t="str">
        <f>LEFT(H2971,5)</f>
        <v>Crime</v>
      </c>
      <c r="J2971" s="1" t="s">
        <v>3372</v>
      </c>
      <c r="K2971" s="1">
        <v>207934</v>
      </c>
      <c r="L2971" s="1">
        <v>629</v>
      </c>
      <c r="M2971" s="1" t="s">
        <v>37</v>
      </c>
      <c r="N2971" s="1" t="s">
        <v>38</v>
      </c>
      <c r="O2971" s="1">
        <v>2002</v>
      </c>
      <c r="P2971" s="1">
        <v>7.1</v>
      </c>
    </row>
    <row r="2972" spans="1:16" ht="12.75" x14ac:dyDescent="0.2">
      <c r="A2972" s="1" t="s">
        <v>14538</v>
      </c>
      <c r="B2972" s="1" t="s">
        <v>2611</v>
      </c>
      <c r="C2972" s="1">
        <v>41227069</v>
      </c>
      <c r="D2972" s="1">
        <v>11000000</v>
      </c>
      <c r="E2972" s="1">
        <f t="shared" si="93"/>
        <v>30227069</v>
      </c>
      <c r="F2972" s="1">
        <v>80</v>
      </c>
      <c r="G2972" s="1">
        <v>101</v>
      </c>
      <c r="H2972" s="1" t="s">
        <v>213</v>
      </c>
      <c r="I2972" s="1" t="str">
        <f>LEFT(H2972,5)</f>
        <v>Drama</v>
      </c>
      <c r="J2972" s="1" t="s">
        <v>14537</v>
      </c>
      <c r="K2972" s="1">
        <v>162701</v>
      </c>
      <c r="L2972" s="1">
        <v>962</v>
      </c>
      <c r="M2972" s="1" t="s">
        <v>37</v>
      </c>
      <c r="N2972" s="1" t="s">
        <v>38</v>
      </c>
      <c r="O2972" s="1">
        <v>2002</v>
      </c>
      <c r="P2972" s="1">
        <v>7.4</v>
      </c>
    </row>
    <row r="2973" spans="1:16" ht="12.75" x14ac:dyDescent="0.2">
      <c r="A2973" s="1" t="s">
        <v>14541</v>
      </c>
      <c r="B2973" s="1" t="s">
        <v>8014</v>
      </c>
      <c r="C2973" s="1">
        <v>39025000</v>
      </c>
      <c r="D2973" s="1">
        <v>11000000</v>
      </c>
      <c r="E2973" s="1">
        <f t="shared" si="93"/>
        <v>28025000</v>
      </c>
      <c r="F2973" s="1">
        <v>77</v>
      </c>
      <c r="G2973" s="1">
        <v>122</v>
      </c>
      <c r="H2973" s="1" t="s">
        <v>1934</v>
      </c>
      <c r="I2973" s="1" t="str">
        <f>LEFT(H2973,5)</f>
        <v>Crime</v>
      </c>
      <c r="J2973" s="1" t="s">
        <v>13358</v>
      </c>
      <c r="K2973" s="1">
        <v>73193</v>
      </c>
      <c r="L2973" s="1">
        <v>190</v>
      </c>
      <c r="M2973" s="1" t="s">
        <v>37</v>
      </c>
      <c r="N2973" s="1" t="s">
        <v>56</v>
      </c>
      <c r="O2973" s="1">
        <v>1995</v>
      </c>
      <c r="P2973" s="1">
        <v>7.6</v>
      </c>
    </row>
    <row r="2974" spans="1:16" ht="12.75" x14ac:dyDescent="0.2">
      <c r="A2974" s="1" t="s">
        <v>14545</v>
      </c>
      <c r="B2974" s="1" t="s">
        <v>6062</v>
      </c>
      <c r="C2974" s="1">
        <v>38201895</v>
      </c>
      <c r="D2974" s="1">
        <v>10500000</v>
      </c>
      <c r="E2974" s="1">
        <f t="shared" si="93"/>
        <v>27701895</v>
      </c>
      <c r="F2974" s="1">
        <v>101</v>
      </c>
      <c r="G2974" s="1">
        <v>97</v>
      </c>
      <c r="H2974" s="1" t="s">
        <v>213</v>
      </c>
      <c r="I2974" s="1" t="str">
        <f>LEFT(H2974,5)</f>
        <v>Drama</v>
      </c>
      <c r="J2974" s="1" t="s">
        <v>2476</v>
      </c>
      <c r="K2974" s="1">
        <v>149222</v>
      </c>
      <c r="L2974" s="1">
        <v>749</v>
      </c>
      <c r="M2974" s="1" t="s">
        <v>37</v>
      </c>
      <c r="N2974" s="1" t="s">
        <v>38</v>
      </c>
      <c r="O2974" s="1">
        <v>1999</v>
      </c>
      <c r="P2974" s="1">
        <v>6.9</v>
      </c>
    </row>
    <row r="2975" spans="1:16" ht="12.75" x14ac:dyDescent="0.2">
      <c r="A2975" s="1" t="s">
        <v>14550</v>
      </c>
      <c r="B2975" s="1" t="s">
        <v>12183</v>
      </c>
      <c r="C2975" s="1">
        <v>27669413</v>
      </c>
      <c r="D2975" s="1">
        <v>11000000</v>
      </c>
      <c r="E2975" s="1">
        <f t="shared" si="93"/>
        <v>16669413</v>
      </c>
      <c r="F2975" s="1">
        <v>156</v>
      </c>
      <c r="G2975" s="1">
        <v>92</v>
      </c>
      <c r="H2975" s="1" t="s">
        <v>5102</v>
      </c>
      <c r="I2975" s="1" t="str">
        <f t="shared" si="94"/>
        <v>Horror</v>
      </c>
      <c r="J2975" s="1" t="s">
        <v>5919</v>
      </c>
      <c r="K2975" s="1">
        <v>76207</v>
      </c>
      <c r="L2975" s="1">
        <v>194</v>
      </c>
      <c r="M2975" s="1" t="s">
        <v>37</v>
      </c>
      <c r="N2975" s="1" t="s">
        <v>267</v>
      </c>
      <c r="O2975" s="1">
        <v>2009</v>
      </c>
      <c r="P2975" s="1">
        <v>6</v>
      </c>
    </row>
    <row r="2976" spans="1:16" ht="12.75" x14ac:dyDescent="0.2">
      <c r="A2976" s="1" t="s">
        <v>14555</v>
      </c>
      <c r="B2976" s="1" t="s">
        <v>10324</v>
      </c>
      <c r="D2976" s="1">
        <v>11000000</v>
      </c>
      <c r="E2976" s="1">
        <f t="shared" si="93"/>
        <v>-11000000</v>
      </c>
      <c r="F2976" s="1">
        <v>48</v>
      </c>
      <c r="G2976" s="1">
        <v>92</v>
      </c>
      <c r="H2976" s="1" t="s">
        <v>1670</v>
      </c>
      <c r="I2976" s="1" t="str">
        <f t="shared" si="94"/>
        <v>Comedy</v>
      </c>
      <c r="J2976" s="1" t="s">
        <v>5796</v>
      </c>
      <c r="K2976" s="1">
        <v>36559</v>
      </c>
      <c r="L2976" s="1">
        <v>131</v>
      </c>
      <c r="M2976" s="1" t="s">
        <v>37</v>
      </c>
      <c r="N2976" s="1" t="s">
        <v>38</v>
      </c>
      <c r="O2976" s="1">
        <v>1981</v>
      </c>
      <c r="P2976" s="1">
        <v>6.9</v>
      </c>
    </row>
    <row r="2977" spans="1:16" ht="12.75" x14ac:dyDescent="0.2">
      <c r="A2977" s="1" t="s">
        <v>14559</v>
      </c>
      <c r="B2977" s="1" t="s">
        <v>12875</v>
      </c>
      <c r="C2977" s="1">
        <v>37766350</v>
      </c>
      <c r="D2977" s="1">
        <v>11000000</v>
      </c>
      <c r="E2977" s="1">
        <f t="shared" si="93"/>
        <v>26766350</v>
      </c>
      <c r="F2977" s="1">
        <v>109</v>
      </c>
      <c r="G2977" s="1">
        <v>110</v>
      </c>
      <c r="H2977" s="1" t="s">
        <v>3408</v>
      </c>
      <c r="I2977" s="1" t="str">
        <f t="shared" si="94"/>
        <v>Drama</v>
      </c>
      <c r="J2977" s="1" t="s">
        <v>4503</v>
      </c>
      <c r="K2977" s="1">
        <v>19440</v>
      </c>
      <c r="L2977" s="1">
        <v>56</v>
      </c>
      <c r="M2977" s="1" t="s">
        <v>37</v>
      </c>
      <c r="N2977" s="1" t="s">
        <v>38</v>
      </c>
      <c r="O2977" s="1">
        <v>2008</v>
      </c>
      <c r="P2977" s="1">
        <v>7.3</v>
      </c>
    </row>
    <row r="2978" spans="1:16" ht="12.75" x14ac:dyDescent="0.2">
      <c r="A2978" s="1" t="s">
        <v>14563</v>
      </c>
      <c r="B2978" s="1" t="s">
        <v>14562</v>
      </c>
      <c r="C2978" s="1">
        <v>23978402</v>
      </c>
      <c r="D2978" s="1">
        <v>11000000</v>
      </c>
      <c r="E2978" s="1">
        <f t="shared" si="93"/>
        <v>12978402</v>
      </c>
      <c r="F2978" s="1">
        <v>62</v>
      </c>
      <c r="G2978" s="1">
        <v>86</v>
      </c>
      <c r="H2978" s="1" t="s">
        <v>1008</v>
      </c>
      <c r="I2978" s="1" t="str">
        <f t="shared" si="94"/>
        <v>Comedy</v>
      </c>
      <c r="J2978" s="1" t="s">
        <v>3554</v>
      </c>
      <c r="K2978" s="1">
        <v>10966</v>
      </c>
      <c r="L2978" s="1">
        <v>100</v>
      </c>
      <c r="M2978" s="1" t="s">
        <v>37</v>
      </c>
      <c r="N2978" s="1" t="s">
        <v>38</v>
      </c>
      <c r="O2978" s="1">
        <v>2001</v>
      </c>
      <c r="P2978" s="1">
        <v>4.5999999999999996</v>
      </c>
    </row>
    <row r="2979" spans="1:16" ht="12.75" x14ac:dyDescent="0.2">
      <c r="A2979" s="1" t="s">
        <v>14568</v>
      </c>
      <c r="B2979" s="1" t="s">
        <v>2245</v>
      </c>
      <c r="C2979" s="1">
        <v>21370057</v>
      </c>
      <c r="D2979" s="1">
        <v>12000000</v>
      </c>
      <c r="E2979" s="1">
        <f t="shared" si="93"/>
        <v>9370057</v>
      </c>
      <c r="F2979" s="1">
        <v>33</v>
      </c>
      <c r="G2979" s="1">
        <v>91</v>
      </c>
      <c r="H2979" s="1" t="s">
        <v>2124</v>
      </c>
      <c r="I2979" s="1" t="str">
        <f>LEFT(H2979,5)</f>
        <v>Crime</v>
      </c>
      <c r="J2979" s="1" t="s">
        <v>14567</v>
      </c>
      <c r="K2979" s="1">
        <v>9903</v>
      </c>
      <c r="L2979" s="1">
        <v>80</v>
      </c>
      <c r="M2979" s="1" t="s">
        <v>37</v>
      </c>
      <c r="N2979" s="1" t="s">
        <v>38</v>
      </c>
      <c r="O2979" s="1">
        <v>1992</v>
      </c>
      <c r="P2979" s="1">
        <v>6</v>
      </c>
    </row>
    <row r="2980" spans="1:16" ht="12.75" x14ac:dyDescent="0.2">
      <c r="A2980" s="1" t="s">
        <v>14571</v>
      </c>
      <c r="B2980" s="1" t="s">
        <v>6996</v>
      </c>
      <c r="D2980" s="1">
        <v>11000000</v>
      </c>
      <c r="E2980" s="1">
        <f t="shared" si="93"/>
        <v>-11000000</v>
      </c>
      <c r="F2980" s="1">
        <v>20</v>
      </c>
      <c r="G2980" s="1">
        <v>145</v>
      </c>
      <c r="H2980" s="1" t="s">
        <v>3408</v>
      </c>
      <c r="I2980" s="1" t="str">
        <f t="shared" si="94"/>
        <v>Drama</v>
      </c>
      <c r="J2980" s="1" t="s">
        <v>1783</v>
      </c>
      <c r="K2980" s="1">
        <v>5561</v>
      </c>
      <c r="L2980" s="1">
        <v>35</v>
      </c>
      <c r="M2980" s="1" t="s">
        <v>37</v>
      </c>
      <c r="N2980" s="1" t="s">
        <v>38</v>
      </c>
      <c r="O2980" s="1">
        <v>1978</v>
      </c>
      <c r="P2980" s="1">
        <v>6.4</v>
      </c>
    </row>
    <row r="2981" spans="1:16" ht="12.75" x14ac:dyDescent="0.2">
      <c r="A2981" s="1" t="s">
        <v>14576</v>
      </c>
      <c r="B2981" s="1" t="s">
        <v>7403</v>
      </c>
      <c r="C2981" s="1">
        <v>4884663</v>
      </c>
      <c r="D2981" s="1">
        <v>12000000</v>
      </c>
      <c r="E2981" s="1">
        <f t="shared" si="93"/>
        <v>-7115337</v>
      </c>
      <c r="F2981" s="1">
        <v>52</v>
      </c>
      <c r="G2981" s="1">
        <v>100</v>
      </c>
      <c r="H2981" s="1" t="s">
        <v>10221</v>
      </c>
      <c r="I2981" s="1" t="str">
        <f t="shared" si="94"/>
        <v>Horror</v>
      </c>
      <c r="J2981" s="1" t="s">
        <v>14575</v>
      </c>
      <c r="K2981" s="1">
        <v>5187</v>
      </c>
      <c r="L2981" s="1">
        <v>64</v>
      </c>
      <c r="M2981" s="1" t="s">
        <v>37</v>
      </c>
      <c r="N2981" s="1" t="s">
        <v>38</v>
      </c>
      <c r="O2981" s="1">
        <v>1986</v>
      </c>
      <c r="P2981" s="1">
        <v>5.5</v>
      </c>
    </row>
    <row r="2982" spans="1:16" ht="12.75" x14ac:dyDescent="0.2">
      <c r="A2982" s="1" t="s">
        <v>14581</v>
      </c>
      <c r="B2982" s="1" t="s">
        <v>14579</v>
      </c>
      <c r="C2982" s="1">
        <v>38317535</v>
      </c>
      <c r="D2982" s="1">
        <v>11000000</v>
      </c>
      <c r="E2982" s="1">
        <f t="shared" si="93"/>
        <v>27317535</v>
      </c>
      <c r="F2982" s="1">
        <v>351</v>
      </c>
      <c r="G2982" s="1">
        <v>111</v>
      </c>
      <c r="H2982" s="1" t="s">
        <v>213</v>
      </c>
      <c r="I2982" s="1" t="str">
        <f>LEFT(H2982,5)</f>
        <v>Drama</v>
      </c>
      <c r="J2982" s="1" t="s">
        <v>404</v>
      </c>
      <c r="K2982" s="1">
        <v>73249</v>
      </c>
      <c r="L2982" s="1">
        <v>212</v>
      </c>
      <c r="M2982" s="1" t="s">
        <v>37</v>
      </c>
      <c r="N2982" s="1" t="s">
        <v>56</v>
      </c>
      <c r="O2982" s="1">
        <v>2015</v>
      </c>
      <c r="P2982" s="1">
        <v>7.5</v>
      </c>
    </row>
    <row r="2983" spans="1:16" ht="12.75" x14ac:dyDescent="0.2">
      <c r="A2983" s="1" t="s">
        <v>14586</v>
      </c>
      <c r="B2983" s="1" t="s">
        <v>3726</v>
      </c>
      <c r="D2983" s="1">
        <v>11000000</v>
      </c>
      <c r="E2983" s="1">
        <f t="shared" si="93"/>
        <v>-11000000</v>
      </c>
      <c r="F2983" s="1">
        <v>124</v>
      </c>
      <c r="G2983" s="1">
        <v>184</v>
      </c>
      <c r="H2983" s="1" t="s">
        <v>14585</v>
      </c>
      <c r="I2983" s="1" t="str">
        <f>LEFT(H2983,9)</f>
        <v>Adventure</v>
      </c>
      <c r="J2983" s="1" t="s">
        <v>9258</v>
      </c>
      <c r="K2983" s="1">
        <v>101627</v>
      </c>
      <c r="L2983" s="1">
        <v>369</v>
      </c>
      <c r="M2983" s="1" t="s">
        <v>37</v>
      </c>
      <c r="N2983" s="1" t="s">
        <v>56</v>
      </c>
      <c r="O2983" s="1">
        <v>1975</v>
      </c>
      <c r="P2983" s="1">
        <v>8.1</v>
      </c>
    </row>
    <row r="2984" spans="1:16" ht="12.75" x14ac:dyDescent="0.2">
      <c r="A2984" s="1" t="s">
        <v>14591</v>
      </c>
      <c r="B2984" s="1" t="s">
        <v>14590</v>
      </c>
      <c r="C2984" s="1">
        <v>13903262</v>
      </c>
      <c r="D2984" s="1">
        <v>11000000</v>
      </c>
      <c r="E2984" s="1">
        <f t="shared" si="93"/>
        <v>2903262</v>
      </c>
      <c r="F2984" s="1">
        <v>37</v>
      </c>
      <c r="G2984" s="1">
        <v>89</v>
      </c>
      <c r="H2984" s="1" t="s">
        <v>3912</v>
      </c>
      <c r="I2984" s="1" t="str">
        <f t="shared" si="94"/>
        <v>Comedy</v>
      </c>
      <c r="J2984" s="1" t="s">
        <v>12757</v>
      </c>
      <c r="K2984" s="1">
        <v>14656</v>
      </c>
      <c r="L2984" s="1">
        <v>90</v>
      </c>
      <c r="M2984" s="1" t="s">
        <v>37</v>
      </c>
      <c r="N2984" s="1" t="s">
        <v>38</v>
      </c>
      <c r="O2984" s="1">
        <v>2001</v>
      </c>
      <c r="P2984" s="1">
        <v>6.3</v>
      </c>
    </row>
    <row r="2985" spans="1:16" ht="12.75" x14ac:dyDescent="0.2">
      <c r="A2985" s="1" t="s">
        <v>14594</v>
      </c>
      <c r="B2985" s="1" t="s">
        <v>6101</v>
      </c>
      <c r="C2985" s="1">
        <v>13592872</v>
      </c>
      <c r="D2985" s="1">
        <v>11000000</v>
      </c>
      <c r="E2985" s="1">
        <f t="shared" si="93"/>
        <v>2592872</v>
      </c>
      <c r="F2985" s="1">
        <v>58</v>
      </c>
      <c r="G2985" s="1">
        <v>84</v>
      </c>
      <c r="H2985" s="1" t="s">
        <v>1670</v>
      </c>
      <c r="I2985" s="1" t="str">
        <f t="shared" si="94"/>
        <v>Comedy</v>
      </c>
      <c r="J2985" s="1" t="s">
        <v>1248</v>
      </c>
      <c r="K2985" s="1">
        <v>10777</v>
      </c>
      <c r="L2985" s="1">
        <v>79</v>
      </c>
      <c r="M2985" s="1" t="s">
        <v>37</v>
      </c>
      <c r="N2985" s="1" t="s">
        <v>38</v>
      </c>
      <c r="O2985" s="1">
        <v>2000</v>
      </c>
      <c r="P2985" s="1">
        <v>5.0999999999999996</v>
      </c>
    </row>
    <row r="2986" spans="1:16" ht="12.75" x14ac:dyDescent="0.2">
      <c r="A2986" s="1" t="s">
        <v>14599</v>
      </c>
      <c r="B2986" s="1" t="s">
        <v>14597</v>
      </c>
      <c r="C2986" s="1">
        <v>18381787</v>
      </c>
      <c r="D2986" s="1">
        <v>11000000</v>
      </c>
      <c r="E2986" s="1">
        <f t="shared" si="93"/>
        <v>7381787</v>
      </c>
      <c r="F2986" s="1">
        <v>175</v>
      </c>
      <c r="G2986" s="1">
        <v>98</v>
      </c>
      <c r="H2986" s="1" t="s">
        <v>2526</v>
      </c>
      <c r="I2986" s="1" t="str">
        <f t="shared" si="94"/>
        <v>Comedy</v>
      </c>
      <c r="J2986" s="1" t="s">
        <v>3529</v>
      </c>
      <c r="K2986" s="1">
        <v>15684</v>
      </c>
      <c r="L2986" s="1">
        <v>126</v>
      </c>
      <c r="M2986" s="1" t="s">
        <v>37</v>
      </c>
      <c r="N2986" s="1" t="s">
        <v>56</v>
      </c>
      <c r="O2986" s="1">
        <v>2012</v>
      </c>
      <c r="P2986" s="1">
        <v>6.8</v>
      </c>
    </row>
    <row r="2987" spans="1:16" ht="12.75" x14ac:dyDescent="0.2">
      <c r="A2987" s="1" t="s">
        <v>14604</v>
      </c>
      <c r="B2987" s="1" t="s">
        <v>14603</v>
      </c>
      <c r="C2987" s="1">
        <v>13558739</v>
      </c>
      <c r="D2987" s="1">
        <v>11000000</v>
      </c>
      <c r="E2987" s="1">
        <f t="shared" si="93"/>
        <v>2558739</v>
      </c>
      <c r="F2987" s="1">
        <v>75</v>
      </c>
      <c r="G2987" s="1">
        <v>95</v>
      </c>
      <c r="H2987" s="1" t="s">
        <v>1670</v>
      </c>
      <c r="I2987" s="1" t="str">
        <f t="shared" si="94"/>
        <v>Comedy</v>
      </c>
      <c r="J2987" s="1" t="s">
        <v>7579</v>
      </c>
      <c r="K2987" s="1">
        <v>15427</v>
      </c>
      <c r="L2987" s="1">
        <v>121</v>
      </c>
      <c r="M2987" s="1" t="s">
        <v>37</v>
      </c>
      <c r="N2987" s="1" t="s">
        <v>38</v>
      </c>
      <c r="O2987" s="1">
        <v>2001</v>
      </c>
      <c r="P2987" s="1">
        <v>5.3</v>
      </c>
    </row>
    <row r="2988" spans="1:16" ht="12.75" x14ac:dyDescent="0.2">
      <c r="A2988" s="1" t="s">
        <v>14607</v>
      </c>
      <c r="B2988" s="1" t="s">
        <v>9795</v>
      </c>
      <c r="C2988" s="1">
        <v>13103828</v>
      </c>
      <c r="D2988" s="1">
        <v>11000000</v>
      </c>
      <c r="E2988" s="1">
        <f t="shared" si="93"/>
        <v>2103828</v>
      </c>
      <c r="F2988" s="1">
        <v>161</v>
      </c>
      <c r="G2988" s="1">
        <v>100</v>
      </c>
      <c r="H2988" s="1" t="s">
        <v>2124</v>
      </c>
      <c r="I2988" s="1" t="str">
        <f>LEFT(H2988,5)</f>
        <v>Crime</v>
      </c>
      <c r="J2988" s="1" t="s">
        <v>659</v>
      </c>
      <c r="K2988" s="1">
        <v>59982</v>
      </c>
      <c r="L2988" s="1">
        <v>463</v>
      </c>
      <c r="M2988" s="1" t="s">
        <v>37</v>
      </c>
      <c r="N2988" s="1" t="s">
        <v>38</v>
      </c>
      <c r="O2988" s="1">
        <v>2001</v>
      </c>
      <c r="P2988" s="1">
        <v>7.3</v>
      </c>
    </row>
    <row r="2989" spans="1:16" ht="12.75" x14ac:dyDescent="0.2">
      <c r="A2989" s="1" t="s">
        <v>14611</v>
      </c>
      <c r="B2989" s="1" t="s">
        <v>14610</v>
      </c>
      <c r="C2989" s="1">
        <v>33305037</v>
      </c>
      <c r="D2989" s="1">
        <v>11000000</v>
      </c>
      <c r="E2989" s="1">
        <f t="shared" si="93"/>
        <v>22305037</v>
      </c>
      <c r="F2989" s="1">
        <v>203</v>
      </c>
      <c r="G2989" s="1">
        <v>109</v>
      </c>
      <c r="H2989" s="1" t="s">
        <v>5939</v>
      </c>
      <c r="I2989" s="1" t="str">
        <f>LEFT(H2989,9)</f>
        <v>Biography</v>
      </c>
      <c r="J2989" s="1" t="s">
        <v>314</v>
      </c>
      <c r="K2989" s="1">
        <v>33856</v>
      </c>
      <c r="L2989" s="1">
        <v>147</v>
      </c>
      <c r="M2989" s="1" t="s">
        <v>37</v>
      </c>
      <c r="N2989" s="1" t="s">
        <v>56</v>
      </c>
      <c r="O2989" s="1">
        <v>2015</v>
      </c>
      <c r="P2989" s="1">
        <v>7.3</v>
      </c>
    </row>
    <row r="2990" spans="1:16" ht="12.75" x14ac:dyDescent="0.2">
      <c r="A2990" s="1" t="s">
        <v>14614</v>
      </c>
      <c r="B2990" s="1" t="s">
        <v>1103</v>
      </c>
      <c r="C2990" s="1">
        <v>10214647</v>
      </c>
      <c r="D2990" s="1">
        <v>11000000</v>
      </c>
      <c r="E2990" s="1">
        <f t="shared" si="93"/>
        <v>-785353</v>
      </c>
      <c r="F2990" s="1">
        <v>188</v>
      </c>
      <c r="G2990" s="1">
        <v>118</v>
      </c>
      <c r="H2990" s="1" t="s">
        <v>1543</v>
      </c>
      <c r="I2990" s="1" t="str">
        <f>LEFT(H2990,9)</f>
        <v>Biography</v>
      </c>
      <c r="J2990" s="1" t="s">
        <v>227</v>
      </c>
      <c r="K2990" s="1">
        <v>42689</v>
      </c>
      <c r="L2990" s="1">
        <v>204</v>
      </c>
      <c r="M2990" s="1" t="s">
        <v>37</v>
      </c>
      <c r="N2990" s="1" t="s">
        <v>38</v>
      </c>
      <c r="O2990" s="1">
        <v>2004</v>
      </c>
      <c r="P2990" s="1">
        <v>7.1</v>
      </c>
    </row>
    <row r="2991" spans="1:16" ht="12.75" x14ac:dyDescent="0.2">
      <c r="A2991" s="1" t="s">
        <v>14618</v>
      </c>
      <c r="B2991" s="1" t="s">
        <v>78</v>
      </c>
      <c r="C2991" s="1">
        <v>11501093</v>
      </c>
      <c r="D2991" s="1">
        <v>13000000</v>
      </c>
      <c r="E2991" s="1">
        <f t="shared" si="93"/>
        <v>-1498907</v>
      </c>
      <c r="F2991" s="1">
        <v>221</v>
      </c>
      <c r="G2991" s="1">
        <v>88</v>
      </c>
      <c r="H2991" s="1" t="s">
        <v>881</v>
      </c>
      <c r="I2991" s="1" t="str">
        <f t="shared" si="94"/>
        <v>Comedy</v>
      </c>
      <c r="J2991" s="1" t="s">
        <v>14617</v>
      </c>
      <c r="K2991" s="1">
        <v>128850</v>
      </c>
      <c r="L2991" s="1">
        <v>604</v>
      </c>
      <c r="M2991" s="1" t="s">
        <v>37</v>
      </c>
      <c r="N2991" s="1" t="s">
        <v>38</v>
      </c>
      <c r="O2991" s="1">
        <v>1992</v>
      </c>
      <c r="P2991" s="1">
        <v>7.6</v>
      </c>
    </row>
    <row r="2992" spans="1:16" ht="12.75" x14ac:dyDescent="0.2">
      <c r="A2992" s="1" t="s">
        <v>14622</v>
      </c>
      <c r="B2992" s="1" t="s">
        <v>14621</v>
      </c>
      <c r="C2992" s="1">
        <v>4814244</v>
      </c>
      <c r="D2992" s="1">
        <v>11000000</v>
      </c>
      <c r="E2992" s="1">
        <f t="shared" si="93"/>
        <v>-6185756</v>
      </c>
      <c r="F2992" s="1">
        <v>66</v>
      </c>
      <c r="G2992" s="1">
        <v>86</v>
      </c>
      <c r="H2992" s="1" t="s">
        <v>1680</v>
      </c>
      <c r="I2992" s="1" t="str">
        <f t="shared" si="94"/>
        <v>Comedy</v>
      </c>
      <c r="J2992" s="1" t="s">
        <v>747</v>
      </c>
      <c r="K2992" s="1">
        <v>12437</v>
      </c>
      <c r="L2992" s="1">
        <v>107</v>
      </c>
      <c r="M2992" s="1" t="s">
        <v>37</v>
      </c>
      <c r="N2992" s="1" t="s">
        <v>267</v>
      </c>
      <c r="O2992" s="1">
        <v>2002</v>
      </c>
      <c r="P2992" s="1">
        <v>5.3</v>
      </c>
    </row>
    <row r="2993" spans="1:16" ht="12.75" x14ac:dyDescent="0.2">
      <c r="A2993" s="1" t="s">
        <v>14626</v>
      </c>
      <c r="B2993" s="1" t="s">
        <v>7634</v>
      </c>
      <c r="C2993" s="1">
        <v>9170214</v>
      </c>
      <c r="D2993" s="1">
        <v>11000000</v>
      </c>
      <c r="E2993" s="1">
        <f t="shared" si="93"/>
        <v>-1829786</v>
      </c>
      <c r="F2993" s="1">
        <v>80</v>
      </c>
      <c r="G2993" s="1">
        <v>118</v>
      </c>
      <c r="H2993" s="1" t="s">
        <v>213</v>
      </c>
      <c r="I2993" s="1" t="str">
        <f>LEFT(H2993,5)</f>
        <v>Drama</v>
      </c>
      <c r="J2993" s="1" t="s">
        <v>43</v>
      </c>
      <c r="K2993" s="1">
        <v>171882</v>
      </c>
      <c r="L2993" s="1">
        <v>292</v>
      </c>
      <c r="M2993" s="1" t="s">
        <v>37</v>
      </c>
      <c r="N2993" s="1" t="s">
        <v>38</v>
      </c>
      <c r="O2993" s="1">
        <v>1993</v>
      </c>
      <c r="P2993" s="1">
        <v>7.8</v>
      </c>
    </row>
    <row r="2994" spans="1:16" ht="12.75" x14ac:dyDescent="0.2">
      <c r="A2994" s="1" t="s">
        <v>14632</v>
      </c>
      <c r="B2994" s="1" t="s">
        <v>14630</v>
      </c>
      <c r="C2994" s="1">
        <v>4068087</v>
      </c>
      <c r="D2994" s="1">
        <v>17000000</v>
      </c>
      <c r="E2994" s="1">
        <f t="shared" si="93"/>
        <v>-12931913</v>
      </c>
      <c r="F2994" s="1">
        <v>25</v>
      </c>
      <c r="G2994" s="1">
        <v>125</v>
      </c>
      <c r="H2994" s="1" t="s">
        <v>5939</v>
      </c>
      <c r="I2994" s="1" t="str">
        <f>LEFT(H2994,9)</f>
        <v>Biography</v>
      </c>
      <c r="J2994" s="1" t="s">
        <v>12115</v>
      </c>
      <c r="K2994" s="1">
        <v>2164</v>
      </c>
      <c r="L2994" s="1">
        <v>74</v>
      </c>
      <c r="M2994" s="1" t="s">
        <v>37</v>
      </c>
      <c r="N2994" s="1" t="s">
        <v>267</v>
      </c>
      <c r="O2994" s="1">
        <v>2003</v>
      </c>
      <c r="P2994" s="1">
        <v>7.7</v>
      </c>
    </row>
    <row r="2995" spans="1:16" ht="12.75" x14ac:dyDescent="0.2">
      <c r="A2995" s="1" t="s">
        <v>14636</v>
      </c>
      <c r="B2995" s="1" t="s">
        <v>11326</v>
      </c>
      <c r="C2995" s="1">
        <v>3753806</v>
      </c>
      <c r="D2995" s="1">
        <v>11000000</v>
      </c>
      <c r="E2995" s="1">
        <f t="shared" si="93"/>
        <v>-7246194</v>
      </c>
      <c r="F2995" s="1">
        <v>169</v>
      </c>
      <c r="G2995" s="1">
        <v>125</v>
      </c>
      <c r="H2995" s="1" t="s">
        <v>1934</v>
      </c>
      <c r="I2995" s="1" t="str">
        <f>LEFT(H2995,5)</f>
        <v>Crime</v>
      </c>
      <c r="J2995" s="1" t="s">
        <v>358</v>
      </c>
      <c r="K2995" s="1">
        <v>20307</v>
      </c>
      <c r="L2995" s="1">
        <v>165</v>
      </c>
      <c r="M2995" s="1" t="s">
        <v>37</v>
      </c>
      <c r="N2995" s="1" t="s">
        <v>56</v>
      </c>
      <c r="O2995" s="1">
        <v>2004</v>
      </c>
      <c r="P2995" s="1">
        <v>7.7</v>
      </c>
    </row>
    <row r="2996" spans="1:16" ht="12.75" x14ac:dyDescent="0.2">
      <c r="A2996" s="1" t="s">
        <v>14639</v>
      </c>
      <c r="B2996" s="1" t="s">
        <v>13780</v>
      </c>
      <c r="C2996" s="1">
        <v>3034181</v>
      </c>
      <c r="D2996" s="1">
        <v>11000000</v>
      </c>
      <c r="E2996" s="1">
        <f t="shared" si="93"/>
        <v>-7965819</v>
      </c>
      <c r="F2996" s="1">
        <v>70</v>
      </c>
      <c r="G2996" s="1">
        <v>94</v>
      </c>
      <c r="H2996" s="1" t="s">
        <v>6544</v>
      </c>
      <c r="I2996" s="1" t="str">
        <f t="shared" si="94"/>
        <v>Comedy</v>
      </c>
      <c r="J2996" s="1" t="s">
        <v>2787</v>
      </c>
      <c r="K2996" s="1">
        <v>13622</v>
      </c>
      <c r="L2996" s="1">
        <v>128</v>
      </c>
      <c r="M2996" s="1" t="s">
        <v>37</v>
      </c>
      <c r="N2996" s="1" t="s">
        <v>56</v>
      </c>
      <c r="O2996" s="1">
        <v>2002</v>
      </c>
      <c r="P2996" s="1">
        <v>5.4</v>
      </c>
    </row>
    <row r="2997" spans="1:16" ht="12.75" x14ac:dyDescent="0.2">
      <c r="A2997" s="1" t="s">
        <v>14643</v>
      </c>
      <c r="B2997" s="1" t="s">
        <v>10305</v>
      </c>
      <c r="C2997" s="1">
        <v>2832826</v>
      </c>
      <c r="D2997" s="1">
        <v>11000000</v>
      </c>
      <c r="E2997" s="1">
        <f t="shared" si="93"/>
        <v>-8167174</v>
      </c>
      <c r="F2997" s="1">
        <v>15</v>
      </c>
      <c r="G2997" s="1">
        <v>113</v>
      </c>
      <c r="H2997" s="1" t="s">
        <v>1414</v>
      </c>
      <c r="I2997" s="1" t="str">
        <f t="shared" si="94"/>
        <v>Comedy</v>
      </c>
      <c r="J2997" s="1" t="s">
        <v>3979</v>
      </c>
      <c r="K2997" s="1">
        <v>1761</v>
      </c>
      <c r="L2997" s="1">
        <v>19</v>
      </c>
      <c r="M2997" s="1" t="s">
        <v>37</v>
      </c>
      <c r="N2997" s="1" t="s">
        <v>38</v>
      </c>
      <c r="O2997" s="1">
        <v>1995</v>
      </c>
      <c r="P2997" s="1">
        <v>6.2</v>
      </c>
    </row>
    <row r="2998" spans="1:16" ht="12.75" x14ac:dyDescent="0.2">
      <c r="A2998" s="1" t="s">
        <v>14646</v>
      </c>
      <c r="B2998" s="1" t="s">
        <v>7112</v>
      </c>
      <c r="C2998" s="1">
        <v>13214255</v>
      </c>
      <c r="D2998" s="1">
        <v>11000000</v>
      </c>
      <c r="E2998" s="1">
        <f t="shared" si="93"/>
        <v>2214255</v>
      </c>
      <c r="F2998" s="1">
        <v>535</v>
      </c>
      <c r="G2998" s="1">
        <v>104</v>
      </c>
      <c r="H2998" s="1" t="s">
        <v>6198</v>
      </c>
      <c r="I2998" s="1" t="str">
        <f>LEFT(H2998,5)</f>
        <v>Drama</v>
      </c>
      <c r="J2998" s="1" t="s">
        <v>722</v>
      </c>
      <c r="K2998" s="1">
        <v>96233</v>
      </c>
      <c r="L2998" s="1">
        <v>313</v>
      </c>
      <c r="M2998" s="1" t="s">
        <v>37</v>
      </c>
      <c r="N2998" s="1" t="s">
        <v>38</v>
      </c>
      <c r="O2998" s="1">
        <v>2013</v>
      </c>
      <c r="P2998" s="1">
        <v>7.4</v>
      </c>
    </row>
    <row r="2999" spans="1:16" ht="12.75" x14ac:dyDescent="0.2">
      <c r="A2999" s="1" t="s">
        <v>14650</v>
      </c>
      <c r="B2999" s="1" t="s">
        <v>1501</v>
      </c>
      <c r="C2999" s="1">
        <v>16017403</v>
      </c>
      <c r="D2999" s="1">
        <v>5000000</v>
      </c>
      <c r="E2999" s="1">
        <f t="shared" si="93"/>
        <v>11017403</v>
      </c>
      <c r="F2999" s="1">
        <v>92</v>
      </c>
      <c r="G2999" s="1">
        <v>95</v>
      </c>
      <c r="H2999" s="1" t="s">
        <v>8920</v>
      </c>
      <c r="I2999" s="1" t="str">
        <f>LEFT(H2999,5)</f>
        <v>Drama</v>
      </c>
      <c r="J2999" s="1" t="s">
        <v>1539</v>
      </c>
      <c r="K2999" s="1">
        <v>17333</v>
      </c>
      <c r="L2999" s="1">
        <v>153</v>
      </c>
      <c r="M2999" s="1" t="s">
        <v>37</v>
      </c>
      <c r="N2999" s="1" t="s">
        <v>38</v>
      </c>
      <c r="O2999" s="1">
        <v>2001</v>
      </c>
      <c r="P2999" s="1">
        <v>6.2</v>
      </c>
    </row>
    <row r="3000" spans="1:16" ht="12.75" x14ac:dyDescent="0.2">
      <c r="A3000" s="1" t="s">
        <v>14655</v>
      </c>
      <c r="B3000" s="1" t="s">
        <v>14653</v>
      </c>
      <c r="C3000" s="1">
        <v>2807854</v>
      </c>
      <c r="D3000" s="1">
        <v>11000000</v>
      </c>
      <c r="E3000" s="1">
        <f t="shared" si="93"/>
        <v>-8192146</v>
      </c>
      <c r="F3000" s="1">
        <v>14</v>
      </c>
      <c r="G3000" s="1">
        <v>102</v>
      </c>
      <c r="H3000" s="1" t="s">
        <v>2307</v>
      </c>
      <c r="I3000" s="1" t="str">
        <f>LEFT(H3000,9)</f>
        <v>Adventure</v>
      </c>
      <c r="J3000" s="1" t="s">
        <v>1971</v>
      </c>
      <c r="K3000" s="1">
        <v>14129</v>
      </c>
      <c r="L3000" s="1">
        <v>39</v>
      </c>
      <c r="M3000" s="1" t="s">
        <v>37</v>
      </c>
      <c r="N3000" s="1" t="s">
        <v>38</v>
      </c>
      <c r="O3000" s="1">
        <v>1991</v>
      </c>
      <c r="P3000" s="1">
        <v>5.0999999999999996</v>
      </c>
    </row>
    <row r="3001" spans="1:16" ht="12.75" x14ac:dyDescent="0.2">
      <c r="A3001" s="1" t="s">
        <v>14660</v>
      </c>
      <c r="B3001" s="1" t="s">
        <v>14659</v>
      </c>
      <c r="D3001" s="1">
        <v>11000000</v>
      </c>
      <c r="E3001" s="1">
        <f t="shared" si="93"/>
        <v>-11000000</v>
      </c>
      <c r="F3001" s="1">
        <v>13</v>
      </c>
      <c r="G3001" s="1">
        <v>124</v>
      </c>
      <c r="H3001" s="1" t="s">
        <v>6518</v>
      </c>
      <c r="I3001" s="1" t="str">
        <f>LEFT(H3001,5)</f>
        <v>Drama</v>
      </c>
      <c r="J3001" s="1" t="s">
        <v>7455</v>
      </c>
      <c r="K3001" s="1">
        <v>2603</v>
      </c>
      <c r="L3001" s="1">
        <v>36</v>
      </c>
      <c r="M3001" s="1" t="s">
        <v>37</v>
      </c>
      <c r="N3001" s="1" t="s">
        <v>38</v>
      </c>
      <c r="O3001" s="1">
        <v>1970</v>
      </c>
      <c r="P3001" s="1">
        <v>6.9</v>
      </c>
    </row>
    <row r="3002" spans="1:16" ht="12.75" x14ac:dyDescent="0.2">
      <c r="A3002" s="1" t="s">
        <v>14665</v>
      </c>
      <c r="B3002" s="1" t="s">
        <v>14664</v>
      </c>
      <c r="C3002" s="1">
        <v>540085</v>
      </c>
      <c r="E3002" s="1">
        <f t="shared" si="93"/>
        <v>540085</v>
      </c>
      <c r="F3002" s="1">
        <v>87</v>
      </c>
      <c r="G3002" s="1">
        <v>105</v>
      </c>
      <c r="H3002" s="1" t="s">
        <v>11249</v>
      </c>
      <c r="I3002" s="1" t="str">
        <f t="shared" si="94"/>
        <v>Comedy</v>
      </c>
      <c r="J3002" s="1" t="s">
        <v>212</v>
      </c>
      <c r="K3002" s="1">
        <v>10052</v>
      </c>
      <c r="L3002" s="1">
        <v>69</v>
      </c>
      <c r="M3002" s="1" t="s">
        <v>37</v>
      </c>
      <c r="N3002" s="1" t="s">
        <v>38</v>
      </c>
      <c r="O3002" s="1">
        <v>2005</v>
      </c>
      <c r="P3002" s="1">
        <v>6.3</v>
      </c>
    </row>
    <row r="3003" spans="1:16" ht="12.75" x14ac:dyDescent="0.2">
      <c r="A3003" s="1" t="s">
        <v>14671</v>
      </c>
      <c r="B3003" s="1" t="s">
        <v>14668</v>
      </c>
      <c r="C3003" s="1">
        <v>352786</v>
      </c>
      <c r="D3003" s="1">
        <v>11000000</v>
      </c>
      <c r="E3003" s="1">
        <f t="shared" si="93"/>
        <v>-10647214</v>
      </c>
      <c r="F3003" s="1">
        <v>78</v>
      </c>
      <c r="G3003" s="1">
        <v>104</v>
      </c>
      <c r="H3003" s="1" t="s">
        <v>4295</v>
      </c>
      <c r="I3003" s="1" t="str">
        <f>LEFT(H3003,9)</f>
        <v>Biography</v>
      </c>
      <c r="J3003" s="1" t="s">
        <v>14670</v>
      </c>
      <c r="K3003" s="1">
        <v>11132</v>
      </c>
      <c r="L3003" s="1">
        <v>86</v>
      </c>
      <c r="M3003" s="1" t="s">
        <v>37</v>
      </c>
      <c r="N3003" s="1" t="s">
        <v>38</v>
      </c>
      <c r="O3003" s="1">
        <v>2006</v>
      </c>
      <c r="P3003" s="1">
        <v>6.8</v>
      </c>
    </row>
    <row r="3004" spans="1:16" ht="12.75" x14ac:dyDescent="0.2">
      <c r="A3004" s="1" t="s">
        <v>7407</v>
      </c>
      <c r="B3004" s="1" t="s">
        <v>7403</v>
      </c>
      <c r="C3004" s="1">
        <v>76600000</v>
      </c>
      <c r="D3004" s="1">
        <v>10700000</v>
      </c>
      <c r="E3004" s="1">
        <f t="shared" si="93"/>
        <v>65900000</v>
      </c>
      <c r="F3004" s="1">
        <v>223</v>
      </c>
      <c r="G3004" s="1">
        <v>120</v>
      </c>
      <c r="H3004" s="1" t="s">
        <v>7405</v>
      </c>
      <c r="I3004" s="1" t="str">
        <f>LEFT(H3004,7)</f>
        <v>Fantasy</v>
      </c>
      <c r="J3004" s="1" t="s">
        <v>7406</v>
      </c>
      <c r="K3004" s="1">
        <v>105448</v>
      </c>
      <c r="L3004" s="1">
        <v>321</v>
      </c>
      <c r="M3004" s="1" t="s">
        <v>37</v>
      </c>
      <c r="N3004" s="1" t="s">
        <v>38</v>
      </c>
      <c r="O3004" s="1">
        <v>1982</v>
      </c>
      <c r="P3004" s="1">
        <v>7.4</v>
      </c>
    </row>
    <row r="3005" spans="1:16" ht="12.75" x14ac:dyDescent="0.2">
      <c r="A3005" s="1" t="s">
        <v>14675</v>
      </c>
      <c r="B3005" s="1" t="s">
        <v>10504</v>
      </c>
      <c r="D3005" s="1">
        <v>12000000</v>
      </c>
      <c r="E3005" s="1">
        <f t="shared" si="93"/>
        <v>-12000000</v>
      </c>
      <c r="F3005" s="1">
        <v>136</v>
      </c>
      <c r="G3005" s="1">
        <v>111</v>
      </c>
      <c r="H3005" s="1" t="s">
        <v>2124</v>
      </c>
      <c r="I3005" s="1" t="str">
        <f>LEFT(H3005,5)</f>
        <v>Crime</v>
      </c>
      <c r="J3005" s="1" t="s">
        <v>566</v>
      </c>
      <c r="K3005" s="1">
        <v>5013</v>
      </c>
      <c r="L3005" s="1">
        <v>59</v>
      </c>
      <c r="M3005" s="1" t="s">
        <v>37</v>
      </c>
      <c r="N3005" s="1" t="s">
        <v>56</v>
      </c>
      <c r="O3005" s="1">
        <v>2010</v>
      </c>
      <c r="P3005" s="1">
        <v>5.7</v>
      </c>
    </row>
    <row r="3006" spans="1:16" ht="12.75" x14ac:dyDescent="0.2">
      <c r="A3006" s="1" t="s">
        <v>14680</v>
      </c>
      <c r="B3006" s="1" t="s">
        <v>14679</v>
      </c>
      <c r="C3006" s="1">
        <v>56729973</v>
      </c>
      <c r="D3006" s="1">
        <v>10800000</v>
      </c>
      <c r="E3006" s="1">
        <f t="shared" si="93"/>
        <v>45929973</v>
      </c>
      <c r="F3006" s="1">
        <v>160</v>
      </c>
      <c r="G3006" s="1">
        <v>95</v>
      </c>
      <c r="H3006" s="1" t="s">
        <v>5102</v>
      </c>
      <c r="I3006" s="1" t="str">
        <f t="shared" si="94"/>
        <v>Horror</v>
      </c>
      <c r="J3006" s="1" t="s">
        <v>5444</v>
      </c>
      <c r="K3006" s="1">
        <v>88529</v>
      </c>
      <c r="L3006" s="1">
        <v>262</v>
      </c>
      <c r="M3006" s="1" t="s">
        <v>37</v>
      </c>
      <c r="N3006" s="1" t="s">
        <v>38</v>
      </c>
      <c r="O3006" s="1">
        <v>2008</v>
      </c>
      <c r="P3006" s="1">
        <v>5.8</v>
      </c>
    </row>
    <row r="3007" spans="1:16" ht="12.75" x14ac:dyDescent="0.2">
      <c r="A3007" s="1" t="s">
        <v>14686</v>
      </c>
      <c r="B3007" s="1" t="s">
        <v>14684</v>
      </c>
      <c r="E3007" s="1">
        <f t="shared" si="93"/>
        <v>0</v>
      </c>
      <c r="F3007" s="1">
        <v>28</v>
      </c>
      <c r="G3007" s="1">
        <v>96</v>
      </c>
      <c r="H3007" s="1" t="s">
        <v>2124</v>
      </c>
      <c r="I3007" s="1" t="str">
        <f>LEFT(H3007,5)</f>
        <v>Crime</v>
      </c>
      <c r="J3007" s="1" t="s">
        <v>14685</v>
      </c>
      <c r="K3007" s="1">
        <v>618</v>
      </c>
      <c r="L3007" s="1">
        <v>12</v>
      </c>
      <c r="M3007" s="1" t="s">
        <v>37</v>
      </c>
      <c r="N3007" s="1" t="s">
        <v>7089</v>
      </c>
      <c r="O3007" s="1">
        <v>1969</v>
      </c>
      <c r="P3007" s="1">
        <v>6.2</v>
      </c>
    </row>
    <row r="3008" spans="1:16" ht="12.75" x14ac:dyDescent="0.2">
      <c r="A3008" s="1" t="s">
        <v>14692</v>
      </c>
      <c r="B3008" s="1" t="s">
        <v>14690</v>
      </c>
      <c r="D3008" s="1">
        <v>11000000</v>
      </c>
      <c r="E3008" s="1">
        <f t="shared" si="93"/>
        <v>-11000000</v>
      </c>
      <c r="F3008" s="1">
        <v>54</v>
      </c>
      <c r="G3008" s="1">
        <v>97</v>
      </c>
      <c r="H3008" s="1" t="s">
        <v>1414</v>
      </c>
      <c r="I3008" s="1" t="str">
        <f t="shared" si="94"/>
        <v>Comedy</v>
      </c>
      <c r="J3008" s="1" t="s">
        <v>7983</v>
      </c>
      <c r="K3008" s="1">
        <v>45144</v>
      </c>
      <c r="L3008" s="1">
        <v>111</v>
      </c>
      <c r="M3008" s="1" t="s">
        <v>37</v>
      </c>
      <c r="N3008" s="1" t="s">
        <v>38</v>
      </c>
      <c r="O3008" s="1">
        <v>2012</v>
      </c>
      <c r="P3008" s="1">
        <v>4.3</v>
      </c>
    </row>
    <row r="3009" spans="1:16" ht="12.75" x14ac:dyDescent="0.2">
      <c r="A3009" s="1" t="s">
        <v>14699</v>
      </c>
      <c r="B3009" s="1" t="s">
        <v>14696</v>
      </c>
      <c r="C3009" s="1">
        <v>399879</v>
      </c>
      <c r="D3009" s="1">
        <v>15000000</v>
      </c>
      <c r="E3009" s="1">
        <f t="shared" si="93"/>
        <v>-14600121</v>
      </c>
      <c r="F3009" s="1">
        <v>75</v>
      </c>
      <c r="G3009" s="1">
        <v>118</v>
      </c>
      <c r="H3009" s="1" t="s">
        <v>2141</v>
      </c>
      <c r="I3009" s="1" t="str">
        <f>LEFT(H3009,5)</f>
        <v>Crime</v>
      </c>
      <c r="J3009" s="1" t="s">
        <v>14698</v>
      </c>
      <c r="K3009" s="1">
        <v>5772</v>
      </c>
      <c r="L3009" s="1">
        <v>115</v>
      </c>
      <c r="M3009" s="1" t="s">
        <v>37</v>
      </c>
      <c r="N3009" s="1" t="s">
        <v>369</v>
      </c>
      <c r="O3009" s="1">
        <v>2006</v>
      </c>
      <c r="P3009" s="1">
        <v>6.4</v>
      </c>
    </row>
    <row r="3010" spans="1:16" ht="12.75" x14ac:dyDescent="0.2">
      <c r="A3010" s="1" t="s">
        <v>14706</v>
      </c>
      <c r="B3010" s="1" t="s">
        <v>14703</v>
      </c>
      <c r="C3010" s="1">
        <v>3275443</v>
      </c>
      <c r="D3010" s="1">
        <v>700000000</v>
      </c>
      <c r="E3010" s="1">
        <f t="shared" si="93"/>
        <v>-696724557</v>
      </c>
      <c r="F3010" s="1">
        <v>20</v>
      </c>
      <c r="G3010" s="1">
        <v>193</v>
      </c>
      <c r="H3010" s="1" t="s">
        <v>3408</v>
      </c>
      <c r="I3010" s="1" t="str">
        <f t="shared" si="94"/>
        <v>Drama</v>
      </c>
      <c r="J3010" s="1" t="s">
        <v>14705</v>
      </c>
      <c r="K3010" s="1">
        <v>13998</v>
      </c>
      <c r="L3010" s="1">
        <v>264</v>
      </c>
      <c r="M3010" s="1" t="s">
        <v>5610</v>
      </c>
      <c r="N3010" s="1" t="s">
        <v>5611</v>
      </c>
      <c r="O3010" s="1">
        <v>2006</v>
      </c>
      <c r="P3010" s="1">
        <v>6</v>
      </c>
    </row>
    <row r="3011" spans="1:16" ht="12.75" x14ac:dyDescent="0.2">
      <c r="A3011" s="1" t="s">
        <v>14710</v>
      </c>
      <c r="B3011" s="1" t="s">
        <v>5989</v>
      </c>
      <c r="C3011" s="1">
        <v>18535191</v>
      </c>
      <c r="D3011" s="1">
        <v>14000000</v>
      </c>
      <c r="E3011" s="1">
        <f t="shared" ref="E3011:E3074" si="95">C3011-D3011</f>
        <v>4535191</v>
      </c>
      <c r="F3011" s="1">
        <v>105</v>
      </c>
      <c r="G3011" s="1">
        <v>97</v>
      </c>
      <c r="H3011" s="1" t="s">
        <v>1680</v>
      </c>
      <c r="I3011" s="1" t="str">
        <f t="shared" ref="I3011:I3074" si="96">LEFT(H3011,6)</f>
        <v>Comedy</v>
      </c>
      <c r="J3011" s="1" t="s">
        <v>3489</v>
      </c>
      <c r="K3011" s="1">
        <v>12980</v>
      </c>
      <c r="L3011" s="1">
        <v>132</v>
      </c>
      <c r="M3011" s="1" t="s">
        <v>37</v>
      </c>
      <c r="N3011" s="1" t="s">
        <v>56</v>
      </c>
      <c r="O3011" s="1">
        <v>1999</v>
      </c>
      <c r="P3011" s="1">
        <v>6.9</v>
      </c>
    </row>
    <row r="3012" spans="1:16" ht="12.75" x14ac:dyDescent="0.2">
      <c r="A3012" s="1" t="s">
        <v>14714</v>
      </c>
      <c r="B3012" s="1" t="s">
        <v>14713</v>
      </c>
      <c r="C3012" s="1">
        <v>23838</v>
      </c>
      <c r="D3012" s="1">
        <v>7000000</v>
      </c>
      <c r="E3012" s="1">
        <f t="shared" si="95"/>
        <v>-6976162</v>
      </c>
      <c r="F3012" s="1">
        <v>120</v>
      </c>
      <c r="G3012" s="1">
        <v>98</v>
      </c>
      <c r="H3012" s="1" t="s">
        <v>4331</v>
      </c>
      <c r="I3012" s="1" t="str">
        <f t="shared" si="96"/>
        <v>Horror</v>
      </c>
      <c r="J3012" s="1" t="s">
        <v>10307</v>
      </c>
      <c r="K3012" s="1">
        <v>28570</v>
      </c>
      <c r="L3012" s="1">
        <v>160</v>
      </c>
      <c r="M3012" s="1" t="s">
        <v>37</v>
      </c>
      <c r="N3012" s="1" t="s">
        <v>56</v>
      </c>
      <c r="O3012" s="1">
        <v>2013</v>
      </c>
      <c r="P3012" s="1">
        <v>5.5</v>
      </c>
    </row>
    <row r="3013" spans="1:16" ht="12.75" x14ac:dyDescent="0.2">
      <c r="A3013" s="1" t="s">
        <v>14719</v>
      </c>
      <c r="B3013" s="1" t="s">
        <v>14718</v>
      </c>
      <c r="C3013" s="1">
        <v>22160085</v>
      </c>
      <c r="D3013" s="1">
        <v>10600000</v>
      </c>
      <c r="E3013" s="1">
        <f t="shared" si="95"/>
        <v>11560085</v>
      </c>
      <c r="F3013" s="1">
        <v>108</v>
      </c>
      <c r="G3013" s="1">
        <v>103</v>
      </c>
      <c r="H3013" s="1" t="s">
        <v>6402</v>
      </c>
      <c r="I3013" s="1" t="str">
        <f t="shared" si="96"/>
        <v>Horror</v>
      </c>
      <c r="J3013" s="1" t="s">
        <v>3160</v>
      </c>
      <c r="K3013" s="1">
        <v>16747</v>
      </c>
      <c r="L3013" s="1">
        <v>349</v>
      </c>
      <c r="M3013" s="1" t="s">
        <v>37</v>
      </c>
      <c r="N3013" s="1" t="s">
        <v>38</v>
      </c>
      <c r="O3013" s="1">
        <v>2002</v>
      </c>
      <c r="P3013" s="1">
        <v>5.4</v>
      </c>
    </row>
    <row r="3014" spans="1:16" ht="12.75" x14ac:dyDescent="0.2">
      <c r="A3014" s="1" t="s">
        <v>14725</v>
      </c>
      <c r="B3014" s="1" t="s">
        <v>3726</v>
      </c>
      <c r="C3014" s="1">
        <v>56715371</v>
      </c>
      <c r="D3014" s="1">
        <v>12000000</v>
      </c>
      <c r="E3014" s="1">
        <f t="shared" si="95"/>
        <v>44715371</v>
      </c>
      <c r="F3014" s="1">
        <v>285</v>
      </c>
      <c r="G3014" s="1">
        <v>161</v>
      </c>
      <c r="H3014" s="1" t="s">
        <v>1379</v>
      </c>
      <c r="I3014" s="1" t="str">
        <f>LEFT(H3014,9)</f>
        <v>Adventure</v>
      </c>
      <c r="J3014" s="1" t="s">
        <v>14724</v>
      </c>
      <c r="K3014" s="1">
        <v>427357</v>
      </c>
      <c r="L3014" s="1">
        <v>1736</v>
      </c>
      <c r="M3014" s="1" t="s">
        <v>37</v>
      </c>
      <c r="N3014" s="1" t="s">
        <v>56</v>
      </c>
      <c r="O3014" s="1">
        <v>1968</v>
      </c>
      <c r="P3014" s="1">
        <v>8.3000000000000007</v>
      </c>
    </row>
    <row r="3015" spans="1:16" ht="12.75" x14ac:dyDescent="0.2">
      <c r="A3015" s="1" t="s">
        <v>14731</v>
      </c>
      <c r="B3015" s="1" t="s">
        <v>388</v>
      </c>
      <c r="C3015" s="1">
        <v>434949459</v>
      </c>
      <c r="D3015" s="1">
        <v>10500000</v>
      </c>
      <c r="E3015" s="1">
        <f t="shared" si="95"/>
        <v>424449459</v>
      </c>
      <c r="F3015" s="1">
        <v>215</v>
      </c>
      <c r="G3015" s="1">
        <v>120</v>
      </c>
      <c r="H3015" s="1" t="s">
        <v>14730</v>
      </c>
      <c r="I3015" s="1" t="str">
        <f t="shared" si="96"/>
        <v>Family</v>
      </c>
      <c r="J3015" s="1" t="s">
        <v>5935</v>
      </c>
      <c r="K3015" s="1">
        <v>281842</v>
      </c>
      <c r="L3015" s="1">
        <v>515</v>
      </c>
      <c r="M3015" s="1" t="s">
        <v>37</v>
      </c>
      <c r="N3015" s="1" t="s">
        <v>38</v>
      </c>
      <c r="O3015" s="1">
        <v>1982</v>
      </c>
      <c r="P3015" s="1">
        <v>7.9</v>
      </c>
    </row>
    <row r="3016" spans="1:16" ht="12.75" x14ac:dyDescent="0.2">
      <c r="A3016" s="1" t="s">
        <v>14735</v>
      </c>
      <c r="B3016" s="1" t="s">
        <v>14734</v>
      </c>
      <c r="C3016" s="1">
        <v>11043445</v>
      </c>
      <c r="D3016" s="1">
        <v>10000000</v>
      </c>
      <c r="E3016" s="1">
        <f t="shared" si="95"/>
        <v>1043445</v>
      </c>
      <c r="F3016" s="1">
        <v>81</v>
      </c>
      <c r="G3016" s="1">
        <v>97</v>
      </c>
      <c r="H3016" s="1" t="s">
        <v>1414</v>
      </c>
      <c r="I3016" s="1" t="str">
        <f t="shared" si="96"/>
        <v>Comedy</v>
      </c>
      <c r="J3016" s="1" t="s">
        <v>556</v>
      </c>
      <c r="K3016" s="1">
        <v>27689</v>
      </c>
      <c r="L3016" s="1">
        <v>74</v>
      </c>
      <c r="M3016" s="1" t="s">
        <v>37</v>
      </c>
      <c r="N3016" s="1" t="s">
        <v>38</v>
      </c>
      <c r="O3016" s="1">
        <v>2007</v>
      </c>
      <c r="P3016" s="1">
        <v>6.5</v>
      </c>
    </row>
    <row r="3017" spans="1:16" ht="12.75" x14ac:dyDescent="0.2">
      <c r="A3017" s="1" t="s">
        <v>14739</v>
      </c>
      <c r="B3017" s="1" t="s">
        <v>14738</v>
      </c>
      <c r="D3017" s="1">
        <v>12500000</v>
      </c>
      <c r="E3017" s="1">
        <f t="shared" si="95"/>
        <v>-12500000</v>
      </c>
      <c r="F3017" s="1">
        <v>17</v>
      </c>
      <c r="G3017" s="1">
        <v>97</v>
      </c>
      <c r="H3017" s="1" t="s">
        <v>7042</v>
      </c>
      <c r="I3017" s="1" t="str">
        <f>LEFT(H3017,9)</f>
        <v>Adventure</v>
      </c>
      <c r="J3017" s="1" t="s">
        <v>187</v>
      </c>
      <c r="K3017" s="1">
        <v>1337</v>
      </c>
      <c r="L3017" s="1">
        <v>28</v>
      </c>
      <c r="M3017" s="1" t="s">
        <v>37</v>
      </c>
      <c r="N3017" s="1" t="s">
        <v>267</v>
      </c>
      <c r="O3017" s="1">
        <v>2004</v>
      </c>
      <c r="P3017" s="1">
        <v>6.3</v>
      </c>
    </row>
    <row r="3018" spans="1:16" ht="12.75" x14ac:dyDescent="0.2">
      <c r="A3018" s="1" t="s">
        <v>14745</v>
      </c>
      <c r="B3018" s="1" t="s">
        <v>14743</v>
      </c>
      <c r="C3018" s="1">
        <v>125169</v>
      </c>
      <c r="D3018" s="1">
        <v>10500000</v>
      </c>
      <c r="E3018" s="1">
        <f t="shared" si="95"/>
        <v>-10374831</v>
      </c>
      <c r="F3018" s="1">
        <v>5</v>
      </c>
      <c r="G3018" s="1">
        <v>99</v>
      </c>
      <c r="H3018" s="1" t="s">
        <v>2526</v>
      </c>
      <c r="I3018" s="1" t="str">
        <f t="shared" si="96"/>
        <v>Comedy</v>
      </c>
      <c r="J3018" s="1" t="s">
        <v>4624</v>
      </c>
      <c r="K3018" s="1">
        <v>859</v>
      </c>
      <c r="L3018" s="1">
        <v>31</v>
      </c>
      <c r="M3018" s="1" t="s">
        <v>37</v>
      </c>
      <c r="N3018" s="1" t="s">
        <v>38</v>
      </c>
      <c r="O3018" s="1">
        <v>1994</v>
      </c>
      <c r="P3018" s="1">
        <v>6.4</v>
      </c>
    </row>
    <row r="3019" spans="1:16" ht="12.75" x14ac:dyDescent="0.2">
      <c r="A3019" s="1" t="s">
        <v>14757</v>
      </c>
      <c r="B3019" s="1" t="s">
        <v>14754</v>
      </c>
      <c r="C3019" s="1">
        <v>1165104</v>
      </c>
      <c r="E3019" s="1">
        <f t="shared" si="95"/>
        <v>1165104</v>
      </c>
      <c r="F3019" s="1">
        <v>10</v>
      </c>
      <c r="G3019" s="1">
        <v>144</v>
      </c>
      <c r="H3019" s="1" t="s">
        <v>1670</v>
      </c>
      <c r="I3019" s="1" t="str">
        <f t="shared" si="96"/>
        <v>Comedy</v>
      </c>
      <c r="J3019" s="1" t="s">
        <v>14756</v>
      </c>
      <c r="K3019" s="1">
        <v>8598</v>
      </c>
      <c r="L3019" s="1">
        <v>43</v>
      </c>
      <c r="M3019" s="1" t="s">
        <v>5610</v>
      </c>
      <c r="N3019" s="1" t="s">
        <v>5611</v>
      </c>
      <c r="O3019" s="1">
        <v>2010</v>
      </c>
      <c r="P3019" s="1">
        <v>5.3</v>
      </c>
    </row>
    <row r="3020" spans="1:16" ht="12.75" x14ac:dyDescent="0.2">
      <c r="A3020" s="1" t="s">
        <v>14768</v>
      </c>
      <c r="B3020" s="1" t="s">
        <v>14766</v>
      </c>
      <c r="C3020" s="1">
        <v>5669081</v>
      </c>
      <c r="D3020" s="1">
        <v>10818775</v>
      </c>
      <c r="E3020" s="1">
        <f t="shared" si="95"/>
        <v>-5149694</v>
      </c>
      <c r="F3020" s="1">
        <v>43</v>
      </c>
      <c r="G3020" s="1">
        <v>145</v>
      </c>
      <c r="H3020" s="1" t="s">
        <v>1960</v>
      </c>
      <c r="I3020" s="1" t="str">
        <f>LEFT(H3020,5)</f>
        <v>Drama</v>
      </c>
      <c r="J3020" s="1" t="s">
        <v>14767</v>
      </c>
      <c r="K3020" s="1">
        <v>3665</v>
      </c>
      <c r="L3020" s="1">
        <v>57</v>
      </c>
      <c r="M3020" s="1" t="s">
        <v>2777</v>
      </c>
      <c r="N3020" s="1" t="s">
        <v>2912</v>
      </c>
      <c r="O3020" s="1">
        <v>2012</v>
      </c>
      <c r="P3020" s="1">
        <v>6.6</v>
      </c>
    </row>
    <row r="3021" spans="1:16" ht="12.75" x14ac:dyDescent="0.2">
      <c r="A3021" s="1" t="s">
        <v>14774</v>
      </c>
      <c r="B3021" s="1" t="s">
        <v>14771</v>
      </c>
      <c r="D3021" s="1">
        <v>11000000</v>
      </c>
      <c r="E3021" s="1">
        <f t="shared" si="95"/>
        <v>-11000000</v>
      </c>
      <c r="F3021" s="1">
        <v>94</v>
      </c>
      <c r="G3021" s="1">
        <v>106</v>
      </c>
      <c r="H3021" s="1" t="s">
        <v>5509</v>
      </c>
      <c r="I3021" s="1" t="str">
        <f t="shared" si="96"/>
        <v>Comedy</v>
      </c>
      <c r="J3021" s="1" t="s">
        <v>14773</v>
      </c>
      <c r="K3021" s="1">
        <v>15060</v>
      </c>
      <c r="L3021" s="1">
        <v>27</v>
      </c>
      <c r="M3021" s="1" t="s">
        <v>1463</v>
      </c>
      <c r="N3021" s="1" t="s">
        <v>1464</v>
      </c>
      <c r="O3021" s="1">
        <v>2014</v>
      </c>
      <c r="P3021" s="1">
        <v>7.4</v>
      </c>
    </row>
    <row r="3022" spans="1:16" ht="12.75" x14ac:dyDescent="0.2">
      <c r="A3022" s="1" t="s">
        <v>14778</v>
      </c>
      <c r="B3022" s="1" t="s">
        <v>6050</v>
      </c>
      <c r="C3022" s="1">
        <v>138339411</v>
      </c>
      <c r="D3022" s="1">
        <v>10000000</v>
      </c>
      <c r="E3022" s="1">
        <f t="shared" si="95"/>
        <v>128339411</v>
      </c>
      <c r="F3022" s="1">
        <v>161</v>
      </c>
      <c r="G3022" s="1">
        <v>126</v>
      </c>
      <c r="H3022" s="1" t="s">
        <v>3408</v>
      </c>
      <c r="I3022" s="1" t="str">
        <f t="shared" si="96"/>
        <v>Drama</v>
      </c>
      <c r="J3022" s="1" t="s">
        <v>810</v>
      </c>
      <c r="K3022" s="1">
        <v>604904</v>
      </c>
      <c r="L3022" s="1">
        <v>682</v>
      </c>
      <c r="M3022" s="1" t="s">
        <v>37</v>
      </c>
      <c r="N3022" s="1" t="s">
        <v>38</v>
      </c>
      <c r="O3022" s="1">
        <v>1997</v>
      </c>
      <c r="P3022" s="1">
        <v>8.3000000000000007</v>
      </c>
    </row>
    <row r="3023" spans="1:16" ht="12.75" x14ac:dyDescent="0.2">
      <c r="A3023" s="1" t="s">
        <v>14782</v>
      </c>
      <c r="B3023" s="1" t="s">
        <v>14781</v>
      </c>
      <c r="D3023" s="1">
        <v>11000000</v>
      </c>
      <c r="E3023" s="1">
        <f t="shared" si="95"/>
        <v>-11000000</v>
      </c>
      <c r="F3023" s="1">
        <v>38</v>
      </c>
      <c r="G3023" s="1">
        <v>106</v>
      </c>
      <c r="H3023" s="1" t="s">
        <v>4074</v>
      </c>
      <c r="I3023" s="1" t="str">
        <f>LEFT(H3023,5)</f>
        <v>Drama</v>
      </c>
      <c r="J3023" s="1" t="s">
        <v>2381</v>
      </c>
      <c r="K3023" s="1">
        <v>6935</v>
      </c>
      <c r="L3023" s="1">
        <v>50</v>
      </c>
      <c r="M3023" s="1" t="s">
        <v>37</v>
      </c>
      <c r="N3023" s="1" t="s">
        <v>38</v>
      </c>
      <c r="O3023" s="1">
        <v>2016</v>
      </c>
      <c r="P3023" s="1">
        <v>5.3</v>
      </c>
    </row>
    <row r="3024" spans="1:16" ht="12.75" x14ac:dyDescent="0.2">
      <c r="A3024" s="1" t="s">
        <v>14787</v>
      </c>
      <c r="B3024" s="1" t="s">
        <v>14786</v>
      </c>
      <c r="C3024" s="1">
        <v>80150343</v>
      </c>
      <c r="D3024" s="1">
        <v>10000000</v>
      </c>
      <c r="E3024" s="1">
        <f t="shared" si="95"/>
        <v>70150343</v>
      </c>
      <c r="F3024" s="1">
        <v>210</v>
      </c>
      <c r="G3024" s="1">
        <v>121</v>
      </c>
      <c r="H3024" s="1" t="s">
        <v>5102</v>
      </c>
      <c r="I3024" s="1" t="str">
        <f t="shared" si="96"/>
        <v>Horror</v>
      </c>
      <c r="J3024" s="1" t="s">
        <v>5919</v>
      </c>
      <c r="K3024" s="1">
        <v>142115</v>
      </c>
      <c r="L3024" s="1">
        <v>614</v>
      </c>
      <c r="M3024" s="1" t="s">
        <v>37</v>
      </c>
      <c r="N3024" s="1" t="s">
        <v>38</v>
      </c>
      <c r="O3024" s="1">
        <v>2006</v>
      </c>
      <c r="P3024" s="1">
        <v>6.2</v>
      </c>
    </row>
    <row r="3025" spans="1:16" ht="12.75" x14ac:dyDescent="0.2">
      <c r="A3025" s="1" t="s">
        <v>14791</v>
      </c>
      <c r="B3025" s="1" t="s">
        <v>2697</v>
      </c>
      <c r="C3025" s="1">
        <v>85300000</v>
      </c>
      <c r="D3025" s="1">
        <v>10000000</v>
      </c>
      <c r="E3025" s="1">
        <f t="shared" si="95"/>
        <v>75300000</v>
      </c>
      <c r="F3025" s="1">
        <v>52</v>
      </c>
      <c r="G3025" s="1">
        <v>117</v>
      </c>
      <c r="H3025" s="1" t="s">
        <v>7958</v>
      </c>
      <c r="I3025" s="1" t="str">
        <f t="shared" si="96"/>
        <v>Action</v>
      </c>
      <c r="J3025" s="1" t="s">
        <v>546</v>
      </c>
      <c r="K3025" s="1">
        <v>48629</v>
      </c>
      <c r="L3025" s="1">
        <v>134</v>
      </c>
      <c r="M3025" s="1" t="s">
        <v>37</v>
      </c>
      <c r="N3025" s="1" t="s">
        <v>38</v>
      </c>
      <c r="O3025" s="1">
        <v>1981</v>
      </c>
      <c r="P3025" s="1">
        <v>6.9</v>
      </c>
    </row>
    <row r="3026" spans="1:16" ht="12.75" x14ac:dyDescent="0.2">
      <c r="A3026" s="1" t="s">
        <v>14794</v>
      </c>
      <c r="B3026" s="1" t="s">
        <v>1164</v>
      </c>
      <c r="C3026" s="1">
        <v>68353550</v>
      </c>
      <c r="D3026" s="1">
        <v>10000000</v>
      </c>
      <c r="E3026" s="1">
        <f t="shared" si="95"/>
        <v>58353550</v>
      </c>
      <c r="F3026" s="1">
        <v>139</v>
      </c>
      <c r="G3026" s="1">
        <v>98</v>
      </c>
      <c r="H3026" s="1" t="s">
        <v>3912</v>
      </c>
      <c r="I3026" s="1" t="str">
        <f t="shared" si="96"/>
        <v>Comedy</v>
      </c>
      <c r="J3026" s="1" t="s">
        <v>83</v>
      </c>
      <c r="K3026" s="1">
        <v>70141</v>
      </c>
      <c r="L3026" s="1">
        <v>385</v>
      </c>
      <c r="M3026" s="1" t="s">
        <v>37</v>
      </c>
      <c r="N3026" s="1" t="s">
        <v>38</v>
      </c>
      <c r="O3026" s="1">
        <v>2000</v>
      </c>
      <c r="P3026" s="1">
        <v>5.9</v>
      </c>
    </row>
    <row r="3027" spans="1:16" ht="12.75" x14ac:dyDescent="0.2">
      <c r="A3027" s="1" t="s">
        <v>14799</v>
      </c>
      <c r="B3027" s="1" t="s">
        <v>14798</v>
      </c>
      <c r="C3027" s="1">
        <v>78845130</v>
      </c>
      <c r="D3027" s="1">
        <v>10000000</v>
      </c>
      <c r="E3027" s="1">
        <f t="shared" si="95"/>
        <v>68845130</v>
      </c>
      <c r="F3027" s="1">
        <v>165</v>
      </c>
      <c r="G3027" s="1">
        <v>109</v>
      </c>
      <c r="H3027" s="1" t="s">
        <v>2207</v>
      </c>
      <c r="I3027" s="1" t="str">
        <f t="shared" si="96"/>
        <v>Action</v>
      </c>
      <c r="J3027" s="1" t="s">
        <v>1697</v>
      </c>
      <c r="K3027" s="1">
        <v>17596</v>
      </c>
      <c r="L3027" s="1">
        <v>94</v>
      </c>
      <c r="M3027" s="1" t="s">
        <v>37</v>
      </c>
      <c r="N3027" s="1" t="s">
        <v>1464</v>
      </c>
      <c r="O3027" s="1">
        <v>2016</v>
      </c>
      <c r="P3027" s="1">
        <v>6.1</v>
      </c>
    </row>
    <row r="3028" spans="1:16" ht="12.75" x14ac:dyDescent="0.2">
      <c r="A3028" s="1" t="s">
        <v>14802</v>
      </c>
      <c r="B3028" s="1" t="s">
        <v>12473</v>
      </c>
      <c r="C3028" s="1">
        <v>63319509</v>
      </c>
      <c r="D3028" s="1">
        <v>10000000</v>
      </c>
      <c r="E3028" s="1">
        <f t="shared" si="95"/>
        <v>53319509</v>
      </c>
      <c r="F3028" s="1">
        <v>96</v>
      </c>
      <c r="G3028" s="1">
        <v>95</v>
      </c>
      <c r="H3028" s="1" t="s">
        <v>1680</v>
      </c>
      <c r="I3028" s="1" t="str">
        <f t="shared" si="96"/>
        <v>Comedy</v>
      </c>
      <c r="J3028" s="1" t="s">
        <v>332</v>
      </c>
      <c r="K3028" s="1">
        <v>67115</v>
      </c>
      <c r="L3028" s="1">
        <v>389</v>
      </c>
      <c r="M3028" s="1" t="s">
        <v>37</v>
      </c>
      <c r="N3028" s="1" t="s">
        <v>38</v>
      </c>
      <c r="O3028" s="1">
        <v>1999</v>
      </c>
      <c r="P3028" s="1">
        <v>5.8</v>
      </c>
    </row>
    <row r="3029" spans="1:16" ht="12.75" x14ac:dyDescent="0.2">
      <c r="A3029" s="1" t="s">
        <v>7037</v>
      </c>
      <c r="B3029" s="1" t="s">
        <v>7036</v>
      </c>
      <c r="C3029" s="1">
        <v>47536959</v>
      </c>
      <c r="D3029" s="1">
        <v>10000000</v>
      </c>
      <c r="E3029" s="1">
        <f t="shared" si="95"/>
        <v>37536959</v>
      </c>
      <c r="F3029" s="1">
        <v>323</v>
      </c>
      <c r="G3029" s="1">
        <v>109</v>
      </c>
      <c r="H3029" s="1" t="s">
        <v>3408</v>
      </c>
      <c r="I3029" s="1" t="str">
        <f t="shared" si="96"/>
        <v>Drama</v>
      </c>
      <c r="J3029" s="1" t="s">
        <v>5449</v>
      </c>
      <c r="K3029" s="1">
        <v>86956</v>
      </c>
      <c r="L3029" s="1">
        <v>275</v>
      </c>
      <c r="M3029" s="1" t="s">
        <v>37</v>
      </c>
      <c r="N3029" s="1" t="s">
        <v>38</v>
      </c>
      <c r="O3029" s="1">
        <v>2009</v>
      </c>
      <c r="P3029" s="1">
        <v>7.3</v>
      </c>
    </row>
    <row r="3030" spans="1:16" ht="12.75" x14ac:dyDescent="0.2">
      <c r="A3030" s="1" t="s">
        <v>14805</v>
      </c>
      <c r="B3030" s="1" t="s">
        <v>14786</v>
      </c>
      <c r="C3030" s="1">
        <v>63270259</v>
      </c>
      <c r="D3030" s="1">
        <v>10000000</v>
      </c>
      <c r="E3030" s="1">
        <f t="shared" si="95"/>
        <v>53270259</v>
      </c>
      <c r="F3030" s="1">
        <v>190</v>
      </c>
      <c r="G3030" s="1">
        <v>96</v>
      </c>
      <c r="H3030" s="1" t="s">
        <v>5102</v>
      </c>
      <c r="I3030" s="1" t="str">
        <f t="shared" si="96"/>
        <v>Horror</v>
      </c>
      <c r="J3030" s="1" t="s">
        <v>5919</v>
      </c>
      <c r="K3030" s="1">
        <v>111087</v>
      </c>
      <c r="L3030" s="1">
        <v>319</v>
      </c>
      <c r="M3030" s="1" t="s">
        <v>37</v>
      </c>
      <c r="N3030" s="1" t="s">
        <v>38</v>
      </c>
      <c r="O3030" s="1">
        <v>2007</v>
      </c>
      <c r="P3030" s="1">
        <v>5.9</v>
      </c>
    </row>
    <row r="3031" spans="1:16" ht="12.75" x14ac:dyDescent="0.2">
      <c r="A3031" s="1" t="s">
        <v>14808</v>
      </c>
      <c r="B3031" s="1" t="s">
        <v>6853</v>
      </c>
      <c r="C3031" s="1">
        <v>55865715</v>
      </c>
      <c r="D3031" s="1">
        <v>10000000</v>
      </c>
      <c r="E3031" s="1">
        <f t="shared" si="95"/>
        <v>45865715</v>
      </c>
      <c r="F3031" s="1">
        <v>173</v>
      </c>
      <c r="G3031" s="1">
        <v>101</v>
      </c>
      <c r="H3031" s="1" t="s">
        <v>6131</v>
      </c>
      <c r="I3031" s="1" t="str">
        <f>LEFT(H3031,5)</f>
        <v>Drama</v>
      </c>
      <c r="J3031" s="1" t="s">
        <v>5081</v>
      </c>
      <c r="K3031" s="1">
        <v>41763</v>
      </c>
      <c r="L3031" s="1">
        <v>403</v>
      </c>
      <c r="M3031" s="1" t="s">
        <v>37</v>
      </c>
      <c r="N3031" s="1" t="s">
        <v>56</v>
      </c>
      <c r="O3031" s="1">
        <v>2005</v>
      </c>
      <c r="P3031" s="1">
        <v>5.5</v>
      </c>
    </row>
    <row r="3032" spans="1:16" ht="12.75" x14ac:dyDescent="0.2">
      <c r="A3032" s="1" t="s">
        <v>14811</v>
      </c>
      <c r="B3032" s="1" t="s">
        <v>9515</v>
      </c>
      <c r="C3032" s="1">
        <v>63231524</v>
      </c>
      <c r="D3032" s="1">
        <v>6000000</v>
      </c>
      <c r="E3032" s="1">
        <f t="shared" si="95"/>
        <v>57231524</v>
      </c>
      <c r="F3032" s="1">
        <v>46</v>
      </c>
      <c r="G3032" s="1">
        <v>107</v>
      </c>
      <c r="H3032" s="1" t="s">
        <v>1414</v>
      </c>
      <c r="I3032" s="1" t="str">
        <f t="shared" si="96"/>
        <v>Comedy</v>
      </c>
      <c r="J3032" s="1" t="s">
        <v>2814</v>
      </c>
      <c r="K3032" s="1">
        <v>8962</v>
      </c>
      <c r="L3032" s="1">
        <v>137</v>
      </c>
      <c r="M3032" s="1" t="s">
        <v>37</v>
      </c>
      <c r="N3032" s="1" t="s">
        <v>38</v>
      </c>
      <c r="O3032" s="1">
        <v>2006</v>
      </c>
      <c r="P3032" s="1">
        <v>5</v>
      </c>
    </row>
    <row r="3033" spans="1:16" ht="12.75" x14ac:dyDescent="0.2">
      <c r="A3033" s="1" t="s">
        <v>14814</v>
      </c>
      <c r="B3033" s="1" t="s">
        <v>486</v>
      </c>
      <c r="C3033" s="1">
        <v>52293982</v>
      </c>
      <c r="D3033" s="1">
        <v>13800000</v>
      </c>
      <c r="E3033" s="1">
        <f t="shared" si="95"/>
        <v>38493982</v>
      </c>
      <c r="F3033" s="1">
        <v>59</v>
      </c>
      <c r="G3033" s="1">
        <v>119</v>
      </c>
      <c r="H3033" s="1" t="s">
        <v>3793</v>
      </c>
      <c r="I3033" s="1" t="str">
        <f>LEFT(H3033,5)</f>
        <v>Drama</v>
      </c>
      <c r="J3033" s="1" t="s">
        <v>522</v>
      </c>
      <c r="K3033" s="1">
        <v>57831</v>
      </c>
      <c r="L3033" s="1">
        <v>115</v>
      </c>
      <c r="M3033" s="1" t="s">
        <v>37</v>
      </c>
      <c r="N3033" s="1" t="s">
        <v>38</v>
      </c>
      <c r="O3033" s="1">
        <v>1986</v>
      </c>
      <c r="P3033" s="1">
        <v>7</v>
      </c>
    </row>
    <row r="3034" spans="1:16" ht="12.75" x14ac:dyDescent="0.2">
      <c r="A3034" s="1" t="s">
        <v>14819</v>
      </c>
      <c r="B3034" s="1" t="s">
        <v>14817</v>
      </c>
      <c r="D3034" s="1">
        <v>10000000</v>
      </c>
      <c r="E3034" s="1">
        <f t="shared" si="95"/>
        <v>-10000000</v>
      </c>
      <c r="F3034" s="1">
        <v>53</v>
      </c>
      <c r="G3034" s="1">
        <v>178</v>
      </c>
      <c r="H3034" s="1" t="s">
        <v>1016</v>
      </c>
      <c r="I3034" s="1" t="str">
        <f t="shared" si="96"/>
        <v>Action</v>
      </c>
      <c r="J3034" s="1" t="s">
        <v>6111</v>
      </c>
      <c r="K3034" s="1">
        <v>43270</v>
      </c>
      <c r="L3034" s="1">
        <v>192</v>
      </c>
      <c r="M3034" s="1" t="s">
        <v>37</v>
      </c>
      <c r="N3034" s="1" t="s">
        <v>38</v>
      </c>
      <c r="O3034" s="1">
        <v>1962</v>
      </c>
      <c r="P3034" s="1">
        <v>7.8</v>
      </c>
    </row>
    <row r="3035" spans="1:16" ht="12.75" x14ac:dyDescent="0.2">
      <c r="A3035" s="1" t="s">
        <v>14823</v>
      </c>
      <c r="B3035" s="1" t="s">
        <v>4436</v>
      </c>
      <c r="C3035" s="1">
        <v>50752337</v>
      </c>
      <c r="D3035" s="1">
        <v>10000000</v>
      </c>
      <c r="E3035" s="1">
        <f t="shared" si="95"/>
        <v>40752337</v>
      </c>
      <c r="F3035" s="1">
        <v>22</v>
      </c>
      <c r="G3035" s="1">
        <v>100</v>
      </c>
      <c r="H3035" s="1" t="s">
        <v>7444</v>
      </c>
      <c r="I3035" s="1" t="str">
        <f t="shared" si="96"/>
        <v>Comedy</v>
      </c>
      <c r="J3035" s="1" t="s">
        <v>14514</v>
      </c>
      <c r="K3035" s="1">
        <v>44502</v>
      </c>
      <c r="L3035" s="1">
        <v>46</v>
      </c>
      <c r="M3035" s="1" t="s">
        <v>37</v>
      </c>
      <c r="N3035" s="1" t="s">
        <v>38</v>
      </c>
      <c r="O3035" s="1">
        <v>1992</v>
      </c>
      <c r="P3035" s="1">
        <v>6.4</v>
      </c>
    </row>
    <row r="3036" spans="1:16" ht="12.75" x14ac:dyDescent="0.2">
      <c r="A3036" s="1" t="s">
        <v>14826</v>
      </c>
      <c r="B3036" s="1" t="s">
        <v>10818</v>
      </c>
      <c r="C3036" s="1">
        <v>110175871</v>
      </c>
      <c r="D3036" s="1">
        <v>10000000</v>
      </c>
      <c r="E3036" s="1">
        <f t="shared" si="95"/>
        <v>100175871</v>
      </c>
      <c r="F3036" s="1">
        <v>203</v>
      </c>
      <c r="G3036" s="1">
        <v>98</v>
      </c>
      <c r="H3036" s="1" t="s">
        <v>3029</v>
      </c>
      <c r="I3036" s="1" t="str">
        <f t="shared" si="96"/>
        <v>Horror</v>
      </c>
      <c r="J3036" s="1" t="s">
        <v>2476</v>
      </c>
      <c r="K3036" s="1">
        <v>115050</v>
      </c>
      <c r="L3036" s="1">
        <v>911</v>
      </c>
      <c r="M3036" s="1" t="s">
        <v>37</v>
      </c>
      <c r="N3036" s="1" t="s">
        <v>38</v>
      </c>
      <c r="O3036" s="1">
        <v>2004</v>
      </c>
      <c r="P3036" s="1">
        <v>5.9</v>
      </c>
    </row>
    <row r="3037" spans="1:16" ht="12.75" x14ac:dyDescent="0.2">
      <c r="A3037" s="1" t="s">
        <v>14830</v>
      </c>
      <c r="B3037" s="1" t="s">
        <v>2177</v>
      </c>
      <c r="C3037" s="1">
        <v>38624000</v>
      </c>
      <c r="D3037" s="1">
        <v>12000000</v>
      </c>
      <c r="E3037" s="1">
        <f t="shared" si="95"/>
        <v>26624000</v>
      </c>
      <c r="F3037" s="1">
        <v>77</v>
      </c>
      <c r="G3037" s="1">
        <v>92</v>
      </c>
      <c r="H3037" s="1" t="s">
        <v>3912</v>
      </c>
      <c r="I3037" s="1" t="str">
        <f t="shared" si="96"/>
        <v>Comedy</v>
      </c>
      <c r="J3037" s="1" t="s">
        <v>2179</v>
      </c>
      <c r="K3037" s="1">
        <v>156143</v>
      </c>
      <c r="L3037" s="1">
        <v>289</v>
      </c>
      <c r="M3037" s="1" t="s">
        <v>37</v>
      </c>
      <c r="N3037" s="1" t="s">
        <v>38</v>
      </c>
      <c r="O3037" s="1">
        <v>1996</v>
      </c>
      <c r="P3037" s="1">
        <v>7</v>
      </c>
    </row>
    <row r="3038" spans="1:16" ht="12.75" x14ac:dyDescent="0.2">
      <c r="A3038" s="1" t="s">
        <v>14835</v>
      </c>
      <c r="B3038" s="1" t="s">
        <v>9609</v>
      </c>
      <c r="C3038" s="1">
        <v>37470017</v>
      </c>
      <c r="D3038" s="1">
        <v>10000000</v>
      </c>
      <c r="E3038" s="1">
        <f t="shared" si="95"/>
        <v>27470017</v>
      </c>
      <c r="F3038" s="1">
        <v>190</v>
      </c>
      <c r="G3038" s="1">
        <v>90</v>
      </c>
      <c r="H3038" s="1" t="s">
        <v>5102</v>
      </c>
      <c r="I3038" s="1" t="str">
        <f t="shared" si="96"/>
        <v>Horror</v>
      </c>
      <c r="J3038" s="1" t="s">
        <v>4203</v>
      </c>
      <c r="K3038" s="1">
        <v>86890</v>
      </c>
      <c r="L3038" s="1">
        <v>985</v>
      </c>
      <c r="M3038" s="1" t="s">
        <v>37</v>
      </c>
      <c r="N3038" s="1" t="s">
        <v>766</v>
      </c>
      <c r="O3038" s="1">
        <v>2001</v>
      </c>
      <c r="P3038" s="1">
        <v>6.1</v>
      </c>
    </row>
    <row r="3039" spans="1:16" ht="12.75" x14ac:dyDescent="0.2">
      <c r="A3039" s="1" t="s">
        <v>14839</v>
      </c>
      <c r="B3039" s="1" t="s">
        <v>4436</v>
      </c>
      <c r="C3039" s="1">
        <v>40485039</v>
      </c>
      <c r="D3039" s="1">
        <v>10000000</v>
      </c>
      <c r="E3039" s="1">
        <f t="shared" si="95"/>
        <v>30485039</v>
      </c>
      <c r="F3039" s="1">
        <v>81</v>
      </c>
      <c r="G3039" s="1">
        <v>90</v>
      </c>
      <c r="H3039" s="1" t="s">
        <v>14838</v>
      </c>
      <c r="I3039" s="1" t="str">
        <f>LEFT(H3039,9)</f>
        <v>Adventure</v>
      </c>
      <c r="J3039" s="1" t="s">
        <v>587</v>
      </c>
      <c r="K3039" s="1">
        <v>85362</v>
      </c>
      <c r="L3039" s="1">
        <v>181</v>
      </c>
      <c r="M3039" s="1" t="s">
        <v>37</v>
      </c>
      <c r="N3039" s="1" t="s">
        <v>38</v>
      </c>
      <c r="O3039" s="1">
        <v>1989</v>
      </c>
      <c r="P3039" s="1">
        <v>6.9</v>
      </c>
    </row>
    <row r="3040" spans="1:16" ht="12.75" x14ac:dyDescent="0.2">
      <c r="A3040" s="1" t="s">
        <v>14846</v>
      </c>
      <c r="B3040" s="1" t="s">
        <v>14843</v>
      </c>
      <c r="C3040" s="1">
        <v>16800000</v>
      </c>
      <c r="D3040" s="1">
        <v>10000000</v>
      </c>
      <c r="E3040" s="1">
        <f t="shared" si="95"/>
        <v>6800000</v>
      </c>
      <c r="F3040" s="1">
        <v>56</v>
      </c>
      <c r="G3040" s="1">
        <v>153</v>
      </c>
      <c r="H3040" s="1" t="s">
        <v>14845</v>
      </c>
      <c r="I3040" s="1" t="str">
        <f>LEFT(H3040,5)</f>
        <v>Drama</v>
      </c>
      <c r="J3040" s="1" t="s">
        <v>1694</v>
      </c>
      <c r="K3040" s="1">
        <v>25303</v>
      </c>
      <c r="L3040" s="1">
        <v>138</v>
      </c>
      <c r="M3040" s="1" t="s">
        <v>37</v>
      </c>
      <c r="N3040" s="1" t="s">
        <v>56</v>
      </c>
      <c r="O3040" s="1">
        <v>1968</v>
      </c>
      <c r="P3040" s="1">
        <v>7.5</v>
      </c>
    </row>
    <row r="3041" spans="1:16" ht="12.75" x14ac:dyDescent="0.2">
      <c r="A3041" s="1" t="s">
        <v>14850</v>
      </c>
      <c r="B3041" s="1" t="s">
        <v>4536</v>
      </c>
      <c r="C3041" s="1">
        <v>46377022</v>
      </c>
      <c r="D3041" s="1">
        <v>10000000</v>
      </c>
      <c r="E3041" s="1">
        <f t="shared" si="95"/>
        <v>36377022</v>
      </c>
      <c r="F3041" s="1">
        <v>264</v>
      </c>
      <c r="G3041" s="1">
        <v>124</v>
      </c>
      <c r="H3041" s="1" t="s">
        <v>2526</v>
      </c>
      <c r="I3041" s="1" t="str">
        <f t="shared" si="96"/>
        <v>Comedy</v>
      </c>
      <c r="J3041" s="1" t="s">
        <v>137</v>
      </c>
      <c r="K3041" s="1">
        <v>75306</v>
      </c>
      <c r="L3041" s="1">
        <v>266</v>
      </c>
      <c r="M3041" s="1" t="s">
        <v>37</v>
      </c>
      <c r="N3041" s="1" t="s">
        <v>56</v>
      </c>
      <c r="O3041" s="1">
        <v>2011</v>
      </c>
      <c r="P3041" s="1">
        <v>7.3</v>
      </c>
    </row>
    <row r="3042" spans="1:16" ht="12.75" x14ac:dyDescent="0.2">
      <c r="A3042" s="1" t="s">
        <v>14855</v>
      </c>
      <c r="B3042" s="1" t="s">
        <v>14853</v>
      </c>
      <c r="C3042" s="1">
        <v>36696761</v>
      </c>
      <c r="D3042" s="1">
        <v>23000000</v>
      </c>
      <c r="E3042" s="1">
        <f t="shared" si="95"/>
        <v>13696761</v>
      </c>
      <c r="F3042" s="1">
        <v>44</v>
      </c>
      <c r="G3042" s="1">
        <v>82</v>
      </c>
      <c r="H3042" s="1" t="s">
        <v>8294</v>
      </c>
      <c r="I3042" s="1" t="str">
        <f>LEFT(H3042,9)</f>
        <v>Animation</v>
      </c>
      <c r="J3042" s="1" t="s">
        <v>861</v>
      </c>
      <c r="K3042" s="1">
        <v>6808</v>
      </c>
      <c r="L3042" s="1">
        <v>38</v>
      </c>
      <c r="M3042" s="1" t="s">
        <v>37</v>
      </c>
      <c r="N3042" s="1" t="s">
        <v>38</v>
      </c>
      <c r="O3042" s="1">
        <v>2001</v>
      </c>
      <c r="P3042" s="1">
        <v>6.5</v>
      </c>
    </row>
    <row r="3043" spans="1:16" ht="12.75" x14ac:dyDescent="0.2">
      <c r="A3043" s="1" t="s">
        <v>14860</v>
      </c>
      <c r="B3043" s="1" t="s">
        <v>844</v>
      </c>
      <c r="C3043" s="1">
        <v>36200000</v>
      </c>
      <c r="D3043" s="1">
        <v>12305523</v>
      </c>
      <c r="E3043" s="1">
        <f t="shared" si="95"/>
        <v>23894477</v>
      </c>
      <c r="F3043" s="1">
        <v>117</v>
      </c>
      <c r="G3043" s="1">
        <v>107</v>
      </c>
      <c r="H3043" s="1" t="s">
        <v>226</v>
      </c>
      <c r="I3043" s="1" t="str">
        <f t="shared" si="96"/>
        <v>Action</v>
      </c>
      <c r="J3043" s="1" t="s">
        <v>14859</v>
      </c>
      <c r="K3043" s="1">
        <v>101840</v>
      </c>
      <c r="L3043" s="1">
        <v>193</v>
      </c>
      <c r="M3043" s="1" t="s">
        <v>37</v>
      </c>
      <c r="N3043" s="1" t="s">
        <v>369</v>
      </c>
      <c r="O3043" s="1">
        <v>1985</v>
      </c>
      <c r="P3043" s="1">
        <v>6.2</v>
      </c>
    </row>
    <row r="3044" spans="1:16" ht="12.75" x14ac:dyDescent="0.2">
      <c r="A3044" s="1" t="s">
        <v>14865</v>
      </c>
      <c r="B3044" s="1" t="s">
        <v>12975</v>
      </c>
      <c r="D3044" s="1">
        <v>10000000</v>
      </c>
      <c r="E3044" s="1">
        <f t="shared" si="95"/>
        <v>-10000000</v>
      </c>
      <c r="F3044" s="1">
        <v>124</v>
      </c>
      <c r="G3044" s="1">
        <v>75</v>
      </c>
      <c r="H3044" s="1" t="s">
        <v>50</v>
      </c>
      <c r="I3044" s="1" t="str">
        <f t="shared" si="96"/>
        <v>Action</v>
      </c>
      <c r="J3044" s="1" t="s">
        <v>5082</v>
      </c>
      <c r="K3044" s="1">
        <v>111649</v>
      </c>
      <c r="L3044" s="1">
        <v>437</v>
      </c>
      <c r="M3044" s="1" t="s">
        <v>37</v>
      </c>
      <c r="N3044" s="1" t="s">
        <v>38</v>
      </c>
      <c r="O3044" s="1">
        <v>1985</v>
      </c>
      <c r="P3044" s="1">
        <v>6.7</v>
      </c>
    </row>
    <row r="3045" spans="1:16" ht="12.75" x14ac:dyDescent="0.2">
      <c r="A3045" s="1" t="s">
        <v>14868</v>
      </c>
      <c r="B3045" s="1" t="s">
        <v>10982</v>
      </c>
      <c r="C3045" s="1">
        <v>35794166</v>
      </c>
      <c r="D3045" s="1">
        <v>10000000</v>
      </c>
      <c r="E3045" s="1">
        <f t="shared" si="95"/>
        <v>25794166</v>
      </c>
      <c r="F3045" s="1">
        <v>159</v>
      </c>
      <c r="G3045" s="1">
        <v>97</v>
      </c>
      <c r="H3045" s="1" t="s">
        <v>3029</v>
      </c>
      <c r="I3045" s="1" t="str">
        <f t="shared" si="96"/>
        <v>Horror</v>
      </c>
      <c r="J3045" s="1" t="s">
        <v>111</v>
      </c>
      <c r="K3045" s="1">
        <v>35654</v>
      </c>
      <c r="L3045" s="1">
        <v>155</v>
      </c>
      <c r="M3045" s="1" t="s">
        <v>37</v>
      </c>
      <c r="N3045" s="1" t="s">
        <v>38</v>
      </c>
      <c r="O3045" s="1">
        <v>2016</v>
      </c>
      <c r="P3045" s="1">
        <v>6</v>
      </c>
    </row>
    <row r="3046" spans="1:16" ht="12.75" x14ac:dyDescent="0.2">
      <c r="A3046" s="1" t="s">
        <v>14872</v>
      </c>
      <c r="B3046" s="1" t="s">
        <v>14107</v>
      </c>
      <c r="C3046" s="1">
        <v>33583175</v>
      </c>
      <c r="D3046" s="1">
        <v>10000000</v>
      </c>
      <c r="E3046" s="1">
        <f t="shared" si="95"/>
        <v>23583175</v>
      </c>
      <c r="F3046" s="1">
        <v>273</v>
      </c>
      <c r="G3046" s="1">
        <v>80</v>
      </c>
      <c r="H3046" s="1" t="s">
        <v>3029</v>
      </c>
      <c r="I3046" s="1" t="str">
        <f t="shared" si="96"/>
        <v>Horror</v>
      </c>
      <c r="J3046" s="1" t="s">
        <v>4271</v>
      </c>
      <c r="K3046" s="1">
        <v>104089</v>
      </c>
      <c r="L3046" s="1">
        <v>319</v>
      </c>
      <c r="M3046" s="1" t="s">
        <v>37</v>
      </c>
      <c r="N3046" s="1" t="s">
        <v>38</v>
      </c>
      <c r="O3046" s="1">
        <v>2010</v>
      </c>
      <c r="P3046" s="1">
        <v>6.3</v>
      </c>
    </row>
    <row r="3047" spans="1:16" ht="12.75" x14ac:dyDescent="0.2">
      <c r="A3047" s="1" t="s">
        <v>14876</v>
      </c>
      <c r="B3047" s="1" t="s">
        <v>14875</v>
      </c>
      <c r="C3047" s="1">
        <v>32983713</v>
      </c>
      <c r="D3047" s="1">
        <v>20000000</v>
      </c>
      <c r="E3047" s="1">
        <f t="shared" si="95"/>
        <v>12983713</v>
      </c>
      <c r="F3047" s="1">
        <v>26</v>
      </c>
      <c r="G3047" s="1">
        <v>85</v>
      </c>
      <c r="H3047" s="1" t="s">
        <v>2526</v>
      </c>
      <c r="I3047" s="1" t="str">
        <f t="shared" si="96"/>
        <v>Comedy</v>
      </c>
      <c r="J3047" s="1" t="s">
        <v>3882</v>
      </c>
      <c r="K3047" s="1">
        <v>19284</v>
      </c>
      <c r="L3047" s="1">
        <v>66</v>
      </c>
      <c r="M3047" s="1" t="s">
        <v>37</v>
      </c>
      <c r="N3047" s="1" t="s">
        <v>38</v>
      </c>
      <c r="O3047" s="1">
        <v>2002</v>
      </c>
      <c r="P3047" s="1">
        <v>5.8</v>
      </c>
    </row>
    <row r="3048" spans="1:16" ht="12.75" x14ac:dyDescent="0.2">
      <c r="A3048" s="1" t="s">
        <v>14880</v>
      </c>
      <c r="B3048" s="1" t="s">
        <v>14788</v>
      </c>
      <c r="C3048" s="1">
        <v>52200504</v>
      </c>
      <c r="D3048" s="1">
        <v>10000000</v>
      </c>
      <c r="E3048" s="1">
        <f t="shared" si="95"/>
        <v>42200504</v>
      </c>
      <c r="F3048" s="1">
        <v>242</v>
      </c>
      <c r="G3048" s="1">
        <v>97</v>
      </c>
      <c r="H3048" s="1" t="s">
        <v>9753</v>
      </c>
      <c r="I3048" s="1" t="str">
        <f>LEFT(H3048,7)</f>
        <v>Fantasy</v>
      </c>
      <c r="J3048" s="1" t="s">
        <v>7328</v>
      </c>
      <c r="K3048" s="1">
        <v>54190</v>
      </c>
      <c r="L3048" s="1">
        <v>183</v>
      </c>
      <c r="M3048" s="1" t="s">
        <v>37</v>
      </c>
      <c r="N3048" s="1" t="s">
        <v>267</v>
      </c>
      <c r="O3048" s="1">
        <v>2015</v>
      </c>
      <c r="P3048" s="1">
        <v>6.1</v>
      </c>
    </row>
    <row r="3049" spans="1:16" ht="12.75" x14ac:dyDescent="0.2">
      <c r="A3049" s="1" t="s">
        <v>14886</v>
      </c>
      <c r="B3049" s="1" t="s">
        <v>14883</v>
      </c>
      <c r="C3049" s="1">
        <v>33000000</v>
      </c>
      <c r="D3049" s="1">
        <v>10000000</v>
      </c>
      <c r="E3049" s="1">
        <f t="shared" si="95"/>
        <v>23000000</v>
      </c>
      <c r="F3049" s="1">
        <v>55</v>
      </c>
      <c r="G3049" s="1">
        <v>109</v>
      </c>
      <c r="H3049" s="1" t="s">
        <v>14885</v>
      </c>
      <c r="I3049" s="1" t="str">
        <f t="shared" si="96"/>
        <v>Action</v>
      </c>
      <c r="J3049" s="1" t="s">
        <v>3195</v>
      </c>
      <c r="K3049" s="1">
        <v>9424</v>
      </c>
      <c r="L3049" s="1">
        <v>109</v>
      </c>
      <c r="M3049" s="1" t="s">
        <v>37</v>
      </c>
      <c r="N3049" s="1" t="s">
        <v>38</v>
      </c>
      <c r="O3049" s="1">
        <v>1985</v>
      </c>
      <c r="P3049" s="1">
        <v>6.9</v>
      </c>
    </row>
    <row r="3050" spans="1:16" ht="12.75" x14ac:dyDescent="0.2">
      <c r="A3050" s="1" t="s">
        <v>14447</v>
      </c>
      <c r="B3050" s="1" t="s">
        <v>1293</v>
      </c>
      <c r="C3050" s="1">
        <v>30093107</v>
      </c>
      <c r="D3050" s="1">
        <v>6000000</v>
      </c>
      <c r="E3050" s="1">
        <f t="shared" si="95"/>
        <v>24093107</v>
      </c>
      <c r="F3050" s="1">
        <v>151</v>
      </c>
      <c r="G3050" s="1">
        <v>104</v>
      </c>
      <c r="H3050" s="1" t="s">
        <v>1008</v>
      </c>
      <c r="I3050" s="1" t="str">
        <f t="shared" si="96"/>
        <v>Comedy</v>
      </c>
      <c r="J3050" s="1" t="s">
        <v>334</v>
      </c>
      <c r="K3050" s="1">
        <v>600996</v>
      </c>
      <c r="L3050" s="1">
        <v>726</v>
      </c>
      <c r="M3050" s="1" t="s">
        <v>37</v>
      </c>
      <c r="N3050" s="1" t="s">
        <v>56</v>
      </c>
      <c r="O3050" s="1">
        <v>2000</v>
      </c>
      <c r="P3050" s="1">
        <v>8.3000000000000007</v>
      </c>
    </row>
    <row r="3051" spans="1:16" ht="12.75" x14ac:dyDescent="0.2">
      <c r="A3051" s="1" t="s">
        <v>14891</v>
      </c>
      <c r="B3051" s="1" t="s">
        <v>8479</v>
      </c>
      <c r="C3051" s="1">
        <v>32101000</v>
      </c>
      <c r="D3051" s="1">
        <v>10000000</v>
      </c>
      <c r="E3051" s="1">
        <f t="shared" si="95"/>
        <v>22101000</v>
      </c>
      <c r="F3051" s="1">
        <v>48</v>
      </c>
      <c r="G3051" s="1">
        <v>140</v>
      </c>
      <c r="H3051" s="1" t="s">
        <v>10221</v>
      </c>
      <c r="I3051" s="1" t="str">
        <f t="shared" si="96"/>
        <v>Horror</v>
      </c>
      <c r="J3051" s="1" t="s">
        <v>14890</v>
      </c>
      <c r="K3051" s="1">
        <v>27800</v>
      </c>
      <c r="L3051" s="1">
        <v>96</v>
      </c>
      <c r="M3051" s="1" t="s">
        <v>37</v>
      </c>
      <c r="N3051" s="1" t="s">
        <v>56</v>
      </c>
      <c r="O3051" s="1">
        <v>1992</v>
      </c>
      <c r="P3051" s="1">
        <v>5.4</v>
      </c>
    </row>
    <row r="3052" spans="1:16" ht="12.75" x14ac:dyDescent="0.2">
      <c r="A3052" s="1" t="s">
        <v>14895</v>
      </c>
      <c r="B3052" s="1" t="s">
        <v>14894</v>
      </c>
      <c r="C3052" s="1">
        <v>31487293</v>
      </c>
      <c r="D3052" s="1">
        <v>9000000</v>
      </c>
      <c r="E3052" s="1">
        <f t="shared" si="95"/>
        <v>22487293</v>
      </c>
      <c r="F3052" s="1">
        <v>166</v>
      </c>
      <c r="G3052" s="1">
        <v>90</v>
      </c>
      <c r="H3052" s="1" t="s">
        <v>5787</v>
      </c>
      <c r="I3052" s="1" t="str">
        <f t="shared" si="96"/>
        <v>Comedy</v>
      </c>
      <c r="J3052" s="1" t="s">
        <v>9681</v>
      </c>
      <c r="K3052" s="1">
        <v>74887</v>
      </c>
      <c r="L3052" s="1">
        <v>129</v>
      </c>
      <c r="M3052" s="1" t="s">
        <v>37</v>
      </c>
      <c r="N3052" s="1" t="s">
        <v>38</v>
      </c>
      <c r="O3052" s="1">
        <v>2008</v>
      </c>
      <c r="P3052" s="1">
        <v>6.7</v>
      </c>
    </row>
    <row r="3053" spans="1:16" ht="12.75" x14ac:dyDescent="0.2">
      <c r="A3053" s="1" t="s">
        <v>14898</v>
      </c>
      <c r="B3053" s="1" t="s">
        <v>7133</v>
      </c>
      <c r="C3053" s="1">
        <v>30651422</v>
      </c>
      <c r="D3053" s="1">
        <v>10000000</v>
      </c>
      <c r="E3053" s="1">
        <f t="shared" si="95"/>
        <v>20651422</v>
      </c>
      <c r="F3053" s="1">
        <v>206</v>
      </c>
      <c r="G3053" s="1">
        <v>130</v>
      </c>
      <c r="H3053" s="1" t="s">
        <v>11055</v>
      </c>
      <c r="I3053" s="1" t="str">
        <f>LEFT(H3053,9)</f>
        <v>Adventure</v>
      </c>
      <c r="J3053" s="1" t="s">
        <v>1156</v>
      </c>
      <c r="K3053" s="1">
        <v>181737</v>
      </c>
      <c r="L3053" s="1">
        <v>1015</v>
      </c>
      <c r="M3053" s="1" t="s">
        <v>37</v>
      </c>
      <c r="N3053" s="1" t="s">
        <v>38</v>
      </c>
      <c r="O3053" s="1">
        <v>1999</v>
      </c>
      <c r="P3053" s="1">
        <v>7.4</v>
      </c>
    </row>
    <row r="3054" spans="1:16" ht="12.75" x14ac:dyDescent="0.2">
      <c r="A3054" s="1" t="s">
        <v>14902</v>
      </c>
      <c r="B3054" s="1" t="s">
        <v>14901</v>
      </c>
      <c r="C3054" s="1">
        <v>30306281</v>
      </c>
      <c r="D3054" s="1">
        <v>10000000</v>
      </c>
      <c r="E3054" s="1">
        <f t="shared" si="95"/>
        <v>20306281</v>
      </c>
      <c r="F3054" s="1">
        <v>92</v>
      </c>
      <c r="G3054" s="1">
        <v>98</v>
      </c>
      <c r="H3054" s="1" t="s">
        <v>2526</v>
      </c>
      <c r="I3054" s="1" t="str">
        <f t="shared" si="96"/>
        <v>Comedy</v>
      </c>
      <c r="J3054" s="1" t="s">
        <v>4633</v>
      </c>
      <c r="K3054" s="1">
        <v>12388</v>
      </c>
      <c r="L3054" s="1">
        <v>147</v>
      </c>
      <c r="M3054" s="1" t="s">
        <v>37</v>
      </c>
      <c r="N3054" s="1" t="s">
        <v>38</v>
      </c>
      <c r="O3054" s="1">
        <v>2002</v>
      </c>
      <c r="P3054" s="1">
        <v>5.6</v>
      </c>
    </row>
    <row r="3055" spans="1:16" ht="12.75" x14ac:dyDescent="0.2">
      <c r="A3055" s="1" t="s">
        <v>14907</v>
      </c>
      <c r="B3055" s="1" t="s">
        <v>2842</v>
      </c>
      <c r="C3055" s="1">
        <v>29500000</v>
      </c>
      <c r="D3055" s="1">
        <v>10000000</v>
      </c>
      <c r="E3055" s="1">
        <f t="shared" si="95"/>
        <v>19500000</v>
      </c>
      <c r="F3055" s="1">
        <v>78</v>
      </c>
      <c r="G3055" s="1">
        <v>101</v>
      </c>
      <c r="H3055" s="1" t="s">
        <v>14906</v>
      </c>
      <c r="I3055" s="1" t="str">
        <f>LEFT(H3055,7)</f>
        <v>Fantasy</v>
      </c>
      <c r="J3055" s="1" t="s">
        <v>2967</v>
      </c>
      <c r="K3055" s="1">
        <v>25613</v>
      </c>
      <c r="L3055" s="1">
        <v>121</v>
      </c>
      <c r="M3055" s="1" t="s">
        <v>37</v>
      </c>
      <c r="N3055" s="1" t="s">
        <v>38</v>
      </c>
      <c r="O3055" s="1">
        <v>1983</v>
      </c>
      <c r="P3055" s="1">
        <v>6.5</v>
      </c>
    </row>
    <row r="3056" spans="1:16" ht="12.75" x14ac:dyDescent="0.2">
      <c r="A3056" s="1" t="s">
        <v>14910</v>
      </c>
      <c r="B3056" s="1" t="s">
        <v>12290</v>
      </c>
      <c r="C3056" s="1">
        <v>30050028</v>
      </c>
      <c r="D3056" s="1">
        <v>17000000</v>
      </c>
      <c r="E3056" s="1">
        <f t="shared" si="95"/>
        <v>13050028</v>
      </c>
      <c r="F3056" s="1">
        <v>83</v>
      </c>
      <c r="G3056" s="1">
        <v>114</v>
      </c>
      <c r="H3056" s="1" t="s">
        <v>59</v>
      </c>
      <c r="I3056" s="1" t="str">
        <f t="shared" si="96"/>
        <v>Action</v>
      </c>
      <c r="J3056" s="1" t="s">
        <v>1924</v>
      </c>
      <c r="K3056" s="1">
        <v>42987</v>
      </c>
      <c r="L3056" s="1">
        <v>201</v>
      </c>
      <c r="M3056" s="1" t="s">
        <v>37</v>
      </c>
      <c r="N3056" s="1" t="s">
        <v>38</v>
      </c>
      <c r="O3056" s="1">
        <v>1989</v>
      </c>
      <c r="P3056" s="1">
        <v>6.5</v>
      </c>
    </row>
    <row r="3057" spans="1:16" ht="12.75" x14ac:dyDescent="0.2">
      <c r="A3057" s="1" t="s">
        <v>14913</v>
      </c>
      <c r="B3057" s="1" t="s">
        <v>3879</v>
      </c>
      <c r="C3057" s="1">
        <v>29392418</v>
      </c>
      <c r="D3057" s="1">
        <v>10000000</v>
      </c>
      <c r="E3057" s="1">
        <f t="shared" si="95"/>
        <v>19392418</v>
      </c>
      <c r="F3057" s="1">
        <v>8</v>
      </c>
      <c r="G3057" s="1">
        <v>100</v>
      </c>
      <c r="H3057" s="1" t="s">
        <v>1751</v>
      </c>
      <c r="I3057" s="1" t="str">
        <f t="shared" si="96"/>
        <v>Action</v>
      </c>
      <c r="J3057" s="1" t="s">
        <v>801</v>
      </c>
      <c r="K3057" s="1">
        <v>3924</v>
      </c>
      <c r="L3057" s="1">
        <v>26</v>
      </c>
      <c r="M3057" s="1" t="s">
        <v>37</v>
      </c>
      <c r="N3057" s="1" t="s">
        <v>38</v>
      </c>
      <c r="O3057" s="1">
        <v>1994</v>
      </c>
      <c r="P3057" s="1">
        <v>5.8</v>
      </c>
    </row>
    <row r="3058" spans="1:16" ht="12.75" x14ac:dyDescent="0.2">
      <c r="A3058" s="1" t="s">
        <v>14917</v>
      </c>
      <c r="B3058" s="1" t="s">
        <v>9524</v>
      </c>
      <c r="C3058" s="1">
        <v>28563926</v>
      </c>
      <c r="D3058" s="1">
        <v>8500000</v>
      </c>
      <c r="E3058" s="1">
        <f t="shared" si="95"/>
        <v>20063926</v>
      </c>
      <c r="F3058" s="1">
        <v>86</v>
      </c>
      <c r="G3058" s="1">
        <v>85</v>
      </c>
      <c r="H3058" s="1" t="s">
        <v>4074</v>
      </c>
      <c r="I3058" s="1" t="str">
        <f>LEFT(H3058,5)</f>
        <v>Drama</v>
      </c>
      <c r="J3058" s="1" t="s">
        <v>4633</v>
      </c>
      <c r="K3058" s="1">
        <v>16300</v>
      </c>
      <c r="L3058" s="1">
        <v>217</v>
      </c>
      <c r="M3058" s="1" t="s">
        <v>37</v>
      </c>
      <c r="N3058" s="1" t="s">
        <v>38</v>
      </c>
      <c r="O3058" s="1">
        <v>2002</v>
      </c>
      <c r="P3058" s="1">
        <v>5</v>
      </c>
    </row>
    <row r="3059" spans="1:16" ht="12.75" x14ac:dyDescent="0.2">
      <c r="A3059" s="1" t="s">
        <v>14921</v>
      </c>
      <c r="B3059" s="1" t="s">
        <v>14920</v>
      </c>
      <c r="C3059" s="1">
        <v>28435406</v>
      </c>
      <c r="D3059" s="1">
        <v>12000000</v>
      </c>
      <c r="E3059" s="1">
        <f t="shared" si="95"/>
        <v>16435406</v>
      </c>
      <c r="F3059" s="1">
        <v>85</v>
      </c>
      <c r="G3059" s="1">
        <v>103</v>
      </c>
      <c r="H3059" s="1" t="s">
        <v>1680</v>
      </c>
      <c r="I3059" s="1" t="str">
        <f t="shared" si="96"/>
        <v>Comedy</v>
      </c>
      <c r="J3059" s="1" t="s">
        <v>6710</v>
      </c>
      <c r="K3059" s="1">
        <v>37681</v>
      </c>
      <c r="L3059" s="1">
        <v>151</v>
      </c>
      <c r="M3059" s="1" t="s">
        <v>37</v>
      </c>
      <c r="N3059" s="1" t="s">
        <v>38</v>
      </c>
      <c r="O3059" s="1">
        <v>2006</v>
      </c>
      <c r="P3059" s="1">
        <v>5.5</v>
      </c>
    </row>
    <row r="3060" spans="1:16" ht="12.75" x14ac:dyDescent="0.2">
      <c r="A3060" s="1" t="s">
        <v>14924</v>
      </c>
      <c r="B3060" s="1" t="s">
        <v>10443</v>
      </c>
      <c r="C3060" s="1">
        <v>25339117</v>
      </c>
      <c r="D3060" s="1">
        <v>10000000</v>
      </c>
      <c r="E3060" s="1">
        <f t="shared" si="95"/>
        <v>15339117</v>
      </c>
      <c r="F3060" s="1">
        <v>76</v>
      </c>
      <c r="G3060" s="1">
        <v>100</v>
      </c>
      <c r="H3060" s="1" t="s">
        <v>1680</v>
      </c>
      <c r="I3060" s="1" t="str">
        <f t="shared" si="96"/>
        <v>Comedy</v>
      </c>
      <c r="J3060" s="1" t="s">
        <v>2641</v>
      </c>
      <c r="K3060" s="1">
        <v>37885</v>
      </c>
      <c r="L3060" s="1">
        <v>247</v>
      </c>
      <c r="M3060" s="1" t="s">
        <v>37</v>
      </c>
      <c r="N3060" s="1" t="s">
        <v>38</v>
      </c>
      <c r="O3060" s="1">
        <v>1998</v>
      </c>
      <c r="P3060" s="1">
        <v>6.5</v>
      </c>
    </row>
    <row r="3061" spans="1:16" ht="12.75" x14ac:dyDescent="0.2">
      <c r="A3061" s="1" t="s">
        <v>14927</v>
      </c>
      <c r="B3061" s="1" t="s">
        <v>4849</v>
      </c>
      <c r="C3061" s="1">
        <v>25600000</v>
      </c>
      <c r="D3061" s="1">
        <v>10000000</v>
      </c>
      <c r="E3061" s="1">
        <f t="shared" si="95"/>
        <v>15600000</v>
      </c>
      <c r="F3061" s="1">
        <v>60</v>
      </c>
      <c r="G3061" s="1">
        <v>114</v>
      </c>
      <c r="H3061" s="1" t="s">
        <v>1934</v>
      </c>
      <c r="I3061" s="1" t="str">
        <f>LEFT(H3061,5)</f>
        <v>Crime</v>
      </c>
      <c r="J3061" s="1" t="s">
        <v>522</v>
      </c>
      <c r="K3061" s="1">
        <v>57363</v>
      </c>
      <c r="L3061" s="1">
        <v>308</v>
      </c>
      <c r="M3061" s="1" t="s">
        <v>37</v>
      </c>
      <c r="N3061" s="1" t="s">
        <v>38</v>
      </c>
      <c r="O3061" s="1">
        <v>1983</v>
      </c>
      <c r="P3061" s="1">
        <v>7.2</v>
      </c>
    </row>
    <row r="3062" spans="1:16" ht="12.75" x14ac:dyDescent="0.2">
      <c r="A3062" s="1" t="s">
        <v>14932</v>
      </c>
      <c r="B3062" s="1" t="s">
        <v>14931</v>
      </c>
      <c r="D3062" s="1">
        <v>65000000</v>
      </c>
      <c r="E3062" s="1">
        <f t="shared" si="95"/>
        <v>-65000000</v>
      </c>
      <c r="F3062" s="1">
        <v>78</v>
      </c>
      <c r="G3062" s="1">
        <v>102</v>
      </c>
      <c r="H3062" s="1" t="s">
        <v>199</v>
      </c>
      <c r="I3062" s="1" t="str">
        <f>LEFT(H3062,9)</f>
        <v>Adventure</v>
      </c>
      <c r="J3062" s="1" t="s">
        <v>234</v>
      </c>
      <c r="K3062" s="1">
        <v>408</v>
      </c>
      <c r="L3062" s="1">
        <v>6</v>
      </c>
      <c r="M3062" s="1" t="s">
        <v>37</v>
      </c>
      <c r="N3062" s="1" t="s">
        <v>38</v>
      </c>
      <c r="O3062" s="1">
        <v>2016</v>
      </c>
      <c r="P3062" s="1">
        <v>7.3</v>
      </c>
    </row>
    <row r="3063" spans="1:16" ht="12.75" x14ac:dyDescent="0.2">
      <c r="A3063" s="1" t="s">
        <v>13070</v>
      </c>
      <c r="B3063" s="1" t="s">
        <v>5402</v>
      </c>
      <c r="D3063" s="1">
        <v>10000000</v>
      </c>
      <c r="E3063" s="1">
        <f t="shared" si="95"/>
        <v>-10000000</v>
      </c>
      <c r="F3063" s="1">
        <v>112</v>
      </c>
      <c r="G3063" s="1">
        <v>103</v>
      </c>
      <c r="H3063" s="1" t="s">
        <v>4331</v>
      </c>
      <c r="I3063" s="1" t="str">
        <f t="shared" si="96"/>
        <v>Horror</v>
      </c>
      <c r="J3063" s="1" t="s">
        <v>2200</v>
      </c>
      <c r="K3063" s="1">
        <v>44804</v>
      </c>
      <c r="L3063" s="1">
        <v>182</v>
      </c>
      <c r="M3063" s="1" t="s">
        <v>37</v>
      </c>
      <c r="N3063" s="1" t="s">
        <v>38</v>
      </c>
      <c r="O3063" s="1">
        <v>1983</v>
      </c>
      <c r="P3063" s="1">
        <v>7.2</v>
      </c>
    </row>
    <row r="3064" spans="1:16" ht="12.75" x14ac:dyDescent="0.2">
      <c r="A3064" s="1" t="s">
        <v>14940</v>
      </c>
      <c r="B3064" s="1" t="s">
        <v>14938</v>
      </c>
      <c r="C3064" s="1">
        <v>27736779</v>
      </c>
      <c r="D3064" s="1">
        <v>10000000</v>
      </c>
      <c r="E3064" s="1">
        <f t="shared" si="95"/>
        <v>17736779</v>
      </c>
      <c r="F3064" s="1">
        <v>189</v>
      </c>
      <c r="G3064" s="1">
        <v>97</v>
      </c>
      <c r="H3064" s="1" t="s">
        <v>3029</v>
      </c>
      <c r="I3064" s="1" t="str">
        <f t="shared" si="96"/>
        <v>Horror</v>
      </c>
      <c r="J3064" s="1" t="s">
        <v>14939</v>
      </c>
      <c r="K3064" s="1">
        <v>25210</v>
      </c>
      <c r="L3064" s="1">
        <v>126</v>
      </c>
      <c r="M3064" s="1" t="s">
        <v>37</v>
      </c>
      <c r="N3064" s="1" t="s">
        <v>38</v>
      </c>
      <c r="O3064" s="1">
        <v>2015</v>
      </c>
      <c r="P3064" s="1">
        <v>5.2</v>
      </c>
    </row>
    <row r="3065" spans="1:16" ht="12.75" x14ac:dyDescent="0.2">
      <c r="A3065" s="1" t="s">
        <v>14945</v>
      </c>
      <c r="B3065" s="1" t="s">
        <v>14944</v>
      </c>
      <c r="C3065" s="1">
        <v>24397469</v>
      </c>
      <c r="D3065" s="1">
        <v>17000000</v>
      </c>
      <c r="E3065" s="1">
        <f t="shared" si="95"/>
        <v>7397469</v>
      </c>
      <c r="F3065" s="1">
        <v>82</v>
      </c>
      <c r="G3065" s="1">
        <v>116</v>
      </c>
      <c r="H3065" s="1" t="s">
        <v>6198</v>
      </c>
      <c r="I3065" s="1" t="str">
        <f>LEFT(H3065,5)</f>
        <v>Drama</v>
      </c>
      <c r="J3065" s="1" t="s">
        <v>5949</v>
      </c>
      <c r="K3065" s="1">
        <v>5161</v>
      </c>
      <c r="L3065" s="1">
        <v>48</v>
      </c>
      <c r="M3065" s="1" t="s">
        <v>37</v>
      </c>
      <c r="N3065" s="1" t="s">
        <v>38</v>
      </c>
      <c r="O3065" s="1">
        <v>2012</v>
      </c>
      <c r="P3065" s="1">
        <v>5.7</v>
      </c>
    </row>
    <row r="3066" spans="1:16" ht="12.75" x14ac:dyDescent="0.2">
      <c r="A3066" s="1" t="s">
        <v>14948</v>
      </c>
      <c r="B3066" s="1" t="s">
        <v>13403</v>
      </c>
      <c r="C3066" s="1">
        <v>20384136</v>
      </c>
      <c r="D3066" s="1">
        <v>10000000</v>
      </c>
      <c r="E3066" s="1">
        <f t="shared" si="95"/>
        <v>10384136</v>
      </c>
      <c r="F3066" s="1">
        <v>120</v>
      </c>
      <c r="G3066" s="1">
        <v>96</v>
      </c>
      <c r="H3066" s="1" t="s">
        <v>3029</v>
      </c>
      <c r="I3066" s="1" t="str">
        <f t="shared" si="96"/>
        <v>Horror</v>
      </c>
      <c r="J3066" s="1" t="s">
        <v>7688</v>
      </c>
      <c r="K3066" s="1">
        <v>20467</v>
      </c>
      <c r="L3066" s="1">
        <v>371</v>
      </c>
      <c r="M3066" s="1" t="s">
        <v>37</v>
      </c>
      <c r="N3066" s="1" t="s">
        <v>38</v>
      </c>
      <c r="O3066" s="1">
        <v>2001</v>
      </c>
      <c r="P3066" s="1">
        <v>4.7</v>
      </c>
    </row>
    <row r="3067" spans="1:16" ht="12.75" x14ac:dyDescent="0.2">
      <c r="A3067" s="1" t="s">
        <v>14953</v>
      </c>
      <c r="B3067" s="1" t="s">
        <v>14952</v>
      </c>
      <c r="C3067" s="1">
        <v>25464480</v>
      </c>
      <c r="D3067" s="1">
        <v>10000000</v>
      </c>
      <c r="E3067" s="1">
        <f t="shared" si="95"/>
        <v>15464480</v>
      </c>
      <c r="F3067" s="1">
        <v>183</v>
      </c>
      <c r="G3067" s="1">
        <v>98</v>
      </c>
      <c r="H3067" s="1" t="s">
        <v>5031</v>
      </c>
      <c r="I3067" s="1" t="str">
        <f>LEFT(H3067,7)</f>
        <v>Mystery</v>
      </c>
      <c r="J3067" s="1" t="s">
        <v>1971</v>
      </c>
      <c r="K3067" s="1">
        <v>63108</v>
      </c>
      <c r="L3067" s="1">
        <v>330</v>
      </c>
      <c r="M3067" s="1" t="s">
        <v>37</v>
      </c>
      <c r="N3067" s="1" t="s">
        <v>38</v>
      </c>
      <c r="O3067" s="1">
        <v>2009</v>
      </c>
      <c r="P3067" s="1">
        <v>5.9</v>
      </c>
    </row>
    <row r="3068" spans="1:16" ht="12.75" x14ac:dyDescent="0.2">
      <c r="A3068" s="1" t="s">
        <v>14956</v>
      </c>
      <c r="B3068" s="1" t="s">
        <v>11680</v>
      </c>
      <c r="C3068" s="1">
        <v>20338609</v>
      </c>
      <c r="D3068" s="1">
        <v>10000000</v>
      </c>
      <c r="E3068" s="1">
        <f t="shared" si="95"/>
        <v>10338609</v>
      </c>
      <c r="F3068" s="1">
        <v>211</v>
      </c>
      <c r="G3068" s="1">
        <v>105</v>
      </c>
      <c r="H3068" s="1" t="s">
        <v>5509</v>
      </c>
      <c r="I3068" s="1" t="str">
        <f t="shared" si="96"/>
        <v>Comedy</v>
      </c>
      <c r="J3068" s="1" t="s">
        <v>2376</v>
      </c>
      <c r="K3068" s="1">
        <v>19655</v>
      </c>
      <c r="L3068" s="1">
        <v>280</v>
      </c>
      <c r="M3068" s="1" t="s">
        <v>37</v>
      </c>
      <c r="N3068" s="1" t="s">
        <v>38</v>
      </c>
      <c r="O3068" s="1">
        <v>2006</v>
      </c>
      <c r="P3068" s="1">
        <v>6.8</v>
      </c>
    </row>
    <row r="3069" spans="1:16" ht="12.75" x14ac:dyDescent="0.2">
      <c r="A3069" s="1" t="s">
        <v>14960</v>
      </c>
      <c r="B3069" s="1" t="s">
        <v>14959</v>
      </c>
      <c r="C3069" s="1">
        <v>18272447</v>
      </c>
      <c r="D3069" s="1">
        <v>10000000</v>
      </c>
      <c r="E3069" s="1">
        <f t="shared" si="95"/>
        <v>8272447</v>
      </c>
      <c r="F3069" s="1">
        <v>14</v>
      </c>
      <c r="G3069" s="1">
        <v>123</v>
      </c>
      <c r="H3069" s="1" t="s">
        <v>4074</v>
      </c>
      <c r="I3069" s="1" t="str">
        <f>LEFT(H3069,5)</f>
        <v>Drama</v>
      </c>
      <c r="J3069" s="1" t="s">
        <v>13081</v>
      </c>
      <c r="K3069" s="1">
        <v>3119</v>
      </c>
      <c r="L3069" s="1">
        <v>35</v>
      </c>
      <c r="M3069" s="1" t="s">
        <v>37</v>
      </c>
      <c r="N3069" s="1" t="s">
        <v>38</v>
      </c>
      <c r="O3069" s="1">
        <v>1993</v>
      </c>
      <c r="P3069" s="1">
        <v>5.9</v>
      </c>
    </row>
    <row r="3070" spans="1:16" ht="12.75" x14ac:dyDescent="0.2">
      <c r="A3070" s="1" t="s">
        <v>14965</v>
      </c>
      <c r="B3070" s="1" t="s">
        <v>14963</v>
      </c>
      <c r="D3070" s="1">
        <v>10000000</v>
      </c>
      <c r="E3070" s="1">
        <f t="shared" si="95"/>
        <v>-10000000</v>
      </c>
      <c r="F3070" s="1">
        <v>54</v>
      </c>
      <c r="G3070" s="1">
        <v>107</v>
      </c>
      <c r="H3070" s="1" t="s">
        <v>59</v>
      </c>
      <c r="I3070" s="1" t="str">
        <f t="shared" si="96"/>
        <v>Action</v>
      </c>
      <c r="J3070" s="1" t="s">
        <v>9449</v>
      </c>
      <c r="K3070" s="1">
        <v>6143</v>
      </c>
      <c r="L3070" s="1">
        <v>90</v>
      </c>
      <c r="M3070" s="1" t="s">
        <v>37</v>
      </c>
      <c r="N3070" s="1" t="s">
        <v>38</v>
      </c>
      <c r="O3070" s="1">
        <v>1985</v>
      </c>
      <c r="P3070" s="1">
        <v>5.3</v>
      </c>
    </row>
    <row r="3071" spans="1:16" ht="12.75" x14ac:dyDescent="0.2">
      <c r="A3071" s="1" t="s">
        <v>14969</v>
      </c>
      <c r="B3071" s="1" t="s">
        <v>6799</v>
      </c>
      <c r="C3071" s="1">
        <v>17378977</v>
      </c>
      <c r="E3071" s="1">
        <f t="shared" si="95"/>
        <v>17378977</v>
      </c>
      <c r="F3071" s="1">
        <v>55</v>
      </c>
      <c r="G3071" s="1">
        <v>112</v>
      </c>
      <c r="H3071" s="1" t="s">
        <v>5787</v>
      </c>
      <c r="I3071" s="1" t="str">
        <f t="shared" si="96"/>
        <v>Comedy</v>
      </c>
      <c r="J3071" s="1" t="s">
        <v>8430</v>
      </c>
      <c r="K3071" s="1">
        <v>5585</v>
      </c>
      <c r="L3071" s="1">
        <v>75</v>
      </c>
      <c r="M3071" s="1" t="s">
        <v>37</v>
      </c>
      <c r="N3071" s="1" t="s">
        <v>38</v>
      </c>
      <c r="O3071" s="1">
        <v>2005</v>
      </c>
      <c r="P3071" s="1">
        <v>6</v>
      </c>
    </row>
    <row r="3072" spans="1:16" ht="12.75" x14ac:dyDescent="0.2">
      <c r="A3072" s="1" t="s">
        <v>14972</v>
      </c>
      <c r="B3072" s="1" t="s">
        <v>5381</v>
      </c>
      <c r="C3072" s="1">
        <v>17096053</v>
      </c>
      <c r="D3072" s="1">
        <v>9000000</v>
      </c>
      <c r="E3072" s="1">
        <f t="shared" si="95"/>
        <v>8096053</v>
      </c>
      <c r="F3072" s="1">
        <v>179</v>
      </c>
      <c r="G3072" s="1">
        <v>93</v>
      </c>
      <c r="H3072" s="1" t="s">
        <v>2526</v>
      </c>
      <c r="I3072" s="1" t="str">
        <f t="shared" si="96"/>
        <v>Comedy</v>
      </c>
      <c r="J3072" s="1" t="s">
        <v>546</v>
      </c>
      <c r="K3072" s="1">
        <v>134458</v>
      </c>
      <c r="L3072" s="1">
        <v>640</v>
      </c>
      <c r="M3072" s="1" t="s">
        <v>37</v>
      </c>
      <c r="N3072" s="1" t="s">
        <v>38</v>
      </c>
      <c r="O3072" s="1">
        <v>1998</v>
      </c>
      <c r="P3072" s="1">
        <v>7.7</v>
      </c>
    </row>
    <row r="3073" spans="1:16" ht="12.75" x14ac:dyDescent="0.2">
      <c r="A3073" s="1" t="s">
        <v>14975</v>
      </c>
      <c r="B3073" s="1" t="s">
        <v>6528</v>
      </c>
      <c r="C3073" s="1">
        <v>21371425</v>
      </c>
      <c r="D3073" s="1">
        <v>10000000</v>
      </c>
      <c r="E3073" s="1">
        <f t="shared" si="95"/>
        <v>11371425</v>
      </c>
      <c r="F3073" s="1">
        <v>221</v>
      </c>
      <c r="G3073" s="1">
        <v>97</v>
      </c>
      <c r="H3073" s="1" t="s">
        <v>2812</v>
      </c>
      <c r="I3073" s="1" t="str">
        <f t="shared" si="96"/>
        <v>Action</v>
      </c>
      <c r="J3073" s="1" t="s">
        <v>3735</v>
      </c>
      <c r="K3073" s="1">
        <v>76199</v>
      </c>
      <c r="L3073" s="1">
        <v>944</v>
      </c>
      <c r="M3073" s="1" t="s">
        <v>37</v>
      </c>
      <c r="N3073" s="1" t="s">
        <v>38</v>
      </c>
      <c r="O3073" s="1">
        <v>2010</v>
      </c>
      <c r="P3073" s="1">
        <v>4.4000000000000004</v>
      </c>
    </row>
    <row r="3074" spans="1:16" ht="12.75" x14ac:dyDescent="0.2">
      <c r="A3074" s="1" t="s">
        <v>14979</v>
      </c>
      <c r="B3074" s="1" t="s">
        <v>4536</v>
      </c>
      <c r="C3074" s="1">
        <v>33071558</v>
      </c>
      <c r="D3074" s="1">
        <v>10000000</v>
      </c>
      <c r="E3074" s="1">
        <f t="shared" si="95"/>
        <v>23071558</v>
      </c>
      <c r="F3074" s="1">
        <v>158</v>
      </c>
      <c r="G3074" s="1">
        <v>122</v>
      </c>
      <c r="H3074" s="1" t="s">
        <v>2526</v>
      </c>
      <c r="I3074" s="1" t="str">
        <f t="shared" si="96"/>
        <v>Comedy</v>
      </c>
      <c r="J3074" s="1" t="s">
        <v>14978</v>
      </c>
      <c r="K3074" s="1">
        <v>22369</v>
      </c>
      <c r="L3074" s="1">
        <v>100</v>
      </c>
      <c r="M3074" s="1" t="s">
        <v>37</v>
      </c>
      <c r="N3074" s="1" t="s">
        <v>56</v>
      </c>
      <c r="O3074" s="1">
        <v>2015</v>
      </c>
      <c r="P3074" s="1">
        <v>6.6</v>
      </c>
    </row>
    <row r="3075" spans="1:16" ht="12.75" x14ac:dyDescent="0.2">
      <c r="A3075" s="1" t="s">
        <v>14984</v>
      </c>
      <c r="B3075" s="1" t="s">
        <v>14983</v>
      </c>
      <c r="C3075" s="1">
        <v>17655201</v>
      </c>
      <c r="D3075" s="1">
        <v>10000000</v>
      </c>
      <c r="E3075" s="1">
        <f t="shared" ref="E3075:E3138" si="97">C3075-D3075</f>
        <v>7655201</v>
      </c>
      <c r="F3075" s="1">
        <v>73</v>
      </c>
      <c r="G3075" s="1">
        <v>101</v>
      </c>
      <c r="H3075" s="1" t="s">
        <v>7143</v>
      </c>
      <c r="I3075" s="1" t="str">
        <f>LEFT(H3075,5)</f>
        <v>Drama</v>
      </c>
      <c r="J3075" s="1" t="s">
        <v>688</v>
      </c>
      <c r="K3075" s="1">
        <v>4719</v>
      </c>
      <c r="L3075" s="1">
        <v>24</v>
      </c>
      <c r="M3075" s="1" t="s">
        <v>37</v>
      </c>
      <c r="N3075" s="1" t="s">
        <v>38</v>
      </c>
      <c r="O3075" s="1">
        <v>2008</v>
      </c>
      <c r="P3075" s="1">
        <v>6.7</v>
      </c>
    </row>
    <row r="3076" spans="1:16" ht="12.75" x14ac:dyDescent="0.2">
      <c r="A3076" s="1" t="s">
        <v>14987</v>
      </c>
      <c r="B3076" s="1" t="s">
        <v>11561</v>
      </c>
      <c r="C3076" s="1">
        <v>16247775</v>
      </c>
      <c r="D3076" s="1">
        <v>25000000</v>
      </c>
      <c r="E3076" s="1">
        <f t="shared" si="97"/>
        <v>-8752225</v>
      </c>
      <c r="F3076" s="1">
        <v>65</v>
      </c>
      <c r="G3076" s="1">
        <v>100</v>
      </c>
      <c r="H3076" s="1" t="s">
        <v>2716</v>
      </c>
      <c r="I3076" s="1" t="str">
        <f t="shared" ref="I3076:I3136" si="98">LEFT(H3076,6)</f>
        <v>Comedy</v>
      </c>
      <c r="J3076" s="1" t="s">
        <v>9437</v>
      </c>
      <c r="K3076" s="1">
        <v>23527</v>
      </c>
      <c r="L3076" s="1">
        <v>104</v>
      </c>
      <c r="M3076" s="1" t="s">
        <v>37</v>
      </c>
      <c r="N3076" s="1" t="s">
        <v>38</v>
      </c>
      <c r="O3076" s="1">
        <v>2005</v>
      </c>
      <c r="P3076" s="1">
        <v>5.5</v>
      </c>
    </row>
    <row r="3077" spans="1:16" ht="12.75" x14ac:dyDescent="0.2">
      <c r="A3077" s="1" t="s">
        <v>14990</v>
      </c>
      <c r="B3077" s="1" t="s">
        <v>5075</v>
      </c>
      <c r="C3077" s="1">
        <v>16153600</v>
      </c>
      <c r="D3077" s="1">
        <v>10000000</v>
      </c>
      <c r="E3077" s="1">
        <f t="shared" si="97"/>
        <v>6153600</v>
      </c>
      <c r="F3077" s="1">
        <v>23</v>
      </c>
      <c r="G3077" s="1">
        <v>129</v>
      </c>
      <c r="H3077" s="1" t="s">
        <v>7836</v>
      </c>
      <c r="I3077" s="1" t="str">
        <f>LEFT(H3077,5)</f>
        <v>Drama</v>
      </c>
      <c r="J3077" s="1" t="s">
        <v>1726</v>
      </c>
      <c r="K3077" s="1">
        <v>8295</v>
      </c>
      <c r="L3077" s="1">
        <v>30</v>
      </c>
      <c r="M3077" s="1" t="s">
        <v>37</v>
      </c>
      <c r="N3077" s="1" t="s">
        <v>38</v>
      </c>
      <c r="O3077" s="1">
        <v>1990</v>
      </c>
      <c r="P3077" s="1">
        <v>6.5</v>
      </c>
    </row>
    <row r="3078" spans="1:16" ht="12.75" x14ac:dyDescent="0.2">
      <c r="A3078" s="1" t="s">
        <v>14995</v>
      </c>
      <c r="B3078" s="1" t="s">
        <v>4981</v>
      </c>
      <c r="C3078" s="1">
        <v>16033556</v>
      </c>
      <c r="D3078" s="1">
        <v>10000000</v>
      </c>
      <c r="E3078" s="1">
        <f t="shared" si="97"/>
        <v>6033556</v>
      </c>
      <c r="F3078" s="1">
        <v>63</v>
      </c>
      <c r="G3078" s="1">
        <v>81</v>
      </c>
      <c r="H3078" s="1" t="s">
        <v>2135</v>
      </c>
      <c r="I3078" s="1" t="str">
        <f t="shared" si="98"/>
        <v>Action</v>
      </c>
      <c r="J3078" s="1" t="s">
        <v>4981</v>
      </c>
      <c r="K3078" s="1">
        <v>37901</v>
      </c>
      <c r="L3078" s="1">
        <v>518</v>
      </c>
      <c r="M3078" s="1" t="s">
        <v>37</v>
      </c>
      <c r="N3078" s="1" t="s">
        <v>38</v>
      </c>
      <c r="O3078" s="1">
        <v>2002</v>
      </c>
      <c r="P3078" s="1">
        <v>6.2</v>
      </c>
    </row>
    <row r="3079" spans="1:16" ht="12.75" x14ac:dyDescent="0.2">
      <c r="A3079" s="1" t="s">
        <v>15000</v>
      </c>
      <c r="B3079" s="1" t="s">
        <v>1901</v>
      </c>
      <c r="C3079" s="1">
        <v>16667084</v>
      </c>
      <c r="D3079" s="1">
        <v>11000000</v>
      </c>
      <c r="E3079" s="1">
        <f t="shared" si="97"/>
        <v>5667084</v>
      </c>
      <c r="F3079" s="1">
        <v>132</v>
      </c>
      <c r="G3079" s="1">
        <v>96</v>
      </c>
      <c r="H3079" s="1" t="s">
        <v>12638</v>
      </c>
      <c r="I3079" s="1" t="str">
        <f t="shared" si="98"/>
        <v>Comedy</v>
      </c>
      <c r="J3079" s="1" t="s">
        <v>14999</v>
      </c>
      <c r="K3079" s="1">
        <v>90070</v>
      </c>
      <c r="L3079" s="1">
        <v>248</v>
      </c>
      <c r="M3079" s="1" t="s">
        <v>37</v>
      </c>
      <c r="N3079" s="1" t="s">
        <v>38</v>
      </c>
      <c r="O3079" s="1">
        <v>1990</v>
      </c>
      <c r="P3079" s="1">
        <v>7.1</v>
      </c>
    </row>
    <row r="3080" spans="1:16" ht="12.75" x14ac:dyDescent="0.2">
      <c r="A3080" s="1" t="s">
        <v>15006</v>
      </c>
      <c r="B3080" s="1" t="s">
        <v>15004</v>
      </c>
      <c r="C3080" s="1">
        <v>15417771</v>
      </c>
      <c r="D3080" s="1">
        <v>12600000</v>
      </c>
      <c r="E3080" s="1">
        <f t="shared" si="97"/>
        <v>2817771</v>
      </c>
      <c r="F3080" s="1">
        <v>191</v>
      </c>
      <c r="G3080" s="1">
        <v>84</v>
      </c>
      <c r="H3080" s="1" t="s">
        <v>5543</v>
      </c>
      <c r="I3080" s="1" t="str">
        <f t="shared" si="98"/>
        <v>Horror</v>
      </c>
      <c r="J3080" s="1" t="s">
        <v>4370</v>
      </c>
      <c r="K3080" s="1">
        <v>87494</v>
      </c>
      <c r="L3080" s="1">
        <v>540</v>
      </c>
      <c r="M3080" s="1" t="s">
        <v>37</v>
      </c>
      <c r="N3080" s="1" t="s">
        <v>38</v>
      </c>
      <c r="O3080" s="1">
        <v>2003</v>
      </c>
      <c r="P3080" s="1">
        <v>6.1</v>
      </c>
    </row>
    <row r="3081" spans="1:16" ht="12.75" x14ac:dyDescent="0.2">
      <c r="A3081" s="1" t="s">
        <v>15010</v>
      </c>
      <c r="B3081" s="1" t="s">
        <v>4355</v>
      </c>
      <c r="D3081" s="1">
        <v>10000000</v>
      </c>
      <c r="E3081" s="1">
        <f t="shared" si="97"/>
        <v>-10000000</v>
      </c>
      <c r="F3081" s="1">
        <v>52</v>
      </c>
      <c r="G3081" s="1">
        <v>100</v>
      </c>
      <c r="H3081" s="1" t="s">
        <v>15009</v>
      </c>
      <c r="I3081" s="1" t="str">
        <f>LEFT(H3081,7)</f>
        <v>Western</v>
      </c>
      <c r="J3081" s="1" t="s">
        <v>535</v>
      </c>
      <c r="K3081" s="1">
        <v>7322</v>
      </c>
      <c r="L3081" s="1">
        <v>78</v>
      </c>
      <c r="M3081" s="1" t="s">
        <v>37</v>
      </c>
      <c r="N3081" s="1" t="s">
        <v>38</v>
      </c>
      <c r="O3081" s="1">
        <v>1980</v>
      </c>
      <c r="P3081" s="1">
        <v>7.1</v>
      </c>
    </row>
    <row r="3082" spans="1:16" ht="12.75" x14ac:dyDescent="0.2">
      <c r="A3082" s="1" t="s">
        <v>15014</v>
      </c>
      <c r="B3082" s="1" t="s">
        <v>13029</v>
      </c>
      <c r="C3082" s="1">
        <v>15156200</v>
      </c>
      <c r="D3082" s="1">
        <v>30000000</v>
      </c>
      <c r="E3082" s="1">
        <f t="shared" si="97"/>
        <v>-14843800</v>
      </c>
      <c r="F3082" s="1">
        <v>91</v>
      </c>
      <c r="G3082" s="1">
        <v>110</v>
      </c>
      <c r="H3082" s="1" t="s">
        <v>1119</v>
      </c>
      <c r="I3082" s="1" t="str">
        <f t="shared" si="98"/>
        <v>Action</v>
      </c>
      <c r="J3082" s="1" t="s">
        <v>15013</v>
      </c>
      <c r="K3082" s="1">
        <v>15358</v>
      </c>
      <c r="L3082" s="1">
        <v>131</v>
      </c>
      <c r="M3082" s="1" t="s">
        <v>37</v>
      </c>
      <c r="N3082" s="1" t="s">
        <v>38</v>
      </c>
      <c r="O3082" s="1">
        <v>1999</v>
      </c>
      <c r="P3082" s="1">
        <v>6</v>
      </c>
    </row>
    <row r="3083" spans="1:16" ht="12.75" x14ac:dyDescent="0.2">
      <c r="A3083" s="1" t="s">
        <v>15017</v>
      </c>
      <c r="B3083" s="1" t="s">
        <v>11998</v>
      </c>
      <c r="C3083" s="1">
        <v>21589307</v>
      </c>
      <c r="D3083" s="1">
        <v>10000000</v>
      </c>
      <c r="E3083" s="1">
        <f t="shared" si="97"/>
        <v>11589307</v>
      </c>
      <c r="F3083" s="1">
        <v>368</v>
      </c>
      <c r="G3083" s="1">
        <v>130</v>
      </c>
      <c r="H3083" s="1" t="s">
        <v>3408</v>
      </c>
      <c r="I3083" s="1" t="str">
        <f t="shared" si="98"/>
        <v>Drama</v>
      </c>
      <c r="J3083" s="1" t="s">
        <v>659</v>
      </c>
      <c r="K3083" s="1">
        <v>135286</v>
      </c>
      <c r="L3083" s="1">
        <v>261</v>
      </c>
      <c r="M3083" s="1" t="s">
        <v>37</v>
      </c>
      <c r="N3083" s="1" t="s">
        <v>38</v>
      </c>
      <c r="O3083" s="1">
        <v>2012</v>
      </c>
      <c r="P3083" s="1">
        <v>7.4</v>
      </c>
    </row>
    <row r="3084" spans="1:16" ht="12.75" x14ac:dyDescent="0.2">
      <c r="A3084" s="1" t="s">
        <v>15021</v>
      </c>
      <c r="B3084" s="1" t="s">
        <v>15020</v>
      </c>
      <c r="C3084" s="1">
        <v>20339754</v>
      </c>
      <c r="D3084" s="1">
        <v>10000000</v>
      </c>
      <c r="E3084" s="1">
        <f t="shared" si="97"/>
        <v>10339754</v>
      </c>
      <c r="F3084" s="1">
        <v>89</v>
      </c>
      <c r="G3084" s="1">
        <v>84</v>
      </c>
      <c r="H3084" s="1" t="s">
        <v>1008</v>
      </c>
      <c r="I3084" s="1" t="str">
        <f t="shared" si="98"/>
        <v>Comedy</v>
      </c>
      <c r="J3084" s="1" t="s">
        <v>7910</v>
      </c>
      <c r="K3084" s="1">
        <v>23928</v>
      </c>
      <c r="L3084" s="1">
        <v>73</v>
      </c>
      <c r="M3084" s="1" t="s">
        <v>37</v>
      </c>
      <c r="N3084" s="1" t="s">
        <v>38</v>
      </c>
      <c r="O3084" s="1">
        <v>2007</v>
      </c>
      <c r="P3084" s="1">
        <v>5.9</v>
      </c>
    </row>
    <row r="3085" spans="1:16" ht="12.75" x14ac:dyDescent="0.2">
      <c r="A3085" s="1" t="s">
        <v>15028</v>
      </c>
      <c r="B3085" s="1" t="s">
        <v>15025</v>
      </c>
      <c r="C3085" s="1">
        <v>28873374</v>
      </c>
      <c r="D3085" s="1">
        <v>10000000</v>
      </c>
      <c r="E3085" s="1">
        <f t="shared" si="97"/>
        <v>18873374</v>
      </c>
      <c r="F3085" s="1">
        <v>83</v>
      </c>
      <c r="G3085" s="1">
        <v>106</v>
      </c>
      <c r="H3085" s="1" t="s">
        <v>4067</v>
      </c>
      <c r="I3085" s="1" t="str">
        <f>LEFT(H3085,11)</f>
        <v>Documentary</v>
      </c>
      <c r="J3085" s="1" t="s">
        <v>15027</v>
      </c>
      <c r="K3085" s="1">
        <v>22161</v>
      </c>
      <c r="L3085" s="1">
        <v>68</v>
      </c>
      <c r="M3085" s="1" t="s">
        <v>37</v>
      </c>
      <c r="N3085" s="1" t="s">
        <v>38</v>
      </c>
      <c r="O3085" s="1">
        <v>2013</v>
      </c>
      <c r="P3085" s="1">
        <v>4.0999999999999996</v>
      </c>
    </row>
    <row r="3086" spans="1:16" ht="12.75" x14ac:dyDescent="0.2">
      <c r="A3086" s="1" t="s">
        <v>15033</v>
      </c>
      <c r="B3086" s="1" t="s">
        <v>15032</v>
      </c>
      <c r="C3086" s="1">
        <v>15102127</v>
      </c>
      <c r="E3086" s="1">
        <f t="shared" si="97"/>
        <v>15102127</v>
      </c>
      <c r="F3086" s="1">
        <v>83</v>
      </c>
      <c r="G3086" s="1">
        <v>89</v>
      </c>
      <c r="H3086" s="1" t="s">
        <v>1670</v>
      </c>
      <c r="I3086" s="1" t="str">
        <f t="shared" si="98"/>
        <v>Comedy</v>
      </c>
      <c r="J3086" s="1" t="s">
        <v>4495</v>
      </c>
      <c r="K3086" s="1">
        <v>17790</v>
      </c>
      <c r="L3086" s="1">
        <v>59</v>
      </c>
      <c r="M3086" s="1" t="s">
        <v>37</v>
      </c>
      <c r="N3086" s="1" t="s">
        <v>38</v>
      </c>
      <c r="O3086" s="1">
        <v>2009</v>
      </c>
      <c r="P3086" s="1">
        <v>5.8</v>
      </c>
    </row>
    <row r="3087" spans="1:16" ht="12.75" x14ac:dyDescent="0.2">
      <c r="A3087" s="1" t="s">
        <v>15037</v>
      </c>
      <c r="B3087" s="1" t="s">
        <v>15036</v>
      </c>
      <c r="C3087" s="1">
        <v>13684949</v>
      </c>
      <c r="D3087" s="1">
        <v>3000000</v>
      </c>
      <c r="E3087" s="1">
        <f t="shared" si="97"/>
        <v>10684949</v>
      </c>
      <c r="F3087" s="1">
        <v>33</v>
      </c>
      <c r="G3087" s="1">
        <v>76</v>
      </c>
      <c r="H3087" s="1" t="s">
        <v>470</v>
      </c>
      <c r="I3087" s="1" t="str">
        <f>LEFT(H3087,9)</f>
        <v>Adventure</v>
      </c>
      <c r="J3087" s="1" t="s">
        <v>2618</v>
      </c>
      <c r="K3087" s="1">
        <v>4564</v>
      </c>
      <c r="L3087" s="1">
        <v>43</v>
      </c>
      <c r="M3087" s="1" t="s">
        <v>37</v>
      </c>
      <c r="N3087" s="1" t="s">
        <v>38</v>
      </c>
      <c r="O3087" s="1">
        <v>2002</v>
      </c>
      <c r="P3087" s="1">
        <v>5.9</v>
      </c>
    </row>
    <row r="3088" spans="1:16" ht="12.75" x14ac:dyDescent="0.2">
      <c r="A3088" s="1" t="s">
        <v>15040</v>
      </c>
      <c r="B3088" s="1" t="s">
        <v>14610</v>
      </c>
      <c r="C3088" s="1">
        <v>14597405</v>
      </c>
      <c r="D3088" s="1">
        <v>6400000</v>
      </c>
      <c r="E3088" s="1">
        <f t="shared" si="97"/>
        <v>8197405</v>
      </c>
      <c r="F3088" s="1">
        <v>386</v>
      </c>
      <c r="G3088" s="1">
        <v>99</v>
      </c>
      <c r="H3088" s="1" t="s">
        <v>1543</v>
      </c>
      <c r="I3088" s="1" t="str">
        <f>LEFT(H3088,9)</f>
        <v>Biography</v>
      </c>
      <c r="J3088" s="1" t="s">
        <v>445</v>
      </c>
      <c r="K3088" s="1">
        <v>71679</v>
      </c>
      <c r="L3088" s="1">
        <v>216</v>
      </c>
      <c r="M3088" s="1" t="s">
        <v>37</v>
      </c>
      <c r="N3088" s="1" t="s">
        <v>56</v>
      </c>
      <c r="O3088" s="1">
        <v>2011</v>
      </c>
      <c r="P3088" s="1">
        <v>7</v>
      </c>
    </row>
    <row r="3089" spans="1:16" ht="12.75" x14ac:dyDescent="0.2">
      <c r="A3089" s="1" t="s">
        <v>15043</v>
      </c>
      <c r="B3089" s="1" t="s">
        <v>6867</v>
      </c>
      <c r="C3089" s="1">
        <v>12570442</v>
      </c>
      <c r="D3089" s="1">
        <v>10000000</v>
      </c>
      <c r="E3089" s="1">
        <f t="shared" si="97"/>
        <v>2570442</v>
      </c>
      <c r="F3089" s="1">
        <v>191</v>
      </c>
      <c r="G3089" s="1">
        <v>96</v>
      </c>
      <c r="H3089" s="1" t="s">
        <v>5315</v>
      </c>
      <c r="I3089" s="1" t="str">
        <f t="shared" si="98"/>
        <v>Comedy</v>
      </c>
      <c r="J3089" s="1" t="s">
        <v>1542</v>
      </c>
      <c r="K3089" s="1">
        <v>40514</v>
      </c>
      <c r="L3089" s="1">
        <v>234</v>
      </c>
      <c r="M3089" s="1" t="s">
        <v>37</v>
      </c>
      <c r="N3089" s="1" t="s">
        <v>38</v>
      </c>
      <c r="O3089" s="1">
        <v>2005</v>
      </c>
      <c r="P3089" s="1">
        <v>6.8</v>
      </c>
    </row>
    <row r="3090" spans="1:16" ht="12.75" x14ac:dyDescent="0.2">
      <c r="A3090" s="1" t="s">
        <v>15047</v>
      </c>
      <c r="B3090" s="1" t="s">
        <v>15046</v>
      </c>
      <c r="C3090" s="1">
        <v>12514138</v>
      </c>
      <c r="D3090" s="1">
        <v>10000000</v>
      </c>
      <c r="E3090" s="1">
        <f t="shared" si="97"/>
        <v>2514138</v>
      </c>
      <c r="F3090" s="1">
        <v>16</v>
      </c>
      <c r="G3090" s="1">
        <v>104</v>
      </c>
      <c r="H3090" s="1" t="s">
        <v>213</v>
      </c>
      <c r="I3090" s="1" t="str">
        <f>LEFT(H3090,5)</f>
        <v>Drama</v>
      </c>
      <c r="J3090" s="1" t="s">
        <v>4442</v>
      </c>
      <c r="K3090" s="1">
        <v>2801</v>
      </c>
      <c r="L3090" s="1">
        <v>28</v>
      </c>
      <c r="M3090" s="1" t="s">
        <v>37</v>
      </c>
      <c r="N3090" s="1" t="s">
        <v>38</v>
      </c>
      <c r="O3090" s="1">
        <v>1997</v>
      </c>
      <c r="P3090" s="1">
        <v>7.4</v>
      </c>
    </row>
    <row r="3091" spans="1:16" ht="12.75" x14ac:dyDescent="0.2">
      <c r="A3091" s="1" t="s">
        <v>15051</v>
      </c>
      <c r="B3091" s="1" t="s">
        <v>15050</v>
      </c>
      <c r="C3091" s="1">
        <v>43771291</v>
      </c>
      <c r="D3091" s="1">
        <v>5000000</v>
      </c>
      <c r="E3091" s="1">
        <f t="shared" si="97"/>
        <v>38771291</v>
      </c>
      <c r="F3091" s="1">
        <v>297</v>
      </c>
      <c r="G3091" s="1">
        <v>108</v>
      </c>
      <c r="H3091" s="1" t="s">
        <v>851</v>
      </c>
      <c r="I3091" s="1" t="str">
        <f>LEFT(H3091,7)</f>
        <v>Mystery</v>
      </c>
      <c r="J3091" s="1" t="s">
        <v>6501</v>
      </c>
      <c r="K3091" s="1">
        <v>79909</v>
      </c>
      <c r="L3091" s="1">
        <v>279</v>
      </c>
      <c r="M3091" s="1" t="s">
        <v>37</v>
      </c>
      <c r="N3091" s="1" t="s">
        <v>38</v>
      </c>
      <c r="O3091" s="1">
        <v>2015</v>
      </c>
      <c r="P3091" s="1">
        <v>7.1</v>
      </c>
    </row>
    <row r="3092" spans="1:16" ht="12.75" x14ac:dyDescent="0.2">
      <c r="A3092" s="1" t="s">
        <v>15057</v>
      </c>
      <c r="B3092" s="1" t="s">
        <v>15054</v>
      </c>
      <c r="C3092" s="1">
        <v>11703287</v>
      </c>
      <c r="D3092" s="1">
        <v>10000000</v>
      </c>
      <c r="E3092" s="1">
        <f t="shared" si="97"/>
        <v>1703287</v>
      </c>
      <c r="F3092" s="1">
        <v>47</v>
      </c>
      <c r="G3092" s="1">
        <v>108</v>
      </c>
      <c r="H3092" s="1" t="s">
        <v>7042</v>
      </c>
      <c r="I3092" s="1" t="str">
        <f>LEFT(H3092,9)</f>
        <v>Adventure</v>
      </c>
      <c r="J3092" s="1" t="s">
        <v>15056</v>
      </c>
      <c r="K3092" s="1">
        <v>4360</v>
      </c>
      <c r="L3092" s="1">
        <v>148</v>
      </c>
      <c r="M3092" s="1" t="s">
        <v>37</v>
      </c>
      <c r="N3092" s="1" t="s">
        <v>38</v>
      </c>
      <c r="O3092" s="1">
        <v>2005</v>
      </c>
      <c r="P3092" s="1">
        <v>7</v>
      </c>
    </row>
    <row r="3093" spans="1:16" ht="12.75" x14ac:dyDescent="0.2">
      <c r="A3093" s="1" t="s">
        <v>15061</v>
      </c>
      <c r="B3093" s="1" t="s">
        <v>7539</v>
      </c>
      <c r="C3093" s="1">
        <v>11560259</v>
      </c>
      <c r="D3093" s="1">
        <v>22000000</v>
      </c>
      <c r="E3093" s="1">
        <f t="shared" si="97"/>
        <v>-10439741</v>
      </c>
      <c r="F3093" s="1">
        <v>63</v>
      </c>
      <c r="G3093" s="1">
        <v>87</v>
      </c>
      <c r="H3093" s="1" t="s">
        <v>1680</v>
      </c>
      <c r="I3093" s="1" t="str">
        <f t="shared" si="98"/>
        <v>Comedy</v>
      </c>
      <c r="J3093" s="1" t="s">
        <v>289</v>
      </c>
      <c r="K3093" s="1">
        <v>15617</v>
      </c>
      <c r="L3093" s="1">
        <v>180</v>
      </c>
      <c r="M3093" s="1" t="s">
        <v>37</v>
      </c>
      <c r="N3093" s="1" t="s">
        <v>38</v>
      </c>
      <c r="O3093" s="1">
        <v>2001</v>
      </c>
      <c r="P3093" s="1">
        <v>5.8</v>
      </c>
    </row>
    <row r="3094" spans="1:16" ht="12.75" x14ac:dyDescent="0.2">
      <c r="A3094" s="1" t="s">
        <v>15064</v>
      </c>
      <c r="B3094" s="1" t="s">
        <v>14060</v>
      </c>
      <c r="C3094" s="1">
        <v>10824921</v>
      </c>
      <c r="D3094" s="1">
        <v>10000000</v>
      </c>
      <c r="E3094" s="1">
        <f t="shared" si="97"/>
        <v>824921</v>
      </c>
      <c r="F3094" s="1">
        <v>144</v>
      </c>
      <c r="G3094" s="1">
        <v>89</v>
      </c>
      <c r="H3094" s="1" t="s">
        <v>1670</v>
      </c>
      <c r="I3094" s="1" t="str">
        <f t="shared" si="98"/>
        <v>Comedy</v>
      </c>
      <c r="J3094" s="1" t="s">
        <v>3229</v>
      </c>
      <c r="K3094" s="1">
        <v>200293</v>
      </c>
      <c r="L3094" s="1">
        <v>621</v>
      </c>
      <c r="M3094" s="1" t="s">
        <v>37</v>
      </c>
      <c r="N3094" s="1" t="s">
        <v>38</v>
      </c>
      <c r="O3094" s="1">
        <v>1999</v>
      </c>
      <c r="P3094" s="1">
        <v>7.8</v>
      </c>
    </row>
    <row r="3095" spans="1:16" ht="12.75" x14ac:dyDescent="0.2">
      <c r="A3095" s="1" t="s">
        <v>15069</v>
      </c>
      <c r="B3095" s="1" t="s">
        <v>15067</v>
      </c>
      <c r="C3095" s="1">
        <v>10561238</v>
      </c>
      <c r="D3095" s="1">
        <v>10000000</v>
      </c>
      <c r="E3095" s="1">
        <f t="shared" si="97"/>
        <v>561238</v>
      </c>
      <c r="F3095" s="1">
        <v>77</v>
      </c>
      <c r="G3095" s="1">
        <v>97</v>
      </c>
      <c r="H3095" s="1" t="s">
        <v>15068</v>
      </c>
      <c r="I3095" s="1" t="str">
        <f t="shared" si="98"/>
        <v>Comedy</v>
      </c>
      <c r="J3095" s="1" t="s">
        <v>83</v>
      </c>
      <c r="K3095" s="1">
        <v>27265</v>
      </c>
      <c r="L3095" s="1">
        <v>321</v>
      </c>
      <c r="M3095" s="1" t="s">
        <v>37</v>
      </c>
      <c r="N3095" s="1" t="s">
        <v>766</v>
      </c>
      <c r="O3095" s="1">
        <v>1999</v>
      </c>
      <c r="P3095" s="1">
        <v>6.5</v>
      </c>
    </row>
    <row r="3096" spans="1:16" ht="12.75" x14ac:dyDescent="0.2">
      <c r="A3096" s="1" t="s">
        <v>15073</v>
      </c>
      <c r="B3096" s="1" t="s">
        <v>254</v>
      </c>
      <c r="C3096" s="1">
        <v>14479776</v>
      </c>
      <c r="D3096" s="1">
        <v>10000000</v>
      </c>
      <c r="E3096" s="1">
        <f t="shared" si="97"/>
        <v>4479776</v>
      </c>
      <c r="F3096" s="1">
        <v>325</v>
      </c>
      <c r="G3096" s="1">
        <v>106</v>
      </c>
      <c r="H3096" s="1" t="s">
        <v>15072</v>
      </c>
      <c r="I3096" s="1" t="str">
        <f>LEFT(H3096,9)</f>
        <v>Biography</v>
      </c>
      <c r="J3096" s="1" t="s">
        <v>51</v>
      </c>
      <c r="K3096" s="1">
        <v>55539</v>
      </c>
      <c r="L3096" s="1">
        <v>147</v>
      </c>
      <c r="M3096" s="1" t="s">
        <v>37</v>
      </c>
      <c r="N3096" s="1" t="s">
        <v>38</v>
      </c>
      <c r="O3096" s="1">
        <v>2014</v>
      </c>
      <c r="P3096" s="1">
        <v>7</v>
      </c>
    </row>
    <row r="3097" spans="1:16" ht="12.75" x14ac:dyDescent="0.2">
      <c r="A3097" s="1" t="s">
        <v>15076</v>
      </c>
      <c r="B3097" s="1" t="s">
        <v>224</v>
      </c>
      <c r="C3097" s="1">
        <v>9801782</v>
      </c>
      <c r="D3097" s="1">
        <v>10000000</v>
      </c>
      <c r="E3097" s="1">
        <f t="shared" si="97"/>
        <v>-198218</v>
      </c>
      <c r="F3097" s="1">
        <v>100</v>
      </c>
      <c r="G3097" s="1">
        <v>100</v>
      </c>
      <c r="H3097" s="1" t="s">
        <v>5966</v>
      </c>
      <c r="I3097" s="1" t="str">
        <f t="shared" si="98"/>
        <v>Comedy</v>
      </c>
      <c r="J3097" s="1" t="s">
        <v>249</v>
      </c>
      <c r="K3097" s="1">
        <v>39331</v>
      </c>
      <c r="L3097" s="1">
        <v>481</v>
      </c>
      <c r="M3097" s="1" t="s">
        <v>37</v>
      </c>
      <c r="N3097" s="1" t="s">
        <v>38</v>
      </c>
      <c r="O3097" s="1">
        <v>1998</v>
      </c>
      <c r="P3097" s="1">
        <v>6.3</v>
      </c>
    </row>
    <row r="3098" spans="1:16" ht="12.75" x14ac:dyDescent="0.2">
      <c r="A3098" s="1" t="s">
        <v>15079</v>
      </c>
      <c r="B3098" s="1" t="s">
        <v>12364</v>
      </c>
      <c r="C3098" s="1">
        <v>8070311</v>
      </c>
      <c r="D3098" s="1">
        <v>10000000</v>
      </c>
      <c r="E3098" s="1">
        <f t="shared" si="97"/>
        <v>-1929689</v>
      </c>
      <c r="F3098" s="1">
        <v>52</v>
      </c>
      <c r="G3098" s="1">
        <v>89</v>
      </c>
      <c r="H3098" s="1" t="s">
        <v>1680</v>
      </c>
      <c r="I3098" s="1" t="str">
        <f t="shared" si="98"/>
        <v>Comedy</v>
      </c>
      <c r="J3098" s="1" t="s">
        <v>517</v>
      </c>
      <c r="K3098" s="1">
        <v>12706</v>
      </c>
      <c r="L3098" s="1">
        <v>75</v>
      </c>
      <c r="M3098" s="1" t="s">
        <v>37</v>
      </c>
      <c r="N3098" s="1" t="s">
        <v>38</v>
      </c>
      <c r="O3098" s="1">
        <v>2004</v>
      </c>
      <c r="P3098" s="1">
        <v>5.3</v>
      </c>
    </row>
    <row r="3099" spans="1:16" ht="12.75" x14ac:dyDescent="0.2">
      <c r="A3099" s="1" t="s">
        <v>15082</v>
      </c>
      <c r="B3099" s="1" t="s">
        <v>2245</v>
      </c>
      <c r="D3099" s="1">
        <v>10000000</v>
      </c>
      <c r="E3099" s="1">
        <f t="shared" si="97"/>
        <v>-10000000</v>
      </c>
      <c r="F3099" s="1">
        <v>98</v>
      </c>
      <c r="G3099" s="1">
        <v>114</v>
      </c>
      <c r="H3099" s="1" t="s">
        <v>851</v>
      </c>
      <c r="I3099" s="1" t="str">
        <f>LEFT(H3099,7)</f>
        <v>Mystery</v>
      </c>
      <c r="J3099" s="1" t="s">
        <v>1385</v>
      </c>
      <c r="K3099" s="1">
        <v>20113</v>
      </c>
      <c r="L3099" s="1">
        <v>178</v>
      </c>
      <c r="M3099" s="1" t="s">
        <v>37</v>
      </c>
      <c r="N3099" s="1" t="s">
        <v>38</v>
      </c>
      <c r="O3099" s="1">
        <v>1984</v>
      </c>
      <c r="P3099" s="1">
        <v>6.8</v>
      </c>
    </row>
    <row r="3100" spans="1:16" ht="12.75" x14ac:dyDescent="0.2">
      <c r="A3100" s="1" t="s">
        <v>15086</v>
      </c>
      <c r="B3100" s="1" t="s">
        <v>9842</v>
      </c>
      <c r="C3100" s="1">
        <v>8460995</v>
      </c>
      <c r="D3100" s="1">
        <v>10000000</v>
      </c>
      <c r="E3100" s="1">
        <f t="shared" si="97"/>
        <v>-1539005</v>
      </c>
      <c r="F3100" s="1">
        <v>163</v>
      </c>
      <c r="G3100" s="1">
        <v>95</v>
      </c>
      <c r="H3100" s="1" t="s">
        <v>1422</v>
      </c>
      <c r="I3100" s="1" t="str">
        <f t="shared" si="98"/>
        <v>Action</v>
      </c>
      <c r="J3100" s="1" t="s">
        <v>15085</v>
      </c>
      <c r="K3100" s="1">
        <v>35888</v>
      </c>
      <c r="L3100" s="1">
        <v>125</v>
      </c>
      <c r="M3100" s="1" t="s">
        <v>37</v>
      </c>
      <c r="N3100" s="1" t="s">
        <v>38</v>
      </c>
      <c r="O3100" s="1">
        <v>2010</v>
      </c>
      <c r="P3100" s="1">
        <v>5.5</v>
      </c>
    </row>
    <row r="3101" spans="1:16" ht="12.75" x14ac:dyDescent="0.2">
      <c r="A3101" s="1" t="s">
        <v>15089</v>
      </c>
      <c r="B3101" s="1" t="s">
        <v>5646</v>
      </c>
      <c r="C3101" s="1">
        <v>8111360</v>
      </c>
      <c r="D3101" s="1">
        <v>10000000</v>
      </c>
      <c r="E3101" s="1">
        <f t="shared" si="97"/>
        <v>-1888640</v>
      </c>
      <c r="F3101" s="1">
        <v>137</v>
      </c>
      <c r="G3101" s="1">
        <v>97</v>
      </c>
      <c r="H3101" s="1" t="s">
        <v>2124</v>
      </c>
      <c r="I3101" s="1" t="str">
        <f>LEFT(H3101,5)</f>
        <v>Crime</v>
      </c>
      <c r="J3101" s="1" t="s">
        <v>4127</v>
      </c>
      <c r="K3101" s="1">
        <v>34848</v>
      </c>
      <c r="L3101" s="1">
        <v>203</v>
      </c>
      <c r="M3101" s="1" t="s">
        <v>37</v>
      </c>
      <c r="N3101" s="1" t="s">
        <v>56</v>
      </c>
      <c r="O3101" s="1">
        <v>2002</v>
      </c>
      <c r="P3101" s="1">
        <v>7.4</v>
      </c>
    </row>
    <row r="3102" spans="1:16" ht="12.75" x14ac:dyDescent="0.2">
      <c r="A3102" s="1" t="s">
        <v>15092</v>
      </c>
      <c r="B3102" s="1" t="s">
        <v>8763</v>
      </c>
      <c r="C3102" s="1">
        <v>8828771</v>
      </c>
      <c r="D3102" s="1">
        <v>6000000</v>
      </c>
      <c r="E3102" s="1">
        <f t="shared" si="97"/>
        <v>2828771</v>
      </c>
      <c r="F3102" s="1">
        <v>180</v>
      </c>
      <c r="G3102" s="1">
        <v>94</v>
      </c>
      <c r="H3102" s="1" t="s">
        <v>1670</v>
      </c>
      <c r="I3102" s="1" t="str">
        <f t="shared" si="98"/>
        <v>Comedy</v>
      </c>
      <c r="J3102" s="1" t="s">
        <v>262</v>
      </c>
      <c r="K3102" s="1">
        <v>79146</v>
      </c>
      <c r="L3102" s="1">
        <v>352</v>
      </c>
      <c r="M3102" s="1" t="s">
        <v>37</v>
      </c>
      <c r="N3102" s="1" t="s">
        <v>38</v>
      </c>
      <c r="O3102" s="1">
        <v>2013</v>
      </c>
      <c r="P3102" s="1">
        <v>4.3</v>
      </c>
    </row>
    <row r="3103" spans="1:16" ht="12.75" x14ac:dyDescent="0.2">
      <c r="A3103" s="1" t="s">
        <v>1814</v>
      </c>
      <c r="B3103" s="1" t="s">
        <v>1812</v>
      </c>
      <c r="C3103" s="1">
        <v>67631157</v>
      </c>
      <c r="D3103" s="1">
        <v>100000000</v>
      </c>
      <c r="E3103" s="1">
        <f t="shared" si="97"/>
        <v>-32368843</v>
      </c>
      <c r="F3103" s="1">
        <v>321</v>
      </c>
      <c r="G3103" s="1">
        <v>103</v>
      </c>
      <c r="H3103" s="1" t="s">
        <v>1813</v>
      </c>
      <c r="I3103" s="1" t="str">
        <f t="shared" si="98"/>
        <v>Action</v>
      </c>
      <c r="J3103" s="1" t="s">
        <v>43</v>
      </c>
      <c r="K3103" s="1">
        <v>176606</v>
      </c>
      <c r="L3103" s="1">
        <v>374</v>
      </c>
      <c r="M3103" s="1" t="s">
        <v>37</v>
      </c>
      <c r="N3103" s="1" t="s">
        <v>38</v>
      </c>
      <c r="O3103" s="1">
        <v>2010</v>
      </c>
      <c r="P3103" s="1">
        <v>6</v>
      </c>
    </row>
    <row r="3104" spans="1:16" ht="12.75" x14ac:dyDescent="0.2">
      <c r="A3104" s="1" t="s">
        <v>15096</v>
      </c>
      <c r="B3104" s="1" t="s">
        <v>15095</v>
      </c>
      <c r="C3104" s="1">
        <v>7563670</v>
      </c>
      <c r="D3104" s="1">
        <v>10000000</v>
      </c>
      <c r="E3104" s="1">
        <f t="shared" si="97"/>
        <v>-2436330</v>
      </c>
      <c r="F3104" s="1">
        <v>100</v>
      </c>
      <c r="G3104" s="1">
        <v>95</v>
      </c>
      <c r="H3104" s="1" t="s">
        <v>3631</v>
      </c>
      <c r="I3104" s="1" t="str">
        <f t="shared" si="98"/>
        <v>Comedy</v>
      </c>
      <c r="J3104" s="1" t="s">
        <v>1146</v>
      </c>
      <c r="K3104" s="1">
        <v>21268</v>
      </c>
      <c r="L3104" s="1">
        <v>53</v>
      </c>
      <c r="M3104" s="1" t="s">
        <v>37</v>
      </c>
      <c r="N3104" s="1" t="s">
        <v>38</v>
      </c>
      <c r="O3104" s="1">
        <v>2008</v>
      </c>
      <c r="P3104" s="1">
        <v>5.2</v>
      </c>
    </row>
    <row r="3105" spans="1:16" ht="12.75" x14ac:dyDescent="0.2">
      <c r="A3105" s="1" t="s">
        <v>15101</v>
      </c>
      <c r="B3105" s="1" t="s">
        <v>15099</v>
      </c>
      <c r="C3105" s="1">
        <v>6619173</v>
      </c>
      <c r="D3105" s="1">
        <v>10000000</v>
      </c>
      <c r="E3105" s="1">
        <f t="shared" si="97"/>
        <v>-3380827</v>
      </c>
      <c r="F3105" s="1">
        <v>265</v>
      </c>
      <c r="G3105" s="1">
        <v>101</v>
      </c>
      <c r="H3105" s="1" t="s">
        <v>15100</v>
      </c>
      <c r="I3105" s="1" t="str">
        <f>LEFT(H3105,9)</f>
        <v>Adventure</v>
      </c>
      <c r="J3105" s="1" t="s">
        <v>517</v>
      </c>
      <c r="K3105" s="1">
        <v>87203</v>
      </c>
      <c r="L3105" s="1">
        <v>221</v>
      </c>
      <c r="M3105" s="1" t="s">
        <v>37</v>
      </c>
      <c r="N3105" s="1" t="s">
        <v>38</v>
      </c>
      <c r="O3105" s="1">
        <v>2012</v>
      </c>
      <c r="P3105" s="1">
        <v>6.7</v>
      </c>
    </row>
    <row r="3106" spans="1:16" ht="12.75" x14ac:dyDescent="0.2">
      <c r="A3106" s="1" t="s">
        <v>15105</v>
      </c>
      <c r="B3106" s="1" t="s">
        <v>8949</v>
      </c>
      <c r="C3106" s="1">
        <v>6857503</v>
      </c>
      <c r="E3106" s="1">
        <f t="shared" si="97"/>
        <v>6857503</v>
      </c>
      <c r="F3106" s="1">
        <v>212</v>
      </c>
      <c r="G3106" s="1">
        <v>87</v>
      </c>
      <c r="H3106" s="1" t="s">
        <v>1670</v>
      </c>
      <c r="I3106" s="1" t="str">
        <f t="shared" si="98"/>
        <v>Comedy</v>
      </c>
      <c r="J3106" s="1" t="s">
        <v>4471</v>
      </c>
      <c r="K3106" s="1">
        <v>32697</v>
      </c>
      <c r="L3106" s="1">
        <v>85</v>
      </c>
      <c r="M3106" s="1" t="s">
        <v>37</v>
      </c>
      <c r="N3106" s="1" t="s">
        <v>38</v>
      </c>
      <c r="O3106" s="1">
        <v>2011</v>
      </c>
      <c r="P3106" s="1">
        <v>6.3</v>
      </c>
    </row>
    <row r="3107" spans="1:16" ht="12.75" x14ac:dyDescent="0.2">
      <c r="A3107" s="1" t="s">
        <v>15113</v>
      </c>
      <c r="B3107" s="1" t="s">
        <v>7743</v>
      </c>
      <c r="C3107" s="1">
        <v>6712241</v>
      </c>
      <c r="D3107" s="1">
        <v>7500000</v>
      </c>
      <c r="E3107" s="1">
        <f t="shared" si="97"/>
        <v>-787759</v>
      </c>
      <c r="F3107" s="1">
        <v>162</v>
      </c>
      <c r="G3107" s="1">
        <v>101</v>
      </c>
      <c r="H3107" s="1" t="s">
        <v>1934</v>
      </c>
      <c r="I3107" s="1" t="str">
        <f>LEFT(H3107,5)</f>
        <v>Crime</v>
      </c>
      <c r="J3107" s="1" t="s">
        <v>2083</v>
      </c>
      <c r="K3107" s="1">
        <v>782437</v>
      </c>
      <c r="L3107" s="1">
        <v>1420</v>
      </c>
      <c r="M3107" s="1" t="s">
        <v>37</v>
      </c>
      <c r="N3107" s="1" t="s">
        <v>38</v>
      </c>
      <c r="O3107" s="1">
        <v>1998</v>
      </c>
      <c r="P3107" s="1">
        <v>8.6</v>
      </c>
    </row>
    <row r="3108" spans="1:16" ht="12.75" x14ac:dyDescent="0.2">
      <c r="A3108" s="1" t="s">
        <v>15118</v>
      </c>
      <c r="B3108" s="1" t="s">
        <v>15116</v>
      </c>
      <c r="C3108" s="1">
        <v>6842058</v>
      </c>
      <c r="D3108" s="1">
        <v>10000000</v>
      </c>
      <c r="E3108" s="1">
        <f t="shared" si="97"/>
        <v>-3157942</v>
      </c>
      <c r="F3108" s="1">
        <v>147</v>
      </c>
      <c r="G3108" s="1">
        <v>82</v>
      </c>
      <c r="H3108" s="1" t="s">
        <v>4903</v>
      </c>
      <c r="I3108" s="1" t="str">
        <f t="shared" si="98"/>
        <v>Action</v>
      </c>
      <c r="J3108" s="1" t="s">
        <v>3142</v>
      </c>
      <c r="K3108" s="1">
        <v>36029</v>
      </c>
      <c r="L3108" s="1">
        <v>99</v>
      </c>
      <c r="M3108" s="1" t="s">
        <v>37</v>
      </c>
      <c r="N3108" s="1" t="s">
        <v>38</v>
      </c>
      <c r="O3108" s="1">
        <v>2012</v>
      </c>
      <c r="P3108" s="1">
        <v>6.1</v>
      </c>
    </row>
    <row r="3109" spans="1:16" ht="12.75" x14ac:dyDescent="0.2">
      <c r="A3109" s="1" t="s">
        <v>15123</v>
      </c>
      <c r="B3109" s="1" t="s">
        <v>15122</v>
      </c>
      <c r="C3109" s="1">
        <v>6491350</v>
      </c>
      <c r="D3109" s="1">
        <v>10000000</v>
      </c>
      <c r="E3109" s="1">
        <f t="shared" si="97"/>
        <v>-3508650</v>
      </c>
      <c r="F3109" s="1">
        <v>33</v>
      </c>
      <c r="G3109" s="1">
        <v>74</v>
      </c>
      <c r="H3109" s="1" t="s">
        <v>8009</v>
      </c>
      <c r="I3109" s="1" t="str">
        <f>LEFT(H3109,9)</f>
        <v>Animation</v>
      </c>
      <c r="J3109" s="1" t="s">
        <v>1383</v>
      </c>
      <c r="K3109" s="1">
        <v>1231</v>
      </c>
      <c r="L3109" s="1">
        <v>26</v>
      </c>
      <c r="M3109" s="1" t="s">
        <v>37</v>
      </c>
      <c r="N3109" s="1" t="s">
        <v>38</v>
      </c>
      <c r="O3109" s="1">
        <v>2004</v>
      </c>
      <c r="P3109" s="1">
        <v>5.8</v>
      </c>
    </row>
    <row r="3110" spans="1:16" ht="12.75" x14ac:dyDescent="0.2">
      <c r="A3110" s="1" t="s">
        <v>15130</v>
      </c>
      <c r="B3110" s="1" t="s">
        <v>15126</v>
      </c>
      <c r="C3110" s="1">
        <v>9473382</v>
      </c>
      <c r="D3110" s="1">
        <v>10000000</v>
      </c>
      <c r="E3110" s="1">
        <f t="shared" si="97"/>
        <v>-526618</v>
      </c>
      <c r="F3110" s="1">
        <v>94</v>
      </c>
      <c r="G3110" s="1">
        <v>130</v>
      </c>
      <c r="H3110" s="1" t="s">
        <v>15128</v>
      </c>
      <c r="I3110" s="1" t="str">
        <f>LEFT(H3110,5)</f>
        <v>Drama</v>
      </c>
      <c r="J3110" s="1" t="s">
        <v>15129</v>
      </c>
      <c r="K3110" s="1">
        <v>26832</v>
      </c>
      <c r="L3110" s="1">
        <v>247</v>
      </c>
      <c r="M3110" s="1" t="s">
        <v>1463</v>
      </c>
      <c r="N3110" s="1" t="s">
        <v>267</v>
      </c>
      <c r="O3110" s="1">
        <v>1998</v>
      </c>
      <c r="P3110" s="1">
        <v>7.7</v>
      </c>
    </row>
    <row r="3111" spans="1:16" ht="12.75" x14ac:dyDescent="0.2">
      <c r="A3111" s="1" t="s">
        <v>15134</v>
      </c>
      <c r="B3111" s="1" t="s">
        <v>5876</v>
      </c>
      <c r="C3111" s="1">
        <v>6197866</v>
      </c>
      <c r="D3111" s="1">
        <v>10000000</v>
      </c>
      <c r="E3111" s="1">
        <f t="shared" si="97"/>
        <v>-3802134</v>
      </c>
      <c r="F3111" s="1">
        <v>143</v>
      </c>
      <c r="G3111" s="1">
        <v>112</v>
      </c>
      <c r="H3111" s="1" t="s">
        <v>1543</v>
      </c>
      <c r="I3111" s="1" t="str">
        <f>LEFT(H3111,9)</f>
        <v>Biography</v>
      </c>
      <c r="J3111" s="1" t="s">
        <v>5104</v>
      </c>
      <c r="K3111" s="1">
        <v>63733</v>
      </c>
      <c r="L3111" s="1">
        <v>414</v>
      </c>
      <c r="M3111" s="1" t="s">
        <v>37</v>
      </c>
      <c r="N3111" s="1" t="s">
        <v>1464</v>
      </c>
      <c r="O3111" s="1">
        <v>1999</v>
      </c>
      <c r="P3111" s="1">
        <v>8</v>
      </c>
    </row>
    <row r="3112" spans="1:16" ht="12.75" x14ac:dyDescent="0.2">
      <c r="A3112" s="1" t="s">
        <v>15139</v>
      </c>
      <c r="B3112" s="1" t="s">
        <v>15137</v>
      </c>
      <c r="C3112" s="1">
        <v>6044618</v>
      </c>
      <c r="D3112" s="1">
        <v>10000000</v>
      </c>
      <c r="E3112" s="1">
        <f t="shared" si="97"/>
        <v>-3955382</v>
      </c>
      <c r="F3112" s="1">
        <v>38</v>
      </c>
      <c r="G3112" s="1">
        <v>96</v>
      </c>
      <c r="H3112" s="1" t="s">
        <v>15138</v>
      </c>
      <c r="I3112" s="1" t="str">
        <f t="shared" si="98"/>
        <v>Action</v>
      </c>
      <c r="J3112" s="1" t="s">
        <v>4836</v>
      </c>
      <c r="K3112" s="1">
        <v>6200</v>
      </c>
      <c r="L3112" s="1">
        <v>92</v>
      </c>
      <c r="M3112" s="1" t="s">
        <v>37</v>
      </c>
      <c r="N3112" s="1" t="s">
        <v>38</v>
      </c>
      <c r="O3112" s="1">
        <v>2002</v>
      </c>
      <c r="P3112" s="1">
        <v>5.6</v>
      </c>
    </row>
    <row r="3113" spans="1:16" ht="12.75" x14ac:dyDescent="0.2">
      <c r="A3113" s="1" t="s">
        <v>15143</v>
      </c>
      <c r="B3113" s="1" t="s">
        <v>15142</v>
      </c>
      <c r="C3113" s="1">
        <v>7764027</v>
      </c>
      <c r="D3113" s="1">
        <v>10000000</v>
      </c>
      <c r="E3113" s="1">
        <f t="shared" si="97"/>
        <v>-2235973</v>
      </c>
      <c r="F3113" s="1">
        <v>126</v>
      </c>
      <c r="G3113" s="1">
        <v>89</v>
      </c>
      <c r="H3113" s="1" t="s">
        <v>2526</v>
      </c>
      <c r="I3113" s="1" t="str">
        <f t="shared" si="98"/>
        <v>Comedy</v>
      </c>
      <c r="J3113" s="1" t="s">
        <v>7031</v>
      </c>
      <c r="K3113" s="1">
        <v>38459</v>
      </c>
      <c r="L3113" s="1">
        <v>119</v>
      </c>
      <c r="M3113" s="1" t="s">
        <v>37</v>
      </c>
      <c r="N3113" s="1" t="s">
        <v>38</v>
      </c>
      <c r="O3113" s="1">
        <v>2013</v>
      </c>
      <c r="P3113" s="1">
        <v>6.7</v>
      </c>
    </row>
    <row r="3114" spans="1:16" ht="12.75" x14ac:dyDescent="0.2">
      <c r="A3114" s="1" t="s">
        <v>15148</v>
      </c>
      <c r="B3114" s="1" t="s">
        <v>15146</v>
      </c>
      <c r="C3114" s="1">
        <v>5998971</v>
      </c>
      <c r="E3114" s="1">
        <f t="shared" si="97"/>
        <v>5998971</v>
      </c>
      <c r="F3114" s="1">
        <v>168</v>
      </c>
      <c r="G3114" s="1">
        <v>100</v>
      </c>
      <c r="H3114" s="1" t="s">
        <v>3897</v>
      </c>
      <c r="I3114" s="1" t="str">
        <f t="shared" si="98"/>
        <v>Comedy</v>
      </c>
      <c r="J3114" s="1" t="s">
        <v>6089</v>
      </c>
      <c r="K3114" s="1">
        <v>58509</v>
      </c>
      <c r="L3114" s="1">
        <v>143</v>
      </c>
      <c r="M3114" s="1" t="s">
        <v>37</v>
      </c>
      <c r="N3114" s="1" t="s">
        <v>56</v>
      </c>
      <c r="O3114" s="1">
        <v>2007</v>
      </c>
      <c r="P3114" s="1">
        <v>6.6</v>
      </c>
    </row>
    <row r="3115" spans="1:16" ht="12.75" x14ac:dyDescent="0.2">
      <c r="A3115" s="1" t="s">
        <v>15153</v>
      </c>
      <c r="B3115" s="1" t="s">
        <v>15152</v>
      </c>
      <c r="D3115" s="1">
        <v>10000000</v>
      </c>
      <c r="E3115" s="1">
        <f t="shared" si="97"/>
        <v>-10000000</v>
      </c>
      <c r="F3115" s="1">
        <v>19</v>
      </c>
      <c r="G3115" s="1">
        <v>78</v>
      </c>
      <c r="H3115" s="1" t="s">
        <v>5481</v>
      </c>
      <c r="I3115" s="1" t="str">
        <f t="shared" si="98"/>
        <v>Comedy</v>
      </c>
      <c r="J3115" s="1" t="s">
        <v>4881</v>
      </c>
      <c r="K3115" s="1">
        <v>1040</v>
      </c>
      <c r="L3115" s="1">
        <v>31</v>
      </c>
      <c r="M3115" s="1" t="s">
        <v>37</v>
      </c>
      <c r="N3115" s="1" t="s">
        <v>38</v>
      </c>
      <c r="O3115" s="1">
        <v>1981</v>
      </c>
      <c r="P3115" s="1">
        <v>4.2</v>
      </c>
    </row>
    <row r="3116" spans="1:16" ht="12.75" x14ac:dyDescent="0.2">
      <c r="A3116" s="1" t="s">
        <v>15156</v>
      </c>
      <c r="B3116" s="1" t="s">
        <v>11064</v>
      </c>
      <c r="C3116" s="1">
        <v>21569041</v>
      </c>
      <c r="D3116" s="1">
        <v>9000000</v>
      </c>
      <c r="E3116" s="1">
        <f t="shared" si="97"/>
        <v>12569041</v>
      </c>
      <c r="F3116" s="1">
        <v>91</v>
      </c>
      <c r="G3116" s="1">
        <v>121</v>
      </c>
      <c r="H3116" s="1" t="s">
        <v>3408</v>
      </c>
      <c r="I3116" s="1" t="str">
        <f t="shared" si="98"/>
        <v>Drama</v>
      </c>
      <c r="J3116" s="1" t="s">
        <v>1402</v>
      </c>
      <c r="K3116" s="1">
        <v>8058</v>
      </c>
      <c r="L3116" s="1">
        <v>57</v>
      </c>
      <c r="M3116" s="1" t="s">
        <v>37</v>
      </c>
      <c r="N3116" s="1" t="s">
        <v>38</v>
      </c>
      <c r="O3116" s="1">
        <v>2014</v>
      </c>
      <c r="P3116" s="1">
        <v>6.6</v>
      </c>
    </row>
    <row r="3117" spans="1:16" ht="12.75" x14ac:dyDescent="0.2">
      <c r="A3117" s="1" t="s">
        <v>15161</v>
      </c>
      <c r="B3117" s="1" t="s">
        <v>15160</v>
      </c>
      <c r="C3117" s="1">
        <v>4356743</v>
      </c>
      <c r="D3117" s="1">
        <v>16000000</v>
      </c>
      <c r="E3117" s="1">
        <f t="shared" si="97"/>
        <v>-11643257</v>
      </c>
      <c r="F3117" s="1">
        <v>46</v>
      </c>
      <c r="G3117" s="1">
        <v>85</v>
      </c>
      <c r="H3117" s="1" t="s">
        <v>2716</v>
      </c>
      <c r="I3117" s="1" t="str">
        <f t="shared" si="98"/>
        <v>Comedy</v>
      </c>
      <c r="J3117" s="1" t="s">
        <v>3023</v>
      </c>
      <c r="K3117" s="1">
        <v>3662</v>
      </c>
      <c r="L3117" s="1">
        <v>79</v>
      </c>
      <c r="M3117" s="1" t="s">
        <v>37</v>
      </c>
      <c r="N3117" s="1" t="s">
        <v>38</v>
      </c>
      <c r="O3117" s="1">
        <v>2001</v>
      </c>
      <c r="P3117" s="1">
        <v>4.0999999999999996</v>
      </c>
    </row>
    <row r="3118" spans="1:16" ht="12.75" x14ac:dyDescent="0.2">
      <c r="A3118" s="1" t="s">
        <v>15166</v>
      </c>
      <c r="B3118" s="1" t="s">
        <v>10017</v>
      </c>
      <c r="C3118" s="1">
        <v>5484375</v>
      </c>
      <c r="D3118" s="1">
        <v>10000000</v>
      </c>
      <c r="E3118" s="1">
        <f t="shared" si="97"/>
        <v>-4515625</v>
      </c>
      <c r="F3118" s="1">
        <v>198</v>
      </c>
      <c r="G3118" s="1">
        <v>120</v>
      </c>
      <c r="H3118" s="1" t="s">
        <v>15165</v>
      </c>
      <c r="I3118" s="1" t="str">
        <f>LEFT(H3118,9)</f>
        <v>Adventure</v>
      </c>
      <c r="J3118" s="1" t="s">
        <v>58</v>
      </c>
      <c r="K3118" s="1">
        <v>84641</v>
      </c>
      <c r="L3118" s="1">
        <v>205</v>
      </c>
      <c r="M3118" s="1" t="s">
        <v>37</v>
      </c>
      <c r="N3118" s="1" t="s">
        <v>38</v>
      </c>
      <c r="O3118" s="1">
        <v>2006</v>
      </c>
      <c r="P3118" s="1">
        <v>7.3</v>
      </c>
    </row>
    <row r="3119" spans="1:16" ht="12.75" x14ac:dyDescent="0.2">
      <c r="A3119" s="1" t="s">
        <v>15171</v>
      </c>
      <c r="B3119" s="1" t="s">
        <v>15170</v>
      </c>
      <c r="C3119" s="1">
        <v>5348317</v>
      </c>
      <c r="D3119" s="1">
        <v>10000000</v>
      </c>
      <c r="E3119" s="1">
        <f t="shared" si="97"/>
        <v>-4651683</v>
      </c>
      <c r="F3119" s="1">
        <v>139</v>
      </c>
      <c r="G3119" s="1">
        <v>106</v>
      </c>
      <c r="H3119" s="1" t="s">
        <v>5509</v>
      </c>
      <c r="I3119" s="1" t="str">
        <f t="shared" si="98"/>
        <v>Comedy</v>
      </c>
      <c r="J3119" s="1" t="s">
        <v>2381</v>
      </c>
      <c r="K3119" s="1">
        <v>20810</v>
      </c>
      <c r="L3119" s="1">
        <v>100</v>
      </c>
      <c r="M3119" s="1" t="s">
        <v>37</v>
      </c>
      <c r="N3119" s="1" t="s">
        <v>38</v>
      </c>
      <c r="O3119" s="1">
        <v>2015</v>
      </c>
      <c r="P3119" s="1">
        <v>7.1</v>
      </c>
    </row>
    <row r="3120" spans="1:16" ht="12.75" x14ac:dyDescent="0.2">
      <c r="A3120" s="1" t="s">
        <v>15176</v>
      </c>
      <c r="B3120" s="1" t="s">
        <v>15174</v>
      </c>
      <c r="C3120" s="1">
        <v>4244155</v>
      </c>
      <c r="D3120" s="1">
        <v>10000000</v>
      </c>
      <c r="E3120" s="1">
        <f t="shared" si="97"/>
        <v>-5755845</v>
      </c>
      <c r="F3120" s="1">
        <v>182</v>
      </c>
      <c r="G3120" s="1">
        <v>83</v>
      </c>
      <c r="H3120" s="1" t="s">
        <v>2526</v>
      </c>
      <c r="I3120" s="1" t="str">
        <f t="shared" si="98"/>
        <v>Comedy</v>
      </c>
      <c r="J3120" s="1" t="s">
        <v>233</v>
      </c>
      <c r="K3120" s="1">
        <v>56005</v>
      </c>
      <c r="L3120" s="1">
        <v>112</v>
      </c>
      <c r="M3120" s="1" t="s">
        <v>37</v>
      </c>
      <c r="N3120" s="1" t="s">
        <v>38</v>
      </c>
      <c r="O3120" s="1">
        <v>2011</v>
      </c>
      <c r="P3120" s="1">
        <v>6.5</v>
      </c>
    </row>
    <row r="3121" spans="1:16" ht="12.75" x14ac:dyDescent="0.2">
      <c r="A3121" s="1" t="s">
        <v>15182</v>
      </c>
      <c r="B3121" s="1" t="s">
        <v>15179</v>
      </c>
      <c r="C3121" s="1">
        <v>5004648</v>
      </c>
      <c r="D3121" s="1">
        <v>10000000</v>
      </c>
      <c r="E3121" s="1">
        <f t="shared" si="97"/>
        <v>-4995352</v>
      </c>
      <c r="F3121" s="1">
        <v>181</v>
      </c>
      <c r="G3121" s="1">
        <v>120</v>
      </c>
      <c r="H3121" s="1" t="s">
        <v>213</v>
      </c>
      <c r="I3121" s="1" t="str">
        <f>LEFT(H3121,5)</f>
        <v>Drama</v>
      </c>
      <c r="J3121" s="1" t="s">
        <v>15181</v>
      </c>
      <c r="K3121" s="1">
        <v>14031</v>
      </c>
      <c r="L3121" s="1">
        <v>114</v>
      </c>
      <c r="M3121" s="1" t="s">
        <v>9794</v>
      </c>
      <c r="N3121" s="1" t="s">
        <v>7089</v>
      </c>
      <c r="O3121" s="1">
        <v>2009</v>
      </c>
      <c r="P3121" s="1">
        <v>7</v>
      </c>
    </row>
    <row r="3122" spans="1:16" ht="12.75" x14ac:dyDescent="0.2">
      <c r="A3122" s="1" t="s">
        <v>15187</v>
      </c>
      <c r="B3122" s="1" t="s">
        <v>15186</v>
      </c>
      <c r="C3122" s="1">
        <v>3333823</v>
      </c>
      <c r="D3122" s="1">
        <v>10000000</v>
      </c>
      <c r="E3122" s="1">
        <f t="shared" si="97"/>
        <v>-6666177</v>
      </c>
      <c r="F3122" s="1">
        <v>23</v>
      </c>
      <c r="G3122" s="1">
        <v>111</v>
      </c>
      <c r="H3122" s="1" t="s">
        <v>5566</v>
      </c>
      <c r="I3122" s="1" t="str">
        <f>LEFT(H3122,5)</f>
        <v>Drama</v>
      </c>
      <c r="J3122" s="1" t="s">
        <v>5250</v>
      </c>
      <c r="K3122" s="1">
        <v>5612</v>
      </c>
      <c r="L3122" s="1">
        <v>122</v>
      </c>
      <c r="M3122" s="1" t="s">
        <v>37</v>
      </c>
      <c r="N3122" s="1" t="s">
        <v>38</v>
      </c>
      <c r="O3122" s="1">
        <v>2012</v>
      </c>
      <c r="P3122" s="1">
        <v>5.5</v>
      </c>
    </row>
    <row r="3123" spans="1:16" ht="12.75" x14ac:dyDescent="0.2">
      <c r="A3123" s="1" t="s">
        <v>15191</v>
      </c>
      <c r="B3123" s="1" t="s">
        <v>15190</v>
      </c>
      <c r="C3123" s="1">
        <v>3275585</v>
      </c>
      <c r="D3123" s="1">
        <v>11500000</v>
      </c>
      <c r="E3123" s="1">
        <f t="shared" si="97"/>
        <v>-8224415</v>
      </c>
      <c r="F3123" s="1">
        <v>30</v>
      </c>
      <c r="G3123" s="1">
        <v>100</v>
      </c>
      <c r="H3123" s="1" t="s">
        <v>463</v>
      </c>
      <c r="I3123" s="1" t="str">
        <f t="shared" si="98"/>
        <v>Action</v>
      </c>
      <c r="J3123" s="1" t="s">
        <v>439</v>
      </c>
      <c r="K3123" s="1">
        <v>10735</v>
      </c>
      <c r="L3123" s="1">
        <v>88</v>
      </c>
      <c r="M3123" s="1" t="s">
        <v>37</v>
      </c>
      <c r="N3123" s="1" t="s">
        <v>56</v>
      </c>
      <c r="O3123" s="1">
        <v>1993</v>
      </c>
      <c r="P3123" s="1">
        <v>6.6</v>
      </c>
    </row>
    <row r="3124" spans="1:16" ht="12.75" x14ac:dyDescent="0.2">
      <c r="A3124" s="1" t="s">
        <v>15195</v>
      </c>
      <c r="B3124" s="1" t="s">
        <v>1525</v>
      </c>
      <c r="C3124" s="1">
        <v>3193102</v>
      </c>
      <c r="D3124" s="1">
        <v>9000000</v>
      </c>
      <c r="E3124" s="1">
        <f t="shared" si="97"/>
        <v>-5806898</v>
      </c>
      <c r="F3124" s="1">
        <v>111</v>
      </c>
      <c r="G3124" s="1">
        <v>89</v>
      </c>
      <c r="H3124" s="1" t="s">
        <v>2141</v>
      </c>
      <c r="I3124" s="1" t="str">
        <f>LEFT(H3124,5)</f>
        <v>Crime</v>
      </c>
      <c r="J3124" s="1" t="s">
        <v>1365</v>
      </c>
      <c r="K3124" s="1">
        <v>24412</v>
      </c>
      <c r="L3124" s="1">
        <v>240</v>
      </c>
      <c r="M3124" s="1" t="s">
        <v>37</v>
      </c>
      <c r="N3124" s="1" t="s">
        <v>38</v>
      </c>
      <c r="O3124" s="1">
        <v>1999</v>
      </c>
      <c r="P3124" s="1">
        <v>7.1</v>
      </c>
    </row>
    <row r="3125" spans="1:16" ht="12.75" x14ac:dyDescent="0.2">
      <c r="A3125" s="1" t="s">
        <v>15198</v>
      </c>
      <c r="B3125" s="1" t="s">
        <v>8507</v>
      </c>
      <c r="C3125" s="1">
        <v>54557348</v>
      </c>
      <c r="D3125" s="1">
        <v>6500000</v>
      </c>
      <c r="E3125" s="1">
        <f t="shared" si="97"/>
        <v>48057348</v>
      </c>
      <c r="F3125" s="1">
        <v>287</v>
      </c>
      <c r="G3125" s="1">
        <v>115</v>
      </c>
      <c r="H3125" s="1" t="s">
        <v>2124</v>
      </c>
      <c r="I3125" s="1" t="str">
        <f>LEFT(H3125,5)</f>
        <v>Crime</v>
      </c>
      <c r="J3125" s="1" t="s">
        <v>251</v>
      </c>
      <c r="K3125" s="1">
        <v>361169</v>
      </c>
      <c r="L3125" s="1">
        <v>1624</v>
      </c>
      <c r="M3125" s="1" t="s">
        <v>37</v>
      </c>
      <c r="N3125" s="1" t="s">
        <v>766</v>
      </c>
      <c r="O3125" s="1">
        <v>2004</v>
      </c>
      <c r="P3125" s="1">
        <v>7.9</v>
      </c>
    </row>
    <row r="3126" spans="1:16" ht="12.75" x14ac:dyDescent="0.2">
      <c r="A3126" s="1" t="s">
        <v>15202</v>
      </c>
      <c r="B3126" s="1" t="s">
        <v>15201</v>
      </c>
      <c r="C3126" s="1">
        <v>3041803</v>
      </c>
      <c r="D3126" s="1">
        <v>10000000</v>
      </c>
      <c r="E3126" s="1">
        <f t="shared" si="97"/>
        <v>-6958197</v>
      </c>
      <c r="F3126" s="1">
        <v>96</v>
      </c>
      <c r="G3126" s="1">
        <v>135</v>
      </c>
      <c r="H3126" s="1" t="s">
        <v>213</v>
      </c>
      <c r="I3126" s="1" t="str">
        <f>LEFT(H3126,5)</f>
        <v>Drama</v>
      </c>
      <c r="J3126" s="1" t="s">
        <v>5780</v>
      </c>
      <c r="K3126" s="1">
        <v>6377</v>
      </c>
      <c r="L3126" s="1">
        <v>181</v>
      </c>
      <c r="M3126" s="1" t="s">
        <v>37</v>
      </c>
      <c r="N3126" s="1" t="s">
        <v>56</v>
      </c>
      <c r="O3126" s="1">
        <v>2000</v>
      </c>
      <c r="P3126" s="1">
        <v>7.1</v>
      </c>
    </row>
    <row r="3127" spans="1:16" ht="12.75" x14ac:dyDescent="0.2">
      <c r="A3127" s="1" t="s">
        <v>15206</v>
      </c>
      <c r="B3127" s="1" t="s">
        <v>15205</v>
      </c>
      <c r="C3127" s="1">
        <v>3060858</v>
      </c>
      <c r="D3127" s="1">
        <v>10000000</v>
      </c>
      <c r="E3127" s="1">
        <f t="shared" si="97"/>
        <v>-6939142</v>
      </c>
      <c r="F3127" s="1">
        <v>27</v>
      </c>
      <c r="G3127" s="1">
        <v>92</v>
      </c>
      <c r="H3127" s="1" t="s">
        <v>922</v>
      </c>
      <c r="I3127" s="1" t="str">
        <f t="shared" si="98"/>
        <v>Action</v>
      </c>
      <c r="J3127" s="1" t="s">
        <v>6683</v>
      </c>
      <c r="K3127" s="1">
        <v>1768</v>
      </c>
      <c r="L3127" s="1">
        <v>37</v>
      </c>
      <c r="M3127" s="1" t="s">
        <v>37</v>
      </c>
      <c r="N3127" s="1" t="s">
        <v>38</v>
      </c>
      <c r="O3127" s="1">
        <v>1987</v>
      </c>
      <c r="P3127" s="1">
        <v>5.6</v>
      </c>
    </row>
    <row r="3128" spans="1:16" ht="12.75" x14ac:dyDescent="0.2">
      <c r="A3128" s="1" t="s">
        <v>15211</v>
      </c>
      <c r="B3128" s="1" t="s">
        <v>9609</v>
      </c>
      <c r="C3128" s="1">
        <v>1055654</v>
      </c>
      <c r="D3128" s="1">
        <v>10000000</v>
      </c>
      <c r="E3128" s="1">
        <f t="shared" si="97"/>
        <v>-8944346</v>
      </c>
      <c r="F3128" s="1">
        <v>44</v>
      </c>
      <c r="G3128" s="1">
        <v>120</v>
      </c>
      <c r="H3128" s="1" t="s">
        <v>4914</v>
      </c>
      <c r="I3128" s="1" t="str">
        <f>LEFT(H3128,5)</f>
        <v>Drama</v>
      </c>
      <c r="J3128" s="1" t="s">
        <v>9767</v>
      </c>
      <c r="K3128" s="1">
        <v>20426</v>
      </c>
      <c r="L3128" s="1">
        <v>175</v>
      </c>
      <c r="M3128" s="1" t="s">
        <v>37</v>
      </c>
      <c r="N3128" s="1" t="s">
        <v>766</v>
      </c>
      <c r="O3128" s="1">
        <v>2006</v>
      </c>
      <c r="P3128" s="1">
        <v>7.3</v>
      </c>
    </row>
    <row r="3129" spans="1:16" ht="12.75" x14ac:dyDescent="0.2">
      <c r="A3129" s="1" t="s">
        <v>15215</v>
      </c>
      <c r="B3129" s="1" t="s">
        <v>15214</v>
      </c>
      <c r="C3129" s="1">
        <v>2331318</v>
      </c>
      <c r="D3129" s="1">
        <v>10000000</v>
      </c>
      <c r="E3129" s="1">
        <f t="shared" si="97"/>
        <v>-7668682</v>
      </c>
      <c r="F3129" s="1">
        <v>49</v>
      </c>
      <c r="G3129" s="1">
        <v>97</v>
      </c>
      <c r="H3129" s="1" t="s">
        <v>1670</v>
      </c>
      <c r="I3129" s="1" t="str">
        <f t="shared" si="98"/>
        <v>Comedy</v>
      </c>
      <c r="J3129" s="1" t="s">
        <v>1120</v>
      </c>
      <c r="K3129" s="1">
        <v>9541</v>
      </c>
      <c r="L3129" s="1">
        <v>64</v>
      </c>
      <c r="M3129" s="1" t="s">
        <v>37</v>
      </c>
      <c r="N3129" s="1" t="s">
        <v>38</v>
      </c>
      <c r="O3129" s="1">
        <v>2011</v>
      </c>
      <c r="P3129" s="1">
        <v>3.3</v>
      </c>
    </row>
    <row r="3130" spans="1:16" ht="12.75" x14ac:dyDescent="0.2">
      <c r="A3130" s="1" t="s">
        <v>15219</v>
      </c>
      <c r="B3130" s="1" t="s">
        <v>5075</v>
      </c>
      <c r="C3130" s="1">
        <v>2185266</v>
      </c>
      <c r="D3130" s="1">
        <v>10000000</v>
      </c>
      <c r="E3130" s="1">
        <f t="shared" si="97"/>
        <v>-7814734</v>
      </c>
      <c r="F3130" s="1">
        <v>57</v>
      </c>
      <c r="G3130" s="1">
        <v>135</v>
      </c>
      <c r="H3130" s="1" t="s">
        <v>5509</v>
      </c>
      <c r="I3130" s="1" t="str">
        <f t="shared" si="98"/>
        <v>Comedy</v>
      </c>
      <c r="J3130" s="1" t="s">
        <v>15218</v>
      </c>
      <c r="K3130" s="1">
        <v>8720</v>
      </c>
      <c r="L3130" s="1">
        <v>186</v>
      </c>
      <c r="M3130" s="1" t="s">
        <v>37</v>
      </c>
      <c r="N3130" s="1" t="s">
        <v>38</v>
      </c>
      <c r="O3130" s="1">
        <v>2000</v>
      </c>
      <c r="P3130" s="1">
        <v>6.5</v>
      </c>
    </row>
    <row r="3131" spans="1:16" ht="12.75" x14ac:dyDescent="0.2">
      <c r="A3131" s="1" t="s">
        <v>15225</v>
      </c>
      <c r="B3131" s="1" t="s">
        <v>15222</v>
      </c>
      <c r="C3131" s="1">
        <v>26583369</v>
      </c>
      <c r="D3131" s="1">
        <v>10000000</v>
      </c>
      <c r="E3131" s="1">
        <f t="shared" si="97"/>
        <v>16583369</v>
      </c>
      <c r="F3131" s="1">
        <v>185</v>
      </c>
      <c r="G3131" s="1">
        <v>93</v>
      </c>
      <c r="H3131" s="1" t="s">
        <v>3029</v>
      </c>
      <c r="I3131" s="1" t="str">
        <f t="shared" si="98"/>
        <v>Horror</v>
      </c>
      <c r="J3131" s="1" t="s">
        <v>15224</v>
      </c>
      <c r="K3131" s="1">
        <v>20837</v>
      </c>
      <c r="L3131" s="1">
        <v>127</v>
      </c>
      <c r="M3131" s="1" t="s">
        <v>37</v>
      </c>
      <c r="N3131" s="1" t="s">
        <v>38</v>
      </c>
      <c r="O3131" s="1">
        <v>2016</v>
      </c>
      <c r="P3131" s="1">
        <v>4.8</v>
      </c>
    </row>
    <row r="3132" spans="1:16" ht="12.75" x14ac:dyDescent="0.2">
      <c r="A3132" s="1" t="s">
        <v>15229</v>
      </c>
      <c r="B3132" s="1" t="s">
        <v>14098</v>
      </c>
      <c r="C3132" s="1">
        <v>800000</v>
      </c>
      <c r="D3132" s="1">
        <v>14000000</v>
      </c>
      <c r="E3132" s="1">
        <f t="shared" si="97"/>
        <v>-13200000</v>
      </c>
      <c r="F3132" s="1">
        <v>2</v>
      </c>
      <c r="G3132" s="1">
        <v>118</v>
      </c>
      <c r="H3132" s="1" t="s">
        <v>13449</v>
      </c>
      <c r="I3132" s="1" t="str">
        <f>LEFT(H3132,9)</f>
        <v>Adventure</v>
      </c>
      <c r="J3132" s="1" t="s">
        <v>121</v>
      </c>
      <c r="K3132" s="1">
        <v>892</v>
      </c>
      <c r="L3132" s="1">
        <v>21</v>
      </c>
      <c r="M3132" s="1" t="s">
        <v>37</v>
      </c>
      <c r="N3132" s="1" t="s">
        <v>38</v>
      </c>
      <c r="O3132" s="1">
        <v>1981</v>
      </c>
      <c r="P3132" s="1">
        <v>5.2</v>
      </c>
    </row>
    <row r="3133" spans="1:16" ht="12.75" x14ac:dyDescent="0.2">
      <c r="A3133" s="1" t="s">
        <v>15234</v>
      </c>
      <c r="B3133" s="1" t="s">
        <v>15232</v>
      </c>
      <c r="C3133" s="1">
        <v>7574066</v>
      </c>
      <c r="D3133" s="1">
        <v>10000000</v>
      </c>
      <c r="E3133" s="1">
        <f t="shared" si="97"/>
        <v>-2425934</v>
      </c>
      <c r="F3133" s="1">
        <v>270</v>
      </c>
      <c r="G3133" s="1">
        <v>97</v>
      </c>
      <c r="H3133" s="1" t="s">
        <v>2526</v>
      </c>
      <c r="I3133" s="1" t="str">
        <f t="shared" si="98"/>
        <v>Comedy</v>
      </c>
      <c r="J3133" s="1" t="s">
        <v>207</v>
      </c>
      <c r="K3133" s="1">
        <v>30325</v>
      </c>
      <c r="L3133" s="1">
        <v>96</v>
      </c>
      <c r="M3133" s="1" t="s">
        <v>37</v>
      </c>
      <c r="N3133" s="1" t="s">
        <v>38</v>
      </c>
      <c r="O3133" s="1">
        <v>2014</v>
      </c>
      <c r="P3133" s="1">
        <v>6.3</v>
      </c>
    </row>
    <row r="3134" spans="1:16" ht="12.75" x14ac:dyDescent="0.2">
      <c r="A3134" s="1" t="s">
        <v>15239</v>
      </c>
      <c r="B3134" s="1" t="s">
        <v>197</v>
      </c>
      <c r="C3134" s="1">
        <v>1754319</v>
      </c>
      <c r="D3134" s="1">
        <v>10000000</v>
      </c>
      <c r="E3134" s="1">
        <f t="shared" si="97"/>
        <v>-8245681</v>
      </c>
      <c r="F3134" s="1">
        <v>94</v>
      </c>
      <c r="G3134" s="1">
        <v>98</v>
      </c>
      <c r="H3134" s="1" t="s">
        <v>213</v>
      </c>
      <c r="I3134" s="1" t="str">
        <f>LEFT(H3134,5)</f>
        <v>Drama</v>
      </c>
      <c r="J3134" s="1" t="s">
        <v>5855</v>
      </c>
      <c r="K3134" s="1">
        <v>13174</v>
      </c>
      <c r="L3134" s="1">
        <v>81</v>
      </c>
      <c r="M3134" s="1" t="s">
        <v>37</v>
      </c>
      <c r="N3134" s="1" t="s">
        <v>38</v>
      </c>
      <c r="O3134" s="1">
        <v>2011</v>
      </c>
      <c r="P3134" s="1">
        <v>7.2</v>
      </c>
    </row>
    <row r="3135" spans="1:16" ht="12.75" x14ac:dyDescent="0.2">
      <c r="A3135" s="1" t="s">
        <v>15243</v>
      </c>
      <c r="B3135" s="1" t="s">
        <v>5402</v>
      </c>
      <c r="C3135" s="1">
        <v>1641788</v>
      </c>
      <c r="D3135" s="1">
        <v>8000000</v>
      </c>
      <c r="E3135" s="1">
        <f t="shared" si="97"/>
        <v>-6358212</v>
      </c>
      <c r="F3135" s="1">
        <v>157</v>
      </c>
      <c r="G3135" s="1">
        <v>98</v>
      </c>
      <c r="H3135" s="1" t="s">
        <v>1923</v>
      </c>
      <c r="I3135" s="1" t="str">
        <f>LEFT(H3135,5)</f>
        <v>Drama</v>
      </c>
      <c r="J3135" s="1" t="s">
        <v>4769</v>
      </c>
      <c r="K3135" s="1">
        <v>30096</v>
      </c>
      <c r="L3135" s="1">
        <v>213</v>
      </c>
      <c r="M3135" s="1" t="s">
        <v>37</v>
      </c>
      <c r="N3135" s="1" t="s">
        <v>267</v>
      </c>
      <c r="O3135" s="1">
        <v>2002</v>
      </c>
      <c r="P3135" s="1">
        <v>6.8</v>
      </c>
    </row>
    <row r="3136" spans="1:16" ht="12.75" x14ac:dyDescent="0.2">
      <c r="A3136" s="1" t="s">
        <v>15247</v>
      </c>
      <c r="B3136" s="1" t="s">
        <v>15246</v>
      </c>
      <c r="C3136" s="1">
        <v>1631839</v>
      </c>
      <c r="D3136" s="1">
        <v>10000000</v>
      </c>
      <c r="E3136" s="1">
        <f t="shared" si="97"/>
        <v>-8368161</v>
      </c>
      <c r="F3136" s="1">
        <v>49</v>
      </c>
      <c r="G3136" s="1">
        <v>101</v>
      </c>
      <c r="H3136" s="1" t="s">
        <v>4261</v>
      </c>
      <c r="I3136" s="1" t="str">
        <f t="shared" si="98"/>
        <v>Comedy</v>
      </c>
      <c r="J3136" s="1" t="s">
        <v>227</v>
      </c>
      <c r="K3136" s="1">
        <v>5936</v>
      </c>
      <c r="L3136" s="1">
        <v>91</v>
      </c>
      <c r="M3136" s="1" t="s">
        <v>37</v>
      </c>
      <c r="N3136" s="1" t="s">
        <v>38</v>
      </c>
      <c r="O3136" s="1">
        <v>2000</v>
      </c>
      <c r="P3136" s="1">
        <v>5.7</v>
      </c>
    </row>
    <row r="3137" spans="1:16" ht="12.75" x14ac:dyDescent="0.2">
      <c r="A3137" s="1" t="s">
        <v>15250</v>
      </c>
      <c r="B3137" s="1" t="s">
        <v>10160</v>
      </c>
      <c r="C3137" s="1">
        <v>1309849</v>
      </c>
      <c r="D3137" s="1">
        <v>10000000</v>
      </c>
      <c r="E3137" s="1">
        <f t="shared" si="97"/>
        <v>-8690151</v>
      </c>
      <c r="F3137" s="1">
        <v>80</v>
      </c>
      <c r="G3137" s="1">
        <v>132</v>
      </c>
      <c r="H3137" s="1" t="s">
        <v>213</v>
      </c>
      <c r="I3137" s="1" t="str">
        <f>LEFT(H3137,5)</f>
        <v>Drama</v>
      </c>
      <c r="J3137" s="1" t="s">
        <v>379</v>
      </c>
      <c r="K3137" s="1">
        <v>9395</v>
      </c>
      <c r="L3137" s="1">
        <v>103</v>
      </c>
      <c r="M3137" s="1" t="s">
        <v>37</v>
      </c>
      <c r="N3137" s="1" t="s">
        <v>56</v>
      </c>
      <c r="O3137" s="1">
        <v>2002</v>
      </c>
      <c r="P3137" s="1">
        <v>7.2</v>
      </c>
    </row>
    <row r="3138" spans="1:16" ht="12.75" x14ac:dyDescent="0.2">
      <c r="A3138" s="1" t="s">
        <v>15253</v>
      </c>
      <c r="B3138" s="1" t="s">
        <v>8039</v>
      </c>
      <c r="C3138" s="1">
        <v>1939441</v>
      </c>
      <c r="D3138" s="1">
        <v>10000000</v>
      </c>
      <c r="E3138" s="1">
        <f t="shared" si="97"/>
        <v>-8060559</v>
      </c>
      <c r="F3138" s="1">
        <v>221</v>
      </c>
      <c r="G3138" s="1">
        <v>106</v>
      </c>
      <c r="H3138" s="1" t="s">
        <v>1725</v>
      </c>
      <c r="I3138" s="1" t="str">
        <f>LEFT(H3138,9)</f>
        <v>Biography</v>
      </c>
      <c r="J3138" s="1" t="s">
        <v>221</v>
      </c>
      <c r="K3138" s="1">
        <v>55567</v>
      </c>
      <c r="L3138" s="1">
        <v>144</v>
      </c>
      <c r="M3138" s="1" t="s">
        <v>37</v>
      </c>
      <c r="N3138" s="1" t="s">
        <v>38</v>
      </c>
      <c r="O3138" s="1">
        <v>2012</v>
      </c>
      <c r="P3138" s="1">
        <v>6.9</v>
      </c>
    </row>
    <row r="3139" spans="1:16" ht="12.75" x14ac:dyDescent="0.2">
      <c r="A3139" s="1" t="s">
        <v>15259</v>
      </c>
      <c r="B3139" s="1" t="s">
        <v>15256</v>
      </c>
      <c r="D3139" s="1">
        <v>10000000</v>
      </c>
      <c r="E3139" s="1">
        <f t="shared" ref="E3139:E3202" si="99">C3139-D3139</f>
        <v>-10000000</v>
      </c>
      <c r="F3139" s="1">
        <v>20</v>
      </c>
      <c r="G3139" s="1">
        <v>168</v>
      </c>
      <c r="H3139" s="1" t="s">
        <v>577</v>
      </c>
      <c r="I3139" s="1" t="str">
        <f t="shared" ref="I3139:I3199" si="100">LEFT(H3139,6)</f>
        <v>Action</v>
      </c>
      <c r="J3139" s="1" t="s">
        <v>15258</v>
      </c>
      <c r="K3139" s="1">
        <v>12411</v>
      </c>
      <c r="L3139" s="1">
        <v>110</v>
      </c>
      <c r="M3139" s="1" t="s">
        <v>5610</v>
      </c>
      <c r="N3139" s="1" t="s">
        <v>5611</v>
      </c>
      <c r="O3139" s="1">
        <v>2006</v>
      </c>
      <c r="P3139" s="1">
        <v>6.3</v>
      </c>
    </row>
    <row r="3140" spans="1:16" ht="12.75" x14ac:dyDescent="0.2">
      <c r="A3140" s="1" t="s">
        <v>15263</v>
      </c>
      <c r="B3140" s="1" t="s">
        <v>13791</v>
      </c>
      <c r="C3140" s="1">
        <v>1276984</v>
      </c>
      <c r="D3140" s="1">
        <v>10000000</v>
      </c>
      <c r="E3140" s="1">
        <f t="shared" si="99"/>
        <v>-8723016</v>
      </c>
      <c r="F3140" s="1">
        <v>90</v>
      </c>
      <c r="G3140" s="1">
        <v>87</v>
      </c>
      <c r="H3140" s="1" t="s">
        <v>5966</v>
      </c>
      <c r="I3140" s="1" t="str">
        <f t="shared" si="100"/>
        <v>Comedy</v>
      </c>
      <c r="J3140" s="1" t="s">
        <v>3998</v>
      </c>
      <c r="K3140" s="1">
        <v>11403</v>
      </c>
      <c r="L3140" s="1">
        <v>150</v>
      </c>
      <c r="M3140" s="1" t="s">
        <v>37</v>
      </c>
      <c r="N3140" s="1" t="s">
        <v>1464</v>
      </c>
      <c r="O3140" s="1">
        <v>2000</v>
      </c>
      <c r="P3140" s="1">
        <v>6.2</v>
      </c>
    </row>
    <row r="3141" spans="1:16" ht="12.75" x14ac:dyDescent="0.2">
      <c r="A3141" s="1" t="s">
        <v>15267</v>
      </c>
      <c r="B3141" s="1" t="s">
        <v>4732</v>
      </c>
      <c r="C3141" s="1">
        <v>1987762</v>
      </c>
      <c r="D3141" s="1">
        <v>11000000</v>
      </c>
      <c r="E3141" s="1">
        <f t="shared" si="99"/>
        <v>-9012238</v>
      </c>
      <c r="F3141" s="1">
        <v>376</v>
      </c>
      <c r="G3141" s="1">
        <v>98</v>
      </c>
      <c r="H3141" s="1" t="s">
        <v>5273</v>
      </c>
      <c r="I3141" s="1" t="str">
        <f>LEFT(H3141,5)</f>
        <v>Crime</v>
      </c>
      <c r="J3141" s="1" t="s">
        <v>659</v>
      </c>
      <c r="K3141" s="1">
        <v>59297</v>
      </c>
      <c r="L3141" s="1">
        <v>216</v>
      </c>
      <c r="M3141" s="1" t="s">
        <v>37</v>
      </c>
      <c r="N3141" s="1" t="s">
        <v>38</v>
      </c>
      <c r="O3141" s="1">
        <v>2011</v>
      </c>
      <c r="P3141" s="1">
        <v>6.7</v>
      </c>
    </row>
    <row r="3142" spans="1:16" ht="12.75" x14ac:dyDescent="0.2">
      <c r="A3142" s="1" t="s">
        <v>15272</v>
      </c>
      <c r="B3142" s="1" t="s">
        <v>15271</v>
      </c>
      <c r="C3142" s="1">
        <v>1474508</v>
      </c>
      <c r="D3142" s="1">
        <v>5000000</v>
      </c>
      <c r="E3142" s="1">
        <f t="shared" si="99"/>
        <v>-3525492</v>
      </c>
      <c r="F3142" s="1">
        <v>144</v>
      </c>
      <c r="G3142" s="1">
        <v>96</v>
      </c>
      <c r="H3142" s="1" t="s">
        <v>2526</v>
      </c>
      <c r="I3142" s="1" t="str">
        <f t="shared" si="100"/>
        <v>Comedy</v>
      </c>
      <c r="J3142" s="1" t="s">
        <v>1374</v>
      </c>
      <c r="K3142" s="1">
        <v>33473</v>
      </c>
      <c r="L3142" s="1">
        <v>88</v>
      </c>
      <c r="M3142" s="1" t="s">
        <v>37</v>
      </c>
      <c r="N3142" s="1" t="s">
        <v>38</v>
      </c>
      <c r="O3142" s="1">
        <v>2009</v>
      </c>
      <c r="P3142" s="1">
        <v>6.5</v>
      </c>
    </row>
    <row r="3143" spans="1:16" ht="12.75" x14ac:dyDescent="0.2">
      <c r="A3143" s="1" t="s">
        <v>15277</v>
      </c>
      <c r="B3143" s="1" t="s">
        <v>15276</v>
      </c>
      <c r="C3143" s="1">
        <v>1011054</v>
      </c>
      <c r="D3143" s="1">
        <v>10000000</v>
      </c>
      <c r="E3143" s="1">
        <f t="shared" si="99"/>
        <v>-8988946</v>
      </c>
      <c r="F3143" s="1">
        <v>82</v>
      </c>
      <c r="G3143" s="1">
        <v>104</v>
      </c>
      <c r="H3143" s="1" t="s">
        <v>2124</v>
      </c>
      <c r="I3143" s="1" t="str">
        <f>LEFT(H3143,5)</f>
        <v>Crime</v>
      </c>
      <c r="J3143" s="1" t="s">
        <v>696</v>
      </c>
      <c r="K3143" s="1">
        <v>10585</v>
      </c>
      <c r="L3143" s="1">
        <v>83</v>
      </c>
      <c r="M3143" s="1" t="s">
        <v>37</v>
      </c>
      <c r="N3143" s="1" t="s">
        <v>267</v>
      </c>
      <c r="O3143" s="1">
        <v>2003</v>
      </c>
      <c r="P3143" s="1">
        <v>7.2</v>
      </c>
    </row>
    <row r="3144" spans="1:16" ht="12.75" x14ac:dyDescent="0.2">
      <c r="A3144" s="1" t="s">
        <v>15281</v>
      </c>
      <c r="B3144" s="1" t="s">
        <v>15280</v>
      </c>
      <c r="C3144" s="1">
        <v>900926</v>
      </c>
      <c r="D3144" s="1">
        <v>10000000</v>
      </c>
      <c r="E3144" s="1">
        <f t="shared" si="99"/>
        <v>-9099074</v>
      </c>
      <c r="F3144" s="1">
        <v>51</v>
      </c>
      <c r="G3144" s="1">
        <v>93</v>
      </c>
      <c r="H3144" s="1" t="s">
        <v>1670</v>
      </c>
      <c r="I3144" s="1" t="str">
        <f t="shared" si="100"/>
        <v>Comedy</v>
      </c>
      <c r="J3144" s="1" t="s">
        <v>3575</v>
      </c>
      <c r="K3144" s="1">
        <v>9517</v>
      </c>
      <c r="L3144" s="1">
        <v>46</v>
      </c>
      <c r="M3144" s="1" t="s">
        <v>37</v>
      </c>
      <c r="N3144" s="1" t="s">
        <v>38</v>
      </c>
      <c r="O3144" s="1">
        <v>2007</v>
      </c>
      <c r="P3144" s="1">
        <v>5.3</v>
      </c>
    </row>
    <row r="3145" spans="1:16" ht="12.75" x14ac:dyDescent="0.2">
      <c r="A3145" s="1" t="s">
        <v>15285</v>
      </c>
      <c r="B3145" s="1" t="s">
        <v>6976</v>
      </c>
      <c r="C3145" s="1">
        <v>866778</v>
      </c>
      <c r="D3145" s="1">
        <v>10000000</v>
      </c>
      <c r="E3145" s="1">
        <f t="shared" si="99"/>
        <v>-9133222</v>
      </c>
      <c r="F3145" s="1">
        <v>192</v>
      </c>
      <c r="G3145" s="1">
        <v>95</v>
      </c>
      <c r="H3145" s="1" t="s">
        <v>213</v>
      </c>
      <c r="I3145" s="1" t="str">
        <f>LEFT(H3145,5)</f>
        <v>Drama</v>
      </c>
      <c r="J3145" s="1" t="s">
        <v>840</v>
      </c>
      <c r="K3145" s="1">
        <v>44208</v>
      </c>
      <c r="L3145" s="1">
        <v>117</v>
      </c>
      <c r="M3145" s="1" t="s">
        <v>37</v>
      </c>
      <c r="N3145" s="1" t="s">
        <v>3858</v>
      </c>
      <c r="O3145" s="1">
        <v>2007</v>
      </c>
      <c r="P3145" s="1">
        <v>6.7</v>
      </c>
    </row>
    <row r="3146" spans="1:16" ht="12.75" x14ac:dyDescent="0.2">
      <c r="A3146" s="1" t="s">
        <v>15289</v>
      </c>
      <c r="B3146" s="1" t="s">
        <v>14664</v>
      </c>
      <c r="C3146" s="1">
        <v>836641</v>
      </c>
      <c r="E3146" s="1">
        <f t="shared" si="99"/>
        <v>836641</v>
      </c>
      <c r="F3146" s="1">
        <v>36</v>
      </c>
      <c r="G3146" s="1">
        <v>119</v>
      </c>
      <c r="H3146" s="1" t="s">
        <v>3408</v>
      </c>
      <c r="I3146" s="1" t="str">
        <f t="shared" si="100"/>
        <v>Drama</v>
      </c>
      <c r="J3146" s="1" t="s">
        <v>7745</v>
      </c>
      <c r="K3146" s="1">
        <v>1402</v>
      </c>
      <c r="L3146" s="1">
        <v>40</v>
      </c>
      <c r="M3146" s="1" t="s">
        <v>37</v>
      </c>
      <c r="N3146" s="1" t="s">
        <v>3570</v>
      </c>
      <c r="O3146" s="1">
        <v>1998</v>
      </c>
      <c r="P3146" s="1">
        <v>6.2</v>
      </c>
    </row>
    <row r="3147" spans="1:16" ht="12.75" x14ac:dyDescent="0.2">
      <c r="A3147" s="1" t="s">
        <v>15293</v>
      </c>
      <c r="B3147" s="1" t="s">
        <v>1293</v>
      </c>
      <c r="C3147" s="1">
        <v>598645</v>
      </c>
      <c r="D3147" s="1">
        <v>10000000</v>
      </c>
      <c r="E3147" s="1">
        <f t="shared" si="99"/>
        <v>-9401355</v>
      </c>
      <c r="F3147" s="1">
        <v>71</v>
      </c>
      <c r="G3147" s="1">
        <v>89</v>
      </c>
      <c r="H3147" s="1" t="s">
        <v>1680</v>
      </c>
      <c r="I3147" s="1" t="str">
        <f t="shared" si="100"/>
        <v>Comedy</v>
      </c>
      <c r="J3147" s="1" t="s">
        <v>351</v>
      </c>
      <c r="K3147" s="1">
        <v>13145</v>
      </c>
      <c r="L3147" s="1">
        <v>215</v>
      </c>
      <c r="M3147" s="1" t="s">
        <v>37</v>
      </c>
      <c r="N3147" s="1" t="s">
        <v>56</v>
      </c>
      <c r="O3147" s="1">
        <v>2002</v>
      </c>
      <c r="P3147" s="1">
        <v>3.6</v>
      </c>
    </row>
    <row r="3148" spans="1:16" ht="12.75" x14ac:dyDescent="0.2">
      <c r="A3148" s="1" t="s">
        <v>15298</v>
      </c>
      <c r="B3148" s="1" t="s">
        <v>15296</v>
      </c>
      <c r="C3148" s="1">
        <v>578527</v>
      </c>
      <c r="D3148" s="1">
        <v>10000000</v>
      </c>
      <c r="E3148" s="1">
        <f t="shared" si="99"/>
        <v>-9421473</v>
      </c>
      <c r="F3148" s="1">
        <v>79</v>
      </c>
      <c r="G3148" s="1">
        <v>107</v>
      </c>
      <c r="H3148" s="1" t="s">
        <v>1732</v>
      </c>
      <c r="I3148" s="1" t="str">
        <f t="shared" si="100"/>
        <v>Action</v>
      </c>
      <c r="J3148" s="1" t="s">
        <v>7648</v>
      </c>
      <c r="K3148" s="1">
        <v>20008</v>
      </c>
      <c r="L3148" s="1">
        <v>112</v>
      </c>
      <c r="M3148" s="1" t="s">
        <v>37</v>
      </c>
      <c r="N3148" s="1" t="s">
        <v>38</v>
      </c>
      <c r="O3148" s="1">
        <v>2008</v>
      </c>
      <c r="P3148" s="1">
        <v>5.7</v>
      </c>
    </row>
    <row r="3149" spans="1:16" ht="12.75" x14ac:dyDescent="0.2">
      <c r="A3149" s="1" t="s">
        <v>15302</v>
      </c>
      <c r="B3149" s="1" t="s">
        <v>11093</v>
      </c>
      <c r="C3149" s="1">
        <v>488872</v>
      </c>
      <c r="D3149" s="1">
        <v>10000000</v>
      </c>
      <c r="E3149" s="1">
        <f t="shared" si="99"/>
        <v>-9511128</v>
      </c>
      <c r="F3149" s="1">
        <v>246</v>
      </c>
      <c r="G3149" s="1">
        <v>85</v>
      </c>
      <c r="H3149" s="1" t="s">
        <v>3227</v>
      </c>
      <c r="I3149" s="1" t="str">
        <f t="shared" si="100"/>
        <v>Action</v>
      </c>
      <c r="J3149" s="1" t="s">
        <v>6951</v>
      </c>
      <c r="K3149" s="1">
        <v>56923</v>
      </c>
      <c r="L3149" s="1">
        <v>243</v>
      </c>
      <c r="M3149" s="1" t="s">
        <v>7240</v>
      </c>
      <c r="N3149" s="1" t="s">
        <v>3858</v>
      </c>
      <c r="O3149" s="1">
        <v>2001</v>
      </c>
      <c r="P3149" s="1">
        <v>7.3</v>
      </c>
    </row>
    <row r="3150" spans="1:16" ht="12.75" x14ac:dyDescent="0.2">
      <c r="A3150" s="1" t="s">
        <v>15306</v>
      </c>
      <c r="B3150" s="1" t="s">
        <v>13974</v>
      </c>
      <c r="C3150" s="1">
        <v>365734</v>
      </c>
      <c r="D3150" s="1">
        <v>10000000</v>
      </c>
      <c r="E3150" s="1">
        <f t="shared" si="99"/>
        <v>-9634266</v>
      </c>
      <c r="F3150" s="1">
        <v>115</v>
      </c>
      <c r="G3150" s="1">
        <v>93</v>
      </c>
      <c r="H3150" s="1" t="s">
        <v>3408</v>
      </c>
      <c r="I3150" s="1" t="str">
        <f t="shared" si="100"/>
        <v>Drama</v>
      </c>
      <c r="J3150" s="1" t="s">
        <v>13974</v>
      </c>
      <c r="K3150" s="1">
        <v>11487</v>
      </c>
      <c r="L3150" s="1">
        <v>226</v>
      </c>
      <c r="M3150" s="1" t="s">
        <v>37</v>
      </c>
      <c r="N3150" s="1" t="s">
        <v>38</v>
      </c>
      <c r="O3150" s="1">
        <v>2003</v>
      </c>
      <c r="P3150" s="1">
        <v>5</v>
      </c>
    </row>
    <row r="3151" spans="1:16" ht="12.75" x14ac:dyDescent="0.2">
      <c r="A3151" s="1" t="s">
        <v>15311</v>
      </c>
      <c r="B3151" s="1" t="s">
        <v>15310</v>
      </c>
      <c r="C3151" s="1">
        <v>231417</v>
      </c>
      <c r="D3151" s="1">
        <v>60000000</v>
      </c>
      <c r="E3151" s="1">
        <f t="shared" si="99"/>
        <v>-59768583</v>
      </c>
      <c r="F3151" s="1">
        <v>34</v>
      </c>
      <c r="G3151" s="1">
        <v>101</v>
      </c>
      <c r="H3151" s="1" t="s">
        <v>5966</v>
      </c>
      <c r="I3151" s="1" t="str">
        <f t="shared" si="100"/>
        <v>Comedy</v>
      </c>
      <c r="J3151" s="1" t="s">
        <v>6039</v>
      </c>
      <c r="K3151" s="1">
        <v>1649</v>
      </c>
      <c r="L3151" s="1">
        <v>21</v>
      </c>
      <c r="M3151" s="1" t="s">
        <v>1463</v>
      </c>
      <c r="N3151" s="1" t="s">
        <v>1464</v>
      </c>
      <c r="O3151" s="1">
        <v>1997</v>
      </c>
      <c r="P3151" s="1">
        <v>6.6</v>
      </c>
    </row>
    <row r="3152" spans="1:16" ht="12.75" x14ac:dyDescent="0.2">
      <c r="A3152" s="1" t="s">
        <v>15317</v>
      </c>
      <c r="B3152" s="1" t="s">
        <v>5003</v>
      </c>
      <c r="C3152" s="1">
        <v>3093491</v>
      </c>
      <c r="D3152" s="1">
        <v>5000000</v>
      </c>
      <c r="E3152" s="1">
        <f t="shared" si="99"/>
        <v>-1906509</v>
      </c>
      <c r="F3152" s="1">
        <v>129</v>
      </c>
      <c r="G3152" s="1">
        <v>103</v>
      </c>
      <c r="H3152" s="1" t="s">
        <v>1543</v>
      </c>
      <c r="I3152" s="1" t="str">
        <f>LEFT(H3152,9)</f>
        <v>Biography</v>
      </c>
      <c r="J3152" s="1" t="s">
        <v>15316</v>
      </c>
      <c r="K3152" s="1">
        <v>8307</v>
      </c>
      <c r="L3152" s="1">
        <v>37</v>
      </c>
      <c r="M3152" s="1" t="s">
        <v>37</v>
      </c>
      <c r="N3152" s="1" t="s">
        <v>38</v>
      </c>
      <c r="O3152" s="1">
        <v>2014</v>
      </c>
      <c r="P3152" s="1">
        <v>6.6</v>
      </c>
    </row>
    <row r="3153" spans="1:16" ht="12.75" x14ac:dyDescent="0.2">
      <c r="A3153" s="1" t="s">
        <v>15323</v>
      </c>
      <c r="B3153" s="1" t="s">
        <v>15321</v>
      </c>
      <c r="C3153" s="1">
        <v>244465</v>
      </c>
      <c r="E3153" s="1">
        <f t="shared" si="99"/>
        <v>244465</v>
      </c>
      <c r="F3153" s="1">
        <v>22</v>
      </c>
      <c r="G3153" s="1">
        <v>101</v>
      </c>
      <c r="H3153" s="1" t="s">
        <v>213</v>
      </c>
      <c r="I3153" s="1" t="str">
        <f>LEFT(H3153,5)</f>
        <v>Drama</v>
      </c>
      <c r="J3153" s="1" t="s">
        <v>5176</v>
      </c>
      <c r="K3153" s="1">
        <v>1135</v>
      </c>
      <c r="L3153" s="1">
        <v>14</v>
      </c>
      <c r="M3153" s="1" t="s">
        <v>1463</v>
      </c>
      <c r="N3153" s="1" t="s">
        <v>1464</v>
      </c>
      <c r="O3153" s="1">
        <v>1997</v>
      </c>
      <c r="P3153" s="1">
        <v>6.8</v>
      </c>
    </row>
    <row r="3154" spans="1:16" ht="12.75" x14ac:dyDescent="0.2">
      <c r="A3154" s="1" t="s">
        <v>15328</v>
      </c>
      <c r="B3154" s="1" t="s">
        <v>15327</v>
      </c>
      <c r="C3154" s="1">
        <v>756452</v>
      </c>
      <c r="E3154" s="1">
        <f t="shared" si="99"/>
        <v>756452</v>
      </c>
      <c r="F3154" s="1">
        <v>196</v>
      </c>
      <c r="G3154" s="1">
        <v>123</v>
      </c>
      <c r="H3154" s="1" t="s">
        <v>7621</v>
      </c>
      <c r="I3154" s="1" t="str">
        <f>LEFT(H3154,5)</f>
        <v>Drama</v>
      </c>
      <c r="J3154" s="1" t="s">
        <v>640</v>
      </c>
      <c r="K3154" s="1">
        <v>27009</v>
      </c>
      <c r="L3154" s="1">
        <v>118</v>
      </c>
      <c r="M3154" s="1" t="s">
        <v>37</v>
      </c>
      <c r="N3154" s="1" t="s">
        <v>56</v>
      </c>
      <c r="O3154" s="1">
        <v>2011</v>
      </c>
      <c r="P3154" s="1">
        <v>6.2</v>
      </c>
    </row>
    <row r="3155" spans="1:16" ht="12.75" x14ac:dyDescent="0.2">
      <c r="A3155" s="1" t="s">
        <v>15334</v>
      </c>
      <c r="B3155" s="1" t="s">
        <v>15332</v>
      </c>
      <c r="C3155" s="1">
        <v>228524</v>
      </c>
      <c r="D3155" s="1">
        <v>4000000</v>
      </c>
      <c r="E3155" s="1">
        <f t="shared" si="99"/>
        <v>-3771476</v>
      </c>
      <c r="F3155" s="1">
        <v>73</v>
      </c>
      <c r="G3155" s="1">
        <v>111</v>
      </c>
      <c r="H3155" s="1" t="s">
        <v>2526</v>
      </c>
      <c r="I3155" s="1" t="str">
        <f t="shared" si="100"/>
        <v>Comedy</v>
      </c>
      <c r="J3155" s="1" t="s">
        <v>15333</v>
      </c>
      <c r="K3155" s="1">
        <v>8708</v>
      </c>
      <c r="L3155" s="1">
        <v>56</v>
      </c>
      <c r="M3155" s="1" t="s">
        <v>37</v>
      </c>
      <c r="N3155" s="1" t="s">
        <v>38</v>
      </c>
      <c r="O3155" s="1">
        <v>2004</v>
      </c>
      <c r="P3155" s="1">
        <v>7.3</v>
      </c>
    </row>
    <row r="3156" spans="1:16" ht="12.75" x14ac:dyDescent="0.2">
      <c r="A3156" s="1" t="s">
        <v>15341</v>
      </c>
      <c r="B3156" s="1" t="s">
        <v>15338</v>
      </c>
      <c r="C3156" s="1">
        <v>226792</v>
      </c>
      <c r="D3156" s="1">
        <v>10000000</v>
      </c>
      <c r="E3156" s="1">
        <f t="shared" si="99"/>
        <v>-9773208</v>
      </c>
      <c r="F3156" s="1">
        <v>43</v>
      </c>
      <c r="G3156" s="1">
        <v>86</v>
      </c>
      <c r="H3156" s="1" t="s">
        <v>15340</v>
      </c>
      <c r="I3156" s="1" t="str">
        <f t="shared" si="100"/>
        <v>Action</v>
      </c>
      <c r="J3156" s="1" t="s">
        <v>3489</v>
      </c>
      <c r="K3156" s="1">
        <v>3080</v>
      </c>
      <c r="L3156" s="1">
        <v>44</v>
      </c>
      <c r="M3156" s="1" t="s">
        <v>37</v>
      </c>
      <c r="N3156" s="1" t="s">
        <v>56</v>
      </c>
      <c r="O3156" s="1">
        <v>2001</v>
      </c>
      <c r="P3156" s="1">
        <v>6.2</v>
      </c>
    </row>
    <row r="3157" spans="1:16" ht="12.75" x14ac:dyDescent="0.2">
      <c r="A3157" s="1" t="s">
        <v>15345</v>
      </c>
      <c r="B3157" s="1" t="s">
        <v>15344</v>
      </c>
      <c r="C3157" s="1">
        <v>221210</v>
      </c>
      <c r="E3157" s="1">
        <f t="shared" si="99"/>
        <v>221210</v>
      </c>
      <c r="F3157" s="1">
        <v>129</v>
      </c>
      <c r="G3157" s="1">
        <v>99</v>
      </c>
      <c r="H3157" s="1" t="s">
        <v>2526</v>
      </c>
      <c r="I3157" s="1" t="str">
        <f t="shared" si="100"/>
        <v>Comedy</v>
      </c>
      <c r="J3157" s="1" t="s">
        <v>810</v>
      </c>
      <c r="K3157" s="1">
        <v>31964</v>
      </c>
      <c r="L3157" s="1">
        <v>129</v>
      </c>
      <c r="M3157" s="1" t="s">
        <v>37</v>
      </c>
      <c r="N3157" s="1" t="s">
        <v>38</v>
      </c>
      <c r="O3157" s="1">
        <v>2009</v>
      </c>
      <c r="P3157" s="1">
        <v>6.9</v>
      </c>
    </row>
    <row r="3158" spans="1:16" ht="12.75" x14ac:dyDescent="0.2">
      <c r="A3158" s="1" t="s">
        <v>15348</v>
      </c>
      <c r="B3158" s="1" t="s">
        <v>14430</v>
      </c>
      <c r="C3158" s="1">
        <v>136432</v>
      </c>
      <c r="D3158" s="1">
        <v>5000000</v>
      </c>
      <c r="E3158" s="1">
        <f t="shared" si="99"/>
        <v>-4863568</v>
      </c>
      <c r="F3158" s="1">
        <v>200</v>
      </c>
      <c r="G3158" s="1">
        <v>90</v>
      </c>
      <c r="H3158" s="1" t="s">
        <v>12837</v>
      </c>
      <c r="I3158" s="1" t="str">
        <f t="shared" si="100"/>
        <v>Comedy</v>
      </c>
      <c r="J3158" s="1" t="s">
        <v>15339</v>
      </c>
      <c r="K3158" s="1">
        <v>31890</v>
      </c>
      <c r="L3158" s="1">
        <v>194</v>
      </c>
      <c r="M3158" s="1" t="s">
        <v>37</v>
      </c>
      <c r="N3158" s="1" t="s">
        <v>56</v>
      </c>
      <c r="O3158" s="1">
        <v>2006</v>
      </c>
      <c r="P3158" s="1">
        <v>6.6</v>
      </c>
    </row>
    <row r="3159" spans="1:16" ht="12.75" x14ac:dyDescent="0.2">
      <c r="A3159" s="1" t="s">
        <v>15353</v>
      </c>
      <c r="B3159" s="1" t="s">
        <v>14271</v>
      </c>
      <c r="C3159" s="1">
        <v>131617</v>
      </c>
      <c r="D3159" s="1">
        <v>10000000</v>
      </c>
      <c r="E3159" s="1">
        <f t="shared" si="99"/>
        <v>-9868383</v>
      </c>
      <c r="F3159" s="1">
        <v>79</v>
      </c>
      <c r="G3159" s="1">
        <v>82</v>
      </c>
      <c r="H3159" s="1" t="s">
        <v>4074</v>
      </c>
      <c r="I3159" s="1" t="str">
        <f>LEFT(H3159,5)</f>
        <v>Drama</v>
      </c>
      <c r="J3159" s="1" t="s">
        <v>307</v>
      </c>
      <c r="K3159" s="1">
        <v>9971</v>
      </c>
      <c r="L3159" s="1">
        <v>119</v>
      </c>
      <c r="M3159" s="1" t="s">
        <v>37</v>
      </c>
      <c r="N3159" s="1" t="s">
        <v>38</v>
      </c>
      <c r="O3159" s="1">
        <v>2005</v>
      </c>
      <c r="P3159" s="1">
        <v>6.3</v>
      </c>
    </row>
    <row r="3160" spans="1:16" ht="12.75" x14ac:dyDescent="0.2">
      <c r="A3160" s="1" t="s">
        <v>15357</v>
      </c>
      <c r="B3160" s="1" t="s">
        <v>15356</v>
      </c>
      <c r="C3160" s="1">
        <v>152857</v>
      </c>
      <c r="E3160" s="1">
        <f t="shared" si="99"/>
        <v>152857</v>
      </c>
      <c r="F3160" s="1">
        <v>112</v>
      </c>
      <c r="G3160" s="1">
        <v>110</v>
      </c>
      <c r="H3160" s="1" t="s">
        <v>3408</v>
      </c>
      <c r="I3160" s="1" t="str">
        <f t="shared" si="100"/>
        <v>Drama</v>
      </c>
      <c r="J3160" s="1" t="s">
        <v>556</v>
      </c>
      <c r="K3160" s="1">
        <v>19979</v>
      </c>
      <c r="L3160" s="1">
        <v>56</v>
      </c>
      <c r="M3160" s="1" t="s">
        <v>37</v>
      </c>
      <c r="N3160" s="1" t="s">
        <v>56</v>
      </c>
      <c r="O3160" s="1">
        <v>2010</v>
      </c>
      <c r="P3160" s="1">
        <v>7</v>
      </c>
    </row>
    <row r="3161" spans="1:16" ht="12.75" x14ac:dyDescent="0.2">
      <c r="A3161" s="1" t="s">
        <v>15362</v>
      </c>
      <c r="B3161" s="1" t="s">
        <v>15361</v>
      </c>
      <c r="C3161" s="1">
        <v>126247</v>
      </c>
      <c r="D3161" s="1">
        <v>6200000</v>
      </c>
      <c r="E3161" s="1">
        <f t="shared" si="99"/>
        <v>-6073753</v>
      </c>
      <c r="F3161" s="1">
        <v>17</v>
      </c>
      <c r="G3161" s="1">
        <v>83</v>
      </c>
      <c r="H3161" s="1" t="s">
        <v>1008</v>
      </c>
      <c r="I3161" s="1" t="str">
        <f t="shared" si="100"/>
        <v>Comedy</v>
      </c>
      <c r="J3161" s="1" t="s">
        <v>200</v>
      </c>
      <c r="K3161" s="1">
        <v>24958</v>
      </c>
      <c r="L3161" s="1">
        <v>103</v>
      </c>
      <c r="M3161" s="1" t="s">
        <v>37</v>
      </c>
      <c r="N3161" s="1" t="s">
        <v>38</v>
      </c>
      <c r="O3161" s="1">
        <v>1994</v>
      </c>
      <c r="P3161" s="1">
        <v>3.3</v>
      </c>
    </row>
    <row r="3162" spans="1:16" ht="12.75" x14ac:dyDescent="0.2">
      <c r="A3162" s="1" t="s">
        <v>15365</v>
      </c>
      <c r="B3162" s="1" t="s">
        <v>7056</v>
      </c>
      <c r="C3162" s="1">
        <v>82739</v>
      </c>
      <c r="E3162" s="1">
        <f t="shared" si="99"/>
        <v>82739</v>
      </c>
      <c r="F3162" s="1">
        <v>20</v>
      </c>
      <c r="G3162" s="1">
        <v>128</v>
      </c>
      <c r="H3162" s="1" t="s">
        <v>3408</v>
      </c>
      <c r="I3162" s="1" t="str">
        <f t="shared" si="100"/>
        <v>Drama</v>
      </c>
      <c r="J3162" s="1" t="s">
        <v>4624</v>
      </c>
      <c r="K3162" s="1">
        <v>465</v>
      </c>
      <c r="L3162" s="1">
        <v>3</v>
      </c>
      <c r="M3162" s="1" t="s">
        <v>37</v>
      </c>
      <c r="N3162" s="1" t="s">
        <v>38</v>
      </c>
      <c r="O3162" s="1">
        <v>2010</v>
      </c>
      <c r="P3162" s="1">
        <v>6.7</v>
      </c>
    </row>
    <row r="3163" spans="1:16" ht="12.75" x14ac:dyDescent="0.2">
      <c r="A3163" s="1" t="s">
        <v>15372</v>
      </c>
      <c r="B3163" s="1" t="s">
        <v>15369</v>
      </c>
      <c r="C3163" s="1">
        <v>169379</v>
      </c>
      <c r="D3163" s="1">
        <v>10000000</v>
      </c>
      <c r="E3163" s="1">
        <f t="shared" si="99"/>
        <v>-9830621</v>
      </c>
      <c r="F3163" s="1">
        <v>12</v>
      </c>
      <c r="G3163" s="1">
        <v>125</v>
      </c>
      <c r="H3163" s="1" t="s">
        <v>1960</v>
      </c>
      <c r="I3163" s="1" t="str">
        <f>LEFT(H3163,5)</f>
        <v>Drama</v>
      </c>
      <c r="J3163" s="1" t="s">
        <v>15371</v>
      </c>
      <c r="K3163" s="1">
        <v>683</v>
      </c>
      <c r="L3163" s="1">
        <v>3</v>
      </c>
      <c r="M3163" s="1" t="s">
        <v>2777</v>
      </c>
      <c r="N3163" s="1" t="s">
        <v>2912</v>
      </c>
      <c r="O3163" s="1">
        <v>2013</v>
      </c>
      <c r="P3163" s="1">
        <v>6.2</v>
      </c>
    </row>
    <row r="3164" spans="1:16" ht="12.75" x14ac:dyDescent="0.2">
      <c r="A3164" s="1" t="s">
        <v>15376</v>
      </c>
      <c r="B3164" s="1" t="s">
        <v>8670</v>
      </c>
      <c r="D3164" s="1">
        <v>10000000</v>
      </c>
      <c r="E3164" s="1">
        <f t="shared" si="99"/>
        <v>-10000000</v>
      </c>
      <c r="F3164" s="1">
        <v>59</v>
      </c>
      <c r="G3164" s="1">
        <v>97</v>
      </c>
      <c r="H3164" s="1" t="s">
        <v>1414</v>
      </c>
      <c r="I3164" s="1" t="str">
        <f t="shared" si="100"/>
        <v>Comedy</v>
      </c>
      <c r="J3164" s="1" t="s">
        <v>1977</v>
      </c>
      <c r="K3164" s="1">
        <v>2041</v>
      </c>
      <c r="L3164" s="1">
        <v>18</v>
      </c>
      <c r="M3164" s="1" t="s">
        <v>37</v>
      </c>
      <c r="N3164" s="1" t="s">
        <v>38</v>
      </c>
      <c r="O3164" s="1">
        <v>2014</v>
      </c>
      <c r="P3164" s="1">
        <v>6.5</v>
      </c>
    </row>
    <row r="3165" spans="1:16" ht="12.75" x14ac:dyDescent="0.2">
      <c r="A3165" s="1" t="s">
        <v>15381</v>
      </c>
      <c r="B3165" s="1" t="s">
        <v>15379</v>
      </c>
      <c r="C3165" s="1">
        <v>15447</v>
      </c>
      <c r="D3165" s="1">
        <v>10000000</v>
      </c>
      <c r="E3165" s="1">
        <f t="shared" si="99"/>
        <v>-9984553</v>
      </c>
      <c r="F3165" s="1">
        <v>29</v>
      </c>
      <c r="G3165" s="1">
        <v>86</v>
      </c>
      <c r="H3165" s="1" t="s">
        <v>1670</v>
      </c>
      <c r="I3165" s="1" t="str">
        <f t="shared" si="100"/>
        <v>Comedy</v>
      </c>
      <c r="J3165" s="1" t="s">
        <v>721</v>
      </c>
      <c r="K3165" s="1">
        <v>2971</v>
      </c>
      <c r="L3165" s="1">
        <v>85</v>
      </c>
      <c r="M3165" s="1" t="s">
        <v>37</v>
      </c>
      <c r="N3165" s="1" t="s">
        <v>38</v>
      </c>
      <c r="O3165" s="1">
        <v>1997</v>
      </c>
      <c r="P3165" s="1">
        <v>3.5</v>
      </c>
    </row>
    <row r="3166" spans="1:16" ht="12.75" x14ac:dyDescent="0.2">
      <c r="A3166" s="1" t="s">
        <v>15385</v>
      </c>
      <c r="B3166" s="1" t="s">
        <v>15384</v>
      </c>
      <c r="C3166" s="1">
        <v>19348</v>
      </c>
      <c r="D3166" s="1">
        <v>10000000</v>
      </c>
      <c r="E3166" s="1">
        <f t="shared" si="99"/>
        <v>-9980652</v>
      </c>
      <c r="F3166" s="1">
        <v>23</v>
      </c>
      <c r="G3166" s="1">
        <v>91</v>
      </c>
      <c r="H3166" s="1" t="s">
        <v>2526</v>
      </c>
      <c r="I3166" s="1" t="str">
        <f t="shared" si="100"/>
        <v>Comedy</v>
      </c>
      <c r="J3166" s="1" t="s">
        <v>300</v>
      </c>
      <c r="K3166" s="1">
        <v>2941</v>
      </c>
      <c r="L3166" s="1">
        <v>11</v>
      </c>
      <c r="M3166" s="1" t="s">
        <v>37</v>
      </c>
      <c r="N3166" s="1" t="s">
        <v>38</v>
      </c>
      <c r="O3166" s="1">
        <v>2009</v>
      </c>
      <c r="P3166" s="1">
        <v>5.5</v>
      </c>
    </row>
    <row r="3167" spans="1:16" ht="12.75" x14ac:dyDescent="0.2">
      <c r="A3167" s="1" t="s">
        <v>15389</v>
      </c>
      <c r="B3167" s="1" t="s">
        <v>15388</v>
      </c>
      <c r="C3167" s="1">
        <v>100503</v>
      </c>
      <c r="D3167" s="1">
        <v>8000000</v>
      </c>
      <c r="E3167" s="1">
        <f t="shared" si="99"/>
        <v>-7899497</v>
      </c>
      <c r="F3167" s="1">
        <v>22</v>
      </c>
      <c r="G3167" s="1">
        <v>90</v>
      </c>
      <c r="H3167" s="1" t="s">
        <v>1680</v>
      </c>
      <c r="I3167" s="1" t="str">
        <f t="shared" si="100"/>
        <v>Comedy</v>
      </c>
      <c r="J3167" s="1" t="s">
        <v>2112</v>
      </c>
      <c r="K3167" s="1">
        <v>7759</v>
      </c>
      <c r="L3167" s="1">
        <v>20</v>
      </c>
      <c r="M3167" s="1" t="s">
        <v>37</v>
      </c>
      <c r="N3167" s="1" t="s">
        <v>38</v>
      </c>
      <c r="O3167" s="1">
        <v>2009</v>
      </c>
      <c r="P3167" s="1">
        <v>5.9</v>
      </c>
    </row>
    <row r="3168" spans="1:16" ht="12.75" x14ac:dyDescent="0.2">
      <c r="A3168" s="1" t="s">
        <v>15393</v>
      </c>
      <c r="B3168" s="1" t="s">
        <v>15392</v>
      </c>
      <c r="C3168" s="1">
        <v>92900</v>
      </c>
      <c r="D3168" s="1">
        <v>5000000</v>
      </c>
      <c r="E3168" s="1">
        <f t="shared" si="99"/>
        <v>-4907100</v>
      </c>
      <c r="F3168" s="1">
        <v>43</v>
      </c>
      <c r="G3168" s="1">
        <v>90</v>
      </c>
      <c r="H3168" s="1" t="s">
        <v>2526</v>
      </c>
      <c r="I3168" s="1" t="str">
        <f t="shared" si="100"/>
        <v>Comedy</v>
      </c>
      <c r="J3168" s="1" t="s">
        <v>1259</v>
      </c>
      <c r="K3168" s="1">
        <v>3662</v>
      </c>
      <c r="L3168" s="1">
        <v>23</v>
      </c>
      <c r="M3168" s="1" t="s">
        <v>37</v>
      </c>
      <c r="N3168" s="1" t="s">
        <v>38</v>
      </c>
      <c r="O3168" s="1">
        <v>2009</v>
      </c>
      <c r="P3168" s="1">
        <v>4.7</v>
      </c>
    </row>
    <row r="3169" spans="1:16" ht="12.75" x14ac:dyDescent="0.2">
      <c r="A3169" s="1" t="s">
        <v>15396</v>
      </c>
      <c r="B3169" s="1" t="s">
        <v>14001</v>
      </c>
      <c r="C3169" s="1">
        <v>140987</v>
      </c>
      <c r="E3169" s="1">
        <f t="shared" si="99"/>
        <v>140987</v>
      </c>
      <c r="F3169" s="1">
        <v>16</v>
      </c>
      <c r="G3169" s="1">
        <v>94</v>
      </c>
      <c r="H3169" s="1" t="s">
        <v>3408</v>
      </c>
      <c r="I3169" s="1" t="str">
        <f t="shared" si="100"/>
        <v>Drama</v>
      </c>
      <c r="J3169" s="1" t="s">
        <v>4841</v>
      </c>
      <c r="K3169" s="1">
        <v>361</v>
      </c>
      <c r="L3169" s="1">
        <v>4</v>
      </c>
      <c r="M3169" s="1" t="s">
        <v>37</v>
      </c>
      <c r="N3169" s="1" t="s">
        <v>267</v>
      </c>
      <c r="O3169" s="1">
        <v>2008</v>
      </c>
      <c r="P3169" s="1">
        <v>4.2</v>
      </c>
    </row>
    <row r="3170" spans="1:16" ht="12.75" x14ac:dyDescent="0.2">
      <c r="A3170" s="1" t="s">
        <v>15402</v>
      </c>
      <c r="B3170" s="1" t="s">
        <v>15399</v>
      </c>
      <c r="D3170" s="1">
        <v>10000000</v>
      </c>
      <c r="E3170" s="1">
        <f t="shared" si="99"/>
        <v>-10000000</v>
      </c>
      <c r="F3170" s="1">
        <v>84</v>
      </c>
      <c r="G3170" s="1">
        <v>112</v>
      </c>
      <c r="H3170" s="1" t="s">
        <v>1923</v>
      </c>
      <c r="I3170" s="1" t="str">
        <f>LEFT(H3170,5)</f>
        <v>Drama</v>
      </c>
      <c r="J3170" s="1" t="s">
        <v>15401</v>
      </c>
      <c r="K3170" s="1">
        <v>5637</v>
      </c>
      <c r="L3170" s="1">
        <v>57</v>
      </c>
      <c r="M3170" s="1" t="s">
        <v>37</v>
      </c>
      <c r="N3170" s="1" t="s">
        <v>369</v>
      </c>
      <c r="O3170" s="1">
        <v>2015</v>
      </c>
      <c r="P3170" s="1">
        <v>5.2</v>
      </c>
    </row>
    <row r="3171" spans="1:16" ht="12.75" x14ac:dyDescent="0.2">
      <c r="A3171" s="1" t="s">
        <v>15406</v>
      </c>
      <c r="B3171" s="1" t="s">
        <v>14875</v>
      </c>
      <c r="E3171" s="1">
        <f t="shared" si="99"/>
        <v>0</v>
      </c>
      <c r="F3171" s="1">
        <v>4</v>
      </c>
      <c r="G3171" s="1">
        <v>85</v>
      </c>
      <c r="H3171" s="1" t="s">
        <v>3089</v>
      </c>
      <c r="I3171" s="1" t="str">
        <f t="shared" si="100"/>
        <v>Comedy</v>
      </c>
      <c r="J3171" s="1" t="s">
        <v>5264</v>
      </c>
      <c r="K3171" s="1">
        <v>1097</v>
      </c>
      <c r="L3171" s="1">
        <v>10</v>
      </c>
      <c r="M3171" s="1" t="s">
        <v>37</v>
      </c>
      <c r="N3171" s="1" t="s">
        <v>38</v>
      </c>
      <c r="O3171" s="1">
        <v>2009</v>
      </c>
      <c r="P3171" s="1">
        <v>5.2</v>
      </c>
    </row>
    <row r="3172" spans="1:16" ht="12.75" x14ac:dyDescent="0.2">
      <c r="A3172" s="1" t="s">
        <v>15413</v>
      </c>
      <c r="B3172" s="1" t="s">
        <v>15410</v>
      </c>
      <c r="C3172" s="1">
        <v>5561</v>
      </c>
      <c r="D3172" s="1">
        <v>10000000</v>
      </c>
      <c r="E3172" s="1">
        <f t="shared" si="99"/>
        <v>-9994439</v>
      </c>
      <c r="F3172" s="1">
        <v>20</v>
      </c>
      <c r="G3172" s="1">
        <v>93</v>
      </c>
      <c r="H3172" s="1" t="s">
        <v>1680</v>
      </c>
      <c r="I3172" s="1" t="str">
        <f t="shared" si="100"/>
        <v>Comedy</v>
      </c>
      <c r="J3172" s="1" t="s">
        <v>15412</v>
      </c>
      <c r="K3172" s="1">
        <v>4995</v>
      </c>
      <c r="L3172" s="1">
        <v>34</v>
      </c>
      <c r="M3172" s="1" t="s">
        <v>37</v>
      </c>
      <c r="N3172" s="1" t="s">
        <v>38</v>
      </c>
      <c r="O3172" s="1">
        <v>2007</v>
      </c>
      <c r="P3172" s="1">
        <v>3.9</v>
      </c>
    </row>
    <row r="3173" spans="1:16" ht="12.75" x14ac:dyDescent="0.2">
      <c r="A3173" s="1" t="s">
        <v>15418</v>
      </c>
      <c r="B3173" s="1" t="s">
        <v>15416</v>
      </c>
      <c r="C3173" s="1">
        <v>3607</v>
      </c>
      <c r="D3173" s="1">
        <v>10000000</v>
      </c>
      <c r="E3173" s="1">
        <f t="shared" si="99"/>
        <v>-9996393</v>
      </c>
      <c r="F3173" s="1">
        <v>71</v>
      </c>
      <c r="G3173" s="1">
        <v>104</v>
      </c>
      <c r="H3173" s="1" t="s">
        <v>2214</v>
      </c>
      <c r="I3173" s="1" t="str">
        <f>LEFT(H3173,5)</f>
        <v>Crime</v>
      </c>
      <c r="J3173" s="1" t="s">
        <v>2359</v>
      </c>
      <c r="K3173" s="1">
        <v>22753</v>
      </c>
      <c r="L3173" s="1">
        <v>94</v>
      </c>
      <c r="M3173" s="1" t="s">
        <v>37</v>
      </c>
      <c r="N3173" s="1" t="s">
        <v>3570</v>
      </c>
      <c r="O3173" s="1">
        <v>2008</v>
      </c>
      <c r="P3173" s="1">
        <v>6.1</v>
      </c>
    </row>
    <row r="3174" spans="1:16" ht="12.75" x14ac:dyDescent="0.2">
      <c r="A3174" s="1" t="s">
        <v>15425</v>
      </c>
      <c r="B3174" s="1" t="s">
        <v>15422</v>
      </c>
      <c r="E3174" s="1">
        <f t="shared" si="99"/>
        <v>0</v>
      </c>
      <c r="F3174" s="1">
        <v>102</v>
      </c>
      <c r="G3174" s="1">
        <v>94</v>
      </c>
      <c r="H3174" s="1" t="s">
        <v>5543</v>
      </c>
      <c r="I3174" s="1" t="str">
        <f t="shared" si="100"/>
        <v>Horror</v>
      </c>
      <c r="J3174" s="1" t="s">
        <v>15424</v>
      </c>
      <c r="K3174" s="1">
        <v>11950</v>
      </c>
      <c r="L3174" s="1">
        <v>89</v>
      </c>
      <c r="M3174" s="1" t="s">
        <v>37</v>
      </c>
      <c r="N3174" s="1" t="s">
        <v>369</v>
      </c>
      <c r="O3174" s="1">
        <v>2010</v>
      </c>
      <c r="P3174" s="1">
        <v>5.8</v>
      </c>
    </row>
    <row r="3175" spans="1:16" ht="12.75" x14ac:dyDescent="0.2">
      <c r="A3175" s="1" t="s">
        <v>15430</v>
      </c>
      <c r="B3175" s="1" t="s">
        <v>15429</v>
      </c>
      <c r="C3175" s="1">
        <v>70527</v>
      </c>
      <c r="D3175" s="1">
        <v>6500000</v>
      </c>
      <c r="E3175" s="1">
        <f t="shared" si="99"/>
        <v>-6429473</v>
      </c>
      <c r="F3175" s="1">
        <v>27</v>
      </c>
      <c r="G3175" s="1">
        <v>85</v>
      </c>
      <c r="H3175" s="1" t="s">
        <v>2526</v>
      </c>
      <c r="I3175" s="1" t="str">
        <f t="shared" si="100"/>
        <v>Comedy</v>
      </c>
      <c r="J3175" s="1" t="s">
        <v>1947</v>
      </c>
      <c r="K3175" s="1">
        <v>7690</v>
      </c>
      <c r="L3175" s="1">
        <v>68</v>
      </c>
      <c r="M3175" s="1" t="s">
        <v>37</v>
      </c>
      <c r="N3175" s="1" t="s">
        <v>38</v>
      </c>
      <c r="O3175" s="1">
        <v>2004</v>
      </c>
      <c r="P3175" s="1">
        <v>6.7</v>
      </c>
    </row>
    <row r="3176" spans="1:16" ht="12.75" x14ac:dyDescent="0.2">
      <c r="A3176" s="1" t="s">
        <v>15435</v>
      </c>
      <c r="B3176" s="1" t="s">
        <v>5485</v>
      </c>
      <c r="D3176" s="1">
        <v>10000000</v>
      </c>
      <c r="E3176" s="1">
        <f t="shared" si="99"/>
        <v>-10000000</v>
      </c>
      <c r="F3176" s="1">
        <v>62</v>
      </c>
      <c r="G3176" s="1">
        <v>99</v>
      </c>
      <c r="H3176" s="1" t="s">
        <v>894</v>
      </c>
      <c r="I3176" s="1" t="str">
        <f>LEFT(H3176,5)</f>
        <v>Drama</v>
      </c>
      <c r="J3176" s="1" t="s">
        <v>15434</v>
      </c>
      <c r="K3176" s="1">
        <v>11285</v>
      </c>
      <c r="L3176" s="1">
        <v>82</v>
      </c>
      <c r="M3176" s="1" t="s">
        <v>37</v>
      </c>
      <c r="N3176" s="1" t="s">
        <v>38</v>
      </c>
      <c r="O3176" s="1">
        <v>2007</v>
      </c>
      <c r="P3176" s="1">
        <v>5.7</v>
      </c>
    </row>
    <row r="3177" spans="1:16" ht="12.75" x14ac:dyDescent="0.2">
      <c r="A3177" s="1" t="s">
        <v>15442</v>
      </c>
      <c r="B3177" s="1" t="s">
        <v>15439</v>
      </c>
      <c r="D3177" s="1">
        <v>10000000</v>
      </c>
      <c r="E3177" s="1">
        <f t="shared" si="99"/>
        <v>-10000000</v>
      </c>
      <c r="F3177" s="1">
        <v>5</v>
      </c>
      <c r="G3177" s="1">
        <v>91</v>
      </c>
      <c r="H3177" s="1" t="s">
        <v>6198</v>
      </c>
      <c r="I3177" s="1" t="str">
        <f>LEFT(H3177,5)</f>
        <v>Drama</v>
      </c>
      <c r="J3177" s="1" t="s">
        <v>15441</v>
      </c>
      <c r="K3177" s="1">
        <v>1642</v>
      </c>
      <c r="L3177" s="1">
        <v>11</v>
      </c>
      <c r="M3177" s="1" t="s">
        <v>37</v>
      </c>
      <c r="N3177" s="1" t="s">
        <v>267</v>
      </c>
      <c r="O3177" s="1">
        <v>2011</v>
      </c>
      <c r="P3177" s="1">
        <v>4.5</v>
      </c>
    </row>
    <row r="3178" spans="1:16" ht="12.75" x14ac:dyDescent="0.2">
      <c r="A3178" s="1" t="s">
        <v>15446</v>
      </c>
      <c r="B3178" s="1" t="s">
        <v>15445</v>
      </c>
      <c r="D3178" s="1">
        <v>6000000</v>
      </c>
      <c r="E3178" s="1">
        <f t="shared" si="99"/>
        <v>-6000000</v>
      </c>
      <c r="F3178" s="1">
        <v>76</v>
      </c>
      <c r="G3178" s="1">
        <v>117</v>
      </c>
      <c r="H3178" s="1" t="s">
        <v>4074</v>
      </c>
      <c r="I3178" s="1" t="str">
        <f>LEFT(H3178,5)</f>
        <v>Drama</v>
      </c>
      <c r="J3178" s="1" t="s">
        <v>1847</v>
      </c>
      <c r="K3178" s="1">
        <v>9585</v>
      </c>
      <c r="L3178" s="1">
        <v>38</v>
      </c>
      <c r="M3178" s="1" t="s">
        <v>37</v>
      </c>
      <c r="N3178" s="1" t="s">
        <v>56</v>
      </c>
      <c r="O3178" s="1">
        <v>2008</v>
      </c>
      <c r="P3178" s="1">
        <v>6.9</v>
      </c>
    </row>
    <row r="3179" spans="1:16" ht="12.75" x14ac:dyDescent="0.2">
      <c r="A3179" s="1" t="s">
        <v>15452</v>
      </c>
      <c r="B3179" s="1" t="s">
        <v>15450</v>
      </c>
      <c r="D3179" s="1">
        <v>10000000</v>
      </c>
      <c r="E3179" s="1">
        <f t="shared" si="99"/>
        <v>-10000000</v>
      </c>
      <c r="F3179" s="1">
        <v>8</v>
      </c>
      <c r="G3179" s="1">
        <v>85</v>
      </c>
      <c r="H3179" s="1" t="s">
        <v>15451</v>
      </c>
      <c r="I3179" s="1" t="str">
        <f>LEFT(H3179,9)</f>
        <v>Adventure</v>
      </c>
      <c r="J3179" s="1" t="s">
        <v>7566</v>
      </c>
      <c r="K3179" s="1">
        <v>162</v>
      </c>
      <c r="L3179" s="1">
        <v>2</v>
      </c>
      <c r="M3179" s="1" t="s">
        <v>37</v>
      </c>
      <c r="N3179" s="1" t="s">
        <v>5693</v>
      </c>
      <c r="O3179" s="1">
        <v>2014</v>
      </c>
      <c r="P3179" s="1">
        <v>4.8</v>
      </c>
    </row>
    <row r="3180" spans="1:16" ht="12.75" x14ac:dyDescent="0.2">
      <c r="A3180" s="1" t="s">
        <v>15456</v>
      </c>
      <c r="B3180" s="1" t="s">
        <v>13939</v>
      </c>
      <c r="D3180" s="1">
        <v>10000000</v>
      </c>
      <c r="E3180" s="1">
        <f t="shared" si="99"/>
        <v>-10000000</v>
      </c>
      <c r="F3180" s="1">
        <v>75</v>
      </c>
      <c r="G3180" s="1">
        <v>106</v>
      </c>
      <c r="H3180" s="1" t="s">
        <v>3395</v>
      </c>
      <c r="I3180" s="1" t="str">
        <f>LEFT(H3180,5)</f>
        <v>Drama</v>
      </c>
      <c r="J3180" s="1" t="s">
        <v>15455</v>
      </c>
      <c r="K3180" s="1">
        <v>3075</v>
      </c>
      <c r="L3180" s="1">
        <v>31</v>
      </c>
      <c r="M3180" s="1" t="s">
        <v>37</v>
      </c>
      <c r="N3180" s="1" t="s">
        <v>766</v>
      </c>
      <c r="O3180" s="1">
        <v>2008</v>
      </c>
      <c r="P3180" s="1">
        <v>6.3</v>
      </c>
    </row>
    <row r="3181" spans="1:16" ht="12.75" x14ac:dyDescent="0.2">
      <c r="A3181" s="1" t="s">
        <v>15461</v>
      </c>
      <c r="B3181" s="1" t="s">
        <v>15459</v>
      </c>
      <c r="C3181" s="1">
        <v>11835</v>
      </c>
      <c r="D3181" s="1">
        <v>10000000</v>
      </c>
      <c r="E3181" s="1">
        <f t="shared" si="99"/>
        <v>-9988165</v>
      </c>
      <c r="F3181" s="1">
        <v>66</v>
      </c>
      <c r="G3181" s="1">
        <v>81</v>
      </c>
      <c r="H3181" s="1" t="s">
        <v>1414</v>
      </c>
      <c r="I3181" s="1" t="str">
        <f t="shared" si="100"/>
        <v>Comedy</v>
      </c>
      <c r="J3181" s="1" t="s">
        <v>8642</v>
      </c>
      <c r="K3181" s="1">
        <v>1920</v>
      </c>
      <c r="L3181" s="1">
        <v>7</v>
      </c>
      <c r="M3181" s="1" t="s">
        <v>8648</v>
      </c>
      <c r="N3181" s="1" t="s">
        <v>8649</v>
      </c>
      <c r="O3181" s="1">
        <v>2013</v>
      </c>
      <c r="P3181" s="1">
        <v>6.9</v>
      </c>
    </row>
    <row r="3182" spans="1:16" ht="12.75" x14ac:dyDescent="0.2">
      <c r="A3182" s="1" t="s">
        <v>15468</v>
      </c>
      <c r="B3182" s="1" t="s">
        <v>15465</v>
      </c>
      <c r="D3182" s="1">
        <v>10000000</v>
      </c>
      <c r="E3182" s="1">
        <f t="shared" si="99"/>
        <v>-10000000</v>
      </c>
      <c r="F3182" s="1">
        <v>31</v>
      </c>
      <c r="G3182" s="1">
        <v>100</v>
      </c>
      <c r="H3182" s="1" t="s">
        <v>15466</v>
      </c>
      <c r="I3182" s="1" t="str">
        <f t="shared" si="100"/>
        <v>Comedy</v>
      </c>
      <c r="J3182" s="1" t="s">
        <v>15467</v>
      </c>
      <c r="K3182" s="1">
        <v>1250</v>
      </c>
      <c r="L3182" s="1">
        <v>16</v>
      </c>
      <c r="M3182" s="1" t="s">
        <v>37</v>
      </c>
      <c r="N3182" s="1" t="s">
        <v>56</v>
      </c>
      <c r="O3182" s="1">
        <v>2010</v>
      </c>
      <c r="P3182" s="1">
        <v>5.4</v>
      </c>
    </row>
    <row r="3183" spans="1:16" ht="12.75" x14ac:dyDescent="0.2">
      <c r="A3183" s="1" t="s">
        <v>15472</v>
      </c>
      <c r="B3183" s="1" t="s">
        <v>4673</v>
      </c>
      <c r="D3183" s="1">
        <v>10000000</v>
      </c>
      <c r="E3183" s="1">
        <f t="shared" si="99"/>
        <v>-10000000</v>
      </c>
      <c r="F3183" s="1">
        <v>32</v>
      </c>
      <c r="G3183" s="1">
        <v>90</v>
      </c>
      <c r="H3183" s="1" t="s">
        <v>4176</v>
      </c>
      <c r="I3183" s="1" t="str">
        <f t="shared" si="100"/>
        <v>Action</v>
      </c>
      <c r="J3183" s="1" t="s">
        <v>389</v>
      </c>
      <c r="K3183" s="1">
        <v>5715</v>
      </c>
      <c r="L3183" s="1">
        <v>60</v>
      </c>
      <c r="M3183" s="1" t="s">
        <v>37</v>
      </c>
      <c r="N3183" s="1" t="s">
        <v>38</v>
      </c>
      <c r="O3183" s="1">
        <v>2009</v>
      </c>
      <c r="P3183" s="1">
        <v>3.8</v>
      </c>
    </row>
    <row r="3184" spans="1:16" ht="12.75" x14ac:dyDescent="0.2">
      <c r="A3184" s="1" t="s">
        <v>15477</v>
      </c>
      <c r="B3184" s="1" t="s">
        <v>15475</v>
      </c>
      <c r="D3184" s="1">
        <v>10000000</v>
      </c>
      <c r="E3184" s="1">
        <f t="shared" si="99"/>
        <v>-10000000</v>
      </c>
      <c r="F3184" s="1">
        <v>17</v>
      </c>
      <c r="G3184" s="1">
        <v>116</v>
      </c>
      <c r="H3184" s="1" t="s">
        <v>213</v>
      </c>
      <c r="I3184" s="1" t="str">
        <f>LEFT(H3184,5)</f>
        <v>Drama</v>
      </c>
      <c r="J3184" s="1" t="s">
        <v>14640</v>
      </c>
      <c r="K3184" s="1">
        <v>2223</v>
      </c>
      <c r="L3184" s="1">
        <v>27</v>
      </c>
      <c r="M3184" s="1" t="s">
        <v>37</v>
      </c>
      <c r="N3184" s="1" t="s">
        <v>267</v>
      </c>
      <c r="O3184" s="1">
        <v>2007</v>
      </c>
      <c r="P3184" s="1">
        <v>7</v>
      </c>
    </row>
    <row r="3185" spans="1:16" ht="12.75" x14ac:dyDescent="0.2">
      <c r="A3185" s="1" t="s">
        <v>15483</v>
      </c>
      <c r="B3185" s="1" t="s">
        <v>15481</v>
      </c>
      <c r="D3185" s="1">
        <v>10000000</v>
      </c>
      <c r="E3185" s="1">
        <f t="shared" si="99"/>
        <v>-10000000</v>
      </c>
      <c r="F3185" s="1">
        <v>4</v>
      </c>
      <c r="G3185" s="1">
        <v>84</v>
      </c>
      <c r="H3185" s="1" t="s">
        <v>1670</v>
      </c>
      <c r="I3185" s="1" t="str">
        <f t="shared" si="100"/>
        <v>Comedy</v>
      </c>
      <c r="J3185" s="1" t="s">
        <v>10618</v>
      </c>
      <c r="K3185" s="1">
        <v>553</v>
      </c>
      <c r="L3185" s="1">
        <v>3</v>
      </c>
      <c r="M3185" s="1" t="s">
        <v>37</v>
      </c>
      <c r="N3185" s="1" t="s">
        <v>38</v>
      </c>
      <c r="O3185" s="1">
        <v>2010</v>
      </c>
      <c r="P3185" s="1">
        <v>5.2</v>
      </c>
    </row>
    <row r="3186" spans="1:16" ht="12.75" x14ac:dyDescent="0.2">
      <c r="A3186" s="1" t="s">
        <v>15485</v>
      </c>
      <c r="B3186" s="1" t="s">
        <v>8606</v>
      </c>
      <c r="C3186" s="1">
        <v>128486</v>
      </c>
      <c r="D3186" s="1">
        <v>10000000</v>
      </c>
      <c r="E3186" s="1">
        <f t="shared" si="99"/>
        <v>-9871514</v>
      </c>
      <c r="F3186" s="1">
        <v>152</v>
      </c>
      <c r="G3186" s="1">
        <v>135</v>
      </c>
      <c r="H3186" s="1" t="s">
        <v>4674</v>
      </c>
      <c r="I3186" s="1" t="str">
        <f t="shared" si="100"/>
        <v>Action</v>
      </c>
      <c r="J3186" s="1" t="s">
        <v>6892</v>
      </c>
      <c r="K3186" s="1">
        <v>26156</v>
      </c>
      <c r="L3186" s="1">
        <v>74</v>
      </c>
      <c r="M3186" s="1" t="s">
        <v>12699</v>
      </c>
      <c r="N3186" s="1" t="s">
        <v>5693</v>
      </c>
      <c r="O3186" s="1">
        <v>2008</v>
      </c>
      <c r="P3186" s="1">
        <v>7.3</v>
      </c>
    </row>
    <row r="3187" spans="1:16" ht="12.75" x14ac:dyDescent="0.2">
      <c r="A3187" s="1" t="s">
        <v>15489</v>
      </c>
      <c r="B3187" s="1" t="s">
        <v>13005</v>
      </c>
      <c r="D3187" s="1">
        <v>10000000</v>
      </c>
      <c r="E3187" s="1">
        <f t="shared" si="99"/>
        <v>-10000000</v>
      </c>
      <c r="F3187" s="1">
        <v>129</v>
      </c>
      <c r="G3187" s="1">
        <v>84</v>
      </c>
      <c r="H3187" s="1" t="s">
        <v>5543</v>
      </c>
      <c r="I3187" s="1" t="str">
        <f t="shared" si="100"/>
        <v>Horror</v>
      </c>
      <c r="J3187" s="1" t="s">
        <v>2814</v>
      </c>
      <c r="K3187" s="1">
        <v>7286</v>
      </c>
      <c r="L3187" s="1">
        <v>75</v>
      </c>
      <c r="M3187" s="1" t="s">
        <v>37</v>
      </c>
      <c r="N3187" s="1" t="s">
        <v>38</v>
      </c>
      <c r="O3187" s="1">
        <v>2013</v>
      </c>
      <c r="P3187" s="1">
        <v>4.5999999999999996</v>
      </c>
    </row>
    <row r="3188" spans="1:16" ht="12.75" x14ac:dyDescent="0.2">
      <c r="A3188" s="1" t="s">
        <v>15494</v>
      </c>
      <c r="B3188" s="1" t="s">
        <v>15492</v>
      </c>
      <c r="D3188" s="1">
        <v>10000000</v>
      </c>
      <c r="E3188" s="1">
        <f t="shared" si="99"/>
        <v>-10000000</v>
      </c>
      <c r="F3188" s="1">
        <v>15</v>
      </c>
      <c r="G3188" s="1">
        <v>89</v>
      </c>
      <c r="H3188" s="1" t="s">
        <v>15493</v>
      </c>
      <c r="I3188" s="1" t="str">
        <f t="shared" si="100"/>
        <v>Action</v>
      </c>
      <c r="J3188" s="1" t="s">
        <v>2998</v>
      </c>
      <c r="K3188" s="1">
        <v>3015</v>
      </c>
      <c r="L3188" s="1">
        <v>27</v>
      </c>
      <c r="M3188" s="1" t="s">
        <v>37</v>
      </c>
      <c r="N3188" s="1" t="s">
        <v>267</v>
      </c>
      <c r="O3188" s="1">
        <v>2010</v>
      </c>
      <c r="P3188" s="1">
        <v>6.5</v>
      </c>
    </row>
    <row r="3189" spans="1:16" ht="12.75" x14ac:dyDescent="0.2">
      <c r="A3189" s="1" t="s">
        <v>15497</v>
      </c>
      <c r="B3189" s="1" t="s">
        <v>6548</v>
      </c>
      <c r="C3189" s="1">
        <v>16025394</v>
      </c>
      <c r="E3189" s="1">
        <f t="shared" si="99"/>
        <v>16025394</v>
      </c>
      <c r="F3189" s="1">
        <v>248</v>
      </c>
      <c r="G3189" s="1">
        <v>107</v>
      </c>
      <c r="H3189" s="1" t="s">
        <v>1414</v>
      </c>
      <c r="I3189" s="1" t="str">
        <f t="shared" si="100"/>
        <v>Comedy</v>
      </c>
      <c r="J3189" s="1" t="s">
        <v>556</v>
      </c>
      <c r="K3189" s="1">
        <v>131180</v>
      </c>
      <c r="L3189" s="1">
        <v>220</v>
      </c>
      <c r="M3189" s="1" t="s">
        <v>37</v>
      </c>
      <c r="N3189" s="1" t="s">
        <v>38</v>
      </c>
      <c r="O3189" s="1">
        <v>2009</v>
      </c>
      <c r="P3189" s="1">
        <v>6.8</v>
      </c>
    </row>
    <row r="3190" spans="1:16" ht="12.75" x14ac:dyDescent="0.2">
      <c r="A3190" s="1" t="s">
        <v>15502</v>
      </c>
      <c r="B3190" s="1" t="s">
        <v>15500</v>
      </c>
      <c r="C3190" s="1">
        <v>2483955</v>
      </c>
      <c r="D3190" s="1">
        <v>9600000</v>
      </c>
      <c r="E3190" s="1">
        <f t="shared" si="99"/>
        <v>-7116045</v>
      </c>
      <c r="F3190" s="1">
        <v>52</v>
      </c>
      <c r="G3190" s="1">
        <v>144</v>
      </c>
      <c r="H3190" s="1" t="s">
        <v>213</v>
      </c>
      <c r="I3190" s="1" t="str">
        <f>LEFT(H3190,5)</f>
        <v>Drama</v>
      </c>
      <c r="J3190" s="1" t="s">
        <v>12923</v>
      </c>
      <c r="K3190" s="1">
        <v>8369</v>
      </c>
      <c r="L3190" s="1">
        <v>165</v>
      </c>
      <c r="M3190" s="1" t="s">
        <v>37</v>
      </c>
      <c r="N3190" s="1" t="s">
        <v>38</v>
      </c>
      <c r="O3190" s="1">
        <v>2005</v>
      </c>
      <c r="P3190" s="1">
        <v>6.7</v>
      </c>
    </row>
    <row r="3191" spans="1:16" ht="12.75" x14ac:dyDescent="0.2">
      <c r="A3191" s="1" t="s">
        <v>15506</v>
      </c>
      <c r="B3191" s="1" t="s">
        <v>3232</v>
      </c>
      <c r="C3191" s="1">
        <v>57176582</v>
      </c>
      <c r="D3191" s="1">
        <v>9500000</v>
      </c>
      <c r="E3191" s="1">
        <f t="shared" si="99"/>
        <v>47676582</v>
      </c>
      <c r="F3191" s="1">
        <v>55</v>
      </c>
      <c r="G3191" s="1">
        <v>98</v>
      </c>
      <c r="H3191" s="1" t="s">
        <v>1670</v>
      </c>
      <c r="I3191" s="1" t="str">
        <f t="shared" si="100"/>
        <v>Comedy</v>
      </c>
      <c r="J3191" s="1" t="s">
        <v>3882</v>
      </c>
      <c r="K3191" s="1">
        <v>27492</v>
      </c>
      <c r="L3191" s="1">
        <v>84</v>
      </c>
      <c r="M3191" s="1" t="s">
        <v>37</v>
      </c>
      <c r="N3191" s="1" t="s">
        <v>38</v>
      </c>
      <c r="O3191" s="1">
        <v>2000</v>
      </c>
      <c r="P3191" s="1">
        <v>6.1</v>
      </c>
    </row>
    <row r="3192" spans="1:16" ht="12.75" x14ac:dyDescent="0.2">
      <c r="A3192" s="1" t="s">
        <v>15510</v>
      </c>
      <c r="B3192" s="1" t="s">
        <v>15509</v>
      </c>
      <c r="D3192" s="1">
        <v>10000000</v>
      </c>
      <c r="E3192" s="1">
        <f t="shared" si="99"/>
        <v>-10000000</v>
      </c>
      <c r="F3192" s="1">
        <v>30</v>
      </c>
      <c r="G3192" s="1">
        <v>94</v>
      </c>
      <c r="H3192" s="1" t="s">
        <v>463</v>
      </c>
      <c r="I3192" s="1" t="str">
        <f t="shared" si="100"/>
        <v>Action</v>
      </c>
      <c r="J3192" s="1" t="s">
        <v>1433</v>
      </c>
      <c r="K3192" s="1">
        <v>12372</v>
      </c>
      <c r="L3192" s="1">
        <v>42</v>
      </c>
      <c r="M3192" s="1" t="s">
        <v>37</v>
      </c>
      <c r="N3192" s="1" t="s">
        <v>267</v>
      </c>
      <c r="O3192" s="1">
        <v>2014</v>
      </c>
      <c r="P3192" s="1">
        <v>5.2</v>
      </c>
    </row>
    <row r="3193" spans="1:16" ht="12.75" x14ac:dyDescent="0.2">
      <c r="A3193" s="1" t="s">
        <v>15515</v>
      </c>
      <c r="B3193" s="1" t="s">
        <v>8051</v>
      </c>
      <c r="C3193" s="1">
        <v>43100000</v>
      </c>
      <c r="D3193" s="1">
        <v>9500000</v>
      </c>
      <c r="E3193" s="1">
        <f t="shared" si="99"/>
        <v>33600000</v>
      </c>
      <c r="F3193" s="1">
        <v>130</v>
      </c>
      <c r="G3193" s="1">
        <v>117</v>
      </c>
      <c r="H3193" s="1" t="s">
        <v>50</v>
      </c>
      <c r="I3193" s="1" t="str">
        <f t="shared" si="100"/>
        <v>Action</v>
      </c>
      <c r="J3193" s="1" t="s">
        <v>10178</v>
      </c>
      <c r="K3193" s="1">
        <v>75280</v>
      </c>
      <c r="L3193" s="1">
        <v>267</v>
      </c>
      <c r="M3193" s="1" t="s">
        <v>37</v>
      </c>
      <c r="N3193" s="1" t="s">
        <v>56</v>
      </c>
      <c r="O3193" s="1">
        <v>1967</v>
      </c>
      <c r="P3193" s="1">
        <v>6.9</v>
      </c>
    </row>
    <row r="3194" spans="1:16" ht="12.75" x14ac:dyDescent="0.2">
      <c r="A3194" s="1" t="s">
        <v>15519</v>
      </c>
      <c r="B3194" s="1" t="s">
        <v>15518</v>
      </c>
      <c r="D3194" s="1">
        <v>10000000</v>
      </c>
      <c r="E3194" s="1">
        <f t="shared" si="99"/>
        <v>-10000000</v>
      </c>
      <c r="F3194" s="1">
        <v>29</v>
      </c>
      <c r="G3194" s="1">
        <v>102</v>
      </c>
      <c r="H3194" s="1" t="s">
        <v>4525</v>
      </c>
      <c r="I3194" s="1" t="str">
        <f t="shared" si="100"/>
        <v>Action</v>
      </c>
      <c r="J3194" s="1" t="s">
        <v>11608</v>
      </c>
      <c r="K3194" s="1">
        <v>5865</v>
      </c>
      <c r="L3194" s="1">
        <v>12</v>
      </c>
      <c r="M3194" s="1" t="s">
        <v>37</v>
      </c>
      <c r="N3194" s="1" t="s">
        <v>56</v>
      </c>
      <c r="O3194" s="1">
        <v>2014</v>
      </c>
      <c r="P3194" s="1">
        <v>6</v>
      </c>
    </row>
    <row r="3195" spans="1:16" ht="12.75" x14ac:dyDescent="0.2">
      <c r="A3195" s="1" t="s">
        <v>15523</v>
      </c>
      <c r="B3195" s="1" t="s">
        <v>12017</v>
      </c>
      <c r="C3195" s="1">
        <v>225377</v>
      </c>
      <c r="D3195" s="1">
        <v>8900000</v>
      </c>
      <c r="E3195" s="1">
        <f t="shared" si="99"/>
        <v>-8674623</v>
      </c>
      <c r="F3195" s="1">
        <v>447</v>
      </c>
      <c r="G3195" s="1">
        <v>127</v>
      </c>
      <c r="H3195" s="1" t="s">
        <v>213</v>
      </c>
      <c r="I3195" s="1" t="str">
        <f>LEFT(H3195,5)</f>
        <v>Drama</v>
      </c>
      <c r="J3195" s="1" t="s">
        <v>6039</v>
      </c>
      <c r="K3195" s="1">
        <v>70382</v>
      </c>
      <c r="L3195" s="1">
        <v>190</v>
      </c>
      <c r="M3195" s="1" t="s">
        <v>1463</v>
      </c>
      <c r="N3195" s="1" t="s">
        <v>1464</v>
      </c>
      <c r="O3195" s="1">
        <v>2012</v>
      </c>
      <c r="P3195" s="1">
        <v>7.9</v>
      </c>
    </row>
    <row r="3196" spans="1:16" ht="12.75" x14ac:dyDescent="0.2">
      <c r="A3196" s="1" t="s">
        <v>15528</v>
      </c>
      <c r="B3196" s="1" t="s">
        <v>15527</v>
      </c>
      <c r="C3196" s="1">
        <v>14114488</v>
      </c>
      <c r="D3196" s="1">
        <v>10500000</v>
      </c>
      <c r="E3196" s="1">
        <f t="shared" si="99"/>
        <v>3614488</v>
      </c>
      <c r="F3196" s="1">
        <v>66</v>
      </c>
      <c r="G3196" s="1">
        <v>98</v>
      </c>
      <c r="H3196" s="1" t="s">
        <v>5543</v>
      </c>
      <c r="I3196" s="1" t="str">
        <f t="shared" si="100"/>
        <v>Horror</v>
      </c>
      <c r="J3196" s="1" t="s">
        <v>2200</v>
      </c>
      <c r="K3196" s="1">
        <v>13190</v>
      </c>
      <c r="L3196" s="1">
        <v>114</v>
      </c>
      <c r="M3196" s="1" t="s">
        <v>37</v>
      </c>
      <c r="N3196" s="1" t="s">
        <v>38</v>
      </c>
      <c r="O3196" s="1">
        <v>1988</v>
      </c>
      <c r="P3196" s="1">
        <v>4.5</v>
      </c>
    </row>
    <row r="3197" spans="1:16" ht="12.75" x14ac:dyDescent="0.2">
      <c r="A3197" s="1" t="s">
        <v>15532</v>
      </c>
      <c r="B3197" s="1" t="s">
        <v>15531</v>
      </c>
      <c r="D3197" s="1">
        <v>9500000</v>
      </c>
      <c r="E3197" s="1">
        <f t="shared" si="99"/>
        <v>-9500000</v>
      </c>
      <c r="F3197" s="1">
        <v>18</v>
      </c>
      <c r="G3197" s="1">
        <v>88</v>
      </c>
      <c r="H3197" s="1" t="s">
        <v>5764</v>
      </c>
      <c r="I3197" s="1" t="str">
        <f t="shared" si="100"/>
        <v>Action</v>
      </c>
      <c r="J3197" s="1" t="s">
        <v>7008</v>
      </c>
      <c r="K3197" s="1">
        <v>1763</v>
      </c>
      <c r="L3197" s="1">
        <v>26</v>
      </c>
      <c r="M3197" s="1" t="s">
        <v>37</v>
      </c>
      <c r="N3197" s="1" t="s">
        <v>38</v>
      </c>
      <c r="O3197" s="1">
        <v>2015</v>
      </c>
      <c r="P3197" s="1">
        <v>5.0999999999999996</v>
      </c>
    </row>
    <row r="3198" spans="1:16" ht="12.75" x14ac:dyDescent="0.2">
      <c r="A3198" s="1" t="s">
        <v>15537</v>
      </c>
      <c r="B3198" s="1" t="s">
        <v>15536</v>
      </c>
      <c r="C3198" s="1">
        <v>46300000</v>
      </c>
      <c r="D3198" s="1">
        <v>9400000</v>
      </c>
      <c r="E3198" s="1">
        <f t="shared" si="99"/>
        <v>36900000</v>
      </c>
      <c r="F3198" s="1">
        <v>61</v>
      </c>
      <c r="G3198" s="1">
        <v>197</v>
      </c>
      <c r="H3198" s="1" t="s">
        <v>1373</v>
      </c>
      <c r="I3198" s="1" t="str">
        <f t="shared" si="100"/>
        <v>Action</v>
      </c>
      <c r="J3198" s="1" t="s">
        <v>2960</v>
      </c>
      <c r="K3198" s="1">
        <v>29323</v>
      </c>
      <c r="L3198" s="1">
        <v>344</v>
      </c>
      <c r="M3198" s="1" t="s">
        <v>37</v>
      </c>
      <c r="N3198" s="1" t="s">
        <v>38</v>
      </c>
      <c r="O3198" s="1">
        <v>1963</v>
      </c>
      <c r="P3198" s="1">
        <v>7.6</v>
      </c>
    </row>
    <row r="3199" spans="1:16" ht="12.75" x14ac:dyDescent="0.2">
      <c r="A3199" s="1" t="s">
        <v>15544</v>
      </c>
      <c r="B3199" s="1" t="s">
        <v>15541</v>
      </c>
      <c r="C3199" s="1">
        <v>12899702</v>
      </c>
      <c r="E3199" s="1">
        <f t="shared" si="99"/>
        <v>12899702</v>
      </c>
      <c r="F3199" s="1">
        <v>232</v>
      </c>
      <c r="G3199" s="1">
        <v>121</v>
      </c>
      <c r="H3199" s="1" t="s">
        <v>15542</v>
      </c>
      <c r="I3199" s="1" t="str">
        <f t="shared" si="100"/>
        <v>Comedy</v>
      </c>
      <c r="J3199" s="1" t="s">
        <v>15543</v>
      </c>
      <c r="K3199" s="1">
        <v>76681</v>
      </c>
      <c r="L3199" s="1">
        <v>228</v>
      </c>
      <c r="M3199" s="1" t="s">
        <v>2777</v>
      </c>
      <c r="N3199" s="1" t="s">
        <v>3570</v>
      </c>
      <c r="O3199" s="1">
        <v>2006</v>
      </c>
      <c r="P3199" s="1">
        <v>7.6</v>
      </c>
    </row>
    <row r="3200" spans="1:16" ht="12.75" x14ac:dyDescent="0.2">
      <c r="A3200" s="1" t="s">
        <v>15551</v>
      </c>
      <c r="B3200" s="1" t="s">
        <v>15548</v>
      </c>
      <c r="D3200" s="1">
        <v>9300000</v>
      </c>
      <c r="E3200" s="1">
        <f t="shared" si="99"/>
        <v>-9300000</v>
      </c>
      <c r="F3200" s="1">
        <v>62</v>
      </c>
      <c r="G3200" s="1">
        <v>90</v>
      </c>
      <c r="H3200" s="1" t="s">
        <v>15549</v>
      </c>
      <c r="I3200" s="1" t="str">
        <f>LEFT(H3200,9)</f>
        <v>Adventure</v>
      </c>
      <c r="J3200" s="1" t="s">
        <v>15550</v>
      </c>
      <c r="K3200" s="1">
        <v>23516</v>
      </c>
      <c r="L3200" s="1">
        <v>147</v>
      </c>
      <c r="M3200" s="1" t="s">
        <v>37</v>
      </c>
      <c r="N3200" s="1" t="s">
        <v>267</v>
      </c>
      <c r="O3200" s="1">
        <v>1981</v>
      </c>
      <c r="P3200" s="1">
        <v>6.7</v>
      </c>
    </row>
    <row r="3201" spans="1:16" ht="12.75" x14ac:dyDescent="0.2">
      <c r="A3201" s="1" t="s">
        <v>15556</v>
      </c>
      <c r="B3201" s="1" t="s">
        <v>7904</v>
      </c>
      <c r="C3201" s="1">
        <v>113155</v>
      </c>
      <c r="E3201" s="1">
        <f t="shared" si="99"/>
        <v>113155</v>
      </c>
      <c r="F3201" s="1">
        <v>106</v>
      </c>
      <c r="G3201" s="1">
        <v>89</v>
      </c>
      <c r="H3201" s="1" t="s">
        <v>1874</v>
      </c>
      <c r="I3201" s="1" t="str">
        <f>LEFT(H3201,9)</f>
        <v>Adventure</v>
      </c>
      <c r="J3201" s="1" t="s">
        <v>15555</v>
      </c>
      <c r="K3201" s="1">
        <v>9006</v>
      </c>
      <c r="L3201" s="1">
        <v>54</v>
      </c>
      <c r="M3201" s="1" t="s">
        <v>37</v>
      </c>
      <c r="N3201" s="1" t="s">
        <v>38</v>
      </c>
      <c r="O3201" s="1">
        <v>2009</v>
      </c>
      <c r="P3201" s="1">
        <v>6.1</v>
      </c>
    </row>
    <row r="3202" spans="1:16" ht="12.75" x14ac:dyDescent="0.2">
      <c r="A3202" s="1" t="s">
        <v>15559</v>
      </c>
      <c r="B3202" s="1" t="s">
        <v>5203</v>
      </c>
      <c r="C3202" s="1">
        <v>2600000</v>
      </c>
      <c r="D3202" s="1">
        <v>6000000</v>
      </c>
      <c r="E3202" s="1">
        <f t="shared" si="99"/>
        <v>-3400000</v>
      </c>
      <c r="F3202" s="1">
        <v>56</v>
      </c>
      <c r="G3202" s="1">
        <v>104</v>
      </c>
      <c r="H3202" s="1" t="s">
        <v>3395</v>
      </c>
      <c r="I3202" s="1" t="str">
        <f>LEFT(H3202,5)</f>
        <v>Drama</v>
      </c>
      <c r="J3202" s="1" t="s">
        <v>96</v>
      </c>
      <c r="K3202" s="1">
        <v>11612</v>
      </c>
      <c r="L3202" s="1">
        <v>88</v>
      </c>
      <c r="M3202" s="1" t="s">
        <v>37</v>
      </c>
      <c r="N3202" s="1" t="s">
        <v>56</v>
      </c>
      <c r="O3202" s="1">
        <v>1995</v>
      </c>
      <c r="P3202" s="1">
        <v>7.5</v>
      </c>
    </row>
    <row r="3203" spans="1:16" ht="12.75" x14ac:dyDescent="0.2">
      <c r="A3203" s="1" t="s">
        <v>15563</v>
      </c>
      <c r="B3203" s="1" t="s">
        <v>14679</v>
      </c>
      <c r="D3203" s="1">
        <v>10000000</v>
      </c>
      <c r="E3203" s="1">
        <f t="shared" ref="E3203:E3266" si="101">C3203-D3203</f>
        <v>-10000000</v>
      </c>
      <c r="F3203" s="1">
        <v>48</v>
      </c>
      <c r="G3203" s="1">
        <v>94</v>
      </c>
      <c r="H3203" s="1" t="s">
        <v>4903</v>
      </c>
      <c r="I3203" s="1" t="str">
        <f t="shared" ref="I3203:I3266" si="102">LEFT(H3203,6)</f>
        <v>Action</v>
      </c>
      <c r="J3203" s="1" t="s">
        <v>1318</v>
      </c>
      <c r="K3203" s="1">
        <v>4486</v>
      </c>
      <c r="L3203" s="1">
        <v>38</v>
      </c>
      <c r="M3203" s="1" t="s">
        <v>37</v>
      </c>
      <c r="N3203" s="1" t="s">
        <v>38</v>
      </c>
      <c r="O3203" s="1">
        <v>2015</v>
      </c>
      <c r="P3203" s="1">
        <v>5.3</v>
      </c>
    </row>
    <row r="3204" spans="1:16" ht="12.75" x14ac:dyDescent="0.2">
      <c r="A3204" s="1" t="s">
        <v>15571</v>
      </c>
      <c r="B3204" s="1" t="s">
        <v>15567</v>
      </c>
      <c r="C3204" s="1">
        <v>1602466</v>
      </c>
      <c r="D3204" s="1">
        <v>600000000</v>
      </c>
      <c r="E3204" s="1">
        <f t="shared" si="101"/>
        <v>-598397534</v>
      </c>
      <c r="F3204" s="1">
        <v>41</v>
      </c>
      <c r="G3204" s="1">
        <v>90</v>
      </c>
      <c r="H3204" s="1" t="s">
        <v>15569</v>
      </c>
      <c r="I3204" s="1" t="str">
        <f t="shared" si="102"/>
        <v>Action</v>
      </c>
      <c r="J3204" s="1" t="s">
        <v>15570</v>
      </c>
      <c r="K3204" s="1">
        <v>9673</v>
      </c>
      <c r="L3204" s="1">
        <v>106</v>
      </c>
      <c r="M3204" s="1" t="s">
        <v>37</v>
      </c>
      <c r="N3204" s="1" t="s">
        <v>5611</v>
      </c>
      <c r="O3204" s="1">
        <v>2010</v>
      </c>
      <c r="P3204" s="1">
        <v>6</v>
      </c>
    </row>
    <row r="3205" spans="1:16" ht="12.75" x14ac:dyDescent="0.2">
      <c r="A3205" s="1" t="s">
        <v>15574</v>
      </c>
      <c r="B3205" s="1" t="s">
        <v>13346</v>
      </c>
      <c r="C3205" s="1">
        <v>3029870</v>
      </c>
      <c r="D3205" s="1">
        <v>7400000</v>
      </c>
      <c r="E3205" s="1">
        <f t="shared" si="101"/>
        <v>-4370130</v>
      </c>
      <c r="F3205" s="1">
        <v>439</v>
      </c>
      <c r="G3205" s="1">
        <v>130</v>
      </c>
      <c r="H3205" s="1" t="s">
        <v>1848</v>
      </c>
      <c r="I3205" s="1" t="str">
        <f>LEFT(H3205,5)</f>
        <v>Drama</v>
      </c>
      <c r="J3205" s="1" t="s">
        <v>225</v>
      </c>
      <c r="K3205" s="1">
        <v>128729</v>
      </c>
      <c r="L3205" s="1">
        <v>551</v>
      </c>
      <c r="M3205" s="1" t="s">
        <v>37</v>
      </c>
      <c r="N3205" s="1" t="s">
        <v>7710</v>
      </c>
      <c r="O3205" s="1">
        <v>2011</v>
      </c>
      <c r="P3205" s="1">
        <v>7.1</v>
      </c>
    </row>
    <row r="3206" spans="1:16" ht="12.75" x14ac:dyDescent="0.2">
      <c r="A3206" s="1" t="s">
        <v>15579</v>
      </c>
      <c r="B3206" s="1" t="s">
        <v>15577</v>
      </c>
      <c r="D3206" s="1">
        <v>8500000</v>
      </c>
      <c r="E3206" s="1">
        <f t="shared" si="101"/>
        <v>-8500000</v>
      </c>
      <c r="F3206" s="1">
        <v>54</v>
      </c>
      <c r="G3206" s="1">
        <v>92</v>
      </c>
      <c r="H3206" s="1" t="s">
        <v>15578</v>
      </c>
      <c r="I3206" s="1" t="str">
        <f>LEFT(H3206,9)</f>
        <v>Biography</v>
      </c>
      <c r="J3206" s="1" t="s">
        <v>524</v>
      </c>
      <c r="K3206" s="1">
        <v>13003</v>
      </c>
      <c r="L3206" s="1">
        <v>80</v>
      </c>
      <c r="M3206" s="1" t="s">
        <v>37</v>
      </c>
      <c r="N3206" s="1" t="s">
        <v>369</v>
      </c>
      <c r="O3206" s="1">
        <v>2011</v>
      </c>
      <c r="P3206" s="1">
        <v>7.5</v>
      </c>
    </row>
    <row r="3207" spans="1:16" ht="12.75" x14ac:dyDescent="0.2">
      <c r="A3207" s="1" t="s">
        <v>15585</v>
      </c>
      <c r="B3207" s="1" t="s">
        <v>15583</v>
      </c>
      <c r="C3207" s="1">
        <v>3047539</v>
      </c>
      <c r="D3207" s="1">
        <v>7217600</v>
      </c>
      <c r="E3207" s="1">
        <f t="shared" si="101"/>
        <v>-4170061</v>
      </c>
      <c r="F3207" s="1">
        <v>50</v>
      </c>
      <c r="G3207" s="1">
        <v>176</v>
      </c>
      <c r="H3207" s="1" t="s">
        <v>213</v>
      </c>
      <c r="I3207" s="1" t="str">
        <f>LEFT(H3207,5)</f>
        <v>Drama</v>
      </c>
      <c r="J3207" s="1" t="s">
        <v>14705</v>
      </c>
      <c r="K3207" s="1">
        <v>42296</v>
      </c>
      <c r="L3207" s="1">
        <v>286</v>
      </c>
      <c r="M3207" s="1" t="s">
        <v>5610</v>
      </c>
      <c r="N3207" s="1" t="s">
        <v>5611</v>
      </c>
      <c r="O3207" s="1">
        <v>2012</v>
      </c>
      <c r="P3207" s="1">
        <v>6.9</v>
      </c>
    </row>
    <row r="3208" spans="1:16" ht="12.75" x14ac:dyDescent="0.2">
      <c r="A3208" s="1" t="s">
        <v>15589</v>
      </c>
      <c r="B3208" s="1" t="s">
        <v>186</v>
      </c>
      <c r="C3208" s="1">
        <v>78900000</v>
      </c>
      <c r="D3208" s="1">
        <v>11000000</v>
      </c>
      <c r="E3208" s="1">
        <f t="shared" si="101"/>
        <v>67900000</v>
      </c>
      <c r="F3208" s="1">
        <v>392</v>
      </c>
      <c r="G3208" s="1">
        <v>116</v>
      </c>
      <c r="H3208" s="1" t="s">
        <v>10221</v>
      </c>
      <c r="I3208" s="1" t="str">
        <f t="shared" si="102"/>
        <v>Horror</v>
      </c>
      <c r="J3208" s="1" t="s">
        <v>2200</v>
      </c>
      <c r="K3208" s="1">
        <v>563827</v>
      </c>
      <c r="L3208" s="1">
        <v>1110</v>
      </c>
      <c r="M3208" s="1" t="s">
        <v>37</v>
      </c>
      <c r="N3208" s="1" t="s">
        <v>56</v>
      </c>
      <c r="O3208" s="1">
        <v>1979</v>
      </c>
      <c r="P3208" s="1">
        <v>8.5</v>
      </c>
    </row>
    <row r="3209" spans="1:16" ht="12.75" x14ac:dyDescent="0.2">
      <c r="A3209" s="1" t="s">
        <v>15594</v>
      </c>
      <c r="B3209" s="1" t="s">
        <v>7403</v>
      </c>
      <c r="C3209" s="1">
        <v>30859000</v>
      </c>
      <c r="D3209" s="1">
        <v>83532</v>
      </c>
      <c r="E3209" s="1">
        <f t="shared" si="101"/>
        <v>30775468</v>
      </c>
      <c r="F3209" s="1">
        <v>277</v>
      </c>
      <c r="G3209" s="1">
        <v>88</v>
      </c>
      <c r="H3209" s="1" t="s">
        <v>5543</v>
      </c>
      <c r="I3209" s="1" t="str">
        <f t="shared" si="102"/>
        <v>Horror</v>
      </c>
      <c r="J3209" s="1" t="s">
        <v>10873</v>
      </c>
      <c r="K3209" s="1">
        <v>96410</v>
      </c>
      <c r="L3209" s="1">
        <v>826</v>
      </c>
      <c r="M3209" s="1" t="s">
        <v>37</v>
      </c>
      <c r="N3209" s="1" t="s">
        <v>38</v>
      </c>
      <c r="O3209" s="1">
        <v>1974</v>
      </c>
      <c r="P3209" s="1">
        <v>7.5</v>
      </c>
    </row>
    <row r="3210" spans="1:16" ht="12.75" x14ac:dyDescent="0.2">
      <c r="A3210" s="1" t="s">
        <v>15599</v>
      </c>
      <c r="B3210" s="1" t="s">
        <v>15598</v>
      </c>
      <c r="C3210" s="1">
        <v>3571735</v>
      </c>
      <c r="D3210" s="1">
        <v>10000000</v>
      </c>
      <c r="E3210" s="1">
        <f t="shared" si="101"/>
        <v>-6428265</v>
      </c>
      <c r="F3210" s="1">
        <v>259</v>
      </c>
      <c r="G3210" s="1">
        <v>106</v>
      </c>
      <c r="H3210" s="1" t="s">
        <v>4295</v>
      </c>
      <c r="I3210" s="1" t="str">
        <f>LEFT(H3210,9)</f>
        <v>Biography</v>
      </c>
      <c r="J3210" s="1" t="s">
        <v>556</v>
      </c>
      <c r="K3210" s="1">
        <v>39260</v>
      </c>
      <c r="L3210" s="1">
        <v>129</v>
      </c>
      <c r="M3210" s="1" t="s">
        <v>37</v>
      </c>
      <c r="N3210" s="1" t="s">
        <v>38</v>
      </c>
      <c r="O3210" s="1">
        <v>2010</v>
      </c>
      <c r="P3210" s="1">
        <v>6.6</v>
      </c>
    </row>
    <row r="3211" spans="1:16" ht="12.75" x14ac:dyDescent="0.2">
      <c r="A3211" s="1" t="s">
        <v>15602</v>
      </c>
      <c r="B3211" s="1" t="s">
        <v>6996</v>
      </c>
      <c r="C3211" s="1">
        <v>50000000</v>
      </c>
      <c r="D3211" s="1">
        <v>9000000</v>
      </c>
      <c r="E3211" s="1">
        <f t="shared" si="101"/>
        <v>41000000</v>
      </c>
      <c r="F3211" s="1">
        <v>66</v>
      </c>
      <c r="G3211" s="1">
        <v>181</v>
      </c>
      <c r="H3211" s="1" t="s">
        <v>12148</v>
      </c>
      <c r="I3211" s="1" t="str">
        <f>LEFT(H3211,5)</f>
        <v>Drama</v>
      </c>
      <c r="J3211" s="1" t="s">
        <v>8901</v>
      </c>
      <c r="K3211" s="1">
        <v>29839</v>
      </c>
      <c r="L3211" s="1">
        <v>150</v>
      </c>
      <c r="M3211" s="1" t="s">
        <v>37</v>
      </c>
      <c r="N3211" s="1" t="s">
        <v>38</v>
      </c>
      <c r="O3211" s="1">
        <v>1971</v>
      </c>
      <c r="P3211" s="1">
        <v>8</v>
      </c>
    </row>
    <row r="3212" spans="1:16" ht="12.75" x14ac:dyDescent="0.2">
      <c r="A3212" s="1" t="s">
        <v>15607</v>
      </c>
      <c r="B3212" s="1" t="s">
        <v>5688</v>
      </c>
      <c r="C3212" s="1">
        <v>63600000</v>
      </c>
      <c r="D3212" s="1">
        <v>9000000</v>
      </c>
      <c r="E3212" s="1">
        <f t="shared" si="101"/>
        <v>54600000</v>
      </c>
      <c r="F3212" s="1">
        <v>129</v>
      </c>
      <c r="G3212" s="1">
        <v>130</v>
      </c>
      <c r="H3212" s="1" t="s">
        <v>50</v>
      </c>
      <c r="I3212" s="1" t="str">
        <f t="shared" si="102"/>
        <v>Action</v>
      </c>
      <c r="J3212" s="1" t="s">
        <v>1092</v>
      </c>
      <c r="K3212" s="1">
        <v>82073</v>
      </c>
      <c r="L3212" s="1">
        <v>275</v>
      </c>
      <c r="M3212" s="1" t="s">
        <v>37</v>
      </c>
      <c r="N3212" s="1" t="s">
        <v>56</v>
      </c>
      <c r="O3212" s="1">
        <v>1965</v>
      </c>
      <c r="P3212" s="1">
        <v>7</v>
      </c>
    </row>
    <row r="3213" spans="1:16" ht="12.75" x14ac:dyDescent="0.2">
      <c r="A3213" s="1" t="s">
        <v>15611</v>
      </c>
      <c r="B3213" s="1" t="s">
        <v>6709</v>
      </c>
      <c r="D3213" s="1">
        <v>10000000</v>
      </c>
      <c r="E3213" s="1">
        <f t="shared" si="101"/>
        <v>-10000000</v>
      </c>
      <c r="F3213" s="1">
        <v>115</v>
      </c>
      <c r="G3213" s="1">
        <v>93</v>
      </c>
      <c r="H3213" s="1" t="s">
        <v>12638</v>
      </c>
      <c r="I3213" s="1" t="str">
        <f t="shared" si="102"/>
        <v>Comedy</v>
      </c>
      <c r="J3213" s="1" t="s">
        <v>699</v>
      </c>
      <c r="K3213" s="1">
        <v>12520</v>
      </c>
      <c r="L3213" s="1">
        <v>76</v>
      </c>
      <c r="M3213" s="1" t="s">
        <v>37</v>
      </c>
      <c r="N3213" s="1" t="s">
        <v>38</v>
      </c>
      <c r="O3213" s="1">
        <v>2011</v>
      </c>
      <c r="P3213" s="1">
        <v>5.8</v>
      </c>
    </row>
    <row r="3214" spans="1:16" ht="12.75" x14ac:dyDescent="0.2">
      <c r="A3214" s="1" t="s">
        <v>15617</v>
      </c>
      <c r="B3214" s="1" t="s">
        <v>15615</v>
      </c>
      <c r="E3214" s="1">
        <f t="shared" si="101"/>
        <v>0</v>
      </c>
      <c r="F3214" s="1">
        <v>81</v>
      </c>
      <c r="G3214" s="1">
        <v>110</v>
      </c>
      <c r="H3214" s="1" t="s">
        <v>1414</v>
      </c>
      <c r="I3214" s="1" t="str">
        <f t="shared" si="102"/>
        <v>Comedy</v>
      </c>
      <c r="J3214" s="1" t="s">
        <v>11242</v>
      </c>
      <c r="K3214" s="1">
        <v>8667</v>
      </c>
      <c r="L3214" s="1">
        <v>29</v>
      </c>
      <c r="M3214" s="1" t="s">
        <v>9794</v>
      </c>
      <c r="N3214" s="1" t="s">
        <v>7089</v>
      </c>
      <c r="O3214" s="1">
        <v>2010</v>
      </c>
      <c r="P3214" s="1">
        <v>7.3</v>
      </c>
    </row>
    <row r="3215" spans="1:16" ht="12.75" x14ac:dyDescent="0.2">
      <c r="A3215" s="1" t="s">
        <v>15621</v>
      </c>
      <c r="B3215" s="1" t="s">
        <v>3087</v>
      </c>
      <c r="C3215" s="1">
        <v>36049108</v>
      </c>
      <c r="D3215" s="1">
        <v>9000000</v>
      </c>
      <c r="E3215" s="1">
        <f t="shared" si="101"/>
        <v>27049108</v>
      </c>
      <c r="F3215" s="1">
        <v>29</v>
      </c>
      <c r="G3215" s="1">
        <v>123</v>
      </c>
      <c r="H3215" s="1" t="s">
        <v>5805</v>
      </c>
      <c r="I3215" s="1" t="str">
        <f t="shared" si="102"/>
        <v>Action</v>
      </c>
      <c r="J3215" s="1" t="s">
        <v>633</v>
      </c>
      <c r="K3215" s="1">
        <v>10139</v>
      </c>
      <c r="L3215" s="1">
        <v>70</v>
      </c>
      <c r="M3215" s="1" t="s">
        <v>37</v>
      </c>
      <c r="N3215" s="1" t="s">
        <v>38</v>
      </c>
      <c r="O3215" s="1">
        <v>1996</v>
      </c>
      <c r="P3215" s="1">
        <v>6.8</v>
      </c>
    </row>
    <row r="3216" spans="1:16" ht="12.75" x14ac:dyDescent="0.2">
      <c r="A3216" s="1" t="s">
        <v>15624</v>
      </c>
      <c r="B3216" s="1" t="s">
        <v>6799</v>
      </c>
      <c r="C3216" s="1">
        <v>34074895</v>
      </c>
      <c r="D3216" s="1">
        <v>9000000</v>
      </c>
      <c r="E3216" s="1">
        <f t="shared" si="101"/>
        <v>25074895</v>
      </c>
      <c r="F3216" s="1">
        <v>32</v>
      </c>
      <c r="G3216" s="1">
        <v>120</v>
      </c>
      <c r="H3216" s="1" t="s">
        <v>2526</v>
      </c>
      <c r="I3216" s="1" t="str">
        <f t="shared" si="102"/>
        <v>Comedy</v>
      </c>
      <c r="J3216" s="1" t="s">
        <v>2806</v>
      </c>
      <c r="K3216" s="1">
        <v>6525</v>
      </c>
      <c r="L3216" s="1">
        <v>79</v>
      </c>
      <c r="M3216" s="1" t="s">
        <v>37</v>
      </c>
      <c r="N3216" s="1" t="s">
        <v>38</v>
      </c>
      <c r="O3216" s="1">
        <v>1999</v>
      </c>
      <c r="P3216" s="1">
        <v>6.7</v>
      </c>
    </row>
    <row r="3217" spans="1:16" ht="12.75" x14ac:dyDescent="0.2">
      <c r="A3217" s="1" t="s">
        <v>15630</v>
      </c>
      <c r="B3217" s="1" t="s">
        <v>13467</v>
      </c>
      <c r="C3217" s="1">
        <v>33244684</v>
      </c>
      <c r="D3217" s="1">
        <v>9000000</v>
      </c>
      <c r="E3217" s="1">
        <f t="shared" si="101"/>
        <v>24244684</v>
      </c>
      <c r="F3217" s="1">
        <v>142</v>
      </c>
      <c r="G3217" s="1">
        <v>87</v>
      </c>
      <c r="H3217" s="1" t="s">
        <v>7405</v>
      </c>
      <c r="I3217" s="1" t="str">
        <f>LEFT(H3217,7)</f>
        <v>Fantasy</v>
      </c>
      <c r="J3217" s="1" t="s">
        <v>15629</v>
      </c>
      <c r="K3217" s="1">
        <v>62038</v>
      </c>
      <c r="L3217" s="1">
        <v>281</v>
      </c>
      <c r="M3217" s="1" t="s">
        <v>37</v>
      </c>
      <c r="N3217" s="1" t="s">
        <v>38</v>
      </c>
      <c r="O3217" s="1">
        <v>1988</v>
      </c>
      <c r="P3217" s="1">
        <v>6.5</v>
      </c>
    </row>
    <row r="3218" spans="1:16" ht="12.75" x14ac:dyDescent="0.2">
      <c r="A3218" s="1" t="s">
        <v>15635</v>
      </c>
      <c r="B3218" s="1" t="s">
        <v>3805</v>
      </c>
      <c r="C3218" s="1">
        <v>24530513</v>
      </c>
      <c r="D3218" s="1">
        <v>9000000</v>
      </c>
      <c r="E3218" s="1">
        <f t="shared" si="101"/>
        <v>15530513</v>
      </c>
      <c r="F3218" s="1">
        <v>263</v>
      </c>
      <c r="G3218" s="1">
        <v>123</v>
      </c>
      <c r="H3218" s="1" t="s">
        <v>2888</v>
      </c>
      <c r="I3218" s="1" t="str">
        <f>LEFT(H3218,11)</f>
        <v>Documentary</v>
      </c>
      <c r="J3218" s="1" t="s">
        <v>3805</v>
      </c>
      <c r="K3218" s="1">
        <v>66610</v>
      </c>
      <c r="L3218" s="1">
        <v>429</v>
      </c>
      <c r="M3218" s="1" t="s">
        <v>37</v>
      </c>
      <c r="N3218" s="1" t="s">
        <v>38</v>
      </c>
      <c r="O3218" s="1">
        <v>2007</v>
      </c>
      <c r="P3218" s="1">
        <v>8</v>
      </c>
    </row>
    <row r="3219" spans="1:16" ht="12.75" x14ac:dyDescent="0.2">
      <c r="A3219" s="1" t="s">
        <v>15639</v>
      </c>
      <c r="B3219" s="1" t="s">
        <v>14798</v>
      </c>
      <c r="C3219" s="1">
        <v>71519230</v>
      </c>
      <c r="D3219" s="1">
        <v>9000000</v>
      </c>
      <c r="E3219" s="1">
        <f t="shared" si="101"/>
        <v>62519230</v>
      </c>
      <c r="F3219" s="1">
        <v>285</v>
      </c>
      <c r="G3219" s="1">
        <v>103</v>
      </c>
      <c r="H3219" s="1" t="s">
        <v>2207</v>
      </c>
      <c r="I3219" s="1" t="str">
        <f t="shared" si="102"/>
        <v>Action</v>
      </c>
      <c r="J3219" s="1" t="s">
        <v>5730</v>
      </c>
      <c r="K3219" s="1">
        <v>92364</v>
      </c>
      <c r="L3219" s="1">
        <v>244</v>
      </c>
      <c r="M3219" s="1" t="s">
        <v>37</v>
      </c>
      <c r="N3219" s="1" t="s">
        <v>38</v>
      </c>
      <c r="O3219" s="1">
        <v>2014</v>
      </c>
      <c r="P3219" s="1">
        <v>6.5</v>
      </c>
    </row>
    <row r="3220" spans="1:16" ht="12.75" x14ac:dyDescent="0.2">
      <c r="A3220" s="1" t="s">
        <v>15644</v>
      </c>
      <c r="B3220" s="1" t="s">
        <v>15643</v>
      </c>
      <c r="C3220" s="1">
        <v>20035310</v>
      </c>
      <c r="D3220" s="1">
        <v>9000000</v>
      </c>
      <c r="E3220" s="1">
        <f t="shared" si="101"/>
        <v>11035310</v>
      </c>
      <c r="F3220" s="1">
        <v>64</v>
      </c>
      <c r="G3220" s="1">
        <v>91</v>
      </c>
      <c r="H3220" s="1" t="s">
        <v>1414</v>
      </c>
      <c r="I3220" s="1" t="str">
        <f t="shared" si="102"/>
        <v>Comedy</v>
      </c>
      <c r="J3220" s="1" t="s">
        <v>981</v>
      </c>
      <c r="K3220" s="1">
        <v>12324</v>
      </c>
      <c r="L3220" s="1">
        <v>173</v>
      </c>
      <c r="M3220" s="1" t="s">
        <v>37</v>
      </c>
      <c r="N3220" s="1" t="s">
        <v>38</v>
      </c>
      <c r="O3220" s="1">
        <v>2000</v>
      </c>
      <c r="P3220" s="1">
        <v>4.9000000000000004</v>
      </c>
    </row>
    <row r="3221" spans="1:16" ht="12.75" x14ac:dyDescent="0.2">
      <c r="A3221" s="1" t="s">
        <v>15647</v>
      </c>
      <c r="B3221" s="1" t="s">
        <v>13671</v>
      </c>
      <c r="C3221" s="1">
        <v>18225165</v>
      </c>
      <c r="D3221" s="1">
        <v>9000000</v>
      </c>
      <c r="E3221" s="1">
        <f t="shared" si="101"/>
        <v>9225165</v>
      </c>
      <c r="F3221" s="1">
        <v>150</v>
      </c>
      <c r="G3221" s="1">
        <v>88</v>
      </c>
      <c r="H3221" s="1" t="s">
        <v>4218</v>
      </c>
      <c r="I3221" s="1" t="str">
        <f>LEFT(H3221,9)</f>
        <v>Adventure</v>
      </c>
      <c r="J3221" s="1" t="s">
        <v>2641</v>
      </c>
      <c r="K3221" s="1">
        <v>155262</v>
      </c>
      <c r="L3221" s="1">
        <v>316</v>
      </c>
      <c r="M3221" s="1" t="s">
        <v>37</v>
      </c>
      <c r="N3221" s="1" t="s">
        <v>38</v>
      </c>
      <c r="O3221" s="1">
        <v>2004</v>
      </c>
      <c r="P3221" s="1">
        <v>7.1</v>
      </c>
    </row>
    <row r="3222" spans="1:16" ht="12.75" x14ac:dyDescent="0.2">
      <c r="A3222" s="1" t="s">
        <v>15650</v>
      </c>
      <c r="B3222" s="1" t="s">
        <v>4350</v>
      </c>
      <c r="C3222" s="1">
        <v>17804273</v>
      </c>
      <c r="D3222" s="1">
        <v>20000000</v>
      </c>
      <c r="E3222" s="1">
        <f t="shared" si="101"/>
        <v>-2195727</v>
      </c>
      <c r="F3222" s="1">
        <v>136</v>
      </c>
      <c r="G3222" s="1">
        <v>126</v>
      </c>
      <c r="H3222" s="1" t="s">
        <v>4074</v>
      </c>
      <c r="I3222" s="1" t="str">
        <f>LEFT(H3222,5)</f>
        <v>Drama</v>
      </c>
      <c r="J3222" s="1" t="s">
        <v>300</v>
      </c>
      <c r="K3222" s="1">
        <v>20449</v>
      </c>
      <c r="L3222" s="1">
        <v>370</v>
      </c>
      <c r="M3222" s="1" t="s">
        <v>37</v>
      </c>
      <c r="N3222" s="1" t="s">
        <v>38</v>
      </c>
      <c r="O3222" s="1">
        <v>2000</v>
      </c>
      <c r="P3222" s="1">
        <v>7</v>
      </c>
    </row>
    <row r="3223" spans="1:16" ht="12.75" x14ac:dyDescent="0.2">
      <c r="A3223" s="1" t="s">
        <v>15654</v>
      </c>
      <c r="B3223" s="1" t="s">
        <v>15653</v>
      </c>
      <c r="C3223" s="1">
        <v>16938179</v>
      </c>
      <c r="D3223" s="1">
        <v>8000000</v>
      </c>
      <c r="E3223" s="1">
        <f t="shared" si="101"/>
        <v>8938179</v>
      </c>
      <c r="F3223" s="1">
        <v>132</v>
      </c>
      <c r="G3223" s="1">
        <v>120</v>
      </c>
      <c r="H3223" s="1" t="s">
        <v>2124</v>
      </c>
      <c r="I3223" s="1" t="str">
        <f>LEFT(H3223,5)</f>
        <v>Crime</v>
      </c>
      <c r="J3223" s="1" t="s">
        <v>336</v>
      </c>
      <c r="K3223" s="1">
        <v>41313</v>
      </c>
      <c r="L3223" s="1">
        <v>246</v>
      </c>
      <c r="M3223" s="1" t="s">
        <v>37</v>
      </c>
      <c r="N3223" s="1" t="s">
        <v>38</v>
      </c>
      <c r="O3223" s="1">
        <v>2000</v>
      </c>
      <c r="P3223" s="1">
        <v>7</v>
      </c>
    </row>
    <row r="3224" spans="1:16" ht="12.75" x14ac:dyDescent="0.2">
      <c r="A3224" s="1" t="s">
        <v>15659</v>
      </c>
      <c r="B3224" s="1" t="s">
        <v>5244</v>
      </c>
      <c r="C3224" s="1">
        <v>90400000</v>
      </c>
      <c r="E3224" s="1">
        <f t="shared" si="101"/>
        <v>90400000</v>
      </c>
      <c r="F3224" s="1">
        <v>71</v>
      </c>
      <c r="G3224" s="1">
        <v>116</v>
      </c>
      <c r="H3224" s="1" t="s">
        <v>1670</v>
      </c>
      <c r="I3224" s="1" t="str">
        <f t="shared" si="102"/>
        <v>Comedy</v>
      </c>
      <c r="J3224" s="1" t="s">
        <v>15658</v>
      </c>
      <c r="K3224" s="1">
        <v>102895</v>
      </c>
      <c r="L3224" s="1">
        <v>159</v>
      </c>
      <c r="M3224" s="1" t="s">
        <v>37</v>
      </c>
      <c r="N3224" s="1" t="s">
        <v>38</v>
      </c>
      <c r="O3224" s="1">
        <v>1983</v>
      </c>
      <c r="P3224" s="1">
        <v>7.5</v>
      </c>
    </row>
    <row r="3225" spans="1:16" ht="12.75" x14ac:dyDescent="0.2">
      <c r="A3225" s="1" t="s">
        <v>15663</v>
      </c>
      <c r="B3225" s="1" t="s">
        <v>11317</v>
      </c>
      <c r="C3225" s="1">
        <v>16235293</v>
      </c>
      <c r="D3225" s="1">
        <v>9000000</v>
      </c>
      <c r="E3225" s="1">
        <f t="shared" si="101"/>
        <v>7235293</v>
      </c>
      <c r="F3225" s="1">
        <v>186</v>
      </c>
      <c r="G3225" s="1">
        <v>94</v>
      </c>
      <c r="H3225" s="1" t="s">
        <v>6402</v>
      </c>
      <c r="I3225" s="1" t="str">
        <f t="shared" si="102"/>
        <v>Horror</v>
      </c>
      <c r="J3225" s="1" t="s">
        <v>4142</v>
      </c>
      <c r="K3225" s="1">
        <v>19918</v>
      </c>
      <c r="L3225" s="1">
        <v>278</v>
      </c>
      <c r="M3225" s="1" t="s">
        <v>37</v>
      </c>
      <c r="N3225" s="1" t="s">
        <v>38</v>
      </c>
      <c r="O3225" s="1">
        <v>2006</v>
      </c>
      <c r="P3225" s="1">
        <v>4.5</v>
      </c>
    </row>
    <row r="3226" spans="1:16" ht="12.75" x14ac:dyDescent="0.2">
      <c r="A3226" s="1" t="s">
        <v>15667</v>
      </c>
      <c r="B3226" s="1" t="s">
        <v>15666</v>
      </c>
      <c r="C3226" s="1">
        <v>11827301</v>
      </c>
      <c r="E3226" s="1">
        <f t="shared" si="101"/>
        <v>11827301</v>
      </c>
      <c r="F3226" s="1">
        <v>39</v>
      </c>
      <c r="G3226" s="1">
        <v>85</v>
      </c>
      <c r="H3226" s="1" t="s">
        <v>1680</v>
      </c>
      <c r="I3226" s="1" t="str">
        <f t="shared" si="102"/>
        <v>Comedy</v>
      </c>
      <c r="J3226" s="1" t="s">
        <v>5164</v>
      </c>
      <c r="K3226" s="1">
        <v>4247</v>
      </c>
      <c r="L3226" s="1">
        <v>26</v>
      </c>
      <c r="M3226" s="1" t="s">
        <v>37</v>
      </c>
      <c r="N3226" s="1" t="s">
        <v>38</v>
      </c>
      <c r="O3226" s="1">
        <v>2004</v>
      </c>
      <c r="P3226" s="1">
        <v>5.5</v>
      </c>
    </row>
    <row r="3227" spans="1:16" ht="12.75" x14ac:dyDescent="0.2">
      <c r="A3227" s="1" t="s">
        <v>15672</v>
      </c>
      <c r="B3227" s="1" t="s">
        <v>856</v>
      </c>
      <c r="C3227" s="1">
        <v>10161099</v>
      </c>
      <c r="D3227" s="1">
        <v>9000000</v>
      </c>
      <c r="E3227" s="1">
        <f t="shared" si="101"/>
        <v>1161099</v>
      </c>
      <c r="F3227" s="1">
        <v>46</v>
      </c>
      <c r="G3227" s="1">
        <v>137</v>
      </c>
      <c r="H3227" s="1" t="s">
        <v>15671</v>
      </c>
      <c r="I3227" s="1" t="str">
        <f t="shared" si="102"/>
        <v>Action</v>
      </c>
      <c r="J3227" s="1" t="s">
        <v>763</v>
      </c>
      <c r="K3227" s="1">
        <v>23441</v>
      </c>
      <c r="L3227" s="1">
        <v>108</v>
      </c>
      <c r="M3227" s="1" t="s">
        <v>37</v>
      </c>
      <c r="N3227" s="1" t="s">
        <v>56</v>
      </c>
      <c r="O3227" s="1">
        <v>1989</v>
      </c>
      <c r="P3227" s="1">
        <v>7.7</v>
      </c>
    </row>
    <row r="3228" spans="1:16" ht="12.75" x14ac:dyDescent="0.2">
      <c r="A3228" s="1" t="s">
        <v>15677</v>
      </c>
      <c r="B3228" s="1" t="s">
        <v>15676</v>
      </c>
      <c r="C3228" s="1">
        <v>6610326</v>
      </c>
      <c r="E3228" s="1">
        <f t="shared" si="101"/>
        <v>6610326</v>
      </c>
      <c r="F3228" s="1">
        <v>201</v>
      </c>
      <c r="G3228" s="1">
        <v>114</v>
      </c>
      <c r="H3228" s="1" t="s">
        <v>2526</v>
      </c>
      <c r="I3228" s="1" t="str">
        <f t="shared" si="102"/>
        <v>Comedy</v>
      </c>
      <c r="J3228" s="1" t="s">
        <v>696</v>
      </c>
      <c r="K3228" s="1">
        <v>32188</v>
      </c>
      <c r="L3228" s="1">
        <v>127</v>
      </c>
      <c r="M3228" s="1" t="s">
        <v>37</v>
      </c>
      <c r="N3228" s="1" t="s">
        <v>38</v>
      </c>
      <c r="O3228" s="1">
        <v>2007</v>
      </c>
      <c r="P3228" s="1">
        <v>7.2</v>
      </c>
    </row>
    <row r="3229" spans="1:16" ht="12.75" x14ac:dyDescent="0.2">
      <c r="A3229" s="1" t="s">
        <v>15682</v>
      </c>
      <c r="B3229" s="1" t="s">
        <v>15681</v>
      </c>
      <c r="C3229" s="1">
        <v>6126237</v>
      </c>
      <c r="E3229" s="1">
        <f t="shared" si="101"/>
        <v>6126237</v>
      </c>
      <c r="F3229" s="1">
        <v>32</v>
      </c>
      <c r="G3229" s="1">
        <v>76</v>
      </c>
      <c r="H3229" s="1" t="s">
        <v>1680</v>
      </c>
      <c r="I3229" s="1" t="str">
        <f t="shared" si="102"/>
        <v>Comedy</v>
      </c>
      <c r="J3229" s="1" t="s">
        <v>4693</v>
      </c>
      <c r="K3229" s="1">
        <v>3419</v>
      </c>
      <c r="L3229" s="1">
        <v>41</v>
      </c>
      <c r="M3229" s="1" t="s">
        <v>37</v>
      </c>
      <c r="N3229" s="1" t="s">
        <v>38</v>
      </c>
      <c r="O3229" s="1">
        <v>2003</v>
      </c>
      <c r="P3229" s="1">
        <v>4.8</v>
      </c>
    </row>
    <row r="3230" spans="1:16" ht="12.75" x14ac:dyDescent="0.2">
      <c r="A3230" s="1" t="s">
        <v>15687</v>
      </c>
      <c r="B3230" s="1" t="s">
        <v>885</v>
      </c>
      <c r="C3230" s="1">
        <v>6047856</v>
      </c>
      <c r="D3230" s="1">
        <v>8500000</v>
      </c>
      <c r="E3230" s="1">
        <f t="shared" si="101"/>
        <v>-2452144</v>
      </c>
      <c r="F3230" s="1">
        <v>117</v>
      </c>
      <c r="G3230" s="1">
        <v>119</v>
      </c>
      <c r="H3230" s="1" t="s">
        <v>463</v>
      </c>
      <c r="I3230" s="1" t="str">
        <f t="shared" si="102"/>
        <v>Action</v>
      </c>
      <c r="J3230" s="1" t="s">
        <v>15686</v>
      </c>
      <c r="K3230" s="1">
        <v>27536</v>
      </c>
      <c r="L3230" s="1">
        <v>327</v>
      </c>
      <c r="M3230" s="1" t="s">
        <v>37</v>
      </c>
      <c r="N3230" s="1" t="s">
        <v>38</v>
      </c>
      <c r="O3230" s="1">
        <v>2000</v>
      </c>
      <c r="P3230" s="1">
        <v>6.7</v>
      </c>
    </row>
    <row r="3231" spans="1:16" ht="12.75" x14ac:dyDescent="0.2">
      <c r="A3231" s="1" t="s">
        <v>15691</v>
      </c>
      <c r="B3231" s="1" t="s">
        <v>6073</v>
      </c>
      <c r="C3231" s="1">
        <v>4681503</v>
      </c>
      <c r="D3231" s="1">
        <v>9000000</v>
      </c>
      <c r="E3231" s="1">
        <f t="shared" si="101"/>
        <v>-4318497</v>
      </c>
      <c r="F3231" s="1">
        <v>136</v>
      </c>
      <c r="G3231" s="1">
        <v>99</v>
      </c>
      <c r="H3231" s="1" t="s">
        <v>2526</v>
      </c>
      <c r="I3231" s="1" t="str">
        <f t="shared" si="102"/>
        <v>Comedy</v>
      </c>
      <c r="J3231" s="1" t="s">
        <v>2453</v>
      </c>
      <c r="K3231" s="1">
        <v>29058</v>
      </c>
      <c r="L3231" s="1">
        <v>238</v>
      </c>
      <c r="M3231" s="1" t="s">
        <v>37</v>
      </c>
      <c r="N3231" s="1" t="s">
        <v>38</v>
      </c>
      <c r="O3231" s="1">
        <v>2002</v>
      </c>
      <c r="P3231" s="1">
        <v>7</v>
      </c>
    </row>
    <row r="3232" spans="1:16" ht="12.75" x14ac:dyDescent="0.2">
      <c r="A3232" s="1" t="s">
        <v>15695</v>
      </c>
      <c r="B3232" s="1" t="s">
        <v>15694</v>
      </c>
      <c r="C3232" s="1">
        <v>4350774</v>
      </c>
      <c r="D3232" s="1">
        <v>8000000</v>
      </c>
      <c r="E3232" s="1">
        <f t="shared" si="101"/>
        <v>-3649226</v>
      </c>
      <c r="F3232" s="1">
        <v>15</v>
      </c>
      <c r="G3232" s="1">
        <v>79</v>
      </c>
      <c r="H3232" s="1" t="s">
        <v>1670</v>
      </c>
      <c r="I3232" s="1" t="str">
        <f t="shared" si="102"/>
        <v>Comedy</v>
      </c>
      <c r="J3232" s="1" t="s">
        <v>249</v>
      </c>
      <c r="K3232" s="1">
        <v>10476</v>
      </c>
      <c r="L3232" s="1">
        <v>52</v>
      </c>
      <c r="M3232" s="1" t="s">
        <v>37</v>
      </c>
      <c r="N3232" s="1" t="s">
        <v>38</v>
      </c>
      <c r="O3232" s="1">
        <v>1994</v>
      </c>
      <c r="P3232" s="1">
        <v>6.5</v>
      </c>
    </row>
    <row r="3233" spans="1:16" ht="12.75" x14ac:dyDescent="0.2">
      <c r="A3233" s="1" t="s">
        <v>15699</v>
      </c>
      <c r="B3233" s="1" t="s">
        <v>11182</v>
      </c>
      <c r="C3233" s="1">
        <v>3420871</v>
      </c>
      <c r="E3233" s="1">
        <f t="shared" si="101"/>
        <v>3420871</v>
      </c>
      <c r="F3233" s="1">
        <v>46</v>
      </c>
      <c r="G3233" s="1">
        <v>114</v>
      </c>
      <c r="H3233" s="1" t="s">
        <v>12743</v>
      </c>
      <c r="I3233" s="1" t="str">
        <f>LEFT(H3233,5)</f>
        <v>Drama</v>
      </c>
      <c r="J3233" s="1" t="s">
        <v>3832</v>
      </c>
      <c r="K3233" s="1">
        <v>14100</v>
      </c>
      <c r="L3233" s="1">
        <v>81</v>
      </c>
      <c r="M3233" s="1" t="s">
        <v>37</v>
      </c>
      <c r="N3233" s="1" t="s">
        <v>38</v>
      </c>
      <c r="O3233" s="1">
        <v>2006</v>
      </c>
      <c r="P3233" s="1">
        <v>7.4</v>
      </c>
    </row>
    <row r="3234" spans="1:16" ht="12.75" x14ac:dyDescent="0.2">
      <c r="A3234" s="1" t="s">
        <v>15710</v>
      </c>
      <c r="B3234" s="1" t="s">
        <v>15708</v>
      </c>
      <c r="D3234" s="1">
        <v>9000000</v>
      </c>
      <c r="E3234" s="1">
        <f t="shared" si="101"/>
        <v>-9000000</v>
      </c>
      <c r="F3234" s="1">
        <v>41</v>
      </c>
      <c r="G3234" s="1">
        <v>91</v>
      </c>
      <c r="H3234" s="1" t="s">
        <v>4431</v>
      </c>
      <c r="I3234" s="1" t="str">
        <f t="shared" si="102"/>
        <v>Action</v>
      </c>
      <c r="J3234" s="1" t="s">
        <v>3979</v>
      </c>
      <c r="K3234" s="1">
        <v>7767</v>
      </c>
      <c r="L3234" s="1">
        <v>56</v>
      </c>
      <c r="M3234" s="1" t="s">
        <v>37</v>
      </c>
      <c r="N3234" s="1" t="s">
        <v>38</v>
      </c>
      <c r="O3234" s="1">
        <v>1984</v>
      </c>
      <c r="P3234" s="1">
        <v>5.7</v>
      </c>
    </row>
    <row r="3235" spans="1:16" ht="12.75" x14ac:dyDescent="0.2">
      <c r="A3235" s="1" t="s">
        <v>15714</v>
      </c>
      <c r="B3235" s="1" t="s">
        <v>13513</v>
      </c>
      <c r="C3235" s="1">
        <v>2955039</v>
      </c>
      <c r="D3235" s="1">
        <v>9000000</v>
      </c>
      <c r="E3235" s="1">
        <f t="shared" si="101"/>
        <v>-6044961</v>
      </c>
      <c r="F3235" s="1">
        <v>65</v>
      </c>
      <c r="G3235" s="1">
        <v>95</v>
      </c>
      <c r="H3235" s="1" t="s">
        <v>1633</v>
      </c>
      <c r="I3235" s="1" t="str">
        <f>LEFT(H3235,9)</f>
        <v>Biography</v>
      </c>
      <c r="J3235" s="1" t="s">
        <v>6583</v>
      </c>
      <c r="K3235" s="1">
        <v>3624</v>
      </c>
      <c r="L3235" s="1">
        <v>27</v>
      </c>
      <c r="M3235" s="1" t="s">
        <v>37</v>
      </c>
      <c r="N3235" s="1" t="s">
        <v>38</v>
      </c>
      <c r="O3235" s="1">
        <v>2007</v>
      </c>
      <c r="P3235" s="1">
        <v>6.2</v>
      </c>
    </row>
    <row r="3236" spans="1:16" ht="12.75" x14ac:dyDescent="0.2">
      <c r="A3236" s="1" t="s">
        <v>15718</v>
      </c>
      <c r="B3236" s="1" t="s">
        <v>11890</v>
      </c>
      <c r="C3236" s="1">
        <v>1530535</v>
      </c>
      <c r="D3236" s="1">
        <v>9000000</v>
      </c>
      <c r="E3236" s="1">
        <f t="shared" si="101"/>
        <v>-7469465</v>
      </c>
      <c r="F3236" s="1">
        <v>100</v>
      </c>
      <c r="G3236" s="1">
        <v>103</v>
      </c>
      <c r="H3236" s="1" t="s">
        <v>1414</v>
      </c>
      <c r="I3236" s="1" t="str">
        <f t="shared" si="102"/>
        <v>Comedy</v>
      </c>
      <c r="J3236" s="1" t="s">
        <v>1050</v>
      </c>
      <c r="K3236" s="1">
        <v>7833</v>
      </c>
      <c r="L3236" s="1">
        <v>63</v>
      </c>
      <c r="M3236" s="1" t="s">
        <v>37</v>
      </c>
      <c r="N3236" s="1" t="s">
        <v>38</v>
      </c>
      <c r="O3236" s="1">
        <v>2005</v>
      </c>
      <c r="P3236" s="1">
        <v>5.7</v>
      </c>
    </row>
    <row r="3237" spans="1:16" ht="12.75" x14ac:dyDescent="0.2">
      <c r="A3237" s="1" t="s">
        <v>15721</v>
      </c>
      <c r="B3237" s="1" t="s">
        <v>10958</v>
      </c>
      <c r="C3237" s="1">
        <v>4881867</v>
      </c>
      <c r="D3237" s="1">
        <v>9000000</v>
      </c>
      <c r="E3237" s="1">
        <f t="shared" si="101"/>
        <v>-4118133</v>
      </c>
      <c r="F3237" s="1">
        <v>129</v>
      </c>
      <c r="G3237" s="1">
        <v>92</v>
      </c>
      <c r="H3237" s="1" t="s">
        <v>6418</v>
      </c>
      <c r="I3237" s="1" t="str">
        <f t="shared" si="102"/>
        <v>Comedy</v>
      </c>
      <c r="J3237" s="1" t="s">
        <v>812</v>
      </c>
      <c r="K3237" s="1">
        <v>15200</v>
      </c>
      <c r="L3237" s="1">
        <v>76</v>
      </c>
      <c r="M3237" s="1" t="s">
        <v>37</v>
      </c>
      <c r="N3237" s="1" t="s">
        <v>38</v>
      </c>
      <c r="O3237" s="1">
        <v>2008</v>
      </c>
      <c r="P3237" s="1">
        <v>6.4</v>
      </c>
    </row>
    <row r="3238" spans="1:16" ht="12.75" x14ac:dyDescent="0.2">
      <c r="A3238" s="1" t="s">
        <v>15724</v>
      </c>
      <c r="B3238" s="1" t="s">
        <v>11374</v>
      </c>
      <c r="C3238" s="1">
        <v>1043487</v>
      </c>
      <c r="E3238" s="1">
        <f t="shared" si="101"/>
        <v>1043487</v>
      </c>
      <c r="F3238" s="1">
        <v>103</v>
      </c>
      <c r="G3238" s="1">
        <v>124</v>
      </c>
      <c r="H3238" s="1" t="s">
        <v>6198</v>
      </c>
      <c r="I3238" s="1" t="str">
        <f>LEFT(H3238,5)</f>
        <v>Drama</v>
      </c>
      <c r="J3238" s="1" t="s">
        <v>58</v>
      </c>
      <c r="K3238" s="1">
        <v>27766</v>
      </c>
      <c r="L3238" s="1">
        <v>314</v>
      </c>
      <c r="M3238" s="1" t="s">
        <v>37</v>
      </c>
      <c r="N3238" s="1" t="s">
        <v>56</v>
      </c>
      <c r="O3238" s="1">
        <v>1998</v>
      </c>
      <c r="P3238" s="1">
        <v>7</v>
      </c>
    </row>
    <row r="3239" spans="1:16" ht="12.75" x14ac:dyDescent="0.2">
      <c r="A3239" s="1" t="s">
        <v>15731</v>
      </c>
      <c r="B3239" s="1" t="s">
        <v>15728</v>
      </c>
      <c r="C3239" s="1">
        <v>770629</v>
      </c>
      <c r="E3239" s="1">
        <f t="shared" si="101"/>
        <v>770629</v>
      </c>
      <c r="F3239" s="1">
        <v>77</v>
      </c>
      <c r="G3239" s="1">
        <v>156</v>
      </c>
      <c r="H3239" s="1" t="s">
        <v>2663</v>
      </c>
      <c r="I3239" s="1" t="str">
        <f>LEFT(H3239,7)</f>
        <v>Fantasy</v>
      </c>
      <c r="J3239" s="1" t="s">
        <v>15730</v>
      </c>
      <c r="K3239" s="1">
        <v>2379</v>
      </c>
      <c r="L3239" s="1">
        <v>24</v>
      </c>
      <c r="M3239" s="1" t="s">
        <v>12699</v>
      </c>
      <c r="N3239" s="1" t="s">
        <v>5693</v>
      </c>
      <c r="O3239" s="1">
        <v>2016</v>
      </c>
      <c r="P3239" s="1">
        <v>7.7</v>
      </c>
    </row>
    <row r="3240" spans="1:16" ht="12.75" x14ac:dyDescent="0.2">
      <c r="A3240" s="1" t="s">
        <v>15736</v>
      </c>
      <c r="B3240" s="1" t="s">
        <v>11870</v>
      </c>
      <c r="C3240" s="1">
        <v>11860839</v>
      </c>
      <c r="D3240" s="1">
        <v>9000000</v>
      </c>
      <c r="E3240" s="1">
        <f t="shared" si="101"/>
        <v>2860839</v>
      </c>
      <c r="F3240" s="1">
        <v>67</v>
      </c>
      <c r="G3240" s="1">
        <v>84</v>
      </c>
      <c r="H3240" s="1" t="s">
        <v>4067</v>
      </c>
      <c r="I3240" s="1" t="str">
        <f>LEFT(H3240,11)</f>
        <v>Documentary</v>
      </c>
      <c r="J3240" s="1" t="s">
        <v>3500</v>
      </c>
      <c r="K3240" s="1">
        <v>5156</v>
      </c>
      <c r="L3240" s="1">
        <v>21</v>
      </c>
      <c r="M3240" s="1" t="s">
        <v>37</v>
      </c>
      <c r="N3240" s="1" t="s">
        <v>38</v>
      </c>
      <c r="O3240" s="1">
        <v>2011</v>
      </c>
      <c r="P3240" s="1">
        <v>5.4</v>
      </c>
    </row>
    <row r="3241" spans="1:16" ht="12.75" x14ac:dyDescent="0.2">
      <c r="A3241" s="1" t="s">
        <v>15742</v>
      </c>
      <c r="B3241" s="1" t="s">
        <v>15740</v>
      </c>
      <c r="C3241" s="1">
        <v>454255</v>
      </c>
      <c r="D3241" s="1">
        <v>400000000</v>
      </c>
      <c r="E3241" s="1">
        <f t="shared" si="101"/>
        <v>-399545745</v>
      </c>
      <c r="F3241" s="1">
        <v>31</v>
      </c>
      <c r="G3241" s="1">
        <v>300</v>
      </c>
      <c r="H3241" s="1" t="s">
        <v>1097</v>
      </c>
      <c r="I3241" s="1" t="str">
        <f t="shared" si="102"/>
        <v>Action</v>
      </c>
      <c r="J3241" s="1" t="s">
        <v>13242</v>
      </c>
      <c r="K3241" s="1">
        <v>1666</v>
      </c>
      <c r="L3241" s="1">
        <v>47</v>
      </c>
      <c r="M3241" s="1" t="s">
        <v>13245</v>
      </c>
      <c r="N3241" s="1" t="s">
        <v>13246</v>
      </c>
      <c r="O3241" s="1">
        <v>2001</v>
      </c>
      <c r="P3241" s="1">
        <v>6.6</v>
      </c>
    </row>
    <row r="3242" spans="1:16" ht="12.75" x14ac:dyDescent="0.2">
      <c r="A3242" s="1" t="s">
        <v>15747</v>
      </c>
      <c r="B3242" s="1" t="s">
        <v>15746</v>
      </c>
      <c r="C3242" s="1">
        <v>349618</v>
      </c>
      <c r="D3242" s="1">
        <v>9000000</v>
      </c>
      <c r="E3242" s="1">
        <f t="shared" si="101"/>
        <v>-8650382</v>
      </c>
      <c r="F3242" s="1">
        <v>76</v>
      </c>
      <c r="G3242" s="1">
        <v>120</v>
      </c>
      <c r="H3242" s="1" t="s">
        <v>6402</v>
      </c>
      <c r="I3242" s="1" t="str">
        <f t="shared" si="102"/>
        <v>Horror</v>
      </c>
      <c r="J3242" s="1" t="s">
        <v>3328</v>
      </c>
      <c r="K3242" s="1">
        <v>4302</v>
      </c>
      <c r="L3242" s="1">
        <v>45</v>
      </c>
      <c r="M3242" s="1" t="s">
        <v>37</v>
      </c>
      <c r="N3242" s="1" t="s">
        <v>7089</v>
      </c>
      <c r="O3242" s="1">
        <v>1990</v>
      </c>
      <c r="P3242" s="1">
        <v>6.1</v>
      </c>
    </row>
    <row r="3243" spans="1:16" ht="12.75" x14ac:dyDescent="0.2">
      <c r="A3243" s="1" t="s">
        <v>15752</v>
      </c>
      <c r="B3243" s="1" t="s">
        <v>15750</v>
      </c>
      <c r="E3243" s="1">
        <f t="shared" si="101"/>
        <v>0</v>
      </c>
      <c r="F3243" s="1">
        <v>17</v>
      </c>
      <c r="G3243" s="1">
        <v>98</v>
      </c>
      <c r="H3243" s="1" t="s">
        <v>1670</v>
      </c>
      <c r="I3243" s="1" t="str">
        <f t="shared" si="102"/>
        <v>Comedy</v>
      </c>
      <c r="J3243" s="1" t="s">
        <v>14019</v>
      </c>
      <c r="K3243" s="1">
        <v>1673</v>
      </c>
      <c r="L3243" s="1">
        <v>1</v>
      </c>
      <c r="M3243" s="1" t="s">
        <v>1463</v>
      </c>
      <c r="N3243" s="1" t="s">
        <v>1464</v>
      </c>
      <c r="O3243" s="1">
        <v>2014</v>
      </c>
      <c r="P3243" s="1">
        <v>6.1</v>
      </c>
    </row>
    <row r="3244" spans="1:16" ht="12.75" x14ac:dyDescent="0.2">
      <c r="A3244" s="1" t="s">
        <v>15755</v>
      </c>
      <c r="B3244" s="1" t="s">
        <v>11326</v>
      </c>
      <c r="C3244" s="1">
        <v>112935</v>
      </c>
      <c r="D3244" s="1">
        <v>9000000</v>
      </c>
      <c r="E3244" s="1">
        <f t="shared" si="101"/>
        <v>-8887065</v>
      </c>
      <c r="F3244" s="1">
        <v>81</v>
      </c>
      <c r="G3244" s="1">
        <v>121</v>
      </c>
      <c r="H3244" s="1" t="s">
        <v>3408</v>
      </c>
      <c r="I3244" s="1" t="str">
        <f t="shared" si="102"/>
        <v>Drama</v>
      </c>
      <c r="J3244" s="1" t="s">
        <v>11329</v>
      </c>
      <c r="K3244" s="1">
        <v>8161</v>
      </c>
      <c r="L3244" s="1">
        <v>94</v>
      </c>
      <c r="M3244" s="1" t="s">
        <v>37</v>
      </c>
      <c r="N3244" s="1" t="s">
        <v>56</v>
      </c>
      <c r="O3244" s="1">
        <v>2002</v>
      </c>
      <c r="P3244" s="1">
        <v>7.6</v>
      </c>
    </row>
    <row r="3245" spans="1:16" ht="12.75" x14ac:dyDescent="0.2">
      <c r="A3245" s="1" t="s">
        <v>15761</v>
      </c>
      <c r="B3245" s="1" t="s">
        <v>15759</v>
      </c>
      <c r="C3245" s="1">
        <v>883887</v>
      </c>
      <c r="D3245" s="1">
        <v>9000000</v>
      </c>
      <c r="E3245" s="1">
        <f t="shared" si="101"/>
        <v>-8116113</v>
      </c>
      <c r="F3245" s="1">
        <v>26</v>
      </c>
      <c r="G3245" s="1">
        <v>97</v>
      </c>
      <c r="H3245" s="1" t="s">
        <v>3408</v>
      </c>
      <c r="I3245" s="1" t="str">
        <f t="shared" si="102"/>
        <v>Drama</v>
      </c>
      <c r="J3245" s="1" t="s">
        <v>15760</v>
      </c>
      <c r="K3245" s="1">
        <v>1201</v>
      </c>
      <c r="L3245" s="1">
        <v>14</v>
      </c>
      <c r="M3245" s="1" t="s">
        <v>37</v>
      </c>
      <c r="N3245" s="1" t="s">
        <v>38</v>
      </c>
      <c r="O3245" s="1">
        <v>2009</v>
      </c>
      <c r="P3245" s="1">
        <v>6.2</v>
      </c>
    </row>
    <row r="3246" spans="1:16" ht="12.75" x14ac:dyDescent="0.2">
      <c r="A3246" s="1" t="s">
        <v>15766</v>
      </c>
      <c r="B3246" s="1" t="s">
        <v>13124</v>
      </c>
      <c r="C3246" s="1">
        <v>13751</v>
      </c>
      <c r="D3246" s="1">
        <v>11400000</v>
      </c>
      <c r="E3246" s="1">
        <f t="shared" si="101"/>
        <v>-11386249</v>
      </c>
      <c r="F3246" s="1">
        <v>24</v>
      </c>
      <c r="G3246" s="1">
        <v>86</v>
      </c>
      <c r="H3246" s="1" t="s">
        <v>7143</v>
      </c>
      <c r="I3246" s="1" t="str">
        <f>LEFT(H3246,5)</f>
        <v>Drama</v>
      </c>
      <c r="J3246" s="1" t="s">
        <v>15765</v>
      </c>
      <c r="K3246" s="1">
        <v>813</v>
      </c>
      <c r="L3246" s="1">
        <v>6</v>
      </c>
      <c r="M3246" s="1" t="s">
        <v>37</v>
      </c>
      <c r="N3246" s="1" t="s">
        <v>369</v>
      </c>
      <c r="O3246" s="1">
        <v>2006</v>
      </c>
      <c r="P3246" s="1">
        <v>6.6</v>
      </c>
    </row>
    <row r="3247" spans="1:16" ht="12.75" x14ac:dyDescent="0.2">
      <c r="A3247" s="1" t="s">
        <v>7521</v>
      </c>
      <c r="B3247" s="1" t="s">
        <v>7520</v>
      </c>
      <c r="D3247" s="1">
        <v>19000000</v>
      </c>
      <c r="E3247" s="1">
        <f t="shared" si="101"/>
        <v>-19000000</v>
      </c>
      <c r="F3247" s="1">
        <v>44</v>
      </c>
      <c r="G3247" s="1">
        <v>93</v>
      </c>
      <c r="H3247" s="1" t="s">
        <v>333</v>
      </c>
      <c r="I3247" s="1" t="str">
        <f t="shared" si="102"/>
        <v>Action</v>
      </c>
      <c r="J3247" s="1" t="s">
        <v>1745</v>
      </c>
      <c r="K3247" s="1">
        <v>16198</v>
      </c>
      <c r="L3247" s="1">
        <v>57</v>
      </c>
      <c r="M3247" s="1" t="s">
        <v>37</v>
      </c>
      <c r="N3247" s="1" t="s">
        <v>38</v>
      </c>
      <c r="O3247" s="1">
        <v>2015</v>
      </c>
      <c r="P3247" s="1">
        <v>6.1</v>
      </c>
    </row>
    <row r="3248" spans="1:16" ht="12.75" x14ac:dyDescent="0.2">
      <c r="A3248" s="1" t="s">
        <v>15773</v>
      </c>
      <c r="B3248" s="1" t="s">
        <v>15770</v>
      </c>
      <c r="C3248" s="1">
        <v>145109</v>
      </c>
      <c r="D3248" s="1">
        <v>45000000</v>
      </c>
      <c r="E3248" s="1">
        <f t="shared" si="101"/>
        <v>-44854891</v>
      </c>
      <c r="F3248" s="1">
        <v>80</v>
      </c>
      <c r="G3248" s="1">
        <v>45</v>
      </c>
      <c r="H3248" s="1" t="s">
        <v>2173</v>
      </c>
      <c r="I3248" s="1" t="str">
        <f>LEFT(H3248,5)</f>
        <v>Drama</v>
      </c>
      <c r="J3248" s="1" t="s">
        <v>15772</v>
      </c>
      <c r="K3248" s="1">
        <v>14247</v>
      </c>
      <c r="L3248" s="1">
        <v>44</v>
      </c>
      <c r="M3248" s="1" t="s">
        <v>15776</v>
      </c>
      <c r="N3248" s="1" t="s">
        <v>7710</v>
      </c>
      <c r="O3248" s="1">
        <v>2008</v>
      </c>
      <c r="P3248" s="1">
        <v>7.3</v>
      </c>
    </row>
    <row r="3249" spans="1:16" ht="12.75" x14ac:dyDescent="0.2">
      <c r="A3249" s="1" t="s">
        <v>15778</v>
      </c>
      <c r="B3249" s="1" t="s">
        <v>15777</v>
      </c>
      <c r="C3249" s="1">
        <v>1046166</v>
      </c>
      <c r="D3249" s="1">
        <v>9000000</v>
      </c>
      <c r="E3249" s="1">
        <f t="shared" si="101"/>
        <v>-7953834</v>
      </c>
      <c r="F3249" s="1">
        <v>41</v>
      </c>
      <c r="G3249" s="1">
        <v>97</v>
      </c>
      <c r="H3249" s="1" t="s">
        <v>6544</v>
      </c>
      <c r="I3249" s="1" t="str">
        <f t="shared" si="102"/>
        <v>Comedy</v>
      </c>
      <c r="J3249" s="1" t="s">
        <v>6156</v>
      </c>
      <c r="K3249" s="1">
        <v>2599</v>
      </c>
      <c r="L3249" s="1">
        <v>45</v>
      </c>
      <c r="M3249" s="1" t="s">
        <v>37</v>
      </c>
      <c r="N3249" s="1" t="s">
        <v>766</v>
      </c>
      <c r="O3249" s="1">
        <v>2005</v>
      </c>
      <c r="P3249" s="1">
        <v>4.2</v>
      </c>
    </row>
    <row r="3250" spans="1:16" ht="12.75" x14ac:dyDescent="0.2">
      <c r="A3250" s="1" t="s">
        <v>15782</v>
      </c>
      <c r="B3250" s="1" t="s">
        <v>12359</v>
      </c>
      <c r="E3250" s="1">
        <f t="shared" si="101"/>
        <v>0</v>
      </c>
      <c r="F3250" s="1">
        <v>91</v>
      </c>
      <c r="G3250" s="1">
        <v>102</v>
      </c>
      <c r="H3250" s="1" t="s">
        <v>2141</v>
      </c>
      <c r="I3250" s="1" t="str">
        <f>LEFT(H3250,5)</f>
        <v>Crime</v>
      </c>
      <c r="J3250" s="1" t="s">
        <v>180</v>
      </c>
      <c r="K3250" s="1">
        <v>9305</v>
      </c>
      <c r="L3250" s="1">
        <v>44</v>
      </c>
      <c r="M3250" s="1" t="s">
        <v>37</v>
      </c>
      <c r="N3250" s="1" t="s">
        <v>56</v>
      </c>
      <c r="O3250" s="1">
        <v>2009</v>
      </c>
      <c r="P3250" s="1">
        <v>7.1</v>
      </c>
    </row>
    <row r="3251" spans="1:16" ht="12.75" x14ac:dyDescent="0.2">
      <c r="A3251" s="1" t="s">
        <v>15788</v>
      </c>
      <c r="B3251" s="1" t="s">
        <v>15786</v>
      </c>
      <c r="C3251" s="1">
        <v>2874</v>
      </c>
      <c r="E3251" s="1">
        <f t="shared" si="101"/>
        <v>2874</v>
      </c>
      <c r="F3251" s="1">
        <v>66</v>
      </c>
      <c r="G3251" s="1">
        <v>105</v>
      </c>
      <c r="H3251" s="1" t="s">
        <v>3408</v>
      </c>
      <c r="I3251" s="1" t="str">
        <f t="shared" si="102"/>
        <v>Drama</v>
      </c>
      <c r="J3251" s="1" t="s">
        <v>6662</v>
      </c>
      <c r="K3251" s="1">
        <v>1219</v>
      </c>
      <c r="L3251" s="1">
        <v>14</v>
      </c>
      <c r="M3251" s="1" t="s">
        <v>1463</v>
      </c>
      <c r="N3251" s="1" t="s">
        <v>1464</v>
      </c>
      <c r="O3251" s="1">
        <v>2009</v>
      </c>
      <c r="P3251" s="1">
        <v>6</v>
      </c>
    </row>
    <row r="3252" spans="1:16" ht="12.75" x14ac:dyDescent="0.2">
      <c r="A3252" s="1" t="s">
        <v>15793</v>
      </c>
      <c r="B3252" s="1" t="s">
        <v>15792</v>
      </c>
      <c r="D3252" s="1">
        <v>9000000</v>
      </c>
      <c r="E3252" s="1">
        <f t="shared" si="101"/>
        <v>-9000000</v>
      </c>
      <c r="F3252" s="1">
        <v>19</v>
      </c>
      <c r="G3252" s="1">
        <v>103</v>
      </c>
      <c r="H3252" s="1" t="s">
        <v>213</v>
      </c>
      <c r="I3252" s="1" t="str">
        <f>LEFT(H3252,5)</f>
        <v>Drama</v>
      </c>
      <c r="J3252" s="1" t="s">
        <v>2476</v>
      </c>
      <c r="K3252" s="1">
        <v>10100</v>
      </c>
      <c r="L3252" s="1">
        <v>42</v>
      </c>
      <c r="M3252" s="1" t="s">
        <v>37</v>
      </c>
      <c r="N3252" s="1" t="s">
        <v>38</v>
      </c>
      <c r="O3252" s="1">
        <v>2009</v>
      </c>
      <c r="P3252" s="1">
        <v>6.5</v>
      </c>
    </row>
    <row r="3253" spans="1:16" ht="12.75" x14ac:dyDescent="0.2">
      <c r="A3253" s="1" t="s">
        <v>15797</v>
      </c>
      <c r="B3253" s="1" t="s">
        <v>15796</v>
      </c>
      <c r="C3253" s="1">
        <v>174635000</v>
      </c>
      <c r="D3253" s="1">
        <v>8800000</v>
      </c>
      <c r="E3253" s="1">
        <f t="shared" si="101"/>
        <v>165835000</v>
      </c>
      <c r="F3253" s="1">
        <v>35</v>
      </c>
      <c r="G3253" s="1">
        <v>93</v>
      </c>
      <c r="H3253" s="1" t="s">
        <v>4218</v>
      </c>
      <c r="I3253" s="1" t="str">
        <f>LEFT(H3253,9)</f>
        <v>Adventure</v>
      </c>
      <c r="J3253" s="1" t="s">
        <v>9353</v>
      </c>
      <c r="K3253" s="1">
        <v>74743</v>
      </c>
      <c r="L3253" s="1">
        <v>93</v>
      </c>
      <c r="M3253" s="1" t="s">
        <v>37</v>
      </c>
      <c r="N3253" s="1" t="s">
        <v>369</v>
      </c>
      <c r="O3253" s="1">
        <v>1986</v>
      </c>
      <c r="P3253" s="1">
        <v>6.5</v>
      </c>
    </row>
    <row r="3254" spans="1:16" ht="12.75" x14ac:dyDescent="0.2">
      <c r="A3254" s="1" t="s">
        <v>15804</v>
      </c>
      <c r="B3254" s="1" t="s">
        <v>15801</v>
      </c>
      <c r="E3254" s="1">
        <f t="shared" si="101"/>
        <v>0</v>
      </c>
      <c r="F3254" s="1">
        <v>19</v>
      </c>
      <c r="G3254" s="1">
        <v>76</v>
      </c>
      <c r="H3254" s="1" t="s">
        <v>15803</v>
      </c>
      <c r="I3254" s="1" t="str">
        <f t="shared" si="102"/>
        <v>Action</v>
      </c>
      <c r="J3254" s="1" t="s">
        <v>3163</v>
      </c>
      <c r="K3254" s="1">
        <v>4990</v>
      </c>
      <c r="L3254" s="1">
        <v>64</v>
      </c>
      <c r="M3254" s="1" t="s">
        <v>37</v>
      </c>
      <c r="N3254" s="1" t="s">
        <v>56</v>
      </c>
      <c r="O3254" s="1">
        <v>2010</v>
      </c>
      <c r="P3254" s="1">
        <v>5.7</v>
      </c>
    </row>
    <row r="3255" spans="1:16" ht="12.75" x14ac:dyDescent="0.2">
      <c r="A3255" s="1" t="s">
        <v>15808</v>
      </c>
      <c r="B3255" s="1" t="s">
        <v>15807</v>
      </c>
      <c r="D3255" s="1">
        <v>8800000</v>
      </c>
      <c r="E3255" s="1">
        <f t="shared" si="101"/>
        <v>-8800000</v>
      </c>
      <c r="F3255" s="1">
        <v>33</v>
      </c>
      <c r="G3255" s="1">
        <v>90</v>
      </c>
      <c r="H3255" s="1" t="s">
        <v>5031</v>
      </c>
      <c r="I3255" s="1" t="str">
        <f>LEFT(H3255,7)</f>
        <v>Mystery</v>
      </c>
      <c r="J3255" s="1" t="s">
        <v>159</v>
      </c>
      <c r="K3255" s="1">
        <v>9296</v>
      </c>
      <c r="L3255" s="1">
        <v>57</v>
      </c>
      <c r="M3255" s="1" t="s">
        <v>37</v>
      </c>
      <c r="N3255" s="1" t="s">
        <v>56</v>
      </c>
      <c r="O3255" s="1">
        <v>2004</v>
      </c>
      <c r="P3255" s="1">
        <v>6.1</v>
      </c>
    </row>
    <row r="3256" spans="1:16" ht="12.75" x14ac:dyDescent="0.2">
      <c r="A3256" s="1" t="s">
        <v>15813</v>
      </c>
      <c r="B3256" s="1" t="s">
        <v>15811</v>
      </c>
      <c r="D3256" s="1">
        <v>9000000</v>
      </c>
      <c r="E3256" s="1">
        <f t="shared" si="101"/>
        <v>-9000000</v>
      </c>
      <c r="F3256" s="1">
        <v>17</v>
      </c>
      <c r="G3256" s="1">
        <v>122</v>
      </c>
      <c r="H3256" s="1" t="s">
        <v>1960</v>
      </c>
      <c r="I3256" s="1" t="str">
        <f>LEFT(H3256,5)</f>
        <v>Drama</v>
      </c>
      <c r="J3256" s="1" t="s">
        <v>15812</v>
      </c>
      <c r="K3256" s="1">
        <v>5741</v>
      </c>
      <c r="L3256" s="1">
        <v>39</v>
      </c>
      <c r="M3256" s="1" t="s">
        <v>37</v>
      </c>
      <c r="N3256" s="1" t="s">
        <v>369</v>
      </c>
      <c r="O3256" s="1">
        <v>2010</v>
      </c>
      <c r="P3256" s="1">
        <v>7.1</v>
      </c>
    </row>
    <row r="3257" spans="1:16" ht="12.75" x14ac:dyDescent="0.2">
      <c r="A3257" s="1" t="s">
        <v>15818</v>
      </c>
      <c r="B3257" s="1" t="s">
        <v>15817</v>
      </c>
      <c r="C3257" s="1">
        <v>171320</v>
      </c>
      <c r="E3257" s="1">
        <f t="shared" si="101"/>
        <v>171320</v>
      </c>
      <c r="F3257" s="1">
        <v>163</v>
      </c>
      <c r="G3257" s="1">
        <v>127</v>
      </c>
      <c r="H3257" s="1" t="s">
        <v>1934</v>
      </c>
      <c r="I3257" s="1" t="str">
        <f>LEFT(H3257,5)</f>
        <v>Crime</v>
      </c>
      <c r="J3257" s="1" t="s">
        <v>11242</v>
      </c>
      <c r="K3257" s="1">
        <v>10796</v>
      </c>
      <c r="L3257" s="1">
        <v>33</v>
      </c>
      <c r="M3257" s="1" t="s">
        <v>1463</v>
      </c>
      <c r="N3257" s="1" t="s">
        <v>1464</v>
      </c>
      <c r="O3257" s="1">
        <v>2011</v>
      </c>
      <c r="P3257" s="1">
        <v>7.3</v>
      </c>
    </row>
    <row r="3258" spans="1:16" ht="12.75" x14ac:dyDescent="0.2">
      <c r="A3258" s="1" t="s">
        <v>15822</v>
      </c>
      <c r="B3258" s="1" t="s">
        <v>15821</v>
      </c>
      <c r="C3258" s="1">
        <v>14373825</v>
      </c>
      <c r="D3258" s="1">
        <v>8600000</v>
      </c>
      <c r="E3258" s="1">
        <f t="shared" si="101"/>
        <v>5773825</v>
      </c>
      <c r="F3258" s="1">
        <v>133</v>
      </c>
      <c r="G3258" s="1">
        <v>84</v>
      </c>
      <c r="H3258" s="1" t="s">
        <v>2214</v>
      </c>
      <c r="I3258" s="1" t="str">
        <f>LEFT(H3258,5)</f>
        <v>Crime</v>
      </c>
      <c r="J3258" s="1" t="s">
        <v>1433</v>
      </c>
      <c r="K3258" s="1">
        <v>63216</v>
      </c>
      <c r="L3258" s="1">
        <v>196</v>
      </c>
      <c r="M3258" s="1" t="s">
        <v>37</v>
      </c>
      <c r="N3258" s="1" t="s">
        <v>38</v>
      </c>
      <c r="O3258" s="1">
        <v>2007</v>
      </c>
      <c r="P3258" s="1">
        <v>6.5</v>
      </c>
    </row>
    <row r="3259" spans="1:16" ht="12.75" x14ac:dyDescent="0.2">
      <c r="A3259" s="1" t="s">
        <v>15831</v>
      </c>
      <c r="B3259" s="1" t="s">
        <v>15830</v>
      </c>
      <c r="C3259" s="1">
        <v>162</v>
      </c>
      <c r="D3259" s="1">
        <v>9000000</v>
      </c>
      <c r="E3259" s="1">
        <f t="shared" si="101"/>
        <v>-8999838</v>
      </c>
      <c r="F3259" s="1">
        <v>66</v>
      </c>
      <c r="G3259" s="1">
        <v>96</v>
      </c>
      <c r="H3259" s="1" t="s">
        <v>333</v>
      </c>
      <c r="I3259" s="1" t="str">
        <f t="shared" si="102"/>
        <v>Action</v>
      </c>
      <c r="J3259" s="1" t="s">
        <v>6432</v>
      </c>
      <c r="K3259" s="1">
        <v>5228</v>
      </c>
      <c r="L3259" s="1">
        <v>38</v>
      </c>
      <c r="M3259" s="1" t="s">
        <v>37</v>
      </c>
      <c r="N3259" s="1" t="s">
        <v>13246</v>
      </c>
      <c r="O3259" s="1">
        <v>2014</v>
      </c>
      <c r="P3259" s="1">
        <v>5.7</v>
      </c>
    </row>
    <row r="3260" spans="1:16" ht="12.75" x14ac:dyDescent="0.2">
      <c r="A3260" s="1" t="s">
        <v>15835</v>
      </c>
      <c r="B3260" s="1" t="s">
        <v>1323</v>
      </c>
      <c r="C3260" s="1">
        <v>32222567</v>
      </c>
      <c r="E3260" s="1">
        <f t="shared" si="101"/>
        <v>32222567</v>
      </c>
      <c r="F3260" s="1">
        <v>147</v>
      </c>
      <c r="G3260" s="1">
        <v>97</v>
      </c>
      <c r="H3260" s="1" t="s">
        <v>881</v>
      </c>
      <c r="I3260" s="1" t="str">
        <f t="shared" si="102"/>
        <v>Comedy</v>
      </c>
      <c r="J3260" s="1" t="s">
        <v>4194</v>
      </c>
      <c r="K3260" s="1">
        <v>92924</v>
      </c>
      <c r="L3260" s="1">
        <v>339</v>
      </c>
      <c r="M3260" s="1" t="s">
        <v>37</v>
      </c>
      <c r="N3260" s="1" t="s">
        <v>38</v>
      </c>
      <c r="O3260" s="1">
        <v>1987</v>
      </c>
      <c r="P3260" s="1">
        <v>7.2</v>
      </c>
    </row>
    <row r="3261" spans="1:16" ht="12.75" x14ac:dyDescent="0.2">
      <c r="A3261" s="1" t="s">
        <v>15838</v>
      </c>
      <c r="B3261" s="1" t="s">
        <v>4892</v>
      </c>
      <c r="C3261" s="1">
        <v>39462438</v>
      </c>
      <c r="D3261" s="1">
        <v>7000000</v>
      </c>
      <c r="E3261" s="1">
        <f t="shared" si="101"/>
        <v>32462438</v>
      </c>
      <c r="F3261" s="1">
        <v>273</v>
      </c>
      <c r="G3261" s="1">
        <v>112</v>
      </c>
      <c r="H3261" s="1" t="s">
        <v>7836</v>
      </c>
      <c r="I3261" s="1" t="str">
        <f>LEFT(H3261,5)</f>
        <v>Drama</v>
      </c>
      <c r="J3261" s="1" t="s">
        <v>300</v>
      </c>
      <c r="K3261" s="1">
        <v>67760</v>
      </c>
      <c r="L3261" s="1">
        <v>226</v>
      </c>
      <c r="M3261" s="1" t="s">
        <v>37</v>
      </c>
      <c r="N3261" s="1" t="s">
        <v>38</v>
      </c>
      <c r="O3261" s="1">
        <v>2009</v>
      </c>
      <c r="P3261" s="1">
        <v>7.3</v>
      </c>
    </row>
    <row r="3262" spans="1:16" ht="12.75" x14ac:dyDescent="0.2">
      <c r="A3262" s="1" t="s">
        <v>15844</v>
      </c>
      <c r="B3262" s="1" t="s">
        <v>15842</v>
      </c>
      <c r="C3262" s="1">
        <v>29200000</v>
      </c>
      <c r="D3262" s="1">
        <v>8500000</v>
      </c>
      <c r="E3262" s="1">
        <f t="shared" si="101"/>
        <v>20700000</v>
      </c>
      <c r="F3262" s="1">
        <v>32</v>
      </c>
      <c r="G3262" s="1">
        <v>125</v>
      </c>
      <c r="H3262" s="1" t="s">
        <v>7836</v>
      </c>
      <c r="I3262" s="1" t="str">
        <f>LEFT(H3262,5)</f>
        <v>Drama</v>
      </c>
      <c r="J3262" s="1" t="s">
        <v>3887</v>
      </c>
      <c r="K3262" s="1">
        <v>6142</v>
      </c>
      <c r="L3262" s="1">
        <v>52</v>
      </c>
      <c r="M3262" s="1" t="s">
        <v>37</v>
      </c>
      <c r="N3262" s="1" t="s">
        <v>38</v>
      </c>
      <c r="O3262" s="1">
        <v>1979</v>
      </c>
      <c r="P3262" s="1">
        <v>6.9</v>
      </c>
    </row>
    <row r="3263" spans="1:16" ht="12.75" x14ac:dyDescent="0.2">
      <c r="A3263" s="1" t="s">
        <v>15849</v>
      </c>
      <c r="B3263" s="1" t="s">
        <v>15848</v>
      </c>
      <c r="C3263" s="1">
        <v>21564616</v>
      </c>
      <c r="D3263" s="1">
        <v>8500000</v>
      </c>
      <c r="E3263" s="1">
        <f t="shared" si="101"/>
        <v>13064616</v>
      </c>
      <c r="F3263" s="1">
        <v>52</v>
      </c>
      <c r="G3263" s="1">
        <v>96</v>
      </c>
      <c r="H3263" s="1" t="s">
        <v>1670</v>
      </c>
      <c r="I3263" s="1" t="str">
        <f t="shared" si="102"/>
        <v>Comedy</v>
      </c>
      <c r="J3263" s="1" t="s">
        <v>655</v>
      </c>
      <c r="K3263" s="1">
        <v>7098</v>
      </c>
      <c r="L3263" s="1">
        <v>41</v>
      </c>
      <c r="M3263" s="1" t="s">
        <v>37</v>
      </c>
      <c r="N3263" s="1" t="s">
        <v>38</v>
      </c>
      <c r="O3263" s="1">
        <v>2013</v>
      </c>
      <c r="P3263" s="1">
        <v>5</v>
      </c>
    </row>
    <row r="3264" spans="1:16" ht="12.75" x14ac:dyDescent="0.2">
      <c r="A3264" s="1" t="s">
        <v>15854</v>
      </c>
      <c r="B3264" s="1" t="s">
        <v>15852</v>
      </c>
      <c r="D3264" s="1">
        <v>9000000</v>
      </c>
      <c r="E3264" s="1">
        <f t="shared" si="101"/>
        <v>-9000000</v>
      </c>
      <c r="F3264" s="1">
        <v>107</v>
      </c>
      <c r="G3264" s="1">
        <v>98</v>
      </c>
      <c r="H3264" s="1" t="s">
        <v>14081</v>
      </c>
      <c r="I3264" s="1" t="str">
        <f>LEFT(H3264,9)</f>
        <v>Adventure</v>
      </c>
      <c r="J3264" s="1" t="s">
        <v>5738</v>
      </c>
      <c r="K3264" s="1">
        <v>24436</v>
      </c>
      <c r="L3264" s="1">
        <v>186</v>
      </c>
      <c r="M3264" s="1" t="s">
        <v>37</v>
      </c>
      <c r="N3264" s="1" t="s">
        <v>1464</v>
      </c>
      <c r="O3264" s="1">
        <v>1968</v>
      </c>
      <c r="P3264" s="1">
        <v>5.9</v>
      </c>
    </row>
    <row r="3265" spans="1:16" ht="12.75" x14ac:dyDescent="0.2">
      <c r="A3265" s="1" t="s">
        <v>15861</v>
      </c>
      <c r="B3265" s="1" t="s">
        <v>15858</v>
      </c>
      <c r="D3265" s="1">
        <v>60000000</v>
      </c>
      <c r="E3265" s="1">
        <f t="shared" si="101"/>
        <v>-60000000</v>
      </c>
      <c r="F3265" s="1">
        <v>6</v>
      </c>
      <c r="G3265" s="1">
        <v>92</v>
      </c>
      <c r="H3265" s="1" t="s">
        <v>9352</v>
      </c>
      <c r="I3265" s="1" t="str">
        <f>LEFT(H3265,9)</f>
        <v>Adventure</v>
      </c>
      <c r="J3265" s="1" t="s">
        <v>15860</v>
      </c>
      <c r="K3265" s="1">
        <v>1984</v>
      </c>
      <c r="L3265" s="1">
        <v>14</v>
      </c>
      <c r="M3265" s="1" t="s">
        <v>37</v>
      </c>
      <c r="N3265" s="1" t="s">
        <v>12615</v>
      </c>
      <c r="O3265" s="1">
        <v>1990</v>
      </c>
      <c r="P3265" s="1">
        <v>6.7</v>
      </c>
    </row>
    <row r="3266" spans="1:16" ht="12.75" x14ac:dyDescent="0.2">
      <c r="A3266" s="1" t="s">
        <v>15865</v>
      </c>
      <c r="B3266" s="1" t="s">
        <v>8190</v>
      </c>
      <c r="C3266" s="1">
        <v>14879556</v>
      </c>
      <c r="D3266" s="1">
        <v>8000000</v>
      </c>
      <c r="E3266" s="1">
        <f t="shared" si="101"/>
        <v>6879556</v>
      </c>
      <c r="F3266" s="1">
        <v>175</v>
      </c>
      <c r="G3266" s="1">
        <v>103</v>
      </c>
      <c r="H3266" s="1" t="s">
        <v>2526</v>
      </c>
      <c r="I3266" s="1" t="str">
        <f t="shared" si="102"/>
        <v>Comedy</v>
      </c>
      <c r="J3266" s="1" t="s">
        <v>901</v>
      </c>
      <c r="K3266" s="1">
        <v>73640</v>
      </c>
      <c r="L3266" s="1">
        <v>441</v>
      </c>
      <c r="M3266" s="1" t="s">
        <v>37</v>
      </c>
      <c r="N3266" s="1" t="s">
        <v>38</v>
      </c>
      <c r="O3266" s="1">
        <v>1999</v>
      </c>
      <c r="P3266" s="1">
        <v>7.3</v>
      </c>
    </row>
    <row r="3267" spans="1:16" ht="12.75" x14ac:dyDescent="0.2">
      <c r="A3267" s="1" t="s">
        <v>15869</v>
      </c>
      <c r="B3267" s="1" t="s">
        <v>10305</v>
      </c>
      <c r="C3267" s="1">
        <v>13569248</v>
      </c>
      <c r="E3267" s="1">
        <f t="shared" ref="E3267:E3330" si="103">C3267-D3267</f>
        <v>13569248</v>
      </c>
      <c r="F3267" s="1">
        <v>167</v>
      </c>
      <c r="G3267" s="1">
        <v>122</v>
      </c>
      <c r="H3267" s="1" t="s">
        <v>3408</v>
      </c>
      <c r="I3267" s="1" t="str">
        <f t="shared" ref="I3267:I3330" si="104">LEFT(H3267,6)</f>
        <v>Drama</v>
      </c>
      <c r="J3267" s="1" t="s">
        <v>4055</v>
      </c>
      <c r="K3267" s="1">
        <v>16530</v>
      </c>
      <c r="L3267" s="1">
        <v>117</v>
      </c>
      <c r="M3267" s="1" t="s">
        <v>37</v>
      </c>
      <c r="N3267" s="1" t="s">
        <v>38</v>
      </c>
      <c r="O3267" s="1">
        <v>2006</v>
      </c>
      <c r="P3267" s="1">
        <v>7.6</v>
      </c>
    </row>
    <row r="3268" spans="1:16" ht="12.75" x14ac:dyDescent="0.2">
      <c r="A3268" s="1" t="s">
        <v>15873</v>
      </c>
      <c r="B3268" s="1" t="s">
        <v>15872</v>
      </c>
      <c r="C3268" s="1">
        <v>34017854</v>
      </c>
      <c r="D3268" s="1">
        <v>8500000</v>
      </c>
      <c r="E3268" s="1">
        <f t="shared" si="103"/>
        <v>25517854</v>
      </c>
      <c r="F3268" s="1">
        <v>132</v>
      </c>
      <c r="G3268" s="1">
        <v>101</v>
      </c>
      <c r="H3268" s="1" t="s">
        <v>1670</v>
      </c>
      <c r="I3268" s="1" t="str">
        <f t="shared" si="104"/>
        <v>Comedy</v>
      </c>
      <c r="J3268" s="1" t="s">
        <v>2168</v>
      </c>
      <c r="K3268" s="1">
        <v>51326</v>
      </c>
      <c r="L3268" s="1">
        <v>116</v>
      </c>
      <c r="M3268" s="1" t="s">
        <v>37</v>
      </c>
      <c r="N3268" s="1" t="s">
        <v>38</v>
      </c>
      <c r="O3268" s="1">
        <v>2015</v>
      </c>
      <c r="P3268" s="1">
        <v>6.5</v>
      </c>
    </row>
    <row r="3269" spans="1:16" ht="12.75" x14ac:dyDescent="0.2">
      <c r="A3269" s="1" t="s">
        <v>15877</v>
      </c>
      <c r="B3269" s="1" t="s">
        <v>12122</v>
      </c>
      <c r="C3269" s="1">
        <v>4273372</v>
      </c>
      <c r="D3269" s="1">
        <v>22000000</v>
      </c>
      <c r="E3269" s="1">
        <f t="shared" si="103"/>
        <v>-17726628</v>
      </c>
      <c r="F3269" s="1">
        <v>66</v>
      </c>
      <c r="G3269" s="1">
        <v>104</v>
      </c>
      <c r="H3269" s="1" t="s">
        <v>7836</v>
      </c>
      <c r="I3269" s="1" t="str">
        <f>LEFT(H3269,5)</f>
        <v>Drama</v>
      </c>
      <c r="J3269" s="1" t="s">
        <v>7038</v>
      </c>
      <c r="K3269" s="1">
        <v>19412</v>
      </c>
      <c r="L3269" s="1">
        <v>308</v>
      </c>
      <c r="M3269" s="1" t="s">
        <v>37</v>
      </c>
      <c r="N3269" s="1" t="s">
        <v>38</v>
      </c>
      <c r="O3269" s="1">
        <v>2001</v>
      </c>
      <c r="P3269" s="1">
        <v>2.1</v>
      </c>
    </row>
    <row r="3270" spans="1:16" ht="12.75" x14ac:dyDescent="0.2">
      <c r="A3270" s="1" t="s">
        <v>15882</v>
      </c>
      <c r="B3270" s="1" t="s">
        <v>15881</v>
      </c>
      <c r="D3270" s="1">
        <v>9000000</v>
      </c>
      <c r="E3270" s="1">
        <f t="shared" si="103"/>
        <v>-9000000</v>
      </c>
      <c r="F3270" s="1">
        <v>79</v>
      </c>
      <c r="G3270" s="1">
        <v>101</v>
      </c>
      <c r="H3270" s="1" t="s">
        <v>6131</v>
      </c>
      <c r="I3270" s="1" t="str">
        <f>LEFT(H3270,5)</f>
        <v>Drama</v>
      </c>
      <c r="J3270" s="1" t="s">
        <v>3743</v>
      </c>
      <c r="K3270" s="1">
        <v>13167</v>
      </c>
      <c r="L3270" s="1">
        <v>57</v>
      </c>
      <c r="M3270" s="1" t="s">
        <v>37</v>
      </c>
      <c r="N3270" s="1" t="s">
        <v>38</v>
      </c>
      <c r="O3270" s="1">
        <v>2013</v>
      </c>
      <c r="P3270" s="1">
        <v>5.3</v>
      </c>
    </row>
    <row r="3271" spans="1:16" ht="12.75" x14ac:dyDescent="0.2">
      <c r="A3271" s="1" t="s">
        <v>15889</v>
      </c>
      <c r="B3271" s="1" t="s">
        <v>15886</v>
      </c>
      <c r="D3271" s="1">
        <v>8000000</v>
      </c>
      <c r="E3271" s="1">
        <f t="shared" si="103"/>
        <v>-8000000</v>
      </c>
      <c r="F3271" s="1">
        <v>15</v>
      </c>
      <c r="G3271" s="1">
        <v>135</v>
      </c>
      <c r="H3271" s="1" t="s">
        <v>776</v>
      </c>
      <c r="I3271" s="1" t="str">
        <f t="shared" si="104"/>
        <v>Action</v>
      </c>
      <c r="J3271" s="1" t="s">
        <v>15888</v>
      </c>
      <c r="K3271" s="1">
        <v>3290</v>
      </c>
      <c r="L3271" s="1">
        <v>17</v>
      </c>
      <c r="M3271" s="1" t="s">
        <v>12699</v>
      </c>
      <c r="N3271" s="1" t="s">
        <v>5693</v>
      </c>
      <c r="O3271" s="1">
        <v>2003</v>
      </c>
      <c r="P3271" s="1">
        <v>7.2</v>
      </c>
    </row>
    <row r="3272" spans="1:16" ht="12.75" x14ac:dyDescent="0.2">
      <c r="A3272" s="1" t="s">
        <v>15892</v>
      </c>
      <c r="B3272" s="1" t="s">
        <v>14294</v>
      </c>
      <c r="C3272" s="1">
        <v>4440055</v>
      </c>
      <c r="D3272" s="1">
        <v>8500000</v>
      </c>
      <c r="E3272" s="1">
        <f t="shared" si="103"/>
        <v>-4059945</v>
      </c>
      <c r="F3272" s="1">
        <v>222</v>
      </c>
      <c r="G3272" s="1">
        <v>119</v>
      </c>
      <c r="H3272" s="1" t="s">
        <v>6325</v>
      </c>
      <c r="I3272" s="1" t="str">
        <f>LEFT(H3272,9)</f>
        <v>Biography</v>
      </c>
      <c r="J3272" s="1" t="s">
        <v>1399</v>
      </c>
      <c r="K3272" s="1">
        <v>21360</v>
      </c>
      <c r="L3272" s="1">
        <v>110</v>
      </c>
      <c r="M3272" s="1" t="s">
        <v>37</v>
      </c>
      <c r="N3272" s="1" t="s">
        <v>56</v>
      </c>
      <c r="O3272" s="1">
        <v>2009</v>
      </c>
      <c r="P3272" s="1">
        <v>7</v>
      </c>
    </row>
    <row r="3273" spans="1:16" ht="12.75" x14ac:dyDescent="0.2">
      <c r="A3273" s="1" t="s">
        <v>15897</v>
      </c>
      <c r="B3273" s="1" t="s">
        <v>14703</v>
      </c>
      <c r="C3273" s="1">
        <v>4018695</v>
      </c>
      <c r="D3273" s="1">
        <v>12000000</v>
      </c>
      <c r="E3273" s="1">
        <f t="shared" si="103"/>
        <v>-7981305</v>
      </c>
      <c r="F3273" s="1">
        <v>210</v>
      </c>
      <c r="G3273" s="1">
        <v>128</v>
      </c>
      <c r="H3273" s="1" t="s">
        <v>1825</v>
      </c>
      <c r="I3273" s="1" t="str">
        <f>LEFT(H3273,9)</f>
        <v>Adventure</v>
      </c>
      <c r="J3273" s="1" t="s">
        <v>14705</v>
      </c>
      <c r="K3273" s="1">
        <v>69759</v>
      </c>
      <c r="L3273" s="1">
        <v>235</v>
      </c>
      <c r="M3273" s="1" t="s">
        <v>5610</v>
      </c>
      <c r="N3273" s="1" t="s">
        <v>5611</v>
      </c>
      <c r="O3273" s="1">
        <v>2010</v>
      </c>
      <c r="P3273" s="1">
        <v>8</v>
      </c>
    </row>
    <row r="3274" spans="1:16" ht="12.75" x14ac:dyDescent="0.2">
      <c r="A3274" s="1" t="s">
        <v>10098</v>
      </c>
      <c r="B3274" s="1" t="s">
        <v>10097</v>
      </c>
      <c r="C3274" s="1">
        <v>80000000</v>
      </c>
      <c r="D3274" s="1">
        <v>8200000</v>
      </c>
      <c r="E3274" s="1">
        <f t="shared" si="103"/>
        <v>71800000</v>
      </c>
      <c r="F3274" s="1">
        <v>60</v>
      </c>
      <c r="G3274" s="1">
        <v>107</v>
      </c>
      <c r="H3274" s="1" t="s">
        <v>7836</v>
      </c>
      <c r="I3274" s="1" t="str">
        <f>LEFT(H3274,5)</f>
        <v>Drama</v>
      </c>
      <c r="J3274" s="1" t="s">
        <v>4194</v>
      </c>
      <c r="K3274" s="1">
        <v>51459</v>
      </c>
      <c r="L3274" s="1">
        <v>113</v>
      </c>
      <c r="M3274" s="1" t="s">
        <v>37</v>
      </c>
      <c r="N3274" s="1" t="s">
        <v>38</v>
      </c>
      <c r="O3274" s="1">
        <v>1984</v>
      </c>
      <c r="P3274" s="1">
        <v>6.5</v>
      </c>
    </row>
    <row r="3275" spans="1:16" ht="12.75" x14ac:dyDescent="0.2">
      <c r="A3275" s="1" t="s">
        <v>15901</v>
      </c>
      <c r="B3275" s="1" t="s">
        <v>11360</v>
      </c>
      <c r="C3275" s="1">
        <v>6262942</v>
      </c>
      <c r="D3275" s="1">
        <v>9000000</v>
      </c>
      <c r="E3275" s="1">
        <f t="shared" si="103"/>
        <v>-2737058</v>
      </c>
      <c r="F3275" s="1">
        <v>346</v>
      </c>
      <c r="G3275" s="1">
        <v>106</v>
      </c>
      <c r="H3275" s="1" t="s">
        <v>1022</v>
      </c>
      <c r="I3275" s="1" t="str">
        <f t="shared" si="104"/>
        <v>Action</v>
      </c>
      <c r="J3275" s="1" t="s">
        <v>4040</v>
      </c>
      <c r="K3275" s="1">
        <v>59545</v>
      </c>
      <c r="L3275" s="1">
        <v>312</v>
      </c>
      <c r="M3275" s="1" t="s">
        <v>37</v>
      </c>
      <c r="N3275" s="1" t="s">
        <v>38</v>
      </c>
      <c r="O3275" s="1">
        <v>2013</v>
      </c>
      <c r="P3275" s="1">
        <v>6.9</v>
      </c>
    </row>
    <row r="3276" spans="1:16" ht="12.75" x14ac:dyDescent="0.2">
      <c r="A3276" s="1" t="s">
        <v>15906</v>
      </c>
      <c r="B3276" s="1" t="s">
        <v>15904</v>
      </c>
      <c r="C3276" s="1">
        <v>1997807</v>
      </c>
      <c r="D3276" s="1">
        <v>8000000</v>
      </c>
      <c r="E3276" s="1">
        <f t="shared" si="103"/>
        <v>-6002193</v>
      </c>
      <c r="F3276" s="1">
        <v>46</v>
      </c>
      <c r="G3276" s="1">
        <v>126</v>
      </c>
      <c r="H3276" s="1" t="s">
        <v>1825</v>
      </c>
      <c r="I3276" s="1" t="str">
        <f>LEFT(H3276,9)</f>
        <v>Adventure</v>
      </c>
      <c r="J3276" s="1" t="s">
        <v>1344</v>
      </c>
      <c r="K3276" s="1">
        <v>5158</v>
      </c>
      <c r="L3276" s="1">
        <v>140</v>
      </c>
      <c r="M3276" s="1" t="s">
        <v>37</v>
      </c>
      <c r="N3276" s="1" t="s">
        <v>38</v>
      </c>
      <c r="O3276" s="1">
        <v>1999</v>
      </c>
      <c r="P3276" s="1">
        <v>7.1</v>
      </c>
    </row>
    <row r="3277" spans="1:16" ht="12.75" x14ac:dyDescent="0.2">
      <c r="A3277" s="1" t="s">
        <v>15912</v>
      </c>
      <c r="B3277" s="1" t="s">
        <v>15910</v>
      </c>
      <c r="C3277" s="1">
        <v>1207007</v>
      </c>
      <c r="E3277" s="1">
        <f t="shared" si="103"/>
        <v>1207007</v>
      </c>
      <c r="F3277" s="1">
        <v>15</v>
      </c>
      <c r="G3277" s="1">
        <v>128</v>
      </c>
      <c r="H3277" s="1" t="s">
        <v>1414</v>
      </c>
      <c r="I3277" s="1" t="str">
        <f t="shared" si="104"/>
        <v>Comedy</v>
      </c>
      <c r="J3277" s="1" t="s">
        <v>15584</v>
      </c>
      <c r="K3277" s="1">
        <v>13577</v>
      </c>
      <c r="L3277" s="1">
        <v>47</v>
      </c>
      <c r="M3277" s="1" t="s">
        <v>5610</v>
      </c>
      <c r="N3277" s="1" t="s">
        <v>5611</v>
      </c>
      <c r="O3277" s="1">
        <v>2007</v>
      </c>
      <c r="P3277" s="1">
        <v>7.3</v>
      </c>
    </row>
    <row r="3278" spans="1:16" ht="12.75" x14ac:dyDescent="0.2">
      <c r="A3278" s="1" t="s">
        <v>15918</v>
      </c>
      <c r="B3278" s="1" t="s">
        <v>15915</v>
      </c>
      <c r="C3278" s="1">
        <v>1829142</v>
      </c>
      <c r="E3278" s="1">
        <f t="shared" si="103"/>
        <v>1829142</v>
      </c>
      <c r="F3278" s="1">
        <v>169</v>
      </c>
      <c r="G3278" s="1">
        <v>127</v>
      </c>
      <c r="H3278" s="1" t="s">
        <v>3395</v>
      </c>
      <c r="I3278" s="1" t="str">
        <f>LEFT(H3278,5)</f>
        <v>Drama</v>
      </c>
      <c r="J3278" s="1" t="s">
        <v>15917</v>
      </c>
      <c r="K3278" s="1">
        <v>36846</v>
      </c>
      <c r="L3278" s="1">
        <v>222</v>
      </c>
      <c r="M3278" s="1" t="s">
        <v>37</v>
      </c>
      <c r="N3278" s="1" t="s">
        <v>7986</v>
      </c>
      <c r="O3278" s="1">
        <v>2006</v>
      </c>
      <c r="P3278" s="1">
        <v>7.5</v>
      </c>
    </row>
    <row r="3279" spans="1:16" ht="12.75" x14ac:dyDescent="0.2">
      <c r="A3279" s="1" t="s">
        <v>15925</v>
      </c>
      <c r="B3279" s="1" t="s">
        <v>15922</v>
      </c>
      <c r="C3279" s="1">
        <v>3827466</v>
      </c>
      <c r="E3279" s="1">
        <f t="shared" si="103"/>
        <v>3827466</v>
      </c>
      <c r="F3279" s="1">
        <v>25</v>
      </c>
      <c r="G3279" s="1">
        <v>160</v>
      </c>
      <c r="H3279" s="1" t="s">
        <v>3463</v>
      </c>
      <c r="I3279" s="1" t="str">
        <f t="shared" si="104"/>
        <v>Comedy</v>
      </c>
      <c r="J3279" s="1" t="s">
        <v>15924</v>
      </c>
      <c r="K3279" s="1">
        <v>25122</v>
      </c>
      <c r="L3279" s="1">
        <v>102</v>
      </c>
      <c r="M3279" s="1" t="s">
        <v>5610</v>
      </c>
      <c r="N3279" s="1" t="s">
        <v>5611</v>
      </c>
      <c r="O3279" s="1">
        <v>2013</v>
      </c>
      <c r="P3279" s="1">
        <v>6.9</v>
      </c>
    </row>
    <row r="3280" spans="1:16" ht="12.75" x14ac:dyDescent="0.2">
      <c r="A3280" s="1" t="s">
        <v>6236</v>
      </c>
      <c r="B3280" s="1" t="s">
        <v>6233</v>
      </c>
      <c r="C3280" s="1">
        <v>90800000</v>
      </c>
      <c r="D3280" s="1">
        <v>8000000</v>
      </c>
      <c r="E3280" s="1">
        <f t="shared" si="103"/>
        <v>82800000</v>
      </c>
      <c r="F3280" s="1">
        <v>81</v>
      </c>
      <c r="G3280" s="1">
        <v>126</v>
      </c>
      <c r="H3280" s="1" t="s">
        <v>6235</v>
      </c>
      <c r="I3280" s="1" t="str">
        <f t="shared" si="104"/>
        <v>Action</v>
      </c>
      <c r="J3280" s="1" t="s">
        <v>6020</v>
      </c>
      <c r="K3280" s="1">
        <v>126916</v>
      </c>
      <c r="L3280" s="1">
        <v>235</v>
      </c>
      <c r="M3280" s="1" t="s">
        <v>37</v>
      </c>
      <c r="N3280" s="1" t="s">
        <v>38</v>
      </c>
      <c r="O3280" s="1">
        <v>1984</v>
      </c>
      <c r="P3280" s="1">
        <v>7.2</v>
      </c>
    </row>
    <row r="3281" spans="1:16" ht="12.75" x14ac:dyDescent="0.2">
      <c r="A3281" s="1" t="s">
        <v>15932</v>
      </c>
      <c r="B3281" s="1" t="s">
        <v>15929</v>
      </c>
      <c r="D3281" s="1">
        <v>7623000</v>
      </c>
      <c r="E3281" s="1">
        <f t="shared" si="103"/>
        <v>-7623000</v>
      </c>
      <c r="F3281" s="1">
        <v>54</v>
      </c>
      <c r="G3281" s="1">
        <v>171</v>
      </c>
      <c r="H3281" s="1" t="s">
        <v>6112</v>
      </c>
      <c r="I3281" s="1" t="str">
        <f>LEFT(H3281,9)</f>
        <v>Biography</v>
      </c>
      <c r="J3281" s="1" t="s">
        <v>15931</v>
      </c>
      <c r="K3281" s="1">
        <v>9808</v>
      </c>
      <c r="L3281" s="1">
        <v>90</v>
      </c>
      <c r="M3281" s="1" t="s">
        <v>37</v>
      </c>
      <c r="N3281" s="1" t="s">
        <v>38</v>
      </c>
      <c r="O3281" s="1">
        <v>1951</v>
      </c>
      <c r="P3281" s="1">
        <v>7.2</v>
      </c>
    </row>
    <row r="3282" spans="1:16" ht="12.75" x14ac:dyDescent="0.2">
      <c r="A3282" s="1" t="s">
        <v>15938</v>
      </c>
      <c r="B3282" s="1" t="s">
        <v>14786</v>
      </c>
      <c r="C3282" s="1">
        <v>140244</v>
      </c>
      <c r="D3282" s="1">
        <v>8500000</v>
      </c>
      <c r="E3282" s="1">
        <f t="shared" si="103"/>
        <v>-8359756</v>
      </c>
      <c r="F3282" s="1">
        <v>147</v>
      </c>
      <c r="G3282" s="1">
        <v>150</v>
      </c>
      <c r="H3282" s="1" t="s">
        <v>15937</v>
      </c>
      <c r="I3282" s="1" t="str">
        <f t="shared" si="104"/>
        <v>Horror</v>
      </c>
      <c r="J3282" s="1" t="s">
        <v>5901</v>
      </c>
      <c r="K3282" s="1">
        <v>20419</v>
      </c>
      <c r="L3282" s="1">
        <v>259</v>
      </c>
      <c r="M3282" s="1" t="s">
        <v>37</v>
      </c>
      <c r="N3282" s="1" t="s">
        <v>38</v>
      </c>
      <c r="O3282" s="1">
        <v>2008</v>
      </c>
      <c r="P3282" s="1">
        <v>6.7</v>
      </c>
    </row>
    <row r="3283" spans="1:16" ht="12.75" x14ac:dyDescent="0.2">
      <c r="A3283" s="1" t="s">
        <v>15944</v>
      </c>
      <c r="B3283" s="1" t="s">
        <v>15941</v>
      </c>
      <c r="D3283" s="1">
        <v>8300000</v>
      </c>
      <c r="E3283" s="1">
        <f t="shared" si="103"/>
        <v>-8300000</v>
      </c>
      <c r="F3283" s="1">
        <v>16</v>
      </c>
      <c r="G3283" s="1">
        <v>122</v>
      </c>
      <c r="H3283" s="1" t="s">
        <v>126</v>
      </c>
      <c r="I3283" s="1" t="str">
        <f t="shared" si="104"/>
        <v>Action</v>
      </c>
      <c r="J3283" s="1" t="s">
        <v>15943</v>
      </c>
      <c r="K3283" s="1">
        <v>14486</v>
      </c>
      <c r="L3283" s="1">
        <v>159</v>
      </c>
      <c r="M3283" s="1" t="s">
        <v>15948</v>
      </c>
      <c r="N3283" s="1" t="s">
        <v>15949</v>
      </c>
      <c r="O3283" s="1">
        <v>2006</v>
      </c>
      <c r="P3283" s="1">
        <v>6</v>
      </c>
    </row>
    <row r="3284" spans="1:16" ht="12.75" x14ac:dyDescent="0.2">
      <c r="A3284" s="1" t="s">
        <v>15950</v>
      </c>
      <c r="B3284" s="1" t="s">
        <v>1763</v>
      </c>
      <c r="C3284" s="1">
        <v>107930000</v>
      </c>
      <c r="D3284" s="1">
        <v>8000000</v>
      </c>
      <c r="E3284" s="1">
        <f t="shared" si="103"/>
        <v>99930000</v>
      </c>
      <c r="F3284" s="1">
        <v>215</v>
      </c>
      <c r="G3284" s="1">
        <v>178</v>
      </c>
      <c r="H3284" s="1" t="s">
        <v>1934</v>
      </c>
      <c r="I3284" s="1" t="str">
        <f>LEFT(H3284,5)</f>
        <v>Crime</v>
      </c>
      <c r="J3284" s="1" t="s">
        <v>976</v>
      </c>
      <c r="K3284" s="1">
        <v>1324680</v>
      </c>
      <c r="L3284" s="1">
        <v>2195</v>
      </c>
      <c r="M3284" s="1" t="s">
        <v>37</v>
      </c>
      <c r="N3284" s="1" t="s">
        <v>38</v>
      </c>
      <c r="O3284" s="1">
        <v>1994</v>
      </c>
      <c r="P3284" s="1">
        <v>8.9</v>
      </c>
    </row>
    <row r="3285" spans="1:16" ht="12.75" x14ac:dyDescent="0.2">
      <c r="A3285" s="1" t="s">
        <v>15955</v>
      </c>
      <c r="B3285" s="1" t="s">
        <v>15953</v>
      </c>
      <c r="C3285" s="1">
        <v>76657000</v>
      </c>
      <c r="E3285" s="1">
        <f t="shared" si="103"/>
        <v>76657000</v>
      </c>
      <c r="F3285" s="1">
        <v>63</v>
      </c>
      <c r="G3285" s="1">
        <v>95</v>
      </c>
      <c r="H3285" s="1" t="s">
        <v>5758</v>
      </c>
      <c r="I3285" s="1" t="str">
        <f>LEFT(H3285,9)</f>
        <v>Adventure</v>
      </c>
      <c r="J3285" s="1" t="s">
        <v>5796</v>
      </c>
      <c r="K3285" s="1">
        <v>25498</v>
      </c>
      <c r="L3285" s="1">
        <v>92</v>
      </c>
      <c r="M3285" s="1" t="s">
        <v>37</v>
      </c>
      <c r="N3285" s="1" t="s">
        <v>56</v>
      </c>
      <c r="O3285" s="1">
        <v>1979</v>
      </c>
      <c r="P3285" s="1">
        <v>7.7</v>
      </c>
    </row>
    <row r="3286" spans="1:16" ht="12.75" x14ac:dyDescent="0.2">
      <c r="A3286" s="1" t="s">
        <v>15959</v>
      </c>
      <c r="B3286" s="1" t="s">
        <v>15958</v>
      </c>
      <c r="C3286" s="1">
        <v>32279955</v>
      </c>
      <c r="D3286" s="1">
        <v>8500000</v>
      </c>
      <c r="E3286" s="1">
        <f t="shared" si="103"/>
        <v>23779955</v>
      </c>
      <c r="F3286" s="1">
        <v>534</v>
      </c>
      <c r="G3286" s="1">
        <v>117</v>
      </c>
      <c r="H3286" s="1" t="s">
        <v>2124</v>
      </c>
      <c r="I3286" s="1" t="str">
        <f>LEFT(H3286,5)</f>
        <v>Crime</v>
      </c>
      <c r="J3286" s="1" t="s">
        <v>372</v>
      </c>
      <c r="K3286" s="1">
        <v>293304</v>
      </c>
      <c r="L3286" s="1">
        <v>552</v>
      </c>
      <c r="M3286" s="1" t="s">
        <v>37</v>
      </c>
      <c r="N3286" s="1" t="s">
        <v>38</v>
      </c>
      <c r="O3286" s="1">
        <v>2014</v>
      </c>
      <c r="P3286" s="1">
        <v>7.9</v>
      </c>
    </row>
    <row r="3287" spans="1:16" ht="12.75" x14ac:dyDescent="0.2">
      <c r="A3287" s="1" t="s">
        <v>15964</v>
      </c>
      <c r="B3287" s="1" t="s">
        <v>4938</v>
      </c>
      <c r="C3287" s="1">
        <v>4992159</v>
      </c>
      <c r="D3287" s="1">
        <v>8550000</v>
      </c>
      <c r="E3287" s="1">
        <f t="shared" si="103"/>
        <v>-3557841</v>
      </c>
      <c r="F3287" s="1">
        <v>66</v>
      </c>
      <c r="G3287" s="1">
        <v>119</v>
      </c>
      <c r="H3287" s="1" t="s">
        <v>12837</v>
      </c>
      <c r="I3287" s="1" t="str">
        <f t="shared" si="104"/>
        <v>Comedy</v>
      </c>
      <c r="J3287" s="1" t="s">
        <v>3880</v>
      </c>
      <c r="K3287" s="1">
        <v>23823</v>
      </c>
      <c r="L3287" s="1">
        <v>201</v>
      </c>
      <c r="M3287" s="1" t="s">
        <v>37</v>
      </c>
      <c r="N3287" s="1" t="s">
        <v>38</v>
      </c>
      <c r="O3287" s="1">
        <v>2004</v>
      </c>
      <c r="P3287" s="1">
        <v>5.6</v>
      </c>
    </row>
    <row r="3288" spans="1:16" ht="12.75" x14ac:dyDescent="0.2">
      <c r="A3288" s="1" t="s">
        <v>15970</v>
      </c>
      <c r="B3288" s="1" t="s">
        <v>7280</v>
      </c>
      <c r="C3288" s="1">
        <v>163214286</v>
      </c>
      <c r="D3288" s="1">
        <v>8200000</v>
      </c>
      <c r="E3288" s="1">
        <f t="shared" si="103"/>
        <v>155014286</v>
      </c>
      <c r="F3288" s="1">
        <v>119</v>
      </c>
      <c r="G3288" s="1">
        <v>174</v>
      </c>
      <c r="H3288" s="1" t="s">
        <v>15968</v>
      </c>
      <c r="I3288" s="1" t="str">
        <f>LEFT(H3288,9)</f>
        <v>Biography</v>
      </c>
      <c r="J3288" s="1" t="s">
        <v>15969</v>
      </c>
      <c r="K3288" s="1">
        <v>148172</v>
      </c>
      <c r="L3288" s="1">
        <v>406</v>
      </c>
      <c r="M3288" s="1" t="s">
        <v>37</v>
      </c>
      <c r="N3288" s="1" t="s">
        <v>38</v>
      </c>
      <c r="O3288" s="1">
        <v>1965</v>
      </c>
      <c r="P3288" s="1">
        <v>8</v>
      </c>
    </row>
    <row r="3289" spans="1:16" ht="12.75" x14ac:dyDescent="0.2">
      <c r="A3289" s="1" t="s">
        <v>15975</v>
      </c>
      <c r="B3289" s="1" t="s">
        <v>849</v>
      </c>
      <c r="C3289" s="1">
        <v>69800000</v>
      </c>
      <c r="D3289" s="1">
        <v>8000000</v>
      </c>
      <c r="E3289" s="1">
        <f t="shared" si="103"/>
        <v>61800000</v>
      </c>
      <c r="F3289" s="1">
        <v>43</v>
      </c>
      <c r="G3289" s="1">
        <v>111</v>
      </c>
      <c r="H3289" s="1" t="s">
        <v>3631</v>
      </c>
      <c r="I3289" s="1" t="str">
        <f t="shared" si="104"/>
        <v>Comedy</v>
      </c>
      <c r="J3289" s="1" t="s">
        <v>321</v>
      </c>
      <c r="K3289" s="1">
        <v>54723</v>
      </c>
      <c r="L3289" s="1">
        <v>99</v>
      </c>
      <c r="M3289" s="1" t="s">
        <v>37</v>
      </c>
      <c r="N3289" s="1" t="s">
        <v>38</v>
      </c>
      <c r="O3289" s="1">
        <v>1984</v>
      </c>
      <c r="P3289" s="1">
        <v>6.2</v>
      </c>
    </row>
    <row r="3290" spans="1:16" ht="12.75" x14ac:dyDescent="0.2">
      <c r="A3290" s="1" t="s">
        <v>15981</v>
      </c>
      <c r="B3290" s="1" t="s">
        <v>15979</v>
      </c>
      <c r="C3290" s="1">
        <v>59889948</v>
      </c>
      <c r="D3290" s="1">
        <v>8000000</v>
      </c>
      <c r="E3290" s="1">
        <f t="shared" si="103"/>
        <v>51889948</v>
      </c>
      <c r="F3290" s="1">
        <v>270</v>
      </c>
      <c r="G3290" s="1">
        <v>101</v>
      </c>
      <c r="H3290" s="1" t="s">
        <v>2526</v>
      </c>
      <c r="I3290" s="1" t="str">
        <f t="shared" si="104"/>
        <v>Comedy</v>
      </c>
      <c r="J3290" s="1" t="s">
        <v>517</v>
      </c>
      <c r="K3290" s="1">
        <v>355810</v>
      </c>
      <c r="L3290" s="1">
        <v>889</v>
      </c>
      <c r="M3290" s="1" t="s">
        <v>37</v>
      </c>
      <c r="N3290" s="1" t="s">
        <v>38</v>
      </c>
      <c r="O3290" s="1">
        <v>2006</v>
      </c>
      <c r="P3290" s="1">
        <v>7.9</v>
      </c>
    </row>
    <row r="3291" spans="1:16" ht="12.75" x14ac:dyDescent="0.2">
      <c r="A3291" s="1" t="s">
        <v>15986</v>
      </c>
      <c r="B3291" s="1" t="s">
        <v>3890</v>
      </c>
      <c r="C3291" s="1">
        <v>52287414</v>
      </c>
      <c r="D3291" s="1">
        <v>8000000</v>
      </c>
      <c r="E3291" s="1">
        <f t="shared" si="103"/>
        <v>44287414</v>
      </c>
      <c r="F3291" s="1">
        <v>99</v>
      </c>
      <c r="G3291" s="1">
        <v>89</v>
      </c>
      <c r="H3291" s="1" t="s">
        <v>7042</v>
      </c>
      <c r="I3291" s="1" t="str">
        <f>LEFT(H3291,9)</f>
        <v>Adventure</v>
      </c>
      <c r="J3291" s="1" t="s">
        <v>1307</v>
      </c>
      <c r="K3291" s="1">
        <v>271794</v>
      </c>
      <c r="L3291" s="1">
        <v>584</v>
      </c>
      <c r="M3291" s="1" t="s">
        <v>37</v>
      </c>
      <c r="N3291" s="1" t="s">
        <v>38</v>
      </c>
      <c r="O3291" s="1">
        <v>1986</v>
      </c>
      <c r="P3291" s="1">
        <v>8.1</v>
      </c>
    </row>
    <row r="3292" spans="1:16" ht="12.75" x14ac:dyDescent="0.2">
      <c r="A3292" s="1" t="s">
        <v>15991</v>
      </c>
      <c r="B3292" s="1" t="s">
        <v>5288</v>
      </c>
      <c r="C3292" s="1">
        <v>45063889</v>
      </c>
      <c r="D3292" s="1">
        <v>8000000</v>
      </c>
      <c r="E3292" s="1">
        <f t="shared" si="103"/>
        <v>37063889</v>
      </c>
      <c r="F3292" s="1">
        <v>224</v>
      </c>
      <c r="G3292" s="1">
        <v>113</v>
      </c>
      <c r="H3292" s="1" t="s">
        <v>3170</v>
      </c>
      <c r="I3292" s="1" t="str">
        <f>LEFT(H3292,5)</f>
        <v>Drama</v>
      </c>
      <c r="J3292" s="1" t="s">
        <v>15990</v>
      </c>
      <c r="K3292" s="1">
        <v>297250</v>
      </c>
      <c r="L3292" s="1">
        <v>1441</v>
      </c>
      <c r="M3292" s="1" t="s">
        <v>37</v>
      </c>
      <c r="N3292" s="1" t="s">
        <v>56</v>
      </c>
      <c r="O3292" s="1">
        <v>2002</v>
      </c>
      <c r="P3292" s="1">
        <v>7.6</v>
      </c>
    </row>
    <row r="3293" spans="1:16" ht="12.75" x14ac:dyDescent="0.2">
      <c r="A3293" s="1" t="s">
        <v>15998</v>
      </c>
      <c r="B3293" s="1" t="s">
        <v>15995</v>
      </c>
      <c r="C3293" s="1">
        <v>40066497</v>
      </c>
      <c r="D3293" s="1">
        <v>8000000</v>
      </c>
      <c r="E3293" s="1">
        <f t="shared" si="103"/>
        <v>32066497</v>
      </c>
      <c r="F3293" s="1">
        <v>58</v>
      </c>
      <c r="G3293" s="1">
        <v>95</v>
      </c>
      <c r="H3293" s="1" t="s">
        <v>6198</v>
      </c>
      <c r="I3293" s="1" t="str">
        <f>LEFT(H3293,5)</f>
        <v>Drama</v>
      </c>
      <c r="J3293" s="1" t="s">
        <v>15997</v>
      </c>
      <c r="K3293" s="1">
        <v>23671</v>
      </c>
      <c r="L3293" s="1">
        <v>247</v>
      </c>
      <c r="M3293" s="1" t="s">
        <v>37</v>
      </c>
      <c r="N3293" s="1" t="s">
        <v>38</v>
      </c>
      <c r="O3293" s="1">
        <v>2004</v>
      </c>
      <c r="P3293" s="1">
        <v>3.5</v>
      </c>
    </row>
    <row r="3294" spans="1:16" ht="12.75" x14ac:dyDescent="0.2">
      <c r="A3294" s="1" t="s">
        <v>16003</v>
      </c>
      <c r="B3294" s="1" t="s">
        <v>16002</v>
      </c>
      <c r="C3294" s="1">
        <v>36500000</v>
      </c>
      <c r="D3294" s="1">
        <v>8000000</v>
      </c>
      <c r="E3294" s="1">
        <f t="shared" si="103"/>
        <v>28500000</v>
      </c>
      <c r="F3294" s="1">
        <v>53</v>
      </c>
      <c r="G3294" s="1">
        <v>112</v>
      </c>
      <c r="H3294" s="1" t="s">
        <v>1725</v>
      </c>
      <c r="I3294" s="1" t="str">
        <f>LEFT(H3294,9)</f>
        <v>Biography</v>
      </c>
      <c r="J3294" s="1" t="s">
        <v>3693</v>
      </c>
      <c r="K3294" s="1">
        <v>87090</v>
      </c>
      <c r="L3294" s="1">
        <v>142</v>
      </c>
      <c r="M3294" s="1" t="s">
        <v>37</v>
      </c>
      <c r="N3294" s="1" t="s">
        <v>38</v>
      </c>
      <c r="O3294" s="1">
        <v>1979</v>
      </c>
      <c r="P3294" s="1">
        <v>7.6</v>
      </c>
    </row>
    <row r="3295" spans="1:16" ht="12.75" x14ac:dyDescent="0.2">
      <c r="A3295" s="1" t="s">
        <v>16006</v>
      </c>
      <c r="B3295" s="1" t="s">
        <v>13453</v>
      </c>
      <c r="C3295" s="1">
        <v>27362712</v>
      </c>
      <c r="D3295" s="1">
        <v>8000000</v>
      </c>
      <c r="E3295" s="1">
        <f t="shared" si="103"/>
        <v>19362712</v>
      </c>
      <c r="F3295" s="1">
        <v>37</v>
      </c>
      <c r="G3295" s="1">
        <v>109</v>
      </c>
      <c r="H3295" s="1" t="s">
        <v>5787</v>
      </c>
      <c r="I3295" s="1" t="str">
        <f t="shared" si="104"/>
        <v>Comedy</v>
      </c>
      <c r="J3295" s="1" t="s">
        <v>2814</v>
      </c>
      <c r="K3295" s="1">
        <v>5971</v>
      </c>
      <c r="L3295" s="1">
        <v>60</v>
      </c>
      <c r="M3295" s="1" t="s">
        <v>37</v>
      </c>
      <c r="N3295" s="1" t="s">
        <v>38</v>
      </c>
      <c r="O3295" s="1">
        <v>2002</v>
      </c>
      <c r="P3295" s="1">
        <v>6.5</v>
      </c>
    </row>
    <row r="3296" spans="1:16" ht="12.75" x14ac:dyDescent="0.2">
      <c r="A3296" s="1" t="s">
        <v>16011</v>
      </c>
      <c r="B3296" s="1" t="s">
        <v>16009</v>
      </c>
      <c r="C3296" s="1">
        <v>34746109</v>
      </c>
      <c r="D3296" s="1">
        <v>8000000</v>
      </c>
      <c r="E3296" s="1">
        <f t="shared" si="103"/>
        <v>26746109</v>
      </c>
      <c r="F3296" s="1">
        <v>11</v>
      </c>
      <c r="G3296" s="1">
        <v>108</v>
      </c>
      <c r="H3296" s="1" t="s">
        <v>16010</v>
      </c>
      <c r="I3296" s="1" t="str">
        <f t="shared" si="104"/>
        <v>Comedy</v>
      </c>
      <c r="J3296" s="1" t="s">
        <v>5226</v>
      </c>
      <c r="K3296" s="1">
        <v>3122</v>
      </c>
      <c r="L3296" s="1">
        <v>14</v>
      </c>
      <c r="M3296" s="1" t="s">
        <v>37</v>
      </c>
      <c r="N3296" s="1" t="s">
        <v>38</v>
      </c>
      <c r="O3296" s="1">
        <v>1996</v>
      </c>
      <c r="P3296" s="1">
        <v>5.6</v>
      </c>
    </row>
    <row r="3297" spans="1:16" ht="12.75" x14ac:dyDescent="0.2">
      <c r="A3297" s="1" t="s">
        <v>16014</v>
      </c>
      <c r="B3297" s="1" t="s">
        <v>8196</v>
      </c>
      <c r="C3297" s="1">
        <v>34963967</v>
      </c>
      <c r="D3297" s="1">
        <v>8000000</v>
      </c>
      <c r="E3297" s="1">
        <f t="shared" si="103"/>
        <v>26963967</v>
      </c>
      <c r="F3297" s="1">
        <v>327</v>
      </c>
      <c r="G3297" s="1">
        <v>100</v>
      </c>
      <c r="H3297" s="1" t="s">
        <v>1414</v>
      </c>
      <c r="I3297" s="1" t="str">
        <f t="shared" si="104"/>
        <v>Comedy</v>
      </c>
      <c r="J3297" s="1" t="s">
        <v>62</v>
      </c>
      <c r="K3297" s="1">
        <v>270441</v>
      </c>
      <c r="L3297" s="1">
        <v>378</v>
      </c>
      <c r="M3297" s="1" t="s">
        <v>37</v>
      </c>
      <c r="N3297" s="1" t="s">
        <v>38</v>
      </c>
      <c r="O3297" s="1">
        <v>2011</v>
      </c>
      <c r="P3297" s="1">
        <v>7.7</v>
      </c>
    </row>
    <row r="3298" spans="1:16" ht="12.75" x14ac:dyDescent="0.2">
      <c r="A3298" s="1" t="s">
        <v>16020</v>
      </c>
      <c r="B3298" s="1" t="s">
        <v>16017</v>
      </c>
      <c r="C3298" s="1">
        <v>25926543</v>
      </c>
      <c r="D3298" s="1">
        <v>8000000</v>
      </c>
      <c r="E3298" s="1">
        <f t="shared" si="103"/>
        <v>17926543</v>
      </c>
      <c r="F3298" s="1">
        <v>135</v>
      </c>
      <c r="G3298" s="1">
        <v>90</v>
      </c>
      <c r="H3298" s="1" t="s">
        <v>3029</v>
      </c>
      <c r="I3298" s="1" t="str">
        <f t="shared" si="104"/>
        <v>Horror</v>
      </c>
      <c r="J3298" s="1" t="s">
        <v>16019</v>
      </c>
      <c r="K3298" s="1">
        <v>26609</v>
      </c>
      <c r="L3298" s="1">
        <v>148</v>
      </c>
      <c r="M3298" s="1" t="s">
        <v>37</v>
      </c>
      <c r="N3298" s="1" t="s">
        <v>38</v>
      </c>
      <c r="O3298" s="1">
        <v>2008</v>
      </c>
      <c r="P3298" s="1">
        <v>5.2</v>
      </c>
    </row>
    <row r="3299" spans="1:16" ht="12.75" x14ac:dyDescent="0.2">
      <c r="A3299" s="1" t="s">
        <v>2497</v>
      </c>
      <c r="B3299" s="1" t="s">
        <v>2494</v>
      </c>
      <c r="D3299" s="1">
        <v>8000000</v>
      </c>
      <c r="E3299" s="1">
        <f t="shared" si="103"/>
        <v>-8000000</v>
      </c>
      <c r="F3299" s="1">
        <v>127</v>
      </c>
      <c r="G3299" s="1">
        <v>130</v>
      </c>
      <c r="H3299" s="1" t="s">
        <v>881</v>
      </c>
      <c r="I3299" s="1" t="str">
        <f t="shared" si="104"/>
        <v>Comedy</v>
      </c>
      <c r="J3299" s="1" t="s">
        <v>2496</v>
      </c>
      <c r="K3299" s="1">
        <v>29935</v>
      </c>
      <c r="L3299" s="1">
        <v>211</v>
      </c>
      <c r="M3299" s="1" t="s">
        <v>37</v>
      </c>
      <c r="N3299" s="1" t="s">
        <v>38</v>
      </c>
      <c r="O3299" s="1">
        <v>1982</v>
      </c>
      <c r="P3299" s="1">
        <v>6.9</v>
      </c>
    </row>
    <row r="3300" spans="1:16" ht="12.75" x14ac:dyDescent="0.2">
      <c r="A3300" s="1" t="s">
        <v>16027</v>
      </c>
      <c r="B3300" s="1" t="s">
        <v>16024</v>
      </c>
      <c r="C3300" s="1">
        <v>26049082</v>
      </c>
      <c r="D3300" s="1">
        <v>8000000</v>
      </c>
      <c r="E3300" s="1">
        <f t="shared" si="103"/>
        <v>18049082</v>
      </c>
      <c r="F3300" s="1">
        <v>164</v>
      </c>
      <c r="G3300" s="1">
        <v>94</v>
      </c>
      <c r="H3300" s="1" t="s">
        <v>1680</v>
      </c>
      <c r="I3300" s="1" t="str">
        <f t="shared" si="104"/>
        <v>Comedy</v>
      </c>
      <c r="J3300" s="1" t="s">
        <v>16026</v>
      </c>
      <c r="K3300" s="1">
        <v>76791</v>
      </c>
      <c r="L3300" s="1">
        <v>100</v>
      </c>
      <c r="M3300" s="1" t="s">
        <v>37</v>
      </c>
      <c r="N3300" s="1" t="s">
        <v>38</v>
      </c>
      <c r="O3300" s="1">
        <v>2014</v>
      </c>
      <c r="P3300" s="1">
        <v>6.1</v>
      </c>
    </row>
    <row r="3301" spans="1:16" ht="12.75" x14ac:dyDescent="0.2">
      <c r="A3301" s="1" t="s">
        <v>16032</v>
      </c>
      <c r="B3301" s="1" t="s">
        <v>16031</v>
      </c>
      <c r="D3301" s="1">
        <v>8000000</v>
      </c>
      <c r="E3301" s="1">
        <f t="shared" si="103"/>
        <v>-8000000</v>
      </c>
      <c r="F3301" s="1">
        <v>14</v>
      </c>
      <c r="G3301" s="1">
        <v>93</v>
      </c>
      <c r="H3301" s="1" t="s">
        <v>6828</v>
      </c>
      <c r="I3301" s="1" t="str">
        <f t="shared" si="104"/>
        <v>Comedy</v>
      </c>
      <c r="J3301" s="1" t="s">
        <v>5575</v>
      </c>
      <c r="K3301" s="1">
        <v>3904</v>
      </c>
      <c r="L3301" s="1">
        <v>48</v>
      </c>
      <c r="M3301" s="1" t="s">
        <v>37</v>
      </c>
      <c r="N3301" s="1" t="s">
        <v>38</v>
      </c>
      <c r="O3301" s="1">
        <v>1981</v>
      </c>
      <c r="P3301" s="1">
        <v>5</v>
      </c>
    </row>
    <row r="3302" spans="1:16" ht="12.75" x14ac:dyDescent="0.2">
      <c r="A3302" s="1" t="s">
        <v>16038</v>
      </c>
      <c r="B3302" s="1" t="s">
        <v>16035</v>
      </c>
      <c r="E3302" s="1">
        <f t="shared" si="103"/>
        <v>0</v>
      </c>
      <c r="F3302" s="1">
        <v>6</v>
      </c>
      <c r="G3302" s="1">
        <v>80</v>
      </c>
      <c r="H3302" s="1" t="s">
        <v>952</v>
      </c>
      <c r="I3302" s="1" t="str">
        <f>LEFT(H3302,9)</f>
        <v>Adventure</v>
      </c>
      <c r="J3302" s="1" t="s">
        <v>16037</v>
      </c>
      <c r="K3302" s="1">
        <v>59</v>
      </c>
      <c r="L3302" s="1">
        <v>6</v>
      </c>
      <c r="M3302" s="1" t="s">
        <v>37</v>
      </c>
      <c r="N3302" s="1" t="s">
        <v>38</v>
      </c>
      <c r="O3302" s="1">
        <v>2016</v>
      </c>
      <c r="P3302" s="1">
        <v>7.8</v>
      </c>
    </row>
    <row r="3303" spans="1:16" ht="12.75" x14ac:dyDescent="0.2">
      <c r="A3303" s="1" t="s">
        <v>16041</v>
      </c>
      <c r="B3303" s="1" t="s">
        <v>856</v>
      </c>
      <c r="C3303" s="1">
        <v>22551000</v>
      </c>
      <c r="D3303" s="1">
        <v>8000000</v>
      </c>
      <c r="E3303" s="1">
        <f t="shared" si="103"/>
        <v>14551000</v>
      </c>
      <c r="F3303" s="1">
        <v>41</v>
      </c>
      <c r="G3303" s="1">
        <v>111</v>
      </c>
      <c r="H3303" s="1" t="s">
        <v>1414</v>
      </c>
      <c r="I3303" s="1" t="str">
        <f t="shared" si="104"/>
        <v>Comedy</v>
      </c>
      <c r="J3303" s="1" t="s">
        <v>587</v>
      </c>
      <c r="K3303" s="1">
        <v>37269</v>
      </c>
      <c r="L3303" s="1">
        <v>165</v>
      </c>
      <c r="M3303" s="1" t="s">
        <v>37</v>
      </c>
      <c r="N3303" s="1" t="s">
        <v>56</v>
      </c>
      <c r="O3303" s="1">
        <v>1993</v>
      </c>
      <c r="P3303" s="1">
        <v>7.4</v>
      </c>
    </row>
    <row r="3304" spans="1:16" ht="12.75" x14ac:dyDescent="0.2">
      <c r="A3304" s="1" t="s">
        <v>16047</v>
      </c>
      <c r="B3304" s="1" t="s">
        <v>16044</v>
      </c>
      <c r="C3304" s="1">
        <v>22800000</v>
      </c>
      <c r="D3304" s="1">
        <v>7000000</v>
      </c>
      <c r="E3304" s="1">
        <f t="shared" si="103"/>
        <v>15800000</v>
      </c>
      <c r="F3304" s="1">
        <v>143</v>
      </c>
      <c r="G3304" s="1">
        <v>142</v>
      </c>
      <c r="H3304" s="1" t="s">
        <v>50</v>
      </c>
      <c r="I3304" s="1" t="str">
        <f t="shared" si="104"/>
        <v>Action</v>
      </c>
      <c r="J3304" s="1" t="s">
        <v>16046</v>
      </c>
      <c r="K3304" s="1">
        <v>59941</v>
      </c>
      <c r="L3304" s="1">
        <v>452</v>
      </c>
      <c r="M3304" s="1" t="s">
        <v>37</v>
      </c>
      <c r="N3304" s="1" t="s">
        <v>56</v>
      </c>
      <c r="O3304" s="1">
        <v>1969</v>
      </c>
      <c r="P3304" s="1">
        <v>6.8</v>
      </c>
    </row>
    <row r="3305" spans="1:16" ht="12.75" x14ac:dyDescent="0.2">
      <c r="A3305" s="1" t="s">
        <v>16057</v>
      </c>
      <c r="B3305" s="1" t="s">
        <v>6307</v>
      </c>
      <c r="C3305" s="1">
        <v>18090181</v>
      </c>
      <c r="D3305" s="1">
        <v>8000000</v>
      </c>
      <c r="E3305" s="1">
        <f t="shared" si="103"/>
        <v>10090181</v>
      </c>
      <c r="F3305" s="1">
        <v>109</v>
      </c>
      <c r="G3305" s="1">
        <v>107</v>
      </c>
      <c r="H3305" s="1" t="s">
        <v>2663</v>
      </c>
      <c r="I3305" s="1" t="str">
        <f>LEFT(H3305,7)</f>
        <v>Fantasy</v>
      </c>
      <c r="J3305" s="1" t="s">
        <v>3651</v>
      </c>
      <c r="K3305" s="1">
        <v>38191</v>
      </c>
      <c r="L3305" s="1">
        <v>271</v>
      </c>
      <c r="M3305" s="1" t="s">
        <v>37</v>
      </c>
      <c r="N3305" s="1" t="s">
        <v>38</v>
      </c>
      <c r="O3305" s="1">
        <v>1994</v>
      </c>
      <c r="P3305" s="1">
        <v>6.4</v>
      </c>
    </row>
    <row r="3306" spans="1:16" ht="12.75" x14ac:dyDescent="0.2">
      <c r="A3306" s="1" t="s">
        <v>16061</v>
      </c>
      <c r="B3306" s="1" t="s">
        <v>5910</v>
      </c>
      <c r="C3306" s="1">
        <v>17843379</v>
      </c>
      <c r="D3306" s="1">
        <v>8000000</v>
      </c>
      <c r="E3306" s="1">
        <f t="shared" si="103"/>
        <v>9843379</v>
      </c>
      <c r="F3306" s="1">
        <v>59</v>
      </c>
      <c r="G3306" s="1">
        <v>91</v>
      </c>
      <c r="H3306" s="1" t="s">
        <v>1414</v>
      </c>
      <c r="I3306" s="1" t="str">
        <f t="shared" si="104"/>
        <v>Comedy</v>
      </c>
      <c r="J3306" s="1" t="s">
        <v>1827</v>
      </c>
      <c r="K3306" s="1">
        <v>14904</v>
      </c>
      <c r="L3306" s="1">
        <v>147</v>
      </c>
      <c r="M3306" s="1" t="s">
        <v>37</v>
      </c>
      <c r="N3306" s="1" t="s">
        <v>38</v>
      </c>
      <c r="O3306" s="1">
        <v>1999</v>
      </c>
      <c r="P3306" s="1">
        <v>5.7</v>
      </c>
    </row>
    <row r="3307" spans="1:16" ht="12.75" x14ac:dyDescent="0.2">
      <c r="A3307" s="1" t="s">
        <v>16067</v>
      </c>
      <c r="B3307" s="1" t="s">
        <v>16065</v>
      </c>
      <c r="C3307" s="1">
        <v>18811135</v>
      </c>
      <c r="E3307" s="1">
        <f t="shared" si="103"/>
        <v>18811135</v>
      </c>
      <c r="F3307" s="1">
        <v>95</v>
      </c>
      <c r="G3307" s="1">
        <v>112</v>
      </c>
      <c r="H3307" s="1" t="s">
        <v>3408</v>
      </c>
      <c r="I3307" s="1" t="str">
        <f t="shared" si="104"/>
        <v>Drama</v>
      </c>
      <c r="J3307" s="1" t="s">
        <v>6355</v>
      </c>
      <c r="K3307" s="1">
        <v>15337</v>
      </c>
      <c r="L3307" s="1">
        <v>172</v>
      </c>
      <c r="M3307" s="1" t="s">
        <v>37</v>
      </c>
      <c r="N3307" s="1" t="s">
        <v>38</v>
      </c>
      <c r="O3307" s="1">
        <v>2006</v>
      </c>
      <c r="P3307" s="1">
        <v>7.5</v>
      </c>
    </row>
    <row r="3308" spans="1:16" ht="12.75" x14ac:dyDescent="0.2">
      <c r="A3308" s="1" t="s">
        <v>16070</v>
      </c>
      <c r="B3308" s="1" t="s">
        <v>14085</v>
      </c>
      <c r="C3308" s="1">
        <v>17278980</v>
      </c>
      <c r="D3308" s="1">
        <v>8000000</v>
      </c>
      <c r="E3308" s="1">
        <f t="shared" si="103"/>
        <v>9278980</v>
      </c>
      <c r="F3308" s="1">
        <v>40</v>
      </c>
      <c r="G3308" s="1">
        <v>82</v>
      </c>
      <c r="H3308" s="1" t="s">
        <v>1008</v>
      </c>
      <c r="I3308" s="1" t="str">
        <f t="shared" si="104"/>
        <v>Comedy</v>
      </c>
      <c r="J3308" s="1" t="s">
        <v>2637</v>
      </c>
      <c r="K3308" s="1">
        <v>48225</v>
      </c>
      <c r="L3308" s="1">
        <v>164</v>
      </c>
      <c r="M3308" s="1" t="s">
        <v>37</v>
      </c>
      <c r="N3308" s="1" t="s">
        <v>38</v>
      </c>
      <c r="O3308" s="1">
        <v>1998</v>
      </c>
      <c r="P3308" s="1">
        <v>6.7</v>
      </c>
    </row>
    <row r="3309" spans="1:16" ht="12.75" x14ac:dyDescent="0.2">
      <c r="A3309" s="1" t="s">
        <v>16074</v>
      </c>
      <c r="B3309" s="1" t="s">
        <v>16073</v>
      </c>
      <c r="C3309" s="1">
        <v>16699684</v>
      </c>
      <c r="D3309" s="1">
        <v>8000000</v>
      </c>
      <c r="E3309" s="1">
        <f t="shared" si="103"/>
        <v>8699684</v>
      </c>
      <c r="F3309" s="1">
        <v>121</v>
      </c>
      <c r="G3309" s="1">
        <v>97</v>
      </c>
      <c r="H3309" s="1" t="s">
        <v>1680</v>
      </c>
      <c r="I3309" s="1" t="str">
        <f t="shared" si="104"/>
        <v>Comedy</v>
      </c>
      <c r="J3309" s="1" t="s">
        <v>81</v>
      </c>
      <c r="K3309" s="1">
        <v>17461</v>
      </c>
      <c r="L3309" s="1">
        <v>78</v>
      </c>
      <c r="M3309" s="1" t="s">
        <v>37</v>
      </c>
      <c r="N3309" s="1" t="s">
        <v>38</v>
      </c>
      <c r="O3309" s="1">
        <v>2009</v>
      </c>
      <c r="P3309" s="1">
        <v>5.6</v>
      </c>
    </row>
    <row r="3310" spans="1:16" ht="12.75" x14ac:dyDescent="0.2">
      <c r="A3310" s="1" t="s">
        <v>5189</v>
      </c>
      <c r="B3310" s="1" t="s">
        <v>5187</v>
      </c>
      <c r="C3310" s="1">
        <v>50815288</v>
      </c>
      <c r="D3310" s="1">
        <v>50000000</v>
      </c>
      <c r="E3310" s="1">
        <f t="shared" si="103"/>
        <v>815288</v>
      </c>
      <c r="F3310" s="1">
        <v>358</v>
      </c>
      <c r="G3310" s="1">
        <v>128</v>
      </c>
      <c r="H3310" s="1" t="s">
        <v>4074</v>
      </c>
      <c r="I3310" s="1" t="str">
        <f>LEFT(H3310,5)</f>
        <v>Drama</v>
      </c>
      <c r="J3310" s="1" t="s">
        <v>1156</v>
      </c>
      <c r="K3310" s="1">
        <v>109191</v>
      </c>
      <c r="L3310" s="1">
        <v>625</v>
      </c>
      <c r="M3310" s="1" t="s">
        <v>37</v>
      </c>
      <c r="N3310" s="1" t="s">
        <v>38</v>
      </c>
      <c r="O3310" s="1">
        <v>2005</v>
      </c>
      <c r="P3310" s="1">
        <v>7</v>
      </c>
    </row>
    <row r="3311" spans="1:16" ht="12.75" x14ac:dyDescent="0.2">
      <c r="A3311" s="1" t="s">
        <v>16078</v>
      </c>
      <c r="B3311" s="1" t="s">
        <v>16077</v>
      </c>
      <c r="C3311" s="1">
        <v>15047419</v>
      </c>
      <c r="D3311" s="1">
        <v>7000000</v>
      </c>
      <c r="E3311" s="1">
        <f t="shared" si="103"/>
        <v>8047419</v>
      </c>
      <c r="F3311" s="1">
        <v>288</v>
      </c>
      <c r="G3311" s="1">
        <v>102</v>
      </c>
      <c r="H3311" s="1" t="s">
        <v>1934</v>
      </c>
      <c r="I3311" s="1" t="str">
        <f>LEFT(H3311,5)</f>
        <v>Crime</v>
      </c>
      <c r="J3311" s="1" t="s">
        <v>58</v>
      </c>
      <c r="K3311" s="1">
        <v>357275</v>
      </c>
      <c r="L3311" s="1">
        <v>1061</v>
      </c>
      <c r="M3311" s="1" t="s">
        <v>37</v>
      </c>
      <c r="N3311" s="1" t="s">
        <v>38</v>
      </c>
      <c r="O3311" s="1">
        <v>2000</v>
      </c>
      <c r="P3311" s="1">
        <v>7.6</v>
      </c>
    </row>
    <row r="3312" spans="1:16" ht="12.75" x14ac:dyDescent="0.2">
      <c r="A3312" s="1" t="s">
        <v>16081</v>
      </c>
      <c r="B3312" s="1" t="s">
        <v>8949</v>
      </c>
      <c r="C3312" s="1">
        <v>14015786</v>
      </c>
      <c r="D3312" s="1">
        <v>5000000</v>
      </c>
      <c r="E3312" s="1">
        <f t="shared" si="103"/>
        <v>9015786</v>
      </c>
      <c r="F3312" s="1">
        <v>107</v>
      </c>
      <c r="G3312" s="1">
        <v>93</v>
      </c>
      <c r="H3312" s="1" t="s">
        <v>213</v>
      </c>
      <c r="I3312" s="1" t="str">
        <f>LEFT(H3312,5)</f>
        <v>Drama</v>
      </c>
      <c r="J3312" s="1" t="s">
        <v>372</v>
      </c>
      <c r="K3312" s="1">
        <v>37952</v>
      </c>
      <c r="L3312" s="1">
        <v>298</v>
      </c>
      <c r="M3312" s="1" t="s">
        <v>37</v>
      </c>
      <c r="N3312" s="1" t="s">
        <v>38</v>
      </c>
      <c r="O3312" s="1">
        <v>2002</v>
      </c>
      <c r="P3312" s="1">
        <v>6.5</v>
      </c>
    </row>
    <row r="3313" spans="1:16" ht="12.75" x14ac:dyDescent="0.2">
      <c r="A3313" s="1" t="s">
        <v>16086</v>
      </c>
      <c r="B3313" s="1" t="s">
        <v>16084</v>
      </c>
      <c r="D3313" s="1">
        <v>8000000</v>
      </c>
      <c r="E3313" s="1">
        <f t="shared" si="103"/>
        <v>-8000000</v>
      </c>
      <c r="F3313" s="1">
        <v>28</v>
      </c>
      <c r="G3313" s="1">
        <v>116</v>
      </c>
      <c r="H3313" s="1" t="s">
        <v>421</v>
      </c>
      <c r="I3313" s="1" t="str">
        <f t="shared" si="104"/>
        <v>Action</v>
      </c>
      <c r="J3313" s="1" t="s">
        <v>4160</v>
      </c>
      <c r="K3313" s="1">
        <v>8616</v>
      </c>
      <c r="L3313" s="1">
        <v>90</v>
      </c>
      <c r="M3313" s="1" t="s">
        <v>37</v>
      </c>
      <c r="N3313" s="1" t="s">
        <v>267</v>
      </c>
      <c r="O3313" s="1">
        <v>2006</v>
      </c>
      <c r="P3313" s="1">
        <v>7</v>
      </c>
    </row>
    <row r="3314" spans="1:16" ht="12.75" x14ac:dyDescent="0.2">
      <c r="A3314" s="1" t="s">
        <v>16091</v>
      </c>
      <c r="B3314" s="1" t="s">
        <v>16090</v>
      </c>
      <c r="C3314" s="1">
        <v>10269307</v>
      </c>
      <c r="D3314" s="1">
        <v>8000000</v>
      </c>
      <c r="E3314" s="1">
        <f t="shared" si="103"/>
        <v>2269307</v>
      </c>
      <c r="F3314" s="1">
        <v>91</v>
      </c>
      <c r="G3314" s="1">
        <v>138</v>
      </c>
      <c r="H3314" s="1" t="s">
        <v>333</v>
      </c>
      <c r="I3314" s="1" t="str">
        <f t="shared" si="104"/>
        <v>Action</v>
      </c>
      <c r="J3314" s="1" t="s">
        <v>4836</v>
      </c>
      <c r="K3314" s="1">
        <v>53251</v>
      </c>
      <c r="L3314" s="1">
        <v>188</v>
      </c>
      <c r="M3314" s="1" t="s">
        <v>37</v>
      </c>
      <c r="N3314" s="1" t="s">
        <v>38</v>
      </c>
      <c r="O3314" s="1">
        <v>2009</v>
      </c>
      <c r="P3314" s="1">
        <v>6.3</v>
      </c>
    </row>
    <row r="3315" spans="1:16" ht="12.75" x14ac:dyDescent="0.2">
      <c r="A3315" s="1" t="s">
        <v>16095</v>
      </c>
      <c r="B3315" s="1" t="s">
        <v>12559</v>
      </c>
      <c r="D3315" s="1">
        <v>8300000</v>
      </c>
      <c r="E3315" s="1">
        <f t="shared" si="103"/>
        <v>-8300000</v>
      </c>
      <c r="F3315" s="1">
        <v>55</v>
      </c>
      <c r="G3315" s="1">
        <v>117</v>
      </c>
      <c r="H3315" s="1" t="s">
        <v>213</v>
      </c>
      <c r="I3315" s="1" t="str">
        <f>LEFT(H3315,5)</f>
        <v>Drama</v>
      </c>
      <c r="J3315" s="1" t="s">
        <v>7124</v>
      </c>
      <c r="K3315" s="1">
        <v>2311</v>
      </c>
      <c r="L3315" s="1">
        <v>25</v>
      </c>
      <c r="M3315" s="1" t="s">
        <v>37</v>
      </c>
      <c r="N3315" s="1" t="s">
        <v>38</v>
      </c>
      <c r="O3315" s="1">
        <v>2009</v>
      </c>
      <c r="P3315" s="1">
        <v>6.4</v>
      </c>
    </row>
    <row r="3316" spans="1:16" ht="12.75" x14ac:dyDescent="0.2">
      <c r="A3316" s="1" t="s">
        <v>16101</v>
      </c>
      <c r="B3316" s="1" t="s">
        <v>16099</v>
      </c>
      <c r="C3316" s="1">
        <v>17536788</v>
      </c>
      <c r="D3316" s="1">
        <v>8000000</v>
      </c>
      <c r="E3316" s="1">
        <f t="shared" si="103"/>
        <v>9536788</v>
      </c>
      <c r="F3316" s="1">
        <v>231</v>
      </c>
      <c r="G3316" s="1">
        <v>93</v>
      </c>
      <c r="H3316" s="1" t="s">
        <v>1414</v>
      </c>
      <c r="I3316" s="1" t="str">
        <f t="shared" si="104"/>
        <v>Comedy</v>
      </c>
      <c r="J3316" s="1" t="s">
        <v>16100</v>
      </c>
      <c r="K3316" s="1">
        <v>49240</v>
      </c>
      <c r="L3316" s="1">
        <v>142</v>
      </c>
      <c r="M3316" s="1" t="s">
        <v>37</v>
      </c>
      <c r="N3316" s="1" t="s">
        <v>38</v>
      </c>
      <c r="O3316" s="1">
        <v>2013</v>
      </c>
      <c r="P3316" s="1">
        <v>7.1</v>
      </c>
    </row>
    <row r="3317" spans="1:16" ht="12.75" x14ac:dyDescent="0.2">
      <c r="A3317" s="1" t="s">
        <v>16105</v>
      </c>
      <c r="B3317" s="1" t="s">
        <v>3731</v>
      </c>
      <c r="C3317" s="1">
        <v>58401464</v>
      </c>
      <c r="D3317" s="1">
        <v>8000000</v>
      </c>
      <c r="E3317" s="1">
        <f t="shared" si="103"/>
        <v>50401464</v>
      </c>
      <c r="F3317" s="1">
        <v>262</v>
      </c>
      <c r="G3317" s="1">
        <v>92</v>
      </c>
      <c r="H3317" s="1" t="s">
        <v>1680</v>
      </c>
      <c r="I3317" s="1" t="str">
        <f t="shared" si="104"/>
        <v>Comedy</v>
      </c>
      <c r="J3317" s="1" t="s">
        <v>181</v>
      </c>
      <c r="K3317" s="1">
        <v>276746</v>
      </c>
      <c r="L3317" s="1">
        <v>264</v>
      </c>
      <c r="M3317" s="1" t="s">
        <v>37</v>
      </c>
      <c r="N3317" s="1" t="s">
        <v>38</v>
      </c>
      <c r="O3317" s="1">
        <v>2010</v>
      </c>
      <c r="P3317" s="1">
        <v>7.1</v>
      </c>
    </row>
    <row r="3318" spans="1:16" ht="12.75" x14ac:dyDescent="0.2">
      <c r="A3318" s="1" t="s">
        <v>16110</v>
      </c>
      <c r="B3318" s="1" t="s">
        <v>16109</v>
      </c>
      <c r="C3318" s="1">
        <v>8880705</v>
      </c>
      <c r="E3318" s="1">
        <f t="shared" si="103"/>
        <v>8880705</v>
      </c>
      <c r="F3318" s="1">
        <v>7</v>
      </c>
      <c r="G3318" s="1">
        <v>110</v>
      </c>
      <c r="H3318" s="1" t="s">
        <v>1414</v>
      </c>
      <c r="I3318" s="1" t="str">
        <f t="shared" si="104"/>
        <v>Comedy</v>
      </c>
      <c r="J3318" s="1" t="s">
        <v>801</v>
      </c>
      <c r="K3318" s="1">
        <v>1103</v>
      </c>
      <c r="L3318" s="1">
        <v>11</v>
      </c>
      <c r="M3318" s="1" t="s">
        <v>37</v>
      </c>
      <c r="N3318" s="1" t="s">
        <v>38</v>
      </c>
      <c r="O3318" s="1">
        <v>1994</v>
      </c>
      <c r="P3318" s="1">
        <v>6.5</v>
      </c>
    </row>
    <row r="3319" spans="1:16" ht="12.75" x14ac:dyDescent="0.2">
      <c r="A3319" s="1" t="s">
        <v>16113</v>
      </c>
      <c r="B3319" s="1" t="s">
        <v>9171</v>
      </c>
      <c r="C3319" s="1">
        <v>8279017</v>
      </c>
      <c r="D3319" s="1">
        <v>8000000</v>
      </c>
      <c r="E3319" s="1">
        <f t="shared" si="103"/>
        <v>279017</v>
      </c>
      <c r="F3319" s="1">
        <v>196</v>
      </c>
      <c r="G3319" s="1">
        <v>92</v>
      </c>
      <c r="H3319" s="1" t="s">
        <v>11574</v>
      </c>
      <c r="I3319" s="1" t="str">
        <f>LEFT(H3319,5)</f>
        <v>Drama</v>
      </c>
      <c r="J3319" s="1" t="s">
        <v>309</v>
      </c>
      <c r="K3319" s="1">
        <v>34191</v>
      </c>
      <c r="L3319" s="1">
        <v>339</v>
      </c>
      <c r="M3319" s="1" t="s">
        <v>37</v>
      </c>
      <c r="N3319" s="1" t="s">
        <v>56</v>
      </c>
      <c r="O3319" s="1">
        <v>2000</v>
      </c>
      <c r="P3319" s="1">
        <v>6.9</v>
      </c>
    </row>
    <row r="3320" spans="1:16" ht="12.75" x14ac:dyDescent="0.2">
      <c r="A3320" s="1" t="s">
        <v>16116</v>
      </c>
      <c r="B3320" s="1" t="s">
        <v>12364</v>
      </c>
      <c r="C3320" s="1">
        <v>10106233</v>
      </c>
      <c r="D3320" s="1">
        <v>8000000</v>
      </c>
      <c r="E3320" s="1">
        <f t="shared" si="103"/>
        <v>2106233</v>
      </c>
      <c r="F3320" s="1">
        <v>83</v>
      </c>
      <c r="G3320" s="1">
        <v>104</v>
      </c>
      <c r="H3320" s="1" t="s">
        <v>2526</v>
      </c>
      <c r="I3320" s="1" t="str">
        <f t="shared" si="104"/>
        <v>Comedy</v>
      </c>
      <c r="J3320" s="1" t="s">
        <v>2488</v>
      </c>
      <c r="K3320" s="1">
        <v>12702</v>
      </c>
      <c r="L3320" s="1">
        <v>32</v>
      </c>
      <c r="M3320" s="1" t="s">
        <v>37</v>
      </c>
      <c r="N3320" s="1" t="s">
        <v>38</v>
      </c>
      <c r="O3320" s="1">
        <v>2011</v>
      </c>
      <c r="P3320" s="1">
        <v>5.4</v>
      </c>
    </row>
    <row r="3321" spans="1:16" ht="12.75" x14ac:dyDescent="0.2">
      <c r="A3321" s="1" t="s">
        <v>16119</v>
      </c>
      <c r="B3321" s="1" t="s">
        <v>569</v>
      </c>
      <c r="D3321" s="1">
        <v>8000000</v>
      </c>
      <c r="E3321" s="1">
        <f t="shared" si="103"/>
        <v>-8000000</v>
      </c>
      <c r="F3321" s="1">
        <v>18</v>
      </c>
      <c r="G3321" s="1">
        <v>98</v>
      </c>
      <c r="H3321" s="1" t="s">
        <v>1680</v>
      </c>
      <c r="I3321" s="1" t="str">
        <f t="shared" si="104"/>
        <v>Comedy</v>
      </c>
      <c r="J3321" s="1" t="s">
        <v>1819</v>
      </c>
      <c r="K3321" s="1">
        <v>6124</v>
      </c>
      <c r="L3321" s="1">
        <v>55</v>
      </c>
      <c r="M3321" s="1" t="s">
        <v>37</v>
      </c>
      <c r="N3321" s="1" t="s">
        <v>38</v>
      </c>
      <c r="O3321" s="1">
        <v>1996</v>
      </c>
      <c r="P3321" s="1">
        <v>4.9000000000000004</v>
      </c>
    </row>
    <row r="3322" spans="1:16" ht="12.75" x14ac:dyDescent="0.2">
      <c r="A3322" s="1" t="s">
        <v>16122</v>
      </c>
      <c r="B3322" s="1" t="s">
        <v>11049</v>
      </c>
      <c r="C3322" s="1">
        <v>4692814</v>
      </c>
      <c r="D3322" s="1">
        <v>8000000</v>
      </c>
      <c r="E3322" s="1">
        <f t="shared" si="103"/>
        <v>-3307186</v>
      </c>
      <c r="F3322" s="1">
        <v>11</v>
      </c>
      <c r="G3322" s="1">
        <v>89</v>
      </c>
      <c r="H3322" s="1" t="s">
        <v>1670</v>
      </c>
      <c r="I3322" s="1" t="str">
        <f t="shared" si="104"/>
        <v>Comedy</v>
      </c>
      <c r="J3322" s="1" t="s">
        <v>4544</v>
      </c>
      <c r="K3322" s="1">
        <v>2870</v>
      </c>
      <c r="L3322" s="1">
        <v>34</v>
      </c>
      <c r="M3322" s="1" t="s">
        <v>37</v>
      </c>
      <c r="N3322" s="1" t="s">
        <v>38</v>
      </c>
      <c r="O3322" s="1">
        <v>1999</v>
      </c>
      <c r="P3322" s="1">
        <v>5.0999999999999996</v>
      </c>
    </row>
    <row r="3323" spans="1:16" ht="12.75" x14ac:dyDescent="0.2">
      <c r="A3323" s="1" t="s">
        <v>16126</v>
      </c>
      <c r="B3323" s="1" t="s">
        <v>16125</v>
      </c>
      <c r="C3323" s="1">
        <v>5018450</v>
      </c>
      <c r="D3323" s="1">
        <v>8000000</v>
      </c>
      <c r="E3323" s="1">
        <f t="shared" si="103"/>
        <v>-2981550</v>
      </c>
      <c r="F3323" s="1">
        <v>72</v>
      </c>
      <c r="G3323" s="1">
        <v>92</v>
      </c>
      <c r="H3323" s="1" t="s">
        <v>3631</v>
      </c>
      <c r="I3323" s="1" t="str">
        <f t="shared" si="104"/>
        <v>Comedy</v>
      </c>
      <c r="J3323" s="1" t="s">
        <v>2806</v>
      </c>
      <c r="K3323" s="1">
        <v>8546</v>
      </c>
      <c r="L3323" s="1">
        <v>86</v>
      </c>
      <c r="M3323" s="1" t="s">
        <v>37</v>
      </c>
      <c r="N3323" s="1" t="s">
        <v>38</v>
      </c>
      <c r="O3323" s="1">
        <v>2000</v>
      </c>
      <c r="P3323" s="1">
        <v>5.3</v>
      </c>
    </row>
    <row r="3324" spans="1:16" ht="12.75" x14ac:dyDescent="0.2">
      <c r="A3324" s="1" t="s">
        <v>16129</v>
      </c>
      <c r="B3324" s="1" t="s">
        <v>12559</v>
      </c>
      <c r="C3324" s="1">
        <v>25967000</v>
      </c>
      <c r="E3324" s="1">
        <f t="shared" si="103"/>
        <v>25967000</v>
      </c>
      <c r="F3324" s="1">
        <v>51</v>
      </c>
      <c r="G3324" s="1">
        <v>140</v>
      </c>
      <c r="H3324" s="1" t="s">
        <v>213</v>
      </c>
      <c r="I3324" s="1" t="str">
        <f>LEFT(H3324,5)</f>
        <v>Drama</v>
      </c>
      <c r="J3324" s="1" t="s">
        <v>761</v>
      </c>
      <c r="K3324" s="1">
        <v>21254</v>
      </c>
      <c r="L3324" s="1">
        <v>86</v>
      </c>
      <c r="M3324" s="1" t="s">
        <v>37</v>
      </c>
      <c r="N3324" s="1" t="s">
        <v>56</v>
      </c>
      <c r="O3324" s="1">
        <v>1992</v>
      </c>
      <c r="P3324" s="1">
        <v>7.5</v>
      </c>
    </row>
    <row r="3325" spans="1:16" ht="12.75" x14ac:dyDescent="0.2">
      <c r="A3325" s="1" t="s">
        <v>16139</v>
      </c>
      <c r="B3325" s="1" t="s">
        <v>16137</v>
      </c>
      <c r="C3325" s="1">
        <v>3442820</v>
      </c>
      <c r="D3325" s="1">
        <v>8000000</v>
      </c>
      <c r="E3325" s="1">
        <f t="shared" si="103"/>
        <v>-4557180</v>
      </c>
      <c r="F3325" s="1">
        <v>328</v>
      </c>
      <c r="G3325" s="1">
        <v>90</v>
      </c>
      <c r="H3325" s="1" t="s">
        <v>16138</v>
      </c>
      <c r="I3325" s="1" t="str">
        <f>LEFT(H3325,9)</f>
        <v>Animation</v>
      </c>
      <c r="J3325" s="1" t="s">
        <v>2618</v>
      </c>
      <c r="K3325" s="1">
        <v>31489</v>
      </c>
      <c r="L3325" s="1">
        <v>140</v>
      </c>
      <c r="M3325" s="1" t="s">
        <v>37</v>
      </c>
      <c r="N3325" s="1" t="s">
        <v>38</v>
      </c>
      <c r="O3325" s="1">
        <v>2015</v>
      </c>
      <c r="P3325" s="1">
        <v>7.3</v>
      </c>
    </row>
    <row r="3326" spans="1:16" ht="12.75" x14ac:dyDescent="0.2">
      <c r="A3326" s="1" t="s">
        <v>16143</v>
      </c>
      <c r="B3326" s="1" t="s">
        <v>11326</v>
      </c>
      <c r="C3326" s="1">
        <v>3205244</v>
      </c>
      <c r="D3326" s="1">
        <v>10000000</v>
      </c>
      <c r="E3326" s="1">
        <f t="shared" si="103"/>
        <v>-6794756</v>
      </c>
      <c r="F3326" s="1">
        <v>248</v>
      </c>
      <c r="G3326" s="1">
        <v>129</v>
      </c>
      <c r="H3326" s="1" t="s">
        <v>2526</v>
      </c>
      <c r="I3326" s="1" t="str">
        <f t="shared" si="104"/>
        <v>Comedy</v>
      </c>
      <c r="J3326" s="1" t="s">
        <v>392</v>
      </c>
      <c r="K3326" s="1">
        <v>23629</v>
      </c>
      <c r="L3326" s="1">
        <v>141</v>
      </c>
      <c r="M3326" s="1" t="s">
        <v>37</v>
      </c>
      <c r="N3326" s="1" t="s">
        <v>56</v>
      </c>
      <c r="O3326" s="1">
        <v>2010</v>
      </c>
      <c r="P3326" s="1">
        <v>7.3</v>
      </c>
    </row>
    <row r="3327" spans="1:16" ht="12.75" x14ac:dyDescent="0.2">
      <c r="A3327" s="1" t="s">
        <v>16148</v>
      </c>
      <c r="B3327" s="1" t="s">
        <v>16146</v>
      </c>
      <c r="C3327" s="1">
        <v>3076425</v>
      </c>
      <c r="D3327" s="1">
        <v>8000000</v>
      </c>
      <c r="E3327" s="1">
        <f t="shared" si="103"/>
        <v>-4923575</v>
      </c>
      <c r="F3327" s="1">
        <v>128</v>
      </c>
      <c r="G3327" s="1">
        <v>111</v>
      </c>
      <c r="H3327" s="1" t="s">
        <v>16147</v>
      </c>
      <c r="I3327" s="1" t="str">
        <f t="shared" si="104"/>
        <v>Comedy</v>
      </c>
      <c r="J3327" s="1" t="s">
        <v>6662</v>
      </c>
      <c r="K3327" s="1">
        <v>23660</v>
      </c>
      <c r="L3327" s="1">
        <v>162</v>
      </c>
      <c r="M3327" s="1" t="s">
        <v>1463</v>
      </c>
      <c r="N3327" s="1" t="s">
        <v>1464</v>
      </c>
      <c r="O3327" s="1">
        <v>2002</v>
      </c>
      <c r="P3327" s="1">
        <v>7.1</v>
      </c>
    </row>
    <row r="3328" spans="1:16" ht="12.75" x14ac:dyDescent="0.2">
      <c r="A3328" s="1" t="s">
        <v>16152</v>
      </c>
      <c r="B3328" s="1" t="s">
        <v>12975</v>
      </c>
      <c r="C3328" s="1">
        <v>2275557</v>
      </c>
      <c r="D3328" s="1">
        <v>8000000</v>
      </c>
      <c r="E3328" s="1">
        <f t="shared" si="103"/>
        <v>-5724443</v>
      </c>
      <c r="F3328" s="1">
        <v>45</v>
      </c>
      <c r="G3328" s="1">
        <v>79</v>
      </c>
      <c r="H3328" s="1" t="s">
        <v>421</v>
      </c>
      <c r="I3328" s="1" t="str">
        <f t="shared" si="104"/>
        <v>Action</v>
      </c>
      <c r="J3328" s="1" t="s">
        <v>586</v>
      </c>
      <c r="K3328" s="1">
        <v>12561</v>
      </c>
      <c r="L3328" s="1">
        <v>102</v>
      </c>
      <c r="M3328" s="1" t="s">
        <v>37</v>
      </c>
      <c r="N3328" s="1" t="s">
        <v>38</v>
      </c>
      <c r="O3328" s="1">
        <v>1991</v>
      </c>
      <c r="P3328" s="1">
        <v>6</v>
      </c>
    </row>
    <row r="3329" spans="1:16" ht="12.75" x14ac:dyDescent="0.2">
      <c r="A3329" s="1" t="s">
        <v>16156</v>
      </c>
      <c r="B3329" s="1" t="s">
        <v>4949</v>
      </c>
      <c r="C3329" s="1">
        <v>1789892</v>
      </c>
      <c r="D3329" s="1">
        <v>8000000</v>
      </c>
      <c r="E3329" s="1">
        <f t="shared" si="103"/>
        <v>-6210108</v>
      </c>
      <c r="F3329" s="1">
        <v>49</v>
      </c>
      <c r="G3329" s="1">
        <v>104</v>
      </c>
      <c r="H3329" s="1" t="s">
        <v>1008</v>
      </c>
      <c r="I3329" s="1" t="str">
        <f t="shared" si="104"/>
        <v>Comedy</v>
      </c>
      <c r="J3329" s="1" t="s">
        <v>792</v>
      </c>
      <c r="K3329" s="1">
        <v>9494</v>
      </c>
      <c r="L3329" s="1">
        <v>109</v>
      </c>
      <c r="M3329" s="1" t="s">
        <v>37</v>
      </c>
      <c r="N3329" s="1" t="s">
        <v>766</v>
      </c>
      <c r="O3329" s="1">
        <v>1998</v>
      </c>
      <c r="P3329" s="1">
        <v>6.6</v>
      </c>
    </row>
    <row r="3330" spans="1:16" ht="12.75" x14ac:dyDescent="0.2">
      <c r="A3330" s="1" t="s">
        <v>16161</v>
      </c>
      <c r="B3330" s="1" t="s">
        <v>16160</v>
      </c>
      <c r="C3330" s="1">
        <v>6350058</v>
      </c>
      <c r="D3330" s="1">
        <v>8000000</v>
      </c>
      <c r="E3330" s="1">
        <f t="shared" si="103"/>
        <v>-1649942</v>
      </c>
      <c r="F3330" s="1">
        <v>163</v>
      </c>
      <c r="G3330" s="1">
        <v>101</v>
      </c>
      <c r="H3330" s="1" t="s">
        <v>1414</v>
      </c>
      <c r="I3330" s="1" t="str">
        <f t="shared" si="104"/>
        <v>Comedy</v>
      </c>
      <c r="J3330" s="1" t="s">
        <v>846</v>
      </c>
      <c r="K3330" s="1">
        <v>106098</v>
      </c>
      <c r="L3330" s="1">
        <v>150</v>
      </c>
      <c r="M3330" s="1" t="s">
        <v>37</v>
      </c>
      <c r="N3330" s="1" t="s">
        <v>38</v>
      </c>
      <c r="O3330" s="1">
        <v>2010</v>
      </c>
      <c r="P3330" s="1">
        <v>7.2</v>
      </c>
    </row>
    <row r="3331" spans="1:16" ht="12.75" x14ac:dyDescent="0.2">
      <c r="A3331" s="1" t="s">
        <v>16165</v>
      </c>
      <c r="B3331" s="1" t="s">
        <v>9720</v>
      </c>
      <c r="C3331" s="1">
        <v>1094798</v>
      </c>
      <c r="D3331" s="1">
        <v>7200000</v>
      </c>
      <c r="E3331" s="1">
        <f t="shared" ref="E3331:E3394" si="105">C3331-D3331</f>
        <v>-6105202</v>
      </c>
      <c r="F3331" s="1">
        <v>163</v>
      </c>
      <c r="G3331" s="1">
        <v>113</v>
      </c>
      <c r="H3331" s="1" t="s">
        <v>3066</v>
      </c>
      <c r="I3331" s="1" t="str">
        <f>LEFT(H3331,9)</f>
        <v>Biography</v>
      </c>
      <c r="J3331" s="1" t="s">
        <v>2397</v>
      </c>
      <c r="K3331" s="1">
        <v>11158</v>
      </c>
      <c r="L3331" s="1">
        <v>73</v>
      </c>
      <c r="M3331" s="1" t="s">
        <v>37</v>
      </c>
      <c r="N3331" s="1" t="s">
        <v>56</v>
      </c>
      <c r="O3331" s="1">
        <v>2010</v>
      </c>
      <c r="P3331" s="1">
        <v>7.2</v>
      </c>
    </row>
    <row r="3332" spans="1:16" ht="12.75" x14ac:dyDescent="0.2">
      <c r="A3332" s="1" t="s">
        <v>16168</v>
      </c>
      <c r="B3332" s="1" t="s">
        <v>11652</v>
      </c>
      <c r="C3332" s="1">
        <v>1071240</v>
      </c>
      <c r="D3332" s="1">
        <v>8000000</v>
      </c>
      <c r="E3332" s="1">
        <f t="shared" si="105"/>
        <v>-6928760</v>
      </c>
      <c r="F3332" s="1">
        <v>90</v>
      </c>
      <c r="G3332" s="1">
        <v>92</v>
      </c>
      <c r="H3332" s="1" t="s">
        <v>1543</v>
      </c>
      <c r="I3332" s="1" t="str">
        <f>LEFT(H3332,9)</f>
        <v>Biography</v>
      </c>
      <c r="J3332" s="1" t="s">
        <v>435</v>
      </c>
      <c r="K3332" s="1">
        <v>3571</v>
      </c>
      <c r="L3332" s="1">
        <v>34</v>
      </c>
      <c r="M3332" s="1" t="s">
        <v>37</v>
      </c>
      <c r="N3332" s="1" t="s">
        <v>56</v>
      </c>
      <c r="O3332" s="1">
        <v>2007</v>
      </c>
      <c r="P3332" s="1">
        <v>6.9</v>
      </c>
    </row>
    <row r="3333" spans="1:16" ht="12.75" x14ac:dyDescent="0.2">
      <c r="A3333" s="1" t="s">
        <v>16174</v>
      </c>
      <c r="B3333" s="1" t="s">
        <v>16172</v>
      </c>
      <c r="C3333" s="1">
        <v>532190</v>
      </c>
      <c r="D3333" s="1">
        <v>8000000</v>
      </c>
      <c r="E3333" s="1">
        <f t="shared" si="105"/>
        <v>-7467810</v>
      </c>
      <c r="F3333" s="1">
        <v>23</v>
      </c>
      <c r="G3333" s="1">
        <v>106</v>
      </c>
      <c r="H3333" s="1" t="s">
        <v>6938</v>
      </c>
      <c r="I3333" s="1" t="str">
        <f>LEFT(H3333,9)</f>
        <v>Biography</v>
      </c>
      <c r="J3333" s="1" t="s">
        <v>4471</v>
      </c>
      <c r="K3333" s="1">
        <v>5673</v>
      </c>
      <c r="L3333" s="1">
        <v>37</v>
      </c>
      <c r="M3333" s="1" t="s">
        <v>37</v>
      </c>
      <c r="N3333" s="1" t="s">
        <v>38</v>
      </c>
      <c r="O3333" s="1">
        <v>1997</v>
      </c>
      <c r="P3333" s="1">
        <v>6.8</v>
      </c>
    </row>
    <row r="3334" spans="1:16" ht="12.75" x14ac:dyDescent="0.2">
      <c r="A3334" s="1" t="s">
        <v>16180</v>
      </c>
      <c r="B3334" s="1" t="s">
        <v>16178</v>
      </c>
      <c r="D3334" s="1">
        <v>8000000</v>
      </c>
      <c r="E3334" s="1">
        <f t="shared" si="105"/>
        <v>-8000000</v>
      </c>
      <c r="F3334" s="1">
        <v>17</v>
      </c>
      <c r="G3334" s="1">
        <v>98</v>
      </c>
      <c r="H3334" s="1" t="s">
        <v>7042</v>
      </c>
      <c r="I3334" s="1" t="str">
        <f>LEFT(H3334,9)</f>
        <v>Adventure</v>
      </c>
      <c r="J3334" s="1" t="s">
        <v>5618</v>
      </c>
      <c r="K3334" s="1">
        <v>802</v>
      </c>
      <c r="L3334" s="1">
        <v>15</v>
      </c>
      <c r="M3334" s="1" t="s">
        <v>37</v>
      </c>
      <c r="N3334" s="1" t="s">
        <v>56</v>
      </c>
      <c r="O3334" s="1">
        <v>1983</v>
      </c>
      <c r="P3334" s="1">
        <v>4</v>
      </c>
    </row>
    <row r="3335" spans="1:16" ht="12.75" x14ac:dyDescent="0.2">
      <c r="A3335" s="1" t="s">
        <v>16186</v>
      </c>
      <c r="B3335" s="1" t="s">
        <v>16183</v>
      </c>
      <c r="C3335" s="1">
        <v>686383</v>
      </c>
      <c r="D3335" s="1">
        <v>6500000</v>
      </c>
      <c r="E3335" s="1">
        <f t="shared" si="105"/>
        <v>-5813617</v>
      </c>
      <c r="F3335" s="1">
        <v>118</v>
      </c>
      <c r="G3335" s="1">
        <v>75</v>
      </c>
      <c r="H3335" s="1" t="s">
        <v>627</v>
      </c>
      <c r="I3335" s="1" t="str">
        <f>LEFT(H3335,9)</f>
        <v>Adventure</v>
      </c>
      <c r="J3335" s="1" t="s">
        <v>16185</v>
      </c>
      <c r="K3335" s="1">
        <v>22811</v>
      </c>
      <c r="L3335" s="1">
        <v>71</v>
      </c>
      <c r="M3335" s="1" t="s">
        <v>37</v>
      </c>
      <c r="N3335" s="1" t="s">
        <v>1464</v>
      </c>
      <c r="O3335" s="1">
        <v>2009</v>
      </c>
      <c r="P3335" s="1">
        <v>7.7</v>
      </c>
    </row>
    <row r="3336" spans="1:16" ht="12.75" x14ac:dyDescent="0.2">
      <c r="A3336" s="1" t="s">
        <v>16192</v>
      </c>
      <c r="B3336" s="1" t="s">
        <v>16190</v>
      </c>
      <c r="C3336" s="1">
        <v>16168741</v>
      </c>
      <c r="D3336" s="1">
        <v>8000000</v>
      </c>
      <c r="E3336" s="1">
        <f t="shared" si="105"/>
        <v>8168741</v>
      </c>
      <c r="F3336" s="1">
        <v>283</v>
      </c>
      <c r="G3336" s="1">
        <v>104</v>
      </c>
      <c r="H3336" s="1" t="s">
        <v>6198</v>
      </c>
      <c r="I3336" s="1" t="str">
        <f>LEFT(H3336,5)</f>
        <v>Drama</v>
      </c>
      <c r="J3336" s="1" t="s">
        <v>1549</v>
      </c>
      <c r="K3336" s="1">
        <v>99430</v>
      </c>
      <c r="L3336" s="1">
        <v>182</v>
      </c>
      <c r="M3336" s="1" t="s">
        <v>37</v>
      </c>
      <c r="N3336" s="1" t="s">
        <v>38</v>
      </c>
      <c r="O3336" s="1">
        <v>2013</v>
      </c>
      <c r="P3336" s="1">
        <v>7.4</v>
      </c>
    </row>
    <row r="3337" spans="1:16" ht="12.75" x14ac:dyDescent="0.2">
      <c r="A3337" s="1" t="s">
        <v>16197</v>
      </c>
      <c r="B3337" s="1" t="s">
        <v>16196</v>
      </c>
      <c r="C3337" s="1">
        <v>568695</v>
      </c>
      <c r="D3337" s="1">
        <v>8000000</v>
      </c>
      <c r="E3337" s="1">
        <f t="shared" si="105"/>
        <v>-7431305</v>
      </c>
      <c r="F3337" s="1">
        <v>74</v>
      </c>
      <c r="G3337" s="1">
        <v>108</v>
      </c>
      <c r="H3337" s="1" t="s">
        <v>8920</v>
      </c>
      <c r="I3337" s="1" t="str">
        <f>LEFT(H3337,5)</f>
        <v>Drama</v>
      </c>
      <c r="J3337" s="1" t="s">
        <v>2375</v>
      </c>
      <c r="K3337" s="1">
        <v>16617</v>
      </c>
      <c r="L3337" s="1">
        <v>110</v>
      </c>
      <c r="M3337" s="1" t="s">
        <v>37</v>
      </c>
      <c r="N3337" s="1" t="s">
        <v>38</v>
      </c>
      <c r="O3337" s="1">
        <v>2005</v>
      </c>
      <c r="P3337" s="1">
        <v>6.5</v>
      </c>
    </row>
    <row r="3338" spans="1:16" ht="12.75" x14ac:dyDescent="0.2">
      <c r="A3338" s="1" t="s">
        <v>16202</v>
      </c>
      <c r="B3338" s="1" t="s">
        <v>16200</v>
      </c>
      <c r="C3338" s="1">
        <v>398420</v>
      </c>
      <c r="D3338" s="1">
        <v>8000000</v>
      </c>
      <c r="E3338" s="1">
        <f t="shared" si="105"/>
        <v>-7601580</v>
      </c>
      <c r="F3338" s="1">
        <v>41</v>
      </c>
      <c r="G3338" s="1">
        <v>99</v>
      </c>
      <c r="H3338" s="1" t="s">
        <v>1934</v>
      </c>
      <c r="I3338" s="1" t="str">
        <f>LEFT(H3338,5)</f>
        <v>Crime</v>
      </c>
      <c r="J3338" s="1" t="s">
        <v>6276</v>
      </c>
      <c r="K3338" s="1">
        <v>5049</v>
      </c>
      <c r="L3338" s="1">
        <v>48</v>
      </c>
      <c r="M3338" s="1" t="s">
        <v>37</v>
      </c>
      <c r="N3338" s="1" t="s">
        <v>38</v>
      </c>
      <c r="O3338" s="1">
        <v>2007</v>
      </c>
      <c r="P3338" s="1">
        <v>6.4</v>
      </c>
    </row>
    <row r="3339" spans="1:16" ht="12.75" x14ac:dyDescent="0.2">
      <c r="A3339" s="1" t="s">
        <v>16207</v>
      </c>
      <c r="B3339" s="1" t="s">
        <v>16206</v>
      </c>
      <c r="E3339" s="1">
        <f t="shared" si="105"/>
        <v>0</v>
      </c>
      <c r="F3339" s="1">
        <v>17</v>
      </c>
      <c r="G3339" s="1">
        <v>180</v>
      </c>
      <c r="H3339" s="1" t="s">
        <v>213</v>
      </c>
      <c r="I3339" s="1" t="str">
        <f>LEFT(H3339,5)</f>
        <v>Drama</v>
      </c>
      <c r="J3339" s="1" t="s">
        <v>1815</v>
      </c>
      <c r="K3339" s="1">
        <v>2098</v>
      </c>
      <c r="L3339" s="1">
        <v>12</v>
      </c>
      <c r="M3339" s="1" t="s">
        <v>37</v>
      </c>
      <c r="N3339" s="1" t="s">
        <v>56</v>
      </c>
      <c r="O3339" s="1">
        <v>2012</v>
      </c>
      <c r="P3339" s="1">
        <v>7.2</v>
      </c>
    </row>
    <row r="3340" spans="1:16" ht="12.75" x14ac:dyDescent="0.2">
      <c r="A3340" s="1" t="s">
        <v>16212</v>
      </c>
      <c r="B3340" s="1" t="s">
        <v>16210</v>
      </c>
      <c r="C3340" s="1">
        <v>336456</v>
      </c>
      <c r="D3340" s="1">
        <v>8000000</v>
      </c>
      <c r="E3340" s="1">
        <f t="shared" si="105"/>
        <v>-7663544</v>
      </c>
      <c r="F3340" s="1">
        <v>66</v>
      </c>
      <c r="G3340" s="1">
        <v>109</v>
      </c>
      <c r="H3340" s="1" t="s">
        <v>16211</v>
      </c>
      <c r="I3340" s="1" t="str">
        <f t="shared" ref="I3340:I3394" si="106">LEFT(H3340,6)</f>
        <v>Comedy</v>
      </c>
      <c r="J3340" s="1" t="s">
        <v>96</v>
      </c>
      <c r="K3340" s="1">
        <v>7116</v>
      </c>
      <c r="L3340" s="1">
        <v>79</v>
      </c>
      <c r="M3340" s="1" t="s">
        <v>37</v>
      </c>
      <c r="N3340" s="1" t="s">
        <v>38</v>
      </c>
      <c r="O3340" s="1">
        <v>2003</v>
      </c>
      <c r="P3340" s="1">
        <v>5.6</v>
      </c>
    </row>
    <row r="3341" spans="1:16" ht="12.75" x14ac:dyDescent="0.2">
      <c r="A3341" s="1" t="s">
        <v>16215</v>
      </c>
      <c r="B3341" s="1" t="s">
        <v>7082</v>
      </c>
      <c r="C3341" s="1">
        <v>146083</v>
      </c>
      <c r="E3341" s="1">
        <f t="shared" si="105"/>
        <v>146083</v>
      </c>
      <c r="F3341" s="1">
        <v>36</v>
      </c>
      <c r="G3341" s="1">
        <v>111</v>
      </c>
      <c r="H3341" s="1" t="s">
        <v>5604</v>
      </c>
      <c r="I3341" s="1" t="str">
        <f>LEFT(H3341,5)</f>
        <v>Drama</v>
      </c>
      <c r="J3341" s="1" t="s">
        <v>1873</v>
      </c>
      <c r="K3341" s="1">
        <v>1591</v>
      </c>
      <c r="L3341" s="1">
        <v>27</v>
      </c>
      <c r="M3341" s="1" t="s">
        <v>37</v>
      </c>
      <c r="N3341" s="1" t="s">
        <v>56</v>
      </c>
      <c r="O3341" s="1">
        <v>1998</v>
      </c>
      <c r="P3341" s="1">
        <v>6.3</v>
      </c>
    </row>
    <row r="3342" spans="1:16" ht="12.75" x14ac:dyDescent="0.2">
      <c r="A3342" s="1" t="s">
        <v>16220</v>
      </c>
      <c r="B3342" s="1" t="s">
        <v>16218</v>
      </c>
      <c r="C3342" s="1">
        <v>298110</v>
      </c>
      <c r="D3342" s="1">
        <v>8000000</v>
      </c>
      <c r="E3342" s="1">
        <f t="shared" si="105"/>
        <v>-7701890</v>
      </c>
      <c r="F3342" s="1">
        <v>140</v>
      </c>
      <c r="G3342" s="1">
        <v>93</v>
      </c>
      <c r="H3342" s="1" t="s">
        <v>14308</v>
      </c>
      <c r="I3342" s="1" t="str">
        <f t="shared" si="106"/>
        <v>Comedy</v>
      </c>
      <c r="J3342" s="1" t="s">
        <v>16219</v>
      </c>
      <c r="K3342" s="1">
        <v>25055</v>
      </c>
      <c r="L3342" s="1">
        <v>98</v>
      </c>
      <c r="M3342" s="1" t="s">
        <v>37</v>
      </c>
      <c r="N3342" s="1" t="s">
        <v>267</v>
      </c>
      <c r="O3342" s="1">
        <v>2006</v>
      </c>
      <c r="P3342" s="1">
        <v>6.8</v>
      </c>
    </row>
    <row r="3343" spans="1:16" ht="12.75" x14ac:dyDescent="0.2">
      <c r="A3343" s="1" t="s">
        <v>16224</v>
      </c>
      <c r="B3343" s="1" t="s">
        <v>5476</v>
      </c>
      <c r="C3343" s="1">
        <v>127144</v>
      </c>
      <c r="D3343" s="1">
        <v>8000000</v>
      </c>
      <c r="E3343" s="1">
        <f t="shared" si="105"/>
        <v>-7872856</v>
      </c>
      <c r="F3343" s="1">
        <v>32</v>
      </c>
      <c r="G3343" s="1">
        <v>99</v>
      </c>
      <c r="H3343" s="1" t="s">
        <v>1414</v>
      </c>
      <c r="I3343" s="1" t="str">
        <f t="shared" si="106"/>
        <v>Comedy</v>
      </c>
      <c r="J3343" s="1" t="s">
        <v>1248</v>
      </c>
      <c r="K3343" s="1">
        <v>5159</v>
      </c>
      <c r="L3343" s="1">
        <v>27</v>
      </c>
      <c r="M3343" s="1" t="s">
        <v>37</v>
      </c>
      <c r="N3343" s="1" t="s">
        <v>38</v>
      </c>
      <c r="O3343" s="1">
        <v>2005</v>
      </c>
      <c r="P3343" s="1">
        <v>5.5</v>
      </c>
    </row>
    <row r="3344" spans="1:16" ht="12.75" x14ac:dyDescent="0.2">
      <c r="A3344" s="1" t="s">
        <v>16227</v>
      </c>
      <c r="B3344" s="1" t="s">
        <v>6962</v>
      </c>
      <c r="C3344" s="1">
        <v>117190</v>
      </c>
      <c r="D3344" s="1">
        <v>8000000</v>
      </c>
      <c r="E3344" s="1">
        <f t="shared" si="105"/>
        <v>-7882810</v>
      </c>
      <c r="F3344" s="1">
        <v>68</v>
      </c>
      <c r="G3344" s="1">
        <v>98</v>
      </c>
      <c r="H3344" s="1" t="s">
        <v>1751</v>
      </c>
      <c r="I3344" s="1" t="str">
        <f t="shared" si="106"/>
        <v>Action</v>
      </c>
      <c r="J3344" s="1" t="s">
        <v>107</v>
      </c>
      <c r="K3344" s="1">
        <v>29994</v>
      </c>
      <c r="L3344" s="1">
        <v>86</v>
      </c>
      <c r="M3344" s="1" t="s">
        <v>37</v>
      </c>
      <c r="N3344" s="1" t="s">
        <v>56</v>
      </c>
      <c r="O3344" s="1">
        <v>2010</v>
      </c>
      <c r="P3344" s="1">
        <v>6.9</v>
      </c>
    </row>
    <row r="3345" spans="1:16" ht="12.75" x14ac:dyDescent="0.2">
      <c r="A3345" s="1" t="s">
        <v>16232</v>
      </c>
      <c r="B3345" s="1" t="s">
        <v>16230</v>
      </c>
      <c r="C3345" s="1">
        <v>108662</v>
      </c>
      <c r="D3345" s="1">
        <v>8000000</v>
      </c>
      <c r="E3345" s="1">
        <f t="shared" si="105"/>
        <v>-7891338</v>
      </c>
      <c r="F3345" s="1">
        <v>79</v>
      </c>
      <c r="G3345" s="1">
        <v>95</v>
      </c>
      <c r="H3345" s="1" t="s">
        <v>6789</v>
      </c>
      <c r="I3345" s="1" t="str">
        <f>LEFT(H3345,5)</f>
        <v>Crime</v>
      </c>
      <c r="J3345" s="1" t="s">
        <v>5905</v>
      </c>
      <c r="K3345" s="1">
        <v>26849</v>
      </c>
      <c r="L3345" s="1">
        <v>107</v>
      </c>
      <c r="M3345" s="1" t="s">
        <v>37</v>
      </c>
      <c r="N3345" s="1" t="s">
        <v>38</v>
      </c>
      <c r="O3345" s="1">
        <v>2008</v>
      </c>
      <c r="P3345" s="1">
        <v>6</v>
      </c>
    </row>
    <row r="3346" spans="1:16" ht="12.75" x14ac:dyDescent="0.2">
      <c r="A3346" s="1" t="s">
        <v>16239</v>
      </c>
      <c r="B3346" s="1" t="s">
        <v>16238</v>
      </c>
      <c r="C3346" s="1">
        <v>53481</v>
      </c>
      <c r="D3346" s="1">
        <v>8000000</v>
      </c>
      <c r="E3346" s="1">
        <f t="shared" si="105"/>
        <v>-7946519</v>
      </c>
      <c r="F3346" s="1">
        <v>26</v>
      </c>
      <c r="G3346" s="1">
        <v>107</v>
      </c>
      <c r="H3346" s="1" t="s">
        <v>2124</v>
      </c>
      <c r="I3346" s="1" t="str">
        <f>LEFT(H3346,5)</f>
        <v>Crime</v>
      </c>
      <c r="J3346" s="1" t="s">
        <v>794</v>
      </c>
      <c r="K3346" s="1">
        <v>5557</v>
      </c>
      <c r="L3346" s="1">
        <v>34</v>
      </c>
      <c r="M3346" s="1" t="s">
        <v>37</v>
      </c>
      <c r="N3346" s="1" t="s">
        <v>38</v>
      </c>
      <c r="O3346" s="1">
        <v>2006</v>
      </c>
      <c r="P3346" s="1">
        <v>6.4</v>
      </c>
    </row>
    <row r="3347" spans="1:16" ht="12.75" x14ac:dyDescent="0.2">
      <c r="A3347" s="1" t="s">
        <v>16244</v>
      </c>
      <c r="B3347" s="1" t="s">
        <v>16242</v>
      </c>
      <c r="C3347" s="1">
        <v>23106</v>
      </c>
      <c r="D3347" s="1">
        <v>50000000</v>
      </c>
      <c r="E3347" s="1">
        <f t="shared" si="105"/>
        <v>-49976894</v>
      </c>
      <c r="F3347" s="1">
        <v>100</v>
      </c>
      <c r="G3347" s="1">
        <v>102</v>
      </c>
      <c r="H3347" s="1" t="s">
        <v>3123</v>
      </c>
      <c r="I3347" s="1" t="str">
        <f t="shared" si="106"/>
        <v>Comedy</v>
      </c>
      <c r="J3347" s="1" t="s">
        <v>2296</v>
      </c>
      <c r="K3347" s="1">
        <v>9003</v>
      </c>
      <c r="L3347" s="1">
        <v>58</v>
      </c>
      <c r="M3347" s="1" t="s">
        <v>37</v>
      </c>
      <c r="N3347" s="1" t="s">
        <v>7089</v>
      </c>
      <c r="O3347" s="1">
        <v>2004</v>
      </c>
      <c r="P3347" s="1">
        <v>6.6</v>
      </c>
    </row>
    <row r="3348" spans="1:16" ht="12.75" x14ac:dyDescent="0.2">
      <c r="A3348" s="1" t="s">
        <v>16250</v>
      </c>
      <c r="B3348" s="1" t="s">
        <v>16247</v>
      </c>
      <c r="C3348" s="1">
        <v>52961</v>
      </c>
      <c r="D3348" s="1">
        <v>8000000</v>
      </c>
      <c r="E3348" s="1">
        <f t="shared" si="105"/>
        <v>-7947039</v>
      </c>
      <c r="F3348" s="1">
        <v>56</v>
      </c>
      <c r="G3348" s="1">
        <v>97</v>
      </c>
      <c r="H3348" s="1" t="s">
        <v>3408</v>
      </c>
      <c r="I3348" s="1" t="str">
        <f t="shared" si="106"/>
        <v>Drama</v>
      </c>
      <c r="J3348" s="1" t="s">
        <v>16249</v>
      </c>
      <c r="K3348" s="1">
        <v>2103</v>
      </c>
      <c r="L3348" s="1">
        <v>11</v>
      </c>
      <c r="M3348" s="1" t="s">
        <v>37</v>
      </c>
      <c r="N3348" s="1" t="s">
        <v>3570</v>
      </c>
      <c r="O3348" s="1">
        <v>2014</v>
      </c>
      <c r="P3348" s="1">
        <v>5.3</v>
      </c>
    </row>
    <row r="3349" spans="1:16" ht="12.75" x14ac:dyDescent="0.2">
      <c r="A3349" s="1" t="s">
        <v>16256</v>
      </c>
      <c r="B3349" s="1" t="s">
        <v>11440</v>
      </c>
      <c r="C3349" s="1">
        <v>439162</v>
      </c>
      <c r="D3349" s="1">
        <v>1100000000</v>
      </c>
      <c r="E3349" s="1">
        <f t="shared" si="105"/>
        <v>-1099560838</v>
      </c>
      <c r="F3349" s="1">
        <v>150</v>
      </c>
      <c r="G3349" s="1">
        <v>124</v>
      </c>
      <c r="H3349" s="1" t="s">
        <v>16254</v>
      </c>
      <c r="I3349" s="1" t="str">
        <f t="shared" si="106"/>
        <v>Action</v>
      </c>
      <c r="J3349" s="1" t="s">
        <v>16255</v>
      </c>
      <c r="K3349" s="1">
        <v>106160</v>
      </c>
      <c r="L3349" s="1">
        <v>430</v>
      </c>
      <c r="M3349" s="1" t="s">
        <v>675</v>
      </c>
      <c r="N3349" s="1" t="s">
        <v>676</v>
      </c>
      <c r="O3349" s="1">
        <v>1988</v>
      </c>
      <c r="P3349" s="1">
        <v>8.1</v>
      </c>
    </row>
    <row r="3350" spans="1:16" ht="12.75" x14ac:dyDescent="0.2">
      <c r="A3350" s="1" t="s">
        <v>16260</v>
      </c>
      <c r="B3350" s="1" t="s">
        <v>6151</v>
      </c>
      <c r="D3350" s="1">
        <v>22000000</v>
      </c>
      <c r="E3350" s="1">
        <f t="shared" si="105"/>
        <v>-22000000</v>
      </c>
      <c r="F3350" s="1">
        <v>30</v>
      </c>
      <c r="G3350" s="1">
        <v>97</v>
      </c>
      <c r="H3350" s="1" t="s">
        <v>333</v>
      </c>
      <c r="I3350" s="1" t="str">
        <f t="shared" si="106"/>
        <v>Action</v>
      </c>
      <c r="J3350" s="1" t="s">
        <v>332</v>
      </c>
      <c r="K3350" s="1">
        <v>12078</v>
      </c>
      <c r="L3350" s="1">
        <v>31</v>
      </c>
      <c r="M3350" s="1" t="s">
        <v>37</v>
      </c>
      <c r="N3350" s="1" t="s">
        <v>38</v>
      </c>
      <c r="O3350" s="1">
        <v>2007</v>
      </c>
      <c r="P3350" s="1">
        <v>5.9</v>
      </c>
    </row>
    <row r="3351" spans="1:16" ht="12.75" x14ac:dyDescent="0.2">
      <c r="A3351" s="1" t="s">
        <v>16265</v>
      </c>
      <c r="B3351" s="1" t="s">
        <v>16263</v>
      </c>
      <c r="D3351" s="1">
        <v>8000000</v>
      </c>
      <c r="E3351" s="1">
        <f t="shared" si="105"/>
        <v>-8000000</v>
      </c>
      <c r="F3351" s="1">
        <v>20</v>
      </c>
      <c r="G3351" s="1">
        <v>124</v>
      </c>
      <c r="H3351" s="1" t="s">
        <v>1633</v>
      </c>
      <c r="I3351" s="1" t="str">
        <f>LEFT(H3351,9)</f>
        <v>Biography</v>
      </c>
      <c r="J3351" s="1" t="s">
        <v>1054</v>
      </c>
      <c r="K3351" s="1">
        <v>4412</v>
      </c>
      <c r="L3351" s="1">
        <v>31</v>
      </c>
      <c r="M3351" s="1" t="s">
        <v>1463</v>
      </c>
      <c r="N3351" s="1" t="s">
        <v>267</v>
      </c>
      <c r="O3351" s="1">
        <v>2005</v>
      </c>
      <c r="P3351" s="1">
        <v>7.7</v>
      </c>
    </row>
    <row r="3352" spans="1:16" ht="12.75" x14ac:dyDescent="0.2">
      <c r="A3352" s="1" t="s">
        <v>16271</v>
      </c>
      <c r="B3352" s="1" t="s">
        <v>16269</v>
      </c>
      <c r="D3352" s="1">
        <v>8000000</v>
      </c>
      <c r="E3352" s="1">
        <f t="shared" si="105"/>
        <v>-8000000</v>
      </c>
      <c r="F3352" s="1">
        <v>21</v>
      </c>
      <c r="G3352" s="1">
        <v>96</v>
      </c>
      <c r="H3352" s="1" t="s">
        <v>463</v>
      </c>
      <c r="I3352" s="1" t="str">
        <f t="shared" si="106"/>
        <v>Action</v>
      </c>
      <c r="J3352" s="1" t="s">
        <v>16270</v>
      </c>
      <c r="K3352" s="1">
        <v>1965</v>
      </c>
      <c r="L3352" s="1">
        <v>24</v>
      </c>
      <c r="M3352" s="1" t="s">
        <v>37</v>
      </c>
      <c r="N3352" s="1" t="s">
        <v>38</v>
      </c>
      <c r="O3352" s="1">
        <v>2014</v>
      </c>
      <c r="P3352" s="1">
        <v>4.5999999999999996</v>
      </c>
    </row>
    <row r="3353" spans="1:16" ht="12.75" x14ac:dyDescent="0.2">
      <c r="A3353" s="1" t="s">
        <v>16276</v>
      </c>
      <c r="B3353" s="1" t="s">
        <v>6766</v>
      </c>
      <c r="C3353" s="1">
        <v>50000</v>
      </c>
      <c r="E3353" s="1">
        <f t="shared" si="105"/>
        <v>50000</v>
      </c>
      <c r="F3353" s="1">
        <v>11</v>
      </c>
      <c r="G3353" s="1">
        <v>114</v>
      </c>
      <c r="H3353" s="1" t="s">
        <v>2698</v>
      </c>
      <c r="I3353" s="1" t="str">
        <f t="shared" si="106"/>
        <v>Action</v>
      </c>
      <c r="J3353" s="1" t="s">
        <v>16275</v>
      </c>
      <c r="K3353" s="1">
        <v>322</v>
      </c>
      <c r="L3353" s="1">
        <v>2</v>
      </c>
      <c r="M3353" s="1" t="s">
        <v>11706</v>
      </c>
      <c r="N3353" s="1" t="s">
        <v>891</v>
      </c>
      <c r="O3353" s="1">
        <v>2013</v>
      </c>
      <c r="P3353" s="1">
        <v>5.0999999999999996</v>
      </c>
    </row>
    <row r="3354" spans="1:16" ht="12.75" x14ac:dyDescent="0.2">
      <c r="A3354" s="1" t="s">
        <v>16280</v>
      </c>
      <c r="B3354" s="1" t="s">
        <v>16279</v>
      </c>
      <c r="C3354" s="1">
        <v>671240</v>
      </c>
      <c r="D3354" s="1">
        <v>7900000</v>
      </c>
      <c r="E3354" s="1">
        <f t="shared" si="105"/>
        <v>-7228760</v>
      </c>
      <c r="F3354" s="1">
        <v>85</v>
      </c>
      <c r="G3354" s="1">
        <v>90</v>
      </c>
      <c r="H3354" s="1" t="s">
        <v>1414</v>
      </c>
      <c r="I3354" s="1" t="str">
        <f t="shared" si="106"/>
        <v>Comedy</v>
      </c>
      <c r="J3354" s="1" t="s">
        <v>5269</v>
      </c>
      <c r="K3354" s="1">
        <v>23023</v>
      </c>
      <c r="L3354" s="1">
        <v>149</v>
      </c>
      <c r="M3354" s="1" t="s">
        <v>37</v>
      </c>
      <c r="N3354" s="1" t="s">
        <v>56</v>
      </c>
      <c r="O3354" s="1">
        <v>2005</v>
      </c>
      <c r="P3354" s="1">
        <v>6.9</v>
      </c>
    </row>
    <row r="3355" spans="1:16" ht="12.75" x14ac:dyDescent="0.2">
      <c r="A3355" s="1" t="s">
        <v>16286</v>
      </c>
      <c r="B3355" s="1" t="s">
        <v>6247</v>
      </c>
      <c r="D3355" s="1">
        <v>8000000</v>
      </c>
      <c r="E3355" s="1">
        <f t="shared" si="105"/>
        <v>-8000000</v>
      </c>
      <c r="F3355" s="1">
        <v>5</v>
      </c>
      <c r="G3355" s="1">
        <v>104</v>
      </c>
      <c r="H3355" s="1" t="s">
        <v>3408</v>
      </c>
      <c r="I3355" s="1" t="str">
        <f t="shared" si="106"/>
        <v>Drama</v>
      </c>
      <c r="J3355" s="1" t="s">
        <v>16285</v>
      </c>
      <c r="K3355" s="1">
        <v>63</v>
      </c>
      <c r="L3355" s="1">
        <v>5</v>
      </c>
      <c r="M3355" s="1" t="s">
        <v>37</v>
      </c>
      <c r="N3355" s="1" t="s">
        <v>38</v>
      </c>
      <c r="O3355" s="1">
        <v>2016</v>
      </c>
      <c r="P3355" s="1">
        <v>8</v>
      </c>
    </row>
    <row r="3356" spans="1:16" ht="12.75" x14ac:dyDescent="0.2">
      <c r="A3356" s="1" t="s">
        <v>16289</v>
      </c>
      <c r="B3356" s="1" t="s">
        <v>16146</v>
      </c>
      <c r="C3356" s="1">
        <v>10105505</v>
      </c>
      <c r="E3356" s="1">
        <f t="shared" si="105"/>
        <v>10105505</v>
      </c>
      <c r="F3356" s="1">
        <v>160</v>
      </c>
      <c r="G3356" s="1">
        <v>102</v>
      </c>
      <c r="H3356" s="1" t="s">
        <v>2141</v>
      </c>
      <c r="I3356" s="1" t="str">
        <f>LEFT(H3356,5)</f>
        <v>Crime</v>
      </c>
      <c r="J3356" s="1" t="s">
        <v>3517</v>
      </c>
      <c r="K3356" s="1">
        <v>35065</v>
      </c>
      <c r="L3356" s="1">
        <v>288</v>
      </c>
      <c r="M3356" s="1" t="s">
        <v>37</v>
      </c>
      <c r="N3356" s="1" t="s">
        <v>1464</v>
      </c>
      <c r="O3356" s="1">
        <v>2003</v>
      </c>
      <c r="P3356" s="1">
        <v>6.8</v>
      </c>
    </row>
    <row r="3357" spans="1:16" ht="12.75" x14ac:dyDescent="0.2">
      <c r="A3357" s="1" t="s">
        <v>16295</v>
      </c>
      <c r="B3357" s="1" t="s">
        <v>16293</v>
      </c>
      <c r="E3357" s="1">
        <f t="shared" si="105"/>
        <v>0</v>
      </c>
      <c r="F3357" s="1">
        <v>25</v>
      </c>
      <c r="G3357" s="1">
        <v>93</v>
      </c>
      <c r="H3357" s="1" t="s">
        <v>776</v>
      </c>
      <c r="I3357" s="1" t="str">
        <f t="shared" si="106"/>
        <v>Action</v>
      </c>
      <c r="J3357" s="1" t="s">
        <v>4531</v>
      </c>
      <c r="K3357" s="1">
        <v>3740</v>
      </c>
      <c r="L3357" s="1">
        <v>13</v>
      </c>
      <c r="M3357" s="1" t="s">
        <v>37</v>
      </c>
      <c r="N3357" s="1" t="s">
        <v>56</v>
      </c>
      <c r="O3357" s="1">
        <v>2013</v>
      </c>
      <c r="P3357" s="1">
        <v>5.4</v>
      </c>
    </row>
    <row r="3358" spans="1:16" ht="12.75" x14ac:dyDescent="0.2">
      <c r="A3358" s="1" t="s">
        <v>16300</v>
      </c>
      <c r="B3358" s="1" t="s">
        <v>16299</v>
      </c>
      <c r="C3358" s="1">
        <v>882290</v>
      </c>
      <c r="D3358" s="1">
        <v>10000000</v>
      </c>
      <c r="E3358" s="1">
        <f t="shared" si="105"/>
        <v>-9117710</v>
      </c>
      <c r="F3358" s="1">
        <v>21</v>
      </c>
      <c r="G3358" s="1">
        <v>90</v>
      </c>
      <c r="H3358" s="1" t="s">
        <v>3478</v>
      </c>
      <c r="I3358" s="1" t="str">
        <f t="shared" si="106"/>
        <v>Action</v>
      </c>
      <c r="J3358" s="1" t="s">
        <v>469</v>
      </c>
      <c r="K3358" s="1">
        <v>4792</v>
      </c>
      <c r="L3358" s="1">
        <v>43</v>
      </c>
      <c r="M3358" s="1" t="s">
        <v>37</v>
      </c>
      <c r="N3358" s="1" t="s">
        <v>369</v>
      </c>
      <c r="O3358" s="1">
        <v>1989</v>
      </c>
      <c r="P3358" s="1">
        <v>6.5</v>
      </c>
    </row>
    <row r="3359" spans="1:16" ht="12.75" x14ac:dyDescent="0.2">
      <c r="A3359" s="1" t="s">
        <v>16307</v>
      </c>
      <c r="B3359" s="1" t="s">
        <v>16304</v>
      </c>
      <c r="D3359" s="1">
        <v>8000000</v>
      </c>
      <c r="E3359" s="1">
        <f t="shared" si="105"/>
        <v>-8000000</v>
      </c>
      <c r="F3359" s="1">
        <v>15</v>
      </c>
      <c r="G3359" s="1">
        <v>106</v>
      </c>
      <c r="H3359" s="1" t="s">
        <v>1324</v>
      </c>
      <c r="I3359" s="1" t="str">
        <f t="shared" si="106"/>
        <v>Action</v>
      </c>
      <c r="J3359" s="1" t="s">
        <v>16306</v>
      </c>
      <c r="K3359" s="1">
        <v>662</v>
      </c>
      <c r="L3359" s="1">
        <v>14</v>
      </c>
      <c r="M3359" s="1" t="s">
        <v>37</v>
      </c>
      <c r="N3359" s="1" t="s">
        <v>38</v>
      </c>
      <c r="O3359" s="1">
        <v>2016</v>
      </c>
      <c r="P3359" s="1">
        <v>4.2</v>
      </c>
    </row>
    <row r="3360" spans="1:16" ht="12.75" x14ac:dyDescent="0.2">
      <c r="A3360" s="1" t="s">
        <v>16312</v>
      </c>
      <c r="B3360" s="1" t="s">
        <v>6247</v>
      </c>
      <c r="C3360" s="1">
        <v>106593296</v>
      </c>
      <c r="D3360" s="1">
        <v>7500000</v>
      </c>
      <c r="E3360" s="1">
        <f t="shared" si="105"/>
        <v>99093296</v>
      </c>
      <c r="F3360" s="1">
        <v>61</v>
      </c>
      <c r="G3360" s="1">
        <v>99</v>
      </c>
      <c r="H3360" s="1" t="s">
        <v>3931</v>
      </c>
      <c r="I3360" s="1" t="str">
        <f t="shared" si="106"/>
        <v>Comedy</v>
      </c>
      <c r="J3360" s="1" t="s">
        <v>465</v>
      </c>
      <c r="K3360" s="1">
        <v>72324</v>
      </c>
      <c r="L3360" s="1">
        <v>134</v>
      </c>
      <c r="M3360" s="1" t="s">
        <v>37</v>
      </c>
      <c r="N3360" s="1" t="s">
        <v>38</v>
      </c>
      <c r="O3360" s="1">
        <v>1989</v>
      </c>
      <c r="P3360" s="1">
        <v>7.4</v>
      </c>
    </row>
    <row r="3361" spans="1:16" ht="12.75" x14ac:dyDescent="0.2">
      <c r="A3361" s="1" t="s">
        <v>16316</v>
      </c>
      <c r="B3361" s="1" t="s">
        <v>7784</v>
      </c>
      <c r="C3361" s="1">
        <v>43490057</v>
      </c>
      <c r="D3361" s="1">
        <v>7500000</v>
      </c>
      <c r="E3361" s="1">
        <f t="shared" si="105"/>
        <v>35990057</v>
      </c>
      <c r="F3361" s="1">
        <v>34</v>
      </c>
      <c r="G3361" s="1">
        <v>115</v>
      </c>
      <c r="H3361" s="1" t="s">
        <v>2526</v>
      </c>
      <c r="I3361" s="1" t="str">
        <f t="shared" si="106"/>
        <v>Comedy</v>
      </c>
      <c r="J3361" s="1" t="s">
        <v>1758</v>
      </c>
      <c r="K3361" s="1">
        <v>5275</v>
      </c>
      <c r="L3361" s="1">
        <v>30</v>
      </c>
      <c r="M3361" s="1" t="s">
        <v>37</v>
      </c>
      <c r="N3361" s="1" t="s">
        <v>38</v>
      </c>
      <c r="O3361" s="1">
        <v>1997</v>
      </c>
      <c r="P3361" s="1">
        <v>6.9</v>
      </c>
    </row>
    <row r="3362" spans="1:16" ht="12.75" x14ac:dyDescent="0.2">
      <c r="A3362" s="1" t="s">
        <v>16322</v>
      </c>
      <c r="B3362" s="1" t="s">
        <v>16319</v>
      </c>
      <c r="C3362" s="1">
        <v>32333860</v>
      </c>
      <c r="D3362" s="1">
        <v>7500000</v>
      </c>
      <c r="E3362" s="1">
        <f t="shared" si="105"/>
        <v>24833860</v>
      </c>
      <c r="F3362" s="1">
        <v>62</v>
      </c>
      <c r="G3362" s="1">
        <v>89</v>
      </c>
      <c r="H3362" s="1" t="s">
        <v>2135</v>
      </c>
      <c r="I3362" s="1" t="str">
        <f t="shared" si="106"/>
        <v>Action</v>
      </c>
      <c r="J3362" s="1" t="s">
        <v>16321</v>
      </c>
      <c r="K3362" s="1">
        <v>29843</v>
      </c>
      <c r="L3362" s="1">
        <v>81</v>
      </c>
      <c r="M3362" s="1" t="s">
        <v>7240</v>
      </c>
      <c r="N3362" s="1" t="s">
        <v>3858</v>
      </c>
      <c r="O3362" s="1">
        <v>1995</v>
      </c>
      <c r="P3362" s="1">
        <v>6.7</v>
      </c>
    </row>
    <row r="3363" spans="1:16" ht="12.75" x14ac:dyDescent="0.2">
      <c r="A3363" s="1" t="s">
        <v>16329</v>
      </c>
      <c r="B3363" s="1" t="s">
        <v>16326</v>
      </c>
      <c r="D3363" s="1">
        <v>7700000</v>
      </c>
      <c r="E3363" s="1">
        <f t="shared" si="105"/>
        <v>-7700000</v>
      </c>
      <c r="F3363" s="1">
        <v>102</v>
      </c>
      <c r="G3363" s="1">
        <v>101</v>
      </c>
      <c r="H3363" s="1" t="s">
        <v>16328</v>
      </c>
      <c r="I3363" s="1" t="str">
        <f>LEFT(H3363,5)</f>
        <v>Drama</v>
      </c>
      <c r="J3363" s="1" t="s">
        <v>2823</v>
      </c>
      <c r="K3363" s="1">
        <v>4035</v>
      </c>
      <c r="L3363" s="1">
        <v>19</v>
      </c>
      <c r="M3363" s="1" t="s">
        <v>1463</v>
      </c>
      <c r="N3363" s="1" t="s">
        <v>1464</v>
      </c>
      <c r="O3363" s="1">
        <v>2014</v>
      </c>
      <c r="P3363" s="1">
        <v>7.3</v>
      </c>
    </row>
    <row r="3364" spans="1:16" ht="12.75" x14ac:dyDescent="0.2">
      <c r="A3364" s="1" t="s">
        <v>16333</v>
      </c>
      <c r="B3364" s="1" t="s">
        <v>8185</v>
      </c>
      <c r="C3364" s="1">
        <v>24792061</v>
      </c>
      <c r="D3364" s="1">
        <v>6500000</v>
      </c>
      <c r="E3364" s="1">
        <f t="shared" si="105"/>
        <v>18292061</v>
      </c>
      <c r="F3364" s="1">
        <v>239</v>
      </c>
      <c r="G3364" s="1">
        <v>92</v>
      </c>
      <c r="H3364" s="1" t="s">
        <v>2526</v>
      </c>
      <c r="I3364" s="1" t="str">
        <f t="shared" si="106"/>
        <v>Comedy</v>
      </c>
      <c r="J3364" s="1" t="s">
        <v>81</v>
      </c>
      <c r="K3364" s="1">
        <v>191998</v>
      </c>
      <c r="L3364" s="1">
        <v>323</v>
      </c>
      <c r="M3364" s="1" t="s">
        <v>37</v>
      </c>
      <c r="N3364" s="1" t="s">
        <v>38</v>
      </c>
      <c r="O3364" s="1">
        <v>2005</v>
      </c>
      <c r="P3364" s="1">
        <v>7.6</v>
      </c>
    </row>
    <row r="3365" spans="1:16" ht="12.75" x14ac:dyDescent="0.2">
      <c r="A3365" s="1" t="s">
        <v>16338</v>
      </c>
      <c r="B3365" s="1" t="s">
        <v>16337</v>
      </c>
      <c r="C3365" s="1">
        <v>17544812</v>
      </c>
      <c r="D3365" s="1">
        <v>10000000</v>
      </c>
      <c r="E3365" s="1">
        <f t="shared" si="105"/>
        <v>7544812</v>
      </c>
      <c r="F3365" s="1">
        <v>252</v>
      </c>
      <c r="G3365" s="1">
        <v>94</v>
      </c>
      <c r="H3365" s="1" t="s">
        <v>6402</v>
      </c>
      <c r="I3365" s="1" t="str">
        <f t="shared" si="106"/>
        <v>Horror</v>
      </c>
      <c r="J3365" s="1" t="s">
        <v>3713</v>
      </c>
      <c r="K3365" s="1">
        <v>69989</v>
      </c>
      <c r="L3365" s="1">
        <v>384</v>
      </c>
      <c r="M3365" s="1" t="s">
        <v>37</v>
      </c>
      <c r="N3365" s="1" t="s">
        <v>38</v>
      </c>
      <c r="O3365" s="1">
        <v>2007</v>
      </c>
      <c r="P3365" s="1">
        <v>5.4</v>
      </c>
    </row>
    <row r="3366" spans="1:16" ht="12.75" x14ac:dyDescent="0.2">
      <c r="A3366" s="1" t="s">
        <v>16342</v>
      </c>
      <c r="B3366" s="1" t="s">
        <v>13016</v>
      </c>
      <c r="C3366" s="1">
        <v>12574715</v>
      </c>
      <c r="D3366" s="1">
        <v>4500000</v>
      </c>
      <c r="E3366" s="1">
        <f t="shared" si="105"/>
        <v>8074715</v>
      </c>
      <c r="F3366" s="1">
        <v>278</v>
      </c>
      <c r="G3366" s="1">
        <v>100</v>
      </c>
      <c r="H3366" s="1" t="s">
        <v>3408</v>
      </c>
      <c r="I3366" s="1" t="str">
        <f t="shared" si="106"/>
        <v>Drama</v>
      </c>
      <c r="J3366" s="1" t="s">
        <v>729</v>
      </c>
      <c r="K3366" s="1">
        <v>112138</v>
      </c>
      <c r="L3366" s="1">
        <v>237</v>
      </c>
      <c r="M3366" s="1" t="s">
        <v>37</v>
      </c>
      <c r="N3366" s="1" t="s">
        <v>56</v>
      </c>
      <c r="O3366" s="1">
        <v>2009</v>
      </c>
      <c r="P3366" s="1">
        <v>7.3</v>
      </c>
    </row>
    <row r="3367" spans="1:16" ht="12.75" x14ac:dyDescent="0.2">
      <c r="A3367" s="1" t="s">
        <v>16346</v>
      </c>
      <c r="B3367" s="1" t="s">
        <v>11652</v>
      </c>
      <c r="C3367" s="1">
        <v>10281585</v>
      </c>
      <c r="E3367" s="1">
        <f t="shared" si="105"/>
        <v>10281585</v>
      </c>
      <c r="F3367" s="1">
        <v>124</v>
      </c>
      <c r="G3367" s="1">
        <v>106</v>
      </c>
      <c r="H3367" s="1" t="s">
        <v>213</v>
      </c>
      <c r="I3367" s="1" t="str">
        <f>LEFT(H3367,5)</f>
        <v>Drama</v>
      </c>
      <c r="J3367" s="1" t="s">
        <v>1545</v>
      </c>
      <c r="K3367" s="1">
        <v>21225</v>
      </c>
      <c r="L3367" s="1">
        <v>268</v>
      </c>
      <c r="M3367" s="1" t="s">
        <v>37</v>
      </c>
      <c r="N3367" s="1" t="s">
        <v>38</v>
      </c>
      <c r="O3367" s="1">
        <v>2005</v>
      </c>
      <c r="P3367" s="1">
        <v>6.4</v>
      </c>
    </row>
    <row r="3368" spans="1:16" ht="12.75" x14ac:dyDescent="0.2">
      <c r="A3368" s="1" t="s">
        <v>16350</v>
      </c>
      <c r="B3368" s="1" t="s">
        <v>16349</v>
      </c>
      <c r="C3368" s="1">
        <v>5100000</v>
      </c>
      <c r="D3368" s="1">
        <v>7500000</v>
      </c>
      <c r="E3368" s="1">
        <f t="shared" si="105"/>
        <v>-2400000</v>
      </c>
      <c r="F3368" s="1">
        <v>9</v>
      </c>
      <c r="G3368" s="1">
        <v>109</v>
      </c>
      <c r="H3368" s="1" t="s">
        <v>1414</v>
      </c>
      <c r="I3368" s="1" t="str">
        <f t="shared" si="106"/>
        <v>Comedy</v>
      </c>
      <c r="J3368" s="1" t="s">
        <v>2143</v>
      </c>
      <c r="K3368" s="1">
        <v>6595</v>
      </c>
      <c r="L3368" s="1">
        <v>61</v>
      </c>
      <c r="M3368" s="1" t="s">
        <v>37</v>
      </c>
      <c r="N3368" s="1" t="s">
        <v>56</v>
      </c>
      <c r="O3368" s="1">
        <v>1984</v>
      </c>
      <c r="P3368" s="1">
        <v>6</v>
      </c>
    </row>
    <row r="3369" spans="1:16" ht="12.75" x14ac:dyDescent="0.2">
      <c r="A3369" s="1" t="s">
        <v>16354</v>
      </c>
      <c r="B3369" s="1" t="s">
        <v>9520</v>
      </c>
      <c r="C3369" s="1">
        <v>10460089</v>
      </c>
      <c r="D3369" s="1">
        <v>7500000</v>
      </c>
      <c r="E3369" s="1">
        <f t="shared" si="105"/>
        <v>2960089</v>
      </c>
      <c r="F3369" s="1">
        <v>127</v>
      </c>
      <c r="G3369" s="1">
        <v>105</v>
      </c>
      <c r="H3369" s="1" t="s">
        <v>2141</v>
      </c>
      <c r="I3369" s="1" t="str">
        <f>LEFT(H3369,5)</f>
        <v>Crime</v>
      </c>
      <c r="J3369" s="1" t="s">
        <v>1606</v>
      </c>
      <c r="K3369" s="1">
        <v>34098</v>
      </c>
      <c r="L3369" s="1">
        <v>214</v>
      </c>
      <c r="M3369" s="1" t="s">
        <v>37</v>
      </c>
      <c r="N3369" s="1" t="s">
        <v>38</v>
      </c>
      <c r="O3369" s="1">
        <v>2002</v>
      </c>
      <c r="P3369" s="1">
        <v>7.2</v>
      </c>
    </row>
    <row r="3370" spans="1:16" ht="12.75" x14ac:dyDescent="0.2">
      <c r="A3370" s="1" t="s">
        <v>16358</v>
      </c>
      <c r="B3370" s="1" t="s">
        <v>8639</v>
      </c>
      <c r="C3370" s="1">
        <v>4239767</v>
      </c>
      <c r="D3370" s="1">
        <v>7500000</v>
      </c>
      <c r="E3370" s="1">
        <f t="shared" si="105"/>
        <v>-3260233</v>
      </c>
      <c r="F3370" s="1">
        <v>9</v>
      </c>
      <c r="G3370" s="1">
        <v>102</v>
      </c>
      <c r="H3370" s="1" t="s">
        <v>4478</v>
      </c>
      <c r="I3370" s="1" t="str">
        <f t="shared" si="106"/>
        <v>Comedy</v>
      </c>
      <c r="J3370" s="1" t="s">
        <v>16357</v>
      </c>
      <c r="K3370" s="1">
        <v>3709</v>
      </c>
      <c r="L3370" s="1">
        <v>83</v>
      </c>
      <c r="M3370" s="1" t="s">
        <v>37</v>
      </c>
      <c r="N3370" s="1" t="s">
        <v>267</v>
      </c>
      <c r="O3370" s="1">
        <v>2002</v>
      </c>
      <c r="P3370" s="1">
        <v>6</v>
      </c>
    </row>
    <row r="3371" spans="1:16" ht="12.75" x14ac:dyDescent="0.2">
      <c r="A3371" s="1" t="s">
        <v>16362</v>
      </c>
      <c r="B3371" s="1" t="s">
        <v>16361</v>
      </c>
      <c r="C3371" s="1">
        <v>4131640</v>
      </c>
      <c r="D3371" s="1">
        <v>7500000</v>
      </c>
      <c r="E3371" s="1">
        <f t="shared" si="105"/>
        <v>-3368360</v>
      </c>
      <c r="F3371" s="1">
        <v>35</v>
      </c>
      <c r="G3371" s="1">
        <v>97</v>
      </c>
      <c r="H3371" s="1" t="s">
        <v>1008</v>
      </c>
      <c r="I3371" s="1" t="str">
        <f t="shared" si="106"/>
        <v>Comedy</v>
      </c>
      <c r="J3371" s="1" t="s">
        <v>1707</v>
      </c>
      <c r="K3371" s="1">
        <v>5463</v>
      </c>
      <c r="L3371" s="1">
        <v>20</v>
      </c>
      <c r="M3371" s="1" t="s">
        <v>37</v>
      </c>
      <c r="N3371" s="1" t="s">
        <v>38</v>
      </c>
      <c r="O3371" s="1">
        <v>2008</v>
      </c>
      <c r="P3371" s="1">
        <v>3.1</v>
      </c>
    </row>
    <row r="3372" spans="1:16" ht="12.75" x14ac:dyDescent="0.2">
      <c r="A3372" s="1" t="s">
        <v>16368</v>
      </c>
      <c r="B3372" s="1" t="s">
        <v>16366</v>
      </c>
      <c r="C3372" s="1">
        <v>3347439</v>
      </c>
      <c r="D3372" s="1">
        <v>7500000</v>
      </c>
      <c r="E3372" s="1">
        <f t="shared" si="105"/>
        <v>-4152561</v>
      </c>
      <c r="F3372" s="1">
        <v>6</v>
      </c>
      <c r="G3372" s="1">
        <v>118</v>
      </c>
      <c r="H3372" s="1" t="s">
        <v>213</v>
      </c>
      <c r="I3372" s="1" t="str">
        <f>LEFT(H3372,5)</f>
        <v>Drama</v>
      </c>
      <c r="J3372" s="1" t="s">
        <v>16367</v>
      </c>
      <c r="K3372" s="1">
        <v>833</v>
      </c>
      <c r="L3372" s="1">
        <v>33</v>
      </c>
      <c r="M3372" s="1" t="s">
        <v>37</v>
      </c>
      <c r="N3372" s="1" t="s">
        <v>38</v>
      </c>
      <c r="O3372" s="1">
        <v>2004</v>
      </c>
      <c r="P3372" s="1">
        <v>6.9</v>
      </c>
    </row>
    <row r="3373" spans="1:16" ht="12.75" x14ac:dyDescent="0.2">
      <c r="A3373" s="1" t="s">
        <v>16371</v>
      </c>
      <c r="B3373" s="1" t="s">
        <v>14060</v>
      </c>
      <c r="C3373" s="1">
        <v>10814185</v>
      </c>
      <c r="D3373" s="1">
        <v>8000000</v>
      </c>
      <c r="E3373" s="1">
        <f t="shared" si="105"/>
        <v>2814185</v>
      </c>
      <c r="F3373" s="1">
        <v>192</v>
      </c>
      <c r="G3373" s="1">
        <v>92</v>
      </c>
      <c r="H3373" s="1" t="s">
        <v>4261</v>
      </c>
      <c r="I3373" s="1" t="str">
        <f t="shared" si="106"/>
        <v>Comedy</v>
      </c>
      <c r="J3373" s="1" t="s">
        <v>81</v>
      </c>
      <c r="K3373" s="1">
        <v>37530</v>
      </c>
      <c r="L3373" s="1">
        <v>106</v>
      </c>
      <c r="M3373" s="1" t="s">
        <v>37</v>
      </c>
      <c r="N3373" s="1" t="s">
        <v>38</v>
      </c>
      <c r="O3373" s="1">
        <v>2009</v>
      </c>
      <c r="P3373" s="1">
        <v>6.2</v>
      </c>
    </row>
    <row r="3374" spans="1:16" ht="12.75" x14ac:dyDescent="0.2">
      <c r="A3374" s="1" t="s">
        <v>16374</v>
      </c>
      <c r="B3374" s="1" t="s">
        <v>3721</v>
      </c>
      <c r="C3374" s="1">
        <v>533344</v>
      </c>
      <c r="E3374" s="1">
        <f t="shared" si="105"/>
        <v>533344</v>
      </c>
      <c r="F3374" s="1">
        <v>51</v>
      </c>
      <c r="G3374" s="1">
        <v>112</v>
      </c>
      <c r="H3374" s="1" t="s">
        <v>5509</v>
      </c>
      <c r="I3374" s="1" t="str">
        <f t="shared" si="106"/>
        <v>Comedy</v>
      </c>
      <c r="J3374" s="1" t="s">
        <v>300</v>
      </c>
      <c r="K3374" s="1">
        <v>3972</v>
      </c>
      <c r="L3374" s="1">
        <v>95</v>
      </c>
      <c r="M3374" s="1" t="s">
        <v>37</v>
      </c>
      <c r="N3374" s="1" t="s">
        <v>38</v>
      </c>
      <c r="O3374" s="1">
        <v>2003</v>
      </c>
      <c r="P3374" s="1">
        <v>5.5</v>
      </c>
    </row>
    <row r="3375" spans="1:16" ht="12.75" x14ac:dyDescent="0.2">
      <c r="A3375" s="1" t="s">
        <v>16378</v>
      </c>
      <c r="B3375" s="1" t="s">
        <v>16377</v>
      </c>
      <c r="C3375" s="1">
        <v>206400</v>
      </c>
      <c r="D3375" s="1">
        <v>50000000</v>
      </c>
      <c r="E3375" s="1">
        <f t="shared" si="105"/>
        <v>-49793600</v>
      </c>
      <c r="F3375" s="1">
        <v>38</v>
      </c>
      <c r="G3375" s="1">
        <v>103</v>
      </c>
      <c r="H3375" s="1" t="s">
        <v>16010</v>
      </c>
      <c r="I3375" s="1" t="str">
        <f t="shared" si="106"/>
        <v>Comedy</v>
      </c>
      <c r="J3375" s="1" t="s">
        <v>8712</v>
      </c>
      <c r="K3375" s="1">
        <v>1439</v>
      </c>
      <c r="L3375" s="1">
        <v>26</v>
      </c>
      <c r="M3375" s="1" t="s">
        <v>1463</v>
      </c>
      <c r="N3375" s="1" t="s">
        <v>1464</v>
      </c>
      <c r="O3375" s="1">
        <v>2001</v>
      </c>
      <c r="P3375" s="1">
        <v>6.9</v>
      </c>
    </row>
    <row r="3376" spans="1:16" ht="12.75" x14ac:dyDescent="0.2">
      <c r="A3376" s="1" t="s">
        <v>16383</v>
      </c>
      <c r="B3376" s="1" t="s">
        <v>9429</v>
      </c>
      <c r="C3376" s="1">
        <v>197148</v>
      </c>
      <c r="D3376" s="1">
        <v>7500000</v>
      </c>
      <c r="E3376" s="1">
        <f t="shared" si="105"/>
        <v>-7302852</v>
      </c>
      <c r="F3376" s="1">
        <v>133</v>
      </c>
      <c r="G3376" s="1">
        <v>93</v>
      </c>
      <c r="H3376" s="1" t="s">
        <v>16382</v>
      </c>
      <c r="I3376" s="1" t="str">
        <f>LEFT(H3376,5)</f>
        <v>Drama</v>
      </c>
      <c r="J3376" s="1" t="s">
        <v>71</v>
      </c>
      <c r="K3376" s="1">
        <v>18109</v>
      </c>
      <c r="L3376" s="1">
        <v>150</v>
      </c>
      <c r="M3376" s="1" t="s">
        <v>37</v>
      </c>
      <c r="N3376" s="1" t="s">
        <v>56</v>
      </c>
      <c r="O3376" s="1">
        <v>2003</v>
      </c>
      <c r="P3376" s="1">
        <v>6.3</v>
      </c>
    </row>
    <row r="3377" spans="1:16" ht="12.75" x14ac:dyDescent="0.2">
      <c r="A3377" s="1" t="s">
        <v>16388</v>
      </c>
      <c r="B3377" s="1" t="s">
        <v>16387</v>
      </c>
      <c r="D3377" s="1">
        <v>7500000</v>
      </c>
      <c r="E3377" s="1">
        <f t="shared" si="105"/>
        <v>-7500000</v>
      </c>
      <c r="F3377" s="1">
        <v>4</v>
      </c>
      <c r="G3377" s="1">
        <v>101</v>
      </c>
      <c r="H3377" s="1" t="s">
        <v>1670</v>
      </c>
      <c r="I3377" s="1" t="str">
        <f t="shared" si="106"/>
        <v>Comedy</v>
      </c>
      <c r="J3377" s="1" t="s">
        <v>2397</v>
      </c>
      <c r="K3377" s="1">
        <v>243</v>
      </c>
      <c r="L3377" s="1">
        <v>3</v>
      </c>
      <c r="M3377" s="1" t="s">
        <v>37</v>
      </c>
      <c r="N3377" s="1" t="s">
        <v>56</v>
      </c>
      <c r="O3377" s="1">
        <v>2012</v>
      </c>
      <c r="P3377" s="1">
        <v>4.8</v>
      </c>
    </row>
    <row r="3378" spans="1:16" ht="12.75" x14ac:dyDescent="0.2">
      <c r="A3378" s="1" t="s">
        <v>15198</v>
      </c>
      <c r="B3378" s="1" t="s">
        <v>8507</v>
      </c>
      <c r="C3378" s="1">
        <v>54557348</v>
      </c>
      <c r="D3378" s="1">
        <v>6500000</v>
      </c>
      <c r="E3378" s="1">
        <f t="shared" si="105"/>
        <v>48057348</v>
      </c>
      <c r="F3378" s="1">
        <v>287</v>
      </c>
      <c r="G3378" s="1">
        <v>115</v>
      </c>
      <c r="H3378" s="1" t="s">
        <v>2124</v>
      </c>
      <c r="I3378" s="1" t="str">
        <f>LEFT(H3378,5)</f>
        <v>Crime</v>
      </c>
      <c r="J3378" s="1" t="s">
        <v>251</v>
      </c>
      <c r="K3378" s="1">
        <v>361169</v>
      </c>
      <c r="L3378" s="1">
        <v>1624</v>
      </c>
      <c r="M3378" s="1" t="s">
        <v>37</v>
      </c>
      <c r="N3378" s="1" t="s">
        <v>766</v>
      </c>
      <c r="O3378" s="1">
        <v>2004</v>
      </c>
      <c r="P3378" s="1">
        <v>7.9</v>
      </c>
    </row>
    <row r="3379" spans="1:16" ht="12.75" x14ac:dyDescent="0.2">
      <c r="A3379" s="1" t="s">
        <v>16391</v>
      </c>
      <c r="B3379" s="1" t="s">
        <v>16390</v>
      </c>
      <c r="C3379" s="1">
        <v>3014541</v>
      </c>
      <c r="D3379" s="1">
        <v>8000000</v>
      </c>
      <c r="E3379" s="1">
        <f t="shared" si="105"/>
        <v>-4985459</v>
      </c>
      <c r="F3379" s="1">
        <v>222</v>
      </c>
      <c r="G3379" s="1">
        <v>113</v>
      </c>
      <c r="H3379" s="1" t="s">
        <v>3408</v>
      </c>
      <c r="I3379" s="1" t="str">
        <f t="shared" si="106"/>
        <v>Drama</v>
      </c>
      <c r="J3379" s="1" t="s">
        <v>14340</v>
      </c>
      <c r="K3379" s="1">
        <v>19616</v>
      </c>
      <c r="L3379" s="1">
        <v>98</v>
      </c>
      <c r="M3379" s="1" t="s">
        <v>37</v>
      </c>
      <c r="N3379" s="1" t="s">
        <v>56</v>
      </c>
      <c r="O3379" s="1">
        <v>2011</v>
      </c>
      <c r="P3379" s="1">
        <v>6.7</v>
      </c>
    </row>
    <row r="3380" spans="1:16" ht="12.75" x14ac:dyDescent="0.2">
      <c r="A3380" s="1" t="s">
        <v>16396</v>
      </c>
      <c r="B3380" s="1" t="s">
        <v>16394</v>
      </c>
      <c r="D3380" s="1">
        <v>7500000</v>
      </c>
      <c r="E3380" s="1">
        <f t="shared" si="105"/>
        <v>-7500000</v>
      </c>
      <c r="F3380" s="1">
        <v>6</v>
      </c>
      <c r="G3380" s="1">
        <v>95</v>
      </c>
      <c r="H3380" s="1" t="s">
        <v>463</v>
      </c>
      <c r="I3380" s="1" t="str">
        <f t="shared" si="106"/>
        <v>Action</v>
      </c>
      <c r="J3380" s="1" t="s">
        <v>15511</v>
      </c>
      <c r="K3380" s="1">
        <v>385</v>
      </c>
      <c r="L3380" s="1">
        <v>4</v>
      </c>
      <c r="M3380" s="1" t="s">
        <v>37</v>
      </c>
      <c r="N3380" s="1" t="s">
        <v>16400</v>
      </c>
      <c r="O3380" s="1">
        <v>2012</v>
      </c>
      <c r="P3380" s="1">
        <v>5.6</v>
      </c>
    </row>
    <row r="3381" spans="1:16" ht="12.75" x14ac:dyDescent="0.2">
      <c r="A3381" s="1" t="s">
        <v>16404</v>
      </c>
      <c r="B3381" s="1" t="s">
        <v>16401</v>
      </c>
      <c r="C3381" s="1">
        <v>872643</v>
      </c>
      <c r="D3381" s="1">
        <v>6000000</v>
      </c>
      <c r="E3381" s="1">
        <f t="shared" si="105"/>
        <v>-5127357</v>
      </c>
      <c r="F3381" s="1">
        <v>16</v>
      </c>
      <c r="G3381" s="1">
        <v>153</v>
      </c>
      <c r="H3381" s="1" t="s">
        <v>2716</v>
      </c>
      <c r="I3381" s="1" t="str">
        <f t="shared" si="106"/>
        <v>Comedy</v>
      </c>
      <c r="J3381" s="1" t="s">
        <v>16403</v>
      </c>
      <c r="K3381" s="1">
        <v>2909</v>
      </c>
      <c r="L3381" s="1">
        <v>37</v>
      </c>
      <c r="M3381" s="1" t="s">
        <v>5610</v>
      </c>
      <c r="N3381" s="1" t="s">
        <v>38</v>
      </c>
      <c r="O3381" s="1">
        <v>2007</v>
      </c>
      <c r="P3381" s="1">
        <v>5.4</v>
      </c>
    </row>
    <row r="3382" spans="1:16" ht="12.75" x14ac:dyDescent="0.2">
      <c r="A3382" s="1" t="s">
        <v>16410</v>
      </c>
      <c r="B3382" s="1" t="s">
        <v>16408</v>
      </c>
      <c r="C3382" s="1">
        <v>4443403</v>
      </c>
      <c r="D3382" s="1">
        <v>7300000</v>
      </c>
      <c r="E3382" s="1">
        <f t="shared" si="105"/>
        <v>-2856597</v>
      </c>
      <c r="F3382" s="1">
        <v>242</v>
      </c>
      <c r="G3382" s="1">
        <v>89</v>
      </c>
      <c r="H3382" s="1" t="s">
        <v>16409</v>
      </c>
      <c r="I3382" s="1" t="str">
        <f>LEFT(H3382,9)</f>
        <v>Animation</v>
      </c>
      <c r="J3382" s="1" t="s">
        <v>6662</v>
      </c>
      <c r="K3382" s="1">
        <v>70194</v>
      </c>
      <c r="L3382" s="1">
        <v>158</v>
      </c>
      <c r="M3382" s="1" t="s">
        <v>1463</v>
      </c>
      <c r="N3382" s="1" t="s">
        <v>1464</v>
      </c>
      <c r="O3382" s="1">
        <v>2007</v>
      </c>
      <c r="P3382" s="1">
        <v>8</v>
      </c>
    </row>
    <row r="3383" spans="1:16" ht="12.75" x14ac:dyDescent="0.2">
      <c r="A3383" s="1" t="s">
        <v>16415</v>
      </c>
      <c r="B3383" s="1" t="s">
        <v>2842</v>
      </c>
      <c r="D3383" s="1">
        <v>12000000</v>
      </c>
      <c r="E3383" s="1">
        <f t="shared" si="105"/>
        <v>-12000000</v>
      </c>
      <c r="F3383" s="1">
        <v>147</v>
      </c>
      <c r="G3383" s="1">
        <v>92</v>
      </c>
      <c r="H3383" s="1" t="s">
        <v>16414</v>
      </c>
      <c r="I3383" s="1" t="str">
        <f>LEFT(H3383,9)</f>
        <v>Adventure</v>
      </c>
      <c r="J3383" s="1" t="s">
        <v>10435</v>
      </c>
      <c r="K3383" s="1">
        <v>19157</v>
      </c>
      <c r="L3383" s="1">
        <v>69</v>
      </c>
      <c r="M3383" s="1" t="s">
        <v>37</v>
      </c>
      <c r="N3383" s="1" t="s">
        <v>38</v>
      </c>
      <c r="O3383" s="1">
        <v>2009</v>
      </c>
      <c r="P3383" s="1">
        <v>5.7</v>
      </c>
    </row>
    <row r="3384" spans="1:16" ht="12.75" x14ac:dyDescent="0.2">
      <c r="A3384" s="1" t="s">
        <v>16421</v>
      </c>
      <c r="B3384" s="1" t="s">
        <v>16418</v>
      </c>
      <c r="D3384" s="1">
        <v>5000000</v>
      </c>
      <c r="E3384" s="1">
        <f t="shared" si="105"/>
        <v>-5000000</v>
      </c>
      <c r="F3384" s="1">
        <v>93</v>
      </c>
      <c r="G3384" s="1">
        <v>107</v>
      </c>
      <c r="H3384" s="1" t="s">
        <v>4074</v>
      </c>
      <c r="I3384" s="1" t="str">
        <f>LEFT(H3384,5)</f>
        <v>Drama</v>
      </c>
      <c r="J3384" s="1" t="s">
        <v>16420</v>
      </c>
      <c r="K3384" s="1">
        <v>80639</v>
      </c>
      <c r="L3384" s="1">
        <v>96</v>
      </c>
      <c r="M3384" s="1" t="s">
        <v>8730</v>
      </c>
      <c r="N3384" s="1" t="s">
        <v>766</v>
      </c>
      <c r="O3384" s="1">
        <v>2008</v>
      </c>
      <c r="P3384" s="1">
        <v>7.6</v>
      </c>
    </row>
    <row r="3385" spans="1:16" ht="12.75" x14ac:dyDescent="0.2">
      <c r="A3385" s="1" t="s">
        <v>16425</v>
      </c>
      <c r="B3385" s="1" t="s">
        <v>12848</v>
      </c>
      <c r="C3385" s="1">
        <v>1330827</v>
      </c>
      <c r="D3385" s="1">
        <v>7000000</v>
      </c>
      <c r="E3385" s="1">
        <f t="shared" si="105"/>
        <v>-5669173</v>
      </c>
      <c r="F3385" s="1">
        <v>253</v>
      </c>
      <c r="G3385" s="1">
        <v>118</v>
      </c>
      <c r="H3385" s="1" t="s">
        <v>5543</v>
      </c>
      <c r="I3385" s="1" t="str">
        <f t="shared" si="106"/>
        <v>Horror</v>
      </c>
      <c r="J3385" s="1" t="s">
        <v>587</v>
      </c>
      <c r="K3385" s="1">
        <v>9866</v>
      </c>
      <c r="L3385" s="1">
        <v>73</v>
      </c>
      <c r="M3385" s="1" t="s">
        <v>37</v>
      </c>
      <c r="N3385" s="1" t="s">
        <v>1464</v>
      </c>
      <c r="O3385" s="1">
        <v>2016</v>
      </c>
      <c r="P3385" s="1">
        <v>7</v>
      </c>
    </row>
    <row r="3386" spans="1:16" ht="12.75" x14ac:dyDescent="0.2">
      <c r="A3386" s="1" t="s">
        <v>16430</v>
      </c>
      <c r="B3386" s="1" t="s">
        <v>16429</v>
      </c>
      <c r="C3386" s="1">
        <v>1818681</v>
      </c>
      <c r="D3386" s="1">
        <v>7300000</v>
      </c>
      <c r="E3386" s="1">
        <f t="shared" si="105"/>
        <v>-5481319</v>
      </c>
      <c r="F3386" s="1">
        <v>224</v>
      </c>
      <c r="G3386" s="1">
        <v>97</v>
      </c>
      <c r="H3386" s="1" t="s">
        <v>463</v>
      </c>
      <c r="I3386" s="1" t="str">
        <f t="shared" si="106"/>
        <v>Action</v>
      </c>
      <c r="J3386" s="1" t="s">
        <v>2869</v>
      </c>
      <c r="K3386" s="1">
        <v>74435</v>
      </c>
      <c r="L3386" s="1">
        <v>224</v>
      </c>
      <c r="M3386" s="1" t="s">
        <v>37</v>
      </c>
      <c r="N3386" s="1" t="s">
        <v>56</v>
      </c>
      <c r="O3386" s="1">
        <v>2009</v>
      </c>
      <c r="P3386" s="1">
        <v>7.2</v>
      </c>
    </row>
    <row r="3387" spans="1:16" ht="12.75" x14ac:dyDescent="0.2">
      <c r="A3387" s="1" t="s">
        <v>82</v>
      </c>
      <c r="B3387" s="1" t="s">
        <v>78</v>
      </c>
      <c r="C3387" s="1">
        <v>336530303</v>
      </c>
      <c r="D3387" s="1">
        <v>258000000</v>
      </c>
      <c r="E3387" s="1">
        <f t="shared" si="105"/>
        <v>78530303</v>
      </c>
      <c r="F3387" s="1">
        <v>392</v>
      </c>
      <c r="G3387" s="1">
        <v>156</v>
      </c>
      <c r="H3387" s="1" t="s">
        <v>80</v>
      </c>
      <c r="I3387" s="1" t="str">
        <f t="shared" si="106"/>
        <v>Action</v>
      </c>
      <c r="J3387" s="1" t="s">
        <v>81</v>
      </c>
      <c r="K3387" s="1">
        <v>383071</v>
      </c>
      <c r="L3387" s="1">
        <v>1902</v>
      </c>
      <c r="M3387" s="1" t="s">
        <v>37</v>
      </c>
      <c r="N3387" s="1" t="s">
        <v>38</v>
      </c>
      <c r="O3387" s="1">
        <v>2007</v>
      </c>
      <c r="P3387" s="1">
        <v>6.2</v>
      </c>
    </row>
    <row r="3388" spans="1:16" ht="12.75" x14ac:dyDescent="0.2">
      <c r="A3388" s="1" t="s">
        <v>16435</v>
      </c>
      <c r="B3388" s="1" t="s">
        <v>16433</v>
      </c>
      <c r="C3388" s="1">
        <v>12610552</v>
      </c>
      <c r="D3388" s="1">
        <v>7500000</v>
      </c>
      <c r="E3388" s="1">
        <f t="shared" si="105"/>
        <v>5110552</v>
      </c>
      <c r="F3388" s="1">
        <v>39</v>
      </c>
      <c r="G3388" s="1">
        <v>100</v>
      </c>
      <c r="H3388" s="1" t="s">
        <v>261</v>
      </c>
      <c r="I3388" s="1" t="str">
        <f t="shared" si="106"/>
        <v>Action</v>
      </c>
      <c r="J3388" s="1" t="s">
        <v>16434</v>
      </c>
      <c r="K3388" s="1">
        <v>4682</v>
      </c>
      <c r="L3388" s="1">
        <v>206</v>
      </c>
      <c r="M3388" s="1" t="s">
        <v>37</v>
      </c>
      <c r="N3388" s="1" t="s">
        <v>38</v>
      </c>
      <c r="O3388" s="1">
        <v>1999</v>
      </c>
      <c r="P3388" s="1">
        <v>3.5</v>
      </c>
    </row>
    <row r="3389" spans="1:16" ht="12.75" x14ac:dyDescent="0.2">
      <c r="A3389" s="1" t="s">
        <v>16439</v>
      </c>
      <c r="B3389" s="1" t="s">
        <v>8185</v>
      </c>
      <c r="C3389" s="1">
        <v>143492840</v>
      </c>
      <c r="D3389" s="1">
        <v>7500000</v>
      </c>
      <c r="E3389" s="1">
        <f t="shared" si="105"/>
        <v>135992840</v>
      </c>
      <c r="F3389" s="1">
        <v>387</v>
      </c>
      <c r="G3389" s="1">
        <v>96</v>
      </c>
      <c r="H3389" s="1" t="s">
        <v>1414</v>
      </c>
      <c r="I3389" s="1" t="str">
        <f t="shared" si="106"/>
        <v>Comedy</v>
      </c>
      <c r="J3389" s="1" t="s">
        <v>81</v>
      </c>
      <c r="K3389" s="1">
        <v>414335</v>
      </c>
      <c r="L3389" s="1">
        <v>881</v>
      </c>
      <c r="M3389" s="1" t="s">
        <v>37</v>
      </c>
      <c r="N3389" s="1" t="s">
        <v>38</v>
      </c>
      <c r="O3389" s="1">
        <v>2007</v>
      </c>
      <c r="P3389" s="1">
        <v>7.5</v>
      </c>
    </row>
    <row r="3390" spans="1:16" ht="12.75" x14ac:dyDescent="0.2">
      <c r="A3390" s="1" t="s">
        <v>16444</v>
      </c>
      <c r="B3390" s="1" t="s">
        <v>16442</v>
      </c>
      <c r="D3390" s="1">
        <v>7500000</v>
      </c>
      <c r="E3390" s="1">
        <f t="shared" si="105"/>
        <v>-7500000</v>
      </c>
      <c r="F3390" s="1">
        <v>36</v>
      </c>
      <c r="G3390" s="1">
        <v>104</v>
      </c>
      <c r="H3390" s="1" t="s">
        <v>59</v>
      </c>
      <c r="I3390" s="1" t="str">
        <f t="shared" si="106"/>
        <v>Action</v>
      </c>
      <c r="J3390" s="1" t="s">
        <v>11345</v>
      </c>
      <c r="K3390" s="1">
        <v>4099</v>
      </c>
      <c r="L3390" s="1">
        <v>29</v>
      </c>
      <c r="M3390" s="1" t="s">
        <v>37</v>
      </c>
      <c r="N3390" s="1" t="s">
        <v>267</v>
      </c>
      <c r="O3390" s="1">
        <v>2015</v>
      </c>
      <c r="P3390" s="1">
        <v>5.0999999999999996</v>
      </c>
    </row>
    <row r="3391" spans="1:16" ht="12.75" x14ac:dyDescent="0.2">
      <c r="A3391" s="1" t="s">
        <v>16449</v>
      </c>
      <c r="B3391" s="1" t="s">
        <v>16448</v>
      </c>
      <c r="C3391" s="1">
        <v>43800000</v>
      </c>
      <c r="D3391" s="1">
        <v>7200000</v>
      </c>
      <c r="E3391" s="1">
        <f t="shared" si="105"/>
        <v>36600000</v>
      </c>
      <c r="F3391" s="1">
        <v>120</v>
      </c>
      <c r="G3391" s="1">
        <v>120</v>
      </c>
      <c r="H3391" s="1" t="s">
        <v>50</v>
      </c>
      <c r="I3391" s="1" t="str">
        <f t="shared" si="106"/>
        <v>Action</v>
      </c>
      <c r="J3391" s="1" t="s">
        <v>1092</v>
      </c>
      <c r="K3391" s="1">
        <v>74249</v>
      </c>
      <c r="L3391" s="1">
        <v>276</v>
      </c>
      <c r="M3391" s="1" t="s">
        <v>37</v>
      </c>
      <c r="N3391" s="1" t="s">
        <v>56</v>
      </c>
      <c r="O3391" s="1">
        <v>1971</v>
      </c>
      <c r="P3391" s="1">
        <v>6.7</v>
      </c>
    </row>
    <row r="3392" spans="1:16" ht="12.75" x14ac:dyDescent="0.2">
      <c r="A3392" s="1" t="s">
        <v>16453</v>
      </c>
      <c r="B3392" s="1" t="s">
        <v>4849</v>
      </c>
      <c r="C3392" s="1">
        <v>134821952</v>
      </c>
      <c r="D3392" s="1">
        <v>6000000</v>
      </c>
      <c r="E3392" s="1">
        <f t="shared" si="105"/>
        <v>128821952</v>
      </c>
      <c r="F3392" s="1">
        <v>208</v>
      </c>
      <c r="G3392" s="1">
        <v>175</v>
      </c>
      <c r="H3392" s="1" t="s">
        <v>1934</v>
      </c>
      <c r="I3392" s="1" t="str">
        <f>LEFT(H3392,5)</f>
        <v>Crime</v>
      </c>
      <c r="J3392" s="1" t="s">
        <v>2381</v>
      </c>
      <c r="K3392" s="1">
        <v>1155770</v>
      </c>
      <c r="L3392" s="1">
        <v>2238</v>
      </c>
      <c r="M3392" s="1" t="s">
        <v>37</v>
      </c>
      <c r="N3392" s="1" t="s">
        <v>38</v>
      </c>
      <c r="O3392" s="1">
        <v>1972</v>
      </c>
      <c r="P3392" s="1">
        <v>9.1999999999999993</v>
      </c>
    </row>
    <row r="3393" spans="1:16" ht="12.75" x14ac:dyDescent="0.2">
      <c r="A3393" s="1" t="s">
        <v>16457</v>
      </c>
      <c r="B3393" s="1" t="s">
        <v>5174</v>
      </c>
      <c r="C3393" s="1">
        <v>94900000</v>
      </c>
      <c r="D3393" s="1">
        <v>4000000</v>
      </c>
      <c r="E3393" s="1">
        <f t="shared" si="105"/>
        <v>90900000</v>
      </c>
      <c r="F3393" s="1">
        <v>51</v>
      </c>
      <c r="G3393" s="1">
        <v>95</v>
      </c>
      <c r="H3393" s="1" t="s">
        <v>7836</v>
      </c>
      <c r="I3393" s="1" t="str">
        <f>LEFT(H3393,5)</f>
        <v>Drama</v>
      </c>
      <c r="J3393" s="1" t="s">
        <v>6053</v>
      </c>
      <c r="K3393" s="1">
        <v>35172</v>
      </c>
      <c r="L3393" s="1">
        <v>128</v>
      </c>
      <c r="M3393" s="1" t="s">
        <v>37</v>
      </c>
      <c r="N3393" s="1" t="s">
        <v>38</v>
      </c>
      <c r="O3393" s="1">
        <v>1983</v>
      </c>
      <c r="P3393" s="1">
        <v>6.1</v>
      </c>
    </row>
    <row r="3394" spans="1:16" ht="12.75" x14ac:dyDescent="0.2">
      <c r="A3394" s="1" t="s">
        <v>16461</v>
      </c>
      <c r="B3394" s="1" t="s">
        <v>179</v>
      </c>
      <c r="C3394" s="1">
        <v>32391374</v>
      </c>
      <c r="D3394" s="1">
        <v>7500000</v>
      </c>
      <c r="E3394" s="1">
        <f t="shared" si="105"/>
        <v>24891374</v>
      </c>
      <c r="F3394" s="1">
        <v>331</v>
      </c>
      <c r="G3394" s="1">
        <v>95</v>
      </c>
      <c r="H3394" s="1" t="s">
        <v>1414</v>
      </c>
      <c r="I3394" s="1" t="str">
        <f t="shared" si="106"/>
        <v>Comedy</v>
      </c>
      <c r="J3394" s="1" t="s">
        <v>62</v>
      </c>
      <c r="K3394" s="1">
        <v>376600</v>
      </c>
      <c r="L3394" s="1">
        <v>494</v>
      </c>
      <c r="M3394" s="1" t="s">
        <v>37</v>
      </c>
      <c r="N3394" s="1" t="s">
        <v>38</v>
      </c>
      <c r="O3394" s="1">
        <v>2009</v>
      </c>
      <c r="P3394" s="1">
        <v>7.7</v>
      </c>
    </row>
    <row r="3395" spans="1:16" ht="12.75" x14ac:dyDescent="0.2">
      <c r="A3395" s="1" t="s">
        <v>16465</v>
      </c>
      <c r="B3395" s="1" t="s">
        <v>14294</v>
      </c>
      <c r="C3395" s="1">
        <v>40158000</v>
      </c>
      <c r="D3395" s="1">
        <v>7000000</v>
      </c>
      <c r="E3395" s="1">
        <f t="shared" ref="E3395:E3458" si="107">C3395-D3395</f>
        <v>33158000</v>
      </c>
      <c r="F3395" s="1">
        <v>83</v>
      </c>
      <c r="G3395" s="1">
        <v>121</v>
      </c>
      <c r="H3395" s="1" t="s">
        <v>7836</v>
      </c>
      <c r="I3395" s="1" t="str">
        <f>LEFT(H3395,5)</f>
        <v>Drama</v>
      </c>
      <c r="J3395" s="1" t="s">
        <v>2060</v>
      </c>
      <c r="K3395" s="1">
        <v>63931</v>
      </c>
      <c r="L3395" s="1">
        <v>241</v>
      </c>
      <c r="M3395" s="1" t="s">
        <v>37</v>
      </c>
      <c r="N3395" s="1" t="s">
        <v>178</v>
      </c>
      <c r="O3395" s="1">
        <v>1993</v>
      </c>
      <c r="P3395" s="1">
        <v>7.6</v>
      </c>
    </row>
    <row r="3396" spans="1:16" ht="12.75" x14ac:dyDescent="0.2">
      <c r="A3396" s="1" t="s">
        <v>16469</v>
      </c>
      <c r="B3396" s="1" t="s">
        <v>1525</v>
      </c>
      <c r="C3396" s="1">
        <v>113709992</v>
      </c>
      <c r="D3396" s="1">
        <v>7000000</v>
      </c>
      <c r="E3396" s="1">
        <f t="shared" si="107"/>
        <v>106709992</v>
      </c>
      <c r="F3396" s="1">
        <v>324</v>
      </c>
      <c r="G3396" s="1">
        <v>110</v>
      </c>
      <c r="H3396" s="1" t="s">
        <v>2526</v>
      </c>
      <c r="I3396" s="1" t="str">
        <f t="shared" ref="I3396:I3458" si="108">LEFT(H3396,6)</f>
        <v>Comedy</v>
      </c>
      <c r="J3396" s="1" t="s">
        <v>443</v>
      </c>
      <c r="K3396" s="1">
        <v>108843</v>
      </c>
      <c r="L3396" s="1">
        <v>281</v>
      </c>
      <c r="M3396" s="1" t="s">
        <v>37</v>
      </c>
      <c r="N3396" s="1" t="s">
        <v>38</v>
      </c>
      <c r="O3396" s="1">
        <v>2012</v>
      </c>
      <c r="P3396" s="1">
        <v>6.1</v>
      </c>
    </row>
    <row r="3397" spans="1:16" ht="12.75" x14ac:dyDescent="0.2">
      <c r="A3397" s="1" t="s">
        <v>16473</v>
      </c>
      <c r="B3397" s="1" t="s">
        <v>875</v>
      </c>
      <c r="C3397" s="1">
        <v>32131483</v>
      </c>
      <c r="D3397" s="1">
        <v>11000000</v>
      </c>
      <c r="E3397" s="1">
        <f t="shared" si="107"/>
        <v>21131483</v>
      </c>
      <c r="F3397" s="1">
        <v>140</v>
      </c>
      <c r="G3397" s="1">
        <v>96</v>
      </c>
      <c r="H3397" s="1" t="s">
        <v>3029</v>
      </c>
      <c r="I3397" s="1" t="str">
        <f t="shared" si="108"/>
        <v>Horror</v>
      </c>
      <c r="J3397" s="1" t="s">
        <v>1569</v>
      </c>
      <c r="K3397" s="1">
        <v>25870</v>
      </c>
      <c r="L3397" s="1">
        <v>369</v>
      </c>
      <c r="M3397" s="1" t="s">
        <v>37</v>
      </c>
      <c r="N3397" s="1" t="s">
        <v>38</v>
      </c>
      <c r="O3397" s="1">
        <v>2003</v>
      </c>
      <c r="P3397" s="1">
        <v>4.9000000000000004</v>
      </c>
    </row>
    <row r="3398" spans="1:16" ht="12.75" x14ac:dyDescent="0.2">
      <c r="A3398" s="1" t="s">
        <v>16477</v>
      </c>
      <c r="B3398" s="1" t="s">
        <v>16448</v>
      </c>
      <c r="C3398" s="1">
        <v>35400000</v>
      </c>
      <c r="D3398" s="1">
        <v>7000000</v>
      </c>
      <c r="E3398" s="1">
        <f t="shared" si="107"/>
        <v>28400000</v>
      </c>
      <c r="F3398" s="1">
        <v>136</v>
      </c>
      <c r="G3398" s="1">
        <v>121</v>
      </c>
      <c r="H3398" s="1" t="s">
        <v>50</v>
      </c>
      <c r="I3398" s="1" t="str">
        <f t="shared" si="108"/>
        <v>Action</v>
      </c>
      <c r="J3398" s="1" t="s">
        <v>8386</v>
      </c>
      <c r="K3398" s="1">
        <v>74957</v>
      </c>
      <c r="L3398" s="1">
        <v>251</v>
      </c>
      <c r="M3398" s="1" t="s">
        <v>37</v>
      </c>
      <c r="N3398" s="1" t="s">
        <v>56</v>
      </c>
      <c r="O3398" s="1">
        <v>1973</v>
      </c>
      <c r="P3398" s="1">
        <v>6.8</v>
      </c>
    </row>
    <row r="3399" spans="1:16" ht="12.75" x14ac:dyDescent="0.2">
      <c r="A3399" s="1" t="s">
        <v>16481</v>
      </c>
      <c r="B3399" s="1" t="s">
        <v>4052</v>
      </c>
      <c r="C3399" s="1">
        <v>34099640</v>
      </c>
      <c r="D3399" s="1">
        <v>5000000</v>
      </c>
      <c r="E3399" s="1">
        <f t="shared" si="107"/>
        <v>29099640</v>
      </c>
      <c r="F3399" s="1">
        <v>79</v>
      </c>
      <c r="G3399" s="1">
        <v>95</v>
      </c>
      <c r="H3399" s="1" t="s">
        <v>7962</v>
      </c>
      <c r="I3399" s="1" t="str">
        <f>LEFT(H3399,5)</f>
        <v>Drama</v>
      </c>
      <c r="J3399" s="1" t="s">
        <v>1331</v>
      </c>
      <c r="K3399" s="1">
        <v>16651</v>
      </c>
      <c r="L3399" s="1">
        <v>149</v>
      </c>
      <c r="M3399" s="1" t="s">
        <v>37</v>
      </c>
      <c r="N3399" s="1" t="s">
        <v>38</v>
      </c>
      <c r="O3399" s="1">
        <v>2000</v>
      </c>
      <c r="P3399" s="1">
        <v>7</v>
      </c>
    </row>
    <row r="3400" spans="1:16" ht="12.75" x14ac:dyDescent="0.2">
      <c r="A3400" s="1" t="s">
        <v>16487</v>
      </c>
      <c r="B3400" s="1" t="s">
        <v>16485</v>
      </c>
      <c r="C3400" s="1">
        <v>31973840</v>
      </c>
      <c r="E3400" s="1">
        <f t="shared" si="107"/>
        <v>31973840</v>
      </c>
      <c r="F3400" s="1">
        <v>160</v>
      </c>
      <c r="G3400" s="1">
        <v>112</v>
      </c>
      <c r="H3400" s="1" t="s">
        <v>1414</v>
      </c>
      <c r="I3400" s="1" t="str">
        <f t="shared" si="108"/>
        <v>Comedy</v>
      </c>
      <c r="J3400" s="1" t="s">
        <v>314</v>
      </c>
      <c r="K3400" s="1">
        <v>127760</v>
      </c>
      <c r="L3400" s="1">
        <v>168</v>
      </c>
      <c r="M3400" s="1" t="s">
        <v>37</v>
      </c>
      <c r="N3400" s="1" t="s">
        <v>766</v>
      </c>
      <c r="O3400" s="1">
        <v>2008</v>
      </c>
      <c r="P3400" s="1">
        <v>7.2</v>
      </c>
    </row>
    <row r="3401" spans="1:16" ht="12.75" x14ac:dyDescent="0.2">
      <c r="A3401" s="1" t="s">
        <v>16491</v>
      </c>
      <c r="B3401" s="1" t="s">
        <v>14944</v>
      </c>
      <c r="C3401" s="1">
        <v>37295394</v>
      </c>
      <c r="D3401" s="1">
        <v>6600000</v>
      </c>
      <c r="E3401" s="1">
        <f t="shared" si="107"/>
        <v>30695394</v>
      </c>
      <c r="F3401" s="1">
        <v>52</v>
      </c>
      <c r="G3401" s="1">
        <v>112</v>
      </c>
      <c r="H3401" s="1" t="s">
        <v>2526</v>
      </c>
      <c r="I3401" s="1" t="str">
        <f t="shared" si="108"/>
        <v>Comedy</v>
      </c>
      <c r="J3401" s="1" t="s">
        <v>4177</v>
      </c>
      <c r="K3401" s="1">
        <v>7973</v>
      </c>
      <c r="L3401" s="1">
        <v>59</v>
      </c>
      <c r="M3401" s="1" t="s">
        <v>37</v>
      </c>
      <c r="N3401" s="1" t="s">
        <v>38</v>
      </c>
      <c r="O3401" s="1">
        <v>2011</v>
      </c>
      <c r="P3401" s="1">
        <v>5.7</v>
      </c>
    </row>
    <row r="3402" spans="1:16" ht="12.75" x14ac:dyDescent="0.2">
      <c r="A3402" s="1" t="s">
        <v>365</v>
      </c>
      <c r="B3402" s="1" t="s">
        <v>363</v>
      </c>
      <c r="C3402" s="1">
        <v>144812796</v>
      </c>
      <c r="D3402" s="1">
        <v>105000000</v>
      </c>
      <c r="E3402" s="1">
        <f t="shared" si="107"/>
        <v>39812796</v>
      </c>
      <c r="F3402" s="1">
        <v>490</v>
      </c>
      <c r="G3402" s="1">
        <v>143</v>
      </c>
      <c r="H3402" s="1" t="s">
        <v>213</v>
      </c>
      <c r="I3402" s="1" t="str">
        <f>LEFT(H3402,5)</f>
        <v>Drama</v>
      </c>
      <c r="J3402" s="1" t="s">
        <v>214</v>
      </c>
      <c r="K3402" s="1">
        <v>362933</v>
      </c>
      <c r="L3402" s="1">
        <v>753</v>
      </c>
      <c r="M3402" s="1" t="s">
        <v>37</v>
      </c>
      <c r="N3402" s="1" t="s">
        <v>369</v>
      </c>
      <c r="O3402" s="1">
        <v>2013</v>
      </c>
      <c r="P3402" s="1">
        <v>7.3</v>
      </c>
    </row>
    <row r="3403" spans="1:16" ht="12.75" x14ac:dyDescent="0.2">
      <c r="A3403" s="1" t="s">
        <v>16494</v>
      </c>
      <c r="B3403" s="1" t="s">
        <v>3400</v>
      </c>
      <c r="C3403" s="1">
        <v>31501218</v>
      </c>
      <c r="D3403" s="1">
        <v>7500000</v>
      </c>
      <c r="E3403" s="1">
        <f t="shared" si="107"/>
        <v>24001218</v>
      </c>
      <c r="F3403" s="1">
        <v>351</v>
      </c>
      <c r="G3403" s="1">
        <v>93</v>
      </c>
      <c r="H3403" s="1" t="s">
        <v>5939</v>
      </c>
      <c r="I3403" s="1" t="str">
        <f>LEFT(H3403,9)</f>
        <v>Biography</v>
      </c>
      <c r="J3403" s="1" t="s">
        <v>96</v>
      </c>
      <c r="K3403" s="1">
        <v>84070</v>
      </c>
      <c r="L3403" s="1">
        <v>526</v>
      </c>
      <c r="M3403" s="1" t="s">
        <v>37</v>
      </c>
      <c r="N3403" s="1" t="s">
        <v>38</v>
      </c>
      <c r="O3403" s="1">
        <v>2005</v>
      </c>
      <c r="P3403" s="1">
        <v>7.5</v>
      </c>
    </row>
    <row r="3404" spans="1:16" ht="12.75" x14ac:dyDescent="0.2">
      <c r="A3404" s="1" t="s">
        <v>16498</v>
      </c>
      <c r="B3404" s="1" t="s">
        <v>5120</v>
      </c>
      <c r="C3404" s="1">
        <v>28747570</v>
      </c>
      <c r="D3404" s="1">
        <v>7000000</v>
      </c>
      <c r="E3404" s="1">
        <f t="shared" si="107"/>
        <v>21747570</v>
      </c>
      <c r="F3404" s="1">
        <v>271</v>
      </c>
      <c r="G3404" s="1">
        <v>110</v>
      </c>
      <c r="H3404" s="1" t="s">
        <v>1725</v>
      </c>
      <c r="I3404" s="1" t="str">
        <f>LEFT(H3404,9)</f>
        <v>Biography</v>
      </c>
      <c r="J3404" s="1" t="s">
        <v>696</v>
      </c>
      <c r="K3404" s="1">
        <v>100571</v>
      </c>
      <c r="L3404" s="1">
        <v>416</v>
      </c>
      <c r="M3404" s="1" t="s">
        <v>37</v>
      </c>
      <c r="N3404" s="1" t="s">
        <v>267</v>
      </c>
      <c r="O3404" s="1">
        <v>2005</v>
      </c>
      <c r="P3404" s="1">
        <v>7.4</v>
      </c>
    </row>
    <row r="3405" spans="1:16" ht="12.75" x14ac:dyDescent="0.2">
      <c r="A3405" s="1" t="s">
        <v>16502</v>
      </c>
      <c r="B3405" s="1" t="s">
        <v>4902</v>
      </c>
      <c r="C3405" s="1">
        <v>25625110</v>
      </c>
      <c r="D3405" s="1">
        <v>7000000</v>
      </c>
      <c r="E3405" s="1">
        <f t="shared" si="107"/>
        <v>18625110</v>
      </c>
      <c r="F3405" s="1">
        <v>93</v>
      </c>
      <c r="G3405" s="1">
        <v>104</v>
      </c>
      <c r="H3405" s="1" t="s">
        <v>333</v>
      </c>
      <c r="I3405" s="1" t="str">
        <f t="shared" si="108"/>
        <v>Action</v>
      </c>
      <c r="J3405" s="1" t="s">
        <v>1763</v>
      </c>
      <c r="K3405" s="1">
        <v>138707</v>
      </c>
      <c r="L3405" s="1">
        <v>202</v>
      </c>
      <c r="M3405" s="1" t="s">
        <v>37</v>
      </c>
      <c r="N3405" s="1" t="s">
        <v>38</v>
      </c>
      <c r="O3405" s="1">
        <v>1995</v>
      </c>
      <c r="P3405" s="1">
        <v>7.2</v>
      </c>
    </row>
    <row r="3406" spans="1:16" ht="12.75" x14ac:dyDescent="0.2">
      <c r="A3406" s="1" t="s">
        <v>13870</v>
      </c>
      <c r="B3406" s="1" t="s">
        <v>9429</v>
      </c>
      <c r="C3406" s="1">
        <v>403932</v>
      </c>
      <c r="D3406" s="1">
        <v>20000000</v>
      </c>
      <c r="E3406" s="1">
        <f t="shared" si="107"/>
        <v>-19596068</v>
      </c>
      <c r="F3406" s="1">
        <v>71</v>
      </c>
      <c r="G3406" s="1">
        <v>115</v>
      </c>
      <c r="H3406" s="1" t="s">
        <v>4041</v>
      </c>
      <c r="I3406" s="1" t="str">
        <f>LEFT(H3406,5)</f>
        <v>Drama</v>
      </c>
      <c r="J3406" s="1" t="s">
        <v>1971</v>
      </c>
      <c r="K3406" s="1">
        <v>5254</v>
      </c>
      <c r="L3406" s="1">
        <v>92</v>
      </c>
      <c r="M3406" s="1" t="s">
        <v>37</v>
      </c>
      <c r="N3406" s="1" t="s">
        <v>56</v>
      </c>
      <c r="O3406" s="1">
        <v>2000</v>
      </c>
      <c r="P3406" s="1">
        <v>6.5</v>
      </c>
    </row>
    <row r="3407" spans="1:16" ht="12.75" x14ac:dyDescent="0.2">
      <c r="A3407" s="1" t="s">
        <v>16509</v>
      </c>
      <c r="B3407" s="1" t="s">
        <v>16508</v>
      </c>
      <c r="C3407" s="1">
        <v>25000000</v>
      </c>
      <c r="D3407" s="1">
        <v>9000000</v>
      </c>
      <c r="E3407" s="1">
        <f t="shared" si="107"/>
        <v>16000000</v>
      </c>
      <c r="F3407" s="1">
        <v>112</v>
      </c>
      <c r="G3407" s="1">
        <v>119</v>
      </c>
      <c r="H3407" s="1" t="s">
        <v>72</v>
      </c>
      <c r="I3407" s="1" t="str">
        <f t="shared" si="108"/>
        <v>Action</v>
      </c>
      <c r="J3407" s="1" t="s">
        <v>12519</v>
      </c>
      <c r="K3407" s="1">
        <v>39847</v>
      </c>
      <c r="L3407" s="1">
        <v>242</v>
      </c>
      <c r="M3407" s="1" t="s">
        <v>37</v>
      </c>
      <c r="N3407" s="1" t="s">
        <v>38</v>
      </c>
      <c r="O3407" s="1">
        <v>1976</v>
      </c>
      <c r="P3407" s="1">
        <v>6.8</v>
      </c>
    </row>
    <row r="3408" spans="1:16" ht="12.75" x14ac:dyDescent="0.2">
      <c r="A3408" s="1" t="s">
        <v>16513</v>
      </c>
      <c r="B3408" s="1" t="s">
        <v>16448</v>
      </c>
      <c r="C3408" s="1">
        <v>21000000</v>
      </c>
      <c r="D3408" s="1">
        <v>13000000</v>
      </c>
      <c r="E3408" s="1">
        <f t="shared" si="107"/>
        <v>8000000</v>
      </c>
      <c r="F3408" s="1">
        <v>118</v>
      </c>
      <c r="G3408" s="1">
        <v>125</v>
      </c>
      <c r="H3408" s="1" t="s">
        <v>50</v>
      </c>
      <c r="I3408" s="1" t="str">
        <f t="shared" si="108"/>
        <v>Action</v>
      </c>
      <c r="J3408" s="1" t="s">
        <v>200</v>
      </c>
      <c r="K3408" s="1">
        <v>73950</v>
      </c>
      <c r="L3408" s="1">
        <v>258</v>
      </c>
      <c r="M3408" s="1" t="s">
        <v>37</v>
      </c>
      <c r="N3408" s="1" t="s">
        <v>56</v>
      </c>
      <c r="O3408" s="1">
        <v>1974</v>
      </c>
      <c r="P3408" s="1">
        <v>6.8</v>
      </c>
    </row>
    <row r="3409" spans="1:16" ht="12.75" x14ac:dyDescent="0.2">
      <c r="A3409" s="1" t="s">
        <v>16516</v>
      </c>
      <c r="B3409" s="1" t="s">
        <v>9939</v>
      </c>
      <c r="C3409" s="1">
        <v>20257000</v>
      </c>
      <c r="D3409" s="1">
        <v>7000000</v>
      </c>
      <c r="E3409" s="1">
        <f t="shared" si="107"/>
        <v>13257000</v>
      </c>
      <c r="F3409" s="1">
        <v>35</v>
      </c>
      <c r="G3409" s="1">
        <v>96</v>
      </c>
      <c r="H3409" s="1" t="s">
        <v>421</v>
      </c>
      <c r="I3409" s="1" t="str">
        <f t="shared" si="108"/>
        <v>Action</v>
      </c>
      <c r="J3409" s="1" t="s">
        <v>5082</v>
      </c>
      <c r="K3409" s="1">
        <v>7569</v>
      </c>
      <c r="L3409" s="1">
        <v>65</v>
      </c>
      <c r="M3409" s="1" t="s">
        <v>37</v>
      </c>
      <c r="N3409" s="1" t="s">
        <v>38</v>
      </c>
      <c r="O3409" s="1">
        <v>1988</v>
      </c>
      <c r="P3409" s="1">
        <v>5.2</v>
      </c>
    </row>
    <row r="3410" spans="1:16" ht="12.75" x14ac:dyDescent="0.2">
      <c r="A3410" s="1" t="s">
        <v>16521</v>
      </c>
      <c r="B3410" s="1" t="s">
        <v>7874</v>
      </c>
      <c r="C3410" s="1">
        <v>26005908</v>
      </c>
      <c r="D3410" s="1">
        <v>3500000</v>
      </c>
      <c r="E3410" s="1">
        <f t="shared" si="107"/>
        <v>22505908</v>
      </c>
      <c r="F3410" s="1">
        <v>342</v>
      </c>
      <c r="G3410" s="1">
        <v>100</v>
      </c>
      <c r="H3410" s="1" t="s">
        <v>8569</v>
      </c>
      <c r="I3410" s="1" t="str">
        <f>LEFT(H3410,9)</f>
        <v>Adventure</v>
      </c>
      <c r="J3410" s="1" t="s">
        <v>16520</v>
      </c>
      <c r="K3410" s="1">
        <v>154938</v>
      </c>
      <c r="L3410" s="1">
        <v>1100</v>
      </c>
      <c r="M3410" s="1" t="s">
        <v>37</v>
      </c>
      <c r="N3410" s="1" t="s">
        <v>56</v>
      </c>
      <c r="O3410" s="1">
        <v>2005</v>
      </c>
      <c r="P3410" s="1">
        <v>7.2</v>
      </c>
    </row>
    <row r="3411" spans="1:16" ht="12.75" x14ac:dyDescent="0.2">
      <c r="A3411" s="1" t="s">
        <v>16527</v>
      </c>
      <c r="B3411" s="1" t="s">
        <v>16525</v>
      </c>
      <c r="C3411" s="1">
        <v>18642318</v>
      </c>
      <c r="E3411" s="1">
        <f t="shared" si="107"/>
        <v>18642318</v>
      </c>
      <c r="F3411" s="1">
        <v>14</v>
      </c>
      <c r="G3411" s="1">
        <v>46</v>
      </c>
      <c r="H3411" s="1" t="s">
        <v>16526</v>
      </c>
      <c r="I3411" s="1" t="str">
        <f>LEFT(H3411,11)</f>
        <v>Documentary</v>
      </c>
      <c r="J3411" s="1" t="s">
        <v>546</v>
      </c>
      <c r="K3411" s="1">
        <v>1723</v>
      </c>
      <c r="L3411" s="1">
        <v>13</v>
      </c>
      <c r="M3411" s="1" t="s">
        <v>37</v>
      </c>
      <c r="N3411" s="1" t="s">
        <v>38</v>
      </c>
      <c r="O3411" s="1">
        <v>2000</v>
      </c>
      <c r="P3411" s="1">
        <v>7.5</v>
      </c>
    </row>
    <row r="3412" spans="1:16" ht="12.75" x14ac:dyDescent="0.2">
      <c r="A3412" s="1" t="s">
        <v>16533</v>
      </c>
      <c r="B3412" s="1" t="s">
        <v>16531</v>
      </c>
      <c r="C3412" s="1">
        <v>15818967</v>
      </c>
      <c r="D3412" s="1">
        <v>7000000</v>
      </c>
      <c r="E3412" s="1">
        <f t="shared" si="107"/>
        <v>8818967</v>
      </c>
      <c r="F3412" s="1">
        <v>137</v>
      </c>
      <c r="G3412" s="1">
        <v>89</v>
      </c>
      <c r="H3412" s="1" t="s">
        <v>5102</v>
      </c>
      <c r="I3412" s="1" t="str">
        <f t="shared" si="108"/>
        <v>Horror</v>
      </c>
      <c r="J3412" s="1" t="s">
        <v>8225</v>
      </c>
      <c r="K3412" s="1">
        <v>13913</v>
      </c>
      <c r="L3412" s="1">
        <v>120</v>
      </c>
      <c r="M3412" s="1" t="s">
        <v>37</v>
      </c>
      <c r="N3412" s="1" t="s">
        <v>38</v>
      </c>
      <c r="O3412" s="1">
        <v>2014</v>
      </c>
      <c r="P3412" s="1">
        <v>4</v>
      </c>
    </row>
    <row r="3413" spans="1:16" ht="12.75" x14ac:dyDescent="0.2">
      <c r="A3413" s="1" t="s">
        <v>16538</v>
      </c>
      <c r="B3413" s="1" t="s">
        <v>4165</v>
      </c>
      <c r="C3413" s="1">
        <v>14891000</v>
      </c>
      <c r="D3413" s="1">
        <v>7000000</v>
      </c>
      <c r="E3413" s="1">
        <f t="shared" si="107"/>
        <v>7891000</v>
      </c>
      <c r="F3413" s="1">
        <v>50</v>
      </c>
      <c r="G3413" s="1">
        <v>92</v>
      </c>
      <c r="H3413" s="1" t="s">
        <v>1670</v>
      </c>
      <c r="I3413" s="1" t="str">
        <f t="shared" si="108"/>
        <v>Comedy</v>
      </c>
      <c r="J3413" s="1" t="s">
        <v>3708</v>
      </c>
      <c r="K3413" s="1">
        <v>15088</v>
      </c>
      <c r="L3413" s="1">
        <v>105</v>
      </c>
      <c r="M3413" s="1" t="s">
        <v>37</v>
      </c>
      <c r="N3413" s="1" t="s">
        <v>38</v>
      </c>
      <c r="O3413" s="1">
        <v>1996</v>
      </c>
      <c r="P3413" s="1">
        <v>6.8</v>
      </c>
    </row>
    <row r="3414" spans="1:16" ht="12.75" x14ac:dyDescent="0.2">
      <c r="A3414" s="1" t="s">
        <v>16543</v>
      </c>
      <c r="B3414" s="1" t="s">
        <v>12821</v>
      </c>
      <c r="C3414" s="1">
        <v>16901126</v>
      </c>
      <c r="D3414" s="1">
        <v>7000000</v>
      </c>
      <c r="E3414" s="1">
        <f t="shared" si="107"/>
        <v>9901126</v>
      </c>
      <c r="F3414" s="1">
        <v>261</v>
      </c>
      <c r="G3414" s="1">
        <v>109</v>
      </c>
      <c r="H3414" s="1" t="s">
        <v>16542</v>
      </c>
      <c r="I3414" s="1" t="str">
        <f>LEFT(H3414,5)</f>
        <v>Crime</v>
      </c>
      <c r="J3414" s="1" t="s">
        <v>14065</v>
      </c>
      <c r="K3414" s="1">
        <v>76267</v>
      </c>
      <c r="L3414" s="1">
        <v>687</v>
      </c>
      <c r="M3414" s="1" t="s">
        <v>37</v>
      </c>
      <c r="N3414" s="1" t="s">
        <v>38</v>
      </c>
      <c r="O3414" s="1">
        <v>2005</v>
      </c>
      <c r="P3414" s="1">
        <v>6.9</v>
      </c>
    </row>
    <row r="3415" spans="1:16" ht="12.75" x14ac:dyDescent="0.2">
      <c r="A3415" s="1" t="s">
        <v>16550</v>
      </c>
      <c r="B3415" s="1" t="s">
        <v>13453</v>
      </c>
      <c r="C3415" s="1">
        <v>17474107</v>
      </c>
      <c r="D3415" s="1">
        <v>7000000</v>
      </c>
      <c r="E3415" s="1">
        <f t="shared" si="107"/>
        <v>10474107</v>
      </c>
      <c r="F3415" s="1">
        <v>180</v>
      </c>
      <c r="G3415" s="1">
        <v>103</v>
      </c>
      <c r="H3415" s="1" t="s">
        <v>9192</v>
      </c>
      <c r="I3415" s="1" t="str">
        <f t="shared" si="108"/>
        <v>Comedy</v>
      </c>
      <c r="J3415" s="1" t="s">
        <v>4907</v>
      </c>
      <c r="K3415" s="1">
        <v>56605</v>
      </c>
      <c r="L3415" s="1">
        <v>89</v>
      </c>
      <c r="M3415" s="1" t="s">
        <v>37</v>
      </c>
      <c r="N3415" s="1" t="s">
        <v>38</v>
      </c>
      <c r="O3415" s="1">
        <v>2015</v>
      </c>
      <c r="P3415" s="1">
        <v>7.3</v>
      </c>
    </row>
    <row r="3416" spans="1:16" ht="12.75" x14ac:dyDescent="0.2">
      <c r="A3416" s="1" t="s">
        <v>16553</v>
      </c>
      <c r="B3416" s="1" t="s">
        <v>7483</v>
      </c>
      <c r="C3416" s="1">
        <v>14003141</v>
      </c>
      <c r="D3416" s="1">
        <v>7000000</v>
      </c>
      <c r="E3416" s="1">
        <f t="shared" si="107"/>
        <v>7003141</v>
      </c>
      <c r="F3416" s="1">
        <v>28</v>
      </c>
      <c r="G3416" s="1">
        <v>95</v>
      </c>
      <c r="H3416" s="1" t="s">
        <v>2124</v>
      </c>
      <c r="I3416" s="1" t="str">
        <f>LEFT(H3416,5)</f>
        <v>Crime</v>
      </c>
      <c r="J3416" s="1" t="s">
        <v>2118</v>
      </c>
      <c r="K3416" s="1">
        <v>4598</v>
      </c>
      <c r="L3416" s="1">
        <v>29</v>
      </c>
      <c r="M3416" s="1" t="s">
        <v>37</v>
      </c>
      <c r="N3416" s="1" t="s">
        <v>38</v>
      </c>
      <c r="O3416" s="1">
        <v>1999</v>
      </c>
      <c r="P3416" s="1">
        <v>6.1</v>
      </c>
    </row>
    <row r="3417" spans="1:16" ht="12.75" x14ac:dyDescent="0.2">
      <c r="A3417" s="1" t="s">
        <v>241</v>
      </c>
      <c r="B3417" s="1" t="s">
        <v>48</v>
      </c>
      <c r="C3417" s="1">
        <v>304360277</v>
      </c>
      <c r="D3417" s="1">
        <v>200000000</v>
      </c>
      <c r="E3417" s="1">
        <f t="shared" si="107"/>
        <v>104360277</v>
      </c>
      <c r="F3417" s="1">
        <v>750</v>
      </c>
      <c r="G3417" s="1">
        <v>143</v>
      </c>
      <c r="H3417" s="1" t="s">
        <v>50</v>
      </c>
      <c r="I3417" s="1" t="str">
        <f t="shared" si="108"/>
        <v>Action</v>
      </c>
      <c r="J3417" s="1" t="s">
        <v>240</v>
      </c>
      <c r="K3417" s="1">
        <v>522048</v>
      </c>
      <c r="L3417" s="1">
        <v>1498</v>
      </c>
      <c r="M3417" s="1" t="s">
        <v>37</v>
      </c>
      <c r="N3417" s="1" t="s">
        <v>56</v>
      </c>
      <c r="O3417" s="1">
        <v>2012</v>
      </c>
      <c r="P3417" s="1">
        <v>7.8</v>
      </c>
    </row>
    <row r="3418" spans="1:16" ht="12.75" x14ac:dyDescent="0.2">
      <c r="A3418" s="1" t="s">
        <v>16557</v>
      </c>
      <c r="B3418" s="1" t="s">
        <v>12821</v>
      </c>
      <c r="C3418" s="1">
        <v>12583510</v>
      </c>
      <c r="D3418" s="1">
        <v>7000000</v>
      </c>
      <c r="E3418" s="1">
        <f t="shared" si="107"/>
        <v>5583510</v>
      </c>
      <c r="F3418" s="1">
        <v>202</v>
      </c>
      <c r="G3418" s="1">
        <v>105</v>
      </c>
      <c r="H3418" s="1" t="s">
        <v>6402</v>
      </c>
      <c r="I3418" s="1" t="str">
        <f t="shared" si="108"/>
        <v>Horror</v>
      </c>
      <c r="J3418" s="1" t="s">
        <v>14065</v>
      </c>
      <c r="K3418" s="1">
        <v>60709</v>
      </c>
      <c r="L3418" s="1">
        <v>922</v>
      </c>
      <c r="M3418" s="1" t="s">
        <v>37</v>
      </c>
      <c r="N3418" s="1" t="s">
        <v>38</v>
      </c>
      <c r="O3418" s="1">
        <v>2003</v>
      </c>
      <c r="P3418" s="1">
        <v>6</v>
      </c>
    </row>
    <row r="3419" spans="1:16" ht="12.75" x14ac:dyDescent="0.2">
      <c r="A3419" s="1" t="s">
        <v>16564</v>
      </c>
      <c r="B3419" s="1" t="s">
        <v>16561</v>
      </c>
      <c r="D3419" s="1">
        <v>350000</v>
      </c>
      <c r="E3419" s="1">
        <f t="shared" si="107"/>
        <v>-350000</v>
      </c>
      <c r="F3419" s="1">
        <v>8</v>
      </c>
      <c r="G3419" s="1">
        <v>79</v>
      </c>
      <c r="H3419" s="1" t="s">
        <v>6402</v>
      </c>
      <c r="I3419" s="1" t="str">
        <f t="shared" si="108"/>
        <v>Horror</v>
      </c>
      <c r="J3419" s="1" t="s">
        <v>16563</v>
      </c>
      <c r="K3419" s="1">
        <v>440</v>
      </c>
      <c r="L3419" s="1">
        <v>21</v>
      </c>
      <c r="M3419" s="1" t="s">
        <v>37</v>
      </c>
      <c r="N3419" s="1" t="s">
        <v>38</v>
      </c>
      <c r="O3419" s="1">
        <v>1978</v>
      </c>
      <c r="P3419" s="1">
        <v>4.0999999999999996</v>
      </c>
    </row>
    <row r="3420" spans="1:16" ht="12.75" x14ac:dyDescent="0.2">
      <c r="A3420" s="1" t="s">
        <v>16569</v>
      </c>
      <c r="B3420" s="1" t="s">
        <v>7112</v>
      </c>
      <c r="C3420" s="1">
        <v>9190525</v>
      </c>
      <c r="D3420" s="1">
        <v>7000000</v>
      </c>
      <c r="E3420" s="1">
        <f t="shared" si="107"/>
        <v>2190525</v>
      </c>
      <c r="F3420" s="1">
        <v>341</v>
      </c>
      <c r="G3420" s="1">
        <v>106</v>
      </c>
      <c r="H3420" s="1" t="s">
        <v>2526</v>
      </c>
      <c r="I3420" s="1" t="str">
        <f t="shared" si="108"/>
        <v>Comedy</v>
      </c>
      <c r="J3420" s="1" t="s">
        <v>163</v>
      </c>
      <c r="K3420" s="1">
        <v>102125</v>
      </c>
      <c r="L3420" s="1">
        <v>324</v>
      </c>
      <c r="M3420" s="1" t="s">
        <v>37</v>
      </c>
      <c r="N3420" s="1" t="s">
        <v>38</v>
      </c>
      <c r="O3420" s="1">
        <v>2009</v>
      </c>
      <c r="P3420" s="1">
        <v>7</v>
      </c>
    </row>
    <row r="3421" spans="1:16" ht="12.75" x14ac:dyDescent="0.2">
      <c r="A3421" s="1" t="s">
        <v>16574</v>
      </c>
      <c r="B3421" s="1" t="s">
        <v>16573</v>
      </c>
      <c r="C3421" s="1">
        <v>9176553</v>
      </c>
      <c r="D3421" s="1">
        <v>7500000</v>
      </c>
      <c r="E3421" s="1">
        <f t="shared" si="107"/>
        <v>1676553</v>
      </c>
      <c r="F3421" s="1">
        <v>160</v>
      </c>
      <c r="G3421" s="1">
        <v>100</v>
      </c>
      <c r="H3421" s="1" t="s">
        <v>8059</v>
      </c>
      <c r="I3421" s="1" t="str">
        <f>LEFT(H3421,5)</f>
        <v>Drama</v>
      </c>
      <c r="J3421" s="1" t="s">
        <v>546</v>
      </c>
      <c r="K3421" s="1">
        <v>19147</v>
      </c>
      <c r="L3421" s="1">
        <v>97</v>
      </c>
      <c r="M3421" s="1" t="s">
        <v>37</v>
      </c>
      <c r="N3421" s="1" t="s">
        <v>38</v>
      </c>
      <c r="O3421" s="1">
        <v>2009</v>
      </c>
      <c r="P3421" s="1">
        <v>7.1</v>
      </c>
    </row>
    <row r="3422" spans="1:16" ht="12.75" x14ac:dyDescent="0.2">
      <c r="A3422" s="1" t="s">
        <v>16577</v>
      </c>
      <c r="B3422" s="1" t="s">
        <v>7063</v>
      </c>
      <c r="C3422" s="1">
        <v>9094451</v>
      </c>
      <c r="D3422" s="1">
        <v>7000000</v>
      </c>
      <c r="E3422" s="1">
        <f t="shared" si="107"/>
        <v>2094451</v>
      </c>
      <c r="F3422" s="1">
        <v>31</v>
      </c>
      <c r="G3422" s="1">
        <v>103</v>
      </c>
      <c r="H3422" s="1" t="s">
        <v>8944</v>
      </c>
      <c r="I3422" s="1" t="str">
        <f t="shared" si="108"/>
        <v>Action</v>
      </c>
      <c r="J3422" s="1" t="s">
        <v>6215</v>
      </c>
      <c r="K3422" s="1">
        <v>11668</v>
      </c>
      <c r="L3422" s="1">
        <v>79</v>
      </c>
      <c r="M3422" s="1" t="s">
        <v>37</v>
      </c>
      <c r="N3422" s="1" t="s">
        <v>38</v>
      </c>
      <c r="O3422" s="1">
        <v>1989</v>
      </c>
      <c r="P3422" s="1">
        <v>6.2</v>
      </c>
    </row>
    <row r="3423" spans="1:16" ht="12.75" x14ac:dyDescent="0.2">
      <c r="A3423" s="1" t="s">
        <v>16580</v>
      </c>
      <c r="B3423" s="1" t="s">
        <v>12875</v>
      </c>
      <c r="C3423" s="1">
        <v>14612840</v>
      </c>
      <c r="D3423" s="1">
        <v>7000000</v>
      </c>
      <c r="E3423" s="1">
        <f t="shared" si="107"/>
        <v>7612840</v>
      </c>
      <c r="F3423" s="1">
        <v>71</v>
      </c>
      <c r="G3423" s="1">
        <v>116</v>
      </c>
      <c r="H3423" s="1" t="s">
        <v>6198</v>
      </c>
      <c r="I3423" s="1" t="str">
        <f>LEFT(H3423,5)</f>
        <v>Drama</v>
      </c>
      <c r="J3423" s="1" t="s">
        <v>3489</v>
      </c>
      <c r="K3423" s="1">
        <v>11191</v>
      </c>
      <c r="L3423" s="1">
        <v>37</v>
      </c>
      <c r="M3423" s="1" t="s">
        <v>37</v>
      </c>
      <c r="N3423" s="1" t="s">
        <v>38</v>
      </c>
      <c r="O3423" s="1">
        <v>2014</v>
      </c>
      <c r="P3423" s="1">
        <v>6.9</v>
      </c>
    </row>
    <row r="3424" spans="1:16" ht="12.75" x14ac:dyDescent="0.2">
      <c r="A3424" s="1" t="s">
        <v>16586</v>
      </c>
      <c r="B3424" s="1" t="s">
        <v>16584</v>
      </c>
      <c r="C3424" s="1">
        <v>9166863</v>
      </c>
      <c r="D3424" s="1">
        <v>7000000</v>
      </c>
      <c r="E3424" s="1">
        <f t="shared" si="107"/>
        <v>2166863</v>
      </c>
      <c r="F3424" s="1">
        <v>281</v>
      </c>
      <c r="G3424" s="1">
        <v>99</v>
      </c>
      <c r="H3424" s="1" t="s">
        <v>213</v>
      </c>
      <c r="I3424" s="1" t="str">
        <f>LEFT(H3424,5)</f>
        <v>Drama</v>
      </c>
      <c r="J3424" s="1" t="s">
        <v>435</v>
      </c>
      <c r="K3424" s="1">
        <v>83182</v>
      </c>
      <c r="L3424" s="1">
        <v>247</v>
      </c>
      <c r="M3424" s="1" t="s">
        <v>37</v>
      </c>
      <c r="N3424" s="1" t="s">
        <v>38</v>
      </c>
      <c r="O3424" s="1">
        <v>2009</v>
      </c>
      <c r="P3424" s="1">
        <v>7.6</v>
      </c>
    </row>
    <row r="3425" spans="1:16" ht="12.75" x14ac:dyDescent="0.2">
      <c r="A3425" s="1" t="s">
        <v>16590</v>
      </c>
      <c r="B3425" s="1" t="s">
        <v>486</v>
      </c>
      <c r="C3425" s="1">
        <v>8373585</v>
      </c>
      <c r="D3425" s="1">
        <v>7000000</v>
      </c>
      <c r="E3425" s="1">
        <f t="shared" si="107"/>
        <v>1373585</v>
      </c>
      <c r="F3425" s="1">
        <v>114</v>
      </c>
      <c r="G3425" s="1">
        <v>164</v>
      </c>
      <c r="H3425" s="1" t="s">
        <v>3408</v>
      </c>
      <c r="I3425" s="1" t="str">
        <f t="shared" si="108"/>
        <v>Drama</v>
      </c>
      <c r="J3425" s="1" t="s">
        <v>7173</v>
      </c>
      <c r="K3425" s="1">
        <v>39680</v>
      </c>
      <c r="L3425" s="1">
        <v>308</v>
      </c>
      <c r="M3425" s="1" t="s">
        <v>37</v>
      </c>
      <c r="N3425" s="1" t="s">
        <v>38</v>
      </c>
      <c r="O3425" s="1">
        <v>1988</v>
      </c>
      <c r="P3425" s="1">
        <v>7.6</v>
      </c>
    </row>
    <row r="3426" spans="1:16" ht="12.75" x14ac:dyDescent="0.2">
      <c r="A3426" s="1" t="s">
        <v>16595</v>
      </c>
      <c r="B3426" s="1" t="s">
        <v>16200</v>
      </c>
      <c r="C3426" s="1">
        <v>7292175</v>
      </c>
      <c r="D3426" s="1">
        <v>7000000</v>
      </c>
      <c r="E3426" s="1">
        <f t="shared" si="107"/>
        <v>292175</v>
      </c>
      <c r="F3426" s="1">
        <v>72</v>
      </c>
      <c r="G3426" s="1">
        <v>96</v>
      </c>
      <c r="H3426" s="1" t="s">
        <v>1414</v>
      </c>
      <c r="I3426" s="1" t="str">
        <f t="shared" si="108"/>
        <v>Comedy</v>
      </c>
      <c r="J3426" s="1" t="s">
        <v>16594</v>
      </c>
      <c r="K3426" s="1">
        <v>7736</v>
      </c>
      <c r="L3426" s="1">
        <v>100</v>
      </c>
      <c r="M3426" s="1" t="s">
        <v>37</v>
      </c>
      <c r="N3426" s="1" t="s">
        <v>38</v>
      </c>
      <c r="O3426" s="1">
        <v>1999</v>
      </c>
      <c r="P3426" s="1">
        <v>6.4</v>
      </c>
    </row>
    <row r="3427" spans="1:16" ht="12.75" x14ac:dyDescent="0.2">
      <c r="A3427" s="1" t="s">
        <v>16598</v>
      </c>
      <c r="B3427" s="1" t="s">
        <v>15465</v>
      </c>
      <c r="C3427" s="1">
        <v>6601079</v>
      </c>
      <c r="D3427" s="1">
        <v>7000000</v>
      </c>
      <c r="E3427" s="1">
        <f t="shared" si="107"/>
        <v>-398921</v>
      </c>
      <c r="F3427" s="1">
        <v>119</v>
      </c>
      <c r="G3427" s="1">
        <v>122</v>
      </c>
      <c r="H3427" s="1" t="s">
        <v>3463</v>
      </c>
      <c r="I3427" s="1" t="str">
        <f t="shared" si="108"/>
        <v>Comedy</v>
      </c>
      <c r="J3427" s="1" t="s">
        <v>3516</v>
      </c>
      <c r="K3427" s="1">
        <v>17436</v>
      </c>
      <c r="L3427" s="1">
        <v>276</v>
      </c>
      <c r="M3427" s="1" t="s">
        <v>37</v>
      </c>
      <c r="N3427" s="1" t="s">
        <v>56</v>
      </c>
      <c r="O3427" s="1">
        <v>2004</v>
      </c>
      <c r="P3427" s="1">
        <v>6.2</v>
      </c>
    </row>
    <row r="3428" spans="1:16" ht="12.75" x14ac:dyDescent="0.2">
      <c r="A3428" s="1" t="s">
        <v>16604</v>
      </c>
      <c r="B3428" s="1" t="s">
        <v>1197</v>
      </c>
      <c r="C3428" s="1">
        <v>6165429</v>
      </c>
      <c r="D3428" s="1">
        <v>6000000</v>
      </c>
      <c r="E3428" s="1">
        <f t="shared" si="107"/>
        <v>165429</v>
      </c>
      <c r="F3428" s="1">
        <v>74</v>
      </c>
      <c r="G3428" s="1">
        <v>94</v>
      </c>
      <c r="H3428" s="1" t="s">
        <v>16602</v>
      </c>
      <c r="I3428" s="1" t="str">
        <f>LEFT(H3428,9)</f>
        <v>Adventure</v>
      </c>
      <c r="J3428" s="1" t="s">
        <v>16603</v>
      </c>
      <c r="K3428" s="1">
        <v>23486</v>
      </c>
      <c r="L3428" s="1">
        <v>249</v>
      </c>
      <c r="M3428" s="1" t="s">
        <v>2220</v>
      </c>
      <c r="N3428" s="1" t="s">
        <v>369</v>
      </c>
      <c r="O3428" s="1">
        <v>2002</v>
      </c>
      <c r="P3428" s="1">
        <v>7.5</v>
      </c>
    </row>
    <row r="3429" spans="1:16" ht="12.75" x14ac:dyDescent="0.2">
      <c r="A3429" s="1" t="s">
        <v>16608</v>
      </c>
      <c r="B3429" s="1" t="s">
        <v>9772</v>
      </c>
      <c r="C3429" s="1">
        <v>5694308</v>
      </c>
      <c r="D3429" s="1">
        <v>7000000</v>
      </c>
      <c r="E3429" s="1">
        <f t="shared" si="107"/>
        <v>-1305692</v>
      </c>
      <c r="F3429" s="1">
        <v>25</v>
      </c>
      <c r="G3429" s="1">
        <v>93</v>
      </c>
      <c r="H3429" s="1" t="s">
        <v>3912</v>
      </c>
      <c r="I3429" s="1" t="str">
        <f t="shared" si="108"/>
        <v>Comedy</v>
      </c>
      <c r="J3429" s="1" t="s">
        <v>1654</v>
      </c>
      <c r="K3429" s="1">
        <v>13815</v>
      </c>
      <c r="L3429" s="1">
        <v>46</v>
      </c>
      <c r="M3429" s="1" t="s">
        <v>37</v>
      </c>
      <c r="N3429" s="1" t="s">
        <v>38</v>
      </c>
      <c r="O3429" s="1">
        <v>2007</v>
      </c>
      <c r="P3429" s="1">
        <v>2</v>
      </c>
    </row>
    <row r="3430" spans="1:16" ht="12.75" x14ac:dyDescent="0.2">
      <c r="A3430" s="1" t="s">
        <v>16615</v>
      </c>
      <c r="B3430" s="1" t="s">
        <v>16612</v>
      </c>
      <c r="C3430" s="1">
        <v>5430822</v>
      </c>
      <c r="D3430" s="1">
        <v>7000000</v>
      </c>
      <c r="E3430" s="1">
        <f t="shared" si="107"/>
        <v>-1569178</v>
      </c>
      <c r="F3430" s="1">
        <v>39</v>
      </c>
      <c r="G3430" s="1">
        <v>96</v>
      </c>
      <c r="H3430" s="1" t="s">
        <v>16613</v>
      </c>
      <c r="I3430" s="1" t="str">
        <f t="shared" si="108"/>
        <v>Action</v>
      </c>
      <c r="J3430" s="1" t="s">
        <v>16614</v>
      </c>
      <c r="K3430" s="1">
        <v>8391</v>
      </c>
      <c r="L3430" s="1">
        <v>75</v>
      </c>
      <c r="M3430" s="1" t="s">
        <v>37</v>
      </c>
      <c r="N3430" s="1" t="s">
        <v>56</v>
      </c>
      <c r="O3430" s="1">
        <v>1992</v>
      </c>
      <c r="P3430" s="1">
        <v>6.2</v>
      </c>
    </row>
    <row r="3431" spans="1:16" ht="12.75" x14ac:dyDescent="0.2">
      <c r="A3431" s="1" t="s">
        <v>16624</v>
      </c>
      <c r="B3431" s="1" t="s">
        <v>16622</v>
      </c>
      <c r="C3431" s="1">
        <v>4720371</v>
      </c>
      <c r="D3431" s="1">
        <v>7000000</v>
      </c>
      <c r="E3431" s="1">
        <f t="shared" si="107"/>
        <v>-2279629</v>
      </c>
      <c r="F3431" s="1">
        <v>27</v>
      </c>
      <c r="G3431" s="1">
        <v>113</v>
      </c>
      <c r="H3431" s="1" t="s">
        <v>11068</v>
      </c>
      <c r="I3431" s="1" t="str">
        <f>LEFT(H3431,9)</f>
        <v>Adventure</v>
      </c>
      <c r="J3431" s="1" t="s">
        <v>256</v>
      </c>
      <c r="K3431" s="1">
        <v>3203</v>
      </c>
      <c r="L3431" s="1">
        <v>85</v>
      </c>
      <c r="M3431" s="1" t="s">
        <v>37</v>
      </c>
      <c r="N3431" s="1" t="s">
        <v>38</v>
      </c>
      <c r="O3431" s="1">
        <v>2001</v>
      </c>
      <c r="P3431" s="1">
        <v>6.5</v>
      </c>
    </row>
    <row r="3432" spans="1:16" ht="12.75" x14ac:dyDescent="0.2">
      <c r="A3432" s="1" t="s">
        <v>16631</v>
      </c>
      <c r="B3432" s="1" t="s">
        <v>15583</v>
      </c>
      <c r="C3432" s="1">
        <v>2921738</v>
      </c>
      <c r="D3432" s="1">
        <v>7000000</v>
      </c>
      <c r="E3432" s="1">
        <f t="shared" si="107"/>
        <v>-4078262</v>
      </c>
      <c r="F3432" s="1">
        <v>29</v>
      </c>
      <c r="G3432" s="1">
        <v>192</v>
      </c>
      <c r="H3432" s="1" t="s">
        <v>2849</v>
      </c>
      <c r="I3432" s="1" t="str">
        <f>LEFT(H3432,5)</f>
        <v>Drama</v>
      </c>
      <c r="J3432" s="1" t="s">
        <v>14705</v>
      </c>
      <c r="K3432" s="1">
        <v>34449</v>
      </c>
      <c r="L3432" s="1">
        <v>119</v>
      </c>
      <c r="M3432" s="1" t="s">
        <v>5610</v>
      </c>
      <c r="N3432" s="1" t="s">
        <v>5611</v>
      </c>
      <c r="O3432" s="1">
        <v>2004</v>
      </c>
      <c r="P3432" s="1">
        <v>7.9</v>
      </c>
    </row>
    <row r="3433" spans="1:16" ht="12.75" x14ac:dyDescent="0.2">
      <c r="A3433" s="1" t="s">
        <v>16635</v>
      </c>
      <c r="B3433" s="1" t="s">
        <v>1921</v>
      </c>
      <c r="C3433" s="1">
        <v>2344847</v>
      </c>
      <c r="D3433" s="1">
        <v>7000000</v>
      </c>
      <c r="E3433" s="1">
        <f t="shared" si="107"/>
        <v>-4655153</v>
      </c>
      <c r="F3433" s="1">
        <v>158</v>
      </c>
      <c r="G3433" s="1">
        <v>99</v>
      </c>
      <c r="H3433" s="1" t="s">
        <v>3793</v>
      </c>
      <c r="I3433" s="1" t="str">
        <f>LEFT(H3433,5)</f>
        <v>Drama</v>
      </c>
      <c r="J3433" s="1" t="s">
        <v>780</v>
      </c>
      <c r="K3433" s="1">
        <v>18561</v>
      </c>
      <c r="L3433" s="1">
        <v>119</v>
      </c>
      <c r="M3433" s="1" t="s">
        <v>37</v>
      </c>
      <c r="N3433" s="1" t="s">
        <v>38</v>
      </c>
      <c r="O3433" s="1">
        <v>2008</v>
      </c>
      <c r="P3433" s="1">
        <v>6.8</v>
      </c>
    </row>
    <row r="3434" spans="1:16" ht="12.75" x14ac:dyDescent="0.2">
      <c r="A3434" s="1" t="s">
        <v>16638</v>
      </c>
      <c r="B3434" s="1" t="s">
        <v>15174</v>
      </c>
      <c r="C3434" s="1">
        <v>7455447</v>
      </c>
      <c r="D3434" s="1">
        <v>7000000</v>
      </c>
      <c r="E3434" s="1">
        <f t="shared" si="107"/>
        <v>455447</v>
      </c>
      <c r="F3434" s="1">
        <v>223</v>
      </c>
      <c r="G3434" s="1">
        <v>91</v>
      </c>
      <c r="H3434" s="1" t="s">
        <v>1414</v>
      </c>
      <c r="I3434" s="1" t="str">
        <f t="shared" si="108"/>
        <v>Comedy</v>
      </c>
      <c r="J3434" s="1" t="s">
        <v>3683</v>
      </c>
      <c r="K3434" s="1">
        <v>29967</v>
      </c>
      <c r="L3434" s="1">
        <v>126</v>
      </c>
      <c r="M3434" s="1" t="s">
        <v>37</v>
      </c>
      <c r="N3434" s="1" t="s">
        <v>38</v>
      </c>
      <c r="O3434" s="1">
        <v>2010</v>
      </c>
      <c r="P3434" s="1">
        <v>6.3</v>
      </c>
    </row>
    <row r="3435" spans="1:16" ht="12.75" x14ac:dyDescent="0.2">
      <c r="A3435" s="1" t="s">
        <v>16644</v>
      </c>
      <c r="B3435" s="1" t="s">
        <v>16642</v>
      </c>
      <c r="C3435" s="1">
        <v>2148212</v>
      </c>
      <c r="D3435" s="1">
        <v>7000000</v>
      </c>
      <c r="E3435" s="1">
        <f t="shared" si="107"/>
        <v>-4851788</v>
      </c>
      <c r="F3435" s="1">
        <v>25</v>
      </c>
      <c r="G3435" s="1">
        <v>100</v>
      </c>
      <c r="H3435" s="1" t="s">
        <v>7143</v>
      </c>
      <c r="I3435" s="1" t="str">
        <f>LEFT(H3435,5)</f>
        <v>Drama</v>
      </c>
      <c r="J3435" s="1" t="s">
        <v>2282</v>
      </c>
      <c r="K3435" s="1">
        <v>781</v>
      </c>
      <c r="L3435" s="1">
        <v>20</v>
      </c>
      <c r="M3435" s="1" t="s">
        <v>37</v>
      </c>
      <c r="N3435" s="1" t="s">
        <v>38</v>
      </c>
      <c r="O3435" s="1">
        <v>1999</v>
      </c>
      <c r="P3435" s="1">
        <v>6.3</v>
      </c>
    </row>
    <row r="3436" spans="1:16" ht="12.75" x14ac:dyDescent="0.2">
      <c r="A3436" s="1" t="s">
        <v>16647</v>
      </c>
      <c r="B3436" s="1" t="s">
        <v>13939</v>
      </c>
      <c r="C3436" s="1">
        <v>2062066</v>
      </c>
      <c r="D3436" s="1">
        <v>7000000</v>
      </c>
      <c r="E3436" s="1">
        <f t="shared" si="107"/>
        <v>-4937934</v>
      </c>
      <c r="F3436" s="1">
        <v>97</v>
      </c>
      <c r="G3436" s="1">
        <v>105</v>
      </c>
      <c r="H3436" s="1" t="s">
        <v>1725</v>
      </c>
      <c r="I3436" s="1" t="str">
        <f>LEFT(H3436,9)</f>
        <v>Biography</v>
      </c>
      <c r="J3436" s="1" t="s">
        <v>971</v>
      </c>
      <c r="K3436" s="1">
        <v>11387</v>
      </c>
      <c r="L3436" s="1">
        <v>147</v>
      </c>
      <c r="M3436" s="1" t="s">
        <v>37</v>
      </c>
      <c r="N3436" s="1" t="s">
        <v>38</v>
      </c>
      <c r="O3436" s="1">
        <v>2002</v>
      </c>
      <c r="P3436" s="1">
        <v>6.6</v>
      </c>
    </row>
    <row r="3437" spans="1:16" ht="12.75" x14ac:dyDescent="0.2">
      <c r="A3437" s="1" t="s">
        <v>16650</v>
      </c>
      <c r="B3437" s="1" t="s">
        <v>13985</v>
      </c>
      <c r="C3437" s="1">
        <v>1654367</v>
      </c>
      <c r="D3437" s="1">
        <v>7000000</v>
      </c>
      <c r="E3437" s="1">
        <f t="shared" si="107"/>
        <v>-5345633</v>
      </c>
      <c r="F3437" s="1">
        <v>117</v>
      </c>
      <c r="G3437" s="1">
        <v>99</v>
      </c>
      <c r="H3437" s="1" t="s">
        <v>1543</v>
      </c>
      <c r="I3437" s="1" t="str">
        <f>LEFT(H3437,9)</f>
        <v>Biography</v>
      </c>
      <c r="J3437" s="1" t="s">
        <v>1433</v>
      </c>
      <c r="K3437" s="1">
        <v>18355</v>
      </c>
      <c r="L3437" s="1">
        <v>106</v>
      </c>
      <c r="M3437" s="1" t="s">
        <v>37</v>
      </c>
      <c r="N3437" s="1" t="s">
        <v>38</v>
      </c>
      <c r="O3437" s="1">
        <v>2006</v>
      </c>
      <c r="P3437" s="1">
        <v>6.4</v>
      </c>
    </row>
    <row r="3438" spans="1:16" ht="12.75" x14ac:dyDescent="0.2">
      <c r="A3438" s="1" t="s">
        <v>16654</v>
      </c>
      <c r="B3438" s="1" t="s">
        <v>16653</v>
      </c>
      <c r="C3438" s="1">
        <v>1738692</v>
      </c>
      <c r="D3438" s="1">
        <v>7000000</v>
      </c>
      <c r="E3438" s="1">
        <f t="shared" si="107"/>
        <v>-5261308</v>
      </c>
      <c r="F3438" s="1">
        <v>389</v>
      </c>
      <c r="G3438" s="1">
        <v>112</v>
      </c>
      <c r="H3438" s="1" t="s">
        <v>4074</v>
      </c>
      <c r="I3438" s="1" t="str">
        <f>LEFT(H3438,5)</f>
        <v>Drama</v>
      </c>
      <c r="J3438" s="1" t="s">
        <v>13857</v>
      </c>
      <c r="K3438" s="1">
        <v>95529</v>
      </c>
      <c r="L3438" s="1">
        <v>301</v>
      </c>
      <c r="M3438" s="1" t="s">
        <v>37</v>
      </c>
      <c r="N3438" s="1" t="s">
        <v>56</v>
      </c>
      <c r="O3438" s="1">
        <v>2011</v>
      </c>
      <c r="P3438" s="1">
        <v>7.5</v>
      </c>
    </row>
    <row r="3439" spans="1:16" ht="12.75" x14ac:dyDescent="0.2">
      <c r="A3439" s="1" t="s">
        <v>16660</v>
      </c>
      <c r="B3439" s="1" t="s">
        <v>16658</v>
      </c>
      <c r="C3439" s="1">
        <v>2209479</v>
      </c>
      <c r="E3439" s="1">
        <f t="shared" si="107"/>
        <v>2209479</v>
      </c>
      <c r="F3439" s="1">
        <v>9</v>
      </c>
      <c r="G3439" s="1">
        <v>100</v>
      </c>
      <c r="H3439" s="1" t="s">
        <v>7143</v>
      </c>
      <c r="I3439" s="1" t="str">
        <f>LEFT(H3439,5)</f>
        <v>Drama</v>
      </c>
      <c r="J3439" s="1" t="s">
        <v>16659</v>
      </c>
      <c r="K3439" s="1">
        <v>844</v>
      </c>
      <c r="L3439" s="1">
        <v>34</v>
      </c>
      <c r="M3439" s="1" t="s">
        <v>37</v>
      </c>
      <c r="N3439" s="1" t="s">
        <v>56</v>
      </c>
      <c r="O3439" s="1">
        <v>2013</v>
      </c>
      <c r="P3439" s="1">
        <v>5.8</v>
      </c>
    </row>
    <row r="3440" spans="1:16" ht="12.75" x14ac:dyDescent="0.2">
      <c r="A3440" s="1" t="s">
        <v>16664</v>
      </c>
      <c r="B3440" s="1" t="s">
        <v>16663</v>
      </c>
      <c r="C3440" s="1">
        <v>1889522</v>
      </c>
      <c r="D3440" s="1">
        <v>7000000</v>
      </c>
      <c r="E3440" s="1">
        <f t="shared" si="107"/>
        <v>-5110478</v>
      </c>
      <c r="F3440" s="1">
        <v>34</v>
      </c>
      <c r="G3440" s="1">
        <v>99</v>
      </c>
      <c r="H3440" s="1" t="s">
        <v>3793</v>
      </c>
      <c r="I3440" s="1" t="str">
        <f>LEFT(H3440,5)</f>
        <v>Drama</v>
      </c>
      <c r="J3440" s="1" t="s">
        <v>7762</v>
      </c>
      <c r="K3440" s="1">
        <v>1119</v>
      </c>
      <c r="L3440" s="1">
        <v>12</v>
      </c>
      <c r="M3440" s="1" t="s">
        <v>37</v>
      </c>
      <c r="N3440" s="1" t="s">
        <v>38</v>
      </c>
      <c r="O3440" s="1">
        <v>2009</v>
      </c>
      <c r="P3440" s="1">
        <v>6.5</v>
      </c>
    </row>
    <row r="3441" spans="1:16" ht="12.75" x14ac:dyDescent="0.2">
      <c r="A3441" s="1" t="s">
        <v>16668</v>
      </c>
      <c r="B3441" s="1" t="s">
        <v>4913</v>
      </c>
      <c r="D3441" s="1">
        <v>7000000</v>
      </c>
      <c r="E3441" s="1">
        <f t="shared" si="107"/>
        <v>-7000000</v>
      </c>
      <c r="F3441" s="1">
        <v>7</v>
      </c>
      <c r="G3441" s="1">
        <v>100</v>
      </c>
      <c r="H3441" s="1" t="s">
        <v>3931</v>
      </c>
      <c r="I3441" s="1" t="str">
        <f t="shared" si="108"/>
        <v>Comedy</v>
      </c>
      <c r="J3441" s="1" t="s">
        <v>522</v>
      </c>
      <c r="K3441" s="1">
        <v>3114</v>
      </c>
      <c r="L3441" s="1">
        <v>16</v>
      </c>
      <c r="M3441" s="1" t="s">
        <v>37</v>
      </c>
      <c r="N3441" s="1" t="s">
        <v>267</v>
      </c>
      <c r="O3441" s="1">
        <v>1983</v>
      </c>
      <c r="P3441" s="1">
        <v>4.8</v>
      </c>
    </row>
    <row r="3442" spans="1:16" ht="12.75" x14ac:dyDescent="0.2">
      <c r="A3442" s="1" t="s">
        <v>16672</v>
      </c>
      <c r="B3442" s="1" t="s">
        <v>16390</v>
      </c>
      <c r="C3442" s="1">
        <v>1110286</v>
      </c>
      <c r="D3442" s="1">
        <v>4825000</v>
      </c>
      <c r="E3442" s="1">
        <f t="shared" si="107"/>
        <v>-3714714</v>
      </c>
      <c r="F3442" s="1">
        <v>161</v>
      </c>
      <c r="G3442" s="1">
        <v>125</v>
      </c>
      <c r="H3442" s="1" t="s">
        <v>213</v>
      </c>
      <c r="I3442" s="1" t="str">
        <f>LEFT(H3442,5)</f>
        <v>Drama</v>
      </c>
      <c r="J3442" s="1" t="s">
        <v>207</v>
      </c>
      <c r="K3442" s="1">
        <v>9727</v>
      </c>
      <c r="L3442" s="1">
        <v>65</v>
      </c>
      <c r="M3442" s="1" t="s">
        <v>37</v>
      </c>
      <c r="N3442" s="1" t="s">
        <v>38</v>
      </c>
      <c r="O3442" s="1">
        <v>2009</v>
      </c>
      <c r="P3442" s="1">
        <v>7.2</v>
      </c>
    </row>
    <row r="3443" spans="1:16" ht="12.75" x14ac:dyDescent="0.2">
      <c r="A3443" s="1" t="s">
        <v>16677</v>
      </c>
      <c r="B3443" s="1" t="s">
        <v>16675</v>
      </c>
      <c r="C3443" s="1">
        <v>1000000</v>
      </c>
      <c r="D3443" s="1">
        <v>9000000</v>
      </c>
      <c r="E3443" s="1">
        <f t="shared" si="107"/>
        <v>-8000000</v>
      </c>
      <c r="F3443" s="1">
        <v>6</v>
      </c>
      <c r="G3443" s="1">
        <v>107</v>
      </c>
      <c r="H3443" s="1" t="s">
        <v>1220</v>
      </c>
      <c r="I3443" s="1" t="str">
        <f>LEFT(H3443,9)</f>
        <v>Adventure</v>
      </c>
      <c r="J3443" s="1" t="s">
        <v>6662</v>
      </c>
      <c r="K3443" s="1">
        <v>2215</v>
      </c>
      <c r="L3443" s="1">
        <v>26</v>
      </c>
      <c r="M3443" s="1" t="s">
        <v>37</v>
      </c>
      <c r="N3443" s="1" t="s">
        <v>56</v>
      </c>
      <c r="O3443" s="1">
        <v>1977</v>
      </c>
      <c r="P3443" s="1">
        <v>6.3</v>
      </c>
    </row>
    <row r="3444" spans="1:16" ht="12.75" x14ac:dyDescent="0.2">
      <c r="A3444" s="1" t="s">
        <v>16681</v>
      </c>
      <c r="B3444" s="1" t="s">
        <v>6826</v>
      </c>
      <c r="C3444" s="1">
        <v>700000</v>
      </c>
      <c r="D3444" s="1">
        <v>50000000</v>
      </c>
      <c r="E3444" s="1">
        <f t="shared" si="107"/>
        <v>-49300000</v>
      </c>
      <c r="F3444" s="1">
        <v>16</v>
      </c>
      <c r="G3444" s="1">
        <v>107</v>
      </c>
      <c r="H3444" s="1" t="s">
        <v>6828</v>
      </c>
      <c r="I3444" s="1" t="str">
        <f t="shared" si="108"/>
        <v>Comedy</v>
      </c>
      <c r="J3444" s="1" t="s">
        <v>11467</v>
      </c>
      <c r="K3444" s="1">
        <v>24438</v>
      </c>
      <c r="L3444" s="1">
        <v>78</v>
      </c>
      <c r="M3444" s="1" t="s">
        <v>1463</v>
      </c>
      <c r="N3444" s="1" t="s">
        <v>1464</v>
      </c>
      <c r="O3444" s="1">
        <v>1993</v>
      </c>
      <c r="P3444" s="1">
        <v>7</v>
      </c>
    </row>
    <row r="3445" spans="1:16" ht="12.75" x14ac:dyDescent="0.2">
      <c r="A3445" s="1" t="s">
        <v>16686</v>
      </c>
      <c r="B3445" s="1" t="s">
        <v>6723</v>
      </c>
      <c r="C3445" s="1">
        <v>1768416</v>
      </c>
      <c r="D3445" s="1">
        <v>7000000</v>
      </c>
      <c r="E3445" s="1">
        <f t="shared" si="107"/>
        <v>-5231584</v>
      </c>
      <c r="F3445" s="1">
        <v>301</v>
      </c>
      <c r="G3445" s="1">
        <v>97</v>
      </c>
      <c r="H3445" s="1" t="s">
        <v>2526</v>
      </c>
      <c r="I3445" s="1" t="str">
        <f t="shared" si="108"/>
        <v>Comedy</v>
      </c>
      <c r="J3445" s="1" t="s">
        <v>16685</v>
      </c>
      <c r="K3445" s="1">
        <v>35848</v>
      </c>
      <c r="L3445" s="1">
        <v>198</v>
      </c>
      <c r="M3445" s="1" t="s">
        <v>37</v>
      </c>
      <c r="N3445" s="1" t="s">
        <v>38</v>
      </c>
      <c r="O3445" s="1">
        <v>2010</v>
      </c>
      <c r="P3445" s="1">
        <v>6.3</v>
      </c>
    </row>
    <row r="3446" spans="1:16" ht="12.75" x14ac:dyDescent="0.2">
      <c r="A3446" s="1" t="s">
        <v>16692</v>
      </c>
      <c r="B3446" s="1" t="s">
        <v>16690</v>
      </c>
      <c r="C3446" s="1">
        <v>1425993</v>
      </c>
      <c r="E3446" s="1">
        <f t="shared" si="107"/>
        <v>1425993</v>
      </c>
      <c r="F3446" s="1">
        <v>52</v>
      </c>
      <c r="G3446" s="1">
        <v>105</v>
      </c>
      <c r="H3446" s="1" t="s">
        <v>1670</v>
      </c>
      <c r="I3446" s="1" t="str">
        <f t="shared" si="108"/>
        <v>Comedy</v>
      </c>
      <c r="J3446" s="1" t="s">
        <v>10973</v>
      </c>
      <c r="K3446" s="1">
        <v>7412</v>
      </c>
      <c r="L3446" s="1">
        <v>72</v>
      </c>
      <c r="M3446" s="1" t="s">
        <v>37</v>
      </c>
      <c r="N3446" s="1" t="s">
        <v>38</v>
      </c>
      <c r="O3446" s="1">
        <v>2009</v>
      </c>
      <c r="P3446" s="1">
        <v>5.3</v>
      </c>
    </row>
    <row r="3447" spans="1:16" ht="12.75" x14ac:dyDescent="0.2">
      <c r="A3447" s="1" t="s">
        <v>16697</v>
      </c>
      <c r="B3447" s="1" t="s">
        <v>16696</v>
      </c>
      <c r="C3447" s="1">
        <v>306715</v>
      </c>
      <c r="D3447" s="1">
        <v>10000000</v>
      </c>
      <c r="E3447" s="1">
        <f t="shared" si="107"/>
        <v>-9693285</v>
      </c>
      <c r="F3447" s="1">
        <v>12</v>
      </c>
      <c r="G3447" s="1">
        <v>95</v>
      </c>
      <c r="H3447" s="1" t="s">
        <v>1670</v>
      </c>
      <c r="I3447" s="1" t="str">
        <f t="shared" si="108"/>
        <v>Comedy</v>
      </c>
      <c r="J3447" s="1" t="s">
        <v>4466</v>
      </c>
      <c r="K3447" s="1">
        <v>5143</v>
      </c>
      <c r="L3447" s="1">
        <v>62</v>
      </c>
      <c r="M3447" s="1" t="s">
        <v>37</v>
      </c>
      <c r="N3447" s="1" t="s">
        <v>38</v>
      </c>
      <c r="O3447" s="1">
        <v>1998</v>
      </c>
      <c r="P3447" s="1">
        <v>2.2999999999999998</v>
      </c>
    </row>
    <row r="3448" spans="1:16" ht="12.75" x14ac:dyDescent="0.2">
      <c r="A3448" s="1" t="s">
        <v>16701</v>
      </c>
      <c r="B3448" s="1" t="s">
        <v>16700</v>
      </c>
      <c r="C3448" s="1">
        <v>382946</v>
      </c>
      <c r="D3448" s="1">
        <v>7000000</v>
      </c>
      <c r="E3448" s="1">
        <f t="shared" si="107"/>
        <v>-6617054</v>
      </c>
      <c r="F3448" s="1">
        <v>134</v>
      </c>
      <c r="G3448" s="1">
        <v>106</v>
      </c>
      <c r="H3448" s="1" t="s">
        <v>3408</v>
      </c>
      <c r="I3448" s="1" t="str">
        <f t="shared" si="108"/>
        <v>Drama</v>
      </c>
      <c r="J3448" s="1" t="s">
        <v>62</v>
      </c>
      <c r="K3448" s="1">
        <v>43965</v>
      </c>
      <c r="L3448" s="1">
        <v>99</v>
      </c>
      <c r="M3448" s="1" t="s">
        <v>37</v>
      </c>
      <c r="N3448" s="1" t="s">
        <v>38</v>
      </c>
      <c r="O3448" s="1">
        <v>2010</v>
      </c>
      <c r="P3448" s="1">
        <v>7.1</v>
      </c>
    </row>
    <row r="3449" spans="1:16" ht="12.75" x14ac:dyDescent="0.2">
      <c r="A3449" s="1" t="s">
        <v>16704</v>
      </c>
      <c r="B3449" s="1" t="s">
        <v>6867</v>
      </c>
      <c r="C3449" s="1">
        <v>518134</v>
      </c>
      <c r="E3449" s="1">
        <f t="shared" si="107"/>
        <v>518134</v>
      </c>
      <c r="F3449" s="1">
        <v>151</v>
      </c>
      <c r="G3449" s="1">
        <v>93</v>
      </c>
      <c r="H3449" s="1" t="s">
        <v>9192</v>
      </c>
      <c r="I3449" s="1" t="str">
        <f t="shared" si="108"/>
        <v>Comedy</v>
      </c>
      <c r="J3449" s="1" t="s">
        <v>2292</v>
      </c>
      <c r="K3449" s="1">
        <v>21243</v>
      </c>
      <c r="L3449" s="1">
        <v>66</v>
      </c>
      <c r="M3449" s="1" t="s">
        <v>37</v>
      </c>
      <c r="N3449" s="1" t="s">
        <v>56</v>
      </c>
      <c r="O3449" s="1">
        <v>2013</v>
      </c>
      <c r="P3449" s="1">
        <v>6.2</v>
      </c>
    </row>
    <row r="3450" spans="1:16" ht="12.75" x14ac:dyDescent="0.2">
      <c r="A3450" s="1" t="s">
        <v>16709</v>
      </c>
      <c r="B3450" s="1" t="s">
        <v>6050</v>
      </c>
      <c r="C3450" s="1">
        <v>236266</v>
      </c>
      <c r="D3450" s="1">
        <v>3500000</v>
      </c>
      <c r="E3450" s="1">
        <f t="shared" si="107"/>
        <v>-3263734</v>
      </c>
      <c r="F3450" s="1">
        <v>103</v>
      </c>
      <c r="G3450" s="1">
        <v>103</v>
      </c>
      <c r="H3450" s="1" t="s">
        <v>6621</v>
      </c>
      <c r="I3450" s="1" t="str">
        <f>LEFT(H3450,9)</f>
        <v>Adventure</v>
      </c>
      <c r="J3450" s="1" t="s">
        <v>1156</v>
      </c>
      <c r="K3450" s="1">
        <v>15104</v>
      </c>
      <c r="L3450" s="1">
        <v>290</v>
      </c>
      <c r="M3450" s="1" t="s">
        <v>37</v>
      </c>
      <c r="N3450" s="1" t="s">
        <v>38</v>
      </c>
      <c r="O3450" s="1">
        <v>2002</v>
      </c>
      <c r="P3450" s="1">
        <v>6.2</v>
      </c>
    </row>
    <row r="3451" spans="1:16" ht="12.75" x14ac:dyDescent="0.2">
      <c r="A3451" s="1" t="s">
        <v>16713</v>
      </c>
      <c r="B3451" s="1" t="s">
        <v>16712</v>
      </c>
      <c r="C3451" s="1">
        <v>196067</v>
      </c>
      <c r="D3451" s="1">
        <v>7000000</v>
      </c>
      <c r="E3451" s="1">
        <f t="shared" si="107"/>
        <v>-6803933</v>
      </c>
      <c r="F3451" s="1">
        <v>39</v>
      </c>
      <c r="G3451" s="1">
        <v>96</v>
      </c>
      <c r="H3451" s="1" t="s">
        <v>213</v>
      </c>
      <c r="I3451" s="1" t="str">
        <f>LEFT(H3451,5)</f>
        <v>Drama</v>
      </c>
      <c r="J3451" s="1" t="s">
        <v>2018</v>
      </c>
      <c r="K3451" s="1">
        <v>1966</v>
      </c>
      <c r="L3451" s="1">
        <v>25</v>
      </c>
      <c r="M3451" s="1" t="s">
        <v>37</v>
      </c>
      <c r="N3451" s="1" t="s">
        <v>56</v>
      </c>
      <c r="O3451" s="1">
        <v>2002</v>
      </c>
      <c r="P3451" s="1">
        <v>6.7</v>
      </c>
    </row>
    <row r="3452" spans="1:16" ht="12.75" x14ac:dyDescent="0.2">
      <c r="A3452" s="1" t="s">
        <v>16717</v>
      </c>
      <c r="B3452" s="1" t="s">
        <v>14894</v>
      </c>
      <c r="C3452" s="1">
        <v>532988</v>
      </c>
      <c r="D3452" s="1">
        <v>7000000</v>
      </c>
      <c r="E3452" s="1">
        <f t="shared" si="107"/>
        <v>-6467012</v>
      </c>
      <c r="F3452" s="1">
        <v>133</v>
      </c>
      <c r="G3452" s="1">
        <v>103</v>
      </c>
      <c r="H3452" s="1" t="s">
        <v>6325</v>
      </c>
      <c r="I3452" s="1" t="str">
        <f>LEFT(H3452,9)</f>
        <v>Biography</v>
      </c>
      <c r="J3452" s="1" t="s">
        <v>517</v>
      </c>
      <c r="K3452" s="1">
        <v>5863</v>
      </c>
      <c r="L3452" s="1">
        <v>25</v>
      </c>
      <c r="M3452" s="1" t="s">
        <v>37</v>
      </c>
      <c r="N3452" s="1" t="s">
        <v>38</v>
      </c>
      <c r="O3452" s="1">
        <v>2015</v>
      </c>
      <c r="P3452" s="1">
        <v>6.5</v>
      </c>
    </row>
    <row r="3453" spans="1:16" ht="12.75" x14ac:dyDescent="0.2">
      <c r="A3453" s="1" t="s">
        <v>16721</v>
      </c>
      <c r="B3453" s="1" t="s">
        <v>16720</v>
      </c>
      <c r="C3453" s="1">
        <v>453079</v>
      </c>
      <c r="D3453" s="1">
        <v>7000000</v>
      </c>
      <c r="E3453" s="1">
        <f t="shared" si="107"/>
        <v>-6546921</v>
      </c>
      <c r="F3453" s="1">
        <v>104</v>
      </c>
      <c r="G3453" s="1">
        <v>108</v>
      </c>
      <c r="H3453" s="1" t="s">
        <v>1670</v>
      </c>
      <c r="I3453" s="1" t="str">
        <f t="shared" si="108"/>
        <v>Comedy</v>
      </c>
      <c r="J3453" s="1" t="s">
        <v>11232</v>
      </c>
      <c r="K3453" s="1">
        <v>4124</v>
      </c>
      <c r="L3453" s="1">
        <v>29</v>
      </c>
      <c r="M3453" s="1" t="s">
        <v>37</v>
      </c>
      <c r="N3453" s="1" t="s">
        <v>38</v>
      </c>
      <c r="O3453" s="1">
        <v>2010</v>
      </c>
      <c r="P3453" s="1">
        <v>5.9</v>
      </c>
    </row>
    <row r="3454" spans="1:16" ht="12.75" x14ac:dyDescent="0.2">
      <c r="A3454" s="1" t="s">
        <v>16727</v>
      </c>
      <c r="B3454" s="1" t="s">
        <v>16724</v>
      </c>
      <c r="D3454" s="1">
        <v>7000000</v>
      </c>
      <c r="E3454" s="1">
        <f t="shared" si="107"/>
        <v>-7000000</v>
      </c>
      <c r="F3454" s="1">
        <v>121</v>
      </c>
      <c r="G3454" s="1">
        <v>177</v>
      </c>
      <c r="H3454" s="1" t="s">
        <v>1848</v>
      </c>
      <c r="I3454" s="1" t="str">
        <f>LEFT(H3454,5)</f>
        <v>Drama</v>
      </c>
      <c r="J3454" s="1" t="s">
        <v>16726</v>
      </c>
      <c r="K3454" s="1">
        <v>2518</v>
      </c>
      <c r="L3454" s="1">
        <v>28</v>
      </c>
      <c r="M3454" s="1" t="s">
        <v>5640</v>
      </c>
      <c r="N3454" s="1" t="s">
        <v>7169</v>
      </c>
      <c r="O3454" s="1">
        <v>2013</v>
      </c>
      <c r="P3454" s="1">
        <v>6.7</v>
      </c>
    </row>
    <row r="3455" spans="1:16" ht="12.75" x14ac:dyDescent="0.2">
      <c r="A3455" s="1" t="s">
        <v>16732</v>
      </c>
      <c r="B3455" s="1" t="s">
        <v>16731</v>
      </c>
      <c r="C3455" s="1">
        <v>46451</v>
      </c>
      <c r="D3455" s="1">
        <v>7000000</v>
      </c>
      <c r="E3455" s="1">
        <f t="shared" si="107"/>
        <v>-6953549</v>
      </c>
      <c r="F3455" s="1">
        <v>27</v>
      </c>
      <c r="G3455" s="1">
        <v>118</v>
      </c>
      <c r="H3455" s="1" t="s">
        <v>5966</v>
      </c>
      <c r="I3455" s="1" t="str">
        <f t="shared" si="108"/>
        <v>Comedy</v>
      </c>
      <c r="J3455" s="1" t="s">
        <v>97</v>
      </c>
      <c r="K3455" s="1">
        <v>7663</v>
      </c>
      <c r="L3455" s="1">
        <v>38</v>
      </c>
      <c r="M3455" s="1" t="s">
        <v>37</v>
      </c>
      <c r="N3455" s="1" t="s">
        <v>38</v>
      </c>
      <c r="O3455" s="1">
        <v>2010</v>
      </c>
      <c r="P3455" s="1">
        <v>6</v>
      </c>
    </row>
    <row r="3456" spans="1:16" ht="12.75" x14ac:dyDescent="0.2">
      <c r="A3456" s="1" t="s">
        <v>16735</v>
      </c>
      <c r="B3456" s="1" t="s">
        <v>2292</v>
      </c>
      <c r="C3456" s="1">
        <v>233103</v>
      </c>
      <c r="D3456" s="1">
        <v>7000000</v>
      </c>
      <c r="E3456" s="1">
        <f t="shared" si="107"/>
        <v>-6766897</v>
      </c>
      <c r="F3456" s="1">
        <v>49</v>
      </c>
      <c r="G3456" s="1">
        <v>97</v>
      </c>
      <c r="H3456" s="1" t="s">
        <v>3408</v>
      </c>
      <c r="I3456" s="1" t="str">
        <f t="shared" si="108"/>
        <v>Drama</v>
      </c>
      <c r="J3456" s="1" t="s">
        <v>2932</v>
      </c>
      <c r="K3456" s="1">
        <v>2670</v>
      </c>
      <c r="L3456" s="1">
        <v>50</v>
      </c>
      <c r="M3456" s="1" t="s">
        <v>37</v>
      </c>
      <c r="N3456" s="1" t="s">
        <v>56</v>
      </c>
      <c r="O3456" s="1">
        <v>2005</v>
      </c>
      <c r="P3456" s="1">
        <v>6.9</v>
      </c>
    </row>
    <row r="3457" spans="1:16" ht="12.75" x14ac:dyDescent="0.2">
      <c r="A3457" s="1" t="s">
        <v>16739</v>
      </c>
      <c r="B3457" s="1" t="s">
        <v>16090</v>
      </c>
      <c r="D3457" s="1">
        <v>7000000</v>
      </c>
      <c r="E3457" s="1">
        <f t="shared" si="107"/>
        <v>-7000000</v>
      </c>
      <c r="F3457" s="1">
        <v>100</v>
      </c>
      <c r="G3457" s="1">
        <v>102</v>
      </c>
      <c r="H3457" s="1" t="s">
        <v>333</v>
      </c>
      <c r="I3457" s="1" t="str">
        <f t="shared" si="108"/>
        <v>Action</v>
      </c>
      <c r="J3457" s="1" t="s">
        <v>4836</v>
      </c>
      <c r="K3457" s="1">
        <v>197845</v>
      </c>
      <c r="L3457" s="1">
        <v>876</v>
      </c>
      <c r="M3457" s="1" t="s">
        <v>37</v>
      </c>
      <c r="N3457" s="1" t="s">
        <v>267</v>
      </c>
      <c r="O3457" s="1">
        <v>1999</v>
      </c>
      <c r="P3457" s="1">
        <v>7.9</v>
      </c>
    </row>
    <row r="3458" spans="1:16" ht="12.75" x14ac:dyDescent="0.2">
      <c r="A3458" s="1" t="s">
        <v>16744</v>
      </c>
      <c r="B3458" s="1" t="s">
        <v>16743</v>
      </c>
      <c r="D3458" s="1">
        <v>7000000</v>
      </c>
      <c r="E3458" s="1">
        <f t="shared" si="107"/>
        <v>-7000000</v>
      </c>
      <c r="F3458" s="1">
        <v>12</v>
      </c>
      <c r="G3458" s="1">
        <v>92</v>
      </c>
      <c r="H3458" s="1" t="s">
        <v>4555</v>
      </c>
      <c r="I3458" s="1" t="str">
        <f t="shared" si="108"/>
        <v>Action</v>
      </c>
      <c r="J3458" s="1" t="s">
        <v>11633</v>
      </c>
      <c r="K3458" s="1">
        <v>383</v>
      </c>
      <c r="L3458" s="1">
        <v>1</v>
      </c>
      <c r="M3458" s="1" t="s">
        <v>7240</v>
      </c>
      <c r="N3458" s="1" t="s">
        <v>3858</v>
      </c>
      <c r="O3458" s="1">
        <v>2014</v>
      </c>
      <c r="P3458" s="1">
        <v>5.3</v>
      </c>
    </row>
    <row r="3459" spans="1:16" ht="12.75" x14ac:dyDescent="0.2">
      <c r="A3459" s="1" t="s">
        <v>16748</v>
      </c>
      <c r="B3459" s="1" t="s">
        <v>4849</v>
      </c>
      <c r="D3459" s="1">
        <v>7000000</v>
      </c>
      <c r="E3459" s="1">
        <f t="shared" ref="E3459:E3522" si="109">C3459-D3459</f>
        <v>-7000000</v>
      </c>
      <c r="F3459" s="1">
        <v>112</v>
      </c>
      <c r="G3459" s="1">
        <v>88</v>
      </c>
      <c r="H3459" s="1" t="s">
        <v>16747</v>
      </c>
      <c r="I3459" s="1" t="str">
        <f t="shared" ref="I3459:I3522" si="110">LEFT(H3459,6)</f>
        <v>Comedy</v>
      </c>
      <c r="J3459" s="1" t="s">
        <v>5463</v>
      </c>
      <c r="K3459" s="1">
        <v>8589</v>
      </c>
      <c r="L3459" s="1">
        <v>70</v>
      </c>
      <c r="M3459" s="1" t="s">
        <v>37</v>
      </c>
      <c r="N3459" s="1" t="s">
        <v>38</v>
      </c>
      <c r="O3459" s="1">
        <v>2011</v>
      </c>
      <c r="P3459" s="1">
        <v>4.8</v>
      </c>
    </row>
    <row r="3460" spans="1:16" ht="12.75" x14ac:dyDescent="0.2">
      <c r="A3460" s="1" t="s">
        <v>16754</v>
      </c>
      <c r="B3460" s="1" t="s">
        <v>16751</v>
      </c>
      <c r="D3460" s="1">
        <v>7000000</v>
      </c>
      <c r="E3460" s="1">
        <f t="shared" si="109"/>
        <v>-7000000</v>
      </c>
      <c r="F3460" s="1">
        <v>10</v>
      </c>
      <c r="G3460" s="1">
        <v>80</v>
      </c>
      <c r="H3460" s="1" t="s">
        <v>2830</v>
      </c>
      <c r="I3460" s="1" t="str">
        <f>LEFT(H3460,9)</f>
        <v>Adventure</v>
      </c>
      <c r="J3460" s="1" t="s">
        <v>16753</v>
      </c>
      <c r="K3460" s="1">
        <v>1159</v>
      </c>
      <c r="L3460" s="1">
        <v>9</v>
      </c>
      <c r="M3460" s="1" t="s">
        <v>5640</v>
      </c>
      <c r="N3460" s="1" t="s">
        <v>7169</v>
      </c>
      <c r="O3460" s="1">
        <v>2012</v>
      </c>
      <c r="P3460" s="1">
        <v>5.3</v>
      </c>
    </row>
    <row r="3461" spans="1:16" ht="12.75" x14ac:dyDescent="0.2">
      <c r="A3461" s="1" t="s">
        <v>16766</v>
      </c>
      <c r="B3461" s="1" t="s">
        <v>3693</v>
      </c>
      <c r="C3461" s="1">
        <v>41400000</v>
      </c>
      <c r="D3461" s="1">
        <v>6900000</v>
      </c>
      <c r="E3461" s="1">
        <f t="shared" si="109"/>
        <v>34500000</v>
      </c>
      <c r="F3461" s="1">
        <v>38</v>
      </c>
      <c r="G3461" s="1">
        <v>115</v>
      </c>
      <c r="H3461" s="1" t="s">
        <v>15009</v>
      </c>
      <c r="I3461" s="1" t="str">
        <f>LEFT(H3461,7)</f>
        <v>Western</v>
      </c>
      <c r="J3461" s="1" t="s">
        <v>3693</v>
      </c>
      <c r="K3461" s="1">
        <v>39451</v>
      </c>
      <c r="L3461" s="1">
        <v>138</v>
      </c>
      <c r="M3461" s="1" t="s">
        <v>37</v>
      </c>
      <c r="N3461" s="1" t="s">
        <v>38</v>
      </c>
      <c r="O3461" s="1">
        <v>1985</v>
      </c>
      <c r="P3461" s="1">
        <v>7.3</v>
      </c>
    </row>
    <row r="3462" spans="1:16" ht="12.75" x14ac:dyDescent="0.2">
      <c r="A3462" s="1" t="s">
        <v>16773</v>
      </c>
      <c r="B3462" s="1" t="s">
        <v>16770</v>
      </c>
      <c r="E3462" s="1">
        <f t="shared" si="109"/>
        <v>0</v>
      </c>
      <c r="F3462" s="1">
        <v>18</v>
      </c>
      <c r="G3462" s="1">
        <v>97</v>
      </c>
      <c r="H3462" s="1" t="s">
        <v>16771</v>
      </c>
      <c r="I3462" s="1" t="str">
        <f t="shared" si="110"/>
        <v>Action</v>
      </c>
      <c r="J3462" s="1" t="s">
        <v>16772</v>
      </c>
      <c r="K3462" s="1">
        <v>15862</v>
      </c>
      <c r="L3462" s="1">
        <v>42</v>
      </c>
      <c r="M3462" s="1" t="s">
        <v>37</v>
      </c>
      <c r="N3462" s="1" t="s">
        <v>38</v>
      </c>
      <c r="O3462" s="1">
        <v>2008</v>
      </c>
      <c r="P3462" s="1">
        <v>7.4</v>
      </c>
    </row>
    <row r="3463" spans="1:16" ht="12.75" x14ac:dyDescent="0.2">
      <c r="A3463" s="1" t="s">
        <v>16776</v>
      </c>
      <c r="B3463" s="1" t="s">
        <v>9161</v>
      </c>
      <c r="C3463" s="1">
        <v>7993039</v>
      </c>
      <c r="D3463" s="1">
        <v>6900000</v>
      </c>
      <c r="E3463" s="1">
        <f t="shared" si="109"/>
        <v>1093039</v>
      </c>
      <c r="F3463" s="1">
        <v>152</v>
      </c>
      <c r="G3463" s="1">
        <v>102</v>
      </c>
      <c r="H3463" s="1" t="s">
        <v>1670</v>
      </c>
      <c r="I3463" s="1" t="str">
        <f t="shared" si="110"/>
        <v>Comedy</v>
      </c>
      <c r="J3463" s="1" t="s">
        <v>1971</v>
      </c>
      <c r="K3463" s="1">
        <v>120036</v>
      </c>
      <c r="L3463" s="1">
        <v>408</v>
      </c>
      <c r="M3463" s="1" t="s">
        <v>37</v>
      </c>
      <c r="N3463" s="1" t="s">
        <v>38</v>
      </c>
      <c r="O3463" s="1">
        <v>1993</v>
      </c>
      <c r="P3463" s="1">
        <v>7.7</v>
      </c>
    </row>
    <row r="3464" spans="1:16" ht="12.75" x14ac:dyDescent="0.2">
      <c r="A3464" s="1" t="s">
        <v>16779</v>
      </c>
      <c r="B3464" s="1" t="s">
        <v>4065</v>
      </c>
      <c r="D3464" s="1">
        <v>7000000</v>
      </c>
      <c r="E3464" s="1">
        <f t="shared" si="109"/>
        <v>-7000000</v>
      </c>
      <c r="F3464" s="1">
        <v>44</v>
      </c>
      <c r="G3464" s="1">
        <v>111</v>
      </c>
      <c r="H3464" s="1" t="s">
        <v>3022</v>
      </c>
      <c r="I3464" s="1" t="str">
        <f t="shared" si="110"/>
        <v>Comedy</v>
      </c>
      <c r="J3464" s="1" t="s">
        <v>10893</v>
      </c>
      <c r="K3464" s="1">
        <v>39786</v>
      </c>
      <c r="L3464" s="1">
        <v>162</v>
      </c>
      <c r="M3464" s="1" t="s">
        <v>37</v>
      </c>
      <c r="N3464" s="1" t="s">
        <v>38</v>
      </c>
      <c r="O3464" s="1">
        <v>2007</v>
      </c>
      <c r="P3464" s="1">
        <v>4.8</v>
      </c>
    </row>
    <row r="3465" spans="1:16" ht="12.75" x14ac:dyDescent="0.2">
      <c r="A3465" s="1" t="s">
        <v>16786</v>
      </c>
      <c r="B3465" s="1" t="s">
        <v>16783</v>
      </c>
      <c r="D3465" s="1">
        <v>8700000</v>
      </c>
      <c r="E3465" s="1">
        <f t="shared" si="109"/>
        <v>-8700000</v>
      </c>
      <c r="F3465" s="1">
        <v>6</v>
      </c>
      <c r="G3465" s="1">
        <v>96</v>
      </c>
      <c r="H3465" s="1" t="s">
        <v>213</v>
      </c>
      <c r="I3465" s="1" t="str">
        <f>LEFT(H3465,5)</f>
        <v>Drama</v>
      </c>
      <c r="J3465" s="1" t="s">
        <v>16785</v>
      </c>
      <c r="K3465" s="1">
        <v>33</v>
      </c>
      <c r="L3465" s="1">
        <v>6</v>
      </c>
      <c r="M3465" s="1" t="s">
        <v>37</v>
      </c>
      <c r="N3465" s="1" t="s">
        <v>267</v>
      </c>
      <c r="O3465" s="1">
        <v>2016</v>
      </c>
      <c r="P3465" s="1">
        <v>7.2</v>
      </c>
    </row>
    <row r="3466" spans="1:16" ht="12.75" x14ac:dyDescent="0.2">
      <c r="A3466" s="1" t="s">
        <v>16791</v>
      </c>
      <c r="B3466" s="1" t="s">
        <v>16789</v>
      </c>
      <c r="D3466" s="1">
        <v>7000000</v>
      </c>
      <c r="E3466" s="1">
        <f t="shared" si="109"/>
        <v>-7000000</v>
      </c>
      <c r="F3466" s="1">
        <v>46</v>
      </c>
      <c r="G3466" s="1">
        <v>94</v>
      </c>
      <c r="H3466" s="1" t="s">
        <v>2124</v>
      </c>
      <c r="I3466" s="1" t="str">
        <f>LEFT(H3466,5)</f>
        <v>Crime</v>
      </c>
      <c r="J3466" s="1" t="s">
        <v>16790</v>
      </c>
      <c r="K3466" s="1">
        <v>5255</v>
      </c>
      <c r="L3466" s="1">
        <v>38</v>
      </c>
      <c r="M3466" s="1" t="s">
        <v>37</v>
      </c>
      <c r="N3466" s="1" t="s">
        <v>38</v>
      </c>
      <c r="O3466" s="1">
        <v>2015</v>
      </c>
      <c r="P3466" s="1">
        <v>5.8</v>
      </c>
    </row>
    <row r="3467" spans="1:16" ht="12.75" x14ac:dyDescent="0.2">
      <c r="A3467" s="1" t="s">
        <v>16798</v>
      </c>
      <c r="B3467" s="1" t="s">
        <v>16795</v>
      </c>
      <c r="C3467" s="1">
        <v>927107</v>
      </c>
      <c r="D3467" s="1">
        <v>15000000</v>
      </c>
      <c r="E3467" s="1">
        <f t="shared" si="109"/>
        <v>-14072893</v>
      </c>
      <c r="F3467" s="1">
        <v>63</v>
      </c>
      <c r="G3467" s="1">
        <v>125</v>
      </c>
      <c r="H3467" s="1" t="s">
        <v>12008</v>
      </c>
      <c r="I3467" s="1" t="str">
        <f>LEFT(H3467,9)</f>
        <v>Biography</v>
      </c>
      <c r="J3467" s="1" t="s">
        <v>16797</v>
      </c>
      <c r="K3467" s="1">
        <v>5153</v>
      </c>
      <c r="L3467" s="1">
        <v>51</v>
      </c>
      <c r="M3467" s="1" t="s">
        <v>8730</v>
      </c>
      <c r="N3467" s="1" t="s">
        <v>766</v>
      </c>
      <c r="O3467" s="1">
        <v>1999</v>
      </c>
      <c r="P3467" s="1">
        <v>7.3</v>
      </c>
    </row>
    <row r="3468" spans="1:16" ht="12.75" x14ac:dyDescent="0.2">
      <c r="A3468" s="1" t="s">
        <v>16803</v>
      </c>
      <c r="B3468" s="1" t="s">
        <v>16802</v>
      </c>
      <c r="C3468" s="1">
        <v>49526</v>
      </c>
      <c r="D3468" s="1">
        <v>6800000</v>
      </c>
      <c r="E3468" s="1">
        <f t="shared" si="109"/>
        <v>-6750474</v>
      </c>
      <c r="F3468" s="1">
        <v>74</v>
      </c>
      <c r="G3468" s="1">
        <v>108</v>
      </c>
      <c r="H3468" s="1" t="s">
        <v>2526</v>
      </c>
      <c r="I3468" s="1" t="str">
        <f t="shared" si="110"/>
        <v>Comedy</v>
      </c>
      <c r="J3468" s="1" t="s">
        <v>3286</v>
      </c>
      <c r="K3468" s="1">
        <v>16299</v>
      </c>
      <c r="L3468" s="1">
        <v>129</v>
      </c>
      <c r="M3468" s="1" t="s">
        <v>37</v>
      </c>
      <c r="N3468" s="1" t="s">
        <v>38</v>
      </c>
      <c r="O3468" s="1">
        <v>2005</v>
      </c>
      <c r="P3468" s="1">
        <v>7</v>
      </c>
    </row>
    <row r="3469" spans="1:16" ht="12.75" x14ac:dyDescent="0.2">
      <c r="A3469" s="1" t="s">
        <v>16808</v>
      </c>
      <c r="B3469" s="1" t="s">
        <v>16806</v>
      </c>
      <c r="C3469" s="1">
        <v>10696</v>
      </c>
      <c r="D3469" s="1">
        <v>6800000</v>
      </c>
      <c r="E3469" s="1">
        <f t="shared" si="109"/>
        <v>-6789304</v>
      </c>
      <c r="F3469" s="1">
        <v>25</v>
      </c>
      <c r="G3469" s="1">
        <v>101</v>
      </c>
      <c r="H3469" s="1" t="s">
        <v>1527</v>
      </c>
      <c r="I3469" s="1" t="str">
        <f>LEFT(H3469,5)</f>
        <v>Crime</v>
      </c>
      <c r="J3469" s="1" t="s">
        <v>15407</v>
      </c>
      <c r="K3469" s="1">
        <v>10771</v>
      </c>
      <c r="L3469" s="1">
        <v>65</v>
      </c>
      <c r="M3469" s="1" t="s">
        <v>37</v>
      </c>
      <c r="N3469" s="1" t="s">
        <v>38</v>
      </c>
      <c r="O3469" s="1">
        <v>2003</v>
      </c>
      <c r="P3469" s="1">
        <v>6.4</v>
      </c>
    </row>
    <row r="3470" spans="1:16" ht="12.75" x14ac:dyDescent="0.2">
      <c r="A3470" s="1" t="s">
        <v>16813</v>
      </c>
      <c r="B3470" s="1" t="s">
        <v>16812</v>
      </c>
      <c r="C3470" s="1">
        <v>31607598</v>
      </c>
      <c r="D3470" s="1">
        <v>6900000</v>
      </c>
      <c r="E3470" s="1">
        <f t="shared" si="109"/>
        <v>24707598</v>
      </c>
      <c r="F3470" s="1">
        <v>224</v>
      </c>
      <c r="G3470" s="1">
        <v>101</v>
      </c>
      <c r="H3470" s="1" t="s">
        <v>4383</v>
      </c>
      <c r="I3470" s="1" t="str">
        <f>LEFT(H3470,5)</f>
        <v>Drama</v>
      </c>
      <c r="J3470" s="1" t="s">
        <v>346</v>
      </c>
      <c r="K3470" s="1">
        <v>58366</v>
      </c>
      <c r="L3470" s="1">
        <v>160</v>
      </c>
      <c r="M3470" s="1" t="s">
        <v>37</v>
      </c>
      <c r="N3470" s="1" t="s">
        <v>267</v>
      </c>
      <c r="O3470" s="1">
        <v>2012</v>
      </c>
      <c r="P3470" s="1">
        <v>5.6</v>
      </c>
    </row>
    <row r="3471" spans="1:16" ht="12.75" x14ac:dyDescent="0.2">
      <c r="A3471" s="1" t="s">
        <v>16819</v>
      </c>
      <c r="B3471" s="1" t="s">
        <v>5742</v>
      </c>
      <c r="C3471" s="1">
        <v>6857096</v>
      </c>
      <c r="D3471" s="1">
        <v>6800000</v>
      </c>
      <c r="E3471" s="1">
        <f t="shared" si="109"/>
        <v>57096</v>
      </c>
      <c r="F3471" s="1">
        <v>226</v>
      </c>
      <c r="G3471" s="1">
        <v>139</v>
      </c>
      <c r="H3471" s="1" t="s">
        <v>16818</v>
      </c>
      <c r="I3471" s="1" t="str">
        <f>LEFT(H3471,5)</f>
        <v>Drama</v>
      </c>
      <c r="J3471" s="1" t="s">
        <v>15329</v>
      </c>
      <c r="K3471" s="1">
        <v>80429</v>
      </c>
      <c r="L3471" s="1">
        <v>156</v>
      </c>
      <c r="M3471" s="1" t="s">
        <v>1463</v>
      </c>
      <c r="N3471" s="1" t="s">
        <v>267</v>
      </c>
      <c r="O3471" s="1">
        <v>2010</v>
      </c>
      <c r="P3471" s="1">
        <v>8.1999999999999993</v>
      </c>
    </row>
    <row r="3472" spans="1:16" ht="12.75" x14ac:dyDescent="0.2">
      <c r="A3472" s="1" t="s">
        <v>16825</v>
      </c>
      <c r="B3472" s="1" t="s">
        <v>4627</v>
      </c>
      <c r="C3472" s="1">
        <v>223878</v>
      </c>
      <c r="D3472" s="1">
        <v>5000000</v>
      </c>
      <c r="E3472" s="1">
        <f t="shared" si="109"/>
        <v>-4776122</v>
      </c>
      <c r="F3472" s="1">
        <v>36</v>
      </c>
      <c r="G3472" s="1">
        <v>125</v>
      </c>
      <c r="H3472" s="1" t="s">
        <v>1414</v>
      </c>
      <c r="I3472" s="1" t="str">
        <f t="shared" si="110"/>
        <v>Comedy</v>
      </c>
      <c r="J3472" s="1" t="s">
        <v>16824</v>
      </c>
      <c r="K3472" s="1">
        <v>3548</v>
      </c>
      <c r="L3472" s="1">
        <v>21</v>
      </c>
      <c r="M3472" s="1" t="s">
        <v>9794</v>
      </c>
      <c r="N3472" s="1" t="s">
        <v>7089</v>
      </c>
      <c r="O3472" s="1">
        <v>2003</v>
      </c>
      <c r="P3472" s="1">
        <v>6.5</v>
      </c>
    </row>
    <row r="3473" spans="1:16" ht="12.75" x14ac:dyDescent="0.2">
      <c r="A3473" s="1" t="s">
        <v>16831</v>
      </c>
      <c r="B3473" s="1" t="s">
        <v>16829</v>
      </c>
      <c r="C3473" s="1">
        <v>828</v>
      </c>
      <c r="E3473" s="1">
        <f t="shared" si="109"/>
        <v>828</v>
      </c>
      <c r="F3473" s="1">
        <v>54</v>
      </c>
      <c r="G3473" s="1">
        <v>88</v>
      </c>
      <c r="H3473" s="1" t="s">
        <v>16830</v>
      </c>
      <c r="I3473" s="1" t="str">
        <f t="shared" si="110"/>
        <v>Action</v>
      </c>
      <c r="J3473" s="1" t="s">
        <v>392</v>
      </c>
      <c r="K3473" s="1">
        <v>5133</v>
      </c>
      <c r="L3473" s="1">
        <v>31</v>
      </c>
      <c r="M3473" s="1" t="s">
        <v>37</v>
      </c>
      <c r="N3473" s="1" t="s">
        <v>7986</v>
      </c>
      <c r="O3473" s="1">
        <v>2009</v>
      </c>
      <c r="P3473" s="1">
        <v>6.4</v>
      </c>
    </row>
    <row r="3474" spans="1:16" ht="12.75" x14ac:dyDescent="0.2">
      <c r="A3474" s="1" t="s">
        <v>16835</v>
      </c>
      <c r="B3474" s="1" t="s">
        <v>1398</v>
      </c>
      <c r="C3474" s="1">
        <v>8060</v>
      </c>
      <c r="D3474" s="1">
        <v>4000000</v>
      </c>
      <c r="E3474" s="1">
        <f t="shared" si="109"/>
        <v>-3991940</v>
      </c>
      <c r="F3474" s="1">
        <v>142</v>
      </c>
      <c r="G3474" s="1">
        <v>115</v>
      </c>
      <c r="H3474" s="1" t="s">
        <v>463</v>
      </c>
      <c r="I3474" s="1" t="str">
        <f t="shared" si="110"/>
        <v>Action</v>
      </c>
      <c r="J3474" s="1" t="s">
        <v>14497</v>
      </c>
      <c r="K3474" s="1">
        <v>81644</v>
      </c>
      <c r="L3474" s="1">
        <v>107</v>
      </c>
      <c r="M3474" s="1" t="s">
        <v>14502</v>
      </c>
      <c r="N3474" s="1" t="s">
        <v>16839</v>
      </c>
      <c r="O3474" s="1">
        <v>2007</v>
      </c>
      <c r="P3474" s="1">
        <v>8.1</v>
      </c>
    </row>
    <row r="3475" spans="1:16" ht="12.75" x14ac:dyDescent="0.2">
      <c r="A3475" s="1" t="s">
        <v>16841</v>
      </c>
      <c r="B3475" s="1" t="s">
        <v>8409</v>
      </c>
      <c r="C3475" s="1">
        <v>84263837</v>
      </c>
      <c r="D3475" s="1">
        <v>6500000</v>
      </c>
      <c r="E3475" s="1">
        <f t="shared" si="109"/>
        <v>77763837</v>
      </c>
      <c r="F3475" s="1">
        <v>271</v>
      </c>
      <c r="G3475" s="1">
        <v>99</v>
      </c>
      <c r="H3475" s="1" t="s">
        <v>5102</v>
      </c>
      <c r="I3475" s="1" t="str">
        <f t="shared" si="110"/>
        <v>Horror</v>
      </c>
      <c r="J3475" s="1" t="s">
        <v>1231</v>
      </c>
      <c r="K3475" s="1">
        <v>81699</v>
      </c>
      <c r="L3475" s="1">
        <v>291</v>
      </c>
      <c r="M3475" s="1" t="s">
        <v>37</v>
      </c>
      <c r="N3475" s="1" t="s">
        <v>38</v>
      </c>
      <c r="O3475" s="1">
        <v>2014</v>
      </c>
      <c r="P3475" s="1">
        <v>5.4</v>
      </c>
    </row>
    <row r="3476" spans="1:16" ht="12.75" x14ac:dyDescent="0.2">
      <c r="A3476" s="1" t="s">
        <v>16848</v>
      </c>
      <c r="B3476" s="1" t="s">
        <v>16845</v>
      </c>
      <c r="C3476" s="1">
        <v>110029</v>
      </c>
      <c r="D3476" s="1">
        <v>6500000</v>
      </c>
      <c r="E3476" s="1">
        <f t="shared" si="109"/>
        <v>-6389971</v>
      </c>
      <c r="F3476" s="1">
        <v>33</v>
      </c>
      <c r="G3476" s="1">
        <v>88</v>
      </c>
      <c r="H3476" s="1" t="s">
        <v>16847</v>
      </c>
      <c r="I3476" s="1" t="str">
        <f t="shared" si="110"/>
        <v>Comedy</v>
      </c>
      <c r="J3476" s="1" t="s">
        <v>16605</v>
      </c>
      <c r="K3476" s="1">
        <v>1388</v>
      </c>
      <c r="L3476" s="1">
        <v>31</v>
      </c>
      <c r="M3476" s="1" t="s">
        <v>37</v>
      </c>
      <c r="N3476" s="1" t="s">
        <v>369</v>
      </c>
      <c r="O3476" s="1">
        <v>2009</v>
      </c>
      <c r="P3476" s="1">
        <v>6.3</v>
      </c>
    </row>
    <row r="3477" spans="1:16" ht="12.75" x14ac:dyDescent="0.2">
      <c r="A3477" s="1" t="s">
        <v>16854</v>
      </c>
      <c r="B3477" s="1" t="s">
        <v>2942</v>
      </c>
      <c r="C3477" s="1">
        <v>57504069</v>
      </c>
      <c r="D3477" s="1">
        <v>6000000</v>
      </c>
      <c r="E3477" s="1">
        <f t="shared" si="109"/>
        <v>51504069</v>
      </c>
      <c r="F3477" s="1">
        <v>64</v>
      </c>
      <c r="G3477" s="1">
        <v>112</v>
      </c>
      <c r="H3477" s="1" t="s">
        <v>1934</v>
      </c>
      <c r="I3477" s="1" t="str">
        <f>LEFT(H3477,5)</f>
        <v>Crime</v>
      </c>
      <c r="J3477" s="1" t="s">
        <v>16853</v>
      </c>
      <c r="K3477" s="1">
        <v>94139</v>
      </c>
      <c r="L3477" s="1">
        <v>183</v>
      </c>
      <c r="M3477" s="1" t="s">
        <v>37</v>
      </c>
      <c r="N3477" s="1" t="s">
        <v>38</v>
      </c>
      <c r="O3477" s="1">
        <v>1991</v>
      </c>
      <c r="P3477" s="1">
        <v>7.8</v>
      </c>
    </row>
    <row r="3478" spans="1:16" ht="12.75" x14ac:dyDescent="0.2">
      <c r="A3478" s="1" t="s">
        <v>16860</v>
      </c>
      <c r="B3478" s="1" t="s">
        <v>16858</v>
      </c>
      <c r="C3478" s="1">
        <v>54215416</v>
      </c>
      <c r="D3478" s="1">
        <v>6500000</v>
      </c>
      <c r="E3478" s="1">
        <f t="shared" si="109"/>
        <v>47715416</v>
      </c>
      <c r="F3478" s="1">
        <v>18</v>
      </c>
      <c r="G3478" s="1">
        <v>108</v>
      </c>
      <c r="H3478" s="1" t="s">
        <v>4295</v>
      </c>
      <c r="I3478" s="1" t="str">
        <f>LEFT(H3478,9)</f>
        <v>Biography</v>
      </c>
      <c r="J3478" s="1" t="s">
        <v>11456</v>
      </c>
      <c r="K3478" s="1">
        <v>21409</v>
      </c>
      <c r="L3478" s="1">
        <v>63</v>
      </c>
      <c r="M3478" s="1" t="s">
        <v>37</v>
      </c>
      <c r="N3478" s="1" t="s">
        <v>38</v>
      </c>
      <c r="O3478" s="1">
        <v>1987</v>
      </c>
      <c r="P3478" s="1">
        <v>6.8</v>
      </c>
    </row>
    <row r="3479" spans="1:16" ht="12.75" x14ac:dyDescent="0.2">
      <c r="A3479" s="1" t="s">
        <v>16867</v>
      </c>
      <c r="B3479" s="1" t="s">
        <v>16864</v>
      </c>
      <c r="E3479" s="1">
        <f t="shared" si="109"/>
        <v>0</v>
      </c>
      <c r="F3479" s="1">
        <v>6</v>
      </c>
      <c r="G3479" s="1">
        <v>107</v>
      </c>
      <c r="H3479" s="1" t="s">
        <v>2526</v>
      </c>
      <c r="I3479" s="1" t="str">
        <f t="shared" si="110"/>
        <v>Comedy</v>
      </c>
      <c r="J3479" s="1" t="s">
        <v>16866</v>
      </c>
      <c r="K3479" s="1">
        <v>3157</v>
      </c>
      <c r="L3479" s="1">
        <v>33</v>
      </c>
      <c r="M3479" s="1" t="s">
        <v>37</v>
      </c>
      <c r="N3479" s="1" t="s">
        <v>38</v>
      </c>
      <c r="O3479" s="1">
        <v>1981</v>
      </c>
      <c r="P3479" s="1">
        <v>7.2</v>
      </c>
    </row>
    <row r="3480" spans="1:16" ht="12.75" x14ac:dyDescent="0.2">
      <c r="A3480" s="1" t="s">
        <v>16872</v>
      </c>
      <c r="B3480" s="1" t="s">
        <v>2245</v>
      </c>
      <c r="C3480" s="1">
        <v>31899000</v>
      </c>
      <c r="D3480" s="1">
        <v>6500000</v>
      </c>
      <c r="E3480" s="1">
        <f t="shared" si="109"/>
        <v>25399000</v>
      </c>
      <c r="F3480" s="1">
        <v>121</v>
      </c>
      <c r="G3480" s="1">
        <v>104</v>
      </c>
      <c r="H3480" s="1" t="s">
        <v>16871</v>
      </c>
      <c r="I3480" s="1" t="str">
        <f>LEFT(H3480,7)</f>
        <v>Mystery</v>
      </c>
      <c r="J3480" s="1" t="s">
        <v>6592</v>
      </c>
      <c r="K3480" s="1">
        <v>23986</v>
      </c>
      <c r="L3480" s="1">
        <v>201</v>
      </c>
      <c r="M3480" s="1" t="s">
        <v>37</v>
      </c>
      <c r="N3480" s="1" t="s">
        <v>38</v>
      </c>
      <c r="O3480" s="1">
        <v>1980</v>
      </c>
      <c r="P3480" s="1">
        <v>7.1</v>
      </c>
    </row>
    <row r="3481" spans="1:16" ht="12.75" x14ac:dyDescent="0.2">
      <c r="A3481" s="1" t="s">
        <v>16876</v>
      </c>
      <c r="B3481" s="1" t="s">
        <v>534</v>
      </c>
      <c r="C3481" s="1">
        <v>24103594</v>
      </c>
      <c r="D3481" s="1">
        <v>6500000</v>
      </c>
      <c r="E3481" s="1">
        <f t="shared" si="109"/>
        <v>17603594</v>
      </c>
      <c r="F3481" s="1">
        <v>14</v>
      </c>
      <c r="G3481" s="1">
        <v>108</v>
      </c>
      <c r="H3481" s="1" t="s">
        <v>16875</v>
      </c>
      <c r="I3481" s="1" t="str">
        <f>LEFT(H3481,9)</f>
        <v>Adventure</v>
      </c>
      <c r="J3481" s="1" t="s">
        <v>6355</v>
      </c>
      <c r="K3481" s="1">
        <v>6384</v>
      </c>
      <c r="L3481" s="1">
        <v>54</v>
      </c>
      <c r="M3481" s="1" t="s">
        <v>37</v>
      </c>
      <c r="N3481" s="1" t="s">
        <v>38</v>
      </c>
      <c r="O3481" s="1">
        <v>1993</v>
      </c>
      <c r="P3481" s="1">
        <v>6.2</v>
      </c>
    </row>
    <row r="3482" spans="1:16" ht="12.75" x14ac:dyDescent="0.2">
      <c r="A3482" s="1" t="s">
        <v>16879</v>
      </c>
      <c r="B3482" s="1" t="s">
        <v>520</v>
      </c>
      <c r="C3482" s="1">
        <v>16842303</v>
      </c>
      <c r="D3482" s="1">
        <v>6500000</v>
      </c>
      <c r="E3482" s="1">
        <f t="shared" si="109"/>
        <v>10342303</v>
      </c>
      <c r="F3482" s="1">
        <v>137</v>
      </c>
      <c r="G3482" s="1">
        <v>102</v>
      </c>
      <c r="H3482" s="1" t="s">
        <v>1008</v>
      </c>
      <c r="I3482" s="1" t="str">
        <f t="shared" si="110"/>
        <v>Comedy</v>
      </c>
      <c r="J3482" s="1" t="s">
        <v>8554</v>
      </c>
      <c r="K3482" s="1">
        <v>59474</v>
      </c>
      <c r="L3482" s="1">
        <v>418</v>
      </c>
      <c r="M3482" s="1" t="s">
        <v>37</v>
      </c>
      <c r="N3482" s="1" t="s">
        <v>38</v>
      </c>
      <c r="O3482" s="1">
        <v>1999</v>
      </c>
      <c r="P3482" s="1">
        <v>7.3</v>
      </c>
    </row>
    <row r="3483" spans="1:16" ht="12.75" x14ac:dyDescent="0.2">
      <c r="A3483" s="1" t="s">
        <v>16883</v>
      </c>
      <c r="B3483" s="1" t="s">
        <v>16099</v>
      </c>
      <c r="C3483" s="1">
        <v>13367101</v>
      </c>
      <c r="D3483" s="1">
        <v>6500000</v>
      </c>
      <c r="E3483" s="1">
        <f t="shared" si="109"/>
        <v>6867101</v>
      </c>
      <c r="F3483" s="1">
        <v>111</v>
      </c>
      <c r="G3483" s="1">
        <v>88</v>
      </c>
      <c r="H3483" s="1" t="s">
        <v>1414</v>
      </c>
      <c r="I3483" s="1" t="str">
        <f t="shared" si="110"/>
        <v>Comedy</v>
      </c>
      <c r="J3483" s="1" t="s">
        <v>13732</v>
      </c>
      <c r="K3483" s="1">
        <v>19715</v>
      </c>
      <c r="L3483" s="1">
        <v>166</v>
      </c>
      <c r="M3483" s="1" t="s">
        <v>37</v>
      </c>
      <c r="N3483" s="1" t="s">
        <v>38</v>
      </c>
      <c r="O3483" s="1">
        <v>2006</v>
      </c>
      <c r="P3483" s="1">
        <v>5.9</v>
      </c>
    </row>
    <row r="3484" spans="1:16" ht="12.75" x14ac:dyDescent="0.2">
      <c r="A3484" s="1" t="s">
        <v>16889</v>
      </c>
      <c r="B3484" s="1" t="s">
        <v>7280</v>
      </c>
      <c r="D3484" s="1">
        <v>6500000</v>
      </c>
      <c r="E3484" s="1">
        <f t="shared" si="109"/>
        <v>-6500000</v>
      </c>
      <c r="F3484" s="1">
        <v>57</v>
      </c>
      <c r="G3484" s="1">
        <v>115</v>
      </c>
      <c r="H3484" s="1" t="s">
        <v>2953</v>
      </c>
      <c r="I3484" s="1" t="str">
        <f t="shared" si="110"/>
        <v>Sci-Fi</v>
      </c>
      <c r="J3484" s="1" t="s">
        <v>16888</v>
      </c>
      <c r="K3484" s="1">
        <v>25857</v>
      </c>
      <c r="L3484" s="1">
        <v>171</v>
      </c>
      <c r="M3484" s="1" t="s">
        <v>37</v>
      </c>
      <c r="N3484" s="1" t="s">
        <v>38</v>
      </c>
      <c r="O3484" s="1">
        <v>1971</v>
      </c>
      <c r="P3484" s="1">
        <v>7.2</v>
      </c>
    </row>
    <row r="3485" spans="1:16" ht="12.75" x14ac:dyDescent="0.2">
      <c r="A3485" s="1" t="s">
        <v>16894</v>
      </c>
      <c r="B3485" s="1" t="s">
        <v>16893</v>
      </c>
      <c r="C3485" s="1">
        <v>10149779</v>
      </c>
      <c r="D3485" s="1">
        <v>6500000</v>
      </c>
      <c r="E3485" s="1">
        <f t="shared" si="109"/>
        <v>3649779</v>
      </c>
      <c r="F3485" s="1">
        <v>97</v>
      </c>
      <c r="G3485" s="1">
        <v>91</v>
      </c>
      <c r="H3485" s="1" t="s">
        <v>4331</v>
      </c>
      <c r="I3485" s="1" t="str">
        <f t="shared" si="110"/>
        <v>Horror</v>
      </c>
      <c r="J3485" s="1" t="s">
        <v>3699</v>
      </c>
      <c r="K3485" s="1">
        <v>8294</v>
      </c>
      <c r="L3485" s="1">
        <v>160</v>
      </c>
      <c r="M3485" s="1" t="s">
        <v>37</v>
      </c>
      <c r="N3485" s="1" t="s">
        <v>38</v>
      </c>
      <c r="O3485" s="1">
        <v>1999</v>
      </c>
      <c r="P3485" s="1">
        <v>3.6</v>
      </c>
    </row>
    <row r="3486" spans="1:16" ht="12.75" x14ac:dyDescent="0.2">
      <c r="A3486" s="1" t="s">
        <v>16900</v>
      </c>
      <c r="B3486" s="1" t="s">
        <v>16897</v>
      </c>
      <c r="C3486" s="1">
        <v>6173485</v>
      </c>
      <c r="D3486" s="1">
        <v>7000000</v>
      </c>
      <c r="E3486" s="1">
        <f t="shared" si="109"/>
        <v>-826515</v>
      </c>
      <c r="F3486" s="1">
        <v>73</v>
      </c>
      <c r="G3486" s="1">
        <v>141</v>
      </c>
      <c r="H3486" s="1" t="s">
        <v>1543</v>
      </c>
      <c r="I3486" s="1" t="str">
        <f>LEFT(H3486,9)</f>
        <v>Biography</v>
      </c>
      <c r="J3486" s="1" t="s">
        <v>16899</v>
      </c>
      <c r="K3486" s="1">
        <v>10672</v>
      </c>
      <c r="L3486" s="1">
        <v>84</v>
      </c>
      <c r="M3486" s="1" t="s">
        <v>37</v>
      </c>
      <c r="N3486" s="1" t="s">
        <v>766</v>
      </c>
      <c r="O3486" s="1">
        <v>2001</v>
      </c>
      <c r="P3486" s="1">
        <v>7.7</v>
      </c>
    </row>
    <row r="3487" spans="1:16" ht="12.75" x14ac:dyDescent="0.2">
      <c r="A3487" s="1" t="s">
        <v>16904</v>
      </c>
      <c r="B3487" s="1" t="s">
        <v>10721</v>
      </c>
      <c r="C3487" s="1">
        <v>4000304</v>
      </c>
      <c r="D3487" s="1">
        <v>6500000</v>
      </c>
      <c r="E3487" s="1">
        <f t="shared" si="109"/>
        <v>-2499696</v>
      </c>
      <c r="F3487" s="1">
        <v>486</v>
      </c>
      <c r="G3487" s="1">
        <v>101</v>
      </c>
      <c r="H3487" s="1" t="s">
        <v>3408</v>
      </c>
      <c r="I3487" s="1" t="str">
        <f t="shared" si="110"/>
        <v>Drama</v>
      </c>
      <c r="J3487" s="1" t="s">
        <v>457</v>
      </c>
      <c r="K3487" s="1">
        <v>145395</v>
      </c>
      <c r="L3487" s="1">
        <v>375</v>
      </c>
      <c r="M3487" s="1" t="s">
        <v>37</v>
      </c>
      <c r="N3487" s="1" t="s">
        <v>56</v>
      </c>
      <c r="O3487" s="1">
        <v>2011</v>
      </c>
      <c r="P3487" s="1">
        <v>7.3</v>
      </c>
    </row>
    <row r="3488" spans="1:16" ht="12.75" x14ac:dyDescent="0.2">
      <c r="A3488" s="1" t="s">
        <v>16907</v>
      </c>
      <c r="B3488" s="1" t="s">
        <v>691</v>
      </c>
      <c r="C3488" s="1">
        <v>2338695</v>
      </c>
      <c r="D3488" s="1">
        <v>4000000</v>
      </c>
      <c r="E3488" s="1">
        <f t="shared" si="109"/>
        <v>-1661305</v>
      </c>
      <c r="F3488" s="1">
        <v>149</v>
      </c>
      <c r="G3488" s="1">
        <v>105</v>
      </c>
      <c r="H3488" s="1" t="s">
        <v>2124</v>
      </c>
      <c r="I3488" s="1" t="str">
        <f>LEFT(H3488,5)</f>
        <v>Crime</v>
      </c>
      <c r="J3488" s="1" t="s">
        <v>60</v>
      </c>
      <c r="K3488" s="1">
        <v>134070</v>
      </c>
      <c r="L3488" s="1">
        <v>263</v>
      </c>
      <c r="M3488" s="1" t="s">
        <v>37</v>
      </c>
      <c r="N3488" s="1" t="s">
        <v>56</v>
      </c>
      <c r="O3488" s="1">
        <v>2004</v>
      </c>
      <c r="P3488" s="1">
        <v>7.4</v>
      </c>
    </row>
    <row r="3489" spans="1:16" ht="12.75" x14ac:dyDescent="0.2">
      <c r="A3489" s="1" t="s">
        <v>16912</v>
      </c>
      <c r="B3489" s="1" t="s">
        <v>16910</v>
      </c>
      <c r="C3489" s="1">
        <v>2024854</v>
      </c>
      <c r="D3489" s="1">
        <v>6500000</v>
      </c>
      <c r="E3489" s="1">
        <f t="shared" si="109"/>
        <v>-4475146</v>
      </c>
      <c r="F3489" s="1">
        <v>4</v>
      </c>
      <c r="G3489" s="1">
        <v>100</v>
      </c>
      <c r="H3489" s="1" t="s">
        <v>1764</v>
      </c>
      <c r="I3489" s="1" t="str">
        <f>LEFT(H3489,5)</f>
        <v>Drama</v>
      </c>
      <c r="J3489" s="1" t="s">
        <v>16911</v>
      </c>
      <c r="K3489" s="1">
        <v>564</v>
      </c>
      <c r="L3489" s="1">
        <v>21</v>
      </c>
      <c r="M3489" s="1" t="s">
        <v>37</v>
      </c>
      <c r="N3489" s="1" t="s">
        <v>38</v>
      </c>
      <c r="O3489" s="1">
        <v>2005</v>
      </c>
      <c r="P3489" s="1">
        <v>6.6</v>
      </c>
    </row>
    <row r="3490" spans="1:16" ht="12.75" x14ac:dyDescent="0.2">
      <c r="A3490" s="1" t="s">
        <v>16916</v>
      </c>
      <c r="B3490" s="1" t="s">
        <v>16915</v>
      </c>
      <c r="C3490" s="1">
        <v>2268296</v>
      </c>
      <c r="D3490" s="1">
        <v>6500000</v>
      </c>
      <c r="E3490" s="1">
        <f t="shared" si="109"/>
        <v>-4231704</v>
      </c>
      <c r="F3490" s="1">
        <v>200</v>
      </c>
      <c r="G3490" s="1">
        <v>116</v>
      </c>
      <c r="H3490" s="1" t="s">
        <v>4074</v>
      </c>
      <c r="I3490" s="1" t="str">
        <f>LEFT(H3490,5)</f>
        <v>Drama</v>
      </c>
      <c r="J3490" s="1" t="s">
        <v>225</v>
      </c>
      <c r="K3490" s="1">
        <v>41856</v>
      </c>
      <c r="L3490" s="1">
        <v>119</v>
      </c>
      <c r="M3490" s="1" t="s">
        <v>37</v>
      </c>
      <c r="N3490" s="1" t="s">
        <v>56</v>
      </c>
      <c r="O3490" s="1">
        <v>2013</v>
      </c>
      <c r="P3490" s="1">
        <v>6.9</v>
      </c>
    </row>
    <row r="3491" spans="1:16" ht="12.75" x14ac:dyDescent="0.2">
      <c r="A3491" s="1" t="s">
        <v>16919</v>
      </c>
      <c r="B3491" s="1" t="s">
        <v>12922</v>
      </c>
      <c r="C3491" s="1">
        <v>1029017</v>
      </c>
      <c r="D3491" s="1">
        <v>6500000</v>
      </c>
      <c r="E3491" s="1">
        <f t="shared" si="109"/>
        <v>-5470983</v>
      </c>
      <c r="F3491" s="1">
        <v>84</v>
      </c>
      <c r="G3491" s="1">
        <v>97</v>
      </c>
      <c r="H3491" s="1" t="s">
        <v>213</v>
      </c>
      <c r="I3491" s="1" t="str">
        <f>LEFT(H3491,5)</f>
        <v>Drama</v>
      </c>
      <c r="J3491" s="1" t="s">
        <v>437</v>
      </c>
      <c r="K3491" s="1">
        <v>12049</v>
      </c>
      <c r="L3491" s="1">
        <v>135</v>
      </c>
      <c r="M3491" s="1" t="s">
        <v>37</v>
      </c>
      <c r="N3491" s="1" t="s">
        <v>38</v>
      </c>
      <c r="O3491" s="1">
        <v>2004</v>
      </c>
      <c r="P3491" s="1">
        <v>6.8</v>
      </c>
    </row>
    <row r="3492" spans="1:16" ht="12.75" x14ac:dyDescent="0.2">
      <c r="A3492" s="1" t="s">
        <v>16924</v>
      </c>
      <c r="B3492" s="1" t="s">
        <v>16922</v>
      </c>
      <c r="C3492" s="1">
        <v>64148</v>
      </c>
      <c r="D3492" s="1">
        <v>6500000</v>
      </c>
      <c r="E3492" s="1">
        <f t="shared" si="109"/>
        <v>-6435852</v>
      </c>
      <c r="F3492" s="1">
        <v>28</v>
      </c>
      <c r="G3492" s="1">
        <v>106</v>
      </c>
      <c r="H3492" s="1" t="s">
        <v>3408</v>
      </c>
      <c r="I3492" s="1" t="str">
        <f t="shared" si="110"/>
        <v>Drama</v>
      </c>
      <c r="J3492" s="1" t="s">
        <v>3517</v>
      </c>
      <c r="K3492" s="1">
        <v>2601</v>
      </c>
      <c r="L3492" s="1">
        <v>35</v>
      </c>
      <c r="M3492" s="1" t="s">
        <v>37</v>
      </c>
      <c r="N3492" s="1" t="s">
        <v>56</v>
      </c>
      <c r="O3492" s="1">
        <v>2000</v>
      </c>
      <c r="P3492" s="1">
        <v>7.3</v>
      </c>
    </row>
    <row r="3493" spans="1:16" ht="12.75" x14ac:dyDescent="0.2">
      <c r="A3493" s="1" t="s">
        <v>16929</v>
      </c>
      <c r="B3493" s="1" t="s">
        <v>16928</v>
      </c>
      <c r="C3493" s="1">
        <v>66637</v>
      </c>
      <c r="D3493" s="1">
        <v>6500000</v>
      </c>
      <c r="E3493" s="1">
        <f t="shared" si="109"/>
        <v>-6433363</v>
      </c>
      <c r="F3493" s="1">
        <v>217</v>
      </c>
      <c r="G3493" s="1">
        <v>105</v>
      </c>
      <c r="H3493" s="1" t="s">
        <v>5604</v>
      </c>
      <c r="I3493" s="1" t="str">
        <f>LEFT(H3493,5)</f>
        <v>Drama</v>
      </c>
      <c r="J3493" s="1" t="s">
        <v>271</v>
      </c>
      <c r="K3493" s="1">
        <v>29608</v>
      </c>
      <c r="L3493" s="1">
        <v>92</v>
      </c>
      <c r="M3493" s="1" t="s">
        <v>37</v>
      </c>
      <c r="N3493" s="1" t="s">
        <v>38</v>
      </c>
      <c r="O3493" s="1">
        <v>2009</v>
      </c>
      <c r="P3493" s="1">
        <v>7.2</v>
      </c>
    </row>
    <row r="3494" spans="1:16" ht="12.75" x14ac:dyDescent="0.2">
      <c r="A3494" s="1" t="s">
        <v>16934</v>
      </c>
      <c r="B3494" s="1" t="s">
        <v>16932</v>
      </c>
      <c r="D3494" s="1">
        <v>6500000</v>
      </c>
      <c r="E3494" s="1">
        <f t="shared" si="109"/>
        <v>-6500000</v>
      </c>
      <c r="F3494" s="1">
        <v>12</v>
      </c>
      <c r="G3494" s="1">
        <v>102</v>
      </c>
      <c r="H3494" s="1" t="s">
        <v>16933</v>
      </c>
      <c r="I3494" s="1" t="str">
        <f t="shared" si="110"/>
        <v>Action</v>
      </c>
      <c r="J3494" s="1" t="s">
        <v>389</v>
      </c>
      <c r="K3494" s="1">
        <v>2892</v>
      </c>
      <c r="L3494" s="1">
        <v>18</v>
      </c>
      <c r="M3494" s="1" t="s">
        <v>37</v>
      </c>
      <c r="N3494" s="1" t="s">
        <v>178</v>
      </c>
      <c r="O3494" s="1">
        <v>2010</v>
      </c>
      <c r="P3494" s="1">
        <v>6.5</v>
      </c>
    </row>
    <row r="3495" spans="1:16" ht="12.75" x14ac:dyDescent="0.2">
      <c r="A3495" s="1" t="s">
        <v>16937</v>
      </c>
      <c r="B3495" s="1" t="s">
        <v>10840</v>
      </c>
      <c r="C3495" s="1">
        <v>871577</v>
      </c>
      <c r="D3495" s="1">
        <v>4500000</v>
      </c>
      <c r="E3495" s="1">
        <f t="shared" si="109"/>
        <v>-3628423</v>
      </c>
      <c r="F3495" s="1">
        <v>183</v>
      </c>
      <c r="G3495" s="1">
        <v>122</v>
      </c>
      <c r="H3495" s="1" t="s">
        <v>4295</v>
      </c>
      <c r="I3495" s="1" t="str">
        <f>LEFT(H3495,9)</f>
        <v>Biography</v>
      </c>
      <c r="J3495" s="1" t="s">
        <v>566</v>
      </c>
      <c r="K3495" s="1">
        <v>51353</v>
      </c>
      <c r="L3495" s="1">
        <v>143</v>
      </c>
      <c r="M3495" s="1" t="s">
        <v>37</v>
      </c>
      <c r="N3495" s="1" t="s">
        <v>56</v>
      </c>
      <c r="O3495" s="1">
        <v>2007</v>
      </c>
      <c r="P3495" s="1">
        <v>7.7</v>
      </c>
    </row>
    <row r="3496" spans="1:16" ht="12.75" x14ac:dyDescent="0.2">
      <c r="A3496" s="1" t="s">
        <v>16940</v>
      </c>
      <c r="B3496" s="1" t="s">
        <v>29</v>
      </c>
      <c r="C3496" s="1">
        <v>38400000</v>
      </c>
      <c r="D3496" s="1">
        <v>6500000</v>
      </c>
      <c r="E3496" s="1">
        <f t="shared" si="109"/>
        <v>31900000</v>
      </c>
      <c r="F3496" s="1">
        <v>204</v>
      </c>
      <c r="G3496" s="1">
        <v>107</v>
      </c>
      <c r="H3496" s="1" t="s">
        <v>646</v>
      </c>
      <c r="I3496" s="1" t="str">
        <f t="shared" si="110"/>
        <v>Action</v>
      </c>
      <c r="J3496" s="1" t="s">
        <v>3006</v>
      </c>
      <c r="K3496" s="1">
        <v>600266</v>
      </c>
      <c r="L3496" s="1">
        <v>692</v>
      </c>
      <c r="M3496" s="1" t="s">
        <v>37</v>
      </c>
      <c r="N3496" s="1" t="s">
        <v>56</v>
      </c>
      <c r="O3496" s="1">
        <v>1984</v>
      </c>
      <c r="P3496" s="1">
        <v>8.1</v>
      </c>
    </row>
    <row r="3497" spans="1:16" ht="12.75" x14ac:dyDescent="0.2">
      <c r="A3497" s="1" t="s">
        <v>16946</v>
      </c>
      <c r="B3497" s="1" t="s">
        <v>16943</v>
      </c>
      <c r="C3497" s="1">
        <v>4063859</v>
      </c>
      <c r="D3497" s="1">
        <v>4800000</v>
      </c>
      <c r="E3497" s="1">
        <f t="shared" si="109"/>
        <v>-736141</v>
      </c>
      <c r="F3497" s="1">
        <v>153</v>
      </c>
      <c r="G3497" s="1">
        <v>121</v>
      </c>
      <c r="H3497" s="1" t="s">
        <v>213</v>
      </c>
      <c r="I3497" s="1" t="str">
        <f>LEFT(H3497,5)</f>
        <v>Drama</v>
      </c>
      <c r="J3497" s="1" t="s">
        <v>16945</v>
      </c>
      <c r="K3497" s="1">
        <v>114407</v>
      </c>
      <c r="L3497" s="1">
        <v>225</v>
      </c>
      <c r="M3497" s="1" t="s">
        <v>8730</v>
      </c>
      <c r="N3497" s="1" t="s">
        <v>766</v>
      </c>
      <c r="O3497" s="1">
        <v>2003</v>
      </c>
      <c r="P3497" s="1">
        <v>7.7</v>
      </c>
    </row>
    <row r="3498" spans="1:16" ht="12.75" x14ac:dyDescent="0.2">
      <c r="A3498" s="1" t="s">
        <v>16950</v>
      </c>
      <c r="B3498" s="1" t="s">
        <v>3663</v>
      </c>
      <c r="C3498" s="1">
        <v>449558</v>
      </c>
      <c r="D3498" s="1">
        <v>10000000</v>
      </c>
      <c r="E3498" s="1">
        <f t="shared" si="109"/>
        <v>-9550442</v>
      </c>
      <c r="F3498" s="1">
        <v>145</v>
      </c>
      <c r="G3498" s="1">
        <v>98</v>
      </c>
      <c r="H3498" s="1" t="s">
        <v>1633</v>
      </c>
      <c r="I3498" s="1" t="str">
        <f>LEFT(H3498,9)</f>
        <v>Biography</v>
      </c>
      <c r="J3498" s="1" t="s">
        <v>159</v>
      </c>
      <c r="K3498" s="1">
        <v>32307</v>
      </c>
      <c r="L3498" s="1">
        <v>75</v>
      </c>
      <c r="M3498" s="1" t="s">
        <v>37</v>
      </c>
      <c r="N3498" s="1" t="s">
        <v>56</v>
      </c>
      <c r="O3498" s="1">
        <v>2009</v>
      </c>
      <c r="P3498" s="1">
        <v>7.6</v>
      </c>
    </row>
    <row r="3499" spans="1:16" ht="12.75" x14ac:dyDescent="0.2">
      <c r="A3499" s="1" t="s">
        <v>16957</v>
      </c>
      <c r="B3499" s="1" t="s">
        <v>16954</v>
      </c>
      <c r="D3499" s="1">
        <v>4000000</v>
      </c>
      <c r="E3499" s="1">
        <f t="shared" si="109"/>
        <v>-4000000</v>
      </c>
      <c r="F3499" s="1">
        <v>203</v>
      </c>
      <c r="G3499" s="1">
        <v>108</v>
      </c>
      <c r="H3499" s="1" t="s">
        <v>12638</v>
      </c>
      <c r="I3499" s="1" t="str">
        <f t="shared" si="110"/>
        <v>Comedy</v>
      </c>
      <c r="J3499" s="1" t="s">
        <v>16956</v>
      </c>
      <c r="K3499" s="1">
        <v>39856</v>
      </c>
      <c r="L3499" s="1">
        <v>300</v>
      </c>
      <c r="M3499" s="1" t="s">
        <v>37</v>
      </c>
      <c r="N3499" s="1" t="s">
        <v>38</v>
      </c>
      <c r="O3499" s="1">
        <v>1985</v>
      </c>
      <c r="P3499" s="1">
        <v>7.3</v>
      </c>
    </row>
    <row r="3500" spans="1:16" ht="12.75" x14ac:dyDescent="0.2">
      <c r="A3500" s="1" t="s">
        <v>16966</v>
      </c>
      <c r="B3500" s="1" t="s">
        <v>7133</v>
      </c>
      <c r="C3500" s="1">
        <v>2122561</v>
      </c>
      <c r="D3500" s="1">
        <v>6000000</v>
      </c>
      <c r="E3500" s="1">
        <f t="shared" si="109"/>
        <v>-3877439</v>
      </c>
      <c r="F3500" s="1">
        <v>93</v>
      </c>
      <c r="G3500" s="1">
        <v>123</v>
      </c>
      <c r="H3500" s="1" t="s">
        <v>1680</v>
      </c>
      <c r="I3500" s="1" t="str">
        <f t="shared" si="110"/>
        <v>Comedy</v>
      </c>
      <c r="J3500" s="1" t="s">
        <v>2083</v>
      </c>
      <c r="K3500" s="1">
        <v>99033</v>
      </c>
      <c r="L3500" s="1">
        <v>434</v>
      </c>
      <c r="M3500" s="1" t="s">
        <v>37</v>
      </c>
      <c r="N3500" s="1" t="s">
        <v>38</v>
      </c>
      <c r="O3500" s="1">
        <v>1995</v>
      </c>
      <c r="P3500" s="1">
        <v>7.2</v>
      </c>
    </row>
    <row r="3501" spans="1:16" ht="12.75" x14ac:dyDescent="0.2">
      <c r="A3501" s="1" t="s">
        <v>16971</v>
      </c>
      <c r="B3501" s="1" t="s">
        <v>13410</v>
      </c>
      <c r="C3501" s="1">
        <v>181360000</v>
      </c>
      <c r="D3501" s="1">
        <v>6000000</v>
      </c>
      <c r="E3501" s="1">
        <f t="shared" si="109"/>
        <v>175360000</v>
      </c>
      <c r="F3501" s="1">
        <v>124</v>
      </c>
      <c r="G3501" s="1">
        <v>110</v>
      </c>
      <c r="H3501" s="1" t="s">
        <v>16969</v>
      </c>
      <c r="I3501" s="1" t="str">
        <f>LEFT(H3501,7)</f>
        <v>Musical</v>
      </c>
      <c r="J3501" s="1" t="s">
        <v>16970</v>
      </c>
      <c r="K3501" s="1">
        <v>170027</v>
      </c>
      <c r="L3501" s="1">
        <v>350</v>
      </c>
      <c r="M3501" s="1" t="s">
        <v>37</v>
      </c>
      <c r="N3501" s="1" t="s">
        <v>38</v>
      </c>
      <c r="O3501" s="1">
        <v>1978</v>
      </c>
      <c r="P3501" s="1">
        <v>7.2</v>
      </c>
    </row>
    <row r="3502" spans="1:16" ht="12.75" x14ac:dyDescent="0.2">
      <c r="A3502" s="1" t="s">
        <v>16974</v>
      </c>
      <c r="B3502" s="1" t="s">
        <v>759</v>
      </c>
      <c r="C3502" s="1">
        <v>137963328</v>
      </c>
      <c r="D3502" s="1">
        <v>6000000</v>
      </c>
      <c r="E3502" s="1">
        <f t="shared" si="109"/>
        <v>131963328</v>
      </c>
      <c r="F3502" s="1">
        <v>120</v>
      </c>
      <c r="G3502" s="1">
        <v>120</v>
      </c>
      <c r="H3502" s="1" t="s">
        <v>3395</v>
      </c>
      <c r="I3502" s="1" t="str">
        <f>LEFT(H3502,5)</f>
        <v>Drama</v>
      </c>
      <c r="J3502" s="1" t="s">
        <v>43</v>
      </c>
      <c r="K3502" s="1">
        <v>291603</v>
      </c>
      <c r="L3502" s="1">
        <v>505</v>
      </c>
      <c r="M3502" s="1" t="s">
        <v>37</v>
      </c>
      <c r="N3502" s="1" t="s">
        <v>56</v>
      </c>
      <c r="O3502" s="1">
        <v>1986</v>
      </c>
      <c r="P3502" s="1">
        <v>8.1</v>
      </c>
    </row>
    <row r="3503" spans="1:16" ht="12.75" x14ac:dyDescent="0.2">
      <c r="A3503" s="1" t="s">
        <v>16980</v>
      </c>
      <c r="B3503" s="1" t="s">
        <v>3805</v>
      </c>
      <c r="C3503" s="1">
        <v>119078393</v>
      </c>
      <c r="D3503" s="1">
        <v>6000000</v>
      </c>
      <c r="E3503" s="1">
        <f t="shared" si="109"/>
        <v>113078393</v>
      </c>
      <c r="F3503" s="1">
        <v>288</v>
      </c>
      <c r="G3503" s="1">
        <v>122</v>
      </c>
      <c r="H3503" s="1" t="s">
        <v>16978</v>
      </c>
      <c r="I3503" s="1" t="str">
        <f>LEFT(H3503,11)</f>
        <v>Documentary</v>
      </c>
      <c r="J3503" s="1" t="s">
        <v>16979</v>
      </c>
      <c r="K3503" s="1">
        <v>113152</v>
      </c>
      <c r="L3503" s="1">
        <v>1416</v>
      </c>
      <c r="M3503" s="1" t="s">
        <v>37</v>
      </c>
      <c r="N3503" s="1" t="s">
        <v>38</v>
      </c>
      <c r="O3503" s="1">
        <v>2004</v>
      </c>
      <c r="P3503" s="1">
        <v>7.5</v>
      </c>
    </row>
    <row r="3504" spans="1:16" ht="12.75" x14ac:dyDescent="0.2">
      <c r="A3504" s="1" t="s">
        <v>16988</v>
      </c>
      <c r="B3504" s="1" t="s">
        <v>16984</v>
      </c>
      <c r="C3504" s="1">
        <v>102308900</v>
      </c>
      <c r="D3504" s="1">
        <v>6000000</v>
      </c>
      <c r="E3504" s="1">
        <f t="shared" si="109"/>
        <v>96308900</v>
      </c>
      <c r="F3504" s="1">
        <v>130</v>
      </c>
      <c r="G3504" s="1">
        <v>110</v>
      </c>
      <c r="H3504" s="1" t="s">
        <v>16986</v>
      </c>
      <c r="I3504" s="1" t="str">
        <f>LEFT(H3504,9)</f>
        <v>Biography</v>
      </c>
      <c r="J3504" s="1" t="s">
        <v>16987</v>
      </c>
      <c r="K3504" s="1">
        <v>152089</v>
      </c>
      <c r="L3504" s="1">
        <v>309</v>
      </c>
      <c r="M3504" s="1" t="s">
        <v>37</v>
      </c>
      <c r="N3504" s="1" t="s">
        <v>38</v>
      </c>
      <c r="O3504" s="1">
        <v>1969</v>
      </c>
      <c r="P3504" s="1">
        <v>8.1</v>
      </c>
    </row>
    <row r="3505" spans="1:16" ht="12.75" x14ac:dyDescent="0.2">
      <c r="A3505" s="1" t="s">
        <v>16996</v>
      </c>
      <c r="B3505" s="1" t="s">
        <v>16992</v>
      </c>
      <c r="C3505" s="1">
        <v>102300000</v>
      </c>
      <c r="D3505" s="1">
        <v>6000000</v>
      </c>
      <c r="E3505" s="1">
        <f t="shared" si="109"/>
        <v>96300000</v>
      </c>
      <c r="F3505" s="1">
        <v>145</v>
      </c>
      <c r="G3505" s="1">
        <v>139</v>
      </c>
      <c r="H3505" s="1" t="s">
        <v>16994</v>
      </c>
      <c r="I3505" s="1" t="str">
        <f t="shared" si="110"/>
        <v>Comedy</v>
      </c>
      <c r="J3505" s="1" t="s">
        <v>16995</v>
      </c>
      <c r="K3505" s="1">
        <v>107408</v>
      </c>
      <c r="L3505" s="1">
        <v>259</v>
      </c>
      <c r="M3505" s="1" t="s">
        <v>37</v>
      </c>
      <c r="N3505" s="1" t="s">
        <v>38</v>
      </c>
      <c r="O3505" s="1">
        <v>1964</v>
      </c>
      <c r="P3505" s="1">
        <v>7.8</v>
      </c>
    </row>
    <row r="3506" spans="1:16" ht="12.75" x14ac:dyDescent="0.2">
      <c r="A3506" s="1" t="s">
        <v>17000</v>
      </c>
      <c r="B3506" s="1" t="s">
        <v>4040</v>
      </c>
      <c r="C3506" s="1">
        <v>54800000</v>
      </c>
      <c r="D3506" s="1">
        <v>6000000</v>
      </c>
      <c r="E3506" s="1">
        <f t="shared" si="109"/>
        <v>48800000</v>
      </c>
      <c r="F3506" s="1">
        <v>62</v>
      </c>
      <c r="G3506" s="1">
        <v>124</v>
      </c>
      <c r="H3506" s="1" t="s">
        <v>3408</v>
      </c>
      <c r="I3506" s="1" t="str">
        <f t="shared" si="110"/>
        <v>Drama</v>
      </c>
      <c r="J3506" s="1" t="s">
        <v>1521</v>
      </c>
      <c r="K3506" s="1">
        <v>35130</v>
      </c>
      <c r="L3506" s="1">
        <v>283</v>
      </c>
      <c r="M3506" s="1" t="s">
        <v>37</v>
      </c>
      <c r="N3506" s="1" t="s">
        <v>38</v>
      </c>
      <c r="O3506" s="1">
        <v>1980</v>
      </c>
      <c r="P3506" s="1">
        <v>7.8</v>
      </c>
    </row>
    <row r="3507" spans="1:16" ht="12.75" x14ac:dyDescent="0.2">
      <c r="A3507" s="1" t="s">
        <v>1628</v>
      </c>
      <c r="B3507" s="1" t="s">
        <v>1626</v>
      </c>
      <c r="C3507" s="1">
        <v>24004159</v>
      </c>
      <c r="D3507" s="1">
        <v>110000000</v>
      </c>
      <c r="E3507" s="1">
        <f t="shared" si="109"/>
        <v>-85995841</v>
      </c>
      <c r="F3507" s="1">
        <v>188</v>
      </c>
      <c r="G3507" s="1">
        <v>120</v>
      </c>
      <c r="H3507" s="1" t="s">
        <v>1627</v>
      </c>
      <c r="I3507" s="1" t="str">
        <f t="shared" si="110"/>
        <v>Action</v>
      </c>
      <c r="J3507" s="1" t="s">
        <v>392</v>
      </c>
      <c r="K3507" s="1">
        <v>68722</v>
      </c>
      <c r="L3507" s="1">
        <v>191</v>
      </c>
      <c r="M3507" s="1" t="s">
        <v>37</v>
      </c>
      <c r="N3507" s="1" t="s">
        <v>38</v>
      </c>
      <c r="O3507" s="1">
        <v>2004</v>
      </c>
      <c r="P3507" s="1">
        <v>5.8</v>
      </c>
    </row>
    <row r="3508" spans="1:16" ht="12.75" x14ac:dyDescent="0.2">
      <c r="A3508" s="1" t="s">
        <v>17006</v>
      </c>
      <c r="B3508" s="1" t="s">
        <v>17003</v>
      </c>
      <c r="C3508" s="1">
        <v>43650000</v>
      </c>
      <c r="D3508" s="1">
        <v>6000000</v>
      </c>
      <c r="E3508" s="1">
        <f t="shared" si="109"/>
        <v>37650000</v>
      </c>
      <c r="F3508" s="1">
        <v>120</v>
      </c>
      <c r="G3508" s="1">
        <v>152</v>
      </c>
      <c r="H3508" s="1" t="s">
        <v>17005</v>
      </c>
      <c r="I3508" s="1" t="str">
        <f>LEFT(H3508,5)</f>
        <v>Crime</v>
      </c>
      <c r="J3508" s="1" t="s">
        <v>16866</v>
      </c>
      <c r="K3508" s="1">
        <v>71919</v>
      </c>
      <c r="L3508" s="1">
        <v>316</v>
      </c>
      <c r="M3508" s="1" t="s">
        <v>37</v>
      </c>
      <c r="N3508" s="1" t="s">
        <v>38</v>
      </c>
      <c r="O3508" s="1">
        <v>1961</v>
      </c>
      <c r="P3508" s="1">
        <v>7.6</v>
      </c>
    </row>
    <row r="3509" spans="1:16" ht="12.75" x14ac:dyDescent="0.2">
      <c r="A3509" s="1" t="s">
        <v>17010</v>
      </c>
      <c r="B3509" s="1" t="s">
        <v>4217</v>
      </c>
      <c r="C3509" s="1">
        <v>39800000</v>
      </c>
      <c r="D3509" s="1">
        <v>6000000</v>
      </c>
      <c r="E3509" s="1">
        <f t="shared" si="109"/>
        <v>33800000</v>
      </c>
      <c r="F3509" s="1">
        <v>71</v>
      </c>
      <c r="G3509" s="1">
        <v>98</v>
      </c>
      <c r="H3509" s="1" t="s">
        <v>3912</v>
      </c>
      <c r="I3509" s="1" t="str">
        <f t="shared" si="110"/>
        <v>Comedy</v>
      </c>
      <c r="J3509" s="1" t="s">
        <v>546</v>
      </c>
      <c r="K3509" s="1">
        <v>81599</v>
      </c>
      <c r="L3509" s="1">
        <v>250</v>
      </c>
      <c r="M3509" s="1" t="s">
        <v>37</v>
      </c>
      <c r="N3509" s="1" t="s">
        <v>38</v>
      </c>
      <c r="O3509" s="1">
        <v>1980</v>
      </c>
      <c r="P3509" s="1">
        <v>7.4</v>
      </c>
    </row>
    <row r="3510" spans="1:16" ht="12.75" x14ac:dyDescent="0.2">
      <c r="A3510" s="1" t="s">
        <v>17014</v>
      </c>
      <c r="B3510" s="1" t="s">
        <v>17013</v>
      </c>
      <c r="C3510" s="1">
        <v>27457409</v>
      </c>
      <c r="D3510" s="1">
        <v>6000000</v>
      </c>
      <c r="E3510" s="1">
        <f t="shared" si="109"/>
        <v>21457409</v>
      </c>
      <c r="F3510" s="1">
        <v>52</v>
      </c>
      <c r="G3510" s="1">
        <v>106</v>
      </c>
      <c r="H3510" s="1" t="s">
        <v>2526</v>
      </c>
      <c r="I3510" s="1" t="str">
        <f t="shared" si="110"/>
        <v>Comedy</v>
      </c>
      <c r="J3510" s="1" t="s">
        <v>5444</v>
      </c>
      <c r="K3510" s="1">
        <v>3198</v>
      </c>
      <c r="L3510" s="1">
        <v>43</v>
      </c>
      <c r="M3510" s="1" t="s">
        <v>37</v>
      </c>
      <c r="N3510" s="1" t="s">
        <v>38</v>
      </c>
      <c r="O3510" s="1">
        <v>2001</v>
      </c>
      <c r="P3510" s="1">
        <v>6.3</v>
      </c>
    </row>
    <row r="3511" spans="1:16" ht="12.75" x14ac:dyDescent="0.2">
      <c r="A3511" s="1" t="s">
        <v>17017</v>
      </c>
      <c r="B3511" s="1" t="s">
        <v>13453</v>
      </c>
      <c r="C3511" s="1">
        <v>25047631</v>
      </c>
      <c r="D3511" s="1">
        <v>6000000</v>
      </c>
      <c r="E3511" s="1">
        <f t="shared" si="109"/>
        <v>19047631</v>
      </c>
      <c r="F3511" s="1">
        <v>18</v>
      </c>
      <c r="G3511" s="1">
        <v>106</v>
      </c>
      <c r="H3511" s="1" t="s">
        <v>1414</v>
      </c>
      <c r="I3511" s="1" t="str">
        <f t="shared" si="110"/>
        <v>Comedy</v>
      </c>
      <c r="J3511" s="1" t="s">
        <v>5968</v>
      </c>
      <c r="K3511" s="1">
        <v>6585</v>
      </c>
      <c r="L3511" s="1">
        <v>50</v>
      </c>
      <c r="M3511" s="1" t="s">
        <v>37</v>
      </c>
      <c r="N3511" s="1" t="s">
        <v>38</v>
      </c>
      <c r="O3511" s="1">
        <v>1999</v>
      </c>
      <c r="P3511" s="1">
        <v>6.9</v>
      </c>
    </row>
    <row r="3512" spans="1:16" ht="12.75" x14ac:dyDescent="0.2">
      <c r="A3512" s="1" t="s">
        <v>17020</v>
      </c>
      <c r="B3512" s="1" t="s">
        <v>117</v>
      </c>
      <c r="C3512" s="1">
        <v>23272306</v>
      </c>
      <c r="D3512" s="1">
        <v>6000000</v>
      </c>
      <c r="E3512" s="1">
        <f t="shared" si="109"/>
        <v>17272306</v>
      </c>
      <c r="F3512" s="1">
        <v>162</v>
      </c>
      <c r="G3512" s="1">
        <v>106</v>
      </c>
      <c r="H3512" s="1" t="s">
        <v>2141</v>
      </c>
      <c r="I3512" s="1" t="str">
        <f>LEFT(H3512,5)</f>
        <v>Crime</v>
      </c>
      <c r="J3512" s="1" t="s">
        <v>119</v>
      </c>
      <c r="K3512" s="1">
        <v>740918</v>
      </c>
      <c r="L3512" s="1">
        <v>1182</v>
      </c>
      <c r="M3512" s="1" t="s">
        <v>37</v>
      </c>
      <c r="N3512" s="1" t="s">
        <v>38</v>
      </c>
      <c r="O3512" s="1">
        <v>1995</v>
      </c>
      <c r="P3512" s="1">
        <v>8.6</v>
      </c>
    </row>
    <row r="3513" spans="1:16" ht="12.75" x14ac:dyDescent="0.2">
      <c r="A3513" s="1" t="s">
        <v>17026</v>
      </c>
      <c r="B3513" s="1" t="s">
        <v>2721</v>
      </c>
      <c r="C3513" s="1">
        <v>22168359</v>
      </c>
      <c r="D3513" s="1">
        <v>8000000</v>
      </c>
      <c r="E3513" s="1">
        <f t="shared" si="109"/>
        <v>14168359</v>
      </c>
      <c r="F3513" s="1">
        <v>88</v>
      </c>
      <c r="G3513" s="1">
        <v>89</v>
      </c>
      <c r="H3513" s="1" t="s">
        <v>17024</v>
      </c>
      <c r="I3513" s="1" t="str">
        <f>LEFT(H3513,7)</f>
        <v>Fantasy</v>
      </c>
      <c r="J3513" s="1" t="s">
        <v>17025</v>
      </c>
      <c r="K3513" s="1">
        <v>29659</v>
      </c>
      <c r="L3513" s="1">
        <v>227</v>
      </c>
      <c r="M3513" s="1" t="s">
        <v>37</v>
      </c>
      <c r="N3513" s="1" t="s">
        <v>38</v>
      </c>
      <c r="O3513" s="1">
        <v>1989</v>
      </c>
      <c r="P3513" s="1">
        <v>5.0999999999999996</v>
      </c>
    </row>
    <row r="3514" spans="1:16" ht="12.75" x14ac:dyDescent="0.2">
      <c r="A3514" s="1" t="s">
        <v>17030</v>
      </c>
      <c r="B3514" s="1" t="s">
        <v>2165</v>
      </c>
      <c r="C3514" s="1">
        <v>21005329</v>
      </c>
      <c r="D3514" s="1">
        <v>6000000</v>
      </c>
      <c r="E3514" s="1">
        <f t="shared" si="109"/>
        <v>15005329</v>
      </c>
      <c r="F3514" s="1">
        <v>96</v>
      </c>
      <c r="G3514" s="1">
        <v>94</v>
      </c>
      <c r="H3514" s="1" t="s">
        <v>1680</v>
      </c>
      <c r="I3514" s="1" t="str">
        <f t="shared" si="110"/>
        <v>Comedy</v>
      </c>
      <c r="J3514" s="1" t="s">
        <v>314</v>
      </c>
      <c r="K3514" s="1">
        <v>89128</v>
      </c>
      <c r="L3514" s="1">
        <v>258</v>
      </c>
      <c r="M3514" s="1" t="s">
        <v>37</v>
      </c>
      <c r="N3514" s="1" t="s">
        <v>766</v>
      </c>
      <c r="O3514" s="1">
        <v>2002</v>
      </c>
      <c r="P3514" s="1">
        <v>6.4</v>
      </c>
    </row>
    <row r="3515" spans="1:16" ht="12.75" x14ac:dyDescent="0.2">
      <c r="A3515" s="1" t="s">
        <v>17035</v>
      </c>
      <c r="B3515" s="1" t="s">
        <v>1203</v>
      </c>
      <c r="C3515" s="1">
        <v>26236603</v>
      </c>
      <c r="D3515" s="1">
        <v>6000000</v>
      </c>
      <c r="E3515" s="1">
        <f t="shared" si="109"/>
        <v>20236603</v>
      </c>
      <c r="F3515" s="1">
        <v>391</v>
      </c>
      <c r="G3515" s="1">
        <v>109</v>
      </c>
      <c r="H3515" s="1" t="s">
        <v>3793</v>
      </c>
      <c r="I3515" s="1" t="str">
        <f>LEFT(H3515,5)</f>
        <v>Drama</v>
      </c>
      <c r="J3515" s="1" t="s">
        <v>1819</v>
      </c>
      <c r="K3515" s="1">
        <v>251349</v>
      </c>
      <c r="L3515" s="1">
        <v>547</v>
      </c>
      <c r="M3515" s="1" t="s">
        <v>37</v>
      </c>
      <c r="N3515" s="1" t="s">
        <v>38</v>
      </c>
      <c r="O3515" s="1">
        <v>2008</v>
      </c>
      <c r="P3515" s="1">
        <v>7.9</v>
      </c>
    </row>
    <row r="3516" spans="1:16" ht="12.75" x14ac:dyDescent="0.2">
      <c r="A3516" s="1" t="s">
        <v>17041</v>
      </c>
      <c r="B3516" s="1" t="s">
        <v>17039</v>
      </c>
      <c r="C3516" s="1">
        <v>20400000</v>
      </c>
      <c r="D3516" s="1">
        <v>8000000</v>
      </c>
      <c r="E3516" s="1">
        <f t="shared" si="109"/>
        <v>12400000</v>
      </c>
      <c r="F3516" s="1">
        <v>32</v>
      </c>
      <c r="G3516" s="1">
        <v>144</v>
      </c>
      <c r="H3516" s="1" t="s">
        <v>4041</v>
      </c>
      <c r="I3516" s="1" t="str">
        <f>LEFT(H3516,5)</f>
        <v>Drama</v>
      </c>
      <c r="J3516" s="1" t="s">
        <v>9668</v>
      </c>
      <c r="K3516" s="1">
        <v>6304</v>
      </c>
      <c r="L3516" s="1">
        <v>87</v>
      </c>
      <c r="M3516" s="1" t="s">
        <v>37</v>
      </c>
      <c r="N3516" s="1" t="s">
        <v>38</v>
      </c>
      <c r="O3516" s="1">
        <v>1946</v>
      </c>
      <c r="P3516" s="1">
        <v>6.9</v>
      </c>
    </row>
    <row r="3517" spans="1:16" ht="12.75" x14ac:dyDescent="0.2">
      <c r="A3517" s="1" t="s">
        <v>17045</v>
      </c>
      <c r="B3517" s="1" t="s">
        <v>11223</v>
      </c>
      <c r="C3517" s="1">
        <v>18621249</v>
      </c>
      <c r="D3517" s="1">
        <v>6000000</v>
      </c>
      <c r="E3517" s="1">
        <f t="shared" si="109"/>
        <v>12621249</v>
      </c>
      <c r="F3517" s="1">
        <v>119</v>
      </c>
      <c r="G3517" s="1">
        <v>90</v>
      </c>
      <c r="H3517" s="1" t="s">
        <v>1670</v>
      </c>
      <c r="I3517" s="1" t="str">
        <f t="shared" si="110"/>
        <v>Comedy</v>
      </c>
      <c r="J3517" s="1" t="s">
        <v>1009</v>
      </c>
      <c r="K3517" s="1">
        <v>45859</v>
      </c>
      <c r="L3517" s="1">
        <v>340</v>
      </c>
      <c r="M3517" s="1" t="s">
        <v>37</v>
      </c>
      <c r="N3517" s="1" t="s">
        <v>38</v>
      </c>
      <c r="O3517" s="1">
        <v>2000</v>
      </c>
      <c r="P3517" s="1">
        <v>7.5</v>
      </c>
    </row>
    <row r="3518" spans="1:16" ht="12.75" x14ac:dyDescent="0.2">
      <c r="A3518" s="1" t="s">
        <v>17048</v>
      </c>
      <c r="B3518" s="1" t="s">
        <v>5366</v>
      </c>
      <c r="C3518" s="1">
        <v>25244700</v>
      </c>
      <c r="D3518" s="1">
        <v>6000000</v>
      </c>
      <c r="E3518" s="1">
        <f t="shared" si="109"/>
        <v>19244700</v>
      </c>
      <c r="F3518" s="1">
        <v>201</v>
      </c>
      <c r="G3518" s="1">
        <v>106</v>
      </c>
      <c r="H3518" s="1" t="s">
        <v>646</v>
      </c>
      <c r="I3518" s="1" t="str">
        <f t="shared" si="110"/>
        <v>Action</v>
      </c>
      <c r="J3518" s="1" t="s">
        <v>10178</v>
      </c>
      <c r="K3518" s="1">
        <v>91017</v>
      </c>
      <c r="L3518" s="1">
        <v>284</v>
      </c>
      <c r="M3518" s="1" t="s">
        <v>37</v>
      </c>
      <c r="N3518" s="1" t="s">
        <v>56</v>
      </c>
      <c r="O3518" s="1">
        <v>1981</v>
      </c>
      <c r="P3518" s="1">
        <v>7.2</v>
      </c>
    </row>
    <row r="3519" spans="1:16" ht="12.75" x14ac:dyDescent="0.2">
      <c r="A3519" s="1" t="s">
        <v>17053</v>
      </c>
      <c r="B3519" s="1" t="s">
        <v>5075</v>
      </c>
      <c r="C3519" s="1">
        <v>14545844</v>
      </c>
      <c r="D3519" s="1">
        <v>6500000</v>
      </c>
      <c r="E3519" s="1">
        <f t="shared" si="109"/>
        <v>8045844</v>
      </c>
      <c r="F3519" s="1">
        <v>22</v>
      </c>
      <c r="G3519" s="1">
        <v>121</v>
      </c>
      <c r="H3519" s="1" t="s">
        <v>16847</v>
      </c>
      <c r="I3519" s="1" t="str">
        <f t="shared" si="110"/>
        <v>Comedy</v>
      </c>
      <c r="J3519" s="1" t="s">
        <v>8397</v>
      </c>
      <c r="K3519" s="1">
        <v>4756</v>
      </c>
      <c r="L3519" s="1">
        <v>38</v>
      </c>
      <c r="M3519" s="1" t="s">
        <v>37</v>
      </c>
      <c r="N3519" s="1" t="s">
        <v>38</v>
      </c>
      <c r="O3519" s="1">
        <v>1988</v>
      </c>
      <c r="P3519" s="1">
        <v>5.8</v>
      </c>
    </row>
    <row r="3520" spans="1:16" ht="12.75" x14ac:dyDescent="0.2">
      <c r="A3520" s="1" t="s">
        <v>17057</v>
      </c>
      <c r="B3520" s="1" t="s">
        <v>17056</v>
      </c>
      <c r="C3520" s="1">
        <v>13235267</v>
      </c>
      <c r="D3520" s="1">
        <v>6000000</v>
      </c>
      <c r="E3520" s="1">
        <f t="shared" si="109"/>
        <v>7235267</v>
      </c>
      <c r="F3520" s="1">
        <v>52</v>
      </c>
      <c r="G3520" s="1">
        <v>89</v>
      </c>
      <c r="H3520" s="1" t="s">
        <v>3056</v>
      </c>
      <c r="I3520" s="1" t="str">
        <f t="shared" si="110"/>
        <v>Comedy</v>
      </c>
      <c r="J3520" s="1" t="s">
        <v>5542</v>
      </c>
      <c r="K3520" s="1">
        <v>12339</v>
      </c>
      <c r="L3520" s="1">
        <v>32</v>
      </c>
      <c r="M3520" s="1" t="s">
        <v>37</v>
      </c>
      <c r="N3520" s="1" t="s">
        <v>38</v>
      </c>
      <c r="O3520" s="1">
        <v>2007</v>
      </c>
      <c r="P3520" s="1">
        <v>2.9</v>
      </c>
    </row>
    <row r="3521" spans="1:16" ht="12.75" x14ac:dyDescent="0.2">
      <c r="A3521" s="1" t="s">
        <v>17061</v>
      </c>
      <c r="B3521" s="1" t="s">
        <v>11503</v>
      </c>
      <c r="C3521" s="1">
        <v>12674183</v>
      </c>
      <c r="E3521" s="1">
        <f t="shared" si="109"/>
        <v>12674183</v>
      </c>
      <c r="F3521" s="1">
        <v>63</v>
      </c>
      <c r="G3521" s="1">
        <v>86</v>
      </c>
      <c r="H3521" s="1" t="s">
        <v>1751</v>
      </c>
      <c r="I3521" s="1" t="str">
        <f t="shared" si="110"/>
        <v>Action</v>
      </c>
      <c r="J3521" s="1" t="s">
        <v>11503</v>
      </c>
      <c r="K3521" s="1">
        <v>19774</v>
      </c>
      <c r="L3521" s="1">
        <v>70</v>
      </c>
      <c r="M3521" s="1" t="s">
        <v>37</v>
      </c>
      <c r="N3521" s="1" t="s">
        <v>3858</v>
      </c>
      <c r="O3521" s="1">
        <v>1997</v>
      </c>
      <c r="P3521" s="1">
        <v>6.2</v>
      </c>
    </row>
    <row r="3522" spans="1:16" ht="12.75" x14ac:dyDescent="0.2">
      <c r="A3522" s="1" t="s">
        <v>17065</v>
      </c>
      <c r="B3522" s="1" t="s">
        <v>11223</v>
      </c>
      <c r="C3522" s="1">
        <v>17508936</v>
      </c>
      <c r="E3522" s="1">
        <f t="shared" si="109"/>
        <v>17508936</v>
      </c>
      <c r="F3522" s="1">
        <v>97</v>
      </c>
      <c r="G3522" s="1">
        <v>91</v>
      </c>
      <c r="H3522" s="1" t="s">
        <v>6418</v>
      </c>
      <c r="I3522" s="1" t="str">
        <f t="shared" si="110"/>
        <v>Comedy</v>
      </c>
      <c r="J3522" s="1" t="s">
        <v>2787</v>
      </c>
      <c r="K3522" s="1">
        <v>22408</v>
      </c>
      <c r="L3522" s="1">
        <v>272</v>
      </c>
      <c r="M3522" s="1" t="s">
        <v>37</v>
      </c>
      <c r="N3522" s="1" t="s">
        <v>38</v>
      </c>
      <c r="O3522" s="1">
        <v>2003</v>
      </c>
      <c r="P3522" s="1">
        <v>7.3</v>
      </c>
    </row>
    <row r="3523" spans="1:16" ht="12.75" x14ac:dyDescent="0.2">
      <c r="A3523" s="1" t="s">
        <v>17068</v>
      </c>
      <c r="B3523" s="1" t="s">
        <v>4238</v>
      </c>
      <c r="C3523" s="1">
        <v>12793213</v>
      </c>
      <c r="D3523" s="1">
        <v>6000000</v>
      </c>
      <c r="E3523" s="1">
        <f t="shared" ref="E3523:E3586" si="111">C3523-D3523</f>
        <v>6793213</v>
      </c>
      <c r="F3523" s="1">
        <v>34</v>
      </c>
      <c r="G3523" s="1">
        <v>104</v>
      </c>
      <c r="H3523" s="1" t="s">
        <v>1414</v>
      </c>
      <c r="I3523" s="1" t="str">
        <f t="shared" ref="I3523:I3586" si="112">LEFT(H3523,6)</f>
        <v>Comedy</v>
      </c>
      <c r="J3523" s="1" t="s">
        <v>1526</v>
      </c>
      <c r="K3523" s="1">
        <v>18286</v>
      </c>
      <c r="L3523" s="1">
        <v>73</v>
      </c>
      <c r="M3523" s="1" t="s">
        <v>37</v>
      </c>
      <c r="N3523" s="1" t="s">
        <v>38</v>
      </c>
      <c r="O3523" s="1">
        <v>1988</v>
      </c>
      <c r="P3523" s="1">
        <v>6.2</v>
      </c>
    </row>
    <row r="3524" spans="1:16" ht="12.75" x14ac:dyDescent="0.2">
      <c r="A3524" s="1" t="s">
        <v>17074</v>
      </c>
      <c r="B3524" s="1" t="s">
        <v>5866</v>
      </c>
      <c r="C3524" s="1">
        <v>11883495</v>
      </c>
      <c r="D3524" s="1">
        <v>9000000</v>
      </c>
      <c r="E3524" s="1">
        <f t="shared" si="111"/>
        <v>2883495</v>
      </c>
      <c r="F3524" s="1">
        <v>88</v>
      </c>
      <c r="G3524" s="1">
        <v>99</v>
      </c>
      <c r="H3524" s="1" t="s">
        <v>2489</v>
      </c>
      <c r="I3524" s="1" t="str">
        <f t="shared" si="112"/>
        <v>Comedy</v>
      </c>
      <c r="J3524" s="1" t="s">
        <v>529</v>
      </c>
      <c r="K3524" s="1">
        <v>52805</v>
      </c>
      <c r="L3524" s="1">
        <v>278</v>
      </c>
      <c r="M3524" s="1" t="s">
        <v>37</v>
      </c>
      <c r="N3524" s="1" t="s">
        <v>56</v>
      </c>
      <c r="O3524" s="1">
        <v>1998</v>
      </c>
      <c r="P3524" s="1">
        <v>6.8</v>
      </c>
    </row>
    <row r="3525" spans="1:16" ht="12.75" x14ac:dyDescent="0.2">
      <c r="A3525" s="1" t="s">
        <v>17079</v>
      </c>
      <c r="B3525" s="1" t="s">
        <v>17078</v>
      </c>
      <c r="C3525" s="1">
        <v>11797927</v>
      </c>
      <c r="D3525" s="1">
        <v>6000000</v>
      </c>
      <c r="E3525" s="1">
        <f t="shared" si="111"/>
        <v>5797927</v>
      </c>
      <c r="F3525" s="1">
        <v>25</v>
      </c>
      <c r="G3525" s="1">
        <v>98</v>
      </c>
      <c r="H3525" s="1" t="s">
        <v>12837</v>
      </c>
      <c r="I3525" s="1" t="str">
        <f t="shared" si="112"/>
        <v>Comedy</v>
      </c>
      <c r="J3525" s="1" t="s">
        <v>13152</v>
      </c>
      <c r="K3525" s="1">
        <v>4582</v>
      </c>
      <c r="L3525" s="1">
        <v>52</v>
      </c>
      <c r="M3525" s="1" t="s">
        <v>37</v>
      </c>
      <c r="N3525" s="1" t="s">
        <v>38</v>
      </c>
      <c r="O3525" s="1">
        <v>1995</v>
      </c>
      <c r="P3525" s="1">
        <v>6.1</v>
      </c>
    </row>
    <row r="3526" spans="1:16" ht="12.75" x14ac:dyDescent="0.2">
      <c r="A3526" s="1" t="s">
        <v>17083</v>
      </c>
      <c r="B3526" s="1" t="s">
        <v>4228</v>
      </c>
      <c r="C3526" s="1">
        <v>17605861</v>
      </c>
      <c r="D3526" s="1">
        <v>6000000</v>
      </c>
      <c r="E3526" s="1">
        <f t="shared" si="111"/>
        <v>11605861</v>
      </c>
      <c r="F3526" s="1">
        <v>252</v>
      </c>
      <c r="G3526" s="1">
        <v>121</v>
      </c>
      <c r="H3526" s="1" t="s">
        <v>6002</v>
      </c>
      <c r="I3526" s="1" t="str">
        <f>LEFT(H3526,9)</f>
        <v>Biography</v>
      </c>
      <c r="J3526" s="1" t="s">
        <v>2037</v>
      </c>
      <c r="K3526" s="1">
        <v>145580</v>
      </c>
      <c r="L3526" s="1">
        <v>351</v>
      </c>
      <c r="M3526" s="1" t="s">
        <v>37</v>
      </c>
      <c r="N3526" s="1" t="s">
        <v>56</v>
      </c>
      <c r="O3526" s="1">
        <v>2006</v>
      </c>
      <c r="P3526" s="1">
        <v>7.7</v>
      </c>
    </row>
    <row r="3527" spans="1:16" ht="12.75" x14ac:dyDescent="0.2">
      <c r="A3527" s="1" t="s">
        <v>17089</v>
      </c>
      <c r="B3527" s="1" t="s">
        <v>17087</v>
      </c>
      <c r="C3527" s="1">
        <v>11642254</v>
      </c>
      <c r="D3527" s="1">
        <v>3000000</v>
      </c>
      <c r="E3527" s="1">
        <f t="shared" si="111"/>
        <v>8642254</v>
      </c>
      <c r="F3527" s="1">
        <v>137</v>
      </c>
      <c r="G3527" s="1">
        <v>96</v>
      </c>
      <c r="H3527" s="1" t="s">
        <v>5543</v>
      </c>
      <c r="I3527" s="1" t="str">
        <f t="shared" si="112"/>
        <v>Horror</v>
      </c>
      <c r="J3527" s="1" t="s">
        <v>10178</v>
      </c>
      <c r="K3527" s="1">
        <v>22929</v>
      </c>
      <c r="L3527" s="1">
        <v>287</v>
      </c>
      <c r="M3527" s="1" t="s">
        <v>37</v>
      </c>
      <c r="N3527" s="1" t="s">
        <v>38</v>
      </c>
      <c r="O3527" s="1">
        <v>1989</v>
      </c>
      <c r="P3527" s="1">
        <v>5.2</v>
      </c>
    </row>
    <row r="3528" spans="1:16" ht="12.75" x14ac:dyDescent="0.2">
      <c r="A3528" s="1" t="s">
        <v>17093</v>
      </c>
      <c r="B3528" s="1" t="s">
        <v>9161</v>
      </c>
      <c r="C3528" s="1">
        <v>9203192</v>
      </c>
      <c r="D3528" s="1">
        <v>5000000</v>
      </c>
      <c r="E3528" s="1">
        <f t="shared" si="111"/>
        <v>4203192</v>
      </c>
      <c r="F3528" s="1">
        <v>231</v>
      </c>
      <c r="G3528" s="1">
        <v>99</v>
      </c>
      <c r="H3528" s="1" t="s">
        <v>9192</v>
      </c>
      <c r="I3528" s="1" t="str">
        <f t="shared" si="112"/>
        <v>Comedy</v>
      </c>
      <c r="J3528" s="1" t="s">
        <v>659</v>
      </c>
      <c r="K3528" s="1">
        <v>45396</v>
      </c>
      <c r="L3528" s="1">
        <v>136</v>
      </c>
      <c r="M3528" s="1" t="s">
        <v>37</v>
      </c>
      <c r="N3528" s="1" t="s">
        <v>38</v>
      </c>
      <c r="O3528" s="1">
        <v>2011</v>
      </c>
      <c r="P3528" s="1">
        <v>6.8</v>
      </c>
    </row>
    <row r="3529" spans="1:16" ht="12.75" x14ac:dyDescent="0.2">
      <c r="A3529" s="1" t="s">
        <v>17100</v>
      </c>
      <c r="B3529" s="1" t="s">
        <v>17097</v>
      </c>
      <c r="C3529" s="1">
        <v>7518876</v>
      </c>
      <c r="D3529" s="1">
        <v>6000000</v>
      </c>
      <c r="E3529" s="1">
        <f t="shared" si="111"/>
        <v>1518876</v>
      </c>
      <c r="F3529" s="1">
        <v>9</v>
      </c>
      <c r="G3529" s="1">
        <v>42</v>
      </c>
      <c r="H3529" s="1" t="s">
        <v>17099</v>
      </c>
      <c r="I3529" s="1" t="str">
        <f>LEFT(H3529,9)</f>
        <v>Adventure</v>
      </c>
      <c r="J3529" s="1" t="s">
        <v>3517</v>
      </c>
      <c r="K3529" s="1">
        <v>172</v>
      </c>
      <c r="L3529" s="1">
        <v>5</v>
      </c>
      <c r="M3529" s="1" t="s">
        <v>37</v>
      </c>
      <c r="N3529" s="1" t="s">
        <v>56</v>
      </c>
      <c r="O3529" s="1">
        <v>2008</v>
      </c>
      <c r="P3529" s="1">
        <v>6.5</v>
      </c>
    </row>
    <row r="3530" spans="1:16" ht="12.75" x14ac:dyDescent="0.2">
      <c r="A3530" s="1" t="s">
        <v>17103</v>
      </c>
      <c r="B3530" s="1" t="s">
        <v>11017</v>
      </c>
      <c r="C3530" s="1">
        <v>8596914</v>
      </c>
      <c r="D3530" s="1">
        <v>6000000</v>
      </c>
      <c r="E3530" s="1">
        <f t="shared" si="111"/>
        <v>2596914</v>
      </c>
      <c r="F3530" s="1">
        <v>115</v>
      </c>
      <c r="G3530" s="1">
        <v>122</v>
      </c>
      <c r="H3530" s="1" t="s">
        <v>1543</v>
      </c>
      <c r="I3530" s="1" t="str">
        <f>LEFT(H3530,9)</f>
        <v>Biography</v>
      </c>
      <c r="J3530" s="1" t="s">
        <v>3197</v>
      </c>
      <c r="K3530" s="1">
        <v>23023</v>
      </c>
      <c r="L3530" s="1">
        <v>148</v>
      </c>
      <c r="M3530" s="1" t="s">
        <v>37</v>
      </c>
      <c r="N3530" s="1" t="s">
        <v>38</v>
      </c>
      <c r="O3530" s="1">
        <v>2000</v>
      </c>
      <c r="P3530" s="1">
        <v>7</v>
      </c>
    </row>
    <row r="3531" spans="1:16" ht="12.75" x14ac:dyDescent="0.2">
      <c r="A3531" s="1" t="s">
        <v>17108</v>
      </c>
      <c r="B3531" s="1" t="s">
        <v>17107</v>
      </c>
      <c r="C3531" s="1">
        <v>6851636</v>
      </c>
      <c r="D3531" s="1">
        <v>6000000</v>
      </c>
      <c r="E3531" s="1">
        <f t="shared" si="111"/>
        <v>851636</v>
      </c>
      <c r="F3531" s="1">
        <v>67</v>
      </c>
      <c r="G3531" s="1">
        <v>101</v>
      </c>
      <c r="H3531" s="1" t="s">
        <v>1414</v>
      </c>
      <c r="I3531" s="1" t="str">
        <f t="shared" si="112"/>
        <v>Comedy</v>
      </c>
      <c r="J3531" s="1" t="s">
        <v>792</v>
      </c>
      <c r="K3531" s="1">
        <v>13010</v>
      </c>
      <c r="L3531" s="1">
        <v>182</v>
      </c>
      <c r="M3531" s="1" t="s">
        <v>37</v>
      </c>
      <c r="N3531" s="1" t="s">
        <v>38</v>
      </c>
      <c r="O3531" s="1">
        <v>1999</v>
      </c>
      <c r="P3531" s="1">
        <v>5.9</v>
      </c>
    </row>
    <row r="3532" spans="1:16" ht="12.75" x14ac:dyDescent="0.2">
      <c r="A3532" s="1" t="s">
        <v>17112</v>
      </c>
      <c r="B3532" s="1" t="s">
        <v>17111</v>
      </c>
      <c r="C3532" s="1">
        <v>11434867</v>
      </c>
      <c r="D3532" s="1">
        <v>6000000</v>
      </c>
      <c r="E3532" s="1">
        <f t="shared" si="111"/>
        <v>5434867</v>
      </c>
      <c r="F3532" s="1">
        <v>216</v>
      </c>
      <c r="G3532" s="1">
        <v>102</v>
      </c>
      <c r="H3532" s="1" t="s">
        <v>3276</v>
      </c>
      <c r="I3532" s="1" t="str">
        <f>LEFT(H3532,5)</f>
        <v>Drama</v>
      </c>
      <c r="J3532" s="1" t="s">
        <v>81</v>
      </c>
      <c r="K3532" s="1">
        <v>59637</v>
      </c>
      <c r="L3532" s="1">
        <v>130</v>
      </c>
      <c r="M3532" s="1" t="s">
        <v>37</v>
      </c>
      <c r="N3532" s="1" t="s">
        <v>38</v>
      </c>
      <c r="O3532" s="1">
        <v>2012</v>
      </c>
      <c r="P3532" s="1">
        <v>7.1</v>
      </c>
    </row>
    <row r="3533" spans="1:16" ht="12.75" x14ac:dyDescent="0.2">
      <c r="A3533" s="1" t="s">
        <v>17116</v>
      </c>
      <c r="B3533" s="1" t="s">
        <v>17115</v>
      </c>
      <c r="C3533" s="1">
        <v>5895238</v>
      </c>
      <c r="D3533" s="1">
        <v>6000000</v>
      </c>
      <c r="E3533" s="1">
        <f t="shared" si="111"/>
        <v>-104762</v>
      </c>
      <c r="F3533" s="1">
        <v>133</v>
      </c>
      <c r="G3533" s="1">
        <v>84</v>
      </c>
      <c r="H3533" s="1" t="s">
        <v>4484</v>
      </c>
      <c r="I3533" s="1" t="str">
        <f t="shared" si="112"/>
        <v>Comedy</v>
      </c>
      <c r="J3533" s="1" t="s">
        <v>1248</v>
      </c>
      <c r="K3533" s="1">
        <v>17169</v>
      </c>
      <c r="L3533" s="1">
        <v>70</v>
      </c>
      <c r="M3533" s="1" t="s">
        <v>2777</v>
      </c>
      <c r="N3533" s="1" t="s">
        <v>38</v>
      </c>
      <c r="O3533" s="1">
        <v>2012</v>
      </c>
      <c r="P3533" s="1">
        <v>5.5</v>
      </c>
    </row>
    <row r="3534" spans="1:16" ht="12.75" x14ac:dyDescent="0.2">
      <c r="A3534" s="1" t="s">
        <v>17121</v>
      </c>
      <c r="B3534" s="1" t="s">
        <v>17120</v>
      </c>
      <c r="C3534" s="1">
        <v>6670712</v>
      </c>
      <c r="D3534" s="1">
        <v>6000000</v>
      </c>
      <c r="E3534" s="1">
        <f t="shared" si="111"/>
        <v>670712</v>
      </c>
      <c r="F3534" s="1">
        <v>149</v>
      </c>
      <c r="G3534" s="1">
        <v>104</v>
      </c>
      <c r="H3534" s="1" t="s">
        <v>2526</v>
      </c>
      <c r="I3534" s="1" t="str">
        <f t="shared" si="112"/>
        <v>Comedy</v>
      </c>
      <c r="J3534" s="1" t="s">
        <v>13857</v>
      </c>
      <c r="K3534" s="1">
        <v>27301</v>
      </c>
      <c r="L3534" s="1">
        <v>101</v>
      </c>
      <c r="M3534" s="1" t="s">
        <v>37</v>
      </c>
      <c r="N3534" s="1" t="s">
        <v>38</v>
      </c>
      <c r="O3534" s="1">
        <v>2009</v>
      </c>
      <c r="P3534" s="1">
        <v>7.4</v>
      </c>
    </row>
    <row r="3535" spans="1:16" ht="12.75" x14ac:dyDescent="0.2">
      <c r="A3535" s="1" t="s">
        <v>17126</v>
      </c>
      <c r="B3535" s="1" t="s">
        <v>17125</v>
      </c>
      <c r="C3535" s="1">
        <v>5359774</v>
      </c>
      <c r="D3535" s="1">
        <v>6000000</v>
      </c>
      <c r="E3535" s="1">
        <f t="shared" si="111"/>
        <v>-640226</v>
      </c>
      <c r="F3535" s="1">
        <v>261</v>
      </c>
      <c r="G3535" s="1">
        <v>96</v>
      </c>
      <c r="H3535" s="1" t="s">
        <v>5966</v>
      </c>
      <c r="I3535" s="1" t="str">
        <f t="shared" si="112"/>
        <v>Comedy</v>
      </c>
      <c r="J3535" s="1" t="s">
        <v>251</v>
      </c>
      <c r="K3535" s="1">
        <v>64794</v>
      </c>
      <c r="L3535" s="1">
        <v>131</v>
      </c>
      <c r="M3535" s="1" t="s">
        <v>37</v>
      </c>
      <c r="N3535" s="1" t="s">
        <v>7986</v>
      </c>
      <c r="O3535" s="1">
        <v>2011</v>
      </c>
      <c r="P3535" s="1">
        <v>7.3</v>
      </c>
    </row>
    <row r="3536" spans="1:16" ht="12.75" x14ac:dyDescent="0.2">
      <c r="A3536" s="1" t="s">
        <v>17131</v>
      </c>
      <c r="B3536" s="1" t="s">
        <v>17130</v>
      </c>
      <c r="C3536" s="1">
        <v>4693919</v>
      </c>
      <c r="D3536" s="1">
        <v>6500000</v>
      </c>
      <c r="E3536" s="1">
        <f t="shared" si="111"/>
        <v>-1806081</v>
      </c>
      <c r="F3536" s="1">
        <v>42</v>
      </c>
      <c r="G3536" s="1">
        <v>94</v>
      </c>
      <c r="H3536" s="1" t="s">
        <v>1670</v>
      </c>
      <c r="I3536" s="1" t="str">
        <f t="shared" si="112"/>
        <v>Comedy</v>
      </c>
      <c r="J3536" s="1" t="s">
        <v>7566</v>
      </c>
      <c r="K3536" s="1">
        <v>11011</v>
      </c>
      <c r="L3536" s="1">
        <v>78</v>
      </c>
      <c r="M3536" s="1" t="s">
        <v>37</v>
      </c>
      <c r="N3536" s="1" t="s">
        <v>38</v>
      </c>
      <c r="O3536" s="1">
        <v>2008</v>
      </c>
      <c r="P3536" s="1">
        <v>4.5999999999999996</v>
      </c>
    </row>
    <row r="3537" spans="1:16" ht="12.75" x14ac:dyDescent="0.2">
      <c r="A3537" s="1" t="s">
        <v>17134</v>
      </c>
      <c r="B3537" s="1" t="s">
        <v>6723</v>
      </c>
      <c r="C3537" s="1">
        <v>4859475</v>
      </c>
      <c r="D3537" s="1">
        <v>6000000</v>
      </c>
      <c r="E3537" s="1">
        <f t="shared" si="111"/>
        <v>-1140525</v>
      </c>
      <c r="F3537" s="1">
        <v>152</v>
      </c>
      <c r="G3537" s="1">
        <v>90</v>
      </c>
      <c r="H3537" s="1" t="s">
        <v>213</v>
      </c>
      <c r="I3537" s="1" t="str">
        <f>LEFT(H3537,5)</f>
        <v>Drama</v>
      </c>
      <c r="J3537" s="1" t="s">
        <v>83</v>
      </c>
      <c r="K3537" s="1">
        <v>116910</v>
      </c>
      <c r="L3537" s="1">
        <v>520</v>
      </c>
      <c r="M3537" s="1" t="s">
        <v>37</v>
      </c>
      <c r="N3537" s="1" t="s">
        <v>38</v>
      </c>
      <c r="O3537" s="1">
        <v>1999</v>
      </c>
      <c r="P3537" s="1">
        <v>7.2</v>
      </c>
    </row>
    <row r="3538" spans="1:16" ht="12.75" x14ac:dyDescent="0.2">
      <c r="A3538" s="1" t="s">
        <v>17138</v>
      </c>
      <c r="B3538" s="1" t="s">
        <v>13958</v>
      </c>
      <c r="C3538" s="1">
        <v>4595000</v>
      </c>
      <c r="E3538" s="1">
        <f t="shared" si="111"/>
        <v>4595000</v>
      </c>
      <c r="F3538" s="1">
        <v>64</v>
      </c>
      <c r="G3538" s="1">
        <v>97</v>
      </c>
      <c r="H3538" s="1" t="s">
        <v>5787</v>
      </c>
      <c r="I3538" s="1" t="str">
        <f t="shared" si="112"/>
        <v>Comedy</v>
      </c>
      <c r="J3538" s="1" t="s">
        <v>392</v>
      </c>
      <c r="K3538" s="1">
        <v>13892</v>
      </c>
      <c r="L3538" s="1">
        <v>160</v>
      </c>
      <c r="M3538" s="1" t="s">
        <v>37</v>
      </c>
      <c r="N3538" s="1" t="s">
        <v>56</v>
      </c>
      <c r="O3538" s="1">
        <v>1998</v>
      </c>
      <c r="P3538" s="1">
        <v>7</v>
      </c>
    </row>
    <row r="3539" spans="1:16" ht="12.75" x14ac:dyDescent="0.2">
      <c r="A3539" s="1" t="s">
        <v>17144</v>
      </c>
      <c r="B3539" s="1" t="s">
        <v>17141</v>
      </c>
      <c r="C3539" s="1">
        <v>4542775</v>
      </c>
      <c r="D3539" s="1">
        <v>6000000</v>
      </c>
      <c r="E3539" s="1">
        <f t="shared" si="111"/>
        <v>-1457225</v>
      </c>
      <c r="F3539" s="1">
        <v>76</v>
      </c>
      <c r="G3539" s="1">
        <v>90</v>
      </c>
      <c r="H3539" s="1" t="s">
        <v>1680</v>
      </c>
      <c r="I3539" s="1" t="str">
        <f t="shared" si="112"/>
        <v>Comedy</v>
      </c>
      <c r="J3539" s="1" t="s">
        <v>17143</v>
      </c>
      <c r="K3539" s="1">
        <v>18313</v>
      </c>
      <c r="L3539" s="1">
        <v>73</v>
      </c>
      <c r="M3539" s="1" t="s">
        <v>37</v>
      </c>
      <c r="N3539" s="1" t="s">
        <v>38</v>
      </c>
      <c r="O3539" s="1">
        <v>2009</v>
      </c>
      <c r="P3539" s="1">
        <v>5.0999999999999996</v>
      </c>
    </row>
    <row r="3540" spans="1:16" ht="12.75" x14ac:dyDescent="0.2">
      <c r="A3540" s="1" t="s">
        <v>17149</v>
      </c>
      <c r="B3540" s="1" t="s">
        <v>17148</v>
      </c>
      <c r="C3540" s="1">
        <v>3588432</v>
      </c>
      <c r="D3540" s="1">
        <v>6000000</v>
      </c>
      <c r="E3540" s="1">
        <f t="shared" si="111"/>
        <v>-2411568</v>
      </c>
      <c r="F3540" s="1">
        <v>149</v>
      </c>
      <c r="G3540" s="1">
        <v>106</v>
      </c>
      <c r="H3540" s="1" t="s">
        <v>2526</v>
      </c>
      <c r="I3540" s="1" t="str">
        <f t="shared" si="112"/>
        <v>Comedy</v>
      </c>
      <c r="J3540" s="1" t="s">
        <v>1177</v>
      </c>
      <c r="K3540" s="1">
        <v>29341</v>
      </c>
      <c r="L3540" s="1">
        <v>93</v>
      </c>
      <c r="M3540" s="1" t="s">
        <v>37</v>
      </c>
      <c r="N3540" s="1" t="s">
        <v>38</v>
      </c>
      <c r="O3540" s="1">
        <v>2014</v>
      </c>
      <c r="P3540" s="1">
        <v>6.7</v>
      </c>
    </row>
    <row r="3541" spans="1:16" ht="12.75" x14ac:dyDescent="0.2">
      <c r="A3541" s="1" t="s">
        <v>17153</v>
      </c>
      <c r="B3541" s="1" t="s">
        <v>17152</v>
      </c>
      <c r="C3541" s="1">
        <v>4394936</v>
      </c>
      <c r="D3541" s="1">
        <v>6000000</v>
      </c>
      <c r="E3541" s="1">
        <f t="shared" si="111"/>
        <v>-1605064</v>
      </c>
      <c r="F3541" s="1">
        <v>35</v>
      </c>
      <c r="G3541" s="1">
        <v>96</v>
      </c>
      <c r="H3541" s="1" t="s">
        <v>2489</v>
      </c>
      <c r="I3541" s="1" t="str">
        <f t="shared" si="112"/>
        <v>Comedy</v>
      </c>
      <c r="J3541" s="1" t="s">
        <v>2476</v>
      </c>
      <c r="K3541" s="1">
        <v>11439</v>
      </c>
      <c r="L3541" s="1">
        <v>190</v>
      </c>
      <c r="M3541" s="1" t="s">
        <v>37</v>
      </c>
      <c r="N3541" s="1" t="s">
        <v>766</v>
      </c>
      <c r="O3541" s="1">
        <v>1999</v>
      </c>
      <c r="P3541" s="1">
        <v>5.3</v>
      </c>
    </row>
    <row r="3542" spans="1:16" ht="12.75" x14ac:dyDescent="0.2">
      <c r="A3542" s="1" t="s">
        <v>17163</v>
      </c>
      <c r="B3542" s="1" t="s">
        <v>17161</v>
      </c>
      <c r="C3542" s="1">
        <v>3029081</v>
      </c>
      <c r="D3542" s="1">
        <v>6000000</v>
      </c>
      <c r="E3542" s="1">
        <f t="shared" si="111"/>
        <v>-2970919</v>
      </c>
      <c r="F3542" s="1">
        <v>108</v>
      </c>
      <c r="G3542" s="1">
        <v>95</v>
      </c>
      <c r="H3542" s="1" t="s">
        <v>2441</v>
      </c>
      <c r="I3542" s="1" t="str">
        <f t="shared" si="112"/>
        <v>Comedy</v>
      </c>
      <c r="J3542" s="1" t="s">
        <v>17161</v>
      </c>
      <c r="K3542" s="1">
        <v>26300</v>
      </c>
      <c r="L3542" s="1">
        <v>231</v>
      </c>
      <c r="M3542" s="1" t="s">
        <v>37</v>
      </c>
      <c r="N3542" s="1" t="s">
        <v>38</v>
      </c>
      <c r="O3542" s="1">
        <v>2001</v>
      </c>
      <c r="P3542" s="1">
        <v>7.8</v>
      </c>
    </row>
    <row r="3543" spans="1:16" ht="12.75" x14ac:dyDescent="0.2">
      <c r="A3543" s="1" t="s">
        <v>17167</v>
      </c>
      <c r="B3543" s="1" t="s">
        <v>12447</v>
      </c>
      <c r="C3543" s="1">
        <v>3273588</v>
      </c>
      <c r="D3543" s="1">
        <v>6000000</v>
      </c>
      <c r="E3543" s="1">
        <f t="shared" si="111"/>
        <v>-2726412</v>
      </c>
      <c r="F3543" s="1">
        <v>17</v>
      </c>
      <c r="G3543" s="1">
        <v>99</v>
      </c>
      <c r="H3543" s="1" t="s">
        <v>776</v>
      </c>
      <c r="I3543" s="1" t="str">
        <f t="shared" si="112"/>
        <v>Action</v>
      </c>
      <c r="J3543" s="1" t="s">
        <v>8974</v>
      </c>
      <c r="K3543" s="1">
        <v>4195</v>
      </c>
      <c r="L3543" s="1">
        <v>50</v>
      </c>
      <c r="M3543" s="1" t="s">
        <v>37</v>
      </c>
      <c r="N3543" s="1" t="s">
        <v>38</v>
      </c>
      <c r="O3543" s="1">
        <v>1993</v>
      </c>
      <c r="P3543" s="1">
        <v>6.7</v>
      </c>
    </row>
    <row r="3544" spans="1:16" ht="12.75" x14ac:dyDescent="0.2">
      <c r="A3544" s="1" t="s">
        <v>17174</v>
      </c>
      <c r="B3544" s="1" t="s">
        <v>17171</v>
      </c>
      <c r="E3544" s="1">
        <f t="shared" si="111"/>
        <v>0</v>
      </c>
      <c r="F3544" s="1">
        <v>12</v>
      </c>
      <c r="G3544" s="1">
        <v>93</v>
      </c>
      <c r="H3544" s="1" t="s">
        <v>6131</v>
      </c>
      <c r="I3544" s="1" t="str">
        <f>LEFT(H3544,5)</f>
        <v>Drama</v>
      </c>
      <c r="J3544" s="1" t="s">
        <v>17173</v>
      </c>
      <c r="K3544" s="1">
        <v>522</v>
      </c>
      <c r="L3544" s="1">
        <v>5</v>
      </c>
      <c r="M3544" s="1" t="s">
        <v>37</v>
      </c>
      <c r="N3544" s="1" t="s">
        <v>38</v>
      </c>
      <c r="O3544" s="1">
        <v>2015</v>
      </c>
      <c r="P3544" s="1">
        <v>5.4</v>
      </c>
    </row>
    <row r="3545" spans="1:16" ht="12.75" x14ac:dyDescent="0.2">
      <c r="A3545" s="1" t="s">
        <v>17178</v>
      </c>
      <c r="B3545" s="1" t="s">
        <v>11147</v>
      </c>
      <c r="C3545" s="1">
        <v>2207975</v>
      </c>
      <c r="D3545" s="1">
        <v>6000000</v>
      </c>
      <c r="E3545" s="1">
        <f t="shared" si="111"/>
        <v>-3792025</v>
      </c>
      <c r="F3545" s="1">
        <v>129</v>
      </c>
      <c r="G3545" s="1">
        <v>99</v>
      </c>
      <c r="H3545" s="1" t="s">
        <v>6518</v>
      </c>
      <c r="I3545" s="1" t="str">
        <f>LEFT(H3545,5)</f>
        <v>Drama</v>
      </c>
      <c r="J3545" s="1" t="s">
        <v>1433</v>
      </c>
      <c r="K3545" s="1">
        <v>28855</v>
      </c>
      <c r="L3545" s="1">
        <v>190</v>
      </c>
      <c r="M3545" s="1" t="s">
        <v>37</v>
      </c>
      <c r="N3545" s="1" t="s">
        <v>38</v>
      </c>
      <c r="O3545" s="1">
        <v>2003</v>
      </c>
      <c r="P3545" s="1">
        <v>7.2</v>
      </c>
    </row>
    <row r="3546" spans="1:16" ht="12.75" x14ac:dyDescent="0.2">
      <c r="A3546" s="1" t="s">
        <v>17183</v>
      </c>
      <c r="B3546" s="1" t="s">
        <v>17181</v>
      </c>
      <c r="C3546" s="1">
        <v>2025238</v>
      </c>
      <c r="D3546" s="1">
        <v>6000000</v>
      </c>
      <c r="E3546" s="1">
        <f t="shared" si="111"/>
        <v>-3974762</v>
      </c>
      <c r="F3546" s="1">
        <v>84</v>
      </c>
      <c r="G3546" s="1">
        <v>95</v>
      </c>
      <c r="H3546" s="1" t="s">
        <v>5315</v>
      </c>
      <c r="I3546" s="1" t="str">
        <f t="shared" si="112"/>
        <v>Comedy</v>
      </c>
      <c r="J3546" s="1" t="s">
        <v>3435</v>
      </c>
      <c r="K3546" s="1">
        <v>9589</v>
      </c>
      <c r="L3546" s="1">
        <v>105</v>
      </c>
      <c r="M3546" s="1" t="s">
        <v>37</v>
      </c>
      <c r="N3546" s="1" t="s">
        <v>38</v>
      </c>
      <c r="O3546" s="1">
        <v>2001</v>
      </c>
      <c r="P3546" s="1">
        <v>5.8</v>
      </c>
    </row>
    <row r="3547" spans="1:16" ht="12.75" x14ac:dyDescent="0.2">
      <c r="A3547" s="1" t="s">
        <v>17188</v>
      </c>
      <c r="B3547" s="1" t="s">
        <v>17187</v>
      </c>
      <c r="C3547" s="1">
        <v>1028337</v>
      </c>
      <c r="E3547" s="1">
        <f t="shared" si="111"/>
        <v>1028337</v>
      </c>
      <c r="F3547" s="1">
        <v>61</v>
      </c>
      <c r="G3547" s="1">
        <v>84</v>
      </c>
      <c r="H3547" s="1" t="s">
        <v>4074</v>
      </c>
      <c r="I3547" s="1" t="str">
        <f>LEFT(H3547,5)</f>
        <v>Drama</v>
      </c>
      <c r="J3547" s="1" t="s">
        <v>4134</v>
      </c>
      <c r="K3547" s="1">
        <v>3413</v>
      </c>
      <c r="L3547" s="1">
        <v>78</v>
      </c>
      <c r="M3547" s="1" t="s">
        <v>37</v>
      </c>
      <c r="N3547" s="1" t="s">
        <v>38</v>
      </c>
      <c r="O3547" s="1">
        <v>2001</v>
      </c>
      <c r="P3547" s="1">
        <v>6.4</v>
      </c>
    </row>
    <row r="3548" spans="1:16" ht="12.75" x14ac:dyDescent="0.2">
      <c r="A3548" s="1" t="s">
        <v>17195</v>
      </c>
      <c r="B3548" s="1" t="s">
        <v>17192</v>
      </c>
      <c r="D3548" s="1">
        <v>6244087</v>
      </c>
      <c r="E3548" s="1">
        <f t="shared" si="111"/>
        <v>-6244087</v>
      </c>
      <c r="F3548" s="1">
        <v>147</v>
      </c>
      <c r="G3548" s="1">
        <v>144</v>
      </c>
      <c r="H3548" s="1" t="s">
        <v>135</v>
      </c>
      <c r="I3548" s="1" t="str">
        <f t="shared" si="112"/>
        <v>Action</v>
      </c>
      <c r="J3548" s="1" t="s">
        <v>17194</v>
      </c>
      <c r="K3548" s="1">
        <v>63192</v>
      </c>
      <c r="L3548" s="1">
        <v>287</v>
      </c>
      <c r="M3548" s="1" t="s">
        <v>37</v>
      </c>
      <c r="N3548" s="1" t="s">
        <v>38</v>
      </c>
      <c r="O3548" s="1">
        <v>1969</v>
      </c>
      <c r="P3548" s="1">
        <v>8</v>
      </c>
    </row>
    <row r="3549" spans="1:16" ht="12.75" x14ac:dyDescent="0.2">
      <c r="A3549" s="1" t="s">
        <v>17199</v>
      </c>
      <c r="B3549" s="1" t="s">
        <v>8196</v>
      </c>
      <c r="C3549" s="1">
        <v>2077046</v>
      </c>
      <c r="D3549" s="1">
        <v>6000000</v>
      </c>
      <c r="E3549" s="1">
        <f t="shared" si="111"/>
        <v>-3922954</v>
      </c>
      <c r="F3549" s="1">
        <v>147</v>
      </c>
      <c r="G3549" s="1">
        <v>99</v>
      </c>
      <c r="H3549" s="1" t="s">
        <v>1414</v>
      </c>
      <c r="I3549" s="1" t="str">
        <f t="shared" si="112"/>
        <v>Comedy</v>
      </c>
      <c r="J3549" s="1" t="s">
        <v>6769</v>
      </c>
      <c r="K3549" s="1">
        <v>27266</v>
      </c>
      <c r="L3549" s="1">
        <v>75</v>
      </c>
      <c r="M3549" s="1" t="s">
        <v>37</v>
      </c>
      <c r="N3549" s="1" t="s">
        <v>38</v>
      </c>
      <c r="O3549" s="1">
        <v>2008</v>
      </c>
      <c r="P3549" s="1">
        <v>7</v>
      </c>
    </row>
    <row r="3550" spans="1:16" ht="12.75" x14ac:dyDescent="0.2">
      <c r="A3550" s="1" t="s">
        <v>17206</v>
      </c>
      <c r="B3550" s="1" t="s">
        <v>17202</v>
      </c>
      <c r="D3550" s="1">
        <v>6000000</v>
      </c>
      <c r="E3550" s="1">
        <f t="shared" si="111"/>
        <v>-6000000</v>
      </c>
      <c r="F3550" s="1">
        <v>23</v>
      </c>
      <c r="G3550" s="1">
        <v>110</v>
      </c>
      <c r="H3550" s="1" t="s">
        <v>17204</v>
      </c>
      <c r="I3550" s="1" t="str">
        <f>LEFT(H3550,9)</f>
        <v>Adventure</v>
      </c>
      <c r="J3550" s="1" t="s">
        <v>17205</v>
      </c>
      <c r="K3550" s="1">
        <v>11623</v>
      </c>
      <c r="L3550" s="1">
        <v>50</v>
      </c>
      <c r="M3550" s="1" t="s">
        <v>37</v>
      </c>
      <c r="N3550" s="1" t="s">
        <v>56</v>
      </c>
      <c r="O3550" s="1">
        <v>1979</v>
      </c>
      <c r="P3550" s="1">
        <v>7</v>
      </c>
    </row>
    <row r="3551" spans="1:16" ht="12.75" x14ac:dyDescent="0.2">
      <c r="A3551" s="1" t="s">
        <v>17211</v>
      </c>
      <c r="B3551" s="1" t="s">
        <v>16653</v>
      </c>
      <c r="C3551" s="1">
        <v>267194</v>
      </c>
      <c r="E3551" s="1">
        <f t="shared" si="111"/>
        <v>267194</v>
      </c>
      <c r="F3551" s="1">
        <v>75</v>
      </c>
      <c r="G3551" s="1">
        <v>97</v>
      </c>
      <c r="H3551" s="1" t="s">
        <v>3408</v>
      </c>
      <c r="I3551" s="1" t="str">
        <f t="shared" si="112"/>
        <v>Drama</v>
      </c>
      <c r="J3551" s="1" t="s">
        <v>71</v>
      </c>
      <c r="K3551" s="1">
        <v>6906</v>
      </c>
      <c r="L3551" s="1">
        <v>111</v>
      </c>
      <c r="M3551" s="1" t="s">
        <v>37</v>
      </c>
      <c r="N3551" s="1" t="s">
        <v>56</v>
      </c>
      <c r="O3551" s="1">
        <v>2002</v>
      </c>
      <c r="P3551" s="1">
        <v>6.7</v>
      </c>
    </row>
    <row r="3552" spans="1:16" ht="12.75" x14ac:dyDescent="0.2">
      <c r="A3552" s="1" t="s">
        <v>17217</v>
      </c>
      <c r="B3552" s="1" t="s">
        <v>17215</v>
      </c>
      <c r="C3552" s="1">
        <v>869325</v>
      </c>
      <c r="D3552" s="1">
        <v>6000000</v>
      </c>
      <c r="E3552" s="1">
        <f t="shared" si="111"/>
        <v>-5130675</v>
      </c>
      <c r="F3552" s="1">
        <v>17</v>
      </c>
      <c r="G3552" s="1">
        <v>107</v>
      </c>
      <c r="H3552" s="1" t="s">
        <v>31</v>
      </c>
      <c r="I3552" s="1" t="str">
        <f t="shared" si="112"/>
        <v>Action</v>
      </c>
      <c r="J3552" s="1" t="s">
        <v>17216</v>
      </c>
      <c r="K3552" s="1">
        <v>2281</v>
      </c>
      <c r="L3552" s="1">
        <v>16</v>
      </c>
      <c r="M3552" s="1" t="s">
        <v>37</v>
      </c>
      <c r="N3552" s="1" t="s">
        <v>38</v>
      </c>
      <c r="O3552" s="1">
        <v>1991</v>
      </c>
      <c r="P3552" s="1">
        <v>3.8</v>
      </c>
    </row>
    <row r="3553" spans="1:16" ht="12.75" x14ac:dyDescent="0.2">
      <c r="A3553" s="1" t="s">
        <v>17223</v>
      </c>
      <c r="B3553" s="1" t="s">
        <v>17221</v>
      </c>
      <c r="C3553" s="1">
        <v>399611</v>
      </c>
      <c r="D3553" s="1">
        <v>6000000</v>
      </c>
      <c r="E3553" s="1">
        <f t="shared" si="111"/>
        <v>-5600389</v>
      </c>
      <c r="F3553" s="1">
        <v>16</v>
      </c>
      <c r="G3553" s="1">
        <v>90</v>
      </c>
      <c r="H3553" s="1" t="s">
        <v>1633</v>
      </c>
      <c r="I3553" s="1" t="str">
        <f>LEFT(H3553,9)</f>
        <v>Biography</v>
      </c>
      <c r="J3553" s="1" t="s">
        <v>6445</v>
      </c>
      <c r="K3553" s="1">
        <v>1245</v>
      </c>
      <c r="L3553" s="1">
        <v>29</v>
      </c>
      <c r="M3553" s="1" t="s">
        <v>37</v>
      </c>
      <c r="N3553" s="1" t="s">
        <v>38</v>
      </c>
      <c r="O3553" s="1">
        <v>2010</v>
      </c>
      <c r="P3553" s="1">
        <v>5.7</v>
      </c>
    </row>
    <row r="3554" spans="1:16" ht="12.75" x14ac:dyDescent="0.2">
      <c r="A3554" s="1" t="s">
        <v>17228</v>
      </c>
      <c r="B3554" s="1" t="s">
        <v>15310</v>
      </c>
      <c r="C3554" s="1">
        <v>181798</v>
      </c>
      <c r="E3554" s="1">
        <f t="shared" si="111"/>
        <v>181798</v>
      </c>
      <c r="F3554" s="1">
        <v>60</v>
      </c>
      <c r="G3554" s="1">
        <v>104</v>
      </c>
      <c r="H3554" s="1" t="s">
        <v>3408</v>
      </c>
      <c r="I3554" s="1" t="str">
        <f t="shared" si="112"/>
        <v>Drama</v>
      </c>
      <c r="J3554" s="1" t="s">
        <v>10026</v>
      </c>
      <c r="K3554" s="1">
        <v>2591</v>
      </c>
      <c r="L3554" s="1">
        <v>36</v>
      </c>
      <c r="M3554" s="1" t="s">
        <v>1463</v>
      </c>
      <c r="N3554" s="1" t="s">
        <v>1464</v>
      </c>
      <c r="O3554" s="1">
        <v>2003</v>
      </c>
      <c r="P3554" s="1">
        <v>6.6</v>
      </c>
    </row>
    <row r="3555" spans="1:16" ht="12.75" x14ac:dyDescent="0.2">
      <c r="A3555" s="1" t="s">
        <v>17232</v>
      </c>
      <c r="B3555" s="1" t="s">
        <v>11042</v>
      </c>
      <c r="C3555" s="1">
        <v>115862</v>
      </c>
      <c r="D3555" s="1">
        <v>6000000</v>
      </c>
      <c r="E3555" s="1">
        <f t="shared" si="111"/>
        <v>-5884138</v>
      </c>
      <c r="F3555" s="1">
        <v>63</v>
      </c>
      <c r="G3555" s="1">
        <v>96</v>
      </c>
      <c r="H3555" s="1" t="s">
        <v>213</v>
      </c>
      <c r="I3555" s="1" t="str">
        <f>LEFT(H3555,5)</f>
        <v>Drama</v>
      </c>
      <c r="J3555" s="1" t="s">
        <v>1402</v>
      </c>
      <c r="K3555" s="1">
        <v>7394</v>
      </c>
      <c r="L3555" s="1">
        <v>50</v>
      </c>
      <c r="M3555" s="1" t="s">
        <v>37</v>
      </c>
      <c r="N3555" s="1" t="s">
        <v>38</v>
      </c>
      <c r="O3555" s="1">
        <v>2009</v>
      </c>
      <c r="P3555" s="1">
        <v>6.7</v>
      </c>
    </row>
    <row r="3556" spans="1:16" ht="12.75" x14ac:dyDescent="0.2">
      <c r="A3556" s="1" t="s">
        <v>17236</v>
      </c>
      <c r="B3556" s="1" t="s">
        <v>4618</v>
      </c>
      <c r="C3556" s="1">
        <v>1346503</v>
      </c>
      <c r="D3556" s="1">
        <v>6000000</v>
      </c>
      <c r="E3556" s="1">
        <f t="shared" si="111"/>
        <v>-4653497</v>
      </c>
      <c r="F3556" s="1">
        <v>56</v>
      </c>
      <c r="G3556" s="1">
        <v>104</v>
      </c>
      <c r="H3556" s="1" t="s">
        <v>6518</v>
      </c>
      <c r="I3556" s="1" t="str">
        <f>LEFT(H3556,5)</f>
        <v>Drama</v>
      </c>
      <c r="J3556" s="1" t="s">
        <v>285</v>
      </c>
      <c r="K3556" s="1">
        <v>3024</v>
      </c>
      <c r="L3556" s="1">
        <v>22</v>
      </c>
      <c r="M3556" s="1" t="s">
        <v>37</v>
      </c>
      <c r="N3556" s="1" t="s">
        <v>891</v>
      </c>
      <c r="O3556" s="1">
        <v>2011</v>
      </c>
      <c r="P3556" s="1">
        <v>6.1</v>
      </c>
    </row>
    <row r="3557" spans="1:16" ht="12.75" x14ac:dyDescent="0.2">
      <c r="A3557" s="1" t="s">
        <v>17241</v>
      </c>
      <c r="B3557" s="1" t="s">
        <v>8088</v>
      </c>
      <c r="C3557" s="1">
        <v>117560</v>
      </c>
      <c r="D3557" s="1">
        <v>6000000</v>
      </c>
      <c r="E3557" s="1">
        <f t="shared" si="111"/>
        <v>-5882440</v>
      </c>
      <c r="F3557" s="1">
        <v>36</v>
      </c>
      <c r="G3557" s="1">
        <v>97</v>
      </c>
      <c r="H3557" s="1" t="s">
        <v>213</v>
      </c>
      <c r="I3557" s="1" t="str">
        <f>LEFT(H3557,5)</f>
        <v>Drama</v>
      </c>
      <c r="J3557" s="1" t="s">
        <v>1501</v>
      </c>
      <c r="K3557" s="1">
        <v>2330</v>
      </c>
      <c r="L3557" s="1">
        <v>29</v>
      </c>
      <c r="M3557" s="1" t="s">
        <v>37</v>
      </c>
      <c r="N3557" s="1" t="s">
        <v>38</v>
      </c>
      <c r="O3557" s="1">
        <v>2006</v>
      </c>
      <c r="P3557" s="1">
        <v>6.2</v>
      </c>
    </row>
    <row r="3558" spans="1:16" ht="12.75" x14ac:dyDescent="0.2">
      <c r="A3558" s="1" t="s">
        <v>17245</v>
      </c>
      <c r="B3558" s="1" t="s">
        <v>13124</v>
      </c>
      <c r="C3558" s="1">
        <v>54606</v>
      </c>
      <c r="D3558" s="1">
        <v>6000000</v>
      </c>
      <c r="E3558" s="1">
        <f t="shared" si="111"/>
        <v>-5945394</v>
      </c>
      <c r="F3558" s="1">
        <v>47</v>
      </c>
      <c r="G3558" s="1">
        <v>107</v>
      </c>
      <c r="H3558" s="1" t="s">
        <v>4261</v>
      </c>
      <c r="I3558" s="1" t="str">
        <f t="shared" si="112"/>
        <v>Comedy</v>
      </c>
      <c r="J3558" s="1" t="s">
        <v>175</v>
      </c>
      <c r="K3558" s="1">
        <v>1940</v>
      </c>
      <c r="L3558" s="1">
        <v>34</v>
      </c>
      <c r="M3558" s="1" t="s">
        <v>37</v>
      </c>
      <c r="N3558" s="1" t="s">
        <v>56</v>
      </c>
      <c r="O3558" s="1">
        <v>2001</v>
      </c>
      <c r="P3558" s="1">
        <v>6.2</v>
      </c>
    </row>
    <row r="3559" spans="1:16" ht="12.75" x14ac:dyDescent="0.2">
      <c r="A3559" s="1" t="s">
        <v>17250</v>
      </c>
      <c r="B3559" s="1" t="s">
        <v>17249</v>
      </c>
      <c r="D3559" s="1">
        <v>7840000</v>
      </c>
      <c r="E3559" s="1">
        <f t="shared" si="111"/>
        <v>-7840000</v>
      </c>
      <c r="F3559" s="1">
        <v>38</v>
      </c>
      <c r="G3559" s="1">
        <v>117</v>
      </c>
      <c r="H3559" s="1" t="s">
        <v>3408</v>
      </c>
      <c r="I3559" s="1" t="str">
        <f t="shared" si="112"/>
        <v>Drama</v>
      </c>
      <c r="J3559" s="1" t="s">
        <v>2376</v>
      </c>
      <c r="K3559" s="1">
        <v>6454</v>
      </c>
      <c r="L3559" s="1">
        <v>44</v>
      </c>
      <c r="M3559" s="1" t="s">
        <v>37</v>
      </c>
      <c r="N3559" s="1" t="s">
        <v>38</v>
      </c>
      <c r="O3559" s="1">
        <v>1977</v>
      </c>
      <c r="P3559" s="1">
        <v>7.4</v>
      </c>
    </row>
    <row r="3560" spans="1:16" ht="12.75" x14ac:dyDescent="0.2">
      <c r="A3560" s="1" t="s">
        <v>17254</v>
      </c>
      <c r="B3560" s="1" t="s">
        <v>17253</v>
      </c>
      <c r="C3560" s="1">
        <v>36497</v>
      </c>
      <c r="D3560" s="1">
        <v>6000000</v>
      </c>
      <c r="E3560" s="1">
        <f t="shared" si="111"/>
        <v>-5963503</v>
      </c>
      <c r="F3560" s="1">
        <v>26</v>
      </c>
      <c r="G3560" s="1">
        <v>85</v>
      </c>
      <c r="H3560" s="1" t="s">
        <v>1670</v>
      </c>
      <c r="I3560" s="1" t="str">
        <f t="shared" si="112"/>
        <v>Comedy</v>
      </c>
      <c r="J3560" s="1" t="s">
        <v>659</v>
      </c>
      <c r="K3560" s="1">
        <v>7367</v>
      </c>
      <c r="L3560" s="1">
        <v>37</v>
      </c>
      <c r="M3560" s="1" t="s">
        <v>37</v>
      </c>
      <c r="N3560" s="1" t="s">
        <v>38</v>
      </c>
      <c r="O3560" s="1">
        <v>2008</v>
      </c>
      <c r="P3560" s="1">
        <v>4.7</v>
      </c>
    </row>
    <row r="3561" spans="1:16" ht="12.75" x14ac:dyDescent="0.2">
      <c r="A3561" s="1" t="s">
        <v>17259</v>
      </c>
      <c r="B3561" s="1" t="s">
        <v>7743</v>
      </c>
      <c r="C3561" s="1">
        <v>23807</v>
      </c>
      <c r="E3561" s="1">
        <f t="shared" si="111"/>
        <v>23807</v>
      </c>
      <c r="F3561" s="1">
        <v>47</v>
      </c>
      <c r="G3561" s="1">
        <v>152</v>
      </c>
      <c r="H3561" s="1" t="s">
        <v>67</v>
      </c>
      <c r="I3561" s="1" t="str">
        <f>LEFT(H3561,11)</f>
        <v>Documentary</v>
      </c>
      <c r="J3561" s="1" t="s">
        <v>17258</v>
      </c>
      <c r="K3561" s="1">
        <v>2143</v>
      </c>
      <c r="L3561" s="1">
        <v>29</v>
      </c>
      <c r="M3561" s="1" t="s">
        <v>37</v>
      </c>
      <c r="N3561" s="1" t="s">
        <v>38</v>
      </c>
      <c r="O3561" s="1">
        <v>2006</v>
      </c>
      <c r="P3561" s="1">
        <v>8.3000000000000007</v>
      </c>
    </row>
    <row r="3562" spans="1:16" ht="12.75" x14ac:dyDescent="0.2">
      <c r="A3562" s="1" t="s">
        <v>17264</v>
      </c>
      <c r="B3562" s="1" t="s">
        <v>17263</v>
      </c>
      <c r="D3562" s="1">
        <v>6000000</v>
      </c>
      <c r="E3562" s="1">
        <f t="shared" si="111"/>
        <v>-6000000</v>
      </c>
      <c r="F3562" s="1">
        <v>68</v>
      </c>
      <c r="G3562" s="1">
        <v>85</v>
      </c>
      <c r="H3562" s="1" t="s">
        <v>9192</v>
      </c>
      <c r="I3562" s="1" t="str">
        <f t="shared" si="112"/>
        <v>Comedy</v>
      </c>
      <c r="J3562" s="1" t="s">
        <v>5935</v>
      </c>
      <c r="K3562" s="1">
        <v>38273</v>
      </c>
      <c r="L3562" s="1">
        <v>133</v>
      </c>
      <c r="M3562" s="1" t="s">
        <v>37</v>
      </c>
      <c r="N3562" s="1" t="s">
        <v>38</v>
      </c>
      <c r="O3562" s="1">
        <v>2003</v>
      </c>
      <c r="P3562" s="1">
        <v>7.2</v>
      </c>
    </row>
    <row r="3563" spans="1:16" ht="12.75" x14ac:dyDescent="0.2">
      <c r="A3563" s="1" t="s">
        <v>17269</v>
      </c>
      <c r="B3563" s="1" t="s">
        <v>17267</v>
      </c>
      <c r="D3563" s="1">
        <v>8600000</v>
      </c>
      <c r="E3563" s="1">
        <f t="shared" si="111"/>
        <v>-8600000</v>
      </c>
      <c r="F3563" s="1">
        <v>19</v>
      </c>
      <c r="G3563" s="1">
        <v>76</v>
      </c>
      <c r="H3563" s="1" t="s">
        <v>922</v>
      </c>
      <c r="I3563" s="1" t="str">
        <f t="shared" si="112"/>
        <v>Action</v>
      </c>
      <c r="J3563" s="1" t="s">
        <v>17268</v>
      </c>
      <c r="K3563" s="1">
        <v>2989</v>
      </c>
      <c r="L3563" s="1">
        <v>38</v>
      </c>
      <c r="M3563" s="1" t="s">
        <v>37</v>
      </c>
      <c r="N3563" s="1" t="s">
        <v>38</v>
      </c>
      <c r="O3563" s="1">
        <v>1994</v>
      </c>
      <c r="P3563" s="1">
        <v>5.8</v>
      </c>
    </row>
    <row r="3564" spans="1:16" ht="12.75" x14ac:dyDescent="0.2">
      <c r="A3564" s="1" t="s">
        <v>17273</v>
      </c>
      <c r="B3564" s="1" t="s">
        <v>17272</v>
      </c>
      <c r="E3564" s="1">
        <f t="shared" si="111"/>
        <v>0</v>
      </c>
      <c r="F3564" s="1">
        <v>39</v>
      </c>
      <c r="G3564" s="1">
        <v>87</v>
      </c>
      <c r="H3564" s="1" t="s">
        <v>1923</v>
      </c>
      <c r="I3564" s="1" t="str">
        <f>LEFT(H3564,5)</f>
        <v>Drama</v>
      </c>
      <c r="J3564" s="1" t="s">
        <v>5465</v>
      </c>
      <c r="K3564" s="1">
        <v>2050</v>
      </c>
      <c r="L3564" s="1">
        <v>17</v>
      </c>
      <c r="M3564" s="1" t="s">
        <v>37</v>
      </c>
      <c r="N3564" s="1" t="s">
        <v>38</v>
      </c>
      <c r="O3564" s="1">
        <v>2009</v>
      </c>
      <c r="P3564" s="1">
        <v>5.9</v>
      </c>
    </row>
    <row r="3565" spans="1:16" ht="12.75" x14ac:dyDescent="0.2">
      <c r="A3565" s="1" t="s">
        <v>17277</v>
      </c>
      <c r="B3565" s="1" t="s">
        <v>13270</v>
      </c>
      <c r="C3565" s="1">
        <v>65804</v>
      </c>
      <c r="D3565" s="1">
        <v>12000000</v>
      </c>
      <c r="E3565" s="1">
        <f t="shared" si="111"/>
        <v>-11934196</v>
      </c>
      <c r="F3565" s="1">
        <v>162</v>
      </c>
      <c r="G3565" s="1">
        <v>95</v>
      </c>
      <c r="H3565" s="1" t="s">
        <v>2124</v>
      </c>
      <c r="I3565" s="1" t="str">
        <f>LEFT(H3565,5)</f>
        <v>Crime</v>
      </c>
      <c r="J3565" s="1" t="s">
        <v>379</v>
      </c>
      <c r="K3565" s="1">
        <v>32512</v>
      </c>
      <c r="L3565" s="1">
        <v>86</v>
      </c>
      <c r="M3565" s="1" t="s">
        <v>37</v>
      </c>
      <c r="N3565" s="1" t="s">
        <v>38</v>
      </c>
      <c r="O3565" s="1">
        <v>2012</v>
      </c>
      <c r="P3565" s="1">
        <v>6.3</v>
      </c>
    </row>
    <row r="3566" spans="1:16" ht="12.75" x14ac:dyDescent="0.2">
      <c r="A3566" s="1" t="s">
        <v>17280</v>
      </c>
      <c r="B3566" s="1" t="s">
        <v>15475</v>
      </c>
      <c r="D3566" s="1">
        <v>6000000</v>
      </c>
      <c r="E3566" s="1">
        <f t="shared" si="111"/>
        <v>-6000000</v>
      </c>
      <c r="F3566" s="1">
        <v>37</v>
      </c>
      <c r="G3566" s="1">
        <v>101</v>
      </c>
      <c r="H3566" s="1" t="s">
        <v>7143</v>
      </c>
      <c r="I3566" s="1" t="str">
        <f>LEFT(H3566,5)</f>
        <v>Drama</v>
      </c>
      <c r="J3566" s="1" t="s">
        <v>1691</v>
      </c>
      <c r="K3566" s="1">
        <v>1696</v>
      </c>
      <c r="L3566" s="1">
        <v>19</v>
      </c>
      <c r="M3566" s="1" t="s">
        <v>37</v>
      </c>
      <c r="N3566" s="1" t="s">
        <v>267</v>
      </c>
      <c r="O3566" s="1">
        <v>2009</v>
      </c>
      <c r="P3566" s="1">
        <v>7.2</v>
      </c>
    </row>
    <row r="3567" spans="1:16" ht="12.75" x14ac:dyDescent="0.2">
      <c r="A3567" s="1" t="s">
        <v>17286</v>
      </c>
      <c r="B3567" s="1" t="s">
        <v>17284</v>
      </c>
      <c r="D3567" s="1">
        <v>6000000</v>
      </c>
      <c r="E3567" s="1">
        <f t="shared" si="111"/>
        <v>-6000000</v>
      </c>
      <c r="F3567" s="1">
        <v>26</v>
      </c>
      <c r="G3567" s="1">
        <v>90</v>
      </c>
      <c r="H3567" s="1" t="s">
        <v>59</v>
      </c>
      <c r="I3567" s="1" t="str">
        <f t="shared" si="112"/>
        <v>Action</v>
      </c>
      <c r="J3567" s="1" t="s">
        <v>15411</v>
      </c>
      <c r="K3567" s="1">
        <v>10196</v>
      </c>
      <c r="L3567" s="1">
        <v>39</v>
      </c>
      <c r="M3567" s="1" t="s">
        <v>37</v>
      </c>
      <c r="N3567" s="1" t="s">
        <v>38</v>
      </c>
      <c r="O3567" s="1">
        <v>2011</v>
      </c>
      <c r="P3567" s="1">
        <v>5.4</v>
      </c>
    </row>
    <row r="3568" spans="1:16" ht="12.75" x14ac:dyDescent="0.2">
      <c r="A3568" s="1" t="s">
        <v>17295</v>
      </c>
      <c r="B3568" s="1" t="s">
        <v>5402</v>
      </c>
      <c r="D3568" s="1">
        <v>5952000</v>
      </c>
      <c r="E3568" s="1">
        <f t="shared" si="111"/>
        <v>-5952000</v>
      </c>
      <c r="F3568" s="1">
        <v>179</v>
      </c>
      <c r="G3568" s="1">
        <v>89</v>
      </c>
      <c r="H3568" s="1" t="s">
        <v>4276</v>
      </c>
      <c r="I3568" s="1" t="str">
        <f t="shared" si="112"/>
        <v>Horror</v>
      </c>
      <c r="J3568" s="1" t="s">
        <v>17294</v>
      </c>
      <c r="K3568" s="1">
        <v>60522</v>
      </c>
      <c r="L3568" s="1">
        <v>228</v>
      </c>
      <c r="M3568" s="1" t="s">
        <v>37</v>
      </c>
      <c r="N3568" s="1" t="s">
        <v>267</v>
      </c>
      <c r="O3568" s="1">
        <v>1983</v>
      </c>
      <c r="P3568" s="1">
        <v>7.3</v>
      </c>
    </row>
    <row r="3569" spans="1:16" ht="12.75" x14ac:dyDescent="0.2">
      <c r="A3569" s="1" t="s">
        <v>17300</v>
      </c>
      <c r="B3569" s="1" t="s">
        <v>17299</v>
      </c>
      <c r="C3569" s="1">
        <v>3895664</v>
      </c>
      <c r="D3569" s="1">
        <v>5300000</v>
      </c>
      <c r="E3569" s="1">
        <f t="shared" si="111"/>
        <v>-1404336</v>
      </c>
      <c r="F3569" s="1">
        <v>88</v>
      </c>
      <c r="G3569" s="1">
        <v>111</v>
      </c>
      <c r="H3569" s="1" t="s">
        <v>2526</v>
      </c>
      <c r="I3569" s="1" t="str">
        <f t="shared" si="112"/>
        <v>Comedy</v>
      </c>
      <c r="J3569" s="1" t="s">
        <v>10521</v>
      </c>
      <c r="K3569" s="1">
        <v>34383</v>
      </c>
      <c r="L3569" s="1">
        <v>149</v>
      </c>
      <c r="M3569" s="1" t="s">
        <v>1463</v>
      </c>
      <c r="N3569" s="1" t="s">
        <v>1464</v>
      </c>
      <c r="O3569" s="1">
        <v>2002</v>
      </c>
      <c r="P3569" s="1">
        <v>7.3</v>
      </c>
    </row>
    <row r="3570" spans="1:16" ht="12.75" x14ac:dyDescent="0.2">
      <c r="A3570" s="1" t="s">
        <v>17305</v>
      </c>
      <c r="B3570" s="1" t="s">
        <v>17303</v>
      </c>
      <c r="C3570" s="1">
        <v>20200</v>
      </c>
      <c r="D3570" s="1">
        <v>6000000</v>
      </c>
      <c r="E3570" s="1">
        <f t="shared" si="111"/>
        <v>-5979800</v>
      </c>
      <c r="F3570" s="1">
        <v>43</v>
      </c>
      <c r="G3570" s="1">
        <v>86</v>
      </c>
      <c r="H3570" s="1" t="s">
        <v>6198</v>
      </c>
      <c r="I3570" s="1" t="str">
        <f>LEFT(H3570,5)</f>
        <v>Drama</v>
      </c>
      <c r="J3570" s="1" t="s">
        <v>256</v>
      </c>
      <c r="K3570" s="1">
        <v>6797</v>
      </c>
      <c r="L3570" s="1">
        <v>21</v>
      </c>
      <c r="M3570" s="1" t="s">
        <v>37</v>
      </c>
      <c r="N3570" s="1" t="s">
        <v>38</v>
      </c>
      <c r="O3570" s="1">
        <v>2014</v>
      </c>
      <c r="P3570" s="1">
        <v>5.8</v>
      </c>
    </row>
    <row r="3571" spans="1:16" ht="12.75" x14ac:dyDescent="0.2">
      <c r="A3571" s="1" t="s">
        <v>5328</v>
      </c>
      <c r="B3571" s="1" t="s">
        <v>5327</v>
      </c>
      <c r="C3571" s="1">
        <v>31874869</v>
      </c>
      <c r="D3571" s="1">
        <v>50000000</v>
      </c>
      <c r="E3571" s="1">
        <f t="shared" si="111"/>
        <v>-18125131</v>
      </c>
      <c r="F3571" s="1">
        <v>136</v>
      </c>
      <c r="G3571" s="1">
        <v>115</v>
      </c>
      <c r="H3571" s="1" t="s">
        <v>2214</v>
      </c>
      <c r="I3571" s="1" t="str">
        <f>LEFT(H3571,5)</f>
        <v>Crime</v>
      </c>
      <c r="J3571" s="1" t="s">
        <v>4212</v>
      </c>
      <c r="K3571" s="1">
        <v>43575</v>
      </c>
      <c r="L3571" s="1">
        <v>302</v>
      </c>
      <c r="M3571" s="1" t="s">
        <v>37</v>
      </c>
      <c r="N3571" s="1" t="s">
        <v>38</v>
      </c>
      <c r="O3571" s="1">
        <v>2002</v>
      </c>
      <c r="P3571" s="1">
        <v>6.1</v>
      </c>
    </row>
    <row r="3572" spans="1:16" ht="12.75" x14ac:dyDescent="0.2">
      <c r="A3572" s="1" t="s">
        <v>17312</v>
      </c>
      <c r="B3572" s="1" t="s">
        <v>17309</v>
      </c>
      <c r="C3572" s="1">
        <v>542860</v>
      </c>
      <c r="D3572" s="1">
        <v>4000000</v>
      </c>
      <c r="E3572" s="1">
        <f t="shared" si="111"/>
        <v>-3457140</v>
      </c>
      <c r="F3572" s="1">
        <v>111</v>
      </c>
      <c r="G3572" s="1">
        <v>103</v>
      </c>
      <c r="H3572" s="1" t="s">
        <v>1960</v>
      </c>
      <c r="I3572" s="1" t="str">
        <f>LEFT(H3572,5)</f>
        <v>Drama</v>
      </c>
      <c r="J3572" s="1" t="s">
        <v>17311</v>
      </c>
      <c r="K3572" s="1">
        <v>9230</v>
      </c>
      <c r="L3572" s="1">
        <v>37</v>
      </c>
      <c r="M3572" s="1" t="s">
        <v>10489</v>
      </c>
      <c r="N3572" s="1" t="s">
        <v>10490</v>
      </c>
      <c r="O3572" s="1">
        <v>2008</v>
      </c>
      <c r="P3572" s="1">
        <v>7.1</v>
      </c>
    </row>
    <row r="3573" spans="1:16" ht="12.75" x14ac:dyDescent="0.2">
      <c r="A3573" s="1" t="s">
        <v>17317</v>
      </c>
      <c r="B3573" s="1" t="s">
        <v>17316</v>
      </c>
      <c r="D3573" s="1">
        <v>6000000</v>
      </c>
      <c r="E3573" s="1">
        <f t="shared" si="111"/>
        <v>-6000000</v>
      </c>
      <c r="F3573" s="1">
        <v>13</v>
      </c>
      <c r="G3573" s="1">
        <v>90</v>
      </c>
      <c r="H3573" s="1" t="s">
        <v>5966</v>
      </c>
      <c r="I3573" s="1" t="str">
        <f t="shared" si="112"/>
        <v>Comedy</v>
      </c>
      <c r="J3573" s="1" t="s">
        <v>4053</v>
      </c>
      <c r="K3573" s="1">
        <v>6741</v>
      </c>
      <c r="L3573" s="1">
        <v>11</v>
      </c>
      <c r="M3573" s="1" t="s">
        <v>37</v>
      </c>
      <c r="N3573" s="1" t="s">
        <v>38</v>
      </c>
      <c r="O3573" s="1">
        <v>2012</v>
      </c>
      <c r="P3573" s="1">
        <v>6.5</v>
      </c>
    </row>
    <row r="3574" spans="1:16" ht="12.75" x14ac:dyDescent="0.2">
      <c r="A3574" s="1" t="s">
        <v>17322</v>
      </c>
      <c r="B3574" s="1" t="s">
        <v>4711</v>
      </c>
      <c r="D3574" s="1">
        <v>6700000</v>
      </c>
      <c r="E3574" s="1">
        <f t="shared" si="111"/>
        <v>-6700000</v>
      </c>
      <c r="F3574" s="1">
        <v>64</v>
      </c>
      <c r="G3574" s="1">
        <v>133</v>
      </c>
      <c r="H3574" s="1" t="s">
        <v>17321</v>
      </c>
      <c r="I3574" s="1" t="str">
        <f>LEFT(H3574,8)</f>
        <v>Thriller</v>
      </c>
      <c r="J3574" s="1" t="s">
        <v>9242</v>
      </c>
      <c r="K3574" s="1">
        <v>10119</v>
      </c>
      <c r="L3574" s="1">
        <v>124</v>
      </c>
      <c r="M3574" s="1" t="s">
        <v>37</v>
      </c>
      <c r="N3574" s="1" t="s">
        <v>1464</v>
      </c>
      <c r="O3574" s="1">
        <v>1964</v>
      </c>
      <c r="P3574" s="1">
        <v>7.9</v>
      </c>
    </row>
    <row r="3575" spans="1:16" ht="12.75" x14ac:dyDescent="0.2">
      <c r="A3575" s="1" t="s">
        <v>17327</v>
      </c>
      <c r="B3575" s="1" t="s">
        <v>17326</v>
      </c>
      <c r="C3575" s="1">
        <v>15059</v>
      </c>
      <c r="E3575" s="1">
        <f t="shared" si="111"/>
        <v>15059</v>
      </c>
      <c r="F3575" s="1">
        <v>6</v>
      </c>
      <c r="G3575" s="1">
        <v>88</v>
      </c>
      <c r="H3575" s="1" t="s">
        <v>4074</v>
      </c>
      <c r="I3575" s="1" t="str">
        <f>LEFT(H3575,5)</f>
        <v>Drama</v>
      </c>
      <c r="J3575" s="1" t="s">
        <v>6704</v>
      </c>
      <c r="K3575" s="1">
        <v>748</v>
      </c>
      <c r="L3575" s="1">
        <v>8</v>
      </c>
      <c r="M3575" s="1" t="s">
        <v>37</v>
      </c>
      <c r="N3575" s="1" t="s">
        <v>38</v>
      </c>
      <c r="O3575" s="1">
        <v>2012</v>
      </c>
      <c r="P3575" s="1">
        <v>5.4</v>
      </c>
    </row>
    <row r="3576" spans="1:16" ht="12.75" x14ac:dyDescent="0.2">
      <c r="A3576" s="1" t="s">
        <v>17333</v>
      </c>
      <c r="B3576" s="1" t="s">
        <v>17331</v>
      </c>
      <c r="C3576" s="1">
        <v>11905519</v>
      </c>
      <c r="D3576" s="1">
        <v>200000000</v>
      </c>
      <c r="E3576" s="1">
        <f t="shared" si="111"/>
        <v>-188094481</v>
      </c>
      <c r="F3576" s="1">
        <v>112</v>
      </c>
      <c r="G3576" s="1">
        <v>111</v>
      </c>
      <c r="H3576" s="1" t="s">
        <v>463</v>
      </c>
      <c r="I3576" s="1" t="str">
        <f t="shared" si="112"/>
        <v>Action</v>
      </c>
      <c r="J3576" s="1" t="s">
        <v>7262</v>
      </c>
      <c r="K3576" s="1">
        <v>30210</v>
      </c>
      <c r="L3576" s="1">
        <v>214</v>
      </c>
      <c r="M3576" s="1" t="s">
        <v>13245</v>
      </c>
      <c r="N3576" s="1" t="s">
        <v>13246</v>
      </c>
      <c r="O3576" s="1">
        <v>2005</v>
      </c>
      <c r="P3576" s="1">
        <v>7.1</v>
      </c>
    </row>
    <row r="3577" spans="1:16" ht="12.75" x14ac:dyDescent="0.2">
      <c r="A3577" s="1" t="s">
        <v>17338</v>
      </c>
      <c r="B3577" s="1" t="s">
        <v>17337</v>
      </c>
      <c r="C3577" s="1">
        <v>69582</v>
      </c>
      <c r="E3577" s="1">
        <f t="shared" si="111"/>
        <v>69582</v>
      </c>
      <c r="F3577" s="1">
        <v>12</v>
      </c>
      <c r="G3577" s="1">
        <v>94</v>
      </c>
      <c r="H3577" s="1" t="s">
        <v>1670</v>
      </c>
      <c r="I3577" s="1" t="str">
        <f t="shared" si="112"/>
        <v>Comedy</v>
      </c>
      <c r="J3577" s="1" t="s">
        <v>3163</v>
      </c>
      <c r="K3577" s="1">
        <v>867</v>
      </c>
      <c r="L3577" s="1">
        <v>21</v>
      </c>
      <c r="M3577" s="1" t="s">
        <v>37</v>
      </c>
      <c r="N3577" s="1" t="s">
        <v>56</v>
      </c>
      <c r="O3577" s="1">
        <v>1998</v>
      </c>
      <c r="P3577" s="1">
        <v>6.4</v>
      </c>
    </row>
    <row r="3578" spans="1:16" ht="12.75" x14ac:dyDescent="0.2">
      <c r="A3578" s="1" t="s">
        <v>17348</v>
      </c>
      <c r="B3578" s="1" t="s">
        <v>15465</v>
      </c>
      <c r="C3578" s="1">
        <v>32541719</v>
      </c>
      <c r="D3578" s="1">
        <v>3500159</v>
      </c>
      <c r="E3578" s="1">
        <f t="shared" si="111"/>
        <v>29041560</v>
      </c>
      <c r="F3578" s="1">
        <v>161</v>
      </c>
      <c r="G3578" s="1">
        <v>112</v>
      </c>
      <c r="H3578" s="1" t="s">
        <v>4478</v>
      </c>
      <c r="I3578" s="1" t="str">
        <f t="shared" si="112"/>
        <v>Comedy</v>
      </c>
      <c r="J3578" s="1" t="s">
        <v>1512</v>
      </c>
      <c r="K3578" s="1">
        <v>89806</v>
      </c>
      <c r="L3578" s="1">
        <v>438</v>
      </c>
      <c r="M3578" s="1" t="s">
        <v>37</v>
      </c>
      <c r="N3578" s="1" t="s">
        <v>56</v>
      </c>
      <c r="O3578" s="1">
        <v>2002</v>
      </c>
      <c r="P3578" s="1">
        <v>6.7</v>
      </c>
    </row>
    <row r="3579" spans="1:16" ht="12.75" x14ac:dyDescent="0.2">
      <c r="A3579" s="1" t="s">
        <v>17352</v>
      </c>
      <c r="B3579" s="1" t="s">
        <v>15904</v>
      </c>
      <c r="C3579" s="1">
        <v>3064356</v>
      </c>
      <c r="D3579" s="1">
        <v>5600000</v>
      </c>
      <c r="E3579" s="1">
        <f t="shared" si="111"/>
        <v>-2535644</v>
      </c>
      <c r="F3579" s="1">
        <v>68</v>
      </c>
      <c r="G3579" s="1">
        <v>141</v>
      </c>
      <c r="H3579" s="1" t="s">
        <v>213</v>
      </c>
      <c r="I3579" s="1" t="str">
        <f>LEFT(H3579,5)</f>
        <v>Drama</v>
      </c>
      <c r="J3579" s="1" t="s">
        <v>1280</v>
      </c>
      <c r="K3579" s="1">
        <v>3433</v>
      </c>
      <c r="L3579" s="1">
        <v>81</v>
      </c>
      <c r="M3579" s="1" t="s">
        <v>37</v>
      </c>
      <c r="N3579" s="1" t="s">
        <v>38</v>
      </c>
      <c r="O3579" s="1">
        <v>2002</v>
      </c>
      <c r="P3579" s="1">
        <v>6.9</v>
      </c>
    </row>
    <row r="3580" spans="1:16" ht="12.75" x14ac:dyDescent="0.2">
      <c r="A3580" s="1" t="s">
        <v>17358</v>
      </c>
      <c r="B3580" s="1" t="s">
        <v>13711</v>
      </c>
      <c r="C3580" s="1">
        <v>7009668</v>
      </c>
      <c r="D3580" s="1">
        <v>5600000</v>
      </c>
      <c r="E3580" s="1">
        <f t="shared" si="111"/>
        <v>1409668</v>
      </c>
      <c r="F3580" s="1">
        <v>25</v>
      </c>
      <c r="G3580" s="1">
        <v>95</v>
      </c>
      <c r="H3580" s="1" t="s">
        <v>17356</v>
      </c>
      <c r="I3580" s="1" t="str">
        <f t="shared" si="112"/>
        <v>Action</v>
      </c>
      <c r="J3580" s="1" t="s">
        <v>17357</v>
      </c>
      <c r="K3580" s="1">
        <v>8707</v>
      </c>
      <c r="L3580" s="1">
        <v>36</v>
      </c>
      <c r="M3580" s="1" t="s">
        <v>37</v>
      </c>
      <c r="N3580" s="1" t="s">
        <v>38</v>
      </c>
      <c r="O3580" s="1">
        <v>2006</v>
      </c>
      <c r="P3580" s="1">
        <v>2.1</v>
      </c>
    </row>
    <row r="3581" spans="1:16" ht="12.75" x14ac:dyDescent="0.2">
      <c r="A3581" s="1" t="s">
        <v>17365</v>
      </c>
      <c r="B3581" s="1" t="s">
        <v>17362</v>
      </c>
      <c r="C3581" s="1">
        <v>352684</v>
      </c>
      <c r="E3581" s="1">
        <f t="shared" si="111"/>
        <v>352684</v>
      </c>
      <c r="F3581" s="1">
        <v>23</v>
      </c>
      <c r="G3581" s="1">
        <v>141</v>
      </c>
      <c r="H3581" s="1" t="s">
        <v>2135</v>
      </c>
      <c r="I3581" s="1" t="str">
        <f t="shared" si="112"/>
        <v>Action</v>
      </c>
      <c r="J3581" s="1" t="s">
        <v>17364</v>
      </c>
      <c r="K3581" s="1">
        <v>4633</v>
      </c>
      <c r="L3581" s="1">
        <v>31</v>
      </c>
      <c r="M3581" s="1" t="s">
        <v>5610</v>
      </c>
      <c r="N3581" s="1" t="s">
        <v>5611</v>
      </c>
      <c r="O3581" s="1">
        <v>2012</v>
      </c>
      <c r="P3581" s="1">
        <v>4.3</v>
      </c>
    </row>
    <row r="3582" spans="1:16" ht="12.75" x14ac:dyDescent="0.2">
      <c r="A3582" s="1" t="s">
        <v>17371</v>
      </c>
      <c r="B3582" s="1" t="s">
        <v>14718</v>
      </c>
      <c r="C3582" s="1">
        <v>27024</v>
      </c>
      <c r="D3582" s="1">
        <v>5600000</v>
      </c>
      <c r="E3582" s="1">
        <f t="shared" si="111"/>
        <v>-5572976</v>
      </c>
      <c r="F3582" s="1">
        <v>222</v>
      </c>
      <c r="G3582" s="1">
        <v>85</v>
      </c>
      <c r="H3582" s="1" t="s">
        <v>6402</v>
      </c>
      <c r="I3582" s="1" t="str">
        <f t="shared" si="112"/>
        <v>Horror</v>
      </c>
      <c r="J3582" s="1" t="s">
        <v>17370</v>
      </c>
      <c r="K3582" s="1">
        <v>55597</v>
      </c>
      <c r="L3582" s="1">
        <v>148</v>
      </c>
      <c r="M3582" s="1" t="s">
        <v>2777</v>
      </c>
      <c r="N3582" s="1" t="s">
        <v>3570</v>
      </c>
      <c r="O3582" s="1">
        <v>2009</v>
      </c>
      <c r="P3582" s="1">
        <v>6.6</v>
      </c>
    </row>
    <row r="3583" spans="1:16" ht="12.75" x14ac:dyDescent="0.2">
      <c r="A3583" s="1" t="s">
        <v>17378</v>
      </c>
      <c r="B3583" s="1" t="s">
        <v>15708</v>
      </c>
      <c r="C3583" s="1">
        <v>531806</v>
      </c>
      <c r="E3583" s="1">
        <f t="shared" si="111"/>
        <v>531806</v>
      </c>
      <c r="F3583" s="1">
        <v>9</v>
      </c>
      <c r="G3583" s="1">
        <v>105</v>
      </c>
      <c r="H3583" s="1" t="s">
        <v>17376</v>
      </c>
      <c r="I3583" s="1" t="str">
        <f>LEFT(H3583,7)</f>
        <v>Musical</v>
      </c>
      <c r="J3583" s="1" t="s">
        <v>17377</v>
      </c>
      <c r="K3583" s="1">
        <v>548</v>
      </c>
      <c r="L3583" s="1">
        <v>6</v>
      </c>
      <c r="M3583" s="1" t="s">
        <v>37</v>
      </c>
      <c r="N3583" s="1" t="s">
        <v>38</v>
      </c>
      <c r="O3583" s="1">
        <v>2010</v>
      </c>
      <c r="P3583" s="1">
        <v>3.4</v>
      </c>
    </row>
    <row r="3584" spans="1:16" ht="12.75" x14ac:dyDescent="0.2">
      <c r="A3584" s="1" t="s">
        <v>17382</v>
      </c>
      <c r="B3584" s="1" t="s">
        <v>16984</v>
      </c>
      <c r="C3584" s="1">
        <v>159600000</v>
      </c>
      <c r="D3584" s="1">
        <v>5500000</v>
      </c>
      <c r="E3584" s="1">
        <f t="shared" si="111"/>
        <v>154100000</v>
      </c>
      <c r="F3584" s="1">
        <v>119</v>
      </c>
      <c r="G3584" s="1">
        <v>129</v>
      </c>
      <c r="H3584" s="1" t="s">
        <v>9192</v>
      </c>
      <c r="I3584" s="1" t="str">
        <f t="shared" si="112"/>
        <v>Comedy</v>
      </c>
      <c r="J3584" s="1" t="s">
        <v>4203</v>
      </c>
      <c r="K3584" s="1">
        <v>175607</v>
      </c>
      <c r="L3584" s="1">
        <v>252</v>
      </c>
      <c r="M3584" s="1" t="s">
        <v>37</v>
      </c>
      <c r="N3584" s="1" t="s">
        <v>38</v>
      </c>
      <c r="O3584" s="1">
        <v>1973</v>
      </c>
      <c r="P3584" s="1">
        <v>8.3000000000000007</v>
      </c>
    </row>
    <row r="3585" spans="1:16" ht="12.75" x14ac:dyDescent="0.2">
      <c r="A3585" s="1" t="s">
        <v>17385</v>
      </c>
      <c r="B3585" s="1" t="s">
        <v>7795</v>
      </c>
      <c r="C3585" s="1">
        <v>58800000</v>
      </c>
      <c r="D3585" s="1">
        <v>5500000</v>
      </c>
      <c r="E3585" s="1">
        <f t="shared" si="111"/>
        <v>53300000</v>
      </c>
      <c r="F3585" s="1">
        <v>90</v>
      </c>
      <c r="G3585" s="1">
        <v>125</v>
      </c>
      <c r="H3585" s="1" t="s">
        <v>1633</v>
      </c>
      <c r="I3585" s="1" t="str">
        <f>LEFT(H3585,9)</f>
        <v>Biography</v>
      </c>
      <c r="J3585" s="1" t="s">
        <v>5221</v>
      </c>
      <c r="K3585" s="1">
        <v>40511</v>
      </c>
      <c r="L3585" s="1">
        <v>213</v>
      </c>
      <c r="M3585" s="1" t="s">
        <v>37</v>
      </c>
      <c r="N3585" s="1" t="s">
        <v>56</v>
      </c>
      <c r="O3585" s="1">
        <v>1981</v>
      </c>
      <c r="P3585" s="1">
        <v>7.2</v>
      </c>
    </row>
    <row r="3586" spans="1:16" ht="12.75" x14ac:dyDescent="0.2">
      <c r="A3586" s="1" t="s">
        <v>17389</v>
      </c>
      <c r="B3586" s="1" t="s">
        <v>17388</v>
      </c>
      <c r="C3586" s="1">
        <v>50382128</v>
      </c>
      <c r="D3586" s="1">
        <v>5500000</v>
      </c>
      <c r="E3586" s="1">
        <f t="shared" si="111"/>
        <v>44882128</v>
      </c>
      <c r="F3586" s="1">
        <v>62</v>
      </c>
      <c r="G3586" s="1">
        <v>116</v>
      </c>
      <c r="H3586" s="1" t="s">
        <v>1414</v>
      </c>
      <c r="I3586" s="1" t="str">
        <f t="shared" si="112"/>
        <v>Comedy</v>
      </c>
      <c r="J3586" s="1" t="s">
        <v>7511</v>
      </c>
      <c r="K3586" s="1">
        <v>10472</v>
      </c>
      <c r="L3586" s="1">
        <v>202</v>
      </c>
      <c r="M3586" s="1" t="s">
        <v>37</v>
      </c>
      <c r="N3586" s="1" t="s">
        <v>38</v>
      </c>
      <c r="O3586" s="1">
        <v>2005</v>
      </c>
      <c r="P3586" s="1">
        <v>5.6</v>
      </c>
    </row>
    <row r="3587" spans="1:16" ht="12.75" x14ac:dyDescent="0.2">
      <c r="A3587" s="1" t="s">
        <v>17392</v>
      </c>
      <c r="B3587" s="1" t="s">
        <v>7203</v>
      </c>
      <c r="C3587" s="1">
        <v>35811509</v>
      </c>
      <c r="D3587" s="1">
        <v>5500000</v>
      </c>
      <c r="E3587" s="1">
        <f t="shared" ref="E3587:E3650" si="113">C3587-D3587</f>
        <v>30311509</v>
      </c>
      <c r="F3587" s="1">
        <v>71</v>
      </c>
      <c r="G3587" s="1">
        <v>105</v>
      </c>
      <c r="H3587" s="1" t="s">
        <v>8770</v>
      </c>
      <c r="I3587" s="1" t="str">
        <f>LEFT(H3587,9)</f>
        <v>Biography</v>
      </c>
      <c r="J3587" s="1" t="s">
        <v>524</v>
      </c>
      <c r="K3587" s="1">
        <v>43013</v>
      </c>
      <c r="L3587" s="1">
        <v>104</v>
      </c>
      <c r="M3587" s="1" t="s">
        <v>37</v>
      </c>
      <c r="N3587" s="1" t="s">
        <v>369</v>
      </c>
      <c r="O3587" s="1">
        <v>1996</v>
      </c>
      <c r="P3587" s="1">
        <v>7.7</v>
      </c>
    </row>
    <row r="3588" spans="1:16" ht="12.75" x14ac:dyDescent="0.2">
      <c r="A3588" s="1" t="s">
        <v>17396</v>
      </c>
      <c r="B3588" s="1" t="s">
        <v>62</v>
      </c>
      <c r="C3588" s="1">
        <v>24475193</v>
      </c>
      <c r="D3588" s="1">
        <v>3000000</v>
      </c>
      <c r="E3588" s="1">
        <f t="shared" si="113"/>
        <v>21475193</v>
      </c>
      <c r="F3588" s="1">
        <v>364</v>
      </c>
      <c r="G3588" s="1">
        <v>90</v>
      </c>
      <c r="H3588" s="1" t="s">
        <v>1414</v>
      </c>
      <c r="I3588" s="1" t="str">
        <f t="shared" ref="I3588:I3649" si="114">LEFT(H3588,6)</f>
        <v>Comedy</v>
      </c>
      <c r="J3588" s="1" t="s">
        <v>62</v>
      </c>
      <c r="K3588" s="1">
        <v>190494</v>
      </c>
      <c r="L3588" s="1">
        <v>314</v>
      </c>
      <c r="M3588" s="1" t="s">
        <v>37</v>
      </c>
      <c r="N3588" s="1" t="s">
        <v>38</v>
      </c>
      <c r="O3588" s="1">
        <v>2013</v>
      </c>
      <c r="P3588" s="1">
        <v>6.6</v>
      </c>
    </row>
    <row r="3589" spans="1:16" ht="12.75" x14ac:dyDescent="0.2">
      <c r="A3589" s="1" t="s">
        <v>17401</v>
      </c>
      <c r="B3589" s="1" t="s">
        <v>3693</v>
      </c>
      <c r="D3589" s="1">
        <v>5500000</v>
      </c>
      <c r="E3589" s="1">
        <f t="shared" si="113"/>
        <v>-5500000</v>
      </c>
      <c r="F3589" s="1">
        <v>72</v>
      </c>
      <c r="G3589" s="1">
        <v>105</v>
      </c>
      <c r="H3589" s="1" t="s">
        <v>17400</v>
      </c>
      <c r="I3589" s="1" t="str">
        <f>LEFT(H3589,7)</f>
        <v>Mystery</v>
      </c>
      <c r="J3589" s="1" t="s">
        <v>3693</v>
      </c>
      <c r="K3589" s="1">
        <v>36381</v>
      </c>
      <c r="L3589" s="1">
        <v>169</v>
      </c>
      <c r="M3589" s="1" t="s">
        <v>37</v>
      </c>
      <c r="N3589" s="1" t="s">
        <v>38</v>
      </c>
      <c r="O3589" s="1">
        <v>1973</v>
      </c>
      <c r="P3589" s="1">
        <v>7.6</v>
      </c>
    </row>
    <row r="3590" spans="1:16" ht="12.75" x14ac:dyDescent="0.2">
      <c r="A3590" s="1" t="s">
        <v>17405</v>
      </c>
      <c r="B3590" s="1" t="s">
        <v>11760</v>
      </c>
      <c r="C3590" s="1">
        <v>6200756</v>
      </c>
      <c r="D3590" s="1">
        <v>7000000</v>
      </c>
      <c r="E3590" s="1">
        <f t="shared" si="113"/>
        <v>-799244</v>
      </c>
      <c r="F3590" s="1">
        <v>122</v>
      </c>
      <c r="G3590" s="1">
        <v>111</v>
      </c>
      <c r="H3590" s="1" t="s">
        <v>2526</v>
      </c>
      <c r="I3590" s="1" t="str">
        <f t="shared" si="114"/>
        <v>Comedy</v>
      </c>
      <c r="J3590" s="1" t="s">
        <v>99</v>
      </c>
      <c r="K3590" s="1">
        <v>96129</v>
      </c>
      <c r="L3590" s="1">
        <v>488</v>
      </c>
      <c r="M3590" s="1" t="s">
        <v>37</v>
      </c>
      <c r="N3590" s="1" t="s">
        <v>38</v>
      </c>
      <c r="O3590" s="1">
        <v>2001</v>
      </c>
      <c r="P3590" s="1">
        <v>7.4</v>
      </c>
    </row>
    <row r="3591" spans="1:16" ht="12.75" x14ac:dyDescent="0.2">
      <c r="A3591" s="1" t="s">
        <v>17408</v>
      </c>
      <c r="B3591" s="1" t="s">
        <v>9069</v>
      </c>
      <c r="C3591" s="1">
        <v>1292119</v>
      </c>
      <c r="D3591" s="1">
        <v>5500000</v>
      </c>
      <c r="E3591" s="1">
        <f t="shared" si="113"/>
        <v>-4207881</v>
      </c>
      <c r="F3591" s="1">
        <v>100</v>
      </c>
      <c r="G3591" s="1">
        <v>91</v>
      </c>
      <c r="H3591" s="1" t="s">
        <v>6325</v>
      </c>
      <c r="I3591" s="1" t="str">
        <f>LEFT(H3591,9)</f>
        <v>Biography</v>
      </c>
      <c r="J3591" s="1" t="s">
        <v>212</v>
      </c>
      <c r="K3591" s="1">
        <v>14786</v>
      </c>
      <c r="L3591" s="1">
        <v>144</v>
      </c>
      <c r="M3591" s="1" t="s">
        <v>37</v>
      </c>
      <c r="N3591" s="1" t="s">
        <v>56</v>
      </c>
      <c r="O3591" s="1">
        <v>2001</v>
      </c>
      <c r="P3591" s="1">
        <v>7.1</v>
      </c>
    </row>
    <row r="3592" spans="1:16" ht="12.75" x14ac:dyDescent="0.2">
      <c r="A3592" s="1" t="s">
        <v>17414</v>
      </c>
      <c r="B3592" s="1" t="s">
        <v>17411</v>
      </c>
      <c r="E3592" s="1">
        <f t="shared" si="113"/>
        <v>0</v>
      </c>
      <c r="F3592" s="1">
        <v>24</v>
      </c>
      <c r="G3592" s="1">
        <v>95</v>
      </c>
      <c r="H3592" s="1" t="s">
        <v>5481</v>
      </c>
      <c r="I3592" s="1" t="str">
        <f t="shared" si="114"/>
        <v>Comedy</v>
      </c>
      <c r="J3592" s="1" t="s">
        <v>17413</v>
      </c>
      <c r="K3592" s="1">
        <v>1955</v>
      </c>
      <c r="L3592" s="1">
        <v>44</v>
      </c>
      <c r="M3592" s="1" t="s">
        <v>37</v>
      </c>
      <c r="N3592" s="1" t="s">
        <v>38</v>
      </c>
      <c r="O3592" s="1">
        <v>1980</v>
      </c>
      <c r="P3592" s="1">
        <v>3.4</v>
      </c>
    </row>
    <row r="3593" spans="1:16" ht="12.75" x14ac:dyDescent="0.2">
      <c r="A3593" s="1" t="s">
        <v>17420</v>
      </c>
      <c r="B3593" s="1" t="s">
        <v>17417</v>
      </c>
      <c r="C3593" s="1">
        <v>3629758</v>
      </c>
      <c r="D3593" s="1">
        <v>5500000</v>
      </c>
      <c r="E3593" s="1">
        <f t="shared" si="113"/>
        <v>-1870242</v>
      </c>
      <c r="F3593" s="1">
        <v>112</v>
      </c>
      <c r="G3593" s="1">
        <v>97</v>
      </c>
      <c r="H3593" s="1" t="s">
        <v>6198</v>
      </c>
      <c r="I3593" s="1" t="str">
        <f>LEFT(H3593,5)</f>
        <v>Drama</v>
      </c>
      <c r="J3593" s="1" t="s">
        <v>17419</v>
      </c>
      <c r="K3593" s="1">
        <v>44151</v>
      </c>
      <c r="L3593" s="1">
        <v>110</v>
      </c>
      <c r="M3593" s="1" t="s">
        <v>1463</v>
      </c>
      <c r="N3593" s="1" t="s">
        <v>1464</v>
      </c>
      <c r="O3593" s="1">
        <v>2004</v>
      </c>
      <c r="P3593" s="1">
        <v>7.9</v>
      </c>
    </row>
    <row r="3594" spans="1:16" ht="12.75" x14ac:dyDescent="0.2">
      <c r="A3594" s="1" t="s">
        <v>17426</v>
      </c>
      <c r="B3594" s="1" t="s">
        <v>17424</v>
      </c>
      <c r="C3594" s="1">
        <v>6239558</v>
      </c>
      <c r="D3594" s="1">
        <v>5000000</v>
      </c>
      <c r="E3594" s="1">
        <f t="shared" si="113"/>
        <v>1239558</v>
      </c>
      <c r="F3594" s="1">
        <v>67</v>
      </c>
      <c r="G3594" s="1">
        <v>92</v>
      </c>
      <c r="H3594" s="1" t="s">
        <v>2526</v>
      </c>
      <c r="I3594" s="1" t="str">
        <f t="shared" si="114"/>
        <v>Comedy</v>
      </c>
      <c r="J3594" s="1" t="s">
        <v>7658</v>
      </c>
      <c r="K3594" s="1">
        <v>5548</v>
      </c>
      <c r="L3594" s="1">
        <v>67</v>
      </c>
      <c r="M3594" s="1" t="s">
        <v>37</v>
      </c>
      <c r="N3594" s="1" t="s">
        <v>267</v>
      </c>
      <c r="O3594" s="1">
        <v>2003</v>
      </c>
      <c r="P3594" s="1">
        <v>6.7</v>
      </c>
    </row>
    <row r="3595" spans="1:16" ht="12.75" x14ac:dyDescent="0.2">
      <c r="A3595" s="1" t="s">
        <v>17431</v>
      </c>
      <c r="B3595" s="1" t="s">
        <v>17430</v>
      </c>
      <c r="C3595" s="1">
        <v>1056102</v>
      </c>
      <c r="D3595" s="1">
        <v>5000000</v>
      </c>
      <c r="E3595" s="1">
        <f t="shared" si="113"/>
        <v>-3943898</v>
      </c>
      <c r="F3595" s="1">
        <v>91</v>
      </c>
      <c r="G3595" s="1">
        <v>104</v>
      </c>
      <c r="H3595" s="1" t="s">
        <v>2141</v>
      </c>
      <c r="I3595" s="1" t="str">
        <f>LEFT(H3595,5)</f>
        <v>Crime</v>
      </c>
      <c r="J3595" s="1" t="s">
        <v>3214</v>
      </c>
      <c r="K3595" s="1">
        <v>18792</v>
      </c>
      <c r="L3595" s="1">
        <v>153</v>
      </c>
      <c r="M3595" s="1" t="s">
        <v>37</v>
      </c>
      <c r="N3595" s="1" t="s">
        <v>38</v>
      </c>
      <c r="O3595" s="1">
        <v>2003</v>
      </c>
      <c r="P3595" s="1">
        <v>6.6</v>
      </c>
    </row>
    <row r="3596" spans="1:16" ht="12.75" x14ac:dyDescent="0.2">
      <c r="A3596" s="1" t="s">
        <v>17435</v>
      </c>
      <c r="B3596" s="1" t="s">
        <v>5075</v>
      </c>
      <c r="C3596" s="1">
        <v>27545445</v>
      </c>
      <c r="D3596" s="1">
        <v>6500000</v>
      </c>
      <c r="E3596" s="1">
        <f t="shared" si="113"/>
        <v>21045445</v>
      </c>
      <c r="F3596" s="1">
        <v>103</v>
      </c>
      <c r="G3596" s="1">
        <v>120</v>
      </c>
      <c r="H3596" s="1" t="s">
        <v>3408</v>
      </c>
      <c r="I3596" s="1" t="str">
        <f t="shared" si="114"/>
        <v>Drama</v>
      </c>
      <c r="J3596" s="1" t="s">
        <v>1724</v>
      </c>
      <c r="K3596" s="1">
        <v>59524</v>
      </c>
      <c r="L3596" s="1">
        <v>418</v>
      </c>
      <c r="M3596" s="1" t="s">
        <v>37</v>
      </c>
      <c r="N3596" s="1" t="s">
        <v>38</v>
      </c>
      <c r="O3596" s="1">
        <v>1989</v>
      </c>
      <c r="P3596" s="1">
        <v>7.9</v>
      </c>
    </row>
    <row r="3597" spans="1:16" ht="12.75" x14ac:dyDescent="0.2">
      <c r="A3597" s="1" t="s">
        <v>17440</v>
      </c>
      <c r="B3597" s="1" t="s">
        <v>17439</v>
      </c>
      <c r="C3597" s="1">
        <v>56007</v>
      </c>
      <c r="D3597" s="1">
        <v>5500000</v>
      </c>
      <c r="E3597" s="1">
        <f t="shared" si="113"/>
        <v>-5443993</v>
      </c>
      <c r="F3597" s="1">
        <v>27</v>
      </c>
      <c r="G3597" s="1">
        <v>99</v>
      </c>
      <c r="H3597" s="1" t="s">
        <v>16010</v>
      </c>
      <c r="I3597" s="1" t="str">
        <f t="shared" si="114"/>
        <v>Comedy</v>
      </c>
      <c r="J3597" s="1" t="s">
        <v>2476</v>
      </c>
      <c r="K3597" s="1">
        <v>3754</v>
      </c>
      <c r="L3597" s="1">
        <v>69</v>
      </c>
      <c r="M3597" s="1" t="s">
        <v>37</v>
      </c>
      <c r="N3597" s="1" t="s">
        <v>38</v>
      </c>
      <c r="O3597" s="1">
        <v>2001</v>
      </c>
      <c r="P3597" s="1">
        <v>4.9000000000000004</v>
      </c>
    </row>
    <row r="3598" spans="1:16" ht="12.75" x14ac:dyDescent="0.2">
      <c r="A3598" s="1" t="s">
        <v>17446</v>
      </c>
      <c r="B3598" s="1" t="s">
        <v>17443</v>
      </c>
      <c r="C3598" s="1">
        <v>611709</v>
      </c>
      <c r="D3598" s="1">
        <v>3850000</v>
      </c>
      <c r="E3598" s="1">
        <f t="shared" si="113"/>
        <v>-3238291</v>
      </c>
      <c r="F3598" s="1">
        <v>205</v>
      </c>
      <c r="G3598" s="1">
        <v>93</v>
      </c>
      <c r="H3598" s="1" t="s">
        <v>2526</v>
      </c>
      <c r="I3598" s="1" t="str">
        <f t="shared" si="114"/>
        <v>Comedy</v>
      </c>
      <c r="J3598" s="1" t="s">
        <v>17445</v>
      </c>
      <c r="K3598" s="1">
        <v>15267</v>
      </c>
      <c r="L3598" s="1">
        <v>41</v>
      </c>
      <c r="M3598" s="1" t="s">
        <v>1463</v>
      </c>
      <c r="N3598" s="1" t="s">
        <v>17450</v>
      </c>
      <c r="O3598" s="1">
        <v>2011</v>
      </c>
      <c r="P3598" s="1">
        <v>7.2</v>
      </c>
    </row>
    <row r="3599" spans="1:16" ht="12.75" x14ac:dyDescent="0.2">
      <c r="A3599" s="1" t="s">
        <v>17451</v>
      </c>
      <c r="B3599" s="1" t="s">
        <v>12581</v>
      </c>
      <c r="C3599" s="1">
        <v>753501</v>
      </c>
      <c r="E3599" s="1">
        <f t="shared" si="113"/>
        <v>753501</v>
      </c>
      <c r="F3599" s="1">
        <v>192</v>
      </c>
      <c r="G3599" s="1">
        <v>99</v>
      </c>
      <c r="H3599" s="1" t="s">
        <v>2141</v>
      </c>
      <c r="I3599" s="1" t="str">
        <f>LEFT(H3599,5)</f>
        <v>Crime</v>
      </c>
      <c r="J3599" s="1" t="s">
        <v>11465</v>
      </c>
      <c r="K3599" s="1">
        <v>87244</v>
      </c>
      <c r="L3599" s="1">
        <v>664</v>
      </c>
      <c r="M3599" s="1" t="s">
        <v>1463</v>
      </c>
      <c r="N3599" s="1" t="s">
        <v>1464</v>
      </c>
      <c r="O3599" s="1">
        <v>2002</v>
      </c>
      <c r="P3599" s="1">
        <v>7.4</v>
      </c>
    </row>
    <row r="3600" spans="1:16" ht="12.75" x14ac:dyDescent="0.2">
      <c r="A3600" s="1" t="s">
        <v>17457</v>
      </c>
      <c r="B3600" s="1" t="s">
        <v>17455</v>
      </c>
      <c r="C3600" s="1">
        <v>22770</v>
      </c>
      <c r="D3600" s="1">
        <v>5500000</v>
      </c>
      <c r="E3600" s="1">
        <f t="shared" si="113"/>
        <v>-5477230</v>
      </c>
      <c r="F3600" s="1">
        <v>72</v>
      </c>
      <c r="G3600" s="1">
        <v>99</v>
      </c>
      <c r="H3600" s="1" t="s">
        <v>2526</v>
      </c>
      <c r="I3600" s="1" t="str">
        <f t="shared" si="114"/>
        <v>Comedy</v>
      </c>
      <c r="J3600" s="1" t="s">
        <v>17456</v>
      </c>
      <c r="K3600" s="1">
        <v>1658</v>
      </c>
      <c r="L3600" s="1">
        <v>12</v>
      </c>
      <c r="M3600" s="1" t="s">
        <v>675</v>
      </c>
      <c r="N3600" s="1" t="s">
        <v>676</v>
      </c>
      <c r="O3600" s="1">
        <v>2013</v>
      </c>
      <c r="P3600" s="1">
        <v>6.1</v>
      </c>
    </row>
    <row r="3601" spans="1:16" ht="12.75" x14ac:dyDescent="0.2">
      <c r="A3601" s="1" t="s">
        <v>17463</v>
      </c>
      <c r="B3601" s="1" t="s">
        <v>17461</v>
      </c>
      <c r="C3601" s="1">
        <v>2197331</v>
      </c>
      <c r="E3601" s="1">
        <f t="shared" si="113"/>
        <v>2197331</v>
      </c>
      <c r="F3601" s="1">
        <v>33</v>
      </c>
      <c r="G3601" s="1">
        <v>157</v>
      </c>
      <c r="H3601" s="1" t="s">
        <v>17462</v>
      </c>
      <c r="I3601" s="1" t="str">
        <f t="shared" si="114"/>
        <v>Comedy</v>
      </c>
      <c r="J3601" s="1" t="s">
        <v>16599</v>
      </c>
      <c r="K3601" s="1">
        <v>70233</v>
      </c>
      <c r="L3601" s="1">
        <v>321</v>
      </c>
      <c r="M3601" s="1" t="s">
        <v>5610</v>
      </c>
      <c r="N3601" s="1" t="s">
        <v>5611</v>
      </c>
      <c r="O3601" s="1">
        <v>2006</v>
      </c>
      <c r="P3601" s="1">
        <v>8.4</v>
      </c>
    </row>
    <row r="3602" spans="1:16" ht="12.75" x14ac:dyDescent="0.2">
      <c r="A3602" s="1" t="s">
        <v>17468</v>
      </c>
      <c r="B3602" s="1" t="s">
        <v>17467</v>
      </c>
      <c r="E3602" s="1">
        <f t="shared" si="113"/>
        <v>0</v>
      </c>
      <c r="F3602" s="1">
        <v>22</v>
      </c>
      <c r="G3602" s="1">
        <v>90</v>
      </c>
      <c r="H3602" s="1" t="s">
        <v>3408</v>
      </c>
      <c r="I3602" s="1" t="str">
        <f t="shared" si="114"/>
        <v>Drama</v>
      </c>
      <c r="J3602" s="1" t="s">
        <v>4488</v>
      </c>
      <c r="K3602" s="1">
        <v>605</v>
      </c>
      <c r="L3602" s="1">
        <v>8</v>
      </c>
      <c r="M3602" s="1" t="s">
        <v>37</v>
      </c>
      <c r="N3602" s="1" t="s">
        <v>38</v>
      </c>
      <c r="O3602" s="1">
        <v>2014</v>
      </c>
      <c r="P3602" s="1">
        <v>6.2</v>
      </c>
    </row>
    <row r="3603" spans="1:16" ht="12.75" x14ac:dyDescent="0.2">
      <c r="A3603" s="1" t="s">
        <v>17474</v>
      </c>
      <c r="B3603" s="1" t="s">
        <v>17472</v>
      </c>
      <c r="C3603" s="1">
        <v>27445</v>
      </c>
      <c r="D3603" s="1">
        <v>9000000</v>
      </c>
      <c r="E3603" s="1">
        <f t="shared" si="113"/>
        <v>-8972555</v>
      </c>
      <c r="F3603" s="1">
        <v>48</v>
      </c>
      <c r="G3603" s="1">
        <v>96</v>
      </c>
      <c r="H3603" s="1" t="s">
        <v>12693</v>
      </c>
      <c r="I3603" s="1" t="str">
        <f t="shared" si="114"/>
        <v>Action</v>
      </c>
      <c r="J3603" s="1" t="s">
        <v>7587</v>
      </c>
      <c r="K3603" s="1">
        <v>3788</v>
      </c>
      <c r="L3603" s="1">
        <v>31</v>
      </c>
      <c r="M3603" s="1" t="s">
        <v>37</v>
      </c>
      <c r="N3603" s="1" t="s">
        <v>38</v>
      </c>
      <c r="O3603" s="1">
        <v>2011</v>
      </c>
      <c r="P3603" s="1">
        <v>5.3</v>
      </c>
    </row>
    <row r="3604" spans="1:16" ht="12.75" x14ac:dyDescent="0.2">
      <c r="A3604" s="1" t="s">
        <v>17478</v>
      </c>
      <c r="B3604" s="1" t="s">
        <v>7884</v>
      </c>
      <c r="C3604" s="1">
        <v>766487</v>
      </c>
      <c r="D3604" s="1">
        <v>5250000</v>
      </c>
      <c r="E3604" s="1">
        <f t="shared" si="113"/>
        <v>-4483513</v>
      </c>
      <c r="F3604" s="1">
        <v>65</v>
      </c>
      <c r="G3604" s="1">
        <v>96</v>
      </c>
      <c r="H3604" s="1" t="s">
        <v>1680</v>
      </c>
      <c r="I3604" s="1" t="str">
        <f t="shared" si="114"/>
        <v>Comedy</v>
      </c>
      <c r="J3604" s="1" t="s">
        <v>598</v>
      </c>
      <c r="K3604" s="1">
        <v>15315</v>
      </c>
      <c r="L3604" s="1">
        <v>117</v>
      </c>
      <c r="M3604" s="1" t="s">
        <v>37</v>
      </c>
      <c r="N3604" s="1" t="s">
        <v>38</v>
      </c>
      <c r="O3604" s="1">
        <v>2007</v>
      </c>
      <c r="P3604" s="1">
        <v>5</v>
      </c>
    </row>
    <row r="3605" spans="1:16" ht="12.75" x14ac:dyDescent="0.2">
      <c r="A3605" s="1" t="s">
        <v>17483</v>
      </c>
      <c r="B3605" s="1" t="s">
        <v>17482</v>
      </c>
      <c r="C3605" s="1">
        <v>18434</v>
      </c>
      <c r="E3605" s="1">
        <f t="shared" si="113"/>
        <v>18434</v>
      </c>
      <c r="F3605" s="1">
        <v>29</v>
      </c>
      <c r="G3605" s="1">
        <v>90</v>
      </c>
      <c r="H3605" s="1" t="s">
        <v>2526</v>
      </c>
      <c r="I3605" s="1" t="str">
        <f t="shared" si="114"/>
        <v>Comedy</v>
      </c>
      <c r="J3605" s="1" t="s">
        <v>2397</v>
      </c>
      <c r="K3605" s="1">
        <v>4471</v>
      </c>
      <c r="L3605" s="1">
        <v>47</v>
      </c>
      <c r="M3605" s="1" t="s">
        <v>37</v>
      </c>
      <c r="N3605" s="1" t="s">
        <v>56</v>
      </c>
      <c r="O3605" s="1">
        <v>1999</v>
      </c>
      <c r="P3605" s="1">
        <v>7.7</v>
      </c>
    </row>
    <row r="3606" spans="1:16" ht="12.75" x14ac:dyDescent="0.2">
      <c r="A3606" s="1" t="s">
        <v>17488</v>
      </c>
      <c r="B3606" s="1" t="s">
        <v>12701</v>
      </c>
      <c r="C3606" s="1">
        <v>1196752</v>
      </c>
      <c r="D3606" s="1">
        <v>30300000</v>
      </c>
      <c r="E3606" s="1">
        <f t="shared" si="113"/>
        <v>-29103248</v>
      </c>
      <c r="F3606" s="1">
        <v>284</v>
      </c>
      <c r="G3606" s="1">
        <v>100</v>
      </c>
      <c r="H3606" s="1" t="s">
        <v>2124</v>
      </c>
      <c r="I3606" s="1" t="str">
        <f>LEFT(H3606,5)</f>
        <v>Crime</v>
      </c>
      <c r="J3606" s="1" t="s">
        <v>17487</v>
      </c>
      <c r="K3606" s="1">
        <v>79353</v>
      </c>
      <c r="L3606" s="1">
        <v>121</v>
      </c>
      <c r="M3606" s="1" t="s">
        <v>17492</v>
      </c>
      <c r="N3606" s="1" t="s">
        <v>12615</v>
      </c>
      <c r="O3606" s="1">
        <v>2011</v>
      </c>
      <c r="P3606" s="1">
        <v>7.6</v>
      </c>
    </row>
    <row r="3607" spans="1:16" ht="12.75" x14ac:dyDescent="0.2">
      <c r="A3607" s="1" t="s">
        <v>17495</v>
      </c>
      <c r="B3607" s="1" t="s">
        <v>17493</v>
      </c>
      <c r="D3607" s="1">
        <v>4000000</v>
      </c>
      <c r="E3607" s="1">
        <f t="shared" si="113"/>
        <v>-4000000</v>
      </c>
      <c r="F3607" s="1">
        <v>187</v>
      </c>
      <c r="G3607" s="1">
        <v>94</v>
      </c>
      <c r="H3607" s="1" t="s">
        <v>17494</v>
      </c>
      <c r="I3607" s="1" t="str">
        <f t="shared" si="114"/>
        <v>Comedy</v>
      </c>
      <c r="J3607" s="1" t="s">
        <v>4752</v>
      </c>
      <c r="K3607" s="1">
        <v>13227</v>
      </c>
      <c r="L3607" s="1">
        <v>70</v>
      </c>
      <c r="M3607" s="1" t="s">
        <v>37</v>
      </c>
      <c r="N3607" s="1" t="s">
        <v>56</v>
      </c>
      <c r="O3607" s="1">
        <v>2012</v>
      </c>
      <c r="P3607" s="1">
        <v>6.3</v>
      </c>
    </row>
    <row r="3608" spans="1:16" ht="12.75" x14ac:dyDescent="0.2">
      <c r="A3608" s="1" t="s">
        <v>17500</v>
      </c>
      <c r="B3608" s="1" t="s">
        <v>17498</v>
      </c>
      <c r="C3608" s="1">
        <v>795126</v>
      </c>
      <c r="D3608" s="1">
        <v>6000000</v>
      </c>
      <c r="E3608" s="1">
        <f t="shared" si="113"/>
        <v>-5204874</v>
      </c>
      <c r="F3608" s="1">
        <v>47</v>
      </c>
      <c r="G3608" s="1">
        <v>98</v>
      </c>
      <c r="H3608" s="1" t="s">
        <v>6282</v>
      </c>
      <c r="I3608" s="1" t="str">
        <f t="shared" si="114"/>
        <v>Comedy</v>
      </c>
      <c r="J3608" s="1" t="s">
        <v>1926</v>
      </c>
      <c r="K3608" s="1">
        <v>4976</v>
      </c>
      <c r="L3608" s="1">
        <v>52</v>
      </c>
      <c r="M3608" s="1" t="s">
        <v>37</v>
      </c>
      <c r="N3608" s="1" t="s">
        <v>267</v>
      </c>
      <c r="O3608" s="1">
        <v>2004</v>
      </c>
      <c r="P3608" s="1">
        <v>7.6</v>
      </c>
    </row>
    <row r="3609" spans="1:16" ht="12.75" x14ac:dyDescent="0.2">
      <c r="A3609" s="1" t="s">
        <v>17505</v>
      </c>
      <c r="B3609" s="1" t="s">
        <v>17503</v>
      </c>
      <c r="D3609" s="1">
        <v>5500000</v>
      </c>
      <c r="E3609" s="1">
        <f t="shared" si="113"/>
        <v>-5500000</v>
      </c>
      <c r="F3609" s="1">
        <v>88</v>
      </c>
      <c r="G3609" s="1">
        <v>129</v>
      </c>
      <c r="H3609" s="1" t="s">
        <v>213</v>
      </c>
      <c r="I3609" s="1" t="str">
        <f>LEFT(H3609,5)</f>
        <v>Drama</v>
      </c>
      <c r="J3609" s="1" t="s">
        <v>71</v>
      </c>
      <c r="K3609" s="1">
        <v>2894</v>
      </c>
      <c r="L3609" s="1">
        <v>14</v>
      </c>
      <c r="M3609" s="1" t="s">
        <v>37</v>
      </c>
      <c r="N3609" s="1" t="s">
        <v>12615</v>
      </c>
      <c r="O3609" s="1">
        <v>2014</v>
      </c>
      <c r="P3609" s="1">
        <v>5.6</v>
      </c>
    </row>
    <row r="3610" spans="1:16" ht="12.75" x14ac:dyDescent="0.2">
      <c r="A3610" s="1" t="s">
        <v>17510</v>
      </c>
      <c r="B3610" s="1" t="s">
        <v>10672</v>
      </c>
      <c r="D3610" s="1">
        <v>5100000</v>
      </c>
      <c r="E3610" s="1">
        <f t="shared" si="113"/>
        <v>-5100000</v>
      </c>
      <c r="F3610" s="1">
        <v>41</v>
      </c>
      <c r="G3610" s="1">
        <v>103</v>
      </c>
      <c r="H3610" s="1" t="s">
        <v>686</v>
      </c>
      <c r="I3610" s="1" t="str">
        <f>LEFT(H3610,5)</f>
        <v>Drama</v>
      </c>
      <c r="J3610" s="1" t="s">
        <v>17509</v>
      </c>
      <c r="K3610" s="1">
        <v>21049</v>
      </c>
      <c r="L3610" s="1">
        <v>249</v>
      </c>
      <c r="M3610" s="1" t="s">
        <v>37</v>
      </c>
      <c r="N3610" s="1" t="s">
        <v>38</v>
      </c>
      <c r="O3610" s="1">
        <v>1980</v>
      </c>
      <c r="P3610" s="1">
        <v>7.3</v>
      </c>
    </row>
    <row r="3611" spans="1:16" ht="12.75" x14ac:dyDescent="0.2">
      <c r="A3611" s="1" t="s">
        <v>17516</v>
      </c>
      <c r="B3611" s="1" t="s">
        <v>17514</v>
      </c>
      <c r="C3611" s="1">
        <v>563699</v>
      </c>
      <c r="E3611" s="1">
        <f t="shared" si="113"/>
        <v>563699</v>
      </c>
      <c r="F3611" s="1">
        <v>24</v>
      </c>
      <c r="G3611" s="1">
        <v>128</v>
      </c>
      <c r="H3611" s="1" t="s">
        <v>463</v>
      </c>
      <c r="I3611" s="1" t="str">
        <f t="shared" si="114"/>
        <v>Action</v>
      </c>
      <c r="J3611" s="1" t="s">
        <v>17515</v>
      </c>
      <c r="K3611" s="1">
        <v>3266</v>
      </c>
      <c r="L3611" s="1">
        <v>27</v>
      </c>
      <c r="M3611" s="1" t="s">
        <v>5610</v>
      </c>
      <c r="N3611" s="1" t="s">
        <v>5611</v>
      </c>
      <c r="O3611" s="1">
        <v>2011</v>
      </c>
      <c r="P3611" s="1">
        <v>6.2</v>
      </c>
    </row>
    <row r="3612" spans="1:16" ht="12.75" x14ac:dyDescent="0.2">
      <c r="A3612" s="1" t="s">
        <v>17520</v>
      </c>
      <c r="B3612" s="1" t="s">
        <v>331</v>
      </c>
      <c r="C3612" s="1">
        <v>83574831</v>
      </c>
      <c r="D3612" s="1">
        <v>5000000</v>
      </c>
      <c r="E3612" s="1">
        <f t="shared" si="113"/>
        <v>78574831</v>
      </c>
      <c r="F3612" s="1">
        <v>318</v>
      </c>
      <c r="G3612" s="1">
        <v>106</v>
      </c>
      <c r="H3612" s="1" t="s">
        <v>9753</v>
      </c>
      <c r="I3612" s="1" t="str">
        <f>LEFT(H3612,7)</f>
        <v>Fantasy</v>
      </c>
      <c r="J3612" s="1" t="s">
        <v>7328</v>
      </c>
      <c r="K3612" s="1">
        <v>109214</v>
      </c>
      <c r="L3612" s="1">
        <v>269</v>
      </c>
      <c r="M3612" s="1" t="s">
        <v>37</v>
      </c>
      <c r="N3612" s="1" t="s">
        <v>38</v>
      </c>
      <c r="O3612" s="1">
        <v>2013</v>
      </c>
      <c r="P3612" s="1">
        <v>6.6</v>
      </c>
    </row>
    <row r="3613" spans="1:16" ht="12.75" x14ac:dyDescent="0.2">
      <c r="A3613" s="1" t="s">
        <v>17523</v>
      </c>
      <c r="B3613" s="1" t="s">
        <v>14786</v>
      </c>
      <c r="C3613" s="1">
        <v>87025093</v>
      </c>
      <c r="D3613" s="1">
        <v>4000000</v>
      </c>
      <c r="E3613" s="1">
        <f t="shared" si="113"/>
        <v>83025093</v>
      </c>
      <c r="F3613" s="1">
        <v>250</v>
      </c>
      <c r="G3613" s="1">
        <v>95</v>
      </c>
      <c r="H3613" s="1" t="s">
        <v>5102</v>
      </c>
      <c r="I3613" s="1" t="str">
        <f t="shared" si="114"/>
        <v>Horror</v>
      </c>
      <c r="J3613" s="1" t="s">
        <v>8356</v>
      </c>
      <c r="K3613" s="1">
        <v>188679</v>
      </c>
      <c r="L3613" s="1">
        <v>864</v>
      </c>
      <c r="M3613" s="1" t="s">
        <v>37</v>
      </c>
      <c r="N3613" s="1" t="s">
        <v>38</v>
      </c>
      <c r="O3613" s="1">
        <v>2005</v>
      </c>
      <c r="P3613" s="1">
        <v>6.6</v>
      </c>
    </row>
    <row r="3614" spans="1:16" ht="12.75" x14ac:dyDescent="0.2">
      <c r="A3614" s="1" t="s">
        <v>17528</v>
      </c>
      <c r="B3614" s="1" t="s">
        <v>17526</v>
      </c>
      <c r="C3614" s="1">
        <v>71897215</v>
      </c>
      <c r="D3614" s="1">
        <v>15000000</v>
      </c>
      <c r="E3614" s="1">
        <f t="shared" si="113"/>
        <v>56897215</v>
      </c>
      <c r="F3614" s="1">
        <v>411</v>
      </c>
      <c r="G3614" s="1">
        <v>104</v>
      </c>
      <c r="H3614" s="1" t="s">
        <v>17527</v>
      </c>
      <c r="I3614" s="1" t="str">
        <f>LEFT(H3614,5)</f>
        <v>Drama</v>
      </c>
      <c r="J3614" s="1" t="s">
        <v>653</v>
      </c>
      <c r="K3614" s="1">
        <v>126893</v>
      </c>
      <c r="L3614" s="1">
        <v>440</v>
      </c>
      <c r="M3614" s="1" t="s">
        <v>37</v>
      </c>
      <c r="N3614" s="1" t="s">
        <v>38</v>
      </c>
      <c r="O3614" s="1">
        <v>2016</v>
      </c>
      <c r="P3614" s="1">
        <v>7.3</v>
      </c>
    </row>
    <row r="3615" spans="1:16" ht="12.75" x14ac:dyDescent="0.2">
      <c r="A3615" s="1" t="s">
        <v>17533</v>
      </c>
      <c r="B3615" s="1" t="s">
        <v>10664</v>
      </c>
      <c r="C3615" s="1">
        <v>64267897</v>
      </c>
      <c r="D3615" s="1">
        <v>5000000</v>
      </c>
      <c r="E3615" s="1">
        <f t="shared" si="113"/>
        <v>59267897</v>
      </c>
      <c r="F3615" s="1">
        <v>106</v>
      </c>
      <c r="G3615" s="1">
        <v>87</v>
      </c>
      <c r="H3615" s="1" t="s">
        <v>17532</v>
      </c>
      <c r="I3615" s="1" t="str">
        <f t="shared" si="114"/>
        <v>Comedy</v>
      </c>
      <c r="J3615" s="1" t="s">
        <v>10667</v>
      </c>
      <c r="K3615" s="1">
        <v>67992</v>
      </c>
      <c r="L3615" s="1">
        <v>327</v>
      </c>
      <c r="M3615" s="1" t="s">
        <v>37</v>
      </c>
      <c r="N3615" s="1" t="s">
        <v>38</v>
      </c>
      <c r="O3615" s="1">
        <v>2002</v>
      </c>
      <c r="P3615" s="1">
        <v>6.6</v>
      </c>
    </row>
    <row r="3616" spans="1:16" ht="12.75" x14ac:dyDescent="0.2">
      <c r="A3616" s="1" t="s">
        <v>17538</v>
      </c>
      <c r="B3616" s="1" t="s">
        <v>17536</v>
      </c>
      <c r="C3616" s="1">
        <v>56536016</v>
      </c>
      <c r="D3616" s="1">
        <v>4900000</v>
      </c>
      <c r="E3616" s="1">
        <f t="shared" si="113"/>
        <v>51636016</v>
      </c>
      <c r="F3616" s="1">
        <v>159</v>
      </c>
      <c r="G3616" s="1">
        <v>81</v>
      </c>
      <c r="H3616" s="1" t="s">
        <v>6402</v>
      </c>
      <c r="I3616" s="1" t="str">
        <f t="shared" si="114"/>
        <v>Horror</v>
      </c>
      <c r="J3616" s="1" t="s">
        <v>4053</v>
      </c>
      <c r="K3616" s="1">
        <v>13523</v>
      </c>
      <c r="L3616" s="1">
        <v>95</v>
      </c>
      <c r="M3616" s="1" t="s">
        <v>37</v>
      </c>
      <c r="N3616" s="1" t="s">
        <v>38</v>
      </c>
      <c r="O3616" s="1">
        <v>2016</v>
      </c>
      <c r="P3616" s="1">
        <v>6.9</v>
      </c>
    </row>
    <row r="3617" spans="1:16" ht="12.75" x14ac:dyDescent="0.2">
      <c r="A3617" s="1" t="s">
        <v>17542</v>
      </c>
      <c r="B3617" s="1" t="s">
        <v>11011</v>
      </c>
      <c r="C3617" s="1">
        <v>104007828</v>
      </c>
      <c r="D3617" s="1">
        <v>5000000</v>
      </c>
      <c r="E3617" s="1">
        <f t="shared" si="113"/>
        <v>99007828</v>
      </c>
      <c r="F3617" s="1">
        <v>251</v>
      </c>
      <c r="G3617" s="1">
        <v>94</v>
      </c>
      <c r="H3617" s="1" t="s">
        <v>6402</v>
      </c>
      <c r="I3617" s="1" t="str">
        <f t="shared" si="114"/>
        <v>Horror</v>
      </c>
      <c r="J3617" s="1" t="s">
        <v>15117</v>
      </c>
      <c r="K3617" s="1">
        <v>76828</v>
      </c>
      <c r="L3617" s="1">
        <v>314</v>
      </c>
      <c r="M3617" s="1" t="s">
        <v>37</v>
      </c>
      <c r="N3617" s="1" t="s">
        <v>38</v>
      </c>
      <c r="O3617" s="1">
        <v>2011</v>
      </c>
      <c r="P3617" s="1">
        <v>5.8</v>
      </c>
    </row>
    <row r="3618" spans="1:16" ht="12.75" x14ac:dyDescent="0.2">
      <c r="A3618" s="1" t="s">
        <v>17547</v>
      </c>
      <c r="B3618" s="1" t="s">
        <v>17545</v>
      </c>
      <c r="C3618" s="1">
        <v>50820940</v>
      </c>
      <c r="D3618" s="1">
        <v>5000000</v>
      </c>
      <c r="E3618" s="1">
        <f t="shared" si="113"/>
        <v>45820940</v>
      </c>
      <c r="F3618" s="1">
        <v>183</v>
      </c>
      <c r="G3618" s="1">
        <v>89</v>
      </c>
      <c r="H3618" s="1" t="s">
        <v>7405</v>
      </c>
      <c r="I3618" s="1" t="str">
        <f>LEFT(H3618,7)</f>
        <v>Fantasy</v>
      </c>
      <c r="J3618" s="1" t="s">
        <v>7328</v>
      </c>
      <c r="K3618" s="1">
        <v>31915</v>
      </c>
      <c r="L3618" s="1">
        <v>159</v>
      </c>
      <c r="M3618" s="1" t="s">
        <v>37</v>
      </c>
      <c r="N3618" s="1" t="s">
        <v>38</v>
      </c>
      <c r="O3618" s="1">
        <v>2014</v>
      </c>
      <c r="P3618" s="1">
        <v>4.4000000000000004</v>
      </c>
    </row>
    <row r="3619" spans="1:16" ht="12.75" x14ac:dyDescent="0.2">
      <c r="A3619" s="1" t="s">
        <v>17552</v>
      </c>
      <c r="B3619" s="1" t="s">
        <v>1756</v>
      </c>
      <c r="C3619" s="1">
        <v>44793200</v>
      </c>
      <c r="D3619" s="1">
        <v>4500000</v>
      </c>
      <c r="E3619" s="1">
        <f t="shared" si="113"/>
        <v>40293200</v>
      </c>
      <c r="F3619" s="1">
        <v>131</v>
      </c>
      <c r="G3619" s="1">
        <v>88</v>
      </c>
      <c r="H3619" s="1" t="s">
        <v>8944</v>
      </c>
      <c r="I3619" s="1" t="str">
        <f t="shared" si="114"/>
        <v>Action</v>
      </c>
      <c r="J3619" s="1" t="s">
        <v>17551</v>
      </c>
      <c r="K3619" s="1">
        <v>49820</v>
      </c>
      <c r="L3619" s="1">
        <v>311</v>
      </c>
      <c r="M3619" s="1" t="s">
        <v>37</v>
      </c>
      <c r="N3619" s="1" t="s">
        <v>38</v>
      </c>
      <c r="O3619" s="1">
        <v>1987</v>
      </c>
      <c r="P3619" s="1">
        <v>6.6</v>
      </c>
    </row>
    <row r="3620" spans="1:16" ht="12.75" x14ac:dyDescent="0.2">
      <c r="A3620" s="1" t="s">
        <v>15051</v>
      </c>
      <c r="B3620" s="1" t="s">
        <v>15050</v>
      </c>
      <c r="C3620" s="1">
        <v>43771291</v>
      </c>
      <c r="D3620" s="1">
        <v>5000000</v>
      </c>
      <c r="E3620" s="1">
        <f t="shared" si="113"/>
        <v>38771291</v>
      </c>
      <c r="F3620" s="1">
        <v>297</v>
      </c>
      <c r="G3620" s="1">
        <v>108</v>
      </c>
      <c r="H3620" s="1" t="s">
        <v>851</v>
      </c>
      <c r="I3620" s="1" t="str">
        <f>LEFT(H3620,7)</f>
        <v>Mystery</v>
      </c>
      <c r="J3620" s="1" t="s">
        <v>6501</v>
      </c>
      <c r="K3620" s="1">
        <v>79916</v>
      </c>
      <c r="L3620" s="1">
        <v>279</v>
      </c>
      <c r="M3620" s="1" t="s">
        <v>37</v>
      </c>
      <c r="N3620" s="1" t="s">
        <v>38</v>
      </c>
      <c r="O3620" s="1">
        <v>2015</v>
      </c>
      <c r="P3620" s="1">
        <v>7.1</v>
      </c>
    </row>
    <row r="3621" spans="1:16" ht="12.75" x14ac:dyDescent="0.2">
      <c r="A3621" s="1" t="s">
        <v>17558</v>
      </c>
      <c r="B3621" s="1" t="s">
        <v>17556</v>
      </c>
      <c r="C3621" s="1">
        <v>44456509</v>
      </c>
      <c r="D3621" s="1">
        <v>5000000</v>
      </c>
      <c r="E3621" s="1">
        <f t="shared" si="113"/>
        <v>39456509</v>
      </c>
      <c r="F3621" s="1">
        <v>41</v>
      </c>
      <c r="G3621" s="1">
        <v>115</v>
      </c>
      <c r="H3621" s="1" t="s">
        <v>2526</v>
      </c>
      <c r="I3621" s="1" t="str">
        <f t="shared" si="114"/>
        <v>Comedy</v>
      </c>
      <c r="J3621" s="1" t="s">
        <v>17556</v>
      </c>
      <c r="K3621" s="1">
        <v>22105</v>
      </c>
      <c r="L3621" s="1">
        <v>81</v>
      </c>
      <c r="M3621" s="1" t="s">
        <v>2777</v>
      </c>
      <c r="N3621" s="1" t="s">
        <v>2912</v>
      </c>
      <c r="O3621" s="1">
        <v>2013</v>
      </c>
      <c r="P3621" s="1">
        <v>7.6</v>
      </c>
    </row>
    <row r="3622" spans="1:16" ht="12.75" x14ac:dyDescent="0.2">
      <c r="A3622" s="1" t="s">
        <v>17564</v>
      </c>
      <c r="B3622" s="1" t="s">
        <v>11011</v>
      </c>
      <c r="C3622" s="1">
        <v>53884821</v>
      </c>
      <c r="D3622" s="1">
        <v>5000000</v>
      </c>
      <c r="E3622" s="1">
        <f t="shared" si="113"/>
        <v>48884821</v>
      </c>
      <c r="F3622" s="1">
        <v>248</v>
      </c>
      <c r="G3622" s="1">
        <v>96</v>
      </c>
      <c r="H3622" s="1" t="s">
        <v>6402</v>
      </c>
      <c r="I3622" s="1" t="str">
        <f t="shared" si="114"/>
        <v>Horror</v>
      </c>
      <c r="J3622" s="1" t="s">
        <v>17563</v>
      </c>
      <c r="K3622" s="1">
        <v>51204</v>
      </c>
      <c r="L3622" s="1">
        <v>247</v>
      </c>
      <c r="M3622" s="1" t="s">
        <v>37</v>
      </c>
      <c r="N3622" s="1" t="s">
        <v>38</v>
      </c>
      <c r="O3622" s="1">
        <v>2012</v>
      </c>
      <c r="P3622" s="1">
        <v>4.5999999999999996</v>
      </c>
    </row>
    <row r="3623" spans="1:16" ht="12.75" x14ac:dyDescent="0.2">
      <c r="A3623" s="1" t="s">
        <v>17569</v>
      </c>
      <c r="B3623" s="1" t="s">
        <v>17568</v>
      </c>
      <c r="C3623" s="1">
        <v>36000000</v>
      </c>
      <c r="D3623" s="1">
        <v>5000000</v>
      </c>
      <c r="E3623" s="1">
        <f t="shared" si="113"/>
        <v>31000000</v>
      </c>
      <c r="F3623" s="1">
        <v>42</v>
      </c>
      <c r="G3623" s="1">
        <v>135</v>
      </c>
      <c r="H3623" s="1" t="s">
        <v>6518</v>
      </c>
      <c r="I3623" s="1" t="str">
        <f>LEFT(H3623,5)</f>
        <v>Drama</v>
      </c>
      <c r="J3623" s="1" t="s">
        <v>6111</v>
      </c>
      <c r="K3623" s="1">
        <v>6359</v>
      </c>
      <c r="L3623" s="1">
        <v>69</v>
      </c>
      <c r="M3623" s="1" t="s">
        <v>37</v>
      </c>
      <c r="N3623" s="1" t="s">
        <v>38</v>
      </c>
      <c r="O3623" s="1">
        <v>1953</v>
      </c>
      <c r="P3623" s="1">
        <v>6.8</v>
      </c>
    </row>
    <row r="3624" spans="1:16" ht="12.75" x14ac:dyDescent="0.2">
      <c r="A3624" s="1" t="s">
        <v>17573</v>
      </c>
      <c r="B3624" s="1" t="s">
        <v>10467</v>
      </c>
      <c r="D3624" s="1">
        <v>5000000</v>
      </c>
      <c r="E3624" s="1">
        <f t="shared" si="113"/>
        <v>-5000000</v>
      </c>
      <c r="F3624" s="1">
        <v>33</v>
      </c>
      <c r="G3624" s="1">
        <v>113</v>
      </c>
      <c r="H3624" s="1" t="s">
        <v>12487</v>
      </c>
      <c r="I3624" s="1" t="str">
        <f t="shared" si="114"/>
        <v>Comedy</v>
      </c>
      <c r="J3624" s="1" t="s">
        <v>15514</v>
      </c>
      <c r="K3624" s="1">
        <v>19596</v>
      </c>
      <c r="L3624" s="1">
        <v>73</v>
      </c>
      <c r="M3624" s="1" t="s">
        <v>37</v>
      </c>
      <c r="N3624" s="1" t="s">
        <v>56</v>
      </c>
      <c r="O3624" s="1">
        <v>1975</v>
      </c>
      <c r="P3624" s="1">
        <v>7.1</v>
      </c>
    </row>
    <row r="3625" spans="1:16" ht="12.75" x14ac:dyDescent="0.2">
      <c r="A3625" s="1" t="s">
        <v>17577</v>
      </c>
      <c r="B3625" s="1" t="s">
        <v>9969</v>
      </c>
      <c r="C3625" s="1">
        <v>34872293</v>
      </c>
      <c r="D3625" s="1">
        <v>8500000</v>
      </c>
      <c r="E3625" s="1">
        <f t="shared" si="113"/>
        <v>26372293</v>
      </c>
      <c r="F3625" s="1">
        <v>91</v>
      </c>
      <c r="G3625" s="1">
        <v>93</v>
      </c>
      <c r="H3625" s="1" t="s">
        <v>8065</v>
      </c>
      <c r="I3625" s="1" t="str">
        <f t="shared" si="114"/>
        <v>Comedy</v>
      </c>
      <c r="J3625" s="1" t="s">
        <v>43</v>
      </c>
      <c r="K3625" s="1">
        <v>30765</v>
      </c>
      <c r="L3625" s="1">
        <v>252</v>
      </c>
      <c r="M3625" s="1" t="s">
        <v>37</v>
      </c>
      <c r="N3625" s="1" t="s">
        <v>38</v>
      </c>
      <c r="O3625" s="1">
        <v>1991</v>
      </c>
      <c r="P3625" s="1">
        <v>4.9000000000000004</v>
      </c>
    </row>
    <row r="3626" spans="1:16" ht="12.75" x14ac:dyDescent="0.2">
      <c r="A3626" s="1" t="s">
        <v>17581</v>
      </c>
      <c r="B3626" s="1" t="s">
        <v>17580</v>
      </c>
      <c r="C3626" s="1">
        <v>34468224</v>
      </c>
      <c r="D3626" s="1">
        <v>4500000</v>
      </c>
      <c r="E3626" s="1">
        <f t="shared" si="113"/>
        <v>29968224</v>
      </c>
      <c r="F3626" s="1">
        <v>185</v>
      </c>
      <c r="G3626" s="1">
        <v>109</v>
      </c>
      <c r="H3626" s="1" t="s">
        <v>5684</v>
      </c>
      <c r="I3626" s="1" t="str">
        <f>LEFT(H3626,9)</f>
        <v>Biography</v>
      </c>
      <c r="J3626" s="1" t="s">
        <v>775</v>
      </c>
      <c r="K3626" s="1">
        <v>105568</v>
      </c>
      <c r="L3626" s="1">
        <v>533</v>
      </c>
      <c r="M3626" s="1" t="s">
        <v>37</v>
      </c>
      <c r="N3626" s="1" t="s">
        <v>38</v>
      </c>
      <c r="O3626" s="1">
        <v>2003</v>
      </c>
      <c r="P3626" s="1">
        <v>7.3</v>
      </c>
    </row>
    <row r="3627" spans="1:16" ht="12.75" x14ac:dyDescent="0.2">
      <c r="A3627" s="1" t="s">
        <v>17586</v>
      </c>
      <c r="B3627" s="1" t="s">
        <v>9666</v>
      </c>
      <c r="D3627" s="1">
        <v>5000000</v>
      </c>
      <c r="E3627" s="1">
        <f t="shared" si="113"/>
        <v>-5000000</v>
      </c>
      <c r="F3627" s="1">
        <v>69</v>
      </c>
      <c r="G3627" s="1">
        <v>127</v>
      </c>
      <c r="H3627" s="1" t="s">
        <v>17585</v>
      </c>
      <c r="I3627" s="1" t="str">
        <f>LEFT(H3627,9)</f>
        <v>Adventure</v>
      </c>
      <c r="J3627" s="1" t="s">
        <v>4824</v>
      </c>
      <c r="K3627" s="1">
        <v>22123</v>
      </c>
      <c r="L3627" s="1">
        <v>108</v>
      </c>
      <c r="M3627" s="1" t="s">
        <v>37</v>
      </c>
      <c r="N3627" s="1" t="s">
        <v>38</v>
      </c>
      <c r="O3627" s="1">
        <v>1954</v>
      </c>
      <c r="P3627" s="1">
        <v>7.2</v>
      </c>
    </row>
    <row r="3628" spans="1:16" ht="12.75" x14ac:dyDescent="0.2">
      <c r="A3628" s="1" t="s">
        <v>17593</v>
      </c>
      <c r="B3628" s="1" t="s">
        <v>17590</v>
      </c>
      <c r="C3628" s="1">
        <v>32453345</v>
      </c>
      <c r="D3628" s="1">
        <v>5000000</v>
      </c>
      <c r="E3628" s="1">
        <f t="shared" si="113"/>
        <v>27453345</v>
      </c>
      <c r="F3628" s="1">
        <v>220</v>
      </c>
      <c r="G3628" s="1">
        <v>101</v>
      </c>
      <c r="H3628" s="1" t="s">
        <v>9753</v>
      </c>
      <c r="I3628" s="1" t="str">
        <f>LEFT(H3628,7)</f>
        <v>Fantasy</v>
      </c>
      <c r="J3628" s="1" t="s">
        <v>17592</v>
      </c>
      <c r="K3628" s="1">
        <v>31791</v>
      </c>
      <c r="L3628" s="1">
        <v>155</v>
      </c>
      <c r="M3628" s="1" t="s">
        <v>37</v>
      </c>
      <c r="N3628" s="1" t="s">
        <v>38</v>
      </c>
      <c r="O3628" s="1">
        <v>2014</v>
      </c>
      <c r="P3628" s="1">
        <v>5</v>
      </c>
    </row>
    <row r="3629" spans="1:16" ht="12.75" x14ac:dyDescent="0.2">
      <c r="A3629" s="1" t="s">
        <v>17597</v>
      </c>
      <c r="B3629" s="1" t="s">
        <v>5876</v>
      </c>
      <c r="D3629" s="1">
        <v>5000000</v>
      </c>
      <c r="E3629" s="1">
        <f t="shared" si="113"/>
        <v>-5000000</v>
      </c>
      <c r="F3629" s="1">
        <v>117</v>
      </c>
      <c r="G3629" s="1">
        <v>124</v>
      </c>
      <c r="H3629" s="1" t="s">
        <v>1543</v>
      </c>
      <c r="I3629" s="1" t="str">
        <f>LEFT(H3629,9)</f>
        <v>Biography</v>
      </c>
      <c r="J3629" s="1" t="s">
        <v>761</v>
      </c>
      <c r="K3629" s="1">
        <v>161972</v>
      </c>
      <c r="L3629" s="1">
        <v>356</v>
      </c>
      <c r="M3629" s="1" t="s">
        <v>37</v>
      </c>
      <c r="N3629" s="1" t="s">
        <v>38</v>
      </c>
      <c r="O3629" s="1">
        <v>1980</v>
      </c>
      <c r="P3629" s="1">
        <v>8.1999999999999993</v>
      </c>
    </row>
    <row r="3630" spans="1:16" ht="12.75" x14ac:dyDescent="0.2">
      <c r="A3630" s="1" t="s">
        <v>17600</v>
      </c>
      <c r="B3630" s="1" t="s">
        <v>7643</v>
      </c>
      <c r="C3630" s="1">
        <v>27296514</v>
      </c>
      <c r="D3630" s="1">
        <v>5000000</v>
      </c>
      <c r="E3630" s="1">
        <f t="shared" si="113"/>
        <v>22296514</v>
      </c>
      <c r="F3630" s="1">
        <v>471</v>
      </c>
      <c r="G3630" s="1">
        <v>117</v>
      </c>
      <c r="H3630" s="1" t="s">
        <v>1543</v>
      </c>
      <c r="I3630" s="1" t="str">
        <f>LEFT(H3630,9)</f>
        <v>Biography</v>
      </c>
      <c r="J3630" s="1" t="s">
        <v>659</v>
      </c>
      <c r="K3630" s="1">
        <v>326494</v>
      </c>
      <c r="L3630" s="1">
        <v>340</v>
      </c>
      <c r="M3630" s="1" t="s">
        <v>37</v>
      </c>
      <c r="N3630" s="1" t="s">
        <v>38</v>
      </c>
      <c r="O3630" s="1">
        <v>2013</v>
      </c>
      <c r="P3630" s="1">
        <v>8</v>
      </c>
    </row>
    <row r="3631" spans="1:16" ht="12.75" x14ac:dyDescent="0.2">
      <c r="A3631" s="1" t="s">
        <v>17604</v>
      </c>
      <c r="B3631" s="1" t="s">
        <v>17603</v>
      </c>
      <c r="C3631" s="1">
        <v>25799043</v>
      </c>
      <c r="D3631" s="1">
        <v>3300000</v>
      </c>
      <c r="E3631" s="1">
        <f t="shared" si="113"/>
        <v>22499043</v>
      </c>
      <c r="F3631" s="1">
        <v>152</v>
      </c>
      <c r="G3631" s="1">
        <v>83</v>
      </c>
      <c r="H3631" s="1" t="s">
        <v>4331</v>
      </c>
      <c r="I3631" s="1" t="str">
        <f t="shared" si="114"/>
        <v>Horror</v>
      </c>
      <c r="J3631" s="1" t="s">
        <v>299</v>
      </c>
      <c r="K3631" s="1">
        <v>28513</v>
      </c>
      <c r="L3631" s="1">
        <v>126</v>
      </c>
      <c r="M3631" s="1" t="s">
        <v>37</v>
      </c>
      <c r="N3631" s="1" t="s">
        <v>38</v>
      </c>
      <c r="O3631" s="1">
        <v>2015</v>
      </c>
      <c r="P3631" s="1">
        <v>5.2</v>
      </c>
    </row>
    <row r="3632" spans="1:16" ht="12.75" x14ac:dyDescent="0.2">
      <c r="A3632" s="1" t="s">
        <v>17607</v>
      </c>
      <c r="B3632" s="1" t="s">
        <v>57</v>
      </c>
      <c r="C3632" s="1">
        <v>25530884</v>
      </c>
      <c r="D3632" s="1">
        <v>9000000</v>
      </c>
      <c r="E3632" s="1">
        <f t="shared" si="113"/>
        <v>16530884</v>
      </c>
      <c r="F3632" s="1">
        <v>274</v>
      </c>
      <c r="G3632" s="1">
        <v>113</v>
      </c>
      <c r="H3632" s="1" t="s">
        <v>851</v>
      </c>
      <c r="I3632" s="1" t="str">
        <f>LEFT(H3632,7)</f>
        <v>Mystery</v>
      </c>
      <c r="J3632" s="1" t="s">
        <v>728</v>
      </c>
      <c r="K3632" s="1">
        <v>845580</v>
      </c>
      <c r="L3632" s="1">
        <v>2067</v>
      </c>
      <c r="M3632" s="1" t="s">
        <v>37</v>
      </c>
      <c r="N3632" s="1" t="s">
        <v>38</v>
      </c>
      <c r="O3632" s="1">
        <v>2000</v>
      </c>
      <c r="P3632" s="1">
        <v>8.5</v>
      </c>
    </row>
    <row r="3633" spans="1:16" ht="12.75" x14ac:dyDescent="0.2">
      <c r="A3633" s="1" t="s">
        <v>17613</v>
      </c>
      <c r="B3633" s="1" t="s">
        <v>17611</v>
      </c>
      <c r="C3633" s="1">
        <v>27689474</v>
      </c>
      <c r="D3633" s="1">
        <v>5000000</v>
      </c>
      <c r="E3633" s="1">
        <f t="shared" si="113"/>
        <v>22689474</v>
      </c>
      <c r="F3633" s="1">
        <v>336</v>
      </c>
      <c r="G3633" s="1">
        <v>104</v>
      </c>
      <c r="H3633" s="1" t="s">
        <v>5102</v>
      </c>
      <c r="I3633" s="1" t="str">
        <f t="shared" si="114"/>
        <v>Horror</v>
      </c>
      <c r="J3633" s="1" t="s">
        <v>17612</v>
      </c>
      <c r="K3633" s="1">
        <v>85688</v>
      </c>
      <c r="L3633" s="1">
        <v>339</v>
      </c>
      <c r="M3633" s="1" t="s">
        <v>37</v>
      </c>
      <c r="N3633" s="1" t="s">
        <v>38</v>
      </c>
      <c r="O3633" s="1">
        <v>2013</v>
      </c>
      <c r="P3633" s="1">
        <v>6.5</v>
      </c>
    </row>
    <row r="3634" spans="1:16" ht="12.75" x14ac:dyDescent="0.2">
      <c r="A3634" s="1" t="s">
        <v>17617</v>
      </c>
      <c r="B3634" s="1" t="s">
        <v>7133</v>
      </c>
      <c r="C3634" s="1">
        <v>24138847</v>
      </c>
      <c r="D3634" s="1">
        <v>5000000</v>
      </c>
      <c r="E3634" s="1">
        <f t="shared" si="113"/>
        <v>19138847</v>
      </c>
      <c r="F3634" s="1">
        <v>174</v>
      </c>
      <c r="G3634" s="1">
        <v>97</v>
      </c>
      <c r="H3634" s="1" t="s">
        <v>1670</v>
      </c>
      <c r="I3634" s="1" t="str">
        <f t="shared" si="114"/>
        <v>Comedy</v>
      </c>
      <c r="J3634" s="1" t="s">
        <v>2083</v>
      </c>
      <c r="K3634" s="1">
        <v>114797</v>
      </c>
      <c r="L3634" s="1">
        <v>472</v>
      </c>
      <c r="M3634" s="1" t="s">
        <v>37</v>
      </c>
      <c r="N3634" s="1" t="s">
        <v>38</v>
      </c>
      <c r="O3634" s="1">
        <v>2006</v>
      </c>
      <c r="P3634" s="1">
        <v>7.4</v>
      </c>
    </row>
    <row r="3635" spans="1:16" ht="12.75" x14ac:dyDescent="0.2">
      <c r="A3635" s="1" t="s">
        <v>17621</v>
      </c>
      <c r="B3635" s="1" t="s">
        <v>6619</v>
      </c>
      <c r="C3635" s="1">
        <v>21994911</v>
      </c>
      <c r="D3635" s="1">
        <v>5000000</v>
      </c>
      <c r="E3635" s="1">
        <f t="shared" si="113"/>
        <v>16994911</v>
      </c>
      <c r="F3635" s="1">
        <v>151</v>
      </c>
      <c r="G3635" s="1">
        <v>110</v>
      </c>
      <c r="H3635" s="1" t="s">
        <v>6198</v>
      </c>
      <c r="I3635" s="1" t="str">
        <f>LEFT(H3635,5)</f>
        <v>Drama</v>
      </c>
      <c r="J3635" s="1" t="s">
        <v>404</v>
      </c>
      <c r="K3635" s="1">
        <v>98354</v>
      </c>
      <c r="L3635" s="1">
        <v>433</v>
      </c>
      <c r="M3635" s="1" t="s">
        <v>37</v>
      </c>
      <c r="N3635" s="1" t="s">
        <v>56</v>
      </c>
      <c r="O3635" s="1">
        <v>2000</v>
      </c>
      <c r="P3635" s="1">
        <v>7.7</v>
      </c>
    </row>
    <row r="3636" spans="1:16" ht="12.75" x14ac:dyDescent="0.2">
      <c r="A3636" s="1" t="s">
        <v>17625</v>
      </c>
      <c r="B3636" s="1" t="s">
        <v>6574</v>
      </c>
      <c r="C3636" s="1">
        <v>21501098</v>
      </c>
      <c r="D3636" s="1">
        <v>5000000</v>
      </c>
      <c r="E3636" s="1">
        <f t="shared" si="113"/>
        <v>16501098</v>
      </c>
      <c r="F3636" s="1">
        <v>276</v>
      </c>
      <c r="G3636" s="1">
        <v>103</v>
      </c>
      <c r="H3636" s="1" t="s">
        <v>2526</v>
      </c>
      <c r="I3636" s="1" t="str">
        <f t="shared" si="114"/>
        <v>Comedy</v>
      </c>
      <c r="J3636" s="1" t="s">
        <v>517</v>
      </c>
      <c r="K3636" s="1">
        <v>115813</v>
      </c>
      <c r="L3636" s="1">
        <v>216</v>
      </c>
      <c r="M3636" s="1" t="s">
        <v>37</v>
      </c>
      <c r="N3636" s="1" t="s">
        <v>38</v>
      </c>
      <c r="O3636" s="1">
        <v>2013</v>
      </c>
      <c r="P3636" s="1">
        <v>7.4</v>
      </c>
    </row>
    <row r="3637" spans="1:16" ht="12.75" x14ac:dyDescent="0.2">
      <c r="A3637" s="1" t="s">
        <v>17630</v>
      </c>
      <c r="B3637" s="1" t="s">
        <v>17628</v>
      </c>
      <c r="C3637" s="1">
        <v>19281235</v>
      </c>
      <c r="D3637" s="1">
        <v>5000000</v>
      </c>
      <c r="E3637" s="1">
        <f t="shared" si="113"/>
        <v>14281235</v>
      </c>
      <c r="F3637" s="1">
        <v>12</v>
      </c>
      <c r="G3637" s="1">
        <v>94</v>
      </c>
      <c r="H3637" s="1" t="s">
        <v>5787</v>
      </c>
      <c r="I3637" s="1" t="str">
        <f t="shared" si="114"/>
        <v>Comedy</v>
      </c>
      <c r="J3637" s="1" t="s">
        <v>17629</v>
      </c>
      <c r="K3637" s="1">
        <v>3571</v>
      </c>
      <c r="L3637" s="1">
        <v>11</v>
      </c>
      <c r="M3637" s="1" t="s">
        <v>37</v>
      </c>
      <c r="N3637" s="1" t="s">
        <v>38</v>
      </c>
      <c r="O3637" s="1">
        <v>1991</v>
      </c>
      <c r="P3637" s="1">
        <v>5.0999999999999996</v>
      </c>
    </row>
    <row r="3638" spans="1:16" ht="12.75" x14ac:dyDescent="0.2">
      <c r="A3638" s="1" t="s">
        <v>17636</v>
      </c>
      <c r="B3638" s="1" t="s">
        <v>844</v>
      </c>
      <c r="D3638" s="1">
        <v>3500000</v>
      </c>
      <c r="E3638" s="1">
        <f t="shared" si="113"/>
        <v>-3500000</v>
      </c>
      <c r="F3638" s="1">
        <v>18</v>
      </c>
      <c r="G3638" s="1">
        <v>102</v>
      </c>
      <c r="H3638" s="1" t="s">
        <v>17634</v>
      </c>
      <c r="I3638" s="1" t="str">
        <f>LEFT(H3638,9)</f>
        <v>Adventure</v>
      </c>
      <c r="J3638" s="1" t="s">
        <v>17635</v>
      </c>
      <c r="K3638" s="1">
        <v>5894</v>
      </c>
      <c r="L3638" s="1">
        <v>56</v>
      </c>
      <c r="M3638" s="1" t="s">
        <v>37</v>
      </c>
      <c r="N3638" s="1" t="s">
        <v>369</v>
      </c>
      <c r="O3638" s="1">
        <v>1982</v>
      </c>
      <c r="P3638" s="1">
        <v>7.3</v>
      </c>
    </row>
    <row r="3639" spans="1:16" ht="12.75" x14ac:dyDescent="0.2">
      <c r="A3639" s="1" t="s">
        <v>17642</v>
      </c>
      <c r="B3639" s="1" t="s">
        <v>17640</v>
      </c>
      <c r="C3639" s="1">
        <v>19421271</v>
      </c>
      <c r="D3639" s="1">
        <v>5000000</v>
      </c>
      <c r="E3639" s="1">
        <f t="shared" si="113"/>
        <v>14421271</v>
      </c>
      <c r="F3639" s="1">
        <v>28</v>
      </c>
      <c r="G3639" s="1">
        <v>77</v>
      </c>
      <c r="H3639" s="1" t="s">
        <v>2965</v>
      </c>
      <c r="I3639" s="1" t="str">
        <f>LEFT(H3639,9)</f>
        <v>Animation</v>
      </c>
      <c r="J3639" s="1" t="s">
        <v>1985</v>
      </c>
      <c r="K3639" s="1">
        <v>2448</v>
      </c>
      <c r="L3639" s="1">
        <v>18</v>
      </c>
      <c r="M3639" s="1" t="s">
        <v>37</v>
      </c>
      <c r="N3639" s="1" t="s">
        <v>38</v>
      </c>
      <c r="O3639" s="1">
        <v>1999</v>
      </c>
      <c r="P3639" s="1">
        <v>5</v>
      </c>
    </row>
    <row r="3640" spans="1:16" ht="12.75" x14ac:dyDescent="0.2">
      <c r="A3640" s="1" t="s">
        <v>17647</v>
      </c>
      <c r="B3640" s="1" t="s">
        <v>1688</v>
      </c>
      <c r="C3640" s="1">
        <v>20733485</v>
      </c>
      <c r="D3640" s="1">
        <v>5000000</v>
      </c>
      <c r="E3640" s="1">
        <f t="shared" si="113"/>
        <v>15733485</v>
      </c>
      <c r="F3640" s="1">
        <v>95</v>
      </c>
      <c r="G3640" s="1">
        <v>134</v>
      </c>
      <c r="H3640" s="1" t="s">
        <v>3408</v>
      </c>
      <c r="I3640" s="1" t="str">
        <f t="shared" si="114"/>
        <v>Drama</v>
      </c>
      <c r="J3640" s="1" t="s">
        <v>17646</v>
      </c>
      <c r="K3640" s="1">
        <v>11622</v>
      </c>
      <c r="L3640" s="1">
        <v>157</v>
      </c>
      <c r="M3640" s="1" t="s">
        <v>37</v>
      </c>
      <c r="N3640" s="1" t="s">
        <v>38</v>
      </c>
      <c r="O3640" s="1">
        <v>1997</v>
      </c>
      <c r="P3640" s="1">
        <v>7.2</v>
      </c>
    </row>
    <row r="3641" spans="1:16" ht="12.75" x14ac:dyDescent="0.2">
      <c r="A3641" s="1" t="s">
        <v>17652</v>
      </c>
      <c r="B3641" s="1" t="s">
        <v>17651</v>
      </c>
      <c r="D3641" s="1">
        <v>5000000</v>
      </c>
      <c r="E3641" s="1">
        <f t="shared" si="113"/>
        <v>-5000000</v>
      </c>
      <c r="F3641" s="1">
        <v>74</v>
      </c>
      <c r="G3641" s="1">
        <v>129</v>
      </c>
      <c r="H3641" s="1" t="s">
        <v>1543</v>
      </c>
      <c r="I3641" s="1" t="str">
        <f>LEFT(H3641,9)</f>
        <v>Biography</v>
      </c>
      <c r="J3641" s="1" t="s">
        <v>5618</v>
      </c>
      <c r="K3641" s="1">
        <v>10564</v>
      </c>
      <c r="L3641" s="1">
        <v>161</v>
      </c>
      <c r="M3641" s="1" t="s">
        <v>37</v>
      </c>
      <c r="N3641" s="1" t="s">
        <v>38</v>
      </c>
      <c r="O3641" s="1">
        <v>1981</v>
      </c>
      <c r="P3641" s="1">
        <v>6.7</v>
      </c>
    </row>
    <row r="3642" spans="1:16" ht="12.75" x14ac:dyDescent="0.2">
      <c r="A3642" s="1" t="s">
        <v>17657</v>
      </c>
      <c r="B3642" s="1" t="s">
        <v>17656</v>
      </c>
      <c r="C3642" s="1">
        <v>24809547</v>
      </c>
      <c r="D3642" s="1">
        <v>5000000</v>
      </c>
      <c r="E3642" s="1">
        <f t="shared" si="113"/>
        <v>19809547</v>
      </c>
      <c r="F3642" s="1">
        <v>179</v>
      </c>
      <c r="G3642" s="1">
        <v>90</v>
      </c>
      <c r="H3642" s="1" t="s">
        <v>2526</v>
      </c>
      <c r="I3642" s="1" t="str">
        <f t="shared" si="114"/>
        <v>Comedy</v>
      </c>
      <c r="J3642" s="1" t="s">
        <v>1947</v>
      </c>
      <c r="K3642" s="1">
        <v>74875</v>
      </c>
      <c r="L3642" s="1">
        <v>115</v>
      </c>
      <c r="M3642" s="1" t="s">
        <v>37</v>
      </c>
      <c r="N3642" s="1" t="s">
        <v>38</v>
      </c>
      <c r="O3642" s="1">
        <v>2011</v>
      </c>
      <c r="P3642" s="1">
        <v>6.4</v>
      </c>
    </row>
    <row r="3643" spans="1:16" ht="12.75" x14ac:dyDescent="0.2">
      <c r="A3643" s="1" t="s">
        <v>17660</v>
      </c>
      <c r="B3643" s="1" t="s">
        <v>2721</v>
      </c>
      <c r="C3643" s="1">
        <v>19097994</v>
      </c>
      <c r="E3643" s="1">
        <f t="shared" si="113"/>
        <v>19097994</v>
      </c>
      <c r="F3643" s="1">
        <v>125</v>
      </c>
      <c r="G3643" s="1">
        <v>134</v>
      </c>
      <c r="H3643" s="1" t="s">
        <v>1633</v>
      </c>
      <c r="I3643" s="1" t="str">
        <f>LEFT(H3643,9)</f>
        <v>Biography</v>
      </c>
      <c r="J3643" s="1" t="s">
        <v>187</v>
      </c>
      <c r="K3643" s="1">
        <v>11744</v>
      </c>
      <c r="L3643" s="1">
        <v>49</v>
      </c>
      <c r="M3643" s="1" t="s">
        <v>37</v>
      </c>
      <c r="N3643" s="1" t="s">
        <v>267</v>
      </c>
      <c r="O3643" s="1">
        <v>2016</v>
      </c>
      <c r="P3643" s="1">
        <v>7.1</v>
      </c>
    </row>
    <row r="3644" spans="1:16" ht="12.75" x14ac:dyDescent="0.2">
      <c r="A3644" s="1" t="s">
        <v>17665</v>
      </c>
      <c r="B3644" s="1" t="s">
        <v>17663</v>
      </c>
      <c r="C3644" s="1">
        <v>23031390</v>
      </c>
      <c r="D3644" s="1">
        <v>4500000</v>
      </c>
      <c r="E3644" s="1">
        <f t="shared" si="113"/>
        <v>18531390</v>
      </c>
      <c r="F3644" s="1">
        <v>22</v>
      </c>
      <c r="G3644" s="1">
        <v>104</v>
      </c>
      <c r="H3644" s="1" t="s">
        <v>2526</v>
      </c>
      <c r="I3644" s="1" t="str">
        <f t="shared" si="114"/>
        <v>Comedy</v>
      </c>
      <c r="J3644" s="1" t="s">
        <v>803</v>
      </c>
      <c r="K3644" s="1">
        <v>4345</v>
      </c>
      <c r="L3644" s="1">
        <v>26</v>
      </c>
      <c r="M3644" s="1" t="s">
        <v>37</v>
      </c>
      <c r="N3644" s="1" t="s">
        <v>38</v>
      </c>
      <c r="O3644" s="1">
        <v>1998</v>
      </c>
      <c r="P3644" s="1">
        <v>5.6</v>
      </c>
    </row>
    <row r="3645" spans="1:16" ht="12.75" x14ac:dyDescent="0.2">
      <c r="A3645" s="1" t="s">
        <v>14650</v>
      </c>
      <c r="B3645" s="1" t="s">
        <v>1501</v>
      </c>
      <c r="C3645" s="1">
        <v>16017403</v>
      </c>
      <c r="D3645" s="1">
        <v>5000000</v>
      </c>
      <c r="E3645" s="1">
        <f t="shared" si="113"/>
        <v>11017403</v>
      </c>
      <c r="F3645" s="1">
        <v>92</v>
      </c>
      <c r="G3645" s="1">
        <v>95</v>
      </c>
      <c r="H3645" s="1" t="s">
        <v>8920</v>
      </c>
      <c r="I3645" s="1" t="str">
        <f>LEFT(H3645,5)</f>
        <v>Drama</v>
      </c>
      <c r="J3645" s="1" t="s">
        <v>1539</v>
      </c>
      <c r="K3645" s="1">
        <v>17333</v>
      </c>
      <c r="L3645" s="1">
        <v>153</v>
      </c>
      <c r="M3645" s="1" t="s">
        <v>37</v>
      </c>
      <c r="N3645" s="1" t="s">
        <v>38</v>
      </c>
      <c r="O3645" s="1">
        <v>2001</v>
      </c>
      <c r="P3645" s="1">
        <v>6.2</v>
      </c>
    </row>
    <row r="3646" spans="1:16" ht="12.75" x14ac:dyDescent="0.2">
      <c r="A3646" s="1" t="s">
        <v>17670</v>
      </c>
      <c r="B3646" s="1" t="s">
        <v>14107</v>
      </c>
      <c r="C3646" s="1">
        <v>21197315</v>
      </c>
      <c r="D3646" s="1">
        <v>5000000</v>
      </c>
      <c r="E3646" s="1">
        <f t="shared" si="113"/>
        <v>16197315</v>
      </c>
      <c r="F3646" s="1">
        <v>196</v>
      </c>
      <c r="G3646" s="1">
        <v>93</v>
      </c>
      <c r="H3646" s="1" t="s">
        <v>3029</v>
      </c>
      <c r="I3646" s="1" t="str">
        <f t="shared" si="114"/>
        <v>Horror</v>
      </c>
      <c r="J3646" s="1" t="s">
        <v>9437</v>
      </c>
      <c r="K3646" s="1">
        <v>49948</v>
      </c>
      <c r="L3646" s="1">
        <v>211</v>
      </c>
      <c r="M3646" s="1" t="s">
        <v>37</v>
      </c>
      <c r="N3646" s="1" t="s">
        <v>38</v>
      </c>
      <c r="O3646" s="1">
        <v>2014</v>
      </c>
      <c r="P3646" s="1">
        <v>6.1</v>
      </c>
    </row>
    <row r="3647" spans="1:16" ht="12.75" x14ac:dyDescent="0.2">
      <c r="A3647" s="1" t="s">
        <v>17675</v>
      </c>
      <c r="B3647" s="1" t="s">
        <v>9592</v>
      </c>
      <c r="C3647" s="1">
        <v>17382982</v>
      </c>
      <c r="D3647" s="1">
        <v>5000000</v>
      </c>
      <c r="E3647" s="1">
        <f t="shared" si="113"/>
        <v>12382982</v>
      </c>
      <c r="F3647" s="1">
        <v>9</v>
      </c>
      <c r="G3647" s="1">
        <v>106</v>
      </c>
      <c r="H3647" s="1" t="s">
        <v>4074</v>
      </c>
      <c r="I3647" s="1" t="str">
        <f>LEFT(H3647,5)</f>
        <v>Drama</v>
      </c>
      <c r="J3647" s="1" t="s">
        <v>2814</v>
      </c>
      <c r="K3647" s="1">
        <v>5975</v>
      </c>
      <c r="L3647" s="1">
        <v>33</v>
      </c>
      <c r="M3647" s="1" t="s">
        <v>2777</v>
      </c>
      <c r="N3647" s="1" t="s">
        <v>38</v>
      </c>
      <c r="O3647" s="1">
        <v>2014</v>
      </c>
      <c r="P3647" s="1">
        <v>5.2</v>
      </c>
    </row>
    <row r="3648" spans="1:16" ht="12.75" x14ac:dyDescent="0.2">
      <c r="A3648" s="1" t="s">
        <v>17678</v>
      </c>
      <c r="B3648" s="1" t="s">
        <v>12119</v>
      </c>
      <c r="C3648" s="1">
        <v>14821531</v>
      </c>
      <c r="D3648" s="1">
        <v>6000000</v>
      </c>
      <c r="E3648" s="1">
        <f t="shared" si="113"/>
        <v>8821531</v>
      </c>
      <c r="F3648" s="1">
        <v>31</v>
      </c>
      <c r="G3648" s="1">
        <v>109</v>
      </c>
      <c r="H3648" s="1" t="s">
        <v>3408</v>
      </c>
      <c r="I3648" s="1" t="str">
        <f t="shared" si="114"/>
        <v>Drama</v>
      </c>
      <c r="J3648" s="1" t="s">
        <v>8430</v>
      </c>
      <c r="K3648" s="1">
        <v>6915</v>
      </c>
      <c r="L3648" s="1">
        <v>209</v>
      </c>
      <c r="M3648" s="1" t="s">
        <v>37</v>
      </c>
      <c r="N3648" s="1" t="s">
        <v>38</v>
      </c>
      <c r="O3648" s="1">
        <v>1997</v>
      </c>
      <c r="P3648" s="1">
        <v>7.3</v>
      </c>
    </row>
    <row r="3649" spans="1:16" ht="12.75" x14ac:dyDescent="0.2">
      <c r="A3649" s="1" t="s">
        <v>17682</v>
      </c>
      <c r="B3649" s="1" t="s">
        <v>17681</v>
      </c>
      <c r="C3649" s="1">
        <v>18656400</v>
      </c>
      <c r="D3649" s="1">
        <v>5000000</v>
      </c>
      <c r="E3649" s="1">
        <f t="shared" si="113"/>
        <v>13656400</v>
      </c>
      <c r="F3649" s="1">
        <v>309</v>
      </c>
      <c r="G3649" s="1">
        <v>101</v>
      </c>
      <c r="H3649" s="1" t="s">
        <v>3408</v>
      </c>
      <c r="I3649" s="1" t="str">
        <f t="shared" si="114"/>
        <v>Drama</v>
      </c>
      <c r="J3649" s="1" t="s">
        <v>556</v>
      </c>
      <c r="K3649" s="1">
        <v>86077</v>
      </c>
      <c r="L3649" s="1">
        <v>195</v>
      </c>
      <c r="M3649" s="1" t="s">
        <v>37</v>
      </c>
      <c r="N3649" s="1" t="s">
        <v>38</v>
      </c>
      <c r="O3649" s="1">
        <v>2014</v>
      </c>
      <c r="P3649" s="1">
        <v>7.5</v>
      </c>
    </row>
    <row r="3650" spans="1:16" ht="12.75" x14ac:dyDescent="0.2">
      <c r="A3650" s="1" t="s">
        <v>17687</v>
      </c>
      <c r="B3650" s="1" t="s">
        <v>17685</v>
      </c>
      <c r="D3650" s="1">
        <v>5000000</v>
      </c>
      <c r="E3650" s="1">
        <f t="shared" si="113"/>
        <v>-5000000</v>
      </c>
      <c r="F3650" s="1">
        <v>15</v>
      </c>
      <c r="G3650" s="1">
        <v>139</v>
      </c>
      <c r="H3650" s="1" t="s">
        <v>6518</v>
      </c>
      <c r="I3650" s="1" t="str">
        <f>LEFT(H3650,5)</f>
        <v>Drama</v>
      </c>
      <c r="J3650" s="1" t="s">
        <v>17686</v>
      </c>
      <c r="K3650" s="1">
        <v>2498</v>
      </c>
      <c r="L3650" s="1">
        <v>67</v>
      </c>
      <c r="M3650" s="1" t="s">
        <v>37</v>
      </c>
      <c r="N3650" s="1" t="s">
        <v>38</v>
      </c>
      <c r="O3650" s="1">
        <v>1954</v>
      </c>
      <c r="P3650" s="1">
        <v>6.6</v>
      </c>
    </row>
    <row r="3651" spans="1:16" ht="12.75" x14ac:dyDescent="0.2">
      <c r="A3651" s="1" t="s">
        <v>17692</v>
      </c>
      <c r="B3651" s="1" t="s">
        <v>17690</v>
      </c>
      <c r="D3651" s="1">
        <v>5000000</v>
      </c>
      <c r="E3651" s="1">
        <f t="shared" ref="E3651:E3714" si="115">C3651-D3651</f>
        <v>-5000000</v>
      </c>
      <c r="F3651" s="1">
        <v>36</v>
      </c>
      <c r="G3651" s="1">
        <v>99</v>
      </c>
      <c r="H3651" s="1" t="s">
        <v>333</v>
      </c>
      <c r="I3651" s="1" t="str">
        <f t="shared" ref="I3651:I3713" si="116">LEFT(H3651,6)</f>
        <v>Action</v>
      </c>
      <c r="J3651" s="1" t="s">
        <v>1783</v>
      </c>
      <c r="K3651" s="1">
        <v>12519</v>
      </c>
      <c r="L3651" s="1">
        <v>107</v>
      </c>
      <c r="M3651" s="1" t="s">
        <v>37</v>
      </c>
      <c r="N3651" s="1" t="s">
        <v>38</v>
      </c>
      <c r="O3651" s="1">
        <v>1981</v>
      </c>
      <c r="P3651" s="1">
        <v>6.4</v>
      </c>
    </row>
    <row r="3652" spans="1:16" ht="12.75" x14ac:dyDescent="0.2">
      <c r="A3652" s="1" t="s">
        <v>17699</v>
      </c>
      <c r="B3652" s="1" t="s">
        <v>17696</v>
      </c>
      <c r="C3652" s="1">
        <v>14343976</v>
      </c>
      <c r="D3652" s="1">
        <v>5000000</v>
      </c>
      <c r="E3652" s="1">
        <f t="shared" si="115"/>
        <v>9343976</v>
      </c>
      <c r="F3652" s="1">
        <v>129</v>
      </c>
      <c r="G3652" s="1">
        <v>100</v>
      </c>
      <c r="H3652" s="1" t="s">
        <v>17698</v>
      </c>
      <c r="I3652" s="1" t="str">
        <f>LEFT(H3652,9)</f>
        <v>Adventure</v>
      </c>
      <c r="J3652" s="1" t="s">
        <v>13483</v>
      </c>
      <c r="K3652" s="1">
        <v>22961</v>
      </c>
      <c r="L3652" s="1">
        <v>291</v>
      </c>
      <c r="M3652" s="1" t="s">
        <v>37</v>
      </c>
      <c r="N3652" s="1" t="s">
        <v>38</v>
      </c>
      <c r="O3652" s="1">
        <v>1989</v>
      </c>
      <c r="P3652" s="1">
        <v>4.5</v>
      </c>
    </row>
    <row r="3653" spans="1:16" ht="12.75" x14ac:dyDescent="0.2">
      <c r="A3653" s="1" t="s">
        <v>17703</v>
      </c>
      <c r="B3653" s="1" t="s">
        <v>5828</v>
      </c>
      <c r="C3653" s="1">
        <v>241437427</v>
      </c>
      <c r="D3653" s="1">
        <v>5000000</v>
      </c>
      <c r="E3653" s="1">
        <f t="shared" si="115"/>
        <v>236437427</v>
      </c>
      <c r="F3653" s="1">
        <v>168</v>
      </c>
      <c r="G3653" s="1">
        <v>95</v>
      </c>
      <c r="H3653" s="1" t="s">
        <v>2716</v>
      </c>
      <c r="I3653" s="1" t="str">
        <f t="shared" si="116"/>
        <v>Comedy</v>
      </c>
      <c r="J3653" s="1" t="s">
        <v>11277</v>
      </c>
      <c r="K3653" s="1">
        <v>102071</v>
      </c>
      <c r="L3653" s="1">
        <v>756</v>
      </c>
      <c r="M3653" s="1" t="s">
        <v>37</v>
      </c>
      <c r="N3653" s="1" t="s">
        <v>38</v>
      </c>
      <c r="O3653" s="1">
        <v>2002</v>
      </c>
      <c r="P3653" s="1">
        <v>6.6</v>
      </c>
    </row>
    <row r="3654" spans="1:16" ht="12.75" x14ac:dyDescent="0.2">
      <c r="A3654" s="1" t="s">
        <v>17706</v>
      </c>
      <c r="B3654" s="1" t="s">
        <v>14342</v>
      </c>
      <c r="C3654" s="1">
        <v>14123773</v>
      </c>
      <c r="D3654" s="1">
        <v>5000000</v>
      </c>
      <c r="E3654" s="1">
        <f t="shared" si="115"/>
        <v>9123773</v>
      </c>
      <c r="F3654" s="1">
        <v>444</v>
      </c>
      <c r="G3654" s="1">
        <v>94</v>
      </c>
      <c r="H3654" s="1" t="s">
        <v>1934</v>
      </c>
      <c r="I3654" s="1" t="str">
        <f>LEFT(H3654,5)</f>
        <v>Crime</v>
      </c>
      <c r="J3654" s="1" t="s">
        <v>79</v>
      </c>
      <c r="K3654" s="1">
        <v>108683</v>
      </c>
      <c r="L3654" s="1">
        <v>561</v>
      </c>
      <c r="M3654" s="1" t="s">
        <v>37</v>
      </c>
      <c r="N3654" s="1" t="s">
        <v>38</v>
      </c>
      <c r="O3654" s="1">
        <v>2012</v>
      </c>
      <c r="P3654" s="1">
        <v>5.3</v>
      </c>
    </row>
    <row r="3655" spans="1:16" ht="12.75" x14ac:dyDescent="0.2">
      <c r="A3655" s="1" t="s">
        <v>17712</v>
      </c>
      <c r="B3655" s="1" t="s">
        <v>17710</v>
      </c>
      <c r="C3655" s="1">
        <v>15126948</v>
      </c>
      <c r="D3655" s="1">
        <v>5000000</v>
      </c>
      <c r="E3655" s="1">
        <f t="shared" si="115"/>
        <v>10126948</v>
      </c>
      <c r="F3655" s="1">
        <v>123</v>
      </c>
      <c r="G3655" s="1">
        <v>93</v>
      </c>
      <c r="H3655" s="1" t="s">
        <v>5543</v>
      </c>
      <c r="I3655" s="1" t="str">
        <f t="shared" si="116"/>
        <v>Horror</v>
      </c>
      <c r="J3655" s="1" t="s">
        <v>10178</v>
      </c>
      <c r="K3655" s="1">
        <v>20815</v>
      </c>
      <c r="L3655" s="1">
        <v>335</v>
      </c>
      <c r="M3655" s="1" t="s">
        <v>37</v>
      </c>
      <c r="N3655" s="1" t="s">
        <v>38</v>
      </c>
      <c r="O3655" s="1">
        <v>1995</v>
      </c>
      <c r="P3655" s="1">
        <v>4.9000000000000004</v>
      </c>
    </row>
    <row r="3656" spans="1:16" ht="12.75" x14ac:dyDescent="0.2">
      <c r="A3656" s="1" t="s">
        <v>17716</v>
      </c>
      <c r="B3656" s="1" t="s">
        <v>1216</v>
      </c>
      <c r="C3656" s="1">
        <v>13622333</v>
      </c>
      <c r="D3656" s="1">
        <v>2000000</v>
      </c>
      <c r="E3656" s="1">
        <f t="shared" si="115"/>
        <v>11622333</v>
      </c>
      <c r="F3656" s="1">
        <v>173</v>
      </c>
      <c r="G3656" s="1">
        <v>106</v>
      </c>
      <c r="H3656" s="1" t="s">
        <v>11383</v>
      </c>
      <c r="I3656" s="1" t="str">
        <f>LEFT(H3656,9)</f>
        <v>Adventure</v>
      </c>
      <c r="J3656" s="1" t="s">
        <v>12422</v>
      </c>
      <c r="K3656" s="1">
        <v>91377</v>
      </c>
      <c r="L3656" s="1">
        <v>385</v>
      </c>
      <c r="M3656" s="1" t="s">
        <v>2777</v>
      </c>
      <c r="N3656" s="1" t="s">
        <v>2912</v>
      </c>
      <c r="O3656" s="1">
        <v>2001</v>
      </c>
      <c r="P3656" s="1">
        <v>7.7</v>
      </c>
    </row>
    <row r="3657" spans="1:16" ht="12.75" x14ac:dyDescent="0.2">
      <c r="A3657" s="1" t="s">
        <v>17721</v>
      </c>
      <c r="B3657" s="1" t="s">
        <v>2452</v>
      </c>
      <c r="C3657" s="1">
        <v>13464388</v>
      </c>
      <c r="D3657" s="1">
        <v>4000000</v>
      </c>
      <c r="E3657" s="1">
        <f t="shared" si="115"/>
        <v>9464388</v>
      </c>
      <c r="F3657" s="1">
        <v>246</v>
      </c>
      <c r="G3657" s="1">
        <v>99</v>
      </c>
      <c r="H3657" s="1" t="s">
        <v>7578</v>
      </c>
      <c r="I3657" s="1" t="str">
        <f t="shared" si="116"/>
        <v>Comedy</v>
      </c>
      <c r="J3657" s="1" t="s">
        <v>17720</v>
      </c>
      <c r="K3657" s="1">
        <v>395921</v>
      </c>
      <c r="L3657" s="1">
        <v>859</v>
      </c>
      <c r="M3657" s="1" t="s">
        <v>37</v>
      </c>
      <c r="N3657" s="1" t="s">
        <v>56</v>
      </c>
      <c r="O3657" s="1">
        <v>2004</v>
      </c>
      <c r="P3657" s="1">
        <v>8</v>
      </c>
    </row>
    <row r="3658" spans="1:16" ht="12.75" x14ac:dyDescent="0.2">
      <c r="A3658" s="1" t="s">
        <v>17726</v>
      </c>
      <c r="B3658" s="1" t="s">
        <v>17724</v>
      </c>
      <c r="C3658" s="1">
        <v>13350177</v>
      </c>
      <c r="D3658" s="1">
        <v>5000000</v>
      </c>
      <c r="E3658" s="1">
        <f t="shared" si="115"/>
        <v>8350177</v>
      </c>
      <c r="F3658" s="1">
        <v>74</v>
      </c>
      <c r="G3658" s="1">
        <v>82</v>
      </c>
      <c r="H3658" s="1" t="s">
        <v>4383</v>
      </c>
      <c r="I3658" s="1" t="str">
        <f>LEFT(H3658,5)</f>
        <v>Drama</v>
      </c>
      <c r="J3658" s="1" t="s">
        <v>12127</v>
      </c>
      <c r="K3658" s="1">
        <v>7904</v>
      </c>
      <c r="L3658" s="1">
        <v>113</v>
      </c>
      <c r="M3658" s="1" t="s">
        <v>37</v>
      </c>
      <c r="N3658" s="1" t="s">
        <v>38</v>
      </c>
      <c r="O3658" s="1">
        <v>2008</v>
      </c>
      <c r="P3658" s="1">
        <v>3.8</v>
      </c>
    </row>
    <row r="3659" spans="1:16" ht="12.75" x14ac:dyDescent="0.2">
      <c r="A3659" s="1" t="s">
        <v>17729</v>
      </c>
      <c r="B3659" s="1" t="s">
        <v>15904</v>
      </c>
      <c r="C3659" s="1">
        <v>13269963</v>
      </c>
      <c r="D3659" s="1">
        <v>5000000</v>
      </c>
      <c r="E3659" s="1">
        <f t="shared" si="115"/>
        <v>8269963</v>
      </c>
      <c r="F3659" s="1">
        <v>68</v>
      </c>
      <c r="G3659" s="1">
        <v>135</v>
      </c>
      <c r="H3659" s="1" t="s">
        <v>8059</v>
      </c>
      <c r="I3659" s="1" t="str">
        <f>LEFT(H3659,5)</f>
        <v>Drama</v>
      </c>
      <c r="J3659" s="1" t="s">
        <v>659</v>
      </c>
      <c r="K3659" s="1">
        <v>23202</v>
      </c>
      <c r="L3659" s="1">
        <v>173</v>
      </c>
      <c r="M3659" s="1" t="s">
        <v>37</v>
      </c>
      <c r="N3659" s="1" t="s">
        <v>38</v>
      </c>
      <c r="O3659" s="1">
        <v>1996</v>
      </c>
      <c r="P3659" s="1">
        <v>7.6</v>
      </c>
    </row>
    <row r="3660" spans="1:16" ht="12.75" x14ac:dyDescent="0.2">
      <c r="A3660" s="1" t="s">
        <v>17734</v>
      </c>
      <c r="B3660" s="1" t="s">
        <v>9638</v>
      </c>
      <c r="C3660" s="1">
        <v>17768000</v>
      </c>
      <c r="D3660" s="1">
        <v>5000000</v>
      </c>
      <c r="E3660" s="1">
        <f t="shared" si="115"/>
        <v>12768000</v>
      </c>
      <c r="F3660" s="1">
        <v>144</v>
      </c>
      <c r="G3660" s="1">
        <v>88</v>
      </c>
      <c r="H3660" s="1" t="s">
        <v>5543</v>
      </c>
      <c r="I3660" s="1" t="str">
        <f t="shared" si="116"/>
        <v>Horror</v>
      </c>
      <c r="J3660" s="1" t="s">
        <v>10178</v>
      </c>
      <c r="K3660" s="1">
        <v>29629</v>
      </c>
      <c r="L3660" s="1">
        <v>374</v>
      </c>
      <c r="M3660" s="1" t="s">
        <v>37</v>
      </c>
      <c r="N3660" s="1" t="s">
        <v>38</v>
      </c>
      <c r="O3660" s="1">
        <v>1988</v>
      </c>
      <c r="P3660" s="1">
        <v>5.9</v>
      </c>
    </row>
    <row r="3661" spans="1:16" ht="12.75" x14ac:dyDescent="0.2">
      <c r="A3661" s="1" t="s">
        <v>17740</v>
      </c>
      <c r="B3661" s="1" t="s">
        <v>17738</v>
      </c>
      <c r="C3661" s="1">
        <v>12947763</v>
      </c>
      <c r="D3661" s="1">
        <v>5000000</v>
      </c>
      <c r="E3661" s="1">
        <f t="shared" si="115"/>
        <v>7947763</v>
      </c>
      <c r="F3661" s="1">
        <v>96</v>
      </c>
      <c r="G3661" s="1">
        <v>89</v>
      </c>
      <c r="H3661" s="1" t="s">
        <v>5102</v>
      </c>
      <c r="I3661" s="1" t="str">
        <f t="shared" si="116"/>
        <v>Horror</v>
      </c>
      <c r="J3661" s="1" t="s">
        <v>6255</v>
      </c>
      <c r="K3661" s="1">
        <v>10624</v>
      </c>
      <c r="L3661" s="1">
        <v>125</v>
      </c>
      <c r="M3661" s="1" t="s">
        <v>37</v>
      </c>
      <c r="N3661" s="1" t="s">
        <v>38</v>
      </c>
      <c r="O3661" s="1">
        <v>1986</v>
      </c>
      <c r="P3661" s="1">
        <v>6.2</v>
      </c>
    </row>
    <row r="3662" spans="1:16" ht="12.75" x14ac:dyDescent="0.2">
      <c r="A3662" s="1" t="s">
        <v>17744</v>
      </c>
      <c r="B3662" s="1" t="s">
        <v>3121</v>
      </c>
      <c r="C3662" s="1">
        <v>14100000</v>
      </c>
      <c r="D3662" s="1">
        <v>5000000</v>
      </c>
      <c r="E3662" s="1">
        <f t="shared" si="115"/>
        <v>9100000</v>
      </c>
      <c r="F3662" s="1">
        <v>42</v>
      </c>
      <c r="G3662" s="1">
        <v>110</v>
      </c>
      <c r="H3662" s="1" t="s">
        <v>2526</v>
      </c>
      <c r="I3662" s="1" t="str">
        <f t="shared" si="116"/>
        <v>Comedy</v>
      </c>
      <c r="J3662" s="1" t="s">
        <v>11090</v>
      </c>
      <c r="K3662" s="1">
        <v>14995</v>
      </c>
      <c r="L3662" s="1">
        <v>87</v>
      </c>
      <c r="M3662" s="1" t="s">
        <v>37</v>
      </c>
      <c r="N3662" s="1" t="s">
        <v>38</v>
      </c>
      <c r="O3662" s="1">
        <v>1982</v>
      </c>
      <c r="P3662" s="1">
        <v>7.2</v>
      </c>
    </row>
    <row r="3663" spans="1:16" ht="12.75" x14ac:dyDescent="0.2">
      <c r="A3663" s="1" t="s">
        <v>17749</v>
      </c>
      <c r="B3663" s="1" t="s">
        <v>17747</v>
      </c>
      <c r="C3663" s="1">
        <v>12200000</v>
      </c>
      <c r="D3663" s="1">
        <v>5000000</v>
      </c>
      <c r="E3663" s="1">
        <f t="shared" si="115"/>
        <v>7200000</v>
      </c>
      <c r="F3663" s="1">
        <v>29</v>
      </c>
      <c r="G3663" s="1">
        <v>107</v>
      </c>
      <c r="H3663" s="1" t="s">
        <v>10279</v>
      </c>
      <c r="I3663" s="1" t="str">
        <f t="shared" si="116"/>
        <v>Action</v>
      </c>
      <c r="J3663" s="1" t="s">
        <v>4645</v>
      </c>
      <c r="K3663" s="1">
        <v>7973</v>
      </c>
      <c r="L3663" s="1">
        <v>65</v>
      </c>
      <c r="M3663" s="1" t="s">
        <v>37</v>
      </c>
      <c r="N3663" s="1" t="s">
        <v>38</v>
      </c>
      <c r="O3663" s="1">
        <v>1983</v>
      </c>
      <c r="P3663" s="1">
        <v>6.3</v>
      </c>
    </row>
    <row r="3664" spans="1:16" ht="12.75" x14ac:dyDescent="0.2">
      <c r="A3664" s="1" t="s">
        <v>17755</v>
      </c>
      <c r="B3664" s="1" t="s">
        <v>17753</v>
      </c>
      <c r="C3664" s="1">
        <v>17683670</v>
      </c>
      <c r="D3664" s="1">
        <v>5000000</v>
      </c>
      <c r="E3664" s="1">
        <f t="shared" si="115"/>
        <v>12683670</v>
      </c>
      <c r="F3664" s="1">
        <v>228</v>
      </c>
      <c r="G3664" s="1">
        <v>86</v>
      </c>
      <c r="H3664" s="1" t="s">
        <v>4276</v>
      </c>
      <c r="I3664" s="1" t="str">
        <f t="shared" si="116"/>
        <v>Horror</v>
      </c>
      <c r="J3664" s="1" t="s">
        <v>3745</v>
      </c>
      <c r="K3664" s="1">
        <v>47227</v>
      </c>
      <c r="L3664" s="1">
        <v>323</v>
      </c>
      <c r="M3664" s="1" t="s">
        <v>37</v>
      </c>
      <c r="N3664" s="1" t="s">
        <v>38</v>
      </c>
      <c r="O3664" s="1">
        <v>2011</v>
      </c>
      <c r="P3664" s="1">
        <v>5.2</v>
      </c>
    </row>
    <row r="3665" spans="1:16" ht="12.75" x14ac:dyDescent="0.2">
      <c r="A3665" s="1" t="s">
        <v>17760</v>
      </c>
      <c r="B3665" s="1" t="s">
        <v>17759</v>
      </c>
      <c r="C3665" s="1">
        <v>12055108</v>
      </c>
      <c r="D3665" s="1">
        <v>8000000</v>
      </c>
      <c r="E3665" s="1">
        <f t="shared" si="115"/>
        <v>4055108</v>
      </c>
      <c r="F3665" s="1">
        <v>195</v>
      </c>
      <c r="G3665" s="1">
        <v>91</v>
      </c>
      <c r="H3665" s="1" t="s">
        <v>2526</v>
      </c>
      <c r="I3665" s="1" t="str">
        <f t="shared" si="116"/>
        <v>Comedy</v>
      </c>
      <c r="J3665" s="1" t="s">
        <v>378</v>
      </c>
      <c r="K3665" s="1">
        <v>61151</v>
      </c>
      <c r="L3665" s="1">
        <v>134</v>
      </c>
      <c r="M3665" s="1" t="s">
        <v>37</v>
      </c>
      <c r="N3665" s="1" t="s">
        <v>38</v>
      </c>
      <c r="O3665" s="1">
        <v>2008</v>
      </c>
      <c r="P3665" s="1">
        <v>6.9</v>
      </c>
    </row>
    <row r="3666" spans="1:16" ht="12.75" x14ac:dyDescent="0.2">
      <c r="A3666" s="1" t="s">
        <v>17765</v>
      </c>
      <c r="B3666" s="1" t="s">
        <v>14107</v>
      </c>
      <c r="C3666" s="1">
        <v>27285953</v>
      </c>
      <c r="D3666" s="1">
        <v>5000000</v>
      </c>
      <c r="E3666" s="1">
        <f t="shared" si="115"/>
        <v>22285953</v>
      </c>
      <c r="F3666" s="1">
        <v>203</v>
      </c>
      <c r="G3666" s="1">
        <v>103</v>
      </c>
      <c r="H3666" s="1" t="s">
        <v>59</v>
      </c>
      <c r="I3666" s="1" t="str">
        <f t="shared" si="116"/>
        <v>Action</v>
      </c>
      <c r="J3666" s="1" t="s">
        <v>17764</v>
      </c>
      <c r="K3666" s="1">
        <v>48675</v>
      </c>
      <c r="L3666" s="1">
        <v>214</v>
      </c>
      <c r="M3666" s="1" t="s">
        <v>37</v>
      </c>
      <c r="N3666" s="1" t="s">
        <v>38</v>
      </c>
      <c r="O3666" s="1">
        <v>2015</v>
      </c>
      <c r="P3666" s="1">
        <v>6.8</v>
      </c>
    </row>
    <row r="3667" spans="1:16" ht="12.75" x14ac:dyDescent="0.2">
      <c r="A3667" s="1" t="s">
        <v>17771</v>
      </c>
      <c r="B3667" s="1" t="s">
        <v>17769</v>
      </c>
      <c r="D3667" s="1">
        <v>8000000</v>
      </c>
      <c r="E3667" s="1">
        <f t="shared" si="115"/>
        <v>-8000000</v>
      </c>
      <c r="F3667" s="1">
        <v>44</v>
      </c>
      <c r="G3667" s="1">
        <v>90</v>
      </c>
      <c r="H3667" s="1" t="s">
        <v>42</v>
      </c>
      <c r="I3667" s="1" t="str">
        <f t="shared" si="116"/>
        <v>Action</v>
      </c>
      <c r="J3667" s="1" t="s">
        <v>17770</v>
      </c>
      <c r="K3667" s="1">
        <v>15345</v>
      </c>
      <c r="L3667" s="1">
        <v>87</v>
      </c>
      <c r="M3667" s="1" t="s">
        <v>37</v>
      </c>
      <c r="N3667" s="1" t="s">
        <v>38</v>
      </c>
      <c r="O3667" s="1">
        <v>1982</v>
      </c>
      <c r="P3667" s="1">
        <v>6.2</v>
      </c>
    </row>
    <row r="3668" spans="1:16" ht="12.75" x14ac:dyDescent="0.2">
      <c r="A3668" s="1" t="s">
        <v>17776</v>
      </c>
      <c r="B3668" s="1" t="s">
        <v>17039</v>
      </c>
      <c r="D3668" s="1">
        <v>5000000</v>
      </c>
      <c r="E3668" s="1">
        <f t="shared" si="115"/>
        <v>-5000000</v>
      </c>
      <c r="F3668" s="1">
        <v>14</v>
      </c>
      <c r="G3668" s="1">
        <v>141</v>
      </c>
      <c r="H3668" s="1" t="s">
        <v>1940</v>
      </c>
      <c r="I3668" s="1" t="str">
        <f>LEFT(H3668,5)</f>
        <v>Drama</v>
      </c>
      <c r="J3668" s="1" t="s">
        <v>17775</v>
      </c>
      <c r="K3668" s="1">
        <v>2017</v>
      </c>
      <c r="L3668" s="1">
        <v>33</v>
      </c>
      <c r="M3668" s="1" t="s">
        <v>37</v>
      </c>
      <c r="N3668" s="1" t="s">
        <v>38</v>
      </c>
      <c r="O3668" s="1">
        <v>1959</v>
      </c>
      <c r="P3668" s="1">
        <v>6.2</v>
      </c>
    </row>
    <row r="3669" spans="1:16" ht="12.75" x14ac:dyDescent="0.2">
      <c r="A3669" s="1" t="s">
        <v>17781</v>
      </c>
      <c r="B3669" s="1" t="s">
        <v>17780</v>
      </c>
      <c r="C3669" s="1">
        <v>11675178</v>
      </c>
      <c r="D3669" s="1">
        <v>5000000</v>
      </c>
      <c r="E3669" s="1">
        <f t="shared" si="115"/>
        <v>6675178</v>
      </c>
      <c r="F3669" s="1">
        <v>59</v>
      </c>
      <c r="G3669" s="1">
        <v>92</v>
      </c>
      <c r="H3669" s="1" t="s">
        <v>1670</v>
      </c>
      <c r="I3669" s="1" t="str">
        <f t="shared" si="116"/>
        <v>Comedy</v>
      </c>
      <c r="J3669" s="1" t="s">
        <v>414</v>
      </c>
      <c r="K3669" s="1">
        <v>9509</v>
      </c>
      <c r="L3669" s="1">
        <v>53</v>
      </c>
      <c r="M3669" s="1" t="s">
        <v>37</v>
      </c>
      <c r="N3669" s="1" t="s">
        <v>38</v>
      </c>
      <c r="O3669" s="1">
        <v>2016</v>
      </c>
      <c r="P3669" s="1">
        <v>3.5</v>
      </c>
    </row>
    <row r="3670" spans="1:16" ht="12.75" x14ac:dyDescent="0.2">
      <c r="A3670" s="1" t="s">
        <v>17784</v>
      </c>
      <c r="B3670" s="1" t="s">
        <v>5082</v>
      </c>
      <c r="C3670" s="1">
        <v>10572742</v>
      </c>
      <c r="D3670" s="1">
        <v>8000000</v>
      </c>
      <c r="E3670" s="1">
        <f t="shared" si="115"/>
        <v>2572742</v>
      </c>
      <c r="F3670" s="1">
        <v>45</v>
      </c>
      <c r="G3670" s="1">
        <v>99</v>
      </c>
      <c r="H3670" s="1" t="s">
        <v>213</v>
      </c>
      <c r="I3670" s="1" t="str">
        <f>LEFT(H3670,5)</f>
        <v>Drama</v>
      </c>
      <c r="J3670" s="1" t="s">
        <v>8570</v>
      </c>
      <c r="K3670" s="1">
        <v>2326</v>
      </c>
      <c r="L3670" s="1">
        <v>21</v>
      </c>
      <c r="M3670" s="1" t="s">
        <v>37</v>
      </c>
      <c r="N3670" s="1" t="s">
        <v>38</v>
      </c>
      <c r="O3670" s="1">
        <v>2009</v>
      </c>
      <c r="P3670" s="1">
        <v>6.1</v>
      </c>
    </row>
    <row r="3671" spans="1:16" ht="12.75" x14ac:dyDescent="0.2">
      <c r="A3671" s="1" t="s">
        <v>17790</v>
      </c>
      <c r="B3671" s="1" t="s">
        <v>17787</v>
      </c>
      <c r="D3671" s="1">
        <v>800000</v>
      </c>
      <c r="E3671" s="1">
        <f t="shared" si="115"/>
        <v>-800000</v>
      </c>
      <c r="F3671" s="1">
        <v>42</v>
      </c>
      <c r="G3671" s="1">
        <v>79</v>
      </c>
      <c r="H3671" s="1" t="s">
        <v>5604</v>
      </c>
      <c r="I3671" s="1" t="str">
        <f>LEFT(H3671,5)</f>
        <v>Drama</v>
      </c>
      <c r="J3671" s="1" t="s">
        <v>17789</v>
      </c>
      <c r="K3671" s="1">
        <v>3519</v>
      </c>
      <c r="L3671" s="1">
        <v>46</v>
      </c>
      <c r="M3671" s="1" t="s">
        <v>37</v>
      </c>
      <c r="N3671" s="1" t="s">
        <v>38</v>
      </c>
      <c r="O3671" s="1">
        <v>1932</v>
      </c>
      <c r="P3671" s="1">
        <v>6.6</v>
      </c>
    </row>
    <row r="3672" spans="1:16" ht="12.75" x14ac:dyDescent="0.2">
      <c r="A3672" s="1" t="s">
        <v>17794</v>
      </c>
      <c r="B3672" s="1" t="s">
        <v>9592</v>
      </c>
      <c r="C3672" s="1">
        <v>9658370</v>
      </c>
      <c r="D3672" s="1">
        <v>5000000</v>
      </c>
      <c r="E3672" s="1">
        <f t="shared" si="115"/>
        <v>4658370</v>
      </c>
      <c r="F3672" s="1">
        <v>12</v>
      </c>
      <c r="G3672" s="1">
        <v>96</v>
      </c>
      <c r="H3672" s="1" t="s">
        <v>1680</v>
      </c>
      <c r="I3672" s="1" t="str">
        <f t="shared" si="116"/>
        <v>Comedy</v>
      </c>
      <c r="J3672" s="1" t="s">
        <v>9031</v>
      </c>
      <c r="K3672" s="1">
        <v>1180</v>
      </c>
      <c r="L3672" s="1">
        <v>9</v>
      </c>
      <c r="M3672" s="1" t="s">
        <v>37</v>
      </c>
      <c r="N3672" s="1" t="s">
        <v>38</v>
      </c>
      <c r="O3672" s="1">
        <v>2016</v>
      </c>
      <c r="P3672" s="1">
        <v>4.5</v>
      </c>
    </row>
    <row r="3673" spans="1:16" ht="12.75" x14ac:dyDescent="0.2">
      <c r="A3673" s="1" t="s">
        <v>17800</v>
      </c>
      <c r="B3673" s="1" t="s">
        <v>17797</v>
      </c>
      <c r="C3673" s="1">
        <v>9628751</v>
      </c>
      <c r="D3673" s="1">
        <v>5000000</v>
      </c>
      <c r="E3673" s="1">
        <f t="shared" si="115"/>
        <v>4628751</v>
      </c>
      <c r="F3673" s="1">
        <v>29</v>
      </c>
      <c r="G3673" s="1">
        <v>82</v>
      </c>
      <c r="H3673" s="1" t="s">
        <v>3154</v>
      </c>
      <c r="I3673" s="1" t="str">
        <f t="shared" si="116"/>
        <v>Action</v>
      </c>
      <c r="J3673" s="1" t="s">
        <v>17799</v>
      </c>
      <c r="K3673" s="1">
        <v>5164</v>
      </c>
      <c r="L3673" s="1">
        <v>65</v>
      </c>
      <c r="M3673" s="1" t="s">
        <v>37</v>
      </c>
      <c r="N3673" s="1" t="s">
        <v>38</v>
      </c>
      <c r="O3673" s="1">
        <v>2000</v>
      </c>
      <c r="P3673" s="1">
        <v>5.9</v>
      </c>
    </row>
    <row r="3674" spans="1:16" ht="12.75" x14ac:dyDescent="0.2">
      <c r="A3674" s="1" t="s">
        <v>17805</v>
      </c>
      <c r="B3674" s="1" t="s">
        <v>17804</v>
      </c>
      <c r="C3674" s="1">
        <v>8786715</v>
      </c>
      <c r="D3674" s="1">
        <v>5000000</v>
      </c>
      <c r="E3674" s="1">
        <f t="shared" si="115"/>
        <v>3786715</v>
      </c>
      <c r="F3674" s="1">
        <v>121</v>
      </c>
      <c r="G3674" s="1">
        <v>92</v>
      </c>
      <c r="H3674" s="1" t="s">
        <v>2526</v>
      </c>
      <c r="I3674" s="1" t="str">
        <f t="shared" si="116"/>
        <v>Comedy</v>
      </c>
      <c r="J3674" s="1" t="s">
        <v>6536</v>
      </c>
      <c r="K3674" s="1">
        <v>40274</v>
      </c>
      <c r="L3674" s="1">
        <v>324</v>
      </c>
      <c r="M3674" s="1" t="s">
        <v>37</v>
      </c>
      <c r="N3674" s="1" t="s">
        <v>38</v>
      </c>
      <c r="O3674" s="1">
        <v>2004</v>
      </c>
      <c r="P3674" s="1">
        <v>6.9</v>
      </c>
    </row>
    <row r="3675" spans="1:16" ht="12.75" x14ac:dyDescent="0.2">
      <c r="A3675" s="1" t="s">
        <v>17810</v>
      </c>
      <c r="B3675" s="1" t="s">
        <v>17808</v>
      </c>
      <c r="C3675" s="1">
        <v>3432342</v>
      </c>
      <c r="D3675" s="1">
        <v>6000000</v>
      </c>
      <c r="E3675" s="1">
        <f t="shared" si="115"/>
        <v>-2567658</v>
      </c>
      <c r="F3675" s="1">
        <v>135</v>
      </c>
      <c r="G3675" s="1">
        <v>112</v>
      </c>
      <c r="H3675" s="1" t="s">
        <v>11288</v>
      </c>
      <c r="I3675" s="1" t="str">
        <f t="shared" si="116"/>
        <v>Comedy</v>
      </c>
      <c r="J3675" s="1" t="s">
        <v>12616</v>
      </c>
      <c r="K3675" s="1">
        <v>24921</v>
      </c>
      <c r="L3675" s="1">
        <v>166</v>
      </c>
      <c r="M3675" s="1" t="s">
        <v>1463</v>
      </c>
      <c r="N3675" s="1" t="s">
        <v>267</v>
      </c>
      <c r="O3675" s="1">
        <v>2003</v>
      </c>
      <c r="P3675" s="1">
        <v>7.7</v>
      </c>
    </row>
    <row r="3676" spans="1:16" ht="12.75" x14ac:dyDescent="0.2">
      <c r="A3676" s="1" t="s">
        <v>17814</v>
      </c>
      <c r="B3676" s="1" t="s">
        <v>4862</v>
      </c>
      <c r="D3676" s="1">
        <v>5000000</v>
      </c>
      <c r="E3676" s="1">
        <f t="shared" si="115"/>
        <v>-5000000</v>
      </c>
      <c r="F3676" s="1">
        <v>27</v>
      </c>
      <c r="G3676" s="1">
        <v>106</v>
      </c>
      <c r="H3676" s="1" t="s">
        <v>2307</v>
      </c>
      <c r="I3676" s="1" t="str">
        <f>LEFT(H3676,9)</f>
        <v>Adventure</v>
      </c>
      <c r="J3676" s="1" t="s">
        <v>14009</v>
      </c>
      <c r="K3676" s="1">
        <v>8930</v>
      </c>
      <c r="L3676" s="1">
        <v>90</v>
      </c>
      <c r="M3676" s="1" t="s">
        <v>37</v>
      </c>
      <c r="N3676" s="1" t="s">
        <v>38</v>
      </c>
      <c r="O3676" s="1">
        <v>1976</v>
      </c>
      <c r="P3676" s="1">
        <v>6.6</v>
      </c>
    </row>
    <row r="3677" spans="1:16" ht="12.75" x14ac:dyDescent="0.2">
      <c r="A3677" s="1" t="s">
        <v>17819</v>
      </c>
      <c r="B3677" s="1" t="s">
        <v>17818</v>
      </c>
      <c r="C3677" s="1">
        <v>6755271</v>
      </c>
      <c r="D3677" s="1">
        <v>5000000</v>
      </c>
      <c r="E3677" s="1">
        <f t="shared" si="115"/>
        <v>1755271</v>
      </c>
      <c r="F3677" s="1">
        <v>56</v>
      </c>
      <c r="G3677" s="1">
        <v>90</v>
      </c>
      <c r="H3677" s="1" t="s">
        <v>5543</v>
      </c>
      <c r="I3677" s="1" t="str">
        <f t="shared" si="116"/>
        <v>Horror</v>
      </c>
      <c r="J3677" s="1" t="s">
        <v>10213</v>
      </c>
      <c r="K3677" s="1">
        <v>7319</v>
      </c>
      <c r="L3677" s="1">
        <v>131</v>
      </c>
      <c r="M3677" s="1" t="s">
        <v>37</v>
      </c>
      <c r="N3677" s="1" t="s">
        <v>38</v>
      </c>
      <c r="O3677" s="1">
        <v>2001</v>
      </c>
      <c r="P3677" s="1">
        <v>5.3</v>
      </c>
    </row>
    <row r="3678" spans="1:16" ht="12.75" x14ac:dyDescent="0.2">
      <c r="A3678" s="1" t="s">
        <v>17822</v>
      </c>
      <c r="B3678" s="1" t="s">
        <v>16448</v>
      </c>
      <c r="D3678" s="1">
        <v>5000000</v>
      </c>
      <c r="E3678" s="1">
        <f t="shared" si="115"/>
        <v>-5000000</v>
      </c>
      <c r="F3678" s="1">
        <v>22</v>
      </c>
      <c r="G3678" s="1">
        <v>126</v>
      </c>
      <c r="H3678" s="1" t="s">
        <v>1466</v>
      </c>
      <c r="I3678" s="1" t="str">
        <f t="shared" si="116"/>
        <v>Action</v>
      </c>
      <c r="J3678" s="1" t="s">
        <v>390</v>
      </c>
      <c r="K3678" s="1">
        <v>13587</v>
      </c>
      <c r="L3678" s="1">
        <v>80</v>
      </c>
      <c r="M3678" s="1" t="s">
        <v>37</v>
      </c>
      <c r="N3678" s="1" t="s">
        <v>56</v>
      </c>
      <c r="O3678" s="1">
        <v>1978</v>
      </c>
      <c r="P3678" s="1">
        <v>6.3</v>
      </c>
    </row>
    <row r="3679" spans="1:16" ht="12.75" x14ac:dyDescent="0.2">
      <c r="A3679" s="1" t="s">
        <v>17826</v>
      </c>
      <c r="B3679" s="1" t="s">
        <v>17825</v>
      </c>
      <c r="C3679" s="1">
        <v>6157157</v>
      </c>
      <c r="D3679" s="1">
        <v>5000000</v>
      </c>
      <c r="E3679" s="1">
        <f t="shared" si="115"/>
        <v>1157157</v>
      </c>
      <c r="F3679" s="1">
        <v>59</v>
      </c>
      <c r="G3679" s="1">
        <v>150</v>
      </c>
      <c r="H3679" s="1" t="s">
        <v>2526</v>
      </c>
      <c r="I3679" s="1" t="str">
        <f t="shared" si="116"/>
        <v>Comedy</v>
      </c>
      <c r="J3679" s="1" t="s">
        <v>2739</v>
      </c>
      <c r="K3679" s="1">
        <v>21416</v>
      </c>
      <c r="L3679" s="1">
        <v>198</v>
      </c>
      <c r="M3679" s="1" t="s">
        <v>37</v>
      </c>
      <c r="N3679" s="1" t="s">
        <v>38</v>
      </c>
      <c r="O3679" s="1">
        <v>1989</v>
      </c>
      <c r="P3679" s="1">
        <v>7</v>
      </c>
    </row>
    <row r="3680" spans="1:16" ht="12.75" x14ac:dyDescent="0.2">
      <c r="A3680" s="1" t="s">
        <v>17831</v>
      </c>
      <c r="B3680" s="1" t="s">
        <v>17830</v>
      </c>
      <c r="C3680" s="1">
        <v>6088249</v>
      </c>
      <c r="E3680" s="1">
        <f t="shared" si="115"/>
        <v>6088249</v>
      </c>
      <c r="F3680" s="1">
        <v>61</v>
      </c>
      <c r="G3680" s="1">
        <v>90</v>
      </c>
      <c r="H3680" s="1" t="s">
        <v>1670</v>
      </c>
      <c r="I3680" s="1" t="str">
        <f t="shared" si="116"/>
        <v>Comedy</v>
      </c>
      <c r="J3680" s="1" t="s">
        <v>2474</v>
      </c>
      <c r="K3680" s="1">
        <v>67853</v>
      </c>
      <c r="L3680" s="1">
        <v>202</v>
      </c>
      <c r="M3680" s="1" t="s">
        <v>37</v>
      </c>
      <c r="N3680" s="1" t="s">
        <v>38</v>
      </c>
      <c r="O3680" s="1">
        <v>2006</v>
      </c>
      <c r="P3680" s="1">
        <v>7</v>
      </c>
    </row>
    <row r="3681" spans="1:16" ht="12.75" x14ac:dyDescent="0.2">
      <c r="A3681" s="1" t="s">
        <v>17835</v>
      </c>
      <c r="B3681" s="1" t="s">
        <v>15676</v>
      </c>
      <c r="C3681" s="1">
        <v>5480318</v>
      </c>
      <c r="D3681" s="1">
        <v>5000000</v>
      </c>
      <c r="E3681" s="1">
        <f t="shared" si="115"/>
        <v>480318</v>
      </c>
      <c r="F3681" s="1">
        <v>60</v>
      </c>
      <c r="G3681" s="1">
        <v>91</v>
      </c>
      <c r="H3681" s="1" t="s">
        <v>2526</v>
      </c>
      <c r="I3681" s="1" t="str">
        <f t="shared" si="116"/>
        <v>Comedy</v>
      </c>
      <c r="J3681" s="1" t="s">
        <v>3749</v>
      </c>
      <c r="K3681" s="1">
        <v>9427</v>
      </c>
      <c r="L3681" s="1">
        <v>79</v>
      </c>
      <c r="M3681" s="1" t="s">
        <v>37</v>
      </c>
      <c r="N3681" s="1" t="s">
        <v>38</v>
      </c>
      <c r="O3681" s="1">
        <v>1998</v>
      </c>
      <c r="P3681" s="1">
        <v>6.6</v>
      </c>
    </row>
    <row r="3682" spans="1:16" ht="12.75" x14ac:dyDescent="0.2">
      <c r="A3682" s="1" t="s">
        <v>17841</v>
      </c>
      <c r="B3682" s="1" t="s">
        <v>8661</v>
      </c>
      <c r="D3682" s="1">
        <v>5000000</v>
      </c>
      <c r="E3682" s="1">
        <f t="shared" si="115"/>
        <v>-5000000</v>
      </c>
      <c r="F3682" s="1">
        <v>164</v>
      </c>
      <c r="G3682" s="1">
        <v>145</v>
      </c>
      <c r="H3682" s="1" t="s">
        <v>15009</v>
      </c>
      <c r="I3682" s="1" t="str">
        <f>LEFT(H3682,7)</f>
        <v>Western</v>
      </c>
      <c r="J3682" s="1" t="s">
        <v>17840</v>
      </c>
      <c r="K3682" s="1">
        <v>216005</v>
      </c>
      <c r="L3682" s="1">
        <v>565</v>
      </c>
      <c r="M3682" s="1" t="s">
        <v>37</v>
      </c>
      <c r="N3682" s="1" t="s">
        <v>7089</v>
      </c>
      <c r="O3682" s="1">
        <v>1968</v>
      </c>
      <c r="P3682" s="1">
        <v>8.6</v>
      </c>
    </row>
    <row r="3683" spans="1:16" ht="12.75" x14ac:dyDescent="0.2">
      <c r="A3683" s="1" t="s">
        <v>17845</v>
      </c>
      <c r="B3683" s="1" t="s">
        <v>249</v>
      </c>
      <c r="C3683" s="1">
        <v>5308707</v>
      </c>
      <c r="D3683" s="1">
        <v>5000000</v>
      </c>
      <c r="E3683" s="1">
        <f t="shared" si="115"/>
        <v>308707</v>
      </c>
      <c r="F3683" s="1">
        <v>81</v>
      </c>
      <c r="G3683" s="1">
        <v>95</v>
      </c>
      <c r="H3683" s="1" t="s">
        <v>5315</v>
      </c>
      <c r="I3683" s="1" t="str">
        <f t="shared" si="116"/>
        <v>Comedy</v>
      </c>
      <c r="J3683" s="1" t="s">
        <v>249</v>
      </c>
      <c r="K3683" s="1">
        <v>15053</v>
      </c>
      <c r="L3683" s="1">
        <v>165</v>
      </c>
      <c r="M3683" s="1" t="s">
        <v>37</v>
      </c>
      <c r="N3683" s="1" t="s">
        <v>38</v>
      </c>
      <c r="O3683" s="1">
        <v>2001</v>
      </c>
      <c r="P3683" s="1">
        <v>6.4</v>
      </c>
    </row>
    <row r="3684" spans="1:16" ht="12.75" x14ac:dyDescent="0.2">
      <c r="A3684" s="1" t="s">
        <v>17850</v>
      </c>
      <c r="B3684" s="1" t="s">
        <v>727</v>
      </c>
      <c r="C3684" s="1">
        <v>5009677</v>
      </c>
      <c r="D3684" s="1">
        <v>5000000</v>
      </c>
      <c r="E3684" s="1">
        <f t="shared" si="115"/>
        <v>9677</v>
      </c>
      <c r="F3684" s="1">
        <v>415</v>
      </c>
      <c r="G3684" s="1">
        <v>97</v>
      </c>
      <c r="H3684" s="1" t="s">
        <v>5566</v>
      </c>
      <c r="I3684" s="1" t="str">
        <f>LEFT(H3684,5)</f>
        <v>Drama</v>
      </c>
      <c r="J3684" s="1" t="s">
        <v>119</v>
      </c>
      <c r="K3684" s="1">
        <v>260607</v>
      </c>
      <c r="L3684" s="1">
        <v>485</v>
      </c>
      <c r="M3684" s="1" t="s">
        <v>37</v>
      </c>
      <c r="N3684" s="1" t="s">
        <v>56</v>
      </c>
      <c r="O3684" s="1">
        <v>2009</v>
      </c>
      <c r="P3684" s="1">
        <v>7.9</v>
      </c>
    </row>
    <row r="3685" spans="1:16" ht="12.75" x14ac:dyDescent="0.2">
      <c r="A3685" s="1" t="s">
        <v>17853</v>
      </c>
      <c r="B3685" s="1" t="s">
        <v>15410</v>
      </c>
      <c r="C3685" s="1">
        <v>4328294</v>
      </c>
      <c r="E3685" s="1">
        <f t="shared" si="115"/>
        <v>4328294</v>
      </c>
      <c r="F3685" s="1">
        <v>43</v>
      </c>
      <c r="G3685" s="1">
        <v>90</v>
      </c>
      <c r="H3685" s="1" t="s">
        <v>1670</v>
      </c>
      <c r="I3685" s="1" t="str">
        <f t="shared" si="116"/>
        <v>Comedy</v>
      </c>
      <c r="J3685" s="1" t="s">
        <v>2976</v>
      </c>
      <c r="K3685" s="1">
        <v>2719</v>
      </c>
      <c r="L3685" s="1">
        <v>41</v>
      </c>
      <c r="M3685" s="1" t="s">
        <v>37</v>
      </c>
      <c r="N3685" s="1" t="s">
        <v>38</v>
      </c>
      <c r="O3685" s="1">
        <v>2006</v>
      </c>
      <c r="P3685" s="1">
        <v>5.4</v>
      </c>
    </row>
    <row r="3686" spans="1:16" ht="12.75" x14ac:dyDescent="0.2">
      <c r="A3686" s="1" t="s">
        <v>17859</v>
      </c>
      <c r="B3686" s="1" t="s">
        <v>17856</v>
      </c>
      <c r="C3686" s="1">
        <v>4074023</v>
      </c>
      <c r="D3686" s="1">
        <v>5000000</v>
      </c>
      <c r="E3686" s="1">
        <f t="shared" si="115"/>
        <v>-925977</v>
      </c>
      <c r="F3686" s="1">
        <v>7</v>
      </c>
      <c r="G3686" s="1">
        <v>41</v>
      </c>
      <c r="H3686" s="1" t="s">
        <v>67</v>
      </c>
      <c r="I3686" s="1" t="str">
        <f>LEFT(H3686,11)</f>
        <v>Documentary</v>
      </c>
      <c r="J3686" s="1" t="s">
        <v>17858</v>
      </c>
      <c r="K3686" s="1">
        <v>296</v>
      </c>
      <c r="L3686" s="1">
        <v>4</v>
      </c>
      <c r="M3686" s="1" t="s">
        <v>37</v>
      </c>
      <c r="N3686" s="1" t="s">
        <v>56</v>
      </c>
      <c r="O3686" s="1">
        <v>2010</v>
      </c>
      <c r="P3686" s="1">
        <v>6.9</v>
      </c>
    </row>
    <row r="3687" spans="1:16" ht="12.75" x14ac:dyDescent="0.2">
      <c r="A3687" s="1" t="s">
        <v>17863</v>
      </c>
      <c r="B3687" s="1" t="s">
        <v>8637</v>
      </c>
      <c r="C3687" s="1">
        <v>4306697</v>
      </c>
      <c r="D3687" s="1">
        <v>5000000</v>
      </c>
      <c r="E3687" s="1">
        <f t="shared" si="115"/>
        <v>-693303</v>
      </c>
      <c r="F3687" s="1">
        <v>120</v>
      </c>
      <c r="G3687" s="1">
        <v>112</v>
      </c>
      <c r="H3687" s="1" t="s">
        <v>3408</v>
      </c>
      <c r="I3687" s="1" t="str">
        <f t="shared" si="116"/>
        <v>Drama</v>
      </c>
      <c r="J3687" s="1" t="s">
        <v>351</v>
      </c>
      <c r="K3687" s="1">
        <v>26720</v>
      </c>
      <c r="L3687" s="1">
        <v>196</v>
      </c>
      <c r="M3687" s="1" t="s">
        <v>37</v>
      </c>
      <c r="N3687" s="1" t="s">
        <v>267</v>
      </c>
      <c r="O3687" s="1">
        <v>1997</v>
      </c>
      <c r="P3687" s="1">
        <v>7.7</v>
      </c>
    </row>
    <row r="3688" spans="1:16" ht="12.75" x14ac:dyDescent="0.2">
      <c r="A3688" s="1" t="s">
        <v>17868</v>
      </c>
      <c r="B3688" s="1" t="s">
        <v>17867</v>
      </c>
      <c r="C3688" s="1">
        <v>3950029</v>
      </c>
      <c r="D3688" s="1">
        <v>4000000</v>
      </c>
      <c r="E3688" s="1">
        <f t="shared" si="115"/>
        <v>-49971</v>
      </c>
      <c r="F3688" s="1">
        <v>195</v>
      </c>
      <c r="G3688" s="1">
        <v>122</v>
      </c>
      <c r="H3688" s="1" t="s">
        <v>3408</v>
      </c>
      <c r="I3688" s="1" t="str">
        <f t="shared" si="116"/>
        <v>Drama</v>
      </c>
      <c r="J3688" s="1" t="s">
        <v>14019</v>
      </c>
      <c r="K3688" s="1">
        <v>12411</v>
      </c>
      <c r="L3688" s="1">
        <v>89</v>
      </c>
      <c r="M3688" s="1" t="s">
        <v>1463</v>
      </c>
      <c r="N3688" s="1" t="s">
        <v>1464</v>
      </c>
      <c r="O3688" s="1">
        <v>2010</v>
      </c>
      <c r="P3688" s="1">
        <v>7.2</v>
      </c>
    </row>
    <row r="3689" spans="1:16" ht="12.75" x14ac:dyDescent="0.2">
      <c r="A3689" s="1" t="s">
        <v>17873</v>
      </c>
      <c r="B3689" s="1" t="s">
        <v>17872</v>
      </c>
      <c r="C3689" s="1">
        <v>4040588</v>
      </c>
      <c r="D3689" s="1">
        <v>5000000</v>
      </c>
      <c r="E3689" s="1">
        <f t="shared" si="115"/>
        <v>-959412</v>
      </c>
      <c r="F3689" s="1">
        <v>109</v>
      </c>
      <c r="G3689" s="1">
        <v>110</v>
      </c>
      <c r="H3689" s="1" t="s">
        <v>2526</v>
      </c>
      <c r="I3689" s="1" t="str">
        <f t="shared" si="116"/>
        <v>Comedy</v>
      </c>
      <c r="J3689" s="1" t="s">
        <v>105</v>
      </c>
      <c r="K3689" s="1">
        <v>12233</v>
      </c>
      <c r="L3689" s="1">
        <v>89</v>
      </c>
      <c r="M3689" s="1" t="s">
        <v>37</v>
      </c>
      <c r="N3689" s="1" t="s">
        <v>38</v>
      </c>
      <c r="O3689" s="1">
        <v>2008</v>
      </c>
      <c r="P3689" s="1">
        <v>6.8</v>
      </c>
    </row>
    <row r="3690" spans="1:16" ht="12.75" x14ac:dyDescent="0.2">
      <c r="A3690" s="1" t="s">
        <v>17880</v>
      </c>
      <c r="B3690" s="1" t="s">
        <v>17876</v>
      </c>
      <c r="D3690" s="1">
        <v>5000000</v>
      </c>
      <c r="E3690" s="1">
        <f t="shared" si="115"/>
        <v>-5000000</v>
      </c>
      <c r="F3690" s="1">
        <v>21</v>
      </c>
      <c r="G3690" s="1">
        <v>87</v>
      </c>
      <c r="H3690" s="1" t="s">
        <v>17878</v>
      </c>
      <c r="I3690" s="1" t="str">
        <f t="shared" si="116"/>
        <v>Comedy</v>
      </c>
      <c r="J3690" s="1" t="s">
        <v>17879</v>
      </c>
      <c r="K3690" s="1">
        <v>881</v>
      </c>
      <c r="L3690" s="1">
        <v>32</v>
      </c>
      <c r="M3690" s="1" t="s">
        <v>37</v>
      </c>
      <c r="N3690" s="1" t="s">
        <v>38</v>
      </c>
      <c r="O3690" s="1">
        <v>1982</v>
      </c>
      <c r="P3690" s="1">
        <v>6.2</v>
      </c>
    </row>
    <row r="3691" spans="1:16" ht="12.75" x14ac:dyDescent="0.2">
      <c r="A3691" s="1" t="s">
        <v>17885</v>
      </c>
      <c r="B3691" s="1" t="s">
        <v>170</v>
      </c>
      <c r="C3691" s="1">
        <v>3049135</v>
      </c>
      <c r="D3691" s="1">
        <v>5000000</v>
      </c>
      <c r="E3691" s="1">
        <f t="shared" si="115"/>
        <v>-1950865</v>
      </c>
      <c r="F3691" s="1">
        <v>93</v>
      </c>
      <c r="G3691" s="1">
        <v>108</v>
      </c>
      <c r="H3691" s="1" t="s">
        <v>17884</v>
      </c>
      <c r="I3691" s="1" t="str">
        <f>LEFT(H3691,9)</f>
        <v>Biography</v>
      </c>
      <c r="J3691" s="1" t="s">
        <v>212</v>
      </c>
      <c r="K3691" s="1">
        <v>50197</v>
      </c>
      <c r="L3691" s="1">
        <v>265</v>
      </c>
      <c r="M3691" s="1" t="s">
        <v>37</v>
      </c>
      <c r="N3691" s="1" t="s">
        <v>178</v>
      </c>
      <c r="O3691" s="1">
        <v>1994</v>
      </c>
      <c r="P3691" s="1">
        <v>7.4</v>
      </c>
    </row>
    <row r="3692" spans="1:16" ht="12.75" x14ac:dyDescent="0.2">
      <c r="A3692" s="1" t="s">
        <v>17890</v>
      </c>
      <c r="B3692" s="1" t="s">
        <v>13776</v>
      </c>
      <c r="C3692" s="1">
        <v>4700361</v>
      </c>
      <c r="D3692" s="1">
        <v>5000000</v>
      </c>
      <c r="E3692" s="1">
        <f t="shared" si="115"/>
        <v>-299639</v>
      </c>
      <c r="F3692" s="1">
        <v>12</v>
      </c>
      <c r="G3692" s="1">
        <v>121</v>
      </c>
      <c r="H3692" s="1" t="s">
        <v>3408</v>
      </c>
      <c r="I3692" s="1" t="str">
        <f t="shared" si="116"/>
        <v>Drama</v>
      </c>
      <c r="J3692" s="1" t="s">
        <v>1433</v>
      </c>
      <c r="K3692" s="1">
        <v>2047</v>
      </c>
      <c r="L3692" s="1">
        <v>29</v>
      </c>
      <c r="M3692" s="1" t="s">
        <v>37</v>
      </c>
      <c r="N3692" s="1" t="s">
        <v>38</v>
      </c>
      <c r="O3692" s="1">
        <v>2015</v>
      </c>
      <c r="P3692" s="1">
        <v>4.5999999999999996</v>
      </c>
    </row>
    <row r="3693" spans="1:16" ht="12.75" x14ac:dyDescent="0.2">
      <c r="A3693" s="1" t="s">
        <v>17895</v>
      </c>
      <c r="B3693" s="1" t="s">
        <v>17894</v>
      </c>
      <c r="C3693" s="1">
        <v>2711210</v>
      </c>
      <c r="D3693" s="1">
        <v>5000000</v>
      </c>
      <c r="E3693" s="1">
        <f t="shared" si="115"/>
        <v>-2288790</v>
      </c>
      <c r="F3693" s="1">
        <v>155</v>
      </c>
      <c r="G3693" s="1">
        <v>97</v>
      </c>
      <c r="H3693" s="1" t="s">
        <v>2526</v>
      </c>
      <c r="I3693" s="1" t="str">
        <f t="shared" si="116"/>
        <v>Comedy</v>
      </c>
      <c r="J3693" s="1" t="s">
        <v>1248</v>
      </c>
      <c r="K3693" s="1">
        <v>40305</v>
      </c>
      <c r="L3693" s="1">
        <v>86</v>
      </c>
      <c r="M3693" s="1" t="s">
        <v>37</v>
      </c>
      <c r="N3693" s="1" t="s">
        <v>38</v>
      </c>
      <c r="O3693" s="1">
        <v>2010</v>
      </c>
      <c r="P3693" s="1">
        <v>6.4</v>
      </c>
    </row>
    <row r="3694" spans="1:16" ht="12.75" x14ac:dyDescent="0.2">
      <c r="A3694" s="1" t="s">
        <v>17899</v>
      </c>
      <c r="B3694" s="1" t="s">
        <v>6572</v>
      </c>
      <c r="C3694" s="1">
        <v>1980338</v>
      </c>
      <c r="D3694" s="1">
        <v>5000000</v>
      </c>
      <c r="E3694" s="1">
        <f t="shared" si="115"/>
        <v>-3019662</v>
      </c>
      <c r="F3694" s="1">
        <v>81</v>
      </c>
      <c r="G3694" s="1">
        <v>116</v>
      </c>
      <c r="H3694" s="1" t="s">
        <v>17898</v>
      </c>
      <c r="I3694" s="1" t="str">
        <f t="shared" si="116"/>
        <v>Comedy</v>
      </c>
      <c r="J3694" s="1" t="s">
        <v>2206</v>
      </c>
      <c r="K3694" s="1">
        <v>12366</v>
      </c>
      <c r="L3694" s="1">
        <v>151</v>
      </c>
      <c r="M3694" s="1" t="s">
        <v>37</v>
      </c>
      <c r="N3694" s="1" t="s">
        <v>38</v>
      </c>
      <c r="O3694" s="1">
        <v>1998</v>
      </c>
      <c r="P3694" s="1">
        <v>7</v>
      </c>
    </row>
    <row r="3695" spans="1:16" ht="12.75" x14ac:dyDescent="0.2">
      <c r="A3695" s="1" t="s">
        <v>17902</v>
      </c>
      <c r="B3695" s="1" t="s">
        <v>13180</v>
      </c>
      <c r="C3695" s="1">
        <v>1082044</v>
      </c>
      <c r="D3695" s="1">
        <v>5000000</v>
      </c>
      <c r="E3695" s="1">
        <f t="shared" si="115"/>
        <v>-3917956</v>
      </c>
      <c r="F3695" s="1">
        <v>204</v>
      </c>
      <c r="G3695" s="1">
        <v>94</v>
      </c>
      <c r="H3695" s="1" t="s">
        <v>4074</v>
      </c>
      <c r="I3695" s="1" t="str">
        <f>LEFT(H3695,5)</f>
        <v>Drama</v>
      </c>
      <c r="J3695" s="1" t="s">
        <v>58</v>
      </c>
      <c r="K3695" s="1">
        <v>281649</v>
      </c>
      <c r="L3695" s="1">
        <v>458</v>
      </c>
      <c r="M3695" s="1" t="s">
        <v>37</v>
      </c>
      <c r="N3695" s="1" t="s">
        <v>3570</v>
      </c>
      <c r="O3695" s="1">
        <v>2004</v>
      </c>
      <c r="P3695" s="1">
        <v>7.7</v>
      </c>
    </row>
    <row r="3696" spans="1:16" ht="12.75" x14ac:dyDescent="0.2">
      <c r="A3696" s="1" t="s">
        <v>17905</v>
      </c>
      <c r="B3696" s="1" t="s">
        <v>13939</v>
      </c>
      <c r="C3696" s="1">
        <v>1100000</v>
      </c>
      <c r="D3696" s="1">
        <v>5000000</v>
      </c>
      <c r="E3696" s="1">
        <f t="shared" si="115"/>
        <v>-3900000</v>
      </c>
      <c r="F3696" s="1">
        <v>19</v>
      </c>
      <c r="G3696" s="1">
        <v>103</v>
      </c>
      <c r="H3696" s="1" t="s">
        <v>1934</v>
      </c>
      <c r="I3696" s="1" t="str">
        <f>LEFT(H3696,5)</f>
        <v>Crime</v>
      </c>
      <c r="J3696" s="1" t="s">
        <v>9482</v>
      </c>
      <c r="K3696" s="1">
        <v>3665</v>
      </c>
      <c r="L3696" s="1">
        <v>39</v>
      </c>
      <c r="M3696" s="1" t="s">
        <v>37</v>
      </c>
      <c r="N3696" s="1" t="s">
        <v>38</v>
      </c>
      <c r="O3696" s="1">
        <v>1992</v>
      </c>
      <c r="P3696" s="1">
        <v>6.8</v>
      </c>
    </row>
    <row r="3697" spans="1:16" ht="12.75" x14ac:dyDescent="0.2">
      <c r="A3697" s="1" t="s">
        <v>17910</v>
      </c>
      <c r="B3697" s="1" t="s">
        <v>17908</v>
      </c>
      <c r="C3697" s="1">
        <v>2445646</v>
      </c>
      <c r="D3697" s="1">
        <v>5000000</v>
      </c>
      <c r="E3697" s="1">
        <f t="shared" si="115"/>
        <v>-2554354</v>
      </c>
      <c r="F3697" s="1">
        <v>163</v>
      </c>
      <c r="G3697" s="1">
        <v>112</v>
      </c>
      <c r="H3697" s="1" t="s">
        <v>17909</v>
      </c>
      <c r="I3697" s="1" t="str">
        <f>LEFT(H3697,9)</f>
        <v>Biography</v>
      </c>
      <c r="J3697" s="1" t="s">
        <v>886</v>
      </c>
      <c r="K3697" s="1">
        <v>32382</v>
      </c>
      <c r="L3697" s="1">
        <v>99</v>
      </c>
      <c r="M3697" s="1" t="s">
        <v>37</v>
      </c>
      <c r="N3697" s="1" t="s">
        <v>38</v>
      </c>
      <c r="O3697" s="1">
        <v>2014</v>
      </c>
      <c r="P3697" s="1">
        <v>7</v>
      </c>
    </row>
    <row r="3698" spans="1:16" ht="12.75" x14ac:dyDescent="0.2">
      <c r="A3698" s="1" t="s">
        <v>17913</v>
      </c>
      <c r="B3698" s="1" t="s">
        <v>17161</v>
      </c>
      <c r="C3698" s="1">
        <v>2221809</v>
      </c>
      <c r="D3698" s="1">
        <v>5000000</v>
      </c>
      <c r="E3698" s="1">
        <f t="shared" si="115"/>
        <v>-2778191</v>
      </c>
      <c r="F3698" s="1">
        <v>248</v>
      </c>
      <c r="G3698" s="1">
        <v>91</v>
      </c>
      <c r="H3698" s="1" t="s">
        <v>3408</v>
      </c>
      <c r="I3698" s="1" t="str">
        <f t="shared" si="116"/>
        <v>Drama</v>
      </c>
      <c r="J3698" s="1" t="s">
        <v>4194</v>
      </c>
      <c r="K3698" s="1">
        <v>40618</v>
      </c>
      <c r="L3698" s="1">
        <v>144</v>
      </c>
      <c r="M3698" s="1" t="s">
        <v>37</v>
      </c>
      <c r="N3698" s="1" t="s">
        <v>38</v>
      </c>
      <c r="O3698" s="1">
        <v>2010</v>
      </c>
      <c r="P3698" s="1">
        <v>7</v>
      </c>
    </row>
    <row r="3699" spans="1:16" ht="12.75" x14ac:dyDescent="0.2">
      <c r="A3699" s="1" t="s">
        <v>17917</v>
      </c>
      <c r="B3699" s="1" t="s">
        <v>17916</v>
      </c>
      <c r="C3699" s="1">
        <v>296665</v>
      </c>
      <c r="D3699" s="1">
        <v>5000000</v>
      </c>
      <c r="E3699" s="1">
        <f t="shared" si="115"/>
        <v>-4703335</v>
      </c>
      <c r="F3699" s="1">
        <v>39</v>
      </c>
      <c r="G3699" s="1">
        <v>98</v>
      </c>
      <c r="H3699" s="1" t="s">
        <v>5684</v>
      </c>
      <c r="I3699" s="1" t="str">
        <f>LEFT(H3699,9)</f>
        <v>Biography</v>
      </c>
      <c r="J3699" s="1" t="s">
        <v>6536</v>
      </c>
      <c r="K3699" s="1">
        <v>12675</v>
      </c>
      <c r="L3699" s="1">
        <v>158</v>
      </c>
      <c r="M3699" s="1" t="s">
        <v>37</v>
      </c>
      <c r="N3699" s="1" t="s">
        <v>38</v>
      </c>
      <c r="O3699" s="1">
        <v>2003</v>
      </c>
      <c r="P3699" s="1">
        <v>6.3</v>
      </c>
    </row>
    <row r="3700" spans="1:16" ht="12.75" x14ac:dyDescent="0.2">
      <c r="A3700" s="1" t="s">
        <v>17923</v>
      </c>
      <c r="B3700" s="1" t="s">
        <v>17921</v>
      </c>
      <c r="C3700" s="1">
        <v>3219029</v>
      </c>
      <c r="D3700" s="1">
        <v>5000000</v>
      </c>
      <c r="E3700" s="1">
        <f t="shared" si="115"/>
        <v>-1780971</v>
      </c>
      <c r="F3700" s="1">
        <v>322</v>
      </c>
      <c r="G3700" s="1">
        <v>95</v>
      </c>
      <c r="H3700" s="1" t="s">
        <v>17922</v>
      </c>
      <c r="I3700" s="1" t="str">
        <f>LEFT(H3700,5)</f>
        <v>Crime</v>
      </c>
      <c r="J3700" s="1" t="s">
        <v>4989</v>
      </c>
      <c r="K3700" s="1">
        <v>28845</v>
      </c>
      <c r="L3700" s="1">
        <v>125</v>
      </c>
      <c r="M3700" s="1" t="s">
        <v>37</v>
      </c>
      <c r="N3700" s="1" t="s">
        <v>38</v>
      </c>
      <c r="O3700" s="1">
        <v>2015</v>
      </c>
      <c r="P3700" s="1">
        <v>7.1</v>
      </c>
    </row>
    <row r="3701" spans="1:16" ht="12.75" x14ac:dyDescent="0.2">
      <c r="A3701" s="1" t="s">
        <v>17928</v>
      </c>
      <c r="B3701" s="1" t="s">
        <v>17926</v>
      </c>
      <c r="D3701" s="1">
        <v>5000000</v>
      </c>
      <c r="E3701" s="1">
        <f t="shared" si="115"/>
        <v>-5000000</v>
      </c>
      <c r="F3701" s="1">
        <v>50</v>
      </c>
      <c r="G3701" s="1">
        <v>88</v>
      </c>
      <c r="H3701" s="1" t="s">
        <v>1414</v>
      </c>
      <c r="I3701" s="1" t="str">
        <f t="shared" si="116"/>
        <v>Comedy</v>
      </c>
      <c r="J3701" s="1" t="s">
        <v>1976</v>
      </c>
      <c r="K3701" s="1">
        <v>5494</v>
      </c>
      <c r="L3701" s="1">
        <v>56</v>
      </c>
      <c r="M3701" s="1" t="s">
        <v>37</v>
      </c>
      <c r="N3701" s="1" t="s">
        <v>38</v>
      </c>
      <c r="O3701" s="1">
        <v>2006</v>
      </c>
      <c r="P3701" s="1">
        <v>5.6</v>
      </c>
    </row>
    <row r="3702" spans="1:16" ht="12.75" x14ac:dyDescent="0.2">
      <c r="A3702" s="1" t="s">
        <v>17933</v>
      </c>
      <c r="B3702" s="1" t="s">
        <v>17932</v>
      </c>
      <c r="C3702" s="1">
        <v>830210</v>
      </c>
      <c r="D3702" s="1">
        <v>5000000</v>
      </c>
      <c r="E3702" s="1">
        <f t="shared" si="115"/>
        <v>-4169790</v>
      </c>
      <c r="F3702" s="1">
        <v>12</v>
      </c>
      <c r="G3702" s="1">
        <v>99</v>
      </c>
      <c r="H3702" s="1" t="s">
        <v>5566</v>
      </c>
      <c r="I3702" s="1" t="str">
        <f>LEFT(H3702,5)</f>
        <v>Drama</v>
      </c>
      <c r="J3702" s="1" t="s">
        <v>6411</v>
      </c>
      <c r="K3702" s="1">
        <v>1900</v>
      </c>
      <c r="L3702" s="1">
        <v>56</v>
      </c>
      <c r="M3702" s="1" t="s">
        <v>37</v>
      </c>
      <c r="N3702" s="1" t="s">
        <v>38</v>
      </c>
      <c r="O3702" s="1">
        <v>2014</v>
      </c>
      <c r="P3702" s="1">
        <v>4.4000000000000004</v>
      </c>
    </row>
    <row r="3703" spans="1:16" ht="12.75" x14ac:dyDescent="0.2">
      <c r="A3703" s="1" t="s">
        <v>17938</v>
      </c>
      <c r="B3703" s="1" t="s">
        <v>5381</v>
      </c>
      <c r="C3703" s="1">
        <v>1040879</v>
      </c>
      <c r="D3703" s="1">
        <v>7000000</v>
      </c>
      <c r="E3703" s="1">
        <f t="shared" si="115"/>
        <v>-5959121</v>
      </c>
      <c r="F3703" s="1">
        <v>83</v>
      </c>
      <c r="G3703" s="1">
        <v>91</v>
      </c>
      <c r="H3703" s="1" t="s">
        <v>9192</v>
      </c>
      <c r="I3703" s="1" t="str">
        <f t="shared" si="116"/>
        <v>Comedy</v>
      </c>
      <c r="J3703" s="1" t="s">
        <v>5476</v>
      </c>
      <c r="K3703" s="1">
        <v>54478</v>
      </c>
      <c r="L3703" s="1">
        <v>184</v>
      </c>
      <c r="M3703" s="1" t="s">
        <v>37</v>
      </c>
      <c r="N3703" s="1" t="s">
        <v>38</v>
      </c>
      <c r="O3703" s="1">
        <v>1996</v>
      </c>
      <c r="P3703" s="1">
        <v>7.1</v>
      </c>
    </row>
    <row r="3704" spans="1:16" ht="12.75" x14ac:dyDescent="0.2">
      <c r="A3704" s="1" t="s">
        <v>17942</v>
      </c>
      <c r="B3704" s="1" t="s">
        <v>119</v>
      </c>
      <c r="C3704" s="1">
        <v>326308</v>
      </c>
      <c r="D3704" s="1">
        <v>5000000</v>
      </c>
      <c r="E3704" s="1">
        <f t="shared" si="115"/>
        <v>-4673692</v>
      </c>
      <c r="F3704" s="1">
        <v>37</v>
      </c>
      <c r="G3704" s="1">
        <v>97</v>
      </c>
      <c r="H3704" s="1" t="s">
        <v>2124</v>
      </c>
      <c r="I3704" s="1" t="str">
        <f>LEFT(H3704,5)</f>
        <v>Crime</v>
      </c>
      <c r="J3704" s="1" t="s">
        <v>2823</v>
      </c>
      <c r="K3704" s="1">
        <v>6632</v>
      </c>
      <c r="L3704" s="1">
        <v>69</v>
      </c>
      <c r="M3704" s="1" t="s">
        <v>37</v>
      </c>
      <c r="N3704" s="1" t="s">
        <v>38</v>
      </c>
      <c r="O3704" s="1">
        <v>1996</v>
      </c>
      <c r="P3704" s="1">
        <v>6.1</v>
      </c>
    </row>
    <row r="3705" spans="1:16" ht="12.75" x14ac:dyDescent="0.2">
      <c r="A3705" s="1" t="s">
        <v>17948</v>
      </c>
      <c r="B3705" s="1" t="s">
        <v>17945</v>
      </c>
      <c r="C3705" s="1">
        <v>240425</v>
      </c>
      <c r="E3705" s="1">
        <f t="shared" si="115"/>
        <v>240425</v>
      </c>
      <c r="F3705" s="1">
        <v>16</v>
      </c>
      <c r="G3705" s="1">
        <v>136</v>
      </c>
      <c r="H3705" s="1" t="s">
        <v>5939</v>
      </c>
      <c r="I3705" s="1" t="str">
        <f>LEFT(H3705,9)</f>
        <v>Biography</v>
      </c>
      <c r="J3705" s="1" t="s">
        <v>17947</v>
      </c>
      <c r="K3705" s="1">
        <v>1311</v>
      </c>
      <c r="L3705" s="1">
        <v>25</v>
      </c>
      <c r="M3705" s="1" t="s">
        <v>5610</v>
      </c>
      <c r="N3705" s="1" t="s">
        <v>5611</v>
      </c>
      <c r="O3705" s="1">
        <v>2007</v>
      </c>
      <c r="P3705" s="1">
        <v>7.4</v>
      </c>
    </row>
    <row r="3706" spans="1:16" ht="12.75" x14ac:dyDescent="0.2">
      <c r="A3706" s="1" t="s">
        <v>17956</v>
      </c>
      <c r="B3706" s="1" t="s">
        <v>17952</v>
      </c>
      <c r="C3706" s="1">
        <v>228830</v>
      </c>
      <c r="E3706" s="1">
        <f t="shared" si="115"/>
        <v>228830</v>
      </c>
      <c r="F3706" s="1">
        <v>121</v>
      </c>
      <c r="G3706" s="1">
        <v>118</v>
      </c>
      <c r="H3706" s="1" t="s">
        <v>17954</v>
      </c>
      <c r="I3706" s="1" t="str">
        <f>LEFT(H3706,5)</f>
        <v>Crime</v>
      </c>
      <c r="J3706" s="1" t="s">
        <v>17955</v>
      </c>
      <c r="K3706" s="1">
        <v>3329</v>
      </c>
      <c r="L3706" s="1">
        <v>22</v>
      </c>
      <c r="M3706" s="1" t="s">
        <v>37</v>
      </c>
      <c r="N3706" s="1" t="s">
        <v>38</v>
      </c>
      <c r="O3706" s="1">
        <v>2008</v>
      </c>
      <c r="P3706" s="1">
        <v>7.5</v>
      </c>
    </row>
    <row r="3707" spans="1:16" ht="12.75" x14ac:dyDescent="0.2">
      <c r="A3707" s="1" t="s">
        <v>17963</v>
      </c>
      <c r="B3707" s="1" t="s">
        <v>17960</v>
      </c>
      <c r="D3707" s="1">
        <v>2200000</v>
      </c>
      <c r="E3707" s="1">
        <f t="shared" si="115"/>
        <v>-2200000</v>
      </c>
      <c r="F3707" s="1">
        <v>24</v>
      </c>
      <c r="G3707" s="1">
        <v>94</v>
      </c>
      <c r="H3707" s="1" t="s">
        <v>3408</v>
      </c>
      <c r="I3707" s="1" t="str">
        <f t="shared" si="116"/>
        <v>Drama</v>
      </c>
      <c r="J3707" s="1" t="s">
        <v>17962</v>
      </c>
      <c r="K3707" s="1">
        <v>1599</v>
      </c>
      <c r="L3707" s="1">
        <v>27</v>
      </c>
      <c r="M3707" s="1" t="s">
        <v>37</v>
      </c>
      <c r="N3707" s="1" t="s">
        <v>267</v>
      </c>
      <c r="O3707" s="1">
        <v>1980</v>
      </c>
      <c r="P3707" s="1">
        <v>7.2</v>
      </c>
    </row>
    <row r="3708" spans="1:16" ht="12.75" x14ac:dyDescent="0.2">
      <c r="A3708" s="1" t="s">
        <v>17968</v>
      </c>
      <c r="B3708" s="1" t="s">
        <v>17967</v>
      </c>
      <c r="C3708" s="1">
        <v>223615</v>
      </c>
      <c r="E3708" s="1">
        <f t="shared" si="115"/>
        <v>223615</v>
      </c>
      <c r="F3708" s="1">
        <v>324</v>
      </c>
      <c r="G3708" s="1">
        <v>89</v>
      </c>
      <c r="H3708" s="1" t="s">
        <v>7578</v>
      </c>
      <c r="I3708" s="1" t="str">
        <f t="shared" si="116"/>
        <v>Comedy</v>
      </c>
      <c r="J3708" s="1" t="s">
        <v>11648</v>
      </c>
      <c r="K3708" s="1">
        <v>127842</v>
      </c>
      <c r="L3708" s="1">
        <v>200</v>
      </c>
      <c r="M3708" s="1" t="s">
        <v>37</v>
      </c>
      <c r="N3708" s="1" t="s">
        <v>267</v>
      </c>
      <c r="O3708" s="1">
        <v>2010</v>
      </c>
      <c r="P3708" s="1">
        <v>7.6</v>
      </c>
    </row>
    <row r="3709" spans="1:16" ht="12.75" x14ac:dyDescent="0.2">
      <c r="A3709" s="1" t="s">
        <v>17972</v>
      </c>
      <c r="B3709" s="1" t="s">
        <v>17971</v>
      </c>
      <c r="C3709" s="1">
        <v>124720</v>
      </c>
      <c r="D3709" s="1">
        <v>5000000</v>
      </c>
      <c r="E3709" s="1">
        <f t="shared" si="115"/>
        <v>-4875280</v>
      </c>
      <c r="F3709" s="1">
        <v>27</v>
      </c>
      <c r="G3709" s="1">
        <v>90</v>
      </c>
      <c r="H3709" s="1" t="s">
        <v>213</v>
      </c>
      <c r="I3709" s="1" t="str">
        <f>LEFT(H3709,5)</f>
        <v>Drama</v>
      </c>
      <c r="J3709" s="1" t="s">
        <v>1542</v>
      </c>
      <c r="K3709" s="1">
        <v>1560</v>
      </c>
      <c r="L3709" s="1">
        <v>15</v>
      </c>
      <c r="M3709" s="1" t="s">
        <v>37</v>
      </c>
      <c r="N3709" s="1" t="s">
        <v>38</v>
      </c>
      <c r="O3709" s="1">
        <v>2008</v>
      </c>
      <c r="P3709" s="1">
        <v>7.3</v>
      </c>
    </row>
    <row r="3710" spans="1:16" ht="12.75" x14ac:dyDescent="0.2">
      <c r="A3710" s="1" t="s">
        <v>17978</v>
      </c>
      <c r="B3710" s="1" t="s">
        <v>17975</v>
      </c>
      <c r="D3710" s="1">
        <v>3209000</v>
      </c>
      <c r="E3710" s="1">
        <f t="shared" si="115"/>
        <v>-3209000</v>
      </c>
      <c r="F3710" s="1">
        <v>9</v>
      </c>
      <c r="G3710" s="1">
        <v>95</v>
      </c>
      <c r="H3710" s="1" t="s">
        <v>2307</v>
      </c>
      <c r="I3710" s="1" t="str">
        <f>LEFT(H3710,9)</f>
        <v>Adventure</v>
      </c>
      <c r="J3710" s="1" t="s">
        <v>17977</v>
      </c>
      <c r="K3710" s="1">
        <v>989</v>
      </c>
      <c r="L3710" s="1">
        <v>23</v>
      </c>
      <c r="M3710" s="1" t="s">
        <v>37</v>
      </c>
      <c r="N3710" s="1" t="s">
        <v>38</v>
      </c>
      <c r="O3710" s="1">
        <v>1947</v>
      </c>
      <c r="P3710" s="1">
        <v>6.2</v>
      </c>
    </row>
    <row r="3711" spans="1:16" ht="12.75" x14ac:dyDescent="0.2">
      <c r="A3711" s="1" t="s">
        <v>17983</v>
      </c>
      <c r="B3711" s="1" t="s">
        <v>17982</v>
      </c>
      <c r="C3711" s="1">
        <v>99147</v>
      </c>
      <c r="D3711" s="1">
        <v>2000000</v>
      </c>
      <c r="E3711" s="1">
        <f t="shared" si="115"/>
        <v>-1900853</v>
      </c>
      <c r="F3711" s="1">
        <v>31</v>
      </c>
      <c r="G3711" s="1">
        <v>90</v>
      </c>
      <c r="H3711" s="1" t="s">
        <v>3408</v>
      </c>
      <c r="I3711" s="1" t="str">
        <f t="shared" si="116"/>
        <v>Drama</v>
      </c>
      <c r="J3711" s="1" t="s">
        <v>2083</v>
      </c>
      <c r="K3711" s="1">
        <v>1884</v>
      </c>
      <c r="L3711" s="1">
        <v>28</v>
      </c>
      <c r="M3711" s="1" t="s">
        <v>37</v>
      </c>
      <c r="N3711" s="1" t="s">
        <v>38</v>
      </c>
      <c r="O3711" s="1">
        <v>1998</v>
      </c>
      <c r="P3711" s="1">
        <v>6.2</v>
      </c>
    </row>
    <row r="3712" spans="1:16" ht="12.75" x14ac:dyDescent="0.2">
      <c r="A3712" s="1" t="s">
        <v>17990</v>
      </c>
      <c r="B3712" s="1" t="s">
        <v>17987</v>
      </c>
      <c r="D3712" s="1">
        <v>5000000</v>
      </c>
      <c r="E3712" s="1">
        <f t="shared" si="115"/>
        <v>-5000000</v>
      </c>
      <c r="F3712" s="1">
        <v>35</v>
      </c>
      <c r="G3712" s="1">
        <v>95</v>
      </c>
      <c r="H3712" s="1" t="s">
        <v>12638</v>
      </c>
      <c r="I3712" s="1" t="str">
        <f t="shared" si="116"/>
        <v>Comedy</v>
      </c>
      <c r="J3712" s="1" t="s">
        <v>17989</v>
      </c>
      <c r="K3712" s="1">
        <v>4041</v>
      </c>
      <c r="L3712" s="1">
        <v>66</v>
      </c>
      <c r="M3712" s="1" t="s">
        <v>37</v>
      </c>
      <c r="N3712" s="1" t="s">
        <v>267</v>
      </c>
      <c r="O3712" s="1">
        <v>2004</v>
      </c>
      <c r="P3712" s="1">
        <v>4.5999999999999996</v>
      </c>
    </row>
    <row r="3713" spans="1:16" ht="12.75" x14ac:dyDescent="0.2">
      <c r="A3713" s="1" t="s">
        <v>17996</v>
      </c>
      <c r="B3713" s="1" t="s">
        <v>911</v>
      </c>
      <c r="C3713" s="1">
        <v>65069140</v>
      </c>
      <c r="D3713" s="1">
        <v>5000000</v>
      </c>
      <c r="E3713" s="1">
        <f t="shared" si="115"/>
        <v>60069140</v>
      </c>
      <c r="F3713" s="1">
        <v>371</v>
      </c>
      <c r="G3713" s="1">
        <v>94</v>
      </c>
      <c r="H3713" s="1" t="s">
        <v>5543</v>
      </c>
      <c r="I3713" s="1" t="str">
        <f t="shared" si="116"/>
        <v>Horror</v>
      </c>
      <c r="J3713" s="1" t="s">
        <v>17995</v>
      </c>
      <c r="K3713" s="1">
        <v>65299</v>
      </c>
      <c r="L3713" s="1">
        <v>455</v>
      </c>
      <c r="M3713" s="1" t="s">
        <v>37</v>
      </c>
      <c r="N3713" s="1" t="s">
        <v>38</v>
      </c>
      <c r="O3713" s="1">
        <v>2015</v>
      </c>
      <c r="P3713" s="1">
        <v>6.2</v>
      </c>
    </row>
    <row r="3714" spans="1:16" ht="12.75" x14ac:dyDescent="0.2">
      <c r="A3714" s="1" t="s">
        <v>18003</v>
      </c>
      <c r="B3714" s="1" t="s">
        <v>2245</v>
      </c>
      <c r="C3714" s="1">
        <v>65087</v>
      </c>
      <c r="D3714" s="1">
        <v>5000000</v>
      </c>
      <c r="E3714" s="1">
        <f t="shared" si="115"/>
        <v>-4934913</v>
      </c>
      <c r="F3714" s="1">
        <v>133</v>
      </c>
      <c r="G3714" s="1">
        <v>90</v>
      </c>
      <c r="H3714" s="1" t="s">
        <v>18001</v>
      </c>
      <c r="I3714" s="1" t="str">
        <f>LEFT(H3714,5)</f>
        <v>Crime</v>
      </c>
      <c r="J3714" s="1" t="s">
        <v>18002</v>
      </c>
      <c r="K3714" s="1">
        <v>8824</v>
      </c>
      <c r="L3714" s="1">
        <v>108</v>
      </c>
      <c r="M3714" s="1" t="s">
        <v>37</v>
      </c>
      <c r="N3714" s="1" t="s">
        <v>38</v>
      </c>
      <c r="O3714" s="1">
        <v>2007</v>
      </c>
      <c r="P3714" s="1">
        <v>6.2</v>
      </c>
    </row>
    <row r="3715" spans="1:16" ht="12.75" x14ac:dyDescent="0.2">
      <c r="A3715" s="1" t="s">
        <v>18008</v>
      </c>
      <c r="B3715" s="1" t="s">
        <v>18007</v>
      </c>
      <c r="C3715" s="1">
        <v>16066</v>
      </c>
      <c r="D3715" s="1">
        <v>5000000</v>
      </c>
      <c r="E3715" s="1">
        <f t="shared" ref="E3715:E3778" si="117">C3715-D3715</f>
        <v>-4983934</v>
      </c>
      <c r="F3715" s="1">
        <v>13</v>
      </c>
      <c r="G3715" s="1">
        <v>103</v>
      </c>
      <c r="H3715" s="1" t="s">
        <v>16871</v>
      </c>
      <c r="I3715" s="1" t="str">
        <f>LEFT(H3715,7)</f>
        <v>Mystery</v>
      </c>
      <c r="J3715" s="1" t="s">
        <v>5624</v>
      </c>
      <c r="K3715" s="1">
        <v>1207</v>
      </c>
      <c r="L3715" s="1">
        <v>44</v>
      </c>
      <c r="M3715" s="1" t="s">
        <v>37</v>
      </c>
      <c r="N3715" s="1" t="s">
        <v>766</v>
      </c>
      <c r="O3715" s="1">
        <v>2004</v>
      </c>
      <c r="P3715" s="1">
        <v>3.3</v>
      </c>
    </row>
    <row r="3716" spans="1:16" ht="12.75" x14ac:dyDescent="0.2">
      <c r="A3716" s="1" t="s">
        <v>18018</v>
      </c>
      <c r="B3716" s="1" t="s">
        <v>18015</v>
      </c>
      <c r="D3716" s="1">
        <v>5000000</v>
      </c>
      <c r="E3716" s="1">
        <f t="shared" si="117"/>
        <v>-5000000</v>
      </c>
      <c r="F3716" s="1">
        <v>56</v>
      </c>
      <c r="G3716" s="1">
        <v>91</v>
      </c>
      <c r="H3716" s="1" t="s">
        <v>4331</v>
      </c>
      <c r="I3716" s="1" t="str">
        <f t="shared" ref="I3716:I3778" si="118">LEFT(H3716,6)</f>
        <v>Horror</v>
      </c>
      <c r="J3716" s="1" t="s">
        <v>18017</v>
      </c>
      <c r="K3716" s="1">
        <v>7888</v>
      </c>
      <c r="L3716" s="1">
        <v>55</v>
      </c>
      <c r="M3716" s="1" t="s">
        <v>37</v>
      </c>
      <c r="N3716" s="1" t="s">
        <v>38</v>
      </c>
      <c r="O3716" s="1">
        <v>2015</v>
      </c>
      <c r="P3716" s="1">
        <v>4.2</v>
      </c>
    </row>
    <row r="3717" spans="1:16" ht="12.75" x14ac:dyDescent="0.2">
      <c r="A3717" s="1" t="s">
        <v>18024</v>
      </c>
      <c r="B3717" s="1" t="s">
        <v>14718</v>
      </c>
      <c r="D3717" s="1">
        <v>5000000</v>
      </c>
      <c r="E3717" s="1">
        <f t="shared" si="117"/>
        <v>-5000000</v>
      </c>
      <c r="F3717" s="1">
        <v>191</v>
      </c>
      <c r="G3717" s="1">
        <v>102</v>
      </c>
      <c r="H3717" s="1" t="s">
        <v>4383</v>
      </c>
      <c r="I3717" s="1" t="str">
        <f>LEFT(H3717,5)</f>
        <v>Drama</v>
      </c>
      <c r="J3717" s="1" t="s">
        <v>18023</v>
      </c>
      <c r="K3717" s="1">
        <v>23756</v>
      </c>
      <c r="L3717" s="1">
        <v>48</v>
      </c>
      <c r="M3717" s="1" t="s">
        <v>2777</v>
      </c>
      <c r="N3717" s="1" t="s">
        <v>3570</v>
      </c>
      <c r="O3717" s="1">
        <v>2011</v>
      </c>
      <c r="P3717" s="1">
        <v>7.2</v>
      </c>
    </row>
    <row r="3718" spans="1:16" ht="12.75" x14ac:dyDescent="0.2">
      <c r="A3718" s="1" t="s">
        <v>18031</v>
      </c>
      <c r="B3718" s="1" t="s">
        <v>18028</v>
      </c>
      <c r="D3718" s="1">
        <v>2500000</v>
      </c>
      <c r="E3718" s="1">
        <f t="shared" si="117"/>
        <v>-2500000</v>
      </c>
      <c r="F3718" s="1">
        <v>80</v>
      </c>
      <c r="G3718" s="1">
        <v>92</v>
      </c>
      <c r="H3718" s="1" t="s">
        <v>18030</v>
      </c>
      <c r="I3718" s="1" t="str">
        <f t="shared" si="118"/>
        <v>Comedy</v>
      </c>
      <c r="J3718" s="1" t="s">
        <v>1237</v>
      </c>
      <c r="K3718" s="1">
        <v>10056</v>
      </c>
      <c r="L3718" s="1">
        <v>82</v>
      </c>
      <c r="M3718" s="1" t="s">
        <v>37</v>
      </c>
      <c r="N3718" s="1" t="s">
        <v>56</v>
      </c>
      <c r="O3718" s="1">
        <v>2008</v>
      </c>
      <c r="P3718" s="1">
        <v>6.2</v>
      </c>
    </row>
    <row r="3719" spans="1:16" ht="12.75" x14ac:dyDescent="0.2">
      <c r="A3719" s="1" t="s">
        <v>18035</v>
      </c>
      <c r="B3719" s="1" t="s">
        <v>4436</v>
      </c>
      <c r="D3719" s="1">
        <v>5000000</v>
      </c>
      <c r="E3719" s="1">
        <f t="shared" si="117"/>
        <v>-5000000</v>
      </c>
      <c r="F3719" s="1">
        <v>19</v>
      </c>
      <c r="G3719" s="1">
        <v>87</v>
      </c>
      <c r="H3719" s="1" t="s">
        <v>7900</v>
      </c>
      <c r="I3719" s="1" t="str">
        <f t="shared" si="118"/>
        <v>Comedy</v>
      </c>
      <c r="J3719" s="1" t="s">
        <v>12115</v>
      </c>
      <c r="K3719" s="1">
        <v>10734</v>
      </c>
      <c r="L3719" s="1">
        <v>80</v>
      </c>
      <c r="M3719" s="1" t="s">
        <v>37</v>
      </c>
      <c r="N3719" s="1" t="s">
        <v>38</v>
      </c>
      <c r="O3719" s="1">
        <v>2009</v>
      </c>
      <c r="P3719" s="1">
        <v>6.1</v>
      </c>
    </row>
    <row r="3720" spans="1:16" ht="12.75" x14ac:dyDescent="0.2">
      <c r="A3720" s="1" t="s">
        <v>18040</v>
      </c>
      <c r="B3720" s="1" t="s">
        <v>6767</v>
      </c>
      <c r="E3720" s="1">
        <f t="shared" si="117"/>
        <v>0</v>
      </c>
      <c r="F3720" s="1">
        <v>19</v>
      </c>
      <c r="G3720" s="1">
        <v>80</v>
      </c>
      <c r="H3720" s="1" t="s">
        <v>18039</v>
      </c>
      <c r="I3720" s="1" t="str">
        <f>LEFT(H3720,9)</f>
        <v>Animation</v>
      </c>
      <c r="J3720" s="1" t="s">
        <v>4598</v>
      </c>
      <c r="K3720" s="1">
        <v>4322</v>
      </c>
      <c r="L3720" s="1">
        <v>47</v>
      </c>
      <c r="M3720" s="1" t="s">
        <v>37</v>
      </c>
      <c r="N3720" s="1" t="s">
        <v>38</v>
      </c>
      <c r="O3720" s="1">
        <v>2006</v>
      </c>
      <c r="P3720" s="1">
        <v>4.2</v>
      </c>
    </row>
    <row r="3721" spans="1:16" ht="12.75" x14ac:dyDescent="0.2">
      <c r="A3721" s="1" t="s">
        <v>18053</v>
      </c>
      <c r="B3721" s="1" t="s">
        <v>18052</v>
      </c>
      <c r="C3721" s="1">
        <v>37440</v>
      </c>
      <c r="D3721" s="1">
        <v>5000000</v>
      </c>
      <c r="E3721" s="1">
        <f t="shared" si="117"/>
        <v>-4962560</v>
      </c>
      <c r="F3721" s="1">
        <v>44</v>
      </c>
      <c r="G3721" s="1">
        <v>105</v>
      </c>
      <c r="H3721" s="1" t="s">
        <v>5509</v>
      </c>
      <c r="I3721" s="1" t="str">
        <f t="shared" si="118"/>
        <v>Comedy</v>
      </c>
      <c r="J3721" s="1" t="s">
        <v>1050</v>
      </c>
      <c r="K3721" s="1">
        <v>12672</v>
      </c>
      <c r="L3721" s="1">
        <v>60</v>
      </c>
      <c r="M3721" s="1" t="s">
        <v>37</v>
      </c>
      <c r="N3721" s="1" t="s">
        <v>38</v>
      </c>
      <c r="O3721" s="1">
        <v>2014</v>
      </c>
      <c r="P3721" s="1">
        <v>7.5</v>
      </c>
    </row>
    <row r="3722" spans="1:16" ht="12.75" x14ac:dyDescent="0.2">
      <c r="A3722" s="1" t="s">
        <v>18059</v>
      </c>
      <c r="B3722" s="1" t="s">
        <v>18057</v>
      </c>
      <c r="D3722" s="1">
        <v>10000000</v>
      </c>
      <c r="E3722" s="1">
        <f t="shared" si="117"/>
        <v>-10000000</v>
      </c>
      <c r="F3722" s="1">
        <v>3</v>
      </c>
      <c r="G3722" s="1">
        <v>67</v>
      </c>
      <c r="H3722" s="1" t="s">
        <v>2907</v>
      </c>
      <c r="I3722" s="1" t="str">
        <f>LEFT(H3722,9)</f>
        <v>Animation</v>
      </c>
      <c r="J3722" s="1" t="s">
        <v>1652</v>
      </c>
      <c r="K3722" s="1">
        <v>83</v>
      </c>
      <c r="L3722" s="1">
        <v>1</v>
      </c>
      <c r="M3722" s="1" t="s">
        <v>37</v>
      </c>
      <c r="N3722" s="1" t="s">
        <v>38</v>
      </c>
      <c r="O3722" s="1">
        <v>2014</v>
      </c>
      <c r="P3722" s="1">
        <v>6.7</v>
      </c>
    </row>
    <row r="3723" spans="1:16" ht="12.75" x14ac:dyDescent="0.2">
      <c r="A3723" s="1" t="s">
        <v>18062</v>
      </c>
      <c r="B3723" s="1" t="s">
        <v>16622</v>
      </c>
      <c r="E3723" s="1">
        <f t="shared" si="117"/>
        <v>0</v>
      </c>
      <c r="F3723" s="1">
        <v>6</v>
      </c>
      <c r="G3723" s="1">
        <v>95</v>
      </c>
      <c r="H3723" s="1" t="s">
        <v>1670</v>
      </c>
      <c r="I3723" s="1" t="str">
        <f t="shared" si="118"/>
        <v>Comedy</v>
      </c>
      <c r="J3723" s="1" t="s">
        <v>3229</v>
      </c>
      <c r="K3723" s="1">
        <v>1091</v>
      </c>
      <c r="L3723" s="1">
        <v>15</v>
      </c>
      <c r="M3723" s="1" t="s">
        <v>37</v>
      </c>
      <c r="N3723" s="1" t="s">
        <v>38</v>
      </c>
      <c r="O3723" s="1">
        <v>2015</v>
      </c>
      <c r="P3723" s="1">
        <v>5.0999999999999996</v>
      </c>
    </row>
    <row r="3724" spans="1:16" ht="12.75" x14ac:dyDescent="0.2">
      <c r="A3724" s="1" t="s">
        <v>18068</v>
      </c>
      <c r="B3724" s="1" t="s">
        <v>13939</v>
      </c>
      <c r="D3724" s="1">
        <v>5000000</v>
      </c>
      <c r="E3724" s="1">
        <f t="shared" si="117"/>
        <v>-5000000</v>
      </c>
      <c r="F3724" s="1">
        <v>64</v>
      </c>
      <c r="G3724" s="1">
        <v>94</v>
      </c>
      <c r="H3724" s="1" t="s">
        <v>4074</v>
      </c>
      <c r="I3724" s="1" t="str">
        <f>LEFT(H3724,5)</f>
        <v>Drama</v>
      </c>
      <c r="J3724" s="1" t="s">
        <v>704</v>
      </c>
      <c r="K3724" s="1">
        <v>6964</v>
      </c>
      <c r="L3724" s="1">
        <v>47</v>
      </c>
      <c r="M3724" s="1" t="s">
        <v>37</v>
      </c>
      <c r="N3724" s="1" t="s">
        <v>18072</v>
      </c>
      <c r="O3724" s="1">
        <v>2014</v>
      </c>
      <c r="P3724" s="1">
        <v>4.4000000000000004</v>
      </c>
    </row>
    <row r="3725" spans="1:16" ht="12.75" x14ac:dyDescent="0.2">
      <c r="A3725" s="1" t="s">
        <v>18074</v>
      </c>
      <c r="B3725" s="1" t="s">
        <v>18073</v>
      </c>
      <c r="D3725" s="1">
        <v>5000000</v>
      </c>
      <c r="E3725" s="1">
        <f t="shared" si="117"/>
        <v>-5000000</v>
      </c>
      <c r="F3725" s="1">
        <v>8</v>
      </c>
      <c r="G3725" s="1">
        <v>109</v>
      </c>
      <c r="H3725" s="1" t="s">
        <v>1909</v>
      </c>
      <c r="I3725" s="1" t="str">
        <f t="shared" si="118"/>
        <v>Action</v>
      </c>
      <c r="J3725" s="1" t="s">
        <v>302</v>
      </c>
      <c r="K3725" s="1">
        <v>237</v>
      </c>
      <c r="L3725" s="1">
        <v>3</v>
      </c>
      <c r="M3725" s="1" t="s">
        <v>37</v>
      </c>
      <c r="N3725" s="1" t="s">
        <v>56</v>
      </c>
      <c r="O3725" s="1">
        <v>2014</v>
      </c>
      <c r="P3725" s="1">
        <v>4.4000000000000004</v>
      </c>
    </row>
    <row r="3726" spans="1:16" ht="12.75" x14ac:dyDescent="0.2">
      <c r="A3726" s="1" t="s">
        <v>18079</v>
      </c>
      <c r="B3726" s="1" t="s">
        <v>1818</v>
      </c>
      <c r="D3726" s="1">
        <v>5000000</v>
      </c>
      <c r="E3726" s="1">
        <f t="shared" si="117"/>
        <v>-5000000</v>
      </c>
      <c r="F3726" s="1">
        <v>64</v>
      </c>
      <c r="G3726" s="1">
        <v>130</v>
      </c>
      <c r="H3726" s="1" t="s">
        <v>2812</v>
      </c>
      <c r="I3726" s="1" t="str">
        <f t="shared" si="118"/>
        <v>Action</v>
      </c>
      <c r="J3726" s="1" t="s">
        <v>18078</v>
      </c>
      <c r="K3726" s="1">
        <v>15988</v>
      </c>
      <c r="L3726" s="1">
        <v>153</v>
      </c>
      <c r="M3726" s="1" t="s">
        <v>37</v>
      </c>
      <c r="N3726" s="1" t="s">
        <v>38</v>
      </c>
      <c r="O3726" s="1">
        <v>1977</v>
      </c>
      <c r="P3726" s="1">
        <v>6.8</v>
      </c>
    </row>
    <row r="3727" spans="1:16" ht="12.75" x14ac:dyDescent="0.2">
      <c r="A3727" s="1" t="s">
        <v>18091</v>
      </c>
      <c r="B3727" s="1" t="s">
        <v>7133</v>
      </c>
      <c r="D3727" s="1">
        <v>5000000</v>
      </c>
      <c r="E3727" s="1">
        <f t="shared" si="117"/>
        <v>-5000000</v>
      </c>
      <c r="F3727" s="1">
        <v>35</v>
      </c>
      <c r="G3727" s="1">
        <v>88</v>
      </c>
      <c r="H3727" s="1" t="s">
        <v>8065</v>
      </c>
      <c r="I3727" s="1" t="str">
        <f t="shared" si="118"/>
        <v>Comedy</v>
      </c>
      <c r="J3727" s="1" t="s">
        <v>43</v>
      </c>
      <c r="K3727" s="1">
        <v>849</v>
      </c>
      <c r="L3727" s="1">
        <v>4</v>
      </c>
      <c r="M3727" s="1" t="s">
        <v>37</v>
      </c>
      <c r="N3727" s="1" t="s">
        <v>38</v>
      </c>
      <c r="O3727" s="1">
        <v>2016</v>
      </c>
      <c r="P3727" s="1">
        <v>4.8</v>
      </c>
    </row>
    <row r="3728" spans="1:16" ht="12.75" x14ac:dyDescent="0.2">
      <c r="A3728" s="1" t="s">
        <v>18097</v>
      </c>
      <c r="B3728" s="1" t="s">
        <v>18094</v>
      </c>
      <c r="E3728" s="1">
        <f t="shared" si="117"/>
        <v>0</v>
      </c>
      <c r="F3728" s="1">
        <v>21</v>
      </c>
      <c r="G3728" s="1">
        <v>97</v>
      </c>
      <c r="H3728" s="1" t="s">
        <v>5764</v>
      </c>
      <c r="I3728" s="1" t="str">
        <f t="shared" si="118"/>
        <v>Action</v>
      </c>
      <c r="J3728" s="1" t="s">
        <v>18096</v>
      </c>
      <c r="K3728" s="1">
        <v>928</v>
      </c>
      <c r="L3728" s="1">
        <v>14</v>
      </c>
      <c r="M3728" s="1" t="s">
        <v>37</v>
      </c>
      <c r="N3728" s="1" t="s">
        <v>38</v>
      </c>
      <c r="O3728" s="1">
        <v>2015</v>
      </c>
      <c r="P3728" s="1">
        <v>3.4</v>
      </c>
    </row>
    <row r="3729" spans="1:16" ht="12.75" x14ac:dyDescent="0.2">
      <c r="A3729" s="1" t="s">
        <v>18105</v>
      </c>
      <c r="B3729" s="1" t="s">
        <v>18101</v>
      </c>
      <c r="C3729" s="1">
        <v>617228</v>
      </c>
      <c r="D3729" s="1">
        <v>84450000</v>
      </c>
      <c r="E3729" s="1">
        <f t="shared" si="117"/>
        <v>-83832772</v>
      </c>
      <c r="F3729" s="1">
        <v>99</v>
      </c>
      <c r="G3729" s="1">
        <v>113</v>
      </c>
      <c r="H3729" s="1" t="s">
        <v>18103</v>
      </c>
      <c r="I3729" s="1" t="str">
        <f t="shared" si="118"/>
        <v>Comedy</v>
      </c>
      <c r="J3729" s="1" t="s">
        <v>18104</v>
      </c>
      <c r="K3729" s="1">
        <v>6183</v>
      </c>
      <c r="L3729" s="1">
        <v>27</v>
      </c>
      <c r="M3729" s="1" t="s">
        <v>18109</v>
      </c>
      <c r="N3729" s="1" t="s">
        <v>5559</v>
      </c>
      <c r="O3729" s="1">
        <v>2006</v>
      </c>
      <c r="P3729" s="1">
        <v>7.4</v>
      </c>
    </row>
    <row r="3730" spans="1:16" ht="12.75" x14ac:dyDescent="0.2">
      <c r="A3730" s="1" t="s">
        <v>18111</v>
      </c>
      <c r="B3730" s="1" t="s">
        <v>18110</v>
      </c>
      <c r="C3730" s="1">
        <v>274385</v>
      </c>
      <c r="D3730" s="1">
        <v>4000000</v>
      </c>
      <c r="E3730" s="1">
        <f t="shared" si="117"/>
        <v>-3725615</v>
      </c>
      <c r="F3730" s="1">
        <v>115</v>
      </c>
      <c r="G3730" s="1">
        <v>99</v>
      </c>
      <c r="H3730" s="1" t="s">
        <v>2526</v>
      </c>
      <c r="I3730" s="1" t="str">
        <f t="shared" si="118"/>
        <v>Comedy</v>
      </c>
      <c r="J3730" s="1" t="s">
        <v>1822</v>
      </c>
      <c r="K3730" s="1">
        <v>29203</v>
      </c>
      <c r="L3730" s="1">
        <v>26</v>
      </c>
      <c r="M3730" s="1" t="s">
        <v>8730</v>
      </c>
      <c r="N3730" s="1" t="s">
        <v>766</v>
      </c>
      <c r="O3730" s="1">
        <v>2009</v>
      </c>
      <c r="P3730" s="1">
        <v>7.3</v>
      </c>
    </row>
    <row r="3731" spans="1:16" ht="12.75" x14ac:dyDescent="0.2">
      <c r="A3731" s="1" t="s">
        <v>18115</v>
      </c>
      <c r="B3731" s="1" t="s">
        <v>5934</v>
      </c>
      <c r="C3731" s="1">
        <v>24475416</v>
      </c>
      <c r="D3731" s="1">
        <v>890000</v>
      </c>
      <c r="E3731" s="1">
        <f t="shared" si="117"/>
        <v>23585416</v>
      </c>
      <c r="F3731" s="1">
        <v>104</v>
      </c>
      <c r="G3731" s="1">
        <v>148</v>
      </c>
      <c r="H3731" s="1" t="s">
        <v>3408</v>
      </c>
      <c r="I3731" s="1" t="str">
        <f t="shared" si="118"/>
        <v>Drama</v>
      </c>
      <c r="J3731" s="1" t="s">
        <v>1688</v>
      </c>
      <c r="K3731" s="1">
        <v>72443</v>
      </c>
      <c r="L3731" s="1">
        <v>309</v>
      </c>
      <c r="M3731" s="1" t="s">
        <v>37</v>
      </c>
      <c r="N3731" s="1" t="s">
        <v>38</v>
      </c>
      <c r="O3731" s="1">
        <v>1996</v>
      </c>
      <c r="P3731" s="1">
        <v>8</v>
      </c>
    </row>
    <row r="3732" spans="1:16" ht="12.75" x14ac:dyDescent="0.2">
      <c r="A3732" s="1" t="s">
        <v>18119</v>
      </c>
      <c r="B3732" s="1" t="s">
        <v>18118</v>
      </c>
      <c r="D3732" s="1">
        <v>3000000</v>
      </c>
      <c r="E3732" s="1">
        <f t="shared" si="117"/>
        <v>-3000000</v>
      </c>
      <c r="F3732" s="1">
        <v>195</v>
      </c>
      <c r="G3732" s="1">
        <v>107</v>
      </c>
      <c r="H3732" s="1" t="s">
        <v>5543</v>
      </c>
      <c r="I3732" s="1" t="str">
        <f t="shared" si="118"/>
        <v>Horror</v>
      </c>
      <c r="J3732" s="1" t="s">
        <v>4188</v>
      </c>
      <c r="K3732" s="1">
        <v>46347</v>
      </c>
      <c r="L3732" s="1">
        <v>112</v>
      </c>
      <c r="M3732" s="1" t="s">
        <v>37</v>
      </c>
      <c r="N3732" s="1" t="s">
        <v>56</v>
      </c>
      <c r="O3732" s="1">
        <v>2011</v>
      </c>
      <c r="P3732" s="1">
        <v>6.5</v>
      </c>
    </row>
    <row r="3733" spans="1:16" ht="12.75" x14ac:dyDescent="0.2">
      <c r="A3733" s="1" t="s">
        <v>18124</v>
      </c>
      <c r="B3733" s="1" t="s">
        <v>16337</v>
      </c>
      <c r="C3733" s="1">
        <v>47277326</v>
      </c>
      <c r="D3733" s="1">
        <v>4800000</v>
      </c>
      <c r="E3733" s="1">
        <f t="shared" si="117"/>
        <v>42477326</v>
      </c>
      <c r="F3733" s="1">
        <v>303</v>
      </c>
      <c r="G3733" s="1">
        <v>93</v>
      </c>
      <c r="H3733" s="1" t="s">
        <v>6402</v>
      </c>
      <c r="I3733" s="1" t="str">
        <f t="shared" si="118"/>
        <v>Horror</v>
      </c>
      <c r="J3733" s="1" t="s">
        <v>3713</v>
      </c>
      <c r="K3733" s="1">
        <v>138814</v>
      </c>
      <c r="L3733" s="1">
        <v>1516</v>
      </c>
      <c r="M3733" s="1" t="s">
        <v>37</v>
      </c>
      <c r="N3733" s="1" t="s">
        <v>38</v>
      </c>
      <c r="O3733" s="1">
        <v>2005</v>
      </c>
      <c r="P3733" s="1">
        <v>5.9</v>
      </c>
    </row>
    <row r="3734" spans="1:16" ht="12.75" x14ac:dyDescent="0.2">
      <c r="A3734" s="1" t="s">
        <v>18127</v>
      </c>
      <c r="B3734" s="1" t="s">
        <v>9429</v>
      </c>
      <c r="C3734" s="1">
        <v>1247453</v>
      </c>
      <c r="D3734" s="1">
        <v>2800000</v>
      </c>
      <c r="E3734" s="1">
        <f t="shared" si="117"/>
        <v>-1552547</v>
      </c>
      <c r="F3734" s="1">
        <v>122</v>
      </c>
      <c r="G3734" s="1">
        <v>94</v>
      </c>
      <c r="H3734" s="1" t="s">
        <v>2526</v>
      </c>
      <c r="I3734" s="1" t="str">
        <f t="shared" si="118"/>
        <v>Comedy</v>
      </c>
      <c r="J3734" s="1" t="s">
        <v>812</v>
      </c>
      <c r="K3734" s="1">
        <v>11202</v>
      </c>
      <c r="L3734" s="1">
        <v>123</v>
      </c>
      <c r="M3734" s="1" t="s">
        <v>37</v>
      </c>
      <c r="N3734" s="1" t="s">
        <v>56</v>
      </c>
      <c r="O3734" s="1">
        <v>2005</v>
      </c>
      <c r="P3734" s="1">
        <v>6.8</v>
      </c>
    </row>
    <row r="3735" spans="1:16" ht="12.75" x14ac:dyDescent="0.2">
      <c r="A3735" s="1" t="s">
        <v>18130</v>
      </c>
      <c r="B3735" s="1" t="s">
        <v>11998</v>
      </c>
      <c r="C3735" s="1">
        <v>1729969</v>
      </c>
      <c r="D3735" s="1">
        <v>5000000</v>
      </c>
      <c r="E3735" s="1">
        <f t="shared" si="117"/>
        <v>-3270031</v>
      </c>
      <c r="F3735" s="1">
        <v>359</v>
      </c>
      <c r="G3735" s="1">
        <v>121</v>
      </c>
      <c r="H3735" s="1" t="s">
        <v>4074</v>
      </c>
      <c r="I3735" s="1" t="str">
        <f>LEFT(H3735,5)</f>
        <v>Drama</v>
      </c>
      <c r="J3735" s="1" t="s">
        <v>2600</v>
      </c>
      <c r="K3735" s="1">
        <v>68211</v>
      </c>
      <c r="L3735" s="1">
        <v>219</v>
      </c>
      <c r="M3735" s="1" t="s">
        <v>37</v>
      </c>
      <c r="N3735" s="1" t="s">
        <v>38</v>
      </c>
      <c r="O3735" s="1">
        <v>2011</v>
      </c>
      <c r="P3735" s="1">
        <v>7.4</v>
      </c>
    </row>
    <row r="3736" spans="1:16" ht="12.75" x14ac:dyDescent="0.2">
      <c r="A3736" s="1" t="s">
        <v>18135</v>
      </c>
      <c r="B3736" s="1" t="s">
        <v>18134</v>
      </c>
      <c r="C3736" s="1">
        <v>1705139</v>
      </c>
      <c r="D3736" s="1">
        <v>4700000</v>
      </c>
      <c r="E3736" s="1">
        <f t="shared" si="117"/>
        <v>-2994861</v>
      </c>
      <c r="F3736" s="1">
        <v>130</v>
      </c>
      <c r="G3736" s="1">
        <v>118</v>
      </c>
      <c r="H3736" s="1" t="s">
        <v>2663</v>
      </c>
      <c r="I3736" s="1" t="str">
        <f>LEFT(H3736,7)</f>
        <v>Fantasy</v>
      </c>
      <c r="J3736" s="1" t="s">
        <v>8880</v>
      </c>
      <c r="K3736" s="1">
        <v>4695</v>
      </c>
      <c r="L3736" s="1">
        <v>69</v>
      </c>
      <c r="M3736" s="1" t="s">
        <v>37</v>
      </c>
      <c r="N3736" s="1" t="s">
        <v>38</v>
      </c>
      <c r="O3736" s="1">
        <v>1988</v>
      </c>
      <c r="P3736" s="1">
        <v>6.7</v>
      </c>
    </row>
    <row r="3737" spans="1:16" ht="12.75" x14ac:dyDescent="0.2">
      <c r="A3737" s="1" t="s">
        <v>18140</v>
      </c>
      <c r="B3737" s="1" t="s">
        <v>18139</v>
      </c>
      <c r="C3737" s="1">
        <v>238774</v>
      </c>
      <c r="E3737" s="1">
        <f t="shared" si="117"/>
        <v>238774</v>
      </c>
      <c r="F3737" s="1">
        <v>64</v>
      </c>
      <c r="G3737" s="1">
        <v>98</v>
      </c>
      <c r="H3737" s="1" t="s">
        <v>2526</v>
      </c>
      <c r="I3737" s="1" t="str">
        <f t="shared" si="118"/>
        <v>Comedy</v>
      </c>
      <c r="J3737" s="1" t="s">
        <v>107</v>
      </c>
      <c r="K3737" s="1">
        <v>9611</v>
      </c>
      <c r="L3737" s="1">
        <v>70</v>
      </c>
      <c r="M3737" s="1" t="s">
        <v>37</v>
      </c>
      <c r="N3737" s="1" t="s">
        <v>56</v>
      </c>
      <c r="O3737" s="1">
        <v>2006</v>
      </c>
      <c r="P3737" s="1">
        <v>6.8</v>
      </c>
    </row>
    <row r="3738" spans="1:16" ht="12.75" x14ac:dyDescent="0.2">
      <c r="A3738" s="1" t="s">
        <v>18144</v>
      </c>
      <c r="B3738" s="1" t="s">
        <v>18143</v>
      </c>
      <c r="D3738" s="1">
        <v>5000000</v>
      </c>
      <c r="E3738" s="1">
        <f t="shared" si="117"/>
        <v>-5000000</v>
      </c>
      <c r="F3738" s="1">
        <v>13</v>
      </c>
      <c r="G3738" s="1">
        <v>82</v>
      </c>
      <c r="H3738" s="1" t="s">
        <v>1008</v>
      </c>
      <c r="I3738" s="1" t="str">
        <f t="shared" si="118"/>
        <v>Comedy</v>
      </c>
      <c r="J3738" s="1" t="s">
        <v>9031</v>
      </c>
      <c r="K3738" s="1">
        <v>4247</v>
      </c>
      <c r="L3738" s="1">
        <v>11</v>
      </c>
      <c r="M3738" s="1" t="s">
        <v>37</v>
      </c>
      <c r="N3738" s="1" t="s">
        <v>38</v>
      </c>
      <c r="O3738" s="1">
        <v>2014</v>
      </c>
      <c r="P3738" s="1">
        <v>5.4</v>
      </c>
    </row>
    <row r="3739" spans="1:16" ht="12.75" x14ac:dyDescent="0.2">
      <c r="A3739" s="1" t="s">
        <v>18149</v>
      </c>
      <c r="B3739" s="1" t="s">
        <v>7403</v>
      </c>
      <c r="C3739" s="1">
        <v>8025872</v>
      </c>
      <c r="D3739" s="1">
        <v>4700000</v>
      </c>
      <c r="E3739" s="1">
        <f t="shared" si="117"/>
        <v>3325872</v>
      </c>
      <c r="F3739" s="1">
        <v>159</v>
      </c>
      <c r="G3739" s="1">
        <v>101</v>
      </c>
      <c r="H3739" s="1" t="s">
        <v>7578</v>
      </c>
      <c r="I3739" s="1" t="str">
        <f t="shared" si="118"/>
        <v>Comedy</v>
      </c>
      <c r="J3739" s="1" t="s">
        <v>18148</v>
      </c>
      <c r="K3739" s="1">
        <v>19234</v>
      </c>
      <c r="L3739" s="1">
        <v>258</v>
      </c>
      <c r="M3739" s="1" t="s">
        <v>37</v>
      </c>
      <c r="N3739" s="1" t="s">
        <v>38</v>
      </c>
      <c r="O3739" s="1">
        <v>1986</v>
      </c>
      <c r="P3739" s="1">
        <v>5.5</v>
      </c>
    </row>
    <row r="3740" spans="1:16" ht="12.75" x14ac:dyDescent="0.2">
      <c r="A3740" s="1" t="s">
        <v>18155</v>
      </c>
      <c r="B3740" s="1" t="s">
        <v>17192</v>
      </c>
      <c r="D3740" s="1">
        <v>4638783</v>
      </c>
      <c r="E3740" s="1">
        <f t="shared" si="117"/>
        <v>-4638783</v>
      </c>
      <c r="F3740" s="1">
        <v>54</v>
      </c>
      <c r="G3740" s="1">
        <v>106</v>
      </c>
      <c r="H3740" s="1" t="s">
        <v>18154</v>
      </c>
      <c r="I3740" s="1" t="str">
        <f>LEFT(H3740,9)</f>
        <v>Biography</v>
      </c>
      <c r="J3740" s="1" t="s">
        <v>1440</v>
      </c>
      <c r="K3740" s="1">
        <v>13467</v>
      </c>
      <c r="L3740" s="1">
        <v>106</v>
      </c>
      <c r="M3740" s="1" t="s">
        <v>37</v>
      </c>
      <c r="N3740" s="1" t="s">
        <v>38</v>
      </c>
      <c r="O3740" s="1">
        <v>1973</v>
      </c>
      <c r="P3740" s="1">
        <v>7.4</v>
      </c>
    </row>
    <row r="3741" spans="1:16" ht="12.75" x14ac:dyDescent="0.2">
      <c r="A3741" s="1" t="s">
        <v>18158</v>
      </c>
      <c r="B3741" s="1" t="s">
        <v>12848</v>
      </c>
      <c r="C3741" s="1">
        <v>778565</v>
      </c>
      <c r="D3741" s="1">
        <v>4800000</v>
      </c>
      <c r="E3741" s="1">
        <f t="shared" si="117"/>
        <v>-4021435</v>
      </c>
      <c r="F3741" s="1">
        <v>440</v>
      </c>
      <c r="G3741" s="1">
        <v>90</v>
      </c>
      <c r="H3741" s="1" t="s">
        <v>1934</v>
      </c>
      <c r="I3741" s="1" t="str">
        <f>LEFT(H3741,5)</f>
        <v>Crime</v>
      </c>
      <c r="J3741" s="1" t="s">
        <v>4212</v>
      </c>
      <c r="K3741" s="1">
        <v>83234</v>
      </c>
      <c r="L3741" s="1">
        <v>475</v>
      </c>
      <c r="M3741" s="1" t="s">
        <v>37</v>
      </c>
      <c r="N3741" s="1" t="s">
        <v>7710</v>
      </c>
      <c r="O3741" s="1">
        <v>2013</v>
      </c>
      <c r="P3741" s="1">
        <v>5.7</v>
      </c>
    </row>
    <row r="3742" spans="1:16" ht="12.75" x14ac:dyDescent="0.2">
      <c r="A3742" s="1" t="s">
        <v>18164</v>
      </c>
      <c r="B3742" s="1" t="s">
        <v>18162</v>
      </c>
      <c r="E3742" s="1">
        <f t="shared" si="117"/>
        <v>0</v>
      </c>
      <c r="F3742" s="1">
        <v>7</v>
      </c>
      <c r="G3742" s="1">
        <v>79</v>
      </c>
      <c r="H3742" s="1" t="s">
        <v>3408</v>
      </c>
      <c r="I3742" s="1" t="str">
        <f t="shared" si="118"/>
        <v>Drama</v>
      </c>
      <c r="J3742" s="1" t="s">
        <v>4817</v>
      </c>
      <c r="K3742" s="1">
        <v>262</v>
      </c>
      <c r="L3742" s="1">
        <v>6</v>
      </c>
      <c r="M3742" s="1" t="s">
        <v>1463</v>
      </c>
      <c r="N3742" s="1" t="s">
        <v>1464</v>
      </c>
      <c r="O3742" s="1">
        <v>2005</v>
      </c>
      <c r="P3742" s="1">
        <v>5.4</v>
      </c>
    </row>
    <row r="3743" spans="1:16" ht="12.75" x14ac:dyDescent="0.2">
      <c r="A3743" s="1" t="s">
        <v>18169</v>
      </c>
      <c r="B3743" s="1" t="s">
        <v>18168</v>
      </c>
      <c r="D3743" s="1">
        <v>4700000</v>
      </c>
      <c r="E3743" s="1">
        <f t="shared" si="117"/>
        <v>-4700000</v>
      </c>
      <c r="F3743" s="1">
        <v>4</v>
      </c>
      <c r="G3743" s="1">
        <v>87</v>
      </c>
      <c r="H3743" s="1" t="s">
        <v>1670</v>
      </c>
      <c r="I3743" s="1" t="str">
        <f t="shared" si="118"/>
        <v>Comedy</v>
      </c>
      <c r="J3743" s="1" t="s">
        <v>8390</v>
      </c>
      <c r="K3743" s="1">
        <v>1427</v>
      </c>
      <c r="L3743" s="1">
        <v>12</v>
      </c>
      <c r="M3743" s="1" t="s">
        <v>37</v>
      </c>
      <c r="N3743" s="1" t="s">
        <v>38</v>
      </c>
      <c r="O3743" s="1">
        <v>2011</v>
      </c>
      <c r="P3743" s="1">
        <v>3.2</v>
      </c>
    </row>
    <row r="3744" spans="1:16" ht="12.75" x14ac:dyDescent="0.2">
      <c r="A3744" s="1" t="s">
        <v>18180</v>
      </c>
      <c r="B3744" s="1" t="s">
        <v>18179</v>
      </c>
      <c r="C3744" s="1">
        <v>1340891</v>
      </c>
      <c r="E3744" s="1">
        <f t="shared" si="117"/>
        <v>1340891</v>
      </c>
      <c r="F3744" s="1">
        <v>96</v>
      </c>
      <c r="G3744" s="1">
        <v>105</v>
      </c>
      <c r="H3744" s="1" t="s">
        <v>213</v>
      </c>
      <c r="I3744" s="1" t="str">
        <f>LEFT(H3744,5)</f>
        <v>Drama</v>
      </c>
      <c r="J3744" s="1" t="s">
        <v>640</v>
      </c>
      <c r="K3744" s="1">
        <v>18940</v>
      </c>
      <c r="L3744" s="1">
        <v>182</v>
      </c>
      <c r="M3744" s="1" t="s">
        <v>37</v>
      </c>
      <c r="N3744" s="1" t="s">
        <v>56</v>
      </c>
      <c r="O3744" s="1">
        <v>2004</v>
      </c>
      <c r="P3744" s="1">
        <v>7.8</v>
      </c>
    </row>
    <row r="3745" spans="1:16" ht="12.75" x14ac:dyDescent="0.2">
      <c r="A3745" s="1" t="s">
        <v>18186</v>
      </c>
      <c r="B3745" s="1" t="s">
        <v>18184</v>
      </c>
      <c r="D3745" s="1">
        <v>5000000</v>
      </c>
      <c r="E3745" s="1">
        <f t="shared" si="117"/>
        <v>-5000000</v>
      </c>
      <c r="F3745" s="1">
        <v>8</v>
      </c>
      <c r="G3745" s="1">
        <v>89</v>
      </c>
      <c r="H3745" s="1" t="s">
        <v>15009</v>
      </c>
      <c r="I3745" s="1" t="str">
        <f>LEFT(H3745,7)</f>
        <v>Western</v>
      </c>
      <c r="J3745" s="1" t="s">
        <v>18185</v>
      </c>
      <c r="K3745" s="1">
        <v>436</v>
      </c>
      <c r="L3745" s="1">
        <v>8</v>
      </c>
      <c r="M3745" s="1" t="s">
        <v>37</v>
      </c>
      <c r="N3745" s="1" t="s">
        <v>267</v>
      </c>
      <c r="O3745" s="1">
        <v>2007</v>
      </c>
      <c r="P3745" s="1">
        <v>5.3</v>
      </c>
    </row>
    <row r="3746" spans="1:16" ht="12.75" x14ac:dyDescent="0.2">
      <c r="A3746" s="1" t="s">
        <v>18191</v>
      </c>
      <c r="B3746" s="1" t="s">
        <v>18189</v>
      </c>
      <c r="C3746" s="1">
        <v>513836</v>
      </c>
      <c r="D3746" s="1">
        <v>4600000</v>
      </c>
      <c r="E3746" s="1">
        <f t="shared" si="117"/>
        <v>-4086164</v>
      </c>
      <c r="F3746" s="1">
        <v>87</v>
      </c>
      <c r="G3746" s="1">
        <v>100</v>
      </c>
      <c r="H3746" s="1" t="s">
        <v>1414</v>
      </c>
      <c r="I3746" s="1" t="str">
        <f t="shared" si="118"/>
        <v>Comedy</v>
      </c>
      <c r="J3746" s="1" t="s">
        <v>13553</v>
      </c>
      <c r="K3746" s="1">
        <v>6304</v>
      </c>
      <c r="L3746" s="1">
        <v>21</v>
      </c>
      <c r="M3746" s="1" t="s">
        <v>1463</v>
      </c>
      <c r="N3746" s="1" t="s">
        <v>1464</v>
      </c>
      <c r="O3746" s="1">
        <v>2010</v>
      </c>
      <c r="P3746" s="1">
        <v>7.2</v>
      </c>
    </row>
    <row r="3747" spans="1:16" ht="12.75" x14ac:dyDescent="0.2">
      <c r="A3747" s="1" t="s">
        <v>18196</v>
      </c>
      <c r="B3747" s="1" t="s">
        <v>18195</v>
      </c>
      <c r="D3747" s="1">
        <v>4700000</v>
      </c>
      <c r="E3747" s="1">
        <f t="shared" si="117"/>
        <v>-4700000</v>
      </c>
      <c r="F3747" s="1">
        <v>10</v>
      </c>
      <c r="G3747" s="1">
        <v>92</v>
      </c>
      <c r="H3747" s="1" t="s">
        <v>2526</v>
      </c>
      <c r="I3747" s="1" t="str">
        <f t="shared" si="118"/>
        <v>Comedy</v>
      </c>
      <c r="J3747" s="1" t="s">
        <v>846</v>
      </c>
      <c r="K3747" s="1">
        <v>421</v>
      </c>
      <c r="L3747" s="1">
        <v>3</v>
      </c>
      <c r="M3747" s="1" t="s">
        <v>37</v>
      </c>
      <c r="N3747" s="1" t="s">
        <v>2912</v>
      </c>
      <c r="O3747" s="1">
        <v>2013</v>
      </c>
      <c r="P3747" s="1">
        <v>6.2</v>
      </c>
    </row>
    <row r="3748" spans="1:16" ht="12.75" x14ac:dyDescent="0.2">
      <c r="A3748" s="1" t="s">
        <v>18200</v>
      </c>
      <c r="B3748" s="1" t="s">
        <v>18199</v>
      </c>
      <c r="C3748" s="1">
        <v>434417</v>
      </c>
      <c r="D3748" s="1">
        <v>4600000</v>
      </c>
      <c r="E3748" s="1">
        <f t="shared" si="117"/>
        <v>-4165583</v>
      </c>
      <c r="F3748" s="1">
        <v>121</v>
      </c>
      <c r="G3748" s="1">
        <v>97</v>
      </c>
      <c r="H3748" s="1" t="s">
        <v>3408</v>
      </c>
      <c r="I3748" s="1" t="str">
        <f t="shared" si="118"/>
        <v>Drama</v>
      </c>
      <c r="J3748" s="1" t="s">
        <v>445</v>
      </c>
      <c r="K3748" s="1">
        <v>8867</v>
      </c>
      <c r="L3748" s="1">
        <v>65</v>
      </c>
      <c r="M3748" s="1" t="s">
        <v>37</v>
      </c>
      <c r="N3748" s="1" t="s">
        <v>3570</v>
      </c>
      <c r="O3748" s="1">
        <v>2007</v>
      </c>
      <c r="P3748" s="1">
        <v>5.9</v>
      </c>
    </row>
    <row r="3749" spans="1:16" ht="12.75" x14ac:dyDescent="0.2">
      <c r="A3749" s="1" t="s">
        <v>17963</v>
      </c>
      <c r="B3749" s="1" t="s">
        <v>18203</v>
      </c>
      <c r="C3749" s="1">
        <v>728</v>
      </c>
      <c r="E3749" s="1">
        <f t="shared" si="117"/>
        <v>728</v>
      </c>
      <c r="F3749" s="1">
        <v>43</v>
      </c>
      <c r="G3749" s="1">
        <v>100</v>
      </c>
      <c r="H3749" s="1" t="s">
        <v>1934</v>
      </c>
      <c r="I3749" s="1" t="str">
        <f>LEFT(H3749,5)</f>
        <v>Crime</v>
      </c>
      <c r="J3749" s="1" t="s">
        <v>18205</v>
      </c>
      <c r="K3749" s="1">
        <v>2776</v>
      </c>
      <c r="L3749" s="1">
        <v>22</v>
      </c>
      <c r="M3749" s="1" t="s">
        <v>37</v>
      </c>
      <c r="N3749" s="1" t="s">
        <v>178</v>
      </c>
      <c r="O3749" s="1">
        <v>2006</v>
      </c>
      <c r="P3749" s="1">
        <v>7.3</v>
      </c>
    </row>
    <row r="3750" spans="1:16" ht="12.75" x14ac:dyDescent="0.2">
      <c r="A3750" s="1" t="s">
        <v>18210</v>
      </c>
      <c r="B3750" s="1" t="s">
        <v>7497</v>
      </c>
      <c r="C3750" s="1">
        <v>81200000</v>
      </c>
      <c r="D3750" s="1">
        <v>4500000</v>
      </c>
      <c r="E3750" s="1">
        <f t="shared" si="117"/>
        <v>76700000</v>
      </c>
      <c r="F3750" s="1">
        <v>45</v>
      </c>
      <c r="G3750" s="1">
        <v>96</v>
      </c>
      <c r="H3750" s="1" t="s">
        <v>1670</v>
      </c>
      <c r="I3750" s="1" t="str">
        <f t="shared" si="118"/>
        <v>Comedy</v>
      </c>
      <c r="J3750" s="1" t="s">
        <v>11090</v>
      </c>
      <c r="K3750" s="1">
        <v>87739</v>
      </c>
      <c r="L3750" s="1">
        <v>133</v>
      </c>
      <c r="M3750" s="1" t="s">
        <v>37</v>
      </c>
      <c r="N3750" s="1" t="s">
        <v>38</v>
      </c>
      <c r="O3750" s="1">
        <v>1984</v>
      </c>
      <c r="P3750" s="1">
        <v>6.7</v>
      </c>
    </row>
    <row r="3751" spans="1:16" ht="12.75" x14ac:dyDescent="0.2">
      <c r="A3751" s="1" t="s">
        <v>18214</v>
      </c>
      <c r="B3751" s="1" t="s">
        <v>13410</v>
      </c>
      <c r="D3751" s="1">
        <v>4500000</v>
      </c>
      <c r="E3751" s="1">
        <f t="shared" si="117"/>
        <v>-4500000</v>
      </c>
      <c r="F3751" s="1">
        <v>36</v>
      </c>
      <c r="G3751" s="1">
        <v>104</v>
      </c>
      <c r="H3751" s="1" t="s">
        <v>2307</v>
      </c>
      <c r="I3751" s="1" t="str">
        <f>LEFT(H3751,9)</f>
        <v>Adventure</v>
      </c>
      <c r="J3751" s="1" t="s">
        <v>7605</v>
      </c>
      <c r="K3751" s="1">
        <v>50125</v>
      </c>
      <c r="L3751" s="1">
        <v>140</v>
      </c>
      <c r="M3751" s="1" t="s">
        <v>37</v>
      </c>
      <c r="N3751" s="1" t="s">
        <v>38</v>
      </c>
      <c r="O3751" s="1">
        <v>1980</v>
      </c>
      <c r="P3751" s="1">
        <v>5.7</v>
      </c>
    </row>
    <row r="3752" spans="1:16" ht="12.75" x14ac:dyDescent="0.2">
      <c r="A3752" s="1" t="s">
        <v>18218</v>
      </c>
      <c r="B3752" s="1" t="s">
        <v>370</v>
      </c>
      <c r="C3752" s="1">
        <v>52700832</v>
      </c>
      <c r="D3752" s="1">
        <v>4500000</v>
      </c>
      <c r="E3752" s="1">
        <f t="shared" si="117"/>
        <v>48200832</v>
      </c>
      <c r="F3752" s="1">
        <v>84</v>
      </c>
      <c r="G3752" s="1">
        <v>117</v>
      </c>
      <c r="H3752" s="1" t="s">
        <v>1414</v>
      </c>
      <c r="I3752" s="1" t="str">
        <f t="shared" si="118"/>
        <v>Comedy</v>
      </c>
      <c r="J3752" s="1" t="s">
        <v>202</v>
      </c>
      <c r="K3752" s="1">
        <v>107923</v>
      </c>
      <c r="L3752" s="1">
        <v>197</v>
      </c>
      <c r="M3752" s="1" t="s">
        <v>37</v>
      </c>
      <c r="N3752" s="1" t="s">
        <v>56</v>
      </c>
      <c r="O3752" s="1">
        <v>1994</v>
      </c>
      <c r="P3752" s="1">
        <v>7.1</v>
      </c>
    </row>
    <row r="3753" spans="1:16" ht="12.75" x14ac:dyDescent="0.2">
      <c r="A3753" s="1" t="s">
        <v>18221</v>
      </c>
      <c r="B3753" s="1" t="s">
        <v>11130</v>
      </c>
      <c r="D3753" s="1">
        <v>4500000</v>
      </c>
      <c r="E3753" s="1">
        <f t="shared" si="117"/>
        <v>-4500000</v>
      </c>
      <c r="F3753" s="1">
        <v>118</v>
      </c>
      <c r="G3753" s="1">
        <v>90</v>
      </c>
      <c r="H3753" s="1" t="s">
        <v>2526</v>
      </c>
      <c r="I3753" s="1" t="str">
        <f t="shared" si="118"/>
        <v>Comedy</v>
      </c>
      <c r="J3753" s="1" t="s">
        <v>2618</v>
      </c>
      <c r="K3753" s="1">
        <v>71217</v>
      </c>
      <c r="L3753" s="1">
        <v>228</v>
      </c>
      <c r="M3753" s="1" t="s">
        <v>37</v>
      </c>
      <c r="N3753" s="1" t="s">
        <v>38</v>
      </c>
      <c r="O3753" s="1">
        <v>1982</v>
      </c>
      <c r="P3753" s="1">
        <v>7.2</v>
      </c>
    </row>
    <row r="3754" spans="1:16" ht="12.75" x14ac:dyDescent="0.2">
      <c r="A3754" s="1" t="s">
        <v>18227</v>
      </c>
      <c r="B3754" s="1" t="s">
        <v>18224</v>
      </c>
      <c r="D3754" s="1">
        <v>4500000</v>
      </c>
      <c r="E3754" s="1">
        <f t="shared" si="117"/>
        <v>-4500000</v>
      </c>
      <c r="F3754" s="1">
        <v>42</v>
      </c>
      <c r="G3754" s="1">
        <v>115</v>
      </c>
      <c r="H3754" s="1" t="s">
        <v>7042</v>
      </c>
      <c r="I3754" s="1" t="str">
        <f>LEFT(H3754,9)</f>
        <v>Adventure</v>
      </c>
      <c r="J3754" s="1" t="s">
        <v>18226</v>
      </c>
      <c r="K3754" s="1">
        <v>13474</v>
      </c>
      <c r="L3754" s="1">
        <v>115</v>
      </c>
      <c r="M3754" s="1" t="s">
        <v>37</v>
      </c>
      <c r="N3754" s="1" t="s">
        <v>38</v>
      </c>
      <c r="O3754" s="1">
        <v>1956</v>
      </c>
      <c r="P3754" s="1">
        <v>7.4</v>
      </c>
    </row>
    <row r="3755" spans="1:16" ht="12.75" x14ac:dyDescent="0.2">
      <c r="A3755" s="1" t="s">
        <v>18231</v>
      </c>
      <c r="B3755" s="1" t="s">
        <v>5075</v>
      </c>
      <c r="C3755" s="1">
        <v>13060843</v>
      </c>
      <c r="D3755" s="1">
        <v>15000000</v>
      </c>
      <c r="E3755" s="1">
        <f t="shared" si="117"/>
        <v>-1939157</v>
      </c>
      <c r="F3755" s="1">
        <v>202</v>
      </c>
      <c r="G3755" s="1">
        <v>108</v>
      </c>
      <c r="H3755" s="1" t="s">
        <v>3408</v>
      </c>
      <c r="I3755" s="1" t="str">
        <f t="shared" si="118"/>
        <v>Drama</v>
      </c>
      <c r="J3755" s="1" t="s">
        <v>696</v>
      </c>
      <c r="K3755" s="1">
        <v>149528</v>
      </c>
      <c r="L3755" s="1">
        <v>454</v>
      </c>
      <c r="M3755" s="1" t="s">
        <v>37</v>
      </c>
      <c r="N3755" s="1" t="s">
        <v>38</v>
      </c>
      <c r="O3755" s="1">
        <v>2002</v>
      </c>
      <c r="P3755" s="1">
        <v>7.7</v>
      </c>
    </row>
    <row r="3756" spans="1:16" ht="12.75" x14ac:dyDescent="0.2">
      <c r="A3756" s="1" t="s">
        <v>18238</v>
      </c>
      <c r="B3756" s="1" t="s">
        <v>442</v>
      </c>
      <c r="C3756" s="1">
        <v>3798532</v>
      </c>
      <c r="D3756" s="1">
        <v>4500000</v>
      </c>
      <c r="E3756" s="1">
        <f t="shared" si="117"/>
        <v>-701468</v>
      </c>
      <c r="F3756" s="1">
        <v>120</v>
      </c>
      <c r="G3756" s="1">
        <v>109</v>
      </c>
      <c r="H3756" s="1" t="s">
        <v>5273</v>
      </c>
      <c r="I3756" s="1" t="str">
        <f>LEFT(H3756,5)</f>
        <v>Crime</v>
      </c>
      <c r="J3756" s="1" t="s">
        <v>140</v>
      </c>
      <c r="K3756" s="1">
        <v>41138</v>
      </c>
      <c r="L3756" s="1">
        <v>208</v>
      </c>
      <c r="M3756" s="1" t="s">
        <v>37</v>
      </c>
      <c r="N3756" s="1" t="s">
        <v>38</v>
      </c>
      <c r="O3756" s="1">
        <v>1996</v>
      </c>
      <c r="P3756" s="1">
        <v>7.4</v>
      </c>
    </row>
    <row r="3757" spans="1:16" ht="12.75" x14ac:dyDescent="0.2">
      <c r="A3757" s="1" t="s">
        <v>18242</v>
      </c>
      <c r="B3757" s="1" t="s">
        <v>1203</v>
      </c>
      <c r="C3757" s="1">
        <v>3609278</v>
      </c>
      <c r="D3757" s="1">
        <v>4500000</v>
      </c>
      <c r="E3757" s="1">
        <f t="shared" si="117"/>
        <v>-890722</v>
      </c>
      <c r="F3757" s="1">
        <v>234</v>
      </c>
      <c r="G3757" s="1">
        <v>102</v>
      </c>
      <c r="H3757" s="1" t="s">
        <v>3408</v>
      </c>
      <c r="I3757" s="1" t="str">
        <f t="shared" si="118"/>
        <v>Drama</v>
      </c>
      <c r="J3757" s="1" t="s">
        <v>7762</v>
      </c>
      <c r="K3757" s="1">
        <v>573541</v>
      </c>
      <c r="L3757" s="1">
        <v>1916</v>
      </c>
      <c r="M3757" s="1" t="s">
        <v>37</v>
      </c>
      <c r="N3757" s="1" t="s">
        <v>38</v>
      </c>
      <c r="O3757" s="1">
        <v>2000</v>
      </c>
      <c r="P3757" s="1">
        <v>8.4</v>
      </c>
    </row>
    <row r="3758" spans="1:16" ht="12.75" x14ac:dyDescent="0.2">
      <c r="A3758" s="1" t="s">
        <v>18249</v>
      </c>
      <c r="B3758" s="1" t="s">
        <v>18246</v>
      </c>
      <c r="E3758" s="1">
        <f t="shared" si="117"/>
        <v>0</v>
      </c>
      <c r="F3758" s="1">
        <v>17</v>
      </c>
      <c r="G3758" s="1">
        <v>100</v>
      </c>
      <c r="H3758" s="1" t="s">
        <v>16969</v>
      </c>
      <c r="I3758" s="1" t="str">
        <f>LEFT(H3758,7)</f>
        <v>Musical</v>
      </c>
      <c r="J3758" s="1" t="s">
        <v>18248</v>
      </c>
      <c r="K3758" s="1">
        <v>2756</v>
      </c>
      <c r="L3758" s="1">
        <v>55</v>
      </c>
      <c r="M3758" s="1" t="s">
        <v>37</v>
      </c>
      <c r="N3758" s="1" t="s">
        <v>38</v>
      </c>
      <c r="O3758" s="1">
        <v>1945</v>
      </c>
      <c r="P3758" s="1">
        <v>7.1</v>
      </c>
    </row>
    <row r="3759" spans="1:16" ht="12.75" x14ac:dyDescent="0.2">
      <c r="A3759" s="1" t="s">
        <v>18257</v>
      </c>
      <c r="B3759" s="1" t="s">
        <v>18253</v>
      </c>
      <c r="C3759" s="1">
        <v>1687311</v>
      </c>
      <c r="D3759" s="1">
        <v>700000000</v>
      </c>
      <c r="E3759" s="1">
        <f t="shared" si="117"/>
        <v>-698312689</v>
      </c>
      <c r="F3759" s="1">
        <v>35</v>
      </c>
      <c r="G3759" s="1">
        <v>115</v>
      </c>
      <c r="H3759" s="1" t="s">
        <v>18255</v>
      </c>
      <c r="I3759" s="1" t="str">
        <f>LEFT(H3759,5)</f>
        <v>Drama</v>
      </c>
      <c r="J3759" s="1" t="s">
        <v>18256</v>
      </c>
      <c r="K3759" s="1">
        <v>2412</v>
      </c>
      <c r="L3759" s="1">
        <v>40</v>
      </c>
      <c r="M3759" s="1" t="s">
        <v>2777</v>
      </c>
      <c r="N3759" s="1" t="s">
        <v>3570</v>
      </c>
      <c r="O3759" s="1">
        <v>1998</v>
      </c>
      <c r="P3759" s="1">
        <v>7.2</v>
      </c>
    </row>
    <row r="3760" spans="1:16" ht="12.75" x14ac:dyDescent="0.2">
      <c r="A3760" s="1" t="s">
        <v>18261</v>
      </c>
      <c r="B3760" s="1" t="s">
        <v>759</v>
      </c>
      <c r="D3760" s="1">
        <v>4500000</v>
      </c>
      <c r="E3760" s="1">
        <f t="shared" si="117"/>
        <v>-4500000</v>
      </c>
      <c r="F3760" s="1">
        <v>48</v>
      </c>
      <c r="G3760" s="1">
        <v>122</v>
      </c>
      <c r="H3760" s="1" t="s">
        <v>2173</v>
      </c>
      <c r="I3760" s="1" t="str">
        <f>LEFT(H3760,5)</f>
        <v>Drama</v>
      </c>
      <c r="J3760" s="1" t="s">
        <v>3502</v>
      </c>
      <c r="K3760" s="1">
        <v>15175</v>
      </c>
      <c r="L3760" s="1">
        <v>89</v>
      </c>
      <c r="M3760" s="1" t="s">
        <v>37</v>
      </c>
      <c r="N3760" s="1" t="s">
        <v>56</v>
      </c>
      <c r="O3760" s="1">
        <v>1986</v>
      </c>
      <c r="P3760" s="1">
        <v>7.5</v>
      </c>
    </row>
    <row r="3761" spans="1:16" ht="12.75" x14ac:dyDescent="0.2">
      <c r="A3761" s="1" t="s">
        <v>18268</v>
      </c>
      <c r="B3761" s="1" t="s">
        <v>18265</v>
      </c>
      <c r="C3761" s="1">
        <v>10429707</v>
      </c>
      <c r="D3761" s="1">
        <v>5000000</v>
      </c>
      <c r="E3761" s="1">
        <f t="shared" si="117"/>
        <v>5429707</v>
      </c>
      <c r="F3761" s="1">
        <v>49</v>
      </c>
      <c r="G3761" s="1">
        <v>98</v>
      </c>
      <c r="H3761" s="1" t="s">
        <v>1670</v>
      </c>
      <c r="I3761" s="1" t="str">
        <f t="shared" si="118"/>
        <v>Comedy</v>
      </c>
      <c r="J3761" s="1" t="s">
        <v>18267</v>
      </c>
      <c r="K3761" s="1">
        <v>10483</v>
      </c>
      <c r="L3761" s="1">
        <v>125</v>
      </c>
      <c r="M3761" s="1" t="s">
        <v>37</v>
      </c>
      <c r="N3761" s="1" t="s">
        <v>38</v>
      </c>
      <c r="O3761" s="1">
        <v>2014</v>
      </c>
      <c r="P3761" s="1">
        <v>5.4</v>
      </c>
    </row>
    <row r="3762" spans="1:16" ht="12.75" x14ac:dyDescent="0.2">
      <c r="A3762" s="1" t="s">
        <v>18271</v>
      </c>
      <c r="B3762" s="1" t="s">
        <v>9801</v>
      </c>
      <c r="C3762" s="1">
        <v>727883</v>
      </c>
      <c r="D3762" s="1">
        <v>4500000</v>
      </c>
      <c r="E3762" s="1">
        <f t="shared" si="117"/>
        <v>-3772117</v>
      </c>
      <c r="F3762" s="1">
        <v>283</v>
      </c>
      <c r="G3762" s="1">
        <v>133</v>
      </c>
      <c r="H3762" s="1" t="s">
        <v>2682</v>
      </c>
      <c r="I3762" s="1" t="str">
        <f>LEFT(H3762,5)</f>
        <v>Drama</v>
      </c>
      <c r="J3762" s="1" t="s">
        <v>372</v>
      </c>
      <c r="K3762" s="1">
        <v>580999</v>
      </c>
      <c r="L3762" s="1">
        <v>2110</v>
      </c>
      <c r="M3762" s="1" t="s">
        <v>37</v>
      </c>
      <c r="N3762" s="1" t="s">
        <v>38</v>
      </c>
      <c r="O3762" s="1">
        <v>2001</v>
      </c>
      <c r="P3762" s="1">
        <v>8.1</v>
      </c>
    </row>
    <row r="3763" spans="1:16" ht="12.75" x14ac:dyDescent="0.2">
      <c r="A3763" s="1" t="s">
        <v>18279</v>
      </c>
      <c r="B3763" s="1" t="s">
        <v>18275</v>
      </c>
      <c r="C3763" s="1">
        <v>1391770</v>
      </c>
      <c r="E3763" s="1">
        <f t="shared" si="117"/>
        <v>1391770</v>
      </c>
      <c r="F3763" s="1">
        <v>16</v>
      </c>
      <c r="G3763" s="1">
        <v>105</v>
      </c>
      <c r="H3763" s="1" t="s">
        <v>18277</v>
      </c>
      <c r="I3763" s="1" t="str">
        <f>LEFT(H3763,9)</f>
        <v>Adventure</v>
      </c>
      <c r="J3763" s="1" t="s">
        <v>18278</v>
      </c>
      <c r="K3763" s="1">
        <v>1592</v>
      </c>
      <c r="L3763" s="1">
        <v>14</v>
      </c>
      <c r="M3763" s="1" t="s">
        <v>2777</v>
      </c>
      <c r="N3763" s="1" t="s">
        <v>2912</v>
      </c>
      <c r="O3763" s="1">
        <v>2011</v>
      </c>
      <c r="P3763" s="1">
        <v>6</v>
      </c>
    </row>
    <row r="3764" spans="1:16" ht="12.75" x14ac:dyDescent="0.2">
      <c r="A3764" s="1" t="s">
        <v>18286</v>
      </c>
      <c r="B3764" s="1" t="s">
        <v>18283</v>
      </c>
      <c r="C3764" s="1">
        <v>713413</v>
      </c>
      <c r="D3764" s="1">
        <v>4500000</v>
      </c>
      <c r="E3764" s="1">
        <f t="shared" si="117"/>
        <v>-3786587</v>
      </c>
      <c r="F3764" s="1">
        <v>54</v>
      </c>
      <c r="G3764" s="1">
        <v>122</v>
      </c>
      <c r="H3764" s="1" t="s">
        <v>3081</v>
      </c>
      <c r="I3764" s="1" t="str">
        <f>LEFT(H3764,5)</f>
        <v>Crime</v>
      </c>
      <c r="J3764" s="1" t="s">
        <v>18285</v>
      </c>
      <c r="K3764" s="1">
        <v>9171</v>
      </c>
      <c r="L3764" s="1">
        <v>68</v>
      </c>
      <c r="M3764" s="1" t="s">
        <v>10489</v>
      </c>
      <c r="N3764" s="1" t="s">
        <v>10490</v>
      </c>
      <c r="O3764" s="1">
        <v>1997</v>
      </c>
      <c r="P3764" s="1">
        <v>7.8</v>
      </c>
    </row>
    <row r="3765" spans="1:16" ht="12.75" x14ac:dyDescent="0.2">
      <c r="A3765" s="1" t="s">
        <v>18291</v>
      </c>
      <c r="B3765" s="1" t="s">
        <v>18290</v>
      </c>
      <c r="C3765" s="1">
        <v>410241</v>
      </c>
      <c r="D3765" s="1">
        <v>2000000</v>
      </c>
      <c r="E3765" s="1">
        <f t="shared" si="117"/>
        <v>-1589759</v>
      </c>
      <c r="F3765" s="1">
        <v>92</v>
      </c>
      <c r="G3765" s="1">
        <v>106</v>
      </c>
      <c r="H3765" s="1" t="s">
        <v>9192</v>
      </c>
      <c r="I3765" s="1" t="str">
        <f t="shared" si="118"/>
        <v>Comedy</v>
      </c>
      <c r="J3765" s="1" t="s">
        <v>3950</v>
      </c>
      <c r="K3765" s="1">
        <v>32357</v>
      </c>
      <c r="L3765" s="1">
        <v>199</v>
      </c>
      <c r="M3765" s="1" t="s">
        <v>37</v>
      </c>
      <c r="N3765" s="1" t="s">
        <v>38</v>
      </c>
      <c r="O3765" s="1">
        <v>2002</v>
      </c>
      <c r="P3765" s="1">
        <v>6.8</v>
      </c>
    </row>
    <row r="3766" spans="1:16" ht="12.75" x14ac:dyDescent="0.2">
      <c r="A3766" s="1" t="s">
        <v>18296</v>
      </c>
      <c r="B3766" s="1" t="s">
        <v>18294</v>
      </c>
      <c r="C3766" s="1">
        <v>278821</v>
      </c>
      <c r="E3766" s="1">
        <f t="shared" si="117"/>
        <v>278821</v>
      </c>
      <c r="F3766" s="1">
        <v>159</v>
      </c>
      <c r="G3766" s="1">
        <v>98</v>
      </c>
      <c r="H3766" s="1" t="s">
        <v>2526</v>
      </c>
      <c r="I3766" s="1" t="str">
        <f t="shared" si="118"/>
        <v>Comedy</v>
      </c>
      <c r="J3766" s="1" t="s">
        <v>18295</v>
      </c>
      <c r="K3766" s="1">
        <v>5465</v>
      </c>
      <c r="L3766" s="1">
        <v>37</v>
      </c>
      <c r="M3766" s="1" t="s">
        <v>37</v>
      </c>
      <c r="N3766" s="1" t="s">
        <v>38</v>
      </c>
      <c r="O3766" s="1">
        <v>2009</v>
      </c>
      <c r="P3766" s="1">
        <v>6.5</v>
      </c>
    </row>
    <row r="3767" spans="1:16" ht="12.75" x14ac:dyDescent="0.2">
      <c r="A3767" s="1" t="s">
        <v>18300</v>
      </c>
      <c r="B3767" s="1" t="s">
        <v>14339</v>
      </c>
      <c r="C3767" s="1">
        <v>211667</v>
      </c>
      <c r="D3767" s="1">
        <v>4200000000</v>
      </c>
      <c r="E3767" s="1">
        <f t="shared" si="117"/>
        <v>-4199788333</v>
      </c>
      <c r="F3767" s="1">
        <v>202</v>
      </c>
      <c r="G3767" s="1">
        <v>112</v>
      </c>
      <c r="H3767" s="1" t="s">
        <v>1934</v>
      </c>
      <c r="I3767" s="1" t="str">
        <f>LEFT(H3767,5)</f>
        <v>Crime</v>
      </c>
      <c r="J3767" s="1" t="s">
        <v>13997</v>
      </c>
      <c r="K3767" s="1">
        <v>53508</v>
      </c>
      <c r="L3767" s="1">
        <v>131</v>
      </c>
      <c r="M3767" s="1" t="s">
        <v>12699</v>
      </c>
      <c r="N3767" s="1" t="s">
        <v>5693</v>
      </c>
      <c r="O3767" s="1">
        <v>2005</v>
      </c>
      <c r="P3767" s="1">
        <v>7.7</v>
      </c>
    </row>
    <row r="3768" spans="1:16" ht="12.75" x14ac:dyDescent="0.2">
      <c r="A3768" s="1" t="s">
        <v>18307</v>
      </c>
      <c r="B3768" s="1" t="s">
        <v>18304</v>
      </c>
      <c r="C3768" s="1">
        <v>706622</v>
      </c>
      <c r="E3768" s="1">
        <f t="shared" si="117"/>
        <v>706622</v>
      </c>
      <c r="F3768" s="1">
        <v>50</v>
      </c>
      <c r="G3768" s="1">
        <v>120</v>
      </c>
      <c r="H3768" s="1" t="s">
        <v>8770</v>
      </c>
      <c r="I3768" s="1" t="str">
        <f>LEFT(H3768,9)</f>
        <v>Biography</v>
      </c>
      <c r="J3768" s="1" t="s">
        <v>18306</v>
      </c>
      <c r="K3768" s="1">
        <v>1213</v>
      </c>
      <c r="L3768" s="1">
        <v>17</v>
      </c>
      <c r="M3768" s="1" t="s">
        <v>1463</v>
      </c>
      <c r="N3768" s="1" t="s">
        <v>1464</v>
      </c>
      <c r="O3768" s="1">
        <v>2010</v>
      </c>
      <c r="P3768" s="1">
        <v>6.4</v>
      </c>
    </row>
    <row r="3769" spans="1:16" ht="12.75" x14ac:dyDescent="0.2">
      <c r="A3769" s="1" t="s">
        <v>18312</v>
      </c>
      <c r="B3769" s="1" t="s">
        <v>18311</v>
      </c>
      <c r="C3769" s="1">
        <v>92191</v>
      </c>
      <c r="D3769" s="1">
        <v>2500000</v>
      </c>
      <c r="E3769" s="1">
        <f t="shared" si="117"/>
        <v>-2407809</v>
      </c>
      <c r="F3769" s="1">
        <v>54</v>
      </c>
      <c r="G3769" s="1">
        <v>99</v>
      </c>
      <c r="H3769" s="1" t="s">
        <v>6282</v>
      </c>
      <c r="I3769" s="1" t="str">
        <f t="shared" si="118"/>
        <v>Comedy</v>
      </c>
      <c r="J3769" s="1" t="s">
        <v>334</v>
      </c>
      <c r="K3769" s="1">
        <v>29463</v>
      </c>
      <c r="L3769" s="1">
        <v>84</v>
      </c>
      <c r="M3769" s="1" t="s">
        <v>37</v>
      </c>
      <c r="N3769" s="1" t="s">
        <v>56</v>
      </c>
      <c r="O3769" s="1">
        <v>2001</v>
      </c>
      <c r="P3769" s="1">
        <v>6.5</v>
      </c>
    </row>
    <row r="3770" spans="1:16" ht="12.75" x14ac:dyDescent="0.2">
      <c r="A3770" s="1" t="s">
        <v>18316</v>
      </c>
      <c r="B3770" s="1" t="s">
        <v>18315</v>
      </c>
      <c r="C3770" s="1">
        <v>49413</v>
      </c>
      <c r="D3770" s="1">
        <v>35000000</v>
      </c>
      <c r="E3770" s="1">
        <f t="shared" si="117"/>
        <v>-34950587</v>
      </c>
      <c r="F3770" s="1">
        <v>98</v>
      </c>
      <c r="G3770" s="1">
        <v>110</v>
      </c>
      <c r="H3770" s="1" t="s">
        <v>333</v>
      </c>
      <c r="I3770" s="1" t="str">
        <f t="shared" si="118"/>
        <v>Action</v>
      </c>
      <c r="J3770" s="1" t="s">
        <v>10312</v>
      </c>
      <c r="K3770" s="1">
        <v>6919</v>
      </c>
      <c r="L3770" s="1">
        <v>26</v>
      </c>
      <c r="M3770" s="1" t="s">
        <v>7240</v>
      </c>
      <c r="N3770" s="1" t="s">
        <v>3858</v>
      </c>
      <c r="O3770" s="1">
        <v>2006</v>
      </c>
      <c r="P3770" s="1">
        <v>7.3</v>
      </c>
    </row>
    <row r="3771" spans="1:16" ht="12.75" x14ac:dyDescent="0.2">
      <c r="A3771" s="1" t="s">
        <v>18320</v>
      </c>
      <c r="B3771" s="1" t="s">
        <v>18319</v>
      </c>
      <c r="C3771" s="1">
        <v>199652</v>
      </c>
      <c r="E3771" s="1">
        <f t="shared" si="117"/>
        <v>199652</v>
      </c>
      <c r="F3771" s="1">
        <v>92</v>
      </c>
      <c r="G3771" s="1">
        <v>102</v>
      </c>
      <c r="H3771" s="1" t="s">
        <v>135</v>
      </c>
      <c r="I3771" s="1" t="str">
        <f t="shared" si="118"/>
        <v>Action</v>
      </c>
      <c r="J3771" s="1" t="s">
        <v>1045</v>
      </c>
      <c r="K3771" s="1">
        <v>7390</v>
      </c>
      <c r="L3771" s="1">
        <v>40</v>
      </c>
      <c r="M3771" s="1" t="s">
        <v>37</v>
      </c>
      <c r="N3771" s="1" t="s">
        <v>3570</v>
      </c>
      <c r="O3771" s="1">
        <v>2011</v>
      </c>
      <c r="P3771" s="1">
        <v>6.6</v>
      </c>
    </row>
    <row r="3772" spans="1:16" ht="12.75" x14ac:dyDescent="0.2">
      <c r="A3772" s="1" t="s">
        <v>18325</v>
      </c>
      <c r="B3772" s="1" t="s">
        <v>18323</v>
      </c>
      <c r="C3772" s="1">
        <v>181655</v>
      </c>
      <c r="E3772" s="1">
        <f t="shared" si="117"/>
        <v>181655</v>
      </c>
      <c r="F3772" s="1">
        <v>112</v>
      </c>
      <c r="G3772" s="1">
        <v>109</v>
      </c>
      <c r="H3772" s="1" t="s">
        <v>1934</v>
      </c>
      <c r="I3772" s="1" t="str">
        <f>LEFT(H3772,5)</f>
        <v>Crime</v>
      </c>
      <c r="J3772" s="1" t="s">
        <v>2319</v>
      </c>
      <c r="K3772" s="1">
        <v>35464</v>
      </c>
      <c r="L3772" s="1">
        <v>206</v>
      </c>
      <c r="M3772" s="1" t="s">
        <v>5640</v>
      </c>
      <c r="N3772" s="1" t="s">
        <v>12472</v>
      </c>
      <c r="O3772" s="1">
        <v>2002</v>
      </c>
      <c r="P3772" s="1">
        <v>7.9</v>
      </c>
    </row>
    <row r="3773" spans="1:16" ht="12.75" x14ac:dyDescent="0.2">
      <c r="A3773" s="1" t="s">
        <v>18330</v>
      </c>
      <c r="B3773" s="1" t="s">
        <v>18329</v>
      </c>
      <c r="C3773" s="1">
        <v>108229</v>
      </c>
      <c r="D3773" s="1">
        <v>4500000</v>
      </c>
      <c r="E3773" s="1">
        <f t="shared" si="117"/>
        <v>-4391771</v>
      </c>
      <c r="F3773" s="1">
        <v>138</v>
      </c>
      <c r="G3773" s="1">
        <v>104</v>
      </c>
      <c r="H3773" s="1" t="s">
        <v>6131</v>
      </c>
      <c r="I3773" s="1" t="str">
        <f>LEFT(H3773,5)</f>
        <v>Drama</v>
      </c>
      <c r="J3773" s="1" t="s">
        <v>227</v>
      </c>
      <c r="K3773" s="1">
        <v>30836</v>
      </c>
      <c r="L3773" s="1">
        <v>137</v>
      </c>
      <c r="M3773" s="1" t="s">
        <v>37</v>
      </c>
      <c r="N3773" s="1" t="s">
        <v>38</v>
      </c>
      <c r="O3773" s="1">
        <v>2009</v>
      </c>
      <c r="P3773" s="1">
        <v>5.9</v>
      </c>
    </row>
    <row r="3774" spans="1:16" ht="12.75" x14ac:dyDescent="0.2">
      <c r="A3774" s="1" t="s">
        <v>18335</v>
      </c>
      <c r="B3774" s="1" t="s">
        <v>18333</v>
      </c>
      <c r="E3774" s="1">
        <f t="shared" si="117"/>
        <v>0</v>
      </c>
      <c r="F3774" s="1">
        <v>9</v>
      </c>
      <c r="G3774" s="1">
        <v>134</v>
      </c>
      <c r="H3774" s="1" t="s">
        <v>4074</v>
      </c>
      <c r="I3774" s="1" t="str">
        <f>LEFT(H3774,5)</f>
        <v>Drama</v>
      </c>
      <c r="J3774" s="1" t="s">
        <v>15896</v>
      </c>
      <c r="K3774" s="1">
        <v>781</v>
      </c>
      <c r="L3774" s="1">
        <v>7</v>
      </c>
      <c r="M3774" s="1" t="s">
        <v>5610</v>
      </c>
      <c r="N3774" s="1" t="s">
        <v>5611</v>
      </c>
      <c r="O3774" s="1">
        <v>2014</v>
      </c>
      <c r="P3774" s="1">
        <v>4.7</v>
      </c>
    </row>
    <row r="3775" spans="1:16" ht="12.75" x14ac:dyDescent="0.2">
      <c r="A3775" s="1" t="s">
        <v>18338</v>
      </c>
      <c r="B3775" s="1" t="s">
        <v>4954</v>
      </c>
      <c r="C3775" s="1">
        <v>112000000</v>
      </c>
      <c r="D3775" s="1">
        <v>4400000</v>
      </c>
      <c r="E3775" s="1">
        <f t="shared" si="117"/>
        <v>107600000</v>
      </c>
      <c r="F3775" s="1">
        <v>149</v>
      </c>
      <c r="G3775" s="1">
        <v>133</v>
      </c>
      <c r="H3775" s="1" t="s">
        <v>3408</v>
      </c>
      <c r="I3775" s="1" t="str">
        <f t="shared" si="118"/>
        <v>Drama</v>
      </c>
      <c r="J3775" s="1" t="s">
        <v>11575</v>
      </c>
      <c r="K3775" s="1">
        <v>680041</v>
      </c>
      <c r="L3775" s="1">
        <v>760</v>
      </c>
      <c r="M3775" s="1" t="s">
        <v>37</v>
      </c>
      <c r="N3775" s="1" t="s">
        <v>38</v>
      </c>
      <c r="O3775" s="1">
        <v>1975</v>
      </c>
      <c r="P3775" s="1">
        <v>8.6999999999999993</v>
      </c>
    </row>
    <row r="3776" spans="1:16" ht="12.75" x14ac:dyDescent="0.2">
      <c r="A3776" s="1" t="s">
        <v>18344</v>
      </c>
      <c r="B3776" s="1" t="s">
        <v>18341</v>
      </c>
      <c r="D3776" s="1">
        <v>4400000</v>
      </c>
      <c r="E3776" s="1">
        <f t="shared" si="117"/>
        <v>-4400000</v>
      </c>
      <c r="F3776" s="1">
        <v>5</v>
      </c>
      <c r="G3776" s="1">
        <v>85</v>
      </c>
      <c r="H3776" s="1" t="s">
        <v>1670</v>
      </c>
      <c r="I3776" s="1" t="str">
        <f t="shared" si="118"/>
        <v>Comedy</v>
      </c>
      <c r="J3776" s="1" t="s">
        <v>18343</v>
      </c>
      <c r="K3776" s="1">
        <v>917</v>
      </c>
      <c r="L3776" s="1">
        <v>4</v>
      </c>
      <c r="M3776" s="1" t="s">
        <v>37</v>
      </c>
      <c r="N3776" s="1" t="s">
        <v>38</v>
      </c>
      <c r="O3776" s="1">
        <v>2015</v>
      </c>
      <c r="P3776" s="1">
        <v>5.9</v>
      </c>
    </row>
    <row r="3777" spans="1:16" ht="12.75" x14ac:dyDescent="0.2">
      <c r="A3777" s="1" t="s">
        <v>18354</v>
      </c>
      <c r="B3777" s="1" t="s">
        <v>18351</v>
      </c>
      <c r="D3777" s="1">
        <v>4400000</v>
      </c>
      <c r="E3777" s="1">
        <f t="shared" si="117"/>
        <v>-4400000</v>
      </c>
      <c r="F3777" s="1">
        <v>39</v>
      </c>
      <c r="G3777" s="1">
        <v>130</v>
      </c>
      <c r="H3777" s="1" t="s">
        <v>18353</v>
      </c>
      <c r="I3777" s="1" t="str">
        <f t="shared" si="118"/>
        <v>Action</v>
      </c>
      <c r="J3777" s="1" t="s">
        <v>11186</v>
      </c>
      <c r="K3777" s="1">
        <v>30977</v>
      </c>
      <c r="L3777" s="1">
        <v>178</v>
      </c>
      <c r="M3777" s="1" t="s">
        <v>5610</v>
      </c>
      <c r="N3777" s="1" t="s">
        <v>5611</v>
      </c>
      <c r="O3777" s="1">
        <v>2016</v>
      </c>
      <c r="P3777" s="1">
        <v>8.5</v>
      </c>
    </row>
    <row r="3778" spans="1:16" ht="12.75" x14ac:dyDescent="0.2">
      <c r="A3778" s="1" t="s">
        <v>18364</v>
      </c>
      <c r="B3778" s="1" t="s">
        <v>16442</v>
      </c>
      <c r="C3778" s="1">
        <v>8691</v>
      </c>
      <c r="D3778" s="1">
        <v>4500000</v>
      </c>
      <c r="E3778" s="1">
        <f t="shared" si="117"/>
        <v>-4491309</v>
      </c>
      <c r="F3778" s="1">
        <v>29</v>
      </c>
      <c r="G3778" s="1">
        <v>103</v>
      </c>
      <c r="H3778" s="1" t="s">
        <v>126</v>
      </c>
      <c r="I3778" s="1" t="str">
        <f t="shared" si="118"/>
        <v>Action</v>
      </c>
      <c r="J3778" s="1" t="s">
        <v>6432</v>
      </c>
      <c r="K3778" s="1">
        <v>4952</v>
      </c>
      <c r="L3778" s="1">
        <v>32</v>
      </c>
      <c r="M3778" s="1" t="s">
        <v>37</v>
      </c>
      <c r="N3778" s="1" t="s">
        <v>38</v>
      </c>
      <c r="O3778" s="1">
        <v>2014</v>
      </c>
      <c r="P3778" s="1">
        <v>5.8</v>
      </c>
    </row>
    <row r="3779" spans="1:16" ht="12.75" x14ac:dyDescent="0.2">
      <c r="A3779" s="1" t="s">
        <v>18368</v>
      </c>
      <c r="B3779" s="1" t="s">
        <v>18367</v>
      </c>
      <c r="C3779" s="1">
        <v>26345</v>
      </c>
      <c r="D3779" s="1">
        <v>3000000</v>
      </c>
      <c r="E3779" s="1">
        <f t="shared" ref="E3779:E3842" si="119">C3779-D3779</f>
        <v>-2973655</v>
      </c>
      <c r="F3779" s="1">
        <v>111</v>
      </c>
      <c r="G3779" s="1">
        <v>112</v>
      </c>
      <c r="H3779" s="1" t="s">
        <v>15138</v>
      </c>
      <c r="I3779" s="1" t="str">
        <f t="shared" ref="I3779:I3842" si="120">LEFT(H3779,6)</f>
        <v>Action</v>
      </c>
      <c r="J3779" s="1" t="s">
        <v>593</v>
      </c>
      <c r="K3779" s="1">
        <v>16445</v>
      </c>
      <c r="L3779" s="1">
        <v>99</v>
      </c>
      <c r="M3779" s="1" t="s">
        <v>37</v>
      </c>
      <c r="N3779" s="1" t="s">
        <v>56</v>
      </c>
      <c r="O3779" s="1">
        <v>2012</v>
      </c>
      <c r="P3779" s="1">
        <v>6.1</v>
      </c>
    </row>
    <row r="3780" spans="1:16" ht="12.75" x14ac:dyDescent="0.2">
      <c r="A3780" s="1" t="s">
        <v>18372</v>
      </c>
      <c r="B3780" s="1" t="s">
        <v>11356</v>
      </c>
      <c r="C3780" s="1">
        <v>6940281</v>
      </c>
      <c r="E3780" s="1">
        <f t="shared" si="119"/>
        <v>6940281</v>
      </c>
      <c r="F3780" s="1">
        <v>149</v>
      </c>
      <c r="G3780" s="1">
        <v>89</v>
      </c>
      <c r="H3780" s="1" t="s">
        <v>1527</v>
      </c>
      <c r="I3780" s="1" t="str">
        <f>LEFT(H3780,5)</f>
        <v>Crime</v>
      </c>
      <c r="J3780" s="1" t="s">
        <v>389</v>
      </c>
      <c r="K3780" s="1">
        <v>43135</v>
      </c>
      <c r="L3780" s="1">
        <v>346</v>
      </c>
      <c r="M3780" s="1" t="s">
        <v>37</v>
      </c>
      <c r="N3780" s="1" t="s">
        <v>56</v>
      </c>
      <c r="O3780" s="1">
        <v>2000</v>
      </c>
      <c r="P3780" s="1">
        <v>7.3</v>
      </c>
    </row>
    <row r="3781" spans="1:16" ht="12.75" x14ac:dyDescent="0.2">
      <c r="A3781" s="1" t="s">
        <v>18377</v>
      </c>
      <c r="B3781" s="1" t="s">
        <v>2353</v>
      </c>
      <c r="C3781" s="1">
        <v>188870</v>
      </c>
      <c r="E3781" s="1">
        <f t="shared" si="119"/>
        <v>188870</v>
      </c>
      <c r="F3781" s="1">
        <v>90</v>
      </c>
      <c r="G3781" s="1">
        <v>124</v>
      </c>
      <c r="H3781" s="1" t="s">
        <v>463</v>
      </c>
      <c r="I3781" s="1" t="str">
        <f t="shared" si="120"/>
        <v>Action</v>
      </c>
      <c r="J3781" s="1" t="s">
        <v>18376</v>
      </c>
      <c r="K3781" s="1">
        <v>13443</v>
      </c>
      <c r="L3781" s="1">
        <v>25</v>
      </c>
      <c r="M3781" s="1" t="s">
        <v>12471</v>
      </c>
      <c r="N3781" s="1" t="s">
        <v>12472</v>
      </c>
      <c r="O3781" s="1">
        <v>2010</v>
      </c>
      <c r="P3781" s="1">
        <v>6.7</v>
      </c>
    </row>
    <row r="3782" spans="1:16" ht="12.75" x14ac:dyDescent="0.2">
      <c r="A3782" s="1" t="s">
        <v>18382</v>
      </c>
      <c r="B3782" s="1" t="s">
        <v>8545</v>
      </c>
      <c r="C3782" s="1">
        <v>20772796</v>
      </c>
      <c r="D3782" s="1">
        <v>6000000</v>
      </c>
      <c r="E3782" s="1">
        <f t="shared" si="119"/>
        <v>14772796</v>
      </c>
      <c r="F3782" s="1">
        <v>149</v>
      </c>
      <c r="G3782" s="1">
        <v>101</v>
      </c>
      <c r="H3782" s="1" t="s">
        <v>7143</v>
      </c>
      <c r="I3782" s="1" t="str">
        <f>LEFT(H3782,5)</f>
        <v>Drama</v>
      </c>
      <c r="J3782" s="1" t="s">
        <v>7462</v>
      </c>
      <c r="K3782" s="1">
        <v>34232</v>
      </c>
      <c r="L3782" s="1">
        <v>346</v>
      </c>
      <c r="M3782" s="1" t="s">
        <v>37</v>
      </c>
      <c r="N3782" s="1" t="s">
        <v>178</v>
      </c>
      <c r="O3782" s="1">
        <v>2002</v>
      </c>
      <c r="P3782" s="1">
        <v>7.6</v>
      </c>
    </row>
    <row r="3783" spans="1:16" ht="12.75" x14ac:dyDescent="0.2">
      <c r="A3783" s="1" t="s">
        <v>18388</v>
      </c>
      <c r="B3783" s="1" t="s">
        <v>18386</v>
      </c>
      <c r="C3783" s="1">
        <v>199228</v>
      </c>
      <c r="D3783" s="1">
        <v>150000000</v>
      </c>
      <c r="E3783" s="1">
        <f t="shared" si="119"/>
        <v>-149800772</v>
      </c>
      <c r="F3783" s="1">
        <v>12</v>
      </c>
      <c r="G3783" s="1">
        <v>133</v>
      </c>
      <c r="H3783" s="1" t="s">
        <v>2526</v>
      </c>
      <c r="I3783" s="1" t="str">
        <f t="shared" si="120"/>
        <v>Comedy</v>
      </c>
      <c r="J3783" s="1" t="s">
        <v>18387</v>
      </c>
      <c r="K3783" s="1">
        <v>7295</v>
      </c>
      <c r="L3783" s="1">
        <v>49</v>
      </c>
      <c r="M3783" s="1" t="s">
        <v>5610</v>
      </c>
      <c r="N3783" s="1" t="s">
        <v>5611</v>
      </c>
      <c r="O3783" s="1">
        <v>2009</v>
      </c>
      <c r="P3783" s="1">
        <v>7.2</v>
      </c>
    </row>
    <row r="3784" spans="1:16" ht="12.75" x14ac:dyDescent="0.2">
      <c r="A3784" s="1" t="s">
        <v>18395</v>
      </c>
      <c r="B3784" s="1" t="s">
        <v>18392</v>
      </c>
      <c r="D3784" s="1">
        <v>4500000</v>
      </c>
      <c r="E3784" s="1">
        <f t="shared" si="119"/>
        <v>-4500000</v>
      </c>
      <c r="F3784" s="1">
        <v>64</v>
      </c>
      <c r="G3784" s="1">
        <v>112</v>
      </c>
      <c r="H3784" s="1" t="s">
        <v>5031</v>
      </c>
      <c r="I3784" s="1" t="str">
        <f>LEFT(H3784,7)</f>
        <v>Mystery</v>
      </c>
      <c r="J3784" s="1" t="s">
        <v>18394</v>
      </c>
      <c r="K3784" s="1">
        <v>15780</v>
      </c>
      <c r="L3784" s="1">
        <v>62</v>
      </c>
      <c r="M3784" s="1" t="s">
        <v>8730</v>
      </c>
      <c r="N3784" s="1" t="s">
        <v>8745</v>
      </c>
      <c r="O3784" s="1">
        <v>2009</v>
      </c>
      <c r="P3784" s="1">
        <v>6.2</v>
      </c>
    </row>
    <row r="3785" spans="1:16" ht="12.75" x14ac:dyDescent="0.2">
      <c r="A3785" s="1" t="s">
        <v>941</v>
      </c>
      <c r="B3785" s="1" t="s">
        <v>939</v>
      </c>
      <c r="C3785" s="1">
        <v>34964818</v>
      </c>
      <c r="D3785" s="1">
        <v>150000000</v>
      </c>
      <c r="E3785" s="1">
        <f t="shared" si="119"/>
        <v>-115035182</v>
      </c>
      <c r="F3785" s="1">
        <v>256</v>
      </c>
      <c r="G3785" s="1">
        <v>111</v>
      </c>
      <c r="H3785" s="1" t="s">
        <v>199</v>
      </c>
      <c r="I3785" s="1" t="str">
        <f>LEFT(H3785,9)</f>
        <v>Adventure</v>
      </c>
      <c r="J3785" s="1" t="s">
        <v>262</v>
      </c>
      <c r="K3785" s="1">
        <v>39975</v>
      </c>
      <c r="L3785" s="1">
        <v>186</v>
      </c>
      <c r="M3785" s="1" t="s">
        <v>37</v>
      </c>
      <c r="N3785" s="1" t="s">
        <v>38</v>
      </c>
      <c r="O3785" s="1">
        <v>2015</v>
      </c>
      <c r="P3785" s="1">
        <v>5.8</v>
      </c>
    </row>
    <row r="3786" spans="1:16" ht="12.75" x14ac:dyDescent="0.2">
      <c r="A3786" s="1" t="s">
        <v>18399</v>
      </c>
      <c r="B3786" s="1" t="s">
        <v>4065</v>
      </c>
      <c r="D3786" s="1">
        <v>4200000</v>
      </c>
      <c r="E3786" s="1">
        <f t="shared" si="119"/>
        <v>-4200000</v>
      </c>
      <c r="F3786" s="1">
        <v>57</v>
      </c>
      <c r="G3786" s="1">
        <v>98</v>
      </c>
      <c r="H3786" s="1" t="s">
        <v>3022</v>
      </c>
      <c r="I3786" s="1" t="str">
        <f t="shared" si="120"/>
        <v>Comedy</v>
      </c>
      <c r="J3786" s="1" t="s">
        <v>10893</v>
      </c>
      <c r="K3786" s="1">
        <v>59254</v>
      </c>
      <c r="L3786" s="1">
        <v>726</v>
      </c>
      <c r="M3786" s="1" t="s">
        <v>37</v>
      </c>
      <c r="N3786" s="1" t="s">
        <v>38</v>
      </c>
      <c r="O3786" s="1">
        <v>2006</v>
      </c>
      <c r="P3786" s="1">
        <v>5.2</v>
      </c>
    </row>
    <row r="3787" spans="1:16" ht="12.75" x14ac:dyDescent="0.2">
      <c r="A3787" s="1" t="s">
        <v>18405</v>
      </c>
      <c r="B3787" s="1" t="s">
        <v>15276</v>
      </c>
      <c r="C3787" s="1">
        <v>2542264</v>
      </c>
      <c r="E3787" s="1">
        <f t="shared" si="119"/>
        <v>2542264</v>
      </c>
      <c r="F3787" s="1">
        <v>50</v>
      </c>
      <c r="G3787" s="1">
        <v>93</v>
      </c>
      <c r="H3787" s="1" t="s">
        <v>2526</v>
      </c>
      <c r="I3787" s="1" t="str">
        <f t="shared" si="120"/>
        <v>Comedy</v>
      </c>
      <c r="J3787" s="1" t="s">
        <v>12967</v>
      </c>
      <c r="K3787" s="1">
        <v>3407</v>
      </c>
      <c r="L3787" s="1">
        <v>48</v>
      </c>
      <c r="M3787" s="1" t="s">
        <v>37</v>
      </c>
      <c r="N3787" s="1" t="s">
        <v>56</v>
      </c>
      <c r="O3787" s="1">
        <v>1997</v>
      </c>
      <c r="P3787" s="1">
        <v>7.1</v>
      </c>
    </row>
    <row r="3788" spans="1:16" ht="12.75" x14ac:dyDescent="0.2">
      <c r="A3788" s="1" t="s">
        <v>18410</v>
      </c>
      <c r="B3788" s="1" t="s">
        <v>2155</v>
      </c>
      <c r="C3788" s="1">
        <v>1487477</v>
      </c>
      <c r="D3788" s="1">
        <v>4200000</v>
      </c>
      <c r="E3788" s="1">
        <f t="shared" si="119"/>
        <v>-2712523</v>
      </c>
      <c r="F3788" s="1">
        <v>232</v>
      </c>
      <c r="G3788" s="1">
        <v>104</v>
      </c>
      <c r="H3788" s="1" t="s">
        <v>18409</v>
      </c>
      <c r="I3788" s="1" t="str">
        <f>LEFT(H3788,7)</f>
        <v>Fantasy</v>
      </c>
      <c r="J3788" s="1" t="s">
        <v>8748</v>
      </c>
      <c r="K3788" s="1">
        <v>47097</v>
      </c>
      <c r="L3788" s="1">
        <v>310</v>
      </c>
      <c r="M3788" s="1" t="s">
        <v>5640</v>
      </c>
      <c r="N3788" s="1" t="s">
        <v>7169</v>
      </c>
      <c r="O3788" s="1">
        <v>2004</v>
      </c>
      <c r="P3788" s="1">
        <v>6.5</v>
      </c>
    </row>
    <row r="3789" spans="1:16" ht="12.75" x14ac:dyDescent="0.2">
      <c r="A3789" s="1" t="s">
        <v>18414</v>
      </c>
      <c r="B3789" s="1" t="s">
        <v>5049</v>
      </c>
      <c r="C3789" s="1">
        <v>62549000</v>
      </c>
      <c r="D3789" s="1">
        <v>2300000</v>
      </c>
      <c r="E3789" s="1">
        <f t="shared" si="119"/>
        <v>60249000</v>
      </c>
      <c r="F3789" s="1">
        <v>63</v>
      </c>
      <c r="G3789" s="1">
        <v>112</v>
      </c>
      <c r="H3789" s="1" t="s">
        <v>5273</v>
      </c>
      <c r="I3789" s="1" t="str">
        <f>LEFT(H3789,5)</f>
        <v>Crime</v>
      </c>
      <c r="J3789" s="1" t="s">
        <v>392</v>
      </c>
      <c r="K3789" s="1">
        <v>41361</v>
      </c>
      <c r="L3789" s="1">
        <v>148</v>
      </c>
      <c r="M3789" s="1" t="s">
        <v>37</v>
      </c>
      <c r="N3789" s="1" t="s">
        <v>56</v>
      </c>
      <c r="O3789" s="1">
        <v>1992</v>
      </c>
      <c r="P3789" s="1">
        <v>7.3</v>
      </c>
    </row>
    <row r="3790" spans="1:16" ht="12.75" x14ac:dyDescent="0.2">
      <c r="A3790" s="1" t="s">
        <v>18419</v>
      </c>
      <c r="B3790" s="1" t="s">
        <v>11262</v>
      </c>
      <c r="C3790" s="1">
        <v>105500000</v>
      </c>
      <c r="D3790" s="1">
        <v>4000000</v>
      </c>
      <c r="E3790" s="1">
        <f t="shared" si="119"/>
        <v>101500000</v>
      </c>
      <c r="F3790" s="1">
        <v>75</v>
      </c>
      <c r="G3790" s="1">
        <v>94</v>
      </c>
      <c r="H3790" s="1" t="s">
        <v>1670</v>
      </c>
      <c r="I3790" s="1" t="str">
        <f t="shared" si="120"/>
        <v>Comedy</v>
      </c>
      <c r="J3790" s="1" t="s">
        <v>18418</v>
      </c>
      <c r="K3790" s="1">
        <v>31260</v>
      </c>
      <c r="L3790" s="1">
        <v>152</v>
      </c>
      <c r="M3790" s="1" t="s">
        <v>37</v>
      </c>
      <c r="N3790" s="1" t="s">
        <v>267</v>
      </c>
      <c r="O3790" s="1">
        <v>1981</v>
      </c>
      <c r="P3790" s="1">
        <v>6.2</v>
      </c>
    </row>
    <row r="3791" spans="1:16" ht="12.75" x14ac:dyDescent="0.2">
      <c r="A3791" s="1" t="s">
        <v>18423</v>
      </c>
      <c r="B3791" s="1" t="s">
        <v>2494</v>
      </c>
      <c r="C3791" s="1">
        <v>101055</v>
      </c>
      <c r="D3791" s="1">
        <v>4000000</v>
      </c>
      <c r="E3791" s="1">
        <f t="shared" si="119"/>
        <v>-3898945</v>
      </c>
      <c r="F3791" s="1">
        <v>274</v>
      </c>
      <c r="G3791" s="1">
        <v>90</v>
      </c>
      <c r="H3791" s="1" t="s">
        <v>6402</v>
      </c>
      <c r="I3791" s="1" t="str">
        <f t="shared" si="120"/>
        <v>Horror</v>
      </c>
      <c r="J3791" s="1" t="s">
        <v>7951</v>
      </c>
      <c r="K3791" s="1">
        <v>17478</v>
      </c>
      <c r="L3791" s="1">
        <v>159</v>
      </c>
      <c r="M3791" s="1" t="s">
        <v>37</v>
      </c>
      <c r="N3791" s="1" t="s">
        <v>38</v>
      </c>
      <c r="O3791" s="1">
        <v>2009</v>
      </c>
      <c r="P3791" s="1">
        <v>5</v>
      </c>
    </row>
    <row r="3792" spans="1:16" ht="12.75" x14ac:dyDescent="0.2">
      <c r="A3792" s="1" t="s">
        <v>18430</v>
      </c>
      <c r="B3792" s="1" t="s">
        <v>2494</v>
      </c>
      <c r="D3792" s="1">
        <v>114000</v>
      </c>
      <c r="E3792" s="1">
        <f t="shared" si="119"/>
        <v>-114000</v>
      </c>
      <c r="F3792" s="1">
        <v>284</v>
      </c>
      <c r="G3792" s="1">
        <v>96</v>
      </c>
      <c r="H3792" s="1" t="s">
        <v>18428</v>
      </c>
      <c r="I3792" s="1" t="str">
        <f>LEFT(H3792,5)</f>
        <v>Drama</v>
      </c>
      <c r="J3792" s="1" t="s">
        <v>18429</v>
      </c>
      <c r="K3792" s="1">
        <v>87978</v>
      </c>
      <c r="L3792" s="1">
        <v>580</v>
      </c>
      <c r="M3792" s="1" t="s">
        <v>37</v>
      </c>
      <c r="N3792" s="1" t="s">
        <v>38</v>
      </c>
      <c r="O3792" s="1">
        <v>1968</v>
      </c>
      <c r="P3792" s="1">
        <v>8</v>
      </c>
    </row>
    <row r="3793" spans="1:16" ht="12.75" x14ac:dyDescent="0.2">
      <c r="A3793" s="1" t="s">
        <v>18434</v>
      </c>
      <c r="B3793" s="1" t="s">
        <v>6723</v>
      </c>
      <c r="C3793" s="1">
        <v>44566004</v>
      </c>
      <c r="D3793" s="1">
        <v>4000000</v>
      </c>
      <c r="E3793" s="1">
        <f t="shared" si="119"/>
        <v>40566004</v>
      </c>
      <c r="F3793" s="1">
        <v>265</v>
      </c>
      <c r="G3793" s="1">
        <v>101</v>
      </c>
      <c r="H3793" s="1" t="s">
        <v>3408</v>
      </c>
      <c r="I3793" s="1" t="str">
        <f t="shared" si="120"/>
        <v>Drama</v>
      </c>
      <c r="J3793" s="1" t="s">
        <v>99</v>
      </c>
      <c r="K3793" s="1">
        <v>321283</v>
      </c>
      <c r="L3793" s="1">
        <v>1848</v>
      </c>
      <c r="M3793" s="1" t="s">
        <v>37</v>
      </c>
      <c r="N3793" s="1" t="s">
        <v>38</v>
      </c>
      <c r="O3793" s="1">
        <v>2003</v>
      </c>
      <c r="P3793" s="1">
        <v>7.8</v>
      </c>
    </row>
    <row r="3794" spans="1:16" ht="12.75" x14ac:dyDescent="0.2">
      <c r="A3794" s="1" t="s">
        <v>18438</v>
      </c>
      <c r="B3794" s="1" t="s">
        <v>4002</v>
      </c>
      <c r="C3794" s="1">
        <v>39200000</v>
      </c>
      <c r="D3794" s="1">
        <v>4000000</v>
      </c>
      <c r="E3794" s="1">
        <f t="shared" si="119"/>
        <v>35200000</v>
      </c>
      <c r="F3794" s="1">
        <v>154</v>
      </c>
      <c r="G3794" s="1">
        <v>93</v>
      </c>
      <c r="H3794" s="1" t="s">
        <v>1680</v>
      </c>
      <c r="I3794" s="1" t="str">
        <f t="shared" si="120"/>
        <v>Comedy</v>
      </c>
      <c r="J3794" s="1" t="s">
        <v>4002</v>
      </c>
      <c r="K3794" s="1">
        <v>192940</v>
      </c>
      <c r="L3794" s="1">
        <v>491</v>
      </c>
      <c r="M3794" s="1" t="s">
        <v>37</v>
      </c>
      <c r="N3794" s="1" t="s">
        <v>38</v>
      </c>
      <c r="O3794" s="1">
        <v>1977</v>
      </c>
      <c r="P3794" s="1">
        <v>8.1</v>
      </c>
    </row>
    <row r="3795" spans="1:16" ht="12.75" x14ac:dyDescent="0.2">
      <c r="A3795" s="1" t="s">
        <v>18444</v>
      </c>
      <c r="B3795" s="1" t="s">
        <v>18441</v>
      </c>
      <c r="C3795" s="1">
        <v>36000000</v>
      </c>
      <c r="D3795" s="1">
        <v>4000000</v>
      </c>
      <c r="E3795" s="1">
        <f t="shared" si="119"/>
        <v>32000000</v>
      </c>
      <c r="F3795" s="1">
        <v>44</v>
      </c>
      <c r="G3795" s="1">
        <v>152</v>
      </c>
      <c r="H3795" s="1" t="s">
        <v>12743</v>
      </c>
      <c r="I3795" s="1" t="str">
        <f>LEFT(H3795,5)</f>
        <v>Drama</v>
      </c>
      <c r="J3795" s="1" t="s">
        <v>18443</v>
      </c>
      <c r="K3795" s="1">
        <v>9456</v>
      </c>
      <c r="L3795" s="1">
        <v>107</v>
      </c>
      <c r="M3795" s="1" t="s">
        <v>37</v>
      </c>
      <c r="N3795" s="1" t="s">
        <v>38</v>
      </c>
      <c r="O3795" s="1">
        <v>1952</v>
      </c>
      <c r="P3795" s="1">
        <v>6.7</v>
      </c>
    </row>
    <row r="3796" spans="1:16" ht="12.75" x14ac:dyDescent="0.2">
      <c r="A3796" s="1" t="s">
        <v>1023</v>
      </c>
      <c r="B3796" s="1" t="s">
        <v>186</v>
      </c>
      <c r="C3796" s="1">
        <v>65007045</v>
      </c>
      <c r="D3796" s="1">
        <v>140000000</v>
      </c>
      <c r="E3796" s="1">
        <f t="shared" si="119"/>
        <v>-74992955</v>
      </c>
      <c r="F3796" s="1">
        <v>314</v>
      </c>
      <c r="G3796" s="1">
        <v>150</v>
      </c>
      <c r="H3796" s="1" t="s">
        <v>1022</v>
      </c>
      <c r="I3796" s="1" t="str">
        <f t="shared" si="120"/>
        <v>Action</v>
      </c>
      <c r="J3796" s="1" t="s">
        <v>58</v>
      </c>
      <c r="K3796" s="1">
        <v>128694</v>
      </c>
      <c r="L3796" s="1">
        <v>657</v>
      </c>
      <c r="M3796" s="1" t="s">
        <v>37</v>
      </c>
      <c r="N3796" s="1" t="s">
        <v>56</v>
      </c>
      <c r="O3796" s="1">
        <v>2014</v>
      </c>
      <c r="P3796" s="1">
        <v>6.1</v>
      </c>
    </row>
    <row r="3797" spans="1:16" ht="12.75" x14ac:dyDescent="0.2">
      <c r="A3797" s="1" t="s">
        <v>18448</v>
      </c>
      <c r="B3797" s="1" t="s">
        <v>124</v>
      </c>
      <c r="C3797" s="1">
        <v>31252964</v>
      </c>
      <c r="D3797" s="1">
        <v>4000000</v>
      </c>
      <c r="E3797" s="1">
        <f t="shared" si="119"/>
        <v>27252964</v>
      </c>
      <c r="F3797" s="1">
        <v>153</v>
      </c>
      <c r="G3797" s="1">
        <v>112</v>
      </c>
      <c r="H3797" s="1" t="s">
        <v>213</v>
      </c>
      <c r="I3797" s="1" t="str">
        <f>LEFT(H3797,5)</f>
        <v>Drama</v>
      </c>
      <c r="J3797" s="1" t="s">
        <v>462</v>
      </c>
      <c r="K3797" s="1">
        <v>71495</v>
      </c>
      <c r="L3797" s="1">
        <v>522</v>
      </c>
      <c r="M3797" s="1" t="s">
        <v>37</v>
      </c>
      <c r="N3797" s="1" t="s">
        <v>38</v>
      </c>
      <c r="O3797" s="1">
        <v>2001</v>
      </c>
      <c r="P3797" s="1">
        <v>7.1</v>
      </c>
    </row>
    <row r="3798" spans="1:16" ht="12.75" x14ac:dyDescent="0.2">
      <c r="A3798" s="1" t="s">
        <v>18453</v>
      </c>
      <c r="B3798" s="1" t="s">
        <v>18452</v>
      </c>
      <c r="C3798" s="1">
        <v>131175</v>
      </c>
      <c r="D3798" s="1">
        <v>8500000</v>
      </c>
      <c r="E3798" s="1">
        <f t="shared" si="119"/>
        <v>-8368825</v>
      </c>
      <c r="F3798" s="1">
        <v>256</v>
      </c>
      <c r="G3798" s="1">
        <v>95</v>
      </c>
      <c r="H3798" s="1" t="s">
        <v>11574</v>
      </c>
      <c r="I3798" s="1" t="str">
        <f>LEFT(H3798,5)</f>
        <v>Drama</v>
      </c>
      <c r="J3798" s="1" t="s">
        <v>2143</v>
      </c>
      <c r="K3798" s="1">
        <v>30219</v>
      </c>
      <c r="L3798" s="1">
        <v>200</v>
      </c>
      <c r="M3798" s="1" t="s">
        <v>37</v>
      </c>
      <c r="N3798" s="1" t="s">
        <v>38</v>
      </c>
      <c r="O3798" s="1">
        <v>2015</v>
      </c>
      <c r="P3798" s="1">
        <v>5.6</v>
      </c>
    </row>
    <row r="3799" spans="1:16" ht="12.75" x14ac:dyDescent="0.2">
      <c r="A3799" s="1" t="s">
        <v>18458</v>
      </c>
      <c r="B3799" s="1" t="s">
        <v>18457</v>
      </c>
      <c r="C3799" s="1">
        <v>31968347</v>
      </c>
      <c r="D3799" s="1">
        <v>3600000</v>
      </c>
      <c r="E3799" s="1">
        <f t="shared" si="119"/>
        <v>28368347</v>
      </c>
      <c r="F3799" s="1">
        <v>123</v>
      </c>
      <c r="G3799" s="1">
        <v>111</v>
      </c>
      <c r="H3799" s="1" t="s">
        <v>213</v>
      </c>
      <c r="I3799" s="1" t="str">
        <f>LEFT(H3799,5)</f>
        <v>Drama</v>
      </c>
      <c r="J3799" s="1" t="s">
        <v>704</v>
      </c>
      <c r="K3799" s="1">
        <v>93894</v>
      </c>
      <c r="L3799" s="1">
        <v>286</v>
      </c>
      <c r="M3799" s="1" t="s">
        <v>37</v>
      </c>
      <c r="N3799" s="1" t="s">
        <v>38</v>
      </c>
      <c r="O3799" s="1">
        <v>1995</v>
      </c>
      <c r="P3799" s="1">
        <v>7.6</v>
      </c>
    </row>
    <row r="3800" spans="1:16" ht="12.75" x14ac:dyDescent="0.2">
      <c r="A3800" s="1" t="s">
        <v>18462</v>
      </c>
      <c r="B3800" s="1" t="s">
        <v>18461</v>
      </c>
      <c r="D3800" s="1">
        <v>4500000</v>
      </c>
      <c r="E3800" s="1">
        <f t="shared" si="119"/>
        <v>-4500000</v>
      </c>
      <c r="F3800" s="1">
        <v>46</v>
      </c>
      <c r="G3800" s="1">
        <v>86</v>
      </c>
      <c r="H3800" s="1" t="s">
        <v>7578</v>
      </c>
      <c r="I3800" s="1" t="str">
        <f t="shared" si="120"/>
        <v>Comedy</v>
      </c>
      <c r="J3800" s="1" t="s">
        <v>7158</v>
      </c>
      <c r="K3800" s="1">
        <v>2806</v>
      </c>
      <c r="L3800" s="1">
        <v>11</v>
      </c>
      <c r="M3800" s="1" t="s">
        <v>37</v>
      </c>
      <c r="N3800" s="1" t="s">
        <v>38</v>
      </c>
      <c r="O3800" s="1">
        <v>2013</v>
      </c>
      <c r="P3800" s="1">
        <v>4.3</v>
      </c>
    </row>
    <row r="3801" spans="1:16" ht="12.75" x14ac:dyDescent="0.2">
      <c r="A3801" s="1" t="s">
        <v>16957</v>
      </c>
      <c r="B3801" s="1" t="s">
        <v>16954</v>
      </c>
      <c r="D3801" s="1">
        <v>4000000</v>
      </c>
      <c r="E3801" s="1">
        <f t="shared" si="119"/>
        <v>-4000000</v>
      </c>
      <c r="F3801" s="1">
        <v>203</v>
      </c>
      <c r="G3801" s="1">
        <v>108</v>
      </c>
      <c r="H3801" s="1" t="s">
        <v>12638</v>
      </c>
      <c r="I3801" s="1" t="str">
        <f t="shared" si="120"/>
        <v>Comedy</v>
      </c>
      <c r="J3801" s="1" t="s">
        <v>16956</v>
      </c>
      <c r="K3801" s="1">
        <v>39857</v>
      </c>
      <c r="L3801" s="1">
        <v>300</v>
      </c>
      <c r="M3801" s="1" t="s">
        <v>37</v>
      </c>
      <c r="N3801" s="1" t="s">
        <v>38</v>
      </c>
      <c r="O3801" s="1">
        <v>1985</v>
      </c>
      <c r="P3801" s="1">
        <v>7.3</v>
      </c>
    </row>
    <row r="3802" spans="1:16" ht="12.75" x14ac:dyDescent="0.2">
      <c r="A3802" s="1" t="s">
        <v>18467</v>
      </c>
      <c r="B3802" s="1" t="s">
        <v>18465</v>
      </c>
      <c r="D3802" s="1">
        <v>4000000</v>
      </c>
      <c r="E3802" s="1">
        <f t="shared" si="119"/>
        <v>-4000000</v>
      </c>
      <c r="F3802" s="1">
        <v>34</v>
      </c>
      <c r="G3802" s="1">
        <v>105</v>
      </c>
      <c r="H3802" s="1" t="s">
        <v>1414</v>
      </c>
      <c r="I3802" s="1" t="str">
        <f t="shared" si="120"/>
        <v>Comedy</v>
      </c>
      <c r="J3802" s="1" t="s">
        <v>2913</v>
      </c>
      <c r="K3802" s="1">
        <v>9007</v>
      </c>
      <c r="L3802" s="1">
        <v>50</v>
      </c>
      <c r="M3802" s="1" t="s">
        <v>37</v>
      </c>
      <c r="N3802" s="1" t="s">
        <v>38</v>
      </c>
      <c r="O3802" s="1">
        <v>1974</v>
      </c>
      <c r="P3802" s="1">
        <v>7.3</v>
      </c>
    </row>
    <row r="3803" spans="1:16" ht="12.75" x14ac:dyDescent="0.2">
      <c r="A3803" s="1" t="s">
        <v>18470</v>
      </c>
      <c r="B3803" s="1" t="s">
        <v>498</v>
      </c>
      <c r="C3803" s="1">
        <v>35385560</v>
      </c>
      <c r="D3803" s="1">
        <v>4000000</v>
      </c>
      <c r="E3803" s="1">
        <f t="shared" si="119"/>
        <v>31385560</v>
      </c>
      <c r="F3803" s="1">
        <v>149</v>
      </c>
      <c r="G3803" s="1">
        <v>91</v>
      </c>
      <c r="H3803" s="1" t="s">
        <v>851</v>
      </c>
      <c r="I3803" s="1" t="str">
        <f>LEFT(H3803,7)</f>
        <v>Mystery</v>
      </c>
      <c r="J3803" s="1" t="s">
        <v>7837</v>
      </c>
      <c r="K3803" s="1">
        <v>27198</v>
      </c>
      <c r="L3803" s="1">
        <v>131</v>
      </c>
      <c r="M3803" s="1" t="s">
        <v>37</v>
      </c>
      <c r="N3803" s="1" t="s">
        <v>38</v>
      </c>
      <c r="O3803" s="1">
        <v>2015</v>
      </c>
      <c r="P3803" s="1">
        <v>4.5999999999999996</v>
      </c>
    </row>
    <row r="3804" spans="1:16" ht="12.75" x14ac:dyDescent="0.2">
      <c r="A3804" s="1" t="s">
        <v>18475</v>
      </c>
      <c r="B3804" s="1" t="s">
        <v>14843</v>
      </c>
      <c r="D3804" s="1">
        <v>4000000</v>
      </c>
      <c r="E3804" s="1">
        <f t="shared" si="119"/>
        <v>-4000000</v>
      </c>
      <c r="F3804" s="1">
        <v>20</v>
      </c>
      <c r="G3804" s="1">
        <v>105</v>
      </c>
      <c r="H3804" s="1" t="s">
        <v>213</v>
      </c>
      <c r="I3804" s="1" t="str">
        <f>LEFT(H3804,5)</f>
        <v>Drama</v>
      </c>
      <c r="J3804" s="1" t="s">
        <v>17775</v>
      </c>
      <c r="K3804" s="1">
        <v>3102</v>
      </c>
      <c r="L3804" s="1">
        <v>35</v>
      </c>
      <c r="M3804" s="1" t="s">
        <v>37</v>
      </c>
      <c r="N3804" s="1" t="s">
        <v>38</v>
      </c>
      <c r="O3804" s="1">
        <v>1956</v>
      </c>
      <c r="P3804" s="1">
        <v>6.8</v>
      </c>
    </row>
    <row r="3805" spans="1:16" ht="12.75" x14ac:dyDescent="0.2">
      <c r="A3805" s="1" t="s">
        <v>18480</v>
      </c>
      <c r="B3805" s="1" t="s">
        <v>18479</v>
      </c>
      <c r="C3805" s="1">
        <v>20803237</v>
      </c>
      <c r="D3805" s="1">
        <v>3500000</v>
      </c>
      <c r="E3805" s="1">
        <f t="shared" si="119"/>
        <v>17303237</v>
      </c>
      <c r="F3805" s="1">
        <v>323</v>
      </c>
      <c r="G3805" s="1">
        <v>106</v>
      </c>
      <c r="H3805" s="1" t="s">
        <v>2526</v>
      </c>
      <c r="I3805" s="1" t="str">
        <f t="shared" si="120"/>
        <v>Comedy</v>
      </c>
      <c r="J3805" s="1" t="s">
        <v>699</v>
      </c>
      <c r="K3805" s="1">
        <v>110616</v>
      </c>
      <c r="L3805" s="1">
        <v>291</v>
      </c>
      <c r="M3805" s="1" t="s">
        <v>37</v>
      </c>
      <c r="N3805" s="1" t="s">
        <v>38</v>
      </c>
      <c r="O3805" s="1">
        <v>2010</v>
      </c>
      <c r="P3805" s="1">
        <v>7.1</v>
      </c>
    </row>
    <row r="3806" spans="1:16" ht="12.75" x14ac:dyDescent="0.2">
      <c r="A3806" s="1" t="s">
        <v>18484</v>
      </c>
      <c r="B3806" s="1" t="s">
        <v>5366</v>
      </c>
      <c r="C3806" s="1">
        <v>13008928</v>
      </c>
      <c r="D3806" s="1">
        <v>4000000</v>
      </c>
      <c r="E3806" s="1">
        <f t="shared" si="119"/>
        <v>9008928</v>
      </c>
      <c r="F3806" s="1">
        <v>172</v>
      </c>
      <c r="G3806" s="1">
        <v>93</v>
      </c>
      <c r="H3806" s="1" t="s">
        <v>4331</v>
      </c>
      <c r="I3806" s="1" t="str">
        <f t="shared" si="120"/>
        <v>Horror</v>
      </c>
      <c r="J3806" s="1" t="s">
        <v>18483</v>
      </c>
      <c r="K3806" s="1">
        <v>73501</v>
      </c>
      <c r="L3806" s="1">
        <v>333</v>
      </c>
      <c r="M3806" s="1" t="s">
        <v>37</v>
      </c>
      <c r="N3806" s="1" t="s">
        <v>38</v>
      </c>
      <c r="O3806" s="1">
        <v>1988</v>
      </c>
      <c r="P3806" s="1">
        <v>7.3</v>
      </c>
    </row>
    <row r="3807" spans="1:16" ht="12.75" x14ac:dyDescent="0.2">
      <c r="A3807" s="1" t="s">
        <v>18490</v>
      </c>
      <c r="B3807" s="1" t="s">
        <v>18488</v>
      </c>
      <c r="D3807" s="1">
        <v>4000000</v>
      </c>
      <c r="E3807" s="1">
        <f t="shared" si="119"/>
        <v>-4000000</v>
      </c>
      <c r="F3807" s="1">
        <v>111</v>
      </c>
      <c r="G3807" s="1">
        <v>172</v>
      </c>
      <c r="H3807" s="1" t="s">
        <v>18489</v>
      </c>
      <c r="I3807" s="1" t="str">
        <f>LEFT(H3807,9)</f>
        <v>Adventure</v>
      </c>
      <c r="J3807" s="1" t="s">
        <v>1440</v>
      </c>
      <c r="K3807" s="1">
        <v>165638</v>
      </c>
      <c r="L3807" s="1">
        <v>301</v>
      </c>
      <c r="M3807" s="1" t="s">
        <v>37</v>
      </c>
      <c r="N3807" s="1" t="s">
        <v>38</v>
      </c>
      <c r="O3807" s="1">
        <v>1963</v>
      </c>
      <c r="P3807" s="1">
        <v>8.3000000000000007</v>
      </c>
    </row>
    <row r="3808" spans="1:16" ht="12.75" x14ac:dyDescent="0.2">
      <c r="A3808" s="1" t="s">
        <v>18497</v>
      </c>
      <c r="B3808" s="1" t="s">
        <v>18494</v>
      </c>
      <c r="C3808" s="1">
        <v>10941801</v>
      </c>
      <c r="E3808" s="1">
        <f t="shared" si="119"/>
        <v>10941801</v>
      </c>
      <c r="F3808" s="1">
        <v>74</v>
      </c>
      <c r="G3808" s="1">
        <v>109</v>
      </c>
      <c r="H3808" s="1" t="s">
        <v>18495</v>
      </c>
      <c r="I3808" s="1" t="str">
        <f t="shared" si="120"/>
        <v>Comedy</v>
      </c>
      <c r="J3808" s="1" t="s">
        <v>18496</v>
      </c>
      <c r="K3808" s="1">
        <v>12059</v>
      </c>
      <c r="L3808" s="1">
        <v>486</v>
      </c>
      <c r="M3808" s="1" t="s">
        <v>37</v>
      </c>
      <c r="N3808" s="1" t="s">
        <v>38</v>
      </c>
      <c r="O3808" s="1">
        <v>2004</v>
      </c>
      <c r="P3808" s="1">
        <v>5.4</v>
      </c>
    </row>
    <row r="3809" spans="1:16" ht="12.75" x14ac:dyDescent="0.2">
      <c r="A3809" s="1" t="s">
        <v>18502</v>
      </c>
      <c r="B3809" s="1" t="s">
        <v>18501</v>
      </c>
      <c r="C3809" s="1">
        <v>15152879</v>
      </c>
      <c r="D3809" s="1">
        <v>5000000</v>
      </c>
      <c r="E3809" s="1">
        <f t="shared" si="119"/>
        <v>10152879</v>
      </c>
      <c r="F3809" s="1">
        <v>161</v>
      </c>
      <c r="G3809" s="1">
        <v>93</v>
      </c>
      <c r="H3809" s="1" t="s">
        <v>4383</v>
      </c>
      <c r="I3809" s="1" t="str">
        <f>LEFT(H3809,5)</f>
        <v>Drama</v>
      </c>
      <c r="J3809" s="1" t="s">
        <v>5332</v>
      </c>
      <c r="K3809" s="1">
        <v>13506</v>
      </c>
      <c r="L3809" s="1">
        <v>68</v>
      </c>
      <c r="M3809" s="1" t="s">
        <v>37</v>
      </c>
      <c r="N3809" s="1" t="s">
        <v>1464</v>
      </c>
      <c r="O3809" s="1">
        <v>2013</v>
      </c>
      <c r="P3809" s="1">
        <v>4</v>
      </c>
    </row>
    <row r="3810" spans="1:16" ht="12.75" x14ac:dyDescent="0.2">
      <c r="A3810" s="1" t="s">
        <v>18508</v>
      </c>
      <c r="B3810" s="1" t="s">
        <v>9161</v>
      </c>
      <c r="C3810" s="1">
        <v>25359200</v>
      </c>
      <c r="D3810" s="1">
        <v>4000000</v>
      </c>
      <c r="E3810" s="1">
        <f t="shared" si="119"/>
        <v>21359200</v>
      </c>
      <c r="F3810" s="1">
        <v>548</v>
      </c>
      <c r="G3810" s="1">
        <v>165</v>
      </c>
      <c r="H3810" s="1" t="s">
        <v>3408</v>
      </c>
      <c r="I3810" s="1" t="str">
        <f t="shared" si="120"/>
        <v>Drama</v>
      </c>
      <c r="J3810" s="1" t="s">
        <v>18507</v>
      </c>
      <c r="K3810" s="1">
        <v>266020</v>
      </c>
      <c r="L3810" s="1">
        <v>836</v>
      </c>
      <c r="M3810" s="1" t="s">
        <v>37</v>
      </c>
      <c r="N3810" s="1" t="s">
        <v>38</v>
      </c>
      <c r="O3810" s="1">
        <v>2014</v>
      </c>
      <c r="P3810" s="1">
        <v>8</v>
      </c>
    </row>
    <row r="3811" spans="1:16" ht="12.75" x14ac:dyDescent="0.2">
      <c r="A3811" s="1" t="s">
        <v>18512</v>
      </c>
      <c r="B3811" s="1" t="s">
        <v>4002</v>
      </c>
      <c r="C3811" s="1">
        <v>10515579</v>
      </c>
      <c r="D3811" s="1">
        <v>4000000</v>
      </c>
      <c r="E3811" s="1">
        <f t="shared" si="119"/>
        <v>6515579</v>
      </c>
      <c r="F3811" s="1">
        <v>177</v>
      </c>
      <c r="G3811" s="1">
        <v>96</v>
      </c>
      <c r="H3811" s="1" t="s">
        <v>12487</v>
      </c>
      <c r="I3811" s="1" t="str">
        <f t="shared" si="120"/>
        <v>Comedy</v>
      </c>
      <c r="J3811" s="1" t="s">
        <v>99</v>
      </c>
      <c r="K3811" s="1">
        <v>66840</v>
      </c>
      <c r="L3811" s="1">
        <v>248</v>
      </c>
      <c r="M3811" s="1" t="s">
        <v>37</v>
      </c>
      <c r="N3811" s="1" t="s">
        <v>56</v>
      </c>
      <c r="O3811" s="1">
        <v>2006</v>
      </c>
      <c r="P3811" s="1">
        <v>6.7</v>
      </c>
    </row>
    <row r="3812" spans="1:16" ht="12.75" x14ac:dyDescent="0.2">
      <c r="A3812" s="1" t="s">
        <v>1711</v>
      </c>
      <c r="B3812" s="1" t="s">
        <v>254</v>
      </c>
      <c r="C3812" s="1">
        <v>180011740</v>
      </c>
      <c r="D3812" s="1">
        <v>100000000</v>
      </c>
      <c r="E3812" s="1">
        <f t="shared" si="119"/>
        <v>80011740</v>
      </c>
      <c r="F3812" s="1">
        <v>230</v>
      </c>
      <c r="G3812" s="1">
        <v>119</v>
      </c>
      <c r="H3812" s="1" t="s">
        <v>226</v>
      </c>
      <c r="I3812" s="1" t="str">
        <f t="shared" si="120"/>
        <v>Action</v>
      </c>
      <c r="J3812" s="1" t="s">
        <v>586</v>
      </c>
      <c r="K3812" s="1">
        <v>177729</v>
      </c>
      <c r="L3812" s="1">
        <v>1368</v>
      </c>
      <c r="M3812" s="1" t="s">
        <v>37</v>
      </c>
      <c r="N3812" s="1" t="s">
        <v>38</v>
      </c>
      <c r="O3812" s="1">
        <v>2001</v>
      </c>
      <c r="P3812" s="1">
        <v>5.7</v>
      </c>
    </row>
    <row r="3813" spans="1:16" ht="12.75" x14ac:dyDescent="0.2">
      <c r="A3813" s="1" t="s">
        <v>18517</v>
      </c>
      <c r="B3813" s="1" t="s">
        <v>18515</v>
      </c>
      <c r="C3813" s="1">
        <v>10097096</v>
      </c>
      <c r="D3813" s="1">
        <v>4000000</v>
      </c>
      <c r="E3813" s="1">
        <f t="shared" si="119"/>
        <v>6097096</v>
      </c>
      <c r="F3813" s="1">
        <v>27</v>
      </c>
      <c r="G3813" s="1">
        <v>93</v>
      </c>
      <c r="H3813" s="1" t="s">
        <v>1670</v>
      </c>
      <c r="I3813" s="1" t="str">
        <f t="shared" si="120"/>
        <v>Comedy</v>
      </c>
      <c r="J3813" s="1" t="s">
        <v>12437</v>
      </c>
      <c r="K3813" s="1">
        <v>5612</v>
      </c>
      <c r="L3813" s="1">
        <v>38</v>
      </c>
      <c r="M3813" s="1" t="s">
        <v>37</v>
      </c>
      <c r="N3813" s="1" t="s">
        <v>38</v>
      </c>
      <c r="O3813" s="1">
        <v>2001</v>
      </c>
      <c r="P3813" s="1">
        <v>4.5999999999999996</v>
      </c>
    </row>
    <row r="3814" spans="1:16" ht="12.75" x14ac:dyDescent="0.2">
      <c r="A3814" s="1" t="s">
        <v>18520</v>
      </c>
      <c r="B3814" s="1" t="s">
        <v>18515</v>
      </c>
      <c r="C3814" s="1">
        <v>9821335</v>
      </c>
      <c r="D3814" s="1">
        <v>6000000</v>
      </c>
      <c r="E3814" s="1">
        <f t="shared" si="119"/>
        <v>3821335</v>
      </c>
      <c r="F3814" s="1">
        <v>22</v>
      </c>
      <c r="G3814" s="1">
        <v>82</v>
      </c>
      <c r="H3814" s="1" t="s">
        <v>1670</v>
      </c>
      <c r="I3814" s="1" t="str">
        <f t="shared" si="120"/>
        <v>Comedy</v>
      </c>
      <c r="J3814" s="1" t="s">
        <v>5449</v>
      </c>
      <c r="K3814" s="1">
        <v>1415</v>
      </c>
      <c r="L3814" s="1">
        <v>10</v>
      </c>
      <c r="M3814" s="1" t="s">
        <v>37</v>
      </c>
      <c r="N3814" s="1" t="s">
        <v>38</v>
      </c>
      <c r="O3814" s="1">
        <v>2000</v>
      </c>
      <c r="P3814" s="1">
        <v>4</v>
      </c>
    </row>
    <row r="3815" spans="1:16" ht="12.75" x14ac:dyDescent="0.2">
      <c r="A3815" s="1" t="s">
        <v>18524</v>
      </c>
      <c r="B3815" s="1" t="s">
        <v>12286</v>
      </c>
      <c r="C3815" s="1">
        <v>8243880</v>
      </c>
      <c r="D3815" s="1">
        <v>3200000</v>
      </c>
      <c r="E3815" s="1">
        <f t="shared" si="119"/>
        <v>5043880</v>
      </c>
      <c r="F3815" s="1">
        <v>157</v>
      </c>
      <c r="G3815" s="1">
        <v>101</v>
      </c>
      <c r="H3815" s="1" t="s">
        <v>18523</v>
      </c>
      <c r="I3815" s="1" t="str">
        <f>LEFT(H3815,5)</f>
        <v>Crime</v>
      </c>
      <c r="J3815" s="1" t="s">
        <v>1710</v>
      </c>
      <c r="K3815" s="1">
        <v>28714</v>
      </c>
      <c r="L3815" s="1">
        <v>215</v>
      </c>
      <c r="M3815" s="1" t="s">
        <v>37</v>
      </c>
      <c r="N3815" s="1" t="s">
        <v>38</v>
      </c>
      <c r="O3815" s="1">
        <v>2003</v>
      </c>
      <c r="P3815" s="1">
        <v>7</v>
      </c>
    </row>
    <row r="3816" spans="1:16" ht="12.75" x14ac:dyDescent="0.2">
      <c r="A3816" s="1" t="s">
        <v>18529</v>
      </c>
      <c r="B3816" s="1" t="s">
        <v>18224</v>
      </c>
      <c r="D3816" s="1">
        <v>4000000</v>
      </c>
      <c r="E3816" s="1">
        <f t="shared" si="119"/>
        <v>-4000000</v>
      </c>
      <c r="F3816" s="1">
        <v>70</v>
      </c>
      <c r="G3816" s="1">
        <v>120</v>
      </c>
      <c r="H3816" s="1" t="s">
        <v>4041</v>
      </c>
      <c r="I3816" s="1" t="str">
        <f>LEFT(H3816,5)</f>
        <v>Drama</v>
      </c>
      <c r="J3816" s="1" t="s">
        <v>18528</v>
      </c>
      <c r="K3816" s="1">
        <v>12981</v>
      </c>
      <c r="L3816" s="1">
        <v>121</v>
      </c>
      <c r="M3816" s="1" t="s">
        <v>37</v>
      </c>
      <c r="N3816" s="1" t="s">
        <v>38</v>
      </c>
      <c r="O3816" s="1">
        <v>1961</v>
      </c>
      <c r="P3816" s="1">
        <v>7.4</v>
      </c>
    </row>
    <row r="3817" spans="1:16" ht="12.75" x14ac:dyDescent="0.2">
      <c r="A3817" s="1" t="s">
        <v>18533</v>
      </c>
      <c r="B3817" s="1" t="s">
        <v>17187</v>
      </c>
      <c r="C3817" s="1">
        <v>7825820</v>
      </c>
      <c r="D3817" s="1">
        <v>4000000</v>
      </c>
      <c r="E3817" s="1">
        <f t="shared" si="119"/>
        <v>3825820</v>
      </c>
      <c r="F3817" s="1">
        <v>125</v>
      </c>
      <c r="G3817" s="1">
        <v>81</v>
      </c>
      <c r="H3817" s="1" t="s">
        <v>2214</v>
      </c>
      <c r="I3817" s="1" t="str">
        <f>LEFT(H3817,5)</f>
        <v>Crime</v>
      </c>
      <c r="J3817" s="1" t="s">
        <v>810</v>
      </c>
      <c r="K3817" s="1">
        <v>13086</v>
      </c>
      <c r="L3817" s="1">
        <v>156</v>
      </c>
      <c r="M3817" s="1" t="s">
        <v>37</v>
      </c>
      <c r="N3817" s="1" t="s">
        <v>38</v>
      </c>
      <c r="O3817" s="1">
        <v>2006</v>
      </c>
      <c r="P3817" s="1">
        <v>5.9</v>
      </c>
    </row>
    <row r="3818" spans="1:16" ht="12.75" x14ac:dyDescent="0.2">
      <c r="A3818" s="1" t="s">
        <v>18538</v>
      </c>
      <c r="B3818" s="1" t="s">
        <v>18536</v>
      </c>
      <c r="C3818" s="1">
        <v>7557877</v>
      </c>
      <c r="E3818" s="1">
        <f t="shared" si="119"/>
        <v>7557877</v>
      </c>
      <c r="F3818" s="1">
        <v>10</v>
      </c>
      <c r="G3818" s="1">
        <v>82</v>
      </c>
      <c r="H3818" s="1" t="s">
        <v>1008</v>
      </c>
      <c r="I3818" s="1" t="str">
        <f t="shared" si="120"/>
        <v>Comedy</v>
      </c>
      <c r="J3818" s="1" t="s">
        <v>3554</v>
      </c>
      <c r="K3818" s="1">
        <v>2129</v>
      </c>
      <c r="L3818" s="1">
        <v>37</v>
      </c>
      <c r="M3818" s="1" t="s">
        <v>37</v>
      </c>
      <c r="N3818" s="1" t="s">
        <v>38</v>
      </c>
      <c r="O3818" s="1">
        <v>1995</v>
      </c>
      <c r="P3818" s="1">
        <v>4.5999999999999996</v>
      </c>
    </row>
    <row r="3819" spans="1:16" ht="12.75" x14ac:dyDescent="0.2">
      <c r="A3819" s="1" t="s">
        <v>9817</v>
      </c>
      <c r="B3819" s="1" t="s">
        <v>6307</v>
      </c>
      <c r="C3819" s="1">
        <v>14637490</v>
      </c>
      <c r="D3819" s="1">
        <v>25000000</v>
      </c>
      <c r="E3819" s="1">
        <f t="shared" si="119"/>
        <v>-10362510</v>
      </c>
      <c r="F3819" s="1">
        <v>160</v>
      </c>
      <c r="G3819" s="1">
        <v>107</v>
      </c>
      <c r="H3819" s="1" t="s">
        <v>3029</v>
      </c>
      <c r="I3819" s="1" t="str">
        <f t="shared" si="120"/>
        <v>Horror</v>
      </c>
      <c r="J3819" s="1" t="s">
        <v>1697</v>
      </c>
      <c r="K3819" s="1">
        <v>16411</v>
      </c>
      <c r="L3819" s="1">
        <v>136</v>
      </c>
      <c r="M3819" s="1" t="s">
        <v>37</v>
      </c>
      <c r="N3819" s="1" t="s">
        <v>38</v>
      </c>
      <c r="O3819" s="1">
        <v>2010</v>
      </c>
      <c r="P3819" s="1">
        <v>4.8</v>
      </c>
    </row>
    <row r="3820" spans="1:16" ht="12.75" x14ac:dyDescent="0.2">
      <c r="A3820" s="1" t="s">
        <v>18542</v>
      </c>
      <c r="B3820" s="1" t="s">
        <v>6735</v>
      </c>
      <c r="C3820" s="1">
        <v>7159147</v>
      </c>
      <c r="D3820" s="1">
        <v>3400000</v>
      </c>
      <c r="E3820" s="1">
        <f t="shared" si="119"/>
        <v>3759147</v>
      </c>
      <c r="F3820" s="1">
        <v>300</v>
      </c>
      <c r="G3820" s="1">
        <v>105</v>
      </c>
      <c r="H3820" s="1" t="s">
        <v>1923</v>
      </c>
      <c r="I3820" s="1" t="str">
        <f>LEFT(H3820,5)</f>
        <v>Drama</v>
      </c>
      <c r="J3820" s="1" t="s">
        <v>6736</v>
      </c>
      <c r="K3820" s="1">
        <v>120189</v>
      </c>
      <c r="L3820" s="1">
        <v>308</v>
      </c>
      <c r="M3820" s="1" t="s">
        <v>2777</v>
      </c>
      <c r="N3820" s="1" t="s">
        <v>3570</v>
      </c>
      <c r="O3820" s="1">
        <v>2007</v>
      </c>
      <c r="P3820" s="1">
        <v>7.5</v>
      </c>
    </row>
    <row r="3821" spans="1:16" ht="12.75" x14ac:dyDescent="0.2">
      <c r="A3821" s="1" t="s">
        <v>18547</v>
      </c>
      <c r="B3821" s="1" t="s">
        <v>17780</v>
      </c>
      <c r="C3821" s="1">
        <v>17314483</v>
      </c>
      <c r="D3821" s="1">
        <v>4000000</v>
      </c>
      <c r="E3821" s="1">
        <f t="shared" si="119"/>
        <v>13314483</v>
      </c>
      <c r="F3821" s="1">
        <v>69</v>
      </c>
      <c r="G3821" s="1">
        <v>86</v>
      </c>
      <c r="H3821" s="1" t="s">
        <v>2785</v>
      </c>
      <c r="I3821" s="1" t="str">
        <f t="shared" si="120"/>
        <v>Comedy</v>
      </c>
      <c r="J3821" s="1" t="s">
        <v>18546</v>
      </c>
      <c r="K3821" s="1">
        <v>14621</v>
      </c>
      <c r="L3821" s="1">
        <v>48</v>
      </c>
      <c r="M3821" s="1" t="s">
        <v>37</v>
      </c>
      <c r="N3821" s="1" t="s">
        <v>38</v>
      </c>
      <c r="O3821" s="1">
        <v>2014</v>
      </c>
      <c r="P3821" s="1">
        <v>4.7</v>
      </c>
    </row>
    <row r="3822" spans="1:16" ht="12.75" x14ac:dyDescent="0.2">
      <c r="A3822" s="1" t="s">
        <v>18552</v>
      </c>
      <c r="B3822" s="1" t="s">
        <v>18551</v>
      </c>
      <c r="C3822" s="1">
        <v>6525762</v>
      </c>
      <c r="D3822" s="1">
        <v>4000000</v>
      </c>
      <c r="E3822" s="1">
        <f t="shared" si="119"/>
        <v>2525762</v>
      </c>
      <c r="F3822" s="1">
        <v>143</v>
      </c>
      <c r="G3822" s="1">
        <v>110</v>
      </c>
      <c r="H3822" s="1" t="s">
        <v>1414</v>
      </c>
      <c r="I3822" s="1" t="str">
        <f t="shared" si="120"/>
        <v>Comedy</v>
      </c>
      <c r="J3822" s="1" t="s">
        <v>10645</v>
      </c>
      <c r="K3822" s="1">
        <v>44339</v>
      </c>
      <c r="L3822" s="1">
        <v>425</v>
      </c>
      <c r="M3822" s="1" t="s">
        <v>37</v>
      </c>
      <c r="N3822" s="1" t="s">
        <v>38</v>
      </c>
      <c r="O3822" s="1">
        <v>2002</v>
      </c>
      <c r="P3822" s="1">
        <v>6.7</v>
      </c>
    </row>
    <row r="3823" spans="1:16" ht="12.75" x14ac:dyDescent="0.2">
      <c r="A3823" s="1" t="s">
        <v>18555</v>
      </c>
      <c r="B3823" s="1" t="s">
        <v>11031</v>
      </c>
      <c r="D3823" s="1">
        <v>4000000</v>
      </c>
      <c r="E3823" s="1">
        <f t="shared" si="119"/>
        <v>-4000000</v>
      </c>
      <c r="F3823" s="1">
        <v>50</v>
      </c>
      <c r="G3823" s="1">
        <v>127</v>
      </c>
      <c r="H3823" s="1" t="s">
        <v>4074</v>
      </c>
      <c r="I3823" s="1" t="str">
        <f>LEFT(H3823,5)</f>
        <v>Drama</v>
      </c>
      <c r="J3823" s="1" t="s">
        <v>6478</v>
      </c>
      <c r="K3823" s="1">
        <v>12677</v>
      </c>
      <c r="L3823" s="1">
        <v>89</v>
      </c>
      <c r="M3823" s="1" t="s">
        <v>37</v>
      </c>
      <c r="N3823" s="1" t="s">
        <v>38</v>
      </c>
      <c r="O3823" s="1">
        <v>1969</v>
      </c>
      <c r="P3823" s="1">
        <v>6.3</v>
      </c>
    </row>
    <row r="3824" spans="1:16" ht="12.75" x14ac:dyDescent="0.2">
      <c r="A3824" s="1" t="s">
        <v>18559</v>
      </c>
      <c r="B3824" s="1" t="s">
        <v>15280</v>
      </c>
      <c r="C3824" s="1">
        <v>4613815</v>
      </c>
      <c r="E3824" s="1">
        <f t="shared" si="119"/>
        <v>4613815</v>
      </c>
      <c r="F3824" s="1">
        <v>46</v>
      </c>
      <c r="G3824" s="1">
        <v>90</v>
      </c>
      <c r="H3824" s="1" t="s">
        <v>1008</v>
      </c>
      <c r="I3824" s="1" t="str">
        <f t="shared" si="120"/>
        <v>Comedy</v>
      </c>
      <c r="J3824" s="1" t="s">
        <v>4638</v>
      </c>
      <c r="K3824" s="1">
        <v>19622</v>
      </c>
      <c r="L3824" s="1">
        <v>58</v>
      </c>
      <c r="M3824" s="1" t="s">
        <v>37</v>
      </c>
      <c r="N3824" s="1" t="s">
        <v>38</v>
      </c>
      <c r="O3824" s="1">
        <v>2006</v>
      </c>
      <c r="P3824" s="1">
        <v>6</v>
      </c>
    </row>
    <row r="3825" spans="1:16" ht="12.75" x14ac:dyDescent="0.2">
      <c r="A3825" s="1" t="s">
        <v>18564</v>
      </c>
      <c r="B3825" s="1" t="s">
        <v>18563</v>
      </c>
      <c r="C3825" s="1">
        <v>4301331</v>
      </c>
      <c r="D3825" s="1">
        <v>4000000</v>
      </c>
      <c r="E3825" s="1">
        <f t="shared" si="119"/>
        <v>301331</v>
      </c>
      <c r="F3825" s="1">
        <v>51</v>
      </c>
      <c r="G3825" s="1">
        <v>110</v>
      </c>
      <c r="H3825" s="1" t="s">
        <v>2785</v>
      </c>
      <c r="I3825" s="1" t="str">
        <f t="shared" si="120"/>
        <v>Comedy</v>
      </c>
      <c r="J3825" s="1" t="s">
        <v>492</v>
      </c>
      <c r="K3825" s="1">
        <v>78241</v>
      </c>
      <c r="L3825" s="1">
        <v>177</v>
      </c>
      <c r="M3825" s="1" t="s">
        <v>37</v>
      </c>
      <c r="N3825" s="1" t="s">
        <v>38</v>
      </c>
      <c r="O3825" s="1">
        <v>1995</v>
      </c>
      <c r="P3825" s="1">
        <v>6.7</v>
      </c>
    </row>
    <row r="3826" spans="1:16" ht="12.75" x14ac:dyDescent="0.2">
      <c r="A3826" s="1" t="s">
        <v>18567</v>
      </c>
      <c r="B3826" s="1" t="s">
        <v>12347</v>
      </c>
      <c r="C3826" s="1">
        <v>4046737</v>
      </c>
      <c r="D3826" s="1">
        <v>4000000</v>
      </c>
      <c r="E3826" s="1">
        <f t="shared" si="119"/>
        <v>46737</v>
      </c>
      <c r="F3826" s="1">
        <v>163</v>
      </c>
      <c r="G3826" s="1">
        <v>104</v>
      </c>
      <c r="H3826" s="1" t="s">
        <v>1414</v>
      </c>
      <c r="I3826" s="1" t="str">
        <f t="shared" si="120"/>
        <v>Comedy</v>
      </c>
      <c r="J3826" s="1" t="s">
        <v>13347</v>
      </c>
      <c r="K3826" s="1">
        <v>67949</v>
      </c>
      <c r="L3826" s="1">
        <v>390</v>
      </c>
      <c r="M3826" s="1" t="s">
        <v>37</v>
      </c>
      <c r="N3826" s="1" t="s">
        <v>38</v>
      </c>
      <c r="O3826" s="1">
        <v>2002</v>
      </c>
      <c r="P3826" s="1">
        <v>7.1</v>
      </c>
    </row>
    <row r="3827" spans="1:16" ht="12.75" x14ac:dyDescent="0.2">
      <c r="A3827" s="1" t="s">
        <v>18571</v>
      </c>
      <c r="B3827" s="1" t="s">
        <v>18570</v>
      </c>
      <c r="C3827" s="1">
        <v>3713002</v>
      </c>
      <c r="D3827" s="1">
        <v>8000000</v>
      </c>
      <c r="E3827" s="1">
        <f t="shared" si="119"/>
        <v>-4286998</v>
      </c>
      <c r="F3827" s="1">
        <v>52</v>
      </c>
      <c r="G3827" s="1">
        <v>96</v>
      </c>
      <c r="H3827" s="1" t="s">
        <v>67</v>
      </c>
      <c r="I3827" s="1" t="str">
        <f>LEFT(H3827,11)</f>
        <v>Documentary</v>
      </c>
      <c r="J3827" s="1" t="s">
        <v>9628</v>
      </c>
      <c r="K3827" s="1">
        <v>3611</v>
      </c>
      <c r="L3827" s="1">
        <v>62</v>
      </c>
      <c r="M3827" s="1" t="s">
        <v>37</v>
      </c>
      <c r="N3827" s="1" t="s">
        <v>38</v>
      </c>
      <c r="O3827" s="1">
        <v>2003</v>
      </c>
      <c r="P3827" s="1">
        <v>2.7</v>
      </c>
    </row>
    <row r="3828" spans="1:16" ht="12.75" x14ac:dyDescent="0.2">
      <c r="A3828" s="1" t="s">
        <v>18575</v>
      </c>
      <c r="B3828" s="1" t="s">
        <v>759</v>
      </c>
      <c r="C3828" s="1">
        <v>3468572</v>
      </c>
      <c r="D3828" s="1">
        <v>4000000</v>
      </c>
      <c r="E3828" s="1">
        <f t="shared" si="119"/>
        <v>-531428</v>
      </c>
      <c r="F3828" s="1">
        <v>40</v>
      </c>
      <c r="G3828" s="1">
        <v>110</v>
      </c>
      <c r="H3828" s="1" t="s">
        <v>3408</v>
      </c>
      <c r="I3828" s="1" t="str">
        <f t="shared" si="120"/>
        <v>Drama</v>
      </c>
      <c r="J3828" s="1" t="s">
        <v>1869</v>
      </c>
      <c r="K3828" s="1">
        <v>10073</v>
      </c>
      <c r="L3828" s="1">
        <v>78</v>
      </c>
      <c r="M3828" s="1" t="s">
        <v>37</v>
      </c>
      <c r="N3828" s="1" t="s">
        <v>38</v>
      </c>
      <c r="O3828" s="1">
        <v>1988</v>
      </c>
      <c r="P3828" s="1">
        <v>7.3</v>
      </c>
    </row>
    <row r="3829" spans="1:16" ht="12.75" x14ac:dyDescent="0.2">
      <c r="A3829" s="1" t="s">
        <v>18578</v>
      </c>
      <c r="B3829" s="1" t="s">
        <v>11223</v>
      </c>
      <c r="C3829" s="1">
        <v>2892582</v>
      </c>
      <c r="D3829" s="1">
        <v>4000000</v>
      </c>
      <c r="E3829" s="1">
        <f t="shared" si="119"/>
        <v>-1107418</v>
      </c>
      <c r="F3829" s="1">
        <v>50</v>
      </c>
      <c r="G3829" s="1">
        <v>84</v>
      </c>
      <c r="H3829" s="1" t="s">
        <v>1670</v>
      </c>
      <c r="I3829" s="1" t="str">
        <f t="shared" si="120"/>
        <v>Comedy</v>
      </c>
      <c r="J3829" s="1" t="s">
        <v>1801</v>
      </c>
      <c r="K3829" s="1">
        <v>22697</v>
      </c>
      <c r="L3829" s="1">
        <v>202</v>
      </c>
      <c r="M3829" s="1" t="s">
        <v>37</v>
      </c>
      <c r="N3829" s="1" t="s">
        <v>38</v>
      </c>
      <c r="O3829" s="1">
        <v>1996</v>
      </c>
      <c r="P3829" s="1">
        <v>7.6</v>
      </c>
    </row>
    <row r="3830" spans="1:16" ht="12.75" x14ac:dyDescent="0.2">
      <c r="A3830" s="1" t="s">
        <v>18582</v>
      </c>
      <c r="B3830" s="1" t="s">
        <v>18581</v>
      </c>
      <c r="C3830" s="1">
        <v>2800000</v>
      </c>
      <c r="D3830" s="1">
        <v>4000000</v>
      </c>
      <c r="E3830" s="1">
        <f t="shared" si="119"/>
        <v>-1200000</v>
      </c>
      <c r="F3830" s="1">
        <v>45</v>
      </c>
      <c r="G3830" s="1">
        <v>94</v>
      </c>
      <c r="H3830" s="1" t="s">
        <v>1670</v>
      </c>
      <c r="I3830" s="1" t="str">
        <f t="shared" si="120"/>
        <v>Comedy</v>
      </c>
      <c r="J3830" s="1" t="s">
        <v>1707</v>
      </c>
      <c r="K3830" s="1">
        <v>4377</v>
      </c>
      <c r="L3830" s="1">
        <v>85</v>
      </c>
      <c r="M3830" s="1" t="s">
        <v>37</v>
      </c>
      <c r="N3830" s="1" t="s">
        <v>38</v>
      </c>
      <c r="O3830" s="1">
        <v>1999</v>
      </c>
      <c r="P3830" s="1">
        <v>5.8</v>
      </c>
    </row>
    <row r="3831" spans="1:16" ht="12.75" x14ac:dyDescent="0.2">
      <c r="A3831" s="1" t="s">
        <v>18586</v>
      </c>
      <c r="B3831" s="1" t="s">
        <v>4422</v>
      </c>
      <c r="C3831" s="1">
        <v>2426851</v>
      </c>
      <c r="D3831" s="1">
        <v>4000000</v>
      </c>
      <c r="E3831" s="1">
        <f t="shared" si="119"/>
        <v>-1573149</v>
      </c>
      <c r="F3831" s="1">
        <v>121</v>
      </c>
      <c r="G3831" s="1">
        <v>93</v>
      </c>
      <c r="H3831" s="1" t="s">
        <v>4233</v>
      </c>
      <c r="I3831" s="1" t="str">
        <f t="shared" si="120"/>
        <v>Comedy</v>
      </c>
      <c r="J3831" s="1" t="s">
        <v>3537</v>
      </c>
      <c r="K3831" s="1">
        <v>16224</v>
      </c>
      <c r="L3831" s="1">
        <v>76</v>
      </c>
      <c r="M3831" s="1" t="s">
        <v>37</v>
      </c>
      <c r="N3831" s="1" t="s">
        <v>38</v>
      </c>
      <c r="O3831" s="1">
        <v>2007</v>
      </c>
      <c r="P3831" s="1">
        <v>6.5</v>
      </c>
    </row>
    <row r="3832" spans="1:16" ht="12.75" x14ac:dyDescent="0.2">
      <c r="A3832" s="1" t="s">
        <v>18590</v>
      </c>
      <c r="B3832" s="1" t="s">
        <v>18589</v>
      </c>
      <c r="C3832" s="1">
        <v>1325073</v>
      </c>
      <c r="D3832" s="1">
        <v>4000000</v>
      </c>
      <c r="E3832" s="1">
        <f t="shared" si="119"/>
        <v>-2674927</v>
      </c>
      <c r="F3832" s="1">
        <v>114</v>
      </c>
      <c r="G3832" s="1">
        <v>96</v>
      </c>
      <c r="H3832" s="1" t="s">
        <v>2526</v>
      </c>
      <c r="I3832" s="1" t="str">
        <f t="shared" si="120"/>
        <v>Comedy</v>
      </c>
      <c r="J3832" s="1" t="s">
        <v>870</v>
      </c>
      <c r="K3832" s="1">
        <v>18762</v>
      </c>
      <c r="L3832" s="1">
        <v>91</v>
      </c>
      <c r="M3832" s="1" t="s">
        <v>37</v>
      </c>
      <c r="N3832" s="1" t="s">
        <v>38</v>
      </c>
      <c r="O3832" s="1">
        <v>2005</v>
      </c>
      <c r="P3832" s="1">
        <v>6.6</v>
      </c>
    </row>
    <row r="3833" spans="1:16" ht="12.75" x14ac:dyDescent="0.2">
      <c r="A3833" s="1" t="s">
        <v>18595</v>
      </c>
      <c r="B3833" s="1" t="s">
        <v>7133</v>
      </c>
      <c r="D3833" s="1">
        <v>4000000</v>
      </c>
      <c r="E3833" s="1">
        <f t="shared" si="119"/>
        <v>-4000000</v>
      </c>
      <c r="F3833" s="1">
        <v>270</v>
      </c>
      <c r="G3833" s="1">
        <v>88</v>
      </c>
      <c r="H3833" s="1" t="s">
        <v>18593</v>
      </c>
      <c r="I3833" s="1" t="str">
        <f t="shared" si="120"/>
        <v>Action</v>
      </c>
      <c r="J3833" s="1" t="s">
        <v>18594</v>
      </c>
      <c r="K3833" s="1">
        <v>53342</v>
      </c>
      <c r="L3833" s="1">
        <v>287</v>
      </c>
      <c r="M3833" s="1" t="s">
        <v>37</v>
      </c>
      <c r="N3833" s="1" t="s">
        <v>38</v>
      </c>
      <c r="O3833" s="1">
        <v>2011</v>
      </c>
      <c r="P3833" s="1">
        <v>6.2</v>
      </c>
    </row>
    <row r="3834" spans="1:16" ht="12.75" x14ac:dyDescent="0.2">
      <c r="A3834" s="1" t="s">
        <v>18600</v>
      </c>
      <c r="B3834" s="1" t="s">
        <v>18598</v>
      </c>
      <c r="C3834" s="1">
        <v>864959</v>
      </c>
      <c r="D3834" s="1">
        <v>4000000</v>
      </c>
      <c r="E3834" s="1">
        <f t="shared" si="119"/>
        <v>-3135041</v>
      </c>
      <c r="F3834" s="1">
        <v>116</v>
      </c>
      <c r="G3834" s="1">
        <v>101</v>
      </c>
      <c r="H3834" s="1" t="s">
        <v>172</v>
      </c>
      <c r="I3834" s="1" t="str">
        <f>LEFT(H3834,9)</f>
        <v>Adventure</v>
      </c>
      <c r="J3834" s="1" t="s">
        <v>18599</v>
      </c>
      <c r="K3834" s="1">
        <v>20275</v>
      </c>
      <c r="L3834" s="1">
        <v>151</v>
      </c>
      <c r="M3834" s="1" t="s">
        <v>37</v>
      </c>
      <c r="N3834" s="1" t="s">
        <v>56</v>
      </c>
      <c r="O3834" s="1">
        <v>2005</v>
      </c>
      <c r="P3834" s="1">
        <v>6.9</v>
      </c>
    </row>
    <row r="3835" spans="1:16" ht="12.75" x14ac:dyDescent="0.2">
      <c r="A3835" s="1" t="s">
        <v>18607</v>
      </c>
      <c r="B3835" s="1" t="s">
        <v>18604</v>
      </c>
      <c r="C3835" s="1">
        <v>2601847</v>
      </c>
      <c r="D3835" s="1">
        <v>4000000</v>
      </c>
      <c r="E3835" s="1">
        <f t="shared" si="119"/>
        <v>-1398153</v>
      </c>
      <c r="F3835" s="1">
        <v>115</v>
      </c>
      <c r="G3835" s="1">
        <v>102</v>
      </c>
      <c r="H3835" s="1" t="s">
        <v>4067</v>
      </c>
      <c r="I3835" s="1" t="str">
        <f>LEFT(H3835,11)</f>
        <v>Documentary</v>
      </c>
      <c r="J3835" s="1" t="s">
        <v>18606</v>
      </c>
      <c r="K3835" s="1">
        <v>22457</v>
      </c>
      <c r="L3835" s="1">
        <v>69</v>
      </c>
      <c r="M3835" s="1" t="s">
        <v>13915</v>
      </c>
      <c r="N3835" s="1" t="s">
        <v>38</v>
      </c>
      <c r="O3835" s="1">
        <v>2011</v>
      </c>
      <c r="P3835" s="1">
        <v>8.5</v>
      </c>
    </row>
    <row r="3836" spans="1:16" ht="12.75" x14ac:dyDescent="0.2">
      <c r="A3836" s="1" t="s">
        <v>18613</v>
      </c>
      <c r="B3836" s="1" t="s">
        <v>18611</v>
      </c>
      <c r="C3836" s="1">
        <v>800000</v>
      </c>
      <c r="D3836" s="1">
        <v>4000000</v>
      </c>
      <c r="E3836" s="1">
        <f t="shared" si="119"/>
        <v>-3200000</v>
      </c>
      <c r="F3836" s="1">
        <v>15</v>
      </c>
      <c r="G3836" s="1">
        <v>87</v>
      </c>
      <c r="H3836" s="1" t="s">
        <v>172</v>
      </c>
      <c r="I3836" s="1" t="str">
        <f>LEFT(H3836,9)</f>
        <v>Adventure</v>
      </c>
      <c r="J3836" s="1" t="s">
        <v>17216</v>
      </c>
      <c r="K3836" s="1">
        <v>2308</v>
      </c>
      <c r="L3836" s="1">
        <v>35</v>
      </c>
      <c r="M3836" s="1" t="s">
        <v>37</v>
      </c>
      <c r="N3836" s="1" t="s">
        <v>38</v>
      </c>
      <c r="O3836" s="1">
        <v>1987</v>
      </c>
      <c r="P3836" s="1">
        <v>4.8</v>
      </c>
    </row>
    <row r="3837" spans="1:16" ht="12.75" x14ac:dyDescent="0.2">
      <c r="A3837" s="1" t="s">
        <v>18617</v>
      </c>
      <c r="B3837" s="1" t="s">
        <v>18616</v>
      </c>
      <c r="C3837" s="1">
        <v>1429260</v>
      </c>
      <c r="E3837" s="1">
        <f t="shared" si="119"/>
        <v>1429260</v>
      </c>
      <c r="F3837" s="1">
        <v>122</v>
      </c>
      <c r="G3837" s="1">
        <v>83</v>
      </c>
      <c r="H3837" s="1" t="s">
        <v>213</v>
      </c>
      <c r="I3837" s="1" t="str">
        <f>LEFT(H3837,5)</f>
        <v>Drama</v>
      </c>
      <c r="J3837" s="1" t="s">
        <v>2296</v>
      </c>
      <c r="K3837" s="1">
        <v>45293</v>
      </c>
      <c r="L3837" s="1">
        <v>71</v>
      </c>
      <c r="M3837" s="1" t="s">
        <v>37</v>
      </c>
      <c r="N3837" s="1" t="s">
        <v>38</v>
      </c>
      <c r="O3837" s="1">
        <v>2011</v>
      </c>
      <c r="P3837" s="1">
        <v>6.6</v>
      </c>
    </row>
    <row r="3838" spans="1:16" ht="12.75" x14ac:dyDescent="0.2">
      <c r="A3838" s="1" t="s">
        <v>18621</v>
      </c>
      <c r="B3838" s="1" t="s">
        <v>18620</v>
      </c>
      <c r="D3838" s="1">
        <v>4500000</v>
      </c>
      <c r="E3838" s="1">
        <f t="shared" si="119"/>
        <v>-4500000</v>
      </c>
      <c r="F3838" s="1">
        <v>35</v>
      </c>
      <c r="G3838" s="1">
        <v>103</v>
      </c>
      <c r="H3838" s="1" t="s">
        <v>4074</v>
      </c>
      <c r="I3838" s="1" t="str">
        <f>LEFT(H3838,5)</f>
        <v>Drama</v>
      </c>
      <c r="J3838" s="1" t="s">
        <v>389</v>
      </c>
      <c r="K3838" s="1">
        <v>4091</v>
      </c>
      <c r="L3838" s="1">
        <v>20</v>
      </c>
      <c r="M3838" s="1" t="s">
        <v>37</v>
      </c>
      <c r="N3838" s="1" t="s">
        <v>38</v>
      </c>
      <c r="O3838" s="1">
        <v>2015</v>
      </c>
      <c r="P3838" s="1">
        <v>5.7</v>
      </c>
    </row>
    <row r="3839" spans="1:16" ht="12.75" x14ac:dyDescent="0.2">
      <c r="A3839" s="1" t="s">
        <v>18626</v>
      </c>
      <c r="B3839" s="1" t="s">
        <v>18625</v>
      </c>
      <c r="C3839" s="1">
        <v>562059</v>
      </c>
      <c r="D3839" s="1">
        <v>4000000</v>
      </c>
      <c r="E3839" s="1">
        <f t="shared" si="119"/>
        <v>-3437941</v>
      </c>
      <c r="F3839" s="1">
        <v>41</v>
      </c>
      <c r="G3839" s="1">
        <v>99</v>
      </c>
      <c r="H3839" s="1" t="s">
        <v>4074</v>
      </c>
      <c r="I3839" s="1" t="str">
        <f>LEFT(H3839,5)</f>
        <v>Drama</v>
      </c>
      <c r="J3839" s="1" t="s">
        <v>1652</v>
      </c>
      <c r="K3839" s="1">
        <v>8535</v>
      </c>
      <c r="L3839" s="1">
        <v>113</v>
      </c>
      <c r="M3839" s="1" t="s">
        <v>37</v>
      </c>
      <c r="N3839" s="1" t="s">
        <v>38</v>
      </c>
      <c r="O3839" s="1">
        <v>2002</v>
      </c>
      <c r="P3839" s="1">
        <v>7</v>
      </c>
    </row>
    <row r="3840" spans="1:16" ht="12.75" x14ac:dyDescent="0.2">
      <c r="A3840" s="1" t="s">
        <v>18629</v>
      </c>
      <c r="B3840" s="1" t="s">
        <v>18457</v>
      </c>
      <c r="C3840" s="1">
        <v>399793</v>
      </c>
      <c r="D3840" s="1">
        <v>4000000</v>
      </c>
      <c r="E3840" s="1">
        <f t="shared" si="119"/>
        <v>-3600207</v>
      </c>
      <c r="F3840" s="1">
        <v>31</v>
      </c>
      <c r="G3840" s="1">
        <v>106</v>
      </c>
      <c r="H3840" s="1" t="s">
        <v>3408</v>
      </c>
      <c r="I3840" s="1" t="str">
        <f t="shared" si="120"/>
        <v>Drama</v>
      </c>
      <c r="J3840" s="1" t="s">
        <v>402</v>
      </c>
      <c r="K3840" s="1">
        <v>2877</v>
      </c>
      <c r="L3840" s="1">
        <v>70</v>
      </c>
      <c r="M3840" s="1" t="s">
        <v>37</v>
      </c>
      <c r="N3840" s="1" t="s">
        <v>38</v>
      </c>
      <c r="O3840" s="1">
        <v>1999</v>
      </c>
      <c r="P3840" s="1">
        <v>5.4</v>
      </c>
    </row>
    <row r="3841" spans="1:16" ht="12.75" x14ac:dyDescent="0.2">
      <c r="A3841" s="1" t="s">
        <v>18633</v>
      </c>
      <c r="B3841" s="1" t="s">
        <v>18632</v>
      </c>
      <c r="E3841" s="1">
        <f t="shared" si="119"/>
        <v>0</v>
      </c>
      <c r="F3841" s="1">
        <v>332</v>
      </c>
      <c r="G3841" s="1">
        <v>115</v>
      </c>
      <c r="H3841" s="1" t="s">
        <v>5323</v>
      </c>
      <c r="I3841" s="1" t="str">
        <f>LEFT(H3841,5)</f>
        <v>Drama</v>
      </c>
      <c r="J3841" s="1" t="s">
        <v>4884</v>
      </c>
      <c r="K3841" s="1">
        <v>29440</v>
      </c>
      <c r="L3841" s="1">
        <v>110</v>
      </c>
      <c r="M3841" s="1" t="s">
        <v>1463</v>
      </c>
      <c r="N3841" s="1" t="s">
        <v>1464</v>
      </c>
      <c r="O3841" s="1">
        <v>2012</v>
      </c>
      <c r="P3841" s="1">
        <v>7.1</v>
      </c>
    </row>
    <row r="3842" spans="1:16" ht="12.75" x14ac:dyDescent="0.2">
      <c r="A3842" s="1" t="s">
        <v>18636</v>
      </c>
      <c r="B3842" s="1" t="s">
        <v>5417</v>
      </c>
      <c r="C3842" s="1">
        <v>371897</v>
      </c>
      <c r="D3842" s="1">
        <v>4000000</v>
      </c>
      <c r="E3842" s="1">
        <f t="shared" si="119"/>
        <v>-3628103</v>
      </c>
      <c r="F3842" s="1">
        <v>232</v>
      </c>
      <c r="G3842" s="1">
        <v>117</v>
      </c>
      <c r="H3842" s="1" t="s">
        <v>3408</v>
      </c>
      <c r="I3842" s="1" t="str">
        <f t="shared" si="120"/>
        <v>Drama</v>
      </c>
      <c r="J3842" s="1" t="s">
        <v>704</v>
      </c>
      <c r="K3842" s="1">
        <v>36494</v>
      </c>
      <c r="L3842" s="1">
        <v>118</v>
      </c>
      <c r="M3842" s="1" t="s">
        <v>37</v>
      </c>
      <c r="N3842" s="1" t="s">
        <v>38</v>
      </c>
      <c r="O3842" s="1">
        <v>2013</v>
      </c>
      <c r="P3842" s="1">
        <v>6.9</v>
      </c>
    </row>
    <row r="3843" spans="1:16" ht="12.75" x14ac:dyDescent="0.2">
      <c r="A3843" s="1" t="s">
        <v>18641</v>
      </c>
      <c r="B3843" s="1" t="s">
        <v>18640</v>
      </c>
      <c r="C3843" s="1">
        <v>302204</v>
      </c>
      <c r="D3843" s="1">
        <v>3000000</v>
      </c>
      <c r="E3843" s="1">
        <f t="shared" ref="E3843:E3906" si="121">C3843-D3843</f>
        <v>-2697796</v>
      </c>
      <c r="F3843" s="1">
        <v>43</v>
      </c>
      <c r="G3843" s="1">
        <v>99</v>
      </c>
      <c r="H3843" s="1" t="s">
        <v>4261</v>
      </c>
      <c r="I3843" s="1" t="str">
        <f t="shared" ref="I3843:I3906" si="122">LEFT(H3843,6)</f>
        <v>Comedy</v>
      </c>
      <c r="J3843" s="1" t="s">
        <v>17246</v>
      </c>
      <c r="K3843" s="1">
        <v>6705</v>
      </c>
      <c r="L3843" s="1">
        <v>53</v>
      </c>
      <c r="M3843" s="1" t="s">
        <v>37</v>
      </c>
      <c r="N3843" s="1" t="s">
        <v>56</v>
      </c>
      <c r="O3843" s="1">
        <v>1997</v>
      </c>
      <c r="P3843" s="1">
        <v>6.6</v>
      </c>
    </row>
    <row r="3844" spans="1:16" ht="12.75" x14ac:dyDescent="0.2">
      <c r="A3844" s="1" t="s">
        <v>18644</v>
      </c>
      <c r="B3844" s="1" t="s">
        <v>2065</v>
      </c>
      <c r="C3844" s="1">
        <v>354704</v>
      </c>
      <c r="D3844" s="1">
        <v>1300000</v>
      </c>
      <c r="E3844" s="1">
        <f t="shared" si="121"/>
        <v>-945296</v>
      </c>
      <c r="F3844" s="1">
        <v>68</v>
      </c>
      <c r="G3844" s="1">
        <v>102</v>
      </c>
      <c r="H3844" s="1" t="s">
        <v>6647</v>
      </c>
      <c r="I3844" s="1" t="str">
        <f>LEFT(H3844,5)</f>
        <v>Crime</v>
      </c>
      <c r="J3844" s="1" t="s">
        <v>2823</v>
      </c>
      <c r="K3844" s="1">
        <v>2705</v>
      </c>
      <c r="L3844" s="1">
        <v>38</v>
      </c>
      <c r="M3844" s="1" t="s">
        <v>37</v>
      </c>
      <c r="N3844" s="1" t="s">
        <v>38</v>
      </c>
      <c r="O3844" s="1">
        <v>1987</v>
      </c>
      <c r="P3844" s="1">
        <v>5.9</v>
      </c>
    </row>
    <row r="3845" spans="1:16" ht="12.75" x14ac:dyDescent="0.2">
      <c r="A3845" s="1" t="s">
        <v>18651</v>
      </c>
      <c r="B3845" s="1" t="s">
        <v>18648</v>
      </c>
      <c r="C3845" s="1">
        <v>265107</v>
      </c>
      <c r="D3845" s="1">
        <v>1500000</v>
      </c>
      <c r="E3845" s="1">
        <f t="shared" si="121"/>
        <v>-1234893</v>
      </c>
      <c r="F3845" s="1">
        <v>51</v>
      </c>
      <c r="G3845" s="1">
        <v>85</v>
      </c>
      <c r="H3845" s="1" t="s">
        <v>18650</v>
      </c>
      <c r="I3845" s="1" t="str">
        <f t="shared" si="122"/>
        <v>Comedy</v>
      </c>
      <c r="J3845" s="1" t="s">
        <v>7319</v>
      </c>
      <c r="K3845" s="1">
        <v>4617</v>
      </c>
      <c r="L3845" s="1">
        <v>93</v>
      </c>
      <c r="M3845" s="1" t="s">
        <v>37</v>
      </c>
      <c r="N3845" s="1" t="s">
        <v>369</v>
      </c>
      <c r="O3845" s="1">
        <v>2000</v>
      </c>
      <c r="P3845" s="1">
        <v>6.3</v>
      </c>
    </row>
    <row r="3846" spans="1:16" ht="12.75" x14ac:dyDescent="0.2">
      <c r="A3846" s="1" t="s">
        <v>18655</v>
      </c>
      <c r="B3846" s="1" t="s">
        <v>9304</v>
      </c>
      <c r="C3846" s="1">
        <v>185577</v>
      </c>
      <c r="D3846" s="1">
        <v>4000000</v>
      </c>
      <c r="E3846" s="1">
        <f t="shared" si="121"/>
        <v>-3814423</v>
      </c>
      <c r="F3846" s="1">
        <v>33</v>
      </c>
      <c r="G3846" s="1">
        <v>86</v>
      </c>
      <c r="H3846" s="1" t="s">
        <v>1670</v>
      </c>
      <c r="I3846" s="1" t="str">
        <f t="shared" si="122"/>
        <v>Comedy</v>
      </c>
      <c r="J3846" s="1" t="s">
        <v>642</v>
      </c>
      <c r="K3846" s="1">
        <v>2133</v>
      </c>
      <c r="L3846" s="1">
        <v>31</v>
      </c>
      <c r="M3846" s="1" t="s">
        <v>37</v>
      </c>
      <c r="N3846" s="1" t="s">
        <v>56</v>
      </c>
      <c r="O3846" s="1">
        <v>1999</v>
      </c>
      <c r="P3846" s="1">
        <v>6.3</v>
      </c>
    </row>
    <row r="3847" spans="1:16" ht="12.75" x14ac:dyDescent="0.2">
      <c r="A3847" s="1" t="s">
        <v>18661</v>
      </c>
      <c r="B3847" s="1" t="s">
        <v>18658</v>
      </c>
      <c r="C3847" s="1">
        <v>100412</v>
      </c>
      <c r="D3847" s="1">
        <v>4000000</v>
      </c>
      <c r="E3847" s="1">
        <f t="shared" si="121"/>
        <v>-3899588</v>
      </c>
      <c r="F3847" s="1">
        <v>26</v>
      </c>
      <c r="G3847" s="1">
        <v>120</v>
      </c>
      <c r="H3847" s="1" t="s">
        <v>3408</v>
      </c>
      <c r="I3847" s="1" t="str">
        <f t="shared" si="122"/>
        <v>Drama</v>
      </c>
      <c r="J3847" s="1" t="s">
        <v>18660</v>
      </c>
      <c r="K3847" s="1">
        <v>2112</v>
      </c>
      <c r="L3847" s="1">
        <v>7</v>
      </c>
      <c r="M3847" s="1" t="s">
        <v>8730</v>
      </c>
      <c r="N3847" s="1" t="s">
        <v>2912</v>
      </c>
      <c r="O3847" s="1">
        <v>2013</v>
      </c>
      <c r="P3847" s="1">
        <v>7.7</v>
      </c>
    </row>
    <row r="3848" spans="1:16" ht="12.75" x14ac:dyDescent="0.2">
      <c r="A3848" s="1" t="s">
        <v>18665</v>
      </c>
      <c r="B3848" s="1" t="s">
        <v>15146</v>
      </c>
      <c r="C3848" s="1">
        <v>58214</v>
      </c>
      <c r="D3848" s="1">
        <v>9500000</v>
      </c>
      <c r="E3848" s="1">
        <f t="shared" si="121"/>
        <v>-9441786</v>
      </c>
      <c r="F3848" s="1">
        <v>109</v>
      </c>
      <c r="G3848" s="1">
        <v>106</v>
      </c>
      <c r="H3848" s="1" t="s">
        <v>2124</v>
      </c>
      <c r="I3848" s="1" t="str">
        <f>LEFT(H3848,5)</f>
        <v>Crime</v>
      </c>
      <c r="J3848" s="1" t="s">
        <v>1468</v>
      </c>
      <c r="K3848" s="1">
        <v>34224</v>
      </c>
      <c r="L3848" s="1">
        <v>137</v>
      </c>
      <c r="M3848" s="1" t="s">
        <v>37</v>
      </c>
      <c r="N3848" s="1" t="s">
        <v>38</v>
      </c>
      <c r="O3848" s="1">
        <v>2010</v>
      </c>
      <c r="P3848" s="1">
        <v>7</v>
      </c>
    </row>
    <row r="3849" spans="1:16" ht="12.75" x14ac:dyDescent="0.2">
      <c r="A3849" s="1" t="s">
        <v>18669</v>
      </c>
      <c r="B3849" s="1" t="s">
        <v>3121</v>
      </c>
      <c r="C3849" s="1">
        <v>75078</v>
      </c>
      <c r="D3849" s="1">
        <v>14000000</v>
      </c>
      <c r="E3849" s="1">
        <f t="shared" si="121"/>
        <v>-13924922</v>
      </c>
      <c r="F3849" s="1">
        <v>34</v>
      </c>
      <c r="G3849" s="1">
        <v>103</v>
      </c>
      <c r="H3849" s="1" t="s">
        <v>1670</v>
      </c>
      <c r="I3849" s="1" t="str">
        <f t="shared" si="122"/>
        <v>Comedy</v>
      </c>
      <c r="J3849" s="1" t="s">
        <v>1873</v>
      </c>
      <c r="K3849" s="1">
        <v>1398</v>
      </c>
      <c r="L3849" s="1">
        <v>26</v>
      </c>
      <c r="M3849" s="1" t="s">
        <v>37</v>
      </c>
      <c r="N3849" s="1" t="s">
        <v>38</v>
      </c>
      <c r="O3849" s="1">
        <v>2000</v>
      </c>
      <c r="P3849" s="1">
        <v>6.3</v>
      </c>
    </row>
    <row r="3850" spans="1:16" ht="12.75" x14ac:dyDescent="0.2">
      <c r="A3850" s="1" t="s">
        <v>18674</v>
      </c>
      <c r="B3850" s="1" t="s">
        <v>13735</v>
      </c>
      <c r="C3850" s="1">
        <v>64359</v>
      </c>
      <c r="D3850" s="1">
        <v>2500000</v>
      </c>
      <c r="E3850" s="1">
        <f t="shared" si="121"/>
        <v>-2435641</v>
      </c>
      <c r="F3850" s="1">
        <v>31</v>
      </c>
      <c r="G3850" s="1">
        <v>93</v>
      </c>
      <c r="H3850" s="1" t="s">
        <v>1680</v>
      </c>
      <c r="I3850" s="1" t="str">
        <f t="shared" si="122"/>
        <v>Comedy</v>
      </c>
      <c r="J3850" s="1" t="s">
        <v>18673</v>
      </c>
      <c r="K3850" s="1">
        <v>811</v>
      </c>
      <c r="L3850" s="1">
        <v>26</v>
      </c>
      <c r="M3850" s="1" t="s">
        <v>37</v>
      </c>
      <c r="N3850" s="1" t="s">
        <v>56</v>
      </c>
      <c r="O3850" s="1">
        <v>1998</v>
      </c>
      <c r="P3850" s="1">
        <v>5.9</v>
      </c>
    </row>
    <row r="3851" spans="1:16" ht="12.75" x14ac:dyDescent="0.2">
      <c r="A3851" s="1" t="s">
        <v>18678</v>
      </c>
      <c r="B3851" s="1" t="s">
        <v>10286</v>
      </c>
      <c r="C3851" s="1">
        <v>317125</v>
      </c>
      <c r="D3851" s="1">
        <v>16000000</v>
      </c>
      <c r="E3851" s="1">
        <f t="shared" si="121"/>
        <v>-15682875</v>
      </c>
      <c r="F3851" s="1">
        <v>141</v>
      </c>
      <c r="G3851" s="1">
        <v>112</v>
      </c>
      <c r="H3851" s="1" t="s">
        <v>213</v>
      </c>
      <c r="I3851" s="1" t="str">
        <f>LEFT(H3851,5)</f>
        <v>Drama</v>
      </c>
      <c r="J3851" s="1" t="s">
        <v>437</v>
      </c>
      <c r="K3851" s="1">
        <v>23334</v>
      </c>
      <c r="L3851" s="1">
        <v>87</v>
      </c>
      <c r="M3851" s="1" t="s">
        <v>37</v>
      </c>
      <c r="N3851" s="1" t="s">
        <v>369</v>
      </c>
      <c r="O3851" s="1">
        <v>2013</v>
      </c>
      <c r="P3851" s="1">
        <v>6.2</v>
      </c>
    </row>
    <row r="3852" spans="1:16" ht="12.75" x14ac:dyDescent="0.2">
      <c r="A3852" s="1" t="s">
        <v>18683</v>
      </c>
      <c r="B3852" s="1" t="s">
        <v>18681</v>
      </c>
      <c r="D3852" s="1">
        <v>4000000</v>
      </c>
      <c r="E3852" s="1">
        <f t="shared" si="121"/>
        <v>-4000000</v>
      </c>
      <c r="F3852" s="1">
        <v>19</v>
      </c>
      <c r="G3852" s="1">
        <v>100</v>
      </c>
      <c r="H3852" s="1" t="s">
        <v>1414</v>
      </c>
      <c r="I3852" s="1" t="str">
        <f t="shared" si="122"/>
        <v>Comedy</v>
      </c>
      <c r="J3852" s="1" t="s">
        <v>492</v>
      </c>
      <c r="K3852" s="1">
        <v>1555</v>
      </c>
      <c r="L3852" s="1">
        <v>40</v>
      </c>
      <c r="M3852" s="1" t="s">
        <v>37</v>
      </c>
      <c r="N3852" s="1" t="s">
        <v>38</v>
      </c>
      <c r="O3852" s="1">
        <v>1998</v>
      </c>
      <c r="P3852" s="1">
        <v>5</v>
      </c>
    </row>
    <row r="3853" spans="1:16" ht="12.75" x14ac:dyDescent="0.2">
      <c r="A3853" s="1" t="s">
        <v>18688</v>
      </c>
      <c r="B3853" s="1" t="s">
        <v>18686</v>
      </c>
      <c r="C3853" s="1">
        <v>146402</v>
      </c>
      <c r="D3853" s="1">
        <v>4000000</v>
      </c>
      <c r="E3853" s="1">
        <f t="shared" si="121"/>
        <v>-3853598</v>
      </c>
      <c r="F3853" s="1">
        <v>64</v>
      </c>
      <c r="G3853" s="1">
        <v>113</v>
      </c>
      <c r="H3853" s="1" t="s">
        <v>2526</v>
      </c>
      <c r="I3853" s="1" t="str">
        <f t="shared" si="122"/>
        <v>Comedy</v>
      </c>
      <c r="J3853" s="1" t="s">
        <v>18023</v>
      </c>
      <c r="K3853" s="1">
        <v>9913</v>
      </c>
      <c r="L3853" s="1">
        <v>38</v>
      </c>
      <c r="M3853" s="1" t="s">
        <v>2777</v>
      </c>
      <c r="N3853" s="1" t="s">
        <v>3570</v>
      </c>
      <c r="O3853" s="1">
        <v>2002</v>
      </c>
      <c r="P3853" s="1">
        <v>7.7</v>
      </c>
    </row>
    <row r="3854" spans="1:16" ht="12.75" x14ac:dyDescent="0.2">
      <c r="A3854" s="1" t="s">
        <v>18695</v>
      </c>
      <c r="B3854" s="1" t="s">
        <v>18692</v>
      </c>
      <c r="C3854" s="1">
        <v>18469</v>
      </c>
      <c r="D3854" s="1">
        <v>650000</v>
      </c>
      <c r="E3854" s="1">
        <f t="shared" si="121"/>
        <v>-631531</v>
      </c>
      <c r="F3854" s="1">
        <v>215</v>
      </c>
      <c r="G3854" s="1">
        <v>98</v>
      </c>
      <c r="H3854" s="1" t="s">
        <v>781</v>
      </c>
      <c r="I3854" s="1" t="str">
        <f>LEFT(H3854,5)</f>
        <v>Drama</v>
      </c>
      <c r="J3854" s="1" t="s">
        <v>18694</v>
      </c>
      <c r="K3854" s="1">
        <v>34263</v>
      </c>
      <c r="L3854" s="1">
        <v>141</v>
      </c>
      <c r="M3854" s="1" t="s">
        <v>37</v>
      </c>
      <c r="N3854" s="1" t="s">
        <v>38</v>
      </c>
      <c r="O3854" s="1">
        <v>2010</v>
      </c>
      <c r="P3854" s="1">
        <v>6.5</v>
      </c>
    </row>
    <row r="3855" spans="1:16" ht="12.75" x14ac:dyDescent="0.2">
      <c r="A3855" s="1" t="s">
        <v>18704</v>
      </c>
      <c r="B3855" s="1" t="s">
        <v>6730</v>
      </c>
      <c r="C3855" s="1">
        <v>12836</v>
      </c>
      <c r="D3855" s="1">
        <v>4000000</v>
      </c>
      <c r="E3855" s="1">
        <f t="shared" si="121"/>
        <v>-3987164</v>
      </c>
      <c r="F3855" s="1">
        <v>12</v>
      </c>
      <c r="G3855" s="1">
        <v>92</v>
      </c>
      <c r="H3855" s="1" t="s">
        <v>1543</v>
      </c>
      <c r="I3855" s="1" t="str">
        <f>LEFT(H3855,9)</f>
        <v>Biography</v>
      </c>
      <c r="J3855" s="1" t="s">
        <v>587</v>
      </c>
      <c r="K3855" s="1">
        <v>1686</v>
      </c>
      <c r="L3855" s="1">
        <v>28</v>
      </c>
      <c r="M3855" s="1" t="s">
        <v>37</v>
      </c>
      <c r="N3855" s="1" t="s">
        <v>38</v>
      </c>
      <c r="O3855" s="1">
        <v>1997</v>
      </c>
      <c r="P3855" s="1">
        <v>5.8</v>
      </c>
    </row>
    <row r="3856" spans="1:16" ht="12.75" x14ac:dyDescent="0.2">
      <c r="A3856" s="1" t="s">
        <v>18708</v>
      </c>
      <c r="B3856" s="1" t="s">
        <v>18707</v>
      </c>
      <c r="C3856" s="1">
        <v>20262</v>
      </c>
      <c r="D3856" s="1">
        <v>4000000</v>
      </c>
      <c r="E3856" s="1">
        <f t="shared" si="121"/>
        <v>-3979738</v>
      </c>
      <c r="F3856" s="1">
        <v>70</v>
      </c>
      <c r="G3856" s="1">
        <v>106</v>
      </c>
      <c r="H3856" s="1" t="s">
        <v>3408</v>
      </c>
      <c r="I3856" s="1" t="str">
        <f t="shared" si="122"/>
        <v>Drama</v>
      </c>
      <c r="J3856" s="1" t="s">
        <v>14497</v>
      </c>
      <c r="K3856" s="1">
        <v>1738</v>
      </c>
      <c r="L3856" s="1">
        <v>10</v>
      </c>
      <c r="M3856" s="1" t="s">
        <v>14502</v>
      </c>
      <c r="N3856" s="1" t="s">
        <v>16839</v>
      </c>
      <c r="O3856" s="1">
        <v>2014</v>
      </c>
      <c r="P3856" s="1">
        <v>6.1</v>
      </c>
    </row>
    <row r="3857" spans="1:16" ht="12.75" x14ac:dyDescent="0.2">
      <c r="A3857" s="1" t="s">
        <v>18713</v>
      </c>
      <c r="B3857" s="1" t="s">
        <v>18712</v>
      </c>
      <c r="D3857" s="1">
        <v>4000000</v>
      </c>
      <c r="E3857" s="1">
        <f t="shared" si="121"/>
        <v>-4000000</v>
      </c>
      <c r="F3857" s="1">
        <v>46</v>
      </c>
      <c r="G3857" s="1">
        <v>119</v>
      </c>
      <c r="H3857" s="1" t="s">
        <v>2526</v>
      </c>
      <c r="I3857" s="1" t="str">
        <f t="shared" si="122"/>
        <v>Comedy</v>
      </c>
      <c r="J3857" s="1" t="s">
        <v>8010</v>
      </c>
      <c r="K3857" s="1">
        <v>3297</v>
      </c>
      <c r="L3857" s="1">
        <v>42</v>
      </c>
      <c r="M3857" s="1" t="s">
        <v>37</v>
      </c>
      <c r="N3857" s="1" t="s">
        <v>38</v>
      </c>
      <c r="O3857" s="1">
        <v>2011</v>
      </c>
      <c r="P3857" s="1">
        <v>6</v>
      </c>
    </row>
    <row r="3858" spans="1:16" ht="12.75" x14ac:dyDescent="0.2">
      <c r="A3858" s="1" t="s">
        <v>18716</v>
      </c>
      <c r="B3858" s="1" t="s">
        <v>15518</v>
      </c>
      <c r="D3858" s="1">
        <v>4000000</v>
      </c>
      <c r="E3858" s="1">
        <f t="shared" si="121"/>
        <v>-4000000</v>
      </c>
      <c r="F3858" s="1">
        <v>135</v>
      </c>
      <c r="G3858" s="1">
        <v>99</v>
      </c>
      <c r="H3858" s="1" t="s">
        <v>3335</v>
      </c>
      <c r="I3858" s="1" t="str">
        <f t="shared" si="122"/>
        <v>Action</v>
      </c>
      <c r="J3858" s="1" t="s">
        <v>1794</v>
      </c>
      <c r="K3858" s="1">
        <v>22220</v>
      </c>
      <c r="L3858" s="1">
        <v>97</v>
      </c>
      <c r="M3858" s="1" t="s">
        <v>37</v>
      </c>
      <c r="N3858" s="1" t="s">
        <v>56</v>
      </c>
      <c r="O3858" s="1">
        <v>2011</v>
      </c>
      <c r="P3858" s="1">
        <v>6.3</v>
      </c>
    </row>
    <row r="3859" spans="1:16" ht="12.75" x14ac:dyDescent="0.2">
      <c r="A3859" s="1" t="s">
        <v>18720</v>
      </c>
      <c r="B3859" s="1" t="s">
        <v>8552</v>
      </c>
      <c r="E3859" s="1">
        <f t="shared" si="121"/>
        <v>0</v>
      </c>
      <c r="F3859" s="1">
        <v>38</v>
      </c>
      <c r="G3859" s="1">
        <v>90</v>
      </c>
      <c r="H3859" s="1" t="s">
        <v>2785</v>
      </c>
      <c r="I3859" s="1" t="str">
        <f t="shared" si="122"/>
        <v>Comedy</v>
      </c>
      <c r="J3859" s="1" t="s">
        <v>8553</v>
      </c>
      <c r="K3859" s="1">
        <v>5137</v>
      </c>
      <c r="L3859" s="1">
        <v>50</v>
      </c>
      <c r="M3859" s="1" t="s">
        <v>37</v>
      </c>
      <c r="N3859" s="1" t="s">
        <v>267</v>
      </c>
      <c r="O3859" s="1">
        <v>2003</v>
      </c>
      <c r="P3859" s="1">
        <v>6.3</v>
      </c>
    </row>
    <row r="3860" spans="1:16" ht="12.75" x14ac:dyDescent="0.2">
      <c r="A3860" s="1" t="s">
        <v>18725</v>
      </c>
      <c r="B3860" s="1" t="s">
        <v>18723</v>
      </c>
      <c r="D3860" s="1">
        <v>4000000</v>
      </c>
      <c r="E3860" s="1">
        <f t="shared" si="121"/>
        <v>-4000000</v>
      </c>
      <c r="F3860" s="1">
        <v>8</v>
      </c>
      <c r="G3860" s="1">
        <v>120</v>
      </c>
      <c r="H3860" s="1" t="s">
        <v>7042</v>
      </c>
      <c r="I3860" s="1" t="str">
        <f>LEFT(H3860,9)</f>
        <v>Adventure</v>
      </c>
      <c r="J3860" s="1" t="s">
        <v>8748</v>
      </c>
      <c r="K3860" s="1">
        <v>2488</v>
      </c>
      <c r="L3860" s="1">
        <v>3</v>
      </c>
      <c r="M3860" s="1" t="s">
        <v>5640</v>
      </c>
      <c r="N3860" s="1" t="s">
        <v>7169</v>
      </c>
      <c r="O3860" s="1">
        <v>2013</v>
      </c>
      <c r="P3860" s="1">
        <v>7.5</v>
      </c>
    </row>
    <row r="3861" spans="1:16" ht="12.75" x14ac:dyDescent="0.2">
      <c r="A3861" s="1" t="s">
        <v>18731</v>
      </c>
      <c r="B3861" s="1" t="s">
        <v>18729</v>
      </c>
      <c r="D3861" s="1">
        <v>4000000</v>
      </c>
      <c r="E3861" s="1">
        <f t="shared" si="121"/>
        <v>-4000000</v>
      </c>
      <c r="F3861" s="1">
        <v>34</v>
      </c>
      <c r="G3861" s="1">
        <v>168</v>
      </c>
      <c r="H3861" s="1" t="s">
        <v>18730</v>
      </c>
      <c r="I3861" s="1" t="str">
        <f>LEFT(H3861,5)</f>
        <v>Drama</v>
      </c>
      <c r="J3861" s="1" t="s">
        <v>1744</v>
      </c>
      <c r="K3861" s="1">
        <v>6303</v>
      </c>
      <c r="L3861" s="1">
        <v>129</v>
      </c>
      <c r="M3861" s="1" t="s">
        <v>37</v>
      </c>
      <c r="N3861" s="1" t="s">
        <v>38</v>
      </c>
      <c r="O3861" s="1">
        <v>1972</v>
      </c>
      <c r="P3861" s="1">
        <v>7.6</v>
      </c>
    </row>
    <row r="3862" spans="1:16" ht="12.75" x14ac:dyDescent="0.2">
      <c r="A3862" s="1" t="s">
        <v>18738</v>
      </c>
      <c r="B3862" s="1" t="s">
        <v>18735</v>
      </c>
      <c r="C3862" s="1">
        <v>4063</v>
      </c>
      <c r="D3862" s="1">
        <v>4000000</v>
      </c>
      <c r="E3862" s="1">
        <f t="shared" si="121"/>
        <v>-3995937</v>
      </c>
      <c r="F3862" s="1">
        <v>36</v>
      </c>
      <c r="G3862" s="1">
        <v>93</v>
      </c>
      <c r="H3862" s="1" t="s">
        <v>3276</v>
      </c>
      <c r="I3862" s="1" t="str">
        <f>LEFT(H3862,5)</f>
        <v>Drama</v>
      </c>
      <c r="J3862" s="1" t="s">
        <v>18737</v>
      </c>
      <c r="K3862" s="1">
        <v>2086</v>
      </c>
      <c r="L3862" s="1">
        <v>20</v>
      </c>
      <c r="M3862" s="1" t="s">
        <v>37</v>
      </c>
      <c r="N3862" s="1" t="s">
        <v>267</v>
      </c>
      <c r="O3862" s="1">
        <v>2012</v>
      </c>
      <c r="P3862" s="1">
        <v>5.2</v>
      </c>
    </row>
    <row r="3863" spans="1:16" ht="12.75" x14ac:dyDescent="0.2">
      <c r="A3863" s="1" t="s">
        <v>18744</v>
      </c>
      <c r="B3863" s="1" t="s">
        <v>18741</v>
      </c>
      <c r="D3863" s="1">
        <v>3950000</v>
      </c>
      <c r="E3863" s="1">
        <f t="shared" si="121"/>
        <v>-3950000</v>
      </c>
      <c r="F3863" s="1">
        <v>35</v>
      </c>
      <c r="G3863" s="1">
        <v>96</v>
      </c>
      <c r="H3863" s="1" t="s">
        <v>3395</v>
      </c>
      <c r="I3863" s="1" t="str">
        <f>LEFT(H3863,5)</f>
        <v>Drama</v>
      </c>
      <c r="J3863" s="1" t="s">
        <v>18743</v>
      </c>
      <c r="K3863" s="1">
        <v>3753</v>
      </c>
      <c r="L3863" s="1">
        <v>53</v>
      </c>
      <c r="M3863" s="1" t="s">
        <v>37</v>
      </c>
      <c r="N3863" s="1" t="s">
        <v>38</v>
      </c>
      <c r="O3863" s="1">
        <v>1930</v>
      </c>
      <c r="P3863" s="1">
        <v>7.8</v>
      </c>
    </row>
    <row r="3864" spans="1:16" ht="12.75" x14ac:dyDescent="0.2">
      <c r="A3864" s="1" t="s">
        <v>18749</v>
      </c>
      <c r="B3864" s="1" t="s">
        <v>18748</v>
      </c>
      <c r="D3864" s="1">
        <v>4000000</v>
      </c>
      <c r="E3864" s="1">
        <f t="shared" si="121"/>
        <v>-4000000</v>
      </c>
      <c r="F3864" s="1">
        <v>6</v>
      </c>
      <c r="G3864" s="1">
        <v>103</v>
      </c>
      <c r="H3864" s="1" t="s">
        <v>1414</v>
      </c>
      <c r="I3864" s="1" t="str">
        <f t="shared" si="122"/>
        <v>Comedy</v>
      </c>
      <c r="J3864" s="1" t="s">
        <v>2386</v>
      </c>
      <c r="K3864" s="1">
        <v>2727</v>
      </c>
      <c r="L3864" s="1">
        <v>19</v>
      </c>
      <c r="M3864" s="1" t="s">
        <v>37</v>
      </c>
      <c r="N3864" s="1" t="s">
        <v>38</v>
      </c>
      <c r="O3864" s="1">
        <v>2007</v>
      </c>
      <c r="P3864" s="1">
        <v>6.6</v>
      </c>
    </row>
    <row r="3865" spans="1:16" ht="12.75" x14ac:dyDescent="0.2">
      <c r="A3865" s="1" t="s">
        <v>18754</v>
      </c>
      <c r="B3865" s="1" t="s">
        <v>8429</v>
      </c>
      <c r="D3865" s="1">
        <v>4000000</v>
      </c>
      <c r="E3865" s="1">
        <f t="shared" si="121"/>
        <v>-4000000</v>
      </c>
      <c r="F3865" s="1">
        <v>39</v>
      </c>
      <c r="G3865" s="1">
        <v>93</v>
      </c>
      <c r="H3865" s="1" t="s">
        <v>6402</v>
      </c>
      <c r="I3865" s="1" t="str">
        <f t="shared" si="122"/>
        <v>Horror</v>
      </c>
      <c r="J3865" s="1" t="s">
        <v>8931</v>
      </c>
      <c r="K3865" s="1">
        <v>4146</v>
      </c>
      <c r="L3865" s="1">
        <v>29</v>
      </c>
      <c r="M3865" s="1" t="s">
        <v>37</v>
      </c>
      <c r="N3865" s="1" t="s">
        <v>38</v>
      </c>
      <c r="O3865" s="1">
        <v>2016</v>
      </c>
      <c r="P3865" s="1">
        <v>4.7</v>
      </c>
    </row>
    <row r="3866" spans="1:16" ht="12.75" x14ac:dyDescent="0.2">
      <c r="A3866" s="1" t="s">
        <v>18761</v>
      </c>
      <c r="B3866" s="1" t="s">
        <v>18758</v>
      </c>
      <c r="E3866" s="1">
        <f t="shared" si="121"/>
        <v>0</v>
      </c>
      <c r="F3866" s="1">
        <v>182</v>
      </c>
      <c r="G3866" s="1">
        <v>84</v>
      </c>
      <c r="H3866" s="1" t="s">
        <v>5543</v>
      </c>
      <c r="I3866" s="1" t="str">
        <f t="shared" si="122"/>
        <v>Horror</v>
      </c>
      <c r="J3866" s="1" t="s">
        <v>18760</v>
      </c>
      <c r="K3866" s="1">
        <v>27781</v>
      </c>
      <c r="L3866" s="1">
        <v>104</v>
      </c>
      <c r="M3866" s="1" t="s">
        <v>37</v>
      </c>
      <c r="N3866" s="1" t="s">
        <v>369</v>
      </c>
      <c r="O3866" s="1">
        <v>2009</v>
      </c>
      <c r="P3866" s="1">
        <v>6.7</v>
      </c>
    </row>
    <row r="3867" spans="1:16" ht="12.75" x14ac:dyDescent="0.2">
      <c r="A3867" s="1" t="s">
        <v>18767</v>
      </c>
      <c r="B3867" s="1" t="s">
        <v>15995</v>
      </c>
      <c r="D3867" s="1">
        <v>4000000</v>
      </c>
      <c r="E3867" s="1">
        <f t="shared" si="121"/>
        <v>-4000000</v>
      </c>
      <c r="F3867" s="1">
        <v>14</v>
      </c>
      <c r="G3867" s="1">
        <v>81</v>
      </c>
      <c r="H3867" s="1" t="s">
        <v>6402</v>
      </c>
      <c r="I3867" s="1" t="str">
        <f t="shared" si="122"/>
        <v>Horror</v>
      </c>
      <c r="J3867" s="1" t="s">
        <v>18766</v>
      </c>
      <c r="K3867" s="1">
        <v>1561</v>
      </c>
      <c r="L3867" s="1">
        <v>21</v>
      </c>
      <c r="M3867" s="1" t="s">
        <v>37</v>
      </c>
      <c r="N3867" s="1" t="s">
        <v>38</v>
      </c>
      <c r="O3867" s="1">
        <v>2012</v>
      </c>
      <c r="P3867" s="1">
        <v>4.2</v>
      </c>
    </row>
    <row r="3868" spans="1:16" ht="12.75" x14ac:dyDescent="0.2">
      <c r="A3868" s="1" t="s">
        <v>18772</v>
      </c>
      <c r="B3868" s="1" t="s">
        <v>18771</v>
      </c>
      <c r="D3868" s="1">
        <v>4000000</v>
      </c>
      <c r="E3868" s="1">
        <f t="shared" si="121"/>
        <v>-4000000</v>
      </c>
      <c r="F3868" s="1">
        <v>3</v>
      </c>
      <c r="G3868" s="1">
        <v>84</v>
      </c>
      <c r="H3868" s="1" t="s">
        <v>1680</v>
      </c>
      <c r="I3868" s="1" t="str">
        <f t="shared" si="122"/>
        <v>Comedy</v>
      </c>
      <c r="J3868" s="1" t="s">
        <v>14546</v>
      </c>
      <c r="K3868" s="1">
        <v>1929</v>
      </c>
      <c r="L3868" s="1">
        <v>4</v>
      </c>
      <c r="M3868" s="1" t="s">
        <v>37</v>
      </c>
      <c r="N3868" s="1" t="s">
        <v>38</v>
      </c>
      <c r="O3868" s="1">
        <v>2012</v>
      </c>
      <c r="P3868" s="1">
        <v>6.3</v>
      </c>
    </row>
    <row r="3869" spans="1:16" ht="12.75" x14ac:dyDescent="0.2">
      <c r="A3869" s="1" t="s">
        <v>18778</v>
      </c>
      <c r="B3869" s="1" t="s">
        <v>18775</v>
      </c>
      <c r="D3869" s="1">
        <v>4000000</v>
      </c>
      <c r="E3869" s="1">
        <f t="shared" si="121"/>
        <v>-4000000</v>
      </c>
      <c r="F3869" s="1">
        <v>3</v>
      </c>
      <c r="G3869" s="1">
        <v>94</v>
      </c>
      <c r="H3869" s="1" t="s">
        <v>18776</v>
      </c>
      <c r="I3869" s="1" t="str">
        <f>LEFT(H3869,9)</f>
        <v>Adventure</v>
      </c>
      <c r="J3869" s="1" t="s">
        <v>18777</v>
      </c>
      <c r="K3869" s="1">
        <v>724</v>
      </c>
      <c r="L3869" s="1">
        <v>15</v>
      </c>
      <c r="M3869" s="1" t="s">
        <v>37</v>
      </c>
      <c r="N3869" s="1" t="s">
        <v>8143</v>
      </c>
      <c r="O3869" s="1">
        <v>2014</v>
      </c>
      <c r="P3869" s="1">
        <v>4.7</v>
      </c>
    </row>
    <row r="3870" spans="1:16" ht="12.75" x14ac:dyDescent="0.2">
      <c r="A3870" s="1" t="s">
        <v>2157</v>
      </c>
      <c r="B3870" s="1" t="s">
        <v>2155</v>
      </c>
      <c r="D3870" s="1">
        <v>100000000</v>
      </c>
      <c r="E3870" s="1">
        <f t="shared" si="121"/>
        <v>-100000000</v>
      </c>
      <c r="F3870" s="1">
        <v>1</v>
      </c>
      <c r="G3870" s="1">
        <v>141</v>
      </c>
      <c r="H3870" s="1" t="s">
        <v>2156</v>
      </c>
      <c r="I3870" s="1" t="str">
        <f>LEFT(H3870,9)</f>
        <v>Adventure</v>
      </c>
      <c r="J3870" s="1" t="s">
        <v>465</v>
      </c>
      <c r="K3870" s="1">
        <v>67</v>
      </c>
      <c r="L3870" s="1">
        <v>1</v>
      </c>
      <c r="M3870" s="1" t="s">
        <v>37</v>
      </c>
      <c r="N3870" s="1" t="s">
        <v>38</v>
      </c>
      <c r="O3870" s="1">
        <v>2016</v>
      </c>
      <c r="P3870" s="1">
        <v>6</v>
      </c>
    </row>
    <row r="3871" spans="1:16" ht="12.75" x14ac:dyDescent="0.2">
      <c r="A3871" s="1" t="s">
        <v>18783</v>
      </c>
      <c r="B3871" s="1" t="s">
        <v>17249</v>
      </c>
      <c r="D3871" s="1">
        <v>2000000</v>
      </c>
      <c r="E3871" s="1">
        <f t="shared" si="121"/>
        <v>-2000000</v>
      </c>
      <c r="F3871" s="1">
        <v>62</v>
      </c>
      <c r="G3871" s="1">
        <v>120</v>
      </c>
      <c r="H3871" s="1" t="s">
        <v>5939</v>
      </c>
      <c r="I3871" s="1" t="str">
        <f>LEFT(H3871,9)</f>
        <v>Biography</v>
      </c>
      <c r="J3871" s="1" t="s">
        <v>14009</v>
      </c>
      <c r="K3871" s="1">
        <v>23713</v>
      </c>
      <c r="L3871" s="1">
        <v>167</v>
      </c>
      <c r="M3871" s="1" t="s">
        <v>37</v>
      </c>
      <c r="N3871" s="1" t="s">
        <v>56</v>
      </c>
      <c r="O3871" s="1">
        <v>1966</v>
      </c>
      <c r="P3871" s="1">
        <v>7.9</v>
      </c>
    </row>
    <row r="3872" spans="1:16" ht="12.75" x14ac:dyDescent="0.2">
      <c r="A3872" s="1" t="s">
        <v>18786</v>
      </c>
      <c r="B3872" s="1" t="s">
        <v>10144</v>
      </c>
      <c r="D3872" s="1">
        <v>3800000</v>
      </c>
      <c r="E3872" s="1">
        <f t="shared" si="121"/>
        <v>-3800000</v>
      </c>
      <c r="F3872" s="1">
        <v>161</v>
      </c>
      <c r="G3872" s="1">
        <v>121</v>
      </c>
      <c r="H3872" s="1" t="s">
        <v>213</v>
      </c>
      <c r="I3872" s="1" t="str">
        <f>LEFT(H3872,5)</f>
        <v>Drama</v>
      </c>
      <c r="J3872" s="1" t="s">
        <v>1688</v>
      </c>
      <c r="K3872" s="1">
        <v>103493</v>
      </c>
      <c r="L3872" s="1">
        <v>317</v>
      </c>
      <c r="M3872" s="1" t="s">
        <v>37</v>
      </c>
      <c r="N3872" s="1" t="s">
        <v>38</v>
      </c>
      <c r="O3872" s="1">
        <v>1976</v>
      </c>
      <c r="P3872" s="1">
        <v>8.1</v>
      </c>
    </row>
    <row r="3873" spans="1:16" ht="12.75" x14ac:dyDescent="0.2">
      <c r="A3873" s="1" t="s">
        <v>18792</v>
      </c>
      <c r="B3873" s="1" t="s">
        <v>18789</v>
      </c>
      <c r="C3873" s="1">
        <v>198655278</v>
      </c>
      <c r="D3873" s="1">
        <v>3977000</v>
      </c>
      <c r="E3873" s="1">
        <f t="shared" si="121"/>
        <v>194678278</v>
      </c>
      <c r="F3873" s="1">
        <v>157</v>
      </c>
      <c r="G3873" s="1">
        <v>226</v>
      </c>
      <c r="H3873" s="1" t="s">
        <v>1940</v>
      </c>
      <c r="I3873" s="1" t="str">
        <f>LEFT(H3873,5)</f>
        <v>Drama</v>
      </c>
      <c r="J3873" s="1" t="s">
        <v>18791</v>
      </c>
      <c r="K3873" s="1">
        <v>215340</v>
      </c>
      <c r="L3873" s="1">
        <v>706</v>
      </c>
      <c r="M3873" s="1" t="s">
        <v>37</v>
      </c>
      <c r="N3873" s="1" t="s">
        <v>38</v>
      </c>
      <c r="O3873" s="1">
        <v>1939</v>
      </c>
      <c r="P3873" s="1">
        <v>8.1999999999999993</v>
      </c>
    </row>
    <row r="3874" spans="1:16" ht="12.75" x14ac:dyDescent="0.2">
      <c r="A3874" s="1" t="s">
        <v>18797</v>
      </c>
      <c r="B3874" s="1" t="s">
        <v>18796</v>
      </c>
      <c r="C3874" s="1">
        <v>143653</v>
      </c>
      <c r="D3874" s="1">
        <v>4000000</v>
      </c>
      <c r="E3874" s="1">
        <f t="shared" si="121"/>
        <v>-3856347</v>
      </c>
      <c r="F3874" s="1">
        <v>31</v>
      </c>
      <c r="G3874" s="1">
        <v>104</v>
      </c>
      <c r="H3874" s="1" t="s">
        <v>1543</v>
      </c>
      <c r="I3874" s="1" t="str">
        <f>LEFT(H3874,9)</f>
        <v>Biography</v>
      </c>
      <c r="J3874" s="1" t="s">
        <v>14715</v>
      </c>
      <c r="K3874" s="1">
        <v>1177</v>
      </c>
      <c r="L3874" s="1">
        <v>10</v>
      </c>
      <c r="M3874" s="1" t="s">
        <v>37</v>
      </c>
      <c r="N3874" s="1" t="s">
        <v>56</v>
      </c>
      <c r="O3874" s="1">
        <v>2014</v>
      </c>
      <c r="P3874" s="1">
        <v>6</v>
      </c>
    </row>
    <row r="3875" spans="1:16" ht="12.75" x14ac:dyDescent="0.2">
      <c r="A3875" s="1" t="s">
        <v>18803</v>
      </c>
      <c r="B3875" s="1" t="s">
        <v>17192</v>
      </c>
      <c r="C3875" s="1">
        <v>14873</v>
      </c>
      <c r="D3875" s="1">
        <v>3800000</v>
      </c>
      <c r="E3875" s="1">
        <f t="shared" si="121"/>
        <v>-3785127</v>
      </c>
      <c r="F3875" s="1">
        <v>53</v>
      </c>
      <c r="G3875" s="1">
        <v>152</v>
      </c>
      <c r="H3875" s="1" t="s">
        <v>18802</v>
      </c>
      <c r="I3875" s="1" t="str">
        <f>LEFT(H3875,9)</f>
        <v>Adventure</v>
      </c>
      <c r="J3875" s="1" t="s">
        <v>1440</v>
      </c>
      <c r="K3875" s="1">
        <v>5294</v>
      </c>
      <c r="L3875" s="1">
        <v>67</v>
      </c>
      <c r="M3875" s="1" t="s">
        <v>37</v>
      </c>
      <c r="N3875" s="1" t="s">
        <v>38</v>
      </c>
      <c r="O3875" s="1">
        <v>1965</v>
      </c>
      <c r="P3875" s="1">
        <v>6.8</v>
      </c>
    </row>
    <row r="3876" spans="1:16" ht="12.75" x14ac:dyDescent="0.2">
      <c r="A3876" s="1" t="s">
        <v>18807</v>
      </c>
      <c r="B3876" s="1" t="s">
        <v>18806</v>
      </c>
      <c r="E3876" s="1">
        <f t="shared" si="121"/>
        <v>0</v>
      </c>
      <c r="F3876" s="1">
        <v>1</v>
      </c>
      <c r="G3876" s="1">
        <v>92</v>
      </c>
      <c r="H3876" s="1" t="s">
        <v>3408</v>
      </c>
      <c r="I3876" s="1" t="str">
        <f t="shared" si="122"/>
        <v>Drama</v>
      </c>
      <c r="J3876" s="1" t="s">
        <v>1139</v>
      </c>
      <c r="K3876" s="1">
        <v>257</v>
      </c>
      <c r="L3876" s="1">
        <v>6</v>
      </c>
      <c r="M3876" s="1" t="s">
        <v>37</v>
      </c>
      <c r="N3876" s="1" t="s">
        <v>38</v>
      </c>
      <c r="O3876" s="1">
        <v>2009</v>
      </c>
      <c r="P3876" s="1">
        <v>7.3</v>
      </c>
    </row>
    <row r="3877" spans="1:16" ht="12.75" x14ac:dyDescent="0.2">
      <c r="A3877" s="1" t="s">
        <v>18814</v>
      </c>
      <c r="B3877" s="1" t="s">
        <v>18810</v>
      </c>
      <c r="C3877" s="1">
        <v>8000000</v>
      </c>
      <c r="D3877" s="1">
        <v>3768785</v>
      </c>
      <c r="E3877" s="1">
        <f t="shared" si="121"/>
        <v>4231215</v>
      </c>
      <c r="F3877" s="1">
        <v>21</v>
      </c>
      <c r="G3877" s="1">
        <v>107</v>
      </c>
      <c r="H3877" s="1" t="s">
        <v>18812</v>
      </c>
      <c r="I3877" s="1" t="str">
        <f>LEFT(H3877,9)</f>
        <v>Biography</v>
      </c>
      <c r="J3877" s="1" t="s">
        <v>18813</v>
      </c>
      <c r="K3877" s="1">
        <v>3167</v>
      </c>
      <c r="L3877" s="1">
        <v>90</v>
      </c>
      <c r="M3877" s="1" t="s">
        <v>37</v>
      </c>
      <c r="N3877" s="1" t="s">
        <v>38</v>
      </c>
      <c r="O3877" s="1">
        <v>1950</v>
      </c>
      <c r="P3877" s="1">
        <v>7</v>
      </c>
    </row>
    <row r="3878" spans="1:16" ht="12.75" x14ac:dyDescent="0.2">
      <c r="A3878" s="1" t="s">
        <v>18819</v>
      </c>
      <c r="B3878" s="1" t="s">
        <v>18818</v>
      </c>
      <c r="C3878" s="1">
        <v>304137</v>
      </c>
      <c r="E3878" s="1">
        <f t="shared" si="121"/>
        <v>304137</v>
      </c>
      <c r="F3878" s="1">
        <v>246</v>
      </c>
      <c r="G3878" s="1">
        <v>97</v>
      </c>
      <c r="H3878" s="1" t="s">
        <v>9192</v>
      </c>
      <c r="I3878" s="1" t="str">
        <f t="shared" si="122"/>
        <v>Comedy</v>
      </c>
      <c r="J3878" s="1" t="s">
        <v>5190</v>
      </c>
      <c r="K3878" s="1">
        <v>55982</v>
      </c>
      <c r="L3878" s="1">
        <v>148</v>
      </c>
      <c r="M3878" s="1" t="s">
        <v>37</v>
      </c>
      <c r="N3878" s="1" t="s">
        <v>56</v>
      </c>
      <c r="O3878" s="1">
        <v>2010</v>
      </c>
      <c r="P3878" s="1">
        <v>7.3</v>
      </c>
    </row>
    <row r="3879" spans="1:16" ht="12.75" x14ac:dyDescent="0.2">
      <c r="A3879" s="1" t="s">
        <v>18826</v>
      </c>
      <c r="B3879" s="1" t="s">
        <v>18823</v>
      </c>
      <c r="D3879" s="1">
        <v>8000000</v>
      </c>
      <c r="E3879" s="1">
        <f t="shared" si="121"/>
        <v>-8000000</v>
      </c>
      <c r="F3879" s="1">
        <v>42</v>
      </c>
      <c r="G3879" s="1">
        <v>115</v>
      </c>
      <c r="H3879" s="1" t="s">
        <v>3408</v>
      </c>
      <c r="I3879" s="1" t="str">
        <f t="shared" si="122"/>
        <v>Drama</v>
      </c>
      <c r="J3879" s="1" t="s">
        <v>18825</v>
      </c>
      <c r="K3879" s="1">
        <v>2650</v>
      </c>
      <c r="L3879" s="1">
        <v>35</v>
      </c>
      <c r="M3879" s="1" t="s">
        <v>14502</v>
      </c>
      <c r="N3879" s="1" t="s">
        <v>16839</v>
      </c>
      <c r="O3879" s="1">
        <v>2005</v>
      </c>
      <c r="P3879" s="1">
        <v>7.5</v>
      </c>
    </row>
    <row r="3880" spans="1:16" ht="12.75" x14ac:dyDescent="0.2">
      <c r="A3880" s="1" t="s">
        <v>18831</v>
      </c>
      <c r="B3880" s="1" t="s">
        <v>18830</v>
      </c>
      <c r="C3880" s="1">
        <v>37606</v>
      </c>
      <c r="D3880" s="1">
        <v>3500000</v>
      </c>
      <c r="E3880" s="1">
        <f t="shared" si="121"/>
        <v>-3462394</v>
      </c>
      <c r="F3880" s="1">
        <v>78</v>
      </c>
      <c r="G3880" s="1">
        <v>95</v>
      </c>
      <c r="H3880" s="1" t="s">
        <v>9192</v>
      </c>
      <c r="I3880" s="1" t="str">
        <f t="shared" si="122"/>
        <v>Comedy</v>
      </c>
      <c r="J3880" s="1" t="s">
        <v>3040</v>
      </c>
      <c r="K3880" s="1">
        <v>31836</v>
      </c>
      <c r="L3880" s="1">
        <v>90</v>
      </c>
      <c r="M3880" s="1" t="s">
        <v>37</v>
      </c>
      <c r="N3880" s="1" t="s">
        <v>267</v>
      </c>
      <c r="O3880" s="1">
        <v>2009</v>
      </c>
      <c r="P3880" s="1">
        <v>6.8</v>
      </c>
    </row>
    <row r="3881" spans="1:16" ht="12.75" x14ac:dyDescent="0.2">
      <c r="A3881" s="1" t="s">
        <v>18838</v>
      </c>
      <c r="B3881" s="1" t="s">
        <v>18834</v>
      </c>
      <c r="C3881" s="1">
        <v>2956000</v>
      </c>
      <c r="D3881" s="1">
        <v>3700000</v>
      </c>
      <c r="E3881" s="1">
        <f t="shared" si="121"/>
        <v>-744000</v>
      </c>
      <c r="F3881" s="1">
        <v>41</v>
      </c>
      <c r="G3881" s="1">
        <v>102</v>
      </c>
      <c r="H3881" s="1" t="s">
        <v>18836</v>
      </c>
      <c r="I3881" s="1" t="str">
        <f>LEFT(H3881,9)</f>
        <v>Adventure</v>
      </c>
      <c r="J3881" s="1" t="s">
        <v>18837</v>
      </c>
      <c r="K3881" s="1">
        <v>3258</v>
      </c>
      <c r="L3881" s="1">
        <v>54</v>
      </c>
      <c r="M3881" s="1" t="s">
        <v>37</v>
      </c>
      <c r="N3881" s="1" t="s">
        <v>38</v>
      </c>
      <c r="O3881" s="1">
        <v>1948</v>
      </c>
      <c r="P3881" s="1">
        <v>7.1</v>
      </c>
    </row>
    <row r="3882" spans="1:16" ht="12.75" x14ac:dyDescent="0.2">
      <c r="A3882" s="1" t="s">
        <v>18844</v>
      </c>
      <c r="B3882" s="1" t="s">
        <v>18842</v>
      </c>
      <c r="C3882" s="1">
        <v>19959</v>
      </c>
      <c r="D3882" s="1">
        <v>3800000</v>
      </c>
      <c r="E3882" s="1">
        <f t="shared" si="121"/>
        <v>-3780041</v>
      </c>
      <c r="F3882" s="1">
        <v>61</v>
      </c>
      <c r="G3882" s="1">
        <v>99</v>
      </c>
      <c r="H3882" s="1" t="s">
        <v>3408</v>
      </c>
      <c r="I3882" s="1" t="str">
        <f t="shared" si="122"/>
        <v>Drama</v>
      </c>
      <c r="J3882" s="1" t="s">
        <v>18843</v>
      </c>
      <c r="K3882" s="1">
        <v>3579</v>
      </c>
      <c r="L3882" s="1">
        <v>14</v>
      </c>
      <c r="M3882" s="1" t="s">
        <v>37</v>
      </c>
      <c r="N3882" s="1" t="s">
        <v>8649</v>
      </c>
      <c r="O3882" s="1">
        <v>2009</v>
      </c>
      <c r="P3882" s="1">
        <v>6.9</v>
      </c>
    </row>
    <row r="3883" spans="1:16" ht="12.75" x14ac:dyDescent="0.2">
      <c r="A3883" s="1" t="s">
        <v>18847</v>
      </c>
      <c r="B3883" s="1" t="s">
        <v>11880</v>
      </c>
      <c r="C3883" s="1">
        <v>2706659</v>
      </c>
      <c r="D3883" s="1">
        <v>2000000</v>
      </c>
      <c r="E3883" s="1">
        <f t="shared" si="121"/>
        <v>706659</v>
      </c>
      <c r="F3883" s="1">
        <v>112</v>
      </c>
      <c r="G3883" s="1">
        <v>109</v>
      </c>
      <c r="H3883" s="1" t="s">
        <v>2526</v>
      </c>
      <c r="I3883" s="1" t="str">
        <f t="shared" si="122"/>
        <v>Comedy</v>
      </c>
      <c r="J3883" s="1" t="s">
        <v>729</v>
      </c>
      <c r="K3883" s="1">
        <v>17770</v>
      </c>
      <c r="L3883" s="1">
        <v>172</v>
      </c>
      <c r="M3883" s="1" t="s">
        <v>37</v>
      </c>
      <c r="N3883" s="1" t="s">
        <v>56</v>
      </c>
      <c r="O3883" s="1">
        <v>2006</v>
      </c>
      <c r="P3883" s="1">
        <v>6.9</v>
      </c>
    </row>
    <row r="3884" spans="1:16" ht="12.75" x14ac:dyDescent="0.2">
      <c r="A3884" s="1" t="s">
        <v>6444</v>
      </c>
      <c r="B3884" s="1" t="s">
        <v>5127</v>
      </c>
      <c r="C3884" s="1">
        <v>61094903</v>
      </c>
      <c r="D3884" s="1">
        <v>30000000</v>
      </c>
      <c r="E3884" s="1">
        <f t="shared" si="121"/>
        <v>31094903</v>
      </c>
      <c r="F3884" s="1">
        <v>349</v>
      </c>
      <c r="G3884" s="1">
        <v>113</v>
      </c>
      <c r="H3884" s="1" t="s">
        <v>1155</v>
      </c>
      <c r="I3884" s="1" t="str">
        <f t="shared" si="122"/>
        <v>Action</v>
      </c>
      <c r="J3884" s="1" t="s">
        <v>227</v>
      </c>
      <c r="K3884" s="1">
        <v>210548</v>
      </c>
      <c r="L3884" s="1">
        <v>332</v>
      </c>
      <c r="M3884" s="1" t="s">
        <v>37</v>
      </c>
      <c r="N3884" s="1" t="s">
        <v>56</v>
      </c>
      <c r="O3884" s="1">
        <v>2011</v>
      </c>
      <c r="P3884" s="1">
        <v>6.9</v>
      </c>
    </row>
    <row r="3885" spans="1:16" ht="12.75" x14ac:dyDescent="0.2">
      <c r="A3885" s="1" t="s">
        <v>18857</v>
      </c>
      <c r="B3885" s="1" t="s">
        <v>9812</v>
      </c>
      <c r="D3885" s="1">
        <v>3600000</v>
      </c>
      <c r="E3885" s="1">
        <f t="shared" si="121"/>
        <v>-3600000</v>
      </c>
      <c r="F3885" s="1">
        <v>88</v>
      </c>
      <c r="G3885" s="1">
        <v>113</v>
      </c>
      <c r="H3885" s="1" t="s">
        <v>3408</v>
      </c>
      <c r="I3885" s="1" t="str">
        <f t="shared" si="122"/>
        <v>Drama</v>
      </c>
      <c r="J3885" s="1" t="s">
        <v>18856</v>
      </c>
      <c r="K3885" s="1">
        <v>76616</v>
      </c>
      <c r="L3885" s="1">
        <v>334</v>
      </c>
      <c r="M3885" s="1" t="s">
        <v>37</v>
      </c>
      <c r="N3885" s="1" t="s">
        <v>38</v>
      </c>
      <c r="O3885" s="1">
        <v>1969</v>
      </c>
      <c r="P3885" s="1">
        <v>7.9</v>
      </c>
    </row>
    <row r="3886" spans="1:16" ht="12.75" x14ac:dyDescent="0.2">
      <c r="A3886" s="1" t="s">
        <v>18861</v>
      </c>
      <c r="B3886" s="1" t="s">
        <v>13124</v>
      </c>
      <c r="C3886" s="1">
        <v>45857453</v>
      </c>
      <c r="D3886" s="1">
        <v>3500000</v>
      </c>
      <c r="E3886" s="1">
        <f t="shared" si="121"/>
        <v>42357453</v>
      </c>
      <c r="F3886" s="1">
        <v>122</v>
      </c>
      <c r="G3886" s="1">
        <v>91</v>
      </c>
      <c r="H3886" s="1" t="s">
        <v>5509</v>
      </c>
      <c r="I3886" s="1" t="str">
        <f t="shared" si="122"/>
        <v>Comedy</v>
      </c>
      <c r="J3886" s="1" t="s">
        <v>137</v>
      </c>
      <c r="K3886" s="1">
        <v>82232</v>
      </c>
      <c r="L3886" s="1">
        <v>174</v>
      </c>
      <c r="M3886" s="1" t="s">
        <v>37</v>
      </c>
      <c r="N3886" s="1" t="s">
        <v>56</v>
      </c>
      <c r="O3886" s="1">
        <v>1997</v>
      </c>
      <c r="P3886" s="1">
        <v>7.2</v>
      </c>
    </row>
    <row r="3887" spans="1:16" ht="12.75" x14ac:dyDescent="0.2">
      <c r="A3887" s="1" t="s">
        <v>18868</v>
      </c>
      <c r="B3887" s="1" t="s">
        <v>18865</v>
      </c>
      <c r="C3887" s="1">
        <v>83400000</v>
      </c>
      <c r="D3887" s="1">
        <v>3500000</v>
      </c>
      <c r="E3887" s="1">
        <f t="shared" si="121"/>
        <v>79900000</v>
      </c>
      <c r="F3887" s="1">
        <v>134</v>
      </c>
      <c r="G3887" s="1">
        <v>88</v>
      </c>
      <c r="H3887" s="1" t="s">
        <v>1670</v>
      </c>
      <c r="I3887" s="1" t="str">
        <f t="shared" si="122"/>
        <v>Comedy</v>
      </c>
      <c r="J3887" s="1" t="s">
        <v>18867</v>
      </c>
      <c r="K3887" s="1">
        <v>160281</v>
      </c>
      <c r="L3887" s="1">
        <v>427</v>
      </c>
      <c r="M3887" s="1" t="s">
        <v>37</v>
      </c>
      <c r="N3887" s="1" t="s">
        <v>38</v>
      </c>
      <c r="O3887" s="1">
        <v>1980</v>
      </c>
      <c r="P3887" s="1">
        <v>7.8</v>
      </c>
    </row>
    <row r="3888" spans="1:16" ht="12.75" x14ac:dyDescent="0.2">
      <c r="A3888" s="1" t="s">
        <v>18873</v>
      </c>
      <c r="B3888" s="1" t="s">
        <v>18872</v>
      </c>
      <c r="D3888" s="1">
        <v>5000000</v>
      </c>
      <c r="E3888" s="1">
        <f t="shared" si="121"/>
        <v>-5000000</v>
      </c>
      <c r="F3888" s="1">
        <v>11</v>
      </c>
      <c r="G3888" s="1">
        <v>88</v>
      </c>
      <c r="H3888" s="1" t="s">
        <v>59</v>
      </c>
      <c r="I3888" s="1" t="str">
        <f t="shared" si="122"/>
        <v>Action</v>
      </c>
      <c r="J3888" s="1" t="s">
        <v>6432</v>
      </c>
      <c r="K3888" s="1">
        <v>801</v>
      </c>
      <c r="L3888" s="1">
        <v>14</v>
      </c>
      <c r="M3888" s="1" t="s">
        <v>37</v>
      </c>
      <c r="N3888" s="1" t="s">
        <v>38</v>
      </c>
      <c r="O3888" s="1">
        <v>2015</v>
      </c>
      <c r="P3888" s="1">
        <v>3.5</v>
      </c>
    </row>
    <row r="3889" spans="1:16" ht="12.75" x14ac:dyDescent="0.2">
      <c r="A3889" s="1" t="s">
        <v>18877</v>
      </c>
      <c r="B3889" s="1" t="s">
        <v>3087</v>
      </c>
      <c r="C3889" s="1">
        <v>27900000</v>
      </c>
      <c r="D3889" s="1">
        <v>3500000</v>
      </c>
      <c r="E3889" s="1">
        <f t="shared" si="121"/>
        <v>24400000</v>
      </c>
      <c r="F3889" s="1">
        <v>20</v>
      </c>
      <c r="G3889" s="1">
        <v>97</v>
      </c>
      <c r="H3889" s="1" t="s">
        <v>2526</v>
      </c>
      <c r="I3889" s="1" t="str">
        <f t="shared" si="122"/>
        <v>Comedy</v>
      </c>
      <c r="J3889" s="1" t="s">
        <v>6381</v>
      </c>
      <c r="K3889" s="1">
        <v>74626</v>
      </c>
      <c r="L3889" s="1">
        <v>157</v>
      </c>
      <c r="M3889" s="1" t="s">
        <v>37</v>
      </c>
      <c r="N3889" s="1" t="s">
        <v>38</v>
      </c>
      <c r="O3889" s="1">
        <v>1995</v>
      </c>
      <c r="P3889" s="1">
        <v>7.3</v>
      </c>
    </row>
    <row r="3890" spans="1:16" ht="12.75" x14ac:dyDescent="0.2">
      <c r="A3890" s="1" t="s">
        <v>18880</v>
      </c>
      <c r="B3890" s="1" t="s">
        <v>2651</v>
      </c>
      <c r="C3890" s="1">
        <v>27900000</v>
      </c>
      <c r="D3890" s="1">
        <v>3500000</v>
      </c>
      <c r="E3890" s="1">
        <f t="shared" si="121"/>
        <v>24400000</v>
      </c>
      <c r="F3890" s="1">
        <v>28</v>
      </c>
      <c r="G3890" s="1">
        <v>97</v>
      </c>
      <c r="H3890" s="1" t="s">
        <v>2124</v>
      </c>
      <c r="I3890" s="1" t="str">
        <f>LEFT(H3890,5)</f>
        <v>Crime</v>
      </c>
      <c r="J3890" s="1" t="s">
        <v>801</v>
      </c>
      <c r="K3890" s="1">
        <v>39508</v>
      </c>
      <c r="L3890" s="1">
        <v>96</v>
      </c>
      <c r="M3890" s="1" t="s">
        <v>37</v>
      </c>
      <c r="N3890" s="1" t="s">
        <v>38</v>
      </c>
      <c r="O3890" s="1">
        <v>1993</v>
      </c>
      <c r="P3890" s="1">
        <v>7.5</v>
      </c>
    </row>
    <row r="3891" spans="1:16" ht="12.75" x14ac:dyDescent="0.2">
      <c r="A3891" s="1" t="s">
        <v>18888</v>
      </c>
      <c r="B3891" s="1" t="s">
        <v>18887</v>
      </c>
      <c r="C3891" s="1">
        <v>14000000</v>
      </c>
      <c r="D3891" s="1">
        <v>3500000</v>
      </c>
      <c r="E3891" s="1">
        <f t="shared" si="121"/>
        <v>10500000</v>
      </c>
      <c r="F3891" s="1">
        <v>95</v>
      </c>
      <c r="G3891" s="1">
        <v>85</v>
      </c>
      <c r="H3891" s="1" t="s">
        <v>8065</v>
      </c>
      <c r="I3891" s="1" t="str">
        <f t="shared" si="122"/>
        <v>Comedy</v>
      </c>
      <c r="J3891" s="1" t="s">
        <v>8010</v>
      </c>
      <c r="K3891" s="1">
        <v>15956</v>
      </c>
      <c r="L3891" s="1">
        <v>118</v>
      </c>
      <c r="M3891" s="1" t="s">
        <v>37</v>
      </c>
      <c r="N3891" s="1" t="s">
        <v>38</v>
      </c>
      <c r="O3891" s="1">
        <v>1987</v>
      </c>
      <c r="P3891" s="1">
        <v>6</v>
      </c>
    </row>
    <row r="3892" spans="1:16" ht="12.75" x14ac:dyDescent="0.2">
      <c r="A3892" s="1" t="s">
        <v>18892</v>
      </c>
      <c r="B3892" s="1" t="s">
        <v>17192</v>
      </c>
      <c r="D3892" s="1">
        <v>3716946</v>
      </c>
      <c r="E3892" s="1">
        <f t="shared" si="121"/>
        <v>-3716946</v>
      </c>
      <c r="F3892" s="1">
        <v>31</v>
      </c>
      <c r="G3892" s="1">
        <v>121</v>
      </c>
      <c r="H3892" s="1" t="s">
        <v>18891</v>
      </c>
      <c r="I3892" s="1" t="str">
        <f t="shared" si="122"/>
        <v>Comedy</v>
      </c>
      <c r="J3892" s="1" t="s">
        <v>18801</v>
      </c>
      <c r="K3892" s="1">
        <v>6350</v>
      </c>
      <c r="L3892" s="1">
        <v>62</v>
      </c>
      <c r="M3892" s="1" t="s">
        <v>37</v>
      </c>
      <c r="N3892" s="1" t="s">
        <v>38</v>
      </c>
      <c r="O3892" s="1">
        <v>1970</v>
      </c>
      <c r="P3892" s="1">
        <v>7.3</v>
      </c>
    </row>
    <row r="3893" spans="1:16" ht="12.75" x14ac:dyDescent="0.2">
      <c r="A3893" s="1" t="s">
        <v>18897</v>
      </c>
      <c r="B3893" s="1" t="s">
        <v>18895</v>
      </c>
      <c r="D3893" s="1">
        <v>3500000</v>
      </c>
      <c r="E3893" s="1">
        <f t="shared" si="121"/>
        <v>-3500000</v>
      </c>
      <c r="F3893" s="1">
        <v>79</v>
      </c>
      <c r="G3893" s="1">
        <v>134</v>
      </c>
      <c r="H3893" s="1" t="s">
        <v>10810</v>
      </c>
      <c r="I3893" s="1" t="str">
        <f>LEFT(H3893,9)</f>
        <v>Biography</v>
      </c>
      <c r="J3893" s="1" t="s">
        <v>18896</v>
      </c>
      <c r="K3893" s="1">
        <v>19026</v>
      </c>
      <c r="L3893" s="1">
        <v>128</v>
      </c>
      <c r="M3893" s="1" t="s">
        <v>37</v>
      </c>
      <c r="N3893" s="1" t="s">
        <v>38</v>
      </c>
      <c r="O3893" s="1">
        <v>1967</v>
      </c>
      <c r="P3893" s="1">
        <v>8</v>
      </c>
    </row>
    <row r="3894" spans="1:16" ht="12.75" x14ac:dyDescent="0.2">
      <c r="A3894" s="1" t="s">
        <v>18903</v>
      </c>
      <c r="B3894" s="1" t="s">
        <v>17249</v>
      </c>
      <c r="D3894" s="1">
        <v>3500000</v>
      </c>
      <c r="E3894" s="1">
        <f t="shared" si="121"/>
        <v>-3500000</v>
      </c>
      <c r="F3894" s="1">
        <v>25</v>
      </c>
      <c r="G3894" s="1">
        <v>149</v>
      </c>
      <c r="H3894" s="1" t="s">
        <v>3408</v>
      </c>
      <c r="I3894" s="1" t="str">
        <f t="shared" si="122"/>
        <v>Drama</v>
      </c>
      <c r="J3894" s="1" t="s">
        <v>18902</v>
      </c>
      <c r="K3894" s="1">
        <v>7071</v>
      </c>
      <c r="L3894" s="1">
        <v>83</v>
      </c>
      <c r="M3894" s="1" t="s">
        <v>37</v>
      </c>
      <c r="N3894" s="1" t="s">
        <v>38</v>
      </c>
      <c r="O3894" s="1">
        <v>1959</v>
      </c>
      <c r="P3894" s="1">
        <v>7.6</v>
      </c>
    </row>
    <row r="3895" spans="1:16" ht="12.75" x14ac:dyDescent="0.2">
      <c r="A3895" s="1" t="s">
        <v>18907</v>
      </c>
      <c r="B3895" s="1" t="s">
        <v>12329</v>
      </c>
      <c r="D3895" s="1">
        <v>3500000</v>
      </c>
      <c r="E3895" s="1">
        <f t="shared" si="121"/>
        <v>-3500000</v>
      </c>
      <c r="F3895" s="1">
        <v>22</v>
      </c>
      <c r="G3895" s="1">
        <v>121</v>
      </c>
      <c r="H3895" s="1" t="s">
        <v>1119</v>
      </c>
      <c r="I3895" s="1" t="str">
        <f t="shared" si="122"/>
        <v>Action</v>
      </c>
      <c r="J3895" s="1" t="s">
        <v>11033</v>
      </c>
      <c r="K3895" s="1">
        <v>5941</v>
      </c>
      <c r="L3895" s="1">
        <v>74</v>
      </c>
      <c r="M3895" s="1" t="s">
        <v>37</v>
      </c>
      <c r="N3895" s="1" t="s">
        <v>38</v>
      </c>
      <c r="O3895" s="1">
        <v>1966</v>
      </c>
      <c r="P3895" s="1">
        <v>7</v>
      </c>
    </row>
    <row r="3896" spans="1:16" ht="12.75" x14ac:dyDescent="0.2">
      <c r="A3896" s="1" t="s">
        <v>18911</v>
      </c>
      <c r="B3896" s="1" t="s">
        <v>11031</v>
      </c>
      <c r="D3896" s="1">
        <v>2000000</v>
      </c>
      <c r="E3896" s="1">
        <f t="shared" si="121"/>
        <v>-2000000</v>
      </c>
      <c r="F3896" s="1">
        <v>110</v>
      </c>
      <c r="G3896" s="1">
        <v>116</v>
      </c>
      <c r="H3896" s="1" t="s">
        <v>10412</v>
      </c>
      <c r="I3896" s="1" t="str">
        <f>LEFT(H3896,8)</f>
        <v>Thriller</v>
      </c>
      <c r="J3896" s="1" t="s">
        <v>18910</v>
      </c>
      <c r="K3896" s="1">
        <v>30982</v>
      </c>
      <c r="L3896" s="1">
        <v>199</v>
      </c>
      <c r="M3896" s="1" t="s">
        <v>37</v>
      </c>
      <c r="N3896" s="1" t="s">
        <v>56</v>
      </c>
      <c r="O3896" s="1">
        <v>1972</v>
      </c>
      <c r="P3896" s="1">
        <v>7.5</v>
      </c>
    </row>
    <row r="3897" spans="1:16" ht="12.75" x14ac:dyDescent="0.2">
      <c r="A3897" s="1" t="s">
        <v>18917</v>
      </c>
      <c r="B3897" s="1" t="s">
        <v>18915</v>
      </c>
      <c r="C3897" s="1">
        <v>25138292</v>
      </c>
      <c r="D3897" s="1">
        <v>3500000</v>
      </c>
      <c r="E3897" s="1">
        <f t="shared" si="121"/>
        <v>21638292</v>
      </c>
      <c r="F3897" s="1">
        <v>425</v>
      </c>
      <c r="G3897" s="1">
        <v>92</v>
      </c>
      <c r="H3897" s="1" t="s">
        <v>5102</v>
      </c>
      <c r="I3897" s="1" t="str">
        <f t="shared" si="122"/>
        <v>Horror</v>
      </c>
      <c r="J3897" s="1" t="s">
        <v>7951</v>
      </c>
      <c r="K3897" s="1">
        <v>66483</v>
      </c>
      <c r="L3897" s="1">
        <v>452</v>
      </c>
      <c r="M3897" s="1" t="s">
        <v>37</v>
      </c>
      <c r="N3897" s="1" t="s">
        <v>38</v>
      </c>
      <c r="O3897" s="1">
        <v>2015</v>
      </c>
      <c r="P3897" s="1">
        <v>6.8</v>
      </c>
    </row>
    <row r="3898" spans="1:16" ht="12.75" x14ac:dyDescent="0.2">
      <c r="A3898" s="1" t="s">
        <v>18923</v>
      </c>
      <c r="B3898" s="1" t="s">
        <v>18920</v>
      </c>
      <c r="C3898" s="1">
        <v>10305534</v>
      </c>
      <c r="D3898" s="1">
        <v>3500000</v>
      </c>
      <c r="E3898" s="1">
        <f t="shared" si="121"/>
        <v>6805534</v>
      </c>
      <c r="F3898" s="1">
        <v>19</v>
      </c>
      <c r="G3898" s="1">
        <v>93</v>
      </c>
      <c r="H3898" s="1" t="s">
        <v>1670</v>
      </c>
      <c r="I3898" s="1" t="str">
        <f t="shared" si="122"/>
        <v>Comedy</v>
      </c>
      <c r="J3898" s="1" t="s">
        <v>18922</v>
      </c>
      <c r="K3898" s="1">
        <v>1721</v>
      </c>
      <c r="L3898" s="1">
        <v>38</v>
      </c>
      <c r="M3898" s="1" t="s">
        <v>37</v>
      </c>
      <c r="N3898" s="1" t="s">
        <v>38</v>
      </c>
      <c r="O3898" s="1">
        <v>1998</v>
      </c>
      <c r="P3898" s="1">
        <v>3.9</v>
      </c>
    </row>
    <row r="3899" spans="1:16" ht="12.75" x14ac:dyDescent="0.2">
      <c r="A3899" s="1" t="s">
        <v>18927</v>
      </c>
      <c r="B3899" s="1" t="s">
        <v>18748</v>
      </c>
      <c r="C3899" s="1">
        <v>9449219</v>
      </c>
      <c r="D3899" s="1">
        <v>3500000</v>
      </c>
      <c r="E3899" s="1">
        <f t="shared" si="121"/>
        <v>5949219</v>
      </c>
      <c r="F3899" s="1">
        <v>43</v>
      </c>
      <c r="G3899" s="1">
        <v>96</v>
      </c>
      <c r="H3899" s="1" t="s">
        <v>1414</v>
      </c>
      <c r="I3899" s="1" t="str">
        <f t="shared" si="122"/>
        <v>Comedy</v>
      </c>
      <c r="J3899" s="1" t="s">
        <v>6876</v>
      </c>
      <c r="K3899" s="1">
        <v>13949</v>
      </c>
      <c r="L3899" s="1">
        <v>98</v>
      </c>
      <c r="M3899" s="1" t="s">
        <v>37</v>
      </c>
      <c r="N3899" s="1" t="s">
        <v>38</v>
      </c>
      <c r="O3899" s="1">
        <v>1996</v>
      </c>
      <c r="P3899" s="1">
        <v>6.1</v>
      </c>
    </row>
    <row r="3900" spans="1:16" ht="12.75" x14ac:dyDescent="0.2">
      <c r="A3900" s="1" t="s">
        <v>18931</v>
      </c>
      <c r="B3900" s="1" t="s">
        <v>1103</v>
      </c>
      <c r="C3900" s="1">
        <v>6390032</v>
      </c>
      <c r="D3900" s="1">
        <v>3500000</v>
      </c>
      <c r="E3900" s="1">
        <f t="shared" si="121"/>
        <v>2890032</v>
      </c>
      <c r="F3900" s="1">
        <v>127</v>
      </c>
      <c r="G3900" s="1">
        <v>105</v>
      </c>
      <c r="H3900" s="1" t="s">
        <v>1543</v>
      </c>
      <c r="I3900" s="1" t="str">
        <f>LEFT(H3900,9)</f>
        <v>Biography</v>
      </c>
      <c r="J3900" s="1" t="s">
        <v>499</v>
      </c>
      <c r="K3900" s="1">
        <v>24977</v>
      </c>
      <c r="L3900" s="1">
        <v>229</v>
      </c>
      <c r="M3900" s="1" t="s">
        <v>37</v>
      </c>
      <c r="N3900" s="1" t="s">
        <v>38</v>
      </c>
      <c r="O3900" s="1">
        <v>1998</v>
      </c>
      <c r="P3900" s="1">
        <v>7.5</v>
      </c>
    </row>
    <row r="3901" spans="1:16" ht="12.75" x14ac:dyDescent="0.2">
      <c r="A3901" s="1" t="s">
        <v>18936</v>
      </c>
      <c r="B3901" s="1" t="s">
        <v>10539</v>
      </c>
      <c r="C3901" s="1">
        <v>20167424</v>
      </c>
      <c r="D3901" s="1">
        <v>2000000</v>
      </c>
      <c r="E3901" s="1">
        <f t="shared" si="121"/>
        <v>18167424</v>
      </c>
      <c r="F3901" s="1">
        <v>262</v>
      </c>
      <c r="G3901" s="1">
        <v>129</v>
      </c>
      <c r="H3901" s="1" t="s">
        <v>1923</v>
      </c>
      <c r="I3901" s="1" t="str">
        <f>LEFT(H3901,5)</f>
        <v>Drama</v>
      </c>
      <c r="J3901" s="1" t="s">
        <v>18935</v>
      </c>
      <c r="K3901" s="1">
        <v>131831</v>
      </c>
      <c r="L3901" s="1">
        <v>231</v>
      </c>
      <c r="M3901" s="1" t="s">
        <v>2777</v>
      </c>
      <c r="N3901" s="1" t="s">
        <v>18940</v>
      </c>
      <c r="O3901" s="1">
        <v>2009</v>
      </c>
      <c r="P3901" s="1">
        <v>8.1999999999999993</v>
      </c>
    </row>
    <row r="3902" spans="1:16" ht="12.75" x14ac:dyDescent="0.2">
      <c r="A3902" s="1" t="s">
        <v>12067</v>
      </c>
      <c r="B3902" s="1" t="s">
        <v>2494</v>
      </c>
      <c r="D3902" s="1">
        <v>3500000</v>
      </c>
      <c r="E3902" s="1">
        <f t="shared" si="121"/>
        <v>-3500000</v>
      </c>
      <c r="F3902" s="1">
        <v>184</v>
      </c>
      <c r="G3902" s="1">
        <v>87</v>
      </c>
      <c r="H3902" s="1" t="s">
        <v>6402</v>
      </c>
      <c r="I3902" s="1" t="str">
        <f t="shared" si="122"/>
        <v>Horror</v>
      </c>
      <c r="J3902" s="1" t="s">
        <v>12066</v>
      </c>
      <c r="K3902" s="1">
        <v>49672</v>
      </c>
      <c r="L3902" s="1">
        <v>419</v>
      </c>
      <c r="M3902" s="1" t="s">
        <v>37</v>
      </c>
      <c r="N3902" s="1" t="s">
        <v>38</v>
      </c>
      <c r="O3902" s="1">
        <v>1985</v>
      </c>
      <c r="P3902" s="1">
        <v>7.2</v>
      </c>
    </row>
    <row r="3903" spans="1:16" ht="12.75" x14ac:dyDescent="0.2">
      <c r="A3903" s="1" t="s">
        <v>18944</v>
      </c>
      <c r="B3903" s="1" t="s">
        <v>18941</v>
      </c>
      <c r="E3903" s="1">
        <f t="shared" si="121"/>
        <v>0</v>
      </c>
      <c r="F3903" s="1">
        <v>33</v>
      </c>
      <c r="G3903" s="1">
        <v>94</v>
      </c>
      <c r="H3903" s="1" t="s">
        <v>5543</v>
      </c>
      <c r="I3903" s="1" t="str">
        <f t="shared" si="122"/>
        <v>Horror</v>
      </c>
      <c r="J3903" s="1" t="s">
        <v>18943</v>
      </c>
      <c r="K3903" s="1">
        <v>4790</v>
      </c>
      <c r="L3903" s="1">
        <v>52</v>
      </c>
      <c r="M3903" s="1" t="s">
        <v>37</v>
      </c>
      <c r="N3903" s="1" t="s">
        <v>38</v>
      </c>
      <c r="O3903" s="1">
        <v>2008</v>
      </c>
      <c r="P3903" s="1">
        <v>4.8</v>
      </c>
    </row>
    <row r="3904" spans="1:16" ht="12.75" x14ac:dyDescent="0.2">
      <c r="A3904" s="1" t="s">
        <v>18949</v>
      </c>
      <c r="B3904" s="1" t="s">
        <v>78</v>
      </c>
      <c r="C3904" s="1">
        <v>5923044</v>
      </c>
      <c r="D3904" s="1">
        <v>3600000</v>
      </c>
      <c r="E3904" s="1">
        <f t="shared" si="121"/>
        <v>2323044</v>
      </c>
      <c r="F3904" s="1">
        <v>252</v>
      </c>
      <c r="G3904" s="1">
        <v>37</v>
      </c>
      <c r="H3904" s="1" t="s">
        <v>8065</v>
      </c>
      <c r="I3904" s="1" t="str">
        <f t="shared" si="122"/>
        <v>Comedy</v>
      </c>
      <c r="J3904" s="1" t="s">
        <v>14827</v>
      </c>
      <c r="K3904" s="1">
        <v>113451</v>
      </c>
      <c r="L3904" s="1">
        <v>537</v>
      </c>
      <c r="M3904" s="1" t="s">
        <v>37</v>
      </c>
      <c r="N3904" s="1" t="s">
        <v>38</v>
      </c>
      <c r="O3904" s="1">
        <v>1987</v>
      </c>
      <c r="P3904" s="1">
        <v>7.8</v>
      </c>
    </row>
    <row r="3905" spans="1:16" ht="12.75" x14ac:dyDescent="0.2">
      <c r="A3905" s="1" t="s">
        <v>18955</v>
      </c>
      <c r="B3905" s="1" t="s">
        <v>18953</v>
      </c>
      <c r="C3905" s="1">
        <v>3293258</v>
      </c>
      <c r="D3905" s="1">
        <v>3000000</v>
      </c>
      <c r="E3905" s="1">
        <f t="shared" si="121"/>
        <v>293258</v>
      </c>
      <c r="F3905" s="1">
        <v>31</v>
      </c>
      <c r="G3905" s="1">
        <v>81</v>
      </c>
      <c r="H3905" s="1" t="s">
        <v>18954</v>
      </c>
      <c r="I3905" s="1" t="str">
        <f t="shared" si="122"/>
        <v>Action</v>
      </c>
      <c r="J3905" s="1" t="s">
        <v>2250</v>
      </c>
      <c r="K3905" s="1">
        <v>11399</v>
      </c>
      <c r="L3905" s="1">
        <v>131</v>
      </c>
      <c r="M3905" s="1" t="s">
        <v>37</v>
      </c>
      <c r="N3905" s="1" t="s">
        <v>38</v>
      </c>
      <c r="O3905" s="1">
        <v>2001</v>
      </c>
      <c r="P3905" s="1">
        <v>5.2</v>
      </c>
    </row>
    <row r="3906" spans="1:16" ht="12.75" x14ac:dyDescent="0.2">
      <c r="A3906" s="1" t="s">
        <v>18959</v>
      </c>
      <c r="B3906" s="1" t="s">
        <v>18958</v>
      </c>
      <c r="D3906" s="1">
        <v>1000000</v>
      </c>
      <c r="E3906" s="1">
        <f t="shared" si="121"/>
        <v>-1000000</v>
      </c>
      <c r="F3906" s="1">
        <v>139</v>
      </c>
      <c r="G3906" s="1">
        <v>97</v>
      </c>
      <c r="H3906" s="1" t="s">
        <v>6402</v>
      </c>
      <c r="I3906" s="1" t="str">
        <f t="shared" si="122"/>
        <v>Horror</v>
      </c>
      <c r="J3906" s="1" t="s">
        <v>5451</v>
      </c>
      <c r="K3906" s="1">
        <v>34532</v>
      </c>
      <c r="L3906" s="1">
        <v>236</v>
      </c>
      <c r="M3906" s="1" t="s">
        <v>37</v>
      </c>
      <c r="N3906" s="1" t="s">
        <v>38</v>
      </c>
      <c r="O3906" s="1">
        <v>2013</v>
      </c>
      <c r="P3906" s="1">
        <v>3.3</v>
      </c>
    </row>
    <row r="3907" spans="1:16" ht="12.75" x14ac:dyDescent="0.2">
      <c r="A3907" s="1" t="s">
        <v>18966</v>
      </c>
      <c r="B3907" s="1" t="s">
        <v>18963</v>
      </c>
      <c r="C3907" s="1">
        <v>886410</v>
      </c>
      <c r="D3907" s="1">
        <v>3500000</v>
      </c>
      <c r="E3907" s="1">
        <f t="shared" ref="E3907:E3970" si="123">C3907-D3907</f>
        <v>-2613590</v>
      </c>
      <c r="F3907" s="1">
        <v>39</v>
      </c>
      <c r="G3907" s="1">
        <v>106</v>
      </c>
      <c r="H3907" s="1" t="s">
        <v>6518</v>
      </c>
      <c r="I3907" s="1" t="str">
        <f>LEFT(H3907,5)</f>
        <v>Drama</v>
      </c>
      <c r="J3907" s="1" t="s">
        <v>18965</v>
      </c>
      <c r="K3907" s="1">
        <v>1024</v>
      </c>
      <c r="L3907" s="1">
        <v>494</v>
      </c>
      <c r="M3907" s="1" t="s">
        <v>2777</v>
      </c>
      <c r="N3907" s="1" t="s">
        <v>2912</v>
      </c>
      <c r="O3907" s="1">
        <v>1998</v>
      </c>
      <c r="P3907" s="1">
        <v>6.8</v>
      </c>
    </row>
    <row r="3908" spans="1:16" ht="12.75" x14ac:dyDescent="0.2">
      <c r="A3908" s="1" t="s">
        <v>18974</v>
      </c>
      <c r="B3908" s="1" t="s">
        <v>18970</v>
      </c>
      <c r="C3908" s="1">
        <v>252652</v>
      </c>
      <c r="D3908" s="1">
        <v>19900000</v>
      </c>
      <c r="E3908" s="1">
        <f t="shared" si="123"/>
        <v>-19647348</v>
      </c>
      <c r="F3908" s="1">
        <v>337</v>
      </c>
      <c r="G3908" s="1">
        <v>103</v>
      </c>
      <c r="H3908" s="1" t="s">
        <v>18972</v>
      </c>
      <c r="I3908" s="1" t="str">
        <f t="shared" ref="I3908:I3968" si="124">LEFT(H3908,6)</f>
        <v>Comedy</v>
      </c>
      <c r="J3908" s="1" t="s">
        <v>18973</v>
      </c>
      <c r="K3908" s="1">
        <v>54104</v>
      </c>
      <c r="L3908" s="1">
        <v>199</v>
      </c>
      <c r="M3908" s="1" t="s">
        <v>17492</v>
      </c>
      <c r="N3908" s="1" t="s">
        <v>12615</v>
      </c>
      <c r="O3908" s="1">
        <v>2010</v>
      </c>
      <c r="P3908" s="1">
        <v>7</v>
      </c>
    </row>
    <row r="3909" spans="1:16" ht="12.75" x14ac:dyDescent="0.2">
      <c r="A3909" s="1" t="s">
        <v>18979</v>
      </c>
      <c r="B3909" s="1" t="s">
        <v>18978</v>
      </c>
      <c r="C3909" s="1">
        <v>220234</v>
      </c>
      <c r="D3909" s="1">
        <v>3500000</v>
      </c>
      <c r="E3909" s="1">
        <f t="shared" si="123"/>
        <v>-3279766</v>
      </c>
      <c r="F3909" s="1">
        <v>30</v>
      </c>
      <c r="G3909" s="1">
        <v>101</v>
      </c>
      <c r="H3909" s="1" t="s">
        <v>1680</v>
      </c>
      <c r="I3909" s="1" t="str">
        <f t="shared" si="124"/>
        <v>Comedy</v>
      </c>
      <c r="J3909" s="1" t="s">
        <v>1545</v>
      </c>
      <c r="K3909" s="1">
        <v>1950</v>
      </c>
      <c r="L3909" s="1">
        <v>24</v>
      </c>
      <c r="M3909" s="1" t="s">
        <v>37</v>
      </c>
      <c r="N3909" s="1" t="s">
        <v>38</v>
      </c>
      <c r="O3909" s="1">
        <v>2006</v>
      </c>
      <c r="P3909" s="1">
        <v>6.5</v>
      </c>
    </row>
    <row r="3910" spans="1:16" ht="12.75" x14ac:dyDescent="0.2">
      <c r="A3910" s="1" t="s">
        <v>4729</v>
      </c>
      <c r="B3910" s="1" t="s">
        <v>4727</v>
      </c>
      <c r="C3910" s="1">
        <v>34350553</v>
      </c>
      <c r="D3910" s="1">
        <v>68000000</v>
      </c>
      <c r="E3910" s="1">
        <f t="shared" si="123"/>
        <v>-33649447</v>
      </c>
      <c r="F3910" s="1">
        <v>265</v>
      </c>
      <c r="G3910" s="1">
        <v>102</v>
      </c>
      <c r="H3910" s="1" t="s">
        <v>1903</v>
      </c>
      <c r="I3910" s="1" t="str">
        <f t="shared" si="124"/>
        <v>Action</v>
      </c>
      <c r="J3910" s="1" t="s">
        <v>2100</v>
      </c>
      <c r="K3910" s="1">
        <v>104072</v>
      </c>
      <c r="L3910" s="1">
        <v>207</v>
      </c>
      <c r="M3910" s="1" t="s">
        <v>37</v>
      </c>
      <c r="N3910" s="1" t="s">
        <v>38</v>
      </c>
      <c r="O3910" s="1">
        <v>2012</v>
      </c>
      <c r="P3910" s="1">
        <v>5.7</v>
      </c>
    </row>
    <row r="3911" spans="1:16" ht="12.75" x14ac:dyDescent="0.2">
      <c r="A3911" s="1" t="s">
        <v>18983</v>
      </c>
      <c r="B3911" s="1" t="s">
        <v>18982</v>
      </c>
      <c r="C3911" s="1">
        <v>101228</v>
      </c>
      <c r="D3911" s="1">
        <v>3500000</v>
      </c>
      <c r="E3911" s="1">
        <f t="shared" si="123"/>
        <v>-3398772</v>
      </c>
      <c r="F3911" s="1">
        <v>50</v>
      </c>
      <c r="G3911" s="1">
        <v>98</v>
      </c>
      <c r="H3911" s="1" t="s">
        <v>2526</v>
      </c>
      <c r="I3911" s="1" t="str">
        <f t="shared" si="124"/>
        <v>Comedy</v>
      </c>
      <c r="J3911" s="1" t="s">
        <v>1947</v>
      </c>
      <c r="K3911" s="1">
        <v>7228</v>
      </c>
      <c r="L3911" s="1">
        <v>53</v>
      </c>
      <c r="M3911" s="1" t="s">
        <v>37</v>
      </c>
      <c r="N3911" s="1" t="s">
        <v>38</v>
      </c>
      <c r="O3911" s="1">
        <v>2005</v>
      </c>
      <c r="P3911" s="1">
        <v>6.4</v>
      </c>
    </row>
    <row r="3912" spans="1:16" ht="12.75" x14ac:dyDescent="0.2">
      <c r="A3912" s="1" t="s">
        <v>18986</v>
      </c>
      <c r="B3912" s="1" t="s">
        <v>5157</v>
      </c>
      <c r="C3912" s="1">
        <v>96793</v>
      </c>
      <c r="D3912" s="1">
        <v>3500000</v>
      </c>
      <c r="E3912" s="1">
        <f t="shared" si="123"/>
        <v>-3403207</v>
      </c>
      <c r="F3912" s="1">
        <v>50</v>
      </c>
      <c r="G3912" s="1">
        <v>91</v>
      </c>
      <c r="H3912" s="1" t="s">
        <v>1422</v>
      </c>
      <c r="I3912" s="1" t="str">
        <f t="shared" si="124"/>
        <v>Action</v>
      </c>
      <c r="J3912" s="1" t="s">
        <v>681</v>
      </c>
      <c r="K3912" s="1">
        <v>12188</v>
      </c>
      <c r="L3912" s="1">
        <v>135</v>
      </c>
      <c r="M3912" s="1" t="s">
        <v>37</v>
      </c>
      <c r="N3912" s="1" t="s">
        <v>38</v>
      </c>
      <c r="O3912" s="1">
        <v>2004</v>
      </c>
      <c r="P3912" s="1">
        <v>5.3</v>
      </c>
    </row>
    <row r="3913" spans="1:16" ht="12.75" x14ac:dyDescent="0.2">
      <c r="A3913" s="1" t="s">
        <v>18992</v>
      </c>
      <c r="B3913" s="1" t="s">
        <v>18989</v>
      </c>
      <c r="C3913" s="1">
        <v>123777</v>
      </c>
      <c r="D3913" s="1">
        <v>3500000</v>
      </c>
      <c r="E3913" s="1">
        <f t="shared" si="123"/>
        <v>-3376223</v>
      </c>
      <c r="F3913" s="1">
        <v>9</v>
      </c>
      <c r="G3913" s="1">
        <v>105</v>
      </c>
      <c r="H3913" s="1" t="s">
        <v>18991</v>
      </c>
      <c r="I3913" s="1" t="str">
        <f t="shared" si="124"/>
        <v>Action</v>
      </c>
      <c r="J3913" s="1" t="s">
        <v>13121</v>
      </c>
      <c r="K3913" s="1">
        <v>342</v>
      </c>
      <c r="L3913" s="1">
        <v>15</v>
      </c>
      <c r="M3913" s="1" t="s">
        <v>37</v>
      </c>
      <c r="N3913" s="1" t="s">
        <v>267</v>
      </c>
      <c r="O3913" s="1">
        <v>2016</v>
      </c>
      <c r="P3913" s="1">
        <v>4.7</v>
      </c>
    </row>
    <row r="3914" spans="1:16" ht="12.75" x14ac:dyDescent="0.2">
      <c r="A3914" s="1" t="s">
        <v>18996</v>
      </c>
      <c r="B3914" s="1" t="s">
        <v>18995</v>
      </c>
      <c r="D3914" s="1">
        <v>3500000</v>
      </c>
      <c r="E3914" s="1">
        <f t="shared" si="123"/>
        <v>-3500000</v>
      </c>
      <c r="F3914" s="1">
        <v>15</v>
      </c>
      <c r="G3914" s="1">
        <v>98</v>
      </c>
      <c r="H3914" s="1" t="s">
        <v>2141</v>
      </c>
      <c r="I3914" s="1" t="str">
        <f>LEFT(H3914,5)</f>
        <v>Crime</v>
      </c>
      <c r="J3914" s="1" t="s">
        <v>5221</v>
      </c>
      <c r="K3914" s="1">
        <v>1634</v>
      </c>
      <c r="L3914" s="1">
        <v>11</v>
      </c>
      <c r="M3914" s="1" t="s">
        <v>37</v>
      </c>
      <c r="N3914" s="1" t="s">
        <v>38</v>
      </c>
      <c r="O3914" s="1">
        <v>2008</v>
      </c>
      <c r="P3914" s="1">
        <v>6.1</v>
      </c>
    </row>
    <row r="3915" spans="1:16" ht="12.75" x14ac:dyDescent="0.2">
      <c r="A3915" s="1" t="s">
        <v>19001</v>
      </c>
      <c r="B3915" s="1" t="s">
        <v>19000</v>
      </c>
      <c r="D3915" s="1">
        <v>1000000</v>
      </c>
      <c r="E3915" s="1">
        <f t="shared" si="123"/>
        <v>-1000000</v>
      </c>
      <c r="F3915" s="1">
        <v>5</v>
      </c>
      <c r="G3915" s="1">
        <v>104</v>
      </c>
      <c r="H3915" s="1" t="s">
        <v>421</v>
      </c>
      <c r="I3915" s="1" t="str">
        <f t="shared" si="124"/>
        <v>Action</v>
      </c>
      <c r="J3915" s="1" t="s">
        <v>6156</v>
      </c>
      <c r="K3915" s="1">
        <v>372</v>
      </c>
      <c r="L3915" s="1">
        <v>20</v>
      </c>
      <c r="M3915" s="1" t="s">
        <v>37</v>
      </c>
      <c r="N3915" s="1" t="s">
        <v>38</v>
      </c>
      <c r="O3915" s="1">
        <v>1998</v>
      </c>
      <c r="P3915" s="1">
        <v>5.5</v>
      </c>
    </row>
    <row r="3916" spans="1:16" ht="12.75" x14ac:dyDescent="0.2">
      <c r="A3916" s="1" t="s">
        <v>19011</v>
      </c>
      <c r="B3916" s="1" t="s">
        <v>19010</v>
      </c>
      <c r="D3916" s="1">
        <v>3500000</v>
      </c>
      <c r="E3916" s="1">
        <f t="shared" si="123"/>
        <v>-3500000</v>
      </c>
      <c r="F3916" s="1">
        <v>4</v>
      </c>
      <c r="G3916" s="1">
        <v>96</v>
      </c>
      <c r="H3916" s="1" t="s">
        <v>5543</v>
      </c>
      <c r="I3916" s="1" t="str">
        <f t="shared" si="124"/>
        <v>Horror</v>
      </c>
      <c r="J3916" s="1" t="s">
        <v>1747</v>
      </c>
      <c r="K3916" s="1">
        <v>961</v>
      </c>
      <c r="L3916" s="1">
        <v>12</v>
      </c>
      <c r="M3916" s="1" t="s">
        <v>37</v>
      </c>
      <c r="N3916" s="1" t="s">
        <v>38</v>
      </c>
      <c r="O3916" s="1">
        <v>2009</v>
      </c>
      <c r="P3916" s="1">
        <v>4.8</v>
      </c>
    </row>
    <row r="3917" spans="1:16" ht="12.75" x14ac:dyDescent="0.2">
      <c r="A3917" s="1" t="s">
        <v>19016</v>
      </c>
      <c r="B3917" s="1" t="s">
        <v>19014</v>
      </c>
      <c r="D3917" s="1">
        <v>3500000</v>
      </c>
      <c r="E3917" s="1">
        <f t="shared" si="123"/>
        <v>-3500000</v>
      </c>
      <c r="F3917" s="1">
        <v>44</v>
      </c>
      <c r="G3917" s="1">
        <v>148</v>
      </c>
      <c r="H3917" s="1" t="s">
        <v>19015</v>
      </c>
      <c r="I3917" s="1" t="str">
        <f t="shared" si="124"/>
        <v>Action</v>
      </c>
      <c r="J3917" s="1" t="s">
        <v>2772</v>
      </c>
      <c r="K3917" s="1">
        <v>30434</v>
      </c>
      <c r="L3917" s="1">
        <v>55</v>
      </c>
      <c r="M3917" s="1" t="s">
        <v>37</v>
      </c>
      <c r="N3917" s="1" t="s">
        <v>38</v>
      </c>
      <c r="O3917" s="1">
        <v>2013</v>
      </c>
      <c r="P3917" s="1">
        <v>8.4</v>
      </c>
    </row>
    <row r="3918" spans="1:16" ht="12.75" x14ac:dyDescent="0.2">
      <c r="A3918" s="1" t="s">
        <v>19023</v>
      </c>
      <c r="B3918" s="1" t="s">
        <v>19020</v>
      </c>
      <c r="C3918" s="1">
        <v>29233</v>
      </c>
      <c r="D3918" s="1">
        <v>3500000</v>
      </c>
      <c r="E3918" s="1">
        <f t="shared" si="123"/>
        <v>-3470767</v>
      </c>
      <c r="F3918" s="1">
        <v>6</v>
      </c>
      <c r="G3918" s="1">
        <v>100</v>
      </c>
      <c r="H3918" s="1" t="s">
        <v>67</v>
      </c>
      <c r="I3918" s="1" t="str">
        <f>LEFT(H3918,11)</f>
        <v>Documentary</v>
      </c>
      <c r="J3918" s="1" t="s">
        <v>19022</v>
      </c>
      <c r="K3918" s="1">
        <v>75</v>
      </c>
      <c r="L3918" s="1">
        <v>2</v>
      </c>
      <c r="M3918" s="1" t="s">
        <v>37</v>
      </c>
      <c r="N3918" s="1" t="s">
        <v>38</v>
      </c>
      <c r="O3918" s="1">
        <v>2015</v>
      </c>
      <c r="P3918" s="1">
        <v>7</v>
      </c>
    </row>
    <row r="3919" spans="1:16" ht="12.75" x14ac:dyDescent="0.2">
      <c r="A3919" s="1" t="s">
        <v>19027</v>
      </c>
      <c r="B3919" s="1" t="s">
        <v>4407</v>
      </c>
      <c r="D3919" s="1">
        <v>3500000</v>
      </c>
      <c r="E3919" s="1">
        <f t="shared" si="123"/>
        <v>-3500000</v>
      </c>
      <c r="F3919" s="1">
        <v>17</v>
      </c>
      <c r="G3919" s="1">
        <v>86</v>
      </c>
      <c r="H3919" s="1" t="s">
        <v>1929</v>
      </c>
      <c r="I3919" s="1" t="str">
        <f t="shared" si="124"/>
        <v>Action</v>
      </c>
      <c r="J3919" s="1" t="s">
        <v>7648</v>
      </c>
      <c r="K3919" s="1">
        <v>1285</v>
      </c>
      <c r="L3919" s="1">
        <v>10</v>
      </c>
      <c r="M3919" s="1" t="s">
        <v>37</v>
      </c>
      <c r="N3919" s="1" t="s">
        <v>267</v>
      </c>
      <c r="O3919" s="1">
        <v>2014</v>
      </c>
      <c r="P3919" s="1">
        <v>3.3</v>
      </c>
    </row>
    <row r="3920" spans="1:16" ht="12.75" x14ac:dyDescent="0.2">
      <c r="A3920" s="1" t="s">
        <v>19032</v>
      </c>
      <c r="B3920" s="1" t="s">
        <v>19031</v>
      </c>
      <c r="D3920" s="1">
        <v>3500000</v>
      </c>
      <c r="E3920" s="1">
        <f t="shared" si="123"/>
        <v>-3500000</v>
      </c>
      <c r="F3920" s="1">
        <v>7</v>
      </c>
      <c r="G3920" s="1">
        <v>92</v>
      </c>
      <c r="H3920" s="1" t="s">
        <v>463</v>
      </c>
      <c r="I3920" s="1" t="str">
        <f t="shared" si="124"/>
        <v>Action</v>
      </c>
      <c r="J3920" s="1" t="s">
        <v>5901</v>
      </c>
      <c r="K3920" s="1">
        <v>1928</v>
      </c>
      <c r="L3920" s="1">
        <v>10</v>
      </c>
      <c r="M3920" s="1" t="s">
        <v>37</v>
      </c>
      <c r="N3920" s="1" t="s">
        <v>38</v>
      </c>
      <c r="O3920" s="1">
        <v>2014</v>
      </c>
      <c r="P3920" s="1">
        <v>5.4</v>
      </c>
    </row>
    <row r="3921" spans="1:16" ht="12.75" x14ac:dyDescent="0.2">
      <c r="A3921" s="1" t="s">
        <v>19041</v>
      </c>
      <c r="B3921" s="1" t="s">
        <v>19039</v>
      </c>
      <c r="D3921" s="1">
        <v>3440000</v>
      </c>
      <c r="E3921" s="1">
        <f t="shared" si="123"/>
        <v>-3440000</v>
      </c>
      <c r="F3921" s="1">
        <v>3</v>
      </c>
      <c r="G3921" s="1">
        <v>90</v>
      </c>
      <c r="H3921" s="1" t="s">
        <v>2214</v>
      </c>
      <c r="I3921" s="1" t="str">
        <f>LEFT(H3921,5)</f>
        <v>Crime</v>
      </c>
      <c r="J3921" s="1" t="s">
        <v>389</v>
      </c>
      <c r="K3921" s="1">
        <v>610</v>
      </c>
      <c r="L3921" s="1">
        <v>18</v>
      </c>
      <c r="M3921" s="1" t="s">
        <v>37</v>
      </c>
      <c r="N3921" s="1" t="s">
        <v>56</v>
      </c>
      <c r="O3921" s="1">
        <v>2014</v>
      </c>
      <c r="P3921" s="1">
        <v>3.1</v>
      </c>
    </row>
    <row r="3922" spans="1:16" ht="12.75" x14ac:dyDescent="0.2">
      <c r="A3922" s="1" t="s">
        <v>19045</v>
      </c>
      <c r="B3922" s="1" t="s">
        <v>10324</v>
      </c>
      <c r="D3922" s="1">
        <v>3400000</v>
      </c>
      <c r="E3922" s="1">
        <f t="shared" si="123"/>
        <v>-3400000</v>
      </c>
      <c r="F3922" s="1">
        <v>55</v>
      </c>
      <c r="G3922" s="1">
        <v>94</v>
      </c>
      <c r="H3922" s="1" t="s">
        <v>1670</v>
      </c>
      <c r="I3922" s="1" t="str">
        <f t="shared" si="124"/>
        <v>Comedy</v>
      </c>
      <c r="J3922" s="1" t="s">
        <v>5796</v>
      </c>
      <c r="K3922" s="1">
        <v>15115</v>
      </c>
      <c r="L3922" s="1">
        <v>102</v>
      </c>
      <c r="M3922" s="1" t="s">
        <v>37</v>
      </c>
      <c r="N3922" s="1" t="s">
        <v>38</v>
      </c>
      <c r="O3922" s="1">
        <v>1977</v>
      </c>
      <c r="P3922" s="1">
        <v>6.7</v>
      </c>
    </row>
    <row r="3923" spans="1:16" ht="12.75" x14ac:dyDescent="0.2">
      <c r="A3923" s="1" t="s">
        <v>19050</v>
      </c>
      <c r="B3923" s="1" t="s">
        <v>19048</v>
      </c>
      <c r="C3923" s="1">
        <v>77413017</v>
      </c>
      <c r="D3923" s="1">
        <v>8000000</v>
      </c>
      <c r="E3923" s="1">
        <f t="shared" si="123"/>
        <v>69413017</v>
      </c>
      <c r="F3923" s="1">
        <v>169</v>
      </c>
      <c r="G3923" s="1">
        <v>80</v>
      </c>
      <c r="H3923" s="1" t="s">
        <v>67</v>
      </c>
      <c r="I3923" s="1" t="str">
        <f>LEFT(H3923,11)</f>
        <v>Documentary</v>
      </c>
      <c r="J3923" s="1" t="s">
        <v>465</v>
      </c>
      <c r="K3923" s="1">
        <v>45984</v>
      </c>
      <c r="L3923" s="1">
        <v>331</v>
      </c>
      <c r="M3923" s="1" t="s">
        <v>1463</v>
      </c>
      <c r="N3923" s="1" t="s">
        <v>1464</v>
      </c>
      <c r="O3923" s="1">
        <v>2005</v>
      </c>
      <c r="P3923" s="1">
        <v>7.6</v>
      </c>
    </row>
    <row r="3924" spans="1:16" ht="12.75" x14ac:dyDescent="0.2">
      <c r="A3924" s="1" t="s">
        <v>19053</v>
      </c>
      <c r="B3924" s="1" t="s">
        <v>11360</v>
      </c>
      <c r="C3924" s="1">
        <v>5354039</v>
      </c>
      <c r="D3924" s="1">
        <v>3500000</v>
      </c>
      <c r="E3924" s="1">
        <f t="shared" si="123"/>
        <v>1854039</v>
      </c>
      <c r="F3924" s="1">
        <v>290</v>
      </c>
      <c r="G3924" s="1">
        <v>107</v>
      </c>
      <c r="H3924" s="1" t="s">
        <v>3580</v>
      </c>
      <c r="I3924" s="1" t="str">
        <f>LEFT(H3924,9)</f>
        <v>Biography</v>
      </c>
      <c r="J3924" s="1" t="s">
        <v>119</v>
      </c>
      <c r="K3924" s="1">
        <v>92599</v>
      </c>
      <c r="L3924" s="1">
        <v>225</v>
      </c>
      <c r="M3924" s="1" t="s">
        <v>37</v>
      </c>
      <c r="N3924" s="1" t="s">
        <v>38</v>
      </c>
      <c r="O3924" s="1">
        <v>2011</v>
      </c>
      <c r="P3924" s="1">
        <v>7.1</v>
      </c>
    </row>
    <row r="3925" spans="1:16" ht="12.75" x14ac:dyDescent="0.2">
      <c r="A3925" s="1" t="s">
        <v>19059</v>
      </c>
      <c r="B3925" s="1" t="s">
        <v>19056</v>
      </c>
      <c r="E3925" s="1">
        <f t="shared" si="123"/>
        <v>0</v>
      </c>
      <c r="F3925" s="1">
        <v>10</v>
      </c>
      <c r="G3925" s="1">
        <v>99</v>
      </c>
      <c r="H3925" s="1" t="s">
        <v>213</v>
      </c>
      <c r="I3925" s="1" t="str">
        <f>LEFT(H3925,5)</f>
        <v>Drama</v>
      </c>
      <c r="J3925" s="1" t="s">
        <v>19058</v>
      </c>
      <c r="K3925" s="1">
        <v>1262</v>
      </c>
      <c r="L3925" s="1">
        <v>13</v>
      </c>
      <c r="M3925" s="1" t="s">
        <v>37</v>
      </c>
      <c r="N3925" s="1" t="s">
        <v>38</v>
      </c>
      <c r="O3925" s="1">
        <v>2011</v>
      </c>
      <c r="P3925" s="1">
        <v>6.1</v>
      </c>
    </row>
    <row r="3926" spans="1:16" ht="12.75" x14ac:dyDescent="0.2">
      <c r="A3926" s="1" t="s">
        <v>19064</v>
      </c>
      <c r="B3926" s="1" t="s">
        <v>19063</v>
      </c>
      <c r="C3926" s="1">
        <v>2926565</v>
      </c>
      <c r="D3926" s="1">
        <v>3000000</v>
      </c>
      <c r="E3926" s="1">
        <f t="shared" si="123"/>
        <v>-73435</v>
      </c>
      <c r="F3926" s="1">
        <v>159</v>
      </c>
      <c r="G3926" s="1">
        <v>92</v>
      </c>
      <c r="H3926" s="1" t="s">
        <v>2526</v>
      </c>
      <c r="I3926" s="1" t="str">
        <f t="shared" si="124"/>
        <v>Comedy</v>
      </c>
      <c r="J3926" s="1" t="s">
        <v>3979</v>
      </c>
      <c r="K3926" s="1">
        <v>28573</v>
      </c>
      <c r="L3926" s="1">
        <v>72</v>
      </c>
      <c r="M3926" s="1" t="s">
        <v>37</v>
      </c>
      <c r="N3926" s="1" t="s">
        <v>38</v>
      </c>
      <c r="O3926" s="1">
        <v>2008</v>
      </c>
      <c r="P3926" s="1">
        <v>6.5</v>
      </c>
    </row>
    <row r="3927" spans="1:16" ht="12.75" x14ac:dyDescent="0.2">
      <c r="A3927" s="1" t="s">
        <v>19068</v>
      </c>
      <c r="B3927" s="1" t="s">
        <v>19067</v>
      </c>
      <c r="C3927" s="1">
        <v>13092000</v>
      </c>
      <c r="D3927" s="1">
        <v>3300000</v>
      </c>
      <c r="E3927" s="1">
        <f t="shared" si="123"/>
        <v>9792000</v>
      </c>
      <c r="F3927" s="1">
        <v>535</v>
      </c>
      <c r="G3927" s="1">
        <v>107</v>
      </c>
      <c r="H3927" s="1" t="s">
        <v>6198</v>
      </c>
      <c r="I3927" s="1" t="str">
        <f>LEFT(H3927,5)</f>
        <v>Drama</v>
      </c>
      <c r="J3927" s="1" t="s">
        <v>81</v>
      </c>
      <c r="K3927" s="1">
        <v>399138</v>
      </c>
      <c r="L3927" s="1">
        <v>731</v>
      </c>
      <c r="M3927" s="1" t="s">
        <v>37</v>
      </c>
      <c r="N3927" s="1" t="s">
        <v>38</v>
      </c>
      <c r="O3927" s="1">
        <v>2014</v>
      </c>
      <c r="P3927" s="1">
        <v>8.5</v>
      </c>
    </row>
    <row r="3928" spans="1:16" ht="12.75" x14ac:dyDescent="0.2">
      <c r="A3928" s="1" t="s">
        <v>19071</v>
      </c>
      <c r="B3928" s="1" t="s">
        <v>9361</v>
      </c>
      <c r="C3928" s="1">
        <v>7563397</v>
      </c>
      <c r="D3928" s="1">
        <v>3300000</v>
      </c>
      <c r="E3928" s="1">
        <f t="shared" si="123"/>
        <v>4263397</v>
      </c>
      <c r="F3928" s="1">
        <v>214</v>
      </c>
      <c r="G3928" s="1">
        <v>135</v>
      </c>
      <c r="H3928" s="1" t="s">
        <v>1934</v>
      </c>
      <c r="I3928" s="1" t="str">
        <f>LEFT(H3928,5)</f>
        <v>Crime</v>
      </c>
      <c r="J3928" s="1" t="s">
        <v>780</v>
      </c>
      <c r="K3928" s="1">
        <v>533200</v>
      </c>
      <c r="L3928" s="1">
        <v>749</v>
      </c>
      <c r="M3928" s="1" t="s">
        <v>14502</v>
      </c>
      <c r="N3928" s="1" t="s">
        <v>16839</v>
      </c>
      <c r="O3928" s="1">
        <v>2002</v>
      </c>
      <c r="P3928" s="1">
        <v>8.6999999999999993</v>
      </c>
    </row>
    <row r="3929" spans="1:16" ht="12.75" x14ac:dyDescent="0.2">
      <c r="A3929" s="1" t="s">
        <v>19077</v>
      </c>
      <c r="B3929" s="1" t="s">
        <v>19075</v>
      </c>
      <c r="C3929" s="1">
        <v>104257</v>
      </c>
      <c r="D3929" s="1">
        <v>2200000</v>
      </c>
      <c r="E3929" s="1">
        <f t="shared" si="123"/>
        <v>-2095743</v>
      </c>
      <c r="F3929" s="1">
        <v>47</v>
      </c>
      <c r="G3929" s="1">
        <v>99</v>
      </c>
      <c r="H3929" s="1" t="s">
        <v>6418</v>
      </c>
      <c r="I3929" s="1" t="str">
        <f t="shared" si="124"/>
        <v>Comedy</v>
      </c>
      <c r="J3929" s="1" t="s">
        <v>15339</v>
      </c>
      <c r="K3929" s="1">
        <v>19194</v>
      </c>
      <c r="L3929" s="1">
        <v>160</v>
      </c>
      <c r="M3929" s="1" t="s">
        <v>37</v>
      </c>
      <c r="N3929" s="1" t="s">
        <v>56</v>
      </c>
      <c r="O3929" s="1">
        <v>1999</v>
      </c>
      <c r="P3929" s="1">
        <v>7.1</v>
      </c>
    </row>
    <row r="3930" spans="1:16" ht="12.75" x14ac:dyDescent="0.2">
      <c r="A3930" s="1" t="s">
        <v>19082</v>
      </c>
      <c r="B3930" s="1" t="s">
        <v>19080</v>
      </c>
      <c r="D3930" s="1">
        <v>3400000</v>
      </c>
      <c r="E3930" s="1">
        <f t="shared" si="123"/>
        <v>-3400000</v>
      </c>
      <c r="F3930" s="1">
        <v>17</v>
      </c>
      <c r="G3930" s="1">
        <v>102</v>
      </c>
      <c r="H3930" s="1" t="s">
        <v>4295</v>
      </c>
      <c r="I3930" s="1" t="str">
        <f>LEFT(H3930,9)</f>
        <v>Biography</v>
      </c>
      <c r="J3930" s="1" t="s">
        <v>11891</v>
      </c>
      <c r="K3930" s="1">
        <v>2116</v>
      </c>
      <c r="L3930" s="1">
        <v>13</v>
      </c>
      <c r="M3930" s="1" t="s">
        <v>37</v>
      </c>
      <c r="N3930" s="1" t="s">
        <v>38</v>
      </c>
      <c r="O3930" s="1">
        <v>2012</v>
      </c>
      <c r="P3930" s="1">
        <v>6.6</v>
      </c>
    </row>
    <row r="3931" spans="1:16" ht="12.75" x14ac:dyDescent="0.2">
      <c r="A3931" s="1" t="s">
        <v>19087</v>
      </c>
      <c r="B3931" s="1" t="s">
        <v>19086</v>
      </c>
      <c r="C3931" s="1">
        <v>17311</v>
      </c>
      <c r="E3931" s="1">
        <f t="shared" si="123"/>
        <v>17311</v>
      </c>
      <c r="F3931" s="1">
        <v>85</v>
      </c>
      <c r="G3931" s="1">
        <v>93</v>
      </c>
      <c r="H3931" s="1" t="s">
        <v>3081</v>
      </c>
      <c r="I3931" s="1" t="str">
        <f>LEFT(H3931,5)</f>
        <v>Crime</v>
      </c>
      <c r="J3931" s="1" t="s">
        <v>79</v>
      </c>
      <c r="K3931" s="1">
        <v>12304</v>
      </c>
      <c r="L3931" s="1">
        <v>73</v>
      </c>
      <c r="M3931" s="1" t="s">
        <v>37</v>
      </c>
      <c r="N3931" s="1" t="s">
        <v>38</v>
      </c>
      <c r="O3931" s="1">
        <v>2006</v>
      </c>
      <c r="P3931" s="1">
        <v>6.7</v>
      </c>
    </row>
    <row r="3932" spans="1:16" ht="12.75" x14ac:dyDescent="0.2">
      <c r="A3932" s="1" t="s">
        <v>19092</v>
      </c>
      <c r="B3932" s="1" t="s">
        <v>16242</v>
      </c>
      <c r="C3932" s="1">
        <v>610968</v>
      </c>
      <c r="D3932" s="1">
        <v>3800000</v>
      </c>
      <c r="E3932" s="1">
        <f t="shared" si="123"/>
        <v>-3189032</v>
      </c>
      <c r="F3932" s="1">
        <v>349</v>
      </c>
      <c r="G3932" s="1">
        <v>115</v>
      </c>
      <c r="H3932" s="1" t="s">
        <v>3408</v>
      </c>
      <c r="I3932" s="1" t="str">
        <f t="shared" si="124"/>
        <v>Drama</v>
      </c>
      <c r="J3932" s="1" t="s">
        <v>19091</v>
      </c>
      <c r="K3932" s="1">
        <v>170155</v>
      </c>
      <c r="L3932" s="1">
        <v>249</v>
      </c>
      <c r="M3932" s="1" t="s">
        <v>15776</v>
      </c>
      <c r="N3932" s="1" t="s">
        <v>7710</v>
      </c>
      <c r="O3932" s="1">
        <v>2012</v>
      </c>
      <c r="P3932" s="1">
        <v>8.3000000000000007</v>
      </c>
    </row>
    <row r="3933" spans="1:16" ht="12.75" x14ac:dyDescent="0.2">
      <c r="A3933" s="1" t="s">
        <v>19097</v>
      </c>
      <c r="B3933" s="1" t="s">
        <v>11262</v>
      </c>
      <c r="D3933" s="1">
        <v>4000000</v>
      </c>
      <c r="E3933" s="1">
        <f t="shared" si="123"/>
        <v>-4000000</v>
      </c>
      <c r="F3933" s="1">
        <v>109</v>
      </c>
      <c r="G3933" s="1">
        <v>94</v>
      </c>
      <c r="H3933" s="1" t="s">
        <v>3056</v>
      </c>
      <c r="I3933" s="1" t="str">
        <f t="shared" si="124"/>
        <v>Comedy</v>
      </c>
      <c r="J3933" s="1" t="s">
        <v>755</v>
      </c>
      <c r="K3933" s="1">
        <v>104908</v>
      </c>
      <c r="L3933" s="1">
        <v>458</v>
      </c>
      <c r="M3933" s="1" t="s">
        <v>37</v>
      </c>
      <c r="N3933" s="1" t="s">
        <v>38</v>
      </c>
      <c r="O3933" s="1">
        <v>1983</v>
      </c>
      <c r="P3933" s="1">
        <v>8.1</v>
      </c>
    </row>
    <row r="3934" spans="1:16" ht="12.75" x14ac:dyDescent="0.2">
      <c r="A3934" s="1" t="s">
        <v>19101</v>
      </c>
      <c r="B3934" s="1" t="s">
        <v>11332</v>
      </c>
      <c r="C3934" s="1">
        <v>8108247</v>
      </c>
      <c r="D3934" s="1">
        <v>3300000</v>
      </c>
      <c r="E3934" s="1">
        <f t="shared" si="123"/>
        <v>4808247</v>
      </c>
      <c r="F3934" s="1">
        <v>60</v>
      </c>
      <c r="G3934" s="1">
        <v>91</v>
      </c>
      <c r="H3934" s="1" t="s">
        <v>213</v>
      </c>
      <c r="I3934" s="1" t="str">
        <f>LEFT(H3934,5)</f>
        <v>Drama</v>
      </c>
      <c r="J3934" s="1" t="s">
        <v>1787</v>
      </c>
      <c r="K3934" s="1">
        <v>9607</v>
      </c>
      <c r="L3934" s="1">
        <v>174</v>
      </c>
      <c r="M3934" s="1" t="s">
        <v>37</v>
      </c>
      <c r="N3934" s="1" t="s">
        <v>38</v>
      </c>
      <c r="O3934" s="1">
        <v>2006</v>
      </c>
      <c r="P3934" s="1">
        <v>7.4</v>
      </c>
    </row>
    <row r="3935" spans="1:16" ht="12.75" x14ac:dyDescent="0.2">
      <c r="A3935" s="1" t="s">
        <v>19105</v>
      </c>
      <c r="B3935" s="1" t="s">
        <v>12975</v>
      </c>
      <c r="D3935" s="1">
        <v>4300000</v>
      </c>
      <c r="E3935" s="1">
        <f t="shared" si="123"/>
        <v>-4300000</v>
      </c>
      <c r="F3935" s="1">
        <v>101</v>
      </c>
      <c r="G3935" s="1">
        <v>98</v>
      </c>
      <c r="H3935" s="1" t="s">
        <v>463</v>
      </c>
      <c r="I3935" s="1" t="str">
        <f t="shared" si="124"/>
        <v>Action</v>
      </c>
      <c r="J3935" s="1" t="s">
        <v>6114</v>
      </c>
      <c r="K3935" s="1">
        <v>6549</v>
      </c>
      <c r="L3935" s="1">
        <v>75</v>
      </c>
      <c r="M3935" s="1" t="s">
        <v>37</v>
      </c>
      <c r="N3935" s="1" t="s">
        <v>267</v>
      </c>
      <c r="O3935" s="1">
        <v>1982</v>
      </c>
      <c r="P3935" s="1">
        <v>6.6</v>
      </c>
    </row>
    <row r="3936" spans="1:16" ht="12.75" x14ac:dyDescent="0.2">
      <c r="A3936" s="1" t="s">
        <v>19110</v>
      </c>
      <c r="B3936" s="1" t="s">
        <v>19109</v>
      </c>
      <c r="D3936" s="1">
        <v>3300000</v>
      </c>
      <c r="E3936" s="1">
        <f t="shared" si="123"/>
        <v>-3300000</v>
      </c>
      <c r="F3936" s="1">
        <v>1</v>
      </c>
      <c r="G3936" s="1">
        <v>97</v>
      </c>
      <c r="H3936" s="1" t="s">
        <v>1670</v>
      </c>
      <c r="I3936" s="1" t="str">
        <f t="shared" si="124"/>
        <v>Comedy</v>
      </c>
      <c r="J3936" s="1" t="s">
        <v>10973</v>
      </c>
      <c r="K3936" s="1">
        <v>557</v>
      </c>
      <c r="L3936" s="1">
        <v>3</v>
      </c>
      <c r="M3936" s="1" t="s">
        <v>37</v>
      </c>
      <c r="N3936" s="1" t="s">
        <v>38</v>
      </c>
      <c r="O3936" s="1">
        <v>2014</v>
      </c>
      <c r="P3936" s="1">
        <v>4.5</v>
      </c>
    </row>
    <row r="3937" spans="1:16" ht="12.75" x14ac:dyDescent="0.2">
      <c r="A3937" s="1" t="s">
        <v>19114</v>
      </c>
      <c r="B3937" s="1" t="s">
        <v>19113</v>
      </c>
      <c r="C3937" s="1">
        <v>7680</v>
      </c>
      <c r="D3937" s="1">
        <v>2000000</v>
      </c>
      <c r="E3937" s="1">
        <f t="shared" si="123"/>
        <v>-1992320</v>
      </c>
      <c r="F3937" s="1">
        <v>16</v>
      </c>
      <c r="G3937" s="1">
        <v>92</v>
      </c>
      <c r="H3937" s="1" t="s">
        <v>213</v>
      </c>
      <c r="I3937" s="1" t="str">
        <f>LEFT(H3937,5)</f>
        <v>Drama</v>
      </c>
      <c r="J3937" s="1" t="s">
        <v>71</v>
      </c>
      <c r="K3937" s="1">
        <v>704</v>
      </c>
      <c r="L3937" s="1">
        <v>18</v>
      </c>
      <c r="M3937" s="1" t="s">
        <v>37</v>
      </c>
      <c r="N3937" s="1" t="s">
        <v>38</v>
      </c>
      <c r="O3937" s="1">
        <v>1999</v>
      </c>
      <c r="P3937" s="1">
        <v>6.4</v>
      </c>
    </row>
    <row r="3938" spans="1:16" ht="12.75" x14ac:dyDescent="0.2">
      <c r="A3938" s="1" t="s">
        <v>19120</v>
      </c>
      <c r="B3938" s="1" t="s">
        <v>19117</v>
      </c>
      <c r="C3938" s="1">
        <v>3766595</v>
      </c>
      <c r="E3938" s="1">
        <f t="shared" si="123"/>
        <v>3766595</v>
      </c>
      <c r="F3938" s="1">
        <v>212</v>
      </c>
      <c r="G3938" s="1">
        <v>128</v>
      </c>
      <c r="H3938" s="1" t="s">
        <v>3408</v>
      </c>
      <c r="I3938" s="1" t="str">
        <f t="shared" si="124"/>
        <v>Drama</v>
      </c>
      <c r="J3938" s="1" t="s">
        <v>19119</v>
      </c>
      <c r="K3938" s="1">
        <v>29248</v>
      </c>
      <c r="L3938" s="1">
        <v>86</v>
      </c>
      <c r="M3938" s="1" t="s">
        <v>1463</v>
      </c>
      <c r="N3938" s="1" t="s">
        <v>1464</v>
      </c>
      <c r="O3938" s="1">
        <v>2008</v>
      </c>
      <c r="P3938" s="1">
        <v>7.5</v>
      </c>
    </row>
    <row r="3939" spans="1:16" ht="12.75" x14ac:dyDescent="0.2">
      <c r="A3939" s="1" t="s">
        <v>19124</v>
      </c>
      <c r="B3939" s="1" t="s">
        <v>3816</v>
      </c>
      <c r="D3939" s="1">
        <v>2300000</v>
      </c>
      <c r="E3939" s="1">
        <f t="shared" si="123"/>
        <v>-2300000</v>
      </c>
      <c r="F3939" s="1">
        <v>215</v>
      </c>
      <c r="G3939" s="1">
        <v>136</v>
      </c>
      <c r="H3939" s="1" t="s">
        <v>11574</v>
      </c>
      <c r="I3939" s="1" t="str">
        <f>LEFT(H3939,5)</f>
        <v>Drama</v>
      </c>
      <c r="J3939" s="1" t="s">
        <v>14685</v>
      </c>
      <c r="K3939" s="1">
        <v>140527</v>
      </c>
      <c r="L3939" s="1">
        <v>447</v>
      </c>
      <c r="M3939" s="1" t="s">
        <v>37</v>
      </c>
      <c r="N3939" s="1" t="s">
        <v>38</v>
      </c>
      <c r="O3939" s="1">
        <v>1968</v>
      </c>
      <c r="P3939" s="1">
        <v>8</v>
      </c>
    </row>
    <row r="3940" spans="1:16" ht="12.75" x14ac:dyDescent="0.2">
      <c r="A3940" s="1" t="s">
        <v>19129</v>
      </c>
      <c r="B3940" s="1" t="s">
        <v>19128</v>
      </c>
      <c r="D3940" s="1">
        <v>3200000</v>
      </c>
      <c r="E3940" s="1">
        <f t="shared" si="123"/>
        <v>-3200000</v>
      </c>
      <c r="F3940" s="1">
        <v>107</v>
      </c>
      <c r="G3940" s="1">
        <v>113</v>
      </c>
      <c r="H3940" s="1" t="s">
        <v>1764</v>
      </c>
      <c r="I3940" s="1" t="str">
        <f>LEFT(H3940,5)</f>
        <v>Drama</v>
      </c>
      <c r="J3940" s="1" t="s">
        <v>10887</v>
      </c>
      <c r="K3940" s="1">
        <v>53741</v>
      </c>
      <c r="L3940" s="1">
        <v>214</v>
      </c>
      <c r="M3940" s="1" t="s">
        <v>37</v>
      </c>
      <c r="N3940" s="1" t="s">
        <v>38</v>
      </c>
      <c r="O3940" s="1">
        <v>1962</v>
      </c>
      <c r="P3940" s="1">
        <v>8.1</v>
      </c>
    </row>
    <row r="3941" spans="1:16" ht="12.75" x14ac:dyDescent="0.2">
      <c r="A3941" s="1" t="s">
        <v>19134</v>
      </c>
      <c r="B3941" s="1" t="s">
        <v>19132</v>
      </c>
      <c r="C3941" s="1">
        <v>2277396</v>
      </c>
      <c r="E3941" s="1">
        <f t="shared" si="123"/>
        <v>2277396</v>
      </c>
      <c r="F3941" s="1">
        <v>122</v>
      </c>
      <c r="G3941" s="1">
        <v>99</v>
      </c>
      <c r="H3941" s="1" t="s">
        <v>213</v>
      </c>
      <c r="I3941" s="1" t="str">
        <f>LEFT(H3941,5)</f>
        <v>Drama</v>
      </c>
      <c r="J3941" s="1" t="s">
        <v>4809</v>
      </c>
      <c r="K3941" s="1">
        <v>29239</v>
      </c>
      <c r="L3941" s="1">
        <v>70</v>
      </c>
      <c r="M3941" s="1" t="s">
        <v>37</v>
      </c>
      <c r="N3941" s="1" t="s">
        <v>38</v>
      </c>
      <c r="O3941" s="1">
        <v>2009</v>
      </c>
      <c r="P3941" s="1">
        <v>7.2</v>
      </c>
    </row>
    <row r="3942" spans="1:16" ht="12.75" x14ac:dyDescent="0.2">
      <c r="A3942" s="1" t="s">
        <v>19139</v>
      </c>
      <c r="B3942" s="1" t="s">
        <v>19137</v>
      </c>
      <c r="C3942" s="1">
        <v>6517198</v>
      </c>
      <c r="D3942" s="1">
        <v>3000000</v>
      </c>
      <c r="E3942" s="1">
        <f t="shared" si="123"/>
        <v>3517198</v>
      </c>
      <c r="F3942" s="1">
        <v>155</v>
      </c>
      <c r="G3942" s="1">
        <v>101</v>
      </c>
      <c r="H3942" s="1" t="s">
        <v>1934</v>
      </c>
      <c r="I3942" s="1" t="str">
        <f>LEFT(H3942,5)</f>
        <v>Crime</v>
      </c>
      <c r="J3942" s="1" t="s">
        <v>13827</v>
      </c>
      <c r="K3942" s="1">
        <v>30474</v>
      </c>
      <c r="L3942" s="1">
        <v>172</v>
      </c>
      <c r="M3942" s="1" t="s">
        <v>2777</v>
      </c>
      <c r="N3942" s="1" t="s">
        <v>19143</v>
      </c>
      <c r="O3942" s="1">
        <v>2004</v>
      </c>
      <c r="P3942" s="1">
        <v>7.5</v>
      </c>
    </row>
    <row r="3943" spans="1:16" ht="12.75" x14ac:dyDescent="0.2">
      <c r="A3943" s="1" t="s">
        <v>19144</v>
      </c>
      <c r="B3943" s="1" t="s">
        <v>18589</v>
      </c>
      <c r="C3943" s="1">
        <v>5776314</v>
      </c>
      <c r="D3943" s="1">
        <v>3200000</v>
      </c>
      <c r="E3943" s="1">
        <f t="shared" si="123"/>
        <v>2576314</v>
      </c>
      <c r="F3943" s="1">
        <v>261</v>
      </c>
      <c r="G3943" s="1">
        <v>105</v>
      </c>
      <c r="H3943" s="1" t="s">
        <v>1414</v>
      </c>
      <c r="I3943" s="1" t="str">
        <f t="shared" si="124"/>
        <v>Comedy</v>
      </c>
      <c r="J3943" s="1" t="s">
        <v>2140</v>
      </c>
      <c r="K3943" s="1">
        <v>73349</v>
      </c>
      <c r="L3943" s="1">
        <v>142</v>
      </c>
      <c r="M3943" s="1" t="s">
        <v>37</v>
      </c>
      <c r="N3943" s="1" t="s">
        <v>38</v>
      </c>
      <c r="O3943" s="1">
        <v>2010</v>
      </c>
      <c r="P3943" s="1">
        <v>7.2</v>
      </c>
    </row>
    <row r="3944" spans="1:16" ht="12.75" x14ac:dyDescent="0.2">
      <c r="A3944" s="1" t="s">
        <v>19150</v>
      </c>
      <c r="B3944" s="1" t="s">
        <v>19148</v>
      </c>
      <c r="D3944" s="1">
        <v>3200000</v>
      </c>
      <c r="E3944" s="1">
        <f t="shared" si="123"/>
        <v>-3200000</v>
      </c>
      <c r="F3944" s="1">
        <v>130</v>
      </c>
      <c r="G3944" s="1">
        <v>95</v>
      </c>
      <c r="H3944" s="1" t="s">
        <v>19149</v>
      </c>
      <c r="I3944" s="1" t="str">
        <f t="shared" si="124"/>
        <v>Action</v>
      </c>
      <c r="J3944" s="1" t="s">
        <v>6403</v>
      </c>
      <c r="K3944" s="1">
        <v>25542</v>
      </c>
      <c r="L3944" s="1">
        <v>252</v>
      </c>
      <c r="M3944" s="1" t="s">
        <v>37</v>
      </c>
      <c r="N3944" s="1" t="s">
        <v>38</v>
      </c>
      <c r="O3944" s="1">
        <v>2005</v>
      </c>
      <c r="P3944" s="1">
        <v>6.4</v>
      </c>
    </row>
    <row r="3945" spans="1:16" ht="12.75" x14ac:dyDescent="0.2">
      <c r="A3945" s="1" t="s">
        <v>19153</v>
      </c>
      <c r="B3945" s="1" t="s">
        <v>5244</v>
      </c>
      <c r="C3945" s="1">
        <v>141600000</v>
      </c>
      <c r="D3945" s="1">
        <v>3000000</v>
      </c>
      <c r="E3945" s="1">
        <f t="shared" si="123"/>
        <v>138600000</v>
      </c>
      <c r="F3945" s="1">
        <v>94</v>
      </c>
      <c r="G3945" s="1">
        <v>109</v>
      </c>
      <c r="H3945" s="1" t="s">
        <v>1670</v>
      </c>
      <c r="I3945" s="1" t="str">
        <f t="shared" si="124"/>
        <v>Comedy</v>
      </c>
      <c r="J3945" s="1" t="s">
        <v>7957</v>
      </c>
      <c r="K3945" s="1">
        <v>90177</v>
      </c>
      <c r="L3945" s="1">
        <v>257</v>
      </c>
      <c r="M3945" s="1" t="s">
        <v>37</v>
      </c>
      <c r="N3945" s="1" t="s">
        <v>38</v>
      </c>
      <c r="O3945" s="1">
        <v>1978</v>
      </c>
      <c r="P3945" s="1">
        <v>7.6</v>
      </c>
    </row>
    <row r="3946" spans="1:16" ht="12.75" x14ac:dyDescent="0.2">
      <c r="A3946" s="1" t="s">
        <v>19158</v>
      </c>
      <c r="B3946" s="1" t="s">
        <v>16448</v>
      </c>
      <c r="C3946" s="1">
        <v>51100000</v>
      </c>
      <c r="D3946" s="1">
        <v>3000000</v>
      </c>
      <c r="E3946" s="1">
        <f t="shared" si="123"/>
        <v>48100000</v>
      </c>
      <c r="F3946" s="1">
        <v>164</v>
      </c>
      <c r="G3946" s="1">
        <v>110</v>
      </c>
      <c r="H3946" s="1" t="s">
        <v>50</v>
      </c>
      <c r="I3946" s="1" t="str">
        <f t="shared" si="124"/>
        <v>Action</v>
      </c>
      <c r="J3946" s="1" t="s">
        <v>19157</v>
      </c>
      <c r="K3946" s="1">
        <v>139432</v>
      </c>
      <c r="L3946" s="1">
        <v>418</v>
      </c>
      <c r="M3946" s="1" t="s">
        <v>37</v>
      </c>
      <c r="N3946" s="1" t="s">
        <v>56</v>
      </c>
      <c r="O3946" s="1">
        <v>1964</v>
      </c>
      <c r="P3946" s="1">
        <v>7.8</v>
      </c>
    </row>
    <row r="3947" spans="1:16" ht="12.75" x14ac:dyDescent="0.2">
      <c r="A3947" s="1" t="s">
        <v>19162</v>
      </c>
      <c r="B3947" s="1" t="s">
        <v>19161</v>
      </c>
      <c r="D3947" s="1">
        <v>3200000</v>
      </c>
      <c r="E3947" s="1">
        <f t="shared" si="123"/>
        <v>-3200000</v>
      </c>
      <c r="F3947" s="1">
        <v>188</v>
      </c>
      <c r="G3947" s="1">
        <v>108</v>
      </c>
      <c r="H3947" s="1" t="s">
        <v>4331</v>
      </c>
      <c r="I3947" s="1" t="str">
        <f t="shared" si="124"/>
        <v>Horror</v>
      </c>
      <c r="J3947" s="1" t="s">
        <v>3414</v>
      </c>
      <c r="K3947" s="1">
        <v>9356</v>
      </c>
      <c r="L3947" s="1">
        <v>47</v>
      </c>
      <c r="M3947" s="1" t="s">
        <v>37</v>
      </c>
      <c r="N3947" s="1" t="s">
        <v>267</v>
      </c>
      <c r="O3947" s="1">
        <v>2012</v>
      </c>
      <c r="P3947" s="1">
        <v>5.7</v>
      </c>
    </row>
    <row r="3948" spans="1:16" ht="12.75" x14ac:dyDescent="0.2">
      <c r="A3948" s="1" t="s">
        <v>19169</v>
      </c>
      <c r="B3948" s="1" t="s">
        <v>19166</v>
      </c>
      <c r="D3948" s="1">
        <v>3180000</v>
      </c>
      <c r="E3948" s="1">
        <f t="shared" si="123"/>
        <v>-3180000</v>
      </c>
      <c r="F3948" s="1">
        <v>206</v>
      </c>
      <c r="G3948" s="1">
        <v>118</v>
      </c>
      <c r="H3948" s="1" t="s">
        <v>1995</v>
      </c>
      <c r="I3948" s="1" t="str">
        <f>LEFT(H3948,5)</f>
        <v>Drama</v>
      </c>
      <c r="J3948" s="1" t="s">
        <v>19168</v>
      </c>
      <c r="K3948" s="1">
        <v>275720</v>
      </c>
      <c r="L3948" s="1">
        <v>706</v>
      </c>
      <c r="M3948" s="1" t="s">
        <v>37</v>
      </c>
      <c r="N3948" s="1" t="s">
        <v>38</v>
      </c>
      <c r="O3948" s="1">
        <v>1946</v>
      </c>
      <c r="P3948" s="1">
        <v>8.6</v>
      </c>
    </row>
    <row r="3949" spans="1:16" ht="12.75" x14ac:dyDescent="0.2">
      <c r="A3949" s="1" t="s">
        <v>19172</v>
      </c>
      <c r="B3949" s="1" t="s">
        <v>5288</v>
      </c>
      <c r="C3949" s="1">
        <v>16501785</v>
      </c>
      <c r="D3949" s="1">
        <v>3500000</v>
      </c>
      <c r="E3949" s="1">
        <f t="shared" si="123"/>
        <v>13001785</v>
      </c>
      <c r="F3949" s="1">
        <v>134</v>
      </c>
      <c r="G3949" s="1">
        <v>94</v>
      </c>
      <c r="H3949" s="1" t="s">
        <v>3408</v>
      </c>
      <c r="I3949" s="1" t="str">
        <f t="shared" si="124"/>
        <v>Drama</v>
      </c>
      <c r="J3949" s="1" t="s">
        <v>402</v>
      </c>
      <c r="K3949" s="1">
        <v>469561</v>
      </c>
      <c r="L3949" s="1">
        <v>514</v>
      </c>
      <c r="M3949" s="1" t="s">
        <v>37</v>
      </c>
      <c r="N3949" s="1" t="s">
        <v>56</v>
      </c>
      <c r="O3949" s="1">
        <v>1996</v>
      </c>
      <c r="P3949" s="1">
        <v>8.1999999999999993</v>
      </c>
    </row>
    <row r="3950" spans="1:16" ht="12.75" x14ac:dyDescent="0.2">
      <c r="A3950" s="1" t="s">
        <v>19175</v>
      </c>
      <c r="B3950" s="1" t="s">
        <v>5075</v>
      </c>
      <c r="C3950" s="1">
        <v>38168022</v>
      </c>
      <c r="D3950" s="1">
        <v>3000000</v>
      </c>
      <c r="E3950" s="1">
        <f t="shared" si="123"/>
        <v>35168022</v>
      </c>
      <c r="F3950" s="1">
        <v>53</v>
      </c>
      <c r="G3950" s="1">
        <v>115</v>
      </c>
      <c r="H3950" s="1" t="s">
        <v>17532</v>
      </c>
      <c r="I3950" s="1" t="str">
        <f t="shared" si="124"/>
        <v>Comedy</v>
      </c>
      <c r="J3950" s="1" t="s">
        <v>803</v>
      </c>
      <c r="K3950" s="1">
        <v>4687</v>
      </c>
      <c r="L3950" s="1">
        <v>83</v>
      </c>
      <c r="M3950" s="1" t="s">
        <v>37</v>
      </c>
      <c r="N3950" s="1" t="s">
        <v>38</v>
      </c>
      <c r="O3950" s="1">
        <v>2000</v>
      </c>
      <c r="P3950" s="1">
        <v>6.6</v>
      </c>
    </row>
    <row r="3951" spans="1:16" ht="12.75" x14ac:dyDescent="0.2">
      <c r="A3951" s="1" t="s">
        <v>19179</v>
      </c>
      <c r="B3951" s="1" t="s">
        <v>19178</v>
      </c>
      <c r="C3951" s="1">
        <v>84749884</v>
      </c>
      <c r="D3951" s="1">
        <v>3000000</v>
      </c>
      <c r="E3951" s="1">
        <f t="shared" si="123"/>
        <v>81749884</v>
      </c>
      <c r="F3951" s="1">
        <v>264</v>
      </c>
      <c r="G3951" s="1">
        <v>98</v>
      </c>
      <c r="H3951" s="1" t="s">
        <v>6402</v>
      </c>
      <c r="I3951" s="1" t="str">
        <f t="shared" si="124"/>
        <v>Horror</v>
      </c>
      <c r="J3951" s="1" t="s">
        <v>17541</v>
      </c>
      <c r="K3951" s="1">
        <v>82133</v>
      </c>
      <c r="L3951" s="1">
        <v>359</v>
      </c>
      <c r="M3951" s="1" t="s">
        <v>37</v>
      </c>
      <c r="N3951" s="1" t="s">
        <v>38</v>
      </c>
      <c r="O3951" s="1">
        <v>2010</v>
      </c>
      <c r="P3951" s="1">
        <v>5.7</v>
      </c>
    </row>
    <row r="3952" spans="1:16" ht="12.75" x14ac:dyDescent="0.2">
      <c r="A3952" s="1" t="s">
        <v>19183</v>
      </c>
      <c r="B3952" s="1" t="s">
        <v>7108</v>
      </c>
      <c r="C3952" s="1">
        <v>24788807</v>
      </c>
      <c r="D3952" s="1">
        <v>3000000</v>
      </c>
      <c r="E3952" s="1">
        <f t="shared" si="123"/>
        <v>21788807</v>
      </c>
      <c r="F3952" s="1">
        <v>94</v>
      </c>
      <c r="G3952" s="1">
        <v>91</v>
      </c>
      <c r="H3952" s="1" t="s">
        <v>1670</v>
      </c>
      <c r="I3952" s="1" t="str">
        <f t="shared" si="124"/>
        <v>Comedy</v>
      </c>
      <c r="J3952" s="1" t="s">
        <v>175</v>
      </c>
      <c r="K3952" s="1">
        <v>21245</v>
      </c>
      <c r="L3952" s="1">
        <v>213</v>
      </c>
      <c r="M3952" s="1" t="s">
        <v>37</v>
      </c>
      <c r="N3952" s="1" t="s">
        <v>56</v>
      </c>
      <c r="O3952" s="1">
        <v>1998</v>
      </c>
      <c r="P3952" s="1">
        <v>7.4</v>
      </c>
    </row>
    <row r="3953" spans="1:16" ht="12.75" x14ac:dyDescent="0.2">
      <c r="A3953" s="1" t="s">
        <v>19187</v>
      </c>
      <c r="B3953" s="1" t="s">
        <v>3805</v>
      </c>
      <c r="C3953" s="1">
        <v>21244913</v>
      </c>
      <c r="D3953" s="1">
        <v>4000000</v>
      </c>
      <c r="E3953" s="1">
        <f t="shared" si="123"/>
        <v>17244913</v>
      </c>
      <c r="F3953" s="1">
        <v>215</v>
      </c>
      <c r="G3953" s="1">
        <v>120</v>
      </c>
      <c r="H3953" s="1" t="s">
        <v>19186</v>
      </c>
      <c r="I3953" s="1" t="str">
        <f>LEFT(H3953,5)</f>
        <v>Crime</v>
      </c>
      <c r="J3953" s="1" t="s">
        <v>3805</v>
      </c>
      <c r="K3953" s="1">
        <v>123090</v>
      </c>
      <c r="L3953" s="1">
        <v>888</v>
      </c>
      <c r="M3953" s="1" t="s">
        <v>37</v>
      </c>
      <c r="N3953" s="1" t="s">
        <v>766</v>
      </c>
      <c r="O3953" s="1">
        <v>2002</v>
      </c>
      <c r="P3953" s="1">
        <v>8</v>
      </c>
    </row>
    <row r="3954" spans="1:16" ht="12.75" x14ac:dyDescent="0.2">
      <c r="A3954" s="1" t="s">
        <v>19191</v>
      </c>
      <c r="B3954" s="1" t="s">
        <v>1938</v>
      </c>
      <c r="C3954" s="1">
        <v>377420</v>
      </c>
      <c r="E3954" s="1">
        <f t="shared" si="123"/>
        <v>377420</v>
      </c>
      <c r="F3954" s="1">
        <v>85</v>
      </c>
      <c r="G3954" s="1">
        <v>109</v>
      </c>
      <c r="H3954" s="1" t="s">
        <v>3408</v>
      </c>
      <c r="I3954" s="1" t="str">
        <f t="shared" si="124"/>
        <v>Drama</v>
      </c>
      <c r="J3954" s="1" t="s">
        <v>2411</v>
      </c>
      <c r="K3954" s="1">
        <v>2789</v>
      </c>
      <c r="L3954" s="1">
        <v>20</v>
      </c>
      <c r="M3954" s="1" t="s">
        <v>1945</v>
      </c>
      <c r="N3954" s="1" t="s">
        <v>891</v>
      </c>
      <c r="O3954" s="1">
        <v>2014</v>
      </c>
      <c r="P3954" s="1">
        <v>7.3</v>
      </c>
    </row>
    <row r="3955" spans="1:16" ht="12.75" x14ac:dyDescent="0.2">
      <c r="A3955" s="1" t="s">
        <v>19196</v>
      </c>
      <c r="B3955" s="1" t="s">
        <v>19194</v>
      </c>
      <c r="C3955" s="1">
        <v>30000000</v>
      </c>
      <c r="D3955" s="1">
        <v>2200000</v>
      </c>
      <c r="E3955" s="1">
        <f t="shared" si="123"/>
        <v>27800000</v>
      </c>
      <c r="F3955" s="1">
        <v>138</v>
      </c>
      <c r="G3955" s="1">
        <v>87</v>
      </c>
      <c r="H3955" s="1" t="s">
        <v>7405</v>
      </c>
      <c r="I3955" s="1" t="str">
        <f>LEFT(H3955,7)</f>
        <v>Fantasy</v>
      </c>
      <c r="J3955" s="1" t="s">
        <v>16955</v>
      </c>
      <c r="K3955" s="1">
        <v>43485</v>
      </c>
      <c r="L3955" s="1">
        <v>327</v>
      </c>
      <c r="M3955" s="1" t="s">
        <v>37</v>
      </c>
      <c r="N3955" s="1" t="s">
        <v>38</v>
      </c>
      <c r="O3955" s="1">
        <v>1985</v>
      </c>
      <c r="P3955" s="1">
        <v>5.4</v>
      </c>
    </row>
    <row r="3956" spans="1:16" ht="12.75" x14ac:dyDescent="0.2">
      <c r="A3956" s="1" t="s">
        <v>19199</v>
      </c>
      <c r="B3956" s="1" t="s">
        <v>12559</v>
      </c>
      <c r="C3956" s="1">
        <v>20966644</v>
      </c>
      <c r="D3956" s="1">
        <v>3000000</v>
      </c>
      <c r="E3956" s="1">
        <f t="shared" si="123"/>
        <v>17966644</v>
      </c>
      <c r="F3956" s="1">
        <v>55</v>
      </c>
      <c r="G3956" s="1">
        <v>117</v>
      </c>
      <c r="H3956" s="1" t="s">
        <v>213</v>
      </c>
      <c r="I3956" s="1" t="str">
        <f>LEFT(H3956,5)</f>
        <v>Drama</v>
      </c>
      <c r="J3956" s="1" t="s">
        <v>6215</v>
      </c>
      <c r="K3956" s="1">
        <v>29610</v>
      </c>
      <c r="L3956" s="1">
        <v>94</v>
      </c>
      <c r="M3956" s="1" t="s">
        <v>37</v>
      </c>
      <c r="N3956" s="1" t="s">
        <v>56</v>
      </c>
      <c r="O3956" s="1">
        <v>1985</v>
      </c>
      <c r="P3956" s="1">
        <v>7.4</v>
      </c>
    </row>
    <row r="3957" spans="1:16" ht="12.75" x14ac:dyDescent="0.2">
      <c r="A3957" s="1" t="s">
        <v>19203</v>
      </c>
      <c r="B3957" s="1" t="s">
        <v>14798</v>
      </c>
      <c r="C3957" s="1">
        <v>64423650</v>
      </c>
      <c r="D3957" s="1">
        <v>3000000</v>
      </c>
      <c r="E3957" s="1">
        <f t="shared" si="123"/>
        <v>61423650</v>
      </c>
      <c r="F3957" s="1">
        <v>361</v>
      </c>
      <c r="G3957" s="1">
        <v>85</v>
      </c>
      <c r="H3957" s="1" t="s">
        <v>4331</v>
      </c>
      <c r="I3957" s="1" t="str">
        <f t="shared" si="124"/>
        <v>Horror</v>
      </c>
      <c r="J3957" s="1" t="s">
        <v>8490</v>
      </c>
      <c r="K3957" s="1">
        <v>139329</v>
      </c>
      <c r="L3957" s="1">
        <v>578</v>
      </c>
      <c r="M3957" s="1" t="s">
        <v>37</v>
      </c>
      <c r="N3957" s="1" t="s">
        <v>38</v>
      </c>
      <c r="O3957" s="1">
        <v>2013</v>
      </c>
      <c r="P3957" s="1">
        <v>5.7</v>
      </c>
    </row>
    <row r="3958" spans="1:16" ht="12.75" x14ac:dyDescent="0.2">
      <c r="A3958" s="1" t="s">
        <v>19208</v>
      </c>
      <c r="B3958" s="1" t="s">
        <v>2681</v>
      </c>
      <c r="C3958" s="1">
        <v>48056940</v>
      </c>
      <c r="D3958" s="1">
        <v>3000000</v>
      </c>
      <c r="E3958" s="1">
        <f t="shared" si="123"/>
        <v>45056940</v>
      </c>
      <c r="F3958" s="1">
        <v>411</v>
      </c>
      <c r="G3958" s="1">
        <v>110</v>
      </c>
      <c r="H3958" s="1" t="s">
        <v>5102</v>
      </c>
      <c r="I3958" s="1" t="str">
        <f t="shared" si="124"/>
        <v>Horror</v>
      </c>
      <c r="J3958" s="1" t="s">
        <v>19207</v>
      </c>
      <c r="K3958" s="1">
        <v>155153</v>
      </c>
      <c r="L3958" s="1">
        <v>524</v>
      </c>
      <c r="M3958" s="1" t="s">
        <v>37</v>
      </c>
      <c r="N3958" s="1" t="s">
        <v>38</v>
      </c>
      <c r="O3958" s="1">
        <v>2012</v>
      </c>
      <c r="P3958" s="1">
        <v>6.8</v>
      </c>
    </row>
    <row r="3959" spans="1:16" ht="12.75" x14ac:dyDescent="0.2">
      <c r="A3959" s="1" t="s">
        <v>19213</v>
      </c>
      <c r="B3959" s="1" t="s">
        <v>13091</v>
      </c>
      <c r="C3959" s="1">
        <v>19184015</v>
      </c>
      <c r="D3959" s="1">
        <v>3000000</v>
      </c>
      <c r="E3959" s="1">
        <f t="shared" si="123"/>
        <v>16184015</v>
      </c>
      <c r="F3959" s="1">
        <v>24</v>
      </c>
      <c r="G3959" s="1">
        <v>113</v>
      </c>
      <c r="H3959" s="1" t="s">
        <v>19212</v>
      </c>
      <c r="I3959" s="1" t="str">
        <f>LEFT(H3959,9)</f>
        <v>Biography</v>
      </c>
      <c r="J3959" s="1" t="s">
        <v>1598</v>
      </c>
      <c r="K3959" s="1">
        <v>1466</v>
      </c>
      <c r="L3959" s="1">
        <v>35</v>
      </c>
      <c r="M3959" s="1" t="s">
        <v>37</v>
      </c>
      <c r="N3959" s="1" t="s">
        <v>38</v>
      </c>
      <c r="O3959" s="1">
        <v>2002</v>
      </c>
      <c r="P3959" s="1">
        <v>5.4</v>
      </c>
    </row>
    <row r="3960" spans="1:16" ht="12.75" x14ac:dyDescent="0.2">
      <c r="A3960" s="1" t="s">
        <v>19218</v>
      </c>
      <c r="B3960" s="1" t="s">
        <v>18895</v>
      </c>
      <c r="D3960" s="1">
        <v>3000000</v>
      </c>
      <c r="E3960" s="1">
        <f t="shared" si="123"/>
        <v>-3000000</v>
      </c>
      <c r="F3960" s="1">
        <v>70</v>
      </c>
      <c r="G3960" s="1">
        <v>108</v>
      </c>
      <c r="H3960" s="1" t="s">
        <v>213</v>
      </c>
      <c r="I3960" s="1" t="str">
        <f>LEFT(H3960,5)</f>
        <v>Drama</v>
      </c>
      <c r="J3960" s="1" t="s">
        <v>19217</v>
      </c>
      <c r="K3960" s="1">
        <v>33741</v>
      </c>
      <c r="L3960" s="1">
        <v>141</v>
      </c>
      <c r="M3960" s="1" t="s">
        <v>37</v>
      </c>
      <c r="N3960" s="1" t="s">
        <v>38</v>
      </c>
      <c r="O3960" s="1">
        <v>1958</v>
      </c>
      <c r="P3960" s="1">
        <v>8.1</v>
      </c>
    </row>
    <row r="3961" spans="1:16" ht="12.75" x14ac:dyDescent="0.2">
      <c r="A3961" s="1" t="s">
        <v>19225</v>
      </c>
      <c r="B3961" s="1" t="s">
        <v>19222</v>
      </c>
      <c r="D3961" s="1">
        <v>3000000</v>
      </c>
      <c r="E3961" s="1">
        <f t="shared" si="123"/>
        <v>-3000000</v>
      </c>
      <c r="F3961" s="1">
        <v>78</v>
      </c>
      <c r="G3961" s="1">
        <v>95</v>
      </c>
      <c r="H3961" s="1" t="s">
        <v>72</v>
      </c>
      <c r="I3961" s="1" t="str">
        <f t="shared" si="124"/>
        <v>Action</v>
      </c>
      <c r="J3961" s="1" t="s">
        <v>19224</v>
      </c>
      <c r="K3961" s="1">
        <v>32378</v>
      </c>
      <c r="L3961" s="1">
        <v>150</v>
      </c>
      <c r="M3961" s="1" t="s">
        <v>37</v>
      </c>
      <c r="N3961" s="1" t="s">
        <v>38</v>
      </c>
      <c r="O3961" s="1">
        <v>1970</v>
      </c>
      <c r="P3961" s="1">
        <v>6.1</v>
      </c>
    </row>
    <row r="3962" spans="1:16" ht="12.75" x14ac:dyDescent="0.2">
      <c r="A3962" s="1" t="s">
        <v>19229</v>
      </c>
      <c r="B3962" s="1" t="s">
        <v>7141</v>
      </c>
      <c r="C3962" s="1">
        <v>24629916</v>
      </c>
      <c r="D3962" s="1">
        <v>3000000</v>
      </c>
      <c r="E3962" s="1">
        <f t="shared" si="123"/>
        <v>21629916</v>
      </c>
      <c r="F3962" s="1">
        <v>35</v>
      </c>
      <c r="G3962" s="1">
        <v>98</v>
      </c>
      <c r="H3962" s="1" t="s">
        <v>7444</v>
      </c>
      <c r="I3962" s="1" t="str">
        <f t="shared" si="124"/>
        <v>Comedy</v>
      </c>
      <c r="J3962" s="1" t="s">
        <v>4370</v>
      </c>
      <c r="K3962" s="1">
        <v>12942</v>
      </c>
      <c r="L3962" s="1">
        <v>34</v>
      </c>
      <c r="M3962" s="1" t="s">
        <v>37</v>
      </c>
      <c r="N3962" s="1" t="s">
        <v>38</v>
      </c>
      <c r="O3962" s="1">
        <v>1997</v>
      </c>
      <c r="P3962" s="1">
        <v>5.0999999999999996</v>
      </c>
    </row>
    <row r="3963" spans="1:16" ht="12.75" x14ac:dyDescent="0.2">
      <c r="A3963" s="1" t="s">
        <v>19235</v>
      </c>
      <c r="B3963" s="1" t="s">
        <v>19232</v>
      </c>
      <c r="D3963" s="1">
        <v>16000000</v>
      </c>
      <c r="E3963" s="1">
        <f t="shared" si="123"/>
        <v>-16000000</v>
      </c>
      <c r="F3963" s="1">
        <v>39</v>
      </c>
      <c r="G3963" s="1">
        <v>93</v>
      </c>
      <c r="H3963" s="1" t="s">
        <v>2160</v>
      </c>
      <c r="I3963" s="1" t="str">
        <f t="shared" si="124"/>
        <v>Action</v>
      </c>
      <c r="J3963" s="1" t="s">
        <v>19234</v>
      </c>
      <c r="K3963" s="1">
        <v>9066</v>
      </c>
      <c r="L3963" s="1">
        <v>55</v>
      </c>
      <c r="M3963" s="1" t="s">
        <v>675</v>
      </c>
      <c r="N3963" s="1" t="s">
        <v>676</v>
      </c>
      <c r="O3963" s="1">
        <v>2000</v>
      </c>
      <c r="P3963" s="1">
        <v>5.6</v>
      </c>
    </row>
    <row r="3964" spans="1:16" ht="12.75" x14ac:dyDescent="0.2">
      <c r="A3964" s="1" t="s">
        <v>19241</v>
      </c>
      <c r="B3964" s="1" t="s">
        <v>19239</v>
      </c>
      <c r="C3964" s="1">
        <v>19472057</v>
      </c>
      <c r="D3964" s="1">
        <v>3000000</v>
      </c>
      <c r="E3964" s="1">
        <f t="shared" si="123"/>
        <v>16472057</v>
      </c>
      <c r="F3964" s="1">
        <v>158</v>
      </c>
      <c r="G3964" s="1">
        <v>86</v>
      </c>
      <c r="H3964" s="1" t="s">
        <v>5543</v>
      </c>
      <c r="I3964" s="1" t="str">
        <f t="shared" si="124"/>
        <v>Horror</v>
      </c>
      <c r="J3964" s="1" t="s">
        <v>1015</v>
      </c>
      <c r="K3964" s="1">
        <v>25332</v>
      </c>
      <c r="L3964" s="1">
        <v>307</v>
      </c>
      <c r="M3964" s="1" t="s">
        <v>37</v>
      </c>
      <c r="N3964" s="1" t="s">
        <v>38</v>
      </c>
      <c r="O3964" s="1">
        <v>1986</v>
      </c>
      <c r="P3964" s="1">
        <v>5.9</v>
      </c>
    </row>
    <row r="3965" spans="1:16" ht="12.75" x14ac:dyDescent="0.2">
      <c r="A3965" s="1" t="s">
        <v>19246</v>
      </c>
      <c r="B3965" s="1" t="s">
        <v>9064</v>
      </c>
      <c r="C3965" s="1">
        <v>27200000</v>
      </c>
      <c r="D3965" s="1">
        <v>3000000</v>
      </c>
      <c r="E3965" s="1">
        <f t="shared" si="123"/>
        <v>24200000</v>
      </c>
      <c r="F3965" s="1">
        <v>122</v>
      </c>
      <c r="G3965" s="1">
        <v>161</v>
      </c>
      <c r="H3965" s="1" t="s">
        <v>3321</v>
      </c>
      <c r="I3965" s="1" t="str">
        <f>LEFT(H3965,9)</f>
        <v>Adventure</v>
      </c>
      <c r="J3965" s="1" t="s">
        <v>17194</v>
      </c>
      <c r="K3965" s="1">
        <v>149444</v>
      </c>
      <c r="L3965" s="1">
        <v>273</v>
      </c>
      <c r="M3965" s="1" t="s">
        <v>37</v>
      </c>
      <c r="N3965" s="1" t="s">
        <v>56</v>
      </c>
      <c r="O3965" s="1">
        <v>1957</v>
      </c>
      <c r="P3965" s="1">
        <v>8.1999999999999993</v>
      </c>
    </row>
    <row r="3966" spans="1:16" ht="12.75" x14ac:dyDescent="0.2">
      <c r="A3966" s="1" t="s">
        <v>19249</v>
      </c>
      <c r="B3966" s="1" t="s">
        <v>5432</v>
      </c>
      <c r="C3966" s="1">
        <v>15369573</v>
      </c>
      <c r="D3966" s="1">
        <v>3000000</v>
      </c>
      <c r="E3966" s="1">
        <f t="shared" si="123"/>
        <v>12369573</v>
      </c>
      <c r="F3966" s="1">
        <v>16</v>
      </c>
      <c r="G3966" s="1">
        <v>100</v>
      </c>
      <c r="H3966" s="1" t="s">
        <v>1874</v>
      </c>
      <c r="I3966" s="1" t="str">
        <f>LEFT(H3966,9)</f>
        <v>Adventure</v>
      </c>
      <c r="J3966" s="1" t="s">
        <v>2985</v>
      </c>
      <c r="K3966" s="1">
        <v>2580</v>
      </c>
      <c r="L3966" s="1">
        <v>54</v>
      </c>
      <c r="M3966" s="1" t="s">
        <v>37</v>
      </c>
      <c r="N3966" s="1" t="s">
        <v>38</v>
      </c>
      <c r="O3966" s="1">
        <v>1990</v>
      </c>
      <c r="P3966" s="1">
        <v>5.3</v>
      </c>
    </row>
    <row r="3967" spans="1:16" ht="12.75" x14ac:dyDescent="0.2">
      <c r="A3967" s="1" t="s">
        <v>19254</v>
      </c>
      <c r="B3967" s="1" t="s">
        <v>11031</v>
      </c>
      <c r="D3967" s="1">
        <v>4490375</v>
      </c>
      <c r="E3967" s="1">
        <f t="shared" si="123"/>
        <v>-4490375</v>
      </c>
      <c r="F3967" s="1">
        <v>67</v>
      </c>
      <c r="G3967" s="1">
        <v>120</v>
      </c>
      <c r="H3967" s="1" t="s">
        <v>19253</v>
      </c>
      <c r="I3967" s="1" t="str">
        <f t="shared" si="124"/>
        <v>Comedy</v>
      </c>
      <c r="J3967" s="1" t="s">
        <v>4267</v>
      </c>
      <c r="K3967" s="1">
        <v>15293</v>
      </c>
      <c r="L3967" s="1">
        <v>111</v>
      </c>
      <c r="M3967" s="1" t="s">
        <v>37</v>
      </c>
      <c r="N3967" s="1" t="s">
        <v>38</v>
      </c>
      <c r="O3967" s="1">
        <v>1976</v>
      </c>
      <c r="P3967" s="1">
        <v>6.8</v>
      </c>
    </row>
    <row r="3968" spans="1:16" ht="12.75" x14ac:dyDescent="0.2">
      <c r="A3968" s="1" t="s">
        <v>19258</v>
      </c>
      <c r="B3968" s="1" t="s">
        <v>18465</v>
      </c>
      <c r="D3968" s="1">
        <v>3000000</v>
      </c>
      <c r="E3968" s="1">
        <f t="shared" si="123"/>
        <v>-3000000</v>
      </c>
      <c r="F3968" s="1">
        <v>183</v>
      </c>
      <c r="G3968" s="1">
        <v>125</v>
      </c>
      <c r="H3968" s="1" t="s">
        <v>1414</v>
      </c>
      <c r="I3968" s="1" t="str">
        <f t="shared" si="124"/>
        <v>Comedy</v>
      </c>
      <c r="J3968" s="1" t="s">
        <v>19257</v>
      </c>
      <c r="K3968" s="1">
        <v>109335</v>
      </c>
      <c r="L3968" s="1">
        <v>241</v>
      </c>
      <c r="M3968" s="1" t="s">
        <v>37</v>
      </c>
      <c r="N3968" s="1" t="s">
        <v>38</v>
      </c>
      <c r="O3968" s="1">
        <v>1960</v>
      </c>
      <c r="P3968" s="1">
        <v>8.3000000000000007</v>
      </c>
    </row>
    <row r="3969" spans="1:16" ht="12.75" x14ac:dyDescent="0.2">
      <c r="A3969" s="1" t="s">
        <v>19264</v>
      </c>
      <c r="B3969" s="1" t="s">
        <v>19262</v>
      </c>
      <c r="C3969" s="1">
        <v>15935068</v>
      </c>
      <c r="D3969" s="1">
        <v>2500000</v>
      </c>
      <c r="E3969" s="1">
        <f t="shared" si="123"/>
        <v>13435068</v>
      </c>
      <c r="F3969" s="1">
        <v>112</v>
      </c>
      <c r="G3969" s="1">
        <v>91</v>
      </c>
      <c r="H3969" s="1" t="s">
        <v>9753</v>
      </c>
      <c r="I3969" s="1" t="str">
        <f>LEFT(H3969,7)</f>
        <v>Fantasy</v>
      </c>
      <c r="J3969" s="1" t="s">
        <v>13483</v>
      </c>
      <c r="K3969" s="1">
        <v>19331</v>
      </c>
      <c r="L3969" s="1">
        <v>317</v>
      </c>
      <c r="M3969" s="1" t="s">
        <v>37</v>
      </c>
      <c r="N3969" s="1" t="s">
        <v>38</v>
      </c>
      <c r="O3969" s="1">
        <v>1993</v>
      </c>
      <c r="P3969" s="1">
        <v>4.3</v>
      </c>
    </row>
    <row r="3970" spans="1:16" ht="12.75" x14ac:dyDescent="0.2">
      <c r="A3970" s="1" t="s">
        <v>19270</v>
      </c>
      <c r="B3970" s="1" t="s">
        <v>11031</v>
      </c>
      <c r="D3970" s="1">
        <v>6000000</v>
      </c>
      <c r="E3970" s="1">
        <f t="shared" si="123"/>
        <v>-6000000</v>
      </c>
      <c r="F3970" s="1">
        <v>64</v>
      </c>
      <c r="G3970" s="1">
        <v>128</v>
      </c>
      <c r="H3970" s="1" t="s">
        <v>10412</v>
      </c>
      <c r="I3970" s="1" t="str">
        <f>LEFT(H3970,8)</f>
        <v>Thriller</v>
      </c>
      <c r="J3970" s="1" t="s">
        <v>19269</v>
      </c>
      <c r="K3970" s="1">
        <v>18656</v>
      </c>
      <c r="L3970" s="1">
        <v>137</v>
      </c>
      <c r="M3970" s="1" t="s">
        <v>37</v>
      </c>
      <c r="N3970" s="1" t="s">
        <v>38</v>
      </c>
      <c r="O3970" s="1">
        <v>1966</v>
      </c>
      <c r="P3970" s="1">
        <v>6.7</v>
      </c>
    </row>
    <row r="3971" spans="1:16" ht="12.75" x14ac:dyDescent="0.2">
      <c r="A3971" s="1" t="s">
        <v>19275</v>
      </c>
      <c r="B3971" s="1" t="s">
        <v>1554</v>
      </c>
      <c r="C3971" s="1">
        <v>11694528</v>
      </c>
      <c r="D3971" s="1">
        <v>3000000</v>
      </c>
      <c r="E3971" s="1">
        <f t="shared" ref="E3971:E4034" si="125">C3971-D3971</f>
        <v>8694528</v>
      </c>
      <c r="F3971" s="1">
        <v>114</v>
      </c>
      <c r="G3971" s="1">
        <v>100</v>
      </c>
      <c r="H3971" s="1" t="s">
        <v>19274</v>
      </c>
      <c r="I3971" s="1" t="str">
        <f t="shared" ref="I3971:I4034" si="126">LEFT(H3971,6)</f>
        <v>Comedy</v>
      </c>
      <c r="J3971" s="1" t="s">
        <v>328</v>
      </c>
      <c r="K3971" s="1">
        <v>7721</v>
      </c>
      <c r="L3971" s="1">
        <v>72</v>
      </c>
      <c r="M3971" s="1" t="s">
        <v>37</v>
      </c>
      <c r="N3971" s="1" t="s">
        <v>38</v>
      </c>
      <c r="O3971" s="1">
        <v>2005</v>
      </c>
      <c r="P3971" s="1">
        <v>7.2</v>
      </c>
    </row>
    <row r="3972" spans="1:16" ht="12.75" x14ac:dyDescent="0.2">
      <c r="A3972" s="1" t="s">
        <v>19280</v>
      </c>
      <c r="B3972" s="1" t="s">
        <v>19279</v>
      </c>
      <c r="C3972" s="1">
        <v>229094</v>
      </c>
      <c r="E3972" s="1">
        <f t="shared" si="125"/>
        <v>229094</v>
      </c>
      <c r="F3972" s="1">
        <v>246</v>
      </c>
      <c r="G3972" s="1">
        <v>84</v>
      </c>
      <c r="H3972" s="1" t="s">
        <v>15009</v>
      </c>
      <c r="I3972" s="1" t="str">
        <f>LEFT(H3972,7)</f>
        <v>Western</v>
      </c>
      <c r="J3972" s="1" t="s">
        <v>457</v>
      </c>
      <c r="K3972" s="1">
        <v>27650</v>
      </c>
      <c r="L3972" s="1">
        <v>88</v>
      </c>
      <c r="M3972" s="1" t="s">
        <v>37</v>
      </c>
      <c r="N3972" s="1" t="s">
        <v>56</v>
      </c>
      <c r="O3972" s="1">
        <v>2015</v>
      </c>
      <c r="P3972" s="1">
        <v>6.9</v>
      </c>
    </row>
    <row r="3973" spans="1:16" ht="12.75" x14ac:dyDescent="0.2">
      <c r="A3973" s="1" t="s">
        <v>19284</v>
      </c>
      <c r="B3973" s="1" t="s">
        <v>14883</v>
      </c>
      <c r="D3973" s="1">
        <v>3000000</v>
      </c>
      <c r="E3973" s="1">
        <f t="shared" si="125"/>
        <v>-3000000</v>
      </c>
      <c r="F3973" s="1">
        <v>7</v>
      </c>
      <c r="G3973" s="1">
        <v>97</v>
      </c>
      <c r="H3973" s="1" t="s">
        <v>5509</v>
      </c>
      <c r="I3973" s="1" t="str">
        <f t="shared" si="126"/>
        <v>Comedy</v>
      </c>
      <c r="J3973" s="1" t="s">
        <v>7212</v>
      </c>
      <c r="K3973" s="1">
        <v>1361</v>
      </c>
      <c r="L3973" s="1">
        <v>16</v>
      </c>
      <c r="M3973" s="1" t="s">
        <v>37</v>
      </c>
      <c r="N3973" s="1" t="s">
        <v>38</v>
      </c>
      <c r="O3973" s="1">
        <v>1985</v>
      </c>
      <c r="P3973" s="1">
        <v>6.6</v>
      </c>
    </row>
    <row r="3974" spans="1:16" ht="12.75" x14ac:dyDescent="0.2">
      <c r="A3974" s="1" t="s">
        <v>19289</v>
      </c>
      <c r="B3974" s="1" t="s">
        <v>19288</v>
      </c>
      <c r="C3974" s="1">
        <v>10017041</v>
      </c>
      <c r="D3974" s="1">
        <v>3000000</v>
      </c>
      <c r="E3974" s="1">
        <f t="shared" si="125"/>
        <v>7017041</v>
      </c>
      <c r="F3974" s="1">
        <v>49</v>
      </c>
      <c r="G3974" s="1">
        <v>84</v>
      </c>
      <c r="H3974" s="1" t="s">
        <v>1751</v>
      </c>
      <c r="I3974" s="1" t="str">
        <f t="shared" si="126"/>
        <v>Action</v>
      </c>
      <c r="J3974" s="1" t="s">
        <v>5949</v>
      </c>
      <c r="K3974" s="1">
        <v>8265</v>
      </c>
      <c r="L3974" s="1">
        <v>20</v>
      </c>
      <c r="M3974" s="1" t="s">
        <v>37</v>
      </c>
      <c r="N3974" s="1" t="s">
        <v>38</v>
      </c>
      <c r="O3974" s="1">
        <v>2009</v>
      </c>
      <c r="P3974" s="1">
        <v>5.9</v>
      </c>
    </row>
    <row r="3975" spans="1:16" ht="12.75" x14ac:dyDescent="0.2">
      <c r="A3975" s="1" t="s">
        <v>19292</v>
      </c>
      <c r="B3975" s="1" t="s">
        <v>18895</v>
      </c>
      <c r="D3975" s="1">
        <v>3000000</v>
      </c>
      <c r="E3975" s="1">
        <f t="shared" si="125"/>
        <v>-3000000</v>
      </c>
      <c r="F3975" s="1">
        <v>42</v>
      </c>
      <c r="G3975" s="1">
        <v>146</v>
      </c>
      <c r="H3975" s="1" t="s">
        <v>3408</v>
      </c>
      <c r="I3975" s="1" t="str">
        <f t="shared" si="126"/>
        <v>Drama</v>
      </c>
      <c r="J3975" s="1" t="s">
        <v>17832</v>
      </c>
      <c r="K3975" s="1">
        <v>7998</v>
      </c>
      <c r="L3975" s="1">
        <v>81</v>
      </c>
      <c r="M3975" s="1" t="s">
        <v>37</v>
      </c>
      <c r="N3975" s="1" t="s">
        <v>38</v>
      </c>
      <c r="O3975" s="1">
        <v>1960</v>
      </c>
      <c r="P3975" s="1">
        <v>7.9</v>
      </c>
    </row>
    <row r="3976" spans="1:16" ht="12.75" x14ac:dyDescent="0.2">
      <c r="A3976" s="1" t="s">
        <v>19296</v>
      </c>
      <c r="B3976" s="1" t="s">
        <v>15536</v>
      </c>
      <c r="D3976" s="1">
        <v>3000000</v>
      </c>
      <c r="E3976" s="1">
        <f t="shared" si="125"/>
        <v>-3000000</v>
      </c>
      <c r="F3976" s="1">
        <v>73</v>
      </c>
      <c r="G3976" s="1">
        <v>186</v>
      </c>
      <c r="H3976" s="1" t="s">
        <v>3395</v>
      </c>
      <c r="I3976" s="1" t="str">
        <f>LEFT(H3976,5)</f>
        <v>Drama</v>
      </c>
      <c r="J3976" s="1" t="s">
        <v>10835</v>
      </c>
      <c r="K3976" s="1">
        <v>44457</v>
      </c>
      <c r="L3976" s="1">
        <v>176</v>
      </c>
      <c r="M3976" s="1" t="s">
        <v>37</v>
      </c>
      <c r="N3976" s="1" t="s">
        <v>38</v>
      </c>
      <c r="O3976" s="1">
        <v>1961</v>
      </c>
      <c r="P3976" s="1">
        <v>8.3000000000000007</v>
      </c>
    </row>
    <row r="3977" spans="1:16" ht="12.75" x14ac:dyDescent="0.2">
      <c r="A3977" s="1" t="s">
        <v>19300</v>
      </c>
      <c r="B3977" s="1" t="s">
        <v>13091</v>
      </c>
      <c r="C3977" s="1">
        <v>9016377</v>
      </c>
      <c r="E3977" s="1">
        <f t="shared" si="125"/>
        <v>9016377</v>
      </c>
      <c r="F3977" s="1">
        <v>16</v>
      </c>
      <c r="G3977" s="1">
        <v>94</v>
      </c>
      <c r="H3977" s="1" t="s">
        <v>1670</v>
      </c>
      <c r="I3977" s="1" t="str">
        <f t="shared" si="126"/>
        <v>Comedy</v>
      </c>
      <c r="J3977" s="1" t="s">
        <v>9031</v>
      </c>
      <c r="K3977" s="1">
        <v>1004</v>
      </c>
      <c r="L3977" s="1">
        <v>8</v>
      </c>
      <c r="M3977" s="1" t="s">
        <v>37</v>
      </c>
      <c r="N3977" s="1" t="s">
        <v>38</v>
      </c>
      <c r="O3977" s="1">
        <v>1999</v>
      </c>
      <c r="P3977" s="1">
        <v>5.2</v>
      </c>
    </row>
    <row r="3978" spans="1:16" ht="12.75" x14ac:dyDescent="0.2">
      <c r="A3978" s="1" t="s">
        <v>19313</v>
      </c>
      <c r="B3978" s="1" t="s">
        <v>19310</v>
      </c>
      <c r="D3978" s="1">
        <v>3000000</v>
      </c>
      <c r="E3978" s="1">
        <f t="shared" si="125"/>
        <v>-3000000</v>
      </c>
      <c r="F3978" s="1">
        <v>91</v>
      </c>
      <c r="G3978" s="1">
        <v>126</v>
      </c>
      <c r="H3978" s="1" t="s">
        <v>19312</v>
      </c>
      <c r="I3978" s="1" t="str">
        <f t="shared" si="126"/>
        <v>Action</v>
      </c>
      <c r="J3978" s="1" t="s">
        <v>18528</v>
      </c>
      <c r="K3978" s="1">
        <v>21316</v>
      </c>
      <c r="L3978" s="1">
        <v>162</v>
      </c>
      <c r="M3978" s="1" t="s">
        <v>37</v>
      </c>
      <c r="N3978" s="1" t="s">
        <v>38</v>
      </c>
      <c r="O3978" s="1">
        <v>1948</v>
      </c>
      <c r="P3978" s="1">
        <v>7.8</v>
      </c>
    </row>
    <row r="3979" spans="1:16" ht="12.75" x14ac:dyDescent="0.2">
      <c r="A3979" s="1" t="s">
        <v>19317</v>
      </c>
      <c r="B3979" s="1" t="s">
        <v>19316</v>
      </c>
      <c r="C3979" s="1">
        <v>7059537</v>
      </c>
      <c r="D3979" s="1">
        <v>3000000</v>
      </c>
      <c r="E3979" s="1">
        <f t="shared" si="125"/>
        <v>4059537</v>
      </c>
      <c r="F3979" s="1">
        <v>37</v>
      </c>
      <c r="G3979" s="1">
        <v>99</v>
      </c>
      <c r="H3979" s="1" t="s">
        <v>1670</v>
      </c>
      <c r="I3979" s="1" t="str">
        <f t="shared" si="126"/>
        <v>Comedy</v>
      </c>
      <c r="J3979" s="1" t="s">
        <v>5449</v>
      </c>
      <c r="K3979" s="1">
        <v>8279</v>
      </c>
      <c r="L3979" s="1">
        <v>101</v>
      </c>
      <c r="M3979" s="1" t="s">
        <v>37</v>
      </c>
      <c r="N3979" s="1" t="s">
        <v>38</v>
      </c>
      <c r="O3979" s="1">
        <v>2006</v>
      </c>
      <c r="P3979" s="1">
        <v>3</v>
      </c>
    </row>
    <row r="3980" spans="1:16" ht="12.75" x14ac:dyDescent="0.2">
      <c r="A3980" s="1" t="s">
        <v>19323</v>
      </c>
      <c r="B3980" s="1" t="s">
        <v>9161</v>
      </c>
      <c r="C3980" s="1">
        <v>8114507</v>
      </c>
      <c r="D3980" s="1">
        <v>3000000</v>
      </c>
      <c r="E3980" s="1">
        <f t="shared" si="125"/>
        <v>5114507</v>
      </c>
      <c r="F3980" s="1">
        <v>405</v>
      </c>
      <c r="G3980" s="1">
        <v>109</v>
      </c>
      <c r="H3980" s="1" t="s">
        <v>213</v>
      </c>
      <c r="I3980" s="1" t="str">
        <f>LEFT(H3980,5)</f>
        <v>Drama</v>
      </c>
      <c r="J3980" s="1" t="s">
        <v>19322</v>
      </c>
      <c r="K3980" s="1">
        <v>95362</v>
      </c>
      <c r="L3980" s="1">
        <v>270</v>
      </c>
      <c r="M3980" s="1" t="s">
        <v>37</v>
      </c>
      <c r="N3980" s="1" t="s">
        <v>38</v>
      </c>
      <c r="O3980" s="1">
        <v>2013</v>
      </c>
      <c r="P3980" s="1">
        <v>7.9</v>
      </c>
    </row>
    <row r="3981" spans="1:16" ht="12.75" x14ac:dyDescent="0.2">
      <c r="A3981" s="1" t="s">
        <v>19330</v>
      </c>
      <c r="B3981" s="1" t="s">
        <v>19327</v>
      </c>
      <c r="C3981" s="1">
        <v>7888703</v>
      </c>
      <c r="D3981" s="1">
        <v>3000000</v>
      </c>
      <c r="E3981" s="1">
        <f t="shared" si="125"/>
        <v>4888703</v>
      </c>
      <c r="F3981" s="1">
        <v>29</v>
      </c>
      <c r="G3981" s="1">
        <v>95</v>
      </c>
      <c r="H3981" s="1" t="s">
        <v>2785</v>
      </c>
      <c r="I3981" s="1" t="str">
        <f t="shared" si="126"/>
        <v>Comedy</v>
      </c>
      <c r="J3981" s="1" t="s">
        <v>19329</v>
      </c>
      <c r="K3981" s="1">
        <v>8465</v>
      </c>
      <c r="L3981" s="1">
        <v>65</v>
      </c>
      <c r="M3981" s="1" t="s">
        <v>37</v>
      </c>
      <c r="N3981" s="1" t="s">
        <v>38</v>
      </c>
      <c r="O3981" s="1">
        <v>1987</v>
      </c>
      <c r="P3981" s="1">
        <v>3.2</v>
      </c>
    </row>
    <row r="3982" spans="1:16" ht="12.75" x14ac:dyDescent="0.2">
      <c r="A3982" s="1" t="s">
        <v>19335</v>
      </c>
      <c r="B3982" s="1" t="s">
        <v>17769</v>
      </c>
      <c r="C3982" s="1">
        <v>7282851</v>
      </c>
      <c r="D3982" s="1">
        <v>3000000</v>
      </c>
      <c r="E3982" s="1">
        <f t="shared" si="125"/>
        <v>4282851</v>
      </c>
      <c r="F3982" s="1">
        <v>81</v>
      </c>
      <c r="G3982" s="1">
        <v>97</v>
      </c>
      <c r="H3982" s="1" t="s">
        <v>4318</v>
      </c>
      <c r="I3982" s="1" t="str">
        <f t="shared" si="126"/>
        <v>Action</v>
      </c>
      <c r="J3982" s="1" t="s">
        <v>19334</v>
      </c>
      <c r="K3982" s="1">
        <v>9502</v>
      </c>
      <c r="L3982" s="1">
        <v>100</v>
      </c>
      <c r="M3982" s="1" t="s">
        <v>37</v>
      </c>
      <c r="N3982" s="1" t="s">
        <v>38</v>
      </c>
      <c r="O3982" s="1">
        <v>1988</v>
      </c>
      <c r="P3982" s="1">
        <v>6.5</v>
      </c>
    </row>
    <row r="3983" spans="1:16" ht="12.75" x14ac:dyDescent="0.2">
      <c r="A3983" s="1" t="s">
        <v>19339</v>
      </c>
      <c r="B3983" s="1" t="s">
        <v>14883</v>
      </c>
      <c r="C3983" s="1">
        <v>6879730</v>
      </c>
      <c r="E3983" s="1">
        <f t="shared" si="125"/>
        <v>6879730</v>
      </c>
      <c r="F3983" s="1">
        <v>17</v>
      </c>
      <c r="G3983" s="1">
        <v>94</v>
      </c>
      <c r="H3983" s="1" t="s">
        <v>3408</v>
      </c>
      <c r="I3983" s="1" t="str">
        <f t="shared" si="126"/>
        <v>Drama</v>
      </c>
      <c r="J3983" s="1" t="s">
        <v>3076</v>
      </c>
      <c r="K3983" s="1">
        <v>806</v>
      </c>
      <c r="L3983" s="1">
        <v>23</v>
      </c>
      <c r="M3983" s="1" t="s">
        <v>37</v>
      </c>
      <c r="N3983" s="1" t="s">
        <v>38</v>
      </c>
      <c r="O3983" s="1">
        <v>2004</v>
      </c>
      <c r="P3983" s="1">
        <v>6.9</v>
      </c>
    </row>
    <row r="3984" spans="1:16" ht="12.75" x14ac:dyDescent="0.2">
      <c r="A3984" s="1" t="s">
        <v>19344</v>
      </c>
      <c r="B3984" s="1" t="s">
        <v>19343</v>
      </c>
      <c r="C3984" s="1">
        <v>5844929</v>
      </c>
      <c r="D3984" s="1">
        <v>3000000</v>
      </c>
      <c r="E3984" s="1">
        <f t="shared" si="125"/>
        <v>2844929</v>
      </c>
      <c r="F3984" s="1">
        <v>75</v>
      </c>
      <c r="G3984" s="1">
        <v>90</v>
      </c>
      <c r="H3984" s="1" t="s">
        <v>2526</v>
      </c>
      <c r="I3984" s="1" t="str">
        <f t="shared" si="126"/>
        <v>Comedy</v>
      </c>
      <c r="J3984" s="1" t="s">
        <v>639</v>
      </c>
      <c r="K3984" s="1">
        <v>6000</v>
      </c>
      <c r="L3984" s="1">
        <v>109</v>
      </c>
      <c r="M3984" s="1" t="s">
        <v>37</v>
      </c>
      <c r="N3984" s="1" t="s">
        <v>38</v>
      </c>
      <c r="O3984" s="1">
        <v>2002</v>
      </c>
      <c r="P3984" s="1">
        <v>7</v>
      </c>
    </row>
    <row r="3985" spans="1:16" ht="12.75" x14ac:dyDescent="0.2">
      <c r="A3985" s="1" t="s">
        <v>19352</v>
      </c>
      <c r="B3985" s="1" t="s">
        <v>5602</v>
      </c>
      <c r="C3985" s="1">
        <v>3222857</v>
      </c>
      <c r="E3985" s="1">
        <f t="shared" si="125"/>
        <v>3222857</v>
      </c>
      <c r="F3985" s="1">
        <v>91</v>
      </c>
      <c r="G3985" s="1">
        <v>117</v>
      </c>
      <c r="H3985" s="1" t="s">
        <v>213</v>
      </c>
      <c r="I3985" s="1" t="str">
        <f>LEFT(H3985,5)</f>
        <v>Drama</v>
      </c>
      <c r="J3985" s="1" t="s">
        <v>14704</v>
      </c>
      <c r="K3985" s="1">
        <v>12560</v>
      </c>
      <c r="L3985" s="1">
        <v>147</v>
      </c>
      <c r="M3985" s="1" t="s">
        <v>5610</v>
      </c>
      <c r="N3985" s="1" t="s">
        <v>267</v>
      </c>
      <c r="O3985" s="1">
        <v>2005</v>
      </c>
      <c r="P3985" s="1">
        <v>7.8</v>
      </c>
    </row>
    <row r="3986" spans="1:16" ht="12.75" x14ac:dyDescent="0.2">
      <c r="A3986" s="1" t="s">
        <v>19357</v>
      </c>
      <c r="B3986" s="1" t="s">
        <v>19356</v>
      </c>
      <c r="C3986" s="1">
        <v>4170647</v>
      </c>
      <c r="D3986" s="1">
        <v>1900000</v>
      </c>
      <c r="E3986" s="1">
        <f t="shared" si="125"/>
        <v>2270647</v>
      </c>
      <c r="F3986" s="1">
        <v>82</v>
      </c>
      <c r="G3986" s="1">
        <v>96</v>
      </c>
      <c r="H3986" s="1" t="s">
        <v>2526</v>
      </c>
      <c r="I3986" s="1" t="str">
        <f t="shared" si="126"/>
        <v>Comedy</v>
      </c>
      <c r="J3986" s="1" t="s">
        <v>1512</v>
      </c>
      <c r="K3986" s="1">
        <v>14548</v>
      </c>
      <c r="L3986" s="1">
        <v>161</v>
      </c>
      <c r="M3986" s="1" t="s">
        <v>37</v>
      </c>
      <c r="N3986" s="1" t="s">
        <v>56</v>
      </c>
      <c r="O3986" s="1">
        <v>1999</v>
      </c>
      <c r="P3986" s="1">
        <v>6.9</v>
      </c>
    </row>
    <row r="3987" spans="1:16" ht="12.75" x14ac:dyDescent="0.2">
      <c r="A3987" s="1" t="s">
        <v>19362</v>
      </c>
      <c r="B3987" s="1" t="s">
        <v>19360</v>
      </c>
      <c r="C3987" s="1">
        <v>4142507</v>
      </c>
      <c r="D3987" s="1">
        <v>3000000</v>
      </c>
      <c r="E3987" s="1">
        <f t="shared" si="125"/>
        <v>1142507</v>
      </c>
      <c r="F3987" s="1">
        <v>48</v>
      </c>
      <c r="G3987" s="1">
        <v>82</v>
      </c>
      <c r="H3987" s="1" t="s">
        <v>1680</v>
      </c>
      <c r="I3987" s="1" t="str">
        <f t="shared" si="126"/>
        <v>Comedy</v>
      </c>
      <c r="J3987" s="1" t="s">
        <v>19361</v>
      </c>
      <c r="K3987" s="1">
        <v>3665</v>
      </c>
      <c r="L3987" s="1">
        <v>81</v>
      </c>
      <c r="M3987" s="1" t="s">
        <v>37</v>
      </c>
      <c r="N3987" s="1" t="s">
        <v>38</v>
      </c>
      <c r="O3987" s="1">
        <v>2000</v>
      </c>
      <c r="P3987" s="1">
        <v>4.4000000000000004</v>
      </c>
    </row>
    <row r="3988" spans="1:16" ht="12.75" x14ac:dyDescent="0.2">
      <c r="A3988" s="1" t="s">
        <v>19367</v>
      </c>
      <c r="B3988" s="1" t="s">
        <v>10305</v>
      </c>
      <c r="C3988" s="1">
        <v>4109095</v>
      </c>
      <c r="D3988" s="1">
        <v>3000000</v>
      </c>
      <c r="E3988" s="1">
        <f t="shared" si="125"/>
        <v>1109095</v>
      </c>
      <c r="F3988" s="1">
        <v>33</v>
      </c>
      <c r="G3988" s="1">
        <v>109</v>
      </c>
      <c r="H3988" s="1" t="s">
        <v>19366</v>
      </c>
      <c r="I3988" s="1" t="str">
        <f>LEFT(H3988,5)</f>
        <v>Crime</v>
      </c>
      <c r="J3988" s="1" t="s">
        <v>3516</v>
      </c>
      <c r="K3988" s="1">
        <v>8239</v>
      </c>
      <c r="L3988" s="1">
        <v>92</v>
      </c>
      <c r="M3988" s="1" t="s">
        <v>37</v>
      </c>
      <c r="N3988" s="1" t="s">
        <v>38</v>
      </c>
      <c r="O3988" s="1">
        <v>1996</v>
      </c>
      <c r="P3988" s="1">
        <v>6</v>
      </c>
    </row>
    <row r="3989" spans="1:16" ht="12.75" x14ac:dyDescent="0.2">
      <c r="A3989" s="1" t="s">
        <v>19370</v>
      </c>
      <c r="B3989" s="1" t="s">
        <v>16099</v>
      </c>
      <c r="C3989" s="1">
        <v>4033268</v>
      </c>
      <c r="E3989" s="1">
        <f t="shared" si="125"/>
        <v>4033268</v>
      </c>
      <c r="F3989" s="1">
        <v>133</v>
      </c>
      <c r="G3989" s="1">
        <v>90</v>
      </c>
      <c r="H3989" s="1" t="s">
        <v>2526</v>
      </c>
      <c r="I3989" s="1" t="str">
        <f t="shared" si="126"/>
        <v>Comedy</v>
      </c>
      <c r="J3989" s="1" t="s">
        <v>429</v>
      </c>
      <c r="K3989" s="1">
        <v>9808</v>
      </c>
      <c r="L3989" s="1">
        <v>53</v>
      </c>
      <c r="M3989" s="1" t="s">
        <v>37</v>
      </c>
      <c r="N3989" s="1" t="s">
        <v>38</v>
      </c>
      <c r="O3989" s="1">
        <v>2010</v>
      </c>
      <c r="P3989" s="1">
        <v>6.6</v>
      </c>
    </row>
    <row r="3990" spans="1:16" ht="12.75" x14ac:dyDescent="0.2">
      <c r="A3990" s="1" t="s">
        <v>19378</v>
      </c>
      <c r="B3990" s="1" t="s">
        <v>19374</v>
      </c>
      <c r="D3990" s="1">
        <v>3000000</v>
      </c>
      <c r="E3990" s="1">
        <f t="shared" si="125"/>
        <v>-3000000</v>
      </c>
      <c r="F3990" s="1">
        <v>104</v>
      </c>
      <c r="G3990" s="1">
        <v>89</v>
      </c>
      <c r="H3990" s="1" t="s">
        <v>19376</v>
      </c>
      <c r="I3990" s="1" t="str">
        <f t="shared" si="126"/>
        <v>Family</v>
      </c>
      <c r="J3990" s="1" t="s">
        <v>19377</v>
      </c>
      <c r="K3990" s="1">
        <v>128334</v>
      </c>
      <c r="L3990" s="1">
        <v>349</v>
      </c>
      <c r="M3990" s="1" t="s">
        <v>37</v>
      </c>
      <c r="N3990" s="1" t="s">
        <v>38</v>
      </c>
      <c r="O3990" s="1">
        <v>1971</v>
      </c>
      <c r="P3990" s="1">
        <v>7.8</v>
      </c>
    </row>
    <row r="3991" spans="1:16" ht="12.75" x14ac:dyDescent="0.2">
      <c r="A3991" s="1" t="s">
        <v>19383</v>
      </c>
      <c r="B3991" s="1" t="s">
        <v>19382</v>
      </c>
      <c r="C3991" s="1">
        <v>3902679</v>
      </c>
      <c r="D3991" s="1">
        <v>3000000</v>
      </c>
      <c r="E3991" s="1">
        <f t="shared" si="125"/>
        <v>902679</v>
      </c>
      <c r="F3991" s="1">
        <v>22</v>
      </c>
      <c r="G3991" s="1">
        <v>98</v>
      </c>
      <c r="H3991" s="1" t="s">
        <v>7405</v>
      </c>
      <c r="I3991" s="1" t="str">
        <f>LEFT(H3991,7)</f>
        <v>Fantasy</v>
      </c>
      <c r="J3991" s="1" t="s">
        <v>6215</v>
      </c>
      <c r="K3991" s="1">
        <v>3943</v>
      </c>
      <c r="L3991" s="1">
        <v>49</v>
      </c>
      <c r="M3991" s="1" t="s">
        <v>37</v>
      </c>
      <c r="N3991" s="1" t="s">
        <v>38</v>
      </c>
      <c r="O3991" s="1">
        <v>1993</v>
      </c>
      <c r="P3991" s="1">
        <v>5.3</v>
      </c>
    </row>
    <row r="3992" spans="1:16" ht="12.75" x14ac:dyDescent="0.2">
      <c r="A3992" s="1" t="s">
        <v>19389</v>
      </c>
      <c r="B3992" s="1" t="s">
        <v>19387</v>
      </c>
      <c r="C3992" s="1">
        <v>3559990</v>
      </c>
      <c r="D3992" s="1">
        <v>3000000</v>
      </c>
      <c r="E3992" s="1">
        <f t="shared" si="125"/>
        <v>559990</v>
      </c>
      <c r="F3992" s="1">
        <v>30</v>
      </c>
      <c r="G3992" s="1">
        <v>95</v>
      </c>
      <c r="H3992" s="1" t="s">
        <v>1008</v>
      </c>
      <c r="I3992" s="1" t="str">
        <f t="shared" si="126"/>
        <v>Comedy</v>
      </c>
      <c r="J3992" s="1" t="s">
        <v>5931</v>
      </c>
      <c r="K3992" s="1">
        <v>8005</v>
      </c>
      <c r="L3992" s="1">
        <v>49</v>
      </c>
      <c r="M3992" s="1" t="s">
        <v>37</v>
      </c>
      <c r="N3992" s="1" t="s">
        <v>38</v>
      </c>
      <c r="O3992" s="1">
        <v>1997</v>
      </c>
      <c r="P3992" s="1">
        <v>5.3</v>
      </c>
    </row>
    <row r="3993" spans="1:16" ht="12.75" x14ac:dyDescent="0.2">
      <c r="A3993" s="1" t="s">
        <v>19393</v>
      </c>
      <c r="B3993" s="1" t="s">
        <v>4944</v>
      </c>
      <c r="D3993" s="1">
        <v>3000000</v>
      </c>
      <c r="E3993" s="1">
        <f t="shared" si="125"/>
        <v>-3000000</v>
      </c>
      <c r="F3993" s="1">
        <v>112</v>
      </c>
      <c r="G3993" s="1">
        <v>94</v>
      </c>
      <c r="H3993" s="1" t="s">
        <v>213</v>
      </c>
      <c r="I3993" s="1" t="str">
        <f>LEFT(H3993,5)</f>
        <v>Drama</v>
      </c>
      <c r="J3993" s="1" t="s">
        <v>1045</v>
      </c>
      <c r="K3993" s="1">
        <v>37594</v>
      </c>
      <c r="L3993" s="1">
        <v>181</v>
      </c>
      <c r="M3993" s="1" t="s">
        <v>37</v>
      </c>
      <c r="N3993" s="1" t="s">
        <v>38</v>
      </c>
      <c r="O3993" s="1">
        <v>1978</v>
      </c>
      <c r="P3993" s="1">
        <v>8</v>
      </c>
    </row>
    <row r="3994" spans="1:16" ht="12.75" x14ac:dyDescent="0.2">
      <c r="A3994" s="1" t="s">
        <v>19398</v>
      </c>
      <c r="B3994" s="1" t="s">
        <v>19397</v>
      </c>
      <c r="C3994" s="1">
        <v>3287435</v>
      </c>
      <c r="D3994" s="1">
        <v>4500000</v>
      </c>
      <c r="E3994" s="1">
        <f t="shared" si="125"/>
        <v>-1212565</v>
      </c>
      <c r="F3994" s="1">
        <v>79</v>
      </c>
      <c r="G3994" s="1">
        <v>104</v>
      </c>
      <c r="H3994" s="1" t="s">
        <v>3408</v>
      </c>
      <c r="I3994" s="1" t="str">
        <f t="shared" si="126"/>
        <v>Drama</v>
      </c>
      <c r="J3994" s="1" t="s">
        <v>659</v>
      </c>
      <c r="K3994" s="1">
        <v>8603</v>
      </c>
      <c r="L3994" s="1">
        <v>115</v>
      </c>
      <c r="M3994" s="1" t="s">
        <v>37</v>
      </c>
      <c r="N3994" s="1" t="s">
        <v>38</v>
      </c>
      <c r="O3994" s="1">
        <v>2001</v>
      </c>
      <c r="P3994" s="1">
        <v>7.1</v>
      </c>
    </row>
    <row r="3995" spans="1:16" ht="12.75" x14ac:dyDescent="0.2">
      <c r="A3995" s="1" t="s">
        <v>19402</v>
      </c>
      <c r="B3995" s="1" t="s">
        <v>19401</v>
      </c>
      <c r="C3995" s="1">
        <v>3071947</v>
      </c>
      <c r="D3995" s="1">
        <v>3500000</v>
      </c>
      <c r="E3995" s="1">
        <f t="shared" si="125"/>
        <v>-428053</v>
      </c>
      <c r="F3995" s="1">
        <v>49</v>
      </c>
      <c r="G3995" s="1">
        <v>87</v>
      </c>
      <c r="H3995" s="1" t="s">
        <v>5966</v>
      </c>
      <c r="I3995" s="1" t="str">
        <f t="shared" si="126"/>
        <v>Comedy</v>
      </c>
      <c r="J3995" s="1" t="s">
        <v>5444</v>
      </c>
      <c r="K3995" s="1">
        <v>18711</v>
      </c>
      <c r="L3995" s="1">
        <v>183</v>
      </c>
      <c r="M3995" s="1" t="s">
        <v>37</v>
      </c>
      <c r="N3995" s="1" t="s">
        <v>38</v>
      </c>
      <c r="O3995" s="1">
        <v>1999</v>
      </c>
      <c r="P3995" s="1">
        <v>5.4</v>
      </c>
    </row>
    <row r="3996" spans="1:16" ht="12.75" x14ac:dyDescent="0.2">
      <c r="A3996" s="1" t="s">
        <v>19406</v>
      </c>
      <c r="B3996" s="1" t="s">
        <v>13502</v>
      </c>
      <c r="C3996" s="1">
        <v>2961991</v>
      </c>
      <c r="D3996" s="1">
        <v>3300000</v>
      </c>
      <c r="E3996" s="1">
        <f t="shared" si="125"/>
        <v>-338009</v>
      </c>
      <c r="F3996" s="1">
        <v>42</v>
      </c>
      <c r="G3996" s="1">
        <v>108</v>
      </c>
      <c r="H3996" s="1" t="s">
        <v>1543</v>
      </c>
      <c r="I3996" s="1" t="str">
        <f>LEFT(H3996,9)</f>
        <v>Biography</v>
      </c>
      <c r="J3996" s="1" t="s">
        <v>439</v>
      </c>
      <c r="K3996" s="1">
        <v>15885</v>
      </c>
      <c r="L3996" s="1">
        <v>78</v>
      </c>
      <c r="M3996" s="1" t="s">
        <v>37</v>
      </c>
      <c r="N3996" s="1" t="s">
        <v>38</v>
      </c>
      <c r="O3996" s="1">
        <v>1996</v>
      </c>
      <c r="P3996" s="1">
        <v>6.9</v>
      </c>
    </row>
    <row r="3997" spans="1:16" ht="12.75" x14ac:dyDescent="0.2">
      <c r="A3997" s="1" t="s">
        <v>19411</v>
      </c>
      <c r="B3997" s="1" t="s">
        <v>15232</v>
      </c>
      <c r="C3997" s="1">
        <v>4063238</v>
      </c>
      <c r="E3997" s="1">
        <f t="shared" si="125"/>
        <v>4063238</v>
      </c>
      <c r="F3997" s="1">
        <v>345</v>
      </c>
      <c r="G3997" s="1">
        <v>86</v>
      </c>
      <c r="H3997" s="1" t="s">
        <v>1414</v>
      </c>
      <c r="I3997" s="1" t="str">
        <f t="shared" si="126"/>
        <v>Comedy</v>
      </c>
      <c r="J3997" s="1" t="s">
        <v>9478</v>
      </c>
      <c r="K3997" s="1">
        <v>43982</v>
      </c>
      <c r="L3997" s="1">
        <v>139</v>
      </c>
      <c r="M3997" s="1" t="s">
        <v>37</v>
      </c>
      <c r="N3997" s="1" t="s">
        <v>38</v>
      </c>
      <c r="O3997" s="1">
        <v>2012</v>
      </c>
      <c r="P3997" s="1">
        <v>7.4</v>
      </c>
    </row>
    <row r="3998" spans="1:16" ht="12.75" x14ac:dyDescent="0.2">
      <c r="A3998" s="1" t="s">
        <v>19415</v>
      </c>
      <c r="B3998" s="1" t="s">
        <v>815</v>
      </c>
      <c r="C3998" s="1">
        <v>2912363</v>
      </c>
      <c r="D3998" s="1">
        <v>3000000</v>
      </c>
      <c r="E3998" s="1">
        <f t="shared" si="125"/>
        <v>-87637</v>
      </c>
      <c r="F3998" s="1">
        <v>152</v>
      </c>
      <c r="G3998" s="1">
        <v>94</v>
      </c>
      <c r="H3998" s="1" t="s">
        <v>1934</v>
      </c>
      <c r="I3998" s="1" t="str">
        <f>LEFT(H3998,5)</f>
        <v>Crime</v>
      </c>
      <c r="J3998" s="1" t="s">
        <v>7805</v>
      </c>
      <c r="K3998" s="1">
        <v>25063</v>
      </c>
      <c r="L3998" s="1">
        <v>177</v>
      </c>
      <c r="M3998" s="1" t="s">
        <v>19419</v>
      </c>
      <c r="N3998" s="1" t="s">
        <v>56</v>
      </c>
      <c r="O3998" s="1">
        <v>2005</v>
      </c>
      <c r="P3998" s="1">
        <v>7.3</v>
      </c>
    </row>
    <row r="3999" spans="1:16" ht="12.75" x14ac:dyDescent="0.2">
      <c r="A3999" s="1" t="s">
        <v>19420</v>
      </c>
      <c r="B3999" s="1" t="s">
        <v>18294</v>
      </c>
      <c r="C3999" s="1">
        <v>3000000</v>
      </c>
      <c r="D3999" s="1">
        <v>3000000</v>
      </c>
      <c r="E3999" s="1">
        <f t="shared" si="125"/>
        <v>0</v>
      </c>
      <c r="F3999" s="1">
        <v>148</v>
      </c>
      <c r="G3999" s="1">
        <v>134</v>
      </c>
      <c r="H3999" s="1" t="s">
        <v>2526</v>
      </c>
      <c r="I3999" s="1" t="str">
        <f t="shared" si="126"/>
        <v>Comedy</v>
      </c>
      <c r="J3999" s="1" t="s">
        <v>696</v>
      </c>
      <c r="K3999" s="1">
        <v>55329</v>
      </c>
      <c r="L3999" s="1">
        <v>499</v>
      </c>
      <c r="M3999" s="1" t="s">
        <v>37</v>
      </c>
      <c r="N3999" s="1" t="s">
        <v>38</v>
      </c>
      <c r="O3999" s="1">
        <v>1998</v>
      </c>
      <c r="P3999" s="1">
        <v>7.8</v>
      </c>
    </row>
    <row r="4000" spans="1:16" ht="12.75" x14ac:dyDescent="0.2">
      <c r="A4000" s="1" t="s">
        <v>19424</v>
      </c>
      <c r="B4000" s="1" t="s">
        <v>10129</v>
      </c>
      <c r="C4000" s="1">
        <v>2223990</v>
      </c>
      <c r="D4000" s="1">
        <v>3000000</v>
      </c>
      <c r="E4000" s="1">
        <f t="shared" si="125"/>
        <v>-776010</v>
      </c>
      <c r="F4000" s="1">
        <v>23</v>
      </c>
      <c r="G4000" s="1">
        <v>89</v>
      </c>
      <c r="H4000" s="1" t="s">
        <v>17532</v>
      </c>
      <c r="I4000" s="1" t="str">
        <f t="shared" si="126"/>
        <v>Comedy</v>
      </c>
      <c r="J4000" s="1" t="s">
        <v>9576</v>
      </c>
      <c r="K4000" s="1">
        <v>761</v>
      </c>
      <c r="L4000" s="1">
        <v>14</v>
      </c>
      <c r="M4000" s="1" t="s">
        <v>37</v>
      </c>
      <c r="N4000" s="1" t="s">
        <v>38</v>
      </c>
      <c r="O4000" s="1">
        <v>2003</v>
      </c>
      <c r="P4000" s="1">
        <v>6.6</v>
      </c>
    </row>
    <row r="4001" spans="1:16" ht="12.75" x14ac:dyDescent="0.2">
      <c r="A4001" s="1" t="s">
        <v>19429</v>
      </c>
      <c r="B4001" s="1" t="s">
        <v>7133</v>
      </c>
      <c r="C4001" s="1">
        <v>1821983</v>
      </c>
      <c r="D4001" s="1">
        <v>3000000</v>
      </c>
      <c r="E4001" s="1">
        <f t="shared" si="125"/>
        <v>-1178017</v>
      </c>
      <c r="F4001" s="1">
        <v>254</v>
      </c>
      <c r="G4001" s="1">
        <v>102</v>
      </c>
      <c r="H4001" s="1" t="s">
        <v>19428</v>
      </c>
      <c r="I4001" s="1" t="str">
        <f t="shared" si="126"/>
        <v>Comedy</v>
      </c>
      <c r="J4001" s="1" t="s">
        <v>43</v>
      </c>
      <c r="K4001" s="1">
        <v>31089</v>
      </c>
      <c r="L4001" s="1">
        <v>261</v>
      </c>
      <c r="M4001" s="1" t="s">
        <v>37</v>
      </c>
      <c r="N4001" s="1" t="s">
        <v>38</v>
      </c>
      <c r="O4001" s="1">
        <v>2014</v>
      </c>
      <c r="P4001" s="1">
        <v>5.4</v>
      </c>
    </row>
    <row r="4002" spans="1:16" ht="12.75" x14ac:dyDescent="0.2">
      <c r="A4002" s="1" t="s">
        <v>19433</v>
      </c>
      <c r="B4002" s="1" t="s">
        <v>14339</v>
      </c>
      <c r="C4002" s="1">
        <v>2181290</v>
      </c>
      <c r="D4002" s="1">
        <v>3000000</v>
      </c>
      <c r="E4002" s="1">
        <f t="shared" si="125"/>
        <v>-818710</v>
      </c>
      <c r="F4002" s="1">
        <v>305</v>
      </c>
      <c r="G4002" s="1">
        <v>120</v>
      </c>
      <c r="H4002" s="1" t="s">
        <v>1923</v>
      </c>
      <c r="I4002" s="1" t="str">
        <f>LEFT(H4002,5)</f>
        <v>Drama</v>
      </c>
      <c r="J4002" s="1" t="s">
        <v>13997</v>
      </c>
      <c r="K4002" s="1">
        <v>356181</v>
      </c>
      <c r="L4002" s="1">
        <v>809</v>
      </c>
      <c r="M4002" s="1" t="s">
        <v>12699</v>
      </c>
      <c r="N4002" s="1" t="s">
        <v>5693</v>
      </c>
      <c r="O4002" s="1">
        <v>2003</v>
      </c>
      <c r="P4002" s="1">
        <v>8.4</v>
      </c>
    </row>
    <row r="4003" spans="1:16" ht="12.75" x14ac:dyDescent="0.2">
      <c r="A4003" s="1" t="s">
        <v>19439</v>
      </c>
      <c r="B4003" s="1" t="s">
        <v>19436</v>
      </c>
      <c r="C4003" s="1">
        <v>2848578</v>
      </c>
      <c r="D4003" s="1">
        <v>3500000</v>
      </c>
      <c r="E4003" s="1">
        <f t="shared" si="125"/>
        <v>-651422</v>
      </c>
      <c r="F4003" s="1">
        <v>19</v>
      </c>
      <c r="G4003" s="1">
        <v>110</v>
      </c>
      <c r="H4003" s="1" t="s">
        <v>7143</v>
      </c>
      <c r="I4003" s="1" t="str">
        <f>LEFT(H4003,5)</f>
        <v>Drama</v>
      </c>
      <c r="J4003" s="1" t="s">
        <v>19438</v>
      </c>
      <c r="K4003" s="1">
        <v>3942</v>
      </c>
      <c r="L4003" s="1">
        <v>65</v>
      </c>
      <c r="M4003" s="1" t="s">
        <v>37</v>
      </c>
      <c r="N4003" s="1" t="s">
        <v>38</v>
      </c>
      <c r="O4003" s="1">
        <v>2010</v>
      </c>
      <c r="P4003" s="1">
        <v>6.3</v>
      </c>
    </row>
    <row r="4004" spans="1:16" ht="12.75" x14ac:dyDescent="0.2">
      <c r="A4004" s="1" t="s">
        <v>19445</v>
      </c>
      <c r="B4004" s="1" t="s">
        <v>19443</v>
      </c>
      <c r="C4004" s="1">
        <v>703002</v>
      </c>
      <c r="D4004" s="1">
        <v>3000000</v>
      </c>
      <c r="E4004" s="1">
        <f t="shared" si="125"/>
        <v>-2296998</v>
      </c>
      <c r="F4004" s="1">
        <v>272</v>
      </c>
      <c r="G4004" s="1">
        <v>86</v>
      </c>
      <c r="H4004" s="1" t="s">
        <v>1732</v>
      </c>
      <c r="I4004" s="1" t="str">
        <f t="shared" si="126"/>
        <v>Action</v>
      </c>
      <c r="J4004" s="1" t="s">
        <v>5423</v>
      </c>
      <c r="K4004" s="1">
        <v>37495</v>
      </c>
      <c r="L4004" s="1">
        <v>230</v>
      </c>
      <c r="M4004" s="1" t="s">
        <v>37</v>
      </c>
      <c r="N4004" s="1" t="s">
        <v>267</v>
      </c>
      <c r="O4004" s="1">
        <v>2011</v>
      </c>
      <c r="P4004" s="1">
        <v>6.1</v>
      </c>
    </row>
    <row r="4005" spans="1:16" ht="12.75" x14ac:dyDescent="0.2">
      <c r="A4005" s="1" t="s">
        <v>19450</v>
      </c>
      <c r="B4005" s="1" t="s">
        <v>19449</v>
      </c>
      <c r="C4005" s="1">
        <v>3105269</v>
      </c>
      <c r="D4005" s="1">
        <v>3000000</v>
      </c>
      <c r="E4005" s="1">
        <f t="shared" si="125"/>
        <v>105269</v>
      </c>
      <c r="F4005" s="1">
        <v>5</v>
      </c>
      <c r="G4005" s="1">
        <v>101</v>
      </c>
      <c r="H4005" s="1" t="s">
        <v>2135</v>
      </c>
      <c r="I4005" s="1" t="str">
        <f t="shared" si="126"/>
        <v>Action</v>
      </c>
      <c r="J4005" s="1" t="s">
        <v>3235</v>
      </c>
      <c r="K4005" s="1">
        <v>368</v>
      </c>
      <c r="L4005" s="1">
        <v>8</v>
      </c>
      <c r="M4005" s="1" t="s">
        <v>37</v>
      </c>
      <c r="N4005" s="1" t="s">
        <v>2912</v>
      </c>
      <c r="O4005" s="1">
        <v>2016</v>
      </c>
      <c r="P4005" s="1">
        <v>5</v>
      </c>
    </row>
    <row r="4006" spans="1:16" ht="12.75" x14ac:dyDescent="0.2">
      <c r="A4006" s="1" t="s">
        <v>19454</v>
      </c>
      <c r="B4006" s="1" t="s">
        <v>19453</v>
      </c>
      <c r="D4006" s="1">
        <v>3000000</v>
      </c>
      <c r="E4006" s="1">
        <f t="shared" si="125"/>
        <v>-3000000</v>
      </c>
      <c r="F4006" s="1">
        <v>65</v>
      </c>
      <c r="G4006" s="1">
        <v>102</v>
      </c>
      <c r="H4006" s="1" t="s">
        <v>5315</v>
      </c>
      <c r="I4006" s="1" t="str">
        <f t="shared" si="126"/>
        <v>Comedy</v>
      </c>
      <c r="J4006" s="1" t="s">
        <v>3008</v>
      </c>
      <c r="K4006" s="1">
        <v>22246</v>
      </c>
      <c r="L4006" s="1">
        <v>196</v>
      </c>
      <c r="M4006" s="1" t="s">
        <v>37</v>
      </c>
      <c r="N4006" s="1" t="s">
        <v>38</v>
      </c>
      <c r="O4006" s="1">
        <v>1996</v>
      </c>
      <c r="P4006" s="1">
        <v>6.9</v>
      </c>
    </row>
    <row r="4007" spans="1:16" ht="12.75" x14ac:dyDescent="0.2">
      <c r="A4007" s="1" t="s">
        <v>19464</v>
      </c>
      <c r="B4007" s="1" t="s">
        <v>19463</v>
      </c>
      <c r="C4007" s="1">
        <v>373060</v>
      </c>
      <c r="E4007" s="1">
        <f t="shared" si="125"/>
        <v>373060</v>
      </c>
      <c r="F4007" s="1">
        <v>248</v>
      </c>
      <c r="G4007" s="1">
        <v>123</v>
      </c>
      <c r="H4007" s="1" t="s">
        <v>3408</v>
      </c>
      <c r="I4007" s="1" t="str">
        <f t="shared" si="126"/>
        <v>Drama</v>
      </c>
      <c r="J4007" s="1" t="s">
        <v>457</v>
      </c>
      <c r="K4007" s="1">
        <v>47385</v>
      </c>
      <c r="L4007" s="1">
        <v>112</v>
      </c>
      <c r="M4007" s="1" t="s">
        <v>37</v>
      </c>
      <c r="N4007" s="1" t="s">
        <v>56</v>
      </c>
      <c r="O4007" s="1">
        <v>2009</v>
      </c>
      <c r="P4007" s="1">
        <v>7.3</v>
      </c>
    </row>
    <row r="4008" spans="1:16" ht="12.75" x14ac:dyDescent="0.2">
      <c r="A4008" s="1" t="s">
        <v>19469</v>
      </c>
      <c r="B4008" s="1" t="s">
        <v>19468</v>
      </c>
      <c r="C4008" s="1">
        <v>1007535</v>
      </c>
      <c r="E4008" s="1">
        <f t="shared" si="125"/>
        <v>1007535</v>
      </c>
      <c r="F4008" s="1">
        <v>152</v>
      </c>
      <c r="G4008" s="1">
        <v>99</v>
      </c>
      <c r="H4008" s="1" t="s">
        <v>1414</v>
      </c>
      <c r="I4008" s="1" t="str">
        <f t="shared" si="126"/>
        <v>Comedy</v>
      </c>
      <c r="J4008" s="1" t="s">
        <v>9478</v>
      </c>
      <c r="K4008" s="1">
        <v>7625</v>
      </c>
      <c r="L4008" s="1">
        <v>54</v>
      </c>
      <c r="M4008" s="1" t="s">
        <v>37</v>
      </c>
      <c r="N4008" s="1" t="s">
        <v>38</v>
      </c>
      <c r="O4008" s="1">
        <v>2011</v>
      </c>
      <c r="P4008" s="1">
        <v>5.7</v>
      </c>
    </row>
    <row r="4009" spans="1:16" ht="12.75" x14ac:dyDescent="0.2">
      <c r="A4009" s="1" t="s">
        <v>19476</v>
      </c>
      <c r="B4009" s="1" t="s">
        <v>19475</v>
      </c>
      <c r="C4009" s="1">
        <v>418268</v>
      </c>
      <c r="D4009" s="1">
        <v>3000000</v>
      </c>
      <c r="E4009" s="1">
        <f t="shared" si="125"/>
        <v>-2581732</v>
      </c>
      <c r="F4009" s="1">
        <v>156</v>
      </c>
      <c r="G4009" s="1">
        <v>87</v>
      </c>
      <c r="H4009" s="1" t="s">
        <v>1680</v>
      </c>
      <c r="I4009" s="1" t="str">
        <f t="shared" si="126"/>
        <v>Comedy</v>
      </c>
      <c r="J4009" s="1" t="s">
        <v>83</v>
      </c>
      <c r="K4009" s="1">
        <v>37156</v>
      </c>
      <c r="L4009" s="1">
        <v>129</v>
      </c>
      <c r="M4009" s="1" t="s">
        <v>37</v>
      </c>
      <c r="N4009" s="1" t="s">
        <v>38</v>
      </c>
      <c r="O4009" s="1">
        <v>2012</v>
      </c>
      <c r="P4009" s="1">
        <v>5.3</v>
      </c>
    </row>
    <row r="4010" spans="1:16" ht="12.75" x14ac:dyDescent="0.2">
      <c r="A4010" s="1" t="s">
        <v>19486</v>
      </c>
      <c r="B4010" s="1" t="s">
        <v>19485</v>
      </c>
      <c r="E4010" s="1">
        <f t="shared" si="125"/>
        <v>0</v>
      </c>
      <c r="F4010" s="1">
        <v>1</v>
      </c>
      <c r="G4010" s="1">
        <v>120</v>
      </c>
      <c r="H4010" s="1" t="s">
        <v>13337</v>
      </c>
      <c r="I4010" s="1" t="str">
        <f>LEFT(H4010,5)</f>
        <v>Drama</v>
      </c>
      <c r="J4010" s="1" t="s">
        <v>2665</v>
      </c>
      <c r="K4010" s="1">
        <v>758</v>
      </c>
      <c r="L4010" s="1">
        <v>27</v>
      </c>
      <c r="M4010" s="1" t="s">
        <v>37</v>
      </c>
      <c r="N4010" s="1" t="s">
        <v>38</v>
      </c>
      <c r="O4010" s="1">
        <v>2004</v>
      </c>
      <c r="P4010" s="1">
        <v>5</v>
      </c>
    </row>
    <row r="4011" spans="1:16" ht="12.75" x14ac:dyDescent="0.2">
      <c r="A4011" s="1" t="s">
        <v>19490</v>
      </c>
      <c r="B4011" s="1" t="s">
        <v>1503</v>
      </c>
      <c r="C4011" s="1">
        <v>200803</v>
      </c>
      <c r="D4011" s="1">
        <v>3000000</v>
      </c>
      <c r="E4011" s="1">
        <f t="shared" si="125"/>
        <v>-2799197</v>
      </c>
      <c r="F4011" s="1">
        <v>82</v>
      </c>
      <c r="G4011" s="1">
        <v>93</v>
      </c>
      <c r="H4011" s="1" t="s">
        <v>1670</v>
      </c>
      <c r="I4011" s="1" t="str">
        <f t="shared" si="126"/>
        <v>Comedy</v>
      </c>
      <c r="J4011" s="1" t="s">
        <v>15001</v>
      </c>
      <c r="K4011" s="1">
        <v>7988</v>
      </c>
      <c r="L4011" s="1">
        <v>71</v>
      </c>
      <c r="M4011" s="1" t="s">
        <v>37</v>
      </c>
      <c r="N4011" s="1" t="s">
        <v>38</v>
      </c>
      <c r="O4011" s="1">
        <v>2012</v>
      </c>
      <c r="P4011" s="1">
        <v>5.3</v>
      </c>
    </row>
    <row r="4012" spans="1:16" ht="12.75" x14ac:dyDescent="0.2">
      <c r="A4012" s="1" t="s">
        <v>9705</v>
      </c>
      <c r="B4012" s="1" t="s">
        <v>2036</v>
      </c>
      <c r="C4012" s="1">
        <v>33631221</v>
      </c>
      <c r="D4012" s="1">
        <v>25000000</v>
      </c>
      <c r="E4012" s="1">
        <f t="shared" si="125"/>
        <v>8631221</v>
      </c>
      <c r="F4012" s="1">
        <v>175</v>
      </c>
      <c r="G4012" s="1">
        <v>111</v>
      </c>
      <c r="H4012" s="1" t="s">
        <v>2124</v>
      </c>
      <c r="I4012" s="1" t="str">
        <f>LEFT(H4012,5)</f>
        <v>Crime</v>
      </c>
      <c r="J4012" s="1" t="s">
        <v>8010</v>
      </c>
      <c r="K4012" s="1">
        <v>48562</v>
      </c>
      <c r="L4012" s="1">
        <v>145</v>
      </c>
      <c r="M4012" s="1" t="s">
        <v>37</v>
      </c>
      <c r="N4012" s="1" t="s">
        <v>38</v>
      </c>
      <c r="O4012" s="1">
        <v>2014</v>
      </c>
      <c r="P4012" s="1">
        <v>6</v>
      </c>
    </row>
    <row r="4013" spans="1:16" ht="12.75" x14ac:dyDescent="0.2">
      <c r="A4013" s="1" t="s">
        <v>19501</v>
      </c>
      <c r="B4013" s="1" t="s">
        <v>14382</v>
      </c>
      <c r="C4013" s="1">
        <v>95016</v>
      </c>
      <c r="D4013" s="1">
        <v>2700000</v>
      </c>
      <c r="E4013" s="1">
        <f t="shared" si="125"/>
        <v>-2604984</v>
      </c>
      <c r="F4013" s="1">
        <v>40</v>
      </c>
      <c r="G4013" s="1">
        <v>98</v>
      </c>
      <c r="H4013" s="1" t="s">
        <v>4478</v>
      </c>
      <c r="I4013" s="1" t="str">
        <f t="shared" si="126"/>
        <v>Comedy</v>
      </c>
      <c r="J4013" s="1" t="s">
        <v>14361</v>
      </c>
      <c r="K4013" s="1">
        <v>11074</v>
      </c>
      <c r="L4013" s="1">
        <v>56</v>
      </c>
      <c r="M4013" s="1" t="s">
        <v>8730</v>
      </c>
      <c r="N4013" s="1" t="s">
        <v>766</v>
      </c>
      <c r="O4013" s="1">
        <v>2004</v>
      </c>
      <c r="P4013" s="1">
        <v>7.4</v>
      </c>
    </row>
    <row r="4014" spans="1:16" ht="12.75" x14ac:dyDescent="0.2">
      <c r="A4014" s="1" t="s">
        <v>19507</v>
      </c>
      <c r="B4014" s="1" t="s">
        <v>19505</v>
      </c>
      <c r="C4014" s="1">
        <v>73678</v>
      </c>
      <c r="D4014" s="1">
        <v>3000000</v>
      </c>
      <c r="E4014" s="1">
        <f t="shared" si="125"/>
        <v>-2926322</v>
      </c>
      <c r="F4014" s="1">
        <v>8</v>
      </c>
      <c r="G4014" s="1">
        <v>100</v>
      </c>
      <c r="H4014" s="1" t="s">
        <v>1960</v>
      </c>
      <c r="I4014" s="1" t="str">
        <f>LEFT(H4014,5)</f>
        <v>Drama</v>
      </c>
      <c r="J4014" s="1" t="s">
        <v>19506</v>
      </c>
      <c r="K4014" s="1">
        <v>266</v>
      </c>
      <c r="L4014" s="1">
        <v>8</v>
      </c>
      <c r="M4014" s="1" t="s">
        <v>37</v>
      </c>
      <c r="N4014" s="1" t="s">
        <v>38</v>
      </c>
      <c r="O4014" s="1">
        <v>2011</v>
      </c>
      <c r="P4014" s="1">
        <v>5.9</v>
      </c>
    </row>
    <row r="4015" spans="1:16" ht="12.75" x14ac:dyDescent="0.2">
      <c r="A4015" s="1" t="s">
        <v>19511</v>
      </c>
      <c r="B4015" s="1" t="s">
        <v>19509</v>
      </c>
      <c r="C4015" s="1">
        <v>143000</v>
      </c>
      <c r="D4015" s="1">
        <v>5000000</v>
      </c>
      <c r="E4015" s="1">
        <f t="shared" si="125"/>
        <v>-4857000</v>
      </c>
      <c r="F4015" s="1">
        <v>63</v>
      </c>
      <c r="G4015" s="1">
        <v>88</v>
      </c>
      <c r="H4015" s="1" t="s">
        <v>5543</v>
      </c>
      <c r="I4015" s="1" t="str">
        <f t="shared" si="126"/>
        <v>Horror</v>
      </c>
      <c r="J4015" s="1" t="s">
        <v>19510</v>
      </c>
      <c r="K4015" s="1">
        <v>4122</v>
      </c>
      <c r="L4015" s="1">
        <v>48</v>
      </c>
      <c r="M4015" s="1" t="s">
        <v>37</v>
      </c>
      <c r="N4015" s="1" t="s">
        <v>38</v>
      </c>
      <c r="O4015" s="1">
        <v>2009</v>
      </c>
      <c r="P4015" s="1">
        <v>4.0999999999999996</v>
      </c>
    </row>
    <row r="4016" spans="1:16" ht="12.75" x14ac:dyDescent="0.2">
      <c r="A4016" s="1" t="s">
        <v>19515</v>
      </c>
      <c r="B4016" s="1" t="s">
        <v>1769</v>
      </c>
      <c r="C4016" s="1">
        <v>39852</v>
      </c>
      <c r="D4016" s="1">
        <v>3000000</v>
      </c>
      <c r="E4016" s="1">
        <f t="shared" si="125"/>
        <v>-2960148</v>
      </c>
      <c r="F4016" s="1">
        <v>20</v>
      </c>
      <c r="G4016" s="1">
        <v>97</v>
      </c>
      <c r="H4016" s="1" t="s">
        <v>2526</v>
      </c>
      <c r="I4016" s="1" t="str">
        <f t="shared" si="126"/>
        <v>Comedy</v>
      </c>
      <c r="J4016" s="1" t="s">
        <v>5585</v>
      </c>
      <c r="K4016" s="1">
        <v>1238</v>
      </c>
      <c r="L4016" s="1">
        <v>25</v>
      </c>
      <c r="M4016" s="1" t="s">
        <v>37</v>
      </c>
      <c r="N4016" s="1" t="s">
        <v>38</v>
      </c>
      <c r="O4016" s="1">
        <v>1999</v>
      </c>
      <c r="P4016" s="1">
        <v>6.7</v>
      </c>
    </row>
    <row r="4017" spans="1:16" ht="12.75" x14ac:dyDescent="0.2">
      <c r="A4017" s="1" t="s">
        <v>19519</v>
      </c>
      <c r="B4017" s="1" t="s">
        <v>12114</v>
      </c>
      <c r="C4017" s="1">
        <v>22000</v>
      </c>
      <c r="D4017" s="1">
        <v>3000000</v>
      </c>
      <c r="E4017" s="1">
        <f t="shared" si="125"/>
        <v>-2978000</v>
      </c>
      <c r="F4017" s="1">
        <v>174</v>
      </c>
      <c r="G4017" s="1">
        <v>122</v>
      </c>
      <c r="H4017" s="1" t="s">
        <v>2682</v>
      </c>
      <c r="I4017" s="1" t="str">
        <f>LEFT(H4017,5)</f>
        <v>Drama</v>
      </c>
      <c r="J4017" s="1" t="s">
        <v>3006</v>
      </c>
      <c r="K4017" s="1">
        <v>30511</v>
      </c>
      <c r="L4017" s="1">
        <v>226</v>
      </c>
      <c r="M4017" s="1" t="s">
        <v>37</v>
      </c>
      <c r="N4017" s="1" t="s">
        <v>766</v>
      </c>
      <c r="O4017" s="1">
        <v>2011</v>
      </c>
      <c r="P4017" s="1">
        <v>5.8</v>
      </c>
    </row>
    <row r="4018" spans="1:16" ht="12.75" x14ac:dyDescent="0.2">
      <c r="A4018" s="1" t="s">
        <v>19524</v>
      </c>
      <c r="B4018" s="1" t="s">
        <v>19522</v>
      </c>
      <c r="C4018" s="1">
        <v>128937</v>
      </c>
      <c r="E4018" s="1">
        <f t="shared" si="125"/>
        <v>128937</v>
      </c>
      <c r="F4018" s="1">
        <v>90</v>
      </c>
      <c r="G4018" s="1">
        <v>86</v>
      </c>
      <c r="H4018" s="1" t="s">
        <v>19523</v>
      </c>
      <c r="I4018" s="1" t="str">
        <f>LEFT(H4018,5)</f>
        <v>Drama</v>
      </c>
      <c r="J4018" s="1" t="s">
        <v>6445</v>
      </c>
      <c r="K4018" s="1">
        <v>2437</v>
      </c>
      <c r="L4018" s="1">
        <v>31</v>
      </c>
      <c r="M4018" s="1" t="s">
        <v>37</v>
      </c>
      <c r="N4018" s="1" t="s">
        <v>7986</v>
      </c>
      <c r="O4018" s="1">
        <v>2009</v>
      </c>
      <c r="P4018" s="1">
        <v>6.2</v>
      </c>
    </row>
    <row r="4019" spans="1:16" ht="12.75" x14ac:dyDescent="0.2">
      <c r="A4019" s="1" t="s">
        <v>19529</v>
      </c>
      <c r="B4019" s="1" t="s">
        <v>19528</v>
      </c>
      <c r="D4019" s="1">
        <v>3000000</v>
      </c>
      <c r="E4019" s="1">
        <f t="shared" si="125"/>
        <v>-3000000</v>
      </c>
      <c r="F4019" s="1">
        <v>58</v>
      </c>
      <c r="G4019" s="1">
        <v>83</v>
      </c>
      <c r="H4019" s="1" t="s">
        <v>5543</v>
      </c>
      <c r="I4019" s="1" t="str">
        <f t="shared" si="126"/>
        <v>Horror</v>
      </c>
      <c r="J4019" s="1" t="s">
        <v>1697</v>
      </c>
      <c r="K4019" s="1">
        <v>7358</v>
      </c>
      <c r="L4019" s="1">
        <v>39</v>
      </c>
      <c r="M4019" s="1" t="s">
        <v>37</v>
      </c>
      <c r="N4019" s="1" t="s">
        <v>38</v>
      </c>
      <c r="O4019" s="1">
        <v>2015</v>
      </c>
      <c r="P4019" s="1">
        <v>5.3</v>
      </c>
    </row>
    <row r="4020" spans="1:16" ht="12.75" x14ac:dyDescent="0.2">
      <c r="A4020" s="1" t="s">
        <v>19535</v>
      </c>
      <c r="B4020" s="1" t="s">
        <v>19532</v>
      </c>
      <c r="D4020" s="1">
        <v>3000000</v>
      </c>
      <c r="E4020" s="1">
        <f t="shared" si="125"/>
        <v>-3000000</v>
      </c>
      <c r="F4020" s="1">
        <v>14</v>
      </c>
      <c r="G4020" s="1">
        <v>80</v>
      </c>
      <c r="H4020" s="1" t="s">
        <v>1670</v>
      </c>
      <c r="I4020" s="1" t="str">
        <f t="shared" si="126"/>
        <v>Comedy</v>
      </c>
      <c r="J4020" s="1" t="s">
        <v>19534</v>
      </c>
      <c r="K4020" s="1">
        <v>1257</v>
      </c>
      <c r="L4020" s="1">
        <v>24</v>
      </c>
      <c r="M4020" s="1" t="s">
        <v>37</v>
      </c>
      <c r="N4020" s="1" t="s">
        <v>38</v>
      </c>
      <c r="O4020" s="1">
        <v>2005</v>
      </c>
      <c r="P4020" s="1">
        <v>3.3</v>
      </c>
    </row>
    <row r="4021" spans="1:16" ht="12.75" x14ac:dyDescent="0.2">
      <c r="A4021" s="1" t="s">
        <v>255</v>
      </c>
      <c r="B4021" s="1" t="s">
        <v>254</v>
      </c>
      <c r="C4021" s="1">
        <v>334185206</v>
      </c>
      <c r="D4021" s="1">
        <v>200000000</v>
      </c>
      <c r="E4021" s="1">
        <f t="shared" si="125"/>
        <v>134185206</v>
      </c>
      <c r="F4021" s="1">
        <v>451</v>
      </c>
      <c r="G4021" s="1">
        <v>108</v>
      </c>
      <c r="H4021" s="1" t="s">
        <v>199</v>
      </c>
      <c r="I4021" s="1" t="str">
        <f>LEFT(H4021,9)</f>
        <v>Adventure</v>
      </c>
      <c r="J4021" s="1" t="s">
        <v>43</v>
      </c>
      <c r="K4021" s="1">
        <v>306336</v>
      </c>
      <c r="L4021" s="1">
        <v>736</v>
      </c>
      <c r="M4021" s="1" t="s">
        <v>37</v>
      </c>
      <c r="N4021" s="1" t="s">
        <v>38</v>
      </c>
      <c r="O4021" s="1">
        <v>2010</v>
      </c>
      <c r="P4021" s="1">
        <v>6.5</v>
      </c>
    </row>
    <row r="4022" spans="1:16" ht="12.75" x14ac:dyDescent="0.2">
      <c r="A4022" s="1" t="s">
        <v>19544</v>
      </c>
      <c r="B4022" s="1" t="s">
        <v>19543</v>
      </c>
      <c r="C4022" s="1">
        <v>5005</v>
      </c>
      <c r="D4022" s="1">
        <v>3000000</v>
      </c>
      <c r="E4022" s="1">
        <f t="shared" si="125"/>
        <v>-2994995</v>
      </c>
      <c r="F4022" s="1">
        <v>21</v>
      </c>
      <c r="G4022" s="1">
        <v>96</v>
      </c>
      <c r="H4022" s="1" t="s">
        <v>3408</v>
      </c>
      <c r="I4022" s="1" t="str">
        <f t="shared" si="126"/>
        <v>Drama</v>
      </c>
      <c r="J4022" s="1" t="s">
        <v>931</v>
      </c>
      <c r="K4022" s="1">
        <v>2280</v>
      </c>
      <c r="L4022" s="1">
        <v>14</v>
      </c>
      <c r="M4022" s="1" t="s">
        <v>37</v>
      </c>
      <c r="N4022" s="1" t="s">
        <v>38</v>
      </c>
      <c r="O4022" s="1">
        <v>2009</v>
      </c>
      <c r="P4022" s="1">
        <v>5.9</v>
      </c>
    </row>
    <row r="4023" spans="1:16" ht="12.75" x14ac:dyDescent="0.2">
      <c r="A4023" s="1" t="s">
        <v>19549</v>
      </c>
      <c r="B4023" s="1" t="s">
        <v>19547</v>
      </c>
      <c r="D4023" s="1">
        <v>3000000</v>
      </c>
      <c r="E4023" s="1">
        <f t="shared" si="125"/>
        <v>-3000000</v>
      </c>
      <c r="F4023" s="1">
        <v>9</v>
      </c>
      <c r="G4023" s="1">
        <v>85</v>
      </c>
      <c r="H4023" s="1" t="s">
        <v>922</v>
      </c>
      <c r="I4023" s="1" t="str">
        <f t="shared" si="126"/>
        <v>Action</v>
      </c>
      <c r="J4023" s="1" t="s">
        <v>8268</v>
      </c>
      <c r="K4023" s="1">
        <v>1370</v>
      </c>
      <c r="L4023" s="1">
        <v>9</v>
      </c>
      <c r="M4023" s="1" t="s">
        <v>37</v>
      </c>
      <c r="N4023" s="1" t="s">
        <v>16839</v>
      </c>
      <c r="O4023" s="1">
        <v>2013</v>
      </c>
      <c r="P4023" s="1">
        <v>5.5</v>
      </c>
    </row>
    <row r="4024" spans="1:16" ht="12.75" x14ac:dyDescent="0.2">
      <c r="A4024" s="1" t="s">
        <v>19553</v>
      </c>
      <c r="B4024" s="1" t="s">
        <v>7884</v>
      </c>
      <c r="E4024" s="1">
        <f t="shared" si="125"/>
        <v>0</v>
      </c>
      <c r="F4024" s="1">
        <v>98</v>
      </c>
      <c r="G4024" s="1">
        <v>83</v>
      </c>
      <c r="H4024" s="1" t="s">
        <v>1670</v>
      </c>
      <c r="I4024" s="1" t="str">
        <f t="shared" si="126"/>
        <v>Comedy</v>
      </c>
      <c r="J4024" s="1" t="s">
        <v>140</v>
      </c>
      <c r="K4024" s="1">
        <v>16987</v>
      </c>
      <c r="L4024" s="1">
        <v>85</v>
      </c>
      <c r="M4024" s="1" t="s">
        <v>37</v>
      </c>
      <c r="N4024" s="1" t="s">
        <v>38</v>
      </c>
      <c r="O4024" s="1">
        <v>2014</v>
      </c>
      <c r="P4024" s="1">
        <v>5.5</v>
      </c>
    </row>
    <row r="4025" spans="1:16" ht="12.75" x14ac:dyDescent="0.2">
      <c r="A4025" s="1" t="s">
        <v>19559</v>
      </c>
      <c r="B4025" s="1" t="s">
        <v>19556</v>
      </c>
      <c r="D4025" s="1">
        <v>3000000</v>
      </c>
      <c r="E4025" s="1">
        <f t="shared" si="125"/>
        <v>-3000000</v>
      </c>
      <c r="F4025" s="1">
        <v>29</v>
      </c>
      <c r="G4025" s="1">
        <v>80</v>
      </c>
      <c r="H4025" s="1" t="s">
        <v>1670</v>
      </c>
      <c r="I4025" s="1" t="str">
        <f t="shared" si="126"/>
        <v>Comedy</v>
      </c>
      <c r="J4025" s="1" t="s">
        <v>19558</v>
      </c>
      <c r="K4025" s="1">
        <v>2978</v>
      </c>
      <c r="L4025" s="1">
        <v>13</v>
      </c>
      <c r="M4025" s="1" t="s">
        <v>37</v>
      </c>
      <c r="N4025" s="1" t="s">
        <v>38</v>
      </c>
      <c r="O4025" s="1">
        <v>2013</v>
      </c>
      <c r="P4025" s="1">
        <v>2.6</v>
      </c>
    </row>
    <row r="4026" spans="1:16" ht="12.75" x14ac:dyDescent="0.2">
      <c r="A4026" s="1" t="s">
        <v>19564</v>
      </c>
      <c r="B4026" s="1" t="s">
        <v>6432</v>
      </c>
      <c r="D4026" s="1">
        <v>3000000</v>
      </c>
      <c r="E4026" s="1">
        <f t="shared" si="125"/>
        <v>-3000000</v>
      </c>
      <c r="F4026" s="1">
        <v>23</v>
      </c>
      <c r="G4026" s="1">
        <v>90</v>
      </c>
      <c r="H4026" s="1" t="s">
        <v>3264</v>
      </c>
      <c r="I4026" s="1" t="str">
        <f t="shared" si="126"/>
        <v>Action</v>
      </c>
      <c r="J4026" s="1" t="s">
        <v>6432</v>
      </c>
      <c r="K4026" s="1">
        <v>13599</v>
      </c>
      <c r="L4026" s="1">
        <v>30</v>
      </c>
      <c r="M4026" s="1" t="s">
        <v>37</v>
      </c>
      <c r="N4026" s="1" t="s">
        <v>38</v>
      </c>
      <c r="O4026" s="1">
        <v>2011</v>
      </c>
      <c r="P4026" s="1">
        <v>5.8</v>
      </c>
    </row>
    <row r="4027" spans="1:16" ht="12.75" x14ac:dyDescent="0.2">
      <c r="A4027" s="1" t="s">
        <v>19568</v>
      </c>
      <c r="B4027" s="1" t="s">
        <v>11915</v>
      </c>
      <c r="D4027" s="1">
        <v>3000000</v>
      </c>
      <c r="E4027" s="1">
        <f t="shared" si="125"/>
        <v>-3000000</v>
      </c>
      <c r="F4027" s="1">
        <v>87</v>
      </c>
      <c r="G4027" s="1">
        <v>92</v>
      </c>
      <c r="H4027" s="1" t="s">
        <v>1527</v>
      </c>
      <c r="I4027" s="1" t="str">
        <f>LEFT(H4027,5)</f>
        <v>Crime</v>
      </c>
      <c r="J4027" s="1" t="s">
        <v>10887</v>
      </c>
      <c r="K4027" s="1">
        <v>13640</v>
      </c>
      <c r="L4027" s="1">
        <v>128</v>
      </c>
      <c r="M4027" s="1" t="s">
        <v>37</v>
      </c>
      <c r="N4027" s="1" t="s">
        <v>38</v>
      </c>
      <c r="O4027" s="1">
        <v>1967</v>
      </c>
      <c r="P4027" s="1">
        <v>7.4</v>
      </c>
    </row>
    <row r="4028" spans="1:16" ht="12.75" x14ac:dyDescent="0.2">
      <c r="A4028" s="1" t="s">
        <v>19574</v>
      </c>
      <c r="B4028" s="1" t="s">
        <v>19572</v>
      </c>
      <c r="D4028" s="1">
        <v>3000000</v>
      </c>
      <c r="E4028" s="1">
        <f t="shared" si="125"/>
        <v>-3000000</v>
      </c>
      <c r="F4028" s="1">
        <v>2</v>
      </c>
      <c r="G4028" s="1">
        <v>100</v>
      </c>
      <c r="H4028" s="1" t="s">
        <v>1670</v>
      </c>
      <c r="I4028" s="1" t="str">
        <f t="shared" si="126"/>
        <v>Comedy</v>
      </c>
      <c r="J4028" s="1" t="s">
        <v>1259</v>
      </c>
      <c r="K4028" s="1">
        <v>118</v>
      </c>
      <c r="L4028" s="1">
        <v>1</v>
      </c>
      <c r="M4028" s="1" t="s">
        <v>9794</v>
      </c>
      <c r="N4028" s="1" t="s">
        <v>7089</v>
      </c>
      <c r="O4028" s="1">
        <v>2009</v>
      </c>
      <c r="P4028" s="1">
        <v>5.0999999999999996</v>
      </c>
    </row>
    <row r="4029" spans="1:16" ht="12.75" x14ac:dyDescent="0.2">
      <c r="A4029" s="1" t="s">
        <v>19580</v>
      </c>
      <c r="B4029" s="1" t="s">
        <v>19578</v>
      </c>
      <c r="D4029" s="1">
        <v>800000</v>
      </c>
      <c r="E4029" s="1">
        <f t="shared" si="125"/>
        <v>-800000</v>
      </c>
      <c r="F4029" s="1">
        <v>17</v>
      </c>
      <c r="G4029" s="1">
        <v>88</v>
      </c>
      <c r="H4029" s="1" t="s">
        <v>10412</v>
      </c>
      <c r="I4029" s="1" t="str">
        <f>LEFT(H4029,8)</f>
        <v>Thriller</v>
      </c>
      <c r="J4029" s="1" t="s">
        <v>5730</v>
      </c>
      <c r="K4029" s="1">
        <v>704</v>
      </c>
      <c r="L4029" s="1">
        <v>9</v>
      </c>
      <c r="M4029" s="1" t="s">
        <v>37</v>
      </c>
      <c r="N4029" s="1" t="s">
        <v>38</v>
      </c>
      <c r="O4029" s="1">
        <v>2013</v>
      </c>
      <c r="P4029" s="1">
        <v>5.2</v>
      </c>
    </row>
    <row r="4030" spans="1:16" ht="12.75" x14ac:dyDescent="0.2">
      <c r="A4030" s="1" t="s">
        <v>19584</v>
      </c>
      <c r="B4030" s="1" t="s">
        <v>19583</v>
      </c>
      <c r="D4030" s="1">
        <v>3000000</v>
      </c>
      <c r="E4030" s="1">
        <f t="shared" si="125"/>
        <v>-3000000</v>
      </c>
      <c r="F4030" s="1">
        <v>7</v>
      </c>
      <c r="G4030" s="1">
        <v>95</v>
      </c>
      <c r="H4030" s="1" t="s">
        <v>6131</v>
      </c>
      <c r="I4030" s="1" t="str">
        <f>LEFT(H4030,5)</f>
        <v>Drama</v>
      </c>
      <c r="J4030" s="1" t="s">
        <v>13945</v>
      </c>
      <c r="K4030" s="1">
        <v>976</v>
      </c>
      <c r="L4030" s="1">
        <v>15</v>
      </c>
      <c r="M4030" s="1" t="s">
        <v>37</v>
      </c>
      <c r="N4030" s="1" t="s">
        <v>38</v>
      </c>
      <c r="O4030" s="1">
        <v>2014</v>
      </c>
      <c r="P4030" s="1">
        <v>4.8</v>
      </c>
    </row>
    <row r="4031" spans="1:16" ht="12.75" x14ac:dyDescent="0.2">
      <c r="A4031" s="1" t="s">
        <v>19590</v>
      </c>
      <c r="B4031" s="1" t="s">
        <v>19588</v>
      </c>
      <c r="D4031" s="1">
        <v>3000000</v>
      </c>
      <c r="E4031" s="1">
        <f t="shared" si="125"/>
        <v>-3000000</v>
      </c>
      <c r="F4031" s="1">
        <v>6</v>
      </c>
      <c r="G4031" s="1">
        <v>82</v>
      </c>
      <c r="H4031" s="1" t="s">
        <v>10412</v>
      </c>
      <c r="I4031" s="1" t="str">
        <f>LEFT(H4031,8)</f>
        <v>Thriller</v>
      </c>
      <c r="J4031" s="1" t="s">
        <v>3008</v>
      </c>
      <c r="K4031" s="1">
        <v>520</v>
      </c>
      <c r="L4031" s="1">
        <v>8</v>
      </c>
      <c r="M4031" s="1" t="s">
        <v>37</v>
      </c>
      <c r="N4031" s="1" t="s">
        <v>38</v>
      </c>
      <c r="O4031" s="1">
        <v>2015</v>
      </c>
      <c r="P4031" s="1">
        <v>3.9</v>
      </c>
    </row>
    <row r="4032" spans="1:16" ht="12.75" x14ac:dyDescent="0.2">
      <c r="A4032" s="1" t="s">
        <v>19597</v>
      </c>
      <c r="B4032" s="1" t="s">
        <v>19594</v>
      </c>
      <c r="D4032" s="1">
        <v>3000000</v>
      </c>
      <c r="E4032" s="1">
        <f t="shared" si="125"/>
        <v>-3000000</v>
      </c>
      <c r="F4032" s="1">
        <v>9</v>
      </c>
      <c r="G4032" s="1">
        <v>97</v>
      </c>
      <c r="H4032" s="1" t="s">
        <v>19596</v>
      </c>
      <c r="I4032" s="1" t="str">
        <f>LEFT(H4032,9)</f>
        <v>Adventure</v>
      </c>
      <c r="J4032" s="1" t="s">
        <v>13910</v>
      </c>
      <c r="K4032" s="1">
        <v>240</v>
      </c>
      <c r="L4032" s="1">
        <v>9</v>
      </c>
      <c r="M4032" s="1" t="s">
        <v>37</v>
      </c>
      <c r="N4032" s="1" t="s">
        <v>7089</v>
      </c>
      <c r="O4032" s="1">
        <v>1988</v>
      </c>
      <c r="P4032" s="1">
        <v>6.2</v>
      </c>
    </row>
    <row r="4033" spans="1:16" ht="12.75" x14ac:dyDescent="0.2">
      <c r="A4033" s="1" t="s">
        <v>1996</v>
      </c>
      <c r="B4033" s="1" t="s">
        <v>856</v>
      </c>
      <c r="C4033" s="1">
        <v>201148159</v>
      </c>
      <c r="D4033" s="1">
        <v>95000000</v>
      </c>
      <c r="E4033" s="1">
        <f t="shared" si="125"/>
        <v>106148159</v>
      </c>
      <c r="F4033" s="1">
        <v>343</v>
      </c>
      <c r="G4033" s="1">
        <v>105</v>
      </c>
      <c r="H4033" s="1" t="s">
        <v>1995</v>
      </c>
      <c r="I4033" s="1" t="str">
        <f>LEFT(H4033,5)</f>
        <v>Drama</v>
      </c>
      <c r="J4033" s="1" t="s">
        <v>593</v>
      </c>
      <c r="K4033" s="1">
        <v>103749</v>
      </c>
      <c r="L4033" s="1">
        <v>323</v>
      </c>
      <c r="M4033" s="1" t="s">
        <v>37</v>
      </c>
      <c r="N4033" s="1" t="s">
        <v>38</v>
      </c>
      <c r="O4033" s="1">
        <v>2015</v>
      </c>
      <c r="P4033" s="1">
        <v>7</v>
      </c>
    </row>
    <row r="4034" spans="1:16" ht="12.75" x14ac:dyDescent="0.2">
      <c r="A4034" s="1" t="s">
        <v>19603</v>
      </c>
      <c r="B4034" s="1" t="s">
        <v>19601</v>
      </c>
      <c r="D4034" s="1">
        <v>3000000</v>
      </c>
      <c r="E4034" s="1">
        <f t="shared" si="125"/>
        <v>-3000000</v>
      </c>
      <c r="F4034" s="1">
        <v>11</v>
      </c>
      <c r="G4034" s="1">
        <v>94</v>
      </c>
      <c r="H4034" s="1" t="s">
        <v>19602</v>
      </c>
      <c r="I4034" s="1" t="str">
        <f t="shared" si="126"/>
        <v>Action</v>
      </c>
      <c r="J4034" s="1" t="s">
        <v>3195</v>
      </c>
      <c r="K4034" s="1">
        <v>706</v>
      </c>
      <c r="L4034" s="1">
        <v>14</v>
      </c>
      <c r="M4034" s="1" t="s">
        <v>37</v>
      </c>
      <c r="N4034" s="1" t="s">
        <v>38</v>
      </c>
      <c r="O4034" s="1">
        <v>2009</v>
      </c>
      <c r="P4034" s="1">
        <v>6.2</v>
      </c>
    </row>
    <row r="4035" spans="1:16" ht="12.75" x14ac:dyDescent="0.2">
      <c r="A4035" s="1" t="s">
        <v>19608</v>
      </c>
      <c r="B4035" s="1" t="s">
        <v>19606</v>
      </c>
      <c r="E4035" s="1">
        <f t="shared" ref="E4035:E4098" si="127">C4035-D4035</f>
        <v>0</v>
      </c>
      <c r="F4035" s="1">
        <v>34</v>
      </c>
      <c r="G4035" s="1">
        <v>95</v>
      </c>
      <c r="H4035" s="1" t="s">
        <v>1414</v>
      </c>
      <c r="I4035" s="1" t="str">
        <f t="shared" ref="I4035:I4098" si="128">LEFT(H4035,6)</f>
        <v>Comedy</v>
      </c>
      <c r="J4035" s="1" t="s">
        <v>233</v>
      </c>
      <c r="K4035" s="1">
        <v>3443</v>
      </c>
      <c r="L4035" s="1">
        <v>20</v>
      </c>
      <c r="M4035" s="1" t="s">
        <v>37</v>
      </c>
      <c r="N4035" s="1" t="s">
        <v>38</v>
      </c>
      <c r="O4035" s="1">
        <v>2010</v>
      </c>
      <c r="P4035" s="1">
        <v>5.9</v>
      </c>
    </row>
    <row r="4036" spans="1:16" ht="12.75" x14ac:dyDescent="0.2">
      <c r="A4036" s="1" t="s">
        <v>19612</v>
      </c>
      <c r="B4036" s="1" t="s">
        <v>4381</v>
      </c>
      <c r="C4036" s="1">
        <v>5595428</v>
      </c>
      <c r="D4036" s="1">
        <v>2900000</v>
      </c>
      <c r="E4036" s="1">
        <f t="shared" si="127"/>
        <v>2695428</v>
      </c>
      <c r="F4036" s="1">
        <v>71</v>
      </c>
      <c r="G4036" s="1">
        <v>113</v>
      </c>
      <c r="H4036" s="1" t="s">
        <v>3408</v>
      </c>
      <c r="I4036" s="1" t="str">
        <f t="shared" si="128"/>
        <v>Drama</v>
      </c>
      <c r="J4036" s="1" t="s">
        <v>18825</v>
      </c>
      <c r="K4036" s="1">
        <v>28951</v>
      </c>
      <c r="L4036" s="1">
        <v>257</v>
      </c>
      <c r="M4036" s="1" t="s">
        <v>14502</v>
      </c>
      <c r="N4036" s="1" t="s">
        <v>16839</v>
      </c>
      <c r="O4036" s="1">
        <v>1998</v>
      </c>
      <c r="P4036" s="1">
        <v>8</v>
      </c>
    </row>
    <row r="4037" spans="1:16" ht="12.75" x14ac:dyDescent="0.2">
      <c r="A4037" s="1" t="s">
        <v>19617</v>
      </c>
      <c r="B4037" s="1" t="s">
        <v>19166</v>
      </c>
      <c r="D4037" s="1">
        <v>2900000</v>
      </c>
      <c r="E4037" s="1">
        <f t="shared" si="127"/>
        <v>-2900000</v>
      </c>
      <c r="F4037" s="1">
        <v>21</v>
      </c>
      <c r="G4037" s="1">
        <v>136</v>
      </c>
      <c r="H4037" s="1" t="s">
        <v>2526</v>
      </c>
      <c r="I4037" s="1" t="str">
        <f t="shared" si="128"/>
        <v>Comedy</v>
      </c>
      <c r="J4037" s="1" t="s">
        <v>4927</v>
      </c>
      <c r="K4037" s="1">
        <v>4313</v>
      </c>
      <c r="L4037" s="1">
        <v>40</v>
      </c>
      <c r="M4037" s="1" t="s">
        <v>37</v>
      </c>
      <c r="N4037" s="1" t="s">
        <v>38</v>
      </c>
      <c r="O4037" s="1">
        <v>1961</v>
      </c>
      <c r="P4037" s="1">
        <v>7.3</v>
      </c>
    </row>
    <row r="4038" spans="1:16" ht="12.75" x14ac:dyDescent="0.2">
      <c r="A4038" s="1" t="s">
        <v>19622</v>
      </c>
      <c r="B4038" s="1" t="s">
        <v>19620</v>
      </c>
      <c r="D4038" s="1">
        <v>3000000</v>
      </c>
      <c r="E4038" s="1">
        <f t="shared" si="127"/>
        <v>-3000000</v>
      </c>
      <c r="F4038" s="1">
        <v>28</v>
      </c>
      <c r="G4038" s="1">
        <v>80</v>
      </c>
      <c r="H4038" s="1" t="s">
        <v>4555</v>
      </c>
      <c r="I4038" s="1" t="str">
        <f t="shared" si="128"/>
        <v>Action</v>
      </c>
      <c r="J4038" s="1" t="s">
        <v>19621</v>
      </c>
      <c r="K4038" s="1">
        <v>2425</v>
      </c>
      <c r="L4038" s="1">
        <v>31</v>
      </c>
      <c r="M4038" s="1" t="s">
        <v>37</v>
      </c>
      <c r="N4038" s="1" t="s">
        <v>38</v>
      </c>
      <c r="O4038" s="1">
        <v>2015</v>
      </c>
      <c r="P4038" s="1">
        <v>4.9000000000000004</v>
      </c>
    </row>
    <row r="4039" spans="1:16" ht="12.75" x14ac:dyDescent="0.2">
      <c r="A4039" s="1" t="s">
        <v>19627</v>
      </c>
      <c r="B4039" s="1" t="s">
        <v>19626</v>
      </c>
      <c r="C4039" s="1">
        <v>3123749</v>
      </c>
      <c r="D4039" s="1">
        <v>1500000</v>
      </c>
      <c r="E4039" s="1">
        <f t="shared" si="127"/>
        <v>1623749</v>
      </c>
      <c r="F4039" s="1">
        <v>35</v>
      </c>
      <c r="G4039" s="1">
        <v>105</v>
      </c>
      <c r="H4039" s="1" t="s">
        <v>1680</v>
      </c>
      <c r="I4039" s="1" t="str">
        <f t="shared" si="128"/>
        <v>Comedy</v>
      </c>
      <c r="J4039" s="1" t="s">
        <v>4080</v>
      </c>
      <c r="K4039" s="1">
        <v>746</v>
      </c>
      <c r="L4039" s="1">
        <v>27</v>
      </c>
      <c r="M4039" s="1" t="s">
        <v>37</v>
      </c>
      <c r="N4039" s="1" t="s">
        <v>38</v>
      </c>
      <c r="O4039" s="1">
        <v>2005</v>
      </c>
      <c r="P4039" s="1">
        <v>6.5</v>
      </c>
    </row>
    <row r="4040" spans="1:16" ht="12.75" x14ac:dyDescent="0.2">
      <c r="A4040" s="1" t="s">
        <v>19632</v>
      </c>
      <c r="B4040" s="1" t="s">
        <v>13776</v>
      </c>
      <c r="D4040" s="1">
        <v>3000000</v>
      </c>
      <c r="E4040" s="1">
        <f t="shared" si="127"/>
        <v>-3000000</v>
      </c>
      <c r="F4040" s="1">
        <v>30</v>
      </c>
      <c r="G4040" s="1">
        <v>90</v>
      </c>
      <c r="H4040" s="1" t="s">
        <v>6131</v>
      </c>
      <c r="I4040" s="1" t="str">
        <f>LEFT(H4040,5)</f>
        <v>Drama</v>
      </c>
      <c r="J4040" s="1" t="s">
        <v>19631</v>
      </c>
      <c r="K4040" s="1">
        <v>2157</v>
      </c>
      <c r="L4040" s="1">
        <v>15</v>
      </c>
      <c r="M4040" s="1" t="s">
        <v>37</v>
      </c>
      <c r="N4040" s="1" t="s">
        <v>38</v>
      </c>
      <c r="O4040" s="1">
        <v>2014</v>
      </c>
      <c r="P4040" s="1">
        <v>4.3</v>
      </c>
    </row>
    <row r="4041" spans="1:16" ht="12.75" x14ac:dyDescent="0.2">
      <c r="A4041" s="1" t="s">
        <v>19638</v>
      </c>
      <c r="B4041" s="1" t="s">
        <v>19636</v>
      </c>
      <c r="C4041" s="1">
        <v>100675</v>
      </c>
      <c r="D4041" s="1">
        <v>3000000</v>
      </c>
      <c r="E4041" s="1">
        <f t="shared" si="127"/>
        <v>-2899325</v>
      </c>
      <c r="F4041" s="1">
        <v>73</v>
      </c>
      <c r="G4041" s="1">
        <v>93</v>
      </c>
      <c r="H4041" s="1" t="s">
        <v>67</v>
      </c>
      <c r="I4041" s="1" t="str">
        <f>LEFT(H4041,11)</f>
        <v>Documentary</v>
      </c>
      <c r="J4041" s="1" t="s">
        <v>19637</v>
      </c>
      <c r="K4041" s="1">
        <v>5695</v>
      </c>
      <c r="L4041" s="1">
        <v>23</v>
      </c>
      <c r="M4041" s="1" t="s">
        <v>37</v>
      </c>
      <c r="N4041" s="1" t="s">
        <v>38</v>
      </c>
      <c r="O4041" s="1">
        <v>2010</v>
      </c>
      <c r="P4041" s="1">
        <v>6.4</v>
      </c>
    </row>
    <row r="4042" spans="1:16" ht="12.75" x14ac:dyDescent="0.2">
      <c r="A4042" s="1" t="s">
        <v>9493</v>
      </c>
      <c r="B4042" s="1" t="s">
        <v>1057</v>
      </c>
      <c r="D4042" s="1">
        <v>2800000</v>
      </c>
      <c r="E4042" s="1">
        <f t="shared" si="127"/>
        <v>-2800000</v>
      </c>
      <c r="F4042" s="1">
        <v>154</v>
      </c>
      <c r="G4042" s="1">
        <v>107</v>
      </c>
      <c r="H4042" s="1" t="s">
        <v>9491</v>
      </c>
      <c r="I4042" s="1" t="str">
        <f>LEFT(H4042,7)</f>
        <v>Fantasy</v>
      </c>
      <c r="J4042" s="1" t="s">
        <v>9492</v>
      </c>
      <c r="K4042" s="1">
        <v>80961</v>
      </c>
      <c r="L4042" s="1">
        <v>310</v>
      </c>
      <c r="M4042" s="1" t="s">
        <v>37</v>
      </c>
      <c r="N4042" s="1" t="s">
        <v>56</v>
      </c>
      <c r="O4042" s="1">
        <v>1976</v>
      </c>
      <c r="P4042" s="1">
        <v>7.6</v>
      </c>
    </row>
    <row r="4043" spans="1:16" ht="12.75" x14ac:dyDescent="0.2">
      <c r="A4043" s="1" t="s">
        <v>19642</v>
      </c>
      <c r="B4043" s="1" t="s">
        <v>7479</v>
      </c>
      <c r="C4043" s="1">
        <v>3645438</v>
      </c>
      <c r="D4043" s="1">
        <v>2200000</v>
      </c>
      <c r="E4043" s="1">
        <f t="shared" si="127"/>
        <v>1445438</v>
      </c>
      <c r="F4043" s="1">
        <v>251</v>
      </c>
      <c r="G4043" s="1">
        <v>89</v>
      </c>
      <c r="H4043" s="1" t="s">
        <v>6402</v>
      </c>
      <c r="I4043" s="1" t="str">
        <f t="shared" si="128"/>
        <v>Horror</v>
      </c>
      <c r="J4043" s="1" t="s">
        <v>1629</v>
      </c>
      <c r="K4043" s="1">
        <v>55040</v>
      </c>
      <c r="L4043" s="1">
        <v>539</v>
      </c>
      <c r="M4043" s="1" t="s">
        <v>1463</v>
      </c>
      <c r="N4043" s="1" t="s">
        <v>1464</v>
      </c>
      <c r="O4043" s="1">
        <v>2003</v>
      </c>
      <c r="P4043" s="1">
        <v>6.8</v>
      </c>
    </row>
    <row r="4044" spans="1:16" ht="12.75" x14ac:dyDescent="0.2">
      <c r="A4044" s="1" t="s">
        <v>19649</v>
      </c>
      <c r="B4044" s="1" t="s">
        <v>19646</v>
      </c>
      <c r="E4044" s="1">
        <f t="shared" si="127"/>
        <v>0</v>
      </c>
      <c r="F4044" s="1">
        <v>57</v>
      </c>
      <c r="G4044" s="1">
        <v>90</v>
      </c>
      <c r="H4044" s="1" t="s">
        <v>7498</v>
      </c>
      <c r="I4044" s="1" t="str">
        <f t="shared" si="128"/>
        <v>Comedy</v>
      </c>
      <c r="J4044" s="1" t="s">
        <v>19648</v>
      </c>
      <c r="K4044" s="1">
        <v>4173</v>
      </c>
      <c r="L4044" s="1">
        <v>32</v>
      </c>
      <c r="M4044" s="1" t="s">
        <v>37</v>
      </c>
      <c r="N4044" s="1" t="s">
        <v>369</v>
      </c>
      <c r="O4044" s="1">
        <v>2010</v>
      </c>
      <c r="P4044" s="1">
        <v>6.1</v>
      </c>
    </row>
    <row r="4045" spans="1:16" ht="12.75" x14ac:dyDescent="0.2">
      <c r="A4045" s="1" t="s">
        <v>19655</v>
      </c>
      <c r="B4045" s="1" t="s">
        <v>19653</v>
      </c>
      <c r="D4045" s="1">
        <v>3000000</v>
      </c>
      <c r="E4045" s="1">
        <f t="shared" si="127"/>
        <v>-3000000</v>
      </c>
      <c r="F4045" s="1">
        <v>14</v>
      </c>
      <c r="G4045" s="1">
        <v>89</v>
      </c>
      <c r="H4045" s="1" t="s">
        <v>4903</v>
      </c>
      <c r="I4045" s="1" t="str">
        <f t="shared" si="128"/>
        <v>Action</v>
      </c>
      <c r="J4045" s="1" t="s">
        <v>15760</v>
      </c>
      <c r="K4045" s="1">
        <v>859</v>
      </c>
      <c r="L4045" s="1">
        <v>17</v>
      </c>
      <c r="M4045" s="1" t="s">
        <v>37</v>
      </c>
      <c r="N4045" s="1" t="s">
        <v>38</v>
      </c>
      <c r="O4045" s="1">
        <v>2015</v>
      </c>
      <c r="P4045" s="1">
        <v>4</v>
      </c>
    </row>
    <row r="4046" spans="1:16" ht="12.75" x14ac:dyDescent="0.2">
      <c r="A4046" s="1" t="s">
        <v>19661</v>
      </c>
      <c r="B4046" s="1" t="s">
        <v>13077</v>
      </c>
      <c r="C4046" s="1">
        <v>22201636</v>
      </c>
      <c r="D4046" s="1">
        <v>8000000</v>
      </c>
      <c r="E4046" s="1">
        <f t="shared" si="127"/>
        <v>14201636</v>
      </c>
      <c r="F4046" s="1">
        <v>159</v>
      </c>
      <c r="G4046" s="1">
        <v>116</v>
      </c>
      <c r="H4046" s="1" t="s">
        <v>5578</v>
      </c>
      <c r="I4046" s="1" t="str">
        <f>LEFT(H4046,5)</f>
        <v>Crime</v>
      </c>
      <c r="J4046" s="1" t="s">
        <v>19660</v>
      </c>
      <c r="K4046" s="1">
        <v>33567</v>
      </c>
      <c r="L4046" s="1">
        <v>206</v>
      </c>
      <c r="M4046" s="1" t="s">
        <v>37</v>
      </c>
      <c r="N4046" s="1" t="s">
        <v>38</v>
      </c>
      <c r="O4046" s="1">
        <v>2005</v>
      </c>
      <c r="P4046" s="1">
        <v>7.4</v>
      </c>
    </row>
    <row r="4047" spans="1:16" ht="12.75" x14ac:dyDescent="0.2">
      <c r="A4047" s="1" t="s">
        <v>19667</v>
      </c>
      <c r="B4047" s="1" t="s">
        <v>18465</v>
      </c>
      <c r="C4047" s="1">
        <v>25000000</v>
      </c>
      <c r="D4047" s="1">
        <v>2883848</v>
      </c>
      <c r="E4047" s="1">
        <f t="shared" si="127"/>
        <v>22116152</v>
      </c>
      <c r="F4047" s="1">
        <v>181</v>
      </c>
      <c r="G4047" s="1">
        <v>120</v>
      </c>
      <c r="H4047" s="1" t="s">
        <v>6544</v>
      </c>
      <c r="I4047" s="1" t="str">
        <f t="shared" si="128"/>
        <v>Comedy</v>
      </c>
      <c r="J4047" s="1" t="s">
        <v>19666</v>
      </c>
      <c r="K4047" s="1">
        <v>175196</v>
      </c>
      <c r="L4047" s="1">
        <v>350</v>
      </c>
      <c r="M4047" s="1" t="s">
        <v>37</v>
      </c>
      <c r="N4047" s="1" t="s">
        <v>38</v>
      </c>
      <c r="O4047" s="1">
        <v>1959</v>
      </c>
      <c r="P4047" s="1">
        <v>8.3000000000000007</v>
      </c>
    </row>
    <row r="4048" spans="1:16" ht="12.75" x14ac:dyDescent="0.2">
      <c r="A4048" s="1" t="s">
        <v>19673</v>
      </c>
      <c r="B4048" s="1" t="s">
        <v>19671</v>
      </c>
      <c r="C4048" s="1">
        <v>19170001</v>
      </c>
      <c r="D4048" s="1">
        <v>2800000</v>
      </c>
      <c r="E4048" s="1">
        <f t="shared" si="127"/>
        <v>16370001</v>
      </c>
      <c r="F4048" s="1">
        <v>110</v>
      </c>
      <c r="G4048" s="1">
        <v>88</v>
      </c>
      <c r="H4048" s="1" t="s">
        <v>6402</v>
      </c>
      <c r="I4048" s="1" t="str">
        <f t="shared" si="128"/>
        <v>Horror</v>
      </c>
      <c r="J4048" s="1" t="s">
        <v>13483</v>
      </c>
      <c r="K4048" s="1">
        <v>21359</v>
      </c>
      <c r="L4048" s="1">
        <v>270</v>
      </c>
      <c r="M4048" s="1" t="s">
        <v>37</v>
      </c>
      <c r="N4048" s="1" t="s">
        <v>38</v>
      </c>
      <c r="O4048" s="1">
        <v>1988</v>
      </c>
      <c r="P4048" s="1">
        <v>5.3</v>
      </c>
    </row>
    <row r="4049" spans="1:16" ht="12.75" x14ac:dyDescent="0.2">
      <c r="A4049" s="1" t="s">
        <v>19679</v>
      </c>
      <c r="B4049" s="1" t="s">
        <v>18789</v>
      </c>
      <c r="C4049" s="1">
        <v>22202612</v>
      </c>
      <c r="D4049" s="1">
        <v>2800000</v>
      </c>
      <c r="E4049" s="1">
        <f t="shared" si="127"/>
        <v>19402612</v>
      </c>
      <c r="F4049" s="1">
        <v>213</v>
      </c>
      <c r="G4049" s="1">
        <v>102</v>
      </c>
      <c r="H4049" s="1" t="s">
        <v>9789</v>
      </c>
      <c r="I4049" s="1" t="str">
        <f>LEFT(H4049,9)</f>
        <v>Adventure</v>
      </c>
      <c r="J4049" s="1" t="s">
        <v>19678</v>
      </c>
      <c r="K4049" s="1">
        <v>291875</v>
      </c>
      <c r="L4049" s="1">
        <v>533</v>
      </c>
      <c r="M4049" s="1" t="s">
        <v>37</v>
      </c>
      <c r="N4049" s="1" t="s">
        <v>38</v>
      </c>
      <c r="O4049" s="1">
        <v>1939</v>
      </c>
      <c r="P4049" s="1">
        <v>8.1</v>
      </c>
    </row>
    <row r="4050" spans="1:16" ht="12.75" x14ac:dyDescent="0.2">
      <c r="A4050" s="1" t="s">
        <v>19683</v>
      </c>
      <c r="B4050" s="1" t="s">
        <v>10324</v>
      </c>
      <c r="C4050" s="1">
        <v>86300000</v>
      </c>
      <c r="D4050" s="1">
        <v>2800000</v>
      </c>
      <c r="E4050" s="1">
        <f t="shared" si="127"/>
        <v>83500000</v>
      </c>
      <c r="F4050" s="1">
        <v>129</v>
      </c>
      <c r="G4050" s="1">
        <v>106</v>
      </c>
      <c r="H4050" s="1" t="s">
        <v>1670</v>
      </c>
      <c r="I4050" s="1" t="str">
        <f t="shared" si="128"/>
        <v>Comedy</v>
      </c>
      <c r="J4050" s="1" t="s">
        <v>5796</v>
      </c>
      <c r="K4050" s="1">
        <v>112671</v>
      </c>
      <c r="L4050" s="1">
        <v>315</v>
      </c>
      <c r="M4050" s="1" t="s">
        <v>37</v>
      </c>
      <c r="N4050" s="1" t="s">
        <v>38</v>
      </c>
      <c r="O4050" s="1">
        <v>1974</v>
      </c>
      <c r="P4050" s="1">
        <v>8</v>
      </c>
    </row>
    <row r="4051" spans="1:16" ht="12.75" x14ac:dyDescent="0.2">
      <c r="A4051" s="1" t="s">
        <v>19686</v>
      </c>
      <c r="B4051" s="1" t="s">
        <v>2494</v>
      </c>
      <c r="C4051" s="1">
        <v>952620</v>
      </c>
      <c r="D4051" s="1">
        <v>2000000</v>
      </c>
      <c r="E4051" s="1">
        <f t="shared" si="127"/>
        <v>-1047380</v>
      </c>
      <c r="F4051" s="1">
        <v>280</v>
      </c>
      <c r="G4051" s="1">
        <v>95</v>
      </c>
      <c r="H4051" s="1" t="s">
        <v>6402</v>
      </c>
      <c r="I4051" s="1" t="str">
        <f t="shared" si="128"/>
        <v>Horror</v>
      </c>
      <c r="J4051" s="1" t="s">
        <v>5060</v>
      </c>
      <c r="K4051" s="1">
        <v>40800</v>
      </c>
      <c r="L4051" s="1">
        <v>332</v>
      </c>
      <c r="M4051" s="1" t="s">
        <v>37</v>
      </c>
      <c r="N4051" s="1" t="s">
        <v>38</v>
      </c>
      <c r="O4051" s="1">
        <v>2007</v>
      </c>
      <c r="P4051" s="1">
        <v>5.7</v>
      </c>
    </row>
    <row r="4052" spans="1:16" ht="12.75" x14ac:dyDescent="0.2">
      <c r="A4052" s="1" t="s">
        <v>19692</v>
      </c>
      <c r="B4052" s="1" t="s">
        <v>19690</v>
      </c>
      <c r="D4052" s="1">
        <v>120000000</v>
      </c>
      <c r="E4052" s="1">
        <f t="shared" si="127"/>
        <v>-120000000</v>
      </c>
      <c r="F4052" s="1">
        <v>15</v>
      </c>
      <c r="G4052" s="1">
        <v>144</v>
      </c>
      <c r="H4052" s="1" t="s">
        <v>1414</v>
      </c>
      <c r="I4052" s="1" t="str">
        <f t="shared" si="128"/>
        <v>Comedy</v>
      </c>
      <c r="J4052" s="1" t="s">
        <v>18387</v>
      </c>
      <c r="K4052" s="1">
        <v>27569</v>
      </c>
      <c r="L4052" s="1">
        <v>106</v>
      </c>
      <c r="M4052" s="1" t="s">
        <v>5610</v>
      </c>
      <c r="N4052" s="1" t="s">
        <v>5611</v>
      </c>
      <c r="O4052" s="1">
        <v>2006</v>
      </c>
      <c r="P4052" s="1">
        <v>8.1999999999999993</v>
      </c>
    </row>
    <row r="4053" spans="1:16" ht="12.75" x14ac:dyDescent="0.2">
      <c r="A4053" s="1" t="s">
        <v>19697</v>
      </c>
      <c r="B4053" s="1" t="s">
        <v>19695</v>
      </c>
      <c r="C4053" s="1">
        <v>9054736</v>
      </c>
      <c r="D4053" s="1">
        <v>2700000</v>
      </c>
      <c r="E4053" s="1">
        <f t="shared" si="127"/>
        <v>6354736</v>
      </c>
      <c r="F4053" s="1">
        <v>61</v>
      </c>
      <c r="G4053" s="1">
        <v>113</v>
      </c>
      <c r="H4053" s="1" t="s">
        <v>3408</v>
      </c>
      <c r="I4053" s="1" t="str">
        <f t="shared" si="128"/>
        <v>Drama</v>
      </c>
      <c r="J4053" s="1" t="s">
        <v>1365</v>
      </c>
      <c r="K4053" s="1">
        <v>5744</v>
      </c>
      <c r="L4053" s="1">
        <v>57</v>
      </c>
      <c r="M4053" s="1" t="s">
        <v>37</v>
      </c>
      <c r="N4053" s="1" t="s">
        <v>38</v>
      </c>
      <c r="O4053" s="1">
        <v>1997</v>
      </c>
      <c r="P4053" s="1">
        <v>7.1</v>
      </c>
    </row>
    <row r="4054" spans="1:16" ht="12.75" x14ac:dyDescent="0.2">
      <c r="A4054" s="1" t="s">
        <v>19703</v>
      </c>
      <c r="B4054" s="1" t="s">
        <v>14355</v>
      </c>
      <c r="D4054" s="1">
        <v>2700000</v>
      </c>
      <c r="E4054" s="1">
        <f t="shared" si="127"/>
        <v>-2700000</v>
      </c>
      <c r="F4054" s="1">
        <v>33</v>
      </c>
      <c r="G4054" s="1">
        <v>118</v>
      </c>
      <c r="H4054" s="1" t="s">
        <v>19702</v>
      </c>
      <c r="I4054" s="1" t="str">
        <f>LEFT(H4054,9)</f>
        <v>Adventure</v>
      </c>
      <c r="J4054" s="1" t="s">
        <v>10640</v>
      </c>
      <c r="K4054" s="1">
        <v>8856</v>
      </c>
      <c r="L4054" s="1">
        <v>90</v>
      </c>
      <c r="M4054" s="1" t="s">
        <v>37</v>
      </c>
      <c r="N4054" s="1" t="s">
        <v>38</v>
      </c>
      <c r="O4054" s="1">
        <v>1979</v>
      </c>
      <c r="P4054" s="1">
        <v>7.4</v>
      </c>
    </row>
    <row r="4055" spans="1:16" ht="12.75" x14ac:dyDescent="0.2">
      <c r="A4055" s="1" t="s">
        <v>19711</v>
      </c>
      <c r="B4055" s="1" t="s">
        <v>19707</v>
      </c>
      <c r="D4055" s="1">
        <v>3000000</v>
      </c>
      <c r="E4055" s="1">
        <f t="shared" si="127"/>
        <v>-3000000</v>
      </c>
      <c r="F4055" s="1">
        <v>1</v>
      </c>
      <c r="G4055" s="1">
        <v>141</v>
      </c>
      <c r="H4055" s="1" t="s">
        <v>19709</v>
      </c>
      <c r="I4055" s="1" t="str">
        <f>LEFT(H4055,7)</f>
        <v>Romance</v>
      </c>
      <c r="J4055" s="1" t="s">
        <v>19710</v>
      </c>
      <c r="K4055" s="1">
        <v>745</v>
      </c>
      <c r="L4055" s="1">
        <v>8</v>
      </c>
      <c r="M4055" s="1" t="s">
        <v>19714</v>
      </c>
      <c r="N4055" s="1" t="s">
        <v>267</v>
      </c>
      <c r="O4055" s="1">
        <v>2015</v>
      </c>
      <c r="P4055" s="1">
        <v>6.6</v>
      </c>
    </row>
    <row r="4056" spans="1:16" ht="12.75" x14ac:dyDescent="0.2">
      <c r="A4056" s="1" t="s">
        <v>19718</v>
      </c>
      <c r="B4056" s="1" t="s">
        <v>19715</v>
      </c>
      <c r="E4056" s="1">
        <f t="shared" si="127"/>
        <v>0</v>
      </c>
      <c r="F4056" s="1">
        <v>2</v>
      </c>
      <c r="G4056" s="1">
        <v>90</v>
      </c>
      <c r="H4056" s="1" t="s">
        <v>19717</v>
      </c>
      <c r="I4056" s="1" t="str">
        <f t="shared" si="128"/>
        <v>Action</v>
      </c>
      <c r="J4056" s="1" t="s">
        <v>10296</v>
      </c>
      <c r="K4056" s="1">
        <v>1828</v>
      </c>
      <c r="L4056" s="1">
        <v>6</v>
      </c>
      <c r="M4056" s="1" t="s">
        <v>15776</v>
      </c>
      <c r="N4056" s="1" t="s">
        <v>7710</v>
      </c>
      <c r="O4056" s="1">
        <v>2008</v>
      </c>
      <c r="P4056" s="1">
        <v>5.7</v>
      </c>
    </row>
    <row r="4057" spans="1:16" ht="12.75" x14ac:dyDescent="0.2">
      <c r="A4057" s="1" t="s">
        <v>19723</v>
      </c>
      <c r="B4057" s="1" t="s">
        <v>19128</v>
      </c>
      <c r="D4057" s="1">
        <v>2686585</v>
      </c>
      <c r="E4057" s="1">
        <f t="shared" si="127"/>
        <v>-2686585</v>
      </c>
      <c r="F4057" s="1">
        <v>27</v>
      </c>
      <c r="G4057" s="1">
        <v>109</v>
      </c>
      <c r="H4057" s="1" t="s">
        <v>11647</v>
      </c>
      <c r="I4057" s="1" t="str">
        <f>LEFT(H4057,9)</f>
        <v>Adventure</v>
      </c>
      <c r="J4057" s="1" t="s">
        <v>10887</v>
      </c>
      <c r="K4057" s="1">
        <v>5786</v>
      </c>
      <c r="L4057" s="1">
        <v>65</v>
      </c>
      <c r="M4057" s="1" t="s">
        <v>37</v>
      </c>
      <c r="N4057" s="1" t="s">
        <v>38</v>
      </c>
      <c r="O4057" s="1">
        <v>1963</v>
      </c>
      <c r="P4057" s="1">
        <v>6.9</v>
      </c>
    </row>
    <row r="4058" spans="1:16" ht="12.75" x14ac:dyDescent="0.2">
      <c r="A4058" s="1" t="s">
        <v>19729</v>
      </c>
      <c r="B4058" s="1" t="s">
        <v>19726</v>
      </c>
      <c r="D4058" s="1">
        <v>2650000</v>
      </c>
      <c r="E4058" s="1">
        <f t="shared" si="127"/>
        <v>-2650000</v>
      </c>
      <c r="F4058" s="1">
        <v>19</v>
      </c>
      <c r="G4058" s="1">
        <v>95</v>
      </c>
      <c r="H4058" s="1" t="s">
        <v>2526</v>
      </c>
      <c r="I4058" s="1" t="str">
        <f t="shared" si="128"/>
        <v>Comedy</v>
      </c>
      <c r="J4058" s="1" t="s">
        <v>19728</v>
      </c>
      <c r="K4058" s="1">
        <v>1470</v>
      </c>
      <c r="L4058" s="1">
        <v>5</v>
      </c>
      <c r="M4058" s="1" t="s">
        <v>10489</v>
      </c>
      <c r="N4058" s="1" t="s">
        <v>10490</v>
      </c>
      <c r="O4058" s="1">
        <v>1996</v>
      </c>
      <c r="P4058" s="1">
        <v>7</v>
      </c>
    </row>
    <row r="4059" spans="1:16" ht="12.75" x14ac:dyDescent="0.2">
      <c r="A4059" s="1" t="s">
        <v>19735</v>
      </c>
      <c r="B4059" s="1" t="s">
        <v>18789</v>
      </c>
      <c r="D4059" s="1">
        <v>2627000</v>
      </c>
      <c r="E4059" s="1">
        <f t="shared" si="127"/>
        <v>-2627000</v>
      </c>
      <c r="F4059" s="1">
        <v>9</v>
      </c>
      <c r="G4059" s="1">
        <v>122</v>
      </c>
      <c r="H4059" s="1" t="s">
        <v>19734</v>
      </c>
      <c r="I4059" s="1" t="str">
        <f>LEFT(H4059,5)</f>
        <v>Drama</v>
      </c>
      <c r="J4059" s="1" t="s">
        <v>15538</v>
      </c>
      <c r="K4059" s="1">
        <v>1553</v>
      </c>
      <c r="L4059" s="1">
        <v>27</v>
      </c>
      <c r="M4059" s="1" t="s">
        <v>37</v>
      </c>
      <c r="N4059" s="1" t="s">
        <v>38</v>
      </c>
      <c r="O4059" s="1">
        <v>1943</v>
      </c>
      <c r="P4059" s="1">
        <v>7</v>
      </c>
    </row>
    <row r="4060" spans="1:16" ht="12.75" x14ac:dyDescent="0.2">
      <c r="A4060" s="1" t="s">
        <v>19739</v>
      </c>
      <c r="B4060" s="1" t="s">
        <v>10324</v>
      </c>
      <c r="C4060" s="1">
        <v>119500000</v>
      </c>
      <c r="D4060" s="1">
        <v>2600000</v>
      </c>
      <c r="E4060" s="1">
        <f t="shared" si="127"/>
        <v>116900000</v>
      </c>
      <c r="F4060" s="1">
        <v>121</v>
      </c>
      <c r="G4060" s="1">
        <v>93</v>
      </c>
      <c r="H4060" s="1" t="s">
        <v>4484</v>
      </c>
      <c r="I4060" s="1" t="str">
        <f t="shared" si="128"/>
        <v>Comedy</v>
      </c>
      <c r="J4060" s="1" t="s">
        <v>5796</v>
      </c>
      <c r="K4060" s="1">
        <v>95294</v>
      </c>
      <c r="L4060" s="1">
        <v>363</v>
      </c>
      <c r="M4060" s="1" t="s">
        <v>37</v>
      </c>
      <c r="N4060" s="1" t="s">
        <v>38</v>
      </c>
      <c r="O4060" s="1">
        <v>1974</v>
      </c>
      <c r="P4060" s="1">
        <v>7.8</v>
      </c>
    </row>
    <row r="4061" spans="1:16" ht="12.75" x14ac:dyDescent="0.2">
      <c r="A4061" s="1" t="s">
        <v>19744</v>
      </c>
      <c r="B4061" s="1" t="s">
        <v>14963</v>
      </c>
      <c r="C4061" s="1">
        <v>32600000</v>
      </c>
      <c r="D4061" s="1">
        <v>1800000</v>
      </c>
      <c r="E4061" s="1">
        <f t="shared" si="127"/>
        <v>30800000</v>
      </c>
      <c r="F4061" s="1">
        <v>166</v>
      </c>
      <c r="G4061" s="1">
        <v>97</v>
      </c>
      <c r="H4061" s="1" t="s">
        <v>5543</v>
      </c>
      <c r="I4061" s="1" t="str">
        <f t="shared" si="128"/>
        <v>Horror</v>
      </c>
      <c r="J4061" s="1" t="s">
        <v>19743</v>
      </c>
      <c r="K4061" s="1">
        <v>29488</v>
      </c>
      <c r="L4061" s="1">
        <v>326</v>
      </c>
      <c r="M4061" s="1" t="s">
        <v>37</v>
      </c>
      <c r="N4061" s="1" t="s">
        <v>38</v>
      </c>
      <c r="O4061" s="1">
        <v>1984</v>
      </c>
      <c r="P4061" s="1">
        <v>5.9</v>
      </c>
    </row>
    <row r="4062" spans="1:16" ht="12.75" x14ac:dyDescent="0.2">
      <c r="A4062" s="1" t="s">
        <v>19751</v>
      </c>
      <c r="B4062" s="1" t="s">
        <v>19748</v>
      </c>
      <c r="C4062" s="1">
        <v>3826455</v>
      </c>
      <c r="E4062" s="1">
        <f t="shared" si="127"/>
        <v>3826455</v>
      </c>
      <c r="F4062" s="1">
        <v>269</v>
      </c>
      <c r="G4062" s="1">
        <v>82</v>
      </c>
      <c r="H4062" s="1" t="s">
        <v>3408</v>
      </c>
      <c r="I4062" s="1" t="str">
        <f t="shared" si="128"/>
        <v>Drama</v>
      </c>
      <c r="J4062" s="1" t="s">
        <v>19750</v>
      </c>
      <c r="K4062" s="1">
        <v>34643</v>
      </c>
      <c r="L4062" s="1">
        <v>123</v>
      </c>
      <c r="M4062" s="1" t="s">
        <v>13604</v>
      </c>
      <c r="N4062" s="1" t="s">
        <v>13605</v>
      </c>
      <c r="O4062" s="1">
        <v>2013</v>
      </c>
      <c r="P4062" s="1">
        <v>7.4</v>
      </c>
    </row>
    <row r="4063" spans="1:16" ht="12.75" x14ac:dyDescent="0.2">
      <c r="A4063" s="1" t="s">
        <v>19755</v>
      </c>
      <c r="B4063" s="1" t="s">
        <v>12559</v>
      </c>
      <c r="C4063" s="1">
        <v>3130592</v>
      </c>
      <c r="D4063" s="1">
        <v>2600000</v>
      </c>
      <c r="E4063" s="1">
        <f t="shared" si="127"/>
        <v>530592</v>
      </c>
      <c r="F4063" s="1">
        <v>29</v>
      </c>
      <c r="G4063" s="1">
        <v>140</v>
      </c>
      <c r="H4063" s="1" t="s">
        <v>213</v>
      </c>
      <c r="I4063" s="1" t="str">
        <f>LEFT(H4063,5)</f>
        <v>Drama</v>
      </c>
      <c r="J4063" s="1" t="s">
        <v>5140</v>
      </c>
      <c r="K4063" s="1">
        <v>10755</v>
      </c>
      <c r="L4063" s="1">
        <v>69</v>
      </c>
      <c r="M4063" s="1" t="s">
        <v>37</v>
      </c>
      <c r="N4063" s="1" t="s">
        <v>56</v>
      </c>
      <c r="O4063" s="1">
        <v>1987</v>
      </c>
      <c r="P4063" s="1">
        <v>7.8</v>
      </c>
    </row>
    <row r="4064" spans="1:16" ht="12.75" x14ac:dyDescent="0.2">
      <c r="A4064" s="1" t="s">
        <v>19760</v>
      </c>
      <c r="B4064" s="1" t="s">
        <v>19758</v>
      </c>
      <c r="C4064" s="1">
        <v>475000</v>
      </c>
      <c r="D4064" s="1">
        <v>2800000</v>
      </c>
      <c r="E4064" s="1">
        <f t="shared" si="127"/>
        <v>-2325000</v>
      </c>
      <c r="F4064" s="1">
        <v>20</v>
      </c>
      <c r="G4064" s="1">
        <v>86</v>
      </c>
      <c r="H4064" s="1" t="s">
        <v>3912</v>
      </c>
      <c r="I4064" s="1" t="str">
        <f t="shared" si="128"/>
        <v>Comedy</v>
      </c>
      <c r="J4064" s="1" t="s">
        <v>623</v>
      </c>
      <c r="K4064" s="1">
        <v>6930</v>
      </c>
      <c r="L4064" s="1">
        <v>53</v>
      </c>
      <c r="M4064" s="1" t="s">
        <v>37</v>
      </c>
      <c r="N4064" s="1" t="s">
        <v>38</v>
      </c>
      <c r="O4064" s="1">
        <v>2006</v>
      </c>
      <c r="P4064" s="1">
        <v>6</v>
      </c>
    </row>
    <row r="4065" spans="1:16" ht="12.75" x14ac:dyDescent="0.2">
      <c r="A4065" s="1" t="s">
        <v>7792</v>
      </c>
      <c r="B4065" s="1" t="s">
        <v>7791</v>
      </c>
      <c r="C4065" s="1">
        <v>10654581</v>
      </c>
      <c r="D4065" s="1">
        <v>34000000</v>
      </c>
      <c r="E4065" s="1">
        <f t="shared" si="127"/>
        <v>-23345419</v>
      </c>
      <c r="F4065" s="1">
        <v>107</v>
      </c>
      <c r="G4065" s="1">
        <v>109</v>
      </c>
      <c r="H4065" s="1" t="s">
        <v>2682</v>
      </c>
      <c r="I4065" s="1" t="str">
        <f>LEFT(H4065,5)</f>
        <v>Drama</v>
      </c>
      <c r="J4065" s="1" t="s">
        <v>43</v>
      </c>
      <c r="K4065" s="1">
        <v>45500</v>
      </c>
      <c r="L4065" s="1">
        <v>260</v>
      </c>
      <c r="M4065" s="1" t="s">
        <v>37</v>
      </c>
      <c r="N4065" s="1" t="s">
        <v>38</v>
      </c>
      <c r="O4065" s="1">
        <v>1999</v>
      </c>
      <c r="P4065" s="1">
        <v>5.3</v>
      </c>
    </row>
    <row r="4066" spans="1:16" ht="12.75" x14ac:dyDescent="0.2">
      <c r="A4066" s="1" t="s">
        <v>19767</v>
      </c>
      <c r="B4066" s="1" t="s">
        <v>19763</v>
      </c>
      <c r="C4066" s="1">
        <v>2276368</v>
      </c>
      <c r="E4066" s="1">
        <f t="shared" si="127"/>
        <v>2276368</v>
      </c>
      <c r="F4066" s="1">
        <v>74</v>
      </c>
      <c r="G4066" s="1">
        <v>105</v>
      </c>
      <c r="H4066" s="1" t="s">
        <v>19765</v>
      </c>
      <c r="I4066" s="1" t="str">
        <f>LEFT(H4066,11)</f>
        <v>Documentary</v>
      </c>
      <c r="J4066" s="1" t="s">
        <v>19766</v>
      </c>
      <c r="K4066" s="1">
        <v>3849</v>
      </c>
      <c r="L4066" s="1">
        <v>37</v>
      </c>
      <c r="M4066" s="1" t="s">
        <v>37</v>
      </c>
      <c r="N4066" s="1" t="s">
        <v>38</v>
      </c>
      <c r="O4066" s="1">
        <v>2004</v>
      </c>
      <c r="P4066" s="1">
        <v>7.9</v>
      </c>
    </row>
    <row r="4067" spans="1:16" ht="12.75" x14ac:dyDescent="0.2">
      <c r="A4067" s="1" t="s">
        <v>19773</v>
      </c>
      <c r="B4067" s="1" t="s">
        <v>19771</v>
      </c>
      <c r="C4067" s="1">
        <v>38108</v>
      </c>
      <c r="D4067" s="1">
        <v>2600000</v>
      </c>
      <c r="E4067" s="1">
        <f t="shared" si="127"/>
        <v>-2561892</v>
      </c>
      <c r="F4067" s="1">
        <v>173</v>
      </c>
      <c r="G4067" s="1">
        <v>66</v>
      </c>
      <c r="H4067" s="1" t="s">
        <v>4276</v>
      </c>
      <c r="I4067" s="1" t="str">
        <f t="shared" si="128"/>
        <v>Horror</v>
      </c>
      <c r="J4067" s="1" t="s">
        <v>19772</v>
      </c>
      <c r="K4067" s="1">
        <v>40878</v>
      </c>
      <c r="L4067" s="1">
        <v>124</v>
      </c>
      <c r="M4067" s="1" t="s">
        <v>2777</v>
      </c>
      <c r="N4067" s="1" t="s">
        <v>3570</v>
      </c>
      <c r="O4067" s="1">
        <v>2007</v>
      </c>
      <c r="P4067" s="1">
        <v>7.2</v>
      </c>
    </row>
    <row r="4068" spans="1:16" ht="12.75" x14ac:dyDescent="0.2">
      <c r="A4068" s="1" t="s">
        <v>19779</v>
      </c>
      <c r="B4068" s="1" t="s">
        <v>19777</v>
      </c>
      <c r="D4068" s="1">
        <v>15000000</v>
      </c>
      <c r="E4068" s="1">
        <f t="shared" si="127"/>
        <v>-15000000</v>
      </c>
      <c r="F4068" s="1">
        <v>5</v>
      </c>
      <c r="G4068" s="1">
        <v>99</v>
      </c>
      <c r="H4068" s="1" t="s">
        <v>1627</v>
      </c>
      <c r="I4068" s="1" t="str">
        <f t="shared" si="128"/>
        <v>Action</v>
      </c>
      <c r="J4068" s="1" t="s">
        <v>16277</v>
      </c>
      <c r="K4068" s="1">
        <v>1418</v>
      </c>
      <c r="L4068" s="1">
        <v>4</v>
      </c>
      <c r="M4068" s="1" t="s">
        <v>1945</v>
      </c>
      <c r="N4068" s="1" t="s">
        <v>891</v>
      </c>
      <c r="O4068" s="1">
        <v>2009</v>
      </c>
      <c r="P4068" s="1">
        <v>7.4</v>
      </c>
    </row>
    <row r="4069" spans="1:16" ht="12.75" x14ac:dyDescent="0.2">
      <c r="A4069" s="1" t="s">
        <v>19783</v>
      </c>
      <c r="B4069" s="1" t="s">
        <v>19782</v>
      </c>
      <c r="D4069" s="1">
        <v>2600000</v>
      </c>
      <c r="E4069" s="1">
        <f t="shared" si="127"/>
        <v>-2600000</v>
      </c>
      <c r="F4069" s="1">
        <v>66</v>
      </c>
      <c r="G4069" s="1">
        <v>100</v>
      </c>
      <c r="H4069" s="1" t="s">
        <v>5543</v>
      </c>
      <c r="I4069" s="1" t="str">
        <f t="shared" si="128"/>
        <v>Horror</v>
      </c>
      <c r="J4069" s="1" t="s">
        <v>19460</v>
      </c>
      <c r="K4069" s="1">
        <v>5012</v>
      </c>
      <c r="L4069" s="1">
        <v>47</v>
      </c>
      <c r="M4069" s="1" t="s">
        <v>37</v>
      </c>
      <c r="N4069" s="1" t="s">
        <v>38</v>
      </c>
      <c r="O4069" s="1">
        <v>2007</v>
      </c>
      <c r="P4069" s="1">
        <v>5.3</v>
      </c>
    </row>
    <row r="4070" spans="1:16" ht="12.75" x14ac:dyDescent="0.2">
      <c r="A4070" s="1" t="s">
        <v>19787</v>
      </c>
      <c r="B4070" s="1" t="s">
        <v>19786</v>
      </c>
      <c r="D4070" s="1">
        <v>2540800</v>
      </c>
      <c r="E4070" s="1">
        <f t="shared" si="127"/>
        <v>-2540800</v>
      </c>
      <c r="F4070" s="1">
        <v>169</v>
      </c>
      <c r="G4070" s="1">
        <v>103</v>
      </c>
      <c r="H4070" s="1" t="s">
        <v>11249</v>
      </c>
      <c r="I4070" s="1" t="str">
        <f t="shared" si="128"/>
        <v>Comedy</v>
      </c>
      <c r="J4070" s="1" t="s">
        <v>16866</v>
      </c>
      <c r="K4070" s="1">
        <v>150020</v>
      </c>
      <c r="L4070" s="1">
        <v>568</v>
      </c>
      <c r="M4070" s="1" t="s">
        <v>37</v>
      </c>
      <c r="N4070" s="1" t="s">
        <v>38</v>
      </c>
      <c r="O4070" s="1">
        <v>1952</v>
      </c>
      <c r="P4070" s="1">
        <v>8.3000000000000007</v>
      </c>
    </row>
    <row r="4071" spans="1:16" ht="12.75" x14ac:dyDescent="0.2">
      <c r="A4071" s="1" t="s">
        <v>19793</v>
      </c>
      <c r="B4071" s="1" t="s">
        <v>19791</v>
      </c>
      <c r="D4071" s="1">
        <v>2500000</v>
      </c>
      <c r="E4071" s="1">
        <f t="shared" si="127"/>
        <v>-2500000</v>
      </c>
      <c r="F4071" s="1">
        <v>13</v>
      </c>
      <c r="G4071" s="1">
        <v>97</v>
      </c>
      <c r="H4071" s="1" t="s">
        <v>67</v>
      </c>
      <c r="I4071" s="1" t="str">
        <f>LEFT(H4071,11)</f>
        <v>Documentary</v>
      </c>
      <c r="J4071" s="1" t="s">
        <v>19791</v>
      </c>
      <c r="K4071" s="1">
        <v>6429</v>
      </c>
      <c r="L4071" s="1">
        <v>25</v>
      </c>
      <c r="M4071" s="1" t="s">
        <v>37</v>
      </c>
      <c r="N4071" s="1" t="s">
        <v>369</v>
      </c>
      <c r="O4071" s="1">
        <v>2010</v>
      </c>
      <c r="P4071" s="1">
        <v>7.6</v>
      </c>
    </row>
    <row r="4072" spans="1:16" ht="12.75" x14ac:dyDescent="0.2">
      <c r="A4072" s="1" t="s">
        <v>19797</v>
      </c>
      <c r="B4072" s="1" t="s">
        <v>17780</v>
      </c>
      <c r="C4072" s="1">
        <v>40041683</v>
      </c>
      <c r="D4072" s="1">
        <v>2500000</v>
      </c>
      <c r="E4072" s="1">
        <f t="shared" si="127"/>
        <v>37541683</v>
      </c>
      <c r="F4072" s="1">
        <v>129</v>
      </c>
      <c r="G4072" s="1">
        <v>86</v>
      </c>
      <c r="H4072" s="1" t="s">
        <v>2785</v>
      </c>
      <c r="I4072" s="1" t="str">
        <f t="shared" si="128"/>
        <v>Comedy</v>
      </c>
      <c r="J4072" s="1" t="s">
        <v>9687</v>
      </c>
      <c r="K4072" s="1">
        <v>34620</v>
      </c>
      <c r="L4072" s="1">
        <v>107</v>
      </c>
      <c r="M4072" s="1" t="s">
        <v>37</v>
      </c>
      <c r="N4072" s="1" t="s">
        <v>38</v>
      </c>
      <c r="O4072" s="1">
        <v>2013</v>
      </c>
      <c r="P4072" s="1">
        <v>5.0999999999999996</v>
      </c>
    </row>
    <row r="4073" spans="1:16" ht="12.75" x14ac:dyDescent="0.2">
      <c r="A4073" s="1" t="s">
        <v>19803</v>
      </c>
      <c r="B4073" s="1" t="s">
        <v>19800</v>
      </c>
      <c r="C4073" s="1">
        <v>33349949</v>
      </c>
      <c r="D4073" s="1">
        <v>2500000</v>
      </c>
      <c r="E4073" s="1">
        <f t="shared" si="127"/>
        <v>30849949</v>
      </c>
      <c r="F4073" s="1">
        <v>30</v>
      </c>
      <c r="G4073" s="1">
        <v>87</v>
      </c>
      <c r="H4073" s="1" t="s">
        <v>67</v>
      </c>
      <c r="I4073" s="1" t="str">
        <f>LEFT(H4073,11)</f>
        <v>Documentary</v>
      </c>
      <c r="J4073" s="1" t="s">
        <v>19802</v>
      </c>
      <c r="K4073" s="1">
        <v>9010</v>
      </c>
      <c r="L4073" s="1">
        <v>199</v>
      </c>
      <c r="M4073" s="1" t="s">
        <v>37</v>
      </c>
      <c r="N4073" s="1" t="s">
        <v>38</v>
      </c>
      <c r="O4073" s="1">
        <v>2012</v>
      </c>
      <c r="P4073" s="1">
        <v>5.0999999999999996</v>
      </c>
    </row>
    <row r="4074" spans="1:16" ht="12.75" x14ac:dyDescent="0.2">
      <c r="A4074" s="1" t="s">
        <v>12822</v>
      </c>
      <c r="B4074" s="1" t="s">
        <v>12821</v>
      </c>
      <c r="C4074" s="1">
        <v>33386128</v>
      </c>
      <c r="D4074" s="1">
        <v>15000000</v>
      </c>
      <c r="E4074" s="1">
        <f t="shared" si="127"/>
        <v>18386128</v>
      </c>
      <c r="F4074" s="1">
        <v>220</v>
      </c>
      <c r="G4074" s="1">
        <v>119</v>
      </c>
      <c r="H4074" s="1" t="s">
        <v>6402</v>
      </c>
      <c r="I4074" s="1" t="str">
        <f t="shared" si="128"/>
        <v>Horror</v>
      </c>
      <c r="J4074" s="1" t="s">
        <v>10031</v>
      </c>
      <c r="K4074" s="1">
        <v>36372</v>
      </c>
      <c r="L4074" s="1">
        <v>491</v>
      </c>
      <c r="M4074" s="1" t="s">
        <v>37</v>
      </c>
      <c r="N4074" s="1" t="s">
        <v>38</v>
      </c>
      <c r="O4074" s="1">
        <v>2009</v>
      </c>
      <c r="P4074" s="1">
        <v>4.9000000000000004</v>
      </c>
    </row>
    <row r="4075" spans="1:16" ht="12.75" x14ac:dyDescent="0.2">
      <c r="A4075" s="1" t="s">
        <v>19806</v>
      </c>
      <c r="B4075" s="1" t="s">
        <v>321</v>
      </c>
      <c r="C4075" s="1">
        <v>25809813</v>
      </c>
      <c r="D4075" s="1">
        <v>26000000</v>
      </c>
      <c r="E4075" s="1">
        <f t="shared" si="127"/>
        <v>-190187</v>
      </c>
      <c r="F4075" s="1">
        <v>75</v>
      </c>
      <c r="G4075" s="1">
        <v>149</v>
      </c>
      <c r="H4075" s="1" t="s">
        <v>5509</v>
      </c>
      <c r="I4075" s="1" t="str">
        <f t="shared" si="128"/>
        <v>Comedy</v>
      </c>
      <c r="J4075" s="1" t="s">
        <v>321</v>
      </c>
      <c r="K4075" s="1">
        <v>50311</v>
      </c>
      <c r="L4075" s="1">
        <v>212</v>
      </c>
      <c r="M4075" s="1" t="s">
        <v>37</v>
      </c>
      <c r="N4075" s="1" t="s">
        <v>38</v>
      </c>
      <c r="O4075" s="1">
        <v>1996</v>
      </c>
      <c r="P4075" s="1">
        <v>6.9</v>
      </c>
    </row>
    <row r="4076" spans="1:16" ht="12.75" x14ac:dyDescent="0.2">
      <c r="A4076" s="1" t="s">
        <v>19810</v>
      </c>
      <c r="B4076" s="1" t="s">
        <v>19809</v>
      </c>
      <c r="C4076" s="1">
        <v>14400000</v>
      </c>
      <c r="D4076" s="1">
        <v>2500000</v>
      </c>
      <c r="E4076" s="1">
        <f t="shared" si="127"/>
        <v>11900000</v>
      </c>
      <c r="F4076" s="1">
        <v>162</v>
      </c>
      <c r="G4076" s="1">
        <v>98</v>
      </c>
      <c r="H4076" s="1" t="s">
        <v>7047</v>
      </c>
      <c r="I4076" s="1" t="str">
        <f t="shared" si="128"/>
        <v>Horror</v>
      </c>
      <c r="J4076" s="1" t="s">
        <v>17049</v>
      </c>
      <c r="K4076" s="1">
        <v>28589</v>
      </c>
      <c r="L4076" s="1">
        <v>532</v>
      </c>
      <c r="M4076" s="1" t="s">
        <v>37</v>
      </c>
      <c r="N4076" s="1" t="s">
        <v>38</v>
      </c>
      <c r="O4076" s="1">
        <v>1982</v>
      </c>
      <c r="P4076" s="1">
        <v>4.5999999999999996</v>
      </c>
    </row>
    <row r="4077" spans="1:16" ht="12.75" x14ac:dyDescent="0.2">
      <c r="A4077" s="1" t="s">
        <v>19815</v>
      </c>
      <c r="B4077" s="1" t="s">
        <v>19814</v>
      </c>
      <c r="D4077" s="1">
        <v>2500000</v>
      </c>
      <c r="E4077" s="1">
        <f t="shared" si="127"/>
        <v>-2500000</v>
      </c>
      <c r="F4077" s="1">
        <v>74</v>
      </c>
      <c r="G4077" s="1">
        <v>98</v>
      </c>
      <c r="H4077" s="1" t="s">
        <v>646</v>
      </c>
      <c r="I4077" s="1" t="str">
        <f t="shared" si="128"/>
        <v>Action</v>
      </c>
      <c r="J4077" s="1" t="s">
        <v>6114</v>
      </c>
      <c r="K4077" s="1">
        <v>23546</v>
      </c>
      <c r="L4077" s="1">
        <v>92</v>
      </c>
      <c r="M4077" s="1" t="s">
        <v>37</v>
      </c>
      <c r="N4077" s="1" t="s">
        <v>38</v>
      </c>
      <c r="O4077" s="1">
        <v>1971</v>
      </c>
      <c r="P4077" s="1">
        <v>6.3</v>
      </c>
    </row>
    <row r="4078" spans="1:16" ht="12.75" x14ac:dyDescent="0.2">
      <c r="A4078" s="1" t="s">
        <v>19820</v>
      </c>
      <c r="B4078" s="1" t="s">
        <v>14659</v>
      </c>
      <c r="D4078" s="1">
        <v>2500000</v>
      </c>
      <c r="E4078" s="1">
        <f t="shared" si="127"/>
        <v>-2500000</v>
      </c>
      <c r="F4078" s="1">
        <v>65</v>
      </c>
      <c r="G4078" s="1">
        <v>112</v>
      </c>
      <c r="H4078" s="1" t="s">
        <v>3408</v>
      </c>
      <c r="I4078" s="1" t="str">
        <f t="shared" si="128"/>
        <v>Drama</v>
      </c>
      <c r="J4078" s="1" t="s">
        <v>18044</v>
      </c>
      <c r="K4078" s="1">
        <v>15277</v>
      </c>
      <c r="L4078" s="1">
        <v>120</v>
      </c>
      <c r="M4078" s="1" t="s">
        <v>37</v>
      </c>
      <c r="N4078" s="1" t="s">
        <v>38</v>
      </c>
      <c r="O4078" s="1">
        <v>1963</v>
      </c>
      <c r="P4078" s="1">
        <v>7.9</v>
      </c>
    </row>
    <row r="4079" spans="1:16" ht="12.75" x14ac:dyDescent="0.2">
      <c r="A4079" s="1" t="s">
        <v>19827</v>
      </c>
      <c r="B4079" s="1" t="s">
        <v>19824</v>
      </c>
      <c r="C4079" s="1">
        <v>32230907</v>
      </c>
      <c r="D4079" s="1">
        <v>2500000</v>
      </c>
      <c r="E4079" s="1">
        <f t="shared" si="127"/>
        <v>29730907</v>
      </c>
      <c r="F4079" s="1">
        <v>26</v>
      </c>
      <c r="G4079" s="1">
        <v>75</v>
      </c>
      <c r="H4079" s="1" t="s">
        <v>17532</v>
      </c>
      <c r="I4079" s="1" t="str">
        <f t="shared" si="128"/>
        <v>Comedy</v>
      </c>
      <c r="J4079" s="1" t="s">
        <v>19826</v>
      </c>
      <c r="K4079" s="1">
        <v>6062</v>
      </c>
      <c r="L4079" s="1">
        <v>30</v>
      </c>
      <c r="M4079" s="1" t="s">
        <v>37</v>
      </c>
      <c r="N4079" s="1" t="s">
        <v>38</v>
      </c>
      <c r="O4079" s="1">
        <v>2013</v>
      </c>
      <c r="P4079" s="1">
        <v>6.7</v>
      </c>
    </row>
    <row r="4080" spans="1:16" ht="12.75" x14ac:dyDescent="0.2">
      <c r="A4080" s="1" t="s">
        <v>19831</v>
      </c>
      <c r="B4080" s="1" t="s">
        <v>6050</v>
      </c>
      <c r="C4080" s="1">
        <v>6401336</v>
      </c>
      <c r="D4080" s="1">
        <v>2500000</v>
      </c>
      <c r="E4080" s="1">
        <f t="shared" si="127"/>
        <v>3901336</v>
      </c>
      <c r="F4080" s="1">
        <v>63</v>
      </c>
      <c r="G4080" s="1">
        <v>104</v>
      </c>
      <c r="H4080" s="1" t="s">
        <v>3408</v>
      </c>
      <c r="I4080" s="1" t="str">
        <f t="shared" si="128"/>
        <v>Drama</v>
      </c>
      <c r="J4080" s="1" t="s">
        <v>587</v>
      </c>
      <c r="K4080" s="1">
        <v>36996</v>
      </c>
      <c r="L4080" s="1">
        <v>153</v>
      </c>
      <c r="M4080" s="1" t="s">
        <v>37</v>
      </c>
      <c r="N4080" s="1" t="s">
        <v>38</v>
      </c>
      <c r="O4080" s="1">
        <v>1991</v>
      </c>
      <c r="P4080" s="1">
        <v>7.1</v>
      </c>
    </row>
    <row r="4081" spans="1:16" ht="12.75" x14ac:dyDescent="0.2">
      <c r="A4081" s="1" t="s">
        <v>19834</v>
      </c>
      <c r="B4081" s="1" t="s">
        <v>17148</v>
      </c>
      <c r="C4081" s="1">
        <v>26781723</v>
      </c>
      <c r="D4081" s="1">
        <v>2500000</v>
      </c>
      <c r="E4081" s="1">
        <f t="shared" si="127"/>
        <v>24281723</v>
      </c>
      <c r="F4081" s="1">
        <v>205</v>
      </c>
      <c r="G4081" s="1">
        <v>102</v>
      </c>
      <c r="H4081" s="1" t="s">
        <v>1414</v>
      </c>
      <c r="I4081" s="1" t="str">
        <f t="shared" si="128"/>
        <v>Comedy</v>
      </c>
      <c r="J4081" s="1" t="s">
        <v>1787</v>
      </c>
      <c r="K4081" s="1">
        <v>187595</v>
      </c>
      <c r="L4081" s="1">
        <v>978</v>
      </c>
      <c r="M4081" s="1" t="s">
        <v>37</v>
      </c>
      <c r="N4081" s="1" t="s">
        <v>38</v>
      </c>
      <c r="O4081" s="1">
        <v>2004</v>
      </c>
      <c r="P4081" s="1">
        <v>7.6</v>
      </c>
    </row>
    <row r="4082" spans="1:16" ht="12.75" x14ac:dyDescent="0.2">
      <c r="A4082" s="1" t="s">
        <v>19840</v>
      </c>
      <c r="B4082" s="1" t="s">
        <v>9161</v>
      </c>
      <c r="C4082" s="1">
        <v>5400000</v>
      </c>
      <c r="D4082" s="1">
        <v>2500000</v>
      </c>
      <c r="E4082" s="1">
        <f t="shared" si="127"/>
        <v>2900000</v>
      </c>
      <c r="F4082" s="1">
        <v>121</v>
      </c>
      <c r="G4082" s="1">
        <v>105</v>
      </c>
      <c r="H4082" s="1" t="s">
        <v>213</v>
      </c>
      <c r="I4082" s="1" t="str">
        <f>LEFT(H4082,5)</f>
        <v>Drama</v>
      </c>
      <c r="J4082" s="1" t="s">
        <v>19839</v>
      </c>
      <c r="K4082" s="1">
        <v>183288</v>
      </c>
      <c r="L4082" s="1">
        <v>395</v>
      </c>
      <c r="M4082" s="1" t="s">
        <v>37</v>
      </c>
      <c r="N4082" s="1" t="s">
        <v>38</v>
      </c>
      <c r="O4082" s="1">
        <v>1995</v>
      </c>
      <c r="P4082" s="1">
        <v>8.1</v>
      </c>
    </row>
    <row r="4083" spans="1:16" ht="12.75" x14ac:dyDescent="0.2">
      <c r="A4083" s="1" t="s">
        <v>19848</v>
      </c>
      <c r="B4083" s="1" t="s">
        <v>19844</v>
      </c>
      <c r="D4083" s="1">
        <v>3200000</v>
      </c>
      <c r="E4083" s="1">
        <f t="shared" si="127"/>
        <v>-3200000</v>
      </c>
      <c r="F4083" s="1">
        <v>9</v>
      </c>
      <c r="G4083" s="1">
        <v>99</v>
      </c>
      <c r="H4083" s="1" t="s">
        <v>19846</v>
      </c>
      <c r="I4083" s="1" t="str">
        <f t="shared" si="128"/>
        <v>Action</v>
      </c>
      <c r="J4083" s="1" t="s">
        <v>19847</v>
      </c>
      <c r="K4083" s="1">
        <v>1003</v>
      </c>
      <c r="L4083" s="1">
        <v>5</v>
      </c>
      <c r="M4083" s="1" t="s">
        <v>1463</v>
      </c>
      <c r="N4083" s="1" t="s">
        <v>267</v>
      </c>
      <c r="O4083" s="1">
        <v>2003</v>
      </c>
      <c r="P4083" s="1">
        <v>6.6</v>
      </c>
    </row>
    <row r="4084" spans="1:16" ht="12.75" x14ac:dyDescent="0.2">
      <c r="A4084" s="1" t="s">
        <v>19853</v>
      </c>
      <c r="B4084" s="1" t="s">
        <v>19852</v>
      </c>
      <c r="C4084" s="1">
        <v>1282084</v>
      </c>
      <c r="D4084" s="1">
        <v>2500000</v>
      </c>
      <c r="E4084" s="1">
        <f t="shared" si="127"/>
        <v>-1217916</v>
      </c>
      <c r="F4084" s="1">
        <v>74</v>
      </c>
      <c r="G4084" s="1">
        <v>107</v>
      </c>
      <c r="H4084" s="1" t="s">
        <v>3408</v>
      </c>
      <c r="I4084" s="1" t="str">
        <f t="shared" si="128"/>
        <v>Drama</v>
      </c>
      <c r="J4084" s="1" t="s">
        <v>1050</v>
      </c>
      <c r="K4084" s="1">
        <v>6221</v>
      </c>
      <c r="L4084" s="1">
        <v>87</v>
      </c>
      <c r="M4084" s="1" t="s">
        <v>37</v>
      </c>
      <c r="N4084" s="1" t="s">
        <v>38</v>
      </c>
      <c r="O4084" s="1">
        <v>1999</v>
      </c>
      <c r="P4084" s="1">
        <v>7</v>
      </c>
    </row>
    <row r="4085" spans="1:16" ht="12.75" x14ac:dyDescent="0.2">
      <c r="A4085" s="1" t="s">
        <v>19857</v>
      </c>
      <c r="B4085" s="1" t="s">
        <v>19856</v>
      </c>
      <c r="C4085" s="1">
        <v>1186323</v>
      </c>
      <c r="E4085" s="1">
        <f t="shared" si="127"/>
        <v>1186323</v>
      </c>
      <c r="F4085" s="1">
        <v>54</v>
      </c>
      <c r="G4085" s="1">
        <v>96</v>
      </c>
      <c r="H4085" s="1" t="s">
        <v>1414</v>
      </c>
      <c r="I4085" s="1" t="str">
        <f t="shared" si="128"/>
        <v>Comedy</v>
      </c>
      <c r="J4085" s="1" t="s">
        <v>5279</v>
      </c>
      <c r="K4085" s="1">
        <v>7776</v>
      </c>
      <c r="L4085" s="1">
        <v>84</v>
      </c>
      <c r="M4085" s="1" t="s">
        <v>37</v>
      </c>
      <c r="N4085" s="1" t="s">
        <v>38</v>
      </c>
      <c r="O4085" s="1">
        <v>2004</v>
      </c>
      <c r="P4085" s="1">
        <v>7.6</v>
      </c>
    </row>
    <row r="4086" spans="1:16" ht="12.75" x14ac:dyDescent="0.2">
      <c r="A4086" s="1" t="s">
        <v>19864</v>
      </c>
      <c r="B4086" s="1" t="s">
        <v>19861</v>
      </c>
      <c r="C4086" s="1">
        <v>1094998</v>
      </c>
      <c r="E4086" s="1">
        <f t="shared" si="127"/>
        <v>1094998</v>
      </c>
      <c r="F4086" s="1">
        <v>80</v>
      </c>
      <c r="G4086" s="1">
        <v>101</v>
      </c>
      <c r="H4086" s="1" t="s">
        <v>3408</v>
      </c>
      <c r="I4086" s="1" t="str">
        <f t="shared" si="128"/>
        <v>Drama</v>
      </c>
      <c r="J4086" s="1" t="s">
        <v>19863</v>
      </c>
      <c r="K4086" s="1">
        <v>2560</v>
      </c>
      <c r="L4086" s="1">
        <v>29</v>
      </c>
      <c r="M4086" s="1" t="s">
        <v>37</v>
      </c>
      <c r="N4086" s="1" t="s">
        <v>56</v>
      </c>
      <c r="O4086" s="1">
        <v>2007</v>
      </c>
      <c r="P4086" s="1">
        <v>6.7</v>
      </c>
    </row>
    <row r="4087" spans="1:16" ht="12.75" x14ac:dyDescent="0.2">
      <c r="A4087" s="1" t="s">
        <v>19870</v>
      </c>
      <c r="B4087" s="1" t="s">
        <v>14183</v>
      </c>
      <c r="C4087" s="1">
        <v>3325638</v>
      </c>
      <c r="D4087" s="1">
        <v>2500000</v>
      </c>
      <c r="E4087" s="1">
        <f t="shared" si="127"/>
        <v>825638</v>
      </c>
      <c r="F4087" s="1">
        <v>252</v>
      </c>
      <c r="G4087" s="1">
        <v>89</v>
      </c>
      <c r="H4087" s="1" t="s">
        <v>19869</v>
      </c>
      <c r="I4087" s="1" t="str">
        <f t="shared" si="128"/>
        <v>Comedy</v>
      </c>
      <c r="J4087" s="1" t="s">
        <v>121</v>
      </c>
      <c r="K4087" s="1">
        <v>52509</v>
      </c>
      <c r="L4087" s="1">
        <v>84</v>
      </c>
      <c r="M4087" s="1" t="s">
        <v>37</v>
      </c>
      <c r="N4087" s="1" t="s">
        <v>38</v>
      </c>
      <c r="O4087" s="1">
        <v>2012</v>
      </c>
      <c r="P4087" s="1">
        <v>7.1</v>
      </c>
    </row>
    <row r="4088" spans="1:16" ht="12.75" x14ac:dyDescent="0.2">
      <c r="A4088" s="1" t="s">
        <v>19875</v>
      </c>
      <c r="B4088" s="1" t="s">
        <v>19874</v>
      </c>
      <c r="C4088" s="1">
        <v>395592</v>
      </c>
      <c r="D4088" s="1">
        <v>2000000</v>
      </c>
      <c r="E4088" s="1">
        <f t="shared" si="127"/>
        <v>-1604408</v>
      </c>
      <c r="F4088" s="1">
        <v>72</v>
      </c>
      <c r="G4088" s="1">
        <v>106</v>
      </c>
      <c r="H4088" s="1" t="s">
        <v>213</v>
      </c>
      <c r="I4088" s="1" t="str">
        <f>LEFT(H4088,5)</f>
        <v>Drama</v>
      </c>
      <c r="J4088" s="1" t="s">
        <v>8554</v>
      </c>
      <c r="K4088" s="1">
        <v>21202</v>
      </c>
      <c r="L4088" s="1">
        <v>134</v>
      </c>
      <c r="M4088" s="1" t="s">
        <v>37</v>
      </c>
      <c r="N4088" s="1" t="s">
        <v>3570</v>
      </c>
      <c r="O4088" s="1">
        <v>2003</v>
      </c>
      <c r="P4088" s="1">
        <v>7.6</v>
      </c>
    </row>
    <row r="4089" spans="1:16" ht="12.75" x14ac:dyDescent="0.2">
      <c r="A4089" s="1" t="s">
        <v>19880</v>
      </c>
      <c r="B4089" s="1" t="s">
        <v>19879</v>
      </c>
      <c r="C4089" s="1">
        <v>6851969</v>
      </c>
      <c r="D4089" s="1">
        <v>2500000</v>
      </c>
      <c r="E4089" s="1">
        <f t="shared" si="127"/>
        <v>4351969</v>
      </c>
      <c r="F4089" s="1">
        <v>220</v>
      </c>
      <c r="G4089" s="1">
        <v>95</v>
      </c>
      <c r="H4089" s="1" t="s">
        <v>1414</v>
      </c>
      <c r="I4089" s="1" t="str">
        <f t="shared" si="128"/>
        <v>Comedy</v>
      </c>
      <c r="J4089" s="1" t="s">
        <v>10705</v>
      </c>
      <c r="K4089" s="1">
        <v>105591</v>
      </c>
      <c r="L4089" s="1">
        <v>178</v>
      </c>
      <c r="M4089" s="1" t="s">
        <v>37</v>
      </c>
      <c r="N4089" s="1" t="s">
        <v>38</v>
      </c>
      <c r="O4089" s="1">
        <v>2013</v>
      </c>
      <c r="P4089" s="1">
        <v>7.1</v>
      </c>
    </row>
    <row r="4090" spans="1:16" ht="12.75" x14ac:dyDescent="0.2">
      <c r="A4090" s="1" t="s">
        <v>19885</v>
      </c>
      <c r="B4090" s="1" t="s">
        <v>17872</v>
      </c>
      <c r="C4090" s="1">
        <v>333658</v>
      </c>
      <c r="D4090" s="1">
        <v>34000</v>
      </c>
      <c r="E4090" s="1">
        <f t="shared" si="127"/>
        <v>299658</v>
      </c>
      <c r="F4090" s="1">
        <v>1</v>
      </c>
      <c r="G4090" s="1">
        <v>34</v>
      </c>
      <c r="H4090" s="1" t="s">
        <v>19884</v>
      </c>
      <c r="I4090" s="1" t="str">
        <f t="shared" si="128"/>
        <v>Comedy</v>
      </c>
      <c r="J4090" s="1" t="s">
        <v>187</v>
      </c>
      <c r="K4090" s="1">
        <v>97</v>
      </c>
      <c r="L4090" s="1">
        <v>2</v>
      </c>
      <c r="M4090" s="1" t="s">
        <v>37</v>
      </c>
      <c r="N4090" s="1" t="s">
        <v>38</v>
      </c>
      <c r="O4090" s="1">
        <v>1990</v>
      </c>
      <c r="P4090" s="1">
        <v>7.1</v>
      </c>
    </row>
    <row r="4091" spans="1:16" ht="12.75" x14ac:dyDescent="0.2">
      <c r="A4091" s="1" t="s">
        <v>19892</v>
      </c>
      <c r="B4091" s="1" t="s">
        <v>3721</v>
      </c>
      <c r="C4091" s="1">
        <v>12995673</v>
      </c>
      <c r="D4091" s="1">
        <v>2500000</v>
      </c>
      <c r="E4091" s="1">
        <f t="shared" si="127"/>
        <v>10495673</v>
      </c>
      <c r="F4091" s="1">
        <v>197</v>
      </c>
      <c r="G4091" s="1">
        <v>101</v>
      </c>
      <c r="H4091" s="1" t="s">
        <v>19890</v>
      </c>
      <c r="I4091" s="1" t="str">
        <f t="shared" si="128"/>
        <v>Comedy</v>
      </c>
      <c r="J4091" s="1" t="s">
        <v>19891</v>
      </c>
      <c r="K4091" s="1">
        <v>52286</v>
      </c>
      <c r="L4091" s="1">
        <v>345</v>
      </c>
      <c r="M4091" s="1" t="s">
        <v>37</v>
      </c>
      <c r="N4091" s="1" t="s">
        <v>38</v>
      </c>
      <c r="O4091" s="1">
        <v>2008</v>
      </c>
      <c r="P4091" s="1">
        <v>7.7</v>
      </c>
    </row>
    <row r="4092" spans="1:16" ht="12.75" x14ac:dyDescent="0.2">
      <c r="A4092" s="1" t="s">
        <v>19898</v>
      </c>
      <c r="B4092" s="1" t="s">
        <v>19896</v>
      </c>
      <c r="C4092" s="1">
        <v>173783</v>
      </c>
      <c r="D4092" s="1">
        <v>2500000</v>
      </c>
      <c r="E4092" s="1">
        <f t="shared" si="127"/>
        <v>-2326217</v>
      </c>
      <c r="F4092" s="1">
        <v>14</v>
      </c>
      <c r="G4092" s="1">
        <v>112</v>
      </c>
      <c r="H4092" s="1" t="s">
        <v>67</v>
      </c>
      <c r="I4092" s="1" t="str">
        <f>LEFT(H4092,11)</f>
        <v>Documentary</v>
      </c>
      <c r="J4092" s="1" t="s">
        <v>8324</v>
      </c>
      <c r="K4092" s="1">
        <v>578</v>
      </c>
      <c r="L4092" s="1">
        <v>34</v>
      </c>
      <c r="M4092" s="1" t="s">
        <v>37</v>
      </c>
      <c r="N4092" s="1" t="s">
        <v>38</v>
      </c>
      <c r="O4092" s="1">
        <v>2008</v>
      </c>
      <c r="P4092" s="1">
        <v>7.6</v>
      </c>
    </row>
    <row r="4093" spans="1:16" ht="12.75" x14ac:dyDescent="0.2">
      <c r="A4093" s="1" t="s">
        <v>19903</v>
      </c>
      <c r="B4093" s="1" t="s">
        <v>19902</v>
      </c>
      <c r="C4093" s="1">
        <v>118666</v>
      </c>
      <c r="D4093" s="1">
        <v>2500000</v>
      </c>
      <c r="E4093" s="1">
        <f t="shared" si="127"/>
        <v>-2381334</v>
      </c>
      <c r="F4093" s="1">
        <v>3</v>
      </c>
      <c r="G4093" s="1">
        <v>100</v>
      </c>
      <c r="H4093" s="1" t="s">
        <v>3408</v>
      </c>
      <c r="I4093" s="1" t="str">
        <f t="shared" si="128"/>
        <v>Drama</v>
      </c>
      <c r="J4093" s="1" t="s">
        <v>2282</v>
      </c>
      <c r="K4093" s="1">
        <v>91</v>
      </c>
      <c r="L4093" s="1">
        <v>3</v>
      </c>
      <c r="M4093" s="1" t="s">
        <v>37</v>
      </c>
      <c r="N4093" s="1" t="s">
        <v>38</v>
      </c>
      <c r="O4093" s="1">
        <v>2006</v>
      </c>
      <c r="P4093" s="1">
        <v>6.6</v>
      </c>
    </row>
    <row r="4094" spans="1:16" ht="12.75" x14ac:dyDescent="0.2">
      <c r="A4094" s="1" t="s">
        <v>8120</v>
      </c>
      <c r="B4094" s="1" t="s">
        <v>5058</v>
      </c>
      <c r="C4094" s="1">
        <v>114324072</v>
      </c>
      <c r="D4094" s="1">
        <v>20000000</v>
      </c>
      <c r="E4094" s="1">
        <f t="shared" si="127"/>
        <v>94324072</v>
      </c>
      <c r="F4094" s="1">
        <v>191</v>
      </c>
      <c r="G4094" s="1">
        <v>92</v>
      </c>
      <c r="H4094" s="1" t="s">
        <v>3912</v>
      </c>
      <c r="I4094" s="1" t="str">
        <f t="shared" si="128"/>
        <v>Comedy</v>
      </c>
      <c r="J4094" s="1" t="s">
        <v>3229</v>
      </c>
      <c r="K4094" s="1">
        <v>185345</v>
      </c>
      <c r="L4094" s="1">
        <v>392</v>
      </c>
      <c r="M4094" s="1" t="s">
        <v>37</v>
      </c>
      <c r="N4094" s="1" t="s">
        <v>38</v>
      </c>
      <c r="O4094" s="1">
        <v>2004</v>
      </c>
      <c r="P4094" s="1">
        <v>6.7</v>
      </c>
    </row>
    <row r="4095" spans="1:16" ht="12.75" x14ac:dyDescent="0.2">
      <c r="A4095" s="1" t="s">
        <v>19906</v>
      </c>
      <c r="B4095" s="1" t="s">
        <v>19905</v>
      </c>
      <c r="C4095" s="1">
        <v>71904</v>
      </c>
      <c r="D4095" s="1">
        <v>2500000</v>
      </c>
      <c r="E4095" s="1">
        <f t="shared" si="127"/>
        <v>-2428096</v>
      </c>
      <c r="F4095" s="1">
        <v>18</v>
      </c>
      <c r="G4095" s="1">
        <v>100</v>
      </c>
      <c r="H4095" s="1" t="s">
        <v>3931</v>
      </c>
      <c r="I4095" s="1" t="str">
        <f t="shared" si="128"/>
        <v>Comedy</v>
      </c>
      <c r="J4095" s="1" t="s">
        <v>16987</v>
      </c>
      <c r="K4095" s="1">
        <v>806</v>
      </c>
      <c r="L4095" s="1">
        <v>18</v>
      </c>
      <c r="M4095" s="1" t="s">
        <v>37</v>
      </c>
      <c r="N4095" s="1" t="s">
        <v>38</v>
      </c>
      <c r="O4095" s="1">
        <v>2006</v>
      </c>
      <c r="P4095" s="1">
        <v>5.7</v>
      </c>
    </row>
    <row r="4096" spans="1:16" ht="12.75" x14ac:dyDescent="0.2">
      <c r="A4096" s="1" t="s">
        <v>19912</v>
      </c>
      <c r="B4096" s="1" t="s">
        <v>19909</v>
      </c>
      <c r="C4096" s="1">
        <v>99851</v>
      </c>
      <c r="D4096" s="1">
        <v>2500000</v>
      </c>
      <c r="E4096" s="1">
        <f t="shared" si="127"/>
        <v>-2400149</v>
      </c>
      <c r="F4096" s="1">
        <v>28</v>
      </c>
      <c r="G4096" s="1">
        <v>80</v>
      </c>
      <c r="H4096" s="1" t="s">
        <v>67</v>
      </c>
      <c r="I4096" s="1" t="str">
        <f>LEFT(H4096,11)</f>
        <v>Documentary</v>
      </c>
      <c r="J4096" s="1" t="s">
        <v>19911</v>
      </c>
      <c r="K4096" s="1">
        <v>1138</v>
      </c>
      <c r="L4096" s="1">
        <v>30</v>
      </c>
      <c r="M4096" s="1" t="s">
        <v>37</v>
      </c>
      <c r="N4096" s="1" t="s">
        <v>38</v>
      </c>
      <c r="O4096" s="1">
        <v>2010</v>
      </c>
      <c r="P4096" s="1">
        <v>7.1</v>
      </c>
    </row>
    <row r="4097" spans="1:16" ht="12.75" x14ac:dyDescent="0.2">
      <c r="A4097" s="1" t="s">
        <v>19917</v>
      </c>
      <c r="B4097" s="1" t="s">
        <v>19916</v>
      </c>
      <c r="C4097" s="1">
        <v>115504</v>
      </c>
      <c r="D4097" s="1">
        <v>14000000</v>
      </c>
      <c r="E4097" s="1">
        <f t="shared" si="127"/>
        <v>-13884496</v>
      </c>
      <c r="F4097" s="1">
        <v>22</v>
      </c>
      <c r="G4097" s="1">
        <v>106</v>
      </c>
      <c r="H4097" s="1" t="s">
        <v>1414</v>
      </c>
      <c r="I4097" s="1" t="str">
        <f t="shared" si="128"/>
        <v>Comedy</v>
      </c>
      <c r="J4097" s="1" t="s">
        <v>2469</v>
      </c>
      <c r="K4097" s="1">
        <v>4820</v>
      </c>
      <c r="L4097" s="1">
        <v>26</v>
      </c>
      <c r="M4097" s="1" t="s">
        <v>37</v>
      </c>
      <c r="N4097" s="1" t="s">
        <v>56</v>
      </c>
      <c r="O4097" s="1">
        <v>2008</v>
      </c>
      <c r="P4097" s="1">
        <v>6.2</v>
      </c>
    </row>
    <row r="4098" spans="1:16" ht="12.75" x14ac:dyDescent="0.2">
      <c r="A4098" s="1" t="s">
        <v>19922</v>
      </c>
      <c r="B4098" s="1" t="s">
        <v>13270</v>
      </c>
      <c r="C4098" s="1">
        <v>5725</v>
      </c>
      <c r="D4098" s="1">
        <v>8400000</v>
      </c>
      <c r="E4098" s="1">
        <f t="shared" si="127"/>
        <v>-8394275</v>
      </c>
      <c r="F4098" s="1">
        <v>62</v>
      </c>
      <c r="G4098" s="1">
        <v>103</v>
      </c>
      <c r="H4098" s="1" t="s">
        <v>5543</v>
      </c>
      <c r="I4098" s="1" t="str">
        <f t="shared" si="128"/>
        <v>Horror</v>
      </c>
      <c r="J4098" s="1" t="s">
        <v>7669</v>
      </c>
      <c r="K4098" s="1">
        <v>10220</v>
      </c>
      <c r="L4098" s="1">
        <v>110</v>
      </c>
      <c r="M4098" s="1" t="s">
        <v>8730</v>
      </c>
      <c r="N4098" s="1" t="s">
        <v>766</v>
      </c>
      <c r="O4098" s="1">
        <v>2000</v>
      </c>
      <c r="P4098" s="1">
        <v>6.1</v>
      </c>
    </row>
    <row r="4099" spans="1:16" ht="12.75" x14ac:dyDescent="0.2">
      <c r="A4099" s="1" t="s">
        <v>19927</v>
      </c>
      <c r="B4099" s="1" t="s">
        <v>19926</v>
      </c>
      <c r="C4099" s="1">
        <v>75727</v>
      </c>
      <c r="D4099" s="1">
        <v>2500000</v>
      </c>
      <c r="E4099" s="1">
        <f t="shared" ref="E4099:E4162" si="129">C4099-D4099</f>
        <v>-2424273</v>
      </c>
      <c r="F4099" s="1">
        <v>47</v>
      </c>
      <c r="G4099" s="1">
        <v>90</v>
      </c>
      <c r="H4099" s="1" t="s">
        <v>16382</v>
      </c>
      <c r="I4099" s="1" t="str">
        <f>LEFT(H4099,5)</f>
        <v>Drama</v>
      </c>
      <c r="J4099" s="1" t="s">
        <v>7067</v>
      </c>
      <c r="K4099" s="1">
        <v>5699</v>
      </c>
      <c r="L4099" s="1">
        <v>40</v>
      </c>
      <c r="M4099" s="1" t="s">
        <v>2777</v>
      </c>
      <c r="N4099" s="1" t="s">
        <v>38</v>
      </c>
      <c r="O4099" s="1">
        <v>2008</v>
      </c>
      <c r="P4099" s="1">
        <v>5.9</v>
      </c>
    </row>
    <row r="4100" spans="1:16" ht="12.75" x14ac:dyDescent="0.2">
      <c r="A4100" s="1" t="s">
        <v>19931</v>
      </c>
      <c r="B4100" s="1" t="s">
        <v>652</v>
      </c>
      <c r="C4100" s="1">
        <v>322157</v>
      </c>
      <c r="D4100" s="1">
        <v>2500000</v>
      </c>
      <c r="E4100" s="1">
        <f t="shared" si="129"/>
        <v>-2177843</v>
      </c>
      <c r="F4100" s="1">
        <v>238</v>
      </c>
      <c r="G4100" s="1">
        <v>96</v>
      </c>
      <c r="H4100" s="1" t="s">
        <v>9192</v>
      </c>
      <c r="I4100" s="1" t="str">
        <f t="shared" ref="I4100:I4162" si="130">LEFT(H4100,6)</f>
        <v>Comedy</v>
      </c>
      <c r="J4100" s="1" t="s">
        <v>2474</v>
      </c>
      <c r="K4100" s="1">
        <v>61787</v>
      </c>
      <c r="L4100" s="1">
        <v>203</v>
      </c>
      <c r="M4100" s="1" t="s">
        <v>37</v>
      </c>
      <c r="N4100" s="1" t="s">
        <v>38</v>
      </c>
      <c r="O4100" s="1">
        <v>2010</v>
      </c>
      <c r="P4100" s="1">
        <v>6.8</v>
      </c>
    </row>
    <row r="4101" spans="1:16" ht="12.75" x14ac:dyDescent="0.2">
      <c r="A4101" s="1" t="s">
        <v>19936</v>
      </c>
      <c r="B4101" s="1" t="s">
        <v>19935</v>
      </c>
      <c r="D4101" s="1">
        <v>2500000</v>
      </c>
      <c r="E4101" s="1">
        <f t="shared" si="129"/>
        <v>-2500000</v>
      </c>
      <c r="F4101" s="1">
        <v>2</v>
      </c>
      <c r="G4101" s="1">
        <v>89</v>
      </c>
      <c r="H4101" s="1" t="s">
        <v>9104</v>
      </c>
      <c r="I4101" s="1" t="str">
        <f t="shared" si="130"/>
        <v>Comedy</v>
      </c>
      <c r="J4101" s="1" t="s">
        <v>4554</v>
      </c>
      <c r="K4101" s="1">
        <v>858</v>
      </c>
      <c r="L4101" s="1">
        <v>7</v>
      </c>
      <c r="M4101" s="1" t="s">
        <v>37</v>
      </c>
      <c r="N4101" s="1" t="s">
        <v>38</v>
      </c>
      <c r="O4101" s="1">
        <v>2010</v>
      </c>
      <c r="P4101" s="1">
        <v>5.8</v>
      </c>
    </row>
    <row r="4102" spans="1:16" ht="12.75" x14ac:dyDescent="0.2">
      <c r="A4102" s="1" t="s">
        <v>19941</v>
      </c>
      <c r="B4102" s="1" t="s">
        <v>19939</v>
      </c>
      <c r="D4102" s="1">
        <v>2500000</v>
      </c>
      <c r="E4102" s="1">
        <f t="shared" si="129"/>
        <v>-2500000</v>
      </c>
      <c r="F4102" s="1">
        <v>95</v>
      </c>
      <c r="G4102" s="1">
        <v>87</v>
      </c>
      <c r="H4102" s="1" t="s">
        <v>7578</v>
      </c>
      <c r="I4102" s="1" t="str">
        <f t="shared" si="130"/>
        <v>Comedy</v>
      </c>
      <c r="J4102" s="1" t="s">
        <v>378</v>
      </c>
      <c r="K4102" s="1">
        <v>3119</v>
      </c>
      <c r="L4102" s="1">
        <v>23</v>
      </c>
      <c r="M4102" s="1" t="s">
        <v>37</v>
      </c>
      <c r="N4102" s="1" t="s">
        <v>766</v>
      </c>
      <c r="O4102" s="1">
        <v>2015</v>
      </c>
      <c r="P4102" s="1">
        <v>5</v>
      </c>
    </row>
    <row r="4103" spans="1:16" ht="12.75" x14ac:dyDescent="0.2">
      <c r="A4103" s="1" t="s">
        <v>19946</v>
      </c>
      <c r="B4103" s="1" t="s">
        <v>19944</v>
      </c>
      <c r="D4103" s="1">
        <v>3500000</v>
      </c>
      <c r="E4103" s="1">
        <f t="shared" si="129"/>
        <v>-3500000</v>
      </c>
      <c r="F4103" s="1">
        <v>10</v>
      </c>
      <c r="G4103" s="1">
        <v>94</v>
      </c>
      <c r="H4103" s="1" t="s">
        <v>6402</v>
      </c>
      <c r="I4103" s="1" t="str">
        <f t="shared" si="130"/>
        <v>Horror</v>
      </c>
      <c r="J4103" s="1" t="s">
        <v>3749</v>
      </c>
      <c r="K4103" s="1">
        <v>63</v>
      </c>
      <c r="L4103" s="1">
        <v>2</v>
      </c>
      <c r="M4103" s="1" t="s">
        <v>37</v>
      </c>
      <c r="N4103" s="1" t="s">
        <v>38</v>
      </c>
      <c r="O4103" s="1">
        <v>2016</v>
      </c>
      <c r="P4103" s="1">
        <v>6.3</v>
      </c>
    </row>
    <row r="4104" spans="1:16" ht="12.75" x14ac:dyDescent="0.2">
      <c r="A4104" s="1" t="s">
        <v>19948</v>
      </c>
      <c r="B4104" s="1" t="s">
        <v>5075</v>
      </c>
      <c r="C4104" s="1">
        <v>5731103</v>
      </c>
      <c r="D4104" s="1">
        <v>2400000</v>
      </c>
      <c r="E4104" s="1">
        <f t="shared" si="129"/>
        <v>3331103</v>
      </c>
      <c r="F4104" s="1">
        <v>28</v>
      </c>
      <c r="G4104" s="1">
        <v>120</v>
      </c>
      <c r="H4104" s="1" t="s">
        <v>6518</v>
      </c>
      <c r="I4104" s="1" t="str">
        <f>LEFT(H4104,5)</f>
        <v>Drama</v>
      </c>
      <c r="J4104" s="1" t="s">
        <v>803</v>
      </c>
      <c r="K4104" s="1">
        <v>4100</v>
      </c>
      <c r="L4104" s="1">
        <v>35</v>
      </c>
      <c r="M4104" s="1" t="s">
        <v>37</v>
      </c>
      <c r="N4104" s="1" t="s">
        <v>38</v>
      </c>
      <c r="O4104" s="1">
        <v>1996</v>
      </c>
      <c r="P4104" s="1">
        <v>6.8</v>
      </c>
    </row>
    <row r="4105" spans="1:16" ht="12.75" x14ac:dyDescent="0.2">
      <c r="A4105" s="1" t="s">
        <v>19952</v>
      </c>
      <c r="B4105" s="1" t="s">
        <v>19951</v>
      </c>
      <c r="C4105" s="1">
        <v>978908</v>
      </c>
      <c r="D4105" s="1">
        <v>2400000</v>
      </c>
      <c r="E4105" s="1">
        <f t="shared" si="129"/>
        <v>-1421092</v>
      </c>
      <c r="F4105" s="1">
        <v>25</v>
      </c>
      <c r="G4105" s="1">
        <v>101</v>
      </c>
      <c r="H4105" s="1" t="s">
        <v>6131</v>
      </c>
      <c r="I4105" s="1" t="str">
        <f>LEFT(H4105,5)</f>
        <v>Drama</v>
      </c>
      <c r="J4105" s="1" t="s">
        <v>1421</v>
      </c>
      <c r="K4105" s="1">
        <v>4057</v>
      </c>
      <c r="L4105" s="1">
        <v>90</v>
      </c>
      <c r="M4105" s="1" t="s">
        <v>37</v>
      </c>
      <c r="N4105" s="1" t="s">
        <v>13605</v>
      </c>
      <c r="O4105" s="1">
        <v>2006</v>
      </c>
      <c r="P4105" s="1">
        <v>5.0999999999999996</v>
      </c>
    </row>
    <row r="4106" spans="1:16" ht="12.75" x14ac:dyDescent="0.2">
      <c r="A4106" s="1" t="s">
        <v>19957</v>
      </c>
      <c r="B4106" s="1" t="s">
        <v>14060</v>
      </c>
      <c r="C4106" s="1">
        <v>438653</v>
      </c>
      <c r="E4106" s="1">
        <f t="shared" si="129"/>
        <v>438653</v>
      </c>
      <c r="F4106" s="1">
        <v>121</v>
      </c>
      <c r="G4106" s="1">
        <v>84</v>
      </c>
      <c r="H4106" s="1" t="s">
        <v>1874</v>
      </c>
      <c r="I4106" s="1" t="str">
        <f>LEFT(H4106,9)</f>
        <v>Adventure</v>
      </c>
      <c r="J4106" s="1" t="s">
        <v>19956</v>
      </c>
      <c r="K4106" s="1">
        <v>108052</v>
      </c>
      <c r="L4106" s="1">
        <v>434</v>
      </c>
      <c r="M4106" s="1" t="s">
        <v>37</v>
      </c>
      <c r="N4106" s="1" t="s">
        <v>38</v>
      </c>
      <c r="O4106" s="1">
        <v>2006</v>
      </c>
      <c r="P4106" s="1">
        <v>6.6</v>
      </c>
    </row>
    <row r="4107" spans="1:16" ht="12.75" x14ac:dyDescent="0.2">
      <c r="A4107" s="1" t="s">
        <v>19962</v>
      </c>
      <c r="B4107" s="1" t="s">
        <v>19960</v>
      </c>
      <c r="D4107" s="1">
        <v>2500000</v>
      </c>
      <c r="E4107" s="1">
        <f t="shared" si="129"/>
        <v>-2500000</v>
      </c>
      <c r="F4107" s="1">
        <v>10</v>
      </c>
      <c r="G4107" s="1">
        <v>110</v>
      </c>
      <c r="H4107" s="1" t="s">
        <v>1934</v>
      </c>
      <c r="I4107" s="1" t="str">
        <f>LEFT(H4107,5)</f>
        <v>Crime</v>
      </c>
      <c r="J4107" s="1" t="s">
        <v>893</v>
      </c>
      <c r="K4107" s="1">
        <v>1510</v>
      </c>
      <c r="L4107" s="1">
        <v>26</v>
      </c>
      <c r="M4107" s="1" t="s">
        <v>37</v>
      </c>
      <c r="N4107" s="1" t="s">
        <v>56</v>
      </c>
      <c r="O4107" s="1">
        <v>2015</v>
      </c>
      <c r="P4107" s="1">
        <v>5</v>
      </c>
    </row>
    <row r="4108" spans="1:16" ht="12.75" x14ac:dyDescent="0.2">
      <c r="A4108" s="1" t="s">
        <v>19965</v>
      </c>
      <c r="B4108" s="1" t="s">
        <v>17482</v>
      </c>
      <c r="C4108" s="1">
        <v>327919</v>
      </c>
      <c r="D4108" s="1">
        <v>1500000</v>
      </c>
      <c r="E4108" s="1">
        <f t="shared" si="129"/>
        <v>-1172081</v>
      </c>
      <c r="F4108" s="1">
        <v>172</v>
      </c>
      <c r="G4108" s="1">
        <v>101</v>
      </c>
      <c r="H4108" s="1" t="s">
        <v>1934</v>
      </c>
      <c r="I4108" s="1" t="str">
        <f>LEFT(H4108,5)</f>
        <v>Crime</v>
      </c>
      <c r="J4108" s="1" t="s">
        <v>159</v>
      </c>
      <c r="K4108" s="1">
        <v>99177</v>
      </c>
      <c r="L4108" s="1">
        <v>192</v>
      </c>
      <c r="M4108" s="1" t="s">
        <v>37</v>
      </c>
      <c r="N4108" s="1" t="s">
        <v>56</v>
      </c>
      <c r="O4108" s="1">
        <v>2006</v>
      </c>
      <c r="P4108" s="1">
        <v>7.7</v>
      </c>
    </row>
    <row r="4109" spans="1:16" ht="12.75" x14ac:dyDescent="0.2">
      <c r="A4109" s="1" t="s">
        <v>19969</v>
      </c>
      <c r="B4109" s="1" t="s">
        <v>19968</v>
      </c>
      <c r="D4109" s="1">
        <v>2500000</v>
      </c>
      <c r="E4109" s="1">
        <f t="shared" si="129"/>
        <v>-2500000</v>
      </c>
      <c r="F4109" s="1">
        <v>20</v>
      </c>
      <c r="G4109" s="1">
        <v>101</v>
      </c>
      <c r="H4109" s="1" t="s">
        <v>5481</v>
      </c>
      <c r="I4109" s="1" t="str">
        <f t="shared" si="130"/>
        <v>Comedy</v>
      </c>
      <c r="J4109" s="1" t="s">
        <v>954</v>
      </c>
      <c r="K4109" s="1">
        <v>2753</v>
      </c>
      <c r="L4109" s="1">
        <v>82</v>
      </c>
      <c r="M4109" s="1" t="s">
        <v>37</v>
      </c>
      <c r="N4109" s="1" t="s">
        <v>56</v>
      </c>
      <c r="O4109" s="1">
        <v>2012</v>
      </c>
      <c r="P4109" s="1">
        <v>3.1</v>
      </c>
    </row>
    <row r="4110" spans="1:16" ht="12.75" x14ac:dyDescent="0.2">
      <c r="A4110" s="1" t="s">
        <v>19974</v>
      </c>
      <c r="B4110" s="1" t="s">
        <v>18810</v>
      </c>
      <c r="D4110" s="1">
        <v>2361000</v>
      </c>
      <c r="E4110" s="1">
        <f t="shared" si="129"/>
        <v>-2361000</v>
      </c>
      <c r="F4110" s="1">
        <v>8</v>
      </c>
      <c r="G4110" s="1">
        <v>101</v>
      </c>
      <c r="H4110" s="1" t="s">
        <v>5925</v>
      </c>
      <c r="I4110" s="1" t="str">
        <f t="shared" si="130"/>
        <v>Comedy</v>
      </c>
      <c r="J4110" s="1" t="s">
        <v>19733</v>
      </c>
      <c r="K4110" s="1">
        <v>1079</v>
      </c>
      <c r="L4110" s="1">
        <v>28</v>
      </c>
      <c r="M4110" s="1" t="s">
        <v>37</v>
      </c>
      <c r="N4110" s="1" t="s">
        <v>38</v>
      </c>
      <c r="O4110" s="1">
        <v>1944</v>
      </c>
      <c r="P4110" s="1">
        <v>6.5</v>
      </c>
    </row>
    <row r="4111" spans="1:16" ht="12.75" x14ac:dyDescent="0.2">
      <c r="A4111" s="1" t="s">
        <v>19980</v>
      </c>
      <c r="B4111" s="1" t="s">
        <v>19978</v>
      </c>
      <c r="C4111" s="1">
        <v>178739</v>
      </c>
      <c r="D4111" s="1">
        <v>2450000</v>
      </c>
      <c r="E4111" s="1">
        <f t="shared" si="129"/>
        <v>-2271261</v>
      </c>
      <c r="F4111" s="1">
        <v>8</v>
      </c>
      <c r="G4111" s="1">
        <v>105</v>
      </c>
      <c r="H4111" s="1" t="s">
        <v>18255</v>
      </c>
      <c r="I4111" s="1" t="str">
        <f>LEFT(H4111,5)</f>
        <v>Drama</v>
      </c>
      <c r="J4111" s="1" t="s">
        <v>19979</v>
      </c>
      <c r="K4111" s="1">
        <v>1015</v>
      </c>
      <c r="L4111" s="1">
        <v>10</v>
      </c>
      <c r="M4111" s="1" t="s">
        <v>37</v>
      </c>
      <c r="N4111" s="1" t="s">
        <v>38</v>
      </c>
      <c r="O4111" s="1">
        <v>2011</v>
      </c>
      <c r="P4111" s="1">
        <v>3.9</v>
      </c>
    </row>
    <row r="4112" spans="1:16" ht="12.75" x14ac:dyDescent="0.2">
      <c r="A4112" s="1" t="s">
        <v>19984</v>
      </c>
      <c r="B4112" s="1" t="s">
        <v>8354</v>
      </c>
      <c r="C4112" s="1">
        <v>565592</v>
      </c>
      <c r="E4112" s="1">
        <f t="shared" si="129"/>
        <v>565592</v>
      </c>
      <c r="F4112" s="1">
        <v>15</v>
      </c>
      <c r="G4112" s="1">
        <v>97</v>
      </c>
      <c r="H4112" s="1" t="s">
        <v>3931</v>
      </c>
      <c r="I4112" s="1" t="str">
        <f t="shared" si="130"/>
        <v>Comedy</v>
      </c>
      <c r="J4112" s="1" t="s">
        <v>2641</v>
      </c>
      <c r="K4112" s="1">
        <v>2189</v>
      </c>
      <c r="L4112" s="1">
        <v>63</v>
      </c>
      <c r="M4112" s="1" t="s">
        <v>37</v>
      </c>
      <c r="N4112" s="1" t="s">
        <v>38</v>
      </c>
      <c r="O4112" s="1">
        <v>1998</v>
      </c>
      <c r="P4112" s="1">
        <v>6.8</v>
      </c>
    </row>
    <row r="4113" spans="1:16" ht="12.75" x14ac:dyDescent="0.2">
      <c r="A4113" s="1" t="s">
        <v>19987</v>
      </c>
      <c r="B4113" s="1" t="s">
        <v>18810</v>
      </c>
      <c r="D4113" s="1">
        <v>2295429</v>
      </c>
      <c r="E4113" s="1">
        <f t="shared" si="129"/>
        <v>-2295429</v>
      </c>
      <c r="F4113" s="1">
        <v>14</v>
      </c>
      <c r="G4113" s="1">
        <v>108</v>
      </c>
      <c r="H4113" s="1" t="s">
        <v>12148</v>
      </c>
      <c r="I4113" s="1" t="str">
        <f>LEFT(H4113,5)</f>
        <v>Drama</v>
      </c>
      <c r="J4113" s="1" t="s">
        <v>2742</v>
      </c>
      <c r="K4113" s="1">
        <v>3538</v>
      </c>
      <c r="L4113" s="1">
        <v>46</v>
      </c>
      <c r="M4113" s="1" t="s">
        <v>37</v>
      </c>
      <c r="N4113" s="1" t="s">
        <v>38</v>
      </c>
      <c r="O4113" s="1">
        <v>1951</v>
      </c>
      <c r="P4113" s="1">
        <v>7</v>
      </c>
    </row>
    <row r="4114" spans="1:16" ht="12.75" x14ac:dyDescent="0.2">
      <c r="A4114" s="1" t="s">
        <v>19990</v>
      </c>
      <c r="B4114" s="1" t="s">
        <v>9329</v>
      </c>
      <c r="C4114" s="1">
        <v>27012</v>
      </c>
      <c r="E4114" s="1">
        <f t="shared" si="129"/>
        <v>27012</v>
      </c>
      <c r="F4114" s="1">
        <v>12</v>
      </c>
      <c r="G4114" s="1">
        <v>95</v>
      </c>
      <c r="H4114" s="1" t="s">
        <v>3408</v>
      </c>
      <c r="I4114" s="1" t="str">
        <f t="shared" si="130"/>
        <v>Drama</v>
      </c>
      <c r="J4114" s="1" t="s">
        <v>2200</v>
      </c>
      <c r="K4114" s="1">
        <v>440</v>
      </c>
      <c r="L4114" s="1">
        <v>9</v>
      </c>
      <c r="M4114" s="1" t="s">
        <v>37</v>
      </c>
      <c r="N4114" s="1" t="s">
        <v>38</v>
      </c>
      <c r="O4114" s="1">
        <v>2010</v>
      </c>
      <c r="P4114" s="1">
        <v>5.9</v>
      </c>
    </row>
    <row r="4115" spans="1:16" ht="12.75" x14ac:dyDescent="0.2">
      <c r="A4115" s="1" t="s">
        <v>19994</v>
      </c>
      <c r="B4115" s="1" t="s">
        <v>19993</v>
      </c>
      <c r="E4115" s="1">
        <f t="shared" si="129"/>
        <v>0</v>
      </c>
      <c r="F4115" s="1">
        <v>48</v>
      </c>
      <c r="G4115" s="1">
        <v>108</v>
      </c>
      <c r="H4115" s="1" t="s">
        <v>10412</v>
      </c>
      <c r="I4115" s="1" t="str">
        <f>LEFT(H4115,8)</f>
        <v>Thriller</v>
      </c>
      <c r="J4115" s="1" t="s">
        <v>6472</v>
      </c>
      <c r="K4115" s="1">
        <v>6025</v>
      </c>
      <c r="L4115" s="1">
        <v>28</v>
      </c>
      <c r="M4115" s="1" t="s">
        <v>37</v>
      </c>
      <c r="N4115" s="1" t="s">
        <v>38</v>
      </c>
      <c r="O4115" s="1">
        <v>2014</v>
      </c>
      <c r="P4115" s="1">
        <v>5.8</v>
      </c>
    </row>
    <row r="4116" spans="1:16" ht="12.75" x14ac:dyDescent="0.2">
      <c r="A4116" s="1" t="s">
        <v>19998</v>
      </c>
      <c r="B4116" s="1" t="s">
        <v>19997</v>
      </c>
      <c r="D4116" s="1">
        <v>2300000</v>
      </c>
      <c r="E4116" s="1">
        <f t="shared" si="129"/>
        <v>-2300000</v>
      </c>
      <c r="F4116" s="1">
        <v>17</v>
      </c>
      <c r="G4116" s="1">
        <v>90</v>
      </c>
      <c r="H4116" s="1" t="s">
        <v>828</v>
      </c>
      <c r="I4116" s="1" t="str">
        <f>LEFT(H4116,9)</f>
        <v>Adventure</v>
      </c>
      <c r="J4116" s="1" t="s">
        <v>1955</v>
      </c>
      <c r="K4116" s="1">
        <v>19650</v>
      </c>
      <c r="L4116" s="1">
        <v>62</v>
      </c>
      <c r="M4116" s="1" t="s">
        <v>37</v>
      </c>
      <c r="N4116" s="1" t="s">
        <v>38</v>
      </c>
      <c r="O4116" s="1">
        <v>1987</v>
      </c>
      <c r="P4116" s="1">
        <v>7.3</v>
      </c>
    </row>
    <row r="4117" spans="1:16" ht="12.75" x14ac:dyDescent="0.2">
      <c r="A4117" s="1" t="s">
        <v>20004</v>
      </c>
      <c r="B4117" s="1" t="s">
        <v>2749</v>
      </c>
      <c r="C4117" s="1">
        <v>76400000</v>
      </c>
      <c r="D4117" s="1">
        <v>2280000</v>
      </c>
      <c r="E4117" s="1">
        <f t="shared" si="129"/>
        <v>74120000</v>
      </c>
      <c r="F4117" s="1">
        <v>99</v>
      </c>
      <c r="G4117" s="1">
        <v>120</v>
      </c>
      <c r="H4117" s="1" t="s">
        <v>2751</v>
      </c>
      <c r="I4117" s="1" t="str">
        <f>LEFT(H4117,9)</f>
        <v>Animation</v>
      </c>
      <c r="J4117" s="1" t="s">
        <v>20003</v>
      </c>
      <c r="K4117" s="1">
        <v>71321</v>
      </c>
      <c r="L4117" s="1">
        <v>230</v>
      </c>
      <c r="M4117" s="1" t="s">
        <v>37</v>
      </c>
      <c r="N4117" s="1" t="s">
        <v>38</v>
      </c>
      <c r="O4117" s="1">
        <v>1940</v>
      </c>
      <c r="P4117" s="1">
        <v>7.8</v>
      </c>
    </row>
    <row r="4118" spans="1:16" ht="12.75" x14ac:dyDescent="0.2">
      <c r="A4118" s="1" t="s">
        <v>10747</v>
      </c>
      <c r="B4118" s="1" t="s">
        <v>4732</v>
      </c>
      <c r="D4118" s="1">
        <v>1800000</v>
      </c>
      <c r="E4118" s="1">
        <f t="shared" si="129"/>
        <v>-1800000</v>
      </c>
      <c r="F4118" s="1">
        <v>138</v>
      </c>
      <c r="G4118" s="1">
        <v>104</v>
      </c>
      <c r="H4118" s="1" t="s">
        <v>463</v>
      </c>
      <c r="I4118" s="1" t="str">
        <f t="shared" si="130"/>
        <v>Action</v>
      </c>
      <c r="J4118" s="1" t="s">
        <v>2442</v>
      </c>
      <c r="K4118" s="1">
        <v>82476</v>
      </c>
      <c r="L4118" s="1">
        <v>280</v>
      </c>
      <c r="M4118" s="1" t="s">
        <v>37</v>
      </c>
      <c r="N4118" s="1" t="s">
        <v>38</v>
      </c>
      <c r="O4118" s="1">
        <v>1971</v>
      </c>
      <c r="P4118" s="1">
        <v>7.8</v>
      </c>
    </row>
    <row r="4119" spans="1:16" ht="12.75" x14ac:dyDescent="0.2">
      <c r="A4119" s="1" t="s">
        <v>20015</v>
      </c>
      <c r="B4119" s="1" t="s">
        <v>7063</v>
      </c>
      <c r="C4119" s="1">
        <v>36200000</v>
      </c>
      <c r="D4119" s="1">
        <v>4000000</v>
      </c>
      <c r="E4119" s="1">
        <f t="shared" si="129"/>
        <v>32200000</v>
      </c>
      <c r="F4119" s="1">
        <v>235</v>
      </c>
      <c r="G4119" s="1">
        <v>91</v>
      </c>
      <c r="H4119" s="1" t="s">
        <v>5543</v>
      </c>
      <c r="I4119" s="1" t="str">
        <f t="shared" si="130"/>
        <v>Horror</v>
      </c>
      <c r="J4119" s="1" t="s">
        <v>20014</v>
      </c>
      <c r="K4119" s="1">
        <v>31952</v>
      </c>
      <c r="L4119" s="1">
        <v>372</v>
      </c>
      <c r="M4119" s="1" t="s">
        <v>37</v>
      </c>
      <c r="N4119" s="1" t="s">
        <v>38</v>
      </c>
      <c r="O4119" s="1">
        <v>1982</v>
      </c>
      <c r="P4119" s="1">
        <v>5.7</v>
      </c>
    </row>
    <row r="4120" spans="1:16" ht="12.75" x14ac:dyDescent="0.2">
      <c r="A4120" s="1" t="s">
        <v>20022</v>
      </c>
      <c r="B4120" s="1" t="s">
        <v>20019</v>
      </c>
      <c r="C4120" s="1">
        <v>21300000</v>
      </c>
      <c r="D4120" s="1">
        <v>2200000</v>
      </c>
      <c r="E4120" s="1">
        <f t="shared" si="129"/>
        <v>19100000</v>
      </c>
      <c r="F4120" s="1">
        <v>160</v>
      </c>
      <c r="G4120" s="1">
        <v>92</v>
      </c>
      <c r="H4120" s="1" t="s">
        <v>3029</v>
      </c>
      <c r="I4120" s="1" t="str">
        <f t="shared" si="130"/>
        <v>Horror</v>
      </c>
      <c r="J4120" s="1" t="s">
        <v>20021</v>
      </c>
      <c r="K4120" s="1">
        <v>22521</v>
      </c>
      <c r="L4120" s="1">
        <v>342</v>
      </c>
      <c r="M4120" s="1" t="s">
        <v>37</v>
      </c>
      <c r="N4120" s="1" t="s">
        <v>38</v>
      </c>
      <c r="O4120" s="1">
        <v>1985</v>
      </c>
      <c r="P4120" s="1">
        <v>4.7</v>
      </c>
    </row>
    <row r="4121" spans="1:16" ht="12.75" x14ac:dyDescent="0.2">
      <c r="A4121" s="1" t="s">
        <v>20026</v>
      </c>
      <c r="B4121" s="1" t="s">
        <v>19457</v>
      </c>
      <c r="C4121" s="1">
        <v>379643</v>
      </c>
      <c r="D4121" s="1">
        <v>2200000</v>
      </c>
      <c r="E4121" s="1">
        <f t="shared" si="129"/>
        <v>-1820357</v>
      </c>
      <c r="F4121" s="1">
        <v>18</v>
      </c>
      <c r="G4121" s="1">
        <v>117</v>
      </c>
      <c r="H4121" s="1" t="s">
        <v>3408</v>
      </c>
      <c r="I4121" s="1" t="str">
        <f t="shared" si="130"/>
        <v>Drama</v>
      </c>
      <c r="J4121" s="1" t="s">
        <v>5935</v>
      </c>
      <c r="K4121" s="1">
        <v>1573</v>
      </c>
      <c r="L4121" s="1">
        <v>29</v>
      </c>
      <c r="M4121" s="1" t="s">
        <v>37</v>
      </c>
      <c r="N4121" s="1" t="s">
        <v>38</v>
      </c>
      <c r="O4121" s="1">
        <v>2007</v>
      </c>
      <c r="P4121" s="1">
        <v>5.9</v>
      </c>
    </row>
    <row r="4122" spans="1:16" ht="12.75" x14ac:dyDescent="0.2">
      <c r="A4122" s="1" t="s">
        <v>20030</v>
      </c>
      <c r="B4122" s="1" t="s">
        <v>20029</v>
      </c>
      <c r="C4122" s="1">
        <v>12985267</v>
      </c>
      <c r="D4122" s="1">
        <v>2300000</v>
      </c>
      <c r="E4122" s="1">
        <f t="shared" si="129"/>
        <v>10685267</v>
      </c>
      <c r="F4122" s="1">
        <v>11</v>
      </c>
      <c r="G4122" s="1">
        <v>120</v>
      </c>
      <c r="H4122" s="1" t="s">
        <v>3408</v>
      </c>
      <c r="I4122" s="1" t="str">
        <f t="shared" si="130"/>
        <v>Drama</v>
      </c>
      <c r="J4122" s="1" t="s">
        <v>5901</v>
      </c>
      <c r="K4122" s="1">
        <v>4977</v>
      </c>
      <c r="L4122" s="1">
        <v>63</v>
      </c>
      <c r="M4122" s="1" t="s">
        <v>37</v>
      </c>
      <c r="N4122" s="1" t="s">
        <v>38</v>
      </c>
      <c r="O4122" s="1">
        <v>2015</v>
      </c>
      <c r="P4122" s="1">
        <v>5.9</v>
      </c>
    </row>
    <row r="4123" spans="1:16" ht="12.75" x14ac:dyDescent="0.2">
      <c r="A4123" s="1" t="s">
        <v>20035</v>
      </c>
      <c r="B4123" s="1" t="s">
        <v>20033</v>
      </c>
      <c r="D4123" s="1">
        <v>2200000</v>
      </c>
      <c r="E4123" s="1">
        <f t="shared" si="129"/>
        <v>-2200000</v>
      </c>
      <c r="F4123" s="1">
        <v>11</v>
      </c>
      <c r="G4123" s="1">
        <v>90</v>
      </c>
      <c r="H4123" s="1" t="s">
        <v>10412</v>
      </c>
      <c r="I4123" s="1" t="str">
        <f>LEFT(H4123,8)</f>
        <v>Thriller</v>
      </c>
      <c r="J4123" s="1" t="s">
        <v>4546</v>
      </c>
      <c r="K4123" s="1">
        <v>1118</v>
      </c>
      <c r="L4123" s="1">
        <v>9</v>
      </c>
      <c r="M4123" s="1" t="s">
        <v>37</v>
      </c>
      <c r="N4123" s="1" t="s">
        <v>38</v>
      </c>
      <c r="O4123" s="1">
        <v>2008</v>
      </c>
      <c r="P4123" s="1">
        <v>4.3</v>
      </c>
    </row>
    <row r="4124" spans="1:16" ht="12.75" x14ac:dyDescent="0.2">
      <c r="A4124" s="1" t="s">
        <v>20041</v>
      </c>
      <c r="B4124" s="1" t="s">
        <v>20039</v>
      </c>
      <c r="D4124" s="1">
        <v>2160000</v>
      </c>
      <c r="E4124" s="1">
        <f t="shared" si="129"/>
        <v>-2160000</v>
      </c>
      <c r="F4124" s="1">
        <v>7</v>
      </c>
      <c r="G4124" s="1">
        <v>119</v>
      </c>
      <c r="H4124" s="1" t="s">
        <v>3408</v>
      </c>
      <c r="I4124" s="1" t="str">
        <f t="shared" si="130"/>
        <v>Drama</v>
      </c>
      <c r="J4124" s="1" t="s">
        <v>16311</v>
      </c>
      <c r="K4124" s="1">
        <v>1314</v>
      </c>
      <c r="L4124" s="1">
        <v>29</v>
      </c>
      <c r="M4124" s="1" t="s">
        <v>37</v>
      </c>
      <c r="N4124" s="1" t="s">
        <v>38</v>
      </c>
      <c r="O4124" s="1">
        <v>1945</v>
      </c>
      <c r="P4124" s="1">
        <v>7.5</v>
      </c>
    </row>
    <row r="4125" spans="1:16" ht="12.75" x14ac:dyDescent="0.2">
      <c r="A4125" s="1" t="s">
        <v>20046</v>
      </c>
      <c r="B4125" s="1" t="s">
        <v>20044</v>
      </c>
      <c r="E4125" s="1">
        <f t="shared" si="129"/>
        <v>0</v>
      </c>
      <c r="F4125" s="1">
        <v>5</v>
      </c>
      <c r="G4125" s="1">
        <v>90</v>
      </c>
      <c r="H4125" s="1" t="s">
        <v>4074</v>
      </c>
      <c r="I4125" s="1" t="str">
        <f>LEFT(H4125,5)</f>
        <v>Drama</v>
      </c>
      <c r="J4125" s="1" t="s">
        <v>12127</v>
      </c>
      <c r="K4125" s="1">
        <v>1351</v>
      </c>
      <c r="L4125" s="1">
        <v>4</v>
      </c>
      <c r="M4125" s="1" t="s">
        <v>37</v>
      </c>
      <c r="N4125" s="1" t="s">
        <v>3570</v>
      </c>
      <c r="O4125" s="1">
        <v>2015</v>
      </c>
      <c r="P4125" s="1">
        <v>4.8</v>
      </c>
    </row>
    <row r="4126" spans="1:16" ht="12.75" x14ac:dyDescent="0.2">
      <c r="A4126" s="1" t="s">
        <v>20053</v>
      </c>
      <c r="B4126" s="1" t="s">
        <v>20050</v>
      </c>
      <c r="D4126" s="1">
        <v>1200000</v>
      </c>
      <c r="E4126" s="1">
        <f t="shared" si="129"/>
        <v>-1200000</v>
      </c>
      <c r="F4126" s="1">
        <v>10</v>
      </c>
      <c r="G4126" s="1">
        <v>90</v>
      </c>
      <c r="H4126" s="1" t="s">
        <v>1414</v>
      </c>
      <c r="I4126" s="1" t="str">
        <f t="shared" si="130"/>
        <v>Comedy</v>
      </c>
      <c r="J4126" s="1" t="s">
        <v>20052</v>
      </c>
      <c r="K4126" s="1">
        <v>480</v>
      </c>
      <c r="L4126" s="1">
        <v>14</v>
      </c>
      <c r="M4126" s="1" t="s">
        <v>37</v>
      </c>
      <c r="N4126" s="1" t="s">
        <v>56</v>
      </c>
      <c r="O4126" s="1">
        <v>2005</v>
      </c>
      <c r="P4126" s="1">
        <v>5.8</v>
      </c>
    </row>
    <row r="4127" spans="1:16" ht="12.75" x14ac:dyDescent="0.2">
      <c r="A4127" s="1" t="s">
        <v>20058</v>
      </c>
      <c r="B4127" s="1" t="s">
        <v>20057</v>
      </c>
      <c r="D4127" s="1">
        <v>2400000</v>
      </c>
      <c r="E4127" s="1">
        <f t="shared" si="129"/>
        <v>-2400000</v>
      </c>
      <c r="F4127" s="1">
        <v>5</v>
      </c>
      <c r="G4127" s="1">
        <v>97</v>
      </c>
      <c r="H4127" s="1" t="s">
        <v>6544</v>
      </c>
      <c r="I4127" s="1" t="str">
        <f t="shared" si="130"/>
        <v>Comedy</v>
      </c>
      <c r="J4127" s="1" t="s">
        <v>7837</v>
      </c>
      <c r="K4127" s="1">
        <v>485</v>
      </c>
      <c r="L4127" s="1">
        <v>6</v>
      </c>
      <c r="M4127" s="1" t="s">
        <v>37</v>
      </c>
      <c r="N4127" s="1" t="s">
        <v>38</v>
      </c>
      <c r="O4127" s="1">
        <v>2014</v>
      </c>
      <c r="P4127" s="1">
        <v>5.3</v>
      </c>
    </row>
    <row r="4128" spans="1:16" ht="12.75" x14ac:dyDescent="0.2">
      <c r="A4128" s="1" t="s">
        <v>20063</v>
      </c>
      <c r="B4128" s="1" t="s">
        <v>17171</v>
      </c>
      <c r="D4128" s="1">
        <v>2500000</v>
      </c>
      <c r="E4128" s="1">
        <f t="shared" si="129"/>
        <v>-2500000</v>
      </c>
      <c r="F4128" s="1">
        <v>95</v>
      </c>
      <c r="G4128" s="1">
        <v>90</v>
      </c>
      <c r="H4128" s="1" t="s">
        <v>8535</v>
      </c>
      <c r="I4128" s="1" t="str">
        <f t="shared" si="130"/>
        <v>Action</v>
      </c>
      <c r="J4128" s="1" t="s">
        <v>20062</v>
      </c>
      <c r="K4128" s="1">
        <v>5187</v>
      </c>
      <c r="L4128" s="1">
        <v>46</v>
      </c>
      <c r="M4128" s="1" t="s">
        <v>37</v>
      </c>
      <c r="N4128" s="1" t="s">
        <v>267</v>
      </c>
      <c r="O4128" s="1">
        <v>2007</v>
      </c>
      <c r="P4128" s="1">
        <v>6</v>
      </c>
    </row>
    <row r="4129" spans="1:16" ht="12.75" x14ac:dyDescent="0.2">
      <c r="A4129" s="1" t="s">
        <v>20069</v>
      </c>
      <c r="B4129" s="1" t="s">
        <v>20067</v>
      </c>
      <c r="C4129" s="1">
        <v>23650000</v>
      </c>
      <c r="D4129" s="1">
        <v>2100000</v>
      </c>
      <c r="E4129" s="1">
        <f t="shared" si="129"/>
        <v>21550000</v>
      </c>
      <c r="F4129" s="1">
        <v>97</v>
      </c>
      <c r="G4129" s="1">
        <v>172</v>
      </c>
      <c r="H4129" s="1" t="s">
        <v>5604</v>
      </c>
      <c r="I4129" s="1" t="str">
        <f>LEFT(H4129,5)</f>
        <v>Drama</v>
      </c>
      <c r="J4129" s="1" t="s">
        <v>20068</v>
      </c>
      <c r="K4129" s="1">
        <v>40359</v>
      </c>
      <c r="L4129" s="1">
        <v>235</v>
      </c>
      <c r="M4129" s="1" t="s">
        <v>37</v>
      </c>
      <c r="N4129" s="1" t="s">
        <v>38</v>
      </c>
      <c r="O4129" s="1">
        <v>1946</v>
      </c>
      <c r="P4129" s="1">
        <v>8.1</v>
      </c>
    </row>
    <row r="4130" spans="1:16" ht="12.75" x14ac:dyDescent="0.2">
      <c r="A4130" s="1" t="s">
        <v>20073</v>
      </c>
      <c r="B4130" s="1" t="s">
        <v>20072</v>
      </c>
      <c r="C4130" s="1">
        <v>510092</v>
      </c>
      <c r="E4130" s="1">
        <f t="shared" si="129"/>
        <v>510092</v>
      </c>
      <c r="F4130" s="1">
        <v>76</v>
      </c>
      <c r="G4130" s="1">
        <v>115</v>
      </c>
      <c r="H4130" s="1" t="s">
        <v>1725</v>
      </c>
      <c r="I4130" s="1" t="str">
        <f>LEFT(H4130,9)</f>
        <v>Biography</v>
      </c>
      <c r="J4130" s="1" t="s">
        <v>870</v>
      </c>
      <c r="K4130" s="1">
        <v>29424</v>
      </c>
      <c r="L4130" s="1">
        <v>336</v>
      </c>
      <c r="M4130" s="1" t="s">
        <v>37</v>
      </c>
      <c r="N4130" s="1" t="s">
        <v>38</v>
      </c>
      <c r="O4130" s="1">
        <v>2001</v>
      </c>
      <c r="P4130" s="1">
        <v>7</v>
      </c>
    </row>
    <row r="4131" spans="1:16" ht="12.75" x14ac:dyDescent="0.2">
      <c r="A4131" s="1" t="s">
        <v>20079</v>
      </c>
      <c r="B4131" s="1" t="s">
        <v>20076</v>
      </c>
      <c r="C4131" s="1">
        <v>313436</v>
      </c>
      <c r="D4131" s="1">
        <v>15500000</v>
      </c>
      <c r="E4131" s="1">
        <f t="shared" si="129"/>
        <v>-15186564</v>
      </c>
      <c r="F4131" s="1">
        <v>67</v>
      </c>
      <c r="G4131" s="1">
        <v>89</v>
      </c>
      <c r="H4131" s="1" t="s">
        <v>2526</v>
      </c>
      <c r="I4131" s="1" t="str">
        <f t="shared" si="130"/>
        <v>Comedy</v>
      </c>
      <c r="J4131" s="1" t="s">
        <v>20078</v>
      </c>
      <c r="K4131" s="1">
        <v>12244</v>
      </c>
      <c r="L4131" s="1">
        <v>95</v>
      </c>
      <c r="M4131" s="1" t="s">
        <v>17492</v>
      </c>
      <c r="N4131" s="1" t="s">
        <v>12615</v>
      </c>
      <c r="O4131" s="1">
        <v>2001</v>
      </c>
      <c r="P4131" s="1">
        <v>7.6</v>
      </c>
    </row>
    <row r="4132" spans="1:16" ht="12.75" x14ac:dyDescent="0.2">
      <c r="A4132" s="1" t="s">
        <v>20086</v>
      </c>
      <c r="B4132" s="1" t="s">
        <v>20083</v>
      </c>
      <c r="C4132" s="1">
        <v>3330</v>
      </c>
      <c r="D4132" s="1">
        <v>2100000</v>
      </c>
      <c r="E4132" s="1">
        <f t="shared" si="129"/>
        <v>-2096670</v>
      </c>
      <c r="F4132" s="1">
        <v>4</v>
      </c>
      <c r="G4132" s="1">
        <v>125</v>
      </c>
      <c r="H4132" s="1" t="s">
        <v>1934</v>
      </c>
      <c r="I4132" s="1" t="str">
        <f>LEFT(H4132,5)</f>
        <v>Crime</v>
      </c>
      <c r="J4132" s="1" t="s">
        <v>20085</v>
      </c>
      <c r="K4132" s="1">
        <v>22</v>
      </c>
      <c r="L4132" s="1">
        <v>1</v>
      </c>
      <c r="M4132" s="1" t="s">
        <v>37</v>
      </c>
      <c r="N4132" s="1" t="s">
        <v>38</v>
      </c>
      <c r="O4132" s="1">
        <v>2015</v>
      </c>
      <c r="P4132" s="1">
        <v>7.2</v>
      </c>
    </row>
    <row r="4133" spans="1:16" ht="12.75" x14ac:dyDescent="0.2">
      <c r="A4133" s="1" t="s">
        <v>20090</v>
      </c>
      <c r="B4133" s="1" t="s">
        <v>14718</v>
      </c>
      <c r="D4133" s="1">
        <v>1500000</v>
      </c>
      <c r="E4133" s="1">
        <f t="shared" si="129"/>
        <v>-1500000</v>
      </c>
      <c r="F4133" s="1">
        <v>252</v>
      </c>
      <c r="G4133" s="1">
        <v>78</v>
      </c>
      <c r="H4133" s="1" t="s">
        <v>6402</v>
      </c>
      <c r="I4133" s="1" t="str">
        <f t="shared" si="130"/>
        <v>Horror</v>
      </c>
      <c r="J4133" s="1" t="s">
        <v>20089</v>
      </c>
      <c r="K4133" s="1">
        <v>131462</v>
      </c>
      <c r="L4133" s="1">
        <v>374</v>
      </c>
      <c r="M4133" s="1" t="s">
        <v>2777</v>
      </c>
      <c r="N4133" s="1" t="s">
        <v>3570</v>
      </c>
      <c r="O4133" s="1">
        <v>2007</v>
      </c>
      <c r="P4133" s="1">
        <v>7.5</v>
      </c>
    </row>
    <row r="4134" spans="1:16" ht="12.75" x14ac:dyDescent="0.2">
      <c r="A4134" s="1" t="s">
        <v>20101</v>
      </c>
      <c r="B4134" s="1" t="s">
        <v>20098</v>
      </c>
      <c r="D4134" s="1">
        <v>2100000</v>
      </c>
      <c r="E4134" s="1">
        <f t="shared" si="129"/>
        <v>-2100000</v>
      </c>
      <c r="F4134" s="1">
        <v>1</v>
      </c>
      <c r="G4134" s="1">
        <v>100</v>
      </c>
      <c r="H4134" s="1" t="s">
        <v>20099</v>
      </c>
      <c r="I4134" s="1" t="str">
        <f t="shared" si="130"/>
        <v>Comedy</v>
      </c>
      <c r="J4134" s="1" t="s">
        <v>20100</v>
      </c>
      <c r="K4134" s="1">
        <v>6</v>
      </c>
      <c r="L4134" s="1">
        <v>1</v>
      </c>
      <c r="M4134" s="1" t="s">
        <v>37</v>
      </c>
      <c r="N4134" s="1" t="s">
        <v>38</v>
      </c>
      <c r="O4134" s="1">
        <v>2015</v>
      </c>
      <c r="P4134" s="1">
        <v>6.7</v>
      </c>
    </row>
    <row r="4135" spans="1:16" ht="12.75" x14ac:dyDescent="0.2">
      <c r="A4135" s="1" t="s">
        <v>20106</v>
      </c>
      <c r="B4135" s="1" t="s">
        <v>20104</v>
      </c>
      <c r="E4135" s="1">
        <f t="shared" si="129"/>
        <v>0</v>
      </c>
      <c r="F4135" s="1">
        <v>33</v>
      </c>
      <c r="G4135" s="1">
        <v>77</v>
      </c>
      <c r="H4135" s="1" t="s">
        <v>4331</v>
      </c>
      <c r="I4135" s="1" t="str">
        <f t="shared" si="130"/>
        <v>Horror</v>
      </c>
      <c r="J4135" s="1" t="s">
        <v>20105</v>
      </c>
      <c r="K4135" s="1">
        <v>1355</v>
      </c>
      <c r="L4135" s="1">
        <v>21</v>
      </c>
      <c r="M4135" s="1" t="s">
        <v>37</v>
      </c>
      <c r="N4135" s="1" t="s">
        <v>56</v>
      </c>
      <c r="O4135" s="1">
        <v>2015</v>
      </c>
      <c r="P4135" s="1">
        <v>4.8</v>
      </c>
    </row>
    <row r="4136" spans="1:16" ht="12.75" x14ac:dyDescent="0.2">
      <c r="A4136" s="1" t="s">
        <v>20112</v>
      </c>
      <c r="B4136" s="1" t="s">
        <v>20110</v>
      </c>
      <c r="D4136" s="1">
        <v>2100000</v>
      </c>
      <c r="E4136" s="1">
        <f t="shared" si="129"/>
        <v>-2100000</v>
      </c>
      <c r="F4136" s="1">
        <v>19</v>
      </c>
      <c r="G4136" s="1">
        <v>81</v>
      </c>
      <c r="H4136" s="1" t="s">
        <v>6037</v>
      </c>
      <c r="I4136" s="1" t="str">
        <f>LEFT(H4136,9)</f>
        <v>Adventure</v>
      </c>
      <c r="J4136" s="1" t="s">
        <v>5076</v>
      </c>
      <c r="K4136" s="1">
        <v>1274</v>
      </c>
      <c r="L4136" s="1">
        <v>17</v>
      </c>
      <c r="M4136" s="1" t="s">
        <v>37</v>
      </c>
      <c r="N4136" s="1" t="s">
        <v>38</v>
      </c>
      <c r="O4136" s="1">
        <v>2015</v>
      </c>
      <c r="P4136" s="1">
        <v>5.5</v>
      </c>
    </row>
    <row r="4137" spans="1:16" ht="12.75" x14ac:dyDescent="0.2">
      <c r="A4137" s="1" t="s">
        <v>20116</v>
      </c>
      <c r="B4137" s="1" t="s">
        <v>5688</v>
      </c>
      <c r="C4137" s="1">
        <v>24800000</v>
      </c>
      <c r="D4137" s="1">
        <v>2000000</v>
      </c>
      <c r="E4137" s="1">
        <f t="shared" si="129"/>
        <v>22800000</v>
      </c>
      <c r="F4137" s="1">
        <v>167</v>
      </c>
      <c r="G4137" s="1">
        <v>115</v>
      </c>
      <c r="H4137" s="1" t="s">
        <v>50</v>
      </c>
      <c r="I4137" s="1" t="str">
        <f t="shared" si="130"/>
        <v>Action</v>
      </c>
      <c r="J4137" s="1" t="s">
        <v>14009</v>
      </c>
      <c r="K4137" s="1">
        <v>89403</v>
      </c>
      <c r="L4137" s="1">
        <v>358</v>
      </c>
      <c r="M4137" s="1" t="s">
        <v>37</v>
      </c>
      <c r="N4137" s="1" t="s">
        <v>56</v>
      </c>
      <c r="O4137" s="1">
        <v>1963</v>
      </c>
      <c r="P4137" s="1">
        <v>7.5</v>
      </c>
    </row>
    <row r="4138" spans="1:16" ht="12.75" x14ac:dyDescent="0.2">
      <c r="A4138" s="1" t="s">
        <v>20123</v>
      </c>
      <c r="B4138" s="1" t="s">
        <v>20119</v>
      </c>
      <c r="C4138" s="1">
        <v>792966</v>
      </c>
      <c r="D4138" s="1">
        <v>2300000</v>
      </c>
      <c r="E4138" s="1">
        <f t="shared" si="129"/>
        <v>-1507034</v>
      </c>
      <c r="F4138" s="1">
        <v>49</v>
      </c>
      <c r="G4138" s="1">
        <v>96</v>
      </c>
      <c r="H4138" s="1" t="s">
        <v>20121</v>
      </c>
      <c r="I4138" s="1" t="str">
        <f t="shared" si="130"/>
        <v>Action</v>
      </c>
      <c r="J4138" s="1" t="s">
        <v>20122</v>
      </c>
      <c r="K4138" s="1">
        <v>4663</v>
      </c>
      <c r="L4138" s="1">
        <v>40</v>
      </c>
      <c r="M4138" s="1" t="s">
        <v>37</v>
      </c>
      <c r="N4138" s="1" t="s">
        <v>38</v>
      </c>
      <c r="O4138" s="1">
        <v>1989</v>
      </c>
      <c r="P4138" s="1">
        <v>5.0999999999999996</v>
      </c>
    </row>
    <row r="4139" spans="1:16" ht="12.75" x14ac:dyDescent="0.2">
      <c r="A4139" s="1" t="s">
        <v>20133</v>
      </c>
      <c r="B4139" s="1" t="s">
        <v>4002</v>
      </c>
      <c r="D4139" s="1">
        <v>2000000</v>
      </c>
      <c r="E4139" s="1">
        <f t="shared" si="129"/>
        <v>-2000000</v>
      </c>
      <c r="F4139" s="1">
        <v>66</v>
      </c>
      <c r="G4139" s="1">
        <v>89</v>
      </c>
      <c r="H4139" s="1" t="s">
        <v>5481</v>
      </c>
      <c r="I4139" s="1" t="str">
        <f t="shared" si="130"/>
        <v>Comedy</v>
      </c>
      <c r="J4139" s="1" t="s">
        <v>4002</v>
      </c>
      <c r="K4139" s="1">
        <v>33335</v>
      </c>
      <c r="L4139" s="1">
        <v>128</v>
      </c>
      <c r="M4139" s="1" t="s">
        <v>37</v>
      </c>
      <c r="N4139" s="1" t="s">
        <v>38</v>
      </c>
      <c r="O4139" s="1">
        <v>1973</v>
      </c>
      <c r="P4139" s="1">
        <v>7.3</v>
      </c>
    </row>
    <row r="4140" spans="1:16" ht="12.75" x14ac:dyDescent="0.2">
      <c r="A4140" s="1" t="s">
        <v>20140</v>
      </c>
      <c r="B4140" s="1" t="s">
        <v>20137</v>
      </c>
      <c r="C4140" s="1">
        <v>14673301</v>
      </c>
      <c r="D4140" s="1">
        <v>2000000</v>
      </c>
      <c r="E4140" s="1">
        <f t="shared" si="129"/>
        <v>12673301</v>
      </c>
      <c r="F4140" s="1">
        <v>533</v>
      </c>
      <c r="G4140" s="1">
        <v>100</v>
      </c>
      <c r="H4140" s="1" t="s">
        <v>5102</v>
      </c>
      <c r="I4140" s="1" t="str">
        <f t="shared" si="130"/>
        <v>Horror</v>
      </c>
      <c r="J4140" s="1" t="s">
        <v>20139</v>
      </c>
      <c r="K4140" s="1">
        <v>112899</v>
      </c>
      <c r="L4140" s="1">
        <v>631</v>
      </c>
      <c r="M4140" s="1" t="s">
        <v>37</v>
      </c>
      <c r="N4140" s="1" t="s">
        <v>38</v>
      </c>
      <c r="O4140" s="1">
        <v>2014</v>
      </c>
      <c r="P4140" s="1">
        <v>6.9</v>
      </c>
    </row>
    <row r="4141" spans="1:16" ht="12.75" x14ac:dyDescent="0.2">
      <c r="A4141" s="1" t="s">
        <v>20144</v>
      </c>
      <c r="B4141" s="1" t="s">
        <v>4002</v>
      </c>
      <c r="D4141" s="1">
        <v>2000000</v>
      </c>
      <c r="E4141" s="1">
        <f t="shared" si="129"/>
        <v>-2000000</v>
      </c>
      <c r="F4141" s="1">
        <v>50</v>
      </c>
      <c r="G4141" s="1">
        <v>88</v>
      </c>
      <c r="H4141" s="1" t="s">
        <v>1670</v>
      </c>
      <c r="I4141" s="1" t="str">
        <f t="shared" si="130"/>
        <v>Comedy</v>
      </c>
      <c r="J4141" s="1" t="s">
        <v>4002</v>
      </c>
      <c r="K4141" s="1">
        <v>31077</v>
      </c>
      <c r="L4141" s="1">
        <v>78</v>
      </c>
      <c r="M4141" s="1" t="s">
        <v>37</v>
      </c>
      <c r="N4141" s="1" t="s">
        <v>38</v>
      </c>
      <c r="O4141" s="1">
        <v>1972</v>
      </c>
      <c r="P4141" s="1">
        <v>6.8</v>
      </c>
    </row>
    <row r="4142" spans="1:16" ht="12.75" x14ac:dyDescent="0.2">
      <c r="A4142" s="1" t="s">
        <v>20149</v>
      </c>
      <c r="B4142" s="1" t="s">
        <v>20147</v>
      </c>
      <c r="D4142" s="1">
        <v>2000000</v>
      </c>
      <c r="E4142" s="1">
        <f t="shared" si="129"/>
        <v>-2000000</v>
      </c>
      <c r="F4142" s="1">
        <v>127</v>
      </c>
      <c r="G4142" s="1">
        <v>129</v>
      </c>
      <c r="H4142" s="1" t="s">
        <v>1934</v>
      </c>
      <c r="I4142" s="1" t="str">
        <f>LEFT(H4142,5)</f>
        <v>Crime</v>
      </c>
      <c r="J4142" s="1" t="s">
        <v>1688</v>
      </c>
      <c r="K4142" s="1">
        <v>215086</v>
      </c>
      <c r="L4142" s="1">
        <v>471</v>
      </c>
      <c r="M4142" s="1" t="s">
        <v>37</v>
      </c>
      <c r="N4142" s="1" t="s">
        <v>38</v>
      </c>
      <c r="O4142" s="1">
        <v>1962</v>
      </c>
      <c r="P4142" s="1">
        <v>8.4</v>
      </c>
    </row>
    <row r="4143" spans="1:16" ht="12.75" x14ac:dyDescent="0.2">
      <c r="A4143" s="1" t="s">
        <v>20153</v>
      </c>
      <c r="B4143" s="1" t="s">
        <v>844</v>
      </c>
      <c r="C4143" s="1">
        <v>9003011</v>
      </c>
      <c r="D4143" s="1">
        <v>2000000</v>
      </c>
      <c r="E4143" s="1">
        <f t="shared" si="129"/>
        <v>7003011</v>
      </c>
      <c r="F4143" s="1">
        <v>177</v>
      </c>
      <c r="G4143" s="1">
        <v>87</v>
      </c>
      <c r="H4143" s="1" t="s">
        <v>226</v>
      </c>
      <c r="I4143" s="1" t="str">
        <f t="shared" si="130"/>
        <v>Action</v>
      </c>
      <c r="J4143" s="1" t="s">
        <v>14864</v>
      </c>
      <c r="K4143" s="1">
        <v>133966</v>
      </c>
      <c r="L4143" s="1">
        <v>294</v>
      </c>
      <c r="M4143" s="1" t="s">
        <v>37</v>
      </c>
      <c r="N4143" s="1" t="s">
        <v>369</v>
      </c>
      <c r="O4143" s="1">
        <v>1981</v>
      </c>
      <c r="P4143" s="1">
        <v>7.6</v>
      </c>
    </row>
    <row r="4144" spans="1:16" ht="12.75" x14ac:dyDescent="0.2">
      <c r="A4144" s="1" t="s">
        <v>20158</v>
      </c>
      <c r="B4144" s="1" t="s">
        <v>20157</v>
      </c>
      <c r="C4144" s="1">
        <v>11546543</v>
      </c>
      <c r="D4144" s="1">
        <v>2000000</v>
      </c>
      <c r="E4144" s="1">
        <f t="shared" si="129"/>
        <v>9546543</v>
      </c>
      <c r="F4144" s="1">
        <v>77</v>
      </c>
      <c r="G4144" s="1">
        <v>102</v>
      </c>
      <c r="H4144" s="1" t="s">
        <v>2135</v>
      </c>
      <c r="I4144" s="1" t="str">
        <f t="shared" si="130"/>
        <v>Action</v>
      </c>
      <c r="J4144" s="1" t="s">
        <v>6882</v>
      </c>
      <c r="K4144" s="1">
        <v>34520</v>
      </c>
      <c r="L4144" s="1">
        <v>146</v>
      </c>
      <c r="M4144" s="1" t="s">
        <v>7240</v>
      </c>
      <c r="N4144" s="1" t="s">
        <v>3858</v>
      </c>
      <c r="O4144" s="1">
        <v>1994</v>
      </c>
      <c r="P4144" s="1">
        <v>7.6</v>
      </c>
    </row>
    <row r="4145" spans="1:16" ht="12.75" x14ac:dyDescent="0.2">
      <c r="A4145" s="1" t="s">
        <v>4825</v>
      </c>
      <c r="B4145" s="1" t="s">
        <v>3726</v>
      </c>
      <c r="D4145" s="1">
        <v>2000000</v>
      </c>
      <c r="E4145" s="1">
        <f t="shared" si="129"/>
        <v>-2000000</v>
      </c>
      <c r="F4145" s="1">
        <v>103</v>
      </c>
      <c r="G4145" s="1">
        <v>152</v>
      </c>
      <c r="H4145" s="1" t="s">
        <v>4823</v>
      </c>
      <c r="I4145" s="1" t="str">
        <f>LEFT(H4145,5)</f>
        <v>Crime</v>
      </c>
      <c r="J4145" s="1" t="s">
        <v>4824</v>
      </c>
      <c r="K4145" s="1">
        <v>67825</v>
      </c>
      <c r="L4145" s="1">
        <v>207</v>
      </c>
      <c r="M4145" s="1" t="s">
        <v>37</v>
      </c>
      <c r="N4145" s="1" t="s">
        <v>56</v>
      </c>
      <c r="O4145" s="1">
        <v>1962</v>
      </c>
      <c r="P4145" s="1">
        <v>7.7</v>
      </c>
    </row>
    <row r="4146" spans="1:16" ht="12.75" x14ac:dyDescent="0.2">
      <c r="A4146" s="1" t="s">
        <v>20163</v>
      </c>
      <c r="B4146" s="1" t="s">
        <v>8416</v>
      </c>
      <c r="C4146" s="1">
        <v>11533945</v>
      </c>
      <c r="D4146" s="1">
        <v>2000000</v>
      </c>
      <c r="E4146" s="1">
        <f t="shared" si="129"/>
        <v>9533945</v>
      </c>
      <c r="F4146" s="1">
        <v>123</v>
      </c>
      <c r="G4146" s="1">
        <v>118</v>
      </c>
      <c r="H4146" s="1" t="s">
        <v>15072</v>
      </c>
      <c r="I4146" s="1" t="str">
        <f>LEFT(H4146,9)</f>
        <v>Biography</v>
      </c>
      <c r="J4146" s="1" t="s">
        <v>20162</v>
      </c>
      <c r="K4146" s="1">
        <v>77551</v>
      </c>
      <c r="L4146" s="1">
        <v>434</v>
      </c>
      <c r="M4146" s="1" t="s">
        <v>37</v>
      </c>
      <c r="N4146" s="1" t="s">
        <v>38</v>
      </c>
      <c r="O4146" s="1">
        <v>1999</v>
      </c>
      <c r="P4146" s="1">
        <v>7.6</v>
      </c>
    </row>
    <row r="4147" spans="1:16" ht="12.75" x14ac:dyDescent="0.2">
      <c r="A4147" s="1" t="s">
        <v>20170</v>
      </c>
      <c r="B4147" s="1" t="s">
        <v>20167</v>
      </c>
      <c r="C4147" s="1">
        <v>12555230</v>
      </c>
      <c r="D4147" s="1">
        <v>2000000</v>
      </c>
      <c r="E4147" s="1">
        <f t="shared" si="129"/>
        <v>10555230</v>
      </c>
      <c r="F4147" s="1">
        <v>218</v>
      </c>
      <c r="G4147" s="1">
        <v>86</v>
      </c>
      <c r="H4147" s="1" t="s">
        <v>6131</v>
      </c>
      <c r="I4147" s="1" t="str">
        <f>LEFT(H4147,5)</f>
        <v>Drama</v>
      </c>
      <c r="J4147" s="1" t="s">
        <v>20169</v>
      </c>
      <c r="K4147" s="1">
        <v>18566</v>
      </c>
      <c r="L4147" s="1">
        <v>154</v>
      </c>
      <c r="M4147" s="1" t="s">
        <v>37</v>
      </c>
      <c r="N4147" s="1" t="s">
        <v>1464</v>
      </c>
      <c r="O4147" s="1">
        <v>2011</v>
      </c>
      <c r="P4147" s="1">
        <v>5.3</v>
      </c>
    </row>
    <row r="4148" spans="1:16" ht="12.75" x14ac:dyDescent="0.2">
      <c r="A4148" s="1" t="s">
        <v>20174</v>
      </c>
      <c r="B4148" s="1" t="s">
        <v>1812</v>
      </c>
      <c r="C4148" s="1">
        <v>11284657</v>
      </c>
      <c r="D4148" s="1">
        <v>2000000</v>
      </c>
      <c r="E4148" s="1">
        <f t="shared" si="129"/>
        <v>9284657</v>
      </c>
      <c r="F4148" s="1">
        <v>215</v>
      </c>
      <c r="G4148" s="1">
        <v>137</v>
      </c>
      <c r="H4148" s="1" t="s">
        <v>4074</v>
      </c>
      <c r="I4148" s="1" t="str">
        <f>LEFT(H4148,5)</f>
        <v>Drama</v>
      </c>
      <c r="J4148" s="1" t="s">
        <v>10485</v>
      </c>
      <c r="K4148" s="1">
        <v>259379</v>
      </c>
      <c r="L4148" s="1">
        <v>407</v>
      </c>
      <c r="M4148" s="1" t="s">
        <v>8730</v>
      </c>
      <c r="N4148" s="1" t="s">
        <v>766</v>
      </c>
      <c r="O4148" s="1">
        <v>2006</v>
      </c>
      <c r="P4148" s="1">
        <v>8.5</v>
      </c>
    </row>
    <row r="4149" spans="1:16" ht="12.75" x14ac:dyDescent="0.2">
      <c r="A4149" s="1" t="s">
        <v>20178</v>
      </c>
      <c r="B4149" s="1" t="s">
        <v>18267</v>
      </c>
      <c r="C4149" s="1">
        <v>34522221</v>
      </c>
      <c r="D4149" s="1">
        <v>2000000</v>
      </c>
      <c r="E4149" s="1">
        <f t="shared" si="129"/>
        <v>32522221</v>
      </c>
      <c r="F4149" s="1">
        <v>34</v>
      </c>
      <c r="G4149" s="1">
        <v>129</v>
      </c>
      <c r="H4149" s="1" t="s">
        <v>3408</v>
      </c>
      <c r="I4149" s="1" t="str">
        <f t="shared" si="130"/>
        <v>Drama</v>
      </c>
      <c r="J4149" s="1" t="s">
        <v>20177</v>
      </c>
      <c r="K4149" s="1">
        <v>15401</v>
      </c>
      <c r="L4149" s="1">
        <v>175</v>
      </c>
      <c r="M4149" s="1" t="s">
        <v>37</v>
      </c>
      <c r="N4149" s="1" t="s">
        <v>38</v>
      </c>
      <c r="O4149" s="1">
        <v>2011</v>
      </c>
      <c r="P4149" s="1">
        <v>7</v>
      </c>
    </row>
    <row r="4150" spans="1:16" ht="12.75" x14ac:dyDescent="0.2">
      <c r="A4150" s="1" t="s">
        <v>20183</v>
      </c>
      <c r="B4150" s="1" t="s">
        <v>20182</v>
      </c>
      <c r="D4150" s="1">
        <v>2000000</v>
      </c>
      <c r="E4150" s="1">
        <f t="shared" si="129"/>
        <v>-2000000</v>
      </c>
      <c r="F4150" s="1">
        <v>100</v>
      </c>
      <c r="G4150" s="1">
        <v>134</v>
      </c>
      <c r="H4150" s="1" t="s">
        <v>3793</v>
      </c>
      <c r="I4150" s="1" t="str">
        <f>LEFT(H4150,5)</f>
        <v>Drama</v>
      </c>
      <c r="J4150" s="1" t="s">
        <v>12976</v>
      </c>
      <c r="K4150" s="1">
        <v>62860</v>
      </c>
      <c r="L4150" s="1">
        <v>167</v>
      </c>
      <c r="M4150" s="1" t="s">
        <v>37</v>
      </c>
      <c r="N4150" s="1" t="s">
        <v>38</v>
      </c>
      <c r="O4150" s="1">
        <v>1961</v>
      </c>
      <c r="P4150" s="1">
        <v>8</v>
      </c>
    </row>
    <row r="4151" spans="1:16" ht="12.75" x14ac:dyDescent="0.2">
      <c r="A4151" s="1" t="s">
        <v>20189</v>
      </c>
      <c r="B4151" s="1" t="s">
        <v>20186</v>
      </c>
      <c r="D4151" s="1">
        <v>1614000</v>
      </c>
      <c r="E4151" s="1">
        <f t="shared" si="129"/>
        <v>-1614000</v>
      </c>
      <c r="F4151" s="1">
        <v>12</v>
      </c>
      <c r="G4151" s="1">
        <v>119</v>
      </c>
      <c r="H4151" s="1" t="s">
        <v>20187</v>
      </c>
      <c r="I4151" s="1" t="str">
        <f>LEFT(H4151,9)</f>
        <v>Adventure</v>
      </c>
      <c r="J4151" s="1" t="s">
        <v>20188</v>
      </c>
      <c r="K4151" s="1">
        <v>2269</v>
      </c>
      <c r="L4151" s="1">
        <v>34</v>
      </c>
      <c r="M4151" s="1" t="s">
        <v>37</v>
      </c>
      <c r="N4151" s="1" t="s">
        <v>38</v>
      </c>
      <c r="O4151" s="1">
        <v>1940</v>
      </c>
      <c r="P4151" s="1">
        <v>7.1</v>
      </c>
    </row>
    <row r="4152" spans="1:16" ht="12.75" x14ac:dyDescent="0.2">
      <c r="A4152" s="1" t="s">
        <v>20197</v>
      </c>
      <c r="B4152" s="1" t="s">
        <v>20193</v>
      </c>
      <c r="C4152" s="1">
        <v>7002255</v>
      </c>
      <c r="D4152" s="1">
        <v>9500000</v>
      </c>
      <c r="E4152" s="1">
        <f t="shared" si="129"/>
        <v>-2497745</v>
      </c>
      <c r="F4152" s="1">
        <v>167</v>
      </c>
      <c r="G4152" s="1">
        <v>80</v>
      </c>
      <c r="H4152" s="1" t="s">
        <v>20195</v>
      </c>
      <c r="I4152" s="1" t="str">
        <f>LEFT(H4152,9)</f>
        <v>Animation</v>
      </c>
      <c r="J4152" s="1" t="s">
        <v>20196</v>
      </c>
      <c r="K4152" s="1">
        <v>42462</v>
      </c>
      <c r="L4152" s="1">
        <v>312</v>
      </c>
      <c r="M4152" s="1" t="s">
        <v>1463</v>
      </c>
      <c r="N4152" s="1" t="s">
        <v>1464</v>
      </c>
      <c r="O4152" s="1">
        <v>2003</v>
      </c>
      <c r="P4152" s="1">
        <v>7.8</v>
      </c>
    </row>
    <row r="4153" spans="1:16" ht="12.75" x14ac:dyDescent="0.2">
      <c r="A4153" s="1" t="s">
        <v>20202</v>
      </c>
      <c r="B4153" s="1" t="s">
        <v>20201</v>
      </c>
      <c r="C4153" s="1">
        <v>6719300</v>
      </c>
      <c r="D4153" s="1">
        <v>2000000</v>
      </c>
      <c r="E4153" s="1">
        <f t="shared" si="129"/>
        <v>4719300</v>
      </c>
      <c r="F4153" s="1">
        <v>56</v>
      </c>
      <c r="G4153" s="1">
        <v>89</v>
      </c>
      <c r="H4153" s="1" t="s">
        <v>2526</v>
      </c>
      <c r="I4153" s="1" t="str">
        <f t="shared" si="130"/>
        <v>Comedy</v>
      </c>
      <c r="J4153" s="1" t="s">
        <v>8591</v>
      </c>
      <c r="K4153" s="1">
        <v>8224</v>
      </c>
      <c r="L4153" s="1">
        <v>132</v>
      </c>
      <c r="M4153" s="1" t="s">
        <v>37</v>
      </c>
      <c r="N4153" s="1" t="s">
        <v>267</v>
      </c>
      <c r="O4153" s="1">
        <v>1998</v>
      </c>
      <c r="P4153" s="1">
        <v>7.2</v>
      </c>
    </row>
    <row r="4154" spans="1:16" ht="12.75" x14ac:dyDescent="0.2">
      <c r="A4154" s="1" t="s">
        <v>20206</v>
      </c>
      <c r="B4154" s="1" t="s">
        <v>16720</v>
      </c>
      <c r="C4154" s="1">
        <v>6003587</v>
      </c>
      <c r="E4154" s="1">
        <f t="shared" si="129"/>
        <v>6003587</v>
      </c>
      <c r="F4154" s="1">
        <v>180</v>
      </c>
      <c r="G4154" s="1">
        <v>101</v>
      </c>
      <c r="H4154" s="1" t="s">
        <v>4166</v>
      </c>
      <c r="I4154" s="1" t="str">
        <f>LEFT(H4154,9)</f>
        <v>Biography</v>
      </c>
      <c r="J4154" s="1" t="s">
        <v>699</v>
      </c>
      <c r="K4154" s="1">
        <v>41999</v>
      </c>
      <c r="L4154" s="1">
        <v>226</v>
      </c>
      <c r="M4154" s="1" t="s">
        <v>37</v>
      </c>
      <c r="N4154" s="1" t="s">
        <v>38</v>
      </c>
      <c r="O4154" s="1">
        <v>2003</v>
      </c>
      <c r="P4154" s="1">
        <v>7.5</v>
      </c>
    </row>
    <row r="4155" spans="1:16" ht="12.75" x14ac:dyDescent="0.2">
      <c r="A4155" s="1" t="s">
        <v>20211</v>
      </c>
      <c r="B4155" s="1" t="s">
        <v>9161</v>
      </c>
      <c r="C4155" s="1">
        <v>5792822</v>
      </c>
      <c r="D4155" s="1">
        <v>2700000</v>
      </c>
      <c r="E4155" s="1">
        <f t="shared" si="129"/>
        <v>3092822</v>
      </c>
      <c r="F4155" s="1">
        <v>211</v>
      </c>
      <c r="G4155" s="1">
        <v>80</v>
      </c>
      <c r="H4155" s="1" t="s">
        <v>213</v>
      </c>
      <c r="I4155" s="1" t="str">
        <f>LEFT(H4155,5)</f>
        <v>Drama</v>
      </c>
      <c r="J4155" s="1" t="s">
        <v>10468</v>
      </c>
      <c r="K4155" s="1">
        <v>168398</v>
      </c>
      <c r="L4155" s="1">
        <v>492</v>
      </c>
      <c r="M4155" s="1" t="s">
        <v>37</v>
      </c>
      <c r="N4155" s="1" t="s">
        <v>38</v>
      </c>
      <c r="O4155" s="1">
        <v>2004</v>
      </c>
      <c r="P4155" s="1">
        <v>8</v>
      </c>
    </row>
    <row r="4156" spans="1:16" ht="12.75" x14ac:dyDescent="0.2">
      <c r="A4156" s="1" t="s">
        <v>20216</v>
      </c>
      <c r="B4156" s="1" t="s">
        <v>1132</v>
      </c>
      <c r="C4156" s="1">
        <v>5383834</v>
      </c>
      <c r="D4156" s="1">
        <v>2000000</v>
      </c>
      <c r="E4156" s="1">
        <f t="shared" si="129"/>
        <v>3383834</v>
      </c>
      <c r="F4156" s="1">
        <v>157</v>
      </c>
      <c r="G4156" s="1">
        <v>115</v>
      </c>
      <c r="H4156" s="1" t="s">
        <v>4074</v>
      </c>
      <c r="I4156" s="1" t="str">
        <f>LEFT(H4156,5)</f>
        <v>Drama</v>
      </c>
      <c r="J4156" s="1" t="s">
        <v>18659</v>
      </c>
      <c r="K4156" s="1">
        <v>173551</v>
      </c>
      <c r="L4156" s="1">
        <v>361</v>
      </c>
      <c r="M4156" s="1" t="s">
        <v>2777</v>
      </c>
      <c r="N4156" s="1" t="s">
        <v>2912</v>
      </c>
      <c r="O4156" s="1">
        <v>2000</v>
      </c>
      <c r="P4156" s="1">
        <v>8.1</v>
      </c>
    </row>
    <row r="4157" spans="1:16" ht="12.75" x14ac:dyDescent="0.2">
      <c r="A4157" s="1" t="s">
        <v>20221</v>
      </c>
      <c r="B4157" s="1" t="s">
        <v>6147</v>
      </c>
      <c r="C4157" s="1">
        <v>4599680</v>
      </c>
      <c r="D4157" s="1">
        <v>1500000</v>
      </c>
      <c r="E4157" s="1">
        <f t="shared" si="129"/>
        <v>3099680</v>
      </c>
      <c r="F4157" s="1">
        <v>126</v>
      </c>
      <c r="G4157" s="1">
        <v>100</v>
      </c>
      <c r="H4157" s="1" t="s">
        <v>3408</v>
      </c>
      <c r="I4157" s="1" t="str">
        <f t="shared" si="130"/>
        <v>Drama</v>
      </c>
      <c r="J4157" s="1" t="s">
        <v>2060</v>
      </c>
      <c r="K4157" s="1">
        <v>68222</v>
      </c>
      <c r="L4157" s="1">
        <v>545</v>
      </c>
      <c r="M4157" s="1" t="s">
        <v>37</v>
      </c>
      <c r="N4157" s="1" t="s">
        <v>38</v>
      </c>
      <c r="O4157" s="1">
        <v>2003</v>
      </c>
      <c r="P4157" s="1">
        <v>6.8</v>
      </c>
    </row>
    <row r="4158" spans="1:16" ht="12.75" x14ac:dyDescent="0.2">
      <c r="A4158" s="1" t="s">
        <v>20226</v>
      </c>
      <c r="B4158" s="1" t="s">
        <v>20224</v>
      </c>
      <c r="D4158" s="1">
        <v>2000000</v>
      </c>
      <c r="E4158" s="1">
        <f t="shared" si="129"/>
        <v>-2000000</v>
      </c>
      <c r="F4158" s="1">
        <v>61</v>
      </c>
      <c r="G4158" s="1">
        <v>118</v>
      </c>
      <c r="H4158" s="1" t="s">
        <v>213</v>
      </c>
      <c r="I4158" s="1" t="str">
        <f>LEFT(H4158,5)</f>
        <v>Drama</v>
      </c>
      <c r="J4158" s="1" t="s">
        <v>2323</v>
      </c>
      <c r="K4158" s="1">
        <v>10791</v>
      </c>
      <c r="L4158" s="1">
        <v>113</v>
      </c>
      <c r="M4158" s="1" t="s">
        <v>37</v>
      </c>
      <c r="N4158" s="1" t="s">
        <v>38</v>
      </c>
      <c r="O4158" s="1">
        <v>1947</v>
      </c>
      <c r="P4158" s="1">
        <v>7.4</v>
      </c>
    </row>
    <row r="4159" spans="1:16" ht="12.75" x14ac:dyDescent="0.2">
      <c r="A4159" s="1" t="s">
        <v>20232</v>
      </c>
      <c r="B4159" s="1" t="s">
        <v>20230</v>
      </c>
      <c r="C4159" s="1">
        <v>6531491</v>
      </c>
      <c r="D4159" s="1">
        <v>2000000</v>
      </c>
      <c r="E4159" s="1">
        <f t="shared" si="129"/>
        <v>4531491</v>
      </c>
      <c r="F4159" s="1">
        <v>365</v>
      </c>
      <c r="G4159" s="1">
        <v>100</v>
      </c>
      <c r="H4159" s="1" t="s">
        <v>3408</v>
      </c>
      <c r="I4159" s="1" t="str">
        <f t="shared" si="130"/>
        <v>Drama</v>
      </c>
      <c r="J4159" s="1" t="s">
        <v>346</v>
      </c>
      <c r="K4159" s="1">
        <v>111658</v>
      </c>
      <c r="L4159" s="1">
        <v>297</v>
      </c>
      <c r="M4159" s="1" t="s">
        <v>37</v>
      </c>
      <c r="N4159" s="1" t="s">
        <v>38</v>
      </c>
      <c r="O4159" s="1">
        <v>2010</v>
      </c>
      <c r="P4159" s="1">
        <v>7.2</v>
      </c>
    </row>
    <row r="4160" spans="1:16" ht="12.75" x14ac:dyDescent="0.2">
      <c r="A4160" s="1" t="s">
        <v>20239</v>
      </c>
      <c r="B4160" s="1" t="s">
        <v>4228</v>
      </c>
      <c r="C4160" s="1">
        <v>4581222</v>
      </c>
      <c r="E4160" s="1">
        <f t="shared" si="129"/>
        <v>4581222</v>
      </c>
      <c r="F4160" s="1">
        <v>121</v>
      </c>
      <c r="G4160" s="1">
        <v>106</v>
      </c>
      <c r="H4160" s="1" t="s">
        <v>20237</v>
      </c>
      <c r="I4160" s="1" t="str">
        <f>LEFT(H4160,9)</f>
        <v>Adventure</v>
      </c>
      <c r="J4160" s="1" t="s">
        <v>20238</v>
      </c>
      <c r="K4160" s="1">
        <v>26926</v>
      </c>
      <c r="L4160" s="1">
        <v>156</v>
      </c>
      <c r="M4160" s="1" t="s">
        <v>37</v>
      </c>
      <c r="N4160" s="1" t="s">
        <v>56</v>
      </c>
      <c r="O4160" s="1">
        <v>2003</v>
      </c>
      <c r="P4160" s="1">
        <v>8.1</v>
      </c>
    </row>
    <row r="4161" spans="1:16" ht="12.75" x14ac:dyDescent="0.2">
      <c r="A4161" s="1" t="s">
        <v>20245</v>
      </c>
      <c r="B4161" s="1" t="s">
        <v>20243</v>
      </c>
      <c r="D4161" s="1">
        <v>2000000</v>
      </c>
      <c r="E4161" s="1">
        <f t="shared" si="129"/>
        <v>-2000000</v>
      </c>
      <c r="F4161" s="1">
        <v>10</v>
      </c>
      <c r="G4161" s="1">
        <v>106</v>
      </c>
      <c r="H4161" s="1" t="s">
        <v>2849</v>
      </c>
      <c r="I4161" s="1" t="str">
        <f>LEFT(H4161,5)</f>
        <v>Drama</v>
      </c>
      <c r="J4161" s="1" t="s">
        <v>20244</v>
      </c>
      <c r="K4161" s="1">
        <v>1381</v>
      </c>
      <c r="L4161" s="1">
        <v>29</v>
      </c>
      <c r="M4161" s="1" t="s">
        <v>37</v>
      </c>
      <c r="N4161" s="1" t="s">
        <v>38</v>
      </c>
      <c r="O4161" s="1">
        <v>1938</v>
      </c>
      <c r="P4161" s="1">
        <v>7</v>
      </c>
    </row>
    <row r="4162" spans="1:16" ht="12.75" x14ac:dyDescent="0.2">
      <c r="A4162" s="1" t="s">
        <v>20250</v>
      </c>
      <c r="B4162" s="1" t="s">
        <v>20248</v>
      </c>
      <c r="C4162" s="1">
        <v>3885134</v>
      </c>
      <c r="D4162" s="1">
        <v>2000000</v>
      </c>
      <c r="E4162" s="1">
        <f t="shared" si="129"/>
        <v>1885134</v>
      </c>
      <c r="F4162" s="1">
        <v>151</v>
      </c>
      <c r="G4162" s="1">
        <v>91</v>
      </c>
      <c r="H4162" s="1" t="s">
        <v>2526</v>
      </c>
      <c r="I4162" s="1" t="str">
        <f t="shared" si="130"/>
        <v>Comedy</v>
      </c>
      <c r="J4162" s="1" t="s">
        <v>20249</v>
      </c>
      <c r="K4162" s="1">
        <v>31130</v>
      </c>
      <c r="L4162" s="1">
        <v>243</v>
      </c>
      <c r="M4162" s="1" t="s">
        <v>37</v>
      </c>
      <c r="N4162" s="1" t="s">
        <v>38</v>
      </c>
      <c r="O4162" s="1">
        <v>2005</v>
      </c>
      <c r="P4162" s="1">
        <v>7.4</v>
      </c>
    </row>
    <row r="4163" spans="1:16" ht="12.75" x14ac:dyDescent="0.2">
      <c r="A4163" s="1" t="s">
        <v>20254</v>
      </c>
      <c r="B4163" s="1" t="s">
        <v>19020</v>
      </c>
      <c r="C4163" s="1">
        <v>4311834</v>
      </c>
      <c r="E4163" s="1">
        <f t="shared" ref="E4163:E4226" si="131">C4163-D4163</f>
        <v>4311834</v>
      </c>
      <c r="F4163" s="1">
        <v>171</v>
      </c>
      <c r="G4163" s="1">
        <v>105</v>
      </c>
      <c r="H4163" s="1" t="s">
        <v>20253</v>
      </c>
      <c r="I4163" s="1" t="str">
        <f>LEFT(H4163,5)</f>
        <v>Crime</v>
      </c>
      <c r="J4163" s="1" t="s">
        <v>1156</v>
      </c>
      <c r="K4163" s="1">
        <v>55382</v>
      </c>
      <c r="L4163" s="1">
        <v>129</v>
      </c>
      <c r="M4163" s="1" t="s">
        <v>37</v>
      </c>
      <c r="N4163" s="1" t="s">
        <v>38</v>
      </c>
      <c r="O4163" s="1">
        <v>2010</v>
      </c>
      <c r="P4163" s="1">
        <v>8.3000000000000007</v>
      </c>
    </row>
    <row r="4164" spans="1:16" ht="12.75" x14ac:dyDescent="0.2">
      <c r="A4164" s="1" t="s">
        <v>20259</v>
      </c>
      <c r="B4164" s="1" t="s">
        <v>20258</v>
      </c>
      <c r="C4164" s="1">
        <v>3590010</v>
      </c>
      <c r="D4164" s="1">
        <v>2000000</v>
      </c>
      <c r="E4164" s="1">
        <f t="shared" si="131"/>
        <v>1590010</v>
      </c>
      <c r="F4164" s="1">
        <v>158</v>
      </c>
      <c r="G4164" s="1">
        <v>96</v>
      </c>
      <c r="H4164" s="1" t="s">
        <v>7836</v>
      </c>
      <c r="I4164" s="1" t="str">
        <f>LEFT(H4164,5)</f>
        <v>Drama</v>
      </c>
      <c r="J4164" s="1" t="s">
        <v>10999</v>
      </c>
      <c r="K4164" s="1">
        <v>20885</v>
      </c>
      <c r="L4164" s="1">
        <v>60</v>
      </c>
      <c r="M4164" s="1" t="s">
        <v>37</v>
      </c>
      <c r="N4164" s="1" t="s">
        <v>56</v>
      </c>
      <c r="O4164" s="1">
        <v>2015</v>
      </c>
      <c r="P4164" s="1">
        <v>6.1</v>
      </c>
    </row>
    <row r="4165" spans="1:16" ht="12.75" x14ac:dyDescent="0.2">
      <c r="A4165" s="1" t="s">
        <v>20264</v>
      </c>
      <c r="B4165" s="1" t="s">
        <v>20262</v>
      </c>
      <c r="C4165" s="1">
        <v>3300230</v>
      </c>
      <c r="E4165" s="1">
        <f t="shared" si="131"/>
        <v>3300230</v>
      </c>
      <c r="F4165" s="1">
        <v>167</v>
      </c>
      <c r="G4165" s="1">
        <v>116</v>
      </c>
      <c r="H4165" s="1" t="s">
        <v>463</v>
      </c>
      <c r="I4165" s="1" t="str">
        <f t="shared" ref="I4165:I4223" si="132">LEFT(H4165,6)</f>
        <v>Action</v>
      </c>
      <c r="J4165" s="1" t="s">
        <v>11986</v>
      </c>
      <c r="K4165" s="1">
        <v>70084</v>
      </c>
      <c r="L4165" s="1">
        <v>346</v>
      </c>
      <c r="M4165" s="1" t="s">
        <v>37</v>
      </c>
      <c r="N4165" s="1" t="s">
        <v>1464</v>
      </c>
      <c r="O4165" s="1">
        <v>1999</v>
      </c>
      <c r="P4165" s="1">
        <v>7.5</v>
      </c>
    </row>
    <row r="4166" spans="1:16" ht="12.75" x14ac:dyDescent="0.2">
      <c r="A4166" s="1" t="s">
        <v>20268</v>
      </c>
      <c r="B4166" s="1" t="s">
        <v>506</v>
      </c>
      <c r="C4166" s="1">
        <v>3335839</v>
      </c>
      <c r="D4166" s="1">
        <v>2000000</v>
      </c>
      <c r="E4166" s="1">
        <f t="shared" si="131"/>
        <v>1335839</v>
      </c>
      <c r="F4166" s="1">
        <v>118</v>
      </c>
      <c r="G4166" s="1">
        <v>116</v>
      </c>
      <c r="H4166" s="1" t="s">
        <v>463</v>
      </c>
      <c r="I4166" s="1" t="str">
        <f t="shared" si="132"/>
        <v>Action</v>
      </c>
      <c r="J4166" s="1" t="s">
        <v>81</v>
      </c>
      <c r="K4166" s="1">
        <v>54657</v>
      </c>
      <c r="L4166" s="1">
        <v>222</v>
      </c>
      <c r="M4166" s="1" t="s">
        <v>37</v>
      </c>
      <c r="N4166" s="1" t="s">
        <v>38</v>
      </c>
      <c r="O4166" s="1">
        <v>2005</v>
      </c>
      <c r="P4166" s="1">
        <v>7</v>
      </c>
    </row>
    <row r="4167" spans="1:16" ht="12.75" x14ac:dyDescent="0.2">
      <c r="A4167" s="1" t="s">
        <v>20271</v>
      </c>
      <c r="B4167" s="1" t="s">
        <v>6803</v>
      </c>
      <c r="C4167" s="1">
        <v>2557668</v>
      </c>
      <c r="D4167" s="1">
        <v>2000000</v>
      </c>
      <c r="E4167" s="1">
        <f t="shared" si="131"/>
        <v>557668</v>
      </c>
      <c r="F4167" s="1">
        <v>39</v>
      </c>
      <c r="G4167" s="1">
        <v>97</v>
      </c>
      <c r="H4167" s="1" t="s">
        <v>2124</v>
      </c>
      <c r="I4167" s="1" t="str">
        <f>LEFT(H4167,5)</f>
        <v>Crime</v>
      </c>
      <c r="J4167" s="1" t="s">
        <v>2037</v>
      </c>
      <c r="K4167" s="1">
        <v>3911</v>
      </c>
      <c r="L4167" s="1">
        <v>22</v>
      </c>
      <c r="M4167" s="1" t="s">
        <v>37</v>
      </c>
      <c r="N4167" s="1" t="s">
        <v>38</v>
      </c>
      <c r="O4167" s="1">
        <v>2015</v>
      </c>
      <c r="P4167" s="1">
        <v>5.3</v>
      </c>
    </row>
    <row r="4168" spans="1:16" ht="12.75" x14ac:dyDescent="0.2">
      <c r="A4168" s="1" t="s">
        <v>20275</v>
      </c>
      <c r="B4168" s="1" t="s">
        <v>1525</v>
      </c>
      <c r="C4168" s="1">
        <v>2506446</v>
      </c>
      <c r="D4168" s="1">
        <v>2000000</v>
      </c>
      <c r="E4168" s="1">
        <f t="shared" si="131"/>
        <v>506446</v>
      </c>
      <c r="F4168" s="1">
        <v>108</v>
      </c>
      <c r="G4168" s="1">
        <v>101</v>
      </c>
      <c r="H4168" s="1" t="s">
        <v>1680</v>
      </c>
      <c r="I4168" s="1" t="str">
        <f t="shared" si="132"/>
        <v>Comedy</v>
      </c>
      <c r="J4168" s="1" t="s">
        <v>1526</v>
      </c>
      <c r="K4168" s="1">
        <v>8662</v>
      </c>
      <c r="L4168" s="1">
        <v>172</v>
      </c>
      <c r="M4168" s="1" t="s">
        <v>37</v>
      </c>
      <c r="N4168" s="1" t="s">
        <v>38</v>
      </c>
      <c r="O4168" s="1">
        <v>2002</v>
      </c>
      <c r="P4168" s="1">
        <v>4.7</v>
      </c>
    </row>
    <row r="4169" spans="1:16" ht="12.75" x14ac:dyDescent="0.2">
      <c r="A4169" s="1" t="s">
        <v>20280</v>
      </c>
      <c r="B4169" s="1" t="s">
        <v>20278</v>
      </c>
      <c r="C4169" s="1">
        <v>7369373</v>
      </c>
      <c r="D4169" s="1">
        <v>2000000</v>
      </c>
      <c r="E4169" s="1">
        <f t="shared" si="131"/>
        <v>5369373</v>
      </c>
      <c r="F4169" s="1">
        <v>65</v>
      </c>
      <c r="G4169" s="1">
        <v>98</v>
      </c>
      <c r="H4169" s="1" t="s">
        <v>3029</v>
      </c>
      <c r="I4169" s="1" t="str">
        <f t="shared" si="132"/>
        <v>Horror</v>
      </c>
      <c r="J4169" s="1" t="s">
        <v>10123</v>
      </c>
      <c r="K4169" s="1">
        <v>4288</v>
      </c>
      <c r="L4169" s="1">
        <v>74</v>
      </c>
      <c r="M4169" s="1" t="s">
        <v>37</v>
      </c>
      <c r="N4169" s="1" t="s">
        <v>56</v>
      </c>
      <c r="O4169" s="1">
        <v>1986</v>
      </c>
      <c r="P4169" s="1">
        <v>5.7</v>
      </c>
    </row>
    <row r="4170" spans="1:16" ht="12.75" x14ac:dyDescent="0.2">
      <c r="A4170" s="1" t="s">
        <v>11990</v>
      </c>
      <c r="B4170" s="1" t="s">
        <v>856</v>
      </c>
      <c r="C4170" s="1">
        <v>4414535</v>
      </c>
      <c r="D4170" s="1">
        <v>18000000</v>
      </c>
      <c r="E4170" s="1">
        <f t="shared" si="131"/>
        <v>-13585465</v>
      </c>
      <c r="F4170" s="1">
        <v>85</v>
      </c>
      <c r="G4170" s="1">
        <v>150</v>
      </c>
      <c r="H4170" s="1" t="s">
        <v>3408</v>
      </c>
      <c r="I4170" s="1" t="str">
        <f t="shared" si="132"/>
        <v>Drama</v>
      </c>
      <c r="J4170" s="1" t="s">
        <v>11989</v>
      </c>
      <c r="K4170" s="1">
        <v>30618</v>
      </c>
      <c r="L4170" s="1">
        <v>224</v>
      </c>
      <c r="M4170" s="1" t="s">
        <v>37</v>
      </c>
      <c r="N4170" s="1" t="s">
        <v>56</v>
      </c>
      <c r="O4170" s="1">
        <v>1996</v>
      </c>
      <c r="P4170" s="1">
        <v>7.8</v>
      </c>
    </row>
    <row r="4171" spans="1:16" ht="12.75" x14ac:dyDescent="0.2">
      <c r="A4171" s="1" t="s">
        <v>20289</v>
      </c>
      <c r="B4171" s="1" t="s">
        <v>17161</v>
      </c>
      <c r="C4171" s="1">
        <v>1984378</v>
      </c>
      <c r="D4171" s="1">
        <v>2000000</v>
      </c>
      <c r="E4171" s="1">
        <f t="shared" si="131"/>
        <v>-15622</v>
      </c>
      <c r="F4171" s="1">
        <v>160</v>
      </c>
      <c r="G4171" s="1">
        <v>101</v>
      </c>
      <c r="H4171" s="1" t="s">
        <v>1414</v>
      </c>
      <c r="I4171" s="1" t="str">
        <f t="shared" si="132"/>
        <v>Comedy</v>
      </c>
      <c r="J4171" s="1" t="s">
        <v>20288</v>
      </c>
      <c r="K4171" s="1">
        <v>27346</v>
      </c>
      <c r="L4171" s="1">
        <v>206</v>
      </c>
      <c r="M4171" s="1" t="s">
        <v>37</v>
      </c>
      <c r="N4171" s="1" t="s">
        <v>38</v>
      </c>
      <c r="O4171" s="1">
        <v>2006</v>
      </c>
      <c r="P4171" s="1">
        <v>6.5</v>
      </c>
    </row>
    <row r="4172" spans="1:16" ht="12.75" x14ac:dyDescent="0.2">
      <c r="A4172" s="1" t="s">
        <v>20296</v>
      </c>
      <c r="B4172" s="1" t="s">
        <v>20293</v>
      </c>
      <c r="C4172" s="1">
        <v>2283276</v>
      </c>
      <c r="D4172" s="1">
        <v>1500000</v>
      </c>
      <c r="E4172" s="1">
        <f t="shared" si="131"/>
        <v>783276</v>
      </c>
      <c r="F4172" s="1">
        <v>231</v>
      </c>
      <c r="G4172" s="1">
        <v>90</v>
      </c>
      <c r="H4172" s="1" t="s">
        <v>20295</v>
      </c>
      <c r="I4172" s="1" t="str">
        <f>LEFT(H4172,9)</f>
        <v>Animation</v>
      </c>
      <c r="J4172" s="1" t="s">
        <v>20293</v>
      </c>
      <c r="K4172" s="1">
        <v>46107</v>
      </c>
      <c r="L4172" s="1">
        <v>156</v>
      </c>
      <c r="M4172" s="1" t="s">
        <v>11689</v>
      </c>
      <c r="N4172" s="1" t="s">
        <v>20300</v>
      </c>
      <c r="O4172" s="1">
        <v>2008</v>
      </c>
      <c r="P4172" s="1">
        <v>8</v>
      </c>
    </row>
    <row r="4173" spans="1:16" ht="12.75" x14ac:dyDescent="0.2">
      <c r="A4173" s="1" t="s">
        <v>20304</v>
      </c>
      <c r="B4173" s="1" t="s">
        <v>20301</v>
      </c>
      <c r="C4173" s="1">
        <v>1098224</v>
      </c>
      <c r="D4173" s="1">
        <v>2000000</v>
      </c>
      <c r="E4173" s="1">
        <f t="shared" si="131"/>
        <v>-901776</v>
      </c>
      <c r="F4173" s="1">
        <v>7</v>
      </c>
      <c r="G4173" s="1">
        <v>120</v>
      </c>
      <c r="H4173" s="1" t="s">
        <v>952</v>
      </c>
      <c r="I4173" s="1" t="str">
        <f>LEFT(H4173,9)</f>
        <v>Adventure</v>
      </c>
      <c r="J4173" s="1" t="s">
        <v>20303</v>
      </c>
      <c r="K4173" s="1">
        <v>397</v>
      </c>
      <c r="L4173" s="1">
        <v>30</v>
      </c>
      <c r="M4173" s="1" t="s">
        <v>37</v>
      </c>
      <c r="N4173" s="1" t="s">
        <v>38</v>
      </c>
      <c r="O4173" s="1">
        <v>2003</v>
      </c>
      <c r="P4173" s="1">
        <v>3.3</v>
      </c>
    </row>
    <row r="4174" spans="1:16" ht="12.75" x14ac:dyDescent="0.2">
      <c r="A4174" s="1" t="s">
        <v>20310</v>
      </c>
      <c r="B4174" s="1" t="s">
        <v>19020</v>
      </c>
      <c r="C4174" s="1">
        <v>1430185</v>
      </c>
      <c r="D4174" s="1">
        <v>2000000</v>
      </c>
      <c r="E4174" s="1">
        <f t="shared" si="131"/>
        <v>-569815</v>
      </c>
      <c r="F4174" s="1">
        <v>79</v>
      </c>
      <c r="G4174" s="1">
        <v>102</v>
      </c>
      <c r="H4174" s="1" t="s">
        <v>20309</v>
      </c>
      <c r="I4174" s="1" t="str">
        <f>LEFT(H4174,11)</f>
        <v>Documentary</v>
      </c>
      <c r="J4174" s="1" t="s">
        <v>1926</v>
      </c>
      <c r="K4174" s="1">
        <v>7314</v>
      </c>
      <c r="L4174" s="1">
        <v>55</v>
      </c>
      <c r="M4174" s="1" t="s">
        <v>37</v>
      </c>
      <c r="N4174" s="1" t="s">
        <v>38</v>
      </c>
      <c r="O4174" s="1">
        <v>2007</v>
      </c>
      <c r="P4174" s="1">
        <v>8.3000000000000007</v>
      </c>
    </row>
    <row r="4175" spans="1:16" ht="12.75" x14ac:dyDescent="0.2">
      <c r="A4175" s="1" t="s">
        <v>20315</v>
      </c>
      <c r="B4175" s="1" t="s">
        <v>20314</v>
      </c>
      <c r="C4175" s="1">
        <v>1477002</v>
      </c>
      <c r="D4175" s="1">
        <v>2000000</v>
      </c>
      <c r="E4175" s="1">
        <f t="shared" si="131"/>
        <v>-522998</v>
      </c>
      <c r="F4175" s="1">
        <v>168</v>
      </c>
      <c r="G4175" s="1">
        <v>102</v>
      </c>
      <c r="H4175" s="1" t="s">
        <v>213</v>
      </c>
      <c r="I4175" s="1" t="str">
        <f>LEFT(H4175,5)</f>
        <v>Drama</v>
      </c>
      <c r="J4175" s="1" t="s">
        <v>225</v>
      </c>
      <c r="K4175" s="1">
        <v>16645</v>
      </c>
      <c r="L4175" s="1">
        <v>72</v>
      </c>
      <c r="M4175" s="1" t="s">
        <v>37</v>
      </c>
      <c r="N4175" s="1" t="s">
        <v>38</v>
      </c>
      <c r="O4175" s="1">
        <v>2015</v>
      </c>
      <c r="P4175" s="1">
        <v>6.9</v>
      </c>
    </row>
    <row r="4176" spans="1:16" ht="12.75" x14ac:dyDescent="0.2">
      <c r="A4176" s="1" t="s">
        <v>20327</v>
      </c>
      <c r="B4176" s="1" t="s">
        <v>20323</v>
      </c>
      <c r="C4176" s="1">
        <v>1134049</v>
      </c>
      <c r="D4176" s="1">
        <v>2000000</v>
      </c>
      <c r="E4176" s="1">
        <f t="shared" si="131"/>
        <v>-865951</v>
      </c>
      <c r="F4176" s="1">
        <v>107</v>
      </c>
      <c r="G4176" s="1">
        <v>100</v>
      </c>
      <c r="H4176" s="1" t="s">
        <v>20325</v>
      </c>
      <c r="I4176" s="1" t="str">
        <f>LEFT(H4176,11)</f>
        <v>Documentary</v>
      </c>
      <c r="J4176" s="1" t="s">
        <v>20326</v>
      </c>
      <c r="K4176" s="1">
        <v>5475</v>
      </c>
      <c r="L4176" s="1">
        <v>44</v>
      </c>
      <c r="M4176" s="1" t="s">
        <v>37</v>
      </c>
      <c r="N4176" s="1" t="s">
        <v>56</v>
      </c>
      <c r="O4176" s="1">
        <v>2007</v>
      </c>
      <c r="P4176" s="1">
        <v>8.1</v>
      </c>
    </row>
    <row r="4177" spans="1:16" ht="12.75" x14ac:dyDescent="0.2">
      <c r="A4177" s="1" t="s">
        <v>20332</v>
      </c>
      <c r="B4177" s="1" t="s">
        <v>20331</v>
      </c>
      <c r="C4177" s="1">
        <v>977600</v>
      </c>
      <c r="E4177" s="1">
        <f t="shared" si="131"/>
        <v>977600</v>
      </c>
      <c r="F4177" s="1">
        <v>200</v>
      </c>
      <c r="G4177" s="1">
        <v>104</v>
      </c>
      <c r="H4177" s="1" t="s">
        <v>1764</v>
      </c>
      <c r="I4177" s="1" t="str">
        <f>LEFT(H4177,5)</f>
        <v>Drama</v>
      </c>
      <c r="J4177" s="1" t="s">
        <v>351</v>
      </c>
      <c r="K4177" s="1">
        <v>8204</v>
      </c>
      <c r="L4177" s="1">
        <v>98</v>
      </c>
      <c r="M4177" s="1" t="s">
        <v>37</v>
      </c>
      <c r="N4177" s="1" t="s">
        <v>38</v>
      </c>
      <c r="O4177" s="1">
        <v>2010</v>
      </c>
      <c r="P4177" s="1">
        <v>6.5</v>
      </c>
    </row>
    <row r="4178" spans="1:16" ht="12.75" x14ac:dyDescent="0.2">
      <c r="A4178" s="1" t="s">
        <v>20336</v>
      </c>
      <c r="B4178" s="1" t="s">
        <v>17916</v>
      </c>
      <c r="C4178" s="1">
        <v>653621</v>
      </c>
      <c r="D4178" s="1">
        <v>2000000</v>
      </c>
      <c r="E4178" s="1">
        <f t="shared" si="131"/>
        <v>-1346379</v>
      </c>
      <c r="F4178" s="1">
        <v>123</v>
      </c>
      <c r="G4178" s="1">
        <v>89</v>
      </c>
      <c r="H4178" s="1" t="s">
        <v>20335</v>
      </c>
      <c r="I4178" s="1" t="str">
        <f>LEFT(H4178,9)</f>
        <v>Biography</v>
      </c>
      <c r="J4178" s="1" t="s">
        <v>17143</v>
      </c>
      <c r="K4178" s="1">
        <v>5615</v>
      </c>
      <c r="L4178" s="1">
        <v>64</v>
      </c>
      <c r="M4178" s="1" t="s">
        <v>37</v>
      </c>
      <c r="N4178" s="1" t="s">
        <v>38</v>
      </c>
      <c r="O4178" s="1">
        <v>2005</v>
      </c>
      <c r="P4178" s="1">
        <v>6.8</v>
      </c>
    </row>
    <row r="4179" spans="1:16" ht="12.75" x14ac:dyDescent="0.2">
      <c r="A4179" s="1" t="s">
        <v>20342</v>
      </c>
      <c r="B4179" s="1" t="s">
        <v>20340</v>
      </c>
      <c r="C4179" s="1">
        <v>110000</v>
      </c>
      <c r="E4179" s="1">
        <f t="shared" si="131"/>
        <v>110000</v>
      </c>
      <c r="F4179" s="1">
        <v>39</v>
      </c>
      <c r="G4179" s="1">
        <v>99</v>
      </c>
      <c r="H4179" s="1" t="s">
        <v>4823</v>
      </c>
      <c r="I4179" s="1" t="str">
        <f>LEFT(H4179,5)</f>
        <v>Crime</v>
      </c>
      <c r="J4179" s="1" t="s">
        <v>17436</v>
      </c>
      <c r="K4179" s="1">
        <v>4359</v>
      </c>
      <c r="L4179" s="1">
        <v>73</v>
      </c>
      <c r="M4179" s="1" t="s">
        <v>37</v>
      </c>
      <c r="N4179" s="1" t="s">
        <v>38</v>
      </c>
      <c r="O4179" s="1">
        <v>2000</v>
      </c>
      <c r="P4179" s="1">
        <v>7.3</v>
      </c>
    </row>
    <row r="4180" spans="1:16" ht="12.75" x14ac:dyDescent="0.2">
      <c r="A4180" s="1" t="s">
        <v>20345</v>
      </c>
      <c r="B4180" s="1" t="s">
        <v>19397</v>
      </c>
      <c r="C4180" s="1">
        <v>444354</v>
      </c>
      <c r="E4180" s="1">
        <f t="shared" si="131"/>
        <v>444354</v>
      </c>
      <c r="F4180" s="1">
        <v>41</v>
      </c>
      <c r="G4180" s="1">
        <v>96</v>
      </c>
      <c r="H4180" s="1" t="s">
        <v>2526</v>
      </c>
      <c r="I4180" s="1" t="str">
        <f t="shared" si="132"/>
        <v>Comedy</v>
      </c>
      <c r="J4180" s="1" t="s">
        <v>11733</v>
      </c>
      <c r="K4180" s="1">
        <v>4049</v>
      </c>
      <c r="L4180" s="1">
        <v>111</v>
      </c>
      <c r="M4180" s="1" t="s">
        <v>37</v>
      </c>
      <c r="N4180" s="1" t="s">
        <v>56</v>
      </c>
      <c r="O4180" s="1">
        <v>1997</v>
      </c>
      <c r="P4180" s="1">
        <v>6.4</v>
      </c>
    </row>
    <row r="4181" spans="1:16" ht="12.75" x14ac:dyDescent="0.2">
      <c r="A4181" s="1" t="s">
        <v>20351</v>
      </c>
      <c r="B4181" s="1" t="s">
        <v>20348</v>
      </c>
      <c r="C4181" s="1">
        <v>535249</v>
      </c>
      <c r="D4181" s="1">
        <v>3400000</v>
      </c>
      <c r="E4181" s="1">
        <f t="shared" si="131"/>
        <v>-2864751</v>
      </c>
      <c r="F4181" s="1">
        <v>46</v>
      </c>
      <c r="G4181" s="1">
        <v>86</v>
      </c>
      <c r="H4181" s="1" t="s">
        <v>1670</v>
      </c>
      <c r="I4181" s="1" t="str">
        <f t="shared" si="132"/>
        <v>Comedy</v>
      </c>
      <c r="J4181" s="1" t="s">
        <v>20350</v>
      </c>
      <c r="K4181" s="1">
        <v>3467</v>
      </c>
      <c r="L4181" s="1">
        <v>13</v>
      </c>
      <c r="M4181" s="1" t="s">
        <v>37</v>
      </c>
      <c r="N4181" s="1" t="s">
        <v>38</v>
      </c>
      <c r="O4181" s="1">
        <v>2010</v>
      </c>
      <c r="P4181" s="1">
        <v>4.5999999999999996</v>
      </c>
    </row>
    <row r="4182" spans="1:16" ht="12.75" x14ac:dyDescent="0.2">
      <c r="A4182" s="1" t="s">
        <v>20355</v>
      </c>
      <c r="B4182" s="1" t="s">
        <v>1970</v>
      </c>
      <c r="D4182" s="1">
        <v>17000000</v>
      </c>
      <c r="E4182" s="1">
        <f t="shared" si="131"/>
        <v>-17000000</v>
      </c>
      <c r="F4182" s="1">
        <v>30</v>
      </c>
      <c r="G4182" s="1">
        <v>98</v>
      </c>
      <c r="H4182" s="1" t="s">
        <v>5597</v>
      </c>
      <c r="I4182" s="1" t="str">
        <f t="shared" si="132"/>
        <v>Comedy</v>
      </c>
      <c r="J4182" s="1" t="s">
        <v>4533</v>
      </c>
      <c r="K4182" s="1">
        <v>11031</v>
      </c>
      <c r="L4182" s="1">
        <v>45</v>
      </c>
      <c r="M4182" s="1" t="s">
        <v>1463</v>
      </c>
      <c r="N4182" s="1" t="s">
        <v>1464</v>
      </c>
      <c r="O4182" s="1">
        <v>1985</v>
      </c>
      <c r="P4182" s="1">
        <v>6.5</v>
      </c>
    </row>
    <row r="4183" spans="1:16" ht="12.75" x14ac:dyDescent="0.2">
      <c r="A4183" s="1" t="s">
        <v>20360</v>
      </c>
      <c r="B4183" s="1" t="s">
        <v>20359</v>
      </c>
      <c r="C4183" s="1">
        <v>371081</v>
      </c>
      <c r="D4183" s="1">
        <v>6000000</v>
      </c>
      <c r="E4183" s="1">
        <f t="shared" si="131"/>
        <v>-5628919</v>
      </c>
      <c r="F4183" s="1">
        <v>46</v>
      </c>
      <c r="G4183" s="1">
        <v>96</v>
      </c>
      <c r="H4183" s="1" t="s">
        <v>2526</v>
      </c>
      <c r="I4183" s="1" t="str">
        <f t="shared" si="132"/>
        <v>Comedy</v>
      </c>
      <c r="J4183" s="1" t="s">
        <v>810</v>
      </c>
      <c r="K4183" s="1">
        <v>7479</v>
      </c>
      <c r="L4183" s="1">
        <v>86</v>
      </c>
      <c r="M4183" s="1" t="s">
        <v>37</v>
      </c>
      <c r="N4183" s="1" t="s">
        <v>38</v>
      </c>
      <c r="O4183" s="1">
        <v>2004</v>
      </c>
      <c r="P4183" s="1">
        <v>7</v>
      </c>
    </row>
    <row r="4184" spans="1:16" ht="12.75" x14ac:dyDescent="0.2">
      <c r="A4184" s="1" t="s">
        <v>20366</v>
      </c>
      <c r="B4184" s="1" t="s">
        <v>20363</v>
      </c>
      <c r="C4184" s="1">
        <v>347578</v>
      </c>
      <c r="E4184" s="1">
        <f t="shared" si="131"/>
        <v>347578</v>
      </c>
      <c r="F4184" s="1">
        <v>221</v>
      </c>
      <c r="G4184" s="1">
        <v>94</v>
      </c>
      <c r="H4184" s="1" t="s">
        <v>8065</v>
      </c>
      <c r="I4184" s="1" t="str">
        <f t="shared" si="132"/>
        <v>Comedy</v>
      </c>
      <c r="J4184" s="1" t="s">
        <v>20365</v>
      </c>
      <c r="K4184" s="1">
        <v>34556</v>
      </c>
      <c r="L4184" s="1">
        <v>161</v>
      </c>
      <c r="M4184" s="1" t="s">
        <v>37</v>
      </c>
      <c r="N4184" s="1" t="s">
        <v>38</v>
      </c>
      <c r="O4184" s="1">
        <v>2007</v>
      </c>
      <c r="P4184" s="1">
        <v>5.4</v>
      </c>
    </row>
    <row r="4185" spans="1:16" ht="12.75" x14ac:dyDescent="0.2">
      <c r="A4185" s="1" t="s">
        <v>20374</v>
      </c>
      <c r="B4185" s="1" t="s">
        <v>20370</v>
      </c>
      <c r="C4185" s="1">
        <v>124494</v>
      </c>
      <c r="D4185" s="1">
        <v>2000000</v>
      </c>
      <c r="E4185" s="1">
        <f t="shared" si="131"/>
        <v>-1875506</v>
      </c>
      <c r="F4185" s="1">
        <v>51</v>
      </c>
      <c r="G4185" s="1">
        <v>91</v>
      </c>
      <c r="H4185" s="1" t="s">
        <v>20372</v>
      </c>
      <c r="I4185" s="1" t="str">
        <f t="shared" si="132"/>
        <v>Action</v>
      </c>
      <c r="J4185" s="1" t="s">
        <v>20373</v>
      </c>
      <c r="K4185" s="1">
        <v>5613</v>
      </c>
      <c r="L4185" s="1">
        <v>102</v>
      </c>
      <c r="M4185" s="1" t="s">
        <v>37</v>
      </c>
      <c r="N4185" s="1" t="s">
        <v>38</v>
      </c>
      <c r="O4185" s="1">
        <v>1998</v>
      </c>
      <c r="P4185" s="1">
        <v>6.7</v>
      </c>
    </row>
    <row r="4186" spans="1:16" ht="12.75" x14ac:dyDescent="0.2">
      <c r="A4186" s="1" t="s">
        <v>20387</v>
      </c>
      <c r="B4186" s="1" t="s">
        <v>11663</v>
      </c>
      <c r="C4186" s="1">
        <v>120620</v>
      </c>
      <c r="E4186" s="1">
        <f t="shared" si="131"/>
        <v>120620</v>
      </c>
      <c r="F4186" s="1">
        <v>58</v>
      </c>
      <c r="G4186" s="1">
        <v>90</v>
      </c>
      <c r="H4186" s="1" t="s">
        <v>20385</v>
      </c>
      <c r="I4186" s="1" t="str">
        <f>LEFT(H4186,9)</f>
        <v>Biography</v>
      </c>
      <c r="J4186" s="1" t="s">
        <v>20386</v>
      </c>
      <c r="K4186" s="1">
        <v>16828</v>
      </c>
      <c r="L4186" s="1">
        <v>67</v>
      </c>
      <c r="M4186" s="1" t="s">
        <v>37</v>
      </c>
      <c r="N4186" s="1" t="s">
        <v>56</v>
      </c>
      <c r="O4186" s="1">
        <v>2004</v>
      </c>
      <c r="P4186" s="1">
        <v>7.4</v>
      </c>
    </row>
    <row r="4187" spans="1:16" ht="12.75" x14ac:dyDescent="0.2">
      <c r="A4187" s="1" t="s">
        <v>20392</v>
      </c>
      <c r="B4187" s="1" t="s">
        <v>20391</v>
      </c>
      <c r="C4187" s="1">
        <v>100669</v>
      </c>
      <c r="D4187" s="1">
        <v>3800000</v>
      </c>
      <c r="E4187" s="1">
        <f t="shared" si="131"/>
        <v>-3699331</v>
      </c>
      <c r="F4187" s="1">
        <v>45</v>
      </c>
      <c r="G4187" s="1">
        <v>85</v>
      </c>
      <c r="H4187" s="1" t="s">
        <v>2526</v>
      </c>
      <c r="I4187" s="1" t="str">
        <f t="shared" si="132"/>
        <v>Comedy</v>
      </c>
      <c r="J4187" s="1" t="s">
        <v>148</v>
      </c>
      <c r="K4187" s="1">
        <v>2522</v>
      </c>
      <c r="L4187" s="1">
        <v>11</v>
      </c>
      <c r="M4187" s="1" t="s">
        <v>37</v>
      </c>
      <c r="N4187" s="1" t="s">
        <v>38</v>
      </c>
      <c r="O4187" s="1">
        <v>2009</v>
      </c>
      <c r="P4187" s="1">
        <v>5.8</v>
      </c>
    </row>
    <row r="4188" spans="1:16" ht="12.75" x14ac:dyDescent="0.2">
      <c r="A4188" s="1" t="s">
        <v>20395</v>
      </c>
      <c r="B4188" s="1" t="s">
        <v>17482</v>
      </c>
      <c r="E4188" s="1">
        <f t="shared" si="131"/>
        <v>0</v>
      </c>
      <c r="F4188" s="1">
        <v>44</v>
      </c>
      <c r="G4188" s="1">
        <v>96</v>
      </c>
      <c r="H4188" s="1" t="s">
        <v>4478</v>
      </c>
      <c r="I4188" s="1" t="str">
        <f t="shared" si="132"/>
        <v>Comedy</v>
      </c>
      <c r="J4188" s="1" t="s">
        <v>2397</v>
      </c>
      <c r="K4188" s="1">
        <v>2081</v>
      </c>
      <c r="L4188" s="1">
        <v>21</v>
      </c>
      <c r="M4188" s="1" t="s">
        <v>37</v>
      </c>
      <c r="N4188" s="1" t="s">
        <v>56</v>
      </c>
      <c r="O4188" s="1">
        <v>1997</v>
      </c>
      <c r="P4188" s="1">
        <v>7.1</v>
      </c>
    </row>
    <row r="4189" spans="1:16" ht="12.75" x14ac:dyDescent="0.2">
      <c r="A4189" s="1" t="s">
        <v>20399</v>
      </c>
      <c r="B4189" s="1" t="s">
        <v>427</v>
      </c>
      <c r="C4189" s="1">
        <v>186354</v>
      </c>
      <c r="D4189" s="1">
        <v>13500000</v>
      </c>
      <c r="E4189" s="1">
        <f t="shared" si="131"/>
        <v>-13313646</v>
      </c>
      <c r="F4189" s="1">
        <v>74</v>
      </c>
      <c r="G4189" s="1">
        <v>129</v>
      </c>
      <c r="H4189" s="1" t="s">
        <v>3408</v>
      </c>
      <c r="I4189" s="1" t="str">
        <f t="shared" si="132"/>
        <v>Drama</v>
      </c>
      <c r="J4189" s="1" t="s">
        <v>3396</v>
      </c>
      <c r="K4189" s="1">
        <v>1758</v>
      </c>
      <c r="L4189" s="1">
        <v>30</v>
      </c>
      <c r="M4189" s="1" t="s">
        <v>37</v>
      </c>
      <c r="N4189" s="1" t="s">
        <v>38</v>
      </c>
      <c r="O4189" s="1">
        <v>2015</v>
      </c>
      <c r="P4189" s="1">
        <v>4.5</v>
      </c>
    </row>
    <row r="4190" spans="1:16" ht="12.75" x14ac:dyDescent="0.2">
      <c r="A4190" s="1" t="s">
        <v>20408</v>
      </c>
      <c r="B4190" s="1" t="s">
        <v>20405</v>
      </c>
      <c r="C4190" s="1">
        <v>55202</v>
      </c>
      <c r="E4190" s="1">
        <f t="shared" si="131"/>
        <v>55202</v>
      </c>
      <c r="F4190" s="1">
        <v>6</v>
      </c>
      <c r="G4190" s="1">
        <v>93</v>
      </c>
      <c r="H4190" s="1" t="s">
        <v>20407</v>
      </c>
      <c r="I4190" s="1" t="str">
        <f>LEFT(H4190,9)</f>
        <v>Animation</v>
      </c>
      <c r="J4190" s="1" t="s">
        <v>16403</v>
      </c>
      <c r="K4190" s="1">
        <v>922</v>
      </c>
      <c r="L4190" s="1">
        <v>17</v>
      </c>
      <c r="M4190" s="1" t="s">
        <v>5610</v>
      </c>
      <c r="N4190" s="1" t="s">
        <v>5611</v>
      </c>
      <c r="O4190" s="1">
        <v>2008</v>
      </c>
      <c r="P4190" s="1">
        <v>5.3</v>
      </c>
    </row>
    <row r="4191" spans="1:16" ht="12.75" x14ac:dyDescent="0.2">
      <c r="A4191" s="1" t="s">
        <v>20413</v>
      </c>
      <c r="B4191" s="1" t="s">
        <v>20412</v>
      </c>
      <c r="E4191" s="1">
        <f t="shared" si="131"/>
        <v>0</v>
      </c>
      <c r="F4191" s="1">
        <v>5</v>
      </c>
      <c r="G4191" s="1">
        <v>100</v>
      </c>
      <c r="H4191" s="1" t="s">
        <v>1934</v>
      </c>
      <c r="I4191" s="1" t="str">
        <f>LEFT(H4191,5)</f>
        <v>Crime</v>
      </c>
      <c r="J4191" s="1" t="s">
        <v>3554</v>
      </c>
      <c r="K4191" s="1">
        <v>508</v>
      </c>
      <c r="L4191" s="1">
        <v>18</v>
      </c>
      <c r="M4191" s="1" t="s">
        <v>37</v>
      </c>
      <c r="N4191" s="1" t="s">
        <v>38</v>
      </c>
      <c r="O4191" s="1">
        <v>2003</v>
      </c>
      <c r="P4191" s="1">
        <v>5.4</v>
      </c>
    </row>
    <row r="4192" spans="1:16" ht="12.75" x14ac:dyDescent="0.2">
      <c r="A4192" s="1" t="s">
        <v>20419</v>
      </c>
      <c r="B4192" s="1" t="s">
        <v>20417</v>
      </c>
      <c r="C4192" s="1">
        <v>549632</v>
      </c>
      <c r="E4192" s="1">
        <f t="shared" si="131"/>
        <v>549632</v>
      </c>
      <c r="F4192" s="1">
        <v>10</v>
      </c>
      <c r="G4192" s="1">
        <v>97</v>
      </c>
      <c r="H4192" s="1" t="s">
        <v>199</v>
      </c>
      <c r="I4192" s="1" t="str">
        <f>LEFT(H4192,9)</f>
        <v>Adventure</v>
      </c>
      <c r="J4192" s="1" t="s">
        <v>18267</v>
      </c>
      <c r="K4192" s="1">
        <v>1278</v>
      </c>
      <c r="L4192" s="1">
        <v>16</v>
      </c>
      <c r="M4192" s="1" t="s">
        <v>37</v>
      </c>
      <c r="N4192" s="1" t="s">
        <v>13246</v>
      </c>
      <c r="O4192" s="1">
        <v>2013</v>
      </c>
      <c r="P4192" s="1">
        <v>4.8</v>
      </c>
    </row>
    <row r="4193" spans="1:16" ht="12.75" x14ac:dyDescent="0.2">
      <c r="A4193" s="1" t="s">
        <v>20422</v>
      </c>
      <c r="B4193" s="1" t="s">
        <v>5461</v>
      </c>
      <c r="C4193" s="1">
        <v>137945</v>
      </c>
      <c r="E4193" s="1">
        <f t="shared" si="131"/>
        <v>137945</v>
      </c>
      <c r="F4193" s="1">
        <v>81</v>
      </c>
      <c r="G4193" s="1">
        <v>94</v>
      </c>
      <c r="H4193" s="1" t="s">
        <v>3463</v>
      </c>
      <c r="I4193" s="1" t="str">
        <f t="shared" si="132"/>
        <v>Comedy</v>
      </c>
      <c r="J4193" s="1" t="s">
        <v>2455</v>
      </c>
      <c r="K4193" s="1">
        <v>6223</v>
      </c>
      <c r="L4193" s="1">
        <v>40</v>
      </c>
      <c r="M4193" s="1" t="s">
        <v>37</v>
      </c>
      <c r="N4193" s="1" t="s">
        <v>38</v>
      </c>
      <c r="O4193" s="1">
        <v>2014</v>
      </c>
      <c r="P4193" s="1">
        <v>5.9</v>
      </c>
    </row>
    <row r="4194" spans="1:16" ht="12.75" x14ac:dyDescent="0.2">
      <c r="A4194" s="1" t="s">
        <v>20427</v>
      </c>
      <c r="B4194" s="1" t="s">
        <v>20426</v>
      </c>
      <c r="C4194" s="1">
        <v>17580</v>
      </c>
      <c r="D4194" s="1">
        <v>1500000</v>
      </c>
      <c r="E4194" s="1">
        <f t="shared" si="131"/>
        <v>-1482420</v>
      </c>
      <c r="F4194" s="1">
        <v>66</v>
      </c>
      <c r="G4194" s="1">
        <v>95</v>
      </c>
      <c r="H4194" s="1" t="s">
        <v>3408</v>
      </c>
      <c r="I4194" s="1" t="str">
        <f t="shared" si="132"/>
        <v>Drama</v>
      </c>
      <c r="J4194" s="1" t="s">
        <v>3285</v>
      </c>
      <c r="K4194" s="1">
        <v>1268</v>
      </c>
      <c r="L4194" s="1">
        <v>23</v>
      </c>
      <c r="M4194" s="1" t="s">
        <v>37</v>
      </c>
      <c r="N4194" s="1" t="s">
        <v>38</v>
      </c>
      <c r="O4194" s="1">
        <v>2009</v>
      </c>
      <c r="P4194" s="1">
        <v>6.2</v>
      </c>
    </row>
    <row r="4195" spans="1:16" ht="12.75" x14ac:dyDescent="0.2">
      <c r="A4195" s="1" t="s">
        <v>20433</v>
      </c>
      <c r="B4195" s="1" t="s">
        <v>20430</v>
      </c>
      <c r="D4195" s="1">
        <v>2000000</v>
      </c>
      <c r="E4195" s="1">
        <f t="shared" si="131"/>
        <v>-2000000</v>
      </c>
      <c r="F4195" s="1">
        <v>46</v>
      </c>
      <c r="G4195" s="1">
        <v>97</v>
      </c>
      <c r="H4195" s="1" t="s">
        <v>20432</v>
      </c>
      <c r="I4195" s="1" t="str">
        <f t="shared" si="132"/>
        <v>Horror</v>
      </c>
      <c r="J4195" s="1" t="s">
        <v>11800</v>
      </c>
      <c r="K4195" s="1">
        <v>10182</v>
      </c>
      <c r="L4195" s="1">
        <v>130</v>
      </c>
      <c r="M4195" s="1" t="s">
        <v>37</v>
      </c>
      <c r="N4195" s="1" t="s">
        <v>38</v>
      </c>
      <c r="O4195" s="1">
        <v>1993</v>
      </c>
      <c r="P4195" s="1">
        <v>5.9</v>
      </c>
    </row>
    <row r="4196" spans="1:16" ht="12.75" x14ac:dyDescent="0.2">
      <c r="A4196" s="1" t="s">
        <v>20438</v>
      </c>
      <c r="B4196" s="1" t="s">
        <v>20437</v>
      </c>
      <c r="C4196" s="1">
        <v>12667</v>
      </c>
      <c r="D4196" s="1">
        <v>14000</v>
      </c>
      <c r="E4196" s="1">
        <f t="shared" si="131"/>
        <v>-1333</v>
      </c>
      <c r="F4196" s="1">
        <v>34</v>
      </c>
      <c r="G4196" s="1">
        <v>92</v>
      </c>
      <c r="H4196" s="1" t="s">
        <v>213</v>
      </c>
      <c r="I4196" s="1" t="str">
        <f>LEFT(H4196,5)</f>
        <v>Drama</v>
      </c>
      <c r="J4196" s="1" t="s">
        <v>334</v>
      </c>
      <c r="K4196" s="1">
        <v>19336</v>
      </c>
      <c r="L4196" s="1">
        <v>90</v>
      </c>
      <c r="M4196" s="1" t="s">
        <v>37</v>
      </c>
      <c r="N4196" s="1" t="s">
        <v>56</v>
      </c>
      <c r="O4196" s="1">
        <v>2005</v>
      </c>
      <c r="P4196" s="1">
        <v>6.6</v>
      </c>
    </row>
    <row r="4197" spans="1:16" ht="12.75" x14ac:dyDescent="0.2">
      <c r="A4197" s="1" t="s">
        <v>20442</v>
      </c>
      <c r="B4197" s="1" t="s">
        <v>20441</v>
      </c>
      <c r="C4197" s="1">
        <v>198407</v>
      </c>
      <c r="D4197" s="1">
        <v>2000000</v>
      </c>
      <c r="E4197" s="1">
        <f t="shared" si="131"/>
        <v>-1801593</v>
      </c>
      <c r="F4197" s="1">
        <v>78</v>
      </c>
      <c r="G4197" s="1">
        <v>96</v>
      </c>
      <c r="H4197" s="1" t="s">
        <v>3408</v>
      </c>
      <c r="I4197" s="1" t="str">
        <f t="shared" si="132"/>
        <v>Drama</v>
      </c>
      <c r="J4197" s="1" t="s">
        <v>12515</v>
      </c>
      <c r="K4197" s="1">
        <v>10282</v>
      </c>
      <c r="L4197" s="1">
        <v>78</v>
      </c>
      <c r="M4197" s="1" t="s">
        <v>37</v>
      </c>
      <c r="N4197" s="1" t="s">
        <v>38</v>
      </c>
      <c r="O4197" s="1">
        <v>2006</v>
      </c>
      <c r="P4197" s="1">
        <v>6.6</v>
      </c>
    </row>
    <row r="4198" spans="1:16" ht="12.75" x14ac:dyDescent="0.2">
      <c r="A4198" s="1" t="s">
        <v>9834</v>
      </c>
      <c r="B4198" s="1" t="s">
        <v>9833</v>
      </c>
      <c r="C4198" s="1">
        <v>13973532</v>
      </c>
      <c r="D4198" s="1">
        <v>25000000</v>
      </c>
      <c r="E4198" s="1">
        <f t="shared" si="131"/>
        <v>-11026468</v>
      </c>
      <c r="F4198" s="1">
        <v>52</v>
      </c>
      <c r="G4198" s="1">
        <v>85</v>
      </c>
      <c r="H4198" s="1" t="s">
        <v>1008</v>
      </c>
      <c r="I4198" s="1" t="str">
        <f t="shared" si="132"/>
        <v>Comedy</v>
      </c>
      <c r="J4198" s="1" t="s">
        <v>9052</v>
      </c>
      <c r="K4198" s="1">
        <v>11211</v>
      </c>
      <c r="L4198" s="1">
        <v>92</v>
      </c>
      <c r="M4198" s="1" t="s">
        <v>37</v>
      </c>
      <c r="N4198" s="1" t="s">
        <v>38</v>
      </c>
      <c r="O4198" s="1">
        <v>2002</v>
      </c>
      <c r="P4198" s="1">
        <v>5.0999999999999996</v>
      </c>
    </row>
    <row r="4199" spans="1:16" ht="12.75" x14ac:dyDescent="0.2">
      <c r="A4199" s="1" t="s">
        <v>20449</v>
      </c>
      <c r="B4199" s="1" t="s">
        <v>20446</v>
      </c>
      <c r="E4199" s="1">
        <f t="shared" si="131"/>
        <v>0</v>
      </c>
      <c r="F4199" s="1">
        <v>29</v>
      </c>
      <c r="G4199" s="1">
        <v>87</v>
      </c>
      <c r="H4199" s="1" t="s">
        <v>17527</v>
      </c>
      <c r="I4199" s="1" t="str">
        <f>LEFT(H4199,5)</f>
        <v>Drama</v>
      </c>
      <c r="J4199" s="1" t="s">
        <v>20448</v>
      </c>
      <c r="K4199" s="1">
        <v>13279</v>
      </c>
      <c r="L4199" s="1">
        <v>59</v>
      </c>
      <c r="M4199" s="1" t="s">
        <v>37</v>
      </c>
      <c r="N4199" s="1" t="s">
        <v>38</v>
      </c>
      <c r="O4199" s="1">
        <v>2015</v>
      </c>
      <c r="P4199" s="1">
        <v>6</v>
      </c>
    </row>
    <row r="4200" spans="1:16" ht="12.75" x14ac:dyDescent="0.2">
      <c r="A4200" s="1" t="s">
        <v>20453</v>
      </c>
      <c r="B4200" s="1" t="s">
        <v>12747</v>
      </c>
      <c r="C4200" s="1">
        <v>5824</v>
      </c>
      <c r="E4200" s="1">
        <f t="shared" si="131"/>
        <v>5824</v>
      </c>
      <c r="F4200" s="1">
        <v>161</v>
      </c>
      <c r="G4200" s="1">
        <v>91</v>
      </c>
      <c r="H4200" s="1" t="s">
        <v>5543</v>
      </c>
      <c r="I4200" s="1" t="str">
        <f t="shared" si="132"/>
        <v>Horror</v>
      </c>
      <c r="J4200" s="1" t="s">
        <v>457</v>
      </c>
      <c r="K4200" s="1">
        <v>57811</v>
      </c>
      <c r="L4200" s="1">
        <v>357</v>
      </c>
      <c r="M4200" s="1" t="s">
        <v>37</v>
      </c>
      <c r="N4200" s="1" t="s">
        <v>56</v>
      </c>
      <c r="O4200" s="1">
        <v>2008</v>
      </c>
      <c r="P4200" s="1">
        <v>6.8</v>
      </c>
    </row>
    <row r="4201" spans="1:16" ht="12.75" x14ac:dyDescent="0.2">
      <c r="A4201" s="1" t="s">
        <v>20457</v>
      </c>
      <c r="B4201" s="1" t="s">
        <v>6147</v>
      </c>
      <c r="C4201" s="1">
        <v>2843</v>
      </c>
      <c r="E4201" s="1">
        <f t="shared" si="131"/>
        <v>2843</v>
      </c>
      <c r="F4201" s="1">
        <v>18</v>
      </c>
      <c r="G4201" s="1">
        <v>99</v>
      </c>
      <c r="H4201" s="1" t="s">
        <v>10412</v>
      </c>
      <c r="I4201" s="1" t="str">
        <f>LEFT(H4201,8)</f>
        <v>Thriller</v>
      </c>
      <c r="J4201" s="1" t="s">
        <v>3222</v>
      </c>
      <c r="K4201" s="1">
        <v>2895</v>
      </c>
      <c r="L4201" s="1">
        <v>24</v>
      </c>
      <c r="M4201" s="1" t="s">
        <v>37</v>
      </c>
      <c r="N4201" s="1" t="s">
        <v>38</v>
      </c>
      <c r="O4201" s="1">
        <v>2013</v>
      </c>
      <c r="P4201" s="1">
        <v>5.4</v>
      </c>
    </row>
    <row r="4202" spans="1:16" ht="12.75" x14ac:dyDescent="0.2">
      <c r="A4202" s="1" t="s">
        <v>20463</v>
      </c>
      <c r="B4202" s="1" t="s">
        <v>20461</v>
      </c>
      <c r="E4202" s="1">
        <f t="shared" si="131"/>
        <v>0</v>
      </c>
      <c r="F4202" s="1">
        <v>107</v>
      </c>
      <c r="G4202" s="1">
        <v>88</v>
      </c>
      <c r="H4202" s="1" t="s">
        <v>20462</v>
      </c>
      <c r="I4202" s="1" t="str">
        <f t="shared" si="132"/>
        <v>Action</v>
      </c>
      <c r="J4202" s="1" t="s">
        <v>16520</v>
      </c>
      <c r="K4202" s="1">
        <v>17296</v>
      </c>
      <c r="L4202" s="1">
        <v>91</v>
      </c>
      <c r="M4202" s="1" t="s">
        <v>37</v>
      </c>
      <c r="N4202" s="1" t="s">
        <v>56</v>
      </c>
      <c r="O4202" s="1">
        <v>2009</v>
      </c>
      <c r="P4202" s="1">
        <v>5.2</v>
      </c>
    </row>
    <row r="4203" spans="1:16" ht="12.75" x14ac:dyDescent="0.2">
      <c r="A4203" s="1" t="s">
        <v>20469</v>
      </c>
      <c r="B4203" s="1" t="s">
        <v>20467</v>
      </c>
      <c r="C4203" s="1">
        <v>4958</v>
      </c>
      <c r="D4203" s="1">
        <v>2000000</v>
      </c>
      <c r="E4203" s="1">
        <f t="shared" si="131"/>
        <v>-1995042</v>
      </c>
      <c r="F4203" s="1">
        <v>30</v>
      </c>
      <c r="G4203" s="1">
        <v>119</v>
      </c>
      <c r="H4203" s="1" t="s">
        <v>15138</v>
      </c>
      <c r="I4203" s="1" t="str">
        <f t="shared" si="132"/>
        <v>Action</v>
      </c>
      <c r="J4203" s="1" t="s">
        <v>19416</v>
      </c>
      <c r="K4203" s="1">
        <v>9689</v>
      </c>
      <c r="L4203" s="1">
        <v>23</v>
      </c>
      <c r="M4203" s="1" t="s">
        <v>37</v>
      </c>
      <c r="N4203" s="1" t="s">
        <v>8143</v>
      </c>
      <c r="O4203" s="1">
        <v>2008</v>
      </c>
      <c r="P4203" s="1">
        <v>7.8</v>
      </c>
    </row>
    <row r="4204" spans="1:16" ht="12.75" x14ac:dyDescent="0.2">
      <c r="A4204" s="1" t="s">
        <v>20474</v>
      </c>
      <c r="B4204" s="1" t="s">
        <v>20473</v>
      </c>
      <c r="D4204" s="1">
        <v>2000000</v>
      </c>
      <c r="E4204" s="1">
        <f t="shared" si="131"/>
        <v>-2000000</v>
      </c>
      <c r="F4204" s="1">
        <v>24</v>
      </c>
      <c r="G4204" s="1">
        <v>99</v>
      </c>
      <c r="H4204" s="1" t="s">
        <v>2124</v>
      </c>
      <c r="I4204" s="1" t="str">
        <f>LEFT(H4204,5)</f>
        <v>Crime</v>
      </c>
      <c r="J4204" s="1" t="s">
        <v>962</v>
      </c>
      <c r="K4204" s="1">
        <v>2588</v>
      </c>
      <c r="L4204" s="1">
        <v>41</v>
      </c>
      <c r="M4204" s="1" t="s">
        <v>37</v>
      </c>
      <c r="N4204" s="1" t="s">
        <v>56</v>
      </c>
      <c r="O4204" s="1">
        <v>2004</v>
      </c>
      <c r="P4204" s="1">
        <v>6.4</v>
      </c>
    </row>
    <row r="4205" spans="1:16" ht="12.75" x14ac:dyDescent="0.2">
      <c r="A4205" s="1" t="s">
        <v>20479</v>
      </c>
      <c r="B4205" s="1" t="s">
        <v>20477</v>
      </c>
      <c r="D4205" s="1">
        <v>100000</v>
      </c>
      <c r="E4205" s="1">
        <f t="shared" si="131"/>
        <v>-100000</v>
      </c>
      <c r="F4205" s="1">
        <v>116</v>
      </c>
      <c r="G4205" s="1">
        <v>92</v>
      </c>
      <c r="H4205" s="1" t="s">
        <v>6402</v>
      </c>
      <c r="I4205" s="1" t="str">
        <f t="shared" si="132"/>
        <v>Horror</v>
      </c>
      <c r="J4205" s="1" t="s">
        <v>12036</v>
      </c>
      <c r="K4205" s="1">
        <v>40380</v>
      </c>
      <c r="L4205" s="1">
        <v>235</v>
      </c>
      <c r="M4205" s="1" t="s">
        <v>37</v>
      </c>
      <c r="N4205" s="1" t="s">
        <v>267</v>
      </c>
      <c r="O4205" s="1">
        <v>2011</v>
      </c>
      <c r="P4205" s="1">
        <v>6.1</v>
      </c>
    </row>
    <row r="4206" spans="1:16" ht="12.75" x14ac:dyDescent="0.2">
      <c r="A4206" s="1" t="s">
        <v>20486</v>
      </c>
      <c r="B4206" s="1" t="s">
        <v>20483</v>
      </c>
      <c r="E4206" s="1">
        <f t="shared" si="131"/>
        <v>0</v>
      </c>
      <c r="F4206" s="1">
        <v>98</v>
      </c>
      <c r="G4206" s="1">
        <v>86</v>
      </c>
      <c r="H4206" s="1" t="s">
        <v>7578</v>
      </c>
      <c r="I4206" s="1" t="str">
        <f t="shared" si="132"/>
        <v>Comedy</v>
      </c>
      <c r="J4206" s="1" t="s">
        <v>20485</v>
      </c>
      <c r="K4206" s="1">
        <v>6585</v>
      </c>
      <c r="L4206" s="1">
        <v>53</v>
      </c>
      <c r="M4206" s="1" t="s">
        <v>37</v>
      </c>
      <c r="N4206" s="1" t="s">
        <v>7986</v>
      </c>
      <c r="O4206" s="1">
        <v>2012</v>
      </c>
      <c r="P4206" s="1">
        <v>5.7</v>
      </c>
    </row>
    <row r="4207" spans="1:16" ht="12.75" x14ac:dyDescent="0.2">
      <c r="A4207" s="1" t="s">
        <v>20493</v>
      </c>
      <c r="B4207" s="1" t="s">
        <v>20490</v>
      </c>
      <c r="D4207" s="1">
        <v>2000000</v>
      </c>
      <c r="E4207" s="1">
        <f t="shared" si="131"/>
        <v>-2000000</v>
      </c>
      <c r="F4207" s="1">
        <v>25</v>
      </c>
      <c r="G4207" s="1">
        <v>83</v>
      </c>
      <c r="H4207" s="1" t="s">
        <v>2347</v>
      </c>
      <c r="I4207" s="1" t="str">
        <f>LEFT(H4207,5)</f>
        <v>Crime</v>
      </c>
      <c r="J4207" s="1" t="s">
        <v>20492</v>
      </c>
      <c r="K4207" s="1">
        <v>9280</v>
      </c>
      <c r="L4207" s="1">
        <v>64</v>
      </c>
      <c r="M4207" s="1" t="s">
        <v>37</v>
      </c>
      <c r="N4207" s="1" t="s">
        <v>38</v>
      </c>
      <c r="O4207" s="1">
        <v>2010</v>
      </c>
      <c r="P4207" s="1">
        <v>5.5</v>
      </c>
    </row>
    <row r="4208" spans="1:16" ht="12.75" x14ac:dyDescent="0.2">
      <c r="A4208" s="1" t="s">
        <v>20503</v>
      </c>
      <c r="B4208" s="1" t="s">
        <v>4002</v>
      </c>
      <c r="D4208" s="1">
        <v>2000000</v>
      </c>
      <c r="E4208" s="1">
        <f t="shared" si="131"/>
        <v>-2000000</v>
      </c>
      <c r="F4208" s="1">
        <v>40</v>
      </c>
      <c r="G4208" s="1">
        <v>82</v>
      </c>
      <c r="H4208" s="1" t="s">
        <v>1670</v>
      </c>
      <c r="I4208" s="1" t="str">
        <f t="shared" si="132"/>
        <v>Comedy</v>
      </c>
      <c r="J4208" s="1" t="s">
        <v>4002</v>
      </c>
      <c r="K4208" s="1">
        <v>27646</v>
      </c>
      <c r="L4208" s="1">
        <v>105</v>
      </c>
      <c r="M4208" s="1" t="s">
        <v>37</v>
      </c>
      <c r="N4208" s="1" t="s">
        <v>38</v>
      </c>
      <c r="O4208" s="1">
        <v>1971</v>
      </c>
      <c r="P4208" s="1">
        <v>7.1</v>
      </c>
    </row>
    <row r="4209" spans="1:16" ht="12.75" x14ac:dyDescent="0.2">
      <c r="A4209" s="1" t="s">
        <v>20508</v>
      </c>
      <c r="B4209" s="1" t="s">
        <v>20506</v>
      </c>
      <c r="C4209" s="1">
        <v>13220</v>
      </c>
      <c r="E4209" s="1">
        <f t="shared" si="131"/>
        <v>13220</v>
      </c>
      <c r="F4209" s="1">
        <v>20</v>
      </c>
      <c r="G4209" s="1">
        <v>102</v>
      </c>
      <c r="H4209" s="1" t="s">
        <v>10412</v>
      </c>
      <c r="I4209" s="1" t="str">
        <f>LEFT(H4209,8)</f>
        <v>Thriller</v>
      </c>
      <c r="J4209" s="1" t="s">
        <v>20507</v>
      </c>
      <c r="K4209" s="1">
        <v>289</v>
      </c>
      <c r="L4209" s="1">
        <v>9</v>
      </c>
      <c r="M4209" s="1" t="s">
        <v>37</v>
      </c>
      <c r="N4209" s="1" t="s">
        <v>38</v>
      </c>
      <c r="O4209" s="1">
        <v>2012</v>
      </c>
      <c r="P4209" s="1">
        <v>3.9</v>
      </c>
    </row>
    <row r="4210" spans="1:16" ht="12.75" x14ac:dyDescent="0.2">
      <c r="A4210" s="1" t="s">
        <v>20513</v>
      </c>
      <c r="B4210" s="1" t="s">
        <v>20511</v>
      </c>
      <c r="D4210" s="1">
        <v>2000000</v>
      </c>
      <c r="E4210" s="1">
        <f t="shared" si="131"/>
        <v>-2000000</v>
      </c>
      <c r="F4210" s="1">
        <v>8</v>
      </c>
      <c r="G4210" s="1">
        <v>90</v>
      </c>
      <c r="H4210" s="1" t="s">
        <v>463</v>
      </c>
      <c r="I4210" s="1" t="str">
        <f t="shared" si="132"/>
        <v>Action</v>
      </c>
      <c r="J4210" s="1" t="s">
        <v>9640</v>
      </c>
      <c r="K4210" s="1">
        <v>355</v>
      </c>
      <c r="L4210" s="1">
        <v>6</v>
      </c>
      <c r="M4210" s="1" t="s">
        <v>37</v>
      </c>
      <c r="N4210" s="1" t="s">
        <v>38</v>
      </c>
      <c r="O4210" s="1">
        <v>2007</v>
      </c>
      <c r="P4210" s="1">
        <v>4.5999999999999996</v>
      </c>
    </row>
    <row r="4211" spans="1:16" ht="12.75" x14ac:dyDescent="0.2">
      <c r="A4211" s="1" t="s">
        <v>20523</v>
      </c>
      <c r="B4211" s="1" t="s">
        <v>20519</v>
      </c>
      <c r="C4211" s="1">
        <v>7927</v>
      </c>
      <c r="D4211" s="1">
        <v>2300000</v>
      </c>
      <c r="E4211" s="1">
        <f t="shared" si="131"/>
        <v>-2292073</v>
      </c>
      <c r="F4211" s="1">
        <v>90</v>
      </c>
      <c r="G4211" s="1">
        <v>92</v>
      </c>
      <c r="H4211" s="1" t="s">
        <v>20521</v>
      </c>
      <c r="I4211" s="1" t="str">
        <f>LEFT(H4211,5)</f>
        <v>Crime</v>
      </c>
      <c r="J4211" s="1" t="s">
        <v>20522</v>
      </c>
      <c r="K4211" s="1">
        <v>19236</v>
      </c>
      <c r="L4211" s="1">
        <v>175</v>
      </c>
      <c r="M4211" s="1" t="s">
        <v>37</v>
      </c>
      <c r="N4211" s="1" t="s">
        <v>38</v>
      </c>
      <c r="O4211" s="1">
        <v>1947</v>
      </c>
      <c r="P4211" s="1">
        <v>7.7</v>
      </c>
    </row>
    <row r="4212" spans="1:16" ht="12.75" x14ac:dyDescent="0.2">
      <c r="A4212" s="1" t="s">
        <v>20528</v>
      </c>
      <c r="B4212" s="1" t="s">
        <v>20527</v>
      </c>
      <c r="D4212" s="1">
        <v>2000000</v>
      </c>
      <c r="E4212" s="1">
        <f t="shared" si="131"/>
        <v>-2000000</v>
      </c>
      <c r="F4212" s="1">
        <v>21</v>
      </c>
      <c r="G4212" s="1">
        <v>88</v>
      </c>
      <c r="H4212" s="1" t="s">
        <v>5543</v>
      </c>
      <c r="I4212" s="1" t="str">
        <f t="shared" si="132"/>
        <v>Horror</v>
      </c>
      <c r="J4212" s="1" t="s">
        <v>4951</v>
      </c>
      <c r="K4212" s="1">
        <v>2701</v>
      </c>
      <c r="L4212" s="1">
        <v>31</v>
      </c>
      <c r="M4212" s="1" t="s">
        <v>37</v>
      </c>
      <c r="N4212" s="1" t="s">
        <v>38</v>
      </c>
      <c r="O4212" s="1">
        <v>2008</v>
      </c>
      <c r="P4212" s="1">
        <v>4.9000000000000004</v>
      </c>
    </row>
    <row r="4213" spans="1:16" ht="12.75" x14ac:dyDescent="0.2">
      <c r="A4213" s="1" t="s">
        <v>20531</v>
      </c>
      <c r="B4213" s="1" t="s">
        <v>17430</v>
      </c>
      <c r="D4213" s="1">
        <v>14000000</v>
      </c>
      <c r="E4213" s="1">
        <f t="shared" si="131"/>
        <v>-14000000</v>
      </c>
      <c r="F4213" s="1">
        <v>12</v>
      </c>
      <c r="G4213" s="1">
        <v>97</v>
      </c>
      <c r="H4213" s="1" t="s">
        <v>1934</v>
      </c>
      <c r="I4213" s="1" t="str">
        <f>LEFT(H4213,5)</f>
        <v>Crime</v>
      </c>
      <c r="J4213" s="1" t="s">
        <v>372</v>
      </c>
      <c r="K4213" s="1">
        <v>5182</v>
      </c>
      <c r="L4213" s="1">
        <v>67</v>
      </c>
      <c r="M4213" s="1" t="s">
        <v>37</v>
      </c>
      <c r="N4213" s="1" t="s">
        <v>38</v>
      </c>
      <c r="O4213" s="1">
        <v>2002</v>
      </c>
      <c r="P4213" s="1">
        <v>6.3</v>
      </c>
    </row>
    <row r="4214" spans="1:16" ht="12.75" x14ac:dyDescent="0.2">
      <c r="A4214" s="1" t="s">
        <v>20535</v>
      </c>
      <c r="B4214" s="1" t="s">
        <v>18290</v>
      </c>
      <c r="D4214" s="1">
        <v>2000000</v>
      </c>
      <c r="E4214" s="1">
        <f t="shared" si="131"/>
        <v>-2000000</v>
      </c>
      <c r="F4214" s="1">
        <v>33</v>
      </c>
      <c r="G4214" s="1">
        <v>96</v>
      </c>
      <c r="H4214" s="1" t="s">
        <v>9192</v>
      </c>
      <c r="I4214" s="1" t="str">
        <f t="shared" si="132"/>
        <v>Comedy</v>
      </c>
      <c r="J4214" s="1" t="s">
        <v>5730</v>
      </c>
      <c r="K4214" s="1">
        <v>5732</v>
      </c>
      <c r="L4214" s="1">
        <v>26</v>
      </c>
      <c r="M4214" s="1" t="s">
        <v>37</v>
      </c>
      <c r="N4214" s="1" t="s">
        <v>38</v>
      </c>
      <c r="O4214" s="1">
        <v>2012</v>
      </c>
      <c r="P4214" s="1">
        <v>6.1</v>
      </c>
    </row>
    <row r="4215" spans="1:16" ht="12.75" x14ac:dyDescent="0.2">
      <c r="A4215" s="1" t="s">
        <v>20540</v>
      </c>
      <c r="B4215" s="1" t="s">
        <v>20538</v>
      </c>
      <c r="D4215" s="1">
        <v>2000000</v>
      </c>
      <c r="E4215" s="1">
        <f t="shared" si="131"/>
        <v>-2000000</v>
      </c>
      <c r="F4215" s="1">
        <v>9</v>
      </c>
      <c r="G4215" s="1">
        <v>87</v>
      </c>
      <c r="H4215" s="1" t="s">
        <v>1670</v>
      </c>
      <c r="I4215" s="1" t="str">
        <f t="shared" si="132"/>
        <v>Comedy</v>
      </c>
      <c r="J4215" s="1" t="s">
        <v>20539</v>
      </c>
      <c r="K4215" s="1">
        <v>4204</v>
      </c>
      <c r="L4215" s="1">
        <v>19</v>
      </c>
      <c r="M4215" s="1" t="s">
        <v>37</v>
      </c>
      <c r="N4215" s="1" t="s">
        <v>38</v>
      </c>
      <c r="O4215" s="1">
        <v>2013</v>
      </c>
      <c r="P4215" s="1">
        <v>6.6</v>
      </c>
    </row>
    <row r="4216" spans="1:16" ht="12.75" x14ac:dyDescent="0.2">
      <c r="A4216" s="1" t="s">
        <v>20546</v>
      </c>
      <c r="B4216" s="1" t="s">
        <v>20543</v>
      </c>
      <c r="C4216" s="1">
        <v>2436</v>
      </c>
      <c r="D4216" s="1">
        <v>2000000</v>
      </c>
      <c r="E4216" s="1">
        <f t="shared" si="131"/>
        <v>-1997564</v>
      </c>
      <c r="F4216" s="1">
        <v>94</v>
      </c>
      <c r="G4216" s="1">
        <v>106</v>
      </c>
      <c r="H4216" s="1" t="s">
        <v>20544</v>
      </c>
      <c r="I4216" s="1" t="str">
        <f t="shared" si="132"/>
        <v>Comedy</v>
      </c>
      <c r="J4216" s="1" t="s">
        <v>20545</v>
      </c>
      <c r="K4216" s="1">
        <v>344</v>
      </c>
      <c r="L4216" s="1">
        <v>19</v>
      </c>
      <c r="M4216" s="1" t="s">
        <v>37</v>
      </c>
      <c r="N4216" s="1" t="s">
        <v>38</v>
      </c>
      <c r="O4216" s="1">
        <v>2012</v>
      </c>
      <c r="P4216" s="1">
        <v>5.7</v>
      </c>
    </row>
    <row r="4217" spans="1:16" ht="12.75" x14ac:dyDescent="0.2">
      <c r="A4217" s="1" t="s">
        <v>20551</v>
      </c>
      <c r="B4217" s="1" t="s">
        <v>20550</v>
      </c>
      <c r="C4217" s="1">
        <v>4556</v>
      </c>
      <c r="E4217" s="1">
        <f t="shared" si="131"/>
        <v>4556</v>
      </c>
      <c r="F4217" s="1">
        <v>41</v>
      </c>
      <c r="G4217" s="1">
        <v>107</v>
      </c>
      <c r="H4217" s="1" t="s">
        <v>2526</v>
      </c>
      <c r="I4217" s="1" t="str">
        <f t="shared" si="132"/>
        <v>Comedy</v>
      </c>
      <c r="J4217" s="1" t="s">
        <v>4724</v>
      </c>
      <c r="K4217" s="1">
        <v>4478</v>
      </c>
      <c r="L4217" s="1">
        <v>23</v>
      </c>
      <c r="M4217" s="1" t="s">
        <v>37</v>
      </c>
      <c r="N4217" s="1" t="s">
        <v>38</v>
      </c>
      <c r="O4217" s="1">
        <v>2013</v>
      </c>
      <c r="P4217" s="1">
        <v>5.6</v>
      </c>
    </row>
    <row r="4218" spans="1:16" ht="12.75" x14ac:dyDescent="0.2">
      <c r="A4218" s="1" t="s">
        <v>20556</v>
      </c>
      <c r="B4218" s="1" t="s">
        <v>20554</v>
      </c>
      <c r="E4218" s="1">
        <f t="shared" si="131"/>
        <v>0</v>
      </c>
      <c r="F4218" s="1">
        <v>38</v>
      </c>
      <c r="G4218" s="1">
        <v>80</v>
      </c>
      <c r="H4218" s="1" t="s">
        <v>5102</v>
      </c>
      <c r="I4218" s="1" t="str">
        <f t="shared" si="132"/>
        <v>Horror</v>
      </c>
      <c r="J4218" s="1" t="s">
        <v>200</v>
      </c>
      <c r="K4218" s="1">
        <v>952</v>
      </c>
      <c r="L4218" s="1">
        <v>36</v>
      </c>
      <c r="M4218" s="1" t="s">
        <v>8730</v>
      </c>
      <c r="N4218" s="1" t="s">
        <v>9138</v>
      </c>
      <c r="O4218" s="1">
        <v>1967</v>
      </c>
      <c r="P4218" s="1">
        <v>6</v>
      </c>
    </row>
    <row r="4219" spans="1:16" ht="12.75" x14ac:dyDescent="0.2">
      <c r="A4219" s="1" t="s">
        <v>20561</v>
      </c>
      <c r="B4219" s="1" t="s">
        <v>17430</v>
      </c>
      <c r="D4219" s="1">
        <v>2000000</v>
      </c>
      <c r="E4219" s="1">
        <f t="shared" si="131"/>
        <v>-2000000</v>
      </c>
      <c r="F4219" s="1">
        <v>12</v>
      </c>
      <c r="G4219" s="1">
        <v>91</v>
      </c>
      <c r="H4219" s="1" t="s">
        <v>2526</v>
      </c>
      <c r="I4219" s="1" t="str">
        <f t="shared" si="132"/>
        <v>Comedy</v>
      </c>
      <c r="J4219" s="1" t="s">
        <v>20560</v>
      </c>
      <c r="K4219" s="1">
        <v>3605</v>
      </c>
      <c r="L4219" s="1">
        <v>20</v>
      </c>
      <c r="M4219" s="1" t="s">
        <v>37</v>
      </c>
      <c r="N4219" s="1" t="s">
        <v>38</v>
      </c>
      <c r="O4219" s="1">
        <v>2013</v>
      </c>
      <c r="P4219" s="1">
        <v>5.7</v>
      </c>
    </row>
    <row r="4220" spans="1:16" ht="12.75" x14ac:dyDescent="0.2">
      <c r="A4220" s="1" t="s">
        <v>20567</v>
      </c>
      <c r="B4220" s="1" t="s">
        <v>4862</v>
      </c>
      <c r="D4220" s="1">
        <v>2000000</v>
      </c>
      <c r="E4220" s="1">
        <f t="shared" si="131"/>
        <v>-2000000</v>
      </c>
      <c r="F4220" s="1">
        <v>25</v>
      </c>
      <c r="G4220" s="1">
        <v>99</v>
      </c>
      <c r="H4220" s="1" t="s">
        <v>5925</v>
      </c>
      <c r="I4220" s="1" t="str">
        <f t="shared" si="132"/>
        <v>Comedy</v>
      </c>
      <c r="J4220" s="1" t="s">
        <v>20566</v>
      </c>
      <c r="K4220" s="1">
        <v>6804</v>
      </c>
      <c r="L4220" s="1">
        <v>72</v>
      </c>
      <c r="M4220" s="1" t="s">
        <v>37</v>
      </c>
      <c r="N4220" s="1" t="s">
        <v>38</v>
      </c>
      <c r="O4220" s="1">
        <v>1966</v>
      </c>
      <c r="P4220" s="1">
        <v>7</v>
      </c>
    </row>
    <row r="4221" spans="1:16" ht="12.75" x14ac:dyDescent="0.2">
      <c r="A4221" s="1" t="s">
        <v>20572</v>
      </c>
      <c r="B4221" s="1" t="s">
        <v>3805</v>
      </c>
      <c r="D4221" s="1">
        <v>2000000</v>
      </c>
      <c r="E4221" s="1">
        <f t="shared" si="131"/>
        <v>-2000000</v>
      </c>
      <c r="F4221" s="1">
        <v>27</v>
      </c>
      <c r="G4221" s="1">
        <v>102</v>
      </c>
      <c r="H4221" s="1" t="s">
        <v>67</v>
      </c>
      <c r="I4221" s="1" t="str">
        <f>LEFT(H4221,11)</f>
        <v>Documentary</v>
      </c>
      <c r="J4221" s="1" t="s">
        <v>3805</v>
      </c>
      <c r="K4221" s="1">
        <v>2242</v>
      </c>
      <c r="L4221" s="1">
        <v>15</v>
      </c>
      <c r="M4221" s="1" t="s">
        <v>37</v>
      </c>
      <c r="N4221" s="1" t="s">
        <v>38</v>
      </c>
      <c r="O4221" s="1">
        <v>2007</v>
      </c>
      <c r="P4221" s="1">
        <v>5.3</v>
      </c>
    </row>
    <row r="4222" spans="1:16" ht="12.75" x14ac:dyDescent="0.2">
      <c r="A4222" s="1" t="s">
        <v>20578</v>
      </c>
      <c r="B4222" s="1" t="s">
        <v>20576</v>
      </c>
      <c r="D4222" s="1">
        <v>2000000</v>
      </c>
      <c r="E4222" s="1">
        <f t="shared" si="131"/>
        <v>-2000000</v>
      </c>
      <c r="F4222" s="1">
        <v>2</v>
      </c>
      <c r="G4222" s="1">
        <v>108</v>
      </c>
      <c r="H4222" s="1" t="s">
        <v>20577</v>
      </c>
      <c r="I4222" s="1" t="str">
        <f t="shared" si="132"/>
        <v>Action</v>
      </c>
      <c r="J4222" s="1" t="s">
        <v>10878</v>
      </c>
      <c r="K4222" s="1">
        <v>583</v>
      </c>
      <c r="L4222" s="1">
        <v>14</v>
      </c>
      <c r="M4222" s="1" t="s">
        <v>37</v>
      </c>
      <c r="N4222" s="1" t="s">
        <v>38</v>
      </c>
      <c r="O4222" s="1">
        <v>2011</v>
      </c>
      <c r="P4222" s="1">
        <v>4.4000000000000004</v>
      </c>
    </row>
    <row r="4223" spans="1:16" ht="12.75" x14ac:dyDescent="0.2">
      <c r="A4223" s="1" t="s">
        <v>20584</v>
      </c>
      <c r="B4223" s="1" t="s">
        <v>20581</v>
      </c>
      <c r="D4223" s="1">
        <v>1250000</v>
      </c>
      <c r="E4223" s="1">
        <f t="shared" si="131"/>
        <v>-1250000</v>
      </c>
      <c r="F4223" s="1">
        <v>23</v>
      </c>
      <c r="G4223" s="1">
        <v>88</v>
      </c>
      <c r="H4223" s="1" t="s">
        <v>7578</v>
      </c>
      <c r="I4223" s="1" t="str">
        <f t="shared" si="132"/>
        <v>Comedy</v>
      </c>
      <c r="J4223" s="1" t="s">
        <v>20583</v>
      </c>
      <c r="K4223" s="1">
        <v>2348</v>
      </c>
      <c r="L4223" s="1">
        <v>25</v>
      </c>
      <c r="M4223" s="1" t="s">
        <v>37</v>
      </c>
      <c r="N4223" s="1" t="s">
        <v>38</v>
      </c>
      <c r="O4223" s="1">
        <v>2015</v>
      </c>
      <c r="P4223" s="1">
        <v>3.4</v>
      </c>
    </row>
    <row r="4224" spans="1:16" ht="12.75" x14ac:dyDescent="0.2">
      <c r="A4224" s="1" t="s">
        <v>20589</v>
      </c>
      <c r="B4224" s="1" t="s">
        <v>20588</v>
      </c>
      <c r="D4224" s="1">
        <v>2000000</v>
      </c>
      <c r="E4224" s="1">
        <f t="shared" si="131"/>
        <v>-2000000</v>
      </c>
      <c r="F4224" s="1">
        <v>32</v>
      </c>
      <c r="G4224" s="1">
        <v>89</v>
      </c>
      <c r="H4224" s="1" t="s">
        <v>6131</v>
      </c>
      <c r="I4224" s="1" t="str">
        <f>LEFT(H4224,5)</f>
        <v>Drama</v>
      </c>
      <c r="J4224" s="1" t="s">
        <v>4370</v>
      </c>
      <c r="K4224" s="1">
        <v>1040</v>
      </c>
      <c r="L4224" s="1">
        <v>22</v>
      </c>
      <c r="M4224" s="1" t="s">
        <v>37</v>
      </c>
      <c r="N4224" s="1" t="s">
        <v>38</v>
      </c>
      <c r="O4224" s="1">
        <v>2015</v>
      </c>
      <c r="P4224" s="1">
        <v>4.5</v>
      </c>
    </row>
    <row r="4225" spans="1:16" ht="12.75" x14ac:dyDescent="0.2">
      <c r="A4225" s="1" t="s">
        <v>20594</v>
      </c>
      <c r="B4225" s="1" t="s">
        <v>20591</v>
      </c>
      <c r="D4225" s="1">
        <v>2000000</v>
      </c>
      <c r="E4225" s="1">
        <f t="shared" si="131"/>
        <v>-2000000</v>
      </c>
      <c r="F4225" s="1">
        <v>18</v>
      </c>
      <c r="G4225" s="1">
        <v>92</v>
      </c>
      <c r="H4225" s="1" t="s">
        <v>10412</v>
      </c>
      <c r="I4225" s="1" t="str">
        <f>LEFT(H4225,8)</f>
        <v>Thriller</v>
      </c>
      <c r="J4225" s="1" t="s">
        <v>20593</v>
      </c>
      <c r="K4225" s="1">
        <v>838</v>
      </c>
      <c r="L4225" s="1">
        <v>17</v>
      </c>
      <c r="M4225" s="1" t="s">
        <v>37</v>
      </c>
      <c r="N4225" s="1" t="s">
        <v>38</v>
      </c>
      <c r="O4225" s="1">
        <v>2015</v>
      </c>
      <c r="P4225" s="1">
        <v>3.4</v>
      </c>
    </row>
    <row r="4226" spans="1:16" ht="12.75" x14ac:dyDescent="0.2">
      <c r="A4226" s="1" t="s">
        <v>20599</v>
      </c>
      <c r="B4226" s="1" t="s">
        <v>20598</v>
      </c>
      <c r="C4226" s="1">
        <v>4600000</v>
      </c>
      <c r="D4226" s="1">
        <v>1900000</v>
      </c>
      <c r="E4226" s="1">
        <f t="shared" si="131"/>
        <v>2700000</v>
      </c>
      <c r="F4226" s="1">
        <v>45</v>
      </c>
      <c r="G4226" s="1">
        <v>99</v>
      </c>
      <c r="H4226" s="1" t="s">
        <v>1934</v>
      </c>
      <c r="I4226" s="1" t="str">
        <f>LEFT(H4226,5)</f>
        <v>Crime</v>
      </c>
      <c r="J4226" s="1" t="s">
        <v>587</v>
      </c>
      <c r="K4226" s="1">
        <v>11763</v>
      </c>
      <c r="L4226" s="1">
        <v>111</v>
      </c>
      <c r="M4226" s="1" t="s">
        <v>37</v>
      </c>
      <c r="N4226" s="1" t="s">
        <v>38</v>
      </c>
      <c r="O4226" s="1">
        <v>1986</v>
      </c>
      <c r="P4226" s="1">
        <v>7.1</v>
      </c>
    </row>
    <row r="4227" spans="1:16" ht="12.75" x14ac:dyDescent="0.2">
      <c r="A4227" s="1" t="s">
        <v>20602</v>
      </c>
      <c r="B4227" s="1" t="s">
        <v>13776</v>
      </c>
      <c r="C4227" s="1">
        <v>1420578</v>
      </c>
      <c r="D4227" s="1">
        <v>1900000</v>
      </c>
      <c r="E4227" s="1">
        <f t="shared" ref="E4227:E4290" si="133">C4227-D4227</f>
        <v>-479422</v>
      </c>
      <c r="F4227" s="1">
        <v>60</v>
      </c>
      <c r="G4227" s="1">
        <v>103</v>
      </c>
      <c r="H4227" s="1" t="s">
        <v>5323</v>
      </c>
      <c r="I4227" s="1" t="str">
        <f>LEFT(H4227,5)</f>
        <v>Drama</v>
      </c>
      <c r="J4227" s="1" t="s">
        <v>3201</v>
      </c>
      <c r="K4227" s="1">
        <v>4894</v>
      </c>
      <c r="L4227" s="1">
        <v>122</v>
      </c>
      <c r="M4227" s="1" t="s">
        <v>37</v>
      </c>
      <c r="N4227" s="1" t="s">
        <v>38</v>
      </c>
      <c r="O4227" s="1">
        <v>2003</v>
      </c>
      <c r="P4227" s="1">
        <v>6.4</v>
      </c>
    </row>
    <row r="4228" spans="1:16" ht="12.75" x14ac:dyDescent="0.2">
      <c r="A4228" s="1" t="s">
        <v>20607</v>
      </c>
      <c r="B4228" s="1" t="s">
        <v>17284</v>
      </c>
      <c r="D4228" s="1">
        <v>1950000</v>
      </c>
      <c r="E4228" s="1">
        <f t="shared" si="133"/>
        <v>-1950000</v>
      </c>
      <c r="F4228" s="1">
        <v>23</v>
      </c>
      <c r="G4228" s="1">
        <v>90</v>
      </c>
      <c r="H4228" s="1" t="s">
        <v>59</v>
      </c>
      <c r="I4228" s="1" t="str">
        <f t="shared" ref="I4228:I4290" si="134">LEFT(H4228,6)</f>
        <v>Action</v>
      </c>
      <c r="J4228" s="1" t="s">
        <v>20606</v>
      </c>
      <c r="K4228" s="1">
        <v>2032</v>
      </c>
      <c r="L4228" s="1">
        <v>15</v>
      </c>
      <c r="M4228" s="1" t="s">
        <v>37</v>
      </c>
      <c r="N4228" s="1" t="s">
        <v>38</v>
      </c>
      <c r="O4228" s="1">
        <v>2015</v>
      </c>
      <c r="P4228" s="1">
        <v>5.2</v>
      </c>
    </row>
    <row r="4229" spans="1:16" ht="12.75" x14ac:dyDescent="0.2">
      <c r="A4229" s="1" t="s">
        <v>20611</v>
      </c>
      <c r="B4229" s="1" t="s">
        <v>12084</v>
      </c>
      <c r="C4229" s="1">
        <v>1028658</v>
      </c>
      <c r="D4229" s="1">
        <v>3000000</v>
      </c>
      <c r="E4229" s="1">
        <f t="shared" si="133"/>
        <v>-1971342</v>
      </c>
      <c r="F4229" s="1">
        <v>363</v>
      </c>
      <c r="G4229" s="1">
        <v>95</v>
      </c>
      <c r="H4229" s="1" t="s">
        <v>1923</v>
      </c>
      <c r="I4229" s="1" t="str">
        <f>LEFT(H4229,5)</f>
        <v>Drama</v>
      </c>
      <c r="J4229" s="1" t="s">
        <v>314</v>
      </c>
      <c r="K4229" s="1">
        <v>118684</v>
      </c>
      <c r="L4229" s="1">
        <v>447</v>
      </c>
      <c r="M4229" s="1" t="s">
        <v>37</v>
      </c>
      <c r="N4229" s="1" t="s">
        <v>3570</v>
      </c>
      <c r="O4229" s="1">
        <v>2010</v>
      </c>
      <c r="P4229" s="1">
        <v>7</v>
      </c>
    </row>
    <row r="4230" spans="1:16" ht="12.75" x14ac:dyDescent="0.2">
      <c r="A4230" s="1" t="s">
        <v>20616</v>
      </c>
      <c r="B4230" s="1" t="s">
        <v>20615</v>
      </c>
      <c r="C4230" s="1">
        <v>466702</v>
      </c>
      <c r="E4230" s="1">
        <f t="shared" si="133"/>
        <v>466702</v>
      </c>
      <c r="F4230" s="1">
        <v>249</v>
      </c>
      <c r="G4230" s="1">
        <v>97</v>
      </c>
      <c r="H4230" s="1" t="s">
        <v>1414</v>
      </c>
      <c r="I4230" s="1" t="str">
        <f t="shared" si="134"/>
        <v>Comedy</v>
      </c>
      <c r="J4230" s="1" t="s">
        <v>5045</v>
      </c>
      <c r="K4230" s="1">
        <v>65877</v>
      </c>
      <c r="L4230" s="1">
        <v>100</v>
      </c>
      <c r="M4230" s="1" t="s">
        <v>37</v>
      </c>
      <c r="N4230" s="1" t="s">
        <v>56</v>
      </c>
      <c r="O4230" s="1">
        <v>2010</v>
      </c>
      <c r="P4230" s="1">
        <v>7.3</v>
      </c>
    </row>
    <row r="4231" spans="1:16" ht="12.75" x14ac:dyDescent="0.2">
      <c r="A4231" s="1" t="s">
        <v>20622</v>
      </c>
      <c r="B4231" s="1" t="s">
        <v>20619</v>
      </c>
      <c r="D4231" s="1">
        <v>1500000</v>
      </c>
      <c r="E4231" s="1">
        <f t="shared" si="133"/>
        <v>-1500000</v>
      </c>
      <c r="F4231" s="1">
        <v>68</v>
      </c>
      <c r="G4231" s="1">
        <v>108</v>
      </c>
      <c r="H4231" s="1" t="s">
        <v>20621</v>
      </c>
      <c r="I4231" s="1" t="str">
        <f>LEFT(H4231,11)</f>
        <v>Documentary</v>
      </c>
      <c r="J4231" s="1" t="s">
        <v>11113</v>
      </c>
      <c r="K4231" s="1">
        <v>6678</v>
      </c>
      <c r="L4231" s="1">
        <v>42</v>
      </c>
      <c r="M4231" s="1" t="s">
        <v>15948</v>
      </c>
      <c r="N4231" s="1" t="s">
        <v>20625</v>
      </c>
      <c r="O4231" s="1">
        <v>2013</v>
      </c>
      <c r="P4231" s="1">
        <v>8.1</v>
      </c>
    </row>
    <row r="4232" spans="1:16" ht="12.75" x14ac:dyDescent="0.2">
      <c r="A4232" s="1" t="s">
        <v>20629</v>
      </c>
      <c r="B4232" s="1" t="s">
        <v>20626</v>
      </c>
      <c r="C4232" s="1">
        <v>18435</v>
      </c>
      <c r="D4232" s="1">
        <v>1400000</v>
      </c>
      <c r="E4232" s="1">
        <f t="shared" si="133"/>
        <v>-1381565</v>
      </c>
      <c r="F4232" s="1">
        <v>14</v>
      </c>
      <c r="G4232" s="1">
        <v>95</v>
      </c>
      <c r="H4232" s="1" t="s">
        <v>3408</v>
      </c>
      <c r="I4232" s="1" t="str">
        <f t="shared" si="134"/>
        <v>Drama</v>
      </c>
      <c r="J4232" s="1" t="s">
        <v>20628</v>
      </c>
      <c r="K4232" s="1">
        <v>1010</v>
      </c>
      <c r="L4232" s="1">
        <v>15</v>
      </c>
      <c r="M4232" s="1" t="s">
        <v>1463</v>
      </c>
      <c r="N4232" s="1" t="s">
        <v>1464</v>
      </c>
      <c r="O4232" s="1">
        <v>2006</v>
      </c>
      <c r="P4232" s="1">
        <v>5.8</v>
      </c>
    </row>
    <row r="4233" spans="1:16" ht="12.75" x14ac:dyDescent="0.2">
      <c r="A4233" s="1" t="s">
        <v>8417</v>
      </c>
      <c r="B4233" s="1" t="s">
        <v>8416</v>
      </c>
      <c r="C4233" s="1">
        <v>35266619</v>
      </c>
      <c r="D4233" s="1">
        <v>30000000</v>
      </c>
      <c r="E4233" s="1">
        <f t="shared" si="133"/>
        <v>5266619</v>
      </c>
      <c r="F4233" s="1">
        <v>359</v>
      </c>
      <c r="G4233" s="1">
        <v>100</v>
      </c>
      <c r="H4233" s="1" t="s">
        <v>5050</v>
      </c>
      <c r="I4233" s="1" t="str">
        <f>LEFT(H4233,5)</f>
        <v>Drama</v>
      </c>
      <c r="J4233" s="1" t="s">
        <v>488</v>
      </c>
      <c r="K4233" s="1">
        <v>108248</v>
      </c>
      <c r="L4233" s="1">
        <v>371</v>
      </c>
      <c r="M4233" s="1" t="s">
        <v>37</v>
      </c>
      <c r="N4233" s="1" t="s">
        <v>38</v>
      </c>
      <c r="O4233" s="1">
        <v>2013</v>
      </c>
      <c r="P4233" s="1">
        <v>5.9</v>
      </c>
    </row>
    <row r="4234" spans="1:16" ht="12.75" x14ac:dyDescent="0.2">
      <c r="A4234" s="1" t="s">
        <v>20633</v>
      </c>
      <c r="B4234" s="1" t="s">
        <v>20632</v>
      </c>
      <c r="C4234" s="1">
        <v>95236</v>
      </c>
      <c r="E4234" s="1">
        <f t="shared" si="133"/>
        <v>95236</v>
      </c>
      <c r="F4234" s="1">
        <v>15</v>
      </c>
      <c r="G4234" s="1">
        <v>160</v>
      </c>
      <c r="H4234" s="1" t="s">
        <v>18255</v>
      </c>
      <c r="I4234" s="1" t="str">
        <f>LEFT(H4234,5)</f>
        <v>Drama</v>
      </c>
      <c r="J4234" s="1" t="s">
        <v>2580</v>
      </c>
      <c r="K4234" s="1">
        <v>5018</v>
      </c>
      <c r="L4234" s="1">
        <v>38</v>
      </c>
      <c r="M4234" s="1" t="s">
        <v>5610</v>
      </c>
      <c r="N4234" s="1" t="s">
        <v>5611</v>
      </c>
      <c r="O4234" s="1">
        <v>2013</v>
      </c>
      <c r="P4234" s="1">
        <v>6.4</v>
      </c>
    </row>
    <row r="4235" spans="1:16" ht="12.75" x14ac:dyDescent="0.2">
      <c r="A4235" s="1" t="s">
        <v>7329</v>
      </c>
      <c r="B4235" s="1" t="s">
        <v>6307</v>
      </c>
      <c r="C4235" s="1">
        <v>26505000</v>
      </c>
      <c r="D4235" s="1">
        <v>1800000</v>
      </c>
      <c r="E4235" s="1">
        <f t="shared" si="133"/>
        <v>24705000</v>
      </c>
      <c r="F4235" s="1">
        <v>256</v>
      </c>
      <c r="G4235" s="1">
        <v>101</v>
      </c>
      <c r="H4235" s="1" t="s">
        <v>6402</v>
      </c>
      <c r="I4235" s="1" t="str">
        <f t="shared" si="134"/>
        <v>Horror</v>
      </c>
      <c r="J4235" s="1" t="s">
        <v>43</v>
      </c>
      <c r="K4235" s="1">
        <v>149293</v>
      </c>
      <c r="L4235" s="1">
        <v>668</v>
      </c>
      <c r="M4235" s="1" t="s">
        <v>37</v>
      </c>
      <c r="N4235" s="1" t="s">
        <v>38</v>
      </c>
      <c r="O4235" s="1">
        <v>1984</v>
      </c>
      <c r="P4235" s="1">
        <v>7.5</v>
      </c>
    </row>
    <row r="4236" spans="1:16" ht="12.75" x14ac:dyDescent="0.2">
      <c r="A4236" s="1" t="s">
        <v>20639</v>
      </c>
      <c r="B4236" s="1" t="s">
        <v>12806</v>
      </c>
      <c r="C4236" s="1">
        <v>2957978</v>
      </c>
      <c r="D4236" s="1">
        <v>1000000</v>
      </c>
      <c r="E4236" s="1">
        <f t="shared" si="133"/>
        <v>1957978</v>
      </c>
      <c r="F4236" s="1">
        <v>194</v>
      </c>
      <c r="G4236" s="1">
        <v>90</v>
      </c>
      <c r="H4236" s="1" t="s">
        <v>20637</v>
      </c>
      <c r="I4236" s="1" t="str">
        <f>LEFT(H4236,9)</f>
        <v>Biography</v>
      </c>
      <c r="J4236" s="1" t="s">
        <v>20638</v>
      </c>
      <c r="K4236" s="1">
        <v>40481</v>
      </c>
      <c r="L4236" s="1">
        <v>134</v>
      </c>
      <c r="M4236" s="1" t="s">
        <v>37</v>
      </c>
      <c r="N4236" s="1" t="s">
        <v>56</v>
      </c>
      <c r="O4236" s="1">
        <v>2008</v>
      </c>
      <c r="P4236" s="1">
        <v>7.8</v>
      </c>
    </row>
    <row r="4237" spans="1:16" ht="12.75" x14ac:dyDescent="0.2">
      <c r="A4237" s="1" t="s">
        <v>20652</v>
      </c>
      <c r="B4237" s="1" t="s">
        <v>20650</v>
      </c>
      <c r="C4237" s="1">
        <v>444044</v>
      </c>
      <c r="D4237" s="1">
        <v>1900000</v>
      </c>
      <c r="E4237" s="1">
        <f t="shared" si="133"/>
        <v>-1455956</v>
      </c>
      <c r="F4237" s="1">
        <v>10</v>
      </c>
      <c r="G4237" s="1">
        <v>89</v>
      </c>
      <c r="H4237" s="1" t="s">
        <v>3408</v>
      </c>
      <c r="I4237" s="1" t="str">
        <f t="shared" si="134"/>
        <v>Drama</v>
      </c>
      <c r="J4237" s="1" t="s">
        <v>7435</v>
      </c>
      <c r="K4237" s="1">
        <v>744</v>
      </c>
      <c r="L4237" s="1">
        <v>19</v>
      </c>
      <c r="M4237" s="1" t="s">
        <v>37</v>
      </c>
      <c r="N4237" s="1" t="s">
        <v>38</v>
      </c>
      <c r="O4237" s="1">
        <v>2015</v>
      </c>
      <c r="P4237" s="1">
        <v>7.2</v>
      </c>
    </row>
    <row r="4238" spans="1:16" ht="12.75" x14ac:dyDescent="0.2">
      <c r="A4238" s="1" t="s">
        <v>20656</v>
      </c>
      <c r="B4238" s="1" t="s">
        <v>20655</v>
      </c>
      <c r="C4238" s="1">
        <v>40990055</v>
      </c>
      <c r="D4238" s="1">
        <v>1800000</v>
      </c>
      <c r="E4238" s="1">
        <f t="shared" si="133"/>
        <v>39190055</v>
      </c>
      <c r="F4238" s="1">
        <v>311</v>
      </c>
      <c r="G4238" s="1">
        <v>87</v>
      </c>
      <c r="H4238" s="1" t="s">
        <v>4383</v>
      </c>
      <c r="I4238" s="1" t="str">
        <f>LEFT(H4238,5)</f>
        <v>Drama</v>
      </c>
      <c r="J4238" s="1" t="s">
        <v>19163</v>
      </c>
      <c r="K4238" s="1">
        <v>41509</v>
      </c>
      <c r="L4238" s="1">
        <v>300</v>
      </c>
      <c r="M4238" s="1" t="s">
        <v>37</v>
      </c>
      <c r="N4238" s="1" t="s">
        <v>1464</v>
      </c>
      <c r="O4238" s="1">
        <v>2010</v>
      </c>
      <c r="P4238" s="1">
        <v>5.6</v>
      </c>
    </row>
    <row r="4239" spans="1:16" ht="12.75" x14ac:dyDescent="0.2">
      <c r="A4239" s="1" t="s">
        <v>20660</v>
      </c>
      <c r="B4239" s="1" t="s">
        <v>6261</v>
      </c>
      <c r="C4239" s="1">
        <v>1445366</v>
      </c>
      <c r="E4239" s="1">
        <f t="shared" si="133"/>
        <v>1445366</v>
      </c>
      <c r="F4239" s="1">
        <v>205</v>
      </c>
      <c r="G4239" s="1">
        <v>98</v>
      </c>
      <c r="H4239" s="1" t="s">
        <v>4295</v>
      </c>
      <c r="I4239" s="1" t="str">
        <f>LEFT(H4239,9)</f>
        <v>Biography</v>
      </c>
      <c r="J4239" s="1" t="s">
        <v>202</v>
      </c>
      <c r="K4239" s="1">
        <v>29019</v>
      </c>
      <c r="L4239" s="1">
        <v>75</v>
      </c>
      <c r="M4239" s="1" t="s">
        <v>37</v>
      </c>
      <c r="N4239" s="1" t="s">
        <v>56</v>
      </c>
      <c r="O4239" s="1">
        <v>2009</v>
      </c>
      <c r="P4239" s="1">
        <v>7.2</v>
      </c>
    </row>
    <row r="4240" spans="1:16" ht="12.75" x14ac:dyDescent="0.2">
      <c r="A4240" s="1" t="s">
        <v>20663</v>
      </c>
      <c r="B4240" s="1" t="s">
        <v>20224</v>
      </c>
      <c r="D4240" s="1">
        <v>1800000</v>
      </c>
      <c r="E4240" s="1">
        <f t="shared" si="133"/>
        <v>-1800000</v>
      </c>
      <c r="F4240" s="1">
        <v>94</v>
      </c>
      <c r="G4240" s="1">
        <v>125</v>
      </c>
      <c r="H4240" s="1" t="s">
        <v>3408</v>
      </c>
      <c r="I4240" s="1" t="str">
        <f t="shared" si="134"/>
        <v>Drama</v>
      </c>
      <c r="J4240" s="1" t="s">
        <v>118</v>
      </c>
      <c r="K4240" s="1">
        <v>78454</v>
      </c>
      <c r="L4240" s="1">
        <v>233</v>
      </c>
      <c r="M4240" s="1" t="s">
        <v>37</v>
      </c>
      <c r="N4240" s="1" t="s">
        <v>38</v>
      </c>
      <c r="O4240" s="1">
        <v>1951</v>
      </c>
      <c r="P4240" s="1">
        <v>8</v>
      </c>
    </row>
    <row r="4241" spans="1:16" ht="12.75" x14ac:dyDescent="0.2">
      <c r="A4241" s="1" t="s">
        <v>20667</v>
      </c>
      <c r="B4241" s="1" t="s">
        <v>3726</v>
      </c>
      <c r="D4241" s="1">
        <v>1800000</v>
      </c>
      <c r="E4241" s="1">
        <f t="shared" si="133"/>
        <v>-1800000</v>
      </c>
      <c r="F4241" s="1">
        <v>192</v>
      </c>
      <c r="G4241" s="1">
        <v>95</v>
      </c>
      <c r="H4241" s="1" t="s">
        <v>1670</v>
      </c>
      <c r="I4241" s="1" t="str">
        <f t="shared" si="134"/>
        <v>Comedy</v>
      </c>
      <c r="J4241" s="1" t="s">
        <v>12976</v>
      </c>
      <c r="K4241" s="1">
        <v>342585</v>
      </c>
      <c r="L4241" s="1">
        <v>839</v>
      </c>
      <c r="M4241" s="1" t="s">
        <v>37</v>
      </c>
      <c r="N4241" s="1" t="s">
        <v>38</v>
      </c>
      <c r="O4241" s="1">
        <v>1964</v>
      </c>
      <c r="P4241" s="1">
        <v>8.5</v>
      </c>
    </row>
    <row r="4242" spans="1:16" ht="12.75" x14ac:dyDescent="0.2">
      <c r="A4242" s="1" t="s">
        <v>20672</v>
      </c>
      <c r="B4242" s="1" t="s">
        <v>20670</v>
      </c>
      <c r="C4242" s="1">
        <v>5709616</v>
      </c>
      <c r="D4242" s="1">
        <v>1800000</v>
      </c>
      <c r="E4242" s="1">
        <f t="shared" si="133"/>
        <v>3909616</v>
      </c>
      <c r="F4242" s="1">
        <v>85</v>
      </c>
      <c r="G4242" s="1">
        <v>118</v>
      </c>
      <c r="H4242" s="1" t="s">
        <v>213</v>
      </c>
      <c r="I4242" s="1" t="str">
        <f>LEFT(H4242,5)</f>
        <v>Drama</v>
      </c>
      <c r="J4242" s="1" t="s">
        <v>150</v>
      </c>
      <c r="K4242" s="1">
        <v>11088</v>
      </c>
      <c r="L4242" s="1">
        <v>110</v>
      </c>
      <c r="M4242" s="1" t="s">
        <v>2777</v>
      </c>
      <c r="N4242" s="1" t="s">
        <v>2912</v>
      </c>
      <c r="O4242" s="1">
        <v>2002</v>
      </c>
      <c r="P4242" s="1">
        <v>6.8</v>
      </c>
    </row>
    <row r="4243" spans="1:16" ht="12.75" x14ac:dyDescent="0.2">
      <c r="A4243" s="1" t="s">
        <v>20677</v>
      </c>
      <c r="B4243" s="1" t="s">
        <v>20675</v>
      </c>
      <c r="C4243" s="1">
        <v>12784397</v>
      </c>
      <c r="D4243" s="1">
        <v>1800000</v>
      </c>
      <c r="E4243" s="1">
        <f t="shared" si="133"/>
        <v>10984397</v>
      </c>
      <c r="F4243" s="1">
        <v>663</v>
      </c>
      <c r="G4243" s="1">
        <v>93</v>
      </c>
      <c r="H4243" s="1" t="s">
        <v>5323</v>
      </c>
      <c r="I4243" s="1" t="str">
        <f>LEFT(H4243,5)</f>
        <v>Drama</v>
      </c>
      <c r="J4243" s="1" t="s">
        <v>3733</v>
      </c>
      <c r="K4243" s="1">
        <v>70336</v>
      </c>
      <c r="L4243" s="1">
        <v>269</v>
      </c>
      <c r="M4243" s="1" t="s">
        <v>37</v>
      </c>
      <c r="N4243" s="1" t="s">
        <v>38</v>
      </c>
      <c r="O4243" s="1">
        <v>2012</v>
      </c>
      <c r="P4243" s="1">
        <v>7.3</v>
      </c>
    </row>
    <row r="4244" spans="1:16" ht="12.75" x14ac:dyDescent="0.2">
      <c r="A4244" s="1" t="s">
        <v>20682</v>
      </c>
      <c r="B4244" s="1" t="s">
        <v>20681</v>
      </c>
      <c r="D4244" s="1">
        <v>1800000</v>
      </c>
      <c r="E4244" s="1">
        <f t="shared" si="133"/>
        <v>-1800000</v>
      </c>
      <c r="F4244" s="1">
        <v>62</v>
      </c>
      <c r="G4244" s="1">
        <v>96</v>
      </c>
      <c r="H4244" s="1" t="s">
        <v>646</v>
      </c>
      <c r="I4244" s="1" t="str">
        <f t="shared" si="134"/>
        <v>Action</v>
      </c>
      <c r="J4244" s="1" t="s">
        <v>6114</v>
      </c>
      <c r="K4244" s="1">
        <v>22764</v>
      </c>
      <c r="L4244" s="1">
        <v>91</v>
      </c>
      <c r="M4244" s="1" t="s">
        <v>37</v>
      </c>
      <c r="N4244" s="1" t="s">
        <v>38</v>
      </c>
      <c r="O4244" s="1">
        <v>1973</v>
      </c>
      <c r="P4244" s="1">
        <v>5.5</v>
      </c>
    </row>
    <row r="4245" spans="1:16" ht="12.75" x14ac:dyDescent="0.2">
      <c r="A4245" s="1" t="s">
        <v>20687</v>
      </c>
      <c r="B4245" s="1" t="s">
        <v>20686</v>
      </c>
      <c r="C4245" s="1">
        <v>3050934</v>
      </c>
      <c r="D4245" s="1">
        <v>1800000</v>
      </c>
      <c r="E4245" s="1">
        <f t="shared" si="133"/>
        <v>1250934</v>
      </c>
      <c r="F4245" s="1">
        <v>39</v>
      </c>
      <c r="G4245" s="1">
        <v>109</v>
      </c>
      <c r="H4245" s="1" t="s">
        <v>6198</v>
      </c>
      <c r="I4245" s="1" t="str">
        <f>LEFT(H4245,5)</f>
        <v>Drama</v>
      </c>
      <c r="J4245" s="1" t="s">
        <v>6445</v>
      </c>
      <c r="K4245" s="1">
        <v>2794</v>
      </c>
      <c r="L4245" s="1">
        <v>78</v>
      </c>
      <c r="M4245" s="1" t="s">
        <v>37</v>
      </c>
      <c r="N4245" s="1" t="s">
        <v>38</v>
      </c>
      <c r="O4245" s="1">
        <v>2000</v>
      </c>
      <c r="P4245" s="1">
        <v>7.3</v>
      </c>
    </row>
    <row r="4246" spans="1:16" ht="12.75" x14ac:dyDescent="0.2">
      <c r="A4246" s="1" t="s">
        <v>20691</v>
      </c>
      <c r="B4246" s="1" t="s">
        <v>20690</v>
      </c>
      <c r="C4246" s="1">
        <v>841206</v>
      </c>
      <c r="E4246" s="1">
        <f t="shared" si="133"/>
        <v>841206</v>
      </c>
      <c r="F4246" s="1">
        <v>68</v>
      </c>
      <c r="G4246" s="1">
        <v>109</v>
      </c>
      <c r="H4246" s="1" t="s">
        <v>3408</v>
      </c>
      <c r="I4246" s="1" t="str">
        <f t="shared" si="134"/>
        <v>Drama</v>
      </c>
      <c r="J4246" s="1" t="s">
        <v>87</v>
      </c>
      <c r="K4246" s="1">
        <v>2603</v>
      </c>
      <c r="L4246" s="1">
        <v>34</v>
      </c>
      <c r="M4246" s="1" t="s">
        <v>37</v>
      </c>
      <c r="N4246" s="1" t="s">
        <v>38</v>
      </c>
      <c r="O4246" s="1">
        <v>2011</v>
      </c>
      <c r="P4246" s="1">
        <v>6.3</v>
      </c>
    </row>
    <row r="4247" spans="1:16" ht="12.75" x14ac:dyDescent="0.2">
      <c r="A4247" s="1" t="s">
        <v>20697</v>
      </c>
      <c r="B4247" s="1" t="s">
        <v>20694</v>
      </c>
      <c r="D4247" s="1">
        <v>150000000</v>
      </c>
      <c r="E4247" s="1">
        <f t="shared" si="133"/>
        <v>-150000000</v>
      </c>
      <c r="F4247" s="1">
        <v>3</v>
      </c>
      <c r="G4247" s="1">
        <v>155</v>
      </c>
      <c r="H4247" s="1" t="s">
        <v>1680</v>
      </c>
      <c r="I4247" s="1" t="str">
        <f t="shared" si="134"/>
        <v>Comedy</v>
      </c>
      <c r="J4247" s="1" t="s">
        <v>20696</v>
      </c>
      <c r="K4247" s="1">
        <v>563</v>
      </c>
      <c r="L4247" s="1">
        <v>6</v>
      </c>
      <c r="M4247" s="1" t="s">
        <v>20700</v>
      </c>
      <c r="N4247" s="1" t="s">
        <v>5611</v>
      </c>
      <c r="O4247" s="1">
        <v>2015</v>
      </c>
      <c r="P4247" s="1">
        <v>5.0999999999999996</v>
      </c>
    </row>
    <row r="4248" spans="1:16" ht="12.75" x14ac:dyDescent="0.2">
      <c r="A4248" s="1" t="s">
        <v>20701</v>
      </c>
      <c r="B4248" s="1" t="s">
        <v>15025</v>
      </c>
      <c r="C4248" s="1">
        <v>638476</v>
      </c>
      <c r="D4248" s="1">
        <v>1500000</v>
      </c>
      <c r="E4248" s="1">
        <f t="shared" si="133"/>
        <v>-861524</v>
      </c>
      <c r="F4248" s="1">
        <v>130</v>
      </c>
      <c r="G4248" s="1">
        <v>90</v>
      </c>
      <c r="H4248" s="1" t="s">
        <v>17532</v>
      </c>
      <c r="I4248" s="1" t="str">
        <f t="shared" si="134"/>
        <v>Comedy</v>
      </c>
      <c r="J4248" s="1" t="s">
        <v>1763</v>
      </c>
      <c r="K4248" s="1">
        <v>13223</v>
      </c>
      <c r="L4248" s="1">
        <v>45</v>
      </c>
      <c r="M4248" s="1" t="s">
        <v>37</v>
      </c>
      <c r="N4248" s="1" t="s">
        <v>38</v>
      </c>
      <c r="O4248" s="1">
        <v>2011</v>
      </c>
      <c r="P4248" s="1">
        <v>6.6</v>
      </c>
    </row>
    <row r="4249" spans="1:16" ht="12.75" x14ac:dyDescent="0.2">
      <c r="A4249" s="1" t="s">
        <v>20706</v>
      </c>
      <c r="B4249" s="1" t="s">
        <v>20705</v>
      </c>
      <c r="D4249" s="1">
        <v>1800000</v>
      </c>
      <c r="E4249" s="1">
        <f t="shared" si="133"/>
        <v>-1800000</v>
      </c>
      <c r="F4249" s="1">
        <v>13</v>
      </c>
      <c r="G4249" s="1">
        <v>93</v>
      </c>
      <c r="H4249" s="1" t="s">
        <v>7578</v>
      </c>
      <c r="I4249" s="1" t="str">
        <f t="shared" si="134"/>
        <v>Comedy</v>
      </c>
      <c r="J4249" s="1" t="s">
        <v>271</v>
      </c>
      <c r="K4249" s="1">
        <v>1435</v>
      </c>
      <c r="L4249" s="1">
        <v>17</v>
      </c>
      <c r="M4249" s="1" t="s">
        <v>37</v>
      </c>
      <c r="N4249" s="1" t="s">
        <v>38</v>
      </c>
      <c r="O4249" s="1">
        <v>1993</v>
      </c>
      <c r="P4249" s="1">
        <v>6.1</v>
      </c>
    </row>
    <row r="4250" spans="1:16" ht="12.75" x14ac:dyDescent="0.2">
      <c r="A4250" s="1" t="s">
        <v>20712</v>
      </c>
      <c r="B4250" s="1" t="s">
        <v>20709</v>
      </c>
      <c r="C4250" s="1">
        <v>505295</v>
      </c>
      <c r="D4250" s="1">
        <v>1800000</v>
      </c>
      <c r="E4250" s="1">
        <f t="shared" si="133"/>
        <v>-1294705</v>
      </c>
      <c r="F4250" s="1">
        <v>44</v>
      </c>
      <c r="G4250" s="1">
        <v>108</v>
      </c>
      <c r="H4250" s="1" t="s">
        <v>7042</v>
      </c>
      <c r="I4250" s="1" t="str">
        <f>LEFT(H4250,9)</f>
        <v>Adventure</v>
      </c>
      <c r="J4250" s="1" t="s">
        <v>20711</v>
      </c>
      <c r="K4250" s="1">
        <v>1747</v>
      </c>
      <c r="L4250" s="1">
        <v>28</v>
      </c>
      <c r="M4250" s="1" t="s">
        <v>20716</v>
      </c>
      <c r="N4250" s="1" t="s">
        <v>369</v>
      </c>
      <c r="O4250" s="1">
        <v>2003</v>
      </c>
      <c r="P4250" s="1">
        <v>7.5</v>
      </c>
    </row>
    <row r="4251" spans="1:16" ht="12.75" x14ac:dyDescent="0.2">
      <c r="A4251" s="1" t="s">
        <v>20717</v>
      </c>
      <c r="B4251" s="1" t="s">
        <v>19222</v>
      </c>
      <c r="D4251" s="1">
        <v>1800000</v>
      </c>
      <c r="E4251" s="1">
        <f t="shared" si="133"/>
        <v>-1800000</v>
      </c>
      <c r="F4251" s="1">
        <v>26</v>
      </c>
      <c r="G4251" s="1">
        <v>114</v>
      </c>
      <c r="H4251" s="1" t="s">
        <v>15009</v>
      </c>
      <c r="I4251" s="1" t="str">
        <f>LEFT(H4251,7)</f>
        <v>Western</v>
      </c>
      <c r="J4251" s="1" t="s">
        <v>3693</v>
      </c>
      <c r="K4251" s="1">
        <v>25472</v>
      </c>
      <c r="L4251" s="1">
        <v>109</v>
      </c>
      <c r="M4251" s="1" t="s">
        <v>37</v>
      </c>
      <c r="N4251" s="1" t="s">
        <v>38</v>
      </c>
      <c r="O4251" s="1">
        <v>1968</v>
      </c>
      <c r="P4251" s="1">
        <v>7</v>
      </c>
    </row>
    <row r="4252" spans="1:16" ht="12.75" x14ac:dyDescent="0.2">
      <c r="A4252" s="1" t="s">
        <v>20724</v>
      </c>
      <c r="B4252" s="1" t="s">
        <v>18895</v>
      </c>
      <c r="E4252" s="1">
        <f t="shared" si="133"/>
        <v>0</v>
      </c>
      <c r="F4252" s="1">
        <v>27</v>
      </c>
      <c r="G4252" s="1">
        <v>87</v>
      </c>
      <c r="H4252" s="1" t="s">
        <v>20722</v>
      </c>
      <c r="I4252" s="1" t="str">
        <f>LEFT(H4252,5)</f>
        <v>Crime</v>
      </c>
      <c r="J4252" s="1" t="s">
        <v>20723</v>
      </c>
      <c r="K4252" s="1">
        <v>1756</v>
      </c>
      <c r="L4252" s="1">
        <v>28</v>
      </c>
      <c r="M4252" s="1" t="s">
        <v>37</v>
      </c>
      <c r="N4252" s="1" t="s">
        <v>38</v>
      </c>
      <c r="O4252" s="1">
        <v>1952</v>
      </c>
      <c r="P4252" s="1">
        <v>7.2</v>
      </c>
    </row>
    <row r="4253" spans="1:16" ht="12.75" x14ac:dyDescent="0.2">
      <c r="A4253" s="1" t="s">
        <v>20728</v>
      </c>
      <c r="B4253" s="1" t="s">
        <v>20727</v>
      </c>
      <c r="D4253" s="1">
        <v>1800000</v>
      </c>
      <c r="E4253" s="1">
        <f t="shared" si="133"/>
        <v>-1800000</v>
      </c>
      <c r="F4253" s="1">
        <v>53</v>
      </c>
      <c r="G4253" s="1">
        <v>113</v>
      </c>
      <c r="H4253" s="1" t="s">
        <v>5543</v>
      </c>
      <c r="I4253" s="1" t="str">
        <f t="shared" si="134"/>
        <v>Horror</v>
      </c>
      <c r="J4253" s="1" t="s">
        <v>14551</v>
      </c>
      <c r="K4253" s="1">
        <v>6267</v>
      </c>
      <c r="L4253" s="1">
        <v>103</v>
      </c>
      <c r="M4253" s="1" t="s">
        <v>37</v>
      </c>
      <c r="N4253" s="1" t="s">
        <v>38</v>
      </c>
      <c r="O4253" s="1">
        <v>2007</v>
      </c>
      <c r="P4253" s="1">
        <v>5.3</v>
      </c>
    </row>
    <row r="4254" spans="1:16" ht="12.75" x14ac:dyDescent="0.2">
      <c r="A4254" s="1" t="s">
        <v>20739</v>
      </c>
      <c r="B4254" s="1" t="s">
        <v>20737</v>
      </c>
      <c r="D4254" s="1">
        <v>1800000</v>
      </c>
      <c r="E4254" s="1">
        <f t="shared" si="133"/>
        <v>-1800000</v>
      </c>
      <c r="F4254" s="1">
        <v>10</v>
      </c>
      <c r="G4254" s="1">
        <v>90</v>
      </c>
      <c r="H4254" s="1" t="s">
        <v>646</v>
      </c>
      <c r="I4254" s="1" t="str">
        <f t="shared" si="134"/>
        <v>Action</v>
      </c>
      <c r="J4254" s="1" t="s">
        <v>931</v>
      </c>
      <c r="K4254" s="1">
        <v>761</v>
      </c>
      <c r="L4254" s="1">
        <v>12</v>
      </c>
      <c r="M4254" s="1" t="s">
        <v>37</v>
      </c>
      <c r="N4254" s="1" t="s">
        <v>267</v>
      </c>
      <c r="O4254" s="1">
        <v>2013</v>
      </c>
      <c r="P4254" s="1">
        <v>3.4</v>
      </c>
    </row>
    <row r="4255" spans="1:16" ht="12.75" x14ac:dyDescent="0.2">
      <c r="A4255" s="1" t="s">
        <v>20745</v>
      </c>
      <c r="B4255" s="1" t="s">
        <v>20743</v>
      </c>
      <c r="D4255" s="1">
        <v>1800000</v>
      </c>
      <c r="E4255" s="1">
        <f t="shared" si="133"/>
        <v>-1800000</v>
      </c>
      <c r="F4255" s="1">
        <v>4</v>
      </c>
      <c r="G4255" s="1">
        <v>111</v>
      </c>
      <c r="H4255" s="1" t="s">
        <v>2526</v>
      </c>
      <c r="I4255" s="1" t="str">
        <f t="shared" si="134"/>
        <v>Comedy</v>
      </c>
      <c r="J4255" s="1" t="s">
        <v>20744</v>
      </c>
      <c r="K4255" s="1">
        <v>686</v>
      </c>
      <c r="L4255" s="1">
        <v>8</v>
      </c>
      <c r="M4255" s="1" t="s">
        <v>37</v>
      </c>
      <c r="N4255" s="1" t="s">
        <v>38</v>
      </c>
      <c r="O4255" s="1">
        <v>2012</v>
      </c>
      <c r="P4255" s="1">
        <v>5.4</v>
      </c>
    </row>
    <row r="4256" spans="1:16" ht="12.75" x14ac:dyDescent="0.2">
      <c r="A4256" s="1" t="s">
        <v>20749</v>
      </c>
      <c r="B4256" s="1" t="s">
        <v>1846</v>
      </c>
      <c r="C4256" s="1">
        <v>7267324</v>
      </c>
      <c r="D4256" s="1">
        <v>3500000</v>
      </c>
      <c r="E4256" s="1">
        <f t="shared" si="133"/>
        <v>3767324</v>
      </c>
      <c r="F4256" s="1">
        <v>181</v>
      </c>
      <c r="G4256" s="1">
        <v>81</v>
      </c>
      <c r="H4256" s="1" t="s">
        <v>1934</v>
      </c>
      <c r="I4256" s="1" t="str">
        <f>LEFT(H4256,5)</f>
        <v>Crime</v>
      </c>
      <c r="J4256" s="1" t="s">
        <v>3093</v>
      </c>
      <c r="K4256" s="1">
        <v>161471</v>
      </c>
      <c r="L4256" s="1">
        <v>709</v>
      </c>
      <c r="M4256" s="1" t="s">
        <v>8730</v>
      </c>
      <c r="N4256" s="1" t="s">
        <v>766</v>
      </c>
      <c r="O4256" s="1">
        <v>1998</v>
      </c>
      <c r="P4256" s="1">
        <v>7.8</v>
      </c>
    </row>
    <row r="4257" spans="1:16" ht="12.75" x14ac:dyDescent="0.2">
      <c r="A4257" s="1" t="s">
        <v>20755</v>
      </c>
      <c r="B4257" s="1" t="s">
        <v>20753</v>
      </c>
      <c r="C4257" s="1">
        <v>145540</v>
      </c>
      <c r="D4257" s="1">
        <v>500000</v>
      </c>
      <c r="E4257" s="1">
        <f t="shared" si="133"/>
        <v>-354460</v>
      </c>
      <c r="F4257" s="1">
        <v>114</v>
      </c>
      <c r="G4257" s="1">
        <v>93</v>
      </c>
      <c r="H4257" s="1" t="s">
        <v>11574</v>
      </c>
      <c r="I4257" s="1" t="str">
        <f>LEFT(H4257,5)</f>
        <v>Drama</v>
      </c>
      <c r="J4257" s="1" t="s">
        <v>18272</v>
      </c>
      <c r="K4257" s="1">
        <v>26773</v>
      </c>
      <c r="L4257" s="1">
        <v>277</v>
      </c>
      <c r="M4257" s="1" t="s">
        <v>37</v>
      </c>
      <c r="N4257" s="1" t="s">
        <v>38</v>
      </c>
      <c r="O4257" s="1">
        <v>2002</v>
      </c>
      <c r="P4257" s="1">
        <v>6.7</v>
      </c>
    </row>
    <row r="4258" spans="1:16" ht="12.75" x14ac:dyDescent="0.2">
      <c r="A4258" s="1" t="s">
        <v>20760</v>
      </c>
      <c r="B4258" s="1" t="s">
        <v>20758</v>
      </c>
      <c r="D4258" s="1">
        <v>2000000</v>
      </c>
      <c r="E4258" s="1">
        <f t="shared" si="133"/>
        <v>-2000000</v>
      </c>
      <c r="F4258" s="1">
        <v>11</v>
      </c>
      <c r="G4258" s="1">
        <v>90</v>
      </c>
      <c r="H4258" s="1" t="s">
        <v>9352</v>
      </c>
      <c r="I4258" s="1" t="str">
        <f>LEFT(H4258,9)</f>
        <v>Adventure</v>
      </c>
      <c r="J4258" s="1" t="s">
        <v>7323</v>
      </c>
      <c r="K4258" s="1">
        <v>840</v>
      </c>
      <c r="L4258" s="1">
        <v>9</v>
      </c>
      <c r="M4258" s="1" t="s">
        <v>37</v>
      </c>
      <c r="N4258" s="1" t="s">
        <v>267</v>
      </c>
      <c r="O4258" s="1">
        <v>2013</v>
      </c>
      <c r="P4258" s="1">
        <v>4.7</v>
      </c>
    </row>
    <row r="4259" spans="1:16" ht="12.75" x14ac:dyDescent="0.2">
      <c r="A4259" s="1" t="s">
        <v>20767</v>
      </c>
      <c r="B4259" s="1" t="s">
        <v>20764</v>
      </c>
      <c r="D4259" s="1">
        <v>1750000</v>
      </c>
      <c r="E4259" s="1">
        <f t="shared" si="133"/>
        <v>-1750000</v>
      </c>
      <c r="F4259" s="1">
        <v>1</v>
      </c>
      <c r="G4259" s="1">
        <v>112</v>
      </c>
      <c r="H4259" s="1" t="s">
        <v>6402</v>
      </c>
      <c r="I4259" s="1" t="str">
        <f t="shared" si="134"/>
        <v>Horror</v>
      </c>
      <c r="J4259" s="1" t="s">
        <v>20766</v>
      </c>
      <c r="K4259" s="1">
        <v>28</v>
      </c>
      <c r="L4259" s="1">
        <v>1</v>
      </c>
      <c r="M4259" s="1" t="s">
        <v>37</v>
      </c>
      <c r="N4259" s="1" t="s">
        <v>38</v>
      </c>
      <c r="O4259" s="1">
        <v>2013</v>
      </c>
      <c r="P4259" s="1">
        <v>6.3</v>
      </c>
    </row>
    <row r="4260" spans="1:16" ht="12.75" x14ac:dyDescent="0.2">
      <c r="A4260" s="1" t="s">
        <v>20771</v>
      </c>
      <c r="B4260" s="1" t="s">
        <v>9877</v>
      </c>
      <c r="C4260" s="1">
        <v>12589108</v>
      </c>
      <c r="E4260" s="1">
        <f t="shared" si="133"/>
        <v>12589108</v>
      </c>
      <c r="F4260" s="1">
        <v>75</v>
      </c>
      <c r="G4260" s="1">
        <v>106</v>
      </c>
      <c r="H4260" s="1" t="s">
        <v>7042</v>
      </c>
      <c r="I4260" s="1" t="str">
        <f>LEFT(H4260,9)</f>
        <v>Adventure</v>
      </c>
      <c r="J4260" s="1" t="s">
        <v>639</v>
      </c>
      <c r="K4260" s="1">
        <v>5526</v>
      </c>
      <c r="L4260" s="1">
        <v>58</v>
      </c>
      <c r="M4260" s="1" t="s">
        <v>2777</v>
      </c>
      <c r="N4260" s="1" t="s">
        <v>2912</v>
      </c>
      <c r="O4260" s="1">
        <v>2007</v>
      </c>
      <c r="P4260" s="1">
        <v>7.4</v>
      </c>
    </row>
    <row r="4261" spans="1:16" ht="12.75" x14ac:dyDescent="0.2">
      <c r="A4261" s="1" t="s">
        <v>20775</v>
      </c>
      <c r="B4261" s="1" t="s">
        <v>20681</v>
      </c>
      <c r="D4261" s="1">
        <v>1700000</v>
      </c>
      <c r="E4261" s="1">
        <f t="shared" si="133"/>
        <v>-1700000</v>
      </c>
      <c r="F4261" s="1">
        <v>80</v>
      </c>
      <c r="G4261" s="1">
        <v>88</v>
      </c>
      <c r="H4261" s="1" t="s">
        <v>646</v>
      </c>
      <c r="I4261" s="1" t="str">
        <f t="shared" si="134"/>
        <v>Action</v>
      </c>
      <c r="J4261" s="1" t="s">
        <v>6114</v>
      </c>
      <c r="K4261" s="1">
        <v>23268</v>
      </c>
      <c r="L4261" s="1">
        <v>95</v>
      </c>
      <c r="M4261" s="1" t="s">
        <v>37</v>
      </c>
      <c r="N4261" s="1" t="s">
        <v>38</v>
      </c>
      <c r="O4261" s="1">
        <v>1972</v>
      </c>
      <c r="P4261" s="1">
        <v>6.1</v>
      </c>
    </row>
    <row r="4262" spans="1:16" ht="12.75" x14ac:dyDescent="0.2">
      <c r="A4262" s="1" t="s">
        <v>20779</v>
      </c>
      <c r="B4262" s="1" t="s">
        <v>13508</v>
      </c>
      <c r="C4262" s="1">
        <v>35918429</v>
      </c>
      <c r="D4262" s="1">
        <v>1700000</v>
      </c>
      <c r="E4262" s="1">
        <f t="shared" si="133"/>
        <v>34218429</v>
      </c>
      <c r="F4262" s="1">
        <v>179</v>
      </c>
      <c r="G4262" s="1">
        <v>138</v>
      </c>
      <c r="H4262" s="1" t="s">
        <v>1934</v>
      </c>
      <c r="I4262" s="1" t="str">
        <f>LEFT(H4262,5)</f>
        <v>Crime</v>
      </c>
      <c r="J4262" s="1" t="s">
        <v>137</v>
      </c>
      <c r="K4262" s="1">
        <v>32415</v>
      </c>
      <c r="L4262" s="1">
        <v>510</v>
      </c>
      <c r="M4262" s="1" t="s">
        <v>37</v>
      </c>
      <c r="N4262" s="1" t="s">
        <v>38</v>
      </c>
      <c r="O4262" s="1">
        <v>2001</v>
      </c>
      <c r="P4262" s="1">
        <v>7.5</v>
      </c>
    </row>
    <row r="4263" spans="1:16" ht="12.75" x14ac:dyDescent="0.2">
      <c r="A4263" s="1" t="s">
        <v>20784</v>
      </c>
      <c r="B4263" s="1" t="s">
        <v>20782</v>
      </c>
      <c r="C4263" s="1">
        <v>92401</v>
      </c>
      <c r="D4263" s="1">
        <v>2000000</v>
      </c>
      <c r="E4263" s="1">
        <f t="shared" si="133"/>
        <v>-1907599</v>
      </c>
      <c r="F4263" s="1">
        <v>225</v>
      </c>
      <c r="G4263" s="1">
        <v>105</v>
      </c>
      <c r="H4263" s="1" t="s">
        <v>5543</v>
      </c>
      <c r="I4263" s="1" t="str">
        <f t="shared" si="134"/>
        <v>Horror</v>
      </c>
      <c r="J4263" s="1" t="s">
        <v>20783</v>
      </c>
      <c r="K4263" s="1">
        <v>56402</v>
      </c>
      <c r="L4263" s="1">
        <v>209</v>
      </c>
      <c r="M4263" s="1" t="s">
        <v>37</v>
      </c>
      <c r="N4263" s="1" t="s">
        <v>38</v>
      </c>
      <c r="O4263" s="1">
        <v>2010</v>
      </c>
      <c r="P4263" s="1">
        <v>6.3</v>
      </c>
    </row>
    <row r="4264" spans="1:16" ht="12.75" x14ac:dyDescent="0.2">
      <c r="A4264" s="1" t="s">
        <v>20790</v>
      </c>
      <c r="B4264" s="1" t="s">
        <v>20788</v>
      </c>
      <c r="C4264" s="1">
        <v>1943649</v>
      </c>
      <c r="D4264" s="1">
        <v>1700000</v>
      </c>
      <c r="E4264" s="1">
        <f t="shared" si="133"/>
        <v>243649</v>
      </c>
      <c r="F4264" s="1">
        <v>77</v>
      </c>
      <c r="G4264" s="1">
        <v>98</v>
      </c>
      <c r="H4264" s="1" t="s">
        <v>4261</v>
      </c>
      <c r="I4264" s="1" t="str">
        <f t="shared" si="134"/>
        <v>Comedy</v>
      </c>
      <c r="J4264" s="1" t="s">
        <v>20789</v>
      </c>
      <c r="K4264" s="1">
        <v>8697</v>
      </c>
      <c r="L4264" s="1">
        <v>122</v>
      </c>
      <c r="M4264" s="1" t="s">
        <v>37</v>
      </c>
      <c r="N4264" s="1" t="s">
        <v>38</v>
      </c>
      <c r="O4264" s="1">
        <v>1999</v>
      </c>
      <c r="P4264" s="1">
        <v>6.3</v>
      </c>
    </row>
    <row r="4265" spans="1:16" ht="12.75" x14ac:dyDescent="0.2">
      <c r="A4265" s="1" t="s">
        <v>20794</v>
      </c>
      <c r="B4265" s="1" t="s">
        <v>19748</v>
      </c>
      <c r="C4265" s="1">
        <v>992238</v>
      </c>
      <c r="D4265" s="1">
        <v>1700000</v>
      </c>
      <c r="E4265" s="1">
        <f t="shared" si="133"/>
        <v>-707762</v>
      </c>
      <c r="F4265" s="1">
        <v>124</v>
      </c>
      <c r="G4265" s="1">
        <v>86</v>
      </c>
      <c r="H4265" s="1" t="s">
        <v>213</v>
      </c>
      <c r="I4265" s="1" t="str">
        <f>LEFT(H4265,5)</f>
        <v>Drama</v>
      </c>
      <c r="J4265" s="1" t="s">
        <v>2283</v>
      </c>
      <c r="K4265" s="1">
        <v>16349</v>
      </c>
      <c r="L4265" s="1">
        <v>103</v>
      </c>
      <c r="M4265" s="1" t="s">
        <v>37</v>
      </c>
      <c r="N4265" s="1" t="s">
        <v>56</v>
      </c>
      <c r="O4265" s="1">
        <v>2004</v>
      </c>
      <c r="P4265" s="1">
        <v>6.8</v>
      </c>
    </row>
    <row r="4266" spans="1:16" ht="12.75" x14ac:dyDescent="0.2">
      <c r="A4266" s="1" t="s">
        <v>20800</v>
      </c>
      <c r="B4266" s="1" t="s">
        <v>20798</v>
      </c>
      <c r="C4266" s="1">
        <v>4231500</v>
      </c>
      <c r="D4266" s="1">
        <v>1000000</v>
      </c>
      <c r="E4266" s="1">
        <f t="shared" si="133"/>
        <v>3231500</v>
      </c>
      <c r="F4266" s="1">
        <v>195</v>
      </c>
      <c r="G4266" s="1">
        <v>104</v>
      </c>
      <c r="H4266" s="1" t="s">
        <v>213</v>
      </c>
      <c r="I4266" s="1" t="str">
        <f>LEFT(H4266,5)</f>
        <v>Drama</v>
      </c>
      <c r="J4266" s="1" t="s">
        <v>20799</v>
      </c>
      <c r="K4266" s="1">
        <v>30479</v>
      </c>
      <c r="L4266" s="1">
        <v>162</v>
      </c>
      <c r="M4266" s="1" t="s">
        <v>5610</v>
      </c>
      <c r="N4266" s="1" t="s">
        <v>5611</v>
      </c>
      <c r="O4266" s="1">
        <v>2013</v>
      </c>
      <c r="P4266" s="1">
        <v>7.8</v>
      </c>
    </row>
    <row r="4267" spans="1:16" ht="12.75" x14ac:dyDescent="0.2">
      <c r="A4267" s="1" t="s">
        <v>20804</v>
      </c>
      <c r="B4267" s="1" t="s">
        <v>20803</v>
      </c>
      <c r="C4267" s="1">
        <v>396035</v>
      </c>
      <c r="D4267" s="1">
        <v>1000000</v>
      </c>
      <c r="E4267" s="1">
        <f t="shared" si="133"/>
        <v>-603965</v>
      </c>
      <c r="F4267" s="1">
        <v>76</v>
      </c>
      <c r="G4267" s="1">
        <v>100</v>
      </c>
      <c r="H4267" s="1" t="s">
        <v>213</v>
      </c>
      <c r="I4267" s="1" t="str">
        <f>LEFT(H4267,5)</f>
        <v>Drama</v>
      </c>
      <c r="J4267" s="1" t="s">
        <v>2290</v>
      </c>
      <c r="K4267" s="1">
        <v>2725</v>
      </c>
      <c r="L4267" s="1">
        <v>48</v>
      </c>
      <c r="M4267" s="1" t="s">
        <v>37</v>
      </c>
      <c r="N4267" s="1" t="s">
        <v>56</v>
      </c>
      <c r="O4267" s="1">
        <v>2004</v>
      </c>
      <c r="P4267" s="1">
        <v>6.9</v>
      </c>
    </row>
    <row r="4268" spans="1:16" ht="12.75" x14ac:dyDescent="0.2">
      <c r="A4268" s="1" t="s">
        <v>20809</v>
      </c>
      <c r="B4268" s="1" t="s">
        <v>19166</v>
      </c>
      <c r="D4268" s="1">
        <v>1644736</v>
      </c>
      <c r="E4268" s="1">
        <f t="shared" si="133"/>
        <v>-1644736</v>
      </c>
      <c r="F4268" s="1">
        <v>51</v>
      </c>
      <c r="G4268" s="1">
        <v>126</v>
      </c>
      <c r="H4268" s="1" t="s">
        <v>1414</v>
      </c>
      <c r="I4268" s="1" t="str">
        <f t="shared" si="134"/>
        <v>Comedy</v>
      </c>
      <c r="J4268" s="1" t="s">
        <v>20808</v>
      </c>
      <c r="K4268" s="1">
        <v>17799</v>
      </c>
      <c r="L4268" s="1">
        <v>133</v>
      </c>
      <c r="M4268" s="1" t="s">
        <v>37</v>
      </c>
      <c r="N4268" s="1" t="s">
        <v>38</v>
      </c>
      <c r="O4268" s="1">
        <v>1938</v>
      </c>
      <c r="P4268" s="1">
        <v>8</v>
      </c>
    </row>
    <row r="4269" spans="1:16" ht="12.75" x14ac:dyDescent="0.2">
      <c r="A4269" s="1" t="s">
        <v>20812</v>
      </c>
      <c r="B4269" s="1" t="s">
        <v>17249</v>
      </c>
      <c r="D4269" s="1">
        <v>1650000</v>
      </c>
      <c r="E4269" s="1">
        <f t="shared" si="133"/>
        <v>-1650000</v>
      </c>
      <c r="F4269" s="1">
        <v>101</v>
      </c>
      <c r="G4269" s="1">
        <v>118</v>
      </c>
      <c r="H4269" s="1" t="s">
        <v>5604</v>
      </c>
      <c r="I4269" s="1" t="str">
        <f>LEFT(H4269,5)</f>
        <v>Drama</v>
      </c>
      <c r="J4269" s="1" t="s">
        <v>18528</v>
      </c>
      <c r="K4269" s="1">
        <v>33987</v>
      </c>
      <c r="L4269" s="1">
        <v>150</v>
      </c>
      <c r="M4269" s="1" t="s">
        <v>37</v>
      </c>
      <c r="N4269" s="1" t="s">
        <v>38</v>
      </c>
      <c r="O4269" s="1">
        <v>1953</v>
      </c>
      <c r="P4269" s="1">
        <v>7.8</v>
      </c>
    </row>
    <row r="4270" spans="1:16" ht="12.75" x14ac:dyDescent="0.2">
      <c r="A4270" s="1" t="s">
        <v>20816</v>
      </c>
      <c r="B4270" s="1" t="s">
        <v>19128</v>
      </c>
      <c r="D4270" s="1">
        <v>1600000</v>
      </c>
      <c r="E4270" s="1">
        <f t="shared" si="133"/>
        <v>-1600000</v>
      </c>
      <c r="F4270" s="1">
        <v>55</v>
      </c>
      <c r="G4270" s="1">
        <v>103</v>
      </c>
      <c r="H4270" s="1" t="s">
        <v>15009</v>
      </c>
      <c r="I4270" s="1" t="str">
        <f>LEFT(H4270,7)</f>
        <v>Western</v>
      </c>
      <c r="J4270" s="1" t="s">
        <v>14477</v>
      </c>
      <c r="K4270" s="1">
        <v>11920</v>
      </c>
      <c r="L4270" s="1">
        <v>90</v>
      </c>
      <c r="M4270" s="1" t="s">
        <v>37</v>
      </c>
      <c r="N4270" s="1" t="s">
        <v>38</v>
      </c>
      <c r="O4270" s="1">
        <v>1949</v>
      </c>
      <c r="P4270" s="1">
        <v>7.4</v>
      </c>
    </row>
    <row r="4271" spans="1:16" ht="12.75" x14ac:dyDescent="0.2">
      <c r="A4271" s="1" t="s">
        <v>20822</v>
      </c>
      <c r="B4271" s="1" t="s">
        <v>20820</v>
      </c>
      <c r="C4271" s="1">
        <v>2507106</v>
      </c>
      <c r="E4271" s="1">
        <f t="shared" si="133"/>
        <v>2507106</v>
      </c>
      <c r="F4271" s="1">
        <v>15</v>
      </c>
      <c r="G4271" s="1">
        <v>102</v>
      </c>
      <c r="H4271" s="1" t="s">
        <v>6198</v>
      </c>
      <c r="I4271" s="1" t="str">
        <f>LEFT(H4271,5)</f>
        <v>Drama</v>
      </c>
      <c r="J4271" s="1" t="s">
        <v>14549</v>
      </c>
      <c r="K4271" s="1">
        <v>2561</v>
      </c>
      <c r="L4271" s="1">
        <v>21</v>
      </c>
      <c r="M4271" s="1" t="s">
        <v>37</v>
      </c>
      <c r="N4271" s="1" t="s">
        <v>38</v>
      </c>
      <c r="O4271" s="1">
        <v>2013</v>
      </c>
      <c r="P4271" s="1">
        <v>6.1</v>
      </c>
    </row>
    <row r="4272" spans="1:16" ht="12.75" x14ac:dyDescent="0.2">
      <c r="A4272" s="1" t="s">
        <v>20826</v>
      </c>
      <c r="B4272" s="1" t="s">
        <v>20825</v>
      </c>
      <c r="C4272" s="1">
        <v>6026908</v>
      </c>
      <c r="D4272" s="1">
        <v>2000000</v>
      </c>
      <c r="E4272" s="1">
        <f t="shared" si="133"/>
        <v>4026908</v>
      </c>
      <c r="F4272" s="1">
        <v>16</v>
      </c>
      <c r="G4272" s="1">
        <v>84</v>
      </c>
      <c r="H4272" s="1" t="s">
        <v>2526</v>
      </c>
      <c r="I4272" s="1" t="str">
        <f t="shared" si="134"/>
        <v>Comedy</v>
      </c>
      <c r="J4272" s="1" t="s">
        <v>9576</v>
      </c>
      <c r="K4272" s="1">
        <v>536</v>
      </c>
      <c r="L4272" s="1">
        <v>13</v>
      </c>
      <c r="M4272" s="1" t="s">
        <v>37</v>
      </c>
      <c r="N4272" s="1" t="s">
        <v>38</v>
      </c>
      <c r="O4272" s="1">
        <v>1999</v>
      </c>
      <c r="P4272" s="1">
        <v>4.3</v>
      </c>
    </row>
    <row r="4273" spans="1:16" ht="12.75" x14ac:dyDescent="0.2">
      <c r="A4273" s="1" t="s">
        <v>20837</v>
      </c>
      <c r="B4273" s="1" t="s">
        <v>20834</v>
      </c>
      <c r="C4273" s="1">
        <v>1060591</v>
      </c>
      <c r="D4273" s="1">
        <v>1300000</v>
      </c>
      <c r="E4273" s="1">
        <f t="shared" si="133"/>
        <v>-239409</v>
      </c>
      <c r="F4273" s="1">
        <v>109</v>
      </c>
      <c r="G4273" s="1">
        <v>95</v>
      </c>
      <c r="H4273" s="1" t="s">
        <v>1414</v>
      </c>
      <c r="I4273" s="1" t="str">
        <f t="shared" si="134"/>
        <v>Comedy</v>
      </c>
      <c r="J4273" s="1" t="s">
        <v>20836</v>
      </c>
      <c r="K4273" s="1">
        <v>9750</v>
      </c>
      <c r="L4273" s="1">
        <v>66</v>
      </c>
      <c r="M4273" s="1" t="s">
        <v>15948</v>
      </c>
      <c r="N4273" s="1" t="s">
        <v>1464</v>
      </c>
      <c r="O4273" s="1">
        <v>2007</v>
      </c>
      <c r="P4273" s="1">
        <v>7.2</v>
      </c>
    </row>
    <row r="4274" spans="1:16" ht="12.75" x14ac:dyDescent="0.2">
      <c r="A4274" s="1" t="s">
        <v>20842</v>
      </c>
      <c r="B4274" s="1" t="s">
        <v>20840</v>
      </c>
      <c r="E4274" s="1">
        <f t="shared" si="133"/>
        <v>0</v>
      </c>
      <c r="F4274" s="1">
        <v>40</v>
      </c>
      <c r="G4274" s="1">
        <v>92</v>
      </c>
      <c r="H4274" s="1" t="s">
        <v>5543</v>
      </c>
      <c r="I4274" s="1" t="str">
        <f t="shared" si="134"/>
        <v>Horror</v>
      </c>
      <c r="J4274" s="1" t="s">
        <v>3456</v>
      </c>
      <c r="K4274" s="1">
        <v>2621</v>
      </c>
      <c r="L4274" s="1">
        <v>18</v>
      </c>
      <c r="M4274" s="1" t="s">
        <v>37</v>
      </c>
      <c r="N4274" s="1" t="s">
        <v>38</v>
      </c>
      <c r="O4274" s="1">
        <v>2014</v>
      </c>
      <c r="P4274" s="1">
        <v>4.7</v>
      </c>
    </row>
    <row r="4275" spans="1:16" ht="12.75" x14ac:dyDescent="0.2">
      <c r="A4275" s="1" t="s">
        <v>20849</v>
      </c>
      <c r="B4275" s="1" t="s">
        <v>20846</v>
      </c>
      <c r="C4275" s="1">
        <v>155972</v>
      </c>
      <c r="D4275" s="1">
        <v>1500000</v>
      </c>
      <c r="E4275" s="1">
        <f t="shared" si="133"/>
        <v>-1344028</v>
      </c>
      <c r="F4275" s="1">
        <v>51</v>
      </c>
      <c r="G4275" s="1">
        <v>90</v>
      </c>
      <c r="H4275" s="1" t="s">
        <v>1414</v>
      </c>
      <c r="I4275" s="1" t="str">
        <f t="shared" si="134"/>
        <v>Comedy</v>
      </c>
      <c r="J4275" s="1" t="s">
        <v>20848</v>
      </c>
      <c r="K4275" s="1">
        <v>4702</v>
      </c>
      <c r="L4275" s="1">
        <v>23</v>
      </c>
      <c r="M4275" s="1" t="s">
        <v>11689</v>
      </c>
      <c r="N4275" s="1" t="s">
        <v>20300</v>
      </c>
      <c r="O4275" s="1">
        <v>2006</v>
      </c>
      <c r="P4275" s="1">
        <v>7.3</v>
      </c>
    </row>
    <row r="4276" spans="1:16" ht="12.75" x14ac:dyDescent="0.2">
      <c r="A4276" s="1" t="s">
        <v>20853</v>
      </c>
      <c r="B4276" s="1" t="s">
        <v>4849</v>
      </c>
      <c r="D4276" s="1">
        <v>1600000</v>
      </c>
      <c r="E4276" s="1">
        <f t="shared" si="133"/>
        <v>-1600000</v>
      </c>
      <c r="F4276" s="1">
        <v>149</v>
      </c>
      <c r="G4276" s="1">
        <v>113</v>
      </c>
      <c r="H4276" s="1" t="s">
        <v>1923</v>
      </c>
      <c r="I4276" s="1" t="str">
        <f>LEFT(H4276,5)</f>
        <v>Drama</v>
      </c>
      <c r="J4276" s="1" t="s">
        <v>390</v>
      </c>
      <c r="K4276" s="1">
        <v>74651</v>
      </c>
      <c r="L4276" s="1">
        <v>313</v>
      </c>
      <c r="M4276" s="1" t="s">
        <v>37</v>
      </c>
      <c r="N4276" s="1" t="s">
        <v>38</v>
      </c>
      <c r="O4276" s="1">
        <v>1974</v>
      </c>
      <c r="P4276" s="1">
        <v>7.9</v>
      </c>
    </row>
    <row r="4277" spans="1:16" ht="12.75" x14ac:dyDescent="0.2">
      <c r="A4277" s="1" t="s">
        <v>20863</v>
      </c>
      <c r="B4277" s="1" t="s">
        <v>20861</v>
      </c>
      <c r="C4277" s="1">
        <v>26893</v>
      </c>
      <c r="D4277" s="1">
        <v>1600000</v>
      </c>
      <c r="E4277" s="1">
        <f t="shared" si="133"/>
        <v>-1573107</v>
      </c>
      <c r="F4277" s="1">
        <v>35</v>
      </c>
      <c r="G4277" s="1">
        <v>123</v>
      </c>
      <c r="H4277" s="1" t="s">
        <v>4823</v>
      </c>
      <c r="I4277" s="1" t="str">
        <f>LEFT(H4277,5)</f>
        <v>Crime</v>
      </c>
      <c r="J4277" s="1" t="s">
        <v>6662</v>
      </c>
      <c r="K4277" s="1">
        <v>4391</v>
      </c>
      <c r="L4277" s="1">
        <v>26</v>
      </c>
      <c r="M4277" s="1" t="s">
        <v>1463</v>
      </c>
      <c r="N4277" s="1" t="s">
        <v>1464</v>
      </c>
      <c r="O4277" s="1">
        <v>1969</v>
      </c>
      <c r="P4277" s="1">
        <v>7.2</v>
      </c>
    </row>
    <row r="4278" spans="1:16" ht="12.75" x14ac:dyDescent="0.2">
      <c r="A4278" s="1" t="s">
        <v>20868</v>
      </c>
      <c r="B4278" s="1" t="s">
        <v>2864</v>
      </c>
      <c r="C4278" s="1">
        <v>2580</v>
      </c>
      <c r="D4278" s="1">
        <v>1650000</v>
      </c>
      <c r="E4278" s="1">
        <f t="shared" si="133"/>
        <v>-1647420</v>
      </c>
      <c r="F4278" s="1">
        <v>22</v>
      </c>
      <c r="G4278" s="1">
        <v>111</v>
      </c>
      <c r="H4278" s="1" t="s">
        <v>8059</v>
      </c>
      <c r="I4278" s="1" t="str">
        <f>LEFT(H4278,5)</f>
        <v>Drama</v>
      </c>
      <c r="J4278" s="1" t="s">
        <v>233</v>
      </c>
      <c r="K4278" s="1">
        <v>1618</v>
      </c>
      <c r="L4278" s="1">
        <v>40</v>
      </c>
      <c r="M4278" s="1" t="s">
        <v>37</v>
      </c>
      <c r="N4278" s="1" t="s">
        <v>38</v>
      </c>
      <c r="O4278" s="1">
        <v>2003</v>
      </c>
      <c r="P4278" s="1">
        <v>5.4</v>
      </c>
    </row>
    <row r="4279" spans="1:16" ht="12.75" x14ac:dyDescent="0.2">
      <c r="A4279" s="1" t="s">
        <v>20874</v>
      </c>
      <c r="B4279" s="1" t="s">
        <v>20871</v>
      </c>
      <c r="E4279" s="1">
        <f t="shared" si="133"/>
        <v>0</v>
      </c>
      <c r="F4279" s="1">
        <v>68</v>
      </c>
      <c r="G4279" s="1">
        <v>99</v>
      </c>
      <c r="H4279" s="1" t="s">
        <v>6402</v>
      </c>
      <c r="I4279" s="1" t="str">
        <f t="shared" si="134"/>
        <v>Horror</v>
      </c>
      <c r="J4279" s="1" t="s">
        <v>20873</v>
      </c>
      <c r="K4279" s="1">
        <v>3313</v>
      </c>
      <c r="L4279" s="1">
        <v>40</v>
      </c>
      <c r="M4279" s="1" t="s">
        <v>37</v>
      </c>
      <c r="N4279" s="1" t="s">
        <v>38</v>
      </c>
      <c r="O4279" s="1">
        <v>2016</v>
      </c>
      <c r="P4279" s="1">
        <v>3.7</v>
      </c>
    </row>
    <row r="4280" spans="1:16" ht="12.75" x14ac:dyDescent="0.2">
      <c r="A4280" s="1" t="s">
        <v>8876</v>
      </c>
      <c r="B4280" s="1" t="s">
        <v>110</v>
      </c>
      <c r="C4280" s="1">
        <v>58885635</v>
      </c>
      <c r="D4280" s="1">
        <v>26000000</v>
      </c>
      <c r="E4280" s="1">
        <f t="shared" si="133"/>
        <v>32885635</v>
      </c>
      <c r="F4280" s="1">
        <v>287</v>
      </c>
      <c r="G4280" s="1">
        <v>110</v>
      </c>
      <c r="H4280" s="1" t="s">
        <v>4903</v>
      </c>
      <c r="I4280" s="1" t="str">
        <f t="shared" si="134"/>
        <v>Action</v>
      </c>
      <c r="J4280" s="1" t="s">
        <v>947</v>
      </c>
      <c r="K4280" s="1">
        <v>194426</v>
      </c>
      <c r="L4280" s="1">
        <v>1057</v>
      </c>
      <c r="M4280" s="1" t="s">
        <v>37</v>
      </c>
      <c r="N4280" s="1" t="s">
        <v>38</v>
      </c>
      <c r="O4280" s="1">
        <v>2004</v>
      </c>
      <c r="P4280" s="1">
        <v>7.4</v>
      </c>
    </row>
    <row r="4281" spans="1:16" ht="12.75" x14ac:dyDescent="0.2">
      <c r="A4281" s="1" t="s">
        <v>20879</v>
      </c>
      <c r="B4281" s="1" t="s">
        <v>20878</v>
      </c>
      <c r="C4281" s="1">
        <v>19067631</v>
      </c>
      <c r="D4281" s="1">
        <v>2000000</v>
      </c>
      <c r="E4281" s="1">
        <f t="shared" si="133"/>
        <v>17067631</v>
      </c>
      <c r="F4281" s="1">
        <v>173</v>
      </c>
      <c r="G4281" s="1">
        <v>108</v>
      </c>
      <c r="H4281" s="1" t="s">
        <v>1414</v>
      </c>
      <c r="I4281" s="1" t="str">
        <f t="shared" si="134"/>
        <v>Comedy</v>
      </c>
      <c r="J4281" s="1" t="s">
        <v>9162</v>
      </c>
      <c r="K4281" s="1">
        <v>37714</v>
      </c>
      <c r="L4281" s="1">
        <v>204</v>
      </c>
      <c r="M4281" s="1" t="s">
        <v>37</v>
      </c>
      <c r="N4281" s="1" t="s">
        <v>38</v>
      </c>
      <c r="O4281" s="1">
        <v>2007</v>
      </c>
      <c r="P4281" s="1">
        <v>7.1</v>
      </c>
    </row>
    <row r="4282" spans="1:16" ht="12.75" x14ac:dyDescent="0.2">
      <c r="A4282" s="1" t="s">
        <v>20884</v>
      </c>
      <c r="B4282" s="1" t="s">
        <v>20882</v>
      </c>
      <c r="C4282" s="1">
        <v>11806119</v>
      </c>
      <c r="D4282" s="1">
        <v>1100000</v>
      </c>
      <c r="E4282" s="1">
        <f t="shared" si="133"/>
        <v>10706119</v>
      </c>
      <c r="F4282" s="1">
        <v>61</v>
      </c>
      <c r="G4282" s="1">
        <v>92</v>
      </c>
      <c r="H4282" s="1" t="s">
        <v>7122</v>
      </c>
      <c r="I4282" s="1" t="str">
        <f t="shared" si="134"/>
        <v>Action</v>
      </c>
      <c r="J4282" s="1" t="s">
        <v>12449</v>
      </c>
      <c r="K4282" s="1">
        <v>57578</v>
      </c>
      <c r="L4282" s="1">
        <v>210</v>
      </c>
      <c r="M4282" s="1" t="s">
        <v>37</v>
      </c>
      <c r="N4282" s="1" t="s">
        <v>38</v>
      </c>
      <c r="O4282" s="1">
        <v>1988</v>
      </c>
      <c r="P4282" s="1">
        <v>6.8</v>
      </c>
    </row>
    <row r="4283" spans="1:16" ht="12.75" x14ac:dyDescent="0.2">
      <c r="A4283" s="1" t="s">
        <v>20888</v>
      </c>
      <c r="B4283" s="1" t="s">
        <v>19166</v>
      </c>
      <c r="D4283" s="1">
        <v>1500000</v>
      </c>
      <c r="E4283" s="1">
        <f t="shared" si="133"/>
        <v>-1500000</v>
      </c>
      <c r="F4283" s="1">
        <v>96</v>
      </c>
      <c r="G4283" s="1">
        <v>120</v>
      </c>
      <c r="H4283" s="1" t="s">
        <v>2526</v>
      </c>
      <c r="I4283" s="1" t="str">
        <f t="shared" si="134"/>
        <v>Comedy</v>
      </c>
      <c r="J4283" s="1" t="s">
        <v>12817</v>
      </c>
      <c r="K4283" s="1">
        <v>77392</v>
      </c>
      <c r="L4283" s="1">
        <v>245</v>
      </c>
      <c r="M4283" s="1" t="s">
        <v>37</v>
      </c>
      <c r="N4283" s="1" t="s">
        <v>38</v>
      </c>
      <c r="O4283" s="1">
        <v>1939</v>
      </c>
      <c r="P4283" s="1">
        <v>8.1999999999999993</v>
      </c>
    </row>
    <row r="4284" spans="1:16" ht="12.75" x14ac:dyDescent="0.2">
      <c r="A4284" s="1" t="s">
        <v>20892</v>
      </c>
      <c r="B4284" s="1" t="s">
        <v>20072</v>
      </c>
      <c r="C4284" s="1">
        <v>7417210</v>
      </c>
      <c r="D4284" s="1">
        <v>1500000</v>
      </c>
      <c r="E4284" s="1">
        <f t="shared" si="133"/>
        <v>5917210</v>
      </c>
      <c r="F4284" s="1">
        <v>71</v>
      </c>
      <c r="G4284" s="1">
        <v>91</v>
      </c>
      <c r="H4284" s="1" t="s">
        <v>3408</v>
      </c>
      <c r="I4284" s="1" t="str">
        <f t="shared" si="134"/>
        <v>Drama</v>
      </c>
      <c r="J4284" s="1" t="s">
        <v>981</v>
      </c>
      <c r="K4284" s="1">
        <v>59041</v>
      </c>
      <c r="L4284" s="1">
        <v>408</v>
      </c>
      <c r="M4284" s="1" t="s">
        <v>37</v>
      </c>
      <c r="N4284" s="1" t="s">
        <v>38</v>
      </c>
      <c r="O4284" s="1">
        <v>1995</v>
      </c>
      <c r="P4284" s="1">
        <v>7</v>
      </c>
    </row>
    <row r="4285" spans="1:16" ht="12.75" x14ac:dyDescent="0.2">
      <c r="A4285" s="1" t="s">
        <v>20898</v>
      </c>
      <c r="B4285" s="1" t="s">
        <v>15232</v>
      </c>
      <c r="C4285" s="1">
        <v>7362100</v>
      </c>
      <c r="D4285" s="1">
        <v>1500000</v>
      </c>
      <c r="E4285" s="1">
        <f t="shared" si="133"/>
        <v>5862100</v>
      </c>
      <c r="F4285" s="1">
        <v>110</v>
      </c>
      <c r="G4285" s="1">
        <v>88</v>
      </c>
      <c r="H4285" s="1" t="s">
        <v>2526</v>
      </c>
      <c r="I4285" s="1" t="str">
        <f t="shared" si="134"/>
        <v>Comedy</v>
      </c>
      <c r="J4285" s="1" t="s">
        <v>20897</v>
      </c>
      <c r="K4285" s="1">
        <v>60295</v>
      </c>
      <c r="L4285" s="1">
        <v>232</v>
      </c>
      <c r="M4285" s="1" t="s">
        <v>37</v>
      </c>
      <c r="N4285" s="1" t="s">
        <v>38</v>
      </c>
      <c r="O4285" s="1">
        <v>2005</v>
      </c>
      <c r="P4285" s="1">
        <v>7.4</v>
      </c>
    </row>
    <row r="4286" spans="1:16" ht="12.75" x14ac:dyDescent="0.2">
      <c r="A4286" s="1" t="s">
        <v>20904</v>
      </c>
      <c r="B4286" s="1" t="s">
        <v>9469</v>
      </c>
      <c r="C4286" s="1">
        <v>7022940</v>
      </c>
      <c r="D4286" s="1">
        <v>1000000</v>
      </c>
      <c r="E4286" s="1">
        <f t="shared" si="133"/>
        <v>6022940</v>
      </c>
      <c r="F4286" s="1">
        <v>110</v>
      </c>
      <c r="G4286" s="1">
        <v>97</v>
      </c>
      <c r="H4286" s="1" t="s">
        <v>1414</v>
      </c>
      <c r="I4286" s="1" t="str">
        <f t="shared" si="134"/>
        <v>Comedy</v>
      </c>
      <c r="J4286" s="1" t="s">
        <v>20903</v>
      </c>
      <c r="K4286" s="1">
        <v>14018</v>
      </c>
      <c r="L4286" s="1">
        <v>190</v>
      </c>
      <c r="M4286" s="1" t="s">
        <v>37</v>
      </c>
      <c r="N4286" s="1" t="s">
        <v>38</v>
      </c>
      <c r="O4286" s="1">
        <v>2001</v>
      </c>
      <c r="P4286" s="1">
        <v>6.7</v>
      </c>
    </row>
    <row r="4287" spans="1:16" ht="12.75" x14ac:dyDescent="0.2">
      <c r="A4287" s="1" t="s">
        <v>14399</v>
      </c>
      <c r="B4287" s="1" t="s">
        <v>1938</v>
      </c>
      <c r="C4287" s="1">
        <v>190666</v>
      </c>
      <c r="E4287" s="1">
        <f t="shared" si="133"/>
        <v>190666</v>
      </c>
      <c r="F4287" s="1">
        <v>101</v>
      </c>
      <c r="G4287" s="1">
        <v>95</v>
      </c>
      <c r="H4287" s="1" t="s">
        <v>2526</v>
      </c>
      <c r="I4287" s="1" t="str">
        <f t="shared" si="134"/>
        <v>Comedy</v>
      </c>
      <c r="J4287" s="1" t="s">
        <v>11976</v>
      </c>
      <c r="K4287" s="1">
        <v>2410</v>
      </c>
      <c r="L4287" s="1">
        <v>20</v>
      </c>
      <c r="M4287" s="1" t="s">
        <v>1945</v>
      </c>
      <c r="N4287" s="1" t="s">
        <v>891</v>
      </c>
      <c r="O4287" s="1">
        <v>2009</v>
      </c>
      <c r="P4287" s="1">
        <v>5.7</v>
      </c>
    </row>
    <row r="4288" spans="1:16" ht="12.75" x14ac:dyDescent="0.2">
      <c r="A4288" s="1" t="s">
        <v>20916</v>
      </c>
      <c r="B4288" s="1" t="s">
        <v>11031</v>
      </c>
      <c r="D4288" s="1">
        <v>1696377</v>
      </c>
      <c r="E4288" s="1">
        <f t="shared" si="133"/>
        <v>-1696377</v>
      </c>
      <c r="F4288" s="1">
        <v>97</v>
      </c>
      <c r="G4288" s="1">
        <v>95</v>
      </c>
      <c r="H4288" s="1" t="s">
        <v>20914</v>
      </c>
      <c r="I4288" s="1" t="str">
        <f>LEFT(H4288,9)</f>
        <v>Film-Noir</v>
      </c>
      <c r="J4288" s="1" t="s">
        <v>20915</v>
      </c>
      <c r="K4288" s="1">
        <v>32927</v>
      </c>
      <c r="L4288" s="1">
        <v>161</v>
      </c>
      <c r="M4288" s="1" t="s">
        <v>37</v>
      </c>
      <c r="N4288" s="1" t="s">
        <v>38</v>
      </c>
      <c r="O4288" s="1">
        <v>1945</v>
      </c>
      <c r="P4288" s="1">
        <v>7.6</v>
      </c>
    </row>
    <row r="4289" spans="1:16" ht="12.75" x14ac:dyDescent="0.2">
      <c r="A4289" s="1" t="s">
        <v>20920</v>
      </c>
      <c r="B4289" s="1" t="s">
        <v>8637</v>
      </c>
      <c r="C4289" s="1">
        <v>5132222</v>
      </c>
      <c r="D4289" s="1">
        <v>2000000</v>
      </c>
      <c r="E4289" s="1">
        <f t="shared" si="133"/>
        <v>3132222</v>
      </c>
      <c r="F4289" s="1">
        <v>53</v>
      </c>
      <c r="G4289" s="1">
        <v>103</v>
      </c>
      <c r="H4289" s="1" t="s">
        <v>3830</v>
      </c>
      <c r="I4289" s="1" t="str">
        <f>LEFT(H4289,5)</f>
        <v>Drama</v>
      </c>
      <c r="J4289" s="1" t="s">
        <v>351</v>
      </c>
      <c r="K4289" s="1">
        <v>14112</v>
      </c>
      <c r="L4289" s="1">
        <v>83</v>
      </c>
      <c r="M4289" s="1" t="s">
        <v>37</v>
      </c>
      <c r="N4289" s="1" t="s">
        <v>267</v>
      </c>
      <c r="O4289" s="1">
        <v>1994</v>
      </c>
      <c r="P4289" s="1">
        <v>7.2</v>
      </c>
    </row>
    <row r="4290" spans="1:16" ht="12.75" x14ac:dyDescent="0.2">
      <c r="A4290" s="1" t="s">
        <v>20923</v>
      </c>
      <c r="B4290" s="1" t="s">
        <v>13974</v>
      </c>
      <c r="C4290" s="1">
        <v>2365931</v>
      </c>
      <c r="D4290" s="1">
        <v>1500000</v>
      </c>
      <c r="E4290" s="1">
        <f t="shared" si="133"/>
        <v>865931</v>
      </c>
      <c r="F4290" s="1">
        <v>106</v>
      </c>
      <c r="G4290" s="1">
        <v>110</v>
      </c>
      <c r="H4290" s="1" t="s">
        <v>3123</v>
      </c>
      <c r="I4290" s="1" t="str">
        <f t="shared" si="134"/>
        <v>Comedy</v>
      </c>
      <c r="J4290" s="1" t="s">
        <v>3979</v>
      </c>
      <c r="K4290" s="1">
        <v>36657</v>
      </c>
      <c r="L4290" s="1">
        <v>318</v>
      </c>
      <c r="M4290" s="1" t="s">
        <v>37</v>
      </c>
      <c r="N4290" s="1" t="s">
        <v>38</v>
      </c>
      <c r="O4290" s="1">
        <v>1998</v>
      </c>
      <c r="P4290" s="1">
        <v>7.5</v>
      </c>
    </row>
    <row r="4291" spans="1:16" ht="12.75" x14ac:dyDescent="0.2">
      <c r="A4291" s="1" t="s">
        <v>20926</v>
      </c>
      <c r="B4291" s="1" t="s">
        <v>331</v>
      </c>
      <c r="C4291" s="1">
        <v>53991137</v>
      </c>
      <c r="D4291" s="1">
        <v>1500000</v>
      </c>
      <c r="E4291" s="1">
        <f t="shared" ref="E4291:E4354" si="135">C4291-D4291</f>
        <v>52491137</v>
      </c>
      <c r="F4291" s="1">
        <v>445</v>
      </c>
      <c r="G4291" s="1">
        <v>103</v>
      </c>
      <c r="H4291" s="1" t="s">
        <v>2663</v>
      </c>
      <c r="I4291" s="1" t="str">
        <f>LEFT(H4291,7)</f>
        <v>Fantasy</v>
      </c>
      <c r="J4291" s="1" t="s">
        <v>7328</v>
      </c>
      <c r="K4291" s="1">
        <v>202800</v>
      </c>
      <c r="L4291" s="1">
        <v>752</v>
      </c>
      <c r="M4291" s="1" t="s">
        <v>37</v>
      </c>
      <c r="N4291" s="1" t="s">
        <v>38</v>
      </c>
      <c r="O4291" s="1">
        <v>2010</v>
      </c>
      <c r="P4291" s="1">
        <v>6.8</v>
      </c>
    </row>
    <row r="4292" spans="1:16" ht="12.75" x14ac:dyDescent="0.2">
      <c r="A4292" s="1" t="s">
        <v>20932</v>
      </c>
      <c r="B4292" s="1" t="s">
        <v>20930</v>
      </c>
      <c r="D4292" s="1">
        <v>1500000</v>
      </c>
      <c r="E4292" s="1">
        <f t="shared" si="135"/>
        <v>-1500000</v>
      </c>
      <c r="F4292" s="1">
        <v>131</v>
      </c>
      <c r="G4292" s="1">
        <v>92</v>
      </c>
      <c r="H4292" s="1" t="s">
        <v>20931</v>
      </c>
      <c r="I4292" s="1" t="str">
        <f t="shared" ref="I4292:I4350" si="136">LEFT(H4292,6)</f>
        <v>Comedy</v>
      </c>
      <c r="J4292" s="1" t="s">
        <v>1681</v>
      </c>
      <c r="K4292" s="1">
        <v>25332</v>
      </c>
      <c r="L4292" s="1">
        <v>148</v>
      </c>
      <c r="M4292" s="1" t="s">
        <v>37</v>
      </c>
      <c r="N4292" s="1" t="s">
        <v>38</v>
      </c>
      <c r="O4292" s="1">
        <v>1984</v>
      </c>
      <c r="P4292" s="1">
        <v>6.9</v>
      </c>
    </row>
    <row r="4293" spans="1:16" ht="12.75" x14ac:dyDescent="0.2">
      <c r="A4293" s="1" t="s">
        <v>20938</v>
      </c>
      <c r="B4293" s="1" t="s">
        <v>20936</v>
      </c>
      <c r="C4293" s="1">
        <v>1221261</v>
      </c>
      <c r="D4293" s="1">
        <v>1500000</v>
      </c>
      <c r="E4293" s="1">
        <f t="shared" si="135"/>
        <v>-278739</v>
      </c>
      <c r="F4293" s="1">
        <v>94</v>
      </c>
      <c r="G4293" s="1">
        <v>114</v>
      </c>
      <c r="H4293" s="1" t="s">
        <v>2124</v>
      </c>
      <c r="I4293" s="1" t="str">
        <f>LEFT(H4293,5)</f>
        <v>Crime</v>
      </c>
      <c r="J4293" s="1" t="s">
        <v>18935</v>
      </c>
      <c r="K4293" s="1">
        <v>38215</v>
      </c>
      <c r="L4293" s="1">
        <v>125</v>
      </c>
      <c r="M4293" s="1" t="s">
        <v>2777</v>
      </c>
      <c r="N4293" s="1" t="s">
        <v>18940</v>
      </c>
      <c r="O4293" s="1">
        <v>2000</v>
      </c>
      <c r="P4293" s="1">
        <v>7.9</v>
      </c>
    </row>
    <row r="4294" spans="1:16" ht="12.75" x14ac:dyDescent="0.2">
      <c r="A4294" s="1" t="s">
        <v>20945</v>
      </c>
      <c r="B4294" s="1" t="s">
        <v>20942</v>
      </c>
      <c r="C4294" s="1">
        <v>2408553</v>
      </c>
      <c r="E4294" s="1">
        <f t="shared" si="135"/>
        <v>2408553</v>
      </c>
      <c r="F4294" s="1">
        <v>105</v>
      </c>
      <c r="G4294" s="1">
        <v>101</v>
      </c>
      <c r="H4294" s="1" t="s">
        <v>20309</v>
      </c>
      <c r="I4294" s="1" t="str">
        <f>LEFT(H4294,11)</f>
        <v>Documentary</v>
      </c>
      <c r="J4294" s="1" t="s">
        <v>20944</v>
      </c>
      <c r="K4294" s="1">
        <v>4547</v>
      </c>
      <c r="L4294" s="1">
        <v>33</v>
      </c>
      <c r="M4294" s="1" t="s">
        <v>11689</v>
      </c>
      <c r="N4294" s="1" t="s">
        <v>20300</v>
      </c>
      <c r="O4294" s="1">
        <v>2012</v>
      </c>
      <c r="P4294" s="1">
        <v>7.6</v>
      </c>
    </row>
    <row r="4295" spans="1:16" ht="12.75" x14ac:dyDescent="0.2">
      <c r="A4295" s="1" t="s">
        <v>20950</v>
      </c>
      <c r="B4295" s="1" t="s">
        <v>20949</v>
      </c>
      <c r="C4295" s="1">
        <v>712294</v>
      </c>
      <c r="D4295" s="1">
        <v>1500000</v>
      </c>
      <c r="E4295" s="1">
        <f t="shared" si="135"/>
        <v>-787706</v>
      </c>
      <c r="F4295" s="1">
        <v>75</v>
      </c>
      <c r="G4295" s="1">
        <v>112</v>
      </c>
      <c r="H4295" s="1" t="s">
        <v>3408</v>
      </c>
      <c r="I4295" s="1" t="str">
        <f t="shared" si="136"/>
        <v>Drama</v>
      </c>
      <c r="J4295" s="1" t="s">
        <v>7413</v>
      </c>
      <c r="K4295" s="1">
        <v>9408</v>
      </c>
      <c r="L4295" s="1">
        <v>68</v>
      </c>
      <c r="M4295" s="1" t="s">
        <v>37</v>
      </c>
      <c r="N4295" s="1" t="s">
        <v>38</v>
      </c>
      <c r="O4295" s="1">
        <v>2005</v>
      </c>
      <c r="P4295" s="1">
        <v>6.7</v>
      </c>
    </row>
    <row r="4296" spans="1:16" ht="12.75" x14ac:dyDescent="0.2">
      <c r="A4296" s="1" t="s">
        <v>20955</v>
      </c>
      <c r="B4296" s="1" t="s">
        <v>20954</v>
      </c>
      <c r="C4296" s="1">
        <v>3447339</v>
      </c>
      <c r="D4296" s="1">
        <v>1500000</v>
      </c>
      <c r="E4296" s="1">
        <f t="shared" si="135"/>
        <v>1947339</v>
      </c>
      <c r="F4296" s="1">
        <v>97</v>
      </c>
      <c r="G4296" s="1">
        <v>104</v>
      </c>
      <c r="H4296" s="1" t="s">
        <v>1680</v>
      </c>
      <c r="I4296" s="1" t="str">
        <f t="shared" si="136"/>
        <v>Comedy</v>
      </c>
      <c r="J4296" s="1" t="s">
        <v>1664</v>
      </c>
      <c r="K4296" s="1">
        <v>29517</v>
      </c>
      <c r="L4296" s="1">
        <v>79</v>
      </c>
      <c r="M4296" s="1" t="s">
        <v>37</v>
      </c>
      <c r="N4296" s="1" t="s">
        <v>38</v>
      </c>
      <c r="O4296" s="1">
        <v>2013</v>
      </c>
      <c r="P4296" s="1">
        <v>5.8</v>
      </c>
    </row>
    <row r="4297" spans="1:16" ht="12.75" x14ac:dyDescent="0.2">
      <c r="A4297" s="1" t="s">
        <v>20959</v>
      </c>
      <c r="B4297" s="1" t="s">
        <v>18551</v>
      </c>
      <c r="C4297" s="1">
        <v>418953</v>
      </c>
      <c r="D4297" s="1">
        <v>1500000</v>
      </c>
      <c r="E4297" s="1">
        <f t="shared" si="135"/>
        <v>-1081047</v>
      </c>
      <c r="F4297" s="1">
        <v>37</v>
      </c>
      <c r="G4297" s="1">
        <v>99</v>
      </c>
      <c r="H4297" s="1" t="s">
        <v>2124</v>
      </c>
      <c r="I4297" s="1" t="str">
        <f>LEFT(H4297,5)</f>
        <v>Crime</v>
      </c>
      <c r="J4297" s="1" t="s">
        <v>5780</v>
      </c>
      <c r="K4297" s="1">
        <v>17322</v>
      </c>
      <c r="L4297" s="1">
        <v>93</v>
      </c>
      <c r="M4297" s="1" t="s">
        <v>37</v>
      </c>
      <c r="N4297" s="1" t="s">
        <v>1464</v>
      </c>
      <c r="O4297" s="1">
        <v>1993</v>
      </c>
      <c r="P4297" s="1">
        <v>6.5</v>
      </c>
    </row>
    <row r="4298" spans="1:16" ht="12.75" x14ac:dyDescent="0.2">
      <c r="A4298" s="1" t="s">
        <v>20964</v>
      </c>
      <c r="B4298" s="1" t="s">
        <v>20962</v>
      </c>
      <c r="C4298" s="1">
        <v>406035</v>
      </c>
      <c r="D4298" s="1">
        <v>1500000</v>
      </c>
      <c r="E4298" s="1">
        <f t="shared" si="135"/>
        <v>-1093965</v>
      </c>
      <c r="F4298" s="1">
        <v>84</v>
      </c>
      <c r="G4298" s="1">
        <v>98</v>
      </c>
      <c r="H4298" s="1" t="s">
        <v>3408</v>
      </c>
      <c r="I4298" s="1" t="str">
        <f t="shared" si="136"/>
        <v>Drama</v>
      </c>
      <c r="J4298" s="1" t="s">
        <v>4212</v>
      </c>
      <c r="K4298" s="1">
        <v>30314</v>
      </c>
      <c r="L4298" s="1">
        <v>159</v>
      </c>
      <c r="M4298" s="1" t="s">
        <v>37</v>
      </c>
      <c r="N4298" s="1" t="s">
        <v>38</v>
      </c>
      <c r="O4298" s="1">
        <v>2001</v>
      </c>
      <c r="P4298" s="1">
        <v>7.2</v>
      </c>
    </row>
    <row r="4299" spans="1:16" ht="12.75" x14ac:dyDescent="0.2">
      <c r="A4299" s="1" t="s">
        <v>20968</v>
      </c>
      <c r="B4299" s="1" t="s">
        <v>5417</v>
      </c>
      <c r="C4299" s="1">
        <v>402820</v>
      </c>
      <c r="E4299" s="1">
        <f t="shared" si="135"/>
        <v>402820</v>
      </c>
      <c r="F4299" s="1">
        <v>88</v>
      </c>
      <c r="G4299" s="1">
        <v>107</v>
      </c>
      <c r="H4299" s="1" t="s">
        <v>213</v>
      </c>
      <c r="I4299" s="1" t="str">
        <f>LEFT(H4299,5)</f>
        <v>Drama</v>
      </c>
      <c r="J4299" s="1" t="s">
        <v>2296</v>
      </c>
      <c r="K4299" s="1">
        <v>10896</v>
      </c>
      <c r="L4299" s="1">
        <v>57</v>
      </c>
      <c r="M4299" s="1" t="s">
        <v>37</v>
      </c>
      <c r="N4299" s="1" t="s">
        <v>38</v>
      </c>
      <c r="O4299" s="1">
        <v>2007</v>
      </c>
      <c r="P4299" s="1">
        <v>6.9</v>
      </c>
    </row>
    <row r="4300" spans="1:16" ht="12.75" x14ac:dyDescent="0.2">
      <c r="A4300" s="1" t="s">
        <v>20974</v>
      </c>
      <c r="B4300" s="1" t="s">
        <v>20971</v>
      </c>
      <c r="D4300" s="1">
        <v>1500000</v>
      </c>
      <c r="E4300" s="1">
        <f t="shared" si="135"/>
        <v>-1500000</v>
      </c>
      <c r="F4300" s="1">
        <v>6</v>
      </c>
      <c r="G4300" s="1">
        <v>93</v>
      </c>
      <c r="H4300" s="1" t="s">
        <v>4903</v>
      </c>
      <c r="I4300" s="1" t="str">
        <f t="shared" si="136"/>
        <v>Action</v>
      </c>
      <c r="J4300" s="1" t="s">
        <v>20973</v>
      </c>
      <c r="K4300" s="1">
        <v>95</v>
      </c>
      <c r="L4300" s="1">
        <v>3</v>
      </c>
      <c r="M4300" s="1" t="s">
        <v>37</v>
      </c>
      <c r="N4300" s="1" t="s">
        <v>38</v>
      </c>
      <c r="O4300" s="1">
        <v>2014</v>
      </c>
      <c r="P4300" s="1">
        <v>5.5</v>
      </c>
    </row>
    <row r="4301" spans="1:16" ht="12.75" x14ac:dyDescent="0.2">
      <c r="A4301" s="1" t="s">
        <v>20977</v>
      </c>
      <c r="B4301" s="1" t="s">
        <v>13180</v>
      </c>
      <c r="C4301" s="1">
        <v>373967</v>
      </c>
      <c r="D4301" s="1">
        <v>1500000</v>
      </c>
      <c r="E4301" s="1">
        <f t="shared" si="135"/>
        <v>-1126033</v>
      </c>
      <c r="F4301" s="1">
        <v>127</v>
      </c>
      <c r="G4301" s="1">
        <v>100</v>
      </c>
      <c r="H4301" s="1" t="s">
        <v>5102</v>
      </c>
      <c r="I4301" s="1" t="str">
        <f t="shared" si="136"/>
        <v>Horror</v>
      </c>
      <c r="J4301" s="1" t="s">
        <v>3762</v>
      </c>
      <c r="K4301" s="1">
        <v>43839</v>
      </c>
      <c r="L4301" s="1">
        <v>481</v>
      </c>
      <c r="M4301" s="1" t="s">
        <v>37</v>
      </c>
      <c r="N4301" s="1" t="s">
        <v>38</v>
      </c>
      <c r="O4301" s="1">
        <v>2001</v>
      </c>
      <c r="P4301" s="1">
        <v>6.5</v>
      </c>
    </row>
    <row r="4302" spans="1:16" ht="12.75" x14ac:dyDescent="0.2">
      <c r="A4302" s="1" t="s">
        <v>20981</v>
      </c>
      <c r="B4302" s="1" t="s">
        <v>417</v>
      </c>
      <c r="C4302" s="1">
        <v>194568</v>
      </c>
      <c r="D4302" s="1">
        <v>1500000</v>
      </c>
      <c r="E4302" s="1">
        <f t="shared" si="135"/>
        <v>-1305432</v>
      </c>
      <c r="F4302" s="1">
        <v>32</v>
      </c>
      <c r="G4302" s="1">
        <v>80</v>
      </c>
      <c r="H4302" s="1" t="s">
        <v>1680</v>
      </c>
      <c r="I4302" s="1" t="str">
        <f t="shared" si="136"/>
        <v>Comedy</v>
      </c>
      <c r="J4302" s="1" t="s">
        <v>20980</v>
      </c>
      <c r="K4302" s="1">
        <v>2963</v>
      </c>
      <c r="L4302" s="1">
        <v>28</v>
      </c>
      <c r="M4302" s="1" t="s">
        <v>37</v>
      </c>
      <c r="N4302" s="1" t="s">
        <v>38</v>
      </c>
      <c r="O4302" s="1">
        <v>2006</v>
      </c>
      <c r="P4302" s="1">
        <v>6.2</v>
      </c>
    </row>
    <row r="4303" spans="1:16" ht="12.75" x14ac:dyDescent="0.2">
      <c r="A4303" s="1" t="s">
        <v>20985</v>
      </c>
      <c r="B4303" s="1" t="s">
        <v>20984</v>
      </c>
      <c r="E4303" s="1">
        <f t="shared" si="135"/>
        <v>0</v>
      </c>
      <c r="F4303" s="1">
        <v>8</v>
      </c>
      <c r="G4303" s="1">
        <v>94</v>
      </c>
      <c r="H4303" s="1" t="s">
        <v>7143</v>
      </c>
      <c r="I4303" s="1" t="str">
        <f>LEFT(H4303,5)</f>
        <v>Drama</v>
      </c>
      <c r="J4303" s="1" t="s">
        <v>2728</v>
      </c>
      <c r="K4303" s="1">
        <v>919</v>
      </c>
      <c r="L4303" s="1">
        <v>14</v>
      </c>
      <c r="M4303" s="1" t="s">
        <v>37</v>
      </c>
      <c r="N4303" s="1" t="s">
        <v>38</v>
      </c>
      <c r="O4303" s="1">
        <v>2010</v>
      </c>
      <c r="P4303" s="1">
        <v>6.7</v>
      </c>
    </row>
    <row r="4304" spans="1:16" ht="12.75" x14ac:dyDescent="0.2">
      <c r="A4304" s="1" t="s">
        <v>20988</v>
      </c>
      <c r="B4304" s="1" t="s">
        <v>20987</v>
      </c>
      <c r="D4304" s="1">
        <v>1500000</v>
      </c>
      <c r="E4304" s="1">
        <f t="shared" si="135"/>
        <v>-1500000</v>
      </c>
      <c r="F4304" s="1">
        <v>229</v>
      </c>
      <c r="G4304" s="1">
        <v>93</v>
      </c>
      <c r="H4304" s="1" t="s">
        <v>7578</v>
      </c>
      <c r="I4304" s="1" t="str">
        <f t="shared" si="136"/>
        <v>Comedy</v>
      </c>
      <c r="J4304" s="1" t="s">
        <v>30</v>
      </c>
      <c r="K4304" s="1">
        <v>23349</v>
      </c>
      <c r="L4304" s="1">
        <v>235</v>
      </c>
      <c r="M4304" s="1" t="s">
        <v>37</v>
      </c>
      <c r="N4304" s="1" t="s">
        <v>38</v>
      </c>
      <c r="O4304" s="1">
        <v>2006</v>
      </c>
      <c r="P4304" s="1">
        <v>5.7</v>
      </c>
    </row>
    <row r="4305" spans="1:16" ht="12.75" x14ac:dyDescent="0.2">
      <c r="A4305" s="1" t="s">
        <v>20995</v>
      </c>
      <c r="B4305" s="1" t="s">
        <v>20992</v>
      </c>
      <c r="C4305" s="1">
        <v>163245</v>
      </c>
      <c r="D4305" s="1">
        <v>1500000</v>
      </c>
      <c r="E4305" s="1">
        <f t="shared" si="135"/>
        <v>-1336755</v>
      </c>
      <c r="F4305" s="1">
        <v>120</v>
      </c>
      <c r="G4305" s="1">
        <v>87</v>
      </c>
      <c r="H4305" s="1" t="s">
        <v>3931</v>
      </c>
      <c r="I4305" s="1" t="str">
        <f t="shared" si="136"/>
        <v>Comedy</v>
      </c>
      <c r="J4305" s="1" t="s">
        <v>20994</v>
      </c>
      <c r="K4305" s="1">
        <v>143086</v>
      </c>
      <c r="L4305" s="1">
        <v>211</v>
      </c>
      <c r="M4305" s="1" t="s">
        <v>37</v>
      </c>
      <c r="N4305" s="1" t="s">
        <v>38</v>
      </c>
      <c r="O4305" s="1">
        <v>1936</v>
      </c>
      <c r="P4305" s="1">
        <v>8.6</v>
      </c>
    </row>
    <row r="4306" spans="1:16" ht="12.75" x14ac:dyDescent="0.2">
      <c r="A4306" s="1" t="s">
        <v>21000</v>
      </c>
      <c r="B4306" s="1" t="s">
        <v>20999</v>
      </c>
      <c r="C4306" s="1">
        <v>119841</v>
      </c>
      <c r="D4306" s="1">
        <v>1500000</v>
      </c>
      <c r="E4306" s="1">
        <f t="shared" si="135"/>
        <v>-1380159</v>
      </c>
      <c r="F4306" s="1">
        <v>31</v>
      </c>
      <c r="G4306" s="1">
        <v>91</v>
      </c>
      <c r="H4306" s="1" t="s">
        <v>3408</v>
      </c>
      <c r="I4306" s="1" t="str">
        <f t="shared" si="136"/>
        <v>Drama</v>
      </c>
      <c r="J4306" s="1" t="s">
        <v>794</v>
      </c>
      <c r="K4306" s="1">
        <v>2419</v>
      </c>
      <c r="L4306" s="1">
        <v>55</v>
      </c>
      <c r="M4306" s="1" t="s">
        <v>37</v>
      </c>
      <c r="N4306" s="1" t="s">
        <v>38</v>
      </c>
      <c r="O4306" s="1">
        <v>2002</v>
      </c>
      <c r="P4306" s="1">
        <v>6.5</v>
      </c>
    </row>
    <row r="4307" spans="1:16" ht="12.75" x14ac:dyDescent="0.2">
      <c r="A4307" s="1" t="s">
        <v>21003</v>
      </c>
      <c r="B4307" s="1" t="s">
        <v>6250</v>
      </c>
      <c r="C4307" s="1">
        <v>173066</v>
      </c>
      <c r="D4307" s="1">
        <v>1500000</v>
      </c>
      <c r="E4307" s="1">
        <f t="shared" si="135"/>
        <v>-1326934</v>
      </c>
      <c r="F4307" s="1">
        <v>100</v>
      </c>
      <c r="G4307" s="1">
        <v>84</v>
      </c>
      <c r="H4307" s="1" t="s">
        <v>2785</v>
      </c>
      <c r="I4307" s="1" t="str">
        <f t="shared" si="136"/>
        <v>Comedy</v>
      </c>
      <c r="J4307" s="1" t="s">
        <v>14827</v>
      </c>
      <c r="K4307" s="1">
        <v>21379</v>
      </c>
      <c r="L4307" s="1">
        <v>88</v>
      </c>
      <c r="M4307" s="1" t="s">
        <v>37</v>
      </c>
      <c r="N4307" s="1" t="s">
        <v>38</v>
      </c>
      <c r="O4307" s="1">
        <v>2007</v>
      </c>
      <c r="P4307" s="1">
        <v>6.3</v>
      </c>
    </row>
    <row r="4308" spans="1:16" ht="12.75" x14ac:dyDescent="0.2">
      <c r="A4308" s="1" t="s">
        <v>21007</v>
      </c>
      <c r="B4308" s="1" t="s">
        <v>13755</v>
      </c>
      <c r="C4308" s="1">
        <v>92362</v>
      </c>
      <c r="D4308" s="1">
        <v>1500000</v>
      </c>
      <c r="E4308" s="1">
        <f t="shared" si="135"/>
        <v>-1407638</v>
      </c>
      <c r="F4308" s="1">
        <v>14</v>
      </c>
      <c r="G4308" s="1">
        <v>90</v>
      </c>
      <c r="H4308" s="1" t="s">
        <v>2526</v>
      </c>
      <c r="I4308" s="1" t="str">
        <f t="shared" si="136"/>
        <v>Comedy</v>
      </c>
      <c r="J4308" s="1" t="s">
        <v>633</v>
      </c>
      <c r="K4308" s="1">
        <v>444</v>
      </c>
      <c r="L4308" s="1">
        <v>5</v>
      </c>
      <c r="M4308" s="1" t="s">
        <v>37</v>
      </c>
      <c r="N4308" s="1" t="s">
        <v>38</v>
      </c>
      <c r="O4308" s="1">
        <v>2005</v>
      </c>
      <c r="P4308" s="1">
        <v>4.3</v>
      </c>
    </row>
    <row r="4309" spans="1:16" ht="12.75" x14ac:dyDescent="0.2">
      <c r="A4309" s="1" t="s">
        <v>21011</v>
      </c>
      <c r="B4309" s="1" t="s">
        <v>21009</v>
      </c>
      <c r="C4309" s="1">
        <v>105943</v>
      </c>
      <c r="D4309" s="1">
        <v>1500000</v>
      </c>
      <c r="E4309" s="1">
        <f t="shared" si="135"/>
        <v>-1394057</v>
      </c>
      <c r="F4309" s="1">
        <v>14</v>
      </c>
      <c r="G4309" s="1">
        <v>98</v>
      </c>
      <c r="H4309" s="1" t="s">
        <v>1670</v>
      </c>
      <c r="I4309" s="1" t="str">
        <f t="shared" si="136"/>
        <v>Comedy</v>
      </c>
      <c r="J4309" s="1" t="s">
        <v>5322</v>
      </c>
      <c r="K4309" s="1">
        <v>1351</v>
      </c>
      <c r="L4309" s="1">
        <v>11</v>
      </c>
      <c r="M4309" s="1" t="s">
        <v>37</v>
      </c>
      <c r="N4309" s="1" t="s">
        <v>38</v>
      </c>
      <c r="O4309" s="1">
        <v>2015</v>
      </c>
      <c r="P4309" s="1">
        <v>6.1</v>
      </c>
    </row>
    <row r="4310" spans="1:16" ht="12.75" x14ac:dyDescent="0.2">
      <c r="A4310" s="1" t="s">
        <v>21015</v>
      </c>
      <c r="B4310" s="1" t="s">
        <v>14348</v>
      </c>
      <c r="D4310" s="1">
        <v>1500000</v>
      </c>
      <c r="E4310" s="1">
        <f t="shared" si="135"/>
        <v>-1500000</v>
      </c>
      <c r="F4310" s="1">
        <v>39</v>
      </c>
      <c r="G4310" s="1">
        <v>108</v>
      </c>
      <c r="H4310" s="1" t="s">
        <v>7836</v>
      </c>
      <c r="I4310" s="1" t="str">
        <f>LEFT(H4310,5)</f>
        <v>Drama</v>
      </c>
      <c r="J4310" s="1" t="s">
        <v>903</v>
      </c>
      <c r="K4310" s="1">
        <v>1134</v>
      </c>
      <c r="L4310" s="1">
        <v>26</v>
      </c>
      <c r="M4310" s="1" t="s">
        <v>37</v>
      </c>
      <c r="N4310" s="1" t="s">
        <v>38</v>
      </c>
      <c r="O4310" s="1">
        <v>2005</v>
      </c>
      <c r="P4310" s="1">
        <v>6</v>
      </c>
    </row>
    <row r="4311" spans="1:16" ht="12.75" x14ac:dyDescent="0.2">
      <c r="A4311" s="1" t="s">
        <v>21021</v>
      </c>
      <c r="B4311" s="1" t="s">
        <v>15904</v>
      </c>
      <c r="C4311" s="1">
        <v>183490</v>
      </c>
      <c r="D4311" s="1">
        <v>1700000</v>
      </c>
      <c r="E4311" s="1">
        <f t="shared" si="135"/>
        <v>-1516510</v>
      </c>
      <c r="F4311" s="1">
        <v>35</v>
      </c>
      <c r="G4311" s="1">
        <v>124</v>
      </c>
      <c r="H4311" s="1" t="s">
        <v>3395</v>
      </c>
      <c r="I4311" s="1" t="str">
        <f>LEFT(H4311,5)</f>
        <v>Drama</v>
      </c>
      <c r="J4311" s="1" t="s">
        <v>21020</v>
      </c>
      <c r="K4311" s="1">
        <v>463</v>
      </c>
      <c r="L4311" s="1">
        <v>8</v>
      </c>
      <c r="M4311" s="1" t="s">
        <v>37</v>
      </c>
      <c r="N4311" s="1" t="s">
        <v>38</v>
      </c>
      <c r="O4311" s="1">
        <v>2010</v>
      </c>
      <c r="P4311" s="1">
        <v>5.8</v>
      </c>
    </row>
    <row r="4312" spans="1:16" ht="12.75" x14ac:dyDescent="0.2">
      <c r="A4312" s="1" t="s">
        <v>21027</v>
      </c>
      <c r="B4312" s="1" t="s">
        <v>21025</v>
      </c>
      <c r="C4312" s="1">
        <v>3478</v>
      </c>
      <c r="D4312" s="1">
        <v>1500000</v>
      </c>
      <c r="E4312" s="1">
        <f t="shared" si="135"/>
        <v>-1496522</v>
      </c>
      <c r="F4312" s="1">
        <v>178</v>
      </c>
      <c r="G4312" s="1">
        <v>95</v>
      </c>
      <c r="H4312" s="1" t="s">
        <v>7405</v>
      </c>
      <c r="I4312" s="1" t="str">
        <f>LEFT(H4312,7)</f>
        <v>Fantasy</v>
      </c>
      <c r="J4312" s="1" t="s">
        <v>1054</v>
      </c>
      <c r="K4312" s="1">
        <v>22212</v>
      </c>
      <c r="L4312" s="1">
        <v>142</v>
      </c>
      <c r="M4312" s="1" t="s">
        <v>37</v>
      </c>
      <c r="N4312" s="1" t="s">
        <v>267</v>
      </c>
      <c r="O4312" s="1">
        <v>2008</v>
      </c>
      <c r="P4312" s="1">
        <v>6.7</v>
      </c>
    </row>
    <row r="4313" spans="1:16" ht="12.75" x14ac:dyDescent="0.2">
      <c r="A4313" s="1" t="s">
        <v>21032</v>
      </c>
      <c r="B4313" s="1" t="s">
        <v>21031</v>
      </c>
      <c r="C4313" s="1">
        <v>52166</v>
      </c>
      <c r="D4313" s="1">
        <v>2000000</v>
      </c>
      <c r="E4313" s="1">
        <f t="shared" si="135"/>
        <v>-1947834</v>
      </c>
      <c r="F4313" s="1">
        <v>46</v>
      </c>
      <c r="G4313" s="1">
        <v>90</v>
      </c>
      <c r="H4313" s="1" t="s">
        <v>3408</v>
      </c>
      <c r="I4313" s="1" t="str">
        <f t="shared" si="136"/>
        <v>Drama</v>
      </c>
      <c r="J4313" s="1" t="s">
        <v>515</v>
      </c>
      <c r="K4313" s="1">
        <v>2792</v>
      </c>
      <c r="L4313" s="1">
        <v>22</v>
      </c>
      <c r="M4313" s="1" t="s">
        <v>37</v>
      </c>
      <c r="N4313" s="1" t="s">
        <v>38</v>
      </c>
      <c r="O4313" s="1">
        <v>2008</v>
      </c>
      <c r="P4313" s="1">
        <v>6.7</v>
      </c>
    </row>
    <row r="4314" spans="1:16" ht="12.75" x14ac:dyDescent="0.2">
      <c r="A4314" s="1" t="s">
        <v>21039</v>
      </c>
      <c r="B4314" s="1" t="s">
        <v>12821</v>
      </c>
      <c r="C4314" s="1">
        <v>1163508</v>
      </c>
      <c r="D4314" s="1">
        <v>2500000</v>
      </c>
      <c r="E4314" s="1">
        <f t="shared" si="135"/>
        <v>-1336492</v>
      </c>
      <c r="F4314" s="1">
        <v>234</v>
      </c>
      <c r="G4314" s="1">
        <v>101</v>
      </c>
      <c r="H4314" s="1" t="s">
        <v>894</v>
      </c>
      <c r="I4314" s="1" t="str">
        <f>LEFT(H4314,5)</f>
        <v>Drama</v>
      </c>
      <c r="J4314" s="1" t="s">
        <v>14065</v>
      </c>
      <c r="K4314" s="1">
        <v>20376</v>
      </c>
      <c r="L4314" s="1">
        <v>166</v>
      </c>
      <c r="M4314" s="1" t="s">
        <v>37</v>
      </c>
      <c r="N4314" s="1" t="s">
        <v>38</v>
      </c>
      <c r="O4314" s="1">
        <v>2012</v>
      </c>
      <c r="P4314" s="1">
        <v>5.0999999999999996</v>
      </c>
    </row>
    <row r="4315" spans="1:16" ht="12.75" x14ac:dyDescent="0.2">
      <c r="A4315" s="1" t="s">
        <v>21045</v>
      </c>
      <c r="B4315" s="1" t="s">
        <v>21042</v>
      </c>
      <c r="D4315" s="1">
        <v>350000</v>
      </c>
      <c r="E4315" s="1">
        <f t="shared" si="135"/>
        <v>-350000</v>
      </c>
      <c r="F4315" s="1">
        <v>166</v>
      </c>
      <c r="G4315" s="1">
        <v>107</v>
      </c>
      <c r="H4315" s="1" t="s">
        <v>18650</v>
      </c>
      <c r="I4315" s="1" t="str">
        <f t="shared" si="136"/>
        <v>Comedy</v>
      </c>
      <c r="J4315" s="1" t="s">
        <v>21044</v>
      </c>
      <c r="K4315" s="1">
        <v>23323</v>
      </c>
      <c r="L4315" s="1">
        <v>83</v>
      </c>
      <c r="M4315" s="1" t="s">
        <v>37</v>
      </c>
      <c r="N4315" s="1" t="s">
        <v>178</v>
      </c>
      <c r="O4315" s="1">
        <v>2014</v>
      </c>
      <c r="P4315" s="1">
        <v>6.8</v>
      </c>
    </row>
    <row r="4316" spans="1:16" ht="12.75" x14ac:dyDescent="0.2">
      <c r="A4316" s="1" t="s">
        <v>21052</v>
      </c>
      <c r="B4316" s="1" t="s">
        <v>21049</v>
      </c>
      <c r="D4316" s="1">
        <v>1500000</v>
      </c>
      <c r="E4316" s="1">
        <f t="shared" si="135"/>
        <v>-1500000</v>
      </c>
      <c r="F4316" s="1">
        <v>56</v>
      </c>
      <c r="G4316" s="1">
        <v>20</v>
      </c>
      <c r="H4316" s="1" t="s">
        <v>67</v>
      </c>
      <c r="I4316" s="1" t="str">
        <f>LEFT(H4316,11)</f>
        <v>Documentary</v>
      </c>
      <c r="J4316" s="1" t="s">
        <v>21051</v>
      </c>
      <c r="K4316" s="1">
        <v>4120</v>
      </c>
      <c r="L4316" s="1">
        <v>70</v>
      </c>
      <c r="M4316" s="1" t="s">
        <v>37</v>
      </c>
      <c r="N4316" s="1" t="s">
        <v>38</v>
      </c>
      <c r="O4316" s="1">
        <v>2005</v>
      </c>
      <c r="P4316" s="1">
        <v>6.8</v>
      </c>
    </row>
    <row r="4317" spans="1:16" ht="12.75" x14ac:dyDescent="0.2">
      <c r="A4317" s="1" t="s">
        <v>21059</v>
      </c>
      <c r="B4317" s="1" t="s">
        <v>21056</v>
      </c>
      <c r="D4317" s="1">
        <v>1500000</v>
      </c>
      <c r="E4317" s="1">
        <f t="shared" si="135"/>
        <v>-1500000</v>
      </c>
      <c r="F4317" s="1">
        <v>16</v>
      </c>
      <c r="G4317" s="1">
        <v>87</v>
      </c>
      <c r="H4317" s="1" t="s">
        <v>686</v>
      </c>
      <c r="I4317" s="1" t="str">
        <f>LEFT(H4317,5)</f>
        <v>Drama</v>
      </c>
      <c r="J4317" s="1" t="s">
        <v>21058</v>
      </c>
      <c r="K4317" s="1">
        <v>1232</v>
      </c>
      <c r="L4317" s="1">
        <v>10</v>
      </c>
      <c r="M4317" s="1" t="s">
        <v>37</v>
      </c>
      <c r="N4317" s="1" t="s">
        <v>267</v>
      </c>
      <c r="O4317" s="1">
        <v>2005</v>
      </c>
      <c r="P4317" s="1">
        <v>6.8</v>
      </c>
    </row>
    <row r="4318" spans="1:16" ht="12.75" x14ac:dyDescent="0.2">
      <c r="A4318" s="1" t="s">
        <v>21064</v>
      </c>
      <c r="B4318" s="1" t="s">
        <v>21063</v>
      </c>
      <c r="D4318" s="1">
        <v>1500000</v>
      </c>
      <c r="E4318" s="1">
        <f t="shared" si="135"/>
        <v>-1500000</v>
      </c>
      <c r="F4318" s="1">
        <v>9</v>
      </c>
      <c r="G4318" s="1">
        <v>98</v>
      </c>
      <c r="H4318" s="1" t="s">
        <v>2526</v>
      </c>
      <c r="I4318" s="1" t="str">
        <f t="shared" si="136"/>
        <v>Comedy</v>
      </c>
      <c r="J4318" s="1" t="s">
        <v>1652</v>
      </c>
      <c r="K4318" s="1">
        <v>291</v>
      </c>
      <c r="L4318" s="1">
        <v>7</v>
      </c>
      <c r="M4318" s="1" t="s">
        <v>37</v>
      </c>
      <c r="N4318" s="1" t="s">
        <v>38</v>
      </c>
      <c r="O4318" s="1">
        <v>2013</v>
      </c>
      <c r="P4318" s="1">
        <v>6.3</v>
      </c>
    </row>
    <row r="4319" spans="1:16" ht="12.75" x14ac:dyDescent="0.2">
      <c r="A4319" s="1" t="s">
        <v>21069</v>
      </c>
      <c r="B4319" s="1" t="s">
        <v>21066</v>
      </c>
      <c r="D4319" s="1">
        <v>5000000</v>
      </c>
      <c r="E4319" s="1">
        <f t="shared" si="135"/>
        <v>-5000000</v>
      </c>
      <c r="F4319" s="1">
        <v>18</v>
      </c>
      <c r="G4319" s="1">
        <v>112</v>
      </c>
      <c r="H4319" s="1" t="s">
        <v>2526</v>
      </c>
      <c r="I4319" s="1" t="str">
        <f t="shared" si="136"/>
        <v>Comedy</v>
      </c>
      <c r="J4319" s="1" t="s">
        <v>21068</v>
      </c>
      <c r="K4319" s="1">
        <v>2841</v>
      </c>
      <c r="L4319" s="1">
        <v>13</v>
      </c>
      <c r="M4319" s="1" t="s">
        <v>37</v>
      </c>
      <c r="N4319" s="1" t="s">
        <v>8818</v>
      </c>
      <c r="O4319" s="1">
        <v>2014</v>
      </c>
      <c r="P4319" s="1">
        <v>7.1</v>
      </c>
    </row>
    <row r="4320" spans="1:16" ht="12.75" x14ac:dyDescent="0.2">
      <c r="A4320" s="1" t="s">
        <v>21075</v>
      </c>
      <c r="B4320" s="1" t="s">
        <v>21072</v>
      </c>
      <c r="D4320" s="1">
        <v>1500000</v>
      </c>
      <c r="E4320" s="1">
        <f t="shared" si="135"/>
        <v>-1500000</v>
      </c>
      <c r="F4320" s="1">
        <v>4</v>
      </c>
      <c r="G4320" s="1">
        <v>82</v>
      </c>
      <c r="H4320" s="1" t="s">
        <v>12331</v>
      </c>
      <c r="I4320" s="1" t="str">
        <f t="shared" si="136"/>
        <v>Sci-Fi</v>
      </c>
      <c r="J4320" s="1" t="s">
        <v>21074</v>
      </c>
      <c r="K4320" s="1">
        <v>459</v>
      </c>
      <c r="L4320" s="1">
        <v>10</v>
      </c>
      <c r="M4320" s="1" t="s">
        <v>37</v>
      </c>
      <c r="N4320" s="1" t="s">
        <v>267</v>
      </c>
      <c r="O4320" s="1">
        <v>2014</v>
      </c>
      <c r="P4320" s="1">
        <v>2.8</v>
      </c>
    </row>
    <row r="4321" spans="1:16" ht="12.75" x14ac:dyDescent="0.2">
      <c r="A4321" s="1" t="s">
        <v>21084</v>
      </c>
      <c r="B4321" s="1" t="s">
        <v>21082</v>
      </c>
      <c r="D4321" s="1">
        <v>1500000</v>
      </c>
      <c r="E4321" s="1">
        <f t="shared" si="135"/>
        <v>-1500000</v>
      </c>
      <c r="F4321" s="1">
        <v>6</v>
      </c>
      <c r="G4321" s="1">
        <v>97</v>
      </c>
      <c r="H4321" s="1" t="s">
        <v>333</v>
      </c>
      <c r="I4321" s="1" t="str">
        <f t="shared" si="136"/>
        <v>Action</v>
      </c>
      <c r="J4321" s="1" t="s">
        <v>21083</v>
      </c>
      <c r="K4321" s="1">
        <v>735</v>
      </c>
      <c r="L4321" s="1">
        <v>18</v>
      </c>
      <c r="M4321" s="1" t="s">
        <v>37</v>
      </c>
      <c r="N4321" s="1" t="s">
        <v>38</v>
      </c>
      <c r="O4321" s="1">
        <v>2015</v>
      </c>
      <c r="P4321" s="1">
        <v>3.1</v>
      </c>
    </row>
    <row r="4322" spans="1:16" ht="12.75" x14ac:dyDescent="0.2">
      <c r="A4322" s="1" t="s">
        <v>4058</v>
      </c>
      <c r="B4322" s="1" t="s">
        <v>885</v>
      </c>
      <c r="C4322" s="1">
        <v>80033643</v>
      </c>
      <c r="D4322" s="1">
        <v>60000000</v>
      </c>
      <c r="E4322" s="1">
        <f t="shared" si="135"/>
        <v>20033643</v>
      </c>
      <c r="F4322" s="1">
        <v>387</v>
      </c>
      <c r="G4322" s="1">
        <v>130</v>
      </c>
      <c r="H4322" s="1" t="s">
        <v>1198</v>
      </c>
      <c r="I4322" s="1" t="str">
        <f t="shared" si="136"/>
        <v>Action</v>
      </c>
      <c r="J4322" s="1" t="s">
        <v>522</v>
      </c>
      <c r="K4322" s="1">
        <v>226583</v>
      </c>
      <c r="L4322" s="1">
        <v>448</v>
      </c>
      <c r="M4322" s="1" t="s">
        <v>37</v>
      </c>
      <c r="N4322" s="1" t="s">
        <v>38</v>
      </c>
      <c r="O4322" s="1">
        <v>2012</v>
      </c>
      <c r="P4322" s="1">
        <v>7</v>
      </c>
    </row>
    <row r="4323" spans="1:16" ht="12.75" x14ac:dyDescent="0.2">
      <c r="A4323" s="1" t="s">
        <v>21088</v>
      </c>
      <c r="B4323" s="1" t="s">
        <v>21086</v>
      </c>
      <c r="D4323" s="1">
        <v>1500000</v>
      </c>
      <c r="E4323" s="1">
        <f t="shared" si="135"/>
        <v>-1500000</v>
      </c>
      <c r="F4323" s="1">
        <v>35</v>
      </c>
      <c r="G4323" s="1">
        <v>101</v>
      </c>
      <c r="H4323" s="1" t="s">
        <v>6131</v>
      </c>
      <c r="I4323" s="1" t="str">
        <f>LEFT(H4323,5)</f>
        <v>Drama</v>
      </c>
      <c r="J4323" s="1" t="s">
        <v>3963</v>
      </c>
      <c r="K4323" s="1">
        <v>1547</v>
      </c>
      <c r="L4323" s="1">
        <v>42</v>
      </c>
      <c r="M4323" s="1" t="s">
        <v>37</v>
      </c>
      <c r="N4323" s="1" t="s">
        <v>38</v>
      </c>
      <c r="O4323" s="1">
        <v>2015</v>
      </c>
      <c r="P4323" s="1">
        <v>3.3</v>
      </c>
    </row>
    <row r="4324" spans="1:16" ht="12.75" x14ac:dyDescent="0.2">
      <c r="A4324" s="1" t="s">
        <v>21093</v>
      </c>
      <c r="B4324" s="1" t="s">
        <v>21092</v>
      </c>
      <c r="D4324" s="1">
        <v>2000000</v>
      </c>
      <c r="E4324" s="1">
        <f t="shared" si="135"/>
        <v>-2000000</v>
      </c>
      <c r="F4324" s="1">
        <v>27</v>
      </c>
      <c r="G4324" s="1">
        <v>93</v>
      </c>
      <c r="H4324" s="1" t="s">
        <v>4903</v>
      </c>
      <c r="I4324" s="1" t="str">
        <f t="shared" si="136"/>
        <v>Action</v>
      </c>
      <c r="J4324" s="1" t="s">
        <v>6462</v>
      </c>
      <c r="K4324" s="1">
        <v>133</v>
      </c>
      <c r="L4324" s="1">
        <v>2</v>
      </c>
      <c r="M4324" s="1" t="s">
        <v>37</v>
      </c>
      <c r="N4324" s="1" t="s">
        <v>38</v>
      </c>
      <c r="O4324" s="1">
        <v>2015</v>
      </c>
      <c r="P4324" s="1">
        <v>3.6</v>
      </c>
    </row>
    <row r="4325" spans="1:16" ht="12.75" x14ac:dyDescent="0.2">
      <c r="A4325" s="1" t="s">
        <v>21100</v>
      </c>
      <c r="B4325" s="1" t="s">
        <v>21097</v>
      </c>
      <c r="C4325" s="1">
        <v>184925485</v>
      </c>
      <c r="D4325" s="1">
        <v>2000000</v>
      </c>
      <c r="E4325" s="1">
        <f t="shared" si="135"/>
        <v>182925485</v>
      </c>
      <c r="F4325" s="1">
        <v>145</v>
      </c>
      <c r="G4325" s="1">
        <v>83</v>
      </c>
      <c r="H4325" s="1" t="s">
        <v>6029</v>
      </c>
      <c r="I4325" s="1" t="str">
        <f>LEFT(H4325,9)</f>
        <v>Animation</v>
      </c>
      <c r="J4325" s="1" t="s">
        <v>21099</v>
      </c>
      <c r="K4325" s="1">
        <v>133348</v>
      </c>
      <c r="L4325" s="1">
        <v>204</v>
      </c>
      <c r="M4325" s="1" t="s">
        <v>37</v>
      </c>
      <c r="N4325" s="1" t="s">
        <v>38</v>
      </c>
      <c r="O4325" s="1">
        <v>1937</v>
      </c>
      <c r="P4325" s="1">
        <v>7.7</v>
      </c>
    </row>
    <row r="4326" spans="1:16" ht="12.75" x14ac:dyDescent="0.2">
      <c r="A4326" s="1" t="s">
        <v>21106</v>
      </c>
      <c r="B4326" s="1" t="s">
        <v>21104</v>
      </c>
      <c r="C4326" s="1">
        <v>304124</v>
      </c>
      <c r="D4326" s="1">
        <v>1400000</v>
      </c>
      <c r="E4326" s="1">
        <f t="shared" si="135"/>
        <v>-1095876</v>
      </c>
      <c r="F4326" s="1">
        <v>78</v>
      </c>
      <c r="G4326" s="1">
        <v>106</v>
      </c>
      <c r="H4326" s="1" t="s">
        <v>3408</v>
      </c>
      <c r="I4326" s="1" t="str">
        <f t="shared" si="136"/>
        <v>Drama</v>
      </c>
      <c r="J4326" s="1" t="s">
        <v>18256</v>
      </c>
      <c r="K4326" s="1">
        <v>2720</v>
      </c>
      <c r="L4326" s="1">
        <v>37</v>
      </c>
      <c r="M4326" s="1" t="s">
        <v>2777</v>
      </c>
      <c r="N4326" s="1" t="s">
        <v>18940</v>
      </c>
      <c r="O4326" s="1">
        <v>2004</v>
      </c>
      <c r="P4326" s="1">
        <v>6.7</v>
      </c>
    </row>
    <row r="4327" spans="1:16" ht="12.75" x14ac:dyDescent="0.2">
      <c r="A4327" s="1" t="s">
        <v>21112</v>
      </c>
      <c r="B4327" s="1" t="s">
        <v>21110</v>
      </c>
      <c r="D4327" s="1">
        <v>1455000</v>
      </c>
      <c r="E4327" s="1">
        <f t="shared" si="135"/>
        <v>-1455000</v>
      </c>
      <c r="F4327" s="1">
        <v>10</v>
      </c>
      <c r="G4327" s="1">
        <v>113</v>
      </c>
      <c r="H4327" s="1" t="s">
        <v>15009</v>
      </c>
      <c r="I4327" s="1" t="str">
        <f>LEFT(H4327,7)</f>
        <v>Western</v>
      </c>
      <c r="J4327" s="1" t="s">
        <v>21111</v>
      </c>
      <c r="K4327" s="1">
        <v>1978</v>
      </c>
      <c r="L4327" s="1">
        <v>41</v>
      </c>
      <c r="M4327" s="1" t="s">
        <v>37</v>
      </c>
      <c r="N4327" s="1" t="s">
        <v>56</v>
      </c>
      <c r="O4327" s="1">
        <v>1968</v>
      </c>
      <c r="P4327" s="1">
        <v>5.5</v>
      </c>
    </row>
    <row r="4328" spans="1:16" ht="12.75" x14ac:dyDescent="0.2">
      <c r="A4328" s="1" t="s">
        <v>21118</v>
      </c>
      <c r="B4328" s="1" t="s">
        <v>21115</v>
      </c>
      <c r="C4328" s="1">
        <v>36830</v>
      </c>
      <c r="D4328" s="1">
        <v>1400000</v>
      </c>
      <c r="E4328" s="1">
        <f t="shared" si="135"/>
        <v>-1363170</v>
      </c>
      <c r="F4328" s="1">
        <v>60</v>
      </c>
      <c r="G4328" s="1">
        <v>94</v>
      </c>
      <c r="H4328" s="1" t="s">
        <v>21117</v>
      </c>
      <c r="I4328" s="1" t="str">
        <f>LEFT(H4328,9)</f>
        <v>Adventure</v>
      </c>
      <c r="J4328" s="1" t="s">
        <v>21115</v>
      </c>
      <c r="K4328" s="1">
        <v>3291</v>
      </c>
      <c r="L4328" s="1">
        <v>63</v>
      </c>
      <c r="M4328" s="1" t="s">
        <v>37</v>
      </c>
      <c r="N4328" s="1" t="s">
        <v>56</v>
      </c>
      <c r="O4328" s="1">
        <v>2004</v>
      </c>
      <c r="P4328" s="1">
        <v>6.6</v>
      </c>
    </row>
    <row r="4329" spans="1:16" ht="12.75" x14ac:dyDescent="0.2">
      <c r="A4329" s="1" t="s">
        <v>21124</v>
      </c>
      <c r="B4329" s="1" t="s">
        <v>21122</v>
      </c>
      <c r="D4329" s="1">
        <v>2000000</v>
      </c>
      <c r="E4329" s="1">
        <f t="shared" si="135"/>
        <v>-2000000</v>
      </c>
      <c r="F4329" s="1">
        <v>9</v>
      </c>
      <c r="G4329" s="1">
        <v>101</v>
      </c>
      <c r="H4329" s="1" t="s">
        <v>3408</v>
      </c>
      <c r="I4329" s="1" t="str">
        <f t="shared" si="136"/>
        <v>Drama</v>
      </c>
      <c r="J4329" s="1" t="s">
        <v>3755</v>
      </c>
      <c r="K4329" s="1">
        <v>162</v>
      </c>
      <c r="L4329" s="1">
        <v>8</v>
      </c>
      <c r="M4329" s="1" t="s">
        <v>37</v>
      </c>
      <c r="N4329" s="1" t="s">
        <v>38</v>
      </c>
      <c r="O4329" s="1">
        <v>2016</v>
      </c>
      <c r="P4329" s="1">
        <v>4.8</v>
      </c>
    </row>
    <row r="4330" spans="1:16" ht="12.75" x14ac:dyDescent="0.2">
      <c r="A4330" s="1" t="s">
        <v>21129</v>
      </c>
      <c r="B4330" s="1" t="s">
        <v>17171</v>
      </c>
      <c r="D4330" s="1">
        <v>3150000</v>
      </c>
      <c r="E4330" s="1">
        <f t="shared" si="135"/>
        <v>-3150000</v>
      </c>
      <c r="F4330" s="1">
        <v>63</v>
      </c>
      <c r="G4330" s="1">
        <v>99</v>
      </c>
      <c r="H4330" s="1" t="s">
        <v>5543</v>
      </c>
      <c r="I4330" s="1" t="str">
        <f t="shared" si="136"/>
        <v>Horror</v>
      </c>
      <c r="J4330" s="1" t="s">
        <v>21128</v>
      </c>
      <c r="K4330" s="1">
        <v>4948</v>
      </c>
      <c r="L4330" s="1">
        <v>33</v>
      </c>
      <c r="M4330" s="1" t="s">
        <v>37</v>
      </c>
      <c r="N4330" s="1" t="s">
        <v>267</v>
      </c>
      <c r="O4330" s="1">
        <v>2014</v>
      </c>
      <c r="P4330" s="1">
        <v>5.5</v>
      </c>
    </row>
    <row r="4331" spans="1:16" ht="12.75" x14ac:dyDescent="0.2">
      <c r="A4331" s="1" t="s">
        <v>21134</v>
      </c>
      <c r="B4331" s="1" t="s">
        <v>125</v>
      </c>
      <c r="C4331" s="1">
        <v>231186</v>
      </c>
      <c r="E4331" s="1">
        <f t="shared" si="135"/>
        <v>231186</v>
      </c>
      <c r="F4331" s="1">
        <v>92</v>
      </c>
      <c r="G4331" s="1">
        <v>76</v>
      </c>
      <c r="H4331" s="1" t="s">
        <v>5619</v>
      </c>
      <c r="I4331" s="1" t="str">
        <f>LEFT(H4331,5)</f>
        <v>Crime</v>
      </c>
      <c r="J4331" s="1" t="s">
        <v>125</v>
      </c>
      <c r="K4331" s="1">
        <v>2082</v>
      </c>
      <c r="L4331" s="1">
        <v>16</v>
      </c>
      <c r="M4331" s="1" t="s">
        <v>1463</v>
      </c>
      <c r="N4331" s="1" t="s">
        <v>1464</v>
      </c>
      <c r="O4331" s="1">
        <v>2014</v>
      </c>
      <c r="P4331" s="1">
        <v>6.3</v>
      </c>
    </row>
    <row r="4332" spans="1:16" ht="12.75" x14ac:dyDescent="0.2">
      <c r="A4332" s="1" t="s">
        <v>21140</v>
      </c>
      <c r="B4332" s="1" t="s">
        <v>21138</v>
      </c>
      <c r="D4332" s="1">
        <v>1400000</v>
      </c>
      <c r="E4332" s="1">
        <f t="shared" si="135"/>
        <v>-1400000</v>
      </c>
      <c r="F4332" s="1">
        <v>4</v>
      </c>
      <c r="G4332" s="1">
        <v>91</v>
      </c>
      <c r="H4332" s="1" t="s">
        <v>5543</v>
      </c>
      <c r="I4332" s="1" t="str">
        <f t="shared" si="136"/>
        <v>Horror</v>
      </c>
      <c r="J4332" s="1" t="s">
        <v>4493</v>
      </c>
      <c r="K4332" s="1">
        <v>330</v>
      </c>
      <c r="L4332" s="1">
        <v>6</v>
      </c>
      <c r="M4332" s="1" t="s">
        <v>37</v>
      </c>
      <c r="N4332" s="1" t="s">
        <v>38</v>
      </c>
      <c r="O4332" s="1">
        <v>2014</v>
      </c>
      <c r="P4332" s="1">
        <v>6.9</v>
      </c>
    </row>
    <row r="4333" spans="1:16" ht="12.75" x14ac:dyDescent="0.2">
      <c r="A4333" s="1" t="s">
        <v>21146</v>
      </c>
      <c r="B4333" s="1" t="s">
        <v>21144</v>
      </c>
      <c r="D4333" s="1">
        <v>1377800</v>
      </c>
      <c r="E4333" s="1">
        <f t="shared" si="135"/>
        <v>-1377800</v>
      </c>
      <c r="F4333" s="1">
        <v>53</v>
      </c>
      <c r="G4333" s="1">
        <v>105</v>
      </c>
      <c r="H4333" s="1" t="s">
        <v>2357</v>
      </c>
      <c r="I4333" s="1" t="str">
        <f>LEFT(H4333,9)</f>
        <v>Adventure</v>
      </c>
      <c r="J4333" s="1" t="s">
        <v>21145</v>
      </c>
      <c r="K4333" s="1">
        <v>22975</v>
      </c>
      <c r="L4333" s="1">
        <v>155</v>
      </c>
      <c r="M4333" s="1" t="s">
        <v>37</v>
      </c>
      <c r="N4333" s="1" t="s">
        <v>38</v>
      </c>
      <c r="O4333" s="1">
        <v>1966</v>
      </c>
      <c r="P4333" s="1">
        <v>6.5</v>
      </c>
    </row>
    <row r="4334" spans="1:16" ht="12.75" x14ac:dyDescent="0.2">
      <c r="A4334" s="1" t="s">
        <v>21150</v>
      </c>
      <c r="B4334" s="1" t="s">
        <v>1293</v>
      </c>
      <c r="C4334" s="1">
        <v>3650677</v>
      </c>
      <c r="D4334" s="1">
        <v>960000</v>
      </c>
      <c r="E4334" s="1">
        <f t="shared" si="135"/>
        <v>2690677</v>
      </c>
      <c r="F4334" s="1">
        <v>116</v>
      </c>
      <c r="G4334" s="1">
        <v>120</v>
      </c>
      <c r="H4334" s="1" t="s">
        <v>1008</v>
      </c>
      <c r="I4334" s="1" t="str">
        <f t="shared" si="136"/>
        <v>Comedy</v>
      </c>
      <c r="J4334" s="1" t="s">
        <v>334</v>
      </c>
      <c r="K4334" s="1">
        <v>414976</v>
      </c>
      <c r="L4334" s="1">
        <v>523</v>
      </c>
      <c r="M4334" s="1" t="s">
        <v>37</v>
      </c>
      <c r="N4334" s="1" t="s">
        <v>56</v>
      </c>
      <c r="O4334" s="1">
        <v>1998</v>
      </c>
      <c r="P4334" s="1">
        <v>8.1999999999999993</v>
      </c>
    </row>
    <row r="4335" spans="1:16" ht="12.75" x14ac:dyDescent="0.2">
      <c r="A4335" s="1" t="s">
        <v>21162</v>
      </c>
      <c r="B4335" s="1" t="s">
        <v>16242</v>
      </c>
      <c r="C4335" s="1">
        <v>1647780</v>
      </c>
      <c r="D4335" s="1">
        <v>1300000</v>
      </c>
      <c r="E4335" s="1">
        <f t="shared" si="135"/>
        <v>347780</v>
      </c>
      <c r="F4335" s="1">
        <v>98</v>
      </c>
      <c r="G4335" s="1">
        <v>105</v>
      </c>
      <c r="H4335" s="1" t="s">
        <v>3408</v>
      </c>
      <c r="I4335" s="1" t="str">
        <f t="shared" si="136"/>
        <v>Drama</v>
      </c>
      <c r="J4335" s="1" t="s">
        <v>4404</v>
      </c>
      <c r="K4335" s="1">
        <v>65951</v>
      </c>
      <c r="L4335" s="1">
        <v>258</v>
      </c>
      <c r="M4335" s="1" t="s">
        <v>15776</v>
      </c>
      <c r="N4335" s="1" t="s">
        <v>7710</v>
      </c>
      <c r="O4335" s="1">
        <v>1998</v>
      </c>
      <c r="P4335" s="1">
        <v>8.1</v>
      </c>
    </row>
    <row r="4336" spans="1:16" ht="12.75" x14ac:dyDescent="0.2">
      <c r="A4336" s="1" t="s">
        <v>21166</v>
      </c>
      <c r="B4336" s="1" t="s">
        <v>271</v>
      </c>
      <c r="C4336" s="1">
        <v>695229</v>
      </c>
      <c r="D4336" s="1">
        <v>1300000</v>
      </c>
      <c r="E4336" s="1">
        <f t="shared" si="135"/>
        <v>-604771</v>
      </c>
      <c r="F4336" s="1">
        <v>43</v>
      </c>
      <c r="G4336" s="1">
        <v>95</v>
      </c>
      <c r="H4336" s="1" t="s">
        <v>2526</v>
      </c>
      <c r="I4336" s="1" t="str">
        <f t="shared" si="136"/>
        <v>Comedy</v>
      </c>
      <c r="J4336" s="1" t="s">
        <v>271</v>
      </c>
      <c r="K4336" s="1">
        <v>11369</v>
      </c>
      <c r="L4336" s="1">
        <v>65</v>
      </c>
      <c r="M4336" s="1" t="s">
        <v>37</v>
      </c>
      <c r="N4336" s="1" t="s">
        <v>38</v>
      </c>
      <c r="O4336" s="1">
        <v>1996</v>
      </c>
      <c r="P4336" s="1">
        <v>7.2</v>
      </c>
    </row>
    <row r="4337" spans="1:16" ht="12.75" x14ac:dyDescent="0.2">
      <c r="A4337" s="1" t="s">
        <v>21172</v>
      </c>
      <c r="B4337" s="1" t="s">
        <v>21169</v>
      </c>
      <c r="C4337" s="1">
        <v>638951</v>
      </c>
      <c r="D4337" s="1">
        <v>1592000</v>
      </c>
      <c r="E4337" s="1">
        <f t="shared" si="135"/>
        <v>-953049</v>
      </c>
      <c r="F4337" s="1">
        <v>15</v>
      </c>
      <c r="G4337" s="1">
        <v>135</v>
      </c>
      <c r="H4337" s="1" t="s">
        <v>3408</v>
      </c>
      <c r="I4337" s="1" t="str">
        <f t="shared" si="136"/>
        <v>Drama</v>
      </c>
      <c r="J4337" s="1" t="s">
        <v>21171</v>
      </c>
      <c r="K4337" s="1">
        <v>775</v>
      </c>
      <c r="L4337" s="1">
        <v>19</v>
      </c>
      <c r="M4337" s="1" t="s">
        <v>21176</v>
      </c>
      <c r="N4337" s="1" t="s">
        <v>38</v>
      </c>
      <c r="O4337" s="1">
        <v>2006</v>
      </c>
      <c r="P4337" s="1">
        <v>7.4</v>
      </c>
    </row>
    <row r="4338" spans="1:16" ht="12.75" x14ac:dyDescent="0.2">
      <c r="A4338" s="1" t="s">
        <v>21178</v>
      </c>
      <c r="B4338" s="1" t="s">
        <v>21177</v>
      </c>
      <c r="C4338" s="1">
        <v>609042</v>
      </c>
      <c r="D4338" s="1">
        <v>1300000</v>
      </c>
      <c r="E4338" s="1">
        <f t="shared" si="135"/>
        <v>-690958</v>
      </c>
      <c r="F4338" s="1">
        <v>14</v>
      </c>
      <c r="G4338" s="1">
        <v>105</v>
      </c>
      <c r="H4338" s="1" t="s">
        <v>3408</v>
      </c>
      <c r="I4338" s="1" t="str">
        <f t="shared" si="136"/>
        <v>Drama</v>
      </c>
      <c r="J4338" s="1" t="s">
        <v>3932</v>
      </c>
      <c r="K4338" s="1">
        <v>449</v>
      </c>
      <c r="L4338" s="1">
        <v>38</v>
      </c>
      <c r="M4338" s="1" t="s">
        <v>37</v>
      </c>
      <c r="N4338" s="1" t="s">
        <v>38</v>
      </c>
      <c r="O4338" s="1">
        <v>1999</v>
      </c>
      <c r="P4338" s="1">
        <v>6.5</v>
      </c>
    </row>
    <row r="4339" spans="1:16" ht="12.75" x14ac:dyDescent="0.2">
      <c r="A4339" s="1" t="s">
        <v>21182</v>
      </c>
      <c r="B4339" s="1" t="s">
        <v>21181</v>
      </c>
      <c r="C4339" s="1">
        <v>1521</v>
      </c>
      <c r="D4339" s="1">
        <v>1500000</v>
      </c>
      <c r="E4339" s="1">
        <f t="shared" si="135"/>
        <v>-1498479</v>
      </c>
      <c r="F4339" s="1">
        <v>56</v>
      </c>
      <c r="G4339" s="1">
        <v>83</v>
      </c>
      <c r="H4339" s="1" t="s">
        <v>7578</v>
      </c>
      <c r="I4339" s="1" t="str">
        <f t="shared" si="136"/>
        <v>Comedy</v>
      </c>
      <c r="J4339" s="1" t="s">
        <v>1054</v>
      </c>
      <c r="K4339" s="1">
        <v>1231</v>
      </c>
      <c r="L4339" s="1">
        <v>10</v>
      </c>
      <c r="M4339" s="1" t="s">
        <v>37</v>
      </c>
      <c r="N4339" s="1" t="s">
        <v>267</v>
      </c>
      <c r="O4339" s="1">
        <v>2012</v>
      </c>
      <c r="P4339" s="1">
        <v>5.7</v>
      </c>
    </row>
    <row r="4340" spans="1:16" ht="12.75" x14ac:dyDescent="0.2">
      <c r="A4340" s="1" t="s">
        <v>4291</v>
      </c>
      <c r="B4340" s="1" t="s">
        <v>4290</v>
      </c>
      <c r="C4340" s="1">
        <v>32940507</v>
      </c>
      <c r="D4340" s="1">
        <v>60000000</v>
      </c>
      <c r="E4340" s="1">
        <f t="shared" si="135"/>
        <v>-27059493</v>
      </c>
      <c r="F4340" s="1">
        <v>79</v>
      </c>
      <c r="G4340" s="1">
        <v>111</v>
      </c>
      <c r="H4340" s="1" t="s">
        <v>463</v>
      </c>
      <c r="I4340" s="1" t="str">
        <f t="shared" si="136"/>
        <v>Action</v>
      </c>
      <c r="J4340" s="1" t="s">
        <v>976</v>
      </c>
      <c r="K4340" s="1">
        <v>54316</v>
      </c>
      <c r="L4340" s="1">
        <v>127</v>
      </c>
      <c r="M4340" s="1" t="s">
        <v>37</v>
      </c>
      <c r="N4340" s="1" t="s">
        <v>38</v>
      </c>
      <c r="O4340" s="1">
        <v>1998</v>
      </c>
      <c r="P4340" s="1">
        <v>6.1</v>
      </c>
    </row>
    <row r="4341" spans="1:16" ht="12.75" x14ac:dyDescent="0.2">
      <c r="A4341" s="1" t="s">
        <v>21193</v>
      </c>
      <c r="B4341" s="1" t="s">
        <v>21190</v>
      </c>
      <c r="D4341" s="1">
        <v>1400000</v>
      </c>
      <c r="E4341" s="1">
        <f t="shared" si="135"/>
        <v>-1400000</v>
      </c>
      <c r="F4341" s="1">
        <v>16</v>
      </c>
      <c r="G4341" s="1">
        <v>135</v>
      </c>
      <c r="H4341" s="1" t="s">
        <v>7235</v>
      </c>
      <c r="I4341" s="1" t="str">
        <f t="shared" si="136"/>
        <v>Action</v>
      </c>
      <c r="J4341" s="1" t="s">
        <v>21192</v>
      </c>
      <c r="K4341" s="1">
        <v>3144</v>
      </c>
      <c r="L4341" s="1">
        <v>24</v>
      </c>
      <c r="M4341" s="1" t="s">
        <v>37</v>
      </c>
      <c r="N4341" s="1" t="s">
        <v>21197</v>
      </c>
      <c r="O4341" s="1">
        <v>2014</v>
      </c>
      <c r="P4341" s="1">
        <v>8.6999999999999993</v>
      </c>
    </row>
    <row r="4342" spans="1:16" ht="12.75" x14ac:dyDescent="0.2">
      <c r="A4342" s="1" t="s">
        <v>21200</v>
      </c>
      <c r="B4342" s="1" t="s">
        <v>21198</v>
      </c>
      <c r="D4342" s="1">
        <v>1750000</v>
      </c>
      <c r="E4342" s="1">
        <f t="shared" si="135"/>
        <v>-1750000</v>
      </c>
      <c r="F4342" s="1">
        <v>18</v>
      </c>
      <c r="G4342" s="1">
        <v>88</v>
      </c>
      <c r="H4342" s="1" t="s">
        <v>646</v>
      </c>
      <c r="I4342" s="1" t="str">
        <f t="shared" si="136"/>
        <v>Action</v>
      </c>
      <c r="J4342" s="1" t="s">
        <v>3604</v>
      </c>
      <c r="K4342" s="1">
        <v>1339</v>
      </c>
      <c r="L4342" s="1">
        <v>46</v>
      </c>
      <c r="M4342" s="1" t="s">
        <v>37</v>
      </c>
      <c r="N4342" s="1" t="s">
        <v>267</v>
      </c>
      <c r="O4342" s="1">
        <v>1985</v>
      </c>
      <c r="P4342" s="1">
        <v>4.3</v>
      </c>
    </row>
    <row r="4343" spans="1:16" ht="12.75" x14ac:dyDescent="0.2">
      <c r="A4343" s="1" t="s">
        <v>21205</v>
      </c>
      <c r="B4343" s="1" t="s">
        <v>21204</v>
      </c>
      <c r="C4343" s="1">
        <v>19539</v>
      </c>
      <c r="D4343" s="1">
        <v>1000000</v>
      </c>
      <c r="E4343" s="1">
        <f t="shared" si="135"/>
        <v>-980461</v>
      </c>
      <c r="F4343" s="1">
        <v>35</v>
      </c>
      <c r="G4343" s="1">
        <v>87</v>
      </c>
      <c r="H4343" s="1" t="s">
        <v>1670</v>
      </c>
      <c r="I4343" s="1" t="str">
        <f t="shared" si="136"/>
        <v>Comedy</v>
      </c>
      <c r="J4343" s="1" t="s">
        <v>233</v>
      </c>
      <c r="K4343" s="1">
        <v>4182</v>
      </c>
      <c r="L4343" s="1">
        <v>53</v>
      </c>
      <c r="M4343" s="1" t="s">
        <v>37</v>
      </c>
      <c r="N4343" s="1" t="s">
        <v>38</v>
      </c>
      <c r="O4343" s="1">
        <v>2003</v>
      </c>
      <c r="P4343" s="1">
        <v>6.2</v>
      </c>
    </row>
    <row r="4344" spans="1:16" ht="12.75" x14ac:dyDescent="0.2">
      <c r="A4344" s="1" t="s">
        <v>21210</v>
      </c>
      <c r="B4344" s="1" t="s">
        <v>21208</v>
      </c>
      <c r="C4344" s="1">
        <v>100358</v>
      </c>
      <c r="D4344" s="1">
        <v>1500000</v>
      </c>
      <c r="E4344" s="1">
        <f t="shared" si="135"/>
        <v>-1399642</v>
      </c>
      <c r="F4344" s="1">
        <v>5</v>
      </c>
      <c r="G4344" s="1">
        <v>97</v>
      </c>
      <c r="H4344" s="1" t="s">
        <v>11249</v>
      </c>
      <c r="I4344" s="1" t="str">
        <f t="shared" si="136"/>
        <v>Comedy</v>
      </c>
      <c r="J4344" s="1" t="s">
        <v>17515</v>
      </c>
      <c r="K4344" s="1">
        <v>1167</v>
      </c>
      <c r="L4344" s="1">
        <v>24</v>
      </c>
      <c r="M4344" s="1" t="s">
        <v>37</v>
      </c>
      <c r="N4344" s="1" t="s">
        <v>5611</v>
      </c>
      <c r="O4344" s="1">
        <v>2005</v>
      </c>
      <c r="P4344" s="1">
        <v>3.3</v>
      </c>
    </row>
    <row r="4345" spans="1:16" ht="12.75" x14ac:dyDescent="0.2">
      <c r="A4345" s="1" t="s">
        <v>21214</v>
      </c>
      <c r="B4345" s="1" t="s">
        <v>19556</v>
      </c>
      <c r="D4345" s="1">
        <v>1300000</v>
      </c>
      <c r="E4345" s="1">
        <f t="shared" si="135"/>
        <v>-1300000</v>
      </c>
      <c r="F4345" s="1">
        <v>16</v>
      </c>
      <c r="G4345" s="1">
        <v>82</v>
      </c>
      <c r="H4345" s="1" t="s">
        <v>1670</v>
      </c>
      <c r="I4345" s="1" t="str">
        <f t="shared" si="136"/>
        <v>Comedy</v>
      </c>
      <c r="J4345" s="1" t="s">
        <v>4543</v>
      </c>
      <c r="K4345" s="1">
        <v>5579</v>
      </c>
      <c r="L4345" s="1">
        <v>42</v>
      </c>
      <c r="M4345" s="1" t="s">
        <v>37</v>
      </c>
      <c r="N4345" s="1" t="s">
        <v>38</v>
      </c>
      <c r="O4345" s="1">
        <v>2010</v>
      </c>
      <c r="P4345" s="1">
        <v>2.7</v>
      </c>
    </row>
    <row r="4346" spans="1:16" ht="12.75" x14ac:dyDescent="0.2">
      <c r="A4346" s="1" t="s">
        <v>21221</v>
      </c>
      <c r="B4346" s="1" t="s">
        <v>21218</v>
      </c>
      <c r="D4346" s="1">
        <v>1300000</v>
      </c>
      <c r="E4346" s="1">
        <f t="shared" si="135"/>
        <v>-1300000</v>
      </c>
      <c r="F4346" s="1">
        <v>24</v>
      </c>
      <c r="G4346" s="1">
        <v>103</v>
      </c>
      <c r="H4346" s="1" t="s">
        <v>21220</v>
      </c>
      <c r="I4346" s="1" t="str">
        <f t="shared" si="136"/>
        <v>Horror</v>
      </c>
      <c r="J4346" s="1" t="s">
        <v>2168</v>
      </c>
      <c r="K4346" s="1">
        <v>4866</v>
      </c>
      <c r="L4346" s="1">
        <v>38</v>
      </c>
      <c r="M4346" s="1" t="s">
        <v>37</v>
      </c>
      <c r="N4346" s="1" t="s">
        <v>38</v>
      </c>
      <c r="O4346" s="1">
        <v>2009</v>
      </c>
      <c r="P4346" s="1">
        <v>5.2</v>
      </c>
    </row>
    <row r="4347" spans="1:16" ht="12.75" x14ac:dyDescent="0.2">
      <c r="A4347" s="1" t="s">
        <v>21225</v>
      </c>
      <c r="B4347" s="1" t="s">
        <v>11031</v>
      </c>
      <c r="D4347" s="1">
        <v>1288000</v>
      </c>
      <c r="E4347" s="1">
        <f t="shared" si="135"/>
        <v>-1288000</v>
      </c>
      <c r="F4347" s="1">
        <v>144</v>
      </c>
      <c r="G4347" s="1">
        <v>130</v>
      </c>
      <c r="H4347" s="1" t="s">
        <v>21224</v>
      </c>
      <c r="I4347" s="1" t="str">
        <f>LEFT(H4347,5)</f>
        <v>Drama</v>
      </c>
      <c r="J4347" s="1" t="s">
        <v>3511</v>
      </c>
      <c r="K4347" s="1">
        <v>87424</v>
      </c>
      <c r="L4347" s="1">
        <v>276</v>
      </c>
      <c r="M4347" s="1" t="s">
        <v>37</v>
      </c>
      <c r="N4347" s="1" t="s">
        <v>38</v>
      </c>
      <c r="O4347" s="1">
        <v>1940</v>
      </c>
      <c r="P4347" s="1">
        <v>8.1999999999999993</v>
      </c>
    </row>
    <row r="4348" spans="1:16" ht="12.75" x14ac:dyDescent="0.2">
      <c r="A4348" s="1" t="s">
        <v>21230</v>
      </c>
      <c r="B4348" s="1" t="s">
        <v>7063</v>
      </c>
      <c r="C4348" s="1">
        <v>19100000</v>
      </c>
      <c r="D4348" s="1">
        <v>1250000</v>
      </c>
      <c r="E4348" s="1">
        <f t="shared" si="135"/>
        <v>17850000</v>
      </c>
      <c r="F4348" s="1">
        <v>242</v>
      </c>
      <c r="G4348" s="1">
        <v>87</v>
      </c>
      <c r="H4348" s="1" t="s">
        <v>3029</v>
      </c>
      <c r="I4348" s="1" t="str">
        <f t="shared" si="136"/>
        <v>Horror</v>
      </c>
      <c r="J4348" s="1" t="s">
        <v>21229</v>
      </c>
      <c r="K4348" s="1">
        <v>39690</v>
      </c>
      <c r="L4348" s="1">
        <v>394</v>
      </c>
      <c r="M4348" s="1" t="s">
        <v>37</v>
      </c>
      <c r="N4348" s="1" t="s">
        <v>38</v>
      </c>
      <c r="O4348" s="1">
        <v>1981</v>
      </c>
      <c r="P4348" s="1">
        <v>6.1</v>
      </c>
    </row>
    <row r="4349" spans="1:16" ht="12.75" x14ac:dyDescent="0.2">
      <c r="A4349" s="1" t="s">
        <v>21237</v>
      </c>
      <c r="B4349" s="1" t="s">
        <v>18465</v>
      </c>
      <c r="D4349" s="1">
        <v>1250000</v>
      </c>
      <c r="E4349" s="1">
        <f t="shared" si="135"/>
        <v>-1250000</v>
      </c>
      <c r="F4349" s="1">
        <v>97</v>
      </c>
      <c r="G4349" s="1">
        <v>101</v>
      </c>
      <c r="H4349" s="1" t="s">
        <v>21235</v>
      </c>
      <c r="I4349" s="1" t="str">
        <f>LEFT(H4349,5)</f>
        <v>Drama</v>
      </c>
      <c r="J4349" s="1" t="s">
        <v>21236</v>
      </c>
      <c r="K4349" s="1">
        <v>24959</v>
      </c>
      <c r="L4349" s="1">
        <v>136</v>
      </c>
      <c r="M4349" s="1" t="s">
        <v>37</v>
      </c>
      <c r="N4349" s="1" t="s">
        <v>38</v>
      </c>
      <c r="O4349" s="1">
        <v>1945</v>
      </c>
      <c r="P4349" s="1">
        <v>8</v>
      </c>
    </row>
    <row r="4350" spans="1:16" ht="12.75" x14ac:dyDescent="0.2">
      <c r="A4350" s="1" t="s">
        <v>21242</v>
      </c>
      <c r="B4350" s="1" t="s">
        <v>21241</v>
      </c>
      <c r="D4350" s="1">
        <v>1250000</v>
      </c>
      <c r="E4350" s="1">
        <f t="shared" si="135"/>
        <v>-1250000</v>
      </c>
      <c r="F4350" s="1">
        <v>77</v>
      </c>
      <c r="G4350" s="1">
        <v>96</v>
      </c>
      <c r="H4350" s="1" t="s">
        <v>10221</v>
      </c>
      <c r="I4350" s="1" t="str">
        <f t="shared" si="136"/>
        <v>Horror</v>
      </c>
      <c r="J4350" s="1" t="s">
        <v>8508</v>
      </c>
      <c r="K4350" s="1">
        <v>7528</v>
      </c>
      <c r="L4350" s="1">
        <v>88</v>
      </c>
      <c r="M4350" s="1" t="s">
        <v>37</v>
      </c>
      <c r="N4350" s="1" t="s">
        <v>38</v>
      </c>
      <c r="O4350" s="1">
        <v>1984</v>
      </c>
      <c r="P4350" s="1">
        <v>5.5</v>
      </c>
    </row>
    <row r="4351" spans="1:16" ht="12.75" x14ac:dyDescent="0.2">
      <c r="A4351" s="1" t="s">
        <v>21246</v>
      </c>
      <c r="B4351" s="1" t="s">
        <v>19578</v>
      </c>
      <c r="C4351" s="1">
        <v>2833383</v>
      </c>
      <c r="D4351" s="1">
        <v>427000</v>
      </c>
      <c r="E4351" s="1">
        <f t="shared" si="135"/>
        <v>2406383</v>
      </c>
      <c r="F4351" s="1">
        <v>16</v>
      </c>
      <c r="G4351" s="1">
        <v>80</v>
      </c>
      <c r="H4351" s="1" t="s">
        <v>6198</v>
      </c>
      <c r="I4351" s="1" t="str">
        <f>LEFT(H4351,5)</f>
        <v>Drama</v>
      </c>
      <c r="J4351" s="1" t="s">
        <v>5730</v>
      </c>
      <c r="K4351" s="1">
        <v>910</v>
      </c>
      <c r="L4351" s="1">
        <v>11</v>
      </c>
      <c r="M4351" s="1" t="s">
        <v>37</v>
      </c>
      <c r="N4351" s="1" t="s">
        <v>38</v>
      </c>
      <c r="O4351" s="1">
        <v>2012</v>
      </c>
      <c r="P4351" s="1">
        <v>5.7</v>
      </c>
    </row>
    <row r="4352" spans="1:16" ht="12.75" x14ac:dyDescent="0.2">
      <c r="A4352" s="1" t="s">
        <v>21251</v>
      </c>
      <c r="B4352" s="1" t="s">
        <v>21249</v>
      </c>
      <c r="D4352" s="1">
        <v>15000000</v>
      </c>
      <c r="E4352" s="1">
        <f t="shared" si="135"/>
        <v>-15000000</v>
      </c>
      <c r="F4352" s="1">
        <v>7</v>
      </c>
      <c r="G4352" s="1">
        <v>87</v>
      </c>
      <c r="H4352" s="1" t="s">
        <v>11525</v>
      </c>
      <c r="I4352" s="1" t="str">
        <f>LEFT(H4352,9)</f>
        <v>Animation</v>
      </c>
      <c r="J4352" s="1" t="s">
        <v>21250</v>
      </c>
      <c r="K4352" s="1">
        <v>458</v>
      </c>
      <c r="L4352" s="1">
        <v>3</v>
      </c>
      <c r="M4352" s="1" t="s">
        <v>37</v>
      </c>
      <c r="N4352" s="1" t="s">
        <v>38</v>
      </c>
      <c r="O4352" s="1">
        <v>2011</v>
      </c>
      <c r="P4352" s="1">
        <v>3.7</v>
      </c>
    </row>
    <row r="4353" spans="1:16" ht="12.75" x14ac:dyDescent="0.2">
      <c r="A4353" s="1" t="s">
        <v>21257</v>
      </c>
      <c r="B4353" s="1" t="s">
        <v>21254</v>
      </c>
      <c r="D4353" s="1">
        <v>1250000</v>
      </c>
      <c r="E4353" s="1">
        <f t="shared" si="135"/>
        <v>-1250000</v>
      </c>
      <c r="F4353" s="1">
        <v>74</v>
      </c>
      <c r="G4353" s="1">
        <v>92</v>
      </c>
      <c r="H4353" s="1" t="s">
        <v>21256</v>
      </c>
      <c r="I4353" s="1" t="str">
        <f>LEFT(H4353,5)</f>
        <v>Crime</v>
      </c>
      <c r="J4353" s="1" t="s">
        <v>9668</v>
      </c>
      <c r="K4353" s="1">
        <v>11047</v>
      </c>
      <c r="L4353" s="1">
        <v>116</v>
      </c>
      <c r="M4353" s="1" t="s">
        <v>37</v>
      </c>
      <c r="N4353" s="1" t="s">
        <v>38</v>
      </c>
      <c r="O4353" s="1">
        <v>1953</v>
      </c>
      <c r="P4353" s="1">
        <v>7.1</v>
      </c>
    </row>
    <row r="4354" spans="1:16" ht="12.75" x14ac:dyDescent="0.2">
      <c r="A4354" s="1" t="s">
        <v>21262</v>
      </c>
      <c r="B4354" s="1" t="s">
        <v>19128</v>
      </c>
      <c r="D4354" s="1">
        <v>1250000</v>
      </c>
      <c r="E4354" s="1">
        <f t="shared" si="135"/>
        <v>-1250000</v>
      </c>
      <c r="F4354" s="1">
        <v>74</v>
      </c>
      <c r="G4354" s="1">
        <v>118</v>
      </c>
      <c r="H4354" s="1" t="s">
        <v>7143</v>
      </c>
      <c r="I4354" s="1" t="str">
        <f>LEFT(H4354,5)</f>
        <v>Drama</v>
      </c>
      <c r="J4354" s="1" t="s">
        <v>6114</v>
      </c>
      <c r="K4354" s="1">
        <v>15840</v>
      </c>
      <c r="L4354" s="1">
        <v>124</v>
      </c>
      <c r="M4354" s="1" t="s">
        <v>37</v>
      </c>
      <c r="N4354" s="1" t="s">
        <v>38</v>
      </c>
      <c r="O4354" s="1">
        <v>1941</v>
      </c>
      <c r="P4354" s="1">
        <v>7.8</v>
      </c>
    </row>
    <row r="4355" spans="1:16" ht="12.75" x14ac:dyDescent="0.2">
      <c r="A4355" s="1" t="s">
        <v>21271</v>
      </c>
      <c r="B4355" s="1" t="s">
        <v>5075</v>
      </c>
      <c r="D4355" s="1">
        <v>1420000</v>
      </c>
      <c r="E4355" s="1">
        <f t="shared" ref="E4355:E4418" si="137">C4355-D4355</f>
        <v>-1420000</v>
      </c>
      <c r="F4355" s="1">
        <v>46</v>
      </c>
      <c r="G4355" s="1">
        <v>123</v>
      </c>
      <c r="H4355" s="1" t="s">
        <v>15068</v>
      </c>
      <c r="I4355" s="1" t="str">
        <f t="shared" ref="I4355:I4418" si="138">LEFT(H4355,6)</f>
        <v>Comedy</v>
      </c>
      <c r="J4355" s="1" t="s">
        <v>809</v>
      </c>
      <c r="K4355" s="1">
        <v>794</v>
      </c>
      <c r="L4355" s="1">
        <v>9</v>
      </c>
      <c r="M4355" s="1" t="s">
        <v>37</v>
      </c>
      <c r="N4355" s="1" t="s">
        <v>38</v>
      </c>
      <c r="O4355" s="1">
        <v>2014</v>
      </c>
      <c r="P4355" s="1">
        <v>4.0999999999999996</v>
      </c>
    </row>
    <row r="4356" spans="1:16" ht="12.75" x14ac:dyDescent="0.2">
      <c r="A4356" s="1" t="s">
        <v>21276</v>
      </c>
      <c r="B4356" s="1" t="s">
        <v>1525</v>
      </c>
      <c r="C4356" s="1">
        <v>24741700</v>
      </c>
      <c r="D4356" s="1">
        <v>1200000</v>
      </c>
      <c r="E4356" s="1">
        <f t="shared" si="137"/>
        <v>23541700</v>
      </c>
      <c r="F4356" s="1">
        <v>58</v>
      </c>
      <c r="G4356" s="1">
        <v>100</v>
      </c>
      <c r="H4356" s="1" t="s">
        <v>3408</v>
      </c>
      <c r="I4356" s="1" t="str">
        <f t="shared" si="138"/>
        <v>Drama</v>
      </c>
      <c r="J4356" s="1" t="s">
        <v>4809</v>
      </c>
      <c r="K4356" s="1">
        <v>37785</v>
      </c>
      <c r="L4356" s="1">
        <v>95</v>
      </c>
      <c r="M4356" s="1" t="s">
        <v>37</v>
      </c>
      <c r="N4356" s="1" t="s">
        <v>38</v>
      </c>
      <c r="O4356" s="1">
        <v>1989</v>
      </c>
      <c r="P4356" s="1">
        <v>7.2</v>
      </c>
    </row>
    <row r="4357" spans="1:16" ht="12.75" x14ac:dyDescent="0.2">
      <c r="A4357" s="1" t="s">
        <v>21279</v>
      </c>
      <c r="B4357" s="1" t="s">
        <v>331</v>
      </c>
      <c r="C4357" s="1">
        <v>55153403</v>
      </c>
      <c r="D4357" s="1">
        <v>1200000</v>
      </c>
      <c r="E4357" s="1">
        <f t="shared" si="137"/>
        <v>53953403</v>
      </c>
      <c r="F4357" s="1">
        <v>287</v>
      </c>
      <c r="G4357" s="1">
        <v>103</v>
      </c>
      <c r="H4357" s="1" t="s">
        <v>3029</v>
      </c>
      <c r="I4357" s="1" t="str">
        <f t="shared" si="138"/>
        <v>Horror</v>
      </c>
      <c r="J4357" s="1" t="s">
        <v>2772</v>
      </c>
      <c r="K4357" s="1">
        <v>299127</v>
      </c>
      <c r="L4357" s="1">
        <v>1509</v>
      </c>
      <c r="M4357" s="1" t="s">
        <v>37</v>
      </c>
      <c r="N4357" s="1" t="s">
        <v>38</v>
      </c>
      <c r="O4357" s="1">
        <v>2004</v>
      </c>
      <c r="P4357" s="1">
        <v>7.7</v>
      </c>
    </row>
    <row r="4358" spans="1:16" ht="12.75" x14ac:dyDescent="0.2">
      <c r="A4358" s="1" t="s">
        <v>21282</v>
      </c>
      <c r="B4358" s="1" t="s">
        <v>4938</v>
      </c>
      <c r="C4358" s="1">
        <v>18488314</v>
      </c>
      <c r="D4358" s="1">
        <v>1200000</v>
      </c>
      <c r="E4358" s="1">
        <f t="shared" si="137"/>
        <v>17288314</v>
      </c>
      <c r="F4358" s="1">
        <v>100</v>
      </c>
      <c r="G4358" s="1">
        <v>100</v>
      </c>
      <c r="H4358" s="1" t="s">
        <v>12487</v>
      </c>
      <c r="I4358" s="1" t="str">
        <f t="shared" si="138"/>
        <v>Comedy</v>
      </c>
      <c r="J4358" s="1" t="s">
        <v>11307</v>
      </c>
      <c r="K4358" s="1">
        <v>76151</v>
      </c>
      <c r="L4358" s="1">
        <v>333</v>
      </c>
      <c r="M4358" s="1" t="s">
        <v>37</v>
      </c>
      <c r="N4358" s="1" t="s">
        <v>38</v>
      </c>
      <c r="O4358" s="1">
        <v>2001</v>
      </c>
      <c r="P4358" s="1">
        <v>7.1</v>
      </c>
    </row>
    <row r="4359" spans="1:16" ht="12.75" x14ac:dyDescent="0.2">
      <c r="A4359" s="1" t="s">
        <v>21287</v>
      </c>
      <c r="B4359" s="1" t="s">
        <v>21285</v>
      </c>
      <c r="D4359" s="1">
        <v>1300000</v>
      </c>
      <c r="E4359" s="1">
        <f t="shared" si="137"/>
        <v>-1300000</v>
      </c>
      <c r="F4359" s="1">
        <v>5</v>
      </c>
      <c r="G4359" s="1">
        <v>99</v>
      </c>
      <c r="H4359" s="1" t="s">
        <v>1813</v>
      </c>
      <c r="I4359" s="1" t="str">
        <f t="shared" si="138"/>
        <v>Action</v>
      </c>
      <c r="J4359" s="1" t="s">
        <v>21286</v>
      </c>
      <c r="K4359" s="1">
        <v>101</v>
      </c>
      <c r="L4359" s="1">
        <v>1</v>
      </c>
      <c r="M4359" s="1" t="s">
        <v>37</v>
      </c>
      <c r="N4359" s="1" t="s">
        <v>38</v>
      </c>
      <c r="O4359" s="1">
        <v>2014</v>
      </c>
      <c r="P4359" s="1">
        <v>7.6</v>
      </c>
    </row>
    <row r="4360" spans="1:16" ht="12.75" x14ac:dyDescent="0.2">
      <c r="A4360" s="1" t="s">
        <v>21294</v>
      </c>
      <c r="B4360" s="1" t="s">
        <v>21291</v>
      </c>
      <c r="C4360" s="1">
        <v>11278</v>
      </c>
      <c r="D4360" s="1">
        <v>1300000</v>
      </c>
      <c r="E4360" s="1">
        <f t="shared" si="137"/>
        <v>-1288722</v>
      </c>
      <c r="F4360" s="1">
        <v>50</v>
      </c>
      <c r="G4360" s="1">
        <v>89</v>
      </c>
      <c r="H4360" s="1" t="s">
        <v>2526</v>
      </c>
      <c r="I4360" s="1" t="str">
        <f t="shared" si="138"/>
        <v>Comedy</v>
      </c>
      <c r="J4360" s="1" t="s">
        <v>21293</v>
      </c>
      <c r="K4360" s="1">
        <v>1229</v>
      </c>
      <c r="L4360" s="1">
        <v>2</v>
      </c>
      <c r="M4360" s="1" t="s">
        <v>2777</v>
      </c>
      <c r="N4360" s="1" t="s">
        <v>2912</v>
      </c>
      <c r="O4360" s="1">
        <v>2013</v>
      </c>
      <c r="P4360" s="1">
        <v>7</v>
      </c>
    </row>
    <row r="4361" spans="1:16" ht="12.75" x14ac:dyDescent="0.2">
      <c r="A4361" s="1" t="s">
        <v>2683</v>
      </c>
      <c r="B4361" s="1" t="s">
        <v>2681</v>
      </c>
      <c r="C4361" s="1">
        <v>79363785</v>
      </c>
      <c r="D4361" s="1">
        <v>80000000</v>
      </c>
      <c r="E4361" s="1">
        <f t="shared" si="137"/>
        <v>-636215</v>
      </c>
      <c r="F4361" s="1">
        <v>276</v>
      </c>
      <c r="G4361" s="1">
        <v>104</v>
      </c>
      <c r="H4361" s="1" t="s">
        <v>2682</v>
      </c>
      <c r="I4361" s="1" t="str">
        <f>LEFT(H4361,5)</f>
        <v>Drama</v>
      </c>
      <c r="J4361" s="1" t="s">
        <v>587</v>
      </c>
      <c r="K4361" s="1">
        <v>139426</v>
      </c>
      <c r="L4361" s="1">
        <v>698</v>
      </c>
      <c r="M4361" s="1" t="s">
        <v>37</v>
      </c>
      <c r="N4361" s="1" t="s">
        <v>38</v>
      </c>
      <c r="O4361" s="1">
        <v>2008</v>
      </c>
      <c r="P4361" s="1">
        <v>5.5</v>
      </c>
    </row>
    <row r="4362" spans="1:16" ht="12.75" x14ac:dyDescent="0.2">
      <c r="A4362" s="1" t="s">
        <v>21299</v>
      </c>
      <c r="B4362" s="1" t="s">
        <v>10305</v>
      </c>
      <c r="C4362" s="1">
        <v>13876974</v>
      </c>
      <c r="D4362" s="1">
        <v>7000000</v>
      </c>
      <c r="E4362" s="1">
        <f t="shared" si="137"/>
        <v>6876974</v>
      </c>
      <c r="F4362" s="1">
        <v>137</v>
      </c>
      <c r="G4362" s="1">
        <v>114</v>
      </c>
      <c r="H4362" s="1" t="s">
        <v>1414</v>
      </c>
      <c r="I4362" s="1" t="str">
        <f t="shared" si="138"/>
        <v>Comedy</v>
      </c>
      <c r="J4362" s="1" t="s">
        <v>15258</v>
      </c>
      <c r="K4362" s="1">
        <v>19397</v>
      </c>
      <c r="L4362" s="1">
        <v>214</v>
      </c>
      <c r="M4362" s="1" t="s">
        <v>5610</v>
      </c>
      <c r="N4362" s="1" t="s">
        <v>5611</v>
      </c>
      <c r="O4362" s="1">
        <v>2001</v>
      </c>
      <c r="P4362" s="1">
        <v>7.4</v>
      </c>
    </row>
    <row r="4363" spans="1:16" ht="12.75" x14ac:dyDescent="0.2">
      <c r="A4363" s="1" t="s">
        <v>21302</v>
      </c>
      <c r="B4363" s="1" t="s">
        <v>13572</v>
      </c>
      <c r="C4363" s="1">
        <v>9180275</v>
      </c>
      <c r="D4363" s="1">
        <v>1200000</v>
      </c>
      <c r="E4363" s="1">
        <f t="shared" si="137"/>
        <v>7980275</v>
      </c>
      <c r="F4363" s="1">
        <v>122</v>
      </c>
      <c r="G4363" s="1">
        <v>111</v>
      </c>
      <c r="H4363" s="1" t="s">
        <v>3408</v>
      </c>
      <c r="I4363" s="1" t="str">
        <f t="shared" si="138"/>
        <v>Drama</v>
      </c>
      <c r="J4363" s="1" t="s">
        <v>901</v>
      </c>
      <c r="K4363" s="1">
        <v>22145</v>
      </c>
      <c r="L4363" s="1">
        <v>231</v>
      </c>
      <c r="M4363" s="1" t="s">
        <v>37</v>
      </c>
      <c r="N4363" s="1" t="s">
        <v>38</v>
      </c>
      <c r="O4363" s="1">
        <v>2000</v>
      </c>
      <c r="P4363" s="1">
        <v>7.7</v>
      </c>
    </row>
    <row r="4364" spans="1:16" ht="12.75" x14ac:dyDescent="0.2">
      <c r="A4364" s="1" t="s">
        <v>21306</v>
      </c>
      <c r="B4364" s="1" t="s">
        <v>11031</v>
      </c>
      <c r="D4364" s="1">
        <v>1200000</v>
      </c>
      <c r="E4364" s="1">
        <f t="shared" si="137"/>
        <v>-1200000</v>
      </c>
      <c r="F4364" s="1">
        <v>73</v>
      </c>
      <c r="G4364" s="1">
        <v>99</v>
      </c>
      <c r="H4364" s="1" t="s">
        <v>13492</v>
      </c>
      <c r="I4364" s="1" t="str">
        <f t="shared" si="138"/>
        <v>Comedy</v>
      </c>
      <c r="J4364" s="1" t="s">
        <v>21305</v>
      </c>
      <c r="K4364" s="1">
        <v>24891</v>
      </c>
      <c r="L4364" s="1">
        <v>150</v>
      </c>
      <c r="M4364" s="1" t="s">
        <v>37</v>
      </c>
      <c r="N4364" s="1" t="s">
        <v>38</v>
      </c>
      <c r="O4364" s="1">
        <v>1955</v>
      </c>
      <c r="P4364" s="1">
        <v>7.2</v>
      </c>
    </row>
    <row r="4365" spans="1:16" ht="12.75" x14ac:dyDescent="0.2">
      <c r="A4365" s="1" t="s">
        <v>9124</v>
      </c>
      <c r="B4365" s="1" t="s">
        <v>6045</v>
      </c>
      <c r="C4365" s="1">
        <v>22494487</v>
      </c>
      <c r="D4365" s="1">
        <v>27000000</v>
      </c>
      <c r="E4365" s="1">
        <f t="shared" si="137"/>
        <v>-4505513</v>
      </c>
      <c r="F4365" s="1">
        <v>202</v>
      </c>
      <c r="G4365" s="1">
        <v>110</v>
      </c>
      <c r="H4365" s="1" t="s">
        <v>2141</v>
      </c>
      <c r="I4365" s="1" t="str">
        <f>LEFT(H4365,5)</f>
        <v>Crime</v>
      </c>
      <c r="J4365" s="1" t="s">
        <v>976</v>
      </c>
      <c r="K4365" s="1">
        <v>262160</v>
      </c>
      <c r="L4365" s="1">
        <v>507</v>
      </c>
      <c r="M4365" s="1" t="s">
        <v>37</v>
      </c>
      <c r="N4365" s="1" t="s">
        <v>766</v>
      </c>
      <c r="O4365" s="1">
        <v>2006</v>
      </c>
      <c r="P4365" s="1">
        <v>7.8</v>
      </c>
    </row>
    <row r="4366" spans="1:16" ht="12.75" x14ac:dyDescent="0.2">
      <c r="A4366" s="1" t="s">
        <v>21310</v>
      </c>
      <c r="B4366" s="1" t="s">
        <v>21309</v>
      </c>
      <c r="C4366" s="1">
        <v>2199853</v>
      </c>
      <c r="D4366" s="1">
        <v>1200000</v>
      </c>
      <c r="E4366" s="1">
        <f t="shared" si="137"/>
        <v>999853</v>
      </c>
      <c r="F4366" s="1">
        <v>99</v>
      </c>
      <c r="G4366" s="1">
        <v>85</v>
      </c>
      <c r="H4366" s="1" t="s">
        <v>2526</v>
      </c>
      <c r="I4366" s="1" t="str">
        <f t="shared" si="138"/>
        <v>Comedy</v>
      </c>
      <c r="J4366" s="1" t="s">
        <v>3749</v>
      </c>
      <c r="K4366" s="1">
        <v>19986</v>
      </c>
      <c r="L4366" s="1">
        <v>186</v>
      </c>
      <c r="M4366" s="1" t="s">
        <v>37</v>
      </c>
      <c r="N4366" s="1" t="s">
        <v>38</v>
      </c>
      <c r="O4366" s="1">
        <v>1999</v>
      </c>
      <c r="P4366" s="1">
        <v>6.6</v>
      </c>
    </row>
    <row r="4367" spans="1:16" ht="12.75" x14ac:dyDescent="0.2">
      <c r="A4367" s="1" t="s">
        <v>21314</v>
      </c>
      <c r="B4367" s="1" t="s">
        <v>21313</v>
      </c>
      <c r="C4367" s="1">
        <v>2859955</v>
      </c>
      <c r="D4367" s="1">
        <v>1200000</v>
      </c>
      <c r="E4367" s="1">
        <f t="shared" si="137"/>
        <v>1659955</v>
      </c>
      <c r="F4367" s="1">
        <v>10</v>
      </c>
      <c r="G4367" s="1">
        <v>113</v>
      </c>
      <c r="H4367" s="1" t="s">
        <v>3793</v>
      </c>
      <c r="I4367" s="1" t="str">
        <f>LEFT(H4367,5)</f>
        <v>Drama</v>
      </c>
      <c r="J4367" s="1" t="s">
        <v>633</v>
      </c>
      <c r="K4367" s="1">
        <v>2417</v>
      </c>
      <c r="L4367" s="1">
        <v>32</v>
      </c>
      <c r="M4367" s="1" t="s">
        <v>37</v>
      </c>
      <c r="N4367" s="1" t="s">
        <v>38</v>
      </c>
      <c r="O4367" s="1">
        <v>2013</v>
      </c>
      <c r="P4367" s="1">
        <v>6</v>
      </c>
    </row>
    <row r="4368" spans="1:16" ht="12.75" x14ac:dyDescent="0.2">
      <c r="A4368" s="1" t="s">
        <v>21317</v>
      </c>
      <c r="B4368" s="1" t="s">
        <v>1763</v>
      </c>
      <c r="C4368" s="1">
        <v>2812029</v>
      </c>
      <c r="D4368" s="1">
        <v>1200000</v>
      </c>
      <c r="E4368" s="1">
        <f t="shared" si="137"/>
        <v>1612029</v>
      </c>
      <c r="F4368" s="1">
        <v>173</v>
      </c>
      <c r="G4368" s="1">
        <v>99</v>
      </c>
      <c r="H4368" s="1" t="s">
        <v>2124</v>
      </c>
      <c r="I4368" s="1" t="str">
        <f>LEFT(H4368,5)</f>
        <v>Crime</v>
      </c>
      <c r="J4368" s="1" t="s">
        <v>1763</v>
      </c>
      <c r="K4368" s="1">
        <v>664719</v>
      </c>
      <c r="L4368" s="1">
        <v>931</v>
      </c>
      <c r="M4368" s="1" t="s">
        <v>37</v>
      </c>
      <c r="N4368" s="1" t="s">
        <v>38</v>
      </c>
      <c r="O4368" s="1">
        <v>1992</v>
      </c>
      <c r="P4368" s="1">
        <v>8.4</v>
      </c>
    </row>
    <row r="4369" spans="1:16" ht="12.75" x14ac:dyDescent="0.2">
      <c r="A4369" s="1" t="s">
        <v>21322</v>
      </c>
      <c r="B4369" s="1" t="s">
        <v>18246</v>
      </c>
      <c r="E4369" s="1">
        <f t="shared" si="137"/>
        <v>0</v>
      </c>
      <c r="F4369" s="1">
        <v>7</v>
      </c>
      <c r="G4369" s="1">
        <v>83</v>
      </c>
      <c r="H4369" s="1" t="s">
        <v>5850</v>
      </c>
      <c r="I4369" s="1" t="str">
        <f>LEFT(H4369,5)</f>
        <v>Drama</v>
      </c>
      <c r="J4369" s="1" t="s">
        <v>21321</v>
      </c>
      <c r="K4369" s="1">
        <v>1047</v>
      </c>
      <c r="L4369" s="1">
        <v>25</v>
      </c>
      <c r="M4369" s="1" t="s">
        <v>37</v>
      </c>
      <c r="N4369" s="1" t="s">
        <v>38</v>
      </c>
      <c r="O4369" s="1">
        <v>1940</v>
      </c>
      <c r="P4369" s="1">
        <v>6.5</v>
      </c>
    </row>
    <row r="4370" spans="1:16" ht="12.75" x14ac:dyDescent="0.2">
      <c r="A4370" s="1" t="s">
        <v>21327</v>
      </c>
      <c r="B4370" s="1" t="s">
        <v>8661</v>
      </c>
      <c r="C4370" s="1">
        <v>6100000</v>
      </c>
      <c r="D4370" s="1">
        <v>1200000</v>
      </c>
      <c r="E4370" s="1">
        <f t="shared" si="137"/>
        <v>4900000</v>
      </c>
      <c r="F4370" s="1">
        <v>181</v>
      </c>
      <c r="G4370" s="1">
        <v>142</v>
      </c>
      <c r="H4370" s="1" t="s">
        <v>15009</v>
      </c>
      <c r="I4370" s="1" t="str">
        <f>LEFT(H4370,7)</f>
        <v>Western</v>
      </c>
      <c r="J4370" s="1" t="s">
        <v>3693</v>
      </c>
      <c r="K4370" s="1">
        <v>503509</v>
      </c>
      <c r="L4370" s="1">
        <v>780</v>
      </c>
      <c r="M4370" s="1" t="s">
        <v>9794</v>
      </c>
      <c r="N4370" s="1" t="s">
        <v>7089</v>
      </c>
      <c r="O4370" s="1">
        <v>1966</v>
      </c>
      <c r="P4370" s="1">
        <v>8.9</v>
      </c>
    </row>
    <row r="4371" spans="1:16" ht="12.75" x14ac:dyDescent="0.2">
      <c r="A4371" s="1" t="s">
        <v>21334</v>
      </c>
      <c r="B4371" s="1" t="s">
        <v>21331</v>
      </c>
      <c r="C4371" s="1">
        <v>375723</v>
      </c>
      <c r="D4371" s="1">
        <v>4000000</v>
      </c>
      <c r="E4371" s="1">
        <f t="shared" si="137"/>
        <v>-3624277</v>
      </c>
      <c r="F4371" s="1">
        <v>111</v>
      </c>
      <c r="G4371" s="1">
        <v>112</v>
      </c>
      <c r="H4371" s="1" t="s">
        <v>2526</v>
      </c>
      <c r="I4371" s="1" t="str">
        <f t="shared" si="138"/>
        <v>Comedy</v>
      </c>
      <c r="J4371" s="1" t="s">
        <v>21333</v>
      </c>
      <c r="K4371" s="1">
        <v>7025</v>
      </c>
      <c r="L4371" s="1">
        <v>26</v>
      </c>
      <c r="M4371" s="1" t="s">
        <v>14502</v>
      </c>
      <c r="N4371" s="1" t="s">
        <v>16839</v>
      </c>
      <c r="O4371" s="1">
        <v>2015</v>
      </c>
      <c r="P4371" s="1">
        <v>7.9</v>
      </c>
    </row>
    <row r="4372" spans="1:16" ht="12.75" x14ac:dyDescent="0.2">
      <c r="A4372" s="1" t="s">
        <v>21340</v>
      </c>
      <c r="B4372" s="1" t="s">
        <v>21338</v>
      </c>
      <c r="C4372" s="1">
        <v>594904</v>
      </c>
      <c r="D4372" s="1">
        <v>1200000</v>
      </c>
      <c r="E4372" s="1">
        <f t="shared" si="137"/>
        <v>-605096</v>
      </c>
      <c r="F4372" s="1">
        <v>38</v>
      </c>
      <c r="G4372" s="1">
        <v>108</v>
      </c>
      <c r="H4372" s="1" t="s">
        <v>2526</v>
      </c>
      <c r="I4372" s="1" t="str">
        <f t="shared" si="138"/>
        <v>Comedy</v>
      </c>
      <c r="J4372" s="1" t="s">
        <v>7041</v>
      </c>
      <c r="K4372" s="1">
        <v>2582</v>
      </c>
      <c r="L4372" s="1">
        <v>89</v>
      </c>
      <c r="M4372" s="1" t="s">
        <v>37</v>
      </c>
      <c r="N4372" s="1" t="s">
        <v>38</v>
      </c>
      <c r="O4372" s="1">
        <v>2012</v>
      </c>
      <c r="P4372" s="1">
        <v>6</v>
      </c>
    </row>
    <row r="4373" spans="1:16" ht="12.75" x14ac:dyDescent="0.2">
      <c r="A4373" s="1" t="s">
        <v>21347</v>
      </c>
      <c r="B4373" s="1" t="s">
        <v>21344</v>
      </c>
      <c r="C4373" s="1">
        <v>58936</v>
      </c>
      <c r="D4373" s="1">
        <v>1200000</v>
      </c>
      <c r="E4373" s="1">
        <f t="shared" si="137"/>
        <v>-1141064</v>
      </c>
      <c r="F4373" s="1">
        <v>12</v>
      </c>
      <c r="G4373" s="1">
        <v>88</v>
      </c>
      <c r="H4373" s="1" t="s">
        <v>6418</v>
      </c>
      <c r="I4373" s="1" t="str">
        <f t="shared" si="138"/>
        <v>Comedy</v>
      </c>
      <c r="J4373" s="1" t="s">
        <v>21346</v>
      </c>
      <c r="K4373" s="1">
        <v>91</v>
      </c>
      <c r="L4373" s="1">
        <v>4</v>
      </c>
      <c r="M4373" s="1" t="s">
        <v>37</v>
      </c>
      <c r="N4373" s="1" t="s">
        <v>38</v>
      </c>
      <c r="O4373" s="1">
        <v>2001</v>
      </c>
      <c r="P4373" s="1">
        <v>6.1</v>
      </c>
    </row>
    <row r="4374" spans="1:16" ht="12.75" x14ac:dyDescent="0.2">
      <c r="A4374" s="1" t="s">
        <v>21355</v>
      </c>
      <c r="B4374" s="1" t="s">
        <v>21354</v>
      </c>
      <c r="C4374" s="1">
        <v>7826</v>
      </c>
      <c r="D4374" s="1">
        <v>1200000</v>
      </c>
      <c r="E4374" s="1">
        <f t="shared" si="137"/>
        <v>-1192174</v>
      </c>
      <c r="F4374" s="1">
        <v>17</v>
      </c>
      <c r="G4374" s="1">
        <v>85</v>
      </c>
      <c r="H4374" s="1" t="s">
        <v>17532</v>
      </c>
      <c r="I4374" s="1" t="str">
        <f t="shared" si="138"/>
        <v>Comedy</v>
      </c>
      <c r="J4374" s="1" t="s">
        <v>810</v>
      </c>
      <c r="K4374" s="1">
        <v>132</v>
      </c>
      <c r="L4374" s="1">
        <v>2</v>
      </c>
      <c r="M4374" s="1" t="s">
        <v>37</v>
      </c>
      <c r="N4374" s="1" t="s">
        <v>38</v>
      </c>
      <c r="O4374" s="1">
        <v>2007</v>
      </c>
      <c r="P4374" s="1">
        <v>6.2</v>
      </c>
    </row>
    <row r="4375" spans="1:16" ht="12.75" x14ac:dyDescent="0.2">
      <c r="A4375" s="1" t="s">
        <v>21361</v>
      </c>
      <c r="B4375" s="1" t="s">
        <v>21358</v>
      </c>
      <c r="D4375" s="1">
        <v>1500000</v>
      </c>
      <c r="E4375" s="1">
        <f t="shared" si="137"/>
        <v>-1500000</v>
      </c>
      <c r="F4375" s="1">
        <v>9</v>
      </c>
      <c r="G4375" s="1">
        <v>103</v>
      </c>
      <c r="H4375" s="1" t="s">
        <v>3408</v>
      </c>
      <c r="I4375" s="1" t="str">
        <f t="shared" si="138"/>
        <v>Drama</v>
      </c>
      <c r="J4375" s="1" t="s">
        <v>21360</v>
      </c>
      <c r="K4375" s="1">
        <v>4068</v>
      </c>
      <c r="L4375" s="1">
        <v>16</v>
      </c>
      <c r="M4375" s="1" t="s">
        <v>1463</v>
      </c>
      <c r="N4375" s="1" t="s">
        <v>1464</v>
      </c>
      <c r="O4375" s="1">
        <v>2011</v>
      </c>
      <c r="P4375" s="1">
        <v>5.6</v>
      </c>
    </row>
    <row r="4376" spans="1:16" ht="12.75" x14ac:dyDescent="0.2">
      <c r="A4376" s="1" t="s">
        <v>21368</v>
      </c>
      <c r="B4376" s="1" t="s">
        <v>21365</v>
      </c>
      <c r="C4376" s="1">
        <v>3830</v>
      </c>
      <c r="D4376" s="1">
        <v>1200000</v>
      </c>
      <c r="E4376" s="1">
        <f t="shared" si="137"/>
        <v>-1196170</v>
      </c>
      <c r="F4376" s="1">
        <v>1</v>
      </c>
      <c r="G4376" s="1">
        <v>110</v>
      </c>
      <c r="H4376" s="1" t="s">
        <v>2526</v>
      </c>
      <c r="I4376" s="1" t="str">
        <f t="shared" si="138"/>
        <v>Comedy</v>
      </c>
      <c r="J4376" s="1" t="s">
        <v>21367</v>
      </c>
      <c r="K4376" s="1">
        <v>27</v>
      </c>
      <c r="L4376" s="1">
        <v>1</v>
      </c>
      <c r="M4376" s="1" t="s">
        <v>2777</v>
      </c>
      <c r="N4376" s="1" t="s">
        <v>38</v>
      </c>
      <c r="O4376" s="1">
        <v>2013</v>
      </c>
      <c r="P4376" s="1">
        <v>7.2</v>
      </c>
    </row>
    <row r="4377" spans="1:16" ht="12.75" x14ac:dyDescent="0.2">
      <c r="A4377" s="1" t="s">
        <v>21372</v>
      </c>
      <c r="B4377" s="1" t="s">
        <v>21371</v>
      </c>
      <c r="E4377" s="1">
        <f t="shared" si="137"/>
        <v>0</v>
      </c>
      <c r="F4377" s="1">
        <v>51</v>
      </c>
      <c r="G4377" s="1">
        <v>88</v>
      </c>
      <c r="H4377" s="1" t="s">
        <v>5382</v>
      </c>
      <c r="I4377" s="1" t="str">
        <f>LEFT(H4377,9)</f>
        <v>Adventure</v>
      </c>
      <c r="J4377" s="1" t="s">
        <v>7688</v>
      </c>
      <c r="K4377" s="1">
        <v>2953</v>
      </c>
      <c r="L4377" s="1">
        <v>38</v>
      </c>
      <c r="M4377" s="1" t="s">
        <v>37</v>
      </c>
      <c r="N4377" s="1" t="s">
        <v>38</v>
      </c>
      <c r="O4377" s="1">
        <v>2003</v>
      </c>
      <c r="P4377" s="1">
        <v>6.1</v>
      </c>
    </row>
    <row r="4378" spans="1:16" ht="12.75" x14ac:dyDescent="0.2">
      <c r="A4378" s="1" t="s">
        <v>21378</v>
      </c>
      <c r="B4378" s="1" t="s">
        <v>21376</v>
      </c>
      <c r="E4378" s="1">
        <f t="shared" si="137"/>
        <v>0</v>
      </c>
      <c r="F4378" s="1">
        <v>14</v>
      </c>
      <c r="G4378" s="1">
        <v>76</v>
      </c>
      <c r="H4378" s="1" t="s">
        <v>1670</v>
      </c>
      <c r="I4378" s="1" t="str">
        <f t="shared" si="138"/>
        <v>Comedy</v>
      </c>
      <c r="J4378" s="1" t="s">
        <v>21377</v>
      </c>
      <c r="K4378" s="1">
        <v>9560</v>
      </c>
      <c r="L4378" s="1">
        <v>35</v>
      </c>
      <c r="M4378" s="1" t="s">
        <v>37</v>
      </c>
      <c r="N4378" s="1" t="s">
        <v>38</v>
      </c>
      <c r="O4378" s="1">
        <v>2008</v>
      </c>
      <c r="P4378" s="1">
        <v>3.8</v>
      </c>
    </row>
    <row r="4379" spans="1:16" ht="12.75" x14ac:dyDescent="0.2">
      <c r="A4379" s="1" t="s">
        <v>21383</v>
      </c>
      <c r="B4379" s="1" t="s">
        <v>17685</v>
      </c>
      <c r="D4379" s="1">
        <v>1200000</v>
      </c>
      <c r="E4379" s="1">
        <f t="shared" si="137"/>
        <v>-1200000</v>
      </c>
      <c r="F4379" s="1">
        <v>24</v>
      </c>
      <c r="G4379" s="1">
        <v>100</v>
      </c>
      <c r="H4379" s="1" t="s">
        <v>21381</v>
      </c>
      <c r="I4379" s="1" t="str">
        <f t="shared" si="138"/>
        <v>Action</v>
      </c>
      <c r="J4379" s="1" t="s">
        <v>21382</v>
      </c>
      <c r="K4379" s="1">
        <v>3418</v>
      </c>
      <c r="L4379" s="1">
        <v>52</v>
      </c>
      <c r="M4379" s="1" t="s">
        <v>37</v>
      </c>
      <c r="N4379" s="1" t="s">
        <v>38</v>
      </c>
      <c r="O4379" s="1">
        <v>1936</v>
      </c>
      <c r="P4379" s="1">
        <v>7.1</v>
      </c>
    </row>
    <row r="4380" spans="1:16" ht="12.75" x14ac:dyDescent="0.2">
      <c r="A4380" s="1" t="s">
        <v>21388</v>
      </c>
      <c r="B4380" s="1" t="s">
        <v>21386</v>
      </c>
      <c r="D4380" s="1">
        <v>1200000</v>
      </c>
      <c r="E4380" s="1">
        <f t="shared" si="137"/>
        <v>-1200000</v>
      </c>
      <c r="F4380" s="1">
        <v>18</v>
      </c>
      <c r="G4380" s="1">
        <v>99</v>
      </c>
      <c r="H4380" s="1" t="s">
        <v>10412</v>
      </c>
      <c r="I4380" s="1" t="str">
        <f>LEFT(H4380,8)</f>
        <v>Thriller</v>
      </c>
      <c r="J4380" s="1" t="s">
        <v>17216</v>
      </c>
      <c r="K4380" s="1">
        <v>652</v>
      </c>
      <c r="L4380" s="1">
        <v>11</v>
      </c>
      <c r="M4380" s="1" t="s">
        <v>37</v>
      </c>
      <c r="N4380" s="1" t="s">
        <v>267</v>
      </c>
      <c r="O4380" s="1">
        <v>2011</v>
      </c>
      <c r="P4380" s="1">
        <v>4.5</v>
      </c>
    </row>
    <row r="4381" spans="1:16" ht="12.75" x14ac:dyDescent="0.2">
      <c r="A4381" s="1" t="s">
        <v>21395</v>
      </c>
      <c r="B4381" s="1" t="s">
        <v>21391</v>
      </c>
      <c r="D4381" s="1">
        <v>1200000</v>
      </c>
      <c r="E4381" s="1">
        <f t="shared" si="137"/>
        <v>-1200000</v>
      </c>
      <c r="F4381" s="1">
        <v>22</v>
      </c>
      <c r="G4381" s="1">
        <v>84</v>
      </c>
      <c r="H4381" s="1" t="s">
        <v>21393</v>
      </c>
      <c r="I4381" s="1" t="str">
        <f t="shared" si="138"/>
        <v>Action</v>
      </c>
      <c r="J4381" s="1" t="s">
        <v>21394</v>
      </c>
      <c r="K4381" s="1">
        <v>1321</v>
      </c>
      <c r="L4381" s="1">
        <v>51</v>
      </c>
      <c r="M4381" s="1" t="s">
        <v>37</v>
      </c>
      <c r="N4381" s="1" t="s">
        <v>267</v>
      </c>
      <c r="O4381" s="1">
        <v>2012</v>
      </c>
      <c r="P4381" s="1">
        <v>3.8</v>
      </c>
    </row>
    <row r="4382" spans="1:16" ht="12.75" x14ac:dyDescent="0.2">
      <c r="A4382" s="1" t="s">
        <v>21400</v>
      </c>
      <c r="B4382" s="1" t="s">
        <v>3612</v>
      </c>
      <c r="C4382" s="1">
        <v>2850263</v>
      </c>
      <c r="D4382" s="1">
        <v>2600000</v>
      </c>
      <c r="E4382" s="1">
        <f t="shared" si="137"/>
        <v>250263</v>
      </c>
      <c r="F4382" s="1">
        <v>9</v>
      </c>
      <c r="G4382" s="1">
        <v>91</v>
      </c>
      <c r="H4382" s="1" t="s">
        <v>21399</v>
      </c>
      <c r="I4382" s="1" t="str">
        <f>LEFT(H4382,9)</f>
        <v>Adventure</v>
      </c>
      <c r="J4382" s="1" t="s">
        <v>11733</v>
      </c>
      <c r="K4382" s="1">
        <v>5061</v>
      </c>
      <c r="L4382" s="1">
        <v>70</v>
      </c>
      <c r="M4382" s="1" t="s">
        <v>37</v>
      </c>
      <c r="N4382" s="1" t="s">
        <v>38</v>
      </c>
      <c r="O4382" s="1">
        <v>1993</v>
      </c>
      <c r="P4382" s="1">
        <v>6.2</v>
      </c>
    </row>
    <row r="4383" spans="1:16" ht="12.75" x14ac:dyDescent="0.2">
      <c r="A4383" s="1" t="s">
        <v>21406</v>
      </c>
      <c r="B4383" s="1" t="s">
        <v>17052</v>
      </c>
      <c r="D4383" s="1">
        <v>1200000</v>
      </c>
      <c r="E4383" s="1">
        <f t="shared" si="137"/>
        <v>-1200000</v>
      </c>
      <c r="F4383" s="1">
        <v>30</v>
      </c>
      <c r="G4383" s="1">
        <v>97</v>
      </c>
      <c r="H4383" s="1" t="s">
        <v>2135</v>
      </c>
      <c r="I4383" s="1" t="str">
        <f t="shared" si="138"/>
        <v>Action</v>
      </c>
      <c r="J4383" s="1" t="s">
        <v>21405</v>
      </c>
      <c r="K4383" s="1">
        <v>1172</v>
      </c>
      <c r="L4383" s="1">
        <v>27</v>
      </c>
      <c r="M4383" s="1" t="s">
        <v>37</v>
      </c>
      <c r="N4383" s="1" t="s">
        <v>38</v>
      </c>
      <c r="O4383" s="1">
        <v>1970</v>
      </c>
      <c r="P4383" s="1">
        <v>6.6</v>
      </c>
    </row>
    <row r="4384" spans="1:16" ht="12.75" x14ac:dyDescent="0.2">
      <c r="A4384" s="1" t="s">
        <v>21412</v>
      </c>
      <c r="B4384" s="1" t="s">
        <v>21410</v>
      </c>
      <c r="D4384" s="1">
        <v>1200000</v>
      </c>
      <c r="E4384" s="1">
        <f t="shared" si="137"/>
        <v>-1200000</v>
      </c>
      <c r="F4384" s="1">
        <v>9</v>
      </c>
      <c r="G4384" s="1">
        <v>84</v>
      </c>
      <c r="H4384" s="1" t="s">
        <v>6402</v>
      </c>
      <c r="I4384" s="1" t="str">
        <f t="shared" si="138"/>
        <v>Horror</v>
      </c>
      <c r="J4384" s="1" t="s">
        <v>10878</v>
      </c>
      <c r="K4384" s="1">
        <v>742</v>
      </c>
      <c r="L4384" s="1">
        <v>7</v>
      </c>
      <c r="M4384" s="1" t="s">
        <v>37</v>
      </c>
      <c r="N4384" s="1" t="s">
        <v>38</v>
      </c>
      <c r="O4384" s="1">
        <v>2015</v>
      </c>
      <c r="P4384" s="1">
        <v>4.5999999999999996</v>
      </c>
    </row>
    <row r="4385" spans="1:16" ht="12.75" x14ac:dyDescent="0.2">
      <c r="A4385" s="1" t="s">
        <v>21417</v>
      </c>
      <c r="B4385" s="1" t="s">
        <v>21414</v>
      </c>
      <c r="D4385" s="1">
        <v>1200000</v>
      </c>
      <c r="E4385" s="1">
        <f t="shared" si="137"/>
        <v>-1200000</v>
      </c>
      <c r="F4385" s="1">
        <v>7</v>
      </c>
      <c r="G4385" s="1">
        <v>100</v>
      </c>
      <c r="H4385" s="1" t="s">
        <v>6402</v>
      </c>
      <c r="I4385" s="1" t="str">
        <f t="shared" si="138"/>
        <v>Horror</v>
      </c>
      <c r="J4385" s="1" t="s">
        <v>21416</v>
      </c>
      <c r="K4385" s="1">
        <v>71</v>
      </c>
      <c r="L4385" s="1">
        <v>2</v>
      </c>
      <c r="M4385" s="1" t="s">
        <v>37</v>
      </c>
      <c r="N4385" s="1" t="s">
        <v>38</v>
      </c>
      <c r="O4385" s="1">
        <v>2015</v>
      </c>
      <c r="P4385" s="1">
        <v>4.2</v>
      </c>
    </row>
    <row r="4386" spans="1:16" ht="12.75" x14ac:dyDescent="0.2">
      <c r="A4386" s="1" t="s">
        <v>21422</v>
      </c>
      <c r="B4386" s="1" t="s">
        <v>21421</v>
      </c>
      <c r="C4386" s="1">
        <v>16101109</v>
      </c>
      <c r="D4386" s="1">
        <v>3000000</v>
      </c>
      <c r="E4386" s="1">
        <f t="shared" si="137"/>
        <v>13101109</v>
      </c>
      <c r="F4386" s="1">
        <v>91</v>
      </c>
      <c r="G4386" s="1">
        <v>94</v>
      </c>
      <c r="H4386" s="1" t="s">
        <v>1670</v>
      </c>
      <c r="I4386" s="1" t="str">
        <f t="shared" si="138"/>
        <v>Comedy</v>
      </c>
      <c r="J4386" s="1" t="s">
        <v>314</v>
      </c>
      <c r="K4386" s="1">
        <v>76467</v>
      </c>
      <c r="L4386" s="1">
        <v>236</v>
      </c>
      <c r="M4386" s="1" t="s">
        <v>37</v>
      </c>
      <c r="N4386" s="1" t="s">
        <v>38</v>
      </c>
      <c r="O4386" s="1">
        <v>2005</v>
      </c>
      <c r="P4386" s="1">
        <v>6.8</v>
      </c>
    </row>
    <row r="4387" spans="1:16" ht="12.75" x14ac:dyDescent="0.2">
      <c r="A4387" s="1" t="s">
        <v>21425</v>
      </c>
      <c r="B4387" s="1" t="s">
        <v>17482</v>
      </c>
      <c r="C4387" s="1">
        <v>6013</v>
      </c>
      <c r="D4387" s="1">
        <v>695393</v>
      </c>
      <c r="E4387" s="1">
        <f t="shared" si="137"/>
        <v>-689380</v>
      </c>
      <c r="F4387" s="1">
        <v>99</v>
      </c>
      <c r="G4387" s="1">
        <v>90</v>
      </c>
      <c r="H4387" s="1" t="s">
        <v>2124</v>
      </c>
      <c r="I4387" s="1" t="str">
        <f>LEFT(H4387,5)</f>
        <v>Crime</v>
      </c>
      <c r="J4387" s="1" t="s">
        <v>2283</v>
      </c>
      <c r="K4387" s="1">
        <v>39929</v>
      </c>
      <c r="L4387" s="1">
        <v>207</v>
      </c>
      <c r="M4387" s="1" t="s">
        <v>37</v>
      </c>
      <c r="N4387" s="1" t="s">
        <v>56</v>
      </c>
      <c r="O4387" s="1">
        <v>2004</v>
      </c>
      <c r="P4387" s="1">
        <v>7.7</v>
      </c>
    </row>
    <row r="4388" spans="1:16" ht="12.75" x14ac:dyDescent="0.2">
      <c r="A4388" s="1" t="s">
        <v>21435</v>
      </c>
      <c r="B4388" s="1" t="s">
        <v>21434</v>
      </c>
      <c r="C4388" s="1">
        <v>1400000</v>
      </c>
      <c r="D4388" s="1">
        <v>1100000</v>
      </c>
      <c r="E4388" s="1">
        <f t="shared" si="137"/>
        <v>300000</v>
      </c>
      <c r="F4388" s="1">
        <v>57</v>
      </c>
      <c r="G4388" s="1">
        <v>92</v>
      </c>
      <c r="H4388" s="1" t="s">
        <v>19846</v>
      </c>
      <c r="I4388" s="1" t="str">
        <f t="shared" si="138"/>
        <v>Action</v>
      </c>
      <c r="J4388" s="1" t="s">
        <v>19672</v>
      </c>
      <c r="K4388" s="1">
        <v>1324</v>
      </c>
      <c r="L4388" s="1">
        <v>37</v>
      </c>
      <c r="M4388" s="1" t="s">
        <v>37</v>
      </c>
      <c r="N4388" s="1" t="s">
        <v>38</v>
      </c>
      <c r="O4388" s="1">
        <v>1987</v>
      </c>
      <c r="P4388" s="1">
        <v>5.9</v>
      </c>
    </row>
    <row r="4389" spans="1:16" ht="12.75" x14ac:dyDescent="0.2">
      <c r="A4389" s="1" t="s">
        <v>21447</v>
      </c>
      <c r="B4389" s="1" t="s">
        <v>21443</v>
      </c>
      <c r="C4389" s="1">
        <v>39659</v>
      </c>
      <c r="D4389" s="1">
        <v>1600000</v>
      </c>
      <c r="E4389" s="1">
        <f t="shared" si="137"/>
        <v>-1560341</v>
      </c>
      <c r="F4389" s="1">
        <v>58</v>
      </c>
      <c r="G4389" s="1">
        <v>73</v>
      </c>
      <c r="H4389" s="1" t="s">
        <v>21445</v>
      </c>
      <c r="I4389" s="1" t="str">
        <f t="shared" si="138"/>
        <v>Comedy</v>
      </c>
      <c r="J4389" s="1" t="s">
        <v>21446</v>
      </c>
      <c r="K4389" s="1">
        <v>1555</v>
      </c>
      <c r="L4389" s="1">
        <v>32</v>
      </c>
      <c r="M4389" s="1" t="s">
        <v>37</v>
      </c>
      <c r="N4389" s="1" t="s">
        <v>267</v>
      </c>
      <c r="O4389" s="1">
        <v>2002</v>
      </c>
      <c r="P4389" s="1">
        <v>7</v>
      </c>
    </row>
    <row r="4390" spans="1:16" ht="12.75" x14ac:dyDescent="0.2">
      <c r="A4390" s="1" t="s">
        <v>21454</v>
      </c>
      <c r="B4390" s="1" t="s">
        <v>21451</v>
      </c>
      <c r="D4390" s="1">
        <v>10000000</v>
      </c>
      <c r="E4390" s="1">
        <f t="shared" si="137"/>
        <v>-10000000</v>
      </c>
      <c r="F4390" s="1">
        <v>5</v>
      </c>
      <c r="G4390" s="1">
        <v>116</v>
      </c>
      <c r="H4390" s="1" t="s">
        <v>3408</v>
      </c>
      <c r="I4390" s="1" t="str">
        <f t="shared" si="138"/>
        <v>Drama</v>
      </c>
      <c r="J4390" s="1" t="s">
        <v>21453</v>
      </c>
      <c r="K4390" s="1">
        <v>2050</v>
      </c>
      <c r="L4390" s="1">
        <v>36</v>
      </c>
      <c r="M4390" s="1" t="s">
        <v>19419</v>
      </c>
      <c r="N4390" s="1" t="s">
        <v>8143</v>
      </c>
      <c r="O4390" s="1">
        <v>2006</v>
      </c>
      <c r="P4390" s="1">
        <v>6.9</v>
      </c>
    </row>
    <row r="4391" spans="1:16" ht="12.75" x14ac:dyDescent="0.2">
      <c r="A4391" s="1" t="s">
        <v>21460</v>
      </c>
      <c r="B4391" s="1" t="s">
        <v>21458</v>
      </c>
      <c r="C4391" s="1">
        <v>56129</v>
      </c>
      <c r="D4391" s="1">
        <v>1100000</v>
      </c>
      <c r="E4391" s="1">
        <f t="shared" si="137"/>
        <v>-1043871</v>
      </c>
      <c r="F4391" s="1">
        <v>97</v>
      </c>
      <c r="G4391" s="1">
        <v>110</v>
      </c>
      <c r="H4391" s="1" t="s">
        <v>2953</v>
      </c>
      <c r="I4391" s="1" t="str">
        <f t="shared" si="138"/>
        <v>Sci-Fi</v>
      </c>
      <c r="J4391" s="1" t="s">
        <v>9537</v>
      </c>
      <c r="K4391" s="1">
        <v>6555</v>
      </c>
      <c r="L4391" s="1">
        <v>82</v>
      </c>
      <c r="M4391" s="1" t="s">
        <v>37</v>
      </c>
      <c r="N4391" s="1" t="s">
        <v>267</v>
      </c>
      <c r="O4391" s="1">
        <v>2010</v>
      </c>
      <c r="P4391" s="1">
        <v>6.1</v>
      </c>
    </row>
    <row r="4392" spans="1:16" ht="12.75" x14ac:dyDescent="0.2">
      <c r="A4392" s="1" t="s">
        <v>21467</v>
      </c>
      <c r="B4392" s="1" t="s">
        <v>21464</v>
      </c>
      <c r="C4392" s="1">
        <v>4105123</v>
      </c>
      <c r="D4392" s="1">
        <v>1100000</v>
      </c>
      <c r="E4392" s="1">
        <f t="shared" si="137"/>
        <v>3005123</v>
      </c>
      <c r="F4392" s="1">
        <v>481</v>
      </c>
      <c r="G4392" s="1">
        <v>102</v>
      </c>
      <c r="H4392" s="1" t="s">
        <v>333</v>
      </c>
      <c r="I4392" s="1" t="str">
        <f t="shared" si="138"/>
        <v>Action</v>
      </c>
      <c r="J4392" s="1" t="s">
        <v>21466</v>
      </c>
      <c r="K4392" s="1">
        <v>148221</v>
      </c>
      <c r="L4392" s="1">
        <v>316</v>
      </c>
      <c r="M4392" s="1" t="s">
        <v>21471</v>
      </c>
      <c r="N4392" s="1" t="s">
        <v>21472</v>
      </c>
      <c r="O4392" s="1">
        <v>2011</v>
      </c>
      <c r="P4392" s="1">
        <v>7.6</v>
      </c>
    </row>
    <row r="4393" spans="1:16" ht="12.75" x14ac:dyDescent="0.2">
      <c r="A4393" s="1" t="s">
        <v>21474</v>
      </c>
      <c r="B4393" s="1" t="s">
        <v>21473</v>
      </c>
      <c r="D4393" s="1">
        <v>1100000</v>
      </c>
      <c r="E4393" s="1">
        <f t="shared" si="137"/>
        <v>-1100000</v>
      </c>
      <c r="F4393" s="1">
        <v>17</v>
      </c>
      <c r="G4393" s="1">
        <v>89</v>
      </c>
      <c r="H4393" s="1" t="s">
        <v>4176</v>
      </c>
      <c r="I4393" s="1" t="str">
        <f t="shared" si="138"/>
        <v>Action</v>
      </c>
      <c r="J4393" s="1" t="s">
        <v>19506</v>
      </c>
      <c r="K4393" s="1">
        <v>737</v>
      </c>
      <c r="L4393" s="1">
        <v>15</v>
      </c>
      <c r="M4393" s="1" t="s">
        <v>37</v>
      </c>
      <c r="N4393" s="1" t="s">
        <v>38</v>
      </c>
      <c r="O4393" s="1">
        <v>2010</v>
      </c>
      <c r="P4393" s="1">
        <v>3</v>
      </c>
    </row>
    <row r="4394" spans="1:16" ht="12.75" x14ac:dyDescent="0.2">
      <c r="A4394" s="1" t="s">
        <v>21480</v>
      </c>
      <c r="B4394" s="1" t="s">
        <v>21477</v>
      </c>
      <c r="D4394" s="1">
        <v>1100000</v>
      </c>
      <c r="E4394" s="1">
        <f t="shared" si="137"/>
        <v>-1100000</v>
      </c>
      <c r="F4394" s="1">
        <v>9</v>
      </c>
      <c r="G4394" s="1">
        <v>76</v>
      </c>
      <c r="H4394" s="1" t="s">
        <v>6402</v>
      </c>
      <c r="I4394" s="1" t="str">
        <f t="shared" si="138"/>
        <v>Horror</v>
      </c>
      <c r="J4394" s="1" t="s">
        <v>21479</v>
      </c>
      <c r="K4394" s="1">
        <v>332</v>
      </c>
      <c r="L4394" s="1">
        <v>10</v>
      </c>
      <c r="M4394" s="1" t="s">
        <v>37</v>
      </c>
      <c r="N4394" s="1" t="s">
        <v>7089</v>
      </c>
      <c r="O4394" s="1">
        <v>2013</v>
      </c>
      <c r="P4394" s="1">
        <v>2.6</v>
      </c>
    </row>
    <row r="4395" spans="1:16" ht="12.75" x14ac:dyDescent="0.2">
      <c r="A4395" s="1" t="s">
        <v>21482</v>
      </c>
      <c r="B4395" s="1" t="s">
        <v>17685</v>
      </c>
      <c r="D4395" s="1">
        <v>950000</v>
      </c>
      <c r="E4395" s="1">
        <f t="shared" si="137"/>
        <v>-950000</v>
      </c>
      <c r="F4395" s="1">
        <v>242</v>
      </c>
      <c r="G4395" s="1">
        <v>82</v>
      </c>
      <c r="H4395" s="1" t="s">
        <v>5604</v>
      </c>
      <c r="I4395" s="1" t="str">
        <f>LEFT(H4395,5)</f>
        <v>Drama</v>
      </c>
      <c r="J4395" s="1" t="s">
        <v>20723</v>
      </c>
      <c r="K4395" s="1">
        <v>387508</v>
      </c>
      <c r="L4395" s="1">
        <v>1123</v>
      </c>
      <c r="M4395" s="1" t="s">
        <v>37</v>
      </c>
      <c r="N4395" s="1" t="s">
        <v>38</v>
      </c>
      <c r="O4395" s="1">
        <v>1942</v>
      </c>
      <c r="P4395" s="1">
        <v>8.6</v>
      </c>
    </row>
    <row r="4396" spans="1:16" ht="12.75" x14ac:dyDescent="0.2">
      <c r="A4396" s="1" t="s">
        <v>21489</v>
      </c>
      <c r="B4396" s="1" t="s">
        <v>21486</v>
      </c>
      <c r="D4396" s="1">
        <v>1400000</v>
      </c>
      <c r="E4396" s="1">
        <f t="shared" si="137"/>
        <v>-1400000</v>
      </c>
      <c r="F4396" s="1">
        <v>95</v>
      </c>
      <c r="G4396" s="1">
        <v>89</v>
      </c>
      <c r="H4396" s="1" t="s">
        <v>6131</v>
      </c>
      <c r="I4396" s="1" t="str">
        <f>LEFT(H4396,5)</f>
        <v>Drama</v>
      </c>
      <c r="J4396" s="1" t="s">
        <v>21488</v>
      </c>
      <c r="K4396" s="1">
        <v>9465</v>
      </c>
      <c r="L4396" s="1">
        <v>85</v>
      </c>
      <c r="M4396" s="1" t="s">
        <v>37</v>
      </c>
      <c r="N4396" s="1" t="s">
        <v>369</v>
      </c>
      <c r="O4396" s="1">
        <v>2008</v>
      </c>
      <c r="P4396" s="1">
        <v>6.1</v>
      </c>
    </row>
    <row r="4397" spans="1:16" ht="12.75" x14ac:dyDescent="0.2">
      <c r="A4397" s="1" t="s">
        <v>21495</v>
      </c>
      <c r="B4397" s="1" t="s">
        <v>21493</v>
      </c>
      <c r="E4397" s="1">
        <f t="shared" si="137"/>
        <v>0</v>
      </c>
      <c r="F4397" s="1">
        <v>14</v>
      </c>
      <c r="G4397" s="1">
        <v>150</v>
      </c>
      <c r="H4397" s="1" t="s">
        <v>2526</v>
      </c>
      <c r="I4397" s="1" t="str">
        <f t="shared" si="138"/>
        <v>Comedy</v>
      </c>
      <c r="J4397" s="1" t="s">
        <v>15924</v>
      </c>
      <c r="K4397" s="1">
        <v>11010</v>
      </c>
      <c r="L4397" s="1">
        <v>35</v>
      </c>
      <c r="M4397" s="1" t="s">
        <v>5610</v>
      </c>
      <c r="N4397" s="1" t="s">
        <v>5611</v>
      </c>
      <c r="O4397" s="1">
        <v>2009</v>
      </c>
      <c r="P4397" s="1">
        <v>7.5</v>
      </c>
    </row>
    <row r="4398" spans="1:16" ht="12.75" x14ac:dyDescent="0.2">
      <c r="A4398" s="1" t="s">
        <v>21500</v>
      </c>
      <c r="B4398" s="1" t="s">
        <v>21499</v>
      </c>
      <c r="D4398" s="1">
        <v>1000000</v>
      </c>
      <c r="E4398" s="1">
        <f t="shared" si="137"/>
        <v>-1000000</v>
      </c>
      <c r="F4398" s="1">
        <v>87</v>
      </c>
      <c r="G4398" s="1">
        <v>89</v>
      </c>
      <c r="H4398" s="1" t="s">
        <v>1848</v>
      </c>
      <c r="I4398" s="1" t="str">
        <f>LEFT(H4398,5)</f>
        <v>Drama</v>
      </c>
      <c r="J4398" s="1" t="s">
        <v>10435</v>
      </c>
      <c r="K4398" s="1">
        <v>20678</v>
      </c>
      <c r="L4398" s="1">
        <v>199</v>
      </c>
      <c r="M4398" s="1" t="s">
        <v>37</v>
      </c>
      <c r="N4398" s="1" t="s">
        <v>38</v>
      </c>
      <c r="O4398" s="1">
        <v>1972</v>
      </c>
      <c r="P4398" s="1">
        <v>6.7</v>
      </c>
    </row>
    <row r="4399" spans="1:16" ht="12.75" x14ac:dyDescent="0.2">
      <c r="A4399" s="1" t="s">
        <v>21504</v>
      </c>
      <c r="B4399" s="1" t="s">
        <v>6233</v>
      </c>
      <c r="C4399" s="1">
        <v>117235247</v>
      </c>
      <c r="D4399" s="1">
        <v>960000</v>
      </c>
      <c r="E4399" s="1">
        <f t="shared" si="137"/>
        <v>116275247</v>
      </c>
      <c r="F4399" s="1">
        <v>141</v>
      </c>
      <c r="G4399" s="1">
        <v>145</v>
      </c>
      <c r="H4399" s="1" t="s">
        <v>3793</v>
      </c>
      <c r="I4399" s="1" t="str">
        <f>LEFT(H4399,5)</f>
        <v>Drama</v>
      </c>
      <c r="J4399" s="1" t="s">
        <v>1783</v>
      </c>
      <c r="K4399" s="1">
        <v>375240</v>
      </c>
      <c r="L4399" s="1">
        <v>542</v>
      </c>
      <c r="M4399" s="1" t="s">
        <v>37</v>
      </c>
      <c r="N4399" s="1" t="s">
        <v>38</v>
      </c>
      <c r="O4399" s="1">
        <v>1976</v>
      </c>
      <c r="P4399" s="1">
        <v>8.1</v>
      </c>
    </row>
    <row r="4400" spans="1:16" ht="12.75" x14ac:dyDescent="0.2">
      <c r="A4400" s="1" t="s">
        <v>21509</v>
      </c>
      <c r="B4400" s="1" t="s">
        <v>21507</v>
      </c>
      <c r="D4400" s="1">
        <v>1100000</v>
      </c>
      <c r="E4400" s="1">
        <f t="shared" si="137"/>
        <v>-1100000</v>
      </c>
      <c r="F4400" s="1">
        <v>16</v>
      </c>
      <c r="G4400" s="1">
        <v>91</v>
      </c>
      <c r="H4400" s="1" t="s">
        <v>3408</v>
      </c>
      <c r="I4400" s="1" t="str">
        <f t="shared" si="138"/>
        <v>Drama</v>
      </c>
      <c r="J4400" s="1" t="s">
        <v>21508</v>
      </c>
      <c r="K4400" s="1">
        <v>512</v>
      </c>
      <c r="L4400" s="1">
        <v>2</v>
      </c>
      <c r="M4400" s="1" t="s">
        <v>37</v>
      </c>
      <c r="N4400" s="1" t="s">
        <v>12615</v>
      </c>
      <c r="O4400" s="1">
        <v>2014</v>
      </c>
      <c r="P4400" s="1">
        <v>4.9000000000000004</v>
      </c>
    </row>
    <row r="4401" spans="1:16" ht="12.75" x14ac:dyDescent="0.2">
      <c r="A4401" s="1" t="s">
        <v>11831</v>
      </c>
      <c r="B4401" s="1" t="s">
        <v>5366</v>
      </c>
      <c r="C4401" s="1">
        <v>21378000</v>
      </c>
      <c r="D4401" s="1">
        <v>1000000</v>
      </c>
      <c r="E4401" s="1">
        <f t="shared" si="137"/>
        <v>20378000</v>
      </c>
      <c r="F4401" s="1">
        <v>212</v>
      </c>
      <c r="G4401" s="1">
        <v>89</v>
      </c>
      <c r="H4401" s="1" t="s">
        <v>7405</v>
      </c>
      <c r="I4401" s="1" t="str">
        <f>LEFT(H4401,7)</f>
        <v>Fantasy</v>
      </c>
      <c r="J4401" s="1" t="s">
        <v>1733</v>
      </c>
      <c r="K4401" s="1">
        <v>46493</v>
      </c>
      <c r="L4401" s="1">
        <v>335</v>
      </c>
      <c r="M4401" s="1" t="s">
        <v>37</v>
      </c>
      <c r="N4401" s="1" t="s">
        <v>38</v>
      </c>
      <c r="O4401" s="1">
        <v>1980</v>
      </c>
      <c r="P4401" s="1">
        <v>6.8</v>
      </c>
    </row>
    <row r="4402" spans="1:16" ht="12.75" x14ac:dyDescent="0.2">
      <c r="A4402" s="1" t="s">
        <v>21514</v>
      </c>
      <c r="B4402" s="1" t="s">
        <v>16349</v>
      </c>
      <c r="D4402" s="1">
        <v>1000000</v>
      </c>
      <c r="E4402" s="1">
        <f t="shared" si="137"/>
        <v>-1000000</v>
      </c>
      <c r="F4402" s="1">
        <v>30</v>
      </c>
      <c r="G4402" s="1">
        <v>121</v>
      </c>
      <c r="H4402" s="1" t="s">
        <v>21513</v>
      </c>
      <c r="I4402" s="1" t="str">
        <f>LEFT(H4402,9)</f>
        <v>Adventure</v>
      </c>
      <c r="J4402" s="1" t="s">
        <v>240</v>
      </c>
      <c r="K4402" s="1">
        <v>8508</v>
      </c>
      <c r="L4402" s="1">
        <v>56</v>
      </c>
      <c r="M4402" s="1" t="s">
        <v>37</v>
      </c>
      <c r="N4402" s="1" t="s">
        <v>56</v>
      </c>
      <c r="O4402" s="1">
        <v>1963</v>
      </c>
      <c r="P4402" s="1">
        <v>6.8</v>
      </c>
    </row>
    <row r="4403" spans="1:16" ht="12.75" x14ac:dyDescent="0.2">
      <c r="A4403" s="1" t="s">
        <v>21520</v>
      </c>
      <c r="B4403" s="1" t="s">
        <v>21518</v>
      </c>
      <c r="C4403" s="1">
        <v>31537320</v>
      </c>
      <c r="D4403" s="1">
        <v>1000000</v>
      </c>
      <c r="E4403" s="1">
        <f t="shared" si="137"/>
        <v>30537320</v>
      </c>
      <c r="F4403" s="1">
        <v>270</v>
      </c>
      <c r="G4403" s="1">
        <v>83</v>
      </c>
      <c r="H4403" s="1" t="s">
        <v>3029</v>
      </c>
      <c r="I4403" s="1" t="str">
        <f t="shared" si="138"/>
        <v>Horror</v>
      </c>
      <c r="J4403" s="1" t="s">
        <v>17546</v>
      </c>
      <c r="K4403" s="1">
        <v>44329</v>
      </c>
      <c r="L4403" s="1">
        <v>309</v>
      </c>
      <c r="M4403" s="1" t="s">
        <v>37</v>
      </c>
      <c r="N4403" s="1" t="s">
        <v>38</v>
      </c>
      <c r="O4403" s="1">
        <v>2014</v>
      </c>
      <c r="P4403" s="1">
        <v>5.7</v>
      </c>
    </row>
    <row r="4404" spans="1:16" ht="12.75" x14ac:dyDescent="0.2">
      <c r="A4404" s="1" t="s">
        <v>21524</v>
      </c>
      <c r="B4404" s="1" t="s">
        <v>486</v>
      </c>
      <c r="D4404" s="1">
        <v>1300000</v>
      </c>
      <c r="E4404" s="1">
        <f t="shared" si="137"/>
        <v>-1300000</v>
      </c>
      <c r="F4404" s="1">
        <v>211</v>
      </c>
      <c r="G4404" s="1">
        <v>110</v>
      </c>
      <c r="H4404" s="1" t="s">
        <v>1934</v>
      </c>
      <c r="I4404" s="1" t="str">
        <f>LEFT(H4404,5)</f>
        <v>Crime</v>
      </c>
      <c r="J4404" s="1" t="s">
        <v>1745</v>
      </c>
      <c r="K4404" s="1">
        <v>507063</v>
      </c>
      <c r="L4404" s="1">
        <v>881</v>
      </c>
      <c r="M4404" s="1" t="s">
        <v>37</v>
      </c>
      <c r="N4404" s="1" t="s">
        <v>38</v>
      </c>
      <c r="O4404" s="1">
        <v>1976</v>
      </c>
      <c r="P4404" s="1">
        <v>8.3000000000000007</v>
      </c>
    </row>
    <row r="4405" spans="1:16" ht="12.75" x14ac:dyDescent="0.2">
      <c r="A4405" s="1" t="s">
        <v>21527</v>
      </c>
      <c r="B4405" s="1" t="s">
        <v>2842</v>
      </c>
      <c r="C4405" s="1">
        <v>17986000</v>
      </c>
      <c r="D4405" s="1">
        <v>1000000</v>
      </c>
      <c r="E4405" s="1">
        <f t="shared" si="137"/>
        <v>16986000</v>
      </c>
      <c r="F4405" s="1">
        <v>161</v>
      </c>
      <c r="G4405" s="1">
        <v>91</v>
      </c>
      <c r="H4405" s="1" t="s">
        <v>6402</v>
      </c>
      <c r="I4405" s="1" t="str">
        <f t="shared" si="138"/>
        <v>Horror</v>
      </c>
      <c r="J4405" s="1" t="s">
        <v>8287</v>
      </c>
      <c r="K4405" s="1">
        <v>22773</v>
      </c>
      <c r="L4405" s="1">
        <v>195</v>
      </c>
      <c r="M4405" s="1" t="s">
        <v>37</v>
      </c>
      <c r="N4405" s="1" t="s">
        <v>38</v>
      </c>
      <c r="O4405" s="1">
        <v>1981</v>
      </c>
      <c r="P4405" s="1">
        <v>6.6</v>
      </c>
    </row>
    <row r="4406" spans="1:16" ht="12.75" x14ac:dyDescent="0.2">
      <c r="A4406" s="1" t="s">
        <v>21532</v>
      </c>
      <c r="B4406" s="1" t="s">
        <v>5688</v>
      </c>
      <c r="C4406" s="1">
        <v>16067035</v>
      </c>
      <c r="D4406" s="1">
        <v>1100000</v>
      </c>
      <c r="E4406" s="1">
        <f t="shared" si="137"/>
        <v>14967035</v>
      </c>
      <c r="F4406" s="1">
        <v>184</v>
      </c>
      <c r="G4406" s="1">
        <v>110</v>
      </c>
      <c r="H4406" s="1" t="s">
        <v>50</v>
      </c>
      <c r="I4406" s="1" t="str">
        <f t="shared" si="138"/>
        <v>Action</v>
      </c>
      <c r="J4406" s="1" t="s">
        <v>21531</v>
      </c>
      <c r="K4406" s="1">
        <v>116642</v>
      </c>
      <c r="L4406" s="1">
        <v>389</v>
      </c>
      <c r="M4406" s="1" t="s">
        <v>37</v>
      </c>
      <c r="N4406" s="1" t="s">
        <v>56</v>
      </c>
      <c r="O4406" s="1">
        <v>1962</v>
      </c>
      <c r="P4406" s="1">
        <v>7.3</v>
      </c>
    </row>
    <row r="4407" spans="1:16" ht="12.75" x14ac:dyDescent="0.2">
      <c r="A4407" s="1" t="s">
        <v>21536</v>
      </c>
      <c r="B4407" s="1" t="s">
        <v>21535</v>
      </c>
      <c r="C4407" s="1">
        <v>18112929</v>
      </c>
      <c r="D4407" s="1">
        <v>1000000</v>
      </c>
      <c r="E4407" s="1">
        <f t="shared" si="137"/>
        <v>17112929</v>
      </c>
      <c r="F4407" s="1">
        <v>270</v>
      </c>
      <c r="G4407" s="1">
        <v>86</v>
      </c>
      <c r="H4407" s="1" t="s">
        <v>4276</v>
      </c>
      <c r="I4407" s="1" t="str">
        <f t="shared" si="138"/>
        <v>Horror</v>
      </c>
      <c r="J4407" s="1" t="s">
        <v>2170</v>
      </c>
      <c r="K4407" s="1">
        <v>52642</v>
      </c>
      <c r="L4407" s="1">
        <v>271</v>
      </c>
      <c r="M4407" s="1" t="s">
        <v>37</v>
      </c>
      <c r="N4407" s="1" t="s">
        <v>38</v>
      </c>
      <c r="O4407" s="1">
        <v>2012</v>
      </c>
      <c r="P4407" s="1">
        <v>5</v>
      </c>
    </row>
    <row r="4408" spans="1:16" ht="12.75" x14ac:dyDescent="0.2">
      <c r="A4408" s="1" t="s">
        <v>21542</v>
      </c>
      <c r="B4408" s="1" t="s">
        <v>21539</v>
      </c>
      <c r="C4408" s="1">
        <v>14564027</v>
      </c>
      <c r="D4408" s="1">
        <v>1000000</v>
      </c>
      <c r="E4408" s="1">
        <f t="shared" si="137"/>
        <v>13564027</v>
      </c>
      <c r="F4408" s="1">
        <v>203</v>
      </c>
      <c r="G4408" s="1">
        <v>86</v>
      </c>
      <c r="H4408" s="1" t="s">
        <v>7405</v>
      </c>
      <c r="I4408" s="1" t="str">
        <f>LEFT(H4408,7)</f>
        <v>Fantasy</v>
      </c>
      <c r="J4408" s="1" t="s">
        <v>21541</v>
      </c>
      <c r="K4408" s="1">
        <v>76407</v>
      </c>
      <c r="L4408" s="1">
        <v>335</v>
      </c>
      <c r="M4408" s="1" t="s">
        <v>37</v>
      </c>
      <c r="N4408" s="1" t="s">
        <v>56</v>
      </c>
      <c r="O4408" s="1">
        <v>1987</v>
      </c>
      <c r="P4408" s="1">
        <v>7</v>
      </c>
    </row>
    <row r="4409" spans="1:16" ht="12.75" x14ac:dyDescent="0.2">
      <c r="A4409" s="1" t="s">
        <v>21549</v>
      </c>
      <c r="B4409" s="1" t="s">
        <v>21546</v>
      </c>
      <c r="C4409" s="1">
        <v>20773070</v>
      </c>
      <c r="D4409" s="1">
        <v>5000000</v>
      </c>
      <c r="E4409" s="1">
        <f t="shared" si="137"/>
        <v>15773070</v>
      </c>
      <c r="F4409" s="1">
        <v>29</v>
      </c>
      <c r="G4409" s="1">
        <v>120</v>
      </c>
      <c r="H4409" s="1" t="s">
        <v>3408</v>
      </c>
      <c r="I4409" s="1" t="str">
        <f t="shared" si="138"/>
        <v>Drama</v>
      </c>
      <c r="J4409" s="1" t="s">
        <v>21548</v>
      </c>
      <c r="K4409" s="1">
        <v>4501</v>
      </c>
      <c r="L4409" s="1">
        <v>102</v>
      </c>
      <c r="M4409" s="1" t="s">
        <v>37</v>
      </c>
      <c r="N4409" s="1" t="s">
        <v>38</v>
      </c>
      <c r="O4409" s="1">
        <v>2016</v>
      </c>
      <c r="P4409" s="1">
        <v>3.4</v>
      </c>
    </row>
    <row r="4410" spans="1:16" ht="12.75" x14ac:dyDescent="0.2">
      <c r="A4410" s="1" t="s">
        <v>21553</v>
      </c>
      <c r="B4410" s="1" t="s">
        <v>9030</v>
      </c>
      <c r="C4410" s="1">
        <v>10042266</v>
      </c>
      <c r="D4410" s="1">
        <v>1000000</v>
      </c>
      <c r="E4410" s="1">
        <f t="shared" si="137"/>
        <v>9042266</v>
      </c>
      <c r="F4410" s="1">
        <v>137</v>
      </c>
      <c r="G4410" s="1">
        <v>90</v>
      </c>
      <c r="H4410" s="1" t="s">
        <v>6131</v>
      </c>
      <c r="I4410" s="1" t="str">
        <f>LEFT(H4410,5)</f>
        <v>Drama</v>
      </c>
      <c r="J4410" s="1" t="s">
        <v>13945</v>
      </c>
      <c r="K4410" s="1">
        <v>23021</v>
      </c>
      <c r="L4410" s="1">
        <v>220</v>
      </c>
      <c r="M4410" s="1" t="s">
        <v>37</v>
      </c>
      <c r="N4410" s="1" t="s">
        <v>38</v>
      </c>
      <c r="O4410" s="1">
        <v>2005</v>
      </c>
      <c r="P4410" s="1">
        <v>5.9</v>
      </c>
    </row>
    <row r="4411" spans="1:16" ht="12.75" x14ac:dyDescent="0.2">
      <c r="A4411" s="1" t="s">
        <v>21559</v>
      </c>
      <c r="B4411" s="1" t="s">
        <v>21556</v>
      </c>
      <c r="C4411" s="1">
        <v>10037390</v>
      </c>
      <c r="D4411" s="1">
        <v>1000000000</v>
      </c>
      <c r="E4411" s="1">
        <f t="shared" si="137"/>
        <v>-989962610</v>
      </c>
      <c r="F4411" s="1">
        <v>107</v>
      </c>
      <c r="G4411" s="1">
        <v>99</v>
      </c>
      <c r="H4411" s="1" t="s">
        <v>5663</v>
      </c>
      <c r="I4411" s="1" t="str">
        <f t="shared" si="138"/>
        <v>Action</v>
      </c>
      <c r="J4411" s="1" t="s">
        <v>21558</v>
      </c>
      <c r="K4411" s="1">
        <v>5442</v>
      </c>
      <c r="L4411" s="1">
        <v>140</v>
      </c>
      <c r="M4411" s="1" t="s">
        <v>675</v>
      </c>
      <c r="N4411" s="1" t="s">
        <v>676</v>
      </c>
      <c r="O4411" s="1">
        <v>1999</v>
      </c>
      <c r="P4411" s="1">
        <v>6</v>
      </c>
    </row>
    <row r="4412" spans="1:16" ht="12.75" x14ac:dyDescent="0.2">
      <c r="A4412" s="1" t="s">
        <v>21563</v>
      </c>
      <c r="B4412" s="1" t="s">
        <v>12957</v>
      </c>
      <c r="C4412" s="1">
        <v>9701559</v>
      </c>
      <c r="D4412" s="1">
        <v>3500000</v>
      </c>
      <c r="E4412" s="1">
        <f t="shared" si="137"/>
        <v>6201559</v>
      </c>
      <c r="F4412" s="1">
        <v>377</v>
      </c>
      <c r="G4412" s="1">
        <v>112</v>
      </c>
      <c r="H4412" s="1" t="s">
        <v>213</v>
      </c>
      <c r="I4412" s="1" t="str">
        <f>LEFT(H4412,5)</f>
        <v>Drama</v>
      </c>
      <c r="J4412" s="1" t="s">
        <v>4212</v>
      </c>
      <c r="K4412" s="1">
        <v>141425</v>
      </c>
      <c r="L4412" s="1">
        <v>283</v>
      </c>
      <c r="M4412" s="1" t="s">
        <v>37</v>
      </c>
      <c r="N4412" s="1" t="s">
        <v>38</v>
      </c>
      <c r="O4412" s="1">
        <v>2010</v>
      </c>
      <c r="P4412" s="1">
        <v>7.4</v>
      </c>
    </row>
    <row r="4413" spans="1:16" ht="12.75" x14ac:dyDescent="0.2">
      <c r="A4413" s="1" t="s">
        <v>21567</v>
      </c>
      <c r="B4413" s="1" t="s">
        <v>21566</v>
      </c>
      <c r="C4413" s="1">
        <v>9013113</v>
      </c>
      <c r="D4413" s="1">
        <v>1000000</v>
      </c>
      <c r="E4413" s="1">
        <f t="shared" si="137"/>
        <v>8013113</v>
      </c>
      <c r="F4413" s="1">
        <v>169</v>
      </c>
      <c r="G4413" s="1">
        <v>103</v>
      </c>
      <c r="H4413" s="1" t="s">
        <v>5382</v>
      </c>
      <c r="I4413" s="1" t="str">
        <f>LEFT(H4413,9)</f>
        <v>Adventure</v>
      </c>
      <c r="J4413" s="1" t="s">
        <v>4370</v>
      </c>
      <c r="K4413" s="1">
        <v>36321</v>
      </c>
      <c r="L4413" s="1">
        <v>230</v>
      </c>
      <c r="M4413" s="1" t="s">
        <v>37</v>
      </c>
      <c r="N4413" s="1" t="s">
        <v>38</v>
      </c>
      <c r="O4413" s="1">
        <v>2005</v>
      </c>
      <c r="P4413" s="1">
        <v>7.4</v>
      </c>
    </row>
    <row r="4414" spans="1:16" ht="12.75" x14ac:dyDescent="0.2">
      <c r="A4414" s="1" t="s">
        <v>21573</v>
      </c>
      <c r="B4414" s="1" t="s">
        <v>10982</v>
      </c>
      <c r="C4414" s="1">
        <v>53245055</v>
      </c>
      <c r="D4414" s="1">
        <v>1000000</v>
      </c>
      <c r="E4414" s="1">
        <f t="shared" si="137"/>
        <v>52245055</v>
      </c>
      <c r="F4414" s="1">
        <v>225</v>
      </c>
      <c r="G4414" s="1">
        <v>83</v>
      </c>
      <c r="H4414" s="1" t="s">
        <v>6402</v>
      </c>
      <c r="I4414" s="1" t="str">
        <f t="shared" si="138"/>
        <v>Horror</v>
      </c>
      <c r="J4414" s="1" t="s">
        <v>21572</v>
      </c>
      <c r="K4414" s="1">
        <v>30570</v>
      </c>
      <c r="L4414" s="1">
        <v>290</v>
      </c>
      <c r="M4414" s="1" t="s">
        <v>37</v>
      </c>
      <c r="N4414" s="1" t="s">
        <v>38</v>
      </c>
      <c r="O4414" s="1">
        <v>2012</v>
      </c>
      <c r="P4414" s="1">
        <v>4.2</v>
      </c>
    </row>
    <row r="4415" spans="1:16" ht="12.75" x14ac:dyDescent="0.2">
      <c r="A4415" s="1" t="s">
        <v>21578</v>
      </c>
      <c r="B4415" s="1" t="s">
        <v>21576</v>
      </c>
      <c r="C4415" s="1">
        <v>9000000</v>
      </c>
      <c r="D4415" s="1">
        <v>900000</v>
      </c>
      <c r="E4415" s="1">
        <f t="shared" si="137"/>
        <v>8100000</v>
      </c>
      <c r="F4415" s="1">
        <v>101</v>
      </c>
      <c r="G4415" s="1">
        <v>109</v>
      </c>
      <c r="H4415" s="1" t="s">
        <v>5509</v>
      </c>
      <c r="I4415" s="1" t="str">
        <f t="shared" si="138"/>
        <v>Comedy</v>
      </c>
      <c r="J4415" s="1" t="s">
        <v>2709</v>
      </c>
      <c r="K4415" s="1">
        <v>7584</v>
      </c>
      <c r="L4415" s="1">
        <v>137</v>
      </c>
      <c r="M4415" s="1" t="s">
        <v>37</v>
      </c>
      <c r="N4415" s="1" t="s">
        <v>38</v>
      </c>
      <c r="O4415" s="1">
        <v>1970</v>
      </c>
      <c r="P4415" s="1">
        <v>6.2</v>
      </c>
    </row>
    <row r="4416" spans="1:16" ht="12.75" x14ac:dyDescent="0.2">
      <c r="A4416" s="1" t="s">
        <v>21585</v>
      </c>
      <c r="B4416" s="1" t="s">
        <v>21582</v>
      </c>
      <c r="D4416" s="1">
        <v>1000000</v>
      </c>
      <c r="E4416" s="1">
        <f t="shared" si="137"/>
        <v>-1000000</v>
      </c>
      <c r="F4416" s="1">
        <v>39</v>
      </c>
      <c r="G4416" s="1">
        <v>89</v>
      </c>
      <c r="H4416" s="1" t="s">
        <v>4041</v>
      </c>
      <c r="I4416" s="1" t="str">
        <f>LEFT(H4416,5)</f>
        <v>Drama</v>
      </c>
      <c r="J4416" s="1" t="s">
        <v>21584</v>
      </c>
      <c r="K4416" s="1">
        <v>2636</v>
      </c>
      <c r="L4416" s="1">
        <v>36</v>
      </c>
      <c r="M4416" s="1" t="s">
        <v>37</v>
      </c>
      <c r="N4416" s="1" t="s">
        <v>38</v>
      </c>
      <c r="O4416" s="1">
        <v>1956</v>
      </c>
      <c r="P4416" s="1">
        <v>6.2</v>
      </c>
    </row>
    <row r="4417" spans="1:16" ht="12.75" x14ac:dyDescent="0.2">
      <c r="A4417" s="1" t="s">
        <v>21590</v>
      </c>
      <c r="B4417" s="1" t="s">
        <v>13513</v>
      </c>
      <c r="C4417" s="1">
        <v>23808111</v>
      </c>
      <c r="E4417" s="1">
        <f t="shared" si="137"/>
        <v>23808111</v>
      </c>
      <c r="F4417" s="1">
        <v>372</v>
      </c>
      <c r="G4417" s="1">
        <v>96</v>
      </c>
      <c r="H4417" s="1" t="s">
        <v>67</v>
      </c>
      <c r="I4417" s="1" t="str">
        <f>LEFT(H4417,11)</f>
        <v>Documentary</v>
      </c>
      <c r="J4417" s="1" t="s">
        <v>3313</v>
      </c>
      <c r="K4417" s="1">
        <v>67654</v>
      </c>
      <c r="L4417" s="1">
        <v>504</v>
      </c>
      <c r="M4417" s="1" t="s">
        <v>37</v>
      </c>
      <c r="N4417" s="1" t="s">
        <v>38</v>
      </c>
      <c r="O4417" s="1">
        <v>2006</v>
      </c>
      <c r="P4417" s="1">
        <v>7.5</v>
      </c>
    </row>
    <row r="4418" spans="1:16" ht="12.75" x14ac:dyDescent="0.2">
      <c r="A4418" s="1" t="s">
        <v>21597</v>
      </c>
      <c r="B4418" s="1" t="s">
        <v>21593</v>
      </c>
      <c r="D4418" s="1">
        <v>1000000</v>
      </c>
      <c r="E4418" s="1">
        <f t="shared" si="137"/>
        <v>-1000000</v>
      </c>
      <c r="F4418" s="1">
        <v>40</v>
      </c>
      <c r="G4418" s="1">
        <v>109</v>
      </c>
      <c r="H4418" s="1" t="s">
        <v>21595</v>
      </c>
      <c r="I4418" s="1" t="str">
        <f t="shared" si="138"/>
        <v>Action</v>
      </c>
      <c r="J4418" s="1" t="s">
        <v>21596</v>
      </c>
      <c r="K4418" s="1">
        <v>7346</v>
      </c>
      <c r="L4418" s="1">
        <v>69</v>
      </c>
      <c r="M4418" s="1" t="s">
        <v>37</v>
      </c>
      <c r="N4418" s="1" t="s">
        <v>38</v>
      </c>
      <c r="O4418" s="1">
        <v>1949</v>
      </c>
      <c r="P4418" s="1">
        <v>7.2</v>
      </c>
    </row>
    <row r="4419" spans="1:16" ht="12.75" x14ac:dyDescent="0.2">
      <c r="A4419" s="1" t="s">
        <v>21604</v>
      </c>
      <c r="B4419" s="1" t="s">
        <v>486</v>
      </c>
      <c r="C4419" s="1">
        <v>5355376</v>
      </c>
      <c r="E4419" s="1">
        <f t="shared" ref="E4419:E4482" si="139">C4419-D4419</f>
        <v>5355376</v>
      </c>
      <c r="F4419" s="1">
        <v>129</v>
      </c>
      <c r="G4419" s="1">
        <v>122</v>
      </c>
      <c r="H4419" s="1" t="s">
        <v>21602</v>
      </c>
      <c r="I4419" s="1" t="str">
        <f>LEFT(H4419,9)</f>
        <v>Biography</v>
      </c>
      <c r="J4419" s="1" t="s">
        <v>21603</v>
      </c>
      <c r="K4419" s="1">
        <v>9638</v>
      </c>
      <c r="L4419" s="1">
        <v>67</v>
      </c>
      <c r="M4419" s="1" t="s">
        <v>37</v>
      </c>
      <c r="N4419" s="1" t="s">
        <v>38</v>
      </c>
      <c r="O4419" s="1">
        <v>2008</v>
      </c>
      <c r="P4419" s="1">
        <v>7.2</v>
      </c>
    </row>
    <row r="4420" spans="1:16" ht="12.75" x14ac:dyDescent="0.2">
      <c r="A4420" s="1" t="s">
        <v>21608</v>
      </c>
      <c r="B4420" s="1" t="s">
        <v>16337</v>
      </c>
      <c r="C4420" s="1">
        <v>7186670</v>
      </c>
      <c r="D4420" s="1">
        <v>6000000</v>
      </c>
      <c r="E4420" s="1">
        <f t="shared" si="139"/>
        <v>1186670</v>
      </c>
      <c r="F4420" s="1">
        <v>285</v>
      </c>
      <c r="G4420" s="1">
        <v>100</v>
      </c>
      <c r="H4420" s="1" t="s">
        <v>17698</v>
      </c>
      <c r="I4420" s="1" t="str">
        <f>LEFT(H4420,9)</f>
        <v>Adventure</v>
      </c>
      <c r="J4420" s="1" t="s">
        <v>73</v>
      </c>
      <c r="K4420" s="1">
        <v>21468</v>
      </c>
      <c r="L4420" s="1">
        <v>164</v>
      </c>
      <c r="M4420" s="1" t="s">
        <v>37</v>
      </c>
      <c r="N4420" s="1" t="s">
        <v>38</v>
      </c>
      <c r="O4420" s="1">
        <v>2013</v>
      </c>
      <c r="P4420" s="1">
        <v>5.4</v>
      </c>
    </row>
    <row r="4421" spans="1:16" ht="12.75" x14ac:dyDescent="0.2">
      <c r="A4421" s="1" t="s">
        <v>21614</v>
      </c>
      <c r="B4421" s="1" t="s">
        <v>21612</v>
      </c>
      <c r="D4421" s="1">
        <v>1100000</v>
      </c>
      <c r="E4421" s="1">
        <f t="shared" si="139"/>
        <v>-1100000</v>
      </c>
      <c r="F4421" s="1">
        <v>29</v>
      </c>
      <c r="G4421" s="1">
        <v>109</v>
      </c>
      <c r="H4421" s="1" t="s">
        <v>12743</v>
      </c>
      <c r="I4421" s="1" t="str">
        <f>LEFT(H4421,5)</f>
        <v>Drama</v>
      </c>
      <c r="J4421" s="1" t="s">
        <v>11948</v>
      </c>
      <c r="K4421" s="1">
        <v>162</v>
      </c>
      <c r="L4421" s="1">
        <v>5</v>
      </c>
      <c r="M4421" s="1" t="s">
        <v>37</v>
      </c>
      <c r="N4421" s="1" t="s">
        <v>56</v>
      </c>
      <c r="O4421" s="1">
        <v>2015</v>
      </c>
      <c r="P4421" s="1">
        <v>7</v>
      </c>
    </row>
    <row r="4422" spans="1:16" ht="12.75" x14ac:dyDescent="0.2">
      <c r="A4422" s="1" t="s">
        <v>21619</v>
      </c>
      <c r="B4422" s="1" t="s">
        <v>21618</v>
      </c>
      <c r="C4422" s="1">
        <v>5997134</v>
      </c>
      <c r="D4422" s="1">
        <v>1000000</v>
      </c>
      <c r="E4422" s="1">
        <f t="shared" si="139"/>
        <v>4997134</v>
      </c>
      <c r="F4422" s="1">
        <v>337</v>
      </c>
      <c r="G4422" s="1">
        <v>95</v>
      </c>
      <c r="H4422" s="1" t="s">
        <v>5021</v>
      </c>
      <c r="I4422" s="1" t="str">
        <f>LEFT(H4422,9)</f>
        <v>Biography</v>
      </c>
      <c r="J4422" s="1" t="s">
        <v>11566</v>
      </c>
      <c r="K4422" s="1">
        <v>36381</v>
      </c>
      <c r="L4422" s="1">
        <v>126</v>
      </c>
      <c r="M4422" s="1" t="s">
        <v>37</v>
      </c>
      <c r="N4422" s="1" t="s">
        <v>38</v>
      </c>
      <c r="O4422" s="1">
        <v>2012</v>
      </c>
      <c r="P4422" s="1">
        <v>7.2</v>
      </c>
    </row>
    <row r="4423" spans="1:16" ht="12.75" x14ac:dyDescent="0.2">
      <c r="A4423" s="1" t="s">
        <v>21626</v>
      </c>
      <c r="B4423" s="1" t="s">
        <v>21623</v>
      </c>
      <c r="C4423" s="1">
        <v>4417124</v>
      </c>
      <c r="E4423" s="1">
        <f t="shared" si="139"/>
        <v>4417124</v>
      </c>
      <c r="F4423" s="1">
        <v>120</v>
      </c>
      <c r="G4423" s="1">
        <v>94</v>
      </c>
      <c r="H4423" s="1" t="s">
        <v>67</v>
      </c>
      <c r="I4423" s="1" t="str">
        <f>LEFT(H4423,11)</f>
        <v>Documentary</v>
      </c>
      <c r="J4423" s="1" t="s">
        <v>21625</v>
      </c>
      <c r="K4423" s="1">
        <v>42389</v>
      </c>
      <c r="L4423" s="1">
        <v>183</v>
      </c>
      <c r="M4423" s="1" t="s">
        <v>37</v>
      </c>
      <c r="N4423" s="1" t="s">
        <v>38</v>
      </c>
      <c r="O4423" s="1">
        <v>2008</v>
      </c>
      <c r="P4423" s="1">
        <v>7.9</v>
      </c>
    </row>
    <row r="4424" spans="1:16" ht="12.75" x14ac:dyDescent="0.2">
      <c r="A4424" s="1" t="s">
        <v>21631</v>
      </c>
      <c r="B4424" s="1" t="s">
        <v>18265</v>
      </c>
      <c r="C4424" s="1">
        <v>5355847</v>
      </c>
      <c r="E4424" s="1">
        <f t="shared" si="139"/>
        <v>5355847</v>
      </c>
      <c r="F4424" s="1">
        <v>40</v>
      </c>
      <c r="G4424" s="1">
        <v>107</v>
      </c>
      <c r="H4424" s="1" t="s">
        <v>3408</v>
      </c>
      <c r="I4424" s="1" t="str">
        <f t="shared" ref="I4424:I4482" si="140">LEFT(H4424,6)</f>
        <v>Drama</v>
      </c>
      <c r="J4424" s="1" t="s">
        <v>18777</v>
      </c>
      <c r="K4424" s="1">
        <v>6110</v>
      </c>
      <c r="L4424" s="1">
        <v>82</v>
      </c>
      <c r="M4424" s="1" t="s">
        <v>37</v>
      </c>
      <c r="N4424" s="1" t="s">
        <v>38</v>
      </c>
      <c r="O4424" s="1">
        <v>2011</v>
      </c>
      <c r="P4424" s="1">
        <v>6.8</v>
      </c>
    </row>
    <row r="4425" spans="1:16" ht="12.75" x14ac:dyDescent="0.2">
      <c r="A4425" s="1" t="s">
        <v>21635</v>
      </c>
      <c r="B4425" s="1" t="s">
        <v>13180</v>
      </c>
      <c r="C4425" s="1">
        <v>3386698</v>
      </c>
      <c r="D4425" s="1">
        <v>1000000</v>
      </c>
      <c r="E4425" s="1">
        <f t="shared" si="139"/>
        <v>2386698</v>
      </c>
      <c r="F4425" s="1">
        <v>38</v>
      </c>
      <c r="G4425" s="1">
        <v>104</v>
      </c>
      <c r="H4425" s="1" t="s">
        <v>1414</v>
      </c>
      <c r="I4425" s="1" t="str">
        <f t="shared" si="140"/>
        <v>Comedy</v>
      </c>
      <c r="J4425" s="1" t="s">
        <v>696</v>
      </c>
      <c r="K4425" s="1">
        <v>4195</v>
      </c>
      <c r="L4425" s="1">
        <v>86</v>
      </c>
      <c r="M4425" s="1" t="s">
        <v>37</v>
      </c>
      <c r="N4425" s="1" t="s">
        <v>38</v>
      </c>
      <c r="O4425" s="1">
        <v>1998</v>
      </c>
      <c r="P4425" s="1">
        <v>6.7</v>
      </c>
    </row>
    <row r="4426" spans="1:16" ht="12.75" x14ac:dyDescent="0.2">
      <c r="A4426" s="1" t="s">
        <v>16439</v>
      </c>
      <c r="B4426" s="1" t="s">
        <v>8185</v>
      </c>
      <c r="C4426" s="1">
        <v>143492840</v>
      </c>
      <c r="D4426" s="1">
        <v>7500000</v>
      </c>
      <c r="E4426" s="1">
        <f t="shared" si="139"/>
        <v>135992840</v>
      </c>
      <c r="F4426" s="1">
        <v>387</v>
      </c>
      <c r="G4426" s="1">
        <v>96</v>
      </c>
      <c r="H4426" s="1" t="s">
        <v>1414</v>
      </c>
      <c r="I4426" s="1" t="str">
        <f t="shared" si="140"/>
        <v>Comedy</v>
      </c>
      <c r="J4426" s="1" t="s">
        <v>81</v>
      </c>
      <c r="K4426" s="1">
        <v>414345</v>
      </c>
      <c r="L4426" s="1">
        <v>881</v>
      </c>
      <c r="M4426" s="1" t="s">
        <v>37</v>
      </c>
      <c r="N4426" s="1" t="s">
        <v>38</v>
      </c>
      <c r="O4426" s="1">
        <v>2007</v>
      </c>
      <c r="P4426" s="1">
        <v>7.5</v>
      </c>
    </row>
    <row r="4427" spans="1:16" ht="12.75" x14ac:dyDescent="0.2">
      <c r="A4427" s="1" t="s">
        <v>21639</v>
      </c>
      <c r="B4427" s="1" t="s">
        <v>21638</v>
      </c>
      <c r="C4427" s="1">
        <v>5283379</v>
      </c>
      <c r="E4427" s="1">
        <f t="shared" si="139"/>
        <v>5283379</v>
      </c>
      <c r="F4427" s="1">
        <v>185</v>
      </c>
      <c r="G4427" s="1">
        <v>93</v>
      </c>
      <c r="H4427" s="1" t="s">
        <v>2526</v>
      </c>
      <c r="I4427" s="1" t="str">
        <f t="shared" si="140"/>
        <v>Comedy</v>
      </c>
      <c r="J4427" s="1" t="s">
        <v>947</v>
      </c>
      <c r="K4427" s="1">
        <v>31254</v>
      </c>
      <c r="L4427" s="1">
        <v>79</v>
      </c>
      <c r="M4427" s="1" t="s">
        <v>37</v>
      </c>
      <c r="N4427" s="1" t="s">
        <v>38</v>
      </c>
      <c r="O4427" s="1">
        <v>2014</v>
      </c>
      <c r="P4427" s="1">
        <v>6.8</v>
      </c>
    </row>
    <row r="4428" spans="1:16" ht="12.75" x14ac:dyDescent="0.2">
      <c r="A4428" s="1" t="s">
        <v>21645</v>
      </c>
      <c r="B4428" s="1" t="s">
        <v>21643</v>
      </c>
      <c r="C4428" s="1">
        <v>2981638</v>
      </c>
      <c r="E4428" s="1">
        <f t="shared" si="139"/>
        <v>2981638</v>
      </c>
      <c r="F4428" s="1">
        <v>348</v>
      </c>
      <c r="G4428" s="1">
        <v>102</v>
      </c>
      <c r="H4428" s="1" t="s">
        <v>1923</v>
      </c>
      <c r="I4428" s="1" t="str">
        <f>LEFT(H4428,5)</f>
        <v>Drama</v>
      </c>
      <c r="J4428" s="1" t="s">
        <v>21508</v>
      </c>
      <c r="K4428" s="1">
        <v>40425</v>
      </c>
      <c r="L4428" s="1">
        <v>186</v>
      </c>
      <c r="M4428" s="1" t="s">
        <v>37</v>
      </c>
      <c r="N4428" s="1" t="s">
        <v>38</v>
      </c>
      <c r="O4428" s="1">
        <v>2011</v>
      </c>
      <c r="P4428" s="1">
        <v>6.9</v>
      </c>
    </row>
    <row r="4429" spans="1:16" ht="12.75" x14ac:dyDescent="0.2">
      <c r="A4429" s="1" t="s">
        <v>21650</v>
      </c>
      <c r="B4429" s="1" t="s">
        <v>21648</v>
      </c>
      <c r="C4429" s="1">
        <v>3122616</v>
      </c>
      <c r="E4429" s="1">
        <f t="shared" si="139"/>
        <v>3122616</v>
      </c>
      <c r="F4429" s="1">
        <v>155</v>
      </c>
      <c r="G4429" s="1">
        <v>84</v>
      </c>
      <c r="H4429" s="1" t="s">
        <v>2526</v>
      </c>
      <c r="I4429" s="1" t="str">
        <f t="shared" si="140"/>
        <v>Comedy</v>
      </c>
      <c r="J4429" s="1" t="s">
        <v>2262</v>
      </c>
      <c r="K4429" s="1">
        <v>16594</v>
      </c>
      <c r="L4429" s="1">
        <v>73</v>
      </c>
      <c r="M4429" s="1" t="s">
        <v>37</v>
      </c>
      <c r="N4429" s="1" t="s">
        <v>38</v>
      </c>
      <c r="O4429" s="1">
        <v>2014</v>
      </c>
      <c r="P4429" s="1">
        <v>6.8</v>
      </c>
    </row>
    <row r="4430" spans="1:16" ht="12.75" x14ac:dyDescent="0.2">
      <c r="A4430" s="1" t="s">
        <v>21656</v>
      </c>
      <c r="B4430" s="1" t="s">
        <v>21654</v>
      </c>
      <c r="C4430" s="1">
        <v>2508841</v>
      </c>
      <c r="D4430" s="1">
        <v>1000000</v>
      </c>
      <c r="E4430" s="1">
        <f t="shared" si="139"/>
        <v>1508841</v>
      </c>
      <c r="F4430" s="1">
        <v>181</v>
      </c>
      <c r="G4430" s="1">
        <v>97</v>
      </c>
      <c r="H4430" s="1" t="s">
        <v>1934</v>
      </c>
      <c r="I4430" s="1" t="str">
        <f>LEFT(H4430,5)</f>
        <v>Crime</v>
      </c>
      <c r="J4430" s="1" t="s">
        <v>7182</v>
      </c>
      <c r="K4430" s="1">
        <v>21746</v>
      </c>
      <c r="L4430" s="1">
        <v>93</v>
      </c>
      <c r="M4430" s="1" t="s">
        <v>37</v>
      </c>
      <c r="N4430" s="1" t="s">
        <v>38</v>
      </c>
      <c r="O4430" s="1">
        <v>2008</v>
      </c>
      <c r="P4430" s="1">
        <v>7.2</v>
      </c>
    </row>
    <row r="4431" spans="1:16" ht="12.75" x14ac:dyDescent="0.2">
      <c r="A4431" s="1" t="s">
        <v>21662</v>
      </c>
      <c r="B4431" s="1" t="s">
        <v>21660</v>
      </c>
      <c r="C4431" s="1">
        <v>4946250</v>
      </c>
      <c r="D4431" s="1">
        <v>1000000</v>
      </c>
      <c r="E4431" s="1">
        <f t="shared" si="139"/>
        <v>3946250</v>
      </c>
      <c r="F4431" s="1">
        <v>149</v>
      </c>
      <c r="G4431" s="1">
        <v>91</v>
      </c>
      <c r="H4431" s="1" t="s">
        <v>4067</v>
      </c>
      <c r="I4431" s="1" t="str">
        <f>LEFT(H4431,11)</f>
        <v>Documentary</v>
      </c>
      <c r="J4431" s="1" t="s">
        <v>19897</v>
      </c>
      <c r="K4431" s="1">
        <v>9540</v>
      </c>
      <c r="L4431" s="1">
        <v>80</v>
      </c>
      <c r="M4431" s="1" t="s">
        <v>37</v>
      </c>
      <c r="N4431" s="1" t="s">
        <v>38</v>
      </c>
      <c r="O4431" s="1">
        <v>2013</v>
      </c>
      <c r="P4431" s="1">
        <v>7.4</v>
      </c>
    </row>
    <row r="4432" spans="1:16" ht="12.75" x14ac:dyDescent="0.2">
      <c r="A4432" s="1" t="s">
        <v>21667</v>
      </c>
      <c r="B4432" s="1" t="s">
        <v>17439</v>
      </c>
      <c r="C4432" s="1">
        <v>1950218</v>
      </c>
      <c r="D4432" s="1">
        <v>1000000</v>
      </c>
      <c r="E4432" s="1">
        <f t="shared" si="139"/>
        <v>950218</v>
      </c>
      <c r="F4432" s="1">
        <v>54</v>
      </c>
      <c r="G4432" s="1">
        <v>84</v>
      </c>
      <c r="H4432" s="1" t="s">
        <v>2526</v>
      </c>
      <c r="I4432" s="1" t="str">
        <f t="shared" si="140"/>
        <v>Comedy</v>
      </c>
      <c r="J4432" s="1" t="s">
        <v>96</v>
      </c>
      <c r="K4432" s="1">
        <v>5933</v>
      </c>
      <c r="L4432" s="1">
        <v>102</v>
      </c>
      <c r="M4432" s="1" t="s">
        <v>37</v>
      </c>
      <c r="N4432" s="1" t="s">
        <v>38</v>
      </c>
      <c r="O4432" s="1">
        <v>1997</v>
      </c>
      <c r="P4432" s="1">
        <v>5.6</v>
      </c>
    </row>
    <row r="4433" spans="1:16" ht="12.75" x14ac:dyDescent="0.2">
      <c r="A4433" s="1" t="s">
        <v>21671</v>
      </c>
      <c r="B4433" s="1" t="s">
        <v>16099</v>
      </c>
      <c r="C4433" s="1">
        <v>1277257</v>
      </c>
      <c r="D4433" s="1">
        <v>1000000</v>
      </c>
      <c r="E4433" s="1">
        <f t="shared" si="139"/>
        <v>277257</v>
      </c>
      <c r="F4433" s="1">
        <v>18</v>
      </c>
      <c r="G4433" s="1">
        <v>86</v>
      </c>
      <c r="H4433" s="1" t="s">
        <v>1414</v>
      </c>
      <c r="I4433" s="1" t="str">
        <f t="shared" si="140"/>
        <v>Comedy</v>
      </c>
      <c r="J4433" s="1" t="s">
        <v>4366</v>
      </c>
      <c r="K4433" s="1">
        <v>2629</v>
      </c>
      <c r="L4433" s="1">
        <v>32</v>
      </c>
      <c r="M4433" s="1" t="s">
        <v>37</v>
      </c>
      <c r="N4433" s="1" t="s">
        <v>56</v>
      </c>
      <c r="O4433" s="1">
        <v>1996</v>
      </c>
      <c r="P4433" s="1">
        <v>6.8</v>
      </c>
    </row>
    <row r="4434" spans="1:16" ht="12.75" x14ac:dyDescent="0.2">
      <c r="A4434" s="1" t="s">
        <v>18861</v>
      </c>
      <c r="B4434" s="1" t="s">
        <v>13124</v>
      </c>
      <c r="C4434" s="1">
        <v>45857453</v>
      </c>
      <c r="D4434" s="1">
        <v>3500000</v>
      </c>
      <c r="E4434" s="1">
        <f t="shared" si="139"/>
        <v>42357453</v>
      </c>
      <c r="F4434" s="1">
        <v>122</v>
      </c>
      <c r="G4434" s="1">
        <v>91</v>
      </c>
      <c r="H4434" s="1" t="s">
        <v>5509</v>
      </c>
      <c r="I4434" s="1" t="str">
        <f t="shared" si="140"/>
        <v>Comedy</v>
      </c>
      <c r="J4434" s="1" t="s">
        <v>137</v>
      </c>
      <c r="K4434" s="1">
        <v>82232</v>
      </c>
      <c r="L4434" s="1">
        <v>174</v>
      </c>
      <c r="M4434" s="1" t="s">
        <v>37</v>
      </c>
      <c r="N4434" s="1" t="s">
        <v>56</v>
      </c>
      <c r="O4434" s="1">
        <v>1997</v>
      </c>
      <c r="P4434" s="1">
        <v>7.2</v>
      </c>
    </row>
    <row r="4435" spans="1:16" ht="12.75" x14ac:dyDescent="0.2">
      <c r="A4435" s="1" t="s">
        <v>21676</v>
      </c>
      <c r="B4435" s="1" t="s">
        <v>21674</v>
      </c>
      <c r="C4435" s="1">
        <v>1677838</v>
      </c>
      <c r="D4435" s="1">
        <v>1000000</v>
      </c>
      <c r="E4435" s="1">
        <f t="shared" si="139"/>
        <v>677838</v>
      </c>
      <c r="F4435" s="1">
        <v>87</v>
      </c>
      <c r="G4435" s="1">
        <v>92</v>
      </c>
      <c r="H4435" s="1" t="s">
        <v>67</v>
      </c>
      <c r="I4435" s="1" t="str">
        <f>LEFT(H4435,11)</f>
        <v>Documentary</v>
      </c>
      <c r="J4435" s="1" t="s">
        <v>971</v>
      </c>
      <c r="K4435" s="1">
        <v>11283</v>
      </c>
      <c r="L4435" s="1">
        <v>155</v>
      </c>
      <c r="M4435" s="1" t="s">
        <v>37</v>
      </c>
      <c r="N4435" s="1" t="s">
        <v>38</v>
      </c>
      <c r="O4435" s="1">
        <v>2006</v>
      </c>
      <c r="P4435" s="1">
        <v>7.7</v>
      </c>
    </row>
    <row r="4436" spans="1:16" ht="12.75" x14ac:dyDescent="0.2">
      <c r="A4436" s="1" t="s">
        <v>21681</v>
      </c>
      <c r="B4436" s="1" t="s">
        <v>21680</v>
      </c>
      <c r="C4436" s="1">
        <v>1744858</v>
      </c>
      <c r="D4436" s="1">
        <v>1000000</v>
      </c>
      <c r="E4436" s="1">
        <f t="shared" si="139"/>
        <v>744858</v>
      </c>
      <c r="F4436" s="1">
        <v>51</v>
      </c>
      <c r="G4436" s="1">
        <v>94</v>
      </c>
      <c r="H4436" s="1" t="s">
        <v>4478</v>
      </c>
      <c r="I4436" s="1" t="str">
        <f t="shared" si="140"/>
        <v>Comedy</v>
      </c>
      <c r="J4436" s="1" t="s">
        <v>1376</v>
      </c>
      <c r="K4436" s="1">
        <v>6084</v>
      </c>
      <c r="L4436" s="1">
        <v>120</v>
      </c>
      <c r="M4436" s="1" t="s">
        <v>37</v>
      </c>
      <c r="N4436" s="1" t="s">
        <v>38</v>
      </c>
      <c r="O4436" s="1">
        <v>2000</v>
      </c>
      <c r="P4436" s="1">
        <v>7</v>
      </c>
    </row>
    <row r="4437" spans="1:16" ht="12.75" x14ac:dyDescent="0.2">
      <c r="A4437" s="1" t="s">
        <v>21685</v>
      </c>
      <c r="B4437" s="1" t="s">
        <v>17769</v>
      </c>
      <c r="D4437" s="1">
        <v>1000000</v>
      </c>
      <c r="E4437" s="1">
        <f t="shared" si="139"/>
        <v>-1000000</v>
      </c>
      <c r="F4437" s="1">
        <v>260</v>
      </c>
      <c r="G4437" s="1">
        <v>92</v>
      </c>
      <c r="H4437" s="1" t="s">
        <v>21684</v>
      </c>
      <c r="I4437" s="1" t="str">
        <f t="shared" si="140"/>
        <v>Comedy</v>
      </c>
      <c r="J4437" s="1" t="s">
        <v>6007</v>
      </c>
      <c r="K4437" s="1">
        <v>38893</v>
      </c>
      <c r="L4437" s="1">
        <v>366</v>
      </c>
      <c r="M4437" s="1" t="s">
        <v>37</v>
      </c>
      <c r="N4437" s="1" t="s">
        <v>38</v>
      </c>
      <c r="O4437" s="1">
        <v>2002</v>
      </c>
      <c r="P4437" s="1">
        <v>7.2</v>
      </c>
    </row>
    <row r="4438" spans="1:16" ht="12.75" x14ac:dyDescent="0.2">
      <c r="A4438" s="1" t="s">
        <v>4451</v>
      </c>
      <c r="B4438" s="1" t="s">
        <v>475</v>
      </c>
      <c r="C4438" s="1">
        <v>80021740</v>
      </c>
      <c r="D4438" s="1">
        <v>58000000</v>
      </c>
      <c r="E4438" s="1">
        <f t="shared" si="139"/>
        <v>22021740</v>
      </c>
      <c r="F4438" s="1">
        <v>218</v>
      </c>
      <c r="G4438" s="1">
        <v>103</v>
      </c>
      <c r="H4438" s="1" t="s">
        <v>4449</v>
      </c>
      <c r="I4438" s="1" t="str">
        <f>LEFT(H4438,9)</f>
        <v>Adventure</v>
      </c>
      <c r="J4438" s="1" t="s">
        <v>4450</v>
      </c>
      <c r="K4438" s="1">
        <v>47988</v>
      </c>
      <c r="L4438" s="1">
        <v>154</v>
      </c>
      <c r="M4438" s="1" t="s">
        <v>37</v>
      </c>
      <c r="N4438" s="1" t="s">
        <v>38</v>
      </c>
      <c r="O4438" s="1">
        <v>2015</v>
      </c>
      <c r="P4438" s="1">
        <v>6.4</v>
      </c>
    </row>
    <row r="4439" spans="1:16" ht="12.75" x14ac:dyDescent="0.2">
      <c r="A4439" s="1" t="s">
        <v>21691</v>
      </c>
      <c r="B4439" s="1" t="s">
        <v>21689</v>
      </c>
      <c r="C4439" s="1">
        <v>982214</v>
      </c>
      <c r="D4439" s="1">
        <v>1000000</v>
      </c>
      <c r="E4439" s="1">
        <f t="shared" si="139"/>
        <v>-17786</v>
      </c>
      <c r="F4439" s="1">
        <v>16</v>
      </c>
      <c r="G4439" s="1">
        <v>100</v>
      </c>
      <c r="H4439" s="1" t="s">
        <v>3408</v>
      </c>
      <c r="I4439" s="1" t="str">
        <f t="shared" si="140"/>
        <v>Drama</v>
      </c>
      <c r="J4439" s="1" t="s">
        <v>7989</v>
      </c>
      <c r="K4439" s="1">
        <v>1976</v>
      </c>
      <c r="L4439" s="1">
        <v>51</v>
      </c>
      <c r="M4439" s="1" t="s">
        <v>37</v>
      </c>
      <c r="N4439" s="1" t="s">
        <v>38</v>
      </c>
      <c r="O4439" s="1">
        <v>1998</v>
      </c>
      <c r="P4439" s="1">
        <v>7.2</v>
      </c>
    </row>
    <row r="4440" spans="1:16" ht="12.75" x14ac:dyDescent="0.2">
      <c r="A4440" s="1" t="s">
        <v>21697</v>
      </c>
      <c r="B4440" s="1" t="s">
        <v>21695</v>
      </c>
      <c r="C4440" s="1">
        <v>798341</v>
      </c>
      <c r="D4440" s="1">
        <v>1000000</v>
      </c>
      <c r="E4440" s="1">
        <f t="shared" si="139"/>
        <v>-201659</v>
      </c>
      <c r="F4440" s="1">
        <v>12</v>
      </c>
      <c r="G4440" s="1">
        <v>119</v>
      </c>
      <c r="H4440" s="1" t="s">
        <v>3081</v>
      </c>
      <c r="I4440" s="1" t="str">
        <f>LEFT(H4440,5)</f>
        <v>Crime</v>
      </c>
      <c r="J4440" s="1" t="s">
        <v>6070</v>
      </c>
      <c r="K4440" s="1">
        <v>983</v>
      </c>
      <c r="L4440" s="1">
        <v>63</v>
      </c>
      <c r="M4440" s="1" t="s">
        <v>37</v>
      </c>
      <c r="N4440" s="1" t="s">
        <v>38</v>
      </c>
      <c r="O4440" s="1">
        <v>2001</v>
      </c>
      <c r="P4440" s="1">
        <v>7.2</v>
      </c>
    </row>
    <row r="4441" spans="1:16" ht="12.75" x14ac:dyDescent="0.2">
      <c r="A4441" s="1" t="s">
        <v>21703</v>
      </c>
      <c r="B4441" s="1" t="s">
        <v>21701</v>
      </c>
      <c r="C4441" s="1">
        <v>610991</v>
      </c>
      <c r="D4441" s="1">
        <v>1000000</v>
      </c>
      <c r="E4441" s="1">
        <f t="shared" si="139"/>
        <v>-389009</v>
      </c>
      <c r="F4441" s="1">
        <v>1</v>
      </c>
      <c r="G4441" s="1">
        <v>167</v>
      </c>
      <c r="H4441" s="1" t="s">
        <v>213</v>
      </c>
      <c r="I4441" s="1" t="str">
        <f>LEFT(H4441,5)</f>
        <v>Drama</v>
      </c>
      <c r="J4441" s="1" t="s">
        <v>20380</v>
      </c>
      <c r="K4441" s="1">
        <v>2715</v>
      </c>
      <c r="L4441" s="1">
        <v>19</v>
      </c>
      <c r="M4441" s="1" t="s">
        <v>5610</v>
      </c>
      <c r="N4441" s="1" t="s">
        <v>5611</v>
      </c>
      <c r="O4441" s="1">
        <v>2000</v>
      </c>
      <c r="P4441" s="1">
        <v>6.2</v>
      </c>
    </row>
    <row r="4442" spans="1:16" ht="12.75" x14ac:dyDescent="0.2">
      <c r="A4442" s="1" t="s">
        <v>14555</v>
      </c>
      <c r="B4442" s="1" t="s">
        <v>10324</v>
      </c>
      <c r="D4442" s="1">
        <v>11000000</v>
      </c>
      <c r="E4442" s="1">
        <f t="shared" si="139"/>
        <v>-11000000</v>
      </c>
      <c r="F4442" s="1">
        <v>48</v>
      </c>
      <c r="G4442" s="1">
        <v>92</v>
      </c>
      <c r="H4442" s="1" t="s">
        <v>1670</v>
      </c>
      <c r="I4442" s="1" t="str">
        <f t="shared" si="140"/>
        <v>Comedy</v>
      </c>
      <c r="J4442" s="1" t="s">
        <v>5796</v>
      </c>
      <c r="K4442" s="1">
        <v>36559</v>
      </c>
      <c r="L4442" s="1">
        <v>131</v>
      </c>
      <c r="M4442" s="1" t="s">
        <v>37</v>
      </c>
      <c r="N4442" s="1" t="s">
        <v>38</v>
      </c>
      <c r="O4442" s="1">
        <v>1981</v>
      </c>
      <c r="P4442" s="1">
        <v>6.9</v>
      </c>
    </row>
    <row r="4443" spans="1:16" ht="12.75" x14ac:dyDescent="0.2">
      <c r="A4443" s="1" t="s">
        <v>21708</v>
      </c>
      <c r="B4443" s="1" t="s">
        <v>10557</v>
      </c>
      <c r="C4443" s="1">
        <v>582024</v>
      </c>
      <c r="D4443" s="1">
        <v>1000000</v>
      </c>
      <c r="E4443" s="1">
        <f t="shared" si="139"/>
        <v>-417976</v>
      </c>
      <c r="F4443" s="1">
        <v>59</v>
      </c>
      <c r="G4443" s="1">
        <v>92</v>
      </c>
      <c r="H4443" s="1" t="s">
        <v>5481</v>
      </c>
      <c r="I4443" s="1" t="str">
        <f t="shared" si="140"/>
        <v>Comedy</v>
      </c>
      <c r="J4443" s="1" t="s">
        <v>10557</v>
      </c>
      <c r="K4443" s="1">
        <v>30396</v>
      </c>
      <c r="L4443" s="1">
        <v>168</v>
      </c>
      <c r="M4443" s="1" t="s">
        <v>37</v>
      </c>
      <c r="N4443" s="1" t="s">
        <v>38</v>
      </c>
      <c r="O4443" s="1">
        <v>1997</v>
      </c>
      <c r="P4443" s="1">
        <v>6.2</v>
      </c>
    </row>
    <row r="4444" spans="1:16" ht="12.75" x14ac:dyDescent="0.2">
      <c r="A4444" s="1" t="s">
        <v>21712</v>
      </c>
      <c r="B4444" s="1" t="s">
        <v>5417</v>
      </c>
      <c r="C4444" s="1">
        <v>548712</v>
      </c>
      <c r="D4444" s="1">
        <v>2500000</v>
      </c>
      <c r="E4444" s="1">
        <f t="shared" si="139"/>
        <v>-1951288</v>
      </c>
      <c r="F4444" s="1">
        <v>88</v>
      </c>
      <c r="G4444" s="1">
        <v>108</v>
      </c>
      <c r="H4444" s="1" t="s">
        <v>213</v>
      </c>
      <c r="I4444" s="1" t="str">
        <f>LEFT(H4444,5)</f>
        <v>Drama</v>
      </c>
      <c r="J4444" s="1" t="s">
        <v>1947</v>
      </c>
      <c r="K4444" s="1">
        <v>9233</v>
      </c>
      <c r="L4444" s="1">
        <v>126</v>
      </c>
      <c r="M4444" s="1" t="s">
        <v>37</v>
      </c>
      <c r="N4444" s="1" t="s">
        <v>38</v>
      </c>
      <c r="O4444" s="1">
        <v>2003</v>
      </c>
      <c r="P4444" s="1">
        <v>6.9</v>
      </c>
    </row>
    <row r="4445" spans="1:16" ht="12.75" x14ac:dyDescent="0.2">
      <c r="A4445" s="1" t="s">
        <v>21716</v>
      </c>
      <c r="B4445" s="1" t="s">
        <v>21715</v>
      </c>
      <c r="C4445" s="1">
        <v>464655</v>
      </c>
      <c r="D4445" s="1">
        <v>1000000</v>
      </c>
      <c r="E4445" s="1">
        <f t="shared" si="139"/>
        <v>-535345</v>
      </c>
      <c r="F4445" s="1">
        <v>28</v>
      </c>
      <c r="G4445" s="1">
        <v>97</v>
      </c>
      <c r="H4445" s="1" t="s">
        <v>2526</v>
      </c>
      <c r="I4445" s="1" t="str">
        <f t="shared" si="140"/>
        <v>Comedy</v>
      </c>
      <c r="J4445" s="1" t="s">
        <v>10141</v>
      </c>
      <c r="K4445" s="1">
        <v>1524</v>
      </c>
      <c r="L4445" s="1">
        <v>29</v>
      </c>
      <c r="M4445" s="1" t="s">
        <v>37</v>
      </c>
      <c r="N4445" s="1" t="s">
        <v>38</v>
      </c>
      <c r="O4445" s="1">
        <v>1997</v>
      </c>
      <c r="P4445" s="1">
        <v>7</v>
      </c>
    </row>
    <row r="4446" spans="1:16" ht="12.75" x14ac:dyDescent="0.2">
      <c r="A4446" s="1" t="s">
        <v>21719</v>
      </c>
      <c r="B4446" s="1" t="s">
        <v>19086</v>
      </c>
      <c r="C4446" s="1">
        <v>464126</v>
      </c>
      <c r="D4446" s="1">
        <v>1000000</v>
      </c>
      <c r="E4446" s="1">
        <f t="shared" si="139"/>
        <v>-535874</v>
      </c>
      <c r="F4446" s="1">
        <v>44</v>
      </c>
      <c r="G4446" s="1">
        <v>88</v>
      </c>
      <c r="H4446" s="1" t="s">
        <v>3408</v>
      </c>
      <c r="I4446" s="1" t="str">
        <f t="shared" si="140"/>
        <v>Drama</v>
      </c>
      <c r="J4446" s="1" t="s">
        <v>3222</v>
      </c>
      <c r="K4446" s="1">
        <v>3142</v>
      </c>
      <c r="L4446" s="1">
        <v>68</v>
      </c>
      <c r="M4446" s="1" t="s">
        <v>37</v>
      </c>
      <c r="N4446" s="1" t="s">
        <v>38</v>
      </c>
      <c r="O4446" s="1">
        <v>2002</v>
      </c>
      <c r="P4446" s="1">
        <v>6.7</v>
      </c>
    </row>
    <row r="4447" spans="1:16" ht="12.75" x14ac:dyDescent="0.2">
      <c r="A4447" s="1" t="s">
        <v>21723</v>
      </c>
      <c r="B4447" s="1" t="s">
        <v>21722</v>
      </c>
      <c r="C4447" s="1">
        <v>428535</v>
      </c>
      <c r="D4447" s="1">
        <v>1000000</v>
      </c>
      <c r="E4447" s="1">
        <f t="shared" si="139"/>
        <v>-571465</v>
      </c>
      <c r="F4447" s="1">
        <v>13</v>
      </c>
      <c r="G4447" s="1">
        <v>100</v>
      </c>
      <c r="H4447" s="1" t="s">
        <v>1680</v>
      </c>
      <c r="I4447" s="1" t="str">
        <f t="shared" si="140"/>
        <v>Comedy</v>
      </c>
      <c r="J4447" s="1" t="s">
        <v>3297</v>
      </c>
      <c r="K4447" s="1">
        <v>505</v>
      </c>
      <c r="L4447" s="1">
        <v>32</v>
      </c>
      <c r="M4447" s="1" t="s">
        <v>37</v>
      </c>
      <c r="N4447" s="1" t="s">
        <v>38</v>
      </c>
      <c r="O4447" s="1">
        <v>2000</v>
      </c>
      <c r="P4447" s="1">
        <v>3.6</v>
      </c>
    </row>
    <row r="4448" spans="1:16" ht="12.75" x14ac:dyDescent="0.2">
      <c r="A4448" s="1" t="s">
        <v>21727</v>
      </c>
      <c r="B4448" s="1" t="s">
        <v>21726</v>
      </c>
      <c r="C4448" s="1">
        <v>750100</v>
      </c>
      <c r="E4448" s="1">
        <f t="shared" si="139"/>
        <v>750100</v>
      </c>
      <c r="F4448" s="1">
        <v>117</v>
      </c>
      <c r="G4448" s="1">
        <v>100</v>
      </c>
      <c r="H4448" s="1" t="s">
        <v>3408</v>
      </c>
      <c r="I4448" s="1" t="str">
        <f t="shared" si="140"/>
        <v>Drama</v>
      </c>
      <c r="J4448" s="1" t="s">
        <v>79</v>
      </c>
      <c r="K4448" s="1">
        <v>19752</v>
      </c>
      <c r="L4448" s="1">
        <v>61</v>
      </c>
      <c r="M4448" s="1" t="s">
        <v>37</v>
      </c>
      <c r="N4448" s="1" t="s">
        <v>38</v>
      </c>
      <c r="O4448" s="1">
        <v>2013</v>
      </c>
      <c r="P4448" s="1">
        <v>6.3</v>
      </c>
    </row>
    <row r="4449" spans="1:16" ht="12.75" x14ac:dyDescent="0.2">
      <c r="A4449" s="1" t="s">
        <v>21733</v>
      </c>
      <c r="B4449" s="1" t="s">
        <v>21731</v>
      </c>
      <c r="C4449" s="1">
        <v>621240</v>
      </c>
      <c r="E4449" s="1">
        <f t="shared" si="139"/>
        <v>621240</v>
      </c>
      <c r="F4449" s="1">
        <v>100</v>
      </c>
      <c r="G4449" s="1">
        <v>124</v>
      </c>
      <c r="H4449" s="1" t="s">
        <v>1934</v>
      </c>
      <c r="I4449" s="1" t="str">
        <f>LEFT(H4449,5)</f>
        <v>Crime</v>
      </c>
      <c r="J4449" s="1" t="s">
        <v>21732</v>
      </c>
      <c r="K4449" s="1">
        <v>4999</v>
      </c>
      <c r="L4449" s="1">
        <v>32</v>
      </c>
      <c r="M4449" s="1" t="s">
        <v>15948</v>
      </c>
      <c r="N4449" s="1" t="s">
        <v>766</v>
      </c>
      <c r="O4449" s="1">
        <v>2009</v>
      </c>
      <c r="P4449" s="1">
        <v>7.4</v>
      </c>
    </row>
    <row r="4450" spans="1:16" ht="12.75" x14ac:dyDescent="0.2">
      <c r="A4450" s="1" t="s">
        <v>21738</v>
      </c>
      <c r="B4450" s="1" t="s">
        <v>21737</v>
      </c>
      <c r="C4450" s="1">
        <v>104077</v>
      </c>
      <c r="D4450" s="1">
        <v>1000000</v>
      </c>
      <c r="E4450" s="1">
        <f t="shared" si="139"/>
        <v>-895923</v>
      </c>
      <c r="F4450" s="1">
        <v>117</v>
      </c>
      <c r="G4450" s="1">
        <v>88</v>
      </c>
      <c r="H4450" s="1" t="s">
        <v>2489</v>
      </c>
      <c r="I4450" s="1" t="str">
        <f t="shared" si="140"/>
        <v>Comedy</v>
      </c>
      <c r="J4450" s="1" t="s">
        <v>2715</v>
      </c>
      <c r="K4450" s="1">
        <v>46076</v>
      </c>
      <c r="L4450" s="1">
        <v>88</v>
      </c>
      <c r="M4450" s="1" t="s">
        <v>37</v>
      </c>
      <c r="N4450" s="1" t="s">
        <v>38</v>
      </c>
      <c r="O4450" s="1">
        <v>2006</v>
      </c>
      <c r="P4450" s="1">
        <v>7.4</v>
      </c>
    </row>
    <row r="4451" spans="1:16" ht="12.75" x14ac:dyDescent="0.2">
      <c r="A4451" s="1" t="s">
        <v>21743</v>
      </c>
      <c r="B4451" s="1" t="s">
        <v>21741</v>
      </c>
      <c r="C4451" s="1">
        <v>334658</v>
      </c>
      <c r="E4451" s="1">
        <f t="shared" si="139"/>
        <v>334658</v>
      </c>
      <c r="F4451" s="1">
        <v>140</v>
      </c>
      <c r="G4451" s="1">
        <v>106</v>
      </c>
      <c r="H4451" s="1" t="s">
        <v>5498</v>
      </c>
      <c r="I4451" s="1" t="str">
        <f>LEFT(H4451,5)</f>
        <v>Drama</v>
      </c>
      <c r="J4451" s="1" t="s">
        <v>21742</v>
      </c>
      <c r="K4451" s="1">
        <v>75633</v>
      </c>
      <c r="L4451" s="1">
        <v>160</v>
      </c>
      <c r="M4451" s="1" t="s">
        <v>37</v>
      </c>
      <c r="N4451" s="1" t="s">
        <v>38</v>
      </c>
      <c r="O4451" s="1">
        <v>2014</v>
      </c>
      <c r="P4451" s="1">
        <v>7.3</v>
      </c>
    </row>
    <row r="4452" spans="1:16" ht="12.75" x14ac:dyDescent="0.2">
      <c r="A4452" s="1" t="s">
        <v>21748</v>
      </c>
      <c r="B4452" s="1" t="s">
        <v>21747</v>
      </c>
      <c r="C4452" s="1">
        <v>279282</v>
      </c>
      <c r="D4452" s="1">
        <v>1000000</v>
      </c>
      <c r="E4452" s="1">
        <f t="shared" si="139"/>
        <v>-720718</v>
      </c>
      <c r="F4452" s="1">
        <v>29</v>
      </c>
      <c r="G4452" s="1">
        <v>79</v>
      </c>
      <c r="H4452" s="1" t="s">
        <v>1414</v>
      </c>
      <c r="I4452" s="1" t="str">
        <f t="shared" si="140"/>
        <v>Comedy</v>
      </c>
      <c r="J4452" s="1" t="s">
        <v>14916</v>
      </c>
      <c r="K4452" s="1">
        <v>3806</v>
      </c>
      <c r="L4452" s="1">
        <v>49</v>
      </c>
      <c r="M4452" s="1" t="s">
        <v>37</v>
      </c>
      <c r="N4452" s="1" t="s">
        <v>38</v>
      </c>
      <c r="O4452" s="1">
        <v>2003</v>
      </c>
      <c r="P4452" s="1">
        <v>6.1</v>
      </c>
    </row>
    <row r="4453" spans="1:16" ht="12.75" x14ac:dyDescent="0.2">
      <c r="A4453" s="1" t="s">
        <v>2002</v>
      </c>
      <c r="B4453" s="1" t="s">
        <v>170</v>
      </c>
      <c r="C4453" s="1">
        <v>43982842</v>
      </c>
      <c r="D4453" s="1">
        <v>65000000</v>
      </c>
      <c r="E4453" s="1">
        <f t="shared" si="139"/>
        <v>-21017158</v>
      </c>
      <c r="F4453" s="1">
        <v>308</v>
      </c>
      <c r="G4453" s="1">
        <v>135</v>
      </c>
      <c r="H4453" s="1" t="s">
        <v>2000</v>
      </c>
      <c r="I4453" s="1" t="str">
        <f>LEFT(H4453,5)</f>
        <v>Drama</v>
      </c>
      <c r="J4453" s="1" t="s">
        <v>2001</v>
      </c>
      <c r="K4453" s="1">
        <v>125114</v>
      </c>
      <c r="L4453" s="1">
        <v>593</v>
      </c>
      <c r="M4453" s="1" t="s">
        <v>37</v>
      </c>
      <c r="N4453" s="1" t="s">
        <v>38</v>
      </c>
      <c r="O4453" s="1">
        <v>2009</v>
      </c>
      <c r="P4453" s="1">
        <v>6.7</v>
      </c>
    </row>
    <row r="4454" spans="1:16" ht="12.75" x14ac:dyDescent="0.2">
      <c r="A4454" s="1" t="s">
        <v>21755</v>
      </c>
      <c r="B4454" s="1" t="s">
        <v>21751</v>
      </c>
      <c r="C4454" s="1">
        <v>484221</v>
      </c>
      <c r="D4454" s="1">
        <v>1000000</v>
      </c>
      <c r="E4454" s="1">
        <f t="shared" si="139"/>
        <v>-515779</v>
      </c>
      <c r="F4454" s="1">
        <v>248</v>
      </c>
      <c r="G4454" s="1">
        <v>96</v>
      </c>
      <c r="H4454" s="1" t="s">
        <v>21753</v>
      </c>
      <c r="I4454" s="1" t="str">
        <f>LEFT(H4454,9)</f>
        <v>Biography</v>
      </c>
      <c r="J4454" s="1" t="s">
        <v>21754</v>
      </c>
      <c r="K4454" s="1">
        <v>23836</v>
      </c>
      <c r="L4454" s="1">
        <v>107</v>
      </c>
      <c r="M4454" s="1" t="s">
        <v>21471</v>
      </c>
      <c r="N4454" s="1" t="s">
        <v>56</v>
      </c>
      <c r="O4454" s="1">
        <v>2012</v>
      </c>
      <c r="P4454" s="1">
        <v>8.1999999999999993</v>
      </c>
    </row>
    <row r="4455" spans="1:16" ht="12.75" x14ac:dyDescent="0.2">
      <c r="A4455" s="1" t="s">
        <v>21760</v>
      </c>
      <c r="B4455" s="1" t="s">
        <v>21759</v>
      </c>
      <c r="C4455" s="1">
        <v>274661</v>
      </c>
      <c r="D4455" s="1">
        <v>1000000</v>
      </c>
      <c r="E4455" s="1">
        <f t="shared" si="139"/>
        <v>-725339</v>
      </c>
      <c r="F4455" s="1">
        <v>84</v>
      </c>
      <c r="G4455" s="1">
        <v>53</v>
      </c>
      <c r="H4455" s="1" t="s">
        <v>17954</v>
      </c>
      <c r="I4455" s="1" t="str">
        <f>LEFT(H4455,5)</f>
        <v>Crime</v>
      </c>
      <c r="J4455" s="1" t="s">
        <v>21759</v>
      </c>
      <c r="K4455" s="1">
        <v>10564</v>
      </c>
      <c r="L4455" s="1">
        <v>40</v>
      </c>
      <c r="M4455" s="1" t="s">
        <v>37</v>
      </c>
      <c r="N4455" s="1" t="s">
        <v>38</v>
      </c>
      <c r="O4455" s="1">
        <v>2007</v>
      </c>
      <c r="P4455" s="1">
        <v>7.7</v>
      </c>
    </row>
    <row r="4456" spans="1:16" ht="12.75" x14ac:dyDescent="0.2">
      <c r="A4456" s="1" t="s">
        <v>21767</v>
      </c>
      <c r="B4456" s="1" t="s">
        <v>21764</v>
      </c>
      <c r="C4456" s="1">
        <v>144431</v>
      </c>
      <c r="D4456" s="1">
        <v>1000000</v>
      </c>
      <c r="E4456" s="1">
        <f t="shared" si="139"/>
        <v>-855569</v>
      </c>
      <c r="F4456" s="1">
        <v>40</v>
      </c>
      <c r="G4456" s="1">
        <v>97</v>
      </c>
      <c r="H4456" s="1" t="s">
        <v>16526</v>
      </c>
      <c r="I4456" s="1" t="str">
        <f>LEFT(H4456,11)</f>
        <v>Documentary</v>
      </c>
      <c r="J4456" s="1" t="s">
        <v>21766</v>
      </c>
      <c r="K4456" s="1">
        <v>1290</v>
      </c>
      <c r="L4456" s="1">
        <v>13</v>
      </c>
      <c r="M4456" s="1" t="s">
        <v>37</v>
      </c>
      <c r="N4456" s="1" t="s">
        <v>56</v>
      </c>
      <c r="O4456" s="1">
        <v>2006</v>
      </c>
      <c r="P4456" s="1">
        <v>7.3</v>
      </c>
    </row>
    <row r="4457" spans="1:16" ht="12.75" x14ac:dyDescent="0.2">
      <c r="A4457" s="1" t="s">
        <v>21778</v>
      </c>
      <c r="B4457" s="1" t="s">
        <v>4193</v>
      </c>
      <c r="C4457" s="1">
        <v>112521</v>
      </c>
      <c r="E4457" s="1">
        <f t="shared" si="139"/>
        <v>112521</v>
      </c>
      <c r="F4457" s="1">
        <v>13</v>
      </c>
      <c r="G4457" s="1">
        <v>90</v>
      </c>
      <c r="H4457" s="1" t="s">
        <v>2526</v>
      </c>
      <c r="I4457" s="1" t="str">
        <f t="shared" si="140"/>
        <v>Comedy</v>
      </c>
      <c r="J4457" s="1" t="s">
        <v>6704</v>
      </c>
      <c r="K4457" s="1">
        <v>455</v>
      </c>
      <c r="L4457" s="1">
        <v>16</v>
      </c>
      <c r="M4457" s="1" t="s">
        <v>37</v>
      </c>
      <c r="N4457" s="1" t="s">
        <v>38</v>
      </c>
      <c r="O4457" s="1">
        <v>2000</v>
      </c>
      <c r="P4457" s="1">
        <v>5.7</v>
      </c>
    </row>
    <row r="4458" spans="1:16" ht="12.75" x14ac:dyDescent="0.2">
      <c r="A4458" s="1" t="s">
        <v>21786</v>
      </c>
      <c r="B4458" s="1" t="s">
        <v>21782</v>
      </c>
      <c r="C4458" s="1">
        <v>287761</v>
      </c>
      <c r="D4458" s="1">
        <v>1000000</v>
      </c>
      <c r="E4458" s="1">
        <f t="shared" si="139"/>
        <v>-712239</v>
      </c>
      <c r="F4458" s="1">
        <v>31</v>
      </c>
      <c r="G4458" s="1">
        <v>91</v>
      </c>
      <c r="H4458" s="1" t="s">
        <v>21784</v>
      </c>
      <c r="I4458" s="1" t="str">
        <f>LEFT(H4458,9)</f>
        <v>Adventure</v>
      </c>
      <c r="J4458" s="1" t="s">
        <v>21785</v>
      </c>
      <c r="K4458" s="1">
        <v>2482</v>
      </c>
      <c r="L4458" s="1">
        <v>16</v>
      </c>
      <c r="M4458" s="1" t="s">
        <v>37</v>
      </c>
      <c r="N4458" s="1" t="s">
        <v>178</v>
      </c>
      <c r="O4458" s="1">
        <v>2013</v>
      </c>
      <c r="P4458" s="1">
        <v>7.6</v>
      </c>
    </row>
    <row r="4459" spans="1:16" ht="12.75" x14ac:dyDescent="0.2">
      <c r="A4459" s="1" t="s">
        <v>21792</v>
      </c>
      <c r="B4459" s="1" t="s">
        <v>21789</v>
      </c>
      <c r="C4459" s="1">
        <v>100240</v>
      </c>
      <c r="D4459" s="1">
        <v>1000000</v>
      </c>
      <c r="E4459" s="1">
        <f t="shared" si="139"/>
        <v>-899760</v>
      </c>
      <c r="F4459" s="1">
        <v>43</v>
      </c>
      <c r="G4459" s="1">
        <v>93</v>
      </c>
      <c r="H4459" s="1" t="s">
        <v>67</v>
      </c>
      <c r="I4459" s="1" t="str">
        <f>LEFT(H4459,11)</f>
        <v>Documentary</v>
      </c>
      <c r="J4459" s="1" t="s">
        <v>21791</v>
      </c>
      <c r="K4459" s="1">
        <v>1220</v>
      </c>
      <c r="L4459" s="1">
        <v>11</v>
      </c>
      <c r="M4459" s="1" t="s">
        <v>37</v>
      </c>
      <c r="N4459" s="1" t="s">
        <v>7710</v>
      </c>
      <c r="O4459" s="1">
        <v>2014</v>
      </c>
      <c r="P4459" s="1">
        <v>6.8</v>
      </c>
    </row>
    <row r="4460" spans="1:16" ht="12.75" x14ac:dyDescent="0.2">
      <c r="A4460" s="1" t="s">
        <v>21796</v>
      </c>
      <c r="B4460" s="1" t="s">
        <v>21795</v>
      </c>
      <c r="C4460" s="1">
        <v>96734</v>
      </c>
      <c r="D4460" s="1">
        <v>1000000</v>
      </c>
      <c r="E4460" s="1">
        <f t="shared" si="139"/>
        <v>-903266</v>
      </c>
      <c r="F4460" s="1">
        <v>2</v>
      </c>
      <c r="G4460" s="1">
        <v>112</v>
      </c>
      <c r="H4460" s="1" t="s">
        <v>776</v>
      </c>
      <c r="I4460" s="1" t="str">
        <f t="shared" si="140"/>
        <v>Action</v>
      </c>
      <c r="J4460" s="1" t="s">
        <v>20909</v>
      </c>
      <c r="K4460" s="1">
        <v>606</v>
      </c>
      <c r="L4460" s="1">
        <v>5</v>
      </c>
      <c r="M4460" s="1" t="s">
        <v>37</v>
      </c>
      <c r="N4460" s="1" t="s">
        <v>38</v>
      </c>
      <c r="O4460" s="1">
        <v>2012</v>
      </c>
      <c r="P4460" s="1">
        <v>5.6</v>
      </c>
    </row>
    <row r="4461" spans="1:16" ht="12.75" x14ac:dyDescent="0.2">
      <c r="A4461" s="1" t="s">
        <v>21802</v>
      </c>
      <c r="B4461" s="1" t="s">
        <v>21800</v>
      </c>
      <c r="C4461" s="1">
        <v>49000</v>
      </c>
      <c r="D4461" s="1">
        <v>1500000</v>
      </c>
      <c r="E4461" s="1">
        <f t="shared" si="139"/>
        <v>-1451000</v>
      </c>
      <c r="F4461" s="1">
        <v>4</v>
      </c>
      <c r="G4461" s="1">
        <v>160</v>
      </c>
      <c r="H4461" s="1" t="s">
        <v>10412</v>
      </c>
      <c r="I4461" s="1" t="str">
        <f>LEFT(H4461,8)</f>
        <v>Thriller</v>
      </c>
      <c r="J4461" s="1" t="s">
        <v>21801</v>
      </c>
      <c r="K4461" s="1">
        <v>1524</v>
      </c>
      <c r="L4461" s="1">
        <v>30</v>
      </c>
      <c r="M4461" s="1" t="s">
        <v>5610</v>
      </c>
      <c r="N4461" s="1" t="s">
        <v>5611</v>
      </c>
      <c r="O4461" s="1">
        <v>2005</v>
      </c>
      <c r="P4461" s="1">
        <v>4.8</v>
      </c>
    </row>
    <row r="4462" spans="1:16" ht="12.75" x14ac:dyDescent="0.2">
      <c r="A4462" s="1" t="s">
        <v>21808</v>
      </c>
      <c r="B4462" s="1" t="s">
        <v>21806</v>
      </c>
      <c r="C4462" s="1">
        <v>100659</v>
      </c>
      <c r="D4462" s="1">
        <v>900000</v>
      </c>
      <c r="E4462" s="1">
        <f t="shared" si="139"/>
        <v>-799341</v>
      </c>
      <c r="F4462" s="1">
        <v>238</v>
      </c>
      <c r="G4462" s="1">
        <v>95</v>
      </c>
      <c r="H4462" s="1" t="s">
        <v>6402</v>
      </c>
      <c r="I4462" s="1" t="str">
        <f t="shared" si="140"/>
        <v>Horror</v>
      </c>
      <c r="J4462" s="1" t="s">
        <v>21807</v>
      </c>
      <c r="K4462" s="1">
        <v>30160</v>
      </c>
      <c r="L4462" s="1">
        <v>193</v>
      </c>
      <c r="M4462" s="1" t="s">
        <v>37</v>
      </c>
      <c r="N4462" s="1" t="s">
        <v>38</v>
      </c>
      <c r="O4462" s="1">
        <v>2009</v>
      </c>
      <c r="P4462" s="1">
        <v>6.4</v>
      </c>
    </row>
    <row r="4463" spans="1:16" ht="12.75" x14ac:dyDescent="0.2">
      <c r="A4463" s="1" t="s">
        <v>21812</v>
      </c>
      <c r="B4463" s="1" t="s">
        <v>21811</v>
      </c>
      <c r="C4463" s="1">
        <v>48430</v>
      </c>
      <c r="D4463" s="1">
        <v>500000</v>
      </c>
      <c r="E4463" s="1">
        <f t="shared" si="139"/>
        <v>-451570</v>
      </c>
      <c r="F4463" s="1">
        <v>112</v>
      </c>
      <c r="G4463" s="1">
        <v>93</v>
      </c>
      <c r="H4463" s="1" t="s">
        <v>5966</v>
      </c>
      <c r="I4463" s="1" t="str">
        <f t="shared" si="140"/>
        <v>Comedy</v>
      </c>
      <c r="J4463" s="1" t="s">
        <v>3390</v>
      </c>
      <c r="K4463" s="1">
        <v>20176</v>
      </c>
      <c r="L4463" s="1">
        <v>73</v>
      </c>
      <c r="M4463" s="1" t="s">
        <v>37</v>
      </c>
      <c r="N4463" s="1" t="s">
        <v>38</v>
      </c>
      <c r="O4463" s="1">
        <v>2010</v>
      </c>
      <c r="P4463" s="1">
        <v>6.8</v>
      </c>
    </row>
    <row r="4464" spans="1:16" ht="12.75" x14ac:dyDescent="0.2">
      <c r="A4464" s="1" t="s">
        <v>21815</v>
      </c>
      <c r="B4464" s="1" t="s">
        <v>6096</v>
      </c>
      <c r="C4464" s="1">
        <v>21210</v>
      </c>
      <c r="D4464" s="1">
        <v>1000000</v>
      </c>
      <c r="E4464" s="1">
        <f t="shared" si="139"/>
        <v>-978790</v>
      </c>
      <c r="F4464" s="1">
        <v>33</v>
      </c>
      <c r="G4464" s="1">
        <v>88</v>
      </c>
      <c r="H4464" s="1" t="s">
        <v>1008</v>
      </c>
      <c r="I4464" s="1" t="str">
        <f t="shared" si="140"/>
        <v>Comedy</v>
      </c>
      <c r="J4464" s="1" t="s">
        <v>2129</v>
      </c>
      <c r="K4464" s="1">
        <v>2735</v>
      </c>
      <c r="L4464" s="1">
        <v>52</v>
      </c>
      <c r="M4464" s="1" t="s">
        <v>37</v>
      </c>
      <c r="N4464" s="1" t="s">
        <v>38</v>
      </c>
      <c r="O4464" s="1">
        <v>1998</v>
      </c>
      <c r="P4464" s="1">
        <v>6.1</v>
      </c>
    </row>
    <row r="4465" spans="1:16" ht="12.75" x14ac:dyDescent="0.2">
      <c r="A4465" s="1" t="s">
        <v>21821</v>
      </c>
      <c r="B4465" s="1" t="s">
        <v>21818</v>
      </c>
      <c r="D4465" s="1">
        <v>1000000</v>
      </c>
      <c r="E4465" s="1">
        <f t="shared" si="139"/>
        <v>-1000000</v>
      </c>
      <c r="F4465" s="1">
        <v>8</v>
      </c>
      <c r="G4465" s="1">
        <v>105</v>
      </c>
      <c r="H4465" s="1" t="s">
        <v>4823</v>
      </c>
      <c r="I4465" s="1" t="str">
        <f>LEFT(H4465,5)</f>
        <v>Crime</v>
      </c>
      <c r="J4465" s="1" t="s">
        <v>21820</v>
      </c>
      <c r="K4465" s="1">
        <v>1434</v>
      </c>
      <c r="L4465" s="1">
        <v>43</v>
      </c>
      <c r="M4465" s="1" t="s">
        <v>37</v>
      </c>
      <c r="N4465" s="1" t="s">
        <v>38</v>
      </c>
      <c r="O4465" s="1">
        <v>1999</v>
      </c>
      <c r="P4465" s="1">
        <v>5.2</v>
      </c>
    </row>
    <row r="4466" spans="1:16" ht="12.75" x14ac:dyDescent="0.2">
      <c r="A4466" s="1" t="s">
        <v>21828</v>
      </c>
      <c r="B4466" s="1" t="s">
        <v>21825</v>
      </c>
      <c r="C4466" s="1">
        <v>22434</v>
      </c>
      <c r="E4466" s="1">
        <f t="shared" si="139"/>
        <v>22434</v>
      </c>
      <c r="F4466" s="1">
        <v>95</v>
      </c>
      <c r="G4466" s="1">
        <v>98</v>
      </c>
      <c r="H4466" s="1" t="s">
        <v>2526</v>
      </c>
      <c r="I4466" s="1" t="str">
        <f t="shared" si="140"/>
        <v>Comedy</v>
      </c>
      <c r="J4466" s="1" t="s">
        <v>21827</v>
      </c>
      <c r="K4466" s="1">
        <v>334</v>
      </c>
      <c r="L4466" s="1">
        <v>17</v>
      </c>
      <c r="M4466" s="1" t="s">
        <v>37</v>
      </c>
      <c r="N4466" s="1" t="s">
        <v>38</v>
      </c>
      <c r="O4466" s="1">
        <v>1996</v>
      </c>
      <c r="P4466" s="1">
        <v>6.9</v>
      </c>
    </row>
    <row r="4467" spans="1:16" ht="12.75" x14ac:dyDescent="0.2">
      <c r="A4467" s="1" t="s">
        <v>21832</v>
      </c>
      <c r="B4467" s="1" t="s">
        <v>7564</v>
      </c>
      <c r="C4467" s="1">
        <v>12996</v>
      </c>
      <c r="D4467" s="1">
        <v>1000000</v>
      </c>
      <c r="E4467" s="1">
        <f t="shared" si="139"/>
        <v>-987004</v>
      </c>
      <c r="F4467" s="1">
        <v>29</v>
      </c>
      <c r="G4467" s="1">
        <v>82</v>
      </c>
      <c r="H4467" s="1" t="s">
        <v>970</v>
      </c>
      <c r="I4467" s="1" t="str">
        <f t="shared" si="140"/>
        <v>Action</v>
      </c>
      <c r="J4467" s="1" t="s">
        <v>233</v>
      </c>
      <c r="K4467" s="1">
        <v>1938</v>
      </c>
      <c r="L4467" s="1">
        <v>54</v>
      </c>
      <c r="M4467" s="1" t="s">
        <v>37</v>
      </c>
      <c r="N4467" s="1" t="s">
        <v>38</v>
      </c>
      <c r="O4467" s="1">
        <v>2000</v>
      </c>
      <c r="P4467" s="1">
        <v>6</v>
      </c>
    </row>
    <row r="4468" spans="1:16" ht="12.75" x14ac:dyDescent="0.2">
      <c r="A4468" s="1" t="s">
        <v>21838</v>
      </c>
      <c r="B4468" s="1" t="s">
        <v>21835</v>
      </c>
      <c r="D4468" s="1">
        <v>1000000</v>
      </c>
      <c r="E4468" s="1">
        <f t="shared" si="139"/>
        <v>-1000000</v>
      </c>
      <c r="F4468" s="1">
        <v>3</v>
      </c>
      <c r="G4468" s="1">
        <v>89</v>
      </c>
      <c r="H4468" s="1" t="s">
        <v>1680</v>
      </c>
      <c r="I4468" s="1" t="str">
        <f t="shared" si="140"/>
        <v>Comedy</v>
      </c>
      <c r="J4468" s="1" t="s">
        <v>21837</v>
      </c>
      <c r="K4468" s="1">
        <v>397</v>
      </c>
      <c r="L4468" s="1">
        <v>6</v>
      </c>
      <c r="M4468" s="1" t="s">
        <v>37</v>
      </c>
      <c r="N4468" s="1" t="s">
        <v>38</v>
      </c>
      <c r="O4468" s="1">
        <v>2009</v>
      </c>
      <c r="P4468" s="1">
        <v>6.3</v>
      </c>
    </row>
    <row r="4469" spans="1:16" ht="12.75" x14ac:dyDescent="0.2">
      <c r="A4469" s="1" t="s">
        <v>21844</v>
      </c>
      <c r="B4469" s="1" t="s">
        <v>21842</v>
      </c>
      <c r="C4469" s="1">
        <v>10018</v>
      </c>
      <c r="D4469" s="1">
        <v>1000000</v>
      </c>
      <c r="E4469" s="1">
        <f t="shared" si="139"/>
        <v>-989982</v>
      </c>
      <c r="F4469" s="1">
        <v>71</v>
      </c>
      <c r="G4469" s="1">
        <v>78</v>
      </c>
      <c r="H4469" s="1" t="s">
        <v>2124</v>
      </c>
      <c r="I4469" s="1" t="str">
        <f>LEFT(H4469,5)</f>
        <v>Crime</v>
      </c>
      <c r="J4469" s="1" t="s">
        <v>21843</v>
      </c>
      <c r="K4469" s="1">
        <v>3228</v>
      </c>
      <c r="L4469" s="1">
        <v>31</v>
      </c>
      <c r="M4469" s="1" t="s">
        <v>37</v>
      </c>
      <c r="N4469" s="1" t="s">
        <v>38</v>
      </c>
      <c r="O4469" s="1">
        <v>2006</v>
      </c>
      <c r="P4469" s="1">
        <v>6.1</v>
      </c>
    </row>
    <row r="4470" spans="1:16" ht="12.75" x14ac:dyDescent="0.2">
      <c r="A4470" s="1" t="s">
        <v>21850</v>
      </c>
      <c r="B4470" s="1" t="s">
        <v>21848</v>
      </c>
      <c r="C4470" s="1">
        <v>62480</v>
      </c>
      <c r="D4470" s="1">
        <v>1000000</v>
      </c>
      <c r="E4470" s="1">
        <f t="shared" si="139"/>
        <v>-937520</v>
      </c>
      <c r="F4470" s="1">
        <v>36</v>
      </c>
      <c r="G4470" s="1">
        <v>97</v>
      </c>
      <c r="H4470" s="1" t="s">
        <v>1848</v>
      </c>
      <c r="I4470" s="1" t="str">
        <f>LEFT(H4470,5)</f>
        <v>Drama</v>
      </c>
      <c r="J4470" s="1" t="s">
        <v>11385</v>
      </c>
      <c r="K4470" s="1">
        <v>1048</v>
      </c>
      <c r="L4470" s="1">
        <v>7</v>
      </c>
      <c r="M4470" s="1" t="s">
        <v>37</v>
      </c>
      <c r="N4470" s="1" t="s">
        <v>38</v>
      </c>
      <c r="O4470" s="1">
        <v>2015</v>
      </c>
      <c r="P4470" s="1">
        <v>5.5</v>
      </c>
    </row>
    <row r="4471" spans="1:16" ht="12.75" x14ac:dyDescent="0.2">
      <c r="A4471" s="1" t="s">
        <v>21856</v>
      </c>
      <c r="B4471" s="1" t="s">
        <v>21854</v>
      </c>
      <c r="C4471" s="1">
        <v>6387</v>
      </c>
      <c r="D4471" s="1">
        <v>1000000</v>
      </c>
      <c r="E4471" s="1">
        <f t="shared" si="139"/>
        <v>-993613</v>
      </c>
      <c r="F4471" s="1">
        <v>56</v>
      </c>
      <c r="G4471" s="1">
        <v>81</v>
      </c>
      <c r="H4471" s="1" t="s">
        <v>2255</v>
      </c>
      <c r="I4471" s="1" t="str">
        <f t="shared" si="140"/>
        <v>Comedy</v>
      </c>
      <c r="J4471" s="1" t="s">
        <v>2522</v>
      </c>
      <c r="K4471" s="1">
        <v>4862</v>
      </c>
      <c r="L4471" s="1">
        <v>37</v>
      </c>
      <c r="M4471" s="1" t="s">
        <v>37</v>
      </c>
      <c r="N4471" s="1" t="s">
        <v>38</v>
      </c>
      <c r="O4471" s="1">
        <v>2006</v>
      </c>
      <c r="P4471" s="1">
        <v>6.9</v>
      </c>
    </row>
    <row r="4472" spans="1:16" ht="12.75" x14ac:dyDescent="0.2">
      <c r="A4472" s="1" t="s">
        <v>21860</v>
      </c>
      <c r="B4472" s="1" t="s">
        <v>19401</v>
      </c>
      <c r="C4472" s="1">
        <v>5494</v>
      </c>
      <c r="E4472" s="1">
        <f t="shared" si="139"/>
        <v>5494</v>
      </c>
      <c r="F4472" s="1">
        <v>8</v>
      </c>
      <c r="G4472" s="1">
        <v>90</v>
      </c>
      <c r="H4472" s="1" t="s">
        <v>2526</v>
      </c>
      <c r="I4472" s="1" t="str">
        <f t="shared" si="140"/>
        <v>Comedy</v>
      </c>
      <c r="J4472" s="1" t="s">
        <v>14831</v>
      </c>
      <c r="K4472" s="1">
        <v>377</v>
      </c>
      <c r="L4472" s="1">
        <v>13</v>
      </c>
      <c r="M4472" s="1" t="s">
        <v>37</v>
      </c>
      <c r="N4472" s="1" t="s">
        <v>38</v>
      </c>
      <c r="O4472" s="1">
        <v>1997</v>
      </c>
      <c r="P4472" s="1">
        <v>5.6</v>
      </c>
    </row>
    <row r="4473" spans="1:16" ht="12.75" x14ac:dyDescent="0.2">
      <c r="A4473" s="1" t="s">
        <v>21867</v>
      </c>
      <c r="B4473" s="1" t="s">
        <v>21863</v>
      </c>
      <c r="D4473" s="1">
        <v>1000000</v>
      </c>
      <c r="E4473" s="1">
        <f t="shared" si="139"/>
        <v>-1000000</v>
      </c>
      <c r="F4473" s="1">
        <v>3</v>
      </c>
      <c r="G4473" s="1">
        <v>97</v>
      </c>
      <c r="H4473" s="1" t="s">
        <v>21865</v>
      </c>
      <c r="I4473" s="1" t="str">
        <f t="shared" si="140"/>
        <v>Action</v>
      </c>
      <c r="J4473" s="1" t="s">
        <v>21866</v>
      </c>
      <c r="K4473" s="1">
        <v>534</v>
      </c>
      <c r="L4473" s="1">
        <v>9</v>
      </c>
      <c r="M4473" s="1" t="s">
        <v>37</v>
      </c>
      <c r="N4473" s="1" t="s">
        <v>38</v>
      </c>
      <c r="O4473" s="1">
        <v>2005</v>
      </c>
      <c r="P4473" s="1">
        <v>1.9</v>
      </c>
    </row>
    <row r="4474" spans="1:16" ht="12.75" x14ac:dyDescent="0.2">
      <c r="A4474" s="1" t="s">
        <v>21872</v>
      </c>
      <c r="B4474" s="1" t="s">
        <v>10463</v>
      </c>
      <c r="C4474" s="1">
        <v>721</v>
      </c>
      <c r="D4474" s="1">
        <v>1000000</v>
      </c>
      <c r="E4474" s="1">
        <f t="shared" si="139"/>
        <v>-999279</v>
      </c>
      <c r="F4474" s="1">
        <v>8</v>
      </c>
      <c r="G4474" s="1">
        <v>88</v>
      </c>
      <c r="H4474" s="1" t="s">
        <v>776</v>
      </c>
      <c r="I4474" s="1" t="str">
        <f t="shared" si="140"/>
        <v>Action</v>
      </c>
      <c r="J4474" s="1" t="s">
        <v>3887</v>
      </c>
      <c r="K4474" s="1">
        <v>783</v>
      </c>
      <c r="L4474" s="1">
        <v>12</v>
      </c>
      <c r="M4474" s="1" t="s">
        <v>37</v>
      </c>
      <c r="N4474" s="1" t="s">
        <v>766</v>
      </c>
      <c r="O4474" s="1">
        <v>2006</v>
      </c>
      <c r="P4474" s="1">
        <v>4.0999999999999996</v>
      </c>
    </row>
    <row r="4475" spans="1:16" ht="12.75" x14ac:dyDescent="0.2">
      <c r="A4475" s="1" t="s">
        <v>21876</v>
      </c>
      <c r="B4475" s="1" t="s">
        <v>7530</v>
      </c>
      <c r="C4475" s="1">
        <v>703</v>
      </c>
      <c r="D4475" s="1">
        <v>1500000</v>
      </c>
      <c r="E4475" s="1">
        <f t="shared" si="139"/>
        <v>-1499297</v>
      </c>
      <c r="F4475" s="1">
        <v>9</v>
      </c>
      <c r="G4475" s="1">
        <v>96</v>
      </c>
      <c r="H4475" s="1" t="s">
        <v>2526</v>
      </c>
      <c r="I4475" s="1" t="str">
        <f t="shared" si="140"/>
        <v>Comedy</v>
      </c>
      <c r="J4475" s="1" t="s">
        <v>11232</v>
      </c>
      <c r="K4475" s="1">
        <v>480</v>
      </c>
      <c r="L4475" s="1">
        <v>21</v>
      </c>
      <c r="M4475" s="1" t="s">
        <v>37</v>
      </c>
      <c r="N4475" s="1" t="s">
        <v>38</v>
      </c>
      <c r="O4475" s="1">
        <v>2001</v>
      </c>
      <c r="P4475" s="1">
        <v>5.4</v>
      </c>
    </row>
    <row r="4476" spans="1:16" ht="12.75" x14ac:dyDescent="0.2">
      <c r="A4476" s="1" t="s">
        <v>21883</v>
      </c>
      <c r="B4476" s="1" t="s">
        <v>21880</v>
      </c>
      <c r="D4476" s="1">
        <v>1000000</v>
      </c>
      <c r="E4476" s="1">
        <f t="shared" si="139"/>
        <v>-1000000</v>
      </c>
      <c r="F4476" s="1">
        <v>87</v>
      </c>
      <c r="G4476" s="1">
        <v>105</v>
      </c>
      <c r="H4476" s="1" t="s">
        <v>4823</v>
      </c>
      <c r="I4476" s="1" t="str">
        <f>LEFT(H4476,5)</f>
        <v>Crime</v>
      </c>
      <c r="J4476" s="1" t="s">
        <v>21882</v>
      </c>
      <c r="K4476" s="1">
        <v>3499</v>
      </c>
      <c r="L4476" s="1">
        <v>15</v>
      </c>
      <c r="M4476" s="1" t="s">
        <v>2777</v>
      </c>
      <c r="N4476" s="1" t="s">
        <v>2912</v>
      </c>
      <c r="O4476" s="1">
        <v>2013</v>
      </c>
      <c r="P4476" s="1">
        <v>6.8</v>
      </c>
    </row>
    <row r="4477" spans="1:16" ht="12.75" x14ac:dyDescent="0.2">
      <c r="A4477" s="1" t="s">
        <v>21898</v>
      </c>
      <c r="B4477" s="1" t="s">
        <v>21896</v>
      </c>
      <c r="D4477" s="1">
        <v>1000000</v>
      </c>
      <c r="E4477" s="1">
        <f t="shared" si="139"/>
        <v>-1000000</v>
      </c>
      <c r="F4477" s="1">
        <v>14</v>
      </c>
      <c r="G4477" s="1">
        <v>76</v>
      </c>
      <c r="H4477" s="1" t="s">
        <v>213</v>
      </c>
      <c r="I4477" s="1" t="str">
        <f>LEFT(H4477,5)</f>
        <v>Drama</v>
      </c>
      <c r="J4477" s="1" t="s">
        <v>21897</v>
      </c>
      <c r="K4477" s="1">
        <v>9190</v>
      </c>
      <c r="L4477" s="1">
        <v>75</v>
      </c>
      <c r="M4477" s="1" t="s">
        <v>37</v>
      </c>
      <c r="N4477" s="1" t="s">
        <v>38</v>
      </c>
      <c r="O4477" s="1">
        <v>2006</v>
      </c>
      <c r="P4477" s="1">
        <v>6.7</v>
      </c>
    </row>
    <row r="4478" spans="1:16" ht="12.75" x14ac:dyDescent="0.2">
      <c r="A4478" s="1" t="s">
        <v>21903</v>
      </c>
      <c r="B4478" s="1" t="s">
        <v>21902</v>
      </c>
      <c r="D4478" s="1">
        <v>1000000</v>
      </c>
      <c r="E4478" s="1">
        <f t="shared" si="139"/>
        <v>-1000000</v>
      </c>
      <c r="F4478" s="1">
        <v>20</v>
      </c>
      <c r="G4478" s="1">
        <v>96</v>
      </c>
      <c r="H4478" s="1" t="s">
        <v>2526</v>
      </c>
      <c r="I4478" s="1" t="str">
        <f t="shared" si="140"/>
        <v>Comedy</v>
      </c>
      <c r="J4478" s="1" t="s">
        <v>9424</v>
      </c>
      <c r="K4478" s="1">
        <v>1359</v>
      </c>
      <c r="L4478" s="1">
        <v>8</v>
      </c>
      <c r="M4478" s="1" t="s">
        <v>37</v>
      </c>
      <c r="N4478" s="1" t="s">
        <v>38</v>
      </c>
      <c r="O4478" s="1">
        <v>2014</v>
      </c>
      <c r="P4478" s="1">
        <v>5.8</v>
      </c>
    </row>
    <row r="4479" spans="1:16" ht="12.75" x14ac:dyDescent="0.2">
      <c r="A4479" s="1" t="s">
        <v>21908</v>
      </c>
      <c r="B4479" s="1" t="s">
        <v>21906</v>
      </c>
      <c r="D4479" s="1">
        <v>1000000</v>
      </c>
      <c r="E4479" s="1">
        <f t="shared" si="139"/>
        <v>-1000000</v>
      </c>
      <c r="F4479" s="1">
        <v>23</v>
      </c>
      <c r="G4479" s="1">
        <v>99</v>
      </c>
      <c r="H4479" s="1" t="s">
        <v>2124</v>
      </c>
      <c r="I4479" s="1" t="str">
        <f>LEFT(H4479,5)</f>
        <v>Crime</v>
      </c>
      <c r="J4479" s="1" t="s">
        <v>21907</v>
      </c>
      <c r="K4479" s="1">
        <v>1420</v>
      </c>
      <c r="L4479" s="1">
        <v>26</v>
      </c>
      <c r="M4479" s="1" t="s">
        <v>37</v>
      </c>
      <c r="N4479" s="1" t="s">
        <v>38</v>
      </c>
      <c r="O4479" s="1">
        <v>2006</v>
      </c>
      <c r="P4479" s="1">
        <v>6.2</v>
      </c>
    </row>
    <row r="4480" spans="1:16" ht="12.75" x14ac:dyDescent="0.2">
      <c r="A4480" s="1" t="s">
        <v>21914</v>
      </c>
      <c r="B4480" s="1" t="s">
        <v>21912</v>
      </c>
      <c r="D4480" s="1">
        <v>1000000</v>
      </c>
      <c r="E4480" s="1">
        <f t="shared" si="139"/>
        <v>-1000000</v>
      </c>
      <c r="F4480" s="1">
        <v>6</v>
      </c>
      <c r="G4480" s="1">
        <v>90</v>
      </c>
      <c r="H4480" s="1" t="s">
        <v>1670</v>
      </c>
      <c r="I4480" s="1" t="str">
        <f t="shared" si="140"/>
        <v>Comedy</v>
      </c>
      <c r="J4480" s="1" t="s">
        <v>17725</v>
      </c>
      <c r="K4480" s="1">
        <v>1612</v>
      </c>
      <c r="L4480" s="1">
        <v>28</v>
      </c>
      <c r="M4480" s="1" t="s">
        <v>37</v>
      </c>
      <c r="N4480" s="1" t="s">
        <v>38</v>
      </c>
      <c r="O4480" s="1">
        <v>2009</v>
      </c>
      <c r="P4480" s="1">
        <v>2.8</v>
      </c>
    </row>
    <row r="4481" spans="1:16" ht="12.75" x14ac:dyDescent="0.2">
      <c r="A4481" s="1" t="s">
        <v>21918</v>
      </c>
      <c r="B4481" s="1" t="s">
        <v>16448</v>
      </c>
      <c r="E4481" s="1">
        <f t="shared" si="139"/>
        <v>0</v>
      </c>
      <c r="F4481" s="1">
        <v>12</v>
      </c>
      <c r="G4481" s="1">
        <v>94</v>
      </c>
      <c r="H4481" s="1" t="s">
        <v>3408</v>
      </c>
      <c r="I4481" s="1" t="str">
        <f t="shared" si="140"/>
        <v>Drama</v>
      </c>
      <c r="J4481" s="1" t="s">
        <v>1694</v>
      </c>
      <c r="K4481" s="1">
        <v>340</v>
      </c>
      <c r="L4481" s="1">
        <v>7</v>
      </c>
      <c r="M4481" s="1" t="s">
        <v>37</v>
      </c>
      <c r="N4481" s="1" t="s">
        <v>56</v>
      </c>
      <c r="O4481" s="1">
        <v>1965</v>
      </c>
      <c r="P4481" s="1">
        <v>7.3</v>
      </c>
    </row>
    <row r="4482" spans="1:16" ht="12.75" x14ac:dyDescent="0.2">
      <c r="A4482" s="1" t="s">
        <v>21923</v>
      </c>
      <c r="B4482" s="1" t="s">
        <v>21922</v>
      </c>
      <c r="D4482" s="1">
        <v>1000000</v>
      </c>
      <c r="E4482" s="1">
        <f t="shared" si="139"/>
        <v>-1000000</v>
      </c>
      <c r="F4482" s="1">
        <v>2</v>
      </c>
      <c r="G4482" s="1">
        <v>87</v>
      </c>
      <c r="H4482" s="1" t="s">
        <v>3408</v>
      </c>
      <c r="I4482" s="1" t="str">
        <f t="shared" si="140"/>
        <v>Drama</v>
      </c>
      <c r="J4482" s="1" t="s">
        <v>6445</v>
      </c>
      <c r="K4482" s="1">
        <v>275</v>
      </c>
      <c r="L4482" s="1">
        <v>22</v>
      </c>
      <c r="M4482" s="1" t="s">
        <v>37</v>
      </c>
      <c r="N4482" s="1" t="s">
        <v>38</v>
      </c>
      <c r="O4482" s="1">
        <v>2004</v>
      </c>
      <c r="P4482" s="1">
        <v>5.8</v>
      </c>
    </row>
    <row r="4483" spans="1:16" ht="12.75" x14ac:dyDescent="0.2">
      <c r="A4483" s="1" t="s">
        <v>21926</v>
      </c>
      <c r="B4483" s="1" t="s">
        <v>6281</v>
      </c>
      <c r="E4483" s="1">
        <f t="shared" ref="E4483:E4546" si="141">C4483-D4483</f>
        <v>0</v>
      </c>
      <c r="F4483" s="1">
        <v>12</v>
      </c>
      <c r="G4483" s="1">
        <v>93</v>
      </c>
      <c r="H4483" s="1" t="s">
        <v>3408</v>
      </c>
      <c r="I4483" s="1" t="str">
        <f t="shared" ref="I4483:I4546" si="142">LEFT(H4483,6)</f>
        <v>Drama</v>
      </c>
      <c r="J4483" s="1" t="s">
        <v>346</v>
      </c>
      <c r="K4483" s="1">
        <v>3943</v>
      </c>
      <c r="L4483" s="1">
        <v>24</v>
      </c>
      <c r="M4483" s="1" t="s">
        <v>37</v>
      </c>
      <c r="N4483" s="1" t="s">
        <v>38</v>
      </c>
      <c r="O4483" s="1">
        <v>2008</v>
      </c>
      <c r="P4483" s="1">
        <v>6.5</v>
      </c>
    </row>
    <row r="4484" spans="1:16" ht="12.75" x14ac:dyDescent="0.2">
      <c r="A4484" s="1" t="s">
        <v>21936</v>
      </c>
      <c r="B4484" s="1" t="s">
        <v>21933</v>
      </c>
      <c r="D4484" s="1">
        <v>500000</v>
      </c>
      <c r="E4484" s="1">
        <f t="shared" si="141"/>
        <v>-500000</v>
      </c>
      <c r="F4484" s="1">
        <v>64</v>
      </c>
      <c r="G4484" s="1">
        <v>89</v>
      </c>
      <c r="H4484" s="1" t="s">
        <v>12638</v>
      </c>
      <c r="I4484" s="1" t="str">
        <f t="shared" si="142"/>
        <v>Comedy</v>
      </c>
      <c r="J4484" s="1" t="s">
        <v>21935</v>
      </c>
      <c r="K4484" s="1">
        <v>3650</v>
      </c>
      <c r="L4484" s="1">
        <v>39</v>
      </c>
      <c r="M4484" s="1" t="s">
        <v>37</v>
      </c>
      <c r="N4484" s="1" t="s">
        <v>38</v>
      </c>
      <c r="O4484" s="1">
        <v>2009</v>
      </c>
      <c r="P4484" s="1">
        <v>5.0999999999999996</v>
      </c>
    </row>
    <row r="4485" spans="1:16" ht="12.75" x14ac:dyDescent="0.2">
      <c r="A4485" s="1" t="s">
        <v>21941</v>
      </c>
      <c r="B4485" s="1" t="s">
        <v>21939</v>
      </c>
      <c r="D4485" s="1">
        <v>1000000</v>
      </c>
      <c r="E4485" s="1">
        <f t="shared" si="141"/>
        <v>-1000000</v>
      </c>
      <c r="F4485" s="1">
        <v>7</v>
      </c>
      <c r="G4485" s="1">
        <v>83</v>
      </c>
      <c r="H4485" s="1" t="s">
        <v>6402</v>
      </c>
      <c r="I4485" s="1" t="str">
        <f t="shared" si="142"/>
        <v>Horror</v>
      </c>
      <c r="J4485" s="1" t="s">
        <v>21940</v>
      </c>
      <c r="K4485" s="1">
        <v>634</v>
      </c>
      <c r="L4485" s="1">
        <v>14</v>
      </c>
      <c r="M4485" s="1" t="s">
        <v>37</v>
      </c>
      <c r="N4485" s="1" t="s">
        <v>38</v>
      </c>
      <c r="O4485" s="1">
        <v>2012</v>
      </c>
      <c r="P4485" s="1">
        <v>2.2000000000000002</v>
      </c>
    </row>
    <row r="4486" spans="1:16" ht="12.75" x14ac:dyDescent="0.2">
      <c r="A4486" s="1" t="s">
        <v>21948</v>
      </c>
      <c r="B4486" s="1" t="s">
        <v>21945</v>
      </c>
      <c r="E4486" s="1">
        <f t="shared" si="141"/>
        <v>0</v>
      </c>
      <c r="F4486" s="1">
        <v>9</v>
      </c>
      <c r="G4486" s="1">
        <v>96</v>
      </c>
      <c r="H4486" s="1" t="s">
        <v>213</v>
      </c>
      <c r="I4486" s="1" t="str">
        <f>LEFT(H4486,5)</f>
        <v>Drama</v>
      </c>
      <c r="J4486" s="1" t="s">
        <v>21947</v>
      </c>
      <c r="K4486" s="1">
        <v>955</v>
      </c>
      <c r="L4486" s="1">
        <v>7</v>
      </c>
      <c r="M4486" s="1" t="s">
        <v>2777</v>
      </c>
      <c r="N4486" s="1" t="s">
        <v>3570</v>
      </c>
      <c r="O4486" s="1">
        <v>2014</v>
      </c>
      <c r="P4486" s="1">
        <v>7.2</v>
      </c>
    </row>
    <row r="4487" spans="1:16" ht="12.75" x14ac:dyDescent="0.2">
      <c r="A4487" s="1" t="s">
        <v>21953</v>
      </c>
      <c r="B4487" s="1" t="s">
        <v>21952</v>
      </c>
      <c r="D4487" s="1">
        <v>1000000</v>
      </c>
      <c r="E4487" s="1">
        <f t="shared" si="141"/>
        <v>-1000000</v>
      </c>
      <c r="F4487" s="1">
        <v>21</v>
      </c>
      <c r="G4487" s="1">
        <v>90</v>
      </c>
      <c r="H4487" s="1" t="s">
        <v>1414</v>
      </c>
      <c r="I4487" s="1" t="str">
        <f t="shared" si="142"/>
        <v>Comedy</v>
      </c>
      <c r="J4487" s="1" t="s">
        <v>3341</v>
      </c>
      <c r="K4487" s="1">
        <v>982</v>
      </c>
      <c r="L4487" s="1">
        <v>12</v>
      </c>
      <c r="M4487" s="1" t="s">
        <v>37</v>
      </c>
      <c r="N4487" s="1" t="s">
        <v>38</v>
      </c>
      <c r="O4487" s="1">
        <v>2011</v>
      </c>
      <c r="P4487" s="1">
        <v>5.7</v>
      </c>
    </row>
    <row r="4488" spans="1:16" ht="12.75" x14ac:dyDescent="0.2">
      <c r="A4488" s="1" t="s">
        <v>21961</v>
      </c>
      <c r="B4488" s="1" t="s">
        <v>21939</v>
      </c>
      <c r="D4488" s="1">
        <v>1000000</v>
      </c>
      <c r="E4488" s="1">
        <f t="shared" si="141"/>
        <v>-1000000</v>
      </c>
      <c r="F4488" s="1">
        <v>1</v>
      </c>
      <c r="G4488" s="1">
        <v>84</v>
      </c>
      <c r="H4488" s="1" t="s">
        <v>15009</v>
      </c>
      <c r="I4488" s="1" t="str">
        <f>LEFT(H4488,7)</f>
        <v>Western</v>
      </c>
      <c r="J4488" s="1" t="s">
        <v>10878</v>
      </c>
      <c r="K4488" s="1">
        <v>93</v>
      </c>
      <c r="L4488" s="1">
        <v>6</v>
      </c>
      <c r="M4488" s="1" t="s">
        <v>37</v>
      </c>
      <c r="N4488" s="1" t="s">
        <v>38</v>
      </c>
      <c r="O4488" s="1">
        <v>2014</v>
      </c>
      <c r="P4488" s="1">
        <v>3.8</v>
      </c>
    </row>
    <row r="4489" spans="1:16" ht="12.75" x14ac:dyDescent="0.2">
      <c r="A4489" s="1" t="s">
        <v>21966</v>
      </c>
      <c r="B4489" s="1" t="s">
        <v>16639</v>
      </c>
      <c r="E4489" s="1">
        <f t="shared" si="141"/>
        <v>0</v>
      </c>
      <c r="F4489" s="1">
        <v>95</v>
      </c>
      <c r="G4489" s="1">
        <v>83</v>
      </c>
      <c r="H4489" s="1" t="s">
        <v>5543</v>
      </c>
      <c r="I4489" s="1" t="str">
        <f t="shared" si="142"/>
        <v>Horror</v>
      </c>
      <c r="J4489" s="1" t="s">
        <v>16639</v>
      </c>
      <c r="K4489" s="1">
        <v>6531</v>
      </c>
      <c r="L4489" s="1">
        <v>47</v>
      </c>
      <c r="M4489" s="1" t="s">
        <v>37</v>
      </c>
      <c r="N4489" s="1" t="s">
        <v>38</v>
      </c>
      <c r="O4489" s="1">
        <v>2012</v>
      </c>
      <c r="P4489" s="1">
        <v>4.7</v>
      </c>
    </row>
    <row r="4490" spans="1:16" ht="12.75" x14ac:dyDescent="0.2">
      <c r="A4490" s="1" t="s">
        <v>21973</v>
      </c>
      <c r="B4490" s="1" t="s">
        <v>21970</v>
      </c>
      <c r="D4490" s="1">
        <v>1000000</v>
      </c>
      <c r="E4490" s="1">
        <f t="shared" si="141"/>
        <v>-1000000</v>
      </c>
      <c r="F4490" s="1">
        <v>40</v>
      </c>
      <c r="G4490" s="1">
        <v>96</v>
      </c>
      <c r="H4490" s="1" t="s">
        <v>5102</v>
      </c>
      <c r="I4490" s="1" t="str">
        <f t="shared" si="142"/>
        <v>Horror</v>
      </c>
      <c r="J4490" s="1" t="s">
        <v>21972</v>
      </c>
      <c r="K4490" s="1">
        <v>6513</v>
      </c>
      <c r="L4490" s="1">
        <v>41</v>
      </c>
      <c r="M4490" s="1" t="s">
        <v>37</v>
      </c>
      <c r="N4490" s="1" t="s">
        <v>56</v>
      </c>
      <c r="O4490" s="1">
        <v>2012</v>
      </c>
      <c r="P4490" s="1">
        <v>5.6</v>
      </c>
    </row>
    <row r="4491" spans="1:16" ht="12.75" x14ac:dyDescent="0.2">
      <c r="A4491" s="1" t="s">
        <v>21980</v>
      </c>
      <c r="B4491" s="1" t="s">
        <v>21977</v>
      </c>
      <c r="D4491" s="1">
        <v>1000000</v>
      </c>
      <c r="E4491" s="1">
        <f t="shared" si="141"/>
        <v>-1000000</v>
      </c>
      <c r="F4491" s="1">
        <v>6</v>
      </c>
      <c r="G4491" s="1">
        <v>94</v>
      </c>
      <c r="H4491" s="1" t="s">
        <v>4074</v>
      </c>
      <c r="I4491" s="1" t="str">
        <f>LEFT(H4491,5)</f>
        <v>Drama</v>
      </c>
      <c r="J4491" s="1" t="s">
        <v>21979</v>
      </c>
      <c r="K4491" s="1">
        <v>425</v>
      </c>
      <c r="L4491" s="1">
        <v>24</v>
      </c>
      <c r="M4491" s="1" t="s">
        <v>37</v>
      </c>
      <c r="N4491" s="1" t="s">
        <v>38</v>
      </c>
      <c r="O4491" s="1">
        <v>2006</v>
      </c>
      <c r="P4491" s="1">
        <v>3.9</v>
      </c>
    </row>
    <row r="4492" spans="1:16" ht="12.75" x14ac:dyDescent="0.2">
      <c r="A4492" s="1" t="s">
        <v>21987</v>
      </c>
      <c r="B4492" s="1" t="s">
        <v>21984</v>
      </c>
      <c r="D4492" s="1">
        <v>1000000</v>
      </c>
      <c r="E4492" s="1">
        <f t="shared" si="141"/>
        <v>-1000000</v>
      </c>
      <c r="F4492" s="1">
        <v>16</v>
      </c>
      <c r="G4492" s="1">
        <v>90</v>
      </c>
      <c r="H4492" s="1" t="s">
        <v>21986</v>
      </c>
      <c r="I4492" s="1" t="str">
        <f>LEFT(H4492,5)</f>
        <v>Drama</v>
      </c>
      <c r="J4492" s="1" t="s">
        <v>21028</v>
      </c>
      <c r="K4492" s="1">
        <v>137</v>
      </c>
      <c r="L4492" s="1">
        <v>16</v>
      </c>
      <c r="M4492" s="1" t="s">
        <v>37</v>
      </c>
      <c r="N4492" s="1" t="s">
        <v>267</v>
      </c>
      <c r="O4492" s="1">
        <v>2014</v>
      </c>
      <c r="P4492" s="1">
        <v>5.4</v>
      </c>
    </row>
    <row r="4493" spans="1:16" ht="12.75" x14ac:dyDescent="0.2">
      <c r="A4493" s="1" t="s">
        <v>21992</v>
      </c>
      <c r="B4493" s="1" t="s">
        <v>21990</v>
      </c>
      <c r="D4493" s="1">
        <v>1000000</v>
      </c>
      <c r="E4493" s="1">
        <f t="shared" si="141"/>
        <v>-1000000</v>
      </c>
      <c r="F4493" s="1">
        <v>39</v>
      </c>
      <c r="G4493" s="1">
        <v>95</v>
      </c>
      <c r="H4493" s="1" t="s">
        <v>6402</v>
      </c>
      <c r="I4493" s="1" t="str">
        <f t="shared" si="142"/>
        <v>Horror</v>
      </c>
      <c r="J4493" s="1" t="s">
        <v>21991</v>
      </c>
      <c r="K4493" s="1">
        <v>6256</v>
      </c>
      <c r="L4493" s="1">
        <v>19</v>
      </c>
      <c r="M4493" s="1" t="s">
        <v>37</v>
      </c>
      <c r="N4493" s="1" t="s">
        <v>38</v>
      </c>
      <c r="O4493" s="1">
        <v>2015</v>
      </c>
      <c r="P4493" s="1">
        <v>5.2</v>
      </c>
    </row>
    <row r="4494" spans="1:16" ht="12.75" x14ac:dyDescent="0.2">
      <c r="A4494" s="1" t="s">
        <v>21999</v>
      </c>
      <c r="B4494" s="1" t="s">
        <v>21996</v>
      </c>
      <c r="D4494" s="1">
        <v>1000000</v>
      </c>
      <c r="E4494" s="1">
        <f t="shared" si="141"/>
        <v>-1000000</v>
      </c>
      <c r="F4494" s="1">
        <v>150</v>
      </c>
      <c r="G4494" s="1">
        <v>93</v>
      </c>
      <c r="H4494" s="1" t="s">
        <v>8535</v>
      </c>
      <c r="I4494" s="1" t="str">
        <f t="shared" si="142"/>
        <v>Action</v>
      </c>
      <c r="J4494" s="1" t="s">
        <v>21998</v>
      </c>
      <c r="K4494" s="1">
        <v>2057</v>
      </c>
      <c r="L4494" s="1">
        <v>30</v>
      </c>
      <c r="M4494" s="1" t="s">
        <v>37</v>
      </c>
      <c r="N4494" s="1" t="s">
        <v>38</v>
      </c>
      <c r="O4494" s="1">
        <v>2013</v>
      </c>
      <c r="P4494" s="1">
        <v>3.5</v>
      </c>
    </row>
    <row r="4495" spans="1:16" ht="12.75" x14ac:dyDescent="0.2">
      <c r="A4495" s="1" t="s">
        <v>12564</v>
      </c>
      <c r="B4495" s="1" t="s">
        <v>5288</v>
      </c>
      <c r="C4495" s="1">
        <v>2319187</v>
      </c>
      <c r="D4495" s="1">
        <v>20000000</v>
      </c>
      <c r="E4495" s="1">
        <f t="shared" si="141"/>
        <v>-17680813</v>
      </c>
      <c r="F4495" s="1">
        <v>393</v>
      </c>
      <c r="G4495" s="1">
        <v>101</v>
      </c>
      <c r="H4495" s="1" t="s">
        <v>2141</v>
      </c>
      <c r="I4495" s="1" t="str">
        <f>LEFT(H4495,5)</f>
        <v>Crime</v>
      </c>
      <c r="J4495" s="1" t="s">
        <v>981</v>
      </c>
      <c r="K4495" s="1">
        <v>92640</v>
      </c>
      <c r="L4495" s="1">
        <v>212</v>
      </c>
      <c r="M4495" s="1" t="s">
        <v>37</v>
      </c>
      <c r="N4495" s="1" t="s">
        <v>56</v>
      </c>
      <c r="O4495" s="1">
        <v>2013</v>
      </c>
      <c r="P4495" s="1">
        <v>7</v>
      </c>
    </row>
    <row r="4496" spans="1:16" ht="12.75" x14ac:dyDescent="0.2">
      <c r="A4496" s="1" t="s">
        <v>22008</v>
      </c>
      <c r="B4496" s="1" t="s">
        <v>22007</v>
      </c>
      <c r="E4496" s="1">
        <f t="shared" si="141"/>
        <v>0</v>
      </c>
      <c r="F4496" s="1">
        <v>32</v>
      </c>
      <c r="G4496" s="1">
        <v>103</v>
      </c>
      <c r="H4496" s="1" t="s">
        <v>5498</v>
      </c>
      <c r="I4496" s="1" t="str">
        <f>LEFT(H4496,5)</f>
        <v>Drama</v>
      </c>
      <c r="J4496" s="1" t="s">
        <v>6683</v>
      </c>
      <c r="K4496" s="1">
        <v>4998</v>
      </c>
      <c r="L4496" s="1">
        <v>55</v>
      </c>
      <c r="M4496" s="1" t="s">
        <v>37</v>
      </c>
      <c r="N4496" s="1" t="s">
        <v>38</v>
      </c>
      <c r="O4496" s="1">
        <v>1968</v>
      </c>
      <c r="P4496" s="1">
        <v>7.1</v>
      </c>
    </row>
    <row r="4497" spans="1:16" ht="12.75" x14ac:dyDescent="0.2">
      <c r="A4497" s="1" t="s">
        <v>22014</v>
      </c>
      <c r="B4497" s="1" t="s">
        <v>22012</v>
      </c>
      <c r="D4497" s="1">
        <v>950000</v>
      </c>
      <c r="E4497" s="1">
        <f t="shared" si="141"/>
        <v>-950000</v>
      </c>
      <c r="F4497" s="1">
        <v>78</v>
      </c>
      <c r="G4497" s="1">
        <v>87</v>
      </c>
      <c r="H4497" s="1" t="s">
        <v>5543</v>
      </c>
      <c r="I4497" s="1" t="str">
        <f t="shared" si="142"/>
        <v>Horror</v>
      </c>
      <c r="J4497" s="1" t="s">
        <v>22013</v>
      </c>
      <c r="K4497" s="1">
        <v>6265</v>
      </c>
      <c r="L4497" s="1">
        <v>56</v>
      </c>
      <c r="M4497" s="1" t="s">
        <v>37</v>
      </c>
      <c r="N4497" s="1" t="s">
        <v>766</v>
      </c>
      <c r="O4497" s="1">
        <v>2013</v>
      </c>
      <c r="P4497" s="1">
        <v>5.5</v>
      </c>
    </row>
    <row r="4498" spans="1:16" ht="12.75" x14ac:dyDescent="0.2">
      <c r="A4498" s="1" t="s">
        <v>22025</v>
      </c>
      <c r="B4498" s="1" t="s">
        <v>22023</v>
      </c>
      <c r="D4498" s="1">
        <v>950000</v>
      </c>
      <c r="E4498" s="1">
        <f t="shared" si="141"/>
        <v>-950000</v>
      </c>
      <c r="F4498" s="1">
        <v>8</v>
      </c>
      <c r="G4498" s="1">
        <v>100</v>
      </c>
      <c r="H4498" s="1" t="s">
        <v>3408</v>
      </c>
      <c r="I4498" s="1" t="str">
        <f t="shared" si="142"/>
        <v>Drama</v>
      </c>
      <c r="J4498" s="1" t="s">
        <v>3792</v>
      </c>
      <c r="K4498" s="1">
        <v>7870</v>
      </c>
      <c r="L4498" s="1">
        <v>64</v>
      </c>
      <c r="M4498" s="1" t="s">
        <v>37</v>
      </c>
      <c r="N4498" s="1" t="s">
        <v>38</v>
      </c>
      <c r="O4498" s="1">
        <v>2014</v>
      </c>
      <c r="P4498" s="1">
        <v>6</v>
      </c>
    </row>
    <row r="4499" spans="1:16" ht="12.75" x14ac:dyDescent="0.2">
      <c r="A4499" s="1" t="s">
        <v>22029</v>
      </c>
      <c r="B4499" s="1" t="s">
        <v>22028</v>
      </c>
      <c r="D4499" s="1">
        <v>989000</v>
      </c>
      <c r="E4499" s="1">
        <f t="shared" si="141"/>
        <v>-989000</v>
      </c>
      <c r="F4499" s="1">
        <v>6</v>
      </c>
      <c r="G4499" s="1">
        <v>90</v>
      </c>
      <c r="H4499" s="1" t="s">
        <v>1680</v>
      </c>
      <c r="I4499" s="1" t="str">
        <f t="shared" si="142"/>
        <v>Comedy</v>
      </c>
      <c r="J4499" s="1" t="s">
        <v>1758</v>
      </c>
      <c r="K4499" s="1">
        <v>443</v>
      </c>
      <c r="L4499" s="1">
        <v>4</v>
      </c>
      <c r="M4499" s="1" t="s">
        <v>37</v>
      </c>
      <c r="N4499" s="1" t="s">
        <v>38</v>
      </c>
      <c r="O4499" s="1">
        <v>2007</v>
      </c>
      <c r="P4499" s="1">
        <v>4.8</v>
      </c>
    </row>
    <row r="4500" spans="1:16" ht="12.75" x14ac:dyDescent="0.2">
      <c r="A4500" s="1" t="s">
        <v>22036</v>
      </c>
      <c r="B4500" s="1" t="s">
        <v>22032</v>
      </c>
      <c r="D4500" s="1">
        <v>913000</v>
      </c>
      <c r="E4500" s="1">
        <f t="shared" si="141"/>
        <v>-913000</v>
      </c>
      <c r="F4500" s="1">
        <v>9</v>
      </c>
      <c r="G4500" s="1">
        <v>83</v>
      </c>
      <c r="H4500" s="1" t="s">
        <v>22034</v>
      </c>
      <c r="I4500" s="1" t="str">
        <f>LEFT(H4500,11)</f>
        <v>Documentary</v>
      </c>
      <c r="J4500" s="1" t="s">
        <v>22035</v>
      </c>
      <c r="K4500" s="1">
        <v>265</v>
      </c>
      <c r="L4500" s="1">
        <v>3</v>
      </c>
      <c r="M4500" s="1" t="s">
        <v>37</v>
      </c>
      <c r="N4500" s="1" t="s">
        <v>38</v>
      </c>
      <c r="O4500" s="1">
        <v>2014</v>
      </c>
      <c r="P4500" s="1">
        <v>7.1</v>
      </c>
    </row>
    <row r="4501" spans="1:16" ht="12.75" x14ac:dyDescent="0.2">
      <c r="A4501" s="1" t="s">
        <v>22040</v>
      </c>
      <c r="B4501" s="1" t="s">
        <v>20224</v>
      </c>
      <c r="C4501" s="1">
        <v>9600000</v>
      </c>
      <c r="D4501" s="1">
        <v>910000</v>
      </c>
      <c r="E4501" s="1">
        <f t="shared" si="141"/>
        <v>8690000</v>
      </c>
      <c r="F4501" s="1">
        <v>134</v>
      </c>
      <c r="G4501" s="1">
        <v>108</v>
      </c>
      <c r="H4501" s="1" t="s">
        <v>4823</v>
      </c>
      <c r="I4501" s="1" t="str">
        <f>LEFT(H4501,5)</f>
        <v>Crime</v>
      </c>
      <c r="J4501" s="1" t="s">
        <v>118</v>
      </c>
      <c r="K4501" s="1">
        <v>100890</v>
      </c>
      <c r="L4501" s="1">
        <v>281</v>
      </c>
      <c r="M4501" s="1" t="s">
        <v>37</v>
      </c>
      <c r="N4501" s="1" t="s">
        <v>38</v>
      </c>
      <c r="O4501" s="1">
        <v>1954</v>
      </c>
      <c r="P4501" s="1">
        <v>8.1999999999999993</v>
      </c>
    </row>
    <row r="4502" spans="1:16" ht="12.75" x14ac:dyDescent="0.2">
      <c r="A4502" s="1" t="s">
        <v>22044</v>
      </c>
      <c r="B4502" s="1" t="s">
        <v>22043</v>
      </c>
      <c r="C4502" s="1">
        <v>20186</v>
      </c>
      <c r="D4502" s="1">
        <v>930000</v>
      </c>
      <c r="E4502" s="1">
        <f t="shared" si="141"/>
        <v>-909814</v>
      </c>
      <c r="F4502" s="1">
        <v>18</v>
      </c>
      <c r="G4502" s="1">
        <v>100</v>
      </c>
      <c r="H4502" s="1" t="s">
        <v>1670</v>
      </c>
      <c r="I4502" s="1" t="str">
        <f t="shared" si="142"/>
        <v>Comedy</v>
      </c>
      <c r="J4502" s="1" t="s">
        <v>12587</v>
      </c>
      <c r="K4502" s="1">
        <v>6025</v>
      </c>
      <c r="L4502" s="1">
        <v>15</v>
      </c>
      <c r="M4502" s="1" t="s">
        <v>37</v>
      </c>
      <c r="N4502" s="1" t="s">
        <v>38</v>
      </c>
      <c r="O4502" s="1">
        <v>2011</v>
      </c>
      <c r="P4502" s="1">
        <v>5.7</v>
      </c>
    </row>
    <row r="4503" spans="1:16" ht="12.75" x14ac:dyDescent="0.2">
      <c r="A4503" s="1" t="s">
        <v>22050</v>
      </c>
      <c r="B4503" s="1" t="s">
        <v>22047</v>
      </c>
      <c r="C4503" s="1">
        <v>1185783</v>
      </c>
      <c r="D4503" s="1">
        <v>590000</v>
      </c>
      <c r="E4503" s="1">
        <f t="shared" si="141"/>
        <v>595783</v>
      </c>
      <c r="F4503" s="1">
        <v>233</v>
      </c>
      <c r="G4503" s="1">
        <v>113</v>
      </c>
      <c r="H4503" s="1" t="s">
        <v>3408</v>
      </c>
      <c r="I4503" s="1" t="str">
        <f t="shared" si="142"/>
        <v>Drama</v>
      </c>
      <c r="J4503" s="1" t="s">
        <v>22049</v>
      </c>
      <c r="K4503" s="1">
        <v>44763</v>
      </c>
      <c r="L4503" s="1">
        <v>172</v>
      </c>
      <c r="M4503" s="1" t="s">
        <v>22054</v>
      </c>
      <c r="N4503" s="1" t="s">
        <v>8818</v>
      </c>
      <c r="O4503" s="1">
        <v>2007</v>
      </c>
      <c r="P4503" s="1">
        <v>7.9</v>
      </c>
    </row>
    <row r="4504" spans="1:16" ht="12.75" x14ac:dyDescent="0.2">
      <c r="A4504" s="1" t="s">
        <v>22056</v>
      </c>
      <c r="B4504" s="1" t="s">
        <v>22055</v>
      </c>
      <c r="D4504" s="1">
        <v>3000000</v>
      </c>
      <c r="E4504" s="1">
        <f t="shared" si="141"/>
        <v>-3000000</v>
      </c>
      <c r="F4504" s="1">
        <v>10</v>
      </c>
      <c r="G4504" s="1">
        <v>97</v>
      </c>
      <c r="H4504" s="1" t="s">
        <v>6402</v>
      </c>
      <c r="I4504" s="1" t="str">
        <f t="shared" si="142"/>
        <v>Horror</v>
      </c>
      <c r="J4504" s="1" t="s">
        <v>6287</v>
      </c>
      <c r="K4504" s="1">
        <v>139</v>
      </c>
      <c r="L4504" s="1">
        <v>3</v>
      </c>
      <c r="M4504" s="1" t="s">
        <v>37</v>
      </c>
      <c r="N4504" s="1" t="s">
        <v>38</v>
      </c>
      <c r="O4504" s="1">
        <v>2015</v>
      </c>
      <c r="P4504" s="1">
        <v>7.3</v>
      </c>
    </row>
    <row r="4505" spans="1:16" ht="12.75" x14ac:dyDescent="0.2">
      <c r="A4505" s="1" t="s">
        <v>22061</v>
      </c>
      <c r="B4505" s="1" t="s">
        <v>3540</v>
      </c>
      <c r="C4505" s="1">
        <v>1007962</v>
      </c>
      <c r="D4505" s="1">
        <v>950000</v>
      </c>
      <c r="E4505" s="1">
        <f t="shared" si="141"/>
        <v>57962</v>
      </c>
      <c r="F4505" s="1">
        <v>231</v>
      </c>
      <c r="G4505" s="1">
        <v>104</v>
      </c>
      <c r="H4505" s="1" t="s">
        <v>2124</v>
      </c>
      <c r="I4505" s="1" t="str">
        <f>LEFT(H4505,5)</f>
        <v>Crime</v>
      </c>
      <c r="J4505" s="1" t="s">
        <v>22060</v>
      </c>
      <c r="K4505" s="1">
        <v>131969</v>
      </c>
      <c r="L4505" s="1">
        <v>651</v>
      </c>
      <c r="M4505" s="1" t="s">
        <v>37</v>
      </c>
      <c r="N4505" s="1" t="s">
        <v>38</v>
      </c>
      <c r="O4505" s="1">
        <v>2005</v>
      </c>
      <c r="P4505" s="1">
        <v>7.1</v>
      </c>
    </row>
    <row r="4506" spans="1:16" ht="12.75" x14ac:dyDescent="0.2">
      <c r="A4506" s="1" t="s">
        <v>22065</v>
      </c>
      <c r="B4506" s="1" t="s">
        <v>21309</v>
      </c>
      <c r="C4506" s="1">
        <v>381186</v>
      </c>
      <c r="D4506" s="1">
        <v>900000</v>
      </c>
      <c r="E4506" s="1">
        <f t="shared" si="141"/>
        <v>-518814</v>
      </c>
      <c r="F4506" s="1">
        <v>65</v>
      </c>
      <c r="G4506" s="1">
        <v>91</v>
      </c>
      <c r="H4506" s="1" t="s">
        <v>4074</v>
      </c>
      <c r="I4506" s="1" t="str">
        <f>LEFT(H4506,5)</f>
        <v>Drama</v>
      </c>
      <c r="J4506" s="1" t="s">
        <v>2600</v>
      </c>
      <c r="K4506" s="1">
        <v>13485</v>
      </c>
      <c r="L4506" s="1">
        <v>90</v>
      </c>
      <c r="M4506" s="1" t="s">
        <v>37</v>
      </c>
      <c r="N4506" s="1" t="s">
        <v>38</v>
      </c>
      <c r="O4506" s="1">
        <v>2005</v>
      </c>
      <c r="P4506" s="1">
        <v>6.4</v>
      </c>
    </row>
    <row r="4507" spans="1:16" ht="12.75" x14ac:dyDescent="0.2">
      <c r="A4507" s="1" t="s">
        <v>22071</v>
      </c>
      <c r="B4507" s="1" t="s">
        <v>22068</v>
      </c>
      <c r="C4507" s="1">
        <v>439958</v>
      </c>
      <c r="E4507" s="1">
        <f t="shared" si="141"/>
        <v>439958</v>
      </c>
      <c r="F4507" s="1">
        <v>76</v>
      </c>
      <c r="G4507" s="1">
        <v>107</v>
      </c>
      <c r="H4507" s="1" t="s">
        <v>3408</v>
      </c>
      <c r="I4507" s="1" t="str">
        <f t="shared" si="142"/>
        <v>Drama</v>
      </c>
      <c r="J4507" s="1" t="s">
        <v>22070</v>
      </c>
      <c r="K4507" s="1">
        <v>6277</v>
      </c>
      <c r="L4507" s="1">
        <v>43</v>
      </c>
      <c r="M4507" s="1" t="s">
        <v>22075</v>
      </c>
      <c r="N4507" s="1" t="s">
        <v>1464</v>
      </c>
      <c r="O4507" s="1">
        <v>2011</v>
      </c>
      <c r="P4507" s="1">
        <v>5.9</v>
      </c>
    </row>
    <row r="4508" spans="1:16" ht="12.75" x14ac:dyDescent="0.2">
      <c r="A4508" s="1" t="s">
        <v>22077</v>
      </c>
      <c r="B4508" s="1" t="s">
        <v>7099</v>
      </c>
      <c r="C4508" s="1">
        <v>16097842</v>
      </c>
      <c r="D4508" s="1">
        <v>900000</v>
      </c>
      <c r="E4508" s="1">
        <f t="shared" si="141"/>
        <v>15197842</v>
      </c>
      <c r="F4508" s="1">
        <v>327</v>
      </c>
      <c r="G4508" s="1">
        <v>85</v>
      </c>
      <c r="H4508" s="1" t="s">
        <v>6325</v>
      </c>
      <c r="I4508" s="1" t="str">
        <f>LEFT(H4508,9)</f>
        <v>Biography</v>
      </c>
      <c r="J4508" s="1" t="s">
        <v>22076</v>
      </c>
      <c r="K4508" s="1">
        <v>53919</v>
      </c>
      <c r="L4508" s="1">
        <v>168</v>
      </c>
      <c r="M4508" s="1" t="s">
        <v>37</v>
      </c>
      <c r="N4508" s="1" t="s">
        <v>38</v>
      </c>
      <c r="O4508" s="1">
        <v>2013</v>
      </c>
      <c r="P4508" s="1">
        <v>7.5</v>
      </c>
    </row>
    <row r="4509" spans="1:16" ht="12.75" x14ac:dyDescent="0.2">
      <c r="A4509" s="1" t="s">
        <v>22083</v>
      </c>
      <c r="B4509" s="1" t="s">
        <v>22081</v>
      </c>
      <c r="C4509" s="1">
        <v>6643</v>
      </c>
      <c r="D4509" s="1">
        <v>900000</v>
      </c>
      <c r="E4509" s="1">
        <f t="shared" si="141"/>
        <v>-893357</v>
      </c>
      <c r="F4509" s="1">
        <v>62</v>
      </c>
      <c r="G4509" s="1">
        <v>101</v>
      </c>
      <c r="H4509" s="1" t="s">
        <v>22082</v>
      </c>
      <c r="I4509" s="1" t="str">
        <f t="shared" si="142"/>
        <v>Comedy</v>
      </c>
      <c r="J4509" s="1" t="s">
        <v>621</v>
      </c>
      <c r="K4509" s="1">
        <v>11965</v>
      </c>
      <c r="L4509" s="1">
        <v>39</v>
      </c>
      <c r="M4509" s="1" t="s">
        <v>37</v>
      </c>
      <c r="N4509" s="1" t="s">
        <v>38</v>
      </c>
      <c r="O4509" s="1">
        <v>2012</v>
      </c>
      <c r="P4509" s="1">
        <v>6.4</v>
      </c>
    </row>
    <row r="4510" spans="1:16" ht="12.75" x14ac:dyDescent="0.2">
      <c r="A4510" s="1" t="s">
        <v>22089</v>
      </c>
      <c r="B4510" s="1" t="s">
        <v>2749</v>
      </c>
      <c r="C4510" s="1">
        <v>102797150</v>
      </c>
      <c r="E4510" s="1">
        <f t="shared" si="141"/>
        <v>102797150</v>
      </c>
      <c r="F4510" s="1">
        <v>116</v>
      </c>
      <c r="G4510" s="1">
        <v>70</v>
      </c>
      <c r="H4510" s="1" t="s">
        <v>22087</v>
      </c>
      <c r="I4510" s="1" t="str">
        <f>LEFT(H4510,9)</f>
        <v>Animation</v>
      </c>
      <c r="J4510" s="1" t="s">
        <v>22088</v>
      </c>
      <c r="K4510" s="1">
        <v>94225</v>
      </c>
      <c r="L4510" s="1">
        <v>136</v>
      </c>
      <c r="M4510" s="1" t="s">
        <v>37</v>
      </c>
      <c r="N4510" s="1" t="s">
        <v>38</v>
      </c>
      <c r="O4510" s="1">
        <v>1942</v>
      </c>
      <c r="P4510" s="1">
        <v>7.4</v>
      </c>
    </row>
    <row r="4511" spans="1:16" ht="12.75" x14ac:dyDescent="0.2">
      <c r="A4511" s="1" t="s">
        <v>22094</v>
      </c>
      <c r="B4511" s="1" t="s">
        <v>9469</v>
      </c>
      <c r="C4511" s="1">
        <v>442638</v>
      </c>
      <c r="D4511" s="1">
        <v>850000</v>
      </c>
      <c r="E4511" s="1">
        <f t="shared" si="141"/>
        <v>-407362</v>
      </c>
      <c r="F4511" s="1">
        <v>73</v>
      </c>
      <c r="G4511" s="1">
        <v>88</v>
      </c>
      <c r="H4511" s="1" t="s">
        <v>3897</v>
      </c>
      <c r="I4511" s="1" t="str">
        <f t="shared" si="142"/>
        <v>Comedy</v>
      </c>
      <c r="J4511" s="1" t="s">
        <v>14533</v>
      </c>
      <c r="K4511" s="1">
        <v>5489</v>
      </c>
      <c r="L4511" s="1">
        <v>23</v>
      </c>
      <c r="M4511" s="1" t="s">
        <v>37</v>
      </c>
      <c r="N4511" s="1" t="s">
        <v>38</v>
      </c>
      <c r="O4511" s="1">
        <v>2007</v>
      </c>
      <c r="P4511" s="1">
        <v>7.3</v>
      </c>
    </row>
    <row r="4512" spans="1:16" ht="12.75" x14ac:dyDescent="0.2">
      <c r="A4512" s="1" t="s">
        <v>12774</v>
      </c>
      <c r="B4512" s="1" t="s">
        <v>12773</v>
      </c>
      <c r="C4512" s="1">
        <v>42919096</v>
      </c>
      <c r="D4512" s="1">
        <v>15000000</v>
      </c>
      <c r="E4512" s="1">
        <f t="shared" si="141"/>
        <v>27919096</v>
      </c>
      <c r="F4512" s="1">
        <v>238</v>
      </c>
      <c r="G4512" s="1">
        <v>112</v>
      </c>
      <c r="H4512" s="1" t="s">
        <v>922</v>
      </c>
      <c r="I4512" s="1" t="str">
        <f t="shared" si="142"/>
        <v>Action</v>
      </c>
      <c r="J4512" s="1" t="s">
        <v>1071</v>
      </c>
      <c r="K4512" s="1">
        <v>64748</v>
      </c>
      <c r="L4512" s="1">
        <v>122</v>
      </c>
      <c r="M4512" s="1" t="s">
        <v>37</v>
      </c>
      <c r="N4512" s="1" t="s">
        <v>38</v>
      </c>
      <c r="O4512" s="1">
        <v>2013</v>
      </c>
      <c r="P4512" s="1">
        <v>6.5</v>
      </c>
    </row>
    <row r="4513" spans="1:16" ht="12.75" x14ac:dyDescent="0.2">
      <c r="A4513" s="1" t="s">
        <v>22098</v>
      </c>
      <c r="B4513" s="1" t="s">
        <v>22097</v>
      </c>
      <c r="C4513" s="1">
        <v>819939</v>
      </c>
      <c r="D4513" s="1">
        <v>850000</v>
      </c>
      <c r="E4513" s="1">
        <f t="shared" si="141"/>
        <v>-30061</v>
      </c>
      <c r="F4513" s="1">
        <v>35</v>
      </c>
      <c r="G4513" s="1">
        <v>107</v>
      </c>
      <c r="H4513" s="1" t="s">
        <v>1414</v>
      </c>
      <c r="I4513" s="1" t="str">
        <f t="shared" si="142"/>
        <v>Comedy</v>
      </c>
      <c r="J4513" s="1" t="s">
        <v>62</v>
      </c>
      <c r="K4513" s="1">
        <v>14580</v>
      </c>
      <c r="L4513" s="1">
        <v>252</v>
      </c>
      <c r="M4513" s="1" t="s">
        <v>37</v>
      </c>
      <c r="N4513" s="1" t="s">
        <v>38</v>
      </c>
      <c r="O4513" s="1">
        <v>2003</v>
      </c>
      <c r="P4513" s="1">
        <v>7.2</v>
      </c>
    </row>
    <row r="4514" spans="1:16" ht="12.75" x14ac:dyDescent="0.2">
      <c r="A4514" s="1" t="s">
        <v>22104</v>
      </c>
      <c r="B4514" s="1" t="s">
        <v>22101</v>
      </c>
      <c r="D4514" s="1">
        <v>900000</v>
      </c>
      <c r="E4514" s="1">
        <f t="shared" si="141"/>
        <v>-900000</v>
      </c>
      <c r="F4514" s="1">
        <v>2</v>
      </c>
      <c r="G4514" s="1">
        <v>78</v>
      </c>
      <c r="H4514" s="1" t="s">
        <v>3408</v>
      </c>
      <c r="I4514" s="1" t="str">
        <f t="shared" si="142"/>
        <v>Drama</v>
      </c>
      <c r="J4514" s="1" t="s">
        <v>22103</v>
      </c>
      <c r="K4514" s="1">
        <v>19</v>
      </c>
      <c r="L4514" s="1">
        <v>2</v>
      </c>
      <c r="M4514" s="1" t="s">
        <v>1463</v>
      </c>
      <c r="N4514" s="1" t="s">
        <v>1464</v>
      </c>
      <c r="O4514" s="1">
        <v>2011</v>
      </c>
      <c r="P4514" s="1">
        <v>6.7</v>
      </c>
    </row>
    <row r="4515" spans="1:16" ht="12.75" x14ac:dyDescent="0.2">
      <c r="A4515" s="1" t="s">
        <v>22109</v>
      </c>
      <c r="B4515" s="1" t="s">
        <v>22108</v>
      </c>
      <c r="D4515" s="1">
        <v>1000000</v>
      </c>
      <c r="E4515" s="1">
        <f t="shared" si="141"/>
        <v>-1000000</v>
      </c>
      <c r="F4515" s="1">
        <v>6</v>
      </c>
      <c r="G4515" s="1">
        <v>90</v>
      </c>
      <c r="H4515" s="1" t="s">
        <v>3408</v>
      </c>
      <c r="I4515" s="1" t="str">
        <f t="shared" si="142"/>
        <v>Drama</v>
      </c>
      <c r="J4515" s="1" t="s">
        <v>3008</v>
      </c>
      <c r="K4515" s="1">
        <v>122</v>
      </c>
      <c r="L4515" s="1">
        <v>3</v>
      </c>
      <c r="M4515" s="1" t="s">
        <v>37</v>
      </c>
      <c r="N4515" s="1" t="s">
        <v>38</v>
      </c>
      <c r="O4515" s="1">
        <v>2013</v>
      </c>
      <c r="P4515" s="1">
        <v>7.1</v>
      </c>
    </row>
    <row r="4516" spans="1:16" ht="12.75" x14ac:dyDescent="0.2">
      <c r="A4516" s="1" t="s">
        <v>22113</v>
      </c>
      <c r="B4516" s="1" t="s">
        <v>22112</v>
      </c>
      <c r="C4516" s="1">
        <v>1243961</v>
      </c>
      <c r="D4516" s="1">
        <v>850000</v>
      </c>
      <c r="E4516" s="1">
        <f t="shared" si="141"/>
        <v>393961</v>
      </c>
      <c r="F4516" s="1">
        <v>115</v>
      </c>
      <c r="G4516" s="1">
        <v>88</v>
      </c>
      <c r="H4516" s="1" t="s">
        <v>1670</v>
      </c>
      <c r="I4516" s="1" t="str">
        <f t="shared" si="142"/>
        <v>Comedy</v>
      </c>
      <c r="J4516" s="1" t="s">
        <v>10945</v>
      </c>
      <c r="K4516" s="1">
        <v>13421</v>
      </c>
      <c r="L4516" s="1">
        <v>34</v>
      </c>
      <c r="M4516" s="1" t="s">
        <v>37</v>
      </c>
      <c r="N4516" s="1" t="s">
        <v>38</v>
      </c>
      <c r="O4516" s="1">
        <v>2012</v>
      </c>
      <c r="P4516" s="1">
        <v>6</v>
      </c>
    </row>
    <row r="4517" spans="1:16" ht="12.75" x14ac:dyDescent="0.2">
      <c r="A4517" s="1" t="s">
        <v>22117</v>
      </c>
      <c r="B4517" s="1" t="s">
        <v>8350</v>
      </c>
      <c r="C4517" s="1">
        <v>3094687</v>
      </c>
      <c r="E4517" s="1">
        <f t="shared" si="141"/>
        <v>3094687</v>
      </c>
      <c r="F4517" s="1">
        <v>193</v>
      </c>
      <c r="G4517" s="1">
        <v>92</v>
      </c>
      <c r="H4517" s="1" t="s">
        <v>1414</v>
      </c>
      <c r="I4517" s="1" t="str">
        <f t="shared" si="142"/>
        <v>Comedy</v>
      </c>
      <c r="J4517" s="1" t="s">
        <v>9681</v>
      </c>
      <c r="K4517" s="1">
        <v>24391</v>
      </c>
      <c r="L4517" s="1">
        <v>61</v>
      </c>
      <c r="M4517" s="1" t="s">
        <v>37</v>
      </c>
      <c r="N4517" s="1" t="s">
        <v>38</v>
      </c>
      <c r="O4517" s="1">
        <v>2012</v>
      </c>
      <c r="P4517" s="1">
        <v>6.7</v>
      </c>
    </row>
    <row r="4518" spans="1:16" ht="12.75" x14ac:dyDescent="0.2">
      <c r="A4518" s="1" t="s">
        <v>22123</v>
      </c>
      <c r="B4518" s="1" t="s">
        <v>22120</v>
      </c>
      <c r="C4518" s="1">
        <v>15278</v>
      </c>
      <c r="D4518" s="1">
        <v>825000</v>
      </c>
      <c r="E4518" s="1">
        <f t="shared" si="141"/>
        <v>-809722</v>
      </c>
      <c r="F4518" s="1">
        <v>16</v>
      </c>
      <c r="G4518" s="1">
        <v>95</v>
      </c>
      <c r="H4518" s="1" t="s">
        <v>22122</v>
      </c>
      <c r="I4518" s="1" t="str">
        <f>LEFT(H4518,5)</f>
        <v>Drama</v>
      </c>
      <c r="J4518" s="1" t="s">
        <v>6188</v>
      </c>
      <c r="K4518" s="1">
        <v>1742</v>
      </c>
      <c r="L4518" s="1">
        <v>158</v>
      </c>
      <c r="M4518" s="1" t="s">
        <v>37</v>
      </c>
      <c r="N4518" s="1" t="s">
        <v>38</v>
      </c>
      <c r="O4518" s="1">
        <v>2002</v>
      </c>
      <c r="P4518" s="1">
        <v>5.6</v>
      </c>
    </row>
    <row r="4519" spans="1:16" ht="12.75" x14ac:dyDescent="0.2">
      <c r="A4519" s="1" t="s">
        <v>22128</v>
      </c>
      <c r="B4519" s="1" t="s">
        <v>18028</v>
      </c>
      <c r="D4519" s="1">
        <v>500000</v>
      </c>
      <c r="E4519" s="1">
        <f t="shared" si="141"/>
        <v>-500000</v>
      </c>
      <c r="F4519" s="1">
        <v>68</v>
      </c>
      <c r="G4519" s="1">
        <v>85</v>
      </c>
      <c r="H4519" s="1" t="s">
        <v>2124</v>
      </c>
      <c r="I4519" s="1" t="str">
        <f>LEFT(H4519,5)</f>
        <v>Crime</v>
      </c>
      <c r="J4519" s="1" t="s">
        <v>20454</v>
      </c>
      <c r="K4519" s="1">
        <v>7308</v>
      </c>
      <c r="L4519" s="1">
        <v>72</v>
      </c>
      <c r="M4519" s="1" t="s">
        <v>37</v>
      </c>
      <c r="N4519" s="1" t="s">
        <v>56</v>
      </c>
      <c r="O4519" s="1">
        <v>2006</v>
      </c>
      <c r="P4519" s="1">
        <v>7</v>
      </c>
    </row>
    <row r="4520" spans="1:16" ht="12.75" x14ac:dyDescent="0.2">
      <c r="A4520" s="1" t="s">
        <v>22133</v>
      </c>
      <c r="B4520" s="1" t="s">
        <v>18367</v>
      </c>
      <c r="D4520" s="1">
        <v>990000</v>
      </c>
      <c r="E4520" s="1">
        <f t="shared" si="141"/>
        <v>-990000</v>
      </c>
      <c r="F4520" s="1">
        <v>16</v>
      </c>
      <c r="G4520" s="1">
        <v>86</v>
      </c>
      <c r="H4520" s="1" t="s">
        <v>22132</v>
      </c>
      <c r="I4520" s="1" t="str">
        <f t="shared" si="142"/>
        <v>Action</v>
      </c>
      <c r="J4520" s="1" t="s">
        <v>9576</v>
      </c>
      <c r="K4520" s="1">
        <v>2706</v>
      </c>
      <c r="L4520" s="1">
        <v>23</v>
      </c>
      <c r="M4520" s="1" t="s">
        <v>37</v>
      </c>
      <c r="N4520" s="1" t="s">
        <v>38</v>
      </c>
      <c r="O4520" s="1">
        <v>2015</v>
      </c>
      <c r="P4520" s="1">
        <v>4.9000000000000004</v>
      </c>
    </row>
    <row r="4521" spans="1:16" ht="12.75" x14ac:dyDescent="0.2">
      <c r="A4521" s="1" t="s">
        <v>22139</v>
      </c>
      <c r="B4521" s="1" t="s">
        <v>22137</v>
      </c>
      <c r="D4521" s="1">
        <v>100000</v>
      </c>
      <c r="E4521" s="1">
        <f t="shared" si="141"/>
        <v>-100000</v>
      </c>
      <c r="F4521" s="1">
        <v>7</v>
      </c>
      <c r="G4521" s="1">
        <v>90</v>
      </c>
      <c r="H4521" s="1" t="s">
        <v>851</v>
      </c>
      <c r="I4521" s="1" t="str">
        <f>LEFT(H4521,7)</f>
        <v>Mystery</v>
      </c>
      <c r="J4521" s="1" t="s">
        <v>22138</v>
      </c>
      <c r="K4521" s="1">
        <v>169</v>
      </c>
      <c r="L4521" s="1">
        <v>6</v>
      </c>
      <c r="M4521" s="1" t="s">
        <v>37</v>
      </c>
      <c r="N4521" s="1" t="s">
        <v>38</v>
      </c>
      <c r="O4521" s="1">
        <v>2015</v>
      </c>
      <c r="P4521" s="1">
        <v>3.2</v>
      </c>
    </row>
    <row r="4522" spans="1:16" ht="12.75" x14ac:dyDescent="0.2">
      <c r="A4522" s="1" t="s">
        <v>22144</v>
      </c>
      <c r="B4522" s="1" t="s">
        <v>22141</v>
      </c>
      <c r="C4522" s="1">
        <v>7098492</v>
      </c>
      <c r="D4522" s="1">
        <v>500000</v>
      </c>
      <c r="E4522" s="1">
        <f t="shared" si="141"/>
        <v>6598492</v>
      </c>
      <c r="F4522" s="1">
        <v>354</v>
      </c>
      <c r="G4522" s="1">
        <v>123</v>
      </c>
      <c r="H4522" s="1" t="s">
        <v>8059</v>
      </c>
      <c r="I4522" s="1" t="str">
        <f>LEFT(H4522,5)</f>
        <v>Drama</v>
      </c>
      <c r="J4522" s="1" t="s">
        <v>22143</v>
      </c>
      <c r="K4522" s="1">
        <v>151812</v>
      </c>
      <c r="L4522" s="1">
        <v>264</v>
      </c>
      <c r="M4522" s="1" t="s">
        <v>22075</v>
      </c>
      <c r="N4522" s="1" t="s">
        <v>13546</v>
      </c>
      <c r="O4522" s="1">
        <v>2011</v>
      </c>
      <c r="P4522" s="1">
        <v>8.4</v>
      </c>
    </row>
    <row r="4523" spans="1:16" ht="12.75" x14ac:dyDescent="0.2">
      <c r="A4523" s="1" t="s">
        <v>22151</v>
      </c>
      <c r="B4523" s="1" t="s">
        <v>22148</v>
      </c>
      <c r="E4523" s="1">
        <f t="shared" si="141"/>
        <v>0</v>
      </c>
      <c r="F4523" s="1">
        <v>16</v>
      </c>
      <c r="G4523" s="1">
        <v>93</v>
      </c>
      <c r="H4523" s="1" t="s">
        <v>10412</v>
      </c>
      <c r="I4523" s="1" t="str">
        <f>LEFT(H4523,8)</f>
        <v>Thriller</v>
      </c>
      <c r="J4523" s="1" t="s">
        <v>22150</v>
      </c>
      <c r="K4523" s="1">
        <v>190</v>
      </c>
      <c r="L4523" s="1">
        <v>6</v>
      </c>
      <c r="M4523" s="1" t="s">
        <v>37</v>
      </c>
      <c r="N4523" s="1" t="s">
        <v>56</v>
      </c>
      <c r="O4523" s="1">
        <v>2009</v>
      </c>
      <c r="P4523" s="1">
        <v>6.9</v>
      </c>
    </row>
    <row r="4524" spans="1:16" ht="12.75" x14ac:dyDescent="0.2">
      <c r="A4524" s="1" t="s">
        <v>22156</v>
      </c>
      <c r="B4524" s="1" t="s">
        <v>18294</v>
      </c>
      <c r="C4524" s="1">
        <v>4771000</v>
      </c>
      <c r="D4524" s="1">
        <v>800000</v>
      </c>
      <c r="E4524" s="1">
        <f t="shared" si="141"/>
        <v>3971000</v>
      </c>
      <c r="F4524" s="1">
        <v>74</v>
      </c>
      <c r="G4524" s="1">
        <v>88</v>
      </c>
      <c r="H4524" s="1" t="s">
        <v>2526</v>
      </c>
      <c r="I4524" s="1" t="str">
        <f t="shared" si="142"/>
        <v>Comedy</v>
      </c>
      <c r="J4524" s="1" t="s">
        <v>8131</v>
      </c>
      <c r="K4524" s="1">
        <v>26513</v>
      </c>
      <c r="L4524" s="1">
        <v>174</v>
      </c>
      <c r="M4524" s="1" t="s">
        <v>37</v>
      </c>
      <c r="N4524" s="1" t="s">
        <v>38</v>
      </c>
      <c r="O4524" s="1">
        <v>1995</v>
      </c>
      <c r="P4524" s="1">
        <v>7.5</v>
      </c>
    </row>
    <row r="4525" spans="1:16" ht="12.75" x14ac:dyDescent="0.2">
      <c r="A4525" s="1" t="s">
        <v>22161</v>
      </c>
      <c r="B4525" s="1" t="s">
        <v>19695</v>
      </c>
      <c r="C4525" s="1">
        <v>1001437</v>
      </c>
      <c r="D4525" s="1">
        <v>800000</v>
      </c>
      <c r="E4525" s="1">
        <f t="shared" si="141"/>
        <v>201437</v>
      </c>
      <c r="F4525" s="1">
        <v>11</v>
      </c>
      <c r="G4525" s="1">
        <v>114</v>
      </c>
      <c r="H4525" s="1" t="s">
        <v>213</v>
      </c>
      <c r="I4525" s="1" t="str">
        <f>LEFT(H4525,5)</f>
        <v>Drama</v>
      </c>
      <c r="J4525" s="1" t="s">
        <v>22160</v>
      </c>
      <c r="K4525" s="1">
        <v>2039</v>
      </c>
      <c r="L4525" s="1">
        <v>28</v>
      </c>
      <c r="M4525" s="1" t="s">
        <v>37</v>
      </c>
      <c r="N4525" s="1" t="s">
        <v>38</v>
      </c>
      <c r="O4525" s="1">
        <v>1993</v>
      </c>
      <c r="P4525" s="1">
        <v>7.2</v>
      </c>
    </row>
    <row r="4526" spans="1:16" ht="12.75" x14ac:dyDescent="0.2">
      <c r="A4526" s="1" t="s">
        <v>22166</v>
      </c>
      <c r="B4526" s="1" t="s">
        <v>14894</v>
      </c>
      <c r="C4526" s="1">
        <v>2073984</v>
      </c>
      <c r="D4526" s="1">
        <v>800000</v>
      </c>
      <c r="E4526" s="1">
        <f t="shared" si="141"/>
        <v>1273984</v>
      </c>
      <c r="F4526" s="1">
        <v>59</v>
      </c>
      <c r="G4526" s="1">
        <v>88</v>
      </c>
      <c r="H4526" s="1" t="s">
        <v>213</v>
      </c>
      <c r="I4526" s="1" t="str">
        <f>LEFT(H4526,5)</f>
        <v>Drama</v>
      </c>
      <c r="J4526" s="1" t="s">
        <v>22165</v>
      </c>
      <c r="K4526" s="1">
        <v>4743</v>
      </c>
      <c r="L4526" s="1">
        <v>135</v>
      </c>
      <c r="M4526" s="1" t="s">
        <v>37</v>
      </c>
      <c r="N4526" s="1" t="s">
        <v>1464</v>
      </c>
      <c r="O4526" s="1">
        <v>2002</v>
      </c>
      <c r="P4526" s="1">
        <v>7.2</v>
      </c>
    </row>
    <row r="4527" spans="1:16" ht="12.75" x14ac:dyDescent="0.2">
      <c r="A4527" s="1" t="s">
        <v>22173</v>
      </c>
      <c r="B4527" s="1" t="s">
        <v>22170</v>
      </c>
      <c r="C4527" s="1">
        <v>9950</v>
      </c>
      <c r="E4527" s="1">
        <f t="shared" si="141"/>
        <v>9950</v>
      </c>
      <c r="F4527" s="1">
        <v>71</v>
      </c>
      <c r="G4527" s="1">
        <v>110</v>
      </c>
      <c r="H4527" s="1" t="s">
        <v>4823</v>
      </c>
      <c r="I4527" s="1" t="str">
        <f>LEFT(H4527,5)</f>
        <v>Crime</v>
      </c>
      <c r="J4527" s="1" t="s">
        <v>22172</v>
      </c>
      <c r="K4527" s="1">
        <v>7431</v>
      </c>
      <c r="L4527" s="1">
        <v>84</v>
      </c>
      <c r="M4527" s="1" t="s">
        <v>8730</v>
      </c>
      <c r="N4527" s="1" t="s">
        <v>766</v>
      </c>
      <c r="O4527" s="1">
        <v>1929</v>
      </c>
      <c r="P4527" s="1">
        <v>8</v>
      </c>
    </row>
    <row r="4528" spans="1:16" ht="12.75" x14ac:dyDescent="0.2">
      <c r="A4528" s="1" t="s">
        <v>22179</v>
      </c>
      <c r="B4528" s="1" t="s">
        <v>22177</v>
      </c>
      <c r="D4528" s="1">
        <v>850000</v>
      </c>
      <c r="E4528" s="1">
        <f t="shared" si="141"/>
        <v>-850000</v>
      </c>
      <c r="F4528" s="1">
        <v>5</v>
      </c>
      <c r="G4528" s="1">
        <v>95</v>
      </c>
      <c r="H4528" s="1" t="s">
        <v>3408</v>
      </c>
      <c r="I4528" s="1" t="str">
        <f t="shared" si="142"/>
        <v>Drama</v>
      </c>
      <c r="J4528" s="1" t="s">
        <v>3259</v>
      </c>
      <c r="K4528" s="1">
        <v>59</v>
      </c>
      <c r="L4528" s="1">
        <v>1</v>
      </c>
      <c r="M4528" s="1" t="s">
        <v>37</v>
      </c>
      <c r="N4528" s="1" t="s">
        <v>38</v>
      </c>
      <c r="O4528" s="1">
        <v>2008</v>
      </c>
      <c r="P4528" s="1">
        <v>7.4</v>
      </c>
    </row>
    <row r="4529" spans="1:16" ht="12.75" x14ac:dyDescent="0.2">
      <c r="A4529" s="1" t="s">
        <v>22186</v>
      </c>
      <c r="B4529" s="1" t="s">
        <v>22183</v>
      </c>
      <c r="D4529" s="1">
        <v>800000</v>
      </c>
      <c r="E4529" s="1">
        <f t="shared" si="141"/>
        <v>-800000</v>
      </c>
      <c r="F4529" s="1">
        <v>25</v>
      </c>
      <c r="G4529" s="1">
        <v>83</v>
      </c>
      <c r="H4529" s="1" t="s">
        <v>3408</v>
      </c>
      <c r="I4529" s="1" t="str">
        <f t="shared" si="142"/>
        <v>Drama</v>
      </c>
      <c r="J4529" s="1" t="s">
        <v>22185</v>
      </c>
      <c r="K4529" s="1">
        <v>772</v>
      </c>
      <c r="L4529" s="1">
        <v>11</v>
      </c>
      <c r="M4529" s="1" t="s">
        <v>2777</v>
      </c>
      <c r="N4529" s="1" t="s">
        <v>18940</v>
      </c>
      <c r="O4529" s="1">
        <v>2004</v>
      </c>
      <c r="P4529" s="1">
        <v>7.2</v>
      </c>
    </row>
    <row r="4530" spans="1:16" ht="12.75" x14ac:dyDescent="0.2">
      <c r="A4530" s="1" t="s">
        <v>22190</v>
      </c>
      <c r="B4530" s="1" t="s">
        <v>4350</v>
      </c>
      <c r="C4530" s="1">
        <v>144583</v>
      </c>
      <c r="D4530" s="1">
        <v>800000</v>
      </c>
      <c r="E4530" s="1">
        <f t="shared" si="141"/>
        <v>-655417</v>
      </c>
      <c r="F4530" s="1">
        <v>29</v>
      </c>
      <c r="G4530" s="1">
        <v>104</v>
      </c>
      <c r="H4530" s="1" t="s">
        <v>4074</v>
      </c>
      <c r="I4530" s="1" t="str">
        <f>LEFT(H4530,5)</f>
        <v>Drama</v>
      </c>
      <c r="J4530" s="1" t="s">
        <v>3235</v>
      </c>
      <c r="K4530" s="1">
        <v>2256</v>
      </c>
      <c r="L4530" s="1">
        <v>79</v>
      </c>
      <c r="M4530" s="1" t="s">
        <v>37</v>
      </c>
      <c r="N4530" s="1" t="s">
        <v>1464</v>
      </c>
      <c r="O4530" s="1">
        <v>1999</v>
      </c>
      <c r="P4530" s="1">
        <v>6.5</v>
      </c>
    </row>
    <row r="4531" spans="1:16" ht="12.75" x14ac:dyDescent="0.2">
      <c r="A4531" s="1" t="s">
        <v>22195</v>
      </c>
      <c r="B4531" s="1" t="s">
        <v>22193</v>
      </c>
      <c r="D4531" s="1">
        <v>800000</v>
      </c>
      <c r="E4531" s="1">
        <f t="shared" si="141"/>
        <v>-800000</v>
      </c>
      <c r="F4531" s="1">
        <v>17</v>
      </c>
      <c r="G4531" s="1">
        <v>94</v>
      </c>
      <c r="H4531" s="1" t="s">
        <v>4823</v>
      </c>
      <c r="I4531" s="1" t="str">
        <f>LEFT(H4531,5)</f>
        <v>Crime</v>
      </c>
      <c r="J4531" s="1" t="s">
        <v>22194</v>
      </c>
      <c r="K4531" s="1">
        <v>3480</v>
      </c>
      <c r="L4531" s="1">
        <v>30</v>
      </c>
      <c r="M4531" s="1" t="s">
        <v>37</v>
      </c>
      <c r="N4531" s="1" t="s">
        <v>38</v>
      </c>
      <c r="O4531" s="1">
        <v>2003</v>
      </c>
      <c r="P4531" s="1">
        <v>7.2</v>
      </c>
    </row>
    <row r="4532" spans="1:16" ht="12.75" x14ac:dyDescent="0.2">
      <c r="A4532" s="1" t="s">
        <v>22199</v>
      </c>
      <c r="B4532" s="1" t="s">
        <v>22198</v>
      </c>
      <c r="C4532" s="1">
        <v>58163</v>
      </c>
      <c r="E4532" s="1">
        <f t="shared" si="141"/>
        <v>58163</v>
      </c>
      <c r="F4532" s="1">
        <v>13</v>
      </c>
      <c r="G4532" s="1">
        <v>87</v>
      </c>
      <c r="H4532" s="1" t="s">
        <v>3408</v>
      </c>
      <c r="I4532" s="1" t="str">
        <f t="shared" si="142"/>
        <v>Drama</v>
      </c>
      <c r="J4532" s="1" t="s">
        <v>2715</v>
      </c>
      <c r="K4532" s="1">
        <v>122</v>
      </c>
      <c r="L4532" s="1">
        <v>3</v>
      </c>
      <c r="M4532" s="1" t="s">
        <v>37</v>
      </c>
      <c r="N4532" s="1" t="s">
        <v>38</v>
      </c>
      <c r="O4532" s="1">
        <v>2000</v>
      </c>
      <c r="P4532" s="1">
        <v>4.2</v>
      </c>
    </row>
    <row r="4533" spans="1:16" ht="12.75" x14ac:dyDescent="0.2">
      <c r="A4533" s="1" t="s">
        <v>22205</v>
      </c>
      <c r="B4533" s="1" t="s">
        <v>22203</v>
      </c>
      <c r="C4533" s="1">
        <v>35688</v>
      </c>
      <c r="D4533" s="1">
        <v>600000</v>
      </c>
      <c r="E4533" s="1">
        <f t="shared" si="141"/>
        <v>-564312</v>
      </c>
      <c r="F4533" s="1">
        <v>6</v>
      </c>
      <c r="G4533" s="1">
        <v>93</v>
      </c>
      <c r="H4533" s="1" t="s">
        <v>1670</v>
      </c>
      <c r="I4533" s="1" t="str">
        <f t="shared" si="142"/>
        <v>Comedy</v>
      </c>
      <c r="J4533" s="1" t="s">
        <v>22203</v>
      </c>
      <c r="K4533" s="1">
        <v>4167</v>
      </c>
      <c r="L4533" s="1">
        <v>72</v>
      </c>
      <c r="M4533" s="1" t="s">
        <v>37</v>
      </c>
      <c r="N4533" s="1" t="s">
        <v>38</v>
      </c>
      <c r="O4533" s="1">
        <v>2014</v>
      </c>
      <c r="P4533" s="1">
        <v>5.0999999999999996</v>
      </c>
    </row>
    <row r="4534" spans="1:16" ht="12.75" x14ac:dyDescent="0.2">
      <c r="A4534" s="1" t="s">
        <v>22209</v>
      </c>
      <c r="B4534" s="1" t="s">
        <v>5169</v>
      </c>
      <c r="C4534" s="1">
        <v>41709</v>
      </c>
      <c r="D4534" s="1">
        <v>800000</v>
      </c>
      <c r="E4534" s="1">
        <f t="shared" si="141"/>
        <v>-758291</v>
      </c>
      <c r="F4534" s="1">
        <v>224</v>
      </c>
      <c r="G4534" s="1">
        <v>91</v>
      </c>
      <c r="H4534" s="1" t="s">
        <v>7578</v>
      </c>
      <c r="I4534" s="1" t="str">
        <f t="shared" si="142"/>
        <v>Comedy</v>
      </c>
      <c r="J4534" s="1" t="s">
        <v>15860</v>
      </c>
      <c r="K4534" s="1">
        <v>54601</v>
      </c>
      <c r="L4534" s="1">
        <v>200</v>
      </c>
      <c r="M4534" s="1" t="s">
        <v>17492</v>
      </c>
      <c r="N4534" s="1" t="s">
        <v>12615</v>
      </c>
      <c r="O4534" s="1">
        <v>2009</v>
      </c>
      <c r="P4534" s="1">
        <v>6.4</v>
      </c>
    </row>
    <row r="4535" spans="1:16" ht="12.75" x14ac:dyDescent="0.2">
      <c r="A4535" s="1" t="s">
        <v>22216</v>
      </c>
      <c r="B4535" s="1" t="s">
        <v>22213</v>
      </c>
      <c r="C4535" s="1">
        <v>1310270</v>
      </c>
      <c r="D4535" s="1">
        <v>780000</v>
      </c>
      <c r="E4535" s="1">
        <f t="shared" si="141"/>
        <v>530270</v>
      </c>
      <c r="F4535" s="1">
        <v>33</v>
      </c>
      <c r="G4535" s="1">
        <v>90</v>
      </c>
      <c r="H4535" s="1" t="s">
        <v>22214</v>
      </c>
      <c r="I4535" s="1" t="str">
        <f t="shared" si="142"/>
        <v>Action</v>
      </c>
      <c r="J4535" s="1" t="s">
        <v>22215</v>
      </c>
      <c r="K4535" s="1">
        <v>17725</v>
      </c>
      <c r="L4535" s="1">
        <v>157</v>
      </c>
      <c r="M4535" s="1" t="s">
        <v>37</v>
      </c>
      <c r="N4535" s="1" t="s">
        <v>38</v>
      </c>
      <c r="O4535" s="1">
        <v>2003</v>
      </c>
      <c r="P4535" s="1">
        <v>6.8</v>
      </c>
    </row>
    <row r="4536" spans="1:16" ht="12.75" x14ac:dyDescent="0.2">
      <c r="A4536" s="1" t="s">
        <v>22223</v>
      </c>
      <c r="B4536" s="1" t="s">
        <v>22219</v>
      </c>
      <c r="E4536" s="1">
        <f t="shared" si="141"/>
        <v>0</v>
      </c>
      <c r="F4536" s="1">
        <v>1</v>
      </c>
      <c r="G4536" s="1">
        <v>14</v>
      </c>
      <c r="H4536" s="1" t="s">
        <v>22221</v>
      </c>
      <c r="I4536" s="1" t="str">
        <f t="shared" si="142"/>
        <v>Horror</v>
      </c>
      <c r="J4536" s="1" t="s">
        <v>22222</v>
      </c>
      <c r="K4536" s="1">
        <v>292</v>
      </c>
      <c r="L4536" s="1">
        <v>3</v>
      </c>
      <c r="M4536" s="1" t="s">
        <v>37</v>
      </c>
      <c r="N4536" s="1" t="s">
        <v>38</v>
      </c>
      <c r="O4536" s="1">
        <v>2012</v>
      </c>
      <c r="P4536" s="1">
        <v>6.2</v>
      </c>
    </row>
    <row r="4537" spans="1:16" ht="12.75" x14ac:dyDescent="0.2">
      <c r="A4537" s="1" t="s">
        <v>22227</v>
      </c>
      <c r="B4537" s="1" t="s">
        <v>1431</v>
      </c>
      <c r="C4537" s="1">
        <v>115000000</v>
      </c>
      <c r="D4537" s="1">
        <v>777000</v>
      </c>
      <c r="E4537" s="1">
        <f t="shared" si="141"/>
        <v>114223000</v>
      </c>
      <c r="F4537" s="1">
        <v>100</v>
      </c>
      <c r="G4537" s="1">
        <v>112</v>
      </c>
      <c r="H4537" s="1" t="s">
        <v>5509</v>
      </c>
      <c r="I4537" s="1" t="str">
        <f t="shared" si="142"/>
        <v>Comedy</v>
      </c>
      <c r="J4537" s="1" t="s">
        <v>390</v>
      </c>
      <c r="K4537" s="1">
        <v>63839</v>
      </c>
      <c r="L4537" s="1">
        <v>238</v>
      </c>
      <c r="M4537" s="1" t="s">
        <v>37</v>
      </c>
      <c r="N4537" s="1" t="s">
        <v>38</v>
      </c>
      <c r="O4537" s="1">
        <v>1973</v>
      </c>
      <c r="P4537" s="1">
        <v>7.5</v>
      </c>
    </row>
    <row r="4538" spans="1:16" ht="12.75" x14ac:dyDescent="0.2">
      <c r="A4538" s="1" t="s">
        <v>22233</v>
      </c>
      <c r="B4538" s="1" t="s">
        <v>21049</v>
      </c>
      <c r="D4538" s="1">
        <v>750000</v>
      </c>
      <c r="E4538" s="1">
        <f t="shared" si="141"/>
        <v>-750000</v>
      </c>
      <c r="F4538" s="1">
        <v>21</v>
      </c>
      <c r="G4538" s="1">
        <v>75</v>
      </c>
      <c r="H4538" s="1" t="s">
        <v>20309</v>
      </c>
      <c r="I4538" s="1" t="str">
        <f>LEFT(H4538,11)</f>
        <v>Documentary</v>
      </c>
      <c r="J4538" s="1" t="s">
        <v>22232</v>
      </c>
      <c r="K4538" s="1">
        <v>1477</v>
      </c>
      <c r="L4538" s="1">
        <v>24</v>
      </c>
      <c r="M4538" s="1" t="s">
        <v>37</v>
      </c>
      <c r="N4538" s="1" t="s">
        <v>38</v>
      </c>
      <c r="O4538" s="1">
        <v>2006</v>
      </c>
      <c r="P4538" s="1">
        <v>7.7</v>
      </c>
    </row>
    <row r="4539" spans="1:16" ht="12.75" x14ac:dyDescent="0.2">
      <c r="A4539" s="1" t="s">
        <v>22239</v>
      </c>
      <c r="B4539" s="1" t="s">
        <v>22237</v>
      </c>
      <c r="C4539" s="1">
        <v>5518918</v>
      </c>
      <c r="D4539" s="1">
        <v>750000</v>
      </c>
      <c r="E4539" s="1">
        <f t="shared" si="141"/>
        <v>4768918</v>
      </c>
      <c r="F4539" s="1">
        <v>82</v>
      </c>
      <c r="G4539" s="1">
        <v>86</v>
      </c>
      <c r="H4539" s="1" t="s">
        <v>22238</v>
      </c>
      <c r="I4539" s="1" t="str">
        <f t="shared" si="142"/>
        <v>Action</v>
      </c>
      <c r="J4539" s="1" t="s">
        <v>4798</v>
      </c>
      <c r="K4539" s="1">
        <v>12160</v>
      </c>
      <c r="L4539" s="1">
        <v>73</v>
      </c>
      <c r="M4539" s="1" t="s">
        <v>37</v>
      </c>
      <c r="N4539" s="1" t="s">
        <v>38</v>
      </c>
      <c r="O4539" s="1">
        <v>2007</v>
      </c>
      <c r="P4539" s="1">
        <v>6.9</v>
      </c>
    </row>
    <row r="4540" spans="1:16" ht="12.75" x14ac:dyDescent="0.2">
      <c r="A4540" s="1" t="s">
        <v>22242</v>
      </c>
      <c r="B4540" s="1" t="s">
        <v>232</v>
      </c>
      <c r="C4540" s="1">
        <v>4007792</v>
      </c>
      <c r="D4540" s="1">
        <v>750000</v>
      </c>
      <c r="E4540" s="1">
        <f t="shared" si="141"/>
        <v>3257792</v>
      </c>
      <c r="F4540" s="1">
        <v>271</v>
      </c>
      <c r="G4540" s="1">
        <v>86</v>
      </c>
      <c r="H4540" s="1" t="s">
        <v>1414</v>
      </c>
      <c r="I4540" s="1" t="str">
        <f t="shared" si="142"/>
        <v>Comedy</v>
      </c>
      <c r="J4540" s="1" t="s">
        <v>5205</v>
      </c>
      <c r="K4540" s="1">
        <v>101287</v>
      </c>
      <c r="L4540" s="1">
        <v>260</v>
      </c>
      <c r="M4540" s="1" t="s">
        <v>37</v>
      </c>
      <c r="N4540" s="1" t="s">
        <v>38</v>
      </c>
      <c r="O4540" s="1">
        <v>2012</v>
      </c>
      <c r="P4540" s="1">
        <v>7</v>
      </c>
    </row>
    <row r="4541" spans="1:16" ht="12.75" x14ac:dyDescent="0.2">
      <c r="A4541" s="1" t="s">
        <v>22246</v>
      </c>
      <c r="B4541" s="1" t="s">
        <v>19824</v>
      </c>
      <c r="C4541" s="1">
        <v>7705974</v>
      </c>
      <c r="E4541" s="1">
        <f t="shared" si="141"/>
        <v>7705974</v>
      </c>
      <c r="F4541" s="1">
        <v>5</v>
      </c>
      <c r="G4541" s="1">
        <v>89</v>
      </c>
      <c r="H4541" s="1" t="s">
        <v>17532</v>
      </c>
      <c r="I4541" s="1" t="str">
        <f t="shared" si="142"/>
        <v>Comedy</v>
      </c>
      <c r="J4541" s="1" t="s">
        <v>22245</v>
      </c>
      <c r="K4541" s="1">
        <v>3543</v>
      </c>
      <c r="L4541" s="1">
        <v>8</v>
      </c>
      <c r="M4541" s="1" t="s">
        <v>37</v>
      </c>
      <c r="N4541" s="1" t="s">
        <v>38</v>
      </c>
      <c r="O4541" s="1">
        <v>2011</v>
      </c>
      <c r="P4541" s="1">
        <v>7.5</v>
      </c>
    </row>
    <row r="4542" spans="1:16" ht="12.75" x14ac:dyDescent="0.2">
      <c r="A4542" s="1" t="s">
        <v>22251</v>
      </c>
      <c r="B4542" s="1" t="s">
        <v>22250</v>
      </c>
      <c r="C4542" s="1">
        <v>26297</v>
      </c>
      <c r="D4542" s="1">
        <v>500000</v>
      </c>
      <c r="E4542" s="1">
        <f t="shared" si="141"/>
        <v>-473703</v>
      </c>
      <c r="F4542" s="1">
        <v>255</v>
      </c>
      <c r="G4542" s="1">
        <v>95</v>
      </c>
      <c r="H4542" s="1" t="s">
        <v>6789</v>
      </c>
      <c r="I4542" s="1" t="str">
        <f>LEFT(H4542,5)</f>
        <v>Crime</v>
      </c>
      <c r="J4542" s="1" t="s">
        <v>16520</v>
      </c>
      <c r="K4542" s="1">
        <v>25750</v>
      </c>
      <c r="L4542" s="1">
        <v>209</v>
      </c>
      <c r="M4542" s="1" t="s">
        <v>37</v>
      </c>
      <c r="N4542" s="1" t="s">
        <v>56</v>
      </c>
      <c r="O4542" s="1">
        <v>2011</v>
      </c>
      <c r="P4542" s="1">
        <v>6.3</v>
      </c>
    </row>
    <row r="4543" spans="1:16" ht="12.75" x14ac:dyDescent="0.2">
      <c r="A4543" s="1" t="s">
        <v>22255</v>
      </c>
      <c r="B4543" s="1" t="s">
        <v>21806</v>
      </c>
      <c r="C4543" s="1">
        <v>77501</v>
      </c>
      <c r="D4543" s="1">
        <v>750000</v>
      </c>
      <c r="E4543" s="1">
        <f t="shared" si="141"/>
        <v>-672499</v>
      </c>
      <c r="F4543" s="1">
        <v>292</v>
      </c>
      <c r="G4543" s="1">
        <v>101</v>
      </c>
      <c r="H4543" s="1" t="s">
        <v>6402</v>
      </c>
      <c r="I4543" s="1" t="str">
        <f t="shared" si="142"/>
        <v>Horror</v>
      </c>
      <c r="J4543" s="1" t="s">
        <v>21807</v>
      </c>
      <c r="K4543" s="1">
        <v>27260</v>
      </c>
      <c r="L4543" s="1">
        <v>247</v>
      </c>
      <c r="M4543" s="1" t="s">
        <v>37</v>
      </c>
      <c r="N4543" s="1" t="s">
        <v>38</v>
      </c>
      <c r="O4543" s="1">
        <v>2011</v>
      </c>
      <c r="P4543" s="1">
        <v>5.5</v>
      </c>
    </row>
    <row r="4544" spans="1:16" ht="12.75" x14ac:dyDescent="0.2">
      <c r="A4544" s="1" t="s">
        <v>12403</v>
      </c>
      <c r="B4544" s="1" t="s">
        <v>3748</v>
      </c>
      <c r="C4544" s="1">
        <v>42638165</v>
      </c>
      <c r="D4544" s="1">
        <v>16000000</v>
      </c>
      <c r="E4544" s="1">
        <f t="shared" si="141"/>
        <v>26638165</v>
      </c>
      <c r="F4544" s="1">
        <v>178</v>
      </c>
      <c r="G4544" s="1">
        <v>89</v>
      </c>
      <c r="H4544" s="1" t="s">
        <v>2093</v>
      </c>
      <c r="I4544" s="1" t="str">
        <f>LEFT(H4544,5)</f>
        <v>Drama</v>
      </c>
      <c r="J4544" s="1" t="s">
        <v>439</v>
      </c>
      <c r="K4544" s="1">
        <v>42183</v>
      </c>
      <c r="L4544" s="1">
        <v>230</v>
      </c>
      <c r="M4544" s="1" t="s">
        <v>37</v>
      </c>
      <c r="N4544" s="1" t="s">
        <v>38</v>
      </c>
      <c r="O4544" s="1">
        <v>2009</v>
      </c>
      <c r="P4544" s="1">
        <v>4.8</v>
      </c>
    </row>
    <row r="4545" spans="1:16" ht="12.75" x14ac:dyDescent="0.2">
      <c r="A4545" s="1" t="s">
        <v>22260</v>
      </c>
      <c r="B4545" s="1" t="s">
        <v>9550</v>
      </c>
      <c r="D4545" s="1">
        <v>750000</v>
      </c>
      <c r="E4545" s="1">
        <f t="shared" si="141"/>
        <v>-750000</v>
      </c>
      <c r="F4545" s="1">
        <v>120</v>
      </c>
      <c r="G4545" s="1">
        <v>106</v>
      </c>
      <c r="H4545" s="1" t="s">
        <v>3408</v>
      </c>
      <c r="I4545" s="1" t="str">
        <f t="shared" si="142"/>
        <v>Drama</v>
      </c>
      <c r="J4545" s="1" t="s">
        <v>15524</v>
      </c>
      <c r="K4545" s="1">
        <v>17813</v>
      </c>
      <c r="L4545" s="1">
        <v>101</v>
      </c>
      <c r="M4545" s="1" t="s">
        <v>9794</v>
      </c>
      <c r="N4545" s="1" t="s">
        <v>7089</v>
      </c>
      <c r="O4545" s="1">
        <v>1970</v>
      </c>
      <c r="P4545" s="1">
        <v>8.1</v>
      </c>
    </row>
    <row r="4546" spans="1:16" ht="12.75" x14ac:dyDescent="0.2">
      <c r="A4546" s="1" t="s">
        <v>22266</v>
      </c>
      <c r="B4546" s="1" t="s">
        <v>2391</v>
      </c>
      <c r="C4546" s="1">
        <v>47329</v>
      </c>
      <c r="D4546" s="1">
        <v>750000</v>
      </c>
      <c r="E4546" s="1">
        <f t="shared" si="141"/>
        <v>-702671</v>
      </c>
      <c r="F4546" s="1">
        <v>31</v>
      </c>
      <c r="G4546" s="1">
        <v>88</v>
      </c>
      <c r="H4546" s="1" t="s">
        <v>3408</v>
      </c>
      <c r="I4546" s="1" t="str">
        <f t="shared" si="142"/>
        <v>Drama</v>
      </c>
      <c r="J4546" s="1" t="s">
        <v>22265</v>
      </c>
      <c r="K4546" s="1">
        <v>1661</v>
      </c>
      <c r="L4546" s="1">
        <v>31</v>
      </c>
      <c r="M4546" s="1" t="s">
        <v>37</v>
      </c>
      <c r="N4546" s="1" t="s">
        <v>38</v>
      </c>
      <c r="O4546" s="1">
        <v>2002</v>
      </c>
      <c r="P4546" s="1">
        <v>6.6</v>
      </c>
    </row>
    <row r="4547" spans="1:16" ht="12.75" x14ac:dyDescent="0.2">
      <c r="A4547" s="1" t="s">
        <v>22272</v>
      </c>
      <c r="B4547" s="1" t="s">
        <v>22270</v>
      </c>
      <c r="C4547" s="1">
        <v>18378</v>
      </c>
      <c r="D4547" s="1">
        <v>900000</v>
      </c>
      <c r="E4547" s="1">
        <f t="shared" ref="E4547:E4610" si="143">C4547-D4547</f>
        <v>-881622</v>
      </c>
      <c r="F4547" s="1">
        <v>114</v>
      </c>
      <c r="G4547" s="1">
        <v>99</v>
      </c>
      <c r="H4547" s="1" t="s">
        <v>6647</v>
      </c>
      <c r="I4547" s="1" t="str">
        <f>LEFT(H4547,5)</f>
        <v>Crime</v>
      </c>
      <c r="J4547" s="1" t="s">
        <v>13945</v>
      </c>
      <c r="K4547" s="1">
        <v>9376</v>
      </c>
      <c r="L4547" s="1">
        <v>74</v>
      </c>
      <c r="M4547" s="1" t="s">
        <v>37</v>
      </c>
      <c r="N4547" s="1" t="s">
        <v>56</v>
      </c>
      <c r="O4547" s="1">
        <v>2008</v>
      </c>
      <c r="P4547" s="1">
        <v>5.2</v>
      </c>
    </row>
    <row r="4548" spans="1:16" ht="12.75" x14ac:dyDescent="0.2">
      <c r="A4548" s="1" t="s">
        <v>22275</v>
      </c>
      <c r="B4548" s="1" t="s">
        <v>8196</v>
      </c>
      <c r="D4548" s="1">
        <v>750000</v>
      </c>
      <c r="E4548" s="1">
        <f t="shared" si="143"/>
        <v>-750000</v>
      </c>
      <c r="F4548" s="1">
        <v>233</v>
      </c>
      <c r="G4548" s="1">
        <v>90</v>
      </c>
      <c r="H4548" s="1" t="s">
        <v>6402</v>
      </c>
      <c r="I4548" s="1" t="str">
        <f>LEFT(H4548,6)</f>
        <v>Horror</v>
      </c>
      <c r="J4548" s="1" t="s">
        <v>5697</v>
      </c>
      <c r="K4548" s="1">
        <v>25951</v>
      </c>
      <c r="L4548" s="1">
        <v>129</v>
      </c>
      <c r="M4548" s="1" t="s">
        <v>37</v>
      </c>
      <c r="N4548" s="1" t="s">
        <v>38</v>
      </c>
      <c r="O4548" s="1">
        <v>2006</v>
      </c>
      <c r="P4548" s="1">
        <v>5.6</v>
      </c>
    </row>
    <row r="4549" spans="1:16" ht="12.75" x14ac:dyDescent="0.2">
      <c r="A4549" s="1" t="s">
        <v>22281</v>
      </c>
      <c r="B4549" s="1" t="s">
        <v>22279</v>
      </c>
      <c r="D4549" s="1">
        <v>750000</v>
      </c>
      <c r="E4549" s="1">
        <f t="shared" si="143"/>
        <v>-750000</v>
      </c>
      <c r="F4549" s="1">
        <v>8</v>
      </c>
      <c r="G4549" s="1">
        <v>95</v>
      </c>
      <c r="H4549" s="1" t="s">
        <v>6402</v>
      </c>
      <c r="I4549" s="1" t="str">
        <f>LEFT(H4549,6)</f>
        <v>Horror</v>
      </c>
      <c r="J4549" s="1" t="s">
        <v>14180</v>
      </c>
      <c r="K4549" s="1">
        <v>851</v>
      </c>
      <c r="L4549" s="1">
        <v>30</v>
      </c>
      <c r="M4549" s="1" t="s">
        <v>37</v>
      </c>
      <c r="N4549" s="1" t="s">
        <v>38</v>
      </c>
      <c r="O4549" s="1">
        <v>2009</v>
      </c>
      <c r="P4549" s="1">
        <v>3.1</v>
      </c>
    </row>
    <row r="4550" spans="1:16" ht="12.75" x14ac:dyDescent="0.2">
      <c r="A4550" s="1" t="s">
        <v>22286</v>
      </c>
      <c r="B4550" s="1" t="s">
        <v>17249</v>
      </c>
      <c r="D4550" s="1">
        <v>750000</v>
      </c>
      <c r="E4550" s="1">
        <f t="shared" si="143"/>
        <v>-750000</v>
      </c>
      <c r="F4550" s="1">
        <v>153</v>
      </c>
      <c r="G4550" s="1">
        <v>85</v>
      </c>
      <c r="H4550" s="1" t="s">
        <v>22285</v>
      </c>
      <c r="I4550" s="1" t="str">
        <f>LEFT(H4550,8)</f>
        <v>Thriller</v>
      </c>
      <c r="J4550" s="1" t="s">
        <v>17789</v>
      </c>
      <c r="K4550" s="1">
        <v>80193</v>
      </c>
      <c r="L4550" s="1">
        <v>333</v>
      </c>
      <c r="M4550" s="1" t="s">
        <v>37</v>
      </c>
      <c r="N4550" s="1" t="s">
        <v>38</v>
      </c>
      <c r="O4550" s="1">
        <v>1952</v>
      </c>
      <c r="P4550" s="1">
        <v>8.1</v>
      </c>
    </row>
    <row r="4551" spans="1:16" ht="12.75" x14ac:dyDescent="0.2">
      <c r="A4551" s="1" t="s">
        <v>22293</v>
      </c>
      <c r="B4551" s="1" t="s">
        <v>16172</v>
      </c>
      <c r="C4551" s="1">
        <v>7830611</v>
      </c>
      <c r="D4551" s="1">
        <v>700000</v>
      </c>
      <c r="E4551" s="1">
        <f t="shared" si="143"/>
        <v>7130611</v>
      </c>
      <c r="F4551" s="1">
        <v>53</v>
      </c>
      <c r="G4551" s="1">
        <v>170</v>
      </c>
      <c r="H4551" s="1" t="s">
        <v>22291</v>
      </c>
      <c r="I4551" s="1" t="str">
        <f>LEFT(H4551,11)</f>
        <v>Documentary</v>
      </c>
      <c r="J4551" s="1" t="s">
        <v>22292</v>
      </c>
      <c r="K4551" s="1">
        <v>18980</v>
      </c>
      <c r="L4551" s="1">
        <v>74</v>
      </c>
      <c r="M4551" s="1" t="s">
        <v>37</v>
      </c>
      <c r="N4551" s="1" t="s">
        <v>38</v>
      </c>
      <c r="O4551" s="1">
        <v>1994</v>
      </c>
      <c r="P4551" s="1">
        <v>8.3000000000000007</v>
      </c>
    </row>
    <row r="4552" spans="1:16" ht="12.75" x14ac:dyDescent="0.2">
      <c r="A4552" s="1" t="s">
        <v>22300</v>
      </c>
      <c r="B4552" s="1" t="s">
        <v>22297</v>
      </c>
      <c r="C4552" s="1">
        <v>3278611</v>
      </c>
      <c r="E4552" s="1">
        <f t="shared" si="143"/>
        <v>3278611</v>
      </c>
      <c r="F4552" s="1">
        <v>49</v>
      </c>
      <c r="G4552" s="1">
        <v>86</v>
      </c>
      <c r="H4552" s="1" t="s">
        <v>4067</v>
      </c>
      <c r="I4552" s="1" t="str">
        <f>LEFT(H4552,11)</f>
        <v>Documentary</v>
      </c>
      <c r="J4552" s="1" t="s">
        <v>22299</v>
      </c>
      <c r="K4552" s="1">
        <v>2877</v>
      </c>
      <c r="L4552" s="1">
        <v>46</v>
      </c>
      <c r="M4552" s="1" t="s">
        <v>37</v>
      </c>
      <c r="N4552" s="1" t="s">
        <v>38</v>
      </c>
      <c r="O4552" s="1">
        <v>2005</v>
      </c>
      <c r="P4552" s="1">
        <v>7.1</v>
      </c>
    </row>
    <row r="4553" spans="1:16" ht="12.75" x14ac:dyDescent="0.2">
      <c r="A4553" s="1" t="s">
        <v>22307</v>
      </c>
      <c r="B4553" s="1" t="s">
        <v>17908</v>
      </c>
      <c r="C4553" s="1">
        <v>1141829</v>
      </c>
      <c r="D4553" s="1">
        <v>700000</v>
      </c>
      <c r="E4553" s="1">
        <f t="shared" si="143"/>
        <v>441829</v>
      </c>
      <c r="F4553" s="1">
        <v>64</v>
      </c>
      <c r="G4553" s="1">
        <v>97</v>
      </c>
      <c r="H4553" s="1" t="s">
        <v>1934</v>
      </c>
      <c r="I4553" s="1" t="str">
        <f>LEFT(H4553,5)</f>
        <v>Crime</v>
      </c>
      <c r="J4553" s="1" t="s">
        <v>2881</v>
      </c>
      <c r="K4553" s="1">
        <v>8509</v>
      </c>
      <c r="L4553" s="1">
        <v>109</v>
      </c>
      <c r="M4553" s="1" t="s">
        <v>37</v>
      </c>
      <c r="N4553" s="1" t="s">
        <v>38</v>
      </c>
      <c r="O4553" s="1">
        <v>2001</v>
      </c>
      <c r="P4553" s="1">
        <v>7.2</v>
      </c>
    </row>
    <row r="4554" spans="1:16" ht="12.75" x14ac:dyDescent="0.2">
      <c r="A4554" s="1" t="s">
        <v>22314</v>
      </c>
      <c r="B4554" s="1" t="s">
        <v>22311</v>
      </c>
      <c r="D4554" s="1">
        <v>1000000</v>
      </c>
      <c r="E4554" s="1">
        <f t="shared" si="143"/>
        <v>-1000000</v>
      </c>
      <c r="F4554" s="1">
        <v>23</v>
      </c>
      <c r="G4554" s="1">
        <v>104</v>
      </c>
      <c r="H4554" s="1" t="s">
        <v>1923</v>
      </c>
      <c r="I4554" s="1" t="str">
        <f>LEFT(H4554,5)</f>
        <v>Drama</v>
      </c>
      <c r="J4554" s="1" t="s">
        <v>22313</v>
      </c>
      <c r="K4554" s="1">
        <v>1354</v>
      </c>
      <c r="L4554" s="1">
        <v>17</v>
      </c>
      <c r="M4554" s="1" t="s">
        <v>37</v>
      </c>
      <c r="N4554" s="1" t="s">
        <v>38</v>
      </c>
      <c r="O4554" s="1">
        <v>2014</v>
      </c>
      <c r="P4554" s="1">
        <v>6.3</v>
      </c>
    </row>
    <row r="4555" spans="1:16" ht="12.75" x14ac:dyDescent="0.2">
      <c r="A4555" s="1" t="s">
        <v>22319</v>
      </c>
      <c r="B4555" s="1" t="s">
        <v>22318</v>
      </c>
      <c r="E4555" s="1">
        <f t="shared" si="143"/>
        <v>0</v>
      </c>
      <c r="F4555" s="1">
        <v>8</v>
      </c>
      <c r="G4555" s="1">
        <v>88</v>
      </c>
      <c r="H4555" s="1" t="s">
        <v>7836</v>
      </c>
      <c r="I4555" s="1" t="str">
        <f>LEFT(H4555,5)</f>
        <v>Drama</v>
      </c>
      <c r="J4555" s="1" t="s">
        <v>7261</v>
      </c>
      <c r="K4555" s="1">
        <v>551</v>
      </c>
      <c r="L4555" s="1">
        <v>10</v>
      </c>
      <c r="M4555" s="1" t="s">
        <v>37</v>
      </c>
      <c r="N4555" s="1" t="s">
        <v>38</v>
      </c>
      <c r="O4555" s="1">
        <v>2009</v>
      </c>
      <c r="P4555" s="1">
        <v>4</v>
      </c>
    </row>
    <row r="4556" spans="1:16" ht="12.75" x14ac:dyDescent="0.2">
      <c r="A4556" s="1" t="s">
        <v>208</v>
      </c>
      <c r="B4556" s="1" t="s">
        <v>170</v>
      </c>
      <c r="C4556" s="1">
        <v>218051260</v>
      </c>
      <c r="D4556" s="1">
        <v>207000000</v>
      </c>
      <c r="E4556" s="1">
        <f t="shared" si="143"/>
        <v>11051260</v>
      </c>
      <c r="F4556" s="1">
        <v>446</v>
      </c>
      <c r="G4556" s="1">
        <v>201</v>
      </c>
      <c r="H4556" s="1" t="s">
        <v>206</v>
      </c>
      <c r="I4556" s="1" t="str">
        <f>LEFT(H4556,6)</f>
        <v>Action</v>
      </c>
      <c r="J4556" s="1" t="s">
        <v>207</v>
      </c>
      <c r="K4556" s="1">
        <v>316027</v>
      </c>
      <c r="L4556" s="1">
        <v>2618</v>
      </c>
      <c r="M4556" s="1" t="s">
        <v>37</v>
      </c>
      <c r="N4556" s="1" t="s">
        <v>178</v>
      </c>
      <c r="O4556" s="1">
        <v>2005</v>
      </c>
      <c r="P4556" s="1">
        <v>7.2</v>
      </c>
    </row>
    <row r="4557" spans="1:16" ht="12.75" x14ac:dyDescent="0.2">
      <c r="A4557" s="1" t="s">
        <v>7468</v>
      </c>
      <c r="B4557" s="1" t="s">
        <v>5127</v>
      </c>
      <c r="C4557" s="1">
        <v>32048809</v>
      </c>
      <c r="D4557" s="1">
        <v>30000000</v>
      </c>
      <c r="E4557" s="1">
        <f t="shared" si="143"/>
        <v>2048809</v>
      </c>
      <c r="F4557" s="1">
        <v>228</v>
      </c>
      <c r="G4557" s="1">
        <v>108</v>
      </c>
      <c r="H4557" s="1" t="s">
        <v>6402</v>
      </c>
      <c r="I4557" s="1" t="str">
        <f>LEFT(H4557,6)</f>
        <v>Horror</v>
      </c>
      <c r="J4557" s="1" t="s">
        <v>5770</v>
      </c>
      <c r="K4557" s="1">
        <v>94463</v>
      </c>
      <c r="L4557" s="1">
        <v>576</v>
      </c>
      <c r="M4557" s="1" t="s">
        <v>37</v>
      </c>
      <c r="N4557" s="1" t="s">
        <v>369</v>
      </c>
      <c r="O4557" s="1">
        <v>2005</v>
      </c>
      <c r="P4557" s="1">
        <v>5.3</v>
      </c>
    </row>
    <row r="4558" spans="1:16" ht="12.75" x14ac:dyDescent="0.2">
      <c r="A4558" s="1" t="s">
        <v>22323</v>
      </c>
      <c r="B4558" s="1" t="s">
        <v>22322</v>
      </c>
      <c r="C4558" s="1">
        <v>2694973</v>
      </c>
      <c r="D4558" s="1">
        <v>700000</v>
      </c>
      <c r="E4558" s="1">
        <f t="shared" si="143"/>
        <v>1994973</v>
      </c>
      <c r="F4558" s="1">
        <v>208</v>
      </c>
      <c r="G4558" s="1">
        <v>106</v>
      </c>
      <c r="H4558" s="1" t="s">
        <v>3408</v>
      </c>
      <c r="I4558" s="1" t="str">
        <f>LEFT(H4558,6)</f>
        <v>Drama</v>
      </c>
      <c r="J4558" s="1" t="s">
        <v>4212</v>
      </c>
      <c r="K4558" s="1">
        <v>70885</v>
      </c>
      <c r="L4558" s="1">
        <v>189</v>
      </c>
      <c r="M4558" s="1" t="s">
        <v>37</v>
      </c>
      <c r="N4558" s="1" t="s">
        <v>38</v>
      </c>
      <c r="O4558" s="1">
        <v>2006</v>
      </c>
      <c r="P4558" s="1">
        <v>7.2</v>
      </c>
    </row>
    <row r="4559" spans="1:16" ht="12.75" x14ac:dyDescent="0.2">
      <c r="A4559" s="1" t="s">
        <v>22329</v>
      </c>
      <c r="B4559" s="1" t="s">
        <v>22327</v>
      </c>
      <c r="C4559" s="1">
        <v>10508</v>
      </c>
      <c r="D4559" s="1">
        <v>700000</v>
      </c>
      <c r="E4559" s="1">
        <f t="shared" si="143"/>
        <v>-689492</v>
      </c>
      <c r="F4559" s="1">
        <v>2</v>
      </c>
      <c r="G4559" s="1">
        <v>107</v>
      </c>
      <c r="H4559" s="1" t="s">
        <v>3408</v>
      </c>
      <c r="I4559" s="1" t="str">
        <f>LEFT(H4559,6)</f>
        <v>Drama</v>
      </c>
      <c r="J4559" s="1" t="s">
        <v>4576</v>
      </c>
      <c r="K4559" s="1">
        <v>103</v>
      </c>
      <c r="L4559" s="1">
        <v>6</v>
      </c>
      <c r="M4559" s="1" t="s">
        <v>37</v>
      </c>
      <c r="N4559" s="1" t="s">
        <v>38</v>
      </c>
      <c r="O4559" s="1">
        <v>1998</v>
      </c>
      <c r="P4559" s="1">
        <v>6.5</v>
      </c>
    </row>
    <row r="4560" spans="1:16" ht="12.75" x14ac:dyDescent="0.2">
      <c r="A4560" s="1" t="s">
        <v>22335</v>
      </c>
      <c r="B4560" s="1" t="s">
        <v>22333</v>
      </c>
      <c r="C4560" s="1">
        <v>2301777</v>
      </c>
      <c r="D4560" s="1">
        <v>650000</v>
      </c>
      <c r="E4560" s="1">
        <f t="shared" si="143"/>
        <v>1651777</v>
      </c>
      <c r="F4560" s="1">
        <v>25</v>
      </c>
      <c r="G4560" s="1">
        <v>84</v>
      </c>
      <c r="H4560" s="1" t="s">
        <v>1670</v>
      </c>
      <c r="I4560" s="1" t="str">
        <f>LEFT(H4560,6)</f>
        <v>Comedy</v>
      </c>
      <c r="J4560" s="1" t="s">
        <v>4910</v>
      </c>
      <c r="K4560" s="1">
        <v>819</v>
      </c>
      <c r="L4560" s="1">
        <v>36</v>
      </c>
      <c r="M4560" s="1" t="s">
        <v>37</v>
      </c>
      <c r="N4560" s="1" t="s">
        <v>38</v>
      </c>
      <c r="O4560" s="1">
        <v>1997</v>
      </c>
      <c r="P4560" s="1">
        <v>6.5</v>
      </c>
    </row>
    <row r="4561" spans="1:16" ht="12.75" x14ac:dyDescent="0.2">
      <c r="A4561" s="1" t="s">
        <v>22341</v>
      </c>
      <c r="B4561" s="1" t="s">
        <v>22339</v>
      </c>
      <c r="D4561" s="1">
        <v>750000</v>
      </c>
      <c r="E4561" s="1">
        <f t="shared" si="143"/>
        <v>-750000</v>
      </c>
      <c r="F4561" s="1">
        <v>8</v>
      </c>
      <c r="G4561" s="1">
        <v>91</v>
      </c>
      <c r="H4561" s="1" t="s">
        <v>2124</v>
      </c>
      <c r="I4561" s="1" t="str">
        <f>LEFT(H4561,5)</f>
        <v>Crime</v>
      </c>
      <c r="J4561" s="1" t="s">
        <v>8333</v>
      </c>
      <c r="K4561" s="1">
        <v>514</v>
      </c>
      <c r="L4561" s="1">
        <v>1</v>
      </c>
      <c r="M4561" s="1" t="s">
        <v>37</v>
      </c>
      <c r="N4561" s="1" t="s">
        <v>38</v>
      </c>
      <c r="O4561" s="1">
        <v>2015</v>
      </c>
      <c r="P4561" s="1">
        <v>4.9000000000000004</v>
      </c>
    </row>
    <row r="4562" spans="1:16" ht="12.75" x14ac:dyDescent="0.2">
      <c r="A4562" s="1" t="s">
        <v>22348</v>
      </c>
      <c r="B4562" s="1" t="s">
        <v>22345</v>
      </c>
      <c r="C4562" s="1">
        <v>169719</v>
      </c>
      <c r="E4562" s="1">
        <f t="shared" si="143"/>
        <v>169719</v>
      </c>
      <c r="F4562" s="1">
        <v>143</v>
      </c>
      <c r="G4562" s="1">
        <v>90</v>
      </c>
      <c r="H4562" s="1" t="s">
        <v>7405</v>
      </c>
      <c r="I4562" s="1" t="str">
        <f>LEFT(H4562,7)</f>
        <v>Fantasy</v>
      </c>
      <c r="J4562" s="1" t="s">
        <v>22347</v>
      </c>
      <c r="K4562" s="1">
        <v>7384</v>
      </c>
      <c r="L4562" s="1">
        <v>79</v>
      </c>
      <c r="M4562" s="1" t="s">
        <v>37</v>
      </c>
      <c r="N4562" s="1" t="s">
        <v>38</v>
      </c>
      <c r="O4562" s="1">
        <v>2013</v>
      </c>
      <c r="P4562" s="1">
        <v>5.2</v>
      </c>
    </row>
    <row r="4563" spans="1:16" ht="12.75" x14ac:dyDescent="0.2">
      <c r="A4563" s="1" t="s">
        <v>22353</v>
      </c>
      <c r="B4563" s="1" t="s">
        <v>22352</v>
      </c>
      <c r="D4563" s="1">
        <v>400000</v>
      </c>
      <c r="E4563" s="1">
        <f t="shared" si="143"/>
        <v>-400000</v>
      </c>
      <c r="F4563" s="1">
        <v>21</v>
      </c>
      <c r="G4563" s="1">
        <v>103</v>
      </c>
      <c r="H4563" s="1" t="s">
        <v>67</v>
      </c>
      <c r="I4563" s="1" t="str">
        <f>LEFT(H4563,11)</f>
        <v>Documentary</v>
      </c>
      <c r="J4563" s="1" t="s">
        <v>5508</v>
      </c>
      <c r="K4563" s="1">
        <v>474</v>
      </c>
      <c r="L4563" s="1">
        <v>8</v>
      </c>
      <c r="M4563" s="1" t="s">
        <v>37</v>
      </c>
      <c r="N4563" s="1" t="s">
        <v>56</v>
      </c>
      <c r="O4563" s="1">
        <v>2009</v>
      </c>
      <c r="P4563" s="1">
        <v>7.4</v>
      </c>
    </row>
    <row r="4564" spans="1:16" ht="12.75" x14ac:dyDescent="0.2">
      <c r="A4564" s="1" t="s">
        <v>22358</v>
      </c>
      <c r="B4564" s="1" t="s">
        <v>22356</v>
      </c>
      <c r="D4564" s="1">
        <v>650000</v>
      </c>
      <c r="E4564" s="1">
        <f t="shared" si="143"/>
        <v>-650000</v>
      </c>
      <c r="F4564" s="1">
        <v>1</v>
      </c>
      <c r="G4564" s="1">
        <v>71</v>
      </c>
      <c r="H4564" s="1" t="s">
        <v>67</v>
      </c>
      <c r="I4564" s="1" t="str">
        <f>LEFT(H4564,11)</f>
        <v>Documentary</v>
      </c>
      <c r="J4564" s="1" t="s">
        <v>1231</v>
      </c>
      <c r="K4564" s="1">
        <v>5</v>
      </c>
      <c r="L4564" s="1">
        <v>1</v>
      </c>
      <c r="M4564" s="1" t="s">
        <v>37</v>
      </c>
      <c r="N4564" s="1" t="s">
        <v>38</v>
      </c>
      <c r="O4564" s="1">
        <v>2014</v>
      </c>
      <c r="P4564" s="1">
        <v>7.4</v>
      </c>
    </row>
    <row r="4565" spans="1:16" ht="12.75" x14ac:dyDescent="0.2">
      <c r="A4565" s="1" t="s">
        <v>22363</v>
      </c>
      <c r="B4565" s="1" t="s">
        <v>22361</v>
      </c>
      <c r="D4565" s="1">
        <v>650000</v>
      </c>
      <c r="E4565" s="1">
        <f t="shared" si="143"/>
        <v>-650000</v>
      </c>
      <c r="F4565" s="1">
        <v>34</v>
      </c>
      <c r="G4565" s="1">
        <v>90</v>
      </c>
      <c r="H4565" s="1" t="s">
        <v>2663</v>
      </c>
      <c r="I4565" s="1" t="str">
        <f>LEFT(H4565,7)</f>
        <v>Fantasy</v>
      </c>
      <c r="J4565" s="1" t="s">
        <v>1171</v>
      </c>
      <c r="K4565" s="1">
        <v>3699</v>
      </c>
      <c r="L4565" s="1">
        <v>27</v>
      </c>
      <c r="M4565" s="1" t="s">
        <v>37</v>
      </c>
      <c r="N4565" s="1" t="s">
        <v>38</v>
      </c>
      <c r="O4565" s="1">
        <v>2012</v>
      </c>
      <c r="P4565" s="1">
        <v>5.4</v>
      </c>
    </row>
    <row r="4566" spans="1:16" ht="12.75" x14ac:dyDescent="0.2">
      <c r="A4566" s="1" t="s">
        <v>22369</v>
      </c>
      <c r="B4566" s="1" t="s">
        <v>22367</v>
      </c>
      <c r="D4566" s="1">
        <v>625000</v>
      </c>
      <c r="E4566" s="1">
        <f t="shared" si="143"/>
        <v>-625000</v>
      </c>
      <c r="F4566" s="1">
        <v>5</v>
      </c>
      <c r="G4566" s="1">
        <v>67</v>
      </c>
      <c r="H4566" s="1" t="s">
        <v>4074</v>
      </c>
      <c r="I4566" s="1" t="str">
        <f>LEFT(H4566,5)</f>
        <v>Drama</v>
      </c>
      <c r="J4566" s="1" t="s">
        <v>20909</v>
      </c>
      <c r="K4566" s="1">
        <v>344</v>
      </c>
      <c r="L4566" s="1">
        <v>5</v>
      </c>
      <c r="M4566" s="1" t="s">
        <v>37</v>
      </c>
      <c r="N4566" s="1" t="s">
        <v>38</v>
      </c>
      <c r="O4566" s="1">
        <v>2013</v>
      </c>
      <c r="P4566" s="1">
        <v>3.9</v>
      </c>
    </row>
    <row r="4567" spans="1:16" ht="12.75" x14ac:dyDescent="0.2">
      <c r="A4567" s="1" t="s">
        <v>22373</v>
      </c>
      <c r="B4567" s="1" t="s">
        <v>22372</v>
      </c>
      <c r="D4567" s="1">
        <v>700000</v>
      </c>
      <c r="E4567" s="1">
        <f t="shared" si="143"/>
        <v>-700000</v>
      </c>
      <c r="F4567" s="1">
        <v>10</v>
      </c>
      <c r="G4567" s="1">
        <v>94</v>
      </c>
      <c r="H4567" s="1" t="s">
        <v>2526</v>
      </c>
      <c r="I4567" s="1" t="str">
        <f>LEFT(H4567,6)</f>
        <v>Comedy</v>
      </c>
      <c r="J4567" s="1" t="s">
        <v>2222</v>
      </c>
      <c r="K4567" s="1">
        <v>1432</v>
      </c>
      <c r="L4567" s="1">
        <v>19</v>
      </c>
      <c r="M4567" s="1" t="s">
        <v>37</v>
      </c>
      <c r="N4567" s="1" t="s">
        <v>38</v>
      </c>
      <c r="O4567" s="1">
        <v>2015</v>
      </c>
      <c r="P4567" s="1">
        <v>5.3</v>
      </c>
    </row>
    <row r="4568" spans="1:16" ht="12.75" x14ac:dyDescent="0.2">
      <c r="A4568" s="1" t="s">
        <v>22379</v>
      </c>
      <c r="B4568" s="1" t="s">
        <v>22376</v>
      </c>
      <c r="C4568" s="1">
        <v>3000000</v>
      </c>
      <c r="D4568" s="1">
        <v>609000</v>
      </c>
      <c r="E4568" s="1">
        <f t="shared" si="143"/>
        <v>2391000</v>
      </c>
      <c r="F4568" s="1">
        <v>66</v>
      </c>
      <c r="G4568" s="1">
        <v>81</v>
      </c>
      <c r="H4568" s="1" t="s">
        <v>11249</v>
      </c>
      <c r="I4568" s="1" t="str">
        <f>LEFT(H4568,6)</f>
        <v>Comedy</v>
      </c>
      <c r="J4568" s="1" t="s">
        <v>22378</v>
      </c>
      <c r="K4568" s="1">
        <v>13269</v>
      </c>
      <c r="L4568" s="1">
        <v>98</v>
      </c>
      <c r="M4568" s="1" t="s">
        <v>37</v>
      </c>
      <c r="N4568" s="1" t="s">
        <v>38</v>
      </c>
      <c r="O4568" s="1">
        <v>1935</v>
      </c>
      <c r="P4568" s="1">
        <v>7.8</v>
      </c>
    </row>
    <row r="4569" spans="1:16" ht="12.75" x14ac:dyDescent="0.2">
      <c r="A4569" s="1" t="s">
        <v>22386</v>
      </c>
      <c r="B4569" s="1" t="s">
        <v>22383</v>
      </c>
      <c r="C4569" s="1">
        <v>140530114</v>
      </c>
      <c r="D4569" s="1">
        <v>60000</v>
      </c>
      <c r="E4569" s="1">
        <f t="shared" si="143"/>
        <v>140470114</v>
      </c>
      <c r="F4569" s="1">
        <v>360</v>
      </c>
      <c r="G4569" s="1">
        <v>81</v>
      </c>
      <c r="H4569" s="1" t="s">
        <v>6402</v>
      </c>
      <c r="I4569" s="1" t="str">
        <f>LEFT(H4569,6)</f>
        <v>Horror</v>
      </c>
      <c r="J4569" s="1" t="s">
        <v>22385</v>
      </c>
      <c r="K4569" s="1">
        <v>186786</v>
      </c>
      <c r="L4569" s="1">
        <v>3400</v>
      </c>
      <c r="M4569" s="1" t="s">
        <v>37</v>
      </c>
      <c r="N4569" s="1" t="s">
        <v>38</v>
      </c>
      <c r="O4569" s="1">
        <v>1999</v>
      </c>
      <c r="P4569" s="1">
        <v>6.4</v>
      </c>
    </row>
    <row r="4570" spans="1:16" ht="12.75" x14ac:dyDescent="0.2">
      <c r="A4570" s="1" t="s">
        <v>22394</v>
      </c>
      <c r="B4570" s="1" t="s">
        <v>22390</v>
      </c>
      <c r="C4570" s="1">
        <v>13300000</v>
      </c>
      <c r="D4570" s="1">
        <v>600000</v>
      </c>
      <c r="E4570" s="1">
        <f t="shared" si="143"/>
        <v>12700000</v>
      </c>
      <c r="F4570" s="1">
        <v>53</v>
      </c>
      <c r="G4570" s="1">
        <v>215</v>
      </c>
      <c r="H4570" s="1" t="s">
        <v>22392</v>
      </c>
      <c r="I4570" s="1" t="str">
        <f>LEFT(H4570,11)</f>
        <v>Documentary</v>
      </c>
      <c r="J4570" s="1" t="s">
        <v>22393</v>
      </c>
      <c r="K4570" s="1">
        <v>12631</v>
      </c>
      <c r="L4570" s="1">
        <v>63</v>
      </c>
      <c r="M4570" s="1" t="s">
        <v>37</v>
      </c>
      <c r="N4570" s="1" t="s">
        <v>38</v>
      </c>
      <c r="O4570" s="1">
        <v>1970</v>
      </c>
      <c r="P4570" s="1">
        <v>8.1</v>
      </c>
    </row>
    <row r="4571" spans="1:16" ht="12.75" x14ac:dyDescent="0.2">
      <c r="A4571" s="1" t="s">
        <v>22399</v>
      </c>
      <c r="B4571" s="1" t="s">
        <v>5244</v>
      </c>
      <c r="D4571" s="1">
        <v>650000</v>
      </c>
      <c r="E4571" s="1">
        <f t="shared" si="143"/>
        <v>-650000</v>
      </c>
      <c r="F4571" s="1">
        <v>82</v>
      </c>
      <c r="G4571" s="1">
        <v>83</v>
      </c>
      <c r="H4571" s="1" t="s">
        <v>1670</v>
      </c>
      <c r="I4571" s="1" t="str">
        <f>LEFT(H4571,6)</f>
        <v>Comedy</v>
      </c>
      <c r="J4571" s="1" t="s">
        <v>5701</v>
      </c>
      <c r="K4571" s="1">
        <v>13915</v>
      </c>
      <c r="L4571" s="1">
        <v>109</v>
      </c>
      <c r="M4571" s="1" t="s">
        <v>37</v>
      </c>
      <c r="N4571" s="1" t="s">
        <v>38</v>
      </c>
      <c r="O4571" s="1">
        <v>1977</v>
      </c>
      <c r="P4571" s="1">
        <v>6.5</v>
      </c>
    </row>
    <row r="4572" spans="1:16" ht="12.75" x14ac:dyDescent="0.2">
      <c r="A4572" s="1" t="s">
        <v>22404</v>
      </c>
      <c r="B4572" s="1" t="s">
        <v>20029</v>
      </c>
      <c r="C4572" s="1">
        <v>171988</v>
      </c>
      <c r="D4572" s="1">
        <v>600000</v>
      </c>
      <c r="E4572" s="1">
        <f t="shared" si="143"/>
        <v>-428012</v>
      </c>
      <c r="F4572" s="1">
        <v>15</v>
      </c>
      <c r="G4572" s="1">
        <v>106</v>
      </c>
      <c r="H4572" s="1" t="s">
        <v>15138</v>
      </c>
      <c r="I4572" s="1" t="str">
        <f>LEFT(H4572,6)</f>
        <v>Action</v>
      </c>
      <c r="J4572" s="1" t="s">
        <v>1320</v>
      </c>
      <c r="K4572" s="1">
        <v>448</v>
      </c>
      <c r="L4572" s="1">
        <v>16</v>
      </c>
      <c r="M4572" s="1" t="s">
        <v>37</v>
      </c>
      <c r="N4572" s="1" t="s">
        <v>38</v>
      </c>
      <c r="O4572" s="1">
        <v>2000</v>
      </c>
      <c r="P4572" s="1">
        <v>5.6</v>
      </c>
    </row>
    <row r="4573" spans="1:16" ht="12.75" x14ac:dyDescent="0.2">
      <c r="A4573" s="1" t="s">
        <v>22415</v>
      </c>
      <c r="B4573" s="1" t="s">
        <v>22414</v>
      </c>
      <c r="C4573" s="1">
        <v>13493</v>
      </c>
      <c r="D4573" s="1">
        <v>600000</v>
      </c>
      <c r="E4573" s="1">
        <f t="shared" si="143"/>
        <v>-586507</v>
      </c>
      <c r="F4573" s="1">
        <v>18</v>
      </c>
      <c r="G4573" s="1">
        <v>90</v>
      </c>
      <c r="H4573" s="1" t="s">
        <v>3408</v>
      </c>
      <c r="I4573" s="1" t="str">
        <f>LEFT(H4573,6)</f>
        <v>Drama</v>
      </c>
      <c r="J4573" s="1" t="s">
        <v>2277</v>
      </c>
      <c r="K4573" s="1">
        <v>531</v>
      </c>
      <c r="L4573" s="1">
        <v>19</v>
      </c>
      <c r="M4573" s="1" t="s">
        <v>37</v>
      </c>
      <c r="N4573" s="1" t="s">
        <v>38</v>
      </c>
      <c r="O4573" s="1">
        <v>1998</v>
      </c>
      <c r="P4573" s="1">
        <v>6.6</v>
      </c>
    </row>
    <row r="4574" spans="1:16" ht="12.75" x14ac:dyDescent="0.2">
      <c r="A4574" s="1" t="s">
        <v>22427</v>
      </c>
      <c r="B4574" s="1" t="s">
        <v>22424</v>
      </c>
      <c r="D4574" s="1">
        <v>400000</v>
      </c>
      <c r="E4574" s="1">
        <f t="shared" si="143"/>
        <v>-400000</v>
      </c>
      <c r="F4574" s="1">
        <v>22</v>
      </c>
      <c r="G4574" s="1">
        <v>105</v>
      </c>
      <c r="H4574" s="1" t="s">
        <v>67</v>
      </c>
      <c r="I4574" s="1" t="str">
        <f>LEFT(H4574,11)</f>
        <v>Documentary</v>
      </c>
      <c r="J4574" s="1" t="s">
        <v>22426</v>
      </c>
      <c r="K4574" s="1">
        <v>74</v>
      </c>
      <c r="L4574" s="1">
        <v>2</v>
      </c>
      <c r="M4574" s="1" t="s">
        <v>1463</v>
      </c>
      <c r="N4574" s="1" t="s">
        <v>56</v>
      </c>
      <c r="O4574" s="1">
        <v>2015</v>
      </c>
      <c r="P4574" s="1">
        <v>7.7</v>
      </c>
    </row>
    <row r="4575" spans="1:16" ht="12.75" x14ac:dyDescent="0.2">
      <c r="A4575" s="1" t="s">
        <v>22433</v>
      </c>
      <c r="B4575" s="1" t="s">
        <v>22430</v>
      </c>
      <c r="D4575" s="1">
        <v>750000</v>
      </c>
      <c r="E4575" s="1">
        <f t="shared" si="143"/>
        <v>-750000</v>
      </c>
      <c r="F4575" s="1">
        <v>15</v>
      </c>
      <c r="G4575" s="1">
        <v>115</v>
      </c>
      <c r="H4575" s="1" t="s">
        <v>67</v>
      </c>
      <c r="I4575" s="1" t="str">
        <f>LEFT(H4575,11)</f>
        <v>Documentary</v>
      </c>
      <c r="J4575" s="1" t="s">
        <v>22432</v>
      </c>
      <c r="K4575" s="1">
        <v>204</v>
      </c>
      <c r="L4575" s="1">
        <v>13</v>
      </c>
      <c r="M4575" s="1" t="s">
        <v>37</v>
      </c>
      <c r="N4575" s="1" t="s">
        <v>38</v>
      </c>
      <c r="O4575" s="1">
        <v>2002</v>
      </c>
      <c r="P4575" s="1">
        <v>7</v>
      </c>
    </row>
    <row r="4576" spans="1:16" ht="12.75" x14ac:dyDescent="0.2">
      <c r="A4576" s="1" t="s">
        <v>22444</v>
      </c>
      <c r="B4576" s="1" t="s">
        <v>22442</v>
      </c>
      <c r="E4576" s="1">
        <f t="shared" si="143"/>
        <v>0</v>
      </c>
      <c r="F4576" s="1">
        <v>18</v>
      </c>
      <c r="G4576" s="1">
        <v>102</v>
      </c>
      <c r="H4576" s="1" t="s">
        <v>2526</v>
      </c>
      <c r="I4576" s="1" t="str">
        <f>LEFT(H4576,6)</f>
        <v>Comedy</v>
      </c>
      <c r="J4576" s="1" t="s">
        <v>6897</v>
      </c>
      <c r="K4576" s="1">
        <v>389</v>
      </c>
      <c r="L4576" s="1">
        <v>1</v>
      </c>
      <c r="M4576" s="1" t="s">
        <v>1463</v>
      </c>
      <c r="N4576" s="1" t="s">
        <v>1464</v>
      </c>
      <c r="O4576" s="1">
        <v>2016</v>
      </c>
      <c r="P4576" s="1">
        <v>7.2</v>
      </c>
    </row>
    <row r="4577" spans="1:16" ht="12.75" x14ac:dyDescent="0.2">
      <c r="A4577" s="1" t="s">
        <v>22449</v>
      </c>
      <c r="B4577" s="1" t="s">
        <v>22448</v>
      </c>
      <c r="D4577" s="1">
        <v>600000</v>
      </c>
      <c r="E4577" s="1">
        <f t="shared" si="143"/>
        <v>-600000</v>
      </c>
      <c r="F4577" s="1">
        <v>8</v>
      </c>
      <c r="G4577" s="1">
        <v>98</v>
      </c>
      <c r="H4577" s="1" t="s">
        <v>10412</v>
      </c>
      <c r="I4577" s="1" t="str">
        <f>LEFT(H4577,8)</f>
        <v>Thriller</v>
      </c>
      <c r="J4577" s="1" t="s">
        <v>9289</v>
      </c>
      <c r="K4577" s="1">
        <v>719</v>
      </c>
      <c r="L4577" s="1">
        <v>9</v>
      </c>
      <c r="M4577" s="1" t="s">
        <v>37</v>
      </c>
      <c r="N4577" s="1" t="s">
        <v>38</v>
      </c>
      <c r="O4577" s="1">
        <v>2013</v>
      </c>
      <c r="P4577" s="1">
        <v>4.5</v>
      </c>
    </row>
    <row r="4578" spans="1:16" ht="12.75" x14ac:dyDescent="0.2">
      <c r="A4578" s="1" t="s">
        <v>22454</v>
      </c>
      <c r="B4578" s="1" t="s">
        <v>4862</v>
      </c>
      <c r="C4578" s="1">
        <v>515005</v>
      </c>
      <c r="D4578" s="1">
        <v>560000</v>
      </c>
      <c r="E4578" s="1">
        <f t="shared" si="143"/>
        <v>-44995</v>
      </c>
      <c r="F4578" s="1">
        <v>105</v>
      </c>
      <c r="G4578" s="1">
        <v>87</v>
      </c>
      <c r="H4578" s="1" t="s">
        <v>5925</v>
      </c>
      <c r="I4578" s="1" t="str">
        <f>LEFT(H4578,6)</f>
        <v>Comedy</v>
      </c>
      <c r="J4578" s="1" t="s">
        <v>22453</v>
      </c>
      <c r="K4578" s="1">
        <v>31429</v>
      </c>
      <c r="L4578" s="1">
        <v>219</v>
      </c>
      <c r="M4578" s="1" t="s">
        <v>37</v>
      </c>
      <c r="N4578" s="1" t="s">
        <v>56</v>
      </c>
      <c r="O4578" s="1">
        <v>1964</v>
      </c>
      <c r="P4578" s="1">
        <v>7.7</v>
      </c>
    </row>
    <row r="4579" spans="1:16" ht="12.75" x14ac:dyDescent="0.2">
      <c r="A4579" s="1" t="s">
        <v>22463</v>
      </c>
      <c r="B4579" s="1" t="s">
        <v>22462</v>
      </c>
      <c r="D4579" s="1">
        <v>550000</v>
      </c>
      <c r="E4579" s="1">
        <f t="shared" si="143"/>
        <v>-550000</v>
      </c>
      <c r="F4579" s="1">
        <v>4</v>
      </c>
      <c r="G4579" s="1">
        <v>88</v>
      </c>
      <c r="H4579" s="1" t="s">
        <v>213</v>
      </c>
      <c r="I4579" s="1" t="str">
        <f>LEFT(H4579,5)</f>
        <v>Drama</v>
      </c>
      <c r="J4579" s="1" t="s">
        <v>1733</v>
      </c>
      <c r="K4579" s="1">
        <v>487</v>
      </c>
      <c r="L4579" s="1">
        <v>9</v>
      </c>
      <c r="M4579" s="1" t="s">
        <v>37</v>
      </c>
      <c r="N4579" s="1" t="s">
        <v>38</v>
      </c>
      <c r="O4579" s="1">
        <v>1983</v>
      </c>
      <c r="P4579" s="1">
        <v>6.1</v>
      </c>
    </row>
    <row r="4580" spans="1:16" ht="12.75" x14ac:dyDescent="0.2">
      <c r="A4580" s="1" t="s">
        <v>22469</v>
      </c>
      <c r="B4580" s="1" t="s">
        <v>22466</v>
      </c>
      <c r="D4580" s="1">
        <v>500000</v>
      </c>
      <c r="E4580" s="1">
        <f t="shared" si="143"/>
        <v>-500000</v>
      </c>
      <c r="F4580" s="1">
        <v>2</v>
      </c>
      <c r="G4580" s="1">
        <v>83</v>
      </c>
      <c r="H4580" s="1" t="s">
        <v>1670</v>
      </c>
      <c r="I4580" s="1" t="str">
        <f>LEFT(H4580,6)</f>
        <v>Comedy</v>
      </c>
      <c r="J4580" s="1" t="s">
        <v>22468</v>
      </c>
      <c r="K4580" s="1">
        <v>86</v>
      </c>
      <c r="L4580" s="1">
        <v>2</v>
      </c>
      <c r="M4580" s="1" t="s">
        <v>22472</v>
      </c>
      <c r="N4580" s="1" t="s">
        <v>22473</v>
      </c>
      <c r="O4580" s="1">
        <v>2015</v>
      </c>
      <c r="P4580" s="1">
        <v>6.4</v>
      </c>
    </row>
    <row r="4581" spans="1:16" ht="12.75" x14ac:dyDescent="0.2">
      <c r="A4581" s="1" t="s">
        <v>22476</v>
      </c>
      <c r="B4581" s="1" t="s">
        <v>18267</v>
      </c>
      <c r="C4581" s="1">
        <v>33451479</v>
      </c>
      <c r="D4581" s="1">
        <v>500000</v>
      </c>
      <c r="E4581" s="1">
        <f t="shared" si="143"/>
        <v>32951479</v>
      </c>
      <c r="F4581" s="1">
        <v>50</v>
      </c>
      <c r="G4581" s="1">
        <v>122</v>
      </c>
      <c r="H4581" s="1" t="s">
        <v>213</v>
      </c>
      <c r="I4581" s="1" t="str">
        <f>LEFT(H4581,5)</f>
        <v>Drama</v>
      </c>
      <c r="J4581" s="1" t="s">
        <v>22475</v>
      </c>
      <c r="K4581" s="1">
        <v>17068</v>
      </c>
      <c r="L4581" s="1">
        <v>215</v>
      </c>
      <c r="M4581" s="1" t="s">
        <v>37</v>
      </c>
      <c r="N4581" s="1" t="s">
        <v>38</v>
      </c>
      <c r="O4581" s="1">
        <v>2008</v>
      </c>
      <c r="P4581" s="1">
        <v>6.5</v>
      </c>
    </row>
    <row r="4582" spans="1:16" ht="12.75" x14ac:dyDescent="0.2">
      <c r="A4582" s="1" t="s">
        <v>22484</v>
      </c>
      <c r="B4582" s="1" t="s">
        <v>22480</v>
      </c>
      <c r="D4582" s="1">
        <v>550000</v>
      </c>
      <c r="E4582" s="1">
        <f t="shared" si="143"/>
        <v>-550000</v>
      </c>
      <c r="F4582" s="1">
        <v>19</v>
      </c>
      <c r="G4582" s="1">
        <v>115</v>
      </c>
      <c r="H4582" s="1" t="s">
        <v>22482</v>
      </c>
      <c r="I4582" s="1" t="str">
        <f>LEFT(H4582,9)</f>
        <v>Biography</v>
      </c>
      <c r="J4582" s="1" t="s">
        <v>22483</v>
      </c>
      <c r="K4582" s="1">
        <v>113</v>
      </c>
      <c r="L4582" s="1">
        <v>3</v>
      </c>
      <c r="M4582" s="1" t="s">
        <v>5610</v>
      </c>
      <c r="N4582" s="1" t="s">
        <v>5611</v>
      </c>
      <c r="O4582" s="1">
        <v>2013</v>
      </c>
      <c r="P4582" s="1">
        <v>7</v>
      </c>
    </row>
    <row r="4583" spans="1:16" ht="12.75" x14ac:dyDescent="0.2">
      <c r="A4583" s="1" t="s">
        <v>22492</v>
      </c>
      <c r="B4583" s="1" t="s">
        <v>22488</v>
      </c>
      <c r="C4583" s="1">
        <v>39552600</v>
      </c>
      <c r="D4583" s="1">
        <v>500000</v>
      </c>
      <c r="E4583" s="1">
        <f t="shared" si="143"/>
        <v>39052600</v>
      </c>
      <c r="F4583" s="1">
        <v>5</v>
      </c>
      <c r="G4583" s="1">
        <v>86</v>
      </c>
      <c r="H4583" s="1" t="s">
        <v>22490</v>
      </c>
      <c r="I4583" s="1" t="str">
        <f>LEFT(H4583,9)</f>
        <v>Adventure</v>
      </c>
      <c r="J4583" s="1" t="s">
        <v>22491</v>
      </c>
      <c r="K4583" s="1">
        <v>3411</v>
      </c>
      <c r="L4583" s="1">
        <v>36</v>
      </c>
      <c r="M4583" s="1" t="s">
        <v>37</v>
      </c>
      <c r="N4583" s="1" t="s">
        <v>38</v>
      </c>
      <c r="O4583" s="1">
        <v>1974</v>
      </c>
      <c r="P4583" s="1">
        <v>6.1</v>
      </c>
    </row>
    <row r="4584" spans="1:16" ht="12.75" x14ac:dyDescent="0.2">
      <c r="A4584" s="1" t="s">
        <v>22499</v>
      </c>
      <c r="B4584" s="1" t="s">
        <v>20167</v>
      </c>
      <c r="C4584" s="1">
        <v>30500882</v>
      </c>
      <c r="D4584" s="1">
        <v>500000</v>
      </c>
      <c r="E4584" s="1">
        <f t="shared" si="143"/>
        <v>30000882</v>
      </c>
      <c r="F4584" s="1">
        <v>235</v>
      </c>
      <c r="G4584" s="1">
        <v>79</v>
      </c>
      <c r="H4584" s="1" t="s">
        <v>22497</v>
      </c>
      <c r="I4584" s="1" t="str">
        <f>LEFT(H4584,9)</f>
        <v>Adventure</v>
      </c>
      <c r="J4584" s="1" t="s">
        <v>22498</v>
      </c>
      <c r="K4584" s="1">
        <v>42256</v>
      </c>
      <c r="L4584" s="1">
        <v>916</v>
      </c>
      <c r="M4584" s="1" t="s">
        <v>37</v>
      </c>
      <c r="N4584" s="1" t="s">
        <v>38</v>
      </c>
      <c r="O4584" s="1">
        <v>2003</v>
      </c>
      <c r="P4584" s="1">
        <v>5.7</v>
      </c>
    </row>
    <row r="4585" spans="1:16" ht="12.75" x14ac:dyDescent="0.2">
      <c r="A4585" s="1" t="s">
        <v>22503</v>
      </c>
      <c r="B4585" s="1" t="s">
        <v>3683</v>
      </c>
      <c r="E4585" s="1">
        <f t="shared" si="143"/>
        <v>0</v>
      </c>
      <c r="F4585" s="1">
        <v>8</v>
      </c>
      <c r="G4585" s="1">
        <v>87</v>
      </c>
      <c r="H4585" s="1" t="s">
        <v>1670</v>
      </c>
      <c r="I4585" s="1" t="str">
        <f>LEFT(H4585,6)</f>
        <v>Comedy</v>
      </c>
      <c r="J4585" s="1" t="s">
        <v>623</v>
      </c>
      <c r="K4585" s="1">
        <v>1305</v>
      </c>
      <c r="L4585" s="1">
        <v>3</v>
      </c>
      <c r="M4585" s="1" t="s">
        <v>37</v>
      </c>
      <c r="N4585" s="1" t="s">
        <v>38</v>
      </c>
      <c r="O4585" s="1">
        <v>2011</v>
      </c>
      <c r="P4585" s="1">
        <v>5.4</v>
      </c>
    </row>
    <row r="4586" spans="1:16" ht="12.75" x14ac:dyDescent="0.2">
      <c r="A4586" s="1" t="s">
        <v>22508</v>
      </c>
      <c r="B4586" s="1" t="s">
        <v>22506</v>
      </c>
      <c r="C4586" s="1">
        <v>17000000</v>
      </c>
      <c r="D4586" s="1">
        <v>500000</v>
      </c>
      <c r="E4586" s="1">
        <f t="shared" si="143"/>
        <v>16500000</v>
      </c>
      <c r="F4586" s="1">
        <v>95</v>
      </c>
      <c r="G4586" s="1">
        <v>97</v>
      </c>
      <c r="H4586" s="1" t="s">
        <v>10221</v>
      </c>
      <c r="I4586" s="1" t="str">
        <f>LEFT(H4586,6)</f>
        <v>Horror</v>
      </c>
      <c r="J4586" s="1" t="s">
        <v>17839</v>
      </c>
      <c r="K4586" s="1">
        <v>3274</v>
      </c>
      <c r="L4586" s="1">
        <v>84</v>
      </c>
      <c r="M4586" s="1" t="s">
        <v>37</v>
      </c>
      <c r="N4586" s="1" t="s">
        <v>38</v>
      </c>
      <c r="O4586" s="1">
        <v>1977</v>
      </c>
      <c r="P4586" s="1">
        <v>5.9</v>
      </c>
    </row>
    <row r="4587" spans="1:16" ht="12.75" x14ac:dyDescent="0.2">
      <c r="A4587" s="1" t="s">
        <v>22516</v>
      </c>
      <c r="B4587" s="1" t="s">
        <v>22512</v>
      </c>
      <c r="C4587" s="1">
        <v>8044906</v>
      </c>
      <c r="E4587" s="1">
        <f t="shared" si="143"/>
        <v>8044906</v>
      </c>
      <c r="F4587" s="1">
        <v>84</v>
      </c>
      <c r="G4587" s="1">
        <v>105</v>
      </c>
      <c r="H4587" s="1" t="s">
        <v>22514</v>
      </c>
      <c r="I4587" s="1" t="str">
        <f>LEFT(H4587,11)</f>
        <v>Documentary</v>
      </c>
      <c r="J4587" s="1" t="s">
        <v>22515</v>
      </c>
      <c r="K4587" s="1">
        <v>3156</v>
      </c>
      <c r="L4587" s="1">
        <v>65</v>
      </c>
      <c r="M4587" s="1" t="s">
        <v>37</v>
      </c>
      <c r="N4587" s="1" t="s">
        <v>38</v>
      </c>
      <c r="O4587" s="1">
        <v>2005</v>
      </c>
      <c r="P4587" s="1">
        <v>7.5</v>
      </c>
    </row>
    <row r="4588" spans="1:16" ht="12.75" x14ac:dyDescent="0.2">
      <c r="A4588" s="1" t="s">
        <v>22520</v>
      </c>
      <c r="B4588" s="1" t="s">
        <v>431</v>
      </c>
      <c r="C4588" s="1">
        <v>5739376</v>
      </c>
      <c r="D4588" s="1">
        <v>500000</v>
      </c>
      <c r="E4588" s="1">
        <f t="shared" si="143"/>
        <v>5239376</v>
      </c>
      <c r="F4588" s="1">
        <v>154</v>
      </c>
      <c r="G4588" s="1">
        <v>89</v>
      </c>
      <c r="H4588" s="1" t="s">
        <v>2526</v>
      </c>
      <c r="I4588" s="1" t="str">
        <f>LEFT(H4588,6)</f>
        <v>Comedy</v>
      </c>
      <c r="J4588" s="1" t="s">
        <v>148</v>
      </c>
      <c r="K4588" s="1">
        <v>58260</v>
      </c>
      <c r="L4588" s="1">
        <v>286</v>
      </c>
      <c r="M4588" s="1" t="s">
        <v>37</v>
      </c>
      <c r="N4588" s="1" t="s">
        <v>38</v>
      </c>
      <c r="O4588" s="1">
        <v>2003</v>
      </c>
      <c r="P4588" s="1">
        <v>7.7</v>
      </c>
    </row>
    <row r="4589" spans="1:16" ht="12.75" x14ac:dyDescent="0.2">
      <c r="A4589" s="1" t="s">
        <v>22524</v>
      </c>
      <c r="B4589" s="1" t="s">
        <v>22523</v>
      </c>
      <c r="C4589" s="1">
        <v>3773863</v>
      </c>
      <c r="D4589" s="1">
        <v>1000000</v>
      </c>
      <c r="E4589" s="1">
        <f t="shared" si="143"/>
        <v>2773863</v>
      </c>
      <c r="F4589" s="1">
        <v>20</v>
      </c>
      <c r="G4589" s="1">
        <v>120</v>
      </c>
      <c r="H4589" s="1" t="s">
        <v>3408</v>
      </c>
      <c r="I4589" s="1" t="str">
        <f>LEFT(H4589,6)</f>
        <v>Drama</v>
      </c>
      <c r="J4589" s="1" t="s">
        <v>17725</v>
      </c>
      <c r="K4589" s="1">
        <v>4583</v>
      </c>
      <c r="L4589" s="1">
        <v>55</v>
      </c>
      <c r="M4589" s="1" t="s">
        <v>37</v>
      </c>
      <c r="N4589" s="1" t="s">
        <v>38</v>
      </c>
      <c r="O4589" s="1">
        <v>2009</v>
      </c>
      <c r="P4589" s="1">
        <v>7.1</v>
      </c>
    </row>
    <row r="4590" spans="1:16" ht="12.75" x14ac:dyDescent="0.2">
      <c r="A4590" s="1" t="s">
        <v>22529</v>
      </c>
      <c r="B4590" s="1" t="s">
        <v>22527</v>
      </c>
      <c r="C4590" s="1">
        <v>3117666</v>
      </c>
      <c r="E4590" s="1">
        <f t="shared" si="143"/>
        <v>3117666</v>
      </c>
      <c r="F4590" s="1">
        <v>88</v>
      </c>
      <c r="G4590" s="1">
        <v>94</v>
      </c>
      <c r="H4590" s="1" t="s">
        <v>67</v>
      </c>
      <c r="I4590" s="1" t="str">
        <f>LEFT(H4590,11)</f>
        <v>Documentary</v>
      </c>
      <c r="J4590" s="1" t="s">
        <v>22528</v>
      </c>
      <c r="K4590" s="1">
        <v>3394</v>
      </c>
      <c r="L4590" s="1">
        <v>43</v>
      </c>
      <c r="M4590" s="1" t="s">
        <v>37</v>
      </c>
      <c r="N4590" s="1" t="s">
        <v>38</v>
      </c>
      <c r="O4590" s="1">
        <v>2006</v>
      </c>
      <c r="P4590" s="1">
        <v>7.4</v>
      </c>
    </row>
    <row r="4591" spans="1:16" ht="12.75" x14ac:dyDescent="0.2">
      <c r="A4591" s="1" t="s">
        <v>22537</v>
      </c>
      <c r="B4591" s="1" t="s">
        <v>22533</v>
      </c>
      <c r="C4591" s="1">
        <v>2047570</v>
      </c>
      <c r="D4591" s="1">
        <v>500000</v>
      </c>
      <c r="E4591" s="1">
        <f t="shared" si="143"/>
        <v>1547570</v>
      </c>
      <c r="F4591" s="1">
        <v>70</v>
      </c>
      <c r="G4591" s="1">
        <v>108</v>
      </c>
      <c r="H4591" s="1" t="s">
        <v>22535</v>
      </c>
      <c r="I4591" s="1" t="str">
        <f>LEFT(H4591,9)</f>
        <v>Biography</v>
      </c>
      <c r="J4591" s="1" t="s">
        <v>22536</v>
      </c>
      <c r="K4591" s="1">
        <v>6790</v>
      </c>
      <c r="L4591" s="1">
        <v>80</v>
      </c>
      <c r="M4591" s="1" t="s">
        <v>37</v>
      </c>
      <c r="N4591" s="1" t="s">
        <v>38</v>
      </c>
      <c r="O4591" s="1">
        <v>1999</v>
      </c>
      <c r="P4591" s="1">
        <v>7.6</v>
      </c>
    </row>
    <row r="4592" spans="1:16" ht="12.75" x14ac:dyDescent="0.2">
      <c r="A4592" s="1" t="s">
        <v>22543</v>
      </c>
      <c r="B4592" s="1" t="s">
        <v>22541</v>
      </c>
      <c r="C4592" s="1">
        <v>1250798</v>
      </c>
      <c r="D4592" s="1">
        <v>500000</v>
      </c>
      <c r="E4592" s="1">
        <f t="shared" si="143"/>
        <v>750798</v>
      </c>
      <c r="F4592" s="1">
        <v>5</v>
      </c>
      <c r="G4592" s="1">
        <v>102</v>
      </c>
      <c r="H4592" s="1" t="s">
        <v>1414</v>
      </c>
      <c r="I4592" s="1" t="str">
        <f>LEFT(H4592,6)</f>
        <v>Comedy</v>
      </c>
      <c r="J4592" s="1" t="s">
        <v>20302</v>
      </c>
      <c r="K4592" s="1">
        <v>1099</v>
      </c>
      <c r="L4592" s="1">
        <v>53</v>
      </c>
      <c r="M4592" s="1" t="s">
        <v>37</v>
      </c>
      <c r="N4592" s="1" t="s">
        <v>38</v>
      </c>
      <c r="O4592" s="1">
        <v>2002</v>
      </c>
      <c r="P4592" s="1">
        <v>6.4</v>
      </c>
    </row>
    <row r="4593" spans="1:16" ht="12.75" x14ac:dyDescent="0.2">
      <c r="A4593" s="1" t="s">
        <v>22550</v>
      </c>
      <c r="B4593" s="1" t="s">
        <v>22547</v>
      </c>
      <c r="C4593" s="1">
        <v>1127331</v>
      </c>
      <c r="D4593" s="1">
        <v>46000</v>
      </c>
      <c r="E4593" s="1">
        <f t="shared" si="143"/>
        <v>1081331</v>
      </c>
      <c r="F4593" s="1">
        <v>105</v>
      </c>
      <c r="G4593" s="1">
        <v>83</v>
      </c>
      <c r="H4593" s="1" t="s">
        <v>3408</v>
      </c>
      <c r="I4593" s="1" t="str">
        <f>LEFT(H4593,6)</f>
        <v>Drama</v>
      </c>
      <c r="J4593" s="1" t="s">
        <v>22549</v>
      </c>
      <c r="K4593" s="1">
        <v>7559</v>
      </c>
      <c r="L4593" s="1">
        <v>77</v>
      </c>
      <c r="M4593" s="1" t="s">
        <v>11116</v>
      </c>
      <c r="N4593" s="1" t="s">
        <v>22554</v>
      </c>
      <c r="O4593" s="1">
        <v>2003</v>
      </c>
      <c r="P4593" s="1">
        <v>7.4</v>
      </c>
    </row>
    <row r="4594" spans="1:16" ht="12.75" x14ac:dyDescent="0.2">
      <c r="A4594" s="1" t="s">
        <v>22557</v>
      </c>
      <c r="B4594" s="1" t="s">
        <v>22555</v>
      </c>
      <c r="C4594" s="1">
        <v>906666</v>
      </c>
      <c r="D4594" s="1">
        <v>500000</v>
      </c>
      <c r="E4594" s="1">
        <f t="shared" si="143"/>
        <v>406666</v>
      </c>
      <c r="F4594" s="1">
        <v>29</v>
      </c>
      <c r="G4594" s="1">
        <v>93</v>
      </c>
      <c r="H4594" s="1" t="s">
        <v>67</v>
      </c>
      <c r="I4594" s="1" t="str">
        <f>LEFT(H4594,11)</f>
        <v>Documentary</v>
      </c>
      <c r="J4594" s="1" t="s">
        <v>12269</v>
      </c>
      <c r="K4594" s="1">
        <v>154</v>
      </c>
      <c r="L4594" s="1">
        <v>5</v>
      </c>
      <c r="M4594" s="1" t="s">
        <v>37</v>
      </c>
      <c r="N4594" s="1" t="s">
        <v>38</v>
      </c>
      <c r="O4594" s="1">
        <v>2011</v>
      </c>
      <c r="P4594" s="1">
        <v>6.8</v>
      </c>
    </row>
    <row r="4595" spans="1:16" ht="12.75" x14ac:dyDescent="0.2">
      <c r="A4595" s="1" t="s">
        <v>22563</v>
      </c>
      <c r="B4595" s="1" t="s">
        <v>22561</v>
      </c>
      <c r="C4595" s="1">
        <v>1114943</v>
      </c>
      <c r="D4595" s="1">
        <v>500000</v>
      </c>
      <c r="E4595" s="1">
        <f t="shared" si="143"/>
        <v>614943</v>
      </c>
      <c r="F4595" s="1">
        <v>46</v>
      </c>
      <c r="G4595" s="1">
        <v>86</v>
      </c>
      <c r="H4595" s="1" t="s">
        <v>6198</v>
      </c>
      <c r="I4595" s="1" t="str">
        <f>LEFT(H4595,5)</f>
        <v>Drama</v>
      </c>
      <c r="J4595" s="1" t="s">
        <v>12895</v>
      </c>
      <c r="K4595" s="1">
        <v>3562</v>
      </c>
      <c r="L4595" s="1">
        <v>74</v>
      </c>
      <c r="M4595" s="1" t="s">
        <v>37</v>
      </c>
      <c r="N4595" s="1" t="s">
        <v>38</v>
      </c>
      <c r="O4595" s="1">
        <v>2000</v>
      </c>
      <c r="P4595" s="1">
        <v>6.5</v>
      </c>
    </row>
    <row r="4596" spans="1:16" ht="12.75" x14ac:dyDescent="0.2">
      <c r="A4596" s="1" t="s">
        <v>22568</v>
      </c>
      <c r="B4596" s="1" t="s">
        <v>22541</v>
      </c>
      <c r="C4596" s="1">
        <v>1111615</v>
      </c>
      <c r="D4596" s="1">
        <v>500000</v>
      </c>
      <c r="E4596" s="1">
        <f t="shared" si="143"/>
        <v>611615</v>
      </c>
      <c r="F4596" s="1">
        <v>3</v>
      </c>
      <c r="G4596" s="1">
        <v>101</v>
      </c>
      <c r="H4596" s="1" t="s">
        <v>14199</v>
      </c>
      <c r="I4596" s="1" t="str">
        <f>LEFT(H4596,6)</f>
        <v>Comedy</v>
      </c>
      <c r="J4596" s="1" t="s">
        <v>20302</v>
      </c>
      <c r="K4596" s="1">
        <v>651</v>
      </c>
      <c r="L4596" s="1">
        <v>34</v>
      </c>
      <c r="M4596" s="1" t="s">
        <v>37</v>
      </c>
      <c r="N4596" s="1" t="s">
        <v>38</v>
      </c>
      <c r="O4596" s="1">
        <v>2003</v>
      </c>
      <c r="P4596" s="1">
        <v>6</v>
      </c>
    </row>
    <row r="4597" spans="1:16" ht="12.75" x14ac:dyDescent="0.2">
      <c r="A4597" s="1" t="s">
        <v>22573</v>
      </c>
      <c r="B4597" s="1" t="s">
        <v>13776</v>
      </c>
      <c r="C4597" s="1">
        <v>985341</v>
      </c>
      <c r="D4597" s="1">
        <v>500000</v>
      </c>
      <c r="E4597" s="1">
        <f t="shared" si="143"/>
        <v>485341</v>
      </c>
      <c r="F4597" s="1">
        <v>54</v>
      </c>
      <c r="G4597" s="1">
        <v>111</v>
      </c>
      <c r="H4597" s="1" t="s">
        <v>3408</v>
      </c>
      <c r="I4597" s="1" t="str">
        <f>LEFT(H4597,6)</f>
        <v>Drama</v>
      </c>
      <c r="J4597" s="1" t="s">
        <v>11860</v>
      </c>
      <c r="K4597" s="1">
        <v>3479</v>
      </c>
      <c r="L4597" s="1">
        <v>87</v>
      </c>
      <c r="M4597" s="1" t="s">
        <v>37</v>
      </c>
      <c r="N4597" s="1" t="s">
        <v>38</v>
      </c>
      <c r="O4597" s="1">
        <v>1999</v>
      </c>
      <c r="P4597" s="1">
        <v>7.3</v>
      </c>
    </row>
    <row r="4598" spans="1:16" ht="12.75" x14ac:dyDescent="0.2">
      <c r="A4598" s="1" t="s">
        <v>22577</v>
      </c>
      <c r="B4598" s="1" t="s">
        <v>22576</v>
      </c>
      <c r="C4598" s="1">
        <v>603943</v>
      </c>
      <c r="D4598" s="1">
        <v>500000</v>
      </c>
      <c r="E4598" s="1">
        <f t="shared" si="143"/>
        <v>103943</v>
      </c>
      <c r="F4598" s="1">
        <v>126</v>
      </c>
      <c r="G4598" s="1">
        <v>90</v>
      </c>
      <c r="H4598" s="1" t="s">
        <v>1934</v>
      </c>
      <c r="I4598" s="1" t="str">
        <f>LEFT(H4598,5)</f>
        <v>Crime</v>
      </c>
      <c r="J4598" s="1" t="s">
        <v>3286</v>
      </c>
      <c r="K4598" s="1">
        <v>26407</v>
      </c>
      <c r="L4598" s="1">
        <v>154</v>
      </c>
      <c r="M4598" s="1" t="s">
        <v>37</v>
      </c>
      <c r="N4598" s="1" t="s">
        <v>38</v>
      </c>
      <c r="O4598" s="1">
        <v>2004</v>
      </c>
      <c r="P4598" s="1">
        <v>7.3</v>
      </c>
    </row>
    <row r="4599" spans="1:16" ht="12.75" x14ac:dyDescent="0.2">
      <c r="A4599" s="1" t="s">
        <v>22580</v>
      </c>
      <c r="B4599" s="1" t="s">
        <v>17982</v>
      </c>
      <c r="C4599" s="1">
        <v>334041</v>
      </c>
      <c r="D4599" s="1">
        <v>500000</v>
      </c>
      <c r="E4599" s="1">
        <f t="shared" si="143"/>
        <v>-165959</v>
      </c>
      <c r="F4599" s="1">
        <v>17</v>
      </c>
      <c r="G4599" s="1">
        <v>86</v>
      </c>
      <c r="H4599" s="1" t="s">
        <v>4823</v>
      </c>
      <c r="I4599" s="1" t="str">
        <f>LEFT(H4599,5)</f>
        <v>Crime</v>
      </c>
      <c r="J4599" s="1" t="s">
        <v>17351</v>
      </c>
      <c r="K4599" s="1">
        <v>1038</v>
      </c>
      <c r="L4599" s="1">
        <v>21</v>
      </c>
      <c r="M4599" s="1" t="s">
        <v>37</v>
      </c>
      <c r="N4599" s="1" t="s">
        <v>38</v>
      </c>
      <c r="O4599" s="1">
        <v>1997</v>
      </c>
      <c r="P4599" s="1">
        <v>6.5</v>
      </c>
    </row>
    <row r="4600" spans="1:16" ht="12.75" x14ac:dyDescent="0.2">
      <c r="A4600" s="1" t="s">
        <v>22584</v>
      </c>
      <c r="B4600" s="1" t="s">
        <v>22583</v>
      </c>
      <c r="C4600" s="1">
        <v>295468</v>
      </c>
      <c r="D4600" s="1">
        <v>500000</v>
      </c>
      <c r="E4600" s="1">
        <f t="shared" si="143"/>
        <v>-204532</v>
      </c>
      <c r="F4600" s="1">
        <v>25</v>
      </c>
      <c r="G4600" s="1">
        <v>98</v>
      </c>
      <c r="H4600" s="1" t="s">
        <v>1680</v>
      </c>
      <c r="I4600" s="1" t="str">
        <f>LEFT(H4600,6)</f>
        <v>Comedy</v>
      </c>
      <c r="J4600" s="1" t="s">
        <v>148</v>
      </c>
      <c r="K4600" s="1">
        <v>709</v>
      </c>
      <c r="L4600" s="1">
        <v>34</v>
      </c>
      <c r="M4600" s="1" t="s">
        <v>37</v>
      </c>
      <c r="N4600" s="1" t="s">
        <v>38</v>
      </c>
      <c r="O4600" s="1">
        <v>2001</v>
      </c>
      <c r="P4600" s="1">
        <v>6</v>
      </c>
    </row>
    <row r="4601" spans="1:16" ht="12.75" x14ac:dyDescent="0.2">
      <c r="A4601" s="1" t="s">
        <v>22588</v>
      </c>
      <c r="B4601" s="1" t="s">
        <v>22587</v>
      </c>
      <c r="C4601" s="1">
        <v>243347</v>
      </c>
      <c r="D4601" s="1">
        <v>500000</v>
      </c>
      <c r="E4601" s="1">
        <f t="shared" si="143"/>
        <v>-256653</v>
      </c>
      <c r="F4601" s="1">
        <v>11</v>
      </c>
      <c r="G4601" s="1">
        <v>91</v>
      </c>
      <c r="H4601" s="1" t="s">
        <v>2124</v>
      </c>
      <c r="I4601" s="1" t="str">
        <f>LEFT(H4601,5)</f>
        <v>Crime</v>
      </c>
      <c r="J4601" s="1" t="s">
        <v>17664</v>
      </c>
      <c r="K4601" s="1">
        <v>553</v>
      </c>
      <c r="L4601" s="1">
        <v>24</v>
      </c>
      <c r="M4601" s="1" t="s">
        <v>37</v>
      </c>
      <c r="N4601" s="1" t="s">
        <v>38</v>
      </c>
      <c r="O4601" s="1">
        <v>2002</v>
      </c>
      <c r="P4601" s="1">
        <v>5.3</v>
      </c>
    </row>
    <row r="4602" spans="1:16" ht="12.75" x14ac:dyDescent="0.2">
      <c r="A4602" s="1" t="s">
        <v>22591</v>
      </c>
      <c r="B4602" s="1" t="s">
        <v>271</v>
      </c>
      <c r="C4602" s="1">
        <v>154077</v>
      </c>
      <c r="D4602" s="1">
        <v>500000</v>
      </c>
      <c r="E4602" s="1">
        <f t="shared" si="143"/>
        <v>-345923</v>
      </c>
      <c r="F4602" s="1">
        <v>81</v>
      </c>
      <c r="G4602" s="1">
        <v>91</v>
      </c>
      <c r="H4602" s="1" t="s">
        <v>2526</v>
      </c>
      <c r="I4602" s="1" t="str">
        <f>LEFT(H4602,6)</f>
        <v>Comedy</v>
      </c>
      <c r="J4602" s="1" t="s">
        <v>4366</v>
      </c>
      <c r="K4602" s="1">
        <v>6884</v>
      </c>
      <c r="L4602" s="1">
        <v>53</v>
      </c>
      <c r="M4602" s="1" t="s">
        <v>37</v>
      </c>
      <c r="N4602" s="1" t="s">
        <v>38</v>
      </c>
      <c r="O4602" s="1">
        <v>2005</v>
      </c>
      <c r="P4602" s="1">
        <v>6.6</v>
      </c>
    </row>
    <row r="4603" spans="1:16" ht="12.75" x14ac:dyDescent="0.2">
      <c r="A4603" s="1" t="s">
        <v>22595</v>
      </c>
      <c r="B4603" s="1" t="s">
        <v>22594</v>
      </c>
      <c r="C4603" s="1">
        <v>342936</v>
      </c>
      <c r="E4603" s="1">
        <f t="shared" si="143"/>
        <v>342936</v>
      </c>
      <c r="F4603" s="1">
        <v>155</v>
      </c>
      <c r="G4603" s="1">
        <v>90</v>
      </c>
      <c r="H4603" s="1" t="s">
        <v>1414</v>
      </c>
      <c r="I4603" s="1" t="str">
        <f>LEFT(H4603,6)</f>
        <v>Comedy</v>
      </c>
      <c r="J4603" s="1" t="s">
        <v>299</v>
      </c>
      <c r="K4603" s="1">
        <v>45928</v>
      </c>
      <c r="L4603" s="1">
        <v>106</v>
      </c>
      <c r="M4603" s="1" t="s">
        <v>37</v>
      </c>
      <c r="N4603" s="1" t="s">
        <v>38</v>
      </c>
      <c r="O4603" s="1">
        <v>2013</v>
      </c>
      <c r="P4603" s="1">
        <v>6.1</v>
      </c>
    </row>
    <row r="4604" spans="1:16" ht="12.75" x14ac:dyDescent="0.2">
      <c r="A4604" s="1" t="s">
        <v>22600</v>
      </c>
      <c r="B4604" s="1" t="s">
        <v>22598</v>
      </c>
      <c r="C4604" s="1">
        <v>151389</v>
      </c>
      <c r="D4604" s="1">
        <v>500000</v>
      </c>
      <c r="E4604" s="1">
        <f t="shared" si="143"/>
        <v>-348611</v>
      </c>
      <c r="F4604" s="1">
        <v>39</v>
      </c>
      <c r="G4604" s="1">
        <v>88</v>
      </c>
      <c r="H4604" s="1" t="s">
        <v>67</v>
      </c>
      <c r="I4604" s="1" t="str">
        <f>LEFT(H4604,11)</f>
        <v>Documentary</v>
      </c>
      <c r="J4604" s="1" t="s">
        <v>1921</v>
      </c>
      <c r="K4604" s="1">
        <v>774</v>
      </c>
      <c r="L4604" s="1">
        <v>7</v>
      </c>
      <c r="M4604" s="1" t="s">
        <v>37</v>
      </c>
      <c r="N4604" s="1" t="s">
        <v>38</v>
      </c>
      <c r="O4604" s="1">
        <v>2012</v>
      </c>
      <c r="P4604" s="1">
        <v>7.1</v>
      </c>
    </row>
    <row r="4605" spans="1:16" ht="12.75" x14ac:dyDescent="0.2">
      <c r="A4605" s="1" t="s">
        <v>22606</v>
      </c>
      <c r="B4605" s="1" t="s">
        <v>14461</v>
      </c>
      <c r="C4605" s="1">
        <v>269061</v>
      </c>
      <c r="D4605" s="1">
        <v>2000000</v>
      </c>
      <c r="E4605" s="1">
        <f t="shared" si="143"/>
        <v>-1730939</v>
      </c>
      <c r="F4605" s="1">
        <v>153</v>
      </c>
      <c r="G4605" s="1">
        <v>202</v>
      </c>
      <c r="H4605" s="1" t="s">
        <v>1022</v>
      </c>
      <c r="I4605" s="1" t="str">
        <f>LEFT(H4605,6)</f>
        <v>Action</v>
      </c>
      <c r="J4605" s="1" t="s">
        <v>22605</v>
      </c>
      <c r="K4605" s="1">
        <v>229012</v>
      </c>
      <c r="L4605" s="1">
        <v>596</v>
      </c>
      <c r="M4605" s="1" t="s">
        <v>675</v>
      </c>
      <c r="N4605" s="1" t="s">
        <v>676</v>
      </c>
      <c r="O4605" s="1">
        <v>1954</v>
      </c>
      <c r="P4605" s="1">
        <v>8.6999999999999993</v>
      </c>
    </row>
    <row r="4606" spans="1:16" ht="12.75" x14ac:dyDescent="0.2">
      <c r="A4606" s="1" t="s">
        <v>22613</v>
      </c>
      <c r="B4606" s="1" t="s">
        <v>22610</v>
      </c>
      <c r="C4606" s="1">
        <v>133778</v>
      </c>
      <c r="D4606" s="1">
        <v>500000</v>
      </c>
      <c r="E4606" s="1">
        <f t="shared" si="143"/>
        <v>-366222</v>
      </c>
      <c r="F4606" s="1">
        <v>26</v>
      </c>
      <c r="G4606" s="1">
        <v>89</v>
      </c>
      <c r="H4606" s="1" t="s">
        <v>16526</v>
      </c>
      <c r="I4606" s="1" t="str">
        <f>LEFT(H4606,11)</f>
        <v>Documentary</v>
      </c>
      <c r="J4606" s="1" t="s">
        <v>22612</v>
      </c>
      <c r="K4606" s="1">
        <v>3086</v>
      </c>
      <c r="L4606" s="1">
        <v>9</v>
      </c>
      <c r="M4606" s="1" t="s">
        <v>37</v>
      </c>
      <c r="N4606" s="1" t="s">
        <v>38</v>
      </c>
      <c r="O4606" s="1">
        <v>2012</v>
      </c>
      <c r="P4606" s="1">
        <v>8.4</v>
      </c>
    </row>
    <row r="4607" spans="1:16" ht="12.75" x14ac:dyDescent="0.2">
      <c r="A4607" s="1" t="s">
        <v>22619</v>
      </c>
      <c r="B4607" s="1" t="s">
        <v>22617</v>
      </c>
      <c r="D4607" s="1">
        <v>500000</v>
      </c>
      <c r="E4607" s="1">
        <f t="shared" si="143"/>
        <v>-500000</v>
      </c>
      <c r="F4607" s="1">
        <v>10</v>
      </c>
      <c r="G4607" s="1">
        <v>97</v>
      </c>
      <c r="H4607" s="1" t="s">
        <v>6544</v>
      </c>
      <c r="I4607" s="1" t="str">
        <f>LEFT(H4607,6)</f>
        <v>Comedy</v>
      </c>
      <c r="J4607" s="1" t="s">
        <v>339</v>
      </c>
      <c r="K4607" s="1">
        <v>3013</v>
      </c>
      <c r="L4607" s="1">
        <v>24</v>
      </c>
      <c r="M4607" s="1" t="s">
        <v>37</v>
      </c>
      <c r="N4607" s="1" t="s">
        <v>8745</v>
      </c>
      <c r="O4607" s="1">
        <v>1991</v>
      </c>
      <c r="P4607" s="1">
        <v>5.8</v>
      </c>
    </row>
    <row r="4608" spans="1:16" ht="12.75" x14ac:dyDescent="0.2">
      <c r="A4608" s="1" t="s">
        <v>22624</v>
      </c>
      <c r="B4608" s="1" t="s">
        <v>407</v>
      </c>
      <c r="C4608" s="1">
        <v>52850</v>
      </c>
      <c r="D4608" s="1">
        <v>500000</v>
      </c>
      <c r="E4608" s="1">
        <f t="shared" si="143"/>
        <v>-447150</v>
      </c>
      <c r="F4608" s="1">
        <v>35</v>
      </c>
      <c r="G4608" s="1">
        <v>84</v>
      </c>
      <c r="H4608" s="1" t="s">
        <v>1670</v>
      </c>
      <c r="I4608" s="1" t="str">
        <f>LEFT(H4608,6)</f>
        <v>Comedy</v>
      </c>
      <c r="J4608" s="1" t="s">
        <v>4073</v>
      </c>
      <c r="K4608" s="1">
        <v>1656</v>
      </c>
      <c r="L4608" s="1">
        <v>12</v>
      </c>
      <c r="M4608" s="1" t="s">
        <v>37</v>
      </c>
      <c r="N4608" s="1" t="s">
        <v>38</v>
      </c>
      <c r="O4608" s="1">
        <v>2007</v>
      </c>
      <c r="P4608" s="1">
        <v>6.2</v>
      </c>
    </row>
    <row r="4609" spans="1:16" ht="12.75" x14ac:dyDescent="0.2">
      <c r="A4609" s="1" t="s">
        <v>22629</v>
      </c>
      <c r="B4609" s="1" t="s">
        <v>22628</v>
      </c>
      <c r="C4609" s="1">
        <v>98017</v>
      </c>
      <c r="D4609" s="1">
        <v>500000</v>
      </c>
      <c r="E4609" s="1">
        <f t="shared" si="143"/>
        <v>-401983</v>
      </c>
      <c r="F4609" s="1">
        <v>230</v>
      </c>
      <c r="G4609" s="1">
        <v>82</v>
      </c>
      <c r="H4609" s="1" t="s">
        <v>881</v>
      </c>
      <c r="I4609" s="1" t="str">
        <f>LEFT(H4609,6)</f>
        <v>Comedy</v>
      </c>
      <c r="J4609" s="1" t="s">
        <v>4635</v>
      </c>
      <c r="K4609" s="1">
        <v>26185</v>
      </c>
      <c r="L4609" s="1">
        <v>170</v>
      </c>
      <c r="M4609" s="1" t="s">
        <v>37</v>
      </c>
      <c r="N4609" s="1" t="s">
        <v>1464</v>
      </c>
      <c r="O4609" s="1">
        <v>2010</v>
      </c>
      <c r="P4609" s="1">
        <v>5.8</v>
      </c>
    </row>
    <row r="4610" spans="1:16" ht="12.75" x14ac:dyDescent="0.2">
      <c r="A4610" s="1" t="s">
        <v>1178</v>
      </c>
      <c r="B4610" s="1" t="s">
        <v>1174</v>
      </c>
      <c r="C4610" s="1">
        <v>177343675</v>
      </c>
      <c r="D4610" s="1">
        <v>135000000</v>
      </c>
      <c r="E4610" s="1">
        <f t="shared" si="143"/>
        <v>42343675</v>
      </c>
      <c r="F4610" s="1">
        <v>165</v>
      </c>
      <c r="G4610" s="1">
        <v>94</v>
      </c>
      <c r="H4610" s="1" t="s">
        <v>1176</v>
      </c>
      <c r="I4610" s="1" t="str">
        <f>LEFT(H4610,9)</f>
        <v>Adventure</v>
      </c>
      <c r="J4610" s="1" t="s">
        <v>1177</v>
      </c>
      <c r="K4610" s="1">
        <v>70136</v>
      </c>
      <c r="L4610" s="1">
        <v>214</v>
      </c>
      <c r="M4610" s="1" t="s">
        <v>37</v>
      </c>
      <c r="N4610" s="1" t="s">
        <v>38</v>
      </c>
      <c r="O4610" s="1">
        <v>2015</v>
      </c>
      <c r="P4610" s="1">
        <v>6.7</v>
      </c>
    </row>
    <row r="4611" spans="1:16" ht="12.75" x14ac:dyDescent="0.2">
      <c r="A4611" s="1" t="s">
        <v>22635</v>
      </c>
      <c r="B4611" s="1" t="s">
        <v>22097</v>
      </c>
      <c r="C4611" s="1">
        <v>31937</v>
      </c>
      <c r="D4611" s="1">
        <v>500000</v>
      </c>
      <c r="E4611" s="1">
        <f t="shared" ref="E4611:E4674" si="144">C4611-D4611</f>
        <v>-468063</v>
      </c>
      <c r="F4611" s="1">
        <v>9</v>
      </c>
      <c r="G4611" s="1">
        <v>100</v>
      </c>
      <c r="H4611" s="1" t="s">
        <v>1680</v>
      </c>
      <c r="I4611" s="1" t="str">
        <f t="shared" ref="I4611:I4672" si="145">LEFT(H4611,6)</f>
        <v>Comedy</v>
      </c>
      <c r="J4611" s="1" t="s">
        <v>22634</v>
      </c>
      <c r="K4611" s="1">
        <v>1358</v>
      </c>
      <c r="L4611" s="1">
        <v>10</v>
      </c>
      <c r="M4611" s="1" t="s">
        <v>37</v>
      </c>
      <c r="N4611" s="1" t="s">
        <v>38</v>
      </c>
      <c r="O4611" s="1">
        <v>2007</v>
      </c>
      <c r="P4611" s="1">
        <v>5.7</v>
      </c>
    </row>
    <row r="4612" spans="1:16" ht="12.75" x14ac:dyDescent="0.2">
      <c r="A4612" s="1" t="s">
        <v>22640</v>
      </c>
      <c r="B4612" s="1" t="s">
        <v>22639</v>
      </c>
      <c r="C4612" s="1">
        <v>13134</v>
      </c>
      <c r="D4612" s="1">
        <v>500000</v>
      </c>
      <c r="E4612" s="1">
        <f t="shared" si="144"/>
        <v>-486866</v>
      </c>
      <c r="F4612" s="1">
        <v>17</v>
      </c>
      <c r="G4612" s="1">
        <v>112</v>
      </c>
      <c r="H4612" s="1" t="s">
        <v>3793</v>
      </c>
      <c r="I4612" s="1" t="str">
        <f>LEFT(H4612,5)</f>
        <v>Drama</v>
      </c>
      <c r="J4612" s="1" t="s">
        <v>4212</v>
      </c>
      <c r="K4612" s="1">
        <v>2004</v>
      </c>
      <c r="L4612" s="1">
        <v>32</v>
      </c>
      <c r="M4612" s="1" t="s">
        <v>37</v>
      </c>
      <c r="N4612" s="1" t="s">
        <v>38</v>
      </c>
      <c r="O4612" s="1">
        <v>2002</v>
      </c>
      <c r="P4612" s="1">
        <v>6.1</v>
      </c>
    </row>
    <row r="4613" spans="1:16" ht="12.75" x14ac:dyDescent="0.2">
      <c r="A4613" s="1" t="s">
        <v>22645</v>
      </c>
      <c r="B4613" s="1" t="s">
        <v>22644</v>
      </c>
      <c r="C4613" s="1">
        <v>237301</v>
      </c>
      <c r="D4613" s="1">
        <v>500000</v>
      </c>
      <c r="E4613" s="1">
        <f t="shared" si="144"/>
        <v>-262699</v>
      </c>
      <c r="F4613" s="1">
        <v>344</v>
      </c>
      <c r="G4613" s="1">
        <v>94</v>
      </c>
      <c r="H4613" s="1" t="s">
        <v>2682</v>
      </c>
      <c r="I4613" s="1" t="str">
        <f>LEFT(H4613,5)</f>
        <v>Drama</v>
      </c>
      <c r="J4613" s="1" t="s">
        <v>5129</v>
      </c>
      <c r="K4613" s="1">
        <v>75669</v>
      </c>
      <c r="L4613" s="1">
        <v>451</v>
      </c>
      <c r="M4613" s="1" t="s">
        <v>37</v>
      </c>
      <c r="N4613" s="1" t="s">
        <v>56</v>
      </c>
      <c r="O4613" s="1">
        <v>2010</v>
      </c>
      <c r="P4613" s="1">
        <v>6.4</v>
      </c>
    </row>
    <row r="4614" spans="1:16" ht="12.75" x14ac:dyDescent="0.2">
      <c r="A4614" s="1" t="s">
        <v>22650</v>
      </c>
      <c r="B4614" s="1" t="s">
        <v>22649</v>
      </c>
      <c r="E4614" s="1">
        <f t="shared" si="144"/>
        <v>0</v>
      </c>
      <c r="F4614" s="1">
        <v>2</v>
      </c>
      <c r="G4614" s="1">
        <v>87</v>
      </c>
      <c r="H4614" s="1" t="s">
        <v>3408</v>
      </c>
      <c r="I4614" s="1" t="str">
        <f t="shared" si="145"/>
        <v>Drama</v>
      </c>
      <c r="J4614" s="1" t="s">
        <v>18185</v>
      </c>
      <c r="K4614" s="1">
        <v>299</v>
      </c>
      <c r="L4614" s="1">
        <v>11</v>
      </c>
      <c r="M4614" s="1" t="s">
        <v>37</v>
      </c>
      <c r="N4614" s="1" t="s">
        <v>38</v>
      </c>
      <c r="O4614" s="1">
        <v>2005</v>
      </c>
      <c r="P4614" s="1">
        <v>5</v>
      </c>
    </row>
    <row r="4615" spans="1:16" ht="12.75" x14ac:dyDescent="0.2">
      <c r="A4615" s="1" t="s">
        <v>22654</v>
      </c>
      <c r="B4615" s="1" t="s">
        <v>22652</v>
      </c>
      <c r="C4615" s="1">
        <v>12055</v>
      </c>
      <c r="D4615" s="1">
        <v>500000</v>
      </c>
      <c r="E4615" s="1">
        <f t="shared" si="144"/>
        <v>-487945</v>
      </c>
      <c r="F4615" s="1">
        <v>28</v>
      </c>
      <c r="G4615" s="1">
        <v>91</v>
      </c>
      <c r="H4615" s="1" t="s">
        <v>1670</v>
      </c>
      <c r="I4615" s="1" t="str">
        <f t="shared" si="145"/>
        <v>Comedy</v>
      </c>
      <c r="J4615" s="1" t="s">
        <v>7587</v>
      </c>
      <c r="K4615" s="1">
        <v>739</v>
      </c>
      <c r="L4615" s="1">
        <v>10</v>
      </c>
      <c r="M4615" s="1" t="s">
        <v>37</v>
      </c>
      <c r="N4615" s="1" t="s">
        <v>38</v>
      </c>
      <c r="O4615" s="1">
        <v>2007</v>
      </c>
      <c r="P4615" s="1">
        <v>6.5</v>
      </c>
    </row>
    <row r="4616" spans="1:16" ht="12.75" x14ac:dyDescent="0.2">
      <c r="A4616" s="1" t="s">
        <v>22659</v>
      </c>
      <c r="B4616" s="1" t="s">
        <v>22658</v>
      </c>
      <c r="C4616" s="1">
        <v>1332</v>
      </c>
      <c r="D4616" s="1">
        <v>500000</v>
      </c>
      <c r="E4616" s="1">
        <f t="shared" si="144"/>
        <v>-498668</v>
      </c>
      <c r="F4616" s="1">
        <v>29</v>
      </c>
      <c r="G4616" s="1">
        <v>87</v>
      </c>
      <c r="H4616" s="1" t="s">
        <v>7578</v>
      </c>
      <c r="I4616" s="1" t="str">
        <f t="shared" si="145"/>
        <v>Comedy</v>
      </c>
      <c r="J4616" s="1" t="s">
        <v>13820</v>
      </c>
      <c r="K4616" s="1">
        <v>2038</v>
      </c>
      <c r="L4616" s="1">
        <v>20</v>
      </c>
      <c r="M4616" s="1" t="s">
        <v>37</v>
      </c>
      <c r="N4616" s="1" t="s">
        <v>38</v>
      </c>
      <c r="O4616" s="1">
        <v>2012</v>
      </c>
      <c r="P4616" s="1">
        <v>4.5999999999999996</v>
      </c>
    </row>
    <row r="4617" spans="1:16" ht="12.75" x14ac:dyDescent="0.2">
      <c r="A4617" s="1" t="s">
        <v>22663</v>
      </c>
      <c r="B4617" s="1" t="s">
        <v>19777</v>
      </c>
      <c r="D4617" s="1">
        <v>3000000</v>
      </c>
      <c r="E4617" s="1">
        <f t="shared" si="144"/>
        <v>-3000000</v>
      </c>
      <c r="F4617" s="1">
        <v>11</v>
      </c>
      <c r="G4617" s="1">
        <v>98</v>
      </c>
      <c r="H4617" s="1" t="s">
        <v>1008</v>
      </c>
      <c r="I4617" s="1" t="str">
        <f t="shared" si="145"/>
        <v>Comedy</v>
      </c>
      <c r="J4617" s="1" t="s">
        <v>19778</v>
      </c>
      <c r="K4617" s="1">
        <v>2097</v>
      </c>
      <c r="L4617" s="1">
        <v>9</v>
      </c>
      <c r="M4617" s="1" t="s">
        <v>1945</v>
      </c>
      <c r="N4617" s="1" t="s">
        <v>891</v>
      </c>
      <c r="O4617" s="1">
        <v>2006</v>
      </c>
      <c r="P4617" s="1">
        <v>7.7</v>
      </c>
    </row>
    <row r="4618" spans="1:16" ht="12.75" x14ac:dyDescent="0.2">
      <c r="A4618" s="1" t="s">
        <v>22670</v>
      </c>
      <c r="B4618" s="1" t="s">
        <v>22667</v>
      </c>
      <c r="D4618" s="1">
        <v>500000</v>
      </c>
      <c r="E4618" s="1">
        <f t="shared" si="144"/>
        <v>-500000</v>
      </c>
      <c r="F4618" s="1">
        <v>48</v>
      </c>
      <c r="G4618" s="1">
        <v>95</v>
      </c>
      <c r="H4618" s="1" t="s">
        <v>21602</v>
      </c>
      <c r="I4618" s="1" t="str">
        <f>LEFT(H4618,9)</f>
        <v>Biography</v>
      </c>
      <c r="J4618" s="1" t="s">
        <v>22669</v>
      </c>
      <c r="K4618" s="1">
        <v>1006</v>
      </c>
      <c r="L4618" s="1">
        <v>11</v>
      </c>
      <c r="M4618" s="1" t="s">
        <v>37</v>
      </c>
      <c r="N4618" s="1" t="s">
        <v>56</v>
      </c>
      <c r="O4618" s="1">
        <v>2006</v>
      </c>
      <c r="P4618" s="1">
        <v>7.3</v>
      </c>
    </row>
    <row r="4619" spans="1:16" ht="12.75" x14ac:dyDescent="0.2">
      <c r="A4619" s="1" t="s">
        <v>22674</v>
      </c>
      <c r="B4619" s="1" t="s">
        <v>124</v>
      </c>
      <c r="D4619" s="1">
        <v>100000</v>
      </c>
      <c r="E4619" s="1">
        <f t="shared" si="144"/>
        <v>-100000</v>
      </c>
      <c r="F4619" s="1">
        <v>24</v>
      </c>
      <c r="G4619" s="1">
        <v>87</v>
      </c>
      <c r="H4619" s="1" t="s">
        <v>3408</v>
      </c>
      <c r="I4619" s="1" t="str">
        <f t="shared" si="145"/>
        <v>Drama</v>
      </c>
      <c r="J4619" s="1" t="s">
        <v>3372</v>
      </c>
      <c r="K4619" s="1">
        <v>601</v>
      </c>
      <c r="L4619" s="1">
        <v>10</v>
      </c>
      <c r="M4619" s="1" t="s">
        <v>37</v>
      </c>
      <c r="N4619" s="1" t="s">
        <v>38</v>
      </c>
      <c r="O4619" s="1">
        <v>2000</v>
      </c>
      <c r="P4619" s="1">
        <v>6.6</v>
      </c>
    </row>
    <row r="4620" spans="1:16" ht="12.75" x14ac:dyDescent="0.2">
      <c r="A4620" s="1" t="s">
        <v>22677</v>
      </c>
      <c r="B4620" s="1" t="s">
        <v>5348</v>
      </c>
      <c r="C4620" s="1">
        <v>316842</v>
      </c>
      <c r="E4620" s="1">
        <f t="shared" si="144"/>
        <v>316842</v>
      </c>
      <c r="F4620" s="1">
        <v>166</v>
      </c>
      <c r="G4620" s="1">
        <v>102</v>
      </c>
      <c r="H4620" s="1" t="s">
        <v>4074</v>
      </c>
      <c r="I4620" s="1" t="str">
        <f>LEFT(H4620,5)</f>
        <v>Drama</v>
      </c>
      <c r="J4620" s="1" t="s">
        <v>351</v>
      </c>
      <c r="K4620" s="1">
        <v>15756</v>
      </c>
      <c r="L4620" s="1">
        <v>68</v>
      </c>
      <c r="M4620" s="1" t="s">
        <v>37</v>
      </c>
      <c r="N4620" s="1" t="s">
        <v>38</v>
      </c>
      <c r="O4620" s="1">
        <v>2014</v>
      </c>
      <c r="P4620" s="1">
        <v>6.4</v>
      </c>
    </row>
    <row r="4621" spans="1:16" ht="12.75" x14ac:dyDescent="0.2">
      <c r="A4621" s="1" t="s">
        <v>22688</v>
      </c>
      <c r="B4621" s="1" t="s">
        <v>22430</v>
      </c>
      <c r="D4621" s="1">
        <v>500000</v>
      </c>
      <c r="E4621" s="1">
        <f t="shared" si="144"/>
        <v>-500000</v>
      </c>
      <c r="F4621" s="1">
        <v>9</v>
      </c>
      <c r="G4621" s="1">
        <v>96</v>
      </c>
      <c r="H4621" s="1" t="s">
        <v>67</v>
      </c>
      <c r="I4621" s="1" t="str">
        <f>LEFT(H4621,11)</f>
        <v>Documentary</v>
      </c>
      <c r="J4621" s="1" t="s">
        <v>22687</v>
      </c>
      <c r="K4621" s="1">
        <v>38</v>
      </c>
      <c r="L4621" s="1">
        <v>3</v>
      </c>
      <c r="M4621" s="1" t="s">
        <v>37</v>
      </c>
      <c r="N4621" s="1" t="s">
        <v>38</v>
      </c>
      <c r="O4621" s="1">
        <v>2014</v>
      </c>
      <c r="P4621" s="1">
        <v>7.2</v>
      </c>
    </row>
    <row r="4622" spans="1:16" ht="12.75" x14ac:dyDescent="0.2">
      <c r="A4622" s="1" t="s">
        <v>22691</v>
      </c>
      <c r="B4622" s="1" t="s">
        <v>16279</v>
      </c>
      <c r="E4622" s="1">
        <f t="shared" si="144"/>
        <v>0</v>
      </c>
      <c r="F4622" s="1">
        <v>48</v>
      </c>
      <c r="G4622" s="1">
        <v>103</v>
      </c>
      <c r="H4622" s="1" t="s">
        <v>213</v>
      </c>
      <c r="I4622" s="1" t="str">
        <f>LEFT(H4622,5)</f>
        <v>Drama</v>
      </c>
      <c r="J4622" s="1" t="s">
        <v>3396</v>
      </c>
      <c r="K4622" s="1">
        <v>26863</v>
      </c>
      <c r="L4622" s="1">
        <v>54</v>
      </c>
      <c r="M4622" s="1" t="s">
        <v>37</v>
      </c>
      <c r="N4622" s="1" t="s">
        <v>56</v>
      </c>
      <c r="O4622" s="1">
        <v>2012</v>
      </c>
      <c r="P4622" s="1">
        <v>7.2</v>
      </c>
    </row>
    <row r="4623" spans="1:16" ht="12.75" x14ac:dyDescent="0.2">
      <c r="A4623" s="1" t="s">
        <v>22697</v>
      </c>
      <c r="B4623" s="1" t="s">
        <v>22694</v>
      </c>
      <c r="D4623" s="1">
        <v>500000</v>
      </c>
      <c r="E4623" s="1">
        <f t="shared" si="144"/>
        <v>-500000</v>
      </c>
      <c r="F4623" s="1">
        <v>64</v>
      </c>
      <c r="G4623" s="1">
        <v>104</v>
      </c>
      <c r="H4623" s="1" t="s">
        <v>7578</v>
      </c>
      <c r="I4623" s="1" t="str">
        <f t="shared" si="145"/>
        <v>Comedy</v>
      </c>
      <c r="J4623" s="1" t="s">
        <v>22696</v>
      </c>
      <c r="K4623" s="1">
        <v>2012</v>
      </c>
      <c r="L4623" s="1">
        <v>28</v>
      </c>
      <c r="M4623" s="1" t="s">
        <v>37</v>
      </c>
      <c r="N4623" s="1" t="s">
        <v>38</v>
      </c>
      <c r="O4623" s="1">
        <v>2012</v>
      </c>
      <c r="P4623" s="1">
        <v>3.5</v>
      </c>
    </row>
    <row r="4624" spans="1:16" ht="12.75" x14ac:dyDescent="0.2">
      <c r="A4624" s="1" t="s">
        <v>22707</v>
      </c>
      <c r="B4624" s="1" t="s">
        <v>22705</v>
      </c>
      <c r="E4624" s="1">
        <f t="shared" si="144"/>
        <v>0</v>
      </c>
      <c r="F4624" s="1">
        <v>1</v>
      </c>
      <c r="G4624" s="1">
        <v>122</v>
      </c>
      <c r="H4624" s="1" t="s">
        <v>1155</v>
      </c>
      <c r="I4624" s="1" t="str">
        <f t="shared" si="145"/>
        <v>Action</v>
      </c>
      <c r="J4624" s="1" t="s">
        <v>22706</v>
      </c>
      <c r="K4624" s="1">
        <v>292</v>
      </c>
      <c r="L4624" s="1">
        <v>16</v>
      </c>
      <c r="M4624" s="1" t="s">
        <v>37</v>
      </c>
      <c r="N4624" s="1" t="s">
        <v>38</v>
      </c>
      <c r="O4624" s="1">
        <v>2015</v>
      </c>
      <c r="P4624" s="1">
        <v>2.2000000000000002</v>
      </c>
    </row>
    <row r="4625" spans="1:16" ht="12.75" x14ac:dyDescent="0.2">
      <c r="A4625" s="1" t="s">
        <v>14088</v>
      </c>
      <c r="B4625" s="1" t="s">
        <v>14085</v>
      </c>
      <c r="C4625" s="1">
        <v>37188667</v>
      </c>
      <c r="D4625" s="1">
        <v>12000000</v>
      </c>
      <c r="E4625" s="1">
        <f t="shared" si="144"/>
        <v>25188667</v>
      </c>
      <c r="F4625" s="1">
        <v>111</v>
      </c>
      <c r="G4625" s="1">
        <v>93</v>
      </c>
      <c r="H4625" s="1" t="s">
        <v>2526</v>
      </c>
      <c r="I4625" s="1" t="str">
        <f t="shared" si="145"/>
        <v>Comedy</v>
      </c>
      <c r="J4625" s="1" t="s">
        <v>14087</v>
      </c>
      <c r="K4625" s="1">
        <v>34219</v>
      </c>
      <c r="L4625" s="1">
        <v>578</v>
      </c>
      <c r="M4625" s="1" t="s">
        <v>37</v>
      </c>
      <c r="N4625" s="1" t="s">
        <v>38</v>
      </c>
      <c r="O4625" s="1">
        <v>2002</v>
      </c>
      <c r="P4625" s="1">
        <v>3.3</v>
      </c>
    </row>
    <row r="4626" spans="1:16" ht="12.75" x14ac:dyDescent="0.2">
      <c r="A4626" s="1" t="s">
        <v>22712</v>
      </c>
      <c r="B4626" s="1" t="s">
        <v>22711</v>
      </c>
      <c r="D4626" s="1">
        <v>500000</v>
      </c>
      <c r="E4626" s="1">
        <f t="shared" si="144"/>
        <v>-500000</v>
      </c>
      <c r="F4626" s="1">
        <v>26</v>
      </c>
      <c r="G4626" s="1">
        <v>90</v>
      </c>
      <c r="H4626" s="1" t="s">
        <v>851</v>
      </c>
      <c r="I4626" s="1" t="str">
        <f>LEFT(H4626,7)</f>
        <v>Mystery</v>
      </c>
      <c r="J4626" s="1" t="s">
        <v>10875</v>
      </c>
      <c r="K4626" s="1">
        <v>5025</v>
      </c>
      <c r="L4626" s="1">
        <v>45</v>
      </c>
      <c r="M4626" s="1" t="s">
        <v>37</v>
      </c>
      <c r="N4626" s="1" t="s">
        <v>38</v>
      </c>
      <c r="O4626" s="1">
        <v>2011</v>
      </c>
      <c r="P4626" s="1">
        <v>6.6</v>
      </c>
    </row>
    <row r="4627" spans="1:16" ht="12.75" x14ac:dyDescent="0.2">
      <c r="A4627" s="1" t="s">
        <v>22718</v>
      </c>
      <c r="B4627" s="1" t="s">
        <v>22716</v>
      </c>
      <c r="D4627" s="1">
        <v>500000</v>
      </c>
      <c r="E4627" s="1">
        <f t="shared" si="144"/>
        <v>-500000</v>
      </c>
      <c r="F4627" s="1">
        <v>1</v>
      </c>
      <c r="G4627" s="1">
        <v>101</v>
      </c>
      <c r="H4627" s="1" t="s">
        <v>1934</v>
      </c>
      <c r="I4627" s="1" t="str">
        <f>LEFT(H4627,5)</f>
        <v>Crime</v>
      </c>
      <c r="J4627" s="1" t="s">
        <v>20341</v>
      </c>
      <c r="K4627" s="1">
        <v>197</v>
      </c>
      <c r="L4627" s="1">
        <v>1</v>
      </c>
      <c r="M4627" s="1" t="s">
        <v>2777</v>
      </c>
      <c r="N4627" s="1" t="s">
        <v>22721</v>
      </c>
      <c r="O4627" s="1">
        <v>2012</v>
      </c>
      <c r="P4627" s="1">
        <v>6.9</v>
      </c>
    </row>
    <row r="4628" spans="1:16" ht="12.75" x14ac:dyDescent="0.2">
      <c r="A4628" s="1" t="s">
        <v>22724</v>
      </c>
      <c r="B4628" s="1" t="s">
        <v>22722</v>
      </c>
      <c r="D4628" s="1">
        <v>150000</v>
      </c>
      <c r="E4628" s="1">
        <f t="shared" si="144"/>
        <v>-150000</v>
      </c>
      <c r="F4628" s="1">
        <v>3</v>
      </c>
      <c r="G4628" s="1">
        <v>94</v>
      </c>
      <c r="H4628" s="1" t="s">
        <v>22723</v>
      </c>
      <c r="I4628" s="1" t="str">
        <f t="shared" si="145"/>
        <v>Action</v>
      </c>
      <c r="J4628" s="1" t="s">
        <v>9864</v>
      </c>
      <c r="K4628" s="1">
        <v>60</v>
      </c>
      <c r="L4628" s="1">
        <v>2</v>
      </c>
      <c r="M4628" s="1" t="s">
        <v>37</v>
      </c>
      <c r="N4628" s="1" t="s">
        <v>38</v>
      </c>
      <c r="O4628" s="1">
        <v>2016</v>
      </c>
      <c r="P4628" s="1">
        <v>4</v>
      </c>
    </row>
    <row r="4629" spans="1:16" ht="12.75" x14ac:dyDescent="0.2">
      <c r="A4629" s="1" t="s">
        <v>22729</v>
      </c>
      <c r="B4629" s="1" t="s">
        <v>14786</v>
      </c>
      <c r="D4629" s="1">
        <v>500000</v>
      </c>
      <c r="E4629" s="1">
        <f t="shared" si="144"/>
        <v>-500000</v>
      </c>
      <c r="F4629" s="1">
        <v>10</v>
      </c>
      <c r="G4629" s="1">
        <v>97</v>
      </c>
      <c r="H4629" s="1" t="s">
        <v>22728</v>
      </c>
      <c r="I4629" s="1" t="str">
        <f t="shared" si="145"/>
        <v>Horror</v>
      </c>
      <c r="J4629" s="1" t="s">
        <v>7658</v>
      </c>
      <c r="K4629" s="1">
        <v>259</v>
      </c>
      <c r="L4629" s="1">
        <v>20</v>
      </c>
      <c r="M4629" s="1" t="s">
        <v>37</v>
      </c>
      <c r="N4629" s="1" t="s">
        <v>38</v>
      </c>
      <c r="O4629" s="1">
        <v>2016</v>
      </c>
      <c r="P4629" s="1">
        <v>7.4</v>
      </c>
    </row>
    <row r="4630" spans="1:16" ht="12.75" x14ac:dyDescent="0.2">
      <c r="A4630" s="1" t="s">
        <v>22737</v>
      </c>
      <c r="B4630" s="1" t="s">
        <v>22733</v>
      </c>
      <c r="E4630" s="1">
        <f t="shared" si="144"/>
        <v>0</v>
      </c>
      <c r="F4630" s="1">
        <v>1</v>
      </c>
      <c r="G4630" s="1">
        <v>90</v>
      </c>
      <c r="H4630" s="1" t="s">
        <v>22735</v>
      </c>
      <c r="I4630" s="1" t="str">
        <f t="shared" si="145"/>
        <v>Comedy</v>
      </c>
      <c r="J4630" s="1" t="s">
        <v>22736</v>
      </c>
      <c r="K4630" s="1">
        <v>30</v>
      </c>
      <c r="L4630" s="1">
        <v>1</v>
      </c>
      <c r="M4630" s="1" t="s">
        <v>37</v>
      </c>
      <c r="N4630" s="1" t="s">
        <v>38</v>
      </c>
      <c r="O4630" s="1">
        <v>2014</v>
      </c>
      <c r="P4630" s="1">
        <v>8.3000000000000007</v>
      </c>
    </row>
    <row r="4631" spans="1:16" ht="12.75" x14ac:dyDescent="0.2">
      <c r="A4631" s="1" t="s">
        <v>22742</v>
      </c>
      <c r="B4631" s="1" t="s">
        <v>22740</v>
      </c>
      <c r="D4631" s="1">
        <v>500000</v>
      </c>
      <c r="E4631" s="1">
        <f t="shared" si="144"/>
        <v>-500000</v>
      </c>
      <c r="F4631" s="1">
        <v>1</v>
      </c>
      <c r="G4631" s="1">
        <v>108</v>
      </c>
      <c r="H4631" s="1" t="s">
        <v>18087</v>
      </c>
      <c r="I4631" s="1" t="str">
        <f t="shared" si="145"/>
        <v>Family</v>
      </c>
      <c r="J4631" s="1" t="s">
        <v>22741</v>
      </c>
      <c r="K4631" s="1">
        <v>62</v>
      </c>
      <c r="L4631" s="1">
        <v>4</v>
      </c>
      <c r="M4631" s="1" t="s">
        <v>37</v>
      </c>
      <c r="N4631" s="1" t="s">
        <v>38</v>
      </c>
      <c r="O4631" s="1">
        <v>2016</v>
      </c>
      <c r="P4631" s="1">
        <v>5.7</v>
      </c>
    </row>
    <row r="4632" spans="1:16" ht="12.75" x14ac:dyDescent="0.2">
      <c r="A4632" s="1" t="s">
        <v>22749</v>
      </c>
      <c r="B4632" s="1" t="s">
        <v>22745</v>
      </c>
      <c r="C4632" s="1">
        <v>21199</v>
      </c>
      <c r="D4632" s="1">
        <v>500000</v>
      </c>
      <c r="E4632" s="1">
        <f t="shared" si="144"/>
        <v>-478801</v>
      </c>
      <c r="F4632" s="1">
        <v>10</v>
      </c>
      <c r="G4632" s="1">
        <v>82</v>
      </c>
      <c r="H4632" s="1" t="s">
        <v>22747</v>
      </c>
      <c r="I4632" s="1" t="str">
        <f t="shared" si="145"/>
        <v>Action</v>
      </c>
      <c r="J4632" s="1" t="s">
        <v>22748</v>
      </c>
      <c r="K4632" s="1">
        <v>40</v>
      </c>
      <c r="L4632" s="1">
        <v>10</v>
      </c>
      <c r="M4632" s="1" t="s">
        <v>37</v>
      </c>
      <c r="N4632" s="1" t="s">
        <v>38</v>
      </c>
      <c r="O4632" s="1">
        <v>2014</v>
      </c>
      <c r="P4632" s="1">
        <v>6.8</v>
      </c>
    </row>
    <row r="4633" spans="1:16" ht="12.75" x14ac:dyDescent="0.2">
      <c r="A4633" s="1" t="s">
        <v>22756</v>
      </c>
      <c r="B4633" s="1" t="s">
        <v>22753</v>
      </c>
      <c r="D4633" s="1">
        <v>500000</v>
      </c>
      <c r="E4633" s="1">
        <f t="shared" si="144"/>
        <v>-500000</v>
      </c>
      <c r="F4633" s="1">
        <v>1</v>
      </c>
      <c r="G4633" s="1">
        <v>84</v>
      </c>
      <c r="H4633" s="1" t="s">
        <v>18087</v>
      </c>
      <c r="I4633" s="1" t="str">
        <f t="shared" si="145"/>
        <v>Family</v>
      </c>
      <c r="J4633" s="1" t="s">
        <v>22755</v>
      </c>
      <c r="K4633" s="1">
        <v>15</v>
      </c>
      <c r="L4633" s="1">
        <v>1</v>
      </c>
      <c r="M4633" s="1" t="s">
        <v>37</v>
      </c>
      <c r="N4633" s="1" t="s">
        <v>38</v>
      </c>
      <c r="O4633" s="1">
        <v>2016</v>
      </c>
      <c r="P4633" s="1">
        <v>5.2</v>
      </c>
    </row>
    <row r="4634" spans="1:16" ht="12.75" x14ac:dyDescent="0.2">
      <c r="A4634" s="1" t="s">
        <v>291</v>
      </c>
      <c r="B4634" s="1" t="s">
        <v>78</v>
      </c>
      <c r="C4634" s="1">
        <v>234903076</v>
      </c>
      <c r="D4634" s="1">
        <v>215000000</v>
      </c>
      <c r="E4634" s="1">
        <f t="shared" si="144"/>
        <v>19903076</v>
      </c>
      <c r="F4634" s="1">
        <v>525</v>
      </c>
      <c r="G4634" s="1">
        <v>130</v>
      </c>
      <c r="H4634" s="1" t="s">
        <v>199</v>
      </c>
      <c r="I4634" s="1" t="str">
        <f>LEFT(H4634,9)</f>
        <v>Adventure</v>
      </c>
      <c r="J4634" s="1" t="s">
        <v>290</v>
      </c>
      <c r="K4634" s="1">
        <v>175413</v>
      </c>
      <c r="L4634" s="1">
        <v>511</v>
      </c>
      <c r="M4634" s="1" t="s">
        <v>37</v>
      </c>
      <c r="N4634" s="1" t="s">
        <v>38</v>
      </c>
      <c r="O4634" s="1">
        <v>2013</v>
      </c>
      <c r="P4634" s="1">
        <v>6.4</v>
      </c>
    </row>
    <row r="4635" spans="1:16" ht="12.75" x14ac:dyDescent="0.2">
      <c r="A4635" s="1" t="s">
        <v>22760</v>
      </c>
      <c r="B4635" s="1" t="s">
        <v>20119</v>
      </c>
      <c r="D4635" s="1">
        <v>475000</v>
      </c>
      <c r="E4635" s="1">
        <f t="shared" si="144"/>
        <v>-475000</v>
      </c>
      <c r="F4635" s="1">
        <v>96</v>
      </c>
      <c r="G4635" s="1">
        <v>91</v>
      </c>
      <c r="H4635" s="1" t="s">
        <v>20121</v>
      </c>
      <c r="I4635" s="1" t="str">
        <f t="shared" si="145"/>
        <v>Action</v>
      </c>
      <c r="J4635" s="1" t="s">
        <v>4157</v>
      </c>
      <c r="K4635" s="1">
        <v>19253</v>
      </c>
      <c r="L4635" s="1">
        <v>147</v>
      </c>
      <c r="M4635" s="1" t="s">
        <v>37</v>
      </c>
      <c r="N4635" s="1" t="s">
        <v>38</v>
      </c>
      <c r="O4635" s="1">
        <v>1984</v>
      </c>
      <c r="P4635" s="1">
        <v>6.2</v>
      </c>
    </row>
    <row r="4636" spans="1:16" ht="12.75" x14ac:dyDescent="0.2">
      <c r="A4636" s="1" t="s">
        <v>22765</v>
      </c>
      <c r="B4636" s="1" t="s">
        <v>16109</v>
      </c>
      <c r="C4636" s="1">
        <v>2712293</v>
      </c>
      <c r="D4636" s="1">
        <v>450000</v>
      </c>
      <c r="E4636" s="1">
        <f t="shared" si="144"/>
        <v>2262293</v>
      </c>
      <c r="F4636" s="1">
        <v>8</v>
      </c>
      <c r="G4636" s="1">
        <v>91</v>
      </c>
      <c r="H4636" s="1" t="s">
        <v>1934</v>
      </c>
      <c r="I4636" s="1" t="str">
        <f>LEFT(H4636,5)</f>
        <v>Crime</v>
      </c>
      <c r="J4636" s="1" t="s">
        <v>17154</v>
      </c>
      <c r="K4636" s="1">
        <v>475</v>
      </c>
      <c r="L4636" s="1">
        <v>11</v>
      </c>
      <c r="M4636" s="1" t="s">
        <v>37</v>
      </c>
      <c r="N4636" s="1" t="s">
        <v>38</v>
      </c>
      <c r="O4636" s="1">
        <v>1991</v>
      </c>
      <c r="P4636" s="1">
        <v>5.9</v>
      </c>
    </row>
    <row r="4637" spans="1:16" ht="12.75" x14ac:dyDescent="0.2">
      <c r="A4637" s="1" t="s">
        <v>22769</v>
      </c>
      <c r="B4637" s="1" t="s">
        <v>1154</v>
      </c>
      <c r="C4637" s="1">
        <v>768045</v>
      </c>
      <c r="D4637" s="1">
        <v>2000000</v>
      </c>
      <c r="E4637" s="1">
        <f t="shared" si="144"/>
        <v>-1231955</v>
      </c>
      <c r="F4637" s="1">
        <v>92</v>
      </c>
      <c r="G4637" s="1">
        <v>107</v>
      </c>
      <c r="H4637" s="1" t="s">
        <v>1960</v>
      </c>
      <c r="I4637" s="1" t="str">
        <f>LEFT(H4637,5)</f>
        <v>Drama</v>
      </c>
      <c r="J4637" s="1" t="s">
        <v>175</v>
      </c>
      <c r="K4637" s="1">
        <v>19732</v>
      </c>
      <c r="L4637" s="1">
        <v>120</v>
      </c>
      <c r="M4637" s="1" t="s">
        <v>37</v>
      </c>
      <c r="N4637" s="1" t="s">
        <v>56</v>
      </c>
      <c r="O4637" s="1">
        <v>2002</v>
      </c>
      <c r="P4637" s="1">
        <v>7.7</v>
      </c>
    </row>
    <row r="4638" spans="1:16" ht="12.75" x14ac:dyDescent="0.2">
      <c r="A4638" s="1" t="s">
        <v>22776</v>
      </c>
      <c r="B4638" s="1" t="s">
        <v>22773</v>
      </c>
      <c r="D4638" s="1">
        <v>500000</v>
      </c>
      <c r="E4638" s="1">
        <f t="shared" si="144"/>
        <v>-500000</v>
      </c>
      <c r="F4638" s="1">
        <v>1</v>
      </c>
      <c r="G4638" s="1">
        <v>82</v>
      </c>
      <c r="H4638" s="1" t="s">
        <v>1324</v>
      </c>
      <c r="I4638" s="1" t="str">
        <f t="shared" si="145"/>
        <v>Action</v>
      </c>
      <c r="J4638" s="1" t="s">
        <v>22775</v>
      </c>
      <c r="K4638" s="1">
        <v>53</v>
      </c>
      <c r="L4638" s="1">
        <v>5</v>
      </c>
      <c r="M4638" s="1" t="s">
        <v>37</v>
      </c>
      <c r="N4638" s="1" t="s">
        <v>38</v>
      </c>
      <c r="O4638" s="1">
        <v>2015</v>
      </c>
      <c r="P4638" s="1">
        <v>4.3</v>
      </c>
    </row>
    <row r="4639" spans="1:16" ht="12.75" x14ac:dyDescent="0.2">
      <c r="A4639" s="1" t="s">
        <v>22780</v>
      </c>
      <c r="B4639" s="1" t="s">
        <v>22779</v>
      </c>
      <c r="C4639" s="1">
        <v>379122</v>
      </c>
      <c r="D4639" s="1">
        <v>450000</v>
      </c>
      <c r="E4639" s="1">
        <f t="shared" si="144"/>
        <v>-70878</v>
      </c>
      <c r="F4639" s="1">
        <v>365</v>
      </c>
      <c r="G4639" s="1">
        <v>84</v>
      </c>
      <c r="H4639" s="1" t="s">
        <v>1414</v>
      </c>
      <c r="I4639" s="1" t="str">
        <f t="shared" si="145"/>
        <v>Comedy</v>
      </c>
      <c r="J4639" s="1" t="s">
        <v>299</v>
      </c>
      <c r="K4639" s="1">
        <v>10143</v>
      </c>
      <c r="L4639" s="1">
        <v>54</v>
      </c>
      <c r="M4639" s="1" t="s">
        <v>37</v>
      </c>
      <c r="N4639" s="1" t="s">
        <v>56</v>
      </c>
      <c r="O4639" s="1">
        <v>2005</v>
      </c>
      <c r="P4639" s="1">
        <v>7.1</v>
      </c>
    </row>
    <row r="4640" spans="1:16" ht="12.75" x14ac:dyDescent="0.2">
      <c r="A4640" s="1" t="s">
        <v>22785</v>
      </c>
      <c r="B4640" s="1" t="s">
        <v>22783</v>
      </c>
      <c r="C4640" s="1">
        <v>23000</v>
      </c>
      <c r="D4640" s="1">
        <v>500000</v>
      </c>
      <c r="E4640" s="1">
        <f t="shared" si="144"/>
        <v>-477000</v>
      </c>
      <c r="F4640" s="1">
        <v>88</v>
      </c>
      <c r="G4640" s="1">
        <v>103</v>
      </c>
      <c r="H4640" s="1" t="s">
        <v>21445</v>
      </c>
      <c r="I4640" s="1" t="str">
        <f t="shared" si="145"/>
        <v>Comedy</v>
      </c>
      <c r="J4640" s="1" t="s">
        <v>22784</v>
      </c>
      <c r="K4640" s="1">
        <v>5931</v>
      </c>
      <c r="L4640" s="1">
        <v>58</v>
      </c>
      <c r="M4640" s="1" t="s">
        <v>37</v>
      </c>
      <c r="N4640" s="1" t="s">
        <v>38</v>
      </c>
      <c r="O4640" s="1">
        <v>2006</v>
      </c>
      <c r="P4640" s="1">
        <v>6.2</v>
      </c>
    </row>
    <row r="4641" spans="1:16" ht="12.75" x14ac:dyDescent="0.2">
      <c r="A4641" s="1" t="s">
        <v>22792</v>
      </c>
      <c r="B4641" s="1" t="s">
        <v>22789</v>
      </c>
      <c r="D4641" s="1">
        <v>450000</v>
      </c>
      <c r="E4641" s="1">
        <f t="shared" si="144"/>
        <v>-450000</v>
      </c>
      <c r="F4641" s="1">
        <v>3</v>
      </c>
      <c r="G4641" s="1">
        <v>86</v>
      </c>
      <c r="H4641" s="1" t="s">
        <v>1680</v>
      </c>
      <c r="I4641" s="1" t="str">
        <f t="shared" si="145"/>
        <v>Comedy</v>
      </c>
      <c r="J4641" s="1" t="s">
        <v>22791</v>
      </c>
      <c r="K4641" s="1">
        <v>64</v>
      </c>
      <c r="L4641" s="1">
        <v>3</v>
      </c>
      <c r="M4641" s="1" t="s">
        <v>37</v>
      </c>
      <c r="N4641" s="1" t="s">
        <v>38</v>
      </c>
      <c r="O4641" s="1">
        <v>2013</v>
      </c>
      <c r="P4641" s="1">
        <v>6.8</v>
      </c>
    </row>
    <row r="4642" spans="1:16" ht="12.75" x14ac:dyDescent="0.2">
      <c r="A4642" s="1" t="s">
        <v>22798</v>
      </c>
      <c r="B4642" s="1" t="s">
        <v>22796</v>
      </c>
      <c r="C4642" s="1">
        <v>2300000</v>
      </c>
      <c r="D4642" s="1">
        <v>439000</v>
      </c>
      <c r="E4642" s="1">
        <f t="shared" si="144"/>
        <v>1861000</v>
      </c>
      <c r="F4642" s="1">
        <v>65</v>
      </c>
      <c r="G4642" s="1">
        <v>89</v>
      </c>
      <c r="H4642" s="1" t="s">
        <v>11249</v>
      </c>
      <c r="I4642" s="1" t="str">
        <f t="shared" si="145"/>
        <v>Comedy</v>
      </c>
      <c r="J4642" s="1" t="s">
        <v>22378</v>
      </c>
      <c r="K4642" s="1">
        <v>7921</v>
      </c>
      <c r="L4642" s="1">
        <v>97</v>
      </c>
      <c r="M4642" s="1" t="s">
        <v>37</v>
      </c>
      <c r="N4642" s="1" t="s">
        <v>38</v>
      </c>
      <c r="O4642" s="1">
        <v>1933</v>
      </c>
      <c r="P4642" s="1">
        <v>7.7</v>
      </c>
    </row>
    <row r="4643" spans="1:16" ht="12.75" x14ac:dyDescent="0.2">
      <c r="A4643" s="1" t="s">
        <v>22811</v>
      </c>
      <c r="B4643" s="1" t="s">
        <v>19468</v>
      </c>
      <c r="C4643" s="1">
        <v>2938208</v>
      </c>
      <c r="D4643" s="1">
        <v>225000</v>
      </c>
      <c r="E4643" s="1">
        <f t="shared" si="144"/>
        <v>2713208</v>
      </c>
      <c r="F4643" s="1">
        <v>71</v>
      </c>
      <c r="G4643" s="1">
        <v>98</v>
      </c>
      <c r="H4643" s="1" t="s">
        <v>1414</v>
      </c>
      <c r="I4643" s="1" t="str">
        <f t="shared" si="145"/>
        <v>Comedy</v>
      </c>
      <c r="J4643" s="1" t="s">
        <v>22810</v>
      </c>
      <c r="K4643" s="1">
        <v>7143</v>
      </c>
      <c r="L4643" s="1">
        <v>52</v>
      </c>
      <c r="M4643" s="1" t="s">
        <v>37</v>
      </c>
      <c r="N4643" s="1" t="s">
        <v>38</v>
      </c>
      <c r="O4643" s="1">
        <v>1990</v>
      </c>
      <c r="P4643" s="1">
        <v>7.5</v>
      </c>
    </row>
    <row r="4644" spans="1:16" ht="12.75" x14ac:dyDescent="0.2">
      <c r="A4644" s="1" t="s">
        <v>22817</v>
      </c>
      <c r="B4644" s="1" t="s">
        <v>22815</v>
      </c>
      <c r="C4644" s="1">
        <v>9910</v>
      </c>
      <c r="D4644" s="1">
        <v>25000000</v>
      </c>
      <c r="E4644" s="1">
        <f t="shared" si="144"/>
        <v>-24990090</v>
      </c>
      <c r="F4644" s="1">
        <v>34</v>
      </c>
      <c r="G4644" s="1">
        <v>133</v>
      </c>
      <c r="H4644" s="1" t="s">
        <v>5787</v>
      </c>
      <c r="I4644" s="1" t="str">
        <f t="shared" si="145"/>
        <v>Comedy</v>
      </c>
      <c r="J4644" s="1" t="s">
        <v>997</v>
      </c>
      <c r="K4644" s="1">
        <v>13543</v>
      </c>
      <c r="L4644" s="1">
        <v>94</v>
      </c>
      <c r="M4644" s="1" t="s">
        <v>12471</v>
      </c>
      <c r="N4644" s="1" t="s">
        <v>12472</v>
      </c>
      <c r="O4644" s="1">
        <v>2004</v>
      </c>
      <c r="P4644" s="1">
        <v>7.6</v>
      </c>
    </row>
    <row r="4645" spans="1:16" ht="12.75" x14ac:dyDescent="0.2">
      <c r="A4645" s="1" t="s">
        <v>22824</v>
      </c>
      <c r="B4645" s="1" t="s">
        <v>22821</v>
      </c>
      <c r="E4645" s="1">
        <f t="shared" si="144"/>
        <v>0</v>
      </c>
      <c r="F4645" s="1">
        <v>15</v>
      </c>
      <c r="G4645" s="1">
        <v>81</v>
      </c>
      <c r="H4645" s="1" t="s">
        <v>6131</v>
      </c>
      <c r="I4645" s="1" t="str">
        <f>LEFT(H4645,5)</f>
        <v>Drama</v>
      </c>
      <c r="J4645" s="1" t="s">
        <v>22823</v>
      </c>
      <c r="K4645" s="1">
        <v>268</v>
      </c>
      <c r="L4645" s="1">
        <v>6</v>
      </c>
      <c r="M4645" s="1" t="s">
        <v>37</v>
      </c>
      <c r="N4645" s="1" t="s">
        <v>38</v>
      </c>
      <c r="O4645" s="1">
        <v>2013</v>
      </c>
      <c r="P4645" s="1">
        <v>4.0999999999999996</v>
      </c>
    </row>
    <row r="4646" spans="1:16" ht="12.75" x14ac:dyDescent="0.2">
      <c r="A4646" s="1" t="s">
        <v>22827</v>
      </c>
      <c r="B4646" s="1" t="s">
        <v>7904</v>
      </c>
      <c r="C4646" s="1">
        <v>44540956</v>
      </c>
      <c r="D4646" s="1">
        <v>400000</v>
      </c>
      <c r="E4646" s="1">
        <f t="shared" si="144"/>
        <v>44140956</v>
      </c>
      <c r="F4646" s="1">
        <v>220</v>
      </c>
      <c r="G4646" s="1">
        <v>92</v>
      </c>
      <c r="H4646" s="1" t="s">
        <v>1670</v>
      </c>
      <c r="I4646" s="1" t="str">
        <f t="shared" si="145"/>
        <v>Comedy</v>
      </c>
      <c r="J4646" s="1" t="s">
        <v>1950</v>
      </c>
      <c r="K4646" s="1">
        <v>161448</v>
      </c>
      <c r="L4646" s="1">
        <v>1473</v>
      </c>
      <c r="M4646" s="1" t="s">
        <v>37</v>
      </c>
      <c r="N4646" s="1" t="s">
        <v>38</v>
      </c>
      <c r="O4646" s="1">
        <v>2004</v>
      </c>
      <c r="P4646" s="1">
        <v>6.9</v>
      </c>
    </row>
    <row r="4647" spans="1:16" ht="12.75" x14ac:dyDescent="0.2">
      <c r="A4647" s="1" t="s">
        <v>22831</v>
      </c>
      <c r="B4647" s="1" t="s">
        <v>17921</v>
      </c>
      <c r="C4647" s="1">
        <v>258113</v>
      </c>
      <c r="D4647" s="1">
        <v>1066167</v>
      </c>
      <c r="E4647" s="1">
        <f t="shared" si="144"/>
        <v>-808054</v>
      </c>
      <c r="F4647" s="1">
        <v>279</v>
      </c>
      <c r="G4647" s="1">
        <v>90</v>
      </c>
      <c r="H4647" s="1" t="s">
        <v>2124</v>
      </c>
      <c r="I4647" s="1" t="str">
        <f>LEFT(H4647,5)</f>
        <v>Crime</v>
      </c>
      <c r="J4647" s="1" t="s">
        <v>2811</v>
      </c>
      <c r="K4647" s="1">
        <v>42678</v>
      </c>
      <c r="L4647" s="1">
        <v>135</v>
      </c>
      <c r="M4647" s="1" t="s">
        <v>37</v>
      </c>
      <c r="N4647" s="1" t="s">
        <v>38</v>
      </c>
      <c r="O4647" s="1">
        <v>2013</v>
      </c>
      <c r="P4647" s="1">
        <v>7.1</v>
      </c>
    </row>
    <row r="4648" spans="1:16" ht="12.75" x14ac:dyDescent="0.2">
      <c r="A4648" s="1" t="s">
        <v>22836</v>
      </c>
      <c r="B4648" s="1" t="s">
        <v>18015</v>
      </c>
      <c r="C4648" s="1">
        <v>107917283</v>
      </c>
      <c r="D4648" s="1">
        <v>15000</v>
      </c>
      <c r="E4648" s="1">
        <f t="shared" si="144"/>
        <v>107902283</v>
      </c>
      <c r="F4648" s="1">
        <v>409</v>
      </c>
      <c r="G4648" s="1">
        <v>84</v>
      </c>
      <c r="H4648" s="1" t="s">
        <v>6402</v>
      </c>
      <c r="I4648" s="1" t="str">
        <f t="shared" si="145"/>
        <v>Horror</v>
      </c>
      <c r="J4648" s="1" t="s">
        <v>19180</v>
      </c>
      <c r="K4648" s="1">
        <v>184824</v>
      </c>
      <c r="L4648" s="1">
        <v>1189</v>
      </c>
      <c r="M4648" s="1" t="s">
        <v>37</v>
      </c>
      <c r="N4648" s="1" t="s">
        <v>38</v>
      </c>
      <c r="O4648" s="1">
        <v>2007</v>
      </c>
      <c r="P4648" s="1">
        <v>6.3</v>
      </c>
    </row>
    <row r="4649" spans="1:16" ht="12.75" x14ac:dyDescent="0.2">
      <c r="A4649" s="1" t="s">
        <v>22842</v>
      </c>
      <c r="B4649" s="1" t="s">
        <v>19763</v>
      </c>
      <c r="C4649" s="1">
        <v>1293295</v>
      </c>
      <c r="E4649" s="1">
        <f t="shared" si="144"/>
        <v>1293295</v>
      </c>
      <c r="F4649" s="1">
        <v>86</v>
      </c>
      <c r="G4649" s="1">
        <v>91</v>
      </c>
      <c r="H4649" s="1" t="s">
        <v>16526</v>
      </c>
      <c r="I4649" s="1" t="str">
        <f>LEFT(H4649,11)</f>
        <v>Documentary</v>
      </c>
      <c r="J4649" s="1" t="s">
        <v>22841</v>
      </c>
      <c r="K4649" s="1">
        <v>10366</v>
      </c>
      <c r="L4649" s="1">
        <v>88</v>
      </c>
      <c r="M4649" s="1" t="s">
        <v>37</v>
      </c>
      <c r="N4649" s="1" t="s">
        <v>38</v>
      </c>
      <c r="O4649" s="1">
        <v>2001</v>
      </c>
      <c r="P4649" s="1">
        <v>7.7</v>
      </c>
    </row>
    <row r="4650" spans="1:16" ht="12.75" x14ac:dyDescent="0.2">
      <c r="A4650" s="1" t="s">
        <v>22846</v>
      </c>
      <c r="B4650" s="1" t="s">
        <v>2790</v>
      </c>
      <c r="C4650" s="1">
        <v>1229197</v>
      </c>
      <c r="D4650" s="1">
        <v>229575</v>
      </c>
      <c r="E4650" s="1">
        <f t="shared" si="144"/>
        <v>999622</v>
      </c>
      <c r="F4650" s="1">
        <v>131</v>
      </c>
      <c r="G4650" s="1">
        <v>91</v>
      </c>
      <c r="H4650" s="1" t="s">
        <v>5418</v>
      </c>
      <c r="I4650" s="1" t="str">
        <f>LEFT(H4650,9)</f>
        <v>Adventure</v>
      </c>
      <c r="J4650" s="1" t="s">
        <v>721</v>
      </c>
      <c r="K4650" s="1">
        <v>382240</v>
      </c>
      <c r="L4650" s="1">
        <v>660</v>
      </c>
      <c r="M4650" s="1" t="s">
        <v>37</v>
      </c>
      <c r="N4650" s="1" t="s">
        <v>56</v>
      </c>
      <c r="O4650" s="1">
        <v>1975</v>
      </c>
      <c r="P4650" s="1">
        <v>8.3000000000000007</v>
      </c>
    </row>
    <row r="4651" spans="1:16" ht="12.75" x14ac:dyDescent="0.2">
      <c r="A4651" s="1" t="s">
        <v>22851</v>
      </c>
      <c r="B4651" s="1" t="s">
        <v>17681</v>
      </c>
      <c r="C4651" s="1">
        <v>1689999</v>
      </c>
      <c r="D4651" s="1">
        <v>400000</v>
      </c>
      <c r="E4651" s="1">
        <f t="shared" si="144"/>
        <v>1289999</v>
      </c>
      <c r="F4651" s="1">
        <v>69</v>
      </c>
      <c r="G4651" s="1">
        <v>90</v>
      </c>
      <c r="H4651" s="1" t="s">
        <v>3408</v>
      </c>
      <c r="I4651" s="1" t="str">
        <f t="shared" si="145"/>
        <v>Drama</v>
      </c>
      <c r="J4651" s="1" t="s">
        <v>22850</v>
      </c>
      <c r="K4651" s="1">
        <v>3675</v>
      </c>
      <c r="L4651" s="1">
        <v>48</v>
      </c>
      <c r="M4651" s="1" t="s">
        <v>2777</v>
      </c>
      <c r="N4651" s="1" t="s">
        <v>38</v>
      </c>
      <c r="O4651" s="1">
        <v>2006</v>
      </c>
      <c r="P4651" s="1">
        <v>7.1</v>
      </c>
    </row>
    <row r="4652" spans="1:16" ht="12.75" x14ac:dyDescent="0.2">
      <c r="A4652" s="1" t="s">
        <v>22858</v>
      </c>
      <c r="B4652" s="1" t="s">
        <v>22855</v>
      </c>
      <c r="C4652" s="1">
        <v>11798</v>
      </c>
      <c r="D4652" s="1">
        <v>100000</v>
      </c>
      <c r="E4652" s="1">
        <f t="shared" si="144"/>
        <v>-88202</v>
      </c>
      <c r="F4652" s="1">
        <v>8</v>
      </c>
      <c r="G4652" s="1">
        <v>96</v>
      </c>
      <c r="H4652" s="1" t="s">
        <v>22856</v>
      </c>
      <c r="I4652" s="1" t="str">
        <f t="shared" si="145"/>
        <v>Comedy</v>
      </c>
      <c r="J4652" s="1" t="s">
        <v>22857</v>
      </c>
      <c r="K4652" s="1">
        <v>179</v>
      </c>
      <c r="L4652" s="1">
        <v>18</v>
      </c>
      <c r="M4652" s="1" t="s">
        <v>37</v>
      </c>
      <c r="N4652" s="1" t="s">
        <v>38</v>
      </c>
      <c r="O4652" s="1">
        <v>2003</v>
      </c>
      <c r="P4652" s="1">
        <v>4.7</v>
      </c>
    </row>
    <row r="4653" spans="1:16" ht="12.75" x14ac:dyDescent="0.2">
      <c r="A4653" s="1" t="s">
        <v>22869</v>
      </c>
      <c r="B4653" s="1" t="s">
        <v>22866</v>
      </c>
      <c r="C4653" s="1">
        <v>592014</v>
      </c>
      <c r="D4653" s="1">
        <v>218</v>
      </c>
      <c r="E4653" s="1">
        <f t="shared" si="144"/>
        <v>591796</v>
      </c>
      <c r="F4653" s="1">
        <v>72</v>
      </c>
      <c r="G4653" s="1">
        <v>88</v>
      </c>
      <c r="H4653" s="1" t="s">
        <v>22867</v>
      </c>
      <c r="I4653" s="1" t="str">
        <f>LEFT(H4653,9)</f>
        <v>Biography</v>
      </c>
      <c r="J4653" s="1" t="s">
        <v>22868</v>
      </c>
      <c r="K4653" s="1">
        <v>5709</v>
      </c>
      <c r="L4653" s="1">
        <v>114</v>
      </c>
      <c r="M4653" s="1" t="s">
        <v>37</v>
      </c>
      <c r="N4653" s="1" t="s">
        <v>38</v>
      </c>
      <c r="O4653" s="1">
        <v>2003</v>
      </c>
      <c r="P4653" s="1">
        <v>7.2</v>
      </c>
    </row>
    <row r="4654" spans="1:16" ht="12.75" x14ac:dyDescent="0.2">
      <c r="A4654" s="1" t="s">
        <v>22876</v>
      </c>
      <c r="B4654" s="1" t="s">
        <v>22873</v>
      </c>
      <c r="C4654" s="1">
        <v>425899</v>
      </c>
      <c r="D4654" s="1">
        <v>400000</v>
      </c>
      <c r="E4654" s="1">
        <f t="shared" si="144"/>
        <v>25899</v>
      </c>
      <c r="F4654" s="1">
        <v>4</v>
      </c>
      <c r="G4654" s="1">
        <v>92</v>
      </c>
      <c r="H4654" s="1" t="s">
        <v>67</v>
      </c>
      <c r="I4654" s="1" t="str">
        <f>LEFT(H4654,11)</f>
        <v>Documentary</v>
      </c>
      <c r="J4654" s="1" t="s">
        <v>22875</v>
      </c>
      <c r="K4654" s="1">
        <v>1123</v>
      </c>
      <c r="L4654" s="1">
        <v>31</v>
      </c>
      <c r="M4654" s="1" t="s">
        <v>37</v>
      </c>
      <c r="N4654" s="1" t="s">
        <v>38</v>
      </c>
      <c r="O4654" s="1">
        <v>2010</v>
      </c>
      <c r="P4654" s="1">
        <v>5.0999999999999996</v>
      </c>
    </row>
    <row r="4655" spans="1:16" ht="12.75" x14ac:dyDescent="0.2">
      <c r="A4655" s="1" t="s">
        <v>22881</v>
      </c>
      <c r="B4655" s="1" t="s">
        <v>22879</v>
      </c>
      <c r="D4655" s="1">
        <v>500000</v>
      </c>
      <c r="E4655" s="1">
        <f t="shared" si="144"/>
        <v>-500000</v>
      </c>
      <c r="F4655" s="1">
        <v>9</v>
      </c>
      <c r="G4655" s="1">
        <v>97</v>
      </c>
      <c r="H4655" s="1" t="s">
        <v>7578</v>
      </c>
      <c r="I4655" s="1" t="str">
        <f t="shared" si="145"/>
        <v>Comedy</v>
      </c>
      <c r="J4655" s="1" t="s">
        <v>13483</v>
      </c>
      <c r="K4655" s="1">
        <v>143</v>
      </c>
      <c r="L4655" s="1">
        <v>5</v>
      </c>
      <c r="M4655" s="1" t="s">
        <v>37</v>
      </c>
      <c r="N4655" s="1" t="s">
        <v>38</v>
      </c>
      <c r="O4655" s="1">
        <v>2014</v>
      </c>
      <c r="P4655" s="1">
        <v>5.4</v>
      </c>
    </row>
    <row r="4656" spans="1:16" ht="12.75" x14ac:dyDescent="0.2">
      <c r="A4656" s="1" t="s">
        <v>22888</v>
      </c>
      <c r="B4656" s="1" t="s">
        <v>22885</v>
      </c>
      <c r="C4656" s="1">
        <v>126387</v>
      </c>
      <c r="D4656" s="1">
        <v>400000</v>
      </c>
      <c r="E4656" s="1">
        <f t="shared" si="144"/>
        <v>-273613</v>
      </c>
      <c r="F4656" s="1">
        <v>203</v>
      </c>
      <c r="G4656" s="1">
        <v>82</v>
      </c>
      <c r="H4656" s="1" t="s">
        <v>6402</v>
      </c>
      <c r="I4656" s="1" t="str">
        <f t="shared" si="145"/>
        <v>Horror</v>
      </c>
      <c r="J4656" s="1" t="s">
        <v>22887</v>
      </c>
      <c r="K4656" s="1">
        <v>14985</v>
      </c>
      <c r="L4656" s="1">
        <v>253</v>
      </c>
      <c r="M4656" s="1" t="s">
        <v>9794</v>
      </c>
      <c r="N4656" s="1" t="s">
        <v>7089</v>
      </c>
      <c r="O4656" s="1">
        <v>1981</v>
      </c>
      <c r="P4656" s="1">
        <v>6.9</v>
      </c>
    </row>
    <row r="4657" spans="1:16" ht="12.75" x14ac:dyDescent="0.2">
      <c r="A4657" s="1" t="s">
        <v>22898</v>
      </c>
      <c r="B4657" s="1" t="s">
        <v>8107</v>
      </c>
      <c r="C4657" s="1">
        <v>80276912</v>
      </c>
      <c r="D4657" s="1">
        <v>35000000</v>
      </c>
      <c r="E4657" s="1">
        <f t="shared" si="144"/>
        <v>45276912</v>
      </c>
      <c r="F4657" s="1">
        <v>148</v>
      </c>
      <c r="G4657" s="1">
        <v>101</v>
      </c>
      <c r="H4657" s="1" t="s">
        <v>1680</v>
      </c>
      <c r="I4657" s="1" t="str">
        <f t="shared" si="145"/>
        <v>Comedy</v>
      </c>
      <c r="J4657" s="1" t="s">
        <v>4205</v>
      </c>
      <c r="K4657" s="1">
        <v>140740</v>
      </c>
      <c r="L4657" s="1">
        <v>151</v>
      </c>
      <c r="M4657" s="1" t="s">
        <v>37</v>
      </c>
      <c r="N4657" s="1" t="s">
        <v>38</v>
      </c>
      <c r="O4657" s="1">
        <v>2008</v>
      </c>
      <c r="P4657" s="1">
        <v>6.1</v>
      </c>
    </row>
    <row r="4658" spans="1:16" ht="12.75" x14ac:dyDescent="0.2">
      <c r="A4658" s="1" t="s">
        <v>22905</v>
      </c>
      <c r="B4658" s="1" t="s">
        <v>22902</v>
      </c>
      <c r="D4658" s="1">
        <v>500000</v>
      </c>
      <c r="E4658" s="1">
        <f t="shared" si="144"/>
        <v>-500000</v>
      </c>
      <c r="F4658" s="1">
        <v>80</v>
      </c>
      <c r="G4658" s="1">
        <v>80</v>
      </c>
      <c r="H4658" s="1" t="s">
        <v>5543</v>
      </c>
      <c r="I4658" s="1" t="str">
        <f t="shared" si="145"/>
        <v>Horror</v>
      </c>
      <c r="J4658" s="1" t="s">
        <v>22904</v>
      </c>
      <c r="K4658" s="1">
        <v>4788</v>
      </c>
      <c r="L4658" s="1">
        <v>52</v>
      </c>
      <c r="M4658" s="1" t="s">
        <v>37</v>
      </c>
      <c r="N4658" s="1" t="s">
        <v>267</v>
      </c>
      <c r="O4658" s="1">
        <v>2005</v>
      </c>
      <c r="P4658" s="1">
        <v>6.1</v>
      </c>
    </row>
    <row r="4659" spans="1:16" ht="12.75" x14ac:dyDescent="0.2">
      <c r="A4659" s="1" t="s">
        <v>22910</v>
      </c>
      <c r="B4659" s="1" t="s">
        <v>5646</v>
      </c>
      <c r="D4659" s="1">
        <v>650000</v>
      </c>
      <c r="E4659" s="1">
        <f t="shared" si="144"/>
        <v>-650000</v>
      </c>
      <c r="F4659" s="1">
        <v>46</v>
      </c>
      <c r="G4659" s="1">
        <v>97</v>
      </c>
      <c r="H4659" s="1" t="s">
        <v>1414</v>
      </c>
      <c r="I4659" s="1" t="str">
        <f t="shared" si="145"/>
        <v>Comedy</v>
      </c>
      <c r="J4659" s="1" t="s">
        <v>20052</v>
      </c>
      <c r="K4659" s="1">
        <v>10577</v>
      </c>
      <c r="L4659" s="1">
        <v>64</v>
      </c>
      <c r="M4659" s="1" t="s">
        <v>37</v>
      </c>
      <c r="N4659" s="1" t="s">
        <v>56</v>
      </c>
      <c r="O4659" s="1">
        <v>1985</v>
      </c>
      <c r="P4659" s="1">
        <v>6.9</v>
      </c>
    </row>
    <row r="4660" spans="1:16" ht="12.75" x14ac:dyDescent="0.2">
      <c r="A4660" s="1" t="s">
        <v>22916</v>
      </c>
      <c r="B4660" s="1" t="s">
        <v>22914</v>
      </c>
      <c r="C4660" s="1">
        <v>25918</v>
      </c>
      <c r="E4660" s="1">
        <f t="shared" si="144"/>
        <v>25918</v>
      </c>
      <c r="F4660" s="1">
        <v>8</v>
      </c>
      <c r="G4660" s="1">
        <v>84</v>
      </c>
      <c r="H4660" s="1" t="s">
        <v>6131</v>
      </c>
      <c r="I4660" s="1" t="str">
        <f>LEFT(H4660,5)</f>
        <v>Drama</v>
      </c>
      <c r="J4660" s="1" t="s">
        <v>22915</v>
      </c>
      <c r="K4660" s="1">
        <v>191</v>
      </c>
      <c r="L4660" s="1">
        <v>10</v>
      </c>
      <c r="M4660" s="1" t="s">
        <v>37</v>
      </c>
      <c r="N4660" s="1" t="s">
        <v>38</v>
      </c>
      <c r="O4660" s="1">
        <v>2002</v>
      </c>
      <c r="P4660" s="1">
        <v>5.8</v>
      </c>
    </row>
    <row r="4661" spans="1:16" ht="12.75" x14ac:dyDescent="0.2">
      <c r="A4661" s="1" t="s">
        <v>22920</v>
      </c>
      <c r="B4661" s="1" t="s">
        <v>22919</v>
      </c>
      <c r="D4661" s="1">
        <v>900000</v>
      </c>
      <c r="E4661" s="1">
        <f t="shared" si="144"/>
        <v>-900000</v>
      </c>
      <c r="F4661" s="1">
        <v>10</v>
      </c>
      <c r="G4661" s="1">
        <v>97</v>
      </c>
      <c r="H4661" s="1" t="s">
        <v>4074</v>
      </c>
      <c r="I4661" s="1" t="str">
        <f>LEFT(H4661,5)</f>
        <v>Drama</v>
      </c>
      <c r="J4661" s="1" t="s">
        <v>9425</v>
      </c>
      <c r="K4661" s="1">
        <v>369</v>
      </c>
      <c r="L4661" s="1">
        <v>5</v>
      </c>
      <c r="M4661" s="1" t="s">
        <v>1463</v>
      </c>
      <c r="N4661" s="1" t="s">
        <v>267</v>
      </c>
      <c r="O4661" s="1">
        <v>2004</v>
      </c>
      <c r="P4661" s="1">
        <v>6</v>
      </c>
    </row>
    <row r="4662" spans="1:16" ht="12.75" x14ac:dyDescent="0.2">
      <c r="A4662" s="1" t="s">
        <v>22926</v>
      </c>
      <c r="B4662" s="1" t="s">
        <v>22924</v>
      </c>
      <c r="D4662" s="1">
        <v>400000</v>
      </c>
      <c r="E4662" s="1">
        <f t="shared" si="144"/>
        <v>-400000</v>
      </c>
      <c r="F4662" s="1">
        <v>76</v>
      </c>
      <c r="G4662" s="1">
        <v>91</v>
      </c>
      <c r="H4662" s="1" t="s">
        <v>3408</v>
      </c>
      <c r="I4662" s="1" t="str">
        <f t="shared" si="145"/>
        <v>Drama</v>
      </c>
      <c r="J4662" s="1" t="s">
        <v>17503</v>
      </c>
      <c r="K4662" s="1">
        <v>19964</v>
      </c>
      <c r="L4662" s="1">
        <v>197</v>
      </c>
      <c r="M4662" s="1" t="s">
        <v>12471</v>
      </c>
      <c r="N4662" s="1" t="s">
        <v>12472</v>
      </c>
      <c r="O4662" s="1">
        <v>1972</v>
      </c>
      <c r="P4662" s="1">
        <v>8.1999999999999993</v>
      </c>
    </row>
    <row r="4663" spans="1:16" ht="12.75" x14ac:dyDescent="0.2">
      <c r="A4663" s="1" t="s">
        <v>22938</v>
      </c>
      <c r="B4663" s="1" t="s">
        <v>22936</v>
      </c>
      <c r="C4663" s="1">
        <v>617172</v>
      </c>
      <c r="D4663" s="1">
        <v>375000</v>
      </c>
      <c r="E4663" s="1">
        <f t="shared" si="144"/>
        <v>242172</v>
      </c>
      <c r="F4663" s="1">
        <v>43</v>
      </c>
      <c r="G4663" s="1">
        <v>86</v>
      </c>
      <c r="H4663" s="1" t="s">
        <v>67</v>
      </c>
      <c r="I4663" s="1" t="str">
        <f>LEFT(H4663,11)</f>
        <v>Documentary</v>
      </c>
      <c r="J4663" s="1" t="s">
        <v>7283</v>
      </c>
      <c r="K4663" s="1">
        <v>4407</v>
      </c>
      <c r="L4663" s="1">
        <v>75</v>
      </c>
      <c r="M4663" s="1" t="s">
        <v>37</v>
      </c>
      <c r="N4663" s="1" t="s">
        <v>38</v>
      </c>
      <c r="O4663" s="1">
        <v>1997</v>
      </c>
      <c r="P4663" s="1">
        <v>7</v>
      </c>
    </row>
    <row r="4664" spans="1:16" ht="12.75" x14ac:dyDescent="0.2">
      <c r="A4664" s="1" t="s">
        <v>22945</v>
      </c>
      <c r="B4664" s="1" t="s">
        <v>22942</v>
      </c>
      <c r="C4664" s="1">
        <v>2808000</v>
      </c>
      <c r="D4664" s="1">
        <v>379000</v>
      </c>
      <c r="E4664" s="1">
        <f t="shared" si="144"/>
        <v>2429000</v>
      </c>
      <c r="F4664" s="1">
        <v>36</v>
      </c>
      <c r="G4664" s="1">
        <v>100</v>
      </c>
      <c r="H4664" s="1" t="s">
        <v>16969</v>
      </c>
      <c r="I4664" s="1" t="str">
        <f>LEFT(H4664,7)</f>
        <v>Musical</v>
      </c>
      <c r="J4664" s="1" t="s">
        <v>22944</v>
      </c>
      <c r="K4664" s="1">
        <v>4546</v>
      </c>
      <c r="L4664" s="1">
        <v>71</v>
      </c>
      <c r="M4664" s="1" t="s">
        <v>37</v>
      </c>
      <c r="N4664" s="1" t="s">
        <v>38</v>
      </c>
      <c r="O4664" s="1">
        <v>1929</v>
      </c>
      <c r="P4664" s="1">
        <v>6.3</v>
      </c>
    </row>
    <row r="4665" spans="1:16" ht="12.75" x14ac:dyDescent="0.2">
      <c r="A4665" s="1" t="s">
        <v>22950</v>
      </c>
      <c r="B4665" s="1" t="s">
        <v>78</v>
      </c>
      <c r="D4665" s="1">
        <v>375000</v>
      </c>
      <c r="E4665" s="1">
        <f t="shared" si="144"/>
        <v>-375000</v>
      </c>
      <c r="F4665" s="1">
        <v>304</v>
      </c>
      <c r="G4665" s="1">
        <v>96</v>
      </c>
      <c r="H4665" s="1" t="s">
        <v>7405</v>
      </c>
      <c r="I4665" s="1" t="str">
        <f>LEFT(H4665,7)</f>
        <v>Fantasy</v>
      </c>
      <c r="J4665" s="1" t="s">
        <v>14827</v>
      </c>
      <c r="K4665" s="1">
        <v>141219</v>
      </c>
      <c r="L4665" s="1">
        <v>740</v>
      </c>
      <c r="M4665" s="1" t="s">
        <v>37</v>
      </c>
      <c r="N4665" s="1" t="s">
        <v>38</v>
      </c>
      <c r="O4665" s="1">
        <v>1981</v>
      </c>
      <c r="P4665" s="1">
        <v>7.6</v>
      </c>
    </row>
    <row r="4666" spans="1:16" ht="12.75" x14ac:dyDescent="0.2">
      <c r="A4666" s="1" t="s">
        <v>22956</v>
      </c>
      <c r="B4666" s="1" t="s">
        <v>22953</v>
      </c>
      <c r="C4666" s="1">
        <v>12843</v>
      </c>
      <c r="D4666" s="1">
        <v>6000000</v>
      </c>
      <c r="E4666" s="1">
        <f t="shared" si="144"/>
        <v>-5987157</v>
      </c>
      <c r="F4666" s="1">
        <v>279</v>
      </c>
      <c r="G4666" s="1">
        <v>89</v>
      </c>
      <c r="H4666" s="1" t="s">
        <v>5543</v>
      </c>
      <c r="I4666" s="1" t="str">
        <f t="shared" si="145"/>
        <v>Horror</v>
      </c>
      <c r="J4666" s="1" t="s">
        <v>22955</v>
      </c>
      <c r="K4666" s="1">
        <v>27297</v>
      </c>
      <c r="L4666" s="1">
        <v>131</v>
      </c>
      <c r="M4666" s="1" t="s">
        <v>37</v>
      </c>
      <c r="N4666" s="1" t="s">
        <v>1464</v>
      </c>
      <c r="O4666" s="1">
        <v>2012</v>
      </c>
      <c r="P4666" s="1">
        <v>6.1</v>
      </c>
    </row>
    <row r="4667" spans="1:16" ht="12.75" x14ac:dyDescent="0.2">
      <c r="A4667" s="1" t="s">
        <v>22962</v>
      </c>
      <c r="B4667" s="1" t="s">
        <v>22960</v>
      </c>
      <c r="C4667" s="1">
        <v>34151</v>
      </c>
      <c r="D4667" s="1">
        <v>450000</v>
      </c>
      <c r="E4667" s="1">
        <f t="shared" si="144"/>
        <v>-415849</v>
      </c>
      <c r="F4667" s="1">
        <v>23</v>
      </c>
      <c r="G4667" s="1">
        <v>84</v>
      </c>
      <c r="H4667" s="1" t="s">
        <v>20325</v>
      </c>
      <c r="I4667" s="1" t="str">
        <f>LEFT(H4667,11)</f>
        <v>Documentary</v>
      </c>
      <c r="J4667" s="1" t="s">
        <v>22961</v>
      </c>
      <c r="K4667" s="1">
        <v>186</v>
      </c>
      <c r="L4667" s="1">
        <v>3</v>
      </c>
      <c r="M4667" s="1" t="s">
        <v>11689</v>
      </c>
      <c r="N4667" s="1" t="s">
        <v>20300</v>
      </c>
      <c r="O4667" s="1">
        <v>2015</v>
      </c>
      <c r="P4667" s="1">
        <v>7.2</v>
      </c>
    </row>
    <row r="4668" spans="1:16" ht="12.75" x14ac:dyDescent="0.2">
      <c r="A4668" s="1" t="s">
        <v>22967</v>
      </c>
      <c r="B4668" s="1" t="s">
        <v>22964</v>
      </c>
      <c r="C4668" s="1">
        <v>1523883</v>
      </c>
      <c r="D4668" s="1">
        <v>1750211</v>
      </c>
      <c r="E4668" s="1">
        <f t="shared" si="144"/>
        <v>-226328</v>
      </c>
      <c r="F4668" s="1">
        <v>110</v>
      </c>
      <c r="G4668" s="1">
        <v>88</v>
      </c>
      <c r="H4668" s="1" t="s">
        <v>16526</v>
      </c>
      <c r="I4668" s="1" t="str">
        <f>LEFT(H4668,11)</f>
        <v>Documentary</v>
      </c>
      <c r="J4668" s="1" t="s">
        <v>22966</v>
      </c>
      <c r="K4668" s="1">
        <v>9037</v>
      </c>
      <c r="L4668" s="1">
        <v>70</v>
      </c>
      <c r="M4668" s="1" t="s">
        <v>37</v>
      </c>
      <c r="N4668" s="1" t="s">
        <v>38</v>
      </c>
      <c r="O4668" s="1">
        <v>2005</v>
      </c>
      <c r="P4668" s="1">
        <v>7.8</v>
      </c>
    </row>
    <row r="4669" spans="1:16" ht="12.75" x14ac:dyDescent="0.2">
      <c r="A4669" s="1" t="s">
        <v>22972</v>
      </c>
      <c r="B4669" s="1" t="s">
        <v>22971</v>
      </c>
      <c r="C4669" s="1">
        <v>4000000</v>
      </c>
      <c r="D4669" s="1">
        <v>350000</v>
      </c>
      <c r="E4669" s="1">
        <f t="shared" si="144"/>
        <v>3650000</v>
      </c>
      <c r="F4669" s="1">
        <v>40</v>
      </c>
      <c r="G4669" s="1">
        <v>90</v>
      </c>
      <c r="H4669" s="1" t="s">
        <v>776</v>
      </c>
      <c r="I4669" s="1" t="str">
        <f t="shared" si="145"/>
        <v>Action</v>
      </c>
      <c r="J4669" s="1" t="s">
        <v>18095</v>
      </c>
      <c r="K4669" s="1">
        <v>6046</v>
      </c>
      <c r="L4669" s="1">
        <v>46</v>
      </c>
      <c r="M4669" s="1" t="s">
        <v>37</v>
      </c>
      <c r="N4669" s="1" t="s">
        <v>38</v>
      </c>
      <c r="O4669" s="1">
        <v>1987</v>
      </c>
      <c r="P4669" s="1">
        <v>4.7</v>
      </c>
    </row>
    <row r="4670" spans="1:16" ht="12.75" x14ac:dyDescent="0.2">
      <c r="A4670" s="1" t="s">
        <v>22979</v>
      </c>
      <c r="B4670" s="1" t="s">
        <v>22976</v>
      </c>
      <c r="C4670" s="1">
        <v>84689</v>
      </c>
      <c r="E4670" s="1">
        <f t="shared" si="144"/>
        <v>84689</v>
      </c>
      <c r="F4670" s="1">
        <v>45</v>
      </c>
      <c r="G4670" s="1">
        <v>90</v>
      </c>
      <c r="H4670" s="1" t="s">
        <v>67</v>
      </c>
      <c r="I4670" s="1" t="str">
        <f>LEFT(H4670,11)</f>
        <v>Documentary</v>
      </c>
      <c r="J4670" s="1" t="s">
        <v>22978</v>
      </c>
      <c r="K4670" s="1">
        <v>695</v>
      </c>
      <c r="L4670" s="1">
        <v>16</v>
      </c>
      <c r="M4670" s="1" t="s">
        <v>37</v>
      </c>
      <c r="N4670" s="1" t="s">
        <v>766</v>
      </c>
      <c r="O4670" s="1">
        <v>2005</v>
      </c>
      <c r="P4670" s="1">
        <v>7.5</v>
      </c>
    </row>
    <row r="4671" spans="1:16" ht="12.75" x14ac:dyDescent="0.2">
      <c r="A4671" s="1" t="s">
        <v>22990</v>
      </c>
      <c r="B4671" s="1" t="s">
        <v>22987</v>
      </c>
      <c r="D4671" s="1">
        <v>350000</v>
      </c>
      <c r="E4671" s="1">
        <f t="shared" si="144"/>
        <v>-350000</v>
      </c>
      <c r="F4671" s="1">
        <v>4</v>
      </c>
      <c r="G4671" s="1">
        <v>98</v>
      </c>
      <c r="H4671" s="1" t="s">
        <v>14730</v>
      </c>
      <c r="I4671" s="1" t="str">
        <f t="shared" si="145"/>
        <v>Family</v>
      </c>
      <c r="J4671" s="1" t="s">
        <v>22989</v>
      </c>
      <c r="K4671" s="1">
        <v>209</v>
      </c>
      <c r="L4671" s="1">
        <v>8</v>
      </c>
      <c r="M4671" s="1" t="s">
        <v>37</v>
      </c>
      <c r="N4671" s="1" t="s">
        <v>38</v>
      </c>
      <c r="O4671" s="1">
        <v>2015</v>
      </c>
      <c r="P4671" s="1">
        <v>3.4</v>
      </c>
    </row>
    <row r="4672" spans="1:16" ht="12.75" x14ac:dyDescent="0.2">
      <c r="A4672" s="1" t="s">
        <v>12169</v>
      </c>
      <c r="B4672" s="1" t="s">
        <v>5366</v>
      </c>
      <c r="C4672" s="1">
        <v>47000000</v>
      </c>
      <c r="D4672" s="1">
        <v>300000</v>
      </c>
      <c r="E4672" s="1">
        <f t="shared" si="144"/>
        <v>46700000</v>
      </c>
      <c r="F4672" s="1">
        <v>318</v>
      </c>
      <c r="G4672" s="1">
        <v>101</v>
      </c>
      <c r="H4672" s="1" t="s">
        <v>5543</v>
      </c>
      <c r="I4672" s="1" t="str">
        <f t="shared" si="145"/>
        <v>Horror</v>
      </c>
      <c r="J4672" s="1" t="s">
        <v>1733</v>
      </c>
      <c r="K4672" s="1">
        <v>157863</v>
      </c>
      <c r="L4672" s="1">
        <v>1191</v>
      </c>
      <c r="M4672" s="1" t="s">
        <v>37</v>
      </c>
      <c r="N4672" s="1" t="s">
        <v>38</v>
      </c>
      <c r="O4672" s="1">
        <v>1978</v>
      </c>
      <c r="P4672" s="1">
        <v>7.9</v>
      </c>
    </row>
    <row r="4673" spans="1:16" ht="12.75" x14ac:dyDescent="0.2">
      <c r="A4673" s="1" t="s">
        <v>22994</v>
      </c>
      <c r="B4673" s="1" t="s">
        <v>10144</v>
      </c>
      <c r="D4673" s="1">
        <v>350000</v>
      </c>
      <c r="E4673" s="1">
        <f t="shared" si="144"/>
        <v>-350000</v>
      </c>
      <c r="F4673" s="1">
        <v>177</v>
      </c>
      <c r="G4673" s="1">
        <v>96</v>
      </c>
      <c r="H4673" s="1" t="s">
        <v>1934</v>
      </c>
      <c r="I4673" s="1" t="str">
        <f>LEFT(H4673,5)</f>
        <v>Crime</v>
      </c>
      <c r="J4673" s="1" t="s">
        <v>12388</v>
      </c>
      <c r="K4673" s="1">
        <v>447785</v>
      </c>
      <c r="L4673" s="1">
        <v>888</v>
      </c>
      <c r="M4673" s="1" t="s">
        <v>37</v>
      </c>
      <c r="N4673" s="1" t="s">
        <v>38</v>
      </c>
      <c r="O4673" s="1">
        <v>1957</v>
      </c>
      <c r="P4673" s="1">
        <v>8.9</v>
      </c>
    </row>
    <row r="4674" spans="1:16" ht="12.75" x14ac:dyDescent="0.2">
      <c r="A4674" s="1" t="s">
        <v>22999</v>
      </c>
      <c r="B4674" s="1" t="s">
        <v>22997</v>
      </c>
      <c r="C4674" s="1">
        <v>246574</v>
      </c>
      <c r="E4674" s="1">
        <f t="shared" si="144"/>
        <v>246574</v>
      </c>
      <c r="F4674" s="1">
        <v>51</v>
      </c>
      <c r="G4674" s="1">
        <v>83</v>
      </c>
      <c r="H4674" s="1" t="s">
        <v>22998</v>
      </c>
      <c r="I4674" s="1" t="str">
        <f>LEFT(H4674,9)</f>
        <v>Animation</v>
      </c>
      <c r="J4674" s="1" t="s">
        <v>3865</v>
      </c>
      <c r="K4674" s="1">
        <v>1272</v>
      </c>
      <c r="L4674" s="1">
        <v>15</v>
      </c>
      <c r="M4674" s="1" t="s">
        <v>37</v>
      </c>
      <c r="N4674" s="1" t="s">
        <v>38</v>
      </c>
      <c r="O4674" s="1">
        <v>2009</v>
      </c>
      <c r="P4674" s="1">
        <v>6.9</v>
      </c>
    </row>
    <row r="4675" spans="1:16" ht="12.75" x14ac:dyDescent="0.2">
      <c r="A4675" s="1" t="s">
        <v>23003</v>
      </c>
      <c r="B4675" s="1" t="s">
        <v>19166</v>
      </c>
      <c r="D4675" s="1">
        <v>325000</v>
      </c>
      <c r="E4675" s="1">
        <f t="shared" ref="E4675:E4738" si="146">C4675-D4675</f>
        <v>-325000</v>
      </c>
      <c r="F4675" s="1">
        <v>124</v>
      </c>
      <c r="G4675" s="1">
        <v>65</v>
      </c>
      <c r="H4675" s="1" t="s">
        <v>1680</v>
      </c>
      <c r="I4675" s="1" t="str">
        <f t="shared" ref="I4675:I4738" si="147">LEFT(H4675,6)</f>
        <v>Comedy</v>
      </c>
      <c r="J4675" s="1" t="s">
        <v>20190</v>
      </c>
      <c r="K4675" s="1">
        <v>64888</v>
      </c>
      <c r="L4675" s="1">
        <v>235</v>
      </c>
      <c r="M4675" s="1" t="s">
        <v>37</v>
      </c>
      <c r="N4675" s="1" t="s">
        <v>38</v>
      </c>
      <c r="O4675" s="1">
        <v>1934</v>
      </c>
      <c r="P4675" s="1">
        <v>8.1999999999999993</v>
      </c>
    </row>
    <row r="4676" spans="1:16" ht="12.75" x14ac:dyDescent="0.2">
      <c r="A4676" s="1" t="s">
        <v>23010</v>
      </c>
      <c r="B4676" s="1" t="s">
        <v>23007</v>
      </c>
      <c r="C4676" s="1">
        <v>110197</v>
      </c>
      <c r="E4676" s="1">
        <f t="shared" si="146"/>
        <v>110197</v>
      </c>
      <c r="F4676" s="1">
        <v>211</v>
      </c>
      <c r="G4676" s="1">
        <v>94</v>
      </c>
      <c r="H4676" s="1" t="s">
        <v>4074</v>
      </c>
      <c r="I4676" s="1" t="str">
        <f>LEFT(H4676,5)</f>
        <v>Drama</v>
      </c>
      <c r="J4676" s="1" t="s">
        <v>23009</v>
      </c>
      <c r="K4676" s="1">
        <v>44864</v>
      </c>
      <c r="L4676" s="1">
        <v>170</v>
      </c>
      <c r="M4676" s="1" t="s">
        <v>23014</v>
      </c>
      <c r="N4676" s="1" t="s">
        <v>12003</v>
      </c>
      <c r="O4676" s="1">
        <v>2009</v>
      </c>
      <c r="P4676" s="1">
        <v>7.3</v>
      </c>
    </row>
    <row r="4677" spans="1:16" ht="12.75" x14ac:dyDescent="0.2">
      <c r="A4677" s="1" t="s">
        <v>23017</v>
      </c>
      <c r="B4677" s="1" t="s">
        <v>23015</v>
      </c>
      <c r="C4677" s="1">
        <v>7707563</v>
      </c>
      <c r="E4677" s="1">
        <f t="shared" si="146"/>
        <v>7707563</v>
      </c>
      <c r="F4677" s="1">
        <v>26</v>
      </c>
      <c r="G4677" s="1">
        <v>112</v>
      </c>
      <c r="H4677" s="1" t="s">
        <v>21602</v>
      </c>
      <c r="I4677" s="1" t="str">
        <f>LEFT(H4677,9)</f>
        <v>Biography</v>
      </c>
      <c r="J4677" s="1" t="s">
        <v>23016</v>
      </c>
      <c r="K4677" s="1">
        <v>7687</v>
      </c>
      <c r="L4677" s="1">
        <v>32</v>
      </c>
      <c r="M4677" s="1" t="s">
        <v>37</v>
      </c>
      <c r="N4677" s="1" t="s">
        <v>38</v>
      </c>
      <c r="O4677" s="1">
        <v>2003</v>
      </c>
      <c r="P4677" s="1">
        <v>8</v>
      </c>
    </row>
    <row r="4678" spans="1:16" ht="12.75" x14ac:dyDescent="0.2">
      <c r="A4678" s="1" t="s">
        <v>23021</v>
      </c>
      <c r="B4678" s="1" t="s">
        <v>8564</v>
      </c>
      <c r="C4678" s="1">
        <v>1281176</v>
      </c>
      <c r="D4678" s="1">
        <v>312000</v>
      </c>
      <c r="E4678" s="1">
        <f t="shared" si="146"/>
        <v>969176</v>
      </c>
      <c r="F4678" s="1">
        <v>64</v>
      </c>
      <c r="G4678" s="1">
        <v>102</v>
      </c>
      <c r="H4678" s="1" t="s">
        <v>2526</v>
      </c>
      <c r="I4678" s="1" t="str">
        <f t="shared" si="147"/>
        <v>Comedy</v>
      </c>
      <c r="J4678" s="1" t="s">
        <v>10652</v>
      </c>
      <c r="K4678" s="1">
        <v>2932</v>
      </c>
      <c r="L4678" s="1">
        <v>73</v>
      </c>
      <c r="M4678" s="1" t="s">
        <v>37</v>
      </c>
      <c r="N4678" s="1" t="s">
        <v>38</v>
      </c>
      <c r="O4678" s="1">
        <v>1999</v>
      </c>
      <c r="P4678" s="1">
        <v>6.7</v>
      </c>
    </row>
    <row r="4679" spans="1:16" ht="12.75" x14ac:dyDescent="0.2">
      <c r="A4679" s="1" t="s">
        <v>23026</v>
      </c>
      <c r="B4679" s="1" t="s">
        <v>23024</v>
      </c>
      <c r="C4679" s="1">
        <v>16115878</v>
      </c>
      <c r="D4679" s="1">
        <v>8000000</v>
      </c>
      <c r="E4679" s="1">
        <f t="shared" si="146"/>
        <v>8115878</v>
      </c>
      <c r="F4679" s="1">
        <v>56</v>
      </c>
      <c r="G4679" s="1">
        <v>98</v>
      </c>
      <c r="H4679" s="1" t="s">
        <v>23025</v>
      </c>
      <c r="I4679" s="1" t="str">
        <f t="shared" si="147"/>
        <v>Action</v>
      </c>
      <c r="J4679" s="1" t="s">
        <v>2823</v>
      </c>
      <c r="K4679" s="1">
        <v>24438</v>
      </c>
      <c r="L4679" s="1">
        <v>194</v>
      </c>
      <c r="M4679" s="1" t="s">
        <v>37</v>
      </c>
      <c r="N4679" s="1" t="s">
        <v>38</v>
      </c>
      <c r="O4679" s="1">
        <v>1995</v>
      </c>
      <c r="P4679" s="1">
        <v>6.6</v>
      </c>
    </row>
    <row r="4680" spans="1:16" ht="12.75" x14ac:dyDescent="0.2">
      <c r="A4680" s="1" t="s">
        <v>23030</v>
      </c>
      <c r="B4680" s="1" t="s">
        <v>17299</v>
      </c>
      <c r="C4680" s="1">
        <v>1652472</v>
      </c>
      <c r="D4680" s="1">
        <v>300000</v>
      </c>
      <c r="E4680" s="1">
        <f t="shared" si="146"/>
        <v>1352472</v>
      </c>
      <c r="F4680" s="1">
        <v>29</v>
      </c>
      <c r="G4680" s="1">
        <v>91</v>
      </c>
      <c r="H4680" s="1" t="s">
        <v>1680</v>
      </c>
      <c r="I4680" s="1" t="str">
        <f t="shared" si="147"/>
        <v>Comedy</v>
      </c>
      <c r="J4680" s="1" t="s">
        <v>23029</v>
      </c>
      <c r="K4680" s="1">
        <v>2843</v>
      </c>
      <c r="L4680" s="1">
        <v>25</v>
      </c>
      <c r="M4680" s="1" t="s">
        <v>1463</v>
      </c>
      <c r="N4680" s="1" t="s">
        <v>1464</v>
      </c>
      <c r="O4680" s="1">
        <v>1996</v>
      </c>
      <c r="P4680" s="1">
        <v>6.9</v>
      </c>
    </row>
    <row r="4681" spans="1:16" ht="12.75" x14ac:dyDescent="0.2">
      <c r="A4681" s="1" t="s">
        <v>23034</v>
      </c>
      <c r="B4681" s="1" t="s">
        <v>6495</v>
      </c>
      <c r="C4681" s="1">
        <v>2360184</v>
      </c>
      <c r="D4681" s="1">
        <v>300000</v>
      </c>
      <c r="E4681" s="1">
        <f t="shared" si="146"/>
        <v>2060184</v>
      </c>
      <c r="F4681" s="1">
        <v>131</v>
      </c>
      <c r="G4681" s="1">
        <v>80</v>
      </c>
      <c r="H4681" s="1" t="s">
        <v>2526</v>
      </c>
      <c r="I4681" s="1" t="str">
        <f t="shared" si="147"/>
        <v>Comedy</v>
      </c>
      <c r="J4681" s="1" t="s">
        <v>429</v>
      </c>
      <c r="K4681" s="1">
        <v>18035</v>
      </c>
      <c r="L4681" s="1">
        <v>177</v>
      </c>
      <c r="M4681" s="1" t="s">
        <v>37</v>
      </c>
      <c r="N4681" s="1" t="s">
        <v>38</v>
      </c>
      <c r="O4681" s="1">
        <v>2003</v>
      </c>
      <c r="P4681" s="1">
        <v>7.1</v>
      </c>
    </row>
    <row r="4682" spans="1:16" ht="12.75" x14ac:dyDescent="0.2">
      <c r="A4682" s="1" t="s">
        <v>23040</v>
      </c>
      <c r="B4682" s="1" t="s">
        <v>23037</v>
      </c>
      <c r="E4682" s="1">
        <f t="shared" si="146"/>
        <v>0</v>
      </c>
      <c r="F4682" s="1">
        <v>4</v>
      </c>
      <c r="G4682" s="1">
        <v>114</v>
      </c>
      <c r="H4682" s="1" t="s">
        <v>3408</v>
      </c>
      <c r="I4682" s="1" t="str">
        <f t="shared" si="147"/>
        <v>Drama</v>
      </c>
      <c r="J4682" s="1" t="s">
        <v>23039</v>
      </c>
      <c r="K4682" s="1">
        <v>270</v>
      </c>
      <c r="L4682" s="1">
        <v>7</v>
      </c>
      <c r="M4682" s="1" t="s">
        <v>37</v>
      </c>
      <c r="N4682" s="1" t="s">
        <v>56</v>
      </c>
      <c r="O4682" s="1">
        <v>1998</v>
      </c>
      <c r="P4682" s="1">
        <v>5.6</v>
      </c>
    </row>
    <row r="4683" spans="1:16" ht="12.75" x14ac:dyDescent="0.2">
      <c r="A4683" s="1" t="s">
        <v>23046</v>
      </c>
      <c r="B4683" s="1" t="s">
        <v>20331</v>
      </c>
      <c r="C4683" s="1">
        <v>255352</v>
      </c>
      <c r="D4683" s="1">
        <v>300000</v>
      </c>
      <c r="E4683" s="1">
        <f t="shared" si="146"/>
        <v>-44648</v>
      </c>
      <c r="F4683" s="1">
        <v>88</v>
      </c>
      <c r="G4683" s="1">
        <v>76</v>
      </c>
      <c r="H4683" s="1" t="s">
        <v>3408</v>
      </c>
      <c r="I4683" s="1" t="str">
        <f t="shared" si="147"/>
        <v>Drama</v>
      </c>
      <c r="J4683" s="1" t="s">
        <v>23045</v>
      </c>
      <c r="K4683" s="1">
        <v>4423</v>
      </c>
      <c r="L4683" s="1">
        <v>57</v>
      </c>
      <c r="M4683" s="1" t="s">
        <v>37</v>
      </c>
      <c r="N4683" s="1" t="s">
        <v>38</v>
      </c>
      <c r="O4683" s="1">
        <v>2006</v>
      </c>
      <c r="P4683" s="1">
        <v>6.7</v>
      </c>
    </row>
    <row r="4684" spans="1:16" ht="12.75" x14ac:dyDescent="0.2">
      <c r="A4684" s="1" t="s">
        <v>23050</v>
      </c>
      <c r="B4684" s="1" t="s">
        <v>20331</v>
      </c>
      <c r="C4684" s="1">
        <v>856942</v>
      </c>
      <c r="D4684" s="1">
        <v>200000</v>
      </c>
      <c r="E4684" s="1">
        <f t="shared" si="146"/>
        <v>656942</v>
      </c>
      <c r="F4684" s="1">
        <v>189</v>
      </c>
      <c r="G4684" s="1">
        <v>80</v>
      </c>
      <c r="H4684" s="1" t="s">
        <v>3408</v>
      </c>
      <c r="I4684" s="1" t="str">
        <f t="shared" si="147"/>
        <v>Drama</v>
      </c>
      <c r="J4684" s="1" t="s">
        <v>19585</v>
      </c>
      <c r="K4684" s="1">
        <v>12241</v>
      </c>
      <c r="L4684" s="1">
        <v>112</v>
      </c>
      <c r="M4684" s="1" t="s">
        <v>37</v>
      </c>
      <c r="N4684" s="1" t="s">
        <v>38</v>
      </c>
      <c r="O4684" s="1">
        <v>2008</v>
      </c>
      <c r="P4684" s="1">
        <v>7.1</v>
      </c>
    </row>
    <row r="4685" spans="1:16" ht="12.75" x14ac:dyDescent="0.2">
      <c r="A4685" s="1" t="s">
        <v>23054</v>
      </c>
      <c r="B4685" s="1" t="s">
        <v>23053</v>
      </c>
      <c r="D4685" s="1">
        <v>300000</v>
      </c>
      <c r="E4685" s="1">
        <f t="shared" si="146"/>
        <v>-300000</v>
      </c>
      <c r="F4685" s="1">
        <v>20</v>
      </c>
      <c r="G4685" s="1">
        <v>88</v>
      </c>
      <c r="H4685" s="1" t="s">
        <v>3408</v>
      </c>
      <c r="I4685" s="1" t="str">
        <f t="shared" si="147"/>
        <v>Drama</v>
      </c>
      <c r="J4685" s="1" t="s">
        <v>9401</v>
      </c>
      <c r="K4685" s="1">
        <v>554</v>
      </c>
      <c r="L4685" s="1">
        <v>23</v>
      </c>
      <c r="M4685" s="1" t="s">
        <v>37</v>
      </c>
      <c r="N4685" s="1" t="s">
        <v>38</v>
      </c>
      <c r="O4685" s="1">
        <v>2010</v>
      </c>
      <c r="P4685" s="1">
        <v>5.2</v>
      </c>
    </row>
    <row r="4686" spans="1:16" ht="12.75" x14ac:dyDescent="0.2">
      <c r="A4686" s="1" t="s">
        <v>23059</v>
      </c>
      <c r="B4686" s="1" t="s">
        <v>23057</v>
      </c>
      <c r="D4686" s="1">
        <v>300000</v>
      </c>
      <c r="E4686" s="1">
        <f t="shared" si="146"/>
        <v>-300000</v>
      </c>
      <c r="F4686" s="1">
        <v>96</v>
      </c>
      <c r="G4686" s="1">
        <v>110</v>
      </c>
      <c r="H4686" s="1" t="s">
        <v>4823</v>
      </c>
      <c r="I4686" s="1" t="str">
        <f>LEFT(H4686,5)</f>
        <v>Crime</v>
      </c>
      <c r="J4686" s="1" t="s">
        <v>20862</v>
      </c>
      <c r="K4686" s="1">
        <v>19386</v>
      </c>
      <c r="L4686" s="1">
        <v>74</v>
      </c>
      <c r="M4686" s="1" t="s">
        <v>1463</v>
      </c>
      <c r="N4686" s="1" t="s">
        <v>1464</v>
      </c>
      <c r="O4686" s="1">
        <v>1965</v>
      </c>
      <c r="P4686" s="1">
        <v>7.7</v>
      </c>
    </row>
    <row r="4687" spans="1:16" ht="12.75" x14ac:dyDescent="0.2">
      <c r="A4687" s="1" t="s">
        <v>23066</v>
      </c>
      <c r="B4687" s="1" t="s">
        <v>23063</v>
      </c>
      <c r="C4687" s="1">
        <v>32631</v>
      </c>
      <c r="E4687" s="1">
        <f t="shared" si="146"/>
        <v>32631</v>
      </c>
      <c r="F4687" s="1">
        <v>27</v>
      </c>
      <c r="G4687" s="1">
        <v>104</v>
      </c>
      <c r="H4687" s="1" t="s">
        <v>67</v>
      </c>
      <c r="I4687" s="1" t="str">
        <f>LEFT(H4687,11)</f>
        <v>Documentary</v>
      </c>
      <c r="J4687" s="1" t="s">
        <v>23065</v>
      </c>
      <c r="K4687" s="1">
        <v>291</v>
      </c>
      <c r="L4687" s="1">
        <v>8</v>
      </c>
      <c r="M4687" s="1" t="s">
        <v>37</v>
      </c>
      <c r="N4687" s="1" t="s">
        <v>23068</v>
      </c>
      <c r="O4687" s="1">
        <v>2005</v>
      </c>
      <c r="P4687" s="1">
        <v>7.5</v>
      </c>
    </row>
    <row r="4688" spans="1:16" ht="12.75" x14ac:dyDescent="0.2">
      <c r="A4688" s="1" t="s">
        <v>23073</v>
      </c>
      <c r="B4688" s="1" t="s">
        <v>23072</v>
      </c>
      <c r="C4688" s="1">
        <v>12438</v>
      </c>
      <c r="D4688" s="1">
        <v>160000</v>
      </c>
      <c r="E4688" s="1">
        <f t="shared" si="146"/>
        <v>-147562</v>
      </c>
      <c r="F4688" s="1">
        <v>24</v>
      </c>
      <c r="G4688" s="1">
        <v>95</v>
      </c>
      <c r="H4688" s="1" t="s">
        <v>213</v>
      </c>
      <c r="I4688" s="1" t="str">
        <f>LEFT(H4688,5)</f>
        <v>Drama</v>
      </c>
      <c r="J4688" s="1" t="s">
        <v>8386</v>
      </c>
      <c r="K4688" s="1">
        <v>891</v>
      </c>
      <c r="L4688" s="1">
        <v>26</v>
      </c>
      <c r="M4688" s="1" t="s">
        <v>37</v>
      </c>
      <c r="N4688" s="1" t="s">
        <v>38</v>
      </c>
      <c r="O4688" s="1">
        <v>1964</v>
      </c>
      <c r="P4688" s="1">
        <v>8.1</v>
      </c>
    </row>
    <row r="4689" spans="1:16" ht="12.75" x14ac:dyDescent="0.2">
      <c r="A4689" s="1" t="s">
        <v>23078</v>
      </c>
      <c r="B4689" s="1" t="s">
        <v>17656</v>
      </c>
      <c r="C4689" s="1">
        <v>40542</v>
      </c>
      <c r="D4689" s="1">
        <v>300000</v>
      </c>
      <c r="E4689" s="1">
        <f t="shared" si="146"/>
        <v>-259458</v>
      </c>
      <c r="F4689" s="1">
        <v>16</v>
      </c>
      <c r="G4689" s="1">
        <v>94</v>
      </c>
      <c r="H4689" s="1" t="s">
        <v>213</v>
      </c>
      <c r="I4689" s="1" t="str">
        <f>LEFT(H4689,5)</f>
        <v>Drama</v>
      </c>
      <c r="J4689" s="1" t="s">
        <v>7863</v>
      </c>
      <c r="K4689" s="1">
        <v>294</v>
      </c>
      <c r="L4689" s="1">
        <v>16</v>
      </c>
      <c r="M4689" s="1" t="s">
        <v>37</v>
      </c>
      <c r="N4689" s="1" t="s">
        <v>38</v>
      </c>
      <c r="O4689" s="1">
        <v>1997</v>
      </c>
      <c r="P4689" s="1">
        <v>5.5</v>
      </c>
    </row>
    <row r="4690" spans="1:16" ht="12.75" x14ac:dyDescent="0.2">
      <c r="A4690" s="1" t="s">
        <v>23083</v>
      </c>
      <c r="B4690" s="1" t="s">
        <v>23081</v>
      </c>
      <c r="C4690" s="1">
        <v>5199</v>
      </c>
      <c r="D4690" s="1">
        <v>200000</v>
      </c>
      <c r="E4690" s="1">
        <f t="shared" si="146"/>
        <v>-194801</v>
      </c>
      <c r="F4690" s="1">
        <v>13</v>
      </c>
      <c r="G4690" s="1">
        <v>109</v>
      </c>
      <c r="H4690" s="1" t="s">
        <v>3793</v>
      </c>
      <c r="I4690" s="1" t="str">
        <f>LEFT(H4690,5)</f>
        <v>Drama</v>
      </c>
      <c r="J4690" s="1" t="s">
        <v>23082</v>
      </c>
      <c r="K4690" s="1">
        <v>720</v>
      </c>
      <c r="L4690" s="1">
        <v>23</v>
      </c>
      <c r="M4690" s="1" t="s">
        <v>37</v>
      </c>
      <c r="N4690" s="1" t="s">
        <v>38</v>
      </c>
      <c r="O4690" s="1">
        <v>2004</v>
      </c>
      <c r="P4690" s="1">
        <v>6.6</v>
      </c>
    </row>
    <row r="4691" spans="1:16" ht="12.75" x14ac:dyDescent="0.2">
      <c r="A4691" s="1" t="s">
        <v>23090</v>
      </c>
      <c r="B4691" s="1" t="s">
        <v>23087</v>
      </c>
      <c r="D4691" s="1">
        <v>350000</v>
      </c>
      <c r="E4691" s="1">
        <f t="shared" si="146"/>
        <v>-350000</v>
      </c>
      <c r="F4691" s="1">
        <v>8</v>
      </c>
      <c r="G4691" s="1">
        <v>90</v>
      </c>
      <c r="H4691" s="1" t="s">
        <v>59</v>
      </c>
      <c r="I4691" s="1" t="str">
        <f t="shared" si="147"/>
        <v>Action</v>
      </c>
      <c r="J4691" s="1" t="s">
        <v>23089</v>
      </c>
      <c r="K4691" s="1">
        <v>476</v>
      </c>
      <c r="L4691" s="1">
        <v>18</v>
      </c>
      <c r="M4691" s="1" t="s">
        <v>37</v>
      </c>
      <c r="N4691" s="1" t="s">
        <v>38</v>
      </c>
      <c r="O4691" s="1">
        <v>2009</v>
      </c>
      <c r="P4691" s="1">
        <v>3.2</v>
      </c>
    </row>
    <row r="4692" spans="1:16" ht="12.75" x14ac:dyDescent="0.2">
      <c r="A4692" s="1" t="s">
        <v>5884</v>
      </c>
      <c r="B4692" s="1" t="s">
        <v>5881</v>
      </c>
      <c r="C4692" s="1">
        <v>24343673</v>
      </c>
      <c r="D4692" s="1">
        <v>45000000</v>
      </c>
      <c r="E4692" s="1">
        <f t="shared" si="146"/>
        <v>-20656327</v>
      </c>
      <c r="F4692" s="1">
        <v>156</v>
      </c>
      <c r="G4692" s="1">
        <v>133</v>
      </c>
      <c r="H4692" s="1" t="s">
        <v>5883</v>
      </c>
      <c r="I4692" s="1" t="str">
        <f>LEFT(H4692,5)</f>
        <v>Drama</v>
      </c>
      <c r="J4692" s="1" t="s">
        <v>1847</v>
      </c>
      <c r="K4692" s="1">
        <v>91863</v>
      </c>
      <c r="L4692" s="1">
        <v>524</v>
      </c>
      <c r="M4692" s="1" t="s">
        <v>37</v>
      </c>
      <c r="N4692" s="1" t="s">
        <v>38</v>
      </c>
      <c r="O4692" s="1">
        <v>2007</v>
      </c>
      <c r="P4692" s="1">
        <v>7.4</v>
      </c>
    </row>
    <row r="4693" spans="1:16" ht="12.75" x14ac:dyDescent="0.2">
      <c r="A4693" s="1" t="s">
        <v>23097</v>
      </c>
      <c r="B4693" s="1" t="s">
        <v>23094</v>
      </c>
      <c r="C4693" s="1">
        <v>1711</v>
      </c>
      <c r="E4693" s="1">
        <f t="shared" si="146"/>
        <v>1711</v>
      </c>
      <c r="F4693" s="1">
        <v>4</v>
      </c>
      <c r="G4693" s="1">
        <v>110</v>
      </c>
      <c r="H4693" s="1" t="s">
        <v>6198</v>
      </c>
      <c r="I4693" s="1" t="str">
        <f>LEFT(H4693,5)</f>
        <v>Drama</v>
      </c>
      <c r="J4693" s="1" t="s">
        <v>23096</v>
      </c>
      <c r="K4693" s="1">
        <v>82</v>
      </c>
      <c r="L4693" s="1">
        <v>1</v>
      </c>
      <c r="M4693" s="1" t="s">
        <v>37</v>
      </c>
      <c r="N4693" s="1" t="s">
        <v>38</v>
      </c>
      <c r="O4693" s="1">
        <v>2015</v>
      </c>
      <c r="P4693" s="1">
        <v>6.6</v>
      </c>
    </row>
    <row r="4694" spans="1:16" ht="12.75" x14ac:dyDescent="0.2">
      <c r="A4694" s="1" t="s">
        <v>23102</v>
      </c>
      <c r="B4694" s="1" t="s">
        <v>23100</v>
      </c>
      <c r="D4694" s="1">
        <v>300000</v>
      </c>
      <c r="E4694" s="1">
        <f t="shared" si="146"/>
        <v>-300000</v>
      </c>
      <c r="F4694" s="1">
        <v>164</v>
      </c>
      <c r="G4694" s="1">
        <v>80</v>
      </c>
      <c r="H4694" s="1" t="s">
        <v>23101</v>
      </c>
      <c r="I4694" s="1" t="str">
        <f t="shared" si="147"/>
        <v>Action</v>
      </c>
      <c r="J4694" s="1" t="s">
        <v>1783</v>
      </c>
      <c r="K4694" s="1">
        <v>19875</v>
      </c>
      <c r="L4694" s="1">
        <v>147</v>
      </c>
      <c r="M4694" s="1" t="s">
        <v>37</v>
      </c>
      <c r="N4694" s="1" t="s">
        <v>38</v>
      </c>
      <c r="O4694" s="1">
        <v>1975</v>
      </c>
      <c r="P4694" s="1">
        <v>6.2</v>
      </c>
    </row>
    <row r="4695" spans="1:16" ht="12.75" x14ac:dyDescent="0.2">
      <c r="A4695" s="1" t="s">
        <v>23106</v>
      </c>
      <c r="B4695" s="1" t="s">
        <v>23105</v>
      </c>
      <c r="C4695" s="1">
        <v>2468</v>
      </c>
      <c r="D4695" s="1">
        <v>300000</v>
      </c>
      <c r="E4695" s="1">
        <f t="shared" si="146"/>
        <v>-297532</v>
      </c>
      <c r="F4695" s="1">
        <v>10</v>
      </c>
      <c r="G4695" s="1">
        <v>95</v>
      </c>
      <c r="H4695" s="1" t="s">
        <v>10412</v>
      </c>
      <c r="I4695" s="1" t="str">
        <f>LEFT(H4695,8)</f>
        <v>Thriller</v>
      </c>
      <c r="J4695" s="1" t="s">
        <v>9094</v>
      </c>
      <c r="K4695" s="1">
        <v>241</v>
      </c>
      <c r="L4695" s="1">
        <v>5</v>
      </c>
      <c r="M4695" s="1" t="s">
        <v>37</v>
      </c>
      <c r="N4695" s="1" t="s">
        <v>38</v>
      </c>
      <c r="O4695" s="1">
        <v>2014</v>
      </c>
      <c r="P4695" s="1">
        <v>4.8</v>
      </c>
    </row>
    <row r="4696" spans="1:16" ht="12.75" x14ac:dyDescent="0.2">
      <c r="A4696" s="1" t="s">
        <v>23112</v>
      </c>
      <c r="B4696" s="1" t="s">
        <v>23109</v>
      </c>
      <c r="E4696" s="1">
        <f t="shared" si="146"/>
        <v>0</v>
      </c>
      <c r="F4696" s="1">
        <v>1</v>
      </c>
      <c r="G4696" s="1">
        <v>94</v>
      </c>
      <c r="H4696" s="1" t="s">
        <v>6402</v>
      </c>
      <c r="I4696" s="1" t="str">
        <f t="shared" si="147"/>
        <v>Horror</v>
      </c>
      <c r="J4696" s="1" t="s">
        <v>23111</v>
      </c>
      <c r="K4696" s="1">
        <v>47</v>
      </c>
      <c r="L4696" s="1">
        <v>4</v>
      </c>
      <c r="M4696" s="1" t="s">
        <v>37</v>
      </c>
      <c r="N4696" s="1" t="s">
        <v>38</v>
      </c>
      <c r="O4696" s="1">
        <v>1990</v>
      </c>
      <c r="P4696" s="1">
        <v>4.5</v>
      </c>
    </row>
    <row r="4697" spans="1:16" ht="12.75" x14ac:dyDescent="0.2">
      <c r="A4697" s="1" t="s">
        <v>23118</v>
      </c>
      <c r="B4697" s="1" t="s">
        <v>23116</v>
      </c>
      <c r="D4697" s="1">
        <v>300000</v>
      </c>
      <c r="E4697" s="1">
        <f t="shared" si="146"/>
        <v>-300000</v>
      </c>
      <c r="F4697" s="1">
        <v>8</v>
      </c>
      <c r="G4697" s="1">
        <v>98</v>
      </c>
      <c r="H4697" s="1" t="s">
        <v>1414</v>
      </c>
      <c r="I4697" s="1" t="str">
        <f t="shared" si="147"/>
        <v>Comedy</v>
      </c>
      <c r="J4697" s="1" t="s">
        <v>10723</v>
      </c>
      <c r="K4697" s="1">
        <v>95</v>
      </c>
      <c r="L4697" s="1">
        <v>7</v>
      </c>
      <c r="M4697" s="1" t="s">
        <v>37</v>
      </c>
      <c r="N4697" s="1" t="s">
        <v>38</v>
      </c>
      <c r="O4697" s="1">
        <v>2010</v>
      </c>
      <c r="P4697" s="1">
        <v>7.2</v>
      </c>
    </row>
    <row r="4698" spans="1:16" ht="12.75" x14ac:dyDescent="0.2">
      <c r="A4698" s="1" t="s">
        <v>23125</v>
      </c>
      <c r="B4698" s="1" t="s">
        <v>23122</v>
      </c>
      <c r="D4698" s="1">
        <v>500000</v>
      </c>
      <c r="E4698" s="1">
        <f t="shared" si="146"/>
        <v>-500000</v>
      </c>
      <c r="F4698" s="1">
        <v>9</v>
      </c>
      <c r="G4698" s="1">
        <v>98</v>
      </c>
      <c r="H4698" s="1" t="s">
        <v>2849</v>
      </c>
      <c r="I4698" s="1" t="str">
        <f>LEFT(H4698,5)</f>
        <v>Drama</v>
      </c>
      <c r="J4698" s="1" t="s">
        <v>23124</v>
      </c>
      <c r="K4698" s="1">
        <v>569</v>
      </c>
      <c r="L4698" s="1">
        <v>1</v>
      </c>
      <c r="M4698" s="1" t="s">
        <v>37</v>
      </c>
      <c r="N4698" s="1" t="s">
        <v>1464</v>
      </c>
      <c r="O4698" s="1">
        <v>2015</v>
      </c>
      <c r="P4698" s="1">
        <v>4.3</v>
      </c>
    </row>
    <row r="4699" spans="1:16" ht="12.75" x14ac:dyDescent="0.2">
      <c r="A4699" s="1" t="s">
        <v>23130</v>
      </c>
      <c r="B4699" s="1" t="s">
        <v>23129</v>
      </c>
      <c r="D4699" s="1">
        <v>250000</v>
      </c>
      <c r="E4699" s="1">
        <f t="shared" si="146"/>
        <v>-250000</v>
      </c>
      <c r="F4699" s="1">
        <v>78</v>
      </c>
      <c r="G4699" s="1">
        <v>96</v>
      </c>
      <c r="H4699" s="1" t="s">
        <v>5102</v>
      </c>
      <c r="I4699" s="1" t="str">
        <f t="shared" si="147"/>
        <v>Horror</v>
      </c>
      <c r="J4699" s="1" t="s">
        <v>16956</v>
      </c>
      <c r="K4699" s="1">
        <v>1905</v>
      </c>
      <c r="L4699" s="1">
        <v>58</v>
      </c>
      <c r="M4699" s="1" t="s">
        <v>37</v>
      </c>
      <c r="N4699" s="1" t="s">
        <v>38</v>
      </c>
      <c r="O4699" s="1">
        <v>1981</v>
      </c>
      <c r="P4699" s="1">
        <v>4.5</v>
      </c>
    </row>
    <row r="4700" spans="1:16" ht="12.75" x14ac:dyDescent="0.2">
      <c r="A4700" s="1" t="s">
        <v>23136</v>
      </c>
      <c r="B4700" s="1" t="s">
        <v>23134</v>
      </c>
      <c r="D4700" s="1">
        <v>300000</v>
      </c>
      <c r="E4700" s="1">
        <f t="shared" si="146"/>
        <v>-300000</v>
      </c>
      <c r="F4700" s="1">
        <v>131</v>
      </c>
      <c r="G4700" s="1">
        <v>97</v>
      </c>
      <c r="H4700" s="1" t="s">
        <v>23135</v>
      </c>
      <c r="I4700" s="1" t="str">
        <f t="shared" si="147"/>
        <v>Comedy</v>
      </c>
      <c r="J4700" s="1" t="s">
        <v>4366</v>
      </c>
      <c r="K4700" s="1">
        <v>4550</v>
      </c>
      <c r="L4700" s="1">
        <v>58</v>
      </c>
      <c r="M4700" s="1" t="s">
        <v>37</v>
      </c>
      <c r="N4700" s="1" t="s">
        <v>38</v>
      </c>
      <c r="O4700" s="1">
        <v>2011</v>
      </c>
      <c r="P4700" s="1">
        <v>6.4</v>
      </c>
    </row>
    <row r="4701" spans="1:16" ht="12.75" x14ac:dyDescent="0.2">
      <c r="A4701" s="1" t="s">
        <v>23140</v>
      </c>
      <c r="B4701" s="1" t="s">
        <v>23139</v>
      </c>
      <c r="C4701" s="1">
        <v>318622</v>
      </c>
      <c r="D4701" s="1">
        <v>270000</v>
      </c>
      <c r="E4701" s="1">
        <f t="shared" si="146"/>
        <v>48622</v>
      </c>
      <c r="F4701" s="1">
        <v>286</v>
      </c>
      <c r="G4701" s="1">
        <v>90</v>
      </c>
      <c r="H4701" s="1" t="s">
        <v>5684</v>
      </c>
      <c r="I4701" s="1" t="str">
        <f>LEFT(H4701,9)</f>
        <v>Biography</v>
      </c>
      <c r="J4701" s="1" t="s">
        <v>9380</v>
      </c>
      <c r="K4701" s="1">
        <v>24668</v>
      </c>
      <c r="L4701" s="1">
        <v>175</v>
      </c>
      <c r="M4701" s="1" t="s">
        <v>37</v>
      </c>
      <c r="N4701" s="1" t="s">
        <v>38</v>
      </c>
      <c r="O4701" s="1">
        <v>2012</v>
      </c>
      <c r="P4701" s="1">
        <v>6.4</v>
      </c>
    </row>
    <row r="4702" spans="1:16" ht="12.75" x14ac:dyDescent="0.2">
      <c r="A4702" s="1" t="s">
        <v>23144</v>
      </c>
      <c r="B4702" s="1" t="s">
        <v>7133</v>
      </c>
      <c r="C4702" s="1">
        <v>12006514</v>
      </c>
      <c r="D4702" s="1">
        <v>250000</v>
      </c>
      <c r="E4702" s="1">
        <f t="shared" si="146"/>
        <v>11756514</v>
      </c>
      <c r="F4702" s="1">
        <v>147</v>
      </c>
      <c r="G4702" s="1">
        <v>113</v>
      </c>
      <c r="H4702" s="1" t="s">
        <v>1414</v>
      </c>
      <c r="I4702" s="1" t="str">
        <f t="shared" si="147"/>
        <v>Comedy</v>
      </c>
      <c r="J4702" s="1" t="s">
        <v>1156</v>
      </c>
      <c r="K4702" s="1">
        <v>114070</v>
      </c>
      <c r="L4702" s="1">
        <v>500</v>
      </c>
      <c r="M4702" s="1" t="s">
        <v>37</v>
      </c>
      <c r="N4702" s="1" t="s">
        <v>38</v>
      </c>
      <c r="O4702" s="1">
        <v>1997</v>
      </c>
      <c r="P4702" s="1">
        <v>7.3</v>
      </c>
    </row>
    <row r="4703" spans="1:16" ht="12.75" x14ac:dyDescent="0.2">
      <c r="A4703" s="1" t="s">
        <v>23147</v>
      </c>
      <c r="B4703" s="1" t="s">
        <v>16099</v>
      </c>
      <c r="C4703" s="1">
        <v>4186931</v>
      </c>
      <c r="D4703" s="1">
        <v>250000</v>
      </c>
      <c r="E4703" s="1">
        <f t="shared" si="146"/>
        <v>3936931</v>
      </c>
      <c r="F4703" s="1">
        <v>71</v>
      </c>
      <c r="G4703" s="1">
        <v>91</v>
      </c>
      <c r="H4703" s="1" t="s">
        <v>1414</v>
      </c>
      <c r="I4703" s="1" t="str">
        <f t="shared" si="147"/>
        <v>Comedy</v>
      </c>
      <c r="J4703" s="1" t="s">
        <v>8473</v>
      </c>
      <c r="K4703" s="1">
        <v>6041</v>
      </c>
      <c r="L4703" s="1">
        <v>85</v>
      </c>
      <c r="M4703" s="1" t="s">
        <v>37</v>
      </c>
      <c r="N4703" s="1" t="s">
        <v>38</v>
      </c>
      <c r="O4703" s="1">
        <v>2001</v>
      </c>
      <c r="P4703" s="1">
        <v>6.9</v>
      </c>
    </row>
    <row r="4704" spans="1:16" ht="12.75" x14ac:dyDescent="0.2">
      <c r="A4704" s="1" t="s">
        <v>23160</v>
      </c>
      <c r="B4704" s="1" t="s">
        <v>407</v>
      </c>
      <c r="C4704" s="1">
        <v>3799339</v>
      </c>
      <c r="D4704" s="1">
        <v>250000</v>
      </c>
      <c r="E4704" s="1">
        <f t="shared" si="146"/>
        <v>3549339</v>
      </c>
      <c r="F4704" s="1">
        <v>51</v>
      </c>
      <c r="G4704" s="1">
        <v>98</v>
      </c>
      <c r="H4704" s="1" t="s">
        <v>4823</v>
      </c>
      <c r="I4704" s="1" t="str">
        <f>LEFT(H4704,5)</f>
        <v>Crime</v>
      </c>
      <c r="J4704" s="1" t="s">
        <v>23159</v>
      </c>
      <c r="K4704" s="1">
        <v>8000</v>
      </c>
      <c r="L4704" s="1">
        <v>138</v>
      </c>
      <c r="M4704" s="1" t="s">
        <v>37</v>
      </c>
      <c r="N4704" s="1" t="s">
        <v>38</v>
      </c>
      <c r="O4704" s="1">
        <v>2002</v>
      </c>
      <c r="P4704" s="1">
        <v>7.2</v>
      </c>
    </row>
    <row r="4705" spans="1:16" ht="12.75" x14ac:dyDescent="0.2">
      <c r="A4705" s="1" t="s">
        <v>23165</v>
      </c>
      <c r="B4705" s="1" t="s">
        <v>23164</v>
      </c>
      <c r="C4705" s="1">
        <v>1977544</v>
      </c>
      <c r="D4705" s="1">
        <v>250000</v>
      </c>
      <c r="E4705" s="1">
        <f t="shared" si="146"/>
        <v>1727544</v>
      </c>
      <c r="F4705" s="1">
        <v>23</v>
      </c>
      <c r="G4705" s="1">
        <v>94</v>
      </c>
      <c r="H4705" s="1" t="s">
        <v>1414</v>
      </c>
      <c r="I4705" s="1" t="str">
        <f t="shared" si="147"/>
        <v>Comedy</v>
      </c>
      <c r="J4705" s="1" t="s">
        <v>12913</v>
      </c>
      <c r="K4705" s="1">
        <v>3513</v>
      </c>
      <c r="L4705" s="1">
        <v>36</v>
      </c>
      <c r="M4705" s="1" t="s">
        <v>37</v>
      </c>
      <c r="N4705" s="1" t="s">
        <v>38</v>
      </c>
      <c r="O4705" s="1">
        <v>1995</v>
      </c>
      <c r="P4705" s="1">
        <v>6.5</v>
      </c>
    </row>
    <row r="4706" spans="1:16" ht="12.75" x14ac:dyDescent="0.2">
      <c r="A4706" s="1" t="s">
        <v>23169</v>
      </c>
      <c r="B4706" s="1" t="s">
        <v>8949</v>
      </c>
      <c r="C4706" s="1">
        <v>1050600</v>
      </c>
      <c r="D4706" s="1">
        <v>250000</v>
      </c>
      <c r="E4706" s="1">
        <f t="shared" si="146"/>
        <v>800600</v>
      </c>
      <c r="F4706" s="1">
        <v>59</v>
      </c>
      <c r="G4706" s="1">
        <v>96</v>
      </c>
      <c r="H4706" s="1" t="s">
        <v>2526</v>
      </c>
      <c r="I4706" s="1" t="str">
        <f t="shared" si="147"/>
        <v>Comedy</v>
      </c>
      <c r="J4706" s="1" t="s">
        <v>5016</v>
      </c>
      <c r="K4706" s="1">
        <v>4662</v>
      </c>
      <c r="L4706" s="1">
        <v>136</v>
      </c>
      <c r="M4706" s="1" t="s">
        <v>37</v>
      </c>
      <c r="N4706" s="1" t="s">
        <v>38</v>
      </c>
      <c r="O4706" s="1">
        <v>2000</v>
      </c>
      <c r="P4706" s="1">
        <v>6.6</v>
      </c>
    </row>
    <row r="4707" spans="1:16" ht="12.75" x14ac:dyDescent="0.2">
      <c r="A4707" s="1" t="s">
        <v>23175</v>
      </c>
      <c r="B4707" s="1" t="s">
        <v>23172</v>
      </c>
      <c r="C4707" s="1">
        <v>902835</v>
      </c>
      <c r="D4707" s="1">
        <v>250000</v>
      </c>
      <c r="E4707" s="1">
        <f t="shared" si="146"/>
        <v>652835</v>
      </c>
      <c r="F4707" s="1">
        <v>9</v>
      </c>
      <c r="G4707" s="1">
        <v>100</v>
      </c>
      <c r="H4707" s="1" t="s">
        <v>1414</v>
      </c>
      <c r="I4707" s="1" t="str">
        <f t="shared" si="147"/>
        <v>Comedy</v>
      </c>
      <c r="J4707" s="1" t="s">
        <v>23174</v>
      </c>
      <c r="K4707" s="1">
        <v>1489</v>
      </c>
      <c r="L4707" s="1">
        <v>40</v>
      </c>
      <c r="M4707" s="1" t="s">
        <v>37</v>
      </c>
      <c r="N4707" s="1" t="s">
        <v>38</v>
      </c>
      <c r="O4707" s="1">
        <v>2001</v>
      </c>
      <c r="P4707" s="1">
        <v>6.7</v>
      </c>
    </row>
    <row r="4708" spans="1:16" ht="12.75" x14ac:dyDescent="0.2">
      <c r="A4708" s="1" t="s">
        <v>23185</v>
      </c>
      <c r="B4708" s="1" t="s">
        <v>8552</v>
      </c>
      <c r="C4708" s="1">
        <v>489220</v>
      </c>
      <c r="D4708" s="1">
        <v>365000</v>
      </c>
      <c r="E4708" s="1">
        <f t="shared" si="146"/>
        <v>124220</v>
      </c>
      <c r="F4708" s="1">
        <v>99</v>
      </c>
      <c r="G4708" s="1">
        <v>90</v>
      </c>
      <c r="H4708" s="1" t="s">
        <v>5031</v>
      </c>
      <c r="I4708" s="1" t="str">
        <f>LEFT(H4708,7)</f>
        <v>Mystery</v>
      </c>
      <c r="J4708" s="1" t="s">
        <v>8553</v>
      </c>
      <c r="K4708" s="1">
        <v>160511</v>
      </c>
      <c r="L4708" s="1">
        <v>696</v>
      </c>
      <c r="M4708" s="1" t="s">
        <v>37</v>
      </c>
      <c r="N4708" s="1" t="s">
        <v>267</v>
      </c>
      <c r="O4708" s="1">
        <v>1997</v>
      </c>
      <c r="P4708" s="1">
        <v>7.3</v>
      </c>
    </row>
    <row r="4709" spans="1:16" ht="12.75" x14ac:dyDescent="0.2">
      <c r="A4709" s="1" t="s">
        <v>23189</v>
      </c>
      <c r="B4709" s="1" t="s">
        <v>23188</v>
      </c>
      <c r="C4709" s="1">
        <v>212285</v>
      </c>
      <c r="D4709" s="1">
        <v>250000</v>
      </c>
      <c r="E4709" s="1">
        <f t="shared" si="146"/>
        <v>-37715</v>
      </c>
      <c r="F4709" s="1">
        <v>21</v>
      </c>
      <c r="G4709" s="1">
        <v>76</v>
      </c>
      <c r="H4709" s="1" t="s">
        <v>1680</v>
      </c>
      <c r="I4709" s="1" t="str">
        <f t="shared" si="147"/>
        <v>Comedy</v>
      </c>
      <c r="J4709" s="1" t="s">
        <v>3372</v>
      </c>
      <c r="K4709" s="1">
        <v>1727</v>
      </c>
      <c r="L4709" s="1">
        <v>21</v>
      </c>
      <c r="M4709" s="1" t="s">
        <v>37</v>
      </c>
      <c r="N4709" s="1" t="s">
        <v>369</v>
      </c>
      <c r="O4709" s="1">
        <v>1996</v>
      </c>
      <c r="P4709" s="1">
        <v>6.4</v>
      </c>
    </row>
    <row r="4710" spans="1:16" ht="12.75" x14ac:dyDescent="0.2">
      <c r="A4710" s="1" t="s">
        <v>23197</v>
      </c>
      <c r="B4710" s="1" t="s">
        <v>23193</v>
      </c>
      <c r="C4710" s="1">
        <v>203134</v>
      </c>
      <c r="D4710" s="1">
        <v>250000</v>
      </c>
      <c r="E4710" s="1">
        <f t="shared" si="146"/>
        <v>-46866</v>
      </c>
      <c r="F4710" s="1">
        <v>19</v>
      </c>
      <c r="G4710" s="1">
        <v>75</v>
      </c>
      <c r="H4710" s="1" t="s">
        <v>23195</v>
      </c>
      <c r="I4710" s="1" t="str">
        <f>LEFT(H4710,9)</f>
        <v>Animation</v>
      </c>
      <c r="J4710" s="1" t="s">
        <v>23196</v>
      </c>
      <c r="K4710" s="1">
        <v>1428</v>
      </c>
      <c r="L4710" s="1">
        <v>21</v>
      </c>
      <c r="M4710" s="1" t="s">
        <v>37</v>
      </c>
      <c r="N4710" s="1" t="s">
        <v>38</v>
      </c>
      <c r="O4710" s="1">
        <v>1997</v>
      </c>
      <c r="P4710" s="1">
        <v>7</v>
      </c>
    </row>
    <row r="4711" spans="1:16" ht="12.75" x14ac:dyDescent="0.2">
      <c r="A4711" s="1" t="s">
        <v>23202</v>
      </c>
      <c r="B4711" s="1" t="s">
        <v>22561</v>
      </c>
      <c r="C4711" s="1">
        <v>191309</v>
      </c>
      <c r="D4711" s="1">
        <v>150000</v>
      </c>
      <c r="E4711" s="1">
        <f t="shared" si="146"/>
        <v>41309</v>
      </c>
      <c r="F4711" s="1">
        <v>43</v>
      </c>
      <c r="G4711" s="1">
        <v>78</v>
      </c>
      <c r="H4711" s="1" t="s">
        <v>1923</v>
      </c>
      <c r="I4711" s="1" t="str">
        <f>LEFT(H4711,5)</f>
        <v>Drama</v>
      </c>
      <c r="J4711" s="1" t="s">
        <v>23201</v>
      </c>
      <c r="K4711" s="1">
        <v>2787</v>
      </c>
      <c r="L4711" s="1">
        <v>64</v>
      </c>
      <c r="M4711" s="1" t="s">
        <v>37</v>
      </c>
      <c r="N4711" s="1" t="s">
        <v>38</v>
      </c>
      <c r="O4711" s="1">
        <v>2004</v>
      </c>
      <c r="P4711" s="1">
        <v>5.5</v>
      </c>
    </row>
    <row r="4712" spans="1:16" ht="12.75" x14ac:dyDescent="0.2">
      <c r="A4712" s="1" t="s">
        <v>23207</v>
      </c>
      <c r="B4712" s="1" t="s">
        <v>23205</v>
      </c>
      <c r="C4712" s="1">
        <v>3388210</v>
      </c>
      <c r="D4712" s="1">
        <v>250000</v>
      </c>
      <c r="E4712" s="1">
        <f t="shared" si="146"/>
        <v>3138210</v>
      </c>
      <c r="F4712" s="1">
        <v>206</v>
      </c>
      <c r="G4712" s="1">
        <v>90</v>
      </c>
      <c r="H4712" s="1" t="s">
        <v>213</v>
      </c>
      <c r="I4712" s="1" t="str">
        <f>LEFT(H4712,5)</f>
        <v>Drama</v>
      </c>
      <c r="J4712" s="1" t="s">
        <v>346</v>
      </c>
      <c r="K4712" s="1">
        <v>46813</v>
      </c>
      <c r="L4712" s="1">
        <v>150</v>
      </c>
      <c r="M4712" s="1" t="s">
        <v>37</v>
      </c>
      <c r="N4712" s="1" t="s">
        <v>38</v>
      </c>
      <c r="O4712" s="1">
        <v>2011</v>
      </c>
      <c r="P4712" s="1">
        <v>6.7</v>
      </c>
    </row>
    <row r="4713" spans="1:16" ht="12.75" x14ac:dyDescent="0.2">
      <c r="A4713" s="1" t="s">
        <v>23217</v>
      </c>
      <c r="B4713" s="1" t="s">
        <v>18563</v>
      </c>
      <c r="C4713" s="1">
        <v>177840</v>
      </c>
      <c r="D4713" s="1">
        <v>250000</v>
      </c>
      <c r="E4713" s="1">
        <f t="shared" si="146"/>
        <v>-72160</v>
      </c>
      <c r="F4713" s="1">
        <v>29</v>
      </c>
      <c r="G4713" s="1">
        <v>92</v>
      </c>
      <c r="H4713" s="1" t="s">
        <v>6418</v>
      </c>
      <c r="I4713" s="1" t="str">
        <f t="shared" si="147"/>
        <v>Comedy</v>
      </c>
      <c r="J4713" s="1" t="s">
        <v>14041</v>
      </c>
      <c r="K4713" s="1">
        <v>708</v>
      </c>
      <c r="L4713" s="1">
        <v>22</v>
      </c>
      <c r="M4713" s="1" t="s">
        <v>37</v>
      </c>
      <c r="N4713" s="1" t="s">
        <v>56</v>
      </c>
      <c r="O4713" s="1">
        <v>1999</v>
      </c>
      <c r="P4713" s="1">
        <v>6.1</v>
      </c>
    </row>
    <row r="4714" spans="1:16" ht="12.75" x14ac:dyDescent="0.2">
      <c r="A4714" s="1" t="s">
        <v>23223</v>
      </c>
      <c r="B4714" s="1" t="s">
        <v>23220</v>
      </c>
      <c r="C4714" s="1">
        <v>47111</v>
      </c>
      <c r="E4714" s="1">
        <f t="shared" si="146"/>
        <v>47111</v>
      </c>
      <c r="F4714" s="1">
        <v>27</v>
      </c>
      <c r="G4714" s="1">
        <v>75</v>
      </c>
      <c r="H4714" s="1" t="s">
        <v>2526</v>
      </c>
      <c r="I4714" s="1" t="str">
        <f t="shared" si="147"/>
        <v>Comedy</v>
      </c>
      <c r="J4714" s="1" t="s">
        <v>23222</v>
      </c>
      <c r="K4714" s="1">
        <v>1227</v>
      </c>
      <c r="L4714" s="1">
        <v>11</v>
      </c>
      <c r="M4714" s="1" t="s">
        <v>7240</v>
      </c>
      <c r="N4714" s="1" t="s">
        <v>38</v>
      </c>
      <c r="O4714" s="1">
        <v>2005</v>
      </c>
      <c r="P4714" s="1">
        <v>6.8</v>
      </c>
    </row>
    <row r="4715" spans="1:16" ht="12.75" x14ac:dyDescent="0.2">
      <c r="A4715" s="1" t="s">
        <v>23227</v>
      </c>
      <c r="B4715" s="1" t="s">
        <v>13939</v>
      </c>
      <c r="C4715" s="1">
        <v>49494</v>
      </c>
      <c r="D4715" s="1">
        <v>250000</v>
      </c>
      <c r="E4715" s="1">
        <f t="shared" si="146"/>
        <v>-200506</v>
      </c>
      <c r="F4715" s="1">
        <v>162</v>
      </c>
      <c r="G4715" s="1">
        <v>99</v>
      </c>
      <c r="H4715" s="1" t="s">
        <v>4074</v>
      </c>
      <c r="I4715" s="1" t="str">
        <f>LEFT(H4715,5)</f>
        <v>Drama</v>
      </c>
      <c r="J4715" s="1" t="s">
        <v>7052</v>
      </c>
      <c r="K4715" s="1">
        <v>8511</v>
      </c>
      <c r="L4715" s="1">
        <v>87</v>
      </c>
      <c r="M4715" s="1" t="s">
        <v>37</v>
      </c>
      <c r="N4715" s="1" t="s">
        <v>38</v>
      </c>
      <c r="O4715" s="1">
        <v>2013</v>
      </c>
      <c r="P4715" s="1">
        <v>3.9</v>
      </c>
    </row>
    <row r="4716" spans="1:16" ht="12.75" x14ac:dyDescent="0.2">
      <c r="A4716" s="1" t="s">
        <v>23238</v>
      </c>
      <c r="B4716" s="1" t="s">
        <v>23236</v>
      </c>
      <c r="E4716" s="1">
        <f t="shared" si="146"/>
        <v>0</v>
      </c>
      <c r="F4716" s="1">
        <v>26</v>
      </c>
      <c r="G4716" s="1">
        <v>86</v>
      </c>
      <c r="H4716" s="1" t="s">
        <v>3408</v>
      </c>
      <c r="I4716" s="1" t="str">
        <f t="shared" si="147"/>
        <v>Drama</v>
      </c>
      <c r="J4716" s="1" t="s">
        <v>22167</v>
      </c>
      <c r="K4716" s="1">
        <v>603</v>
      </c>
      <c r="L4716" s="1">
        <v>15</v>
      </c>
      <c r="M4716" s="1" t="s">
        <v>37</v>
      </c>
      <c r="N4716" s="1" t="s">
        <v>38</v>
      </c>
      <c r="O4716" s="1">
        <v>2004</v>
      </c>
      <c r="P4716" s="1">
        <v>6.9</v>
      </c>
    </row>
    <row r="4717" spans="1:16" ht="12.75" x14ac:dyDescent="0.2">
      <c r="A4717" s="1" t="s">
        <v>23244</v>
      </c>
      <c r="B4717" s="1" t="s">
        <v>11998</v>
      </c>
      <c r="C4717" s="1">
        <v>45661</v>
      </c>
      <c r="E4717" s="1">
        <f t="shared" si="146"/>
        <v>45661</v>
      </c>
      <c r="F4717" s="1">
        <v>85</v>
      </c>
      <c r="G4717" s="1">
        <v>92</v>
      </c>
      <c r="H4717" s="1" t="s">
        <v>4074</v>
      </c>
      <c r="I4717" s="1" t="str">
        <f>LEFT(H4717,5)</f>
        <v>Drama</v>
      </c>
      <c r="J4717" s="1" t="s">
        <v>23243</v>
      </c>
      <c r="K4717" s="1">
        <v>7148</v>
      </c>
      <c r="L4717" s="1">
        <v>32</v>
      </c>
      <c r="M4717" s="1" t="s">
        <v>37</v>
      </c>
      <c r="N4717" s="1" t="s">
        <v>38</v>
      </c>
      <c r="O4717" s="1">
        <v>2007</v>
      </c>
      <c r="P4717" s="1">
        <v>7.3</v>
      </c>
    </row>
    <row r="4718" spans="1:16" ht="12.75" x14ac:dyDescent="0.2">
      <c r="A4718" s="1" t="s">
        <v>23249</v>
      </c>
      <c r="B4718" s="1" t="s">
        <v>23248</v>
      </c>
      <c r="E4718" s="1">
        <f t="shared" si="146"/>
        <v>0</v>
      </c>
      <c r="F4718" s="1">
        <v>77</v>
      </c>
      <c r="G4718" s="1">
        <v>101</v>
      </c>
      <c r="H4718" s="1" t="s">
        <v>851</v>
      </c>
      <c r="I4718" s="1" t="str">
        <f>LEFT(H4718,7)</f>
        <v>Mystery</v>
      </c>
      <c r="J4718" s="1" t="s">
        <v>962</v>
      </c>
      <c r="K4718" s="1">
        <v>70076</v>
      </c>
      <c r="L4718" s="1">
        <v>120</v>
      </c>
      <c r="M4718" s="1" t="s">
        <v>37</v>
      </c>
      <c r="N4718" s="1" t="s">
        <v>56</v>
      </c>
      <c r="O4718" s="1">
        <v>2009</v>
      </c>
      <c r="P4718" s="1">
        <v>6.9</v>
      </c>
    </row>
    <row r="4719" spans="1:16" ht="12.75" x14ac:dyDescent="0.2">
      <c r="A4719" s="1" t="s">
        <v>23255</v>
      </c>
      <c r="B4719" s="1" t="s">
        <v>23253</v>
      </c>
      <c r="C4719" s="1">
        <v>18195</v>
      </c>
      <c r="D4719" s="1">
        <v>250000</v>
      </c>
      <c r="E4719" s="1">
        <f t="shared" si="146"/>
        <v>-231805</v>
      </c>
      <c r="F4719" s="1">
        <v>8</v>
      </c>
      <c r="G4719" s="1">
        <v>81</v>
      </c>
      <c r="H4719" s="1" t="s">
        <v>12331</v>
      </c>
      <c r="I4719" s="1" t="str">
        <f t="shared" si="147"/>
        <v>Sci-Fi</v>
      </c>
      <c r="J4719" s="1" t="s">
        <v>20205</v>
      </c>
      <c r="K4719" s="1">
        <v>336</v>
      </c>
      <c r="L4719" s="1">
        <v>7</v>
      </c>
      <c r="M4719" s="1" t="s">
        <v>37</v>
      </c>
      <c r="N4719" s="1" t="s">
        <v>38</v>
      </c>
      <c r="O4719" s="1">
        <v>1997</v>
      </c>
      <c r="P4719" s="1">
        <v>6.3</v>
      </c>
    </row>
    <row r="4720" spans="1:16" ht="12.75" x14ac:dyDescent="0.2">
      <c r="A4720" s="1" t="s">
        <v>23261</v>
      </c>
      <c r="B4720" s="1" t="s">
        <v>23259</v>
      </c>
      <c r="E4720" s="1">
        <f t="shared" si="146"/>
        <v>0</v>
      </c>
      <c r="F4720" s="1">
        <v>5</v>
      </c>
      <c r="G4720" s="1">
        <v>93</v>
      </c>
      <c r="H4720" s="1" t="s">
        <v>18255</v>
      </c>
      <c r="I4720" s="1" t="str">
        <f>LEFT(H4720,5)</f>
        <v>Drama</v>
      </c>
      <c r="J4720" s="1" t="s">
        <v>6291</v>
      </c>
      <c r="K4720" s="1">
        <v>602</v>
      </c>
      <c r="L4720" s="1">
        <v>18</v>
      </c>
      <c r="M4720" s="1" t="s">
        <v>37</v>
      </c>
      <c r="N4720" s="1" t="s">
        <v>38</v>
      </c>
      <c r="O4720" s="1">
        <v>2008</v>
      </c>
      <c r="P4720" s="1">
        <v>2.5</v>
      </c>
    </row>
    <row r="4721" spans="1:16" ht="12.75" x14ac:dyDescent="0.2">
      <c r="A4721" s="1" t="s">
        <v>23266</v>
      </c>
      <c r="B4721" s="1" t="s">
        <v>13152</v>
      </c>
      <c r="D4721" s="1">
        <v>250000</v>
      </c>
      <c r="E4721" s="1">
        <f t="shared" si="146"/>
        <v>-250000</v>
      </c>
      <c r="F4721" s="1">
        <v>3</v>
      </c>
      <c r="G4721" s="1">
        <v>95</v>
      </c>
      <c r="H4721" s="1" t="s">
        <v>3408</v>
      </c>
      <c r="I4721" s="1" t="str">
        <f t="shared" si="147"/>
        <v>Drama</v>
      </c>
      <c r="J4721" s="1" t="s">
        <v>13152</v>
      </c>
      <c r="K4721" s="1">
        <v>300</v>
      </c>
      <c r="L4721" s="1">
        <v>8</v>
      </c>
      <c r="M4721" s="1" t="s">
        <v>37</v>
      </c>
      <c r="N4721" s="1" t="s">
        <v>267</v>
      </c>
      <c r="O4721" s="1">
        <v>2010</v>
      </c>
      <c r="P4721" s="1">
        <v>5.7</v>
      </c>
    </row>
    <row r="4722" spans="1:16" ht="12.75" x14ac:dyDescent="0.2">
      <c r="A4722" s="1" t="s">
        <v>23273</v>
      </c>
      <c r="B4722" s="1" t="s">
        <v>23269</v>
      </c>
      <c r="E4722" s="1">
        <f t="shared" si="146"/>
        <v>0</v>
      </c>
      <c r="F4722" s="1">
        <v>66</v>
      </c>
      <c r="G4722" s="1">
        <v>107</v>
      </c>
      <c r="H4722" s="1" t="s">
        <v>23271</v>
      </c>
      <c r="I4722" s="1" t="str">
        <f t="shared" si="147"/>
        <v>Action</v>
      </c>
      <c r="J4722" s="1" t="s">
        <v>23272</v>
      </c>
      <c r="K4722" s="1">
        <v>18486</v>
      </c>
      <c r="L4722" s="1">
        <v>215</v>
      </c>
      <c r="M4722" s="1" t="s">
        <v>37</v>
      </c>
      <c r="N4722" s="1" t="s">
        <v>38</v>
      </c>
      <c r="O4722" s="1">
        <v>2009</v>
      </c>
      <c r="P4722" s="1">
        <v>7</v>
      </c>
    </row>
    <row r="4723" spans="1:16" ht="12.75" x14ac:dyDescent="0.2">
      <c r="A4723" s="1" t="s">
        <v>23280</v>
      </c>
      <c r="B4723" s="1" t="s">
        <v>23277</v>
      </c>
      <c r="D4723" s="1">
        <v>250000</v>
      </c>
      <c r="E4723" s="1">
        <f t="shared" si="146"/>
        <v>-250000</v>
      </c>
      <c r="F4723" s="1">
        <v>4</v>
      </c>
      <c r="G4723" s="1">
        <v>98</v>
      </c>
      <c r="H4723" s="1" t="s">
        <v>7143</v>
      </c>
      <c r="I4723" s="1" t="str">
        <f>LEFT(H4723,5)</f>
        <v>Drama</v>
      </c>
      <c r="J4723" s="1" t="s">
        <v>23279</v>
      </c>
      <c r="K4723" s="1">
        <v>450</v>
      </c>
      <c r="L4723" s="1">
        <v>10</v>
      </c>
      <c r="M4723" s="1" t="s">
        <v>37</v>
      </c>
      <c r="N4723" s="1" t="s">
        <v>38</v>
      </c>
      <c r="O4723" s="1">
        <v>2010</v>
      </c>
      <c r="P4723" s="1">
        <v>6.2</v>
      </c>
    </row>
    <row r="4724" spans="1:16" ht="12.75" x14ac:dyDescent="0.2">
      <c r="A4724" s="1" t="s">
        <v>23293</v>
      </c>
      <c r="B4724" s="1" t="s">
        <v>23292</v>
      </c>
      <c r="E4724" s="1">
        <f t="shared" si="146"/>
        <v>0</v>
      </c>
      <c r="F4724" s="1">
        <v>15</v>
      </c>
      <c r="G4724" s="1">
        <v>108</v>
      </c>
      <c r="H4724" s="1" t="s">
        <v>1934</v>
      </c>
      <c r="I4724" s="1" t="str">
        <f>LEFT(H4724,5)</f>
        <v>Crime</v>
      </c>
      <c r="J4724" s="1" t="s">
        <v>1320</v>
      </c>
      <c r="K4724" s="1">
        <v>870</v>
      </c>
      <c r="L4724" s="1">
        <v>18</v>
      </c>
      <c r="M4724" s="1" t="s">
        <v>37</v>
      </c>
      <c r="N4724" s="1" t="s">
        <v>38</v>
      </c>
      <c r="O4724" s="1">
        <v>1982</v>
      </c>
      <c r="P4724" s="1">
        <v>4.5</v>
      </c>
    </row>
    <row r="4725" spans="1:16" ht="12.75" x14ac:dyDescent="0.2">
      <c r="A4725" s="1" t="s">
        <v>23300</v>
      </c>
      <c r="B4725" s="1" t="s">
        <v>23297</v>
      </c>
      <c r="D4725" s="1">
        <v>250000</v>
      </c>
      <c r="E4725" s="1">
        <f t="shared" si="146"/>
        <v>-250000</v>
      </c>
      <c r="F4725" s="1">
        <v>1</v>
      </c>
      <c r="G4725" s="1">
        <v>66</v>
      </c>
      <c r="H4725" s="1" t="s">
        <v>67</v>
      </c>
      <c r="I4725" s="1" t="str">
        <f>LEFT(H4725,11)</f>
        <v>Documentary</v>
      </c>
      <c r="J4725" s="1" t="s">
        <v>23299</v>
      </c>
      <c r="K4725" s="1">
        <v>6</v>
      </c>
      <c r="L4725" s="1">
        <v>1</v>
      </c>
      <c r="M4725" s="1" t="s">
        <v>37</v>
      </c>
      <c r="N4725" s="1" t="s">
        <v>38</v>
      </c>
      <c r="O4725" s="1">
        <v>2013</v>
      </c>
      <c r="P4725" s="1">
        <v>7.8</v>
      </c>
    </row>
    <row r="4726" spans="1:16" ht="12.75" x14ac:dyDescent="0.2">
      <c r="A4726" s="1" t="s">
        <v>23305</v>
      </c>
      <c r="B4726" s="1" t="s">
        <v>23303</v>
      </c>
      <c r="D4726" s="1">
        <v>250000</v>
      </c>
      <c r="E4726" s="1">
        <f t="shared" si="146"/>
        <v>-250000</v>
      </c>
      <c r="F4726" s="1">
        <v>12</v>
      </c>
      <c r="G4726" s="1">
        <v>95</v>
      </c>
      <c r="H4726" s="1" t="s">
        <v>5543</v>
      </c>
      <c r="I4726" s="1" t="str">
        <f t="shared" si="147"/>
        <v>Horror</v>
      </c>
      <c r="J4726" s="1" t="s">
        <v>19512</v>
      </c>
      <c r="K4726" s="1">
        <v>1488</v>
      </c>
      <c r="L4726" s="1">
        <v>28</v>
      </c>
      <c r="M4726" s="1" t="s">
        <v>37</v>
      </c>
      <c r="N4726" s="1" t="s">
        <v>38</v>
      </c>
      <c r="O4726" s="1">
        <v>2012</v>
      </c>
      <c r="P4726" s="1">
        <v>4.4000000000000004</v>
      </c>
    </row>
    <row r="4727" spans="1:16" ht="12.75" x14ac:dyDescent="0.2">
      <c r="A4727" s="1" t="s">
        <v>23310</v>
      </c>
      <c r="B4727" s="1" t="s">
        <v>22740</v>
      </c>
      <c r="D4727" s="1">
        <v>250000</v>
      </c>
      <c r="E4727" s="1">
        <f t="shared" si="146"/>
        <v>-250000</v>
      </c>
      <c r="F4727" s="1">
        <v>1</v>
      </c>
      <c r="G4727" s="1">
        <v>108</v>
      </c>
      <c r="H4727" s="1" t="s">
        <v>18087</v>
      </c>
      <c r="I4727" s="1" t="str">
        <f t="shared" si="147"/>
        <v>Family</v>
      </c>
      <c r="J4727" s="1" t="s">
        <v>23309</v>
      </c>
      <c r="K4727" s="1">
        <v>25</v>
      </c>
      <c r="L4727" s="1">
        <v>1</v>
      </c>
      <c r="M4727" s="1" t="s">
        <v>37</v>
      </c>
      <c r="N4727" s="1" t="s">
        <v>38</v>
      </c>
      <c r="O4727" s="1">
        <v>2014</v>
      </c>
      <c r="P4727" s="1">
        <v>6.6</v>
      </c>
    </row>
    <row r="4728" spans="1:16" ht="12.75" x14ac:dyDescent="0.2">
      <c r="A4728" s="1" t="s">
        <v>23314</v>
      </c>
      <c r="B4728" s="1" t="s">
        <v>23313</v>
      </c>
      <c r="D4728" s="1">
        <v>250000</v>
      </c>
      <c r="E4728" s="1">
        <f t="shared" si="146"/>
        <v>-250000</v>
      </c>
      <c r="F4728" s="1">
        <v>6</v>
      </c>
      <c r="G4728" s="1">
        <v>90</v>
      </c>
      <c r="H4728" s="1" t="s">
        <v>67</v>
      </c>
      <c r="I4728" s="1" t="str">
        <f>LEFT(H4728,11)</f>
        <v>Documentary</v>
      </c>
      <c r="J4728" s="1" t="s">
        <v>11456</v>
      </c>
      <c r="K4728" s="1">
        <v>37</v>
      </c>
      <c r="L4728" s="1">
        <v>2</v>
      </c>
      <c r="M4728" s="1" t="s">
        <v>37</v>
      </c>
      <c r="N4728" s="1" t="s">
        <v>38</v>
      </c>
      <c r="O4728" s="1">
        <v>2014</v>
      </c>
      <c r="P4728" s="1">
        <v>8</v>
      </c>
    </row>
    <row r="4729" spans="1:16" ht="12.75" x14ac:dyDescent="0.2">
      <c r="A4729" s="1" t="s">
        <v>23325</v>
      </c>
      <c r="B4729" s="1" t="s">
        <v>23323</v>
      </c>
      <c r="D4729" s="1">
        <v>240000</v>
      </c>
      <c r="E4729" s="1">
        <f t="shared" si="146"/>
        <v>-240000</v>
      </c>
      <c r="F4729" s="1">
        <v>2</v>
      </c>
      <c r="G4729" s="1">
        <v>83</v>
      </c>
      <c r="H4729" s="1" t="s">
        <v>1670</v>
      </c>
      <c r="I4729" s="1" t="str">
        <f t="shared" si="147"/>
        <v>Comedy</v>
      </c>
      <c r="J4729" s="1" t="s">
        <v>14065</v>
      </c>
      <c r="K4729" s="1">
        <v>110</v>
      </c>
      <c r="L4729" s="1">
        <v>1</v>
      </c>
      <c r="M4729" s="1" t="s">
        <v>37</v>
      </c>
      <c r="N4729" s="1" t="s">
        <v>38</v>
      </c>
      <c r="O4729" s="1">
        <v>2006</v>
      </c>
      <c r="P4729" s="1">
        <v>6.5</v>
      </c>
    </row>
    <row r="4730" spans="1:16" ht="12.75" x14ac:dyDescent="0.2">
      <c r="A4730" s="1" t="s">
        <v>23332</v>
      </c>
      <c r="B4730" s="1" t="s">
        <v>23329</v>
      </c>
      <c r="D4730" s="1">
        <v>250000</v>
      </c>
      <c r="E4730" s="1">
        <f t="shared" si="146"/>
        <v>-250000</v>
      </c>
      <c r="F4730" s="1">
        <v>17</v>
      </c>
      <c r="G4730" s="1">
        <v>108</v>
      </c>
      <c r="H4730" s="1" t="s">
        <v>6544</v>
      </c>
      <c r="I4730" s="1" t="str">
        <f t="shared" si="147"/>
        <v>Comedy</v>
      </c>
      <c r="J4730" s="1" t="s">
        <v>23331</v>
      </c>
      <c r="K4730" s="1">
        <v>330</v>
      </c>
      <c r="L4730" s="1">
        <v>2</v>
      </c>
      <c r="M4730" s="1" t="s">
        <v>37</v>
      </c>
      <c r="N4730" s="1" t="s">
        <v>38</v>
      </c>
      <c r="O4730" s="1">
        <v>2013</v>
      </c>
      <c r="P4730" s="1">
        <v>7.1</v>
      </c>
    </row>
    <row r="4731" spans="1:16" ht="12.75" x14ac:dyDescent="0.2">
      <c r="A4731" s="1" t="s">
        <v>23336</v>
      </c>
      <c r="B4731" s="1" t="s">
        <v>12848</v>
      </c>
      <c r="C4731" s="1">
        <v>104792</v>
      </c>
      <c r="E4731" s="1">
        <f t="shared" si="146"/>
        <v>104792</v>
      </c>
      <c r="F4731" s="1">
        <v>225</v>
      </c>
      <c r="G4731" s="1">
        <v>92</v>
      </c>
      <c r="H4731" s="1" t="s">
        <v>8721</v>
      </c>
      <c r="I4731" s="1" t="str">
        <f t="shared" si="147"/>
        <v>Action</v>
      </c>
      <c r="J4731" s="1" t="s">
        <v>60</v>
      </c>
      <c r="K4731" s="1">
        <v>84817</v>
      </c>
      <c r="L4731" s="1">
        <v>145</v>
      </c>
      <c r="M4731" s="1" t="s">
        <v>37</v>
      </c>
      <c r="N4731" s="1" t="s">
        <v>56</v>
      </c>
      <c r="O4731" s="1">
        <v>2008</v>
      </c>
      <c r="P4731" s="1">
        <v>7.1</v>
      </c>
    </row>
    <row r="4732" spans="1:16" ht="12.75" x14ac:dyDescent="0.2">
      <c r="A4732" s="1" t="s">
        <v>23344</v>
      </c>
      <c r="B4732" s="1" t="s">
        <v>23340</v>
      </c>
      <c r="D4732" s="1">
        <v>250000</v>
      </c>
      <c r="E4732" s="1">
        <f t="shared" si="146"/>
        <v>-250000</v>
      </c>
      <c r="F4732" s="1">
        <v>5</v>
      </c>
      <c r="G4732" s="1">
        <v>105</v>
      </c>
      <c r="H4732" s="1" t="s">
        <v>23342</v>
      </c>
      <c r="I4732" s="1" t="str">
        <f>LEFT(H4732,9)</f>
        <v>Adventure</v>
      </c>
      <c r="J4732" s="1" t="s">
        <v>23343</v>
      </c>
      <c r="K4732" s="1">
        <v>146</v>
      </c>
      <c r="L4732" s="1">
        <v>4</v>
      </c>
      <c r="M4732" s="1" t="s">
        <v>37</v>
      </c>
      <c r="N4732" s="1" t="s">
        <v>38</v>
      </c>
      <c r="O4732" s="1">
        <v>2015</v>
      </c>
      <c r="P4732" s="1">
        <v>4</v>
      </c>
    </row>
    <row r="4733" spans="1:16" ht="12.75" x14ac:dyDescent="0.2">
      <c r="A4733" s="1" t="s">
        <v>23351</v>
      </c>
      <c r="B4733" s="1" t="s">
        <v>23348</v>
      </c>
      <c r="C4733" s="1">
        <v>111300</v>
      </c>
      <c r="D4733" s="1">
        <v>225000</v>
      </c>
      <c r="E4733" s="1">
        <f t="shared" si="146"/>
        <v>-113700</v>
      </c>
      <c r="F4733" s="1">
        <v>22</v>
      </c>
      <c r="G4733" s="1">
        <v>86</v>
      </c>
      <c r="H4733" s="1" t="s">
        <v>67</v>
      </c>
      <c r="I4733" s="1" t="str">
        <f>LEFT(H4733,11)</f>
        <v>Documentary</v>
      </c>
      <c r="J4733" s="1" t="s">
        <v>23350</v>
      </c>
      <c r="K4733" s="1">
        <v>575</v>
      </c>
      <c r="L4733" s="1">
        <v>6</v>
      </c>
      <c r="M4733" s="1" t="s">
        <v>37</v>
      </c>
      <c r="N4733" s="1" t="s">
        <v>38</v>
      </c>
      <c r="O4733" s="1">
        <v>2012</v>
      </c>
      <c r="P4733" s="1">
        <v>7.5</v>
      </c>
    </row>
    <row r="4734" spans="1:16" ht="12.75" x14ac:dyDescent="0.2">
      <c r="A4734" s="1" t="s">
        <v>23356</v>
      </c>
      <c r="B4734" s="1" t="s">
        <v>23355</v>
      </c>
      <c r="C4734" s="1">
        <v>1027119</v>
      </c>
      <c r="D4734" s="1">
        <v>225000</v>
      </c>
      <c r="E4734" s="1">
        <f t="shared" si="146"/>
        <v>802119</v>
      </c>
      <c r="F4734" s="1">
        <v>38</v>
      </c>
      <c r="G4734" s="1">
        <v>106</v>
      </c>
      <c r="H4734" s="1" t="s">
        <v>3408</v>
      </c>
      <c r="I4734" s="1" t="str">
        <f t="shared" si="147"/>
        <v>Drama</v>
      </c>
      <c r="J4734" s="1" t="s">
        <v>13088</v>
      </c>
      <c r="K4734" s="1">
        <v>2742</v>
      </c>
      <c r="L4734" s="1">
        <v>73</v>
      </c>
      <c r="M4734" s="1" t="s">
        <v>37</v>
      </c>
      <c r="N4734" s="1" t="s">
        <v>38</v>
      </c>
      <c r="O4734" s="1">
        <v>2000</v>
      </c>
      <c r="P4734" s="1">
        <v>7</v>
      </c>
    </row>
    <row r="4735" spans="1:16" ht="12.75" x14ac:dyDescent="0.2">
      <c r="A4735" s="1" t="s">
        <v>23363</v>
      </c>
      <c r="B4735" s="1" t="s">
        <v>23360</v>
      </c>
      <c r="D4735" s="1">
        <v>100000</v>
      </c>
      <c r="E4735" s="1">
        <f t="shared" si="146"/>
        <v>-100000</v>
      </c>
      <c r="F4735" s="1">
        <v>21</v>
      </c>
      <c r="G4735" s="1">
        <v>93</v>
      </c>
      <c r="H4735" s="1" t="s">
        <v>2526</v>
      </c>
      <c r="I4735" s="1" t="str">
        <f t="shared" si="147"/>
        <v>Comedy</v>
      </c>
      <c r="J4735" s="1" t="s">
        <v>23362</v>
      </c>
      <c r="K4735" s="1">
        <v>161</v>
      </c>
      <c r="L4735" s="1">
        <v>5</v>
      </c>
      <c r="M4735" s="1" t="s">
        <v>37</v>
      </c>
      <c r="N4735" s="1" t="s">
        <v>38</v>
      </c>
      <c r="O4735" s="1">
        <v>1969</v>
      </c>
      <c r="P4735" s="1">
        <v>4</v>
      </c>
    </row>
    <row r="4736" spans="1:16" ht="12.75" x14ac:dyDescent="0.2">
      <c r="A4736" s="1" t="s">
        <v>23371</v>
      </c>
      <c r="B4736" s="1" t="s">
        <v>23367</v>
      </c>
      <c r="C4736" s="1">
        <v>5000000</v>
      </c>
      <c r="D4736" s="1">
        <v>210000</v>
      </c>
      <c r="E4736" s="1">
        <f t="shared" si="146"/>
        <v>4790000</v>
      </c>
      <c r="F4736" s="1">
        <v>67</v>
      </c>
      <c r="G4736" s="1">
        <v>80</v>
      </c>
      <c r="H4736" s="1" t="s">
        <v>23369</v>
      </c>
      <c r="I4736" s="1" t="str">
        <f>LEFT(H4736,9)</f>
        <v>Adventure</v>
      </c>
      <c r="J4736" s="1" t="s">
        <v>23370</v>
      </c>
      <c r="K4736" s="1">
        <v>4812</v>
      </c>
      <c r="L4736" s="1">
        <v>88</v>
      </c>
      <c r="M4736" s="1" t="s">
        <v>37</v>
      </c>
      <c r="N4736" s="1" t="s">
        <v>38</v>
      </c>
      <c r="O4736" s="1">
        <v>1953</v>
      </c>
      <c r="P4736" s="1">
        <v>6.7</v>
      </c>
    </row>
    <row r="4737" spans="1:16" ht="12.75" x14ac:dyDescent="0.2">
      <c r="A4737" s="1" t="s">
        <v>17586</v>
      </c>
      <c r="B4737" s="1" t="s">
        <v>9666</v>
      </c>
      <c r="D4737" s="1">
        <v>5000000</v>
      </c>
      <c r="E4737" s="1">
        <f t="shared" si="146"/>
        <v>-5000000</v>
      </c>
      <c r="F4737" s="1">
        <v>69</v>
      </c>
      <c r="G4737" s="1">
        <v>127</v>
      </c>
      <c r="H4737" s="1" t="s">
        <v>17585</v>
      </c>
      <c r="I4737" s="1" t="str">
        <f>LEFT(H4737,9)</f>
        <v>Adventure</v>
      </c>
      <c r="J4737" s="1" t="s">
        <v>4824</v>
      </c>
      <c r="K4737" s="1">
        <v>22124</v>
      </c>
      <c r="L4737" s="1">
        <v>108</v>
      </c>
      <c r="M4737" s="1" t="s">
        <v>37</v>
      </c>
      <c r="N4737" s="1" t="s">
        <v>38</v>
      </c>
      <c r="O4737" s="1">
        <v>1954</v>
      </c>
      <c r="P4737" s="1">
        <v>7.2</v>
      </c>
    </row>
    <row r="4738" spans="1:16" ht="12.75" x14ac:dyDescent="0.2">
      <c r="A4738" s="1" t="s">
        <v>23376</v>
      </c>
      <c r="B4738" s="1" t="s">
        <v>844</v>
      </c>
      <c r="D4738" s="1">
        <v>200000</v>
      </c>
      <c r="E4738" s="1">
        <f t="shared" si="146"/>
        <v>-200000</v>
      </c>
      <c r="F4738" s="1">
        <v>208</v>
      </c>
      <c r="G4738" s="1">
        <v>93</v>
      </c>
      <c r="H4738" s="1" t="s">
        <v>226</v>
      </c>
      <c r="I4738" s="1" t="str">
        <f t="shared" si="147"/>
        <v>Action</v>
      </c>
      <c r="J4738" s="1" t="s">
        <v>23375</v>
      </c>
      <c r="K4738" s="1">
        <v>152232</v>
      </c>
      <c r="L4738" s="1">
        <v>303</v>
      </c>
      <c r="M4738" s="1" t="s">
        <v>37</v>
      </c>
      <c r="N4738" s="1" t="s">
        <v>369</v>
      </c>
      <c r="O4738" s="1">
        <v>1979</v>
      </c>
      <c r="P4738" s="1">
        <v>7</v>
      </c>
    </row>
    <row r="4739" spans="1:16" ht="12.75" x14ac:dyDescent="0.2">
      <c r="A4739" s="1" t="s">
        <v>23381</v>
      </c>
      <c r="B4739" s="1" t="s">
        <v>520</v>
      </c>
      <c r="C4739" s="1">
        <v>4505922</v>
      </c>
      <c r="D4739" s="1">
        <v>200000</v>
      </c>
      <c r="E4739" s="1">
        <f t="shared" ref="E4739:E4802" si="148">C4739-D4739</f>
        <v>4305922</v>
      </c>
      <c r="F4739" s="1">
        <v>77</v>
      </c>
      <c r="G4739" s="1">
        <v>96</v>
      </c>
      <c r="H4739" s="1" t="s">
        <v>2526</v>
      </c>
      <c r="I4739" s="1" t="str">
        <f t="shared" ref="I4739:I4801" si="149">LEFT(H4739,6)</f>
        <v>Comedy</v>
      </c>
      <c r="J4739" s="1" t="s">
        <v>249</v>
      </c>
      <c r="K4739" s="1">
        <v>63951</v>
      </c>
      <c r="L4739" s="1">
        <v>252</v>
      </c>
      <c r="M4739" s="1" t="s">
        <v>37</v>
      </c>
      <c r="N4739" s="1" t="s">
        <v>38</v>
      </c>
      <c r="O4739" s="1">
        <v>1996</v>
      </c>
      <c r="P4739" s="1">
        <v>7.4</v>
      </c>
    </row>
    <row r="4740" spans="1:16" ht="12.75" x14ac:dyDescent="0.2">
      <c r="A4740" s="1" t="s">
        <v>23386</v>
      </c>
      <c r="B4740" s="1" t="s">
        <v>8661</v>
      </c>
      <c r="C4740" s="1">
        <v>3500000</v>
      </c>
      <c r="D4740" s="1">
        <v>200000</v>
      </c>
      <c r="E4740" s="1">
        <f t="shared" si="148"/>
        <v>3300000</v>
      </c>
      <c r="F4740" s="1">
        <v>122</v>
      </c>
      <c r="G4740" s="1">
        <v>99</v>
      </c>
      <c r="H4740" s="1" t="s">
        <v>10087</v>
      </c>
      <c r="I4740" s="1" t="str">
        <f t="shared" si="149"/>
        <v>Action</v>
      </c>
      <c r="J4740" s="1" t="s">
        <v>3693</v>
      </c>
      <c r="K4740" s="1">
        <v>147566</v>
      </c>
      <c r="L4740" s="1">
        <v>235</v>
      </c>
      <c r="M4740" s="1" t="s">
        <v>9794</v>
      </c>
      <c r="N4740" s="1" t="s">
        <v>7089</v>
      </c>
      <c r="O4740" s="1">
        <v>1964</v>
      </c>
      <c r="P4740" s="1">
        <v>8</v>
      </c>
    </row>
    <row r="4741" spans="1:16" ht="12.75" x14ac:dyDescent="0.2">
      <c r="A4741" s="1" t="s">
        <v>23394</v>
      </c>
      <c r="B4741" s="1" t="s">
        <v>23390</v>
      </c>
      <c r="D4741" s="1">
        <v>200000</v>
      </c>
      <c r="E4741" s="1">
        <f t="shared" si="148"/>
        <v>-200000</v>
      </c>
      <c r="F4741" s="1">
        <v>35</v>
      </c>
      <c r="G4741" s="1">
        <v>66</v>
      </c>
      <c r="H4741" s="1" t="s">
        <v>23392</v>
      </c>
      <c r="I4741" s="1" t="str">
        <f t="shared" si="149"/>
        <v>Comedy</v>
      </c>
      <c r="J4741" s="1" t="s">
        <v>23393</v>
      </c>
      <c r="K4741" s="1">
        <v>4152</v>
      </c>
      <c r="L4741" s="1">
        <v>59</v>
      </c>
      <c r="M4741" s="1" t="s">
        <v>37</v>
      </c>
      <c r="N4741" s="1" t="s">
        <v>38</v>
      </c>
      <c r="O4741" s="1">
        <v>1933</v>
      </c>
      <c r="P4741" s="1">
        <v>6.5</v>
      </c>
    </row>
    <row r="4742" spans="1:16" ht="12.75" x14ac:dyDescent="0.2">
      <c r="A4742" s="1" t="s">
        <v>23401</v>
      </c>
      <c r="B4742" s="1" t="s">
        <v>23398</v>
      </c>
      <c r="C4742" s="1">
        <v>381225</v>
      </c>
      <c r="D4742" s="1">
        <v>200000</v>
      </c>
      <c r="E4742" s="1">
        <f t="shared" si="148"/>
        <v>181225</v>
      </c>
      <c r="F4742" s="1">
        <v>15</v>
      </c>
      <c r="G4742" s="1">
        <v>85</v>
      </c>
      <c r="H4742" s="1" t="s">
        <v>67</v>
      </c>
      <c r="I4742" s="1" t="str">
        <f>LEFT(H4742,11)</f>
        <v>Documentary</v>
      </c>
      <c r="J4742" s="1" t="s">
        <v>23400</v>
      </c>
      <c r="K4742" s="1">
        <v>131</v>
      </c>
      <c r="L4742" s="1">
        <v>13</v>
      </c>
      <c r="M4742" s="1" t="s">
        <v>37</v>
      </c>
      <c r="N4742" s="1" t="s">
        <v>38</v>
      </c>
      <c r="O4742" s="1">
        <v>2004</v>
      </c>
      <c r="P4742" s="1">
        <v>7.2</v>
      </c>
    </row>
    <row r="4743" spans="1:16" ht="12.75" x14ac:dyDescent="0.2">
      <c r="A4743" s="1" t="s">
        <v>23407</v>
      </c>
      <c r="B4743" s="1" t="s">
        <v>23404</v>
      </c>
      <c r="C4743" s="1">
        <v>2428241</v>
      </c>
      <c r="D4743" s="1">
        <v>200000</v>
      </c>
      <c r="E4743" s="1">
        <f t="shared" si="148"/>
        <v>2228241</v>
      </c>
      <c r="F4743" s="1">
        <v>25</v>
      </c>
      <c r="G4743" s="1">
        <v>101</v>
      </c>
      <c r="H4743" s="1" t="s">
        <v>3408</v>
      </c>
      <c r="I4743" s="1" t="str">
        <f t="shared" si="149"/>
        <v>Drama</v>
      </c>
      <c r="J4743" s="1" t="s">
        <v>23406</v>
      </c>
      <c r="K4743" s="1">
        <v>2099</v>
      </c>
      <c r="L4743" s="1">
        <v>26</v>
      </c>
      <c r="M4743" s="1" t="s">
        <v>37</v>
      </c>
      <c r="N4743" s="1" t="s">
        <v>38</v>
      </c>
      <c r="O4743" s="1">
        <v>2010</v>
      </c>
      <c r="P4743" s="1">
        <v>6.4</v>
      </c>
    </row>
    <row r="4744" spans="1:16" ht="12.75" x14ac:dyDescent="0.2">
      <c r="A4744" s="1" t="s">
        <v>23411</v>
      </c>
      <c r="B4744" s="1" t="s">
        <v>10763</v>
      </c>
      <c r="C4744" s="1">
        <v>78030</v>
      </c>
      <c r="D4744" s="1">
        <v>200000</v>
      </c>
      <c r="E4744" s="1">
        <f t="shared" si="148"/>
        <v>-121970</v>
      </c>
      <c r="F4744" s="1">
        <v>37</v>
      </c>
      <c r="G4744" s="1">
        <v>97</v>
      </c>
      <c r="H4744" s="1" t="s">
        <v>3408</v>
      </c>
      <c r="I4744" s="1" t="str">
        <f t="shared" si="149"/>
        <v>Drama</v>
      </c>
      <c r="J4744" s="1" t="s">
        <v>5949</v>
      </c>
      <c r="K4744" s="1">
        <v>1034</v>
      </c>
      <c r="L4744" s="1">
        <v>10</v>
      </c>
      <c r="M4744" s="1" t="s">
        <v>37</v>
      </c>
      <c r="N4744" s="1" t="s">
        <v>38</v>
      </c>
      <c r="O4744" s="1">
        <v>2012</v>
      </c>
      <c r="P4744" s="1">
        <v>6.5</v>
      </c>
    </row>
    <row r="4745" spans="1:16" ht="12.75" x14ac:dyDescent="0.2">
      <c r="A4745" s="1" t="s">
        <v>23416</v>
      </c>
      <c r="B4745" s="1" t="s">
        <v>1846</v>
      </c>
      <c r="C4745" s="1">
        <v>59774</v>
      </c>
      <c r="E4745" s="1">
        <f t="shared" si="148"/>
        <v>59774</v>
      </c>
      <c r="F4745" s="1">
        <v>76</v>
      </c>
      <c r="G4745" s="1">
        <v>119</v>
      </c>
      <c r="H4745" s="1" t="s">
        <v>1414</v>
      </c>
      <c r="I4745" s="1" t="str">
        <f t="shared" si="149"/>
        <v>Comedy</v>
      </c>
      <c r="J4745" s="1" t="s">
        <v>23415</v>
      </c>
      <c r="K4745" s="1">
        <v>4212</v>
      </c>
      <c r="L4745" s="1">
        <v>18</v>
      </c>
      <c r="M4745" s="1" t="s">
        <v>8730</v>
      </c>
      <c r="N4745" s="1" t="s">
        <v>766</v>
      </c>
      <c r="O4745" s="1">
        <v>2010</v>
      </c>
      <c r="P4745" s="1">
        <v>6.8</v>
      </c>
    </row>
    <row r="4746" spans="1:16" ht="12.75" x14ac:dyDescent="0.2">
      <c r="A4746" s="1" t="s">
        <v>23423</v>
      </c>
      <c r="B4746" s="1" t="s">
        <v>23420</v>
      </c>
      <c r="C4746" s="1">
        <v>174682</v>
      </c>
      <c r="D4746" s="1">
        <v>200000</v>
      </c>
      <c r="E4746" s="1">
        <f t="shared" si="148"/>
        <v>-25318</v>
      </c>
      <c r="F4746" s="1">
        <v>12</v>
      </c>
      <c r="G4746" s="1">
        <v>103</v>
      </c>
      <c r="H4746" s="1" t="s">
        <v>6198</v>
      </c>
      <c r="I4746" s="1" t="str">
        <f>LEFT(H4746,5)</f>
        <v>Drama</v>
      </c>
      <c r="J4746" s="1" t="s">
        <v>23422</v>
      </c>
      <c r="K4746" s="1">
        <v>460</v>
      </c>
      <c r="L4746" s="1">
        <v>14</v>
      </c>
      <c r="M4746" s="1" t="s">
        <v>37</v>
      </c>
      <c r="N4746" s="1" t="s">
        <v>38</v>
      </c>
      <c r="O4746" s="1">
        <v>2002</v>
      </c>
      <c r="P4746" s="1">
        <v>6.9</v>
      </c>
    </row>
    <row r="4747" spans="1:16" ht="12.75" x14ac:dyDescent="0.2">
      <c r="A4747" s="1" t="s">
        <v>23430</v>
      </c>
      <c r="B4747" s="1" t="s">
        <v>23427</v>
      </c>
      <c r="C4747" s="1">
        <v>215185</v>
      </c>
      <c r="D4747" s="1">
        <v>200000</v>
      </c>
      <c r="E4747" s="1">
        <f t="shared" si="148"/>
        <v>15185</v>
      </c>
      <c r="F4747" s="1">
        <v>7</v>
      </c>
      <c r="G4747" s="1">
        <v>86</v>
      </c>
      <c r="H4747" s="1" t="s">
        <v>22392</v>
      </c>
      <c r="I4747" s="1" t="str">
        <f>LEFT(H4747,11)</f>
        <v>Documentary</v>
      </c>
      <c r="J4747" s="1" t="s">
        <v>23429</v>
      </c>
      <c r="K4747" s="1">
        <v>48</v>
      </c>
      <c r="L4747" s="1">
        <v>2</v>
      </c>
      <c r="M4747" s="1" t="s">
        <v>37</v>
      </c>
      <c r="N4747" s="1" t="s">
        <v>38</v>
      </c>
      <c r="O4747" s="1">
        <v>2008</v>
      </c>
      <c r="P4747" s="1">
        <v>7.5</v>
      </c>
    </row>
    <row r="4748" spans="1:16" ht="12.75" x14ac:dyDescent="0.2">
      <c r="A4748" s="1" t="s">
        <v>8445</v>
      </c>
      <c r="B4748" s="1" t="s">
        <v>1525</v>
      </c>
      <c r="C4748" s="1">
        <v>32154410</v>
      </c>
      <c r="D4748" s="1">
        <v>30000000</v>
      </c>
      <c r="E4748" s="1">
        <f t="shared" si="148"/>
        <v>2154410</v>
      </c>
      <c r="F4748" s="1">
        <v>450</v>
      </c>
      <c r="G4748" s="1">
        <v>106</v>
      </c>
      <c r="H4748" s="1" t="s">
        <v>2124</v>
      </c>
      <c r="I4748" s="1" t="str">
        <f>LEFT(H4748,5)</f>
        <v>Crime</v>
      </c>
      <c r="J4748" s="1" t="s">
        <v>443</v>
      </c>
      <c r="K4748" s="1">
        <v>148334</v>
      </c>
      <c r="L4748" s="1">
        <v>274</v>
      </c>
      <c r="M4748" s="1" t="s">
        <v>37</v>
      </c>
      <c r="N4748" s="1" t="s">
        <v>38</v>
      </c>
      <c r="O4748" s="1">
        <v>2013</v>
      </c>
      <c r="P4748" s="1">
        <v>7.1</v>
      </c>
    </row>
    <row r="4749" spans="1:16" ht="12.75" x14ac:dyDescent="0.2">
      <c r="A4749" s="1" t="s">
        <v>23435</v>
      </c>
      <c r="B4749" s="1" t="s">
        <v>23434</v>
      </c>
      <c r="D4749" s="1">
        <v>200000</v>
      </c>
      <c r="E4749" s="1">
        <f t="shared" si="148"/>
        <v>-200000</v>
      </c>
      <c r="F4749" s="1">
        <v>60</v>
      </c>
      <c r="G4749" s="1">
        <v>90</v>
      </c>
      <c r="H4749" s="1" t="s">
        <v>4832</v>
      </c>
      <c r="I4749" s="1" t="str">
        <f>LEFT(H4749,5)</f>
        <v>Crime</v>
      </c>
      <c r="J4749" s="1" t="s">
        <v>22915</v>
      </c>
      <c r="K4749" s="1">
        <v>2413</v>
      </c>
      <c r="L4749" s="1">
        <v>112</v>
      </c>
      <c r="M4749" s="1" t="s">
        <v>37</v>
      </c>
      <c r="N4749" s="1" t="s">
        <v>38</v>
      </c>
      <c r="O4749" s="1">
        <v>2003</v>
      </c>
      <c r="P4749" s="1">
        <v>5.0999999999999996</v>
      </c>
    </row>
    <row r="4750" spans="1:16" ht="12.75" x14ac:dyDescent="0.2">
      <c r="A4750" s="1" t="s">
        <v>23440</v>
      </c>
      <c r="B4750" s="1" t="s">
        <v>12536</v>
      </c>
      <c r="D4750" s="1">
        <v>250000</v>
      </c>
      <c r="E4750" s="1">
        <f t="shared" si="148"/>
        <v>-250000</v>
      </c>
      <c r="F4750" s="1">
        <v>4</v>
      </c>
      <c r="G4750" s="1">
        <v>95</v>
      </c>
      <c r="H4750" s="1" t="s">
        <v>2526</v>
      </c>
      <c r="I4750" s="1" t="str">
        <f t="shared" si="149"/>
        <v>Comedy</v>
      </c>
      <c r="J4750" s="1" t="s">
        <v>23439</v>
      </c>
      <c r="K4750" s="1">
        <v>81</v>
      </c>
      <c r="L4750" s="1">
        <v>1</v>
      </c>
      <c r="M4750" s="1" t="s">
        <v>37</v>
      </c>
      <c r="N4750" s="1" t="s">
        <v>38</v>
      </c>
      <c r="O4750" s="1">
        <v>2015</v>
      </c>
      <c r="P4750" s="1">
        <v>6.2</v>
      </c>
    </row>
    <row r="4751" spans="1:16" ht="12.75" x14ac:dyDescent="0.2">
      <c r="A4751" s="1" t="s">
        <v>23446</v>
      </c>
      <c r="B4751" s="1" t="s">
        <v>10930</v>
      </c>
      <c r="D4751" s="1">
        <v>13000000</v>
      </c>
      <c r="E4751" s="1">
        <f t="shared" si="148"/>
        <v>-13000000</v>
      </c>
      <c r="F4751" s="1">
        <v>42</v>
      </c>
      <c r="G4751" s="1">
        <v>94</v>
      </c>
      <c r="H4751" s="1" t="s">
        <v>4331</v>
      </c>
      <c r="I4751" s="1" t="str">
        <f t="shared" si="149"/>
        <v>Horror</v>
      </c>
      <c r="J4751" s="1" t="s">
        <v>23445</v>
      </c>
      <c r="K4751" s="1">
        <v>1328</v>
      </c>
      <c r="L4751" s="1">
        <v>22</v>
      </c>
      <c r="M4751" s="1" t="s">
        <v>37</v>
      </c>
      <c r="N4751" s="1" t="s">
        <v>38</v>
      </c>
      <c r="O4751" s="1">
        <v>2010</v>
      </c>
      <c r="P4751" s="1">
        <v>3.9</v>
      </c>
    </row>
    <row r="4752" spans="1:16" ht="12.75" x14ac:dyDescent="0.2">
      <c r="A4752" s="1" t="s">
        <v>23450</v>
      </c>
      <c r="B4752" s="1" t="s">
        <v>15174</v>
      </c>
      <c r="C4752" s="1">
        <v>140016</v>
      </c>
      <c r="E4752" s="1">
        <f t="shared" si="148"/>
        <v>140016</v>
      </c>
      <c r="F4752" s="1">
        <v>93</v>
      </c>
      <c r="G4752" s="1">
        <v>84</v>
      </c>
      <c r="H4752" s="1" t="s">
        <v>15466</v>
      </c>
      <c r="I4752" s="1" t="str">
        <f t="shared" si="149"/>
        <v>Comedy</v>
      </c>
      <c r="J4752" s="1" t="s">
        <v>9478</v>
      </c>
      <c r="K4752" s="1">
        <v>3507</v>
      </c>
      <c r="L4752" s="1">
        <v>40</v>
      </c>
      <c r="M4752" s="1" t="s">
        <v>37</v>
      </c>
      <c r="N4752" s="1" t="s">
        <v>38</v>
      </c>
      <c r="O4752" s="1">
        <v>2008</v>
      </c>
      <c r="P4752" s="1">
        <v>6</v>
      </c>
    </row>
    <row r="4753" spans="1:16" ht="12.75" x14ac:dyDescent="0.2">
      <c r="A4753" s="1" t="s">
        <v>23458</v>
      </c>
      <c r="B4753" s="1" t="s">
        <v>23454</v>
      </c>
      <c r="E4753" s="1">
        <f t="shared" si="148"/>
        <v>0</v>
      </c>
      <c r="F4753" s="1">
        <v>1</v>
      </c>
      <c r="G4753" s="1">
        <v>89</v>
      </c>
      <c r="H4753" s="1" t="s">
        <v>23456</v>
      </c>
      <c r="I4753" s="1" t="str">
        <f t="shared" si="149"/>
        <v>Comedy</v>
      </c>
      <c r="J4753" s="1" t="s">
        <v>23457</v>
      </c>
      <c r="K4753" s="1">
        <v>78</v>
      </c>
      <c r="L4753" s="1">
        <v>1</v>
      </c>
      <c r="M4753" s="1" t="s">
        <v>37</v>
      </c>
      <c r="N4753" s="1" t="s">
        <v>38</v>
      </c>
      <c r="O4753" s="1">
        <v>2014</v>
      </c>
      <c r="P4753" s="1">
        <v>6.8</v>
      </c>
    </row>
    <row r="4754" spans="1:16" ht="12.75" x14ac:dyDescent="0.2">
      <c r="A4754" s="1" t="s">
        <v>23464</v>
      </c>
      <c r="B4754" s="1" t="s">
        <v>23461</v>
      </c>
      <c r="D4754" s="1">
        <v>150000</v>
      </c>
      <c r="E4754" s="1">
        <f t="shared" si="148"/>
        <v>-150000</v>
      </c>
      <c r="F4754" s="1">
        <v>16</v>
      </c>
      <c r="G4754" s="1">
        <v>59</v>
      </c>
      <c r="H4754" s="1" t="s">
        <v>67</v>
      </c>
      <c r="I4754" s="1" t="str">
        <f>LEFT(H4754,11)</f>
        <v>Documentary</v>
      </c>
      <c r="J4754" s="1" t="s">
        <v>23463</v>
      </c>
      <c r="K4754" s="1">
        <v>352</v>
      </c>
      <c r="L4754" s="1">
        <v>4</v>
      </c>
      <c r="M4754" s="1" t="s">
        <v>1463</v>
      </c>
      <c r="N4754" s="1" t="s">
        <v>1464</v>
      </c>
      <c r="O4754" s="1">
        <v>2004</v>
      </c>
      <c r="P4754" s="1">
        <v>7.4</v>
      </c>
    </row>
    <row r="4755" spans="1:16" ht="12.75" x14ac:dyDescent="0.2">
      <c r="A4755" s="1" t="s">
        <v>23470</v>
      </c>
      <c r="B4755" s="1" t="s">
        <v>23467</v>
      </c>
      <c r="E4755" s="1">
        <f t="shared" si="148"/>
        <v>0</v>
      </c>
      <c r="F4755" s="1">
        <v>54</v>
      </c>
      <c r="G4755" s="1">
        <v>126</v>
      </c>
      <c r="H4755" s="1" t="s">
        <v>5323</v>
      </c>
      <c r="I4755" s="1" t="str">
        <f>LEFT(H4755,5)</f>
        <v>Drama</v>
      </c>
      <c r="J4755" s="1" t="s">
        <v>23469</v>
      </c>
      <c r="K4755" s="1">
        <v>9903</v>
      </c>
      <c r="L4755" s="1">
        <v>49</v>
      </c>
      <c r="M4755" s="1" t="s">
        <v>15776</v>
      </c>
      <c r="N4755" s="1" t="s">
        <v>7710</v>
      </c>
      <c r="O4755" s="1">
        <v>1955</v>
      </c>
      <c r="P4755" s="1">
        <v>8.1</v>
      </c>
    </row>
    <row r="4756" spans="1:16" ht="12.75" x14ac:dyDescent="0.2">
      <c r="A4756" s="1" t="s">
        <v>23475</v>
      </c>
      <c r="B4756" s="1" t="s">
        <v>23474</v>
      </c>
      <c r="C4756" s="1">
        <v>15542</v>
      </c>
      <c r="E4756" s="1">
        <f t="shared" si="148"/>
        <v>15542</v>
      </c>
      <c r="F4756" s="1">
        <v>38</v>
      </c>
      <c r="G4756" s="1">
        <v>86</v>
      </c>
      <c r="H4756" s="1" t="s">
        <v>1414</v>
      </c>
      <c r="I4756" s="1" t="str">
        <f t="shared" si="149"/>
        <v>Comedy</v>
      </c>
      <c r="J4756" s="1" t="s">
        <v>234</v>
      </c>
      <c r="K4756" s="1">
        <v>6689</v>
      </c>
      <c r="L4756" s="1">
        <v>51</v>
      </c>
      <c r="M4756" s="1" t="s">
        <v>37</v>
      </c>
      <c r="N4756" s="1" t="s">
        <v>38</v>
      </c>
      <c r="O4756" s="1">
        <v>2008</v>
      </c>
      <c r="P4756" s="1">
        <v>6.5</v>
      </c>
    </row>
    <row r="4757" spans="1:16" ht="12.75" x14ac:dyDescent="0.2">
      <c r="A4757" s="1" t="s">
        <v>23478</v>
      </c>
      <c r="B4757" s="1" t="s">
        <v>22028</v>
      </c>
      <c r="D4757" s="1">
        <v>200000</v>
      </c>
      <c r="E4757" s="1">
        <f t="shared" si="148"/>
        <v>-200000</v>
      </c>
      <c r="F4757" s="1">
        <v>66</v>
      </c>
      <c r="G4757" s="1">
        <v>87</v>
      </c>
      <c r="H4757" s="1" t="s">
        <v>5498</v>
      </c>
      <c r="I4757" s="1" t="str">
        <f>LEFT(H4757,5)</f>
        <v>Drama</v>
      </c>
      <c r="J4757" s="1" t="s">
        <v>22572</v>
      </c>
      <c r="K4757" s="1">
        <v>129799</v>
      </c>
      <c r="L4757" s="1">
        <v>638</v>
      </c>
      <c r="M4757" s="1" t="s">
        <v>37</v>
      </c>
      <c r="N4757" s="1" t="s">
        <v>38</v>
      </c>
      <c r="O4757" s="1">
        <v>2007</v>
      </c>
      <c r="P4757" s="1">
        <v>8</v>
      </c>
    </row>
    <row r="4758" spans="1:16" ht="12.75" x14ac:dyDescent="0.2">
      <c r="A4758" s="1" t="s">
        <v>23485</v>
      </c>
      <c r="B4758" s="1" t="s">
        <v>23482</v>
      </c>
      <c r="C4758" s="1">
        <v>1111</v>
      </c>
      <c r="D4758" s="1">
        <v>200000</v>
      </c>
      <c r="E4758" s="1">
        <f t="shared" si="148"/>
        <v>-198889</v>
      </c>
      <c r="F4758" s="1">
        <v>11</v>
      </c>
      <c r="G4758" s="1">
        <v>106</v>
      </c>
      <c r="H4758" s="1" t="s">
        <v>20253</v>
      </c>
      <c r="I4758" s="1" t="str">
        <f>LEFT(H4758,5)</f>
        <v>Crime</v>
      </c>
      <c r="J4758" s="1" t="s">
        <v>23484</v>
      </c>
      <c r="K4758" s="1">
        <v>771</v>
      </c>
      <c r="L4758" s="1">
        <v>10</v>
      </c>
      <c r="M4758" s="1" t="s">
        <v>37</v>
      </c>
      <c r="N4758" s="1" t="s">
        <v>38</v>
      </c>
      <c r="O4758" s="1">
        <v>2006</v>
      </c>
      <c r="P4758" s="1">
        <v>7.7</v>
      </c>
    </row>
    <row r="4759" spans="1:16" ht="12.75" x14ac:dyDescent="0.2">
      <c r="A4759" s="1" t="s">
        <v>23491</v>
      </c>
      <c r="B4759" s="1" t="s">
        <v>23489</v>
      </c>
      <c r="D4759" s="1">
        <v>200000</v>
      </c>
      <c r="E4759" s="1">
        <f t="shared" si="148"/>
        <v>-200000</v>
      </c>
      <c r="F4759" s="1">
        <v>6</v>
      </c>
      <c r="G4759" s="1">
        <v>86</v>
      </c>
      <c r="H4759" s="1" t="s">
        <v>7143</v>
      </c>
      <c r="I4759" s="1" t="str">
        <f>LEFT(H4759,5)</f>
        <v>Drama</v>
      </c>
      <c r="J4759" s="1" t="s">
        <v>2882</v>
      </c>
      <c r="K4759" s="1">
        <v>1338</v>
      </c>
      <c r="L4759" s="1">
        <v>32</v>
      </c>
      <c r="M4759" s="1" t="s">
        <v>37</v>
      </c>
      <c r="N4759" s="1" t="s">
        <v>38</v>
      </c>
      <c r="O4759" s="1">
        <v>2004</v>
      </c>
      <c r="P4759" s="1">
        <v>7.2</v>
      </c>
    </row>
    <row r="4760" spans="1:16" ht="12.75" x14ac:dyDescent="0.2">
      <c r="A4760" s="1" t="s">
        <v>23499</v>
      </c>
      <c r="B4760" s="1" t="s">
        <v>23495</v>
      </c>
      <c r="D4760" s="1">
        <v>2500000</v>
      </c>
      <c r="E4760" s="1">
        <f t="shared" si="148"/>
        <v>-2500000</v>
      </c>
      <c r="F4760" s="1">
        <v>25</v>
      </c>
      <c r="G4760" s="1">
        <v>89</v>
      </c>
      <c r="H4760" s="1" t="s">
        <v>23497</v>
      </c>
      <c r="I4760" s="1" t="str">
        <f>LEFT(H4760,5)</f>
        <v>Drama</v>
      </c>
      <c r="J4760" s="1" t="s">
        <v>23498</v>
      </c>
      <c r="K4760" s="1">
        <v>374</v>
      </c>
      <c r="L4760" s="1">
        <v>10</v>
      </c>
      <c r="M4760" s="1" t="s">
        <v>37</v>
      </c>
      <c r="N4760" s="1" t="s">
        <v>38</v>
      </c>
      <c r="O4760" s="1">
        <v>2008</v>
      </c>
      <c r="P4760" s="1">
        <v>5.4</v>
      </c>
    </row>
    <row r="4761" spans="1:16" ht="12.75" x14ac:dyDescent="0.2">
      <c r="A4761" s="1" t="s">
        <v>23506</v>
      </c>
      <c r="B4761" s="1" t="s">
        <v>23503</v>
      </c>
      <c r="D4761" s="1">
        <v>200000</v>
      </c>
      <c r="E4761" s="1">
        <f t="shared" si="148"/>
        <v>-200000</v>
      </c>
      <c r="F4761" s="1">
        <v>13</v>
      </c>
      <c r="G4761" s="1">
        <v>105</v>
      </c>
      <c r="H4761" s="1" t="s">
        <v>5509</v>
      </c>
      <c r="I4761" s="1" t="str">
        <f t="shared" si="149"/>
        <v>Comedy</v>
      </c>
      <c r="J4761" s="1" t="s">
        <v>23505</v>
      </c>
      <c r="K4761" s="1">
        <v>37</v>
      </c>
      <c r="L4761" s="1">
        <v>1</v>
      </c>
      <c r="M4761" s="1" t="s">
        <v>37</v>
      </c>
      <c r="N4761" s="1" t="s">
        <v>38</v>
      </c>
      <c r="O4761" s="1">
        <v>2012</v>
      </c>
      <c r="P4761" s="1">
        <v>6.7</v>
      </c>
    </row>
    <row r="4762" spans="1:16" ht="12.75" x14ac:dyDescent="0.2">
      <c r="A4762" s="1" t="s">
        <v>23512</v>
      </c>
      <c r="B4762" s="1" t="s">
        <v>23509</v>
      </c>
      <c r="E4762" s="1">
        <f t="shared" si="148"/>
        <v>0</v>
      </c>
      <c r="F4762" s="1">
        <v>18</v>
      </c>
      <c r="G4762" s="1">
        <v>93</v>
      </c>
      <c r="H4762" s="1" t="s">
        <v>2682</v>
      </c>
      <c r="I4762" s="1" t="str">
        <f>LEFT(H4762,5)</f>
        <v>Drama</v>
      </c>
      <c r="J4762" s="1" t="s">
        <v>23511</v>
      </c>
      <c r="K4762" s="1">
        <v>191</v>
      </c>
      <c r="L4762" s="1">
        <v>1</v>
      </c>
      <c r="M4762" s="1" t="s">
        <v>37</v>
      </c>
      <c r="N4762" s="1" t="s">
        <v>38</v>
      </c>
      <c r="O4762" s="1">
        <v>2014</v>
      </c>
      <c r="P4762" s="1">
        <v>6.3</v>
      </c>
    </row>
    <row r="4763" spans="1:16" ht="12.75" x14ac:dyDescent="0.2">
      <c r="A4763" s="1" t="s">
        <v>23516</v>
      </c>
      <c r="B4763" s="1" t="s">
        <v>23514</v>
      </c>
      <c r="D4763" s="1">
        <v>200000</v>
      </c>
      <c r="E4763" s="1">
        <f t="shared" si="148"/>
        <v>-200000</v>
      </c>
      <c r="F4763" s="1">
        <v>3</v>
      </c>
      <c r="G4763" s="1">
        <v>94</v>
      </c>
      <c r="H4763" s="1" t="s">
        <v>3408</v>
      </c>
      <c r="I4763" s="1" t="str">
        <f t="shared" si="149"/>
        <v>Drama</v>
      </c>
      <c r="J4763" s="1" t="s">
        <v>6376</v>
      </c>
      <c r="K4763" s="1">
        <v>15</v>
      </c>
      <c r="L4763" s="1">
        <v>3</v>
      </c>
      <c r="M4763" s="1" t="s">
        <v>37</v>
      </c>
      <c r="N4763" s="1" t="s">
        <v>38</v>
      </c>
      <c r="O4763" s="1">
        <v>2012</v>
      </c>
      <c r="P4763" s="1">
        <v>8.1</v>
      </c>
    </row>
    <row r="4764" spans="1:16" ht="12.75" x14ac:dyDescent="0.2">
      <c r="A4764" s="1" t="s">
        <v>23521</v>
      </c>
      <c r="B4764" s="1" t="s">
        <v>23518</v>
      </c>
      <c r="C4764" s="1">
        <v>925402</v>
      </c>
      <c r="D4764" s="1">
        <v>180000</v>
      </c>
      <c r="E4764" s="1">
        <f t="shared" si="148"/>
        <v>745402</v>
      </c>
      <c r="F4764" s="1">
        <v>46</v>
      </c>
      <c r="G4764" s="1">
        <v>89</v>
      </c>
      <c r="H4764" s="1" t="s">
        <v>7143</v>
      </c>
      <c r="I4764" s="1" t="str">
        <f>LEFT(H4764,5)</f>
        <v>Drama</v>
      </c>
      <c r="J4764" s="1" t="s">
        <v>23520</v>
      </c>
      <c r="K4764" s="1">
        <v>27882</v>
      </c>
      <c r="L4764" s="1">
        <v>130</v>
      </c>
      <c r="M4764" s="1" t="s">
        <v>22075</v>
      </c>
      <c r="N4764" s="1" t="s">
        <v>13546</v>
      </c>
      <c r="O4764" s="1">
        <v>1997</v>
      </c>
      <c r="P4764" s="1">
        <v>8.5</v>
      </c>
    </row>
    <row r="4765" spans="1:16" ht="12.75" x14ac:dyDescent="0.2">
      <c r="A4765" s="1" t="s">
        <v>23527</v>
      </c>
      <c r="B4765" s="1" t="s">
        <v>23525</v>
      </c>
      <c r="C4765" s="1">
        <v>469947</v>
      </c>
      <c r="D4765" s="1">
        <v>120000</v>
      </c>
      <c r="E4765" s="1">
        <f t="shared" si="148"/>
        <v>349947</v>
      </c>
      <c r="F4765" s="1">
        <v>143</v>
      </c>
      <c r="G4765" s="1">
        <v>97</v>
      </c>
      <c r="H4765" s="1" t="s">
        <v>213</v>
      </c>
      <c r="I4765" s="1" t="str">
        <f>LEFT(H4765,5)</f>
        <v>Drama</v>
      </c>
      <c r="J4765" s="1" t="s">
        <v>14715</v>
      </c>
      <c r="K4765" s="1">
        <v>19846</v>
      </c>
      <c r="L4765" s="1">
        <v>68</v>
      </c>
      <c r="M4765" s="1" t="s">
        <v>37</v>
      </c>
      <c r="N4765" s="1" t="s">
        <v>56</v>
      </c>
      <c r="O4765" s="1">
        <v>2011</v>
      </c>
      <c r="P4765" s="1">
        <v>7.7</v>
      </c>
    </row>
    <row r="4766" spans="1:16" ht="12.75" x14ac:dyDescent="0.2">
      <c r="A4766" s="1" t="s">
        <v>23532</v>
      </c>
      <c r="B4766" s="1" t="s">
        <v>5075</v>
      </c>
      <c r="C4766" s="1">
        <v>7137502</v>
      </c>
      <c r="D4766" s="1">
        <v>175000</v>
      </c>
      <c r="E4766" s="1">
        <f t="shared" si="148"/>
        <v>6962502</v>
      </c>
      <c r="F4766" s="1">
        <v>26</v>
      </c>
      <c r="G4766" s="1">
        <v>88</v>
      </c>
      <c r="H4766" s="1" t="s">
        <v>1680</v>
      </c>
      <c r="I4766" s="1" t="str">
        <f t="shared" si="149"/>
        <v>Comedy</v>
      </c>
      <c r="J4766" s="1" t="s">
        <v>1717</v>
      </c>
      <c r="K4766" s="1">
        <v>4769</v>
      </c>
      <c r="L4766" s="1">
        <v>26</v>
      </c>
      <c r="M4766" s="1" t="s">
        <v>37</v>
      </c>
      <c r="N4766" s="1" t="s">
        <v>38</v>
      </c>
      <c r="O4766" s="1">
        <v>1986</v>
      </c>
      <c r="P4766" s="1">
        <v>6.5</v>
      </c>
    </row>
    <row r="4767" spans="1:16" ht="12.75" x14ac:dyDescent="0.2">
      <c r="A4767" s="1" t="s">
        <v>23545</v>
      </c>
      <c r="B4767" s="1" t="s">
        <v>23542</v>
      </c>
      <c r="D4767" s="1">
        <v>168000</v>
      </c>
      <c r="E4767" s="1">
        <f t="shared" si="148"/>
        <v>-168000</v>
      </c>
      <c r="F4767" s="1">
        <v>5</v>
      </c>
      <c r="G4767" s="1">
        <v>104</v>
      </c>
      <c r="H4767" s="1" t="s">
        <v>3408</v>
      </c>
      <c r="I4767" s="1" t="str">
        <f t="shared" si="149"/>
        <v>Drama</v>
      </c>
      <c r="J4767" s="1" t="s">
        <v>23544</v>
      </c>
      <c r="K4767" s="1">
        <v>354</v>
      </c>
      <c r="L4767" s="1">
        <v>1</v>
      </c>
      <c r="M4767" s="1" t="s">
        <v>22054</v>
      </c>
      <c r="N4767" s="1" t="s">
        <v>8818</v>
      </c>
      <c r="O4767" s="1">
        <v>2015</v>
      </c>
      <c r="P4767" s="1">
        <v>6.5</v>
      </c>
    </row>
    <row r="4768" spans="1:16" ht="12.75" x14ac:dyDescent="0.2">
      <c r="A4768" s="1" t="s">
        <v>23549</v>
      </c>
      <c r="B4768" s="1" t="s">
        <v>21741</v>
      </c>
      <c r="C4768" s="1">
        <v>1316074</v>
      </c>
      <c r="D4768" s="1">
        <v>100000</v>
      </c>
      <c r="E4768" s="1">
        <f t="shared" si="148"/>
        <v>1216074</v>
      </c>
      <c r="F4768" s="1">
        <v>242</v>
      </c>
      <c r="G4768" s="1">
        <v>92</v>
      </c>
      <c r="H4768" s="1" t="s">
        <v>5498</v>
      </c>
      <c r="I4768" s="1" t="str">
        <f>LEFT(H4768,5)</f>
        <v>Drama</v>
      </c>
      <c r="J4768" s="1" t="s">
        <v>23548</v>
      </c>
      <c r="K4768" s="1">
        <v>71387</v>
      </c>
      <c r="L4768" s="1">
        <v>228</v>
      </c>
      <c r="M4768" s="1" t="s">
        <v>37</v>
      </c>
      <c r="N4768" s="1" t="s">
        <v>38</v>
      </c>
      <c r="O4768" s="1">
        <v>2011</v>
      </c>
      <c r="P4768" s="1">
        <v>7</v>
      </c>
    </row>
    <row r="4769" spans="1:16" ht="12.75" x14ac:dyDescent="0.2">
      <c r="A4769" s="1" t="s">
        <v>19994</v>
      </c>
      <c r="B4769" s="1" t="s">
        <v>19993</v>
      </c>
      <c r="E4769" s="1">
        <f t="shared" si="148"/>
        <v>0</v>
      </c>
      <c r="F4769" s="1">
        <v>48</v>
      </c>
      <c r="G4769" s="1">
        <v>108</v>
      </c>
      <c r="H4769" s="1" t="s">
        <v>10412</v>
      </c>
      <c r="I4769" s="1" t="str">
        <f>LEFT(H4769,8)</f>
        <v>Thriller</v>
      </c>
      <c r="J4769" s="1" t="s">
        <v>6472</v>
      </c>
      <c r="K4769" s="1">
        <v>6025</v>
      </c>
      <c r="L4769" s="1">
        <v>28</v>
      </c>
      <c r="M4769" s="1" t="s">
        <v>37</v>
      </c>
      <c r="N4769" s="1" t="s">
        <v>38</v>
      </c>
      <c r="O4769" s="1">
        <v>2014</v>
      </c>
      <c r="P4769" s="1">
        <v>5.8</v>
      </c>
    </row>
    <row r="4770" spans="1:16" ht="12.75" x14ac:dyDescent="0.2">
      <c r="A4770" s="1" t="s">
        <v>23554</v>
      </c>
      <c r="B4770" s="1" t="s">
        <v>23553</v>
      </c>
      <c r="C4770" s="1">
        <v>15180000</v>
      </c>
      <c r="D4770" s="1">
        <v>500000</v>
      </c>
      <c r="E4770" s="1">
        <f t="shared" si="148"/>
        <v>14680000</v>
      </c>
      <c r="F4770" s="1">
        <v>38</v>
      </c>
      <c r="G4770" s="1">
        <v>97</v>
      </c>
      <c r="H4770" s="1" t="s">
        <v>2124</v>
      </c>
      <c r="I4770" s="1" t="str">
        <f>LEFT(H4770,5)</f>
        <v>Crime</v>
      </c>
      <c r="J4770" s="1" t="s">
        <v>3328</v>
      </c>
      <c r="K4770" s="1">
        <v>3340</v>
      </c>
      <c r="L4770" s="1">
        <v>50</v>
      </c>
      <c r="M4770" s="1" t="s">
        <v>37</v>
      </c>
      <c r="N4770" s="1" t="s">
        <v>38</v>
      </c>
      <c r="O4770" s="1">
        <v>1971</v>
      </c>
      <c r="P4770" s="1">
        <v>5.5</v>
      </c>
    </row>
    <row r="4771" spans="1:16" ht="12.75" x14ac:dyDescent="0.2">
      <c r="A4771" s="1" t="s">
        <v>23564</v>
      </c>
      <c r="B4771" s="1" t="s">
        <v>2560</v>
      </c>
      <c r="C4771" s="1">
        <v>2882062</v>
      </c>
      <c r="D4771" s="1">
        <v>150000</v>
      </c>
      <c r="E4771" s="1">
        <f t="shared" si="148"/>
        <v>2732062</v>
      </c>
      <c r="F4771" s="1">
        <v>91</v>
      </c>
      <c r="G4771" s="1">
        <v>78</v>
      </c>
      <c r="H4771" s="1" t="s">
        <v>1414</v>
      </c>
      <c r="I4771" s="1" t="str">
        <f t="shared" si="149"/>
        <v>Comedy</v>
      </c>
      <c r="J4771" s="1" t="s">
        <v>9791</v>
      </c>
      <c r="K4771" s="1">
        <v>5178</v>
      </c>
      <c r="L4771" s="1">
        <v>101</v>
      </c>
      <c r="M4771" s="1" t="s">
        <v>37</v>
      </c>
      <c r="N4771" s="1" t="s">
        <v>38</v>
      </c>
      <c r="O4771" s="1">
        <v>2000</v>
      </c>
      <c r="P4771" s="1">
        <v>6.3</v>
      </c>
    </row>
    <row r="4772" spans="1:16" ht="12.75" x14ac:dyDescent="0.2">
      <c r="A4772" s="1" t="s">
        <v>23569</v>
      </c>
      <c r="B4772" s="1" t="s">
        <v>16190</v>
      </c>
      <c r="C4772" s="1">
        <v>9437933</v>
      </c>
      <c r="D4772" s="1">
        <v>180000</v>
      </c>
      <c r="E4772" s="1">
        <f t="shared" si="148"/>
        <v>9257933</v>
      </c>
      <c r="F4772" s="1">
        <v>232</v>
      </c>
      <c r="G4772" s="1">
        <v>85</v>
      </c>
      <c r="H4772" s="1" t="s">
        <v>7836</v>
      </c>
      <c r="I4772" s="1" t="str">
        <f>LEFT(H4772,5)</f>
        <v>Drama</v>
      </c>
      <c r="J4772" s="1" t="s">
        <v>23568</v>
      </c>
      <c r="K4772" s="1">
        <v>90827</v>
      </c>
      <c r="L4772" s="1">
        <v>329</v>
      </c>
      <c r="M4772" s="1" t="s">
        <v>37</v>
      </c>
      <c r="N4772" s="1" t="s">
        <v>7986</v>
      </c>
      <c r="O4772" s="1">
        <v>2007</v>
      </c>
      <c r="P4772" s="1">
        <v>7.9</v>
      </c>
    </row>
    <row r="4773" spans="1:16" ht="12.75" x14ac:dyDescent="0.2">
      <c r="A4773" s="1" t="s">
        <v>23576</v>
      </c>
      <c r="B4773" s="1" t="s">
        <v>23573</v>
      </c>
      <c r="C4773" s="1">
        <v>110720</v>
      </c>
      <c r="D4773" s="1">
        <v>1200000</v>
      </c>
      <c r="E4773" s="1">
        <f t="shared" si="148"/>
        <v>-1089280</v>
      </c>
      <c r="F4773" s="1">
        <v>18</v>
      </c>
      <c r="G4773" s="1">
        <v>88</v>
      </c>
      <c r="H4773" s="1" t="s">
        <v>1670</v>
      </c>
      <c r="I4773" s="1" t="str">
        <f t="shared" si="149"/>
        <v>Comedy</v>
      </c>
      <c r="J4773" s="1" t="s">
        <v>23575</v>
      </c>
      <c r="K4773" s="1">
        <v>524</v>
      </c>
      <c r="L4773" s="1">
        <v>22</v>
      </c>
      <c r="M4773" s="1" t="s">
        <v>37</v>
      </c>
      <c r="N4773" s="1" t="s">
        <v>38</v>
      </c>
      <c r="O4773" s="1">
        <v>1999</v>
      </c>
      <c r="P4773" s="1">
        <v>7.3</v>
      </c>
    </row>
    <row r="4774" spans="1:16" ht="12.75" x14ac:dyDescent="0.2">
      <c r="A4774" s="1" t="s">
        <v>23583</v>
      </c>
      <c r="B4774" s="1" t="s">
        <v>23580</v>
      </c>
      <c r="C4774" s="1">
        <v>155984</v>
      </c>
      <c r="D4774" s="1">
        <v>160000</v>
      </c>
      <c r="E4774" s="1">
        <f t="shared" si="148"/>
        <v>-4016</v>
      </c>
      <c r="F4774" s="1">
        <v>29</v>
      </c>
      <c r="G4774" s="1">
        <v>93</v>
      </c>
      <c r="H4774" s="1" t="s">
        <v>67</v>
      </c>
      <c r="I4774" s="1" t="str">
        <f>LEFT(H4774,11)</f>
        <v>Documentary</v>
      </c>
      <c r="J4774" s="1" t="s">
        <v>23582</v>
      </c>
      <c r="K4774" s="1">
        <v>586</v>
      </c>
      <c r="L4774" s="1">
        <v>9</v>
      </c>
      <c r="M4774" s="1" t="s">
        <v>37</v>
      </c>
      <c r="N4774" s="1" t="s">
        <v>38</v>
      </c>
      <c r="O4774" s="1">
        <v>2009</v>
      </c>
      <c r="P4774" s="1">
        <v>7.4</v>
      </c>
    </row>
    <row r="4775" spans="1:16" ht="12.75" x14ac:dyDescent="0.2">
      <c r="A4775" s="1" t="s">
        <v>23590</v>
      </c>
      <c r="B4775" s="1" t="s">
        <v>23587</v>
      </c>
      <c r="E4775" s="1">
        <f t="shared" si="148"/>
        <v>0</v>
      </c>
      <c r="F4775" s="1">
        <v>44</v>
      </c>
      <c r="G4775" s="1">
        <v>86</v>
      </c>
      <c r="H4775" s="1" t="s">
        <v>6402</v>
      </c>
      <c r="I4775" s="1" t="str">
        <f t="shared" si="149"/>
        <v>Horror</v>
      </c>
      <c r="J4775" s="1" t="s">
        <v>23589</v>
      </c>
      <c r="K4775" s="1">
        <v>3813</v>
      </c>
      <c r="L4775" s="1">
        <v>27</v>
      </c>
      <c r="M4775" s="1" t="s">
        <v>37</v>
      </c>
      <c r="N4775" s="1" t="s">
        <v>56</v>
      </c>
      <c r="O4775" s="1">
        <v>2012</v>
      </c>
      <c r="P4775" s="1">
        <v>5.4</v>
      </c>
    </row>
    <row r="4776" spans="1:16" ht="12.75" x14ac:dyDescent="0.2">
      <c r="A4776" s="1" t="s">
        <v>23597</v>
      </c>
      <c r="B4776" s="1" t="s">
        <v>23594</v>
      </c>
      <c r="E4776" s="1">
        <f t="shared" si="148"/>
        <v>0</v>
      </c>
      <c r="F4776" s="1">
        <v>2</v>
      </c>
      <c r="G4776" s="1">
        <v>98</v>
      </c>
      <c r="H4776" s="1" t="s">
        <v>3264</v>
      </c>
      <c r="I4776" s="1" t="str">
        <f t="shared" si="149"/>
        <v>Action</v>
      </c>
      <c r="J4776" s="1" t="s">
        <v>23596</v>
      </c>
      <c r="K4776" s="1">
        <v>53</v>
      </c>
      <c r="L4776" s="1">
        <v>1</v>
      </c>
      <c r="M4776" s="1" t="s">
        <v>37</v>
      </c>
      <c r="N4776" s="1" t="s">
        <v>38</v>
      </c>
      <c r="O4776" s="1">
        <v>2015</v>
      </c>
      <c r="P4776" s="1">
        <v>7.1</v>
      </c>
    </row>
    <row r="4777" spans="1:16" ht="12.75" x14ac:dyDescent="0.2">
      <c r="A4777" s="1" t="s">
        <v>15594</v>
      </c>
      <c r="B4777" s="1" t="s">
        <v>7403</v>
      </c>
      <c r="C4777" s="1">
        <v>30859000</v>
      </c>
      <c r="D4777" s="1">
        <v>83532</v>
      </c>
      <c r="E4777" s="1">
        <f t="shared" si="148"/>
        <v>30775468</v>
      </c>
      <c r="F4777" s="1">
        <v>277</v>
      </c>
      <c r="G4777" s="1">
        <v>88</v>
      </c>
      <c r="H4777" s="1" t="s">
        <v>5543</v>
      </c>
      <c r="I4777" s="1" t="str">
        <f t="shared" si="149"/>
        <v>Horror</v>
      </c>
      <c r="J4777" s="1" t="s">
        <v>10873</v>
      </c>
      <c r="K4777" s="1">
        <v>96411</v>
      </c>
      <c r="L4777" s="1">
        <v>826</v>
      </c>
      <c r="M4777" s="1" t="s">
        <v>37</v>
      </c>
      <c r="N4777" s="1" t="s">
        <v>38</v>
      </c>
      <c r="O4777" s="1">
        <v>1974</v>
      </c>
      <c r="P4777" s="1">
        <v>7.5</v>
      </c>
    </row>
    <row r="4778" spans="1:16" ht="12.75" x14ac:dyDescent="0.2">
      <c r="A4778" s="1" t="s">
        <v>23602</v>
      </c>
      <c r="B4778" s="1" t="s">
        <v>1918</v>
      </c>
      <c r="D4778" s="1">
        <v>150000</v>
      </c>
      <c r="E4778" s="1">
        <f t="shared" si="148"/>
        <v>-150000</v>
      </c>
      <c r="F4778" s="1">
        <v>43</v>
      </c>
      <c r="G4778" s="1">
        <v>25</v>
      </c>
      <c r="H4778" s="1" t="s">
        <v>2965</v>
      </c>
      <c r="I4778" s="1" t="str">
        <f>LEFT(H4778,9)</f>
        <v>Animation</v>
      </c>
      <c r="J4778" s="1" t="s">
        <v>23601</v>
      </c>
      <c r="K4778" s="1">
        <v>21826</v>
      </c>
      <c r="L4778" s="1">
        <v>126</v>
      </c>
      <c r="M4778" s="1" t="s">
        <v>37</v>
      </c>
      <c r="N4778" s="1" t="s">
        <v>38</v>
      </c>
      <c r="O4778" s="1">
        <v>1965</v>
      </c>
      <c r="P4778" s="1">
        <v>8.4</v>
      </c>
    </row>
    <row r="4779" spans="1:16" ht="12.75" x14ac:dyDescent="0.2">
      <c r="A4779" s="1" t="s">
        <v>23610</v>
      </c>
      <c r="B4779" s="1" t="s">
        <v>23606</v>
      </c>
      <c r="C4779" s="1">
        <v>4914</v>
      </c>
      <c r="D4779" s="1">
        <v>150000</v>
      </c>
      <c r="E4779" s="1">
        <f t="shared" si="148"/>
        <v>-145086</v>
      </c>
      <c r="F4779" s="1">
        <v>5</v>
      </c>
      <c r="G4779" s="1">
        <v>72</v>
      </c>
      <c r="H4779" s="1" t="s">
        <v>23608</v>
      </c>
      <c r="I4779" s="1" t="str">
        <f>LEFT(H4779,9)</f>
        <v>Adventure</v>
      </c>
      <c r="J4779" s="1" t="s">
        <v>23609</v>
      </c>
      <c r="K4779" s="1">
        <v>123</v>
      </c>
      <c r="L4779" s="1">
        <v>2</v>
      </c>
      <c r="M4779" s="1" t="s">
        <v>37</v>
      </c>
      <c r="N4779" s="1" t="s">
        <v>38</v>
      </c>
      <c r="O4779" s="1">
        <v>2015</v>
      </c>
      <c r="P4779" s="1">
        <v>7</v>
      </c>
    </row>
    <row r="4780" spans="1:16" ht="12.75" x14ac:dyDescent="0.2">
      <c r="A4780" s="1" t="s">
        <v>23616</v>
      </c>
      <c r="B4780" s="1" t="s">
        <v>23613</v>
      </c>
      <c r="D4780" s="1">
        <v>150000</v>
      </c>
      <c r="E4780" s="1">
        <f t="shared" si="148"/>
        <v>-150000</v>
      </c>
      <c r="F4780" s="1">
        <v>16</v>
      </c>
      <c r="G4780" s="1">
        <v>66</v>
      </c>
      <c r="H4780" s="1" t="s">
        <v>67</v>
      </c>
      <c r="I4780" s="1" t="str">
        <f>LEFT(H4780,11)</f>
        <v>Documentary</v>
      </c>
      <c r="J4780" s="1" t="s">
        <v>23615</v>
      </c>
      <c r="K4780" s="1">
        <v>502</v>
      </c>
      <c r="L4780" s="1">
        <v>9</v>
      </c>
      <c r="M4780" s="1" t="s">
        <v>37</v>
      </c>
      <c r="N4780" s="1" t="s">
        <v>38</v>
      </c>
      <c r="O4780" s="1">
        <v>2013</v>
      </c>
      <c r="P4780" s="1">
        <v>5.3</v>
      </c>
    </row>
    <row r="4781" spans="1:16" ht="12.75" x14ac:dyDescent="0.2">
      <c r="A4781" s="1" t="s">
        <v>23623</v>
      </c>
      <c r="B4781" s="1" t="s">
        <v>23620</v>
      </c>
      <c r="C4781" s="1">
        <v>5858</v>
      </c>
      <c r="D4781" s="1">
        <v>150000</v>
      </c>
      <c r="E4781" s="1">
        <f t="shared" si="148"/>
        <v>-144142</v>
      </c>
      <c r="F4781" s="1">
        <v>18</v>
      </c>
      <c r="G4781" s="1">
        <v>80</v>
      </c>
      <c r="H4781" s="1" t="s">
        <v>67</v>
      </c>
      <c r="I4781" s="1" t="str">
        <f>LEFT(H4781,11)</f>
        <v>Documentary</v>
      </c>
      <c r="J4781" s="1" t="s">
        <v>23622</v>
      </c>
      <c r="K4781" s="1">
        <v>260</v>
      </c>
      <c r="L4781" s="1">
        <v>2</v>
      </c>
      <c r="M4781" s="1" t="s">
        <v>37</v>
      </c>
      <c r="N4781" s="1" t="s">
        <v>38</v>
      </c>
      <c r="O4781" s="1">
        <v>2014</v>
      </c>
      <c r="P4781" s="1">
        <v>7.1</v>
      </c>
    </row>
    <row r="4782" spans="1:16" ht="12.75" x14ac:dyDescent="0.2">
      <c r="A4782" s="1" t="s">
        <v>23627</v>
      </c>
      <c r="B4782" s="1" t="s">
        <v>3805</v>
      </c>
      <c r="C4782" s="1">
        <v>6706368</v>
      </c>
      <c r="D4782" s="1">
        <v>160000</v>
      </c>
      <c r="E4782" s="1">
        <f t="shared" si="148"/>
        <v>6546368</v>
      </c>
      <c r="F4782" s="1">
        <v>40</v>
      </c>
      <c r="G4782" s="1">
        <v>91</v>
      </c>
      <c r="H4782" s="1" t="s">
        <v>67</v>
      </c>
      <c r="I4782" s="1" t="str">
        <f>LEFT(H4782,11)</f>
        <v>Documentary</v>
      </c>
      <c r="J4782" s="1" t="s">
        <v>3805</v>
      </c>
      <c r="K4782" s="1">
        <v>22800</v>
      </c>
      <c r="L4782" s="1">
        <v>133</v>
      </c>
      <c r="M4782" s="1" t="s">
        <v>37</v>
      </c>
      <c r="N4782" s="1" t="s">
        <v>38</v>
      </c>
      <c r="O4782" s="1">
        <v>1989</v>
      </c>
      <c r="P4782" s="1">
        <v>7.5</v>
      </c>
    </row>
    <row r="4783" spans="1:16" ht="12.75" x14ac:dyDescent="0.2">
      <c r="A4783" s="1" t="s">
        <v>13940</v>
      </c>
      <c r="B4783" s="1" t="s">
        <v>13939</v>
      </c>
      <c r="D4783" s="1">
        <v>18000000</v>
      </c>
      <c r="E4783" s="1">
        <f t="shared" si="148"/>
        <v>-18000000</v>
      </c>
      <c r="F4783" s="1">
        <v>130</v>
      </c>
      <c r="G4783" s="1">
        <v>93</v>
      </c>
      <c r="H4783" s="1" t="s">
        <v>9753</v>
      </c>
      <c r="I4783" s="1" t="str">
        <f>LEFT(H4783,7)</f>
        <v>Fantasy</v>
      </c>
      <c r="J4783" s="1" t="s">
        <v>971</v>
      </c>
      <c r="K4783" s="1">
        <v>14193</v>
      </c>
      <c r="L4783" s="1">
        <v>106</v>
      </c>
      <c r="M4783" s="1" t="s">
        <v>37</v>
      </c>
      <c r="N4783" s="1" t="s">
        <v>38</v>
      </c>
      <c r="O4783" s="1">
        <v>1982</v>
      </c>
      <c r="P4783" s="1">
        <v>6.1</v>
      </c>
    </row>
    <row r="4784" spans="1:16" ht="12.75" x14ac:dyDescent="0.2">
      <c r="A4784" s="1" t="s">
        <v>23634</v>
      </c>
      <c r="B4784" s="1" t="s">
        <v>23631</v>
      </c>
      <c r="D4784" s="1">
        <v>125000</v>
      </c>
      <c r="E4784" s="1">
        <f t="shared" si="148"/>
        <v>-125000</v>
      </c>
      <c r="F4784" s="1">
        <v>3</v>
      </c>
      <c r="G4784" s="1">
        <v>89</v>
      </c>
      <c r="H4784" s="1" t="s">
        <v>3408</v>
      </c>
      <c r="I4784" s="1" t="str">
        <f t="shared" si="149"/>
        <v>Drama</v>
      </c>
      <c r="J4784" s="1" t="s">
        <v>23633</v>
      </c>
      <c r="K4784" s="1">
        <v>100</v>
      </c>
      <c r="L4784" s="1">
        <v>3</v>
      </c>
      <c r="M4784" s="1" t="s">
        <v>37</v>
      </c>
      <c r="N4784" s="1" t="s">
        <v>38</v>
      </c>
      <c r="O4784" s="1">
        <v>2014</v>
      </c>
      <c r="P4784" s="1">
        <v>7.2</v>
      </c>
    </row>
    <row r="4785" spans="1:16" ht="12.75" x14ac:dyDescent="0.2">
      <c r="A4785" s="1" t="s">
        <v>23638</v>
      </c>
      <c r="B4785" s="1" t="s">
        <v>16915</v>
      </c>
      <c r="C4785" s="1">
        <v>405614</v>
      </c>
      <c r="E4785" s="1">
        <f t="shared" si="148"/>
        <v>405614</v>
      </c>
      <c r="F4785" s="1">
        <v>136</v>
      </c>
      <c r="G4785" s="1">
        <v>85</v>
      </c>
      <c r="H4785" s="1" t="s">
        <v>2201</v>
      </c>
      <c r="I4785" s="1" t="str">
        <f>LEFT(H4785,5)</f>
        <v>Drama</v>
      </c>
      <c r="J4785" s="1" t="s">
        <v>22713</v>
      </c>
      <c r="K4785" s="1">
        <v>15775</v>
      </c>
      <c r="L4785" s="1">
        <v>69</v>
      </c>
      <c r="M4785" s="1" t="s">
        <v>37</v>
      </c>
      <c r="N4785" s="1" t="s">
        <v>38</v>
      </c>
      <c r="O4785" s="1">
        <v>2011</v>
      </c>
      <c r="P4785" s="1">
        <v>6.7</v>
      </c>
    </row>
    <row r="4786" spans="1:16" ht="12.75" x14ac:dyDescent="0.2">
      <c r="A4786" s="1" t="s">
        <v>23654</v>
      </c>
      <c r="B4786" s="1" t="s">
        <v>23652</v>
      </c>
      <c r="C4786" s="1">
        <v>1573712</v>
      </c>
      <c r="D4786" s="1">
        <v>125000</v>
      </c>
      <c r="E4786" s="1">
        <f t="shared" si="148"/>
        <v>1448712</v>
      </c>
      <c r="F4786" s="1">
        <v>171</v>
      </c>
      <c r="G4786" s="1">
        <v>90</v>
      </c>
      <c r="H4786" s="1" t="s">
        <v>2526</v>
      </c>
      <c r="I4786" s="1" t="str">
        <f t="shared" si="149"/>
        <v>Comedy</v>
      </c>
      <c r="J4786" s="1" t="s">
        <v>10690</v>
      </c>
      <c r="K4786" s="1">
        <v>21618</v>
      </c>
      <c r="L4786" s="1">
        <v>62</v>
      </c>
      <c r="M4786" s="1" t="s">
        <v>37</v>
      </c>
      <c r="N4786" s="1" t="s">
        <v>38</v>
      </c>
      <c r="O4786" s="1">
        <v>2011</v>
      </c>
      <c r="P4786" s="1">
        <v>6.7</v>
      </c>
    </row>
    <row r="4787" spans="1:16" ht="12.75" x14ac:dyDescent="0.2">
      <c r="A4787" s="1" t="s">
        <v>23662</v>
      </c>
      <c r="B4787" s="1" t="s">
        <v>8553</v>
      </c>
      <c r="D4787" s="1">
        <v>120000</v>
      </c>
      <c r="E4787" s="1">
        <f t="shared" si="148"/>
        <v>-120000</v>
      </c>
      <c r="F4787" s="1">
        <v>8</v>
      </c>
      <c r="G4787" s="1">
        <v>88</v>
      </c>
      <c r="H4787" s="1" t="s">
        <v>1670</v>
      </c>
      <c r="I4787" s="1" t="str">
        <f t="shared" si="149"/>
        <v>Comedy</v>
      </c>
      <c r="J4787" s="1" t="s">
        <v>4655</v>
      </c>
      <c r="K4787" s="1">
        <v>3262</v>
      </c>
      <c r="L4787" s="1">
        <v>46</v>
      </c>
      <c r="M4787" s="1" t="s">
        <v>37</v>
      </c>
      <c r="N4787" s="1" t="s">
        <v>267</v>
      </c>
      <c r="O4787" s="1">
        <v>2007</v>
      </c>
      <c r="P4787" s="1">
        <v>7</v>
      </c>
    </row>
    <row r="4788" spans="1:16" ht="12.75" x14ac:dyDescent="0.2">
      <c r="A4788" s="1" t="s">
        <v>23662</v>
      </c>
      <c r="B4788" s="1" t="s">
        <v>8553</v>
      </c>
      <c r="D4788" s="1">
        <v>120000</v>
      </c>
      <c r="E4788" s="1">
        <f t="shared" si="148"/>
        <v>-120000</v>
      </c>
      <c r="F4788" s="1">
        <v>8</v>
      </c>
      <c r="G4788" s="1">
        <v>88</v>
      </c>
      <c r="H4788" s="1" t="s">
        <v>1670</v>
      </c>
      <c r="I4788" s="1" t="str">
        <f t="shared" si="149"/>
        <v>Comedy</v>
      </c>
      <c r="J4788" s="1" t="s">
        <v>4655</v>
      </c>
      <c r="K4788" s="1">
        <v>3262</v>
      </c>
      <c r="L4788" s="1">
        <v>46</v>
      </c>
      <c r="M4788" s="1" t="s">
        <v>37</v>
      </c>
      <c r="N4788" s="1" t="s">
        <v>267</v>
      </c>
      <c r="O4788" s="1">
        <v>2007</v>
      </c>
      <c r="P4788" s="1">
        <v>7</v>
      </c>
    </row>
    <row r="4789" spans="1:16" ht="12.75" x14ac:dyDescent="0.2">
      <c r="A4789" s="1" t="s">
        <v>18430</v>
      </c>
      <c r="B4789" s="1" t="s">
        <v>2494</v>
      </c>
      <c r="D4789" s="1">
        <v>114000</v>
      </c>
      <c r="E4789" s="1">
        <f t="shared" si="148"/>
        <v>-114000</v>
      </c>
      <c r="F4789" s="1">
        <v>284</v>
      </c>
      <c r="G4789" s="1">
        <v>96</v>
      </c>
      <c r="H4789" s="1" t="s">
        <v>18428</v>
      </c>
      <c r="I4789" s="1" t="str">
        <f>LEFT(H4789,5)</f>
        <v>Drama</v>
      </c>
      <c r="J4789" s="1" t="s">
        <v>18429</v>
      </c>
      <c r="K4789" s="1">
        <v>87978</v>
      </c>
      <c r="L4789" s="1">
        <v>580</v>
      </c>
      <c r="M4789" s="1" t="s">
        <v>37</v>
      </c>
      <c r="N4789" s="1" t="s">
        <v>38</v>
      </c>
      <c r="O4789" s="1">
        <v>1968</v>
      </c>
      <c r="P4789" s="1">
        <v>8</v>
      </c>
    </row>
    <row r="4790" spans="1:16" ht="12.75" x14ac:dyDescent="0.2">
      <c r="A4790" s="1" t="s">
        <v>23667</v>
      </c>
      <c r="B4790" s="1" t="s">
        <v>23057</v>
      </c>
      <c r="D4790" s="1">
        <v>120000</v>
      </c>
      <c r="E4790" s="1">
        <f t="shared" si="148"/>
        <v>-120000</v>
      </c>
      <c r="F4790" s="1">
        <v>36</v>
      </c>
      <c r="G4790" s="1">
        <v>94</v>
      </c>
      <c r="H4790" s="1" t="s">
        <v>3408</v>
      </c>
      <c r="I4790" s="1" t="str">
        <f t="shared" si="149"/>
        <v>Drama</v>
      </c>
      <c r="J4790" s="1" t="s">
        <v>23666</v>
      </c>
      <c r="K4790" s="1">
        <v>1962</v>
      </c>
      <c r="L4790" s="1">
        <v>10</v>
      </c>
      <c r="M4790" s="1" t="s">
        <v>1463</v>
      </c>
      <c r="N4790" s="1" t="s">
        <v>1464</v>
      </c>
      <c r="O4790" s="1">
        <v>1964</v>
      </c>
      <c r="P4790" s="1">
        <v>7.4</v>
      </c>
    </row>
    <row r="4791" spans="1:16" ht="12.75" x14ac:dyDescent="0.2">
      <c r="A4791" s="1" t="s">
        <v>23672</v>
      </c>
      <c r="B4791" s="1" t="s">
        <v>4503</v>
      </c>
      <c r="D4791" s="1">
        <v>10000000</v>
      </c>
      <c r="E4791" s="1">
        <f t="shared" si="148"/>
        <v>-10000000</v>
      </c>
      <c r="F4791" s="1">
        <v>21</v>
      </c>
      <c r="G4791" s="1">
        <v>120</v>
      </c>
      <c r="H4791" s="1" t="s">
        <v>1543</v>
      </c>
      <c r="I4791" s="1" t="str">
        <f>LEFT(H4791,9)</f>
        <v>Biography</v>
      </c>
      <c r="J4791" s="1" t="s">
        <v>23671</v>
      </c>
      <c r="K4791" s="1">
        <v>1197</v>
      </c>
      <c r="L4791" s="1">
        <v>8</v>
      </c>
      <c r="M4791" s="1" t="s">
        <v>37</v>
      </c>
      <c r="N4791" s="1" t="s">
        <v>38</v>
      </c>
      <c r="O4791" s="1">
        <v>2016</v>
      </c>
      <c r="P4791" s="1">
        <v>5.4</v>
      </c>
    </row>
    <row r="4792" spans="1:16" ht="12.75" x14ac:dyDescent="0.2">
      <c r="A4792" s="1" t="s">
        <v>23676</v>
      </c>
      <c r="B4792" s="1" t="s">
        <v>23674</v>
      </c>
      <c r="D4792" s="1">
        <v>103000</v>
      </c>
      <c r="E4792" s="1">
        <f t="shared" si="148"/>
        <v>-103000</v>
      </c>
      <c r="F4792" s="1">
        <v>1</v>
      </c>
      <c r="G4792" s="1">
        <v>77</v>
      </c>
      <c r="H4792" s="1" t="s">
        <v>1670</v>
      </c>
      <c r="I4792" s="1" t="str">
        <f t="shared" si="149"/>
        <v>Comedy</v>
      </c>
      <c r="J4792" s="1" t="s">
        <v>23675</v>
      </c>
      <c r="K4792" s="1">
        <v>98</v>
      </c>
      <c r="L4792" s="1">
        <v>5</v>
      </c>
      <c r="M4792" s="1" t="s">
        <v>37</v>
      </c>
      <c r="N4792" s="1" t="s">
        <v>38</v>
      </c>
      <c r="O4792" s="1">
        <v>2003</v>
      </c>
      <c r="P4792" s="1">
        <v>5.7</v>
      </c>
    </row>
    <row r="4793" spans="1:16" ht="12.75" x14ac:dyDescent="0.2">
      <c r="A4793" s="1" t="s">
        <v>23680</v>
      </c>
      <c r="B4793" s="1" t="s">
        <v>18267</v>
      </c>
      <c r="C4793" s="1">
        <v>10174663</v>
      </c>
      <c r="D4793" s="1">
        <v>100000</v>
      </c>
      <c r="E4793" s="1">
        <f t="shared" si="148"/>
        <v>10074663</v>
      </c>
      <c r="F4793" s="1">
        <v>31</v>
      </c>
      <c r="G4793" s="1">
        <v>111</v>
      </c>
      <c r="H4793" s="1" t="s">
        <v>3793</v>
      </c>
      <c r="I4793" s="1" t="str">
        <f>LEFT(H4793,5)</f>
        <v>Drama</v>
      </c>
      <c r="J4793" s="1" t="s">
        <v>18267</v>
      </c>
      <c r="K4793" s="1">
        <v>12399</v>
      </c>
      <c r="L4793" s="1">
        <v>382</v>
      </c>
      <c r="M4793" s="1" t="s">
        <v>37</v>
      </c>
      <c r="N4793" s="1" t="s">
        <v>38</v>
      </c>
      <c r="O4793" s="1">
        <v>2006</v>
      </c>
      <c r="P4793" s="1">
        <v>6.7</v>
      </c>
    </row>
    <row r="4794" spans="1:16" ht="12.75" x14ac:dyDescent="0.2">
      <c r="A4794" s="1" t="s">
        <v>23687</v>
      </c>
      <c r="B4794" s="1" t="s">
        <v>23684</v>
      </c>
      <c r="C4794" s="1">
        <v>22757819</v>
      </c>
      <c r="D4794" s="1">
        <v>100000</v>
      </c>
      <c r="E4794" s="1">
        <f t="shared" si="148"/>
        <v>22657819</v>
      </c>
      <c r="F4794" s="1">
        <v>159</v>
      </c>
      <c r="G4794" s="1">
        <v>81</v>
      </c>
      <c r="H4794" s="1" t="s">
        <v>5543</v>
      </c>
      <c r="I4794" s="1" t="str">
        <f t="shared" si="149"/>
        <v>Horror</v>
      </c>
      <c r="J4794" s="1" t="s">
        <v>23686</v>
      </c>
      <c r="K4794" s="1">
        <v>13521</v>
      </c>
      <c r="L4794" s="1">
        <v>150</v>
      </c>
      <c r="M4794" s="1" t="s">
        <v>37</v>
      </c>
      <c r="N4794" s="1" t="s">
        <v>38</v>
      </c>
      <c r="O4794" s="1">
        <v>2015</v>
      </c>
      <c r="P4794" s="1">
        <v>4.2</v>
      </c>
    </row>
    <row r="4795" spans="1:16" ht="12.75" x14ac:dyDescent="0.2">
      <c r="A4795" s="1" t="s">
        <v>23692</v>
      </c>
      <c r="B4795" s="1" t="s">
        <v>5876</v>
      </c>
      <c r="D4795" s="1">
        <v>20000</v>
      </c>
      <c r="E4795" s="1">
        <f t="shared" si="148"/>
        <v>-20000</v>
      </c>
      <c r="F4795" s="1">
        <v>152</v>
      </c>
      <c r="G4795" s="1">
        <v>89</v>
      </c>
      <c r="H4795" s="1" t="s">
        <v>14906</v>
      </c>
      <c r="I4795" s="1" t="str">
        <f>LEFT(H4795,7)</f>
        <v>Fantasy</v>
      </c>
      <c r="J4795" s="1" t="s">
        <v>18645</v>
      </c>
      <c r="K4795" s="1">
        <v>69831</v>
      </c>
      <c r="L4795" s="1">
        <v>535</v>
      </c>
      <c r="M4795" s="1" t="s">
        <v>37</v>
      </c>
      <c r="N4795" s="1" t="s">
        <v>38</v>
      </c>
      <c r="O4795" s="1">
        <v>1977</v>
      </c>
      <c r="P4795" s="1">
        <v>7.4</v>
      </c>
    </row>
    <row r="4796" spans="1:16" ht="12.75" x14ac:dyDescent="0.2">
      <c r="A4796" s="1" t="s">
        <v>23703</v>
      </c>
      <c r="B4796" s="1" t="s">
        <v>19002</v>
      </c>
      <c r="C4796" s="1">
        <v>5228617</v>
      </c>
      <c r="D4796" s="1">
        <v>100000</v>
      </c>
      <c r="E4796" s="1">
        <f t="shared" si="148"/>
        <v>5128617</v>
      </c>
      <c r="F4796" s="1">
        <v>21</v>
      </c>
      <c r="G4796" s="1">
        <v>81</v>
      </c>
      <c r="H4796" s="1" t="s">
        <v>1670</v>
      </c>
      <c r="I4796" s="1" t="str">
        <f t="shared" si="149"/>
        <v>Comedy</v>
      </c>
      <c r="J4796" s="1" t="s">
        <v>19002</v>
      </c>
      <c r="K4796" s="1">
        <v>2770</v>
      </c>
      <c r="L4796" s="1">
        <v>32</v>
      </c>
      <c r="M4796" s="1" t="s">
        <v>37</v>
      </c>
      <c r="N4796" s="1" t="s">
        <v>38</v>
      </c>
      <c r="O4796" s="1">
        <v>1987</v>
      </c>
      <c r="P4796" s="1">
        <v>7</v>
      </c>
    </row>
    <row r="4797" spans="1:16" ht="12.75" x14ac:dyDescent="0.2">
      <c r="A4797" s="1" t="s">
        <v>23706</v>
      </c>
      <c r="B4797" s="1" t="s">
        <v>1678</v>
      </c>
      <c r="C4797" s="1">
        <v>2643689</v>
      </c>
      <c r="E4797" s="1">
        <f t="shared" si="148"/>
        <v>2643689</v>
      </c>
      <c r="F4797" s="1">
        <v>57</v>
      </c>
      <c r="G4797" s="1">
        <v>100</v>
      </c>
      <c r="H4797" s="1" t="s">
        <v>2526</v>
      </c>
      <c r="I4797" s="1" t="str">
        <f t="shared" si="149"/>
        <v>Comedy</v>
      </c>
      <c r="J4797" s="1" t="s">
        <v>2453</v>
      </c>
      <c r="K4797" s="1">
        <v>10499</v>
      </c>
      <c r="L4797" s="1">
        <v>113</v>
      </c>
      <c r="M4797" s="1" t="s">
        <v>37</v>
      </c>
      <c r="N4797" s="1" t="s">
        <v>38</v>
      </c>
      <c r="O4797" s="1">
        <v>1998</v>
      </c>
      <c r="P4797" s="1">
        <v>7.3</v>
      </c>
    </row>
    <row r="4798" spans="1:16" ht="12.75" x14ac:dyDescent="0.2">
      <c r="A4798" s="1" t="s">
        <v>23712</v>
      </c>
      <c r="B4798" s="1" t="s">
        <v>23709</v>
      </c>
      <c r="D4798" s="1">
        <v>100000</v>
      </c>
      <c r="E4798" s="1">
        <f t="shared" si="148"/>
        <v>-100000</v>
      </c>
      <c r="F4798" s="1">
        <v>23</v>
      </c>
      <c r="G4798" s="1">
        <v>99</v>
      </c>
      <c r="H4798" s="1" t="s">
        <v>8431</v>
      </c>
      <c r="I4798" s="1" t="str">
        <f>LEFT(H4798,5)</f>
        <v>Crime</v>
      </c>
      <c r="J4798" s="1" t="s">
        <v>23711</v>
      </c>
      <c r="K4798" s="1">
        <v>509</v>
      </c>
      <c r="L4798" s="1">
        <v>10</v>
      </c>
      <c r="M4798" s="1" t="s">
        <v>37</v>
      </c>
      <c r="N4798" s="1" t="s">
        <v>38</v>
      </c>
      <c r="O4798" s="1">
        <v>1979</v>
      </c>
      <c r="P4798" s="1">
        <v>5.8</v>
      </c>
    </row>
    <row r="4799" spans="1:16" ht="12.75" x14ac:dyDescent="0.2">
      <c r="A4799" s="1" t="s">
        <v>23719</v>
      </c>
      <c r="B4799" s="1" t="s">
        <v>23716</v>
      </c>
      <c r="C4799" s="1">
        <v>110536</v>
      </c>
      <c r="D4799" s="1">
        <v>40000</v>
      </c>
      <c r="E4799" s="1">
        <f t="shared" si="148"/>
        <v>70536</v>
      </c>
      <c r="F4799" s="1">
        <v>88</v>
      </c>
      <c r="G4799" s="1">
        <v>90</v>
      </c>
      <c r="H4799" s="1" t="s">
        <v>12638</v>
      </c>
      <c r="I4799" s="1" t="str">
        <f t="shared" si="149"/>
        <v>Comedy</v>
      </c>
      <c r="J4799" s="1" t="s">
        <v>23718</v>
      </c>
      <c r="K4799" s="1">
        <v>4117</v>
      </c>
      <c r="L4799" s="1">
        <v>118</v>
      </c>
      <c r="M4799" s="1" t="s">
        <v>37</v>
      </c>
      <c r="N4799" s="1" t="s">
        <v>38</v>
      </c>
      <c r="O4799" s="1">
        <v>2001</v>
      </c>
      <c r="P4799" s="1">
        <v>7</v>
      </c>
    </row>
    <row r="4800" spans="1:16" ht="12.75" x14ac:dyDescent="0.2">
      <c r="A4800" s="1" t="s">
        <v>23725</v>
      </c>
      <c r="B4800" s="1" t="s">
        <v>23722</v>
      </c>
      <c r="D4800" s="1">
        <v>20000</v>
      </c>
      <c r="E4800" s="1">
        <f t="shared" si="148"/>
        <v>-20000</v>
      </c>
      <c r="F4800" s="1">
        <v>2</v>
      </c>
      <c r="G4800" s="1">
        <v>82</v>
      </c>
      <c r="H4800" s="1" t="s">
        <v>18087</v>
      </c>
      <c r="I4800" s="1" t="str">
        <f t="shared" si="149"/>
        <v>Family</v>
      </c>
      <c r="J4800" s="1" t="s">
        <v>23724</v>
      </c>
      <c r="K4800" s="1">
        <v>73</v>
      </c>
      <c r="L4800" s="1">
        <v>4</v>
      </c>
      <c r="M4800" s="1" t="s">
        <v>37</v>
      </c>
      <c r="N4800" s="1" t="s">
        <v>38</v>
      </c>
      <c r="O4800" s="1">
        <v>2014</v>
      </c>
      <c r="P4800" s="1">
        <v>3.2</v>
      </c>
    </row>
    <row r="4801" spans="1:16" ht="12.75" x14ac:dyDescent="0.2">
      <c r="A4801" s="1" t="s">
        <v>23730</v>
      </c>
      <c r="B4801" s="1" t="s">
        <v>23728</v>
      </c>
      <c r="C4801" s="1">
        <v>59379</v>
      </c>
      <c r="D4801" s="1">
        <v>200000</v>
      </c>
      <c r="E4801" s="1">
        <f t="shared" si="148"/>
        <v>-140621</v>
      </c>
      <c r="F4801" s="1">
        <v>193</v>
      </c>
      <c r="G4801" s="1">
        <v>88</v>
      </c>
      <c r="H4801" s="1" t="s">
        <v>23729</v>
      </c>
      <c r="I4801" s="1" t="str">
        <f t="shared" si="149"/>
        <v>Comedy</v>
      </c>
      <c r="J4801" s="1" t="s">
        <v>13667</v>
      </c>
      <c r="K4801" s="1">
        <v>12796</v>
      </c>
      <c r="L4801" s="1">
        <v>52</v>
      </c>
      <c r="M4801" s="1" t="s">
        <v>37</v>
      </c>
      <c r="N4801" s="1" t="s">
        <v>38</v>
      </c>
      <c r="O4801" s="1">
        <v>2013</v>
      </c>
      <c r="P4801" s="1">
        <v>6.8</v>
      </c>
    </row>
    <row r="4802" spans="1:16" ht="12.75" x14ac:dyDescent="0.2">
      <c r="A4802" s="1" t="s">
        <v>23737</v>
      </c>
      <c r="B4802" s="1" t="s">
        <v>23734</v>
      </c>
      <c r="D4802" s="1">
        <v>100000</v>
      </c>
      <c r="E4802" s="1">
        <f t="shared" si="148"/>
        <v>-100000</v>
      </c>
      <c r="F4802" s="1">
        <v>50</v>
      </c>
      <c r="G4802" s="1">
        <v>103</v>
      </c>
      <c r="H4802" s="1" t="s">
        <v>67</v>
      </c>
      <c r="I4802" s="1" t="str">
        <f>LEFT(H4802,11)</f>
        <v>Documentary</v>
      </c>
      <c r="J4802" s="1" t="s">
        <v>23736</v>
      </c>
      <c r="K4802" s="1">
        <v>16701</v>
      </c>
      <c r="L4802" s="1">
        <v>23</v>
      </c>
      <c r="M4802" s="1" t="s">
        <v>37</v>
      </c>
      <c r="N4802" s="1" t="s">
        <v>267</v>
      </c>
      <c r="O4802" s="1">
        <v>2012</v>
      </c>
      <c r="P4802" s="1">
        <v>7.7</v>
      </c>
    </row>
    <row r="4803" spans="1:16" ht="12.75" x14ac:dyDescent="0.2">
      <c r="A4803" s="1" t="s">
        <v>23743</v>
      </c>
      <c r="B4803" s="1" t="s">
        <v>23741</v>
      </c>
      <c r="D4803" s="1">
        <v>1800000</v>
      </c>
      <c r="E4803" s="1">
        <f t="shared" ref="E4803:E4866" si="150">C4803-D4803</f>
        <v>-1800000</v>
      </c>
      <c r="F4803" s="1">
        <v>61</v>
      </c>
      <c r="G4803" s="1">
        <v>80</v>
      </c>
      <c r="H4803" s="1" t="s">
        <v>10412</v>
      </c>
      <c r="I4803" s="1" t="str">
        <f>LEFT(H4803,8)</f>
        <v>Thriller</v>
      </c>
      <c r="J4803" s="1" t="s">
        <v>15339</v>
      </c>
      <c r="K4803" s="1">
        <v>5747</v>
      </c>
      <c r="L4803" s="1">
        <v>44</v>
      </c>
      <c r="M4803" s="1" t="s">
        <v>37</v>
      </c>
      <c r="N4803" s="1" t="s">
        <v>56</v>
      </c>
      <c r="O4803" s="1">
        <v>2007</v>
      </c>
      <c r="P4803" s="1">
        <v>5.6</v>
      </c>
    </row>
    <row r="4804" spans="1:16" ht="12.75" x14ac:dyDescent="0.2">
      <c r="A4804" s="1" t="s">
        <v>23748</v>
      </c>
      <c r="B4804" s="1" t="s">
        <v>23746</v>
      </c>
      <c r="E4804" s="1">
        <f t="shared" si="150"/>
        <v>0</v>
      </c>
      <c r="F4804" s="1">
        <v>1</v>
      </c>
      <c r="G4804" s="1">
        <v>68</v>
      </c>
      <c r="H4804" s="1" t="s">
        <v>1934</v>
      </c>
      <c r="I4804" s="1" t="str">
        <f>LEFT(H4804,5)</f>
        <v>Crime</v>
      </c>
      <c r="J4804" s="1" t="s">
        <v>23747</v>
      </c>
      <c r="K4804" s="1">
        <v>67</v>
      </c>
      <c r="L4804" s="1">
        <v>9</v>
      </c>
      <c r="M4804" s="1" t="s">
        <v>37</v>
      </c>
      <c r="N4804" s="1" t="s">
        <v>38</v>
      </c>
      <c r="O4804" s="1">
        <v>1948</v>
      </c>
      <c r="P4804" s="1">
        <v>7.1</v>
      </c>
    </row>
    <row r="4805" spans="1:16" ht="12.75" x14ac:dyDescent="0.2">
      <c r="A4805" s="1" t="s">
        <v>23755</v>
      </c>
      <c r="B4805" s="1" t="s">
        <v>23752</v>
      </c>
      <c r="D4805" s="1">
        <v>100000</v>
      </c>
      <c r="E4805" s="1">
        <f t="shared" si="150"/>
        <v>-100000</v>
      </c>
      <c r="F4805" s="1">
        <v>5</v>
      </c>
      <c r="G4805" s="1">
        <v>81</v>
      </c>
      <c r="H4805" s="1" t="s">
        <v>1389</v>
      </c>
      <c r="I4805" s="1" t="str">
        <f t="shared" ref="I4805:I4866" si="151">LEFT(H4805,6)</f>
        <v>Action</v>
      </c>
      <c r="J4805" s="1" t="s">
        <v>23754</v>
      </c>
      <c r="K4805" s="1">
        <v>101</v>
      </c>
      <c r="L4805" s="1">
        <v>1</v>
      </c>
      <c r="M4805" s="1" t="s">
        <v>37</v>
      </c>
      <c r="N4805" s="1" t="s">
        <v>38</v>
      </c>
      <c r="O4805" s="1">
        <v>2013</v>
      </c>
      <c r="P4805" s="1">
        <v>3.6</v>
      </c>
    </row>
    <row r="4806" spans="1:16" ht="12.75" x14ac:dyDescent="0.2">
      <c r="A4806" s="1" t="s">
        <v>23761</v>
      </c>
      <c r="B4806" s="1" t="s">
        <v>23759</v>
      </c>
      <c r="E4806" s="1">
        <f t="shared" si="150"/>
        <v>0</v>
      </c>
      <c r="F4806" s="1">
        <v>14</v>
      </c>
      <c r="G4806" s="1">
        <v>106</v>
      </c>
      <c r="H4806" s="1" t="s">
        <v>6789</v>
      </c>
      <c r="I4806" s="1" t="str">
        <f>LEFT(H4806,5)</f>
        <v>Crime</v>
      </c>
      <c r="J4806" s="1" t="s">
        <v>17503</v>
      </c>
      <c r="K4806" s="1">
        <v>544</v>
      </c>
      <c r="L4806" s="1">
        <v>19</v>
      </c>
      <c r="M4806" s="1" t="s">
        <v>37</v>
      </c>
      <c r="N4806" s="1" t="s">
        <v>38</v>
      </c>
      <c r="O4806" s="1">
        <v>1971</v>
      </c>
      <c r="P4806" s="1">
        <v>6.8</v>
      </c>
    </row>
    <row r="4807" spans="1:16" ht="12.75" x14ac:dyDescent="0.2">
      <c r="A4807" s="1" t="s">
        <v>23768</v>
      </c>
      <c r="B4807" s="1" t="s">
        <v>23765</v>
      </c>
      <c r="D4807" s="1">
        <v>100000</v>
      </c>
      <c r="E4807" s="1">
        <f t="shared" si="150"/>
        <v>-100000</v>
      </c>
      <c r="F4807" s="1">
        <v>5</v>
      </c>
      <c r="G4807" s="1">
        <v>77</v>
      </c>
      <c r="H4807" s="1" t="s">
        <v>21602</v>
      </c>
      <c r="I4807" s="1" t="str">
        <f>LEFT(H4807,9)</f>
        <v>Biography</v>
      </c>
      <c r="J4807" s="1" t="s">
        <v>23767</v>
      </c>
      <c r="K4807" s="1">
        <v>80</v>
      </c>
      <c r="L4807" s="1">
        <v>1</v>
      </c>
      <c r="M4807" s="1" t="s">
        <v>37</v>
      </c>
      <c r="N4807" s="1" t="s">
        <v>38</v>
      </c>
      <c r="O4807" s="1">
        <v>2014</v>
      </c>
      <c r="P4807" s="1">
        <v>7.6</v>
      </c>
    </row>
    <row r="4808" spans="1:16" ht="12.75" x14ac:dyDescent="0.2">
      <c r="A4808" s="1" t="s">
        <v>12829</v>
      </c>
      <c r="B4808" s="1" t="s">
        <v>12828</v>
      </c>
      <c r="C4808" s="1">
        <v>32721635</v>
      </c>
      <c r="D4808" s="1">
        <v>15000000</v>
      </c>
      <c r="E4808" s="1">
        <f t="shared" si="150"/>
        <v>17721635</v>
      </c>
      <c r="F4808" s="1">
        <v>241</v>
      </c>
      <c r="G4808" s="1">
        <v>114</v>
      </c>
      <c r="H4808" s="1" t="s">
        <v>6789</v>
      </c>
      <c r="I4808" s="1" t="str">
        <f>LEFT(H4808,5)</f>
        <v>Crime</v>
      </c>
      <c r="J4808" s="1" t="s">
        <v>1015</v>
      </c>
      <c r="K4808" s="1">
        <v>67824</v>
      </c>
      <c r="L4808" s="1">
        <v>279</v>
      </c>
      <c r="M4808" s="1" t="s">
        <v>37</v>
      </c>
      <c r="N4808" s="1" t="s">
        <v>38</v>
      </c>
      <c r="O4808" s="1">
        <v>2009</v>
      </c>
      <c r="P4808" s="1">
        <v>6.6</v>
      </c>
    </row>
    <row r="4809" spans="1:16" ht="12.75" x14ac:dyDescent="0.2">
      <c r="A4809" s="1" t="s">
        <v>23774</v>
      </c>
      <c r="B4809" s="1" t="s">
        <v>23772</v>
      </c>
      <c r="D4809" s="1">
        <v>70000</v>
      </c>
      <c r="E4809" s="1">
        <f t="shared" si="150"/>
        <v>-70000</v>
      </c>
      <c r="F4809" s="1">
        <v>16</v>
      </c>
      <c r="G4809" s="1">
        <v>80</v>
      </c>
      <c r="H4809" s="1" t="s">
        <v>67</v>
      </c>
      <c r="I4809" s="1" t="str">
        <f>LEFT(H4809,11)</f>
        <v>Documentary</v>
      </c>
      <c r="J4809" s="1" t="s">
        <v>17258</v>
      </c>
      <c r="K4809" s="1">
        <v>496</v>
      </c>
      <c r="L4809" s="1">
        <v>13</v>
      </c>
      <c r="M4809" s="1" t="s">
        <v>37</v>
      </c>
      <c r="N4809" s="1" t="s">
        <v>38</v>
      </c>
      <c r="O4809" s="1">
        <v>2004</v>
      </c>
      <c r="P4809" s="1">
        <v>8.3000000000000007</v>
      </c>
    </row>
    <row r="4810" spans="1:16" ht="12.75" x14ac:dyDescent="0.2">
      <c r="A4810" s="1" t="s">
        <v>23779</v>
      </c>
      <c r="B4810" s="1" t="s">
        <v>1203</v>
      </c>
      <c r="C4810" s="1">
        <v>3216970</v>
      </c>
      <c r="D4810" s="1">
        <v>60000</v>
      </c>
      <c r="E4810" s="1">
        <f t="shared" si="150"/>
        <v>3156970</v>
      </c>
      <c r="F4810" s="1">
        <v>138</v>
      </c>
      <c r="G4810" s="1">
        <v>84</v>
      </c>
      <c r="H4810" s="1" t="s">
        <v>1923</v>
      </c>
      <c r="I4810" s="1" t="str">
        <f>LEFT(H4810,5)</f>
        <v>Drama</v>
      </c>
      <c r="J4810" s="1" t="s">
        <v>1819</v>
      </c>
      <c r="K4810" s="1">
        <v>142619</v>
      </c>
      <c r="L4810" s="1">
        <v>586</v>
      </c>
      <c r="M4810" s="1" t="s">
        <v>37</v>
      </c>
      <c r="N4810" s="1" t="s">
        <v>38</v>
      </c>
      <c r="O4810" s="1">
        <v>1998</v>
      </c>
      <c r="P4810" s="1">
        <v>7.5</v>
      </c>
    </row>
    <row r="4811" spans="1:16" ht="12.75" x14ac:dyDescent="0.2">
      <c r="A4811" s="1" t="s">
        <v>23785</v>
      </c>
      <c r="B4811" s="1" t="s">
        <v>23783</v>
      </c>
      <c r="C4811" s="1">
        <v>33598</v>
      </c>
      <c r="E4811" s="1">
        <f t="shared" si="150"/>
        <v>33598</v>
      </c>
      <c r="F4811" s="1">
        <v>5</v>
      </c>
      <c r="G4811" s="1">
        <v>86</v>
      </c>
      <c r="H4811" s="1" t="s">
        <v>1680</v>
      </c>
      <c r="I4811" s="1" t="str">
        <f t="shared" si="151"/>
        <v>Comedy</v>
      </c>
      <c r="J4811" s="1" t="s">
        <v>14506</v>
      </c>
      <c r="K4811" s="1">
        <v>405</v>
      </c>
      <c r="L4811" s="1">
        <v>15</v>
      </c>
      <c r="M4811" s="1" t="s">
        <v>37</v>
      </c>
      <c r="N4811" s="1" t="s">
        <v>38</v>
      </c>
      <c r="O4811" s="1">
        <v>1997</v>
      </c>
      <c r="P4811" s="1">
        <v>5.4</v>
      </c>
    </row>
    <row r="4812" spans="1:16" ht="12.75" x14ac:dyDescent="0.2">
      <c r="A4812" s="1" t="s">
        <v>23791</v>
      </c>
      <c r="B4812" s="1" t="s">
        <v>23789</v>
      </c>
      <c r="C4812" s="1">
        <v>536767</v>
      </c>
      <c r="D4812" s="1">
        <v>60000</v>
      </c>
      <c r="E4812" s="1">
        <f t="shared" si="150"/>
        <v>476767</v>
      </c>
      <c r="F4812" s="1">
        <v>32</v>
      </c>
      <c r="G4812" s="1">
        <v>87</v>
      </c>
      <c r="H4812" s="1" t="s">
        <v>7217</v>
      </c>
      <c r="I4812" s="1" t="str">
        <f>LEFT(H4812,9)</f>
        <v>Biography</v>
      </c>
      <c r="J4812" s="1" t="s">
        <v>1731</v>
      </c>
      <c r="K4812" s="1">
        <v>1622</v>
      </c>
      <c r="L4812" s="1">
        <v>83</v>
      </c>
      <c r="M4812" s="1" t="s">
        <v>37</v>
      </c>
      <c r="N4812" s="1" t="s">
        <v>38</v>
      </c>
      <c r="O4812" s="1">
        <v>1998</v>
      </c>
      <c r="P4812" s="1">
        <v>5.3</v>
      </c>
    </row>
    <row r="4813" spans="1:16" ht="12.75" x14ac:dyDescent="0.2">
      <c r="A4813" s="1" t="s">
        <v>23798</v>
      </c>
      <c r="B4813" s="1" t="s">
        <v>23795</v>
      </c>
      <c r="D4813" s="1">
        <v>75000</v>
      </c>
      <c r="E4813" s="1">
        <f t="shared" si="150"/>
        <v>-75000</v>
      </c>
      <c r="F4813" s="1">
        <v>18</v>
      </c>
      <c r="G4813" s="1">
        <v>80</v>
      </c>
      <c r="H4813" s="1" t="s">
        <v>2812</v>
      </c>
      <c r="I4813" s="1" t="str">
        <f t="shared" si="151"/>
        <v>Action</v>
      </c>
      <c r="J4813" s="1" t="s">
        <v>23797</v>
      </c>
      <c r="K4813" s="1">
        <v>48</v>
      </c>
      <c r="L4813" s="1">
        <v>18</v>
      </c>
      <c r="M4813" s="1" t="s">
        <v>37</v>
      </c>
      <c r="N4813" s="1" t="s">
        <v>38</v>
      </c>
      <c r="O4813" s="1">
        <v>2015</v>
      </c>
      <c r="P4813" s="1">
        <v>4.5</v>
      </c>
    </row>
    <row r="4814" spans="1:16" ht="12.75" x14ac:dyDescent="0.2">
      <c r="A4814" s="1" t="s">
        <v>23804</v>
      </c>
      <c r="B4814" s="1" t="s">
        <v>15025</v>
      </c>
      <c r="C4814" s="1">
        <v>11529368</v>
      </c>
      <c r="D4814" s="1">
        <v>65000</v>
      </c>
      <c r="E4814" s="1">
        <f t="shared" si="150"/>
        <v>11464368</v>
      </c>
      <c r="F4814" s="1">
        <v>193</v>
      </c>
      <c r="G4814" s="1">
        <v>100</v>
      </c>
      <c r="H4814" s="1" t="s">
        <v>23802</v>
      </c>
      <c r="I4814" s="1" t="str">
        <f t="shared" si="151"/>
        <v>Comedy</v>
      </c>
      <c r="J4814" s="1" t="s">
        <v>23803</v>
      </c>
      <c r="K4814" s="1">
        <v>85028</v>
      </c>
      <c r="L4814" s="1">
        <v>404</v>
      </c>
      <c r="M4814" s="1" t="s">
        <v>37</v>
      </c>
      <c r="N4814" s="1" t="s">
        <v>38</v>
      </c>
      <c r="O4814" s="1">
        <v>2004</v>
      </c>
      <c r="P4814" s="1">
        <v>7.3</v>
      </c>
    </row>
    <row r="4815" spans="1:16" ht="12.75" x14ac:dyDescent="0.2">
      <c r="A4815" s="1" t="s">
        <v>23810</v>
      </c>
      <c r="B4815" s="1" t="s">
        <v>23808</v>
      </c>
      <c r="C4815" s="1">
        <v>40557</v>
      </c>
      <c r="D4815" s="1">
        <v>60000</v>
      </c>
      <c r="E4815" s="1">
        <f t="shared" si="150"/>
        <v>-19443</v>
      </c>
      <c r="F4815" s="1">
        <v>66</v>
      </c>
      <c r="G4815" s="1">
        <v>82</v>
      </c>
      <c r="H4815" s="1" t="s">
        <v>1670</v>
      </c>
      <c r="I4815" s="1" t="str">
        <f t="shared" si="151"/>
        <v>Comedy</v>
      </c>
      <c r="J4815" s="1" t="s">
        <v>378</v>
      </c>
      <c r="K4815" s="1">
        <v>1389</v>
      </c>
      <c r="L4815" s="1">
        <v>22</v>
      </c>
      <c r="M4815" s="1" t="s">
        <v>37</v>
      </c>
      <c r="N4815" s="1" t="s">
        <v>38</v>
      </c>
      <c r="O4815" s="1">
        <v>2011</v>
      </c>
      <c r="P4815" s="1">
        <v>5.6</v>
      </c>
    </row>
    <row r="4816" spans="1:16" ht="12.75" x14ac:dyDescent="0.2">
      <c r="A4816" s="1" t="s">
        <v>23814</v>
      </c>
      <c r="B4816" s="1" t="s">
        <v>22594</v>
      </c>
      <c r="C4816" s="1">
        <v>30084</v>
      </c>
      <c r="D4816" s="1">
        <v>70000</v>
      </c>
      <c r="E4816" s="1">
        <f t="shared" si="150"/>
        <v>-39916</v>
      </c>
      <c r="F4816" s="1">
        <v>65</v>
      </c>
      <c r="G4816" s="1">
        <v>82</v>
      </c>
      <c r="H4816" s="1" t="s">
        <v>2526</v>
      </c>
      <c r="I4816" s="1" t="str">
        <f t="shared" si="151"/>
        <v>Comedy</v>
      </c>
      <c r="J4816" s="1" t="s">
        <v>2455</v>
      </c>
      <c r="K4816" s="1">
        <v>5507</v>
      </c>
      <c r="L4816" s="1">
        <v>23</v>
      </c>
      <c r="M4816" s="1" t="s">
        <v>37</v>
      </c>
      <c r="N4816" s="1" t="s">
        <v>38</v>
      </c>
      <c r="O4816" s="1">
        <v>2014</v>
      </c>
      <c r="P4816" s="1">
        <v>5.6</v>
      </c>
    </row>
    <row r="4817" spans="1:16" ht="12.75" x14ac:dyDescent="0.2">
      <c r="A4817" s="1" t="s">
        <v>23820</v>
      </c>
      <c r="B4817" s="1" t="s">
        <v>23817</v>
      </c>
      <c r="D4817" s="1">
        <v>62000</v>
      </c>
      <c r="E4817" s="1">
        <f t="shared" si="150"/>
        <v>-62000</v>
      </c>
      <c r="F4817" s="1">
        <v>95</v>
      </c>
      <c r="G4817" s="1">
        <v>70</v>
      </c>
      <c r="H4817" s="1" t="s">
        <v>10221</v>
      </c>
      <c r="I4817" s="1" t="str">
        <f t="shared" si="151"/>
        <v>Horror</v>
      </c>
      <c r="J4817" s="1" t="s">
        <v>23819</v>
      </c>
      <c r="K4817" s="1">
        <v>4752</v>
      </c>
      <c r="L4817" s="1">
        <v>152</v>
      </c>
      <c r="M4817" s="1" t="s">
        <v>37</v>
      </c>
      <c r="N4817" s="1" t="s">
        <v>38</v>
      </c>
      <c r="O4817" s="1">
        <v>1962</v>
      </c>
      <c r="P4817" s="1">
        <v>4.0999999999999996</v>
      </c>
    </row>
    <row r="4818" spans="1:16" ht="12.75" x14ac:dyDescent="0.2">
      <c r="A4818" s="1" t="s">
        <v>23827</v>
      </c>
      <c r="B4818" s="1" t="s">
        <v>23824</v>
      </c>
      <c r="D4818" s="1">
        <v>100000</v>
      </c>
      <c r="E4818" s="1">
        <f t="shared" si="150"/>
        <v>-100000</v>
      </c>
      <c r="F4818" s="1">
        <v>13</v>
      </c>
      <c r="G4818" s="1">
        <v>75</v>
      </c>
      <c r="H4818" s="1" t="s">
        <v>3408</v>
      </c>
      <c r="I4818" s="1" t="str">
        <f t="shared" si="151"/>
        <v>Drama</v>
      </c>
      <c r="J4818" s="1" t="s">
        <v>23826</v>
      </c>
      <c r="K4818" s="1">
        <v>683</v>
      </c>
      <c r="L4818" s="1">
        <v>8</v>
      </c>
      <c r="M4818" s="1" t="s">
        <v>37</v>
      </c>
      <c r="N4818" s="1" t="s">
        <v>38</v>
      </c>
      <c r="O4818" s="1">
        <v>2014</v>
      </c>
      <c r="P4818" s="1">
        <v>6.8</v>
      </c>
    </row>
    <row r="4819" spans="1:16" ht="12.75" x14ac:dyDescent="0.2">
      <c r="A4819" s="1" t="s">
        <v>23832</v>
      </c>
      <c r="B4819" s="1" t="s">
        <v>23831</v>
      </c>
      <c r="E4819" s="1">
        <f t="shared" si="150"/>
        <v>0</v>
      </c>
      <c r="F4819" s="1">
        <v>15</v>
      </c>
      <c r="G4819" s="1">
        <v>87</v>
      </c>
      <c r="H4819" s="1" t="s">
        <v>1670</v>
      </c>
      <c r="I4819" s="1" t="str">
        <f t="shared" si="151"/>
        <v>Comedy</v>
      </c>
      <c r="J4819" s="1" t="s">
        <v>21807</v>
      </c>
      <c r="K4819" s="1">
        <v>760</v>
      </c>
      <c r="L4819" s="1">
        <v>4</v>
      </c>
      <c r="M4819" s="1" t="s">
        <v>37</v>
      </c>
      <c r="N4819" s="1" t="s">
        <v>38</v>
      </c>
      <c r="O4819" s="1">
        <v>2012</v>
      </c>
      <c r="P4819" s="1">
        <v>6.3</v>
      </c>
    </row>
    <row r="4820" spans="1:16" ht="12.75" x14ac:dyDescent="0.2">
      <c r="A4820" s="1" t="s">
        <v>23837</v>
      </c>
      <c r="B4820" s="1" t="s">
        <v>17611</v>
      </c>
      <c r="D4820" s="1">
        <v>70000</v>
      </c>
      <c r="E4820" s="1">
        <f t="shared" si="150"/>
        <v>-70000</v>
      </c>
      <c r="F4820" s="1">
        <v>125</v>
      </c>
      <c r="G4820" s="1">
        <v>87</v>
      </c>
      <c r="H4820" s="1" t="s">
        <v>18428</v>
      </c>
      <c r="I4820" s="1" t="str">
        <f>LEFT(H4820,5)</f>
        <v>Drama</v>
      </c>
      <c r="J4820" s="1" t="s">
        <v>23836</v>
      </c>
      <c r="K4820" s="1">
        <v>13065</v>
      </c>
      <c r="L4820" s="1">
        <v>136</v>
      </c>
      <c r="M4820" s="1" t="s">
        <v>37</v>
      </c>
      <c r="N4820" s="1" t="s">
        <v>38</v>
      </c>
      <c r="O4820" s="1">
        <v>2011</v>
      </c>
      <c r="P4820" s="1">
        <v>5.8</v>
      </c>
    </row>
    <row r="4821" spans="1:16" ht="12.75" x14ac:dyDescent="0.2">
      <c r="A4821" s="1" t="s">
        <v>23842</v>
      </c>
      <c r="B4821" s="1" t="s">
        <v>18748</v>
      </c>
      <c r="C4821" s="1">
        <v>10246600</v>
      </c>
      <c r="D4821" s="1">
        <v>25000</v>
      </c>
      <c r="E4821" s="1">
        <f t="shared" si="150"/>
        <v>10221600</v>
      </c>
      <c r="F4821" s="1">
        <v>36</v>
      </c>
      <c r="G4821" s="1">
        <v>98</v>
      </c>
      <c r="H4821" s="1" t="s">
        <v>1414</v>
      </c>
      <c r="I4821" s="1" t="str">
        <f t="shared" si="151"/>
        <v>Comedy</v>
      </c>
      <c r="J4821" s="1" t="s">
        <v>23841</v>
      </c>
      <c r="K4821" s="1">
        <v>6375</v>
      </c>
      <c r="L4821" s="1">
        <v>36</v>
      </c>
      <c r="M4821" s="1" t="s">
        <v>37</v>
      </c>
      <c r="N4821" s="1" t="s">
        <v>38</v>
      </c>
      <c r="O4821" s="1">
        <v>1995</v>
      </c>
      <c r="P4821" s="1">
        <v>6.6</v>
      </c>
    </row>
    <row r="4822" spans="1:16" ht="12.75" x14ac:dyDescent="0.2">
      <c r="A4822" s="1" t="s">
        <v>23849</v>
      </c>
      <c r="B4822" s="1" t="s">
        <v>23846</v>
      </c>
      <c r="E4822" s="1">
        <f t="shared" si="150"/>
        <v>0</v>
      </c>
      <c r="F4822" s="1">
        <v>73</v>
      </c>
      <c r="G4822" s="1">
        <v>83</v>
      </c>
      <c r="H4822" s="1" t="s">
        <v>2124</v>
      </c>
      <c r="I4822" s="1" t="str">
        <f>LEFT(H4822,5)</f>
        <v>Crime</v>
      </c>
      <c r="J4822" s="1" t="s">
        <v>23848</v>
      </c>
      <c r="K4822" s="1">
        <v>3885</v>
      </c>
      <c r="L4822" s="1">
        <v>40</v>
      </c>
      <c r="M4822" s="1" t="s">
        <v>37</v>
      </c>
      <c r="N4822" s="1" t="s">
        <v>267</v>
      </c>
      <c r="O4822" s="1">
        <v>2013</v>
      </c>
      <c r="P4822" s="1">
        <v>6.7</v>
      </c>
    </row>
    <row r="4823" spans="1:16" ht="12.75" x14ac:dyDescent="0.2">
      <c r="A4823" s="1" t="s">
        <v>23854</v>
      </c>
      <c r="B4823" s="1" t="s">
        <v>23852</v>
      </c>
      <c r="E4823" s="1">
        <f t="shared" si="150"/>
        <v>0</v>
      </c>
      <c r="F4823" s="1">
        <v>1</v>
      </c>
      <c r="G4823" s="1">
        <v>99</v>
      </c>
      <c r="H4823" s="1" t="s">
        <v>1414</v>
      </c>
      <c r="I4823" s="1" t="str">
        <f t="shared" si="151"/>
        <v>Comedy</v>
      </c>
      <c r="J4823" s="1" t="s">
        <v>23853</v>
      </c>
      <c r="K4823" s="1">
        <v>712</v>
      </c>
      <c r="L4823" s="1">
        <v>9</v>
      </c>
      <c r="M4823" s="1" t="s">
        <v>14502</v>
      </c>
      <c r="N4823" s="1" t="s">
        <v>16839</v>
      </c>
      <c r="O4823" s="1">
        <v>1983</v>
      </c>
      <c r="P4823" s="1">
        <v>6.4</v>
      </c>
    </row>
    <row r="4824" spans="1:16" ht="12.75" x14ac:dyDescent="0.2">
      <c r="A4824" s="1" t="s">
        <v>23858</v>
      </c>
      <c r="B4824" s="1" t="s">
        <v>21807</v>
      </c>
      <c r="C4824" s="1">
        <v>389804</v>
      </c>
      <c r="D4824" s="1">
        <v>65000</v>
      </c>
      <c r="E4824" s="1">
        <f t="shared" si="150"/>
        <v>324804</v>
      </c>
      <c r="F4824" s="1">
        <v>113</v>
      </c>
      <c r="G4824" s="1">
        <v>98</v>
      </c>
      <c r="H4824" s="1" t="s">
        <v>1414</v>
      </c>
      <c r="I4824" s="1" t="str">
        <f t="shared" si="151"/>
        <v>Comedy</v>
      </c>
      <c r="J4824" s="1" t="s">
        <v>21807</v>
      </c>
      <c r="K4824" s="1">
        <v>11816</v>
      </c>
      <c r="L4824" s="1">
        <v>35</v>
      </c>
      <c r="M4824" s="1" t="s">
        <v>37</v>
      </c>
      <c r="N4824" s="1" t="s">
        <v>38</v>
      </c>
      <c r="O4824" s="1">
        <v>2010</v>
      </c>
      <c r="P4824" s="1">
        <v>6.3</v>
      </c>
    </row>
    <row r="4825" spans="1:16" ht="12.75" x14ac:dyDescent="0.2">
      <c r="A4825" s="1" t="s">
        <v>23865</v>
      </c>
      <c r="B4825" s="1" t="s">
        <v>23862</v>
      </c>
      <c r="D4825" s="1">
        <v>60000</v>
      </c>
      <c r="E4825" s="1">
        <f t="shared" si="150"/>
        <v>-60000</v>
      </c>
      <c r="F4825" s="1">
        <v>13</v>
      </c>
      <c r="G4825" s="1">
        <v>93</v>
      </c>
      <c r="H4825" s="1" t="s">
        <v>23864</v>
      </c>
      <c r="I4825" s="1" t="str">
        <f>LEFT(H4825,5)</f>
        <v>Crime</v>
      </c>
      <c r="J4825" s="1" t="s">
        <v>2837</v>
      </c>
      <c r="K4825" s="1">
        <v>485</v>
      </c>
      <c r="L4825" s="1">
        <v>5</v>
      </c>
      <c r="M4825" s="1" t="s">
        <v>37</v>
      </c>
      <c r="N4825" s="1" t="s">
        <v>38</v>
      </c>
      <c r="O4825" s="1">
        <v>2012</v>
      </c>
      <c r="P4825" s="1">
        <v>3.4</v>
      </c>
    </row>
    <row r="4826" spans="1:16" ht="12.75" x14ac:dyDescent="0.2">
      <c r="A4826" s="1" t="s">
        <v>23881</v>
      </c>
      <c r="B4826" s="1" t="s">
        <v>23878</v>
      </c>
      <c r="D4826" s="1">
        <v>50000</v>
      </c>
      <c r="E4826" s="1">
        <f t="shared" si="150"/>
        <v>-50000</v>
      </c>
      <c r="F4826" s="1">
        <v>60</v>
      </c>
      <c r="G4826" s="1">
        <v>47</v>
      </c>
      <c r="H4826" s="1" t="s">
        <v>2663</v>
      </c>
      <c r="I4826" s="1" t="str">
        <f>LEFT(H4826,7)</f>
        <v>Fantasy</v>
      </c>
      <c r="J4826" s="1" t="s">
        <v>23880</v>
      </c>
      <c r="K4826" s="1">
        <v>6261</v>
      </c>
      <c r="L4826" s="1">
        <v>99</v>
      </c>
      <c r="M4826" s="1" t="s">
        <v>37</v>
      </c>
      <c r="N4826" s="1" t="s">
        <v>38</v>
      </c>
      <c r="O4826" s="1">
        <v>2005</v>
      </c>
      <c r="P4826" s="1">
        <v>7.3</v>
      </c>
    </row>
    <row r="4827" spans="1:16" ht="12.75" x14ac:dyDescent="0.2">
      <c r="A4827" s="1" t="s">
        <v>23887</v>
      </c>
      <c r="B4827" s="1" t="s">
        <v>23885</v>
      </c>
      <c r="D4827" s="1">
        <v>50000</v>
      </c>
      <c r="E4827" s="1">
        <f t="shared" si="150"/>
        <v>-50000</v>
      </c>
      <c r="F4827" s="1">
        <v>10</v>
      </c>
      <c r="G4827" s="1">
        <v>92</v>
      </c>
      <c r="H4827" s="1" t="s">
        <v>67</v>
      </c>
      <c r="I4827" s="1" t="str">
        <f>LEFT(H4827,11)</f>
        <v>Documentary</v>
      </c>
      <c r="J4827" s="1" t="s">
        <v>23886</v>
      </c>
      <c r="K4827" s="1">
        <v>53</v>
      </c>
      <c r="L4827" s="1">
        <v>10</v>
      </c>
      <c r="M4827" s="1" t="s">
        <v>37</v>
      </c>
      <c r="N4827" s="1" t="s">
        <v>38</v>
      </c>
      <c r="O4827" s="1">
        <v>2013</v>
      </c>
      <c r="P4827" s="1">
        <v>7.9</v>
      </c>
    </row>
    <row r="4828" spans="1:16" ht="12.75" x14ac:dyDescent="0.2">
      <c r="A4828" s="1" t="s">
        <v>23891</v>
      </c>
      <c r="B4828" s="1" t="s">
        <v>23889</v>
      </c>
      <c r="D4828" s="1">
        <v>4000000</v>
      </c>
      <c r="E4828" s="1">
        <f t="shared" si="150"/>
        <v>-4000000</v>
      </c>
      <c r="F4828" s="1">
        <v>161</v>
      </c>
      <c r="G4828" s="1">
        <v>97</v>
      </c>
      <c r="H4828" s="1" t="s">
        <v>2953</v>
      </c>
      <c r="I4828" s="1" t="str">
        <f t="shared" si="151"/>
        <v>Sci-Fi</v>
      </c>
      <c r="J4828" s="1" t="s">
        <v>7328</v>
      </c>
      <c r="K4828" s="1">
        <v>48236</v>
      </c>
      <c r="L4828" s="1">
        <v>180</v>
      </c>
      <c r="M4828" s="1" t="s">
        <v>37</v>
      </c>
      <c r="N4828" s="1" t="s">
        <v>38</v>
      </c>
      <c r="O4828" s="1">
        <v>2014</v>
      </c>
      <c r="P4828" s="1">
        <v>6.1</v>
      </c>
    </row>
    <row r="4829" spans="1:16" ht="12.75" x14ac:dyDescent="0.2">
      <c r="A4829" s="1" t="s">
        <v>23898</v>
      </c>
      <c r="B4829" s="1" t="s">
        <v>23895</v>
      </c>
      <c r="D4829" s="1">
        <v>50000</v>
      </c>
      <c r="E4829" s="1">
        <f t="shared" si="150"/>
        <v>-50000</v>
      </c>
      <c r="F4829" s="1">
        <v>7</v>
      </c>
      <c r="G4829" s="1">
        <v>81</v>
      </c>
      <c r="H4829" s="1" t="s">
        <v>22867</v>
      </c>
      <c r="I4829" s="1" t="str">
        <f>LEFT(H4829,9)</f>
        <v>Biography</v>
      </c>
      <c r="J4829" s="1" t="s">
        <v>23897</v>
      </c>
      <c r="K4829" s="1">
        <v>66</v>
      </c>
      <c r="L4829" s="1">
        <v>2</v>
      </c>
      <c r="M4829" s="1" t="s">
        <v>37</v>
      </c>
      <c r="N4829" s="1" t="s">
        <v>38</v>
      </c>
      <c r="O4829" s="1">
        <v>2014</v>
      </c>
      <c r="P4829" s="1">
        <v>7.4</v>
      </c>
    </row>
    <row r="4830" spans="1:16" ht="12.75" x14ac:dyDescent="0.2">
      <c r="A4830" s="1" t="s">
        <v>23905</v>
      </c>
      <c r="B4830" s="1" t="s">
        <v>23902</v>
      </c>
      <c r="D4830" s="1">
        <v>42000</v>
      </c>
      <c r="E4830" s="1">
        <f t="shared" si="150"/>
        <v>-42000</v>
      </c>
      <c r="F4830" s="1">
        <v>34</v>
      </c>
      <c r="G4830" s="1">
        <v>83</v>
      </c>
      <c r="H4830" s="1" t="s">
        <v>3408</v>
      </c>
      <c r="I4830" s="1" t="str">
        <f t="shared" si="151"/>
        <v>Drama</v>
      </c>
      <c r="J4830" s="1" t="s">
        <v>23904</v>
      </c>
      <c r="K4830" s="1">
        <v>733</v>
      </c>
      <c r="L4830" s="1">
        <v>7</v>
      </c>
      <c r="M4830" s="1" t="s">
        <v>37</v>
      </c>
      <c r="N4830" s="1" t="s">
        <v>38</v>
      </c>
      <c r="O4830" s="1">
        <v>2013</v>
      </c>
      <c r="P4830" s="1">
        <v>6.6</v>
      </c>
    </row>
    <row r="4831" spans="1:16" ht="12.75" x14ac:dyDescent="0.2">
      <c r="A4831" s="1" t="s">
        <v>23913</v>
      </c>
      <c r="B4831" s="1" t="s">
        <v>5417</v>
      </c>
      <c r="C4831" s="1">
        <v>241816</v>
      </c>
      <c r="D4831" s="1">
        <v>42000</v>
      </c>
      <c r="E4831" s="1">
        <f t="shared" si="150"/>
        <v>199816</v>
      </c>
      <c r="F4831" s="1">
        <v>75</v>
      </c>
      <c r="G4831" s="1">
        <v>90</v>
      </c>
      <c r="H4831" s="1" t="s">
        <v>3408</v>
      </c>
      <c r="I4831" s="1" t="str">
        <f t="shared" si="151"/>
        <v>Drama</v>
      </c>
      <c r="J4831" s="1" t="s">
        <v>11752</v>
      </c>
      <c r="K4831" s="1">
        <v>6246</v>
      </c>
      <c r="L4831" s="1">
        <v>76</v>
      </c>
      <c r="M4831" s="1" t="s">
        <v>37</v>
      </c>
      <c r="N4831" s="1" t="s">
        <v>38</v>
      </c>
      <c r="O4831" s="1">
        <v>2000</v>
      </c>
      <c r="P4831" s="1">
        <v>7.5</v>
      </c>
    </row>
    <row r="4832" spans="1:16" ht="12.75" x14ac:dyDescent="0.2">
      <c r="A4832" s="1" t="s">
        <v>23919</v>
      </c>
      <c r="B4832" s="1" t="s">
        <v>23917</v>
      </c>
      <c r="C4832" s="1">
        <v>277233</v>
      </c>
      <c r="D4832" s="1">
        <v>40000</v>
      </c>
      <c r="E4832" s="1">
        <f t="shared" si="150"/>
        <v>237233</v>
      </c>
      <c r="F4832" s="1">
        <v>21</v>
      </c>
      <c r="G4832" s="1">
        <v>90</v>
      </c>
      <c r="H4832" s="1" t="s">
        <v>1680</v>
      </c>
      <c r="I4832" s="1" t="str">
        <f t="shared" si="151"/>
        <v>Comedy</v>
      </c>
      <c r="J4832" s="1" t="s">
        <v>20588</v>
      </c>
      <c r="K4832" s="1">
        <v>2631</v>
      </c>
      <c r="L4832" s="1">
        <v>26</v>
      </c>
      <c r="M4832" s="1" t="s">
        <v>37</v>
      </c>
      <c r="N4832" s="1" t="s">
        <v>38</v>
      </c>
      <c r="O4832" s="1">
        <v>1999</v>
      </c>
      <c r="P4832" s="1">
        <v>7.6</v>
      </c>
    </row>
    <row r="4833" spans="1:16" ht="12.75" x14ac:dyDescent="0.2">
      <c r="A4833" s="1" t="s">
        <v>23925</v>
      </c>
      <c r="B4833" s="1" t="s">
        <v>23923</v>
      </c>
      <c r="D4833" s="1">
        <v>75000</v>
      </c>
      <c r="E4833" s="1">
        <f t="shared" si="150"/>
        <v>-75000</v>
      </c>
      <c r="F4833" s="1">
        <v>3</v>
      </c>
      <c r="G4833" s="1">
        <v>95</v>
      </c>
      <c r="H4833" s="1" t="s">
        <v>2682</v>
      </c>
      <c r="I4833" s="1" t="str">
        <f>LEFT(H4833,5)</f>
        <v>Drama</v>
      </c>
      <c r="J4833" s="1" t="s">
        <v>4544</v>
      </c>
      <c r="K4833" s="1">
        <v>34</v>
      </c>
      <c r="L4833" s="1">
        <v>2</v>
      </c>
      <c r="M4833" s="1" t="s">
        <v>37</v>
      </c>
      <c r="N4833" s="1" t="s">
        <v>38</v>
      </c>
      <c r="O4833" s="1">
        <v>2014</v>
      </c>
      <c r="P4833" s="1">
        <v>5</v>
      </c>
    </row>
    <row r="4834" spans="1:16" ht="12.75" x14ac:dyDescent="0.2">
      <c r="A4834" s="1" t="s">
        <v>23930</v>
      </c>
      <c r="B4834" s="1" t="s">
        <v>23928</v>
      </c>
      <c r="D4834" s="1">
        <v>40000</v>
      </c>
      <c r="E4834" s="1">
        <f t="shared" si="150"/>
        <v>-40000</v>
      </c>
      <c r="F4834" s="1">
        <v>2</v>
      </c>
      <c r="G4834" s="1">
        <v>83</v>
      </c>
      <c r="H4834" s="1" t="s">
        <v>6402</v>
      </c>
      <c r="I4834" s="1" t="str">
        <f t="shared" si="151"/>
        <v>Horror</v>
      </c>
      <c r="J4834" s="1" t="s">
        <v>23731</v>
      </c>
      <c r="K4834" s="1">
        <v>192</v>
      </c>
      <c r="L4834" s="1">
        <v>6</v>
      </c>
      <c r="M4834" s="1" t="s">
        <v>37</v>
      </c>
      <c r="N4834" s="1" t="s">
        <v>38</v>
      </c>
      <c r="O4834" s="1">
        <v>2011</v>
      </c>
      <c r="P4834" s="1">
        <v>3.2</v>
      </c>
    </row>
    <row r="4835" spans="1:16" ht="12.75" x14ac:dyDescent="0.2">
      <c r="A4835" s="1" t="s">
        <v>23934</v>
      </c>
      <c r="B4835" s="1" t="s">
        <v>486</v>
      </c>
      <c r="C4835" s="1">
        <v>321952</v>
      </c>
      <c r="E4835" s="1">
        <f t="shared" si="150"/>
        <v>321952</v>
      </c>
      <c r="F4835" s="1">
        <v>71</v>
      </c>
      <c r="G4835" s="1">
        <v>117</v>
      </c>
      <c r="H4835" s="1" t="s">
        <v>4067</v>
      </c>
      <c r="I4835" s="1" t="str">
        <f>LEFT(H4835,11)</f>
        <v>Documentary</v>
      </c>
      <c r="J4835" s="1" t="s">
        <v>22452</v>
      </c>
      <c r="K4835" s="1">
        <v>12611</v>
      </c>
      <c r="L4835" s="1">
        <v>113</v>
      </c>
      <c r="M4835" s="1" t="s">
        <v>37</v>
      </c>
      <c r="N4835" s="1" t="s">
        <v>38</v>
      </c>
      <c r="O4835" s="1">
        <v>1978</v>
      </c>
      <c r="P4835" s="1">
        <v>8.1999999999999993</v>
      </c>
    </row>
    <row r="4836" spans="1:16" ht="12.75" x14ac:dyDescent="0.2">
      <c r="A4836" s="1" t="s">
        <v>23940</v>
      </c>
      <c r="B4836" s="1" t="s">
        <v>23937</v>
      </c>
      <c r="D4836" s="1">
        <v>50000</v>
      </c>
      <c r="E4836" s="1">
        <f t="shared" si="150"/>
        <v>-50000</v>
      </c>
      <c r="F4836" s="1">
        <v>7</v>
      </c>
      <c r="G4836" s="1">
        <v>75</v>
      </c>
      <c r="H4836" s="1" t="s">
        <v>5543</v>
      </c>
      <c r="I4836" s="1" t="str">
        <f t="shared" si="151"/>
        <v>Horror</v>
      </c>
      <c r="J4836" s="1" t="s">
        <v>23939</v>
      </c>
      <c r="K4836" s="1">
        <v>106</v>
      </c>
      <c r="L4836" s="1">
        <v>5</v>
      </c>
      <c r="M4836" s="1" t="s">
        <v>37</v>
      </c>
      <c r="N4836" s="1" t="s">
        <v>38</v>
      </c>
      <c r="O4836" s="1">
        <v>2012</v>
      </c>
      <c r="P4836" s="1">
        <v>3.7</v>
      </c>
    </row>
    <row r="4837" spans="1:16" ht="12.75" x14ac:dyDescent="0.2">
      <c r="A4837" s="1" t="s">
        <v>23944</v>
      </c>
      <c r="B4837" s="1" t="s">
        <v>23943</v>
      </c>
      <c r="C4837" s="1">
        <v>24705</v>
      </c>
      <c r="E4837" s="1">
        <f t="shared" si="150"/>
        <v>24705</v>
      </c>
      <c r="F4837" s="1">
        <v>61</v>
      </c>
      <c r="G4837" s="1">
        <v>79</v>
      </c>
      <c r="H4837" s="1" t="s">
        <v>3408</v>
      </c>
      <c r="I4837" s="1" t="str">
        <f t="shared" si="151"/>
        <v>Drama</v>
      </c>
      <c r="J4837" s="1" t="s">
        <v>2378</v>
      </c>
      <c r="K4837" s="1">
        <v>1516</v>
      </c>
      <c r="L4837" s="1">
        <v>10</v>
      </c>
      <c r="M4837" s="1" t="s">
        <v>37</v>
      </c>
      <c r="N4837" s="1" t="s">
        <v>38</v>
      </c>
      <c r="O4837" s="1">
        <v>2009</v>
      </c>
      <c r="P4837" s="1">
        <v>6.3</v>
      </c>
    </row>
    <row r="4838" spans="1:16" ht="12.75" x14ac:dyDescent="0.2">
      <c r="A4838" s="1" t="s">
        <v>23951</v>
      </c>
      <c r="B4838" s="1" t="s">
        <v>23948</v>
      </c>
      <c r="C4838" s="1">
        <v>243768</v>
      </c>
      <c r="D4838" s="1">
        <v>30000</v>
      </c>
      <c r="E4838" s="1">
        <f t="shared" si="150"/>
        <v>213768</v>
      </c>
      <c r="F4838" s="1">
        <v>3</v>
      </c>
      <c r="G4838" s="1">
        <v>78</v>
      </c>
      <c r="H4838" s="1" t="s">
        <v>15009</v>
      </c>
      <c r="I4838" s="1" t="str">
        <f>LEFT(H4838,7)</f>
        <v>Western</v>
      </c>
      <c r="J4838" s="1" t="s">
        <v>23950</v>
      </c>
      <c r="K4838" s="1">
        <v>143</v>
      </c>
      <c r="L4838" s="1">
        <v>9</v>
      </c>
      <c r="M4838" s="1" t="s">
        <v>37</v>
      </c>
      <c r="N4838" s="1" t="s">
        <v>38</v>
      </c>
      <c r="O4838" s="1">
        <v>2007</v>
      </c>
      <c r="P4838" s="1">
        <v>4.0999999999999996</v>
      </c>
    </row>
    <row r="4839" spans="1:16" ht="12.75" x14ac:dyDescent="0.2">
      <c r="A4839" s="1" t="s">
        <v>23956</v>
      </c>
      <c r="B4839" s="1" t="s">
        <v>23954</v>
      </c>
      <c r="E4839" s="1">
        <f t="shared" si="150"/>
        <v>0</v>
      </c>
      <c r="F4839" s="1">
        <v>52</v>
      </c>
      <c r="G4839" s="1">
        <v>109</v>
      </c>
      <c r="H4839" s="1" t="s">
        <v>1670</v>
      </c>
      <c r="I4839" s="1" t="str">
        <f t="shared" si="151"/>
        <v>Comedy</v>
      </c>
      <c r="J4839" s="1" t="s">
        <v>23954</v>
      </c>
      <c r="K4839" s="1">
        <v>1578</v>
      </c>
      <c r="L4839" s="1">
        <v>23</v>
      </c>
      <c r="M4839" s="1" t="s">
        <v>37</v>
      </c>
      <c r="N4839" s="1" t="s">
        <v>38</v>
      </c>
      <c r="O4839" s="1">
        <v>2005</v>
      </c>
      <c r="P4839" s="1">
        <v>6.9</v>
      </c>
    </row>
    <row r="4840" spans="1:16" ht="12.75" x14ac:dyDescent="0.2">
      <c r="A4840" s="1" t="s">
        <v>23968</v>
      </c>
      <c r="B4840" s="1" t="s">
        <v>22250</v>
      </c>
      <c r="C4840" s="1">
        <v>9609</v>
      </c>
      <c r="E4840" s="1">
        <f t="shared" si="150"/>
        <v>9609</v>
      </c>
      <c r="F4840" s="1">
        <v>53</v>
      </c>
      <c r="G4840" s="1">
        <v>93</v>
      </c>
      <c r="H4840" s="1" t="s">
        <v>9192</v>
      </c>
      <c r="I4840" s="1" t="str">
        <f t="shared" si="151"/>
        <v>Comedy</v>
      </c>
      <c r="J4840" s="1" t="s">
        <v>3844</v>
      </c>
      <c r="K4840" s="1">
        <v>2646</v>
      </c>
      <c r="L4840" s="1">
        <v>22</v>
      </c>
      <c r="M4840" s="1" t="s">
        <v>37</v>
      </c>
      <c r="N4840" s="1" t="s">
        <v>56</v>
      </c>
      <c r="O4840" s="1">
        <v>2009</v>
      </c>
      <c r="P4840" s="1">
        <v>6.5</v>
      </c>
    </row>
    <row r="4841" spans="1:16" ht="12.75" x14ac:dyDescent="0.2">
      <c r="A4841" s="1" t="s">
        <v>23972</v>
      </c>
      <c r="B4841" s="1" t="s">
        <v>7133</v>
      </c>
      <c r="C4841" s="1">
        <v>3151130</v>
      </c>
      <c r="D4841" s="1">
        <v>230000</v>
      </c>
      <c r="E4841" s="1">
        <f t="shared" si="150"/>
        <v>2921130</v>
      </c>
      <c r="F4841" s="1">
        <v>136</v>
      </c>
      <c r="G4841" s="1">
        <v>102</v>
      </c>
      <c r="H4841" s="1" t="s">
        <v>1670</v>
      </c>
      <c r="I4841" s="1" t="str">
        <f t="shared" si="151"/>
        <v>Comedy</v>
      </c>
      <c r="J4841" s="1" t="s">
        <v>10431</v>
      </c>
      <c r="K4841" s="1">
        <v>181749</v>
      </c>
      <c r="L4841" s="1">
        <v>615</v>
      </c>
      <c r="M4841" s="1" t="s">
        <v>37</v>
      </c>
      <c r="N4841" s="1" t="s">
        <v>38</v>
      </c>
      <c r="O4841" s="1">
        <v>1994</v>
      </c>
      <c r="P4841" s="1">
        <v>7.8</v>
      </c>
    </row>
    <row r="4842" spans="1:16" ht="12.75" x14ac:dyDescent="0.2">
      <c r="A4842" s="1" t="s">
        <v>23978</v>
      </c>
      <c r="B4842" s="1" t="s">
        <v>23975</v>
      </c>
      <c r="C4842" s="1">
        <v>8231</v>
      </c>
      <c r="D4842" s="1">
        <v>27000</v>
      </c>
      <c r="E4842" s="1">
        <f t="shared" si="150"/>
        <v>-18769</v>
      </c>
      <c r="F4842" s="1">
        <v>8</v>
      </c>
      <c r="G4842" s="1">
        <v>65</v>
      </c>
      <c r="H4842" s="1" t="s">
        <v>5323</v>
      </c>
      <c r="I4842" s="1" t="str">
        <f>LEFT(H4842,5)</f>
        <v>Drama</v>
      </c>
      <c r="J4842" s="1" t="s">
        <v>23977</v>
      </c>
      <c r="K4842" s="1">
        <v>803</v>
      </c>
      <c r="L4842" s="1">
        <v>16</v>
      </c>
      <c r="M4842" s="1" t="s">
        <v>37</v>
      </c>
      <c r="N4842" s="1" t="s">
        <v>38</v>
      </c>
      <c r="O4842" s="1">
        <v>1971</v>
      </c>
      <c r="P4842" s="1">
        <v>6.7</v>
      </c>
    </row>
    <row r="4843" spans="1:16" ht="12.75" x14ac:dyDescent="0.2">
      <c r="A4843" s="1" t="s">
        <v>23981</v>
      </c>
      <c r="B4843" s="1" t="s">
        <v>23954</v>
      </c>
      <c r="E4843" s="1">
        <f t="shared" si="150"/>
        <v>0</v>
      </c>
      <c r="F4843" s="1">
        <v>43</v>
      </c>
      <c r="G4843" s="1">
        <v>85</v>
      </c>
      <c r="H4843" s="1" t="s">
        <v>2526</v>
      </c>
      <c r="I4843" s="1" t="str">
        <f t="shared" si="151"/>
        <v>Comedy</v>
      </c>
      <c r="J4843" s="1" t="s">
        <v>23954</v>
      </c>
      <c r="K4843" s="1">
        <v>1894</v>
      </c>
      <c r="L4843" s="1">
        <v>61</v>
      </c>
      <c r="M4843" s="1" t="s">
        <v>37</v>
      </c>
      <c r="N4843" s="1" t="s">
        <v>38</v>
      </c>
      <c r="O4843" s="1">
        <v>2002</v>
      </c>
      <c r="P4843" s="1">
        <v>6.4</v>
      </c>
    </row>
    <row r="4844" spans="1:16" ht="12.75" x14ac:dyDescent="0.2">
      <c r="A4844" s="1" t="s">
        <v>23985</v>
      </c>
      <c r="B4844" s="1" t="s">
        <v>10121</v>
      </c>
      <c r="C4844" s="1">
        <v>2856622</v>
      </c>
      <c r="D4844" s="1">
        <v>25000</v>
      </c>
      <c r="E4844" s="1">
        <f t="shared" si="150"/>
        <v>2831622</v>
      </c>
      <c r="F4844" s="1">
        <v>80</v>
      </c>
      <c r="G4844" s="1">
        <v>97</v>
      </c>
      <c r="H4844" s="1" t="s">
        <v>2526</v>
      </c>
      <c r="I4844" s="1" t="str">
        <f t="shared" si="151"/>
        <v>Comedy</v>
      </c>
      <c r="J4844" s="1" t="s">
        <v>23984</v>
      </c>
      <c r="K4844" s="1">
        <v>11550</v>
      </c>
      <c r="L4844" s="1">
        <v>197</v>
      </c>
      <c r="M4844" s="1" t="s">
        <v>37</v>
      </c>
      <c r="N4844" s="1" t="s">
        <v>267</v>
      </c>
      <c r="O4844" s="1">
        <v>1997</v>
      </c>
      <c r="P4844" s="1">
        <v>7.3</v>
      </c>
    </row>
    <row r="4845" spans="1:16" ht="12.75" x14ac:dyDescent="0.2">
      <c r="A4845" s="1" t="s">
        <v>7664</v>
      </c>
      <c r="B4845" s="1" t="s">
        <v>506</v>
      </c>
      <c r="C4845" s="1">
        <v>10499968</v>
      </c>
      <c r="D4845" s="1">
        <v>35000000</v>
      </c>
      <c r="E4845" s="1">
        <f t="shared" si="150"/>
        <v>-24500032</v>
      </c>
      <c r="F4845" s="1">
        <v>233</v>
      </c>
      <c r="G4845" s="1">
        <v>109</v>
      </c>
      <c r="H4845" s="1" t="s">
        <v>463</v>
      </c>
      <c r="I4845" s="1" t="str">
        <f t="shared" si="151"/>
        <v>Action</v>
      </c>
      <c r="J4845" s="1" t="s">
        <v>343</v>
      </c>
      <c r="K4845" s="1">
        <v>47502</v>
      </c>
      <c r="L4845" s="1">
        <v>212</v>
      </c>
      <c r="M4845" s="1" t="s">
        <v>37</v>
      </c>
      <c r="N4845" s="1" t="s">
        <v>38</v>
      </c>
      <c r="O4845" s="1">
        <v>2014</v>
      </c>
      <c r="P4845" s="1">
        <v>5.7</v>
      </c>
    </row>
    <row r="4846" spans="1:16" ht="12.75" x14ac:dyDescent="0.2">
      <c r="A4846" s="1" t="s">
        <v>23991</v>
      </c>
      <c r="B4846" s="1" t="s">
        <v>23989</v>
      </c>
      <c r="D4846" s="1">
        <v>24000</v>
      </c>
      <c r="E4846" s="1">
        <f t="shared" si="150"/>
        <v>-24000</v>
      </c>
      <c r="F4846" s="1">
        <v>28</v>
      </c>
      <c r="G4846" s="1">
        <v>79</v>
      </c>
      <c r="H4846" s="1" t="s">
        <v>7143</v>
      </c>
      <c r="I4846" s="1" t="str">
        <f>LEFT(H4846,5)</f>
        <v>Drama</v>
      </c>
      <c r="J4846" s="1" t="s">
        <v>17432</v>
      </c>
      <c r="K4846" s="1">
        <v>493</v>
      </c>
      <c r="L4846" s="1">
        <v>21</v>
      </c>
      <c r="M4846" s="1" t="s">
        <v>37</v>
      </c>
      <c r="N4846" s="1" t="s">
        <v>38</v>
      </c>
      <c r="O4846" s="1">
        <v>2002</v>
      </c>
      <c r="P4846" s="1">
        <v>7</v>
      </c>
    </row>
    <row r="4847" spans="1:16" ht="12.75" x14ac:dyDescent="0.2">
      <c r="A4847" s="1" t="s">
        <v>23995</v>
      </c>
      <c r="B4847" s="1" t="s">
        <v>4407</v>
      </c>
      <c r="E4847" s="1">
        <f t="shared" si="150"/>
        <v>0</v>
      </c>
      <c r="F4847" s="1">
        <v>58</v>
      </c>
      <c r="G4847" s="1">
        <v>80</v>
      </c>
      <c r="H4847" s="1" t="s">
        <v>333</v>
      </c>
      <c r="I4847" s="1" t="str">
        <f t="shared" si="151"/>
        <v>Action</v>
      </c>
      <c r="J4847" s="1" t="s">
        <v>1052</v>
      </c>
      <c r="K4847" s="1">
        <v>15091</v>
      </c>
      <c r="L4847" s="1">
        <v>129</v>
      </c>
      <c r="M4847" s="1" t="s">
        <v>37</v>
      </c>
      <c r="N4847" s="1" t="s">
        <v>267</v>
      </c>
      <c r="O4847" s="1">
        <v>2009</v>
      </c>
      <c r="P4847" s="1">
        <v>6.3</v>
      </c>
    </row>
    <row r="4848" spans="1:16" ht="12.75" x14ac:dyDescent="0.2">
      <c r="A4848" s="1" t="s">
        <v>23999</v>
      </c>
      <c r="B4848" s="1" t="s">
        <v>9161</v>
      </c>
      <c r="C4848" s="1">
        <v>1227508</v>
      </c>
      <c r="D4848" s="1">
        <v>23000</v>
      </c>
      <c r="E4848" s="1">
        <f t="shared" si="150"/>
        <v>1204508</v>
      </c>
      <c r="F4848" s="1">
        <v>61</v>
      </c>
      <c r="G4848" s="1">
        <v>100</v>
      </c>
      <c r="H4848" s="1" t="s">
        <v>2526</v>
      </c>
      <c r="I4848" s="1" t="str">
        <f t="shared" si="151"/>
        <v>Comedy</v>
      </c>
      <c r="J4848" s="1" t="s">
        <v>23998</v>
      </c>
      <c r="K4848" s="1">
        <v>15103</v>
      </c>
      <c r="L4848" s="1">
        <v>80</v>
      </c>
      <c r="M4848" s="1" t="s">
        <v>37</v>
      </c>
      <c r="N4848" s="1" t="s">
        <v>38</v>
      </c>
      <c r="O4848" s="1">
        <v>1991</v>
      </c>
      <c r="P4848" s="1">
        <v>7.1</v>
      </c>
    </row>
    <row r="4849" spans="1:16" ht="12.75" x14ac:dyDescent="0.2">
      <c r="A4849" s="1" t="s">
        <v>24011</v>
      </c>
      <c r="B4849" s="1" t="s">
        <v>23928</v>
      </c>
      <c r="D4849" s="1">
        <v>22000</v>
      </c>
      <c r="E4849" s="1">
        <f t="shared" si="150"/>
        <v>-22000</v>
      </c>
      <c r="F4849" s="1">
        <v>1</v>
      </c>
      <c r="G4849" s="1">
        <v>90</v>
      </c>
      <c r="H4849" s="1" t="s">
        <v>1680</v>
      </c>
      <c r="I4849" s="1" t="str">
        <f t="shared" si="151"/>
        <v>Comedy</v>
      </c>
      <c r="J4849" s="1" t="s">
        <v>24010</v>
      </c>
      <c r="K4849" s="1">
        <v>114</v>
      </c>
      <c r="L4849" s="1">
        <v>3</v>
      </c>
      <c r="M4849" s="1" t="s">
        <v>37</v>
      </c>
      <c r="N4849" s="1" t="s">
        <v>38</v>
      </c>
      <c r="O4849" s="1">
        <v>2013</v>
      </c>
      <c r="P4849" s="1">
        <v>3.3</v>
      </c>
    </row>
    <row r="4850" spans="1:16" ht="12.75" x14ac:dyDescent="0.2">
      <c r="A4850" s="1" t="s">
        <v>24015</v>
      </c>
      <c r="B4850" s="1" t="s">
        <v>18267</v>
      </c>
      <c r="D4850" s="1">
        <v>20000</v>
      </c>
      <c r="E4850" s="1">
        <f t="shared" si="150"/>
        <v>-20000</v>
      </c>
      <c r="F4850" s="1">
        <v>5</v>
      </c>
      <c r="G4850" s="1">
        <v>120</v>
      </c>
      <c r="H4850" s="1" t="s">
        <v>3408</v>
      </c>
      <c r="I4850" s="1" t="str">
        <f t="shared" si="151"/>
        <v>Drama</v>
      </c>
      <c r="J4850" s="1" t="s">
        <v>23681</v>
      </c>
      <c r="K4850" s="1">
        <v>2986</v>
      </c>
      <c r="L4850" s="1">
        <v>49</v>
      </c>
      <c r="M4850" s="1" t="s">
        <v>37</v>
      </c>
      <c r="N4850" s="1" t="s">
        <v>38</v>
      </c>
      <c r="O4850" s="1">
        <v>2003</v>
      </c>
      <c r="P4850" s="1">
        <v>6.9</v>
      </c>
    </row>
    <row r="4851" spans="1:16" ht="12.75" x14ac:dyDescent="0.2">
      <c r="A4851" s="1" t="s">
        <v>24021</v>
      </c>
      <c r="B4851" s="1" t="s">
        <v>24019</v>
      </c>
      <c r="E4851" s="1">
        <f t="shared" si="150"/>
        <v>0</v>
      </c>
      <c r="F4851" s="1">
        <v>43</v>
      </c>
      <c r="G4851" s="1">
        <v>91</v>
      </c>
      <c r="H4851" s="1" t="s">
        <v>3029</v>
      </c>
      <c r="I4851" s="1" t="str">
        <f t="shared" si="151"/>
        <v>Horror</v>
      </c>
      <c r="J4851" s="1" t="s">
        <v>24020</v>
      </c>
      <c r="K4851" s="1">
        <v>3836</v>
      </c>
      <c r="L4851" s="1">
        <v>33</v>
      </c>
      <c r="M4851" s="1" t="s">
        <v>37</v>
      </c>
      <c r="N4851" s="1" t="s">
        <v>38</v>
      </c>
      <c r="O4851" s="1">
        <v>2015</v>
      </c>
      <c r="P4851" s="1">
        <v>4.5999999999999996</v>
      </c>
    </row>
    <row r="4852" spans="1:16" ht="12.75" x14ac:dyDescent="0.2">
      <c r="A4852" s="1" t="s">
        <v>24031</v>
      </c>
      <c r="B4852" s="1" t="s">
        <v>15174</v>
      </c>
      <c r="C4852" s="1">
        <v>192467</v>
      </c>
      <c r="D4852" s="1">
        <v>15000</v>
      </c>
      <c r="E4852" s="1">
        <f t="shared" si="150"/>
        <v>177467</v>
      </c>
      <c r="F4852" s="1">
        <v>51</v>
      </c>
      <c r="G4852" s="1">
        <v>85</v>
      </c>
      <c r="H4852" s="1" t="s">
        <v>1414</v>
      </c>
      <c r="I4852" s="1" t="str">
        <f t="shared" si="151"/>
        <v>Comedy</v>
      </c>
      <c r="J4852" s="1" t="s">
        <v>10690</v>
      </c>
      <c r="K4852" s="1">
        <v>4067</v>
      </c>
      <c r="L4852" s="1">
        <v>71</v>
      </c>
      <c r="M4852" s="1" t="s">
        <v>37</v>
      </c>
      <c r="N4852" s="1" t="s">
        <v>38</v>
      </c>
      <c r="O4852" s="1">
        <v>2005</v>
      </c>
      <c r="P4852" s="1">
        <v>6.6</v>
      </c>
    </row>
    <row r="4853" spans="1:16" ht="12.75" x14ac:dyDescent="0.2">
      <c r="A4853" s="1" t="s">
        <v>24038</v>
      </c>
      <c r="B4853" s="1" t="s">
        <v>24035</v>
      </c>
      <c r="D4853" s="1">
        <v>15000</v>
      </c>
      <c r="E4853" s="1">
        <f t="shared" si="150"/>
        <v>-15000</v>
      </c>
      <c r="F4853" s="1">
        <v>6</v>
      </c>
      <c r="G4853" s="1">
        <v>60</v>
      </c>
      <c r="H4853" s="1" t="s">
        <v>3408</v>
      </c>
      <c r="I4853" s="1" t="str">
        <f t="shared" si="151"/>
        <v>Drama</v>
      </c>
      <c r="J4853" s="1" t="s">
        <v>24037</v>
      </c>
      <c r="K4853" s="1">
        <v>70</v>
      </c>
      <c r="L4853" s="1">
        <v>1</v>
      </c>
      <c r="M4853" s="1" t="s">
        <v>24041</v>
      </c>
      <c r="N4853" s="1" t="s">
        <v>24042</v>
      </c>
      <c r="O4853" s="1">
        <v>2014</v>
      </c>
      <c r="P4853" s="1">
        <v>7.4</v>
      </c>
    </row>
    <row r="4854" spans="1:16" ht="12.75" x14ac:dyDescent="0.2">
      <c r="A4854" s="1" t="s">
        <v>24045</v>
      </c>
      <c r="B4854" s="1" t="s">
        <v>24043</v>
      </c>
      <c r="C4854" s="1">
        <v>76382</v>
      </c>
      <c r="D4854" s="1">
        <v>15000</v>
      </c>
      <c r="E4854" s="1">
        <f t="shared" si="150"/>
        <v>61382</v>
      </c>
      <c r="F4854" s="1">
        <v>22</v>
      </c>
      <c r="G4854" s="1">
        <v>88</v>
      </c>
      <c r="H4854" s="1" t="s">
        <v>19709</v>
      </c>
      <c r="I4854" s="1" t="str">
        <f>LEFT(H4854,7)</f>
        <v>Romance</v>
      </c>
      <c r="J4854" s="1" t="s">
        <v>24044</v>
      </c>
      <c r="K4854" s="1">
        <v>1194</v>
      </c>
      <c r="L4854" s="1">
        <v>8</v>
      </c>
      <c r="M4854" s="1" t="s">
        <v>37</v>
      </c>
      <c r="N4854" s="1" t="s">
        <v>38</v>
      </c>
      <c r="O4854" s="1">
        <v>2009</v>
      </c>
      <c r="P4854" s="1">
        <v>6.2</v>
      </c>
    </row>
    <row r="4855" spans="1:16" ht="12.75" x14ac:dyDescent="0.2">
      <c r="A4855" s="1" t="s">
        <v>24048</v>
      </c>
      <c r="B4855" s="1" t="s">
        <v>24047</v>
      </c>
      <c r="D4855" s="1">
        <v>20000</v>
      </c>
      <c r="E4855" s="1">
        <f t="shared" si="150"/>
        <v>-20000</v>
      </c>
      <c r="F4855" s="1">
        <v>42</v>
      </c>
      <c r="G4855" s="1">
        <v>78</v>
      </c>
      <c r="H4855" s="1" t="s">
        <v>2953</v>
      </c>
      <c r="I4855" s="1" t="str">
        <f t="shared" si="151"/>
        <v>Sci-Fi</v>
      </c>
      <c r="J4855" s="1" t="s">
        <v>23809</v>
      </c>
      <c r="K4855" s="1">
        <v>1771</v>
      </c>
      <c r="L4855" s="1">
        <v>35</v>
      </c>
      <c r="M4855" s="1" t="s">
        <v>37</v>
      </c>
      <c r="N4855" s="1" t="s">
        <v>38</v>
      </c>
      <c r="O4855" s="1">
        <v>2011</v>
      </c>
      <c r="P4855" s="1">
        <v>4</v>
      </c>
    </row>
    <row r="4856" spans="1:16" ht="12.75" x14ac:dyDescent="0.2">
      <c r="A4856" s="1" t="s">
        <v>24055</v>
      </c>
      <c r="B4856" s="1" t="s">
        <v>13791</v>
      </c>
      <c r="C4856" s="1">
        <v>180483</v>
      </c>
      <c r="D4856" s="1">
        <v>10000</v>
      </c>
      <c r="E4856" s="1">
        <f t="shared" si="150"/>
        <v>170483</v>
      </c>
      <c r="F4856" s="1">
        <v>73</v>
      </c>
      <c r="G4856" s="1">
        <v>108</v>
      </c>
      <c r="H4856" s="1" t="s">
        <v>24053</v>
      </c>
      <c r="I4856" s="1" t="str">
        <f t="shared" si="151"/>
        <v>Comedy</v>
      </c>
      <c r="J4856" s="1" t="s">
        <v>24054</v>
      </c>
      <c r="K4856" s="1">
        <v>16792</v>
      </c>
      <c r="L4856" s="1">
        <v>183</v>
      </c>
      <c r="M4856" s="1" t="s">
        <v>37</v>
      </c>
      <c r="N4856" s="1" t="s">
        <v>38</v>
      </c>
      <c r="O4856" s="1">
        <v>1972</v>
      </c>
      <c r="P4856" s="1">
        <v>6.1</v>
      </c>
    </row>
    <row r="4857" spans="1:16" ht="12.75" x14ac:dyDescent="0.2">
      <c r="A4857" s="1" t="s">
        <v>24060</v>
      </c>
      <c r="B4857" s="1" t="s">
        <v>13825</v>
      </c>
      <c r="C4857" s="1">
        <v>136007</v>
      </c>
      <c r="D4857" s="1">
        <v>4500</v>
      </c>
      <c r="E4857" s="1">
        <f t="shared" si="150"/>
        <v>131507</v>
      </c>
      <c r="F4857" s="1">
        <v>81</v>
      </c>
      <c r="G4857" s="1">
        <v>110</v>
      </c>
      <c r="H4857" s="1" t="s">
        <v>7836</v>
      </c>
      <c r="I4857" s="1" t="str">
        <f>LEFT(H4857,5)</f>
        <v>Drama</v>
      </c>
      <c r="J4857" s="1" t="s">
        <v>6167</v>
      </c>
      <c r="K4857" s="1">
        <v>3924</v>
      </c>
      <c r="L4857" s="1">
        <v>39</v>
      </c>
      <c r="M4857" s="1" t="s">
        <v>1463</v>
      </c>
      <c r="N4857" s="1" t="s">
        <v>1464</v>
      </c>
      <c r="O4857" s="1">
        <v>2004</v>
      </c>
      <c r="P4857" s="1">
        <v>6.9</v>
      </c>
    </row>
    <row r="4858" spans="1:16" ht="12.75" x14ac:dyDescent="0.2">
      <c r="A4858" s="1" t="s">
        <v>24066</v>
      </c>
      <c r="B4858" s="1" t="s">
        <v>24063</v>
      </c>
      <c r="C4858" s="1">
        <v>673780</v>
      </c>
      <c r="D4858" s="1">
        <v>10000</v>
      </c>
      <c r="E4858" s="1">
        <f t="shared" si="150"/>
        <v>663780</v>
      </c>
      <c r="F4858" s="1">
        <v>64</v>
      </c>
      <c r="G4858" s="1">
        <v>90</v>
      </c>
      <c r="H4858" s="1" t="s">
        <v>3408</v>
      </c>
      <c r="I4858" s="1" t="str">
        <f t="shared" si="151"/>
        <v>Drama</v>
      </c>
      <c r="J4858" s="1" t="s">
        <v>24065</v>
      </c>
      <c r="K4858" s="1">
        <v>4555</v>
      </c>
      <c r="L4858" s="1">
        <v>26</v>
      </c>
      <c r="M4858" s="1" t="s">
        <v>22075</v>
      </c>
      <c r="N4858" s="1" t="s">
        <v>13546</v>
      </c>
      <c r="O4858" s="1">
        <v>2000</v>
      </c>
      <c r="P4858" s="1">
        <v>7.5</v>
      </c>
    </row>
    <row r="4859" spans="1:16" ht="12.75" x14ac:dyDescent="0.2">
      <c r="A4859" s="1" t="s">
        <v>24073</v>
      </c>
      <c r="B4859" s="1" t="s">
        <v>24070</v>
      </c>
      <c r="D4859" s="1">
        <v>10000</v>
      </c>
      <c r="E4859" s="1">
        <f t="shared" si="150"/>
        <v>-10000</v>
      </c>
      <c r="F4859" s="1">
        <v>12</v>
      </c>
      <c r="G4859" s="1">
        <v>83</v>
      </c>
      <c r="H4859" s="1" t="s">
        <v>6402</v>
      </c>
      <c r="I4859" s="1" t="str">
        <f t="shared" si="151"/>
        <v>Horror</v>
      </c>
      <c r="J4859" s="1" t="s">
        <v>24072</v>
      </c>
      <c r="K4859" s="1">
        <v>57</v>
      </c>
      <c r="L4859" s="1">
        <v>1</v>
      </c>
      <c r="M4859" s="1" t="s">
        <v>37</v>
      </c>
      <c r="N4859" s="1" t="s">
        <v>7986</v>
      </c>
      <c r="O4859" s="1">
        <v>2007</v>
      </c>
      <c r="P4859" s="1">
        <v>6.7</v>
      </c>
    </row>
    <row r="4860" spans="1:16" ht="12.75" x14ac:dyDescent="0.2">
      <c r="A4860" s="1" t="s">
        <v>24079</v>
      </c>
      <c r="B4860" s="1" t="s">
        <v>24076</v>
      </c>
      <c r="C4860" s="1">
        <v>94596</v>
      </c>
      <c r="D4860" s="1">
        <v>1000000</v>
      </c>
      <c r="E4860" s="1">
        <f t="shared" si="150"/>
        <v>-905404</v>
      </c>
      <c r="F4860" s="1">
        <v>78</v>
      </c>
      <c r="G4860" s="1">
        <v>111</v>
      </c>
      <c r="H4860" s="1" t="s">
        <v>4832</v>
      </c>
      <c r="I4860" s="1" t="str">
        <f>LEFT(H4860,5)</f>
        <v>Crime</v>
      </c>
      <c r="J4860" s="1" t="s">
        <v>24078</v>
      </c>
      <c r="K4860" s="1">
        <v>6318</v>
      </c>
      <c r="L4860" s="1">
        <v>50</v>
      </c>
      <c r="M4860" s="1" t="s">
        <v>675</v>
      </c>
      <c r="N4860" s="1" t="s">
        <v>676</v>
      </c>
      <c r="O4860" s="1">
        <v>1997</v>
      </c>
      <c r="P4860" s="1">
        <v>7.4</v>
      </c>
    </row>
    <row r="4861" spans="1:16" ht="12.75" x14ac:dyDescent="0.2">
      <c r="A4861" s="1" t="s">
        <v>24093</v>
      </c>
      <c r="B4861" s="1" t="s">
        <v>24090</v>
      </c>
      <c r="D4861" s="1">
        <v>200000</v>
      </c>
      <c r="E4861" s="1">
        <f t="shared" si="150"/>
        <v>-200000</v>
      </c>
      <c r="F4861" s="1">
        <v>13</v>
      </c>
      <c r="G4861" s="1">
        <v>82</v>
      </c>
      <c r="H4861" s="1" t="s">
        <v>12837</v>
      </c>
      <c r="I4861" s="1" t="str">
        <f t="shared" si="151"/>
        <v>Comedy</v>
      </c>
      <c r="J4861" s="1" t="s">
        <v>24092</v>
      </c>
      <c r="K4861" s="1">
        <v>133</v>
      </c>
      <c r="L4861" s="1">
        <v>8</v>
      </c>
      <c r="M4861" s="1" t="s">
        <v>37</v>
      </c>
      <c r="N4861" s="1" t="s">
        <v>38</v>
      </c>
      <c r="O4861" s="1">
        <v>2012</v>
      </c>
      <c r="P4861" s="1">
        <v>5.4</v>
      </c>
    </row>
    <row r="4862" spans="1:16" ht="12.75" x14ac:dyDescent="0.2">
      <c r="A4862" s="1" t="s">
        <v>24098</v>
      </c>
      <c r="B4862" s="1" t="s">
        <v>24097</v>
      </c>
      <c r="E4862" s="1">
        <f t="shared" si="150"/>
        <v>0</v>
      </c>
      <c r="F4862" s="1">
        <v>10</v>
      </c>
      <c r="G4862" s="1">
        <v>98</v>
      </c>
      <c r="H4862" s="1" t="s">
        <v>1934</v>
      </c>
      <c r="I4862" s="1" t="str">
        <f>LEFT(H4862,5)</f>
        <v>Crime</v>
      </c>
      <c r="J4862" s="1" t="s">
        <v>4155</v>
      </c>
      <c r="K4862" s="1">
        <v>438</v>
      </c>
      <c r="L4862" s="1">
        <v>14</v>
      </c>
      <c r="M4862" s="1" t="s">
        <v>37</v>
      </c>
      <c r="N4862" s="1" t="s">
        <v>38</v>
      </c>
      <c r="O4862" s="1">
        <v>1995</v>
      </c>
      <c r="P4862" s="1">
        <v>6.4</v>
      </c>
    </row>
    <row r="4863" spans="1:16" ht="12.75" x14ac:dyDescent="0.2">
      <c r="A4863" s="1" t="s">
        <v>24104</v>
      </c>
      <c r="B4863" s="1" t="s">
        <v>24102</v>
      </c>
      <c r="C4863" s="1">
        <v>424760</v>
      </c>
      <c r="D4863" s="1">
        <v>7000</v>
      </c>
      <c r="E4863" s="1">
        <f t="shared" si="150"/>
        <v>417760</v>
      </c>
      <c r="F4863" s="1">
        <v>143</v>
      </c>
      <c r="G4863" s="1">
        <v>77</v>
      </c>
      <c r="H4863" s="1" t="s">
        <v>2682</v>
      </c>
      <c r="I4863" s="1" t="str">
        <f>LEFT(H4863,5)</f>
        <v>Drama</v>
      </c>
      <c r="J4863" s="1" t="s">
        <v>24102</v>
      </c>
      <c r="K4863" s="1">
        <v>72639</v>
      </c>
      <c r="L4863" s="1">
        <v>371</v>
      </c>
      <c r="M4863" s="1" t="s">
        <v>37</v>
      </c>
      <c r="N4863" s="1" t="s">
        <v>38</v>
      </c>
      <c r="O4863" s="1">
        <v>2004</v>
      </c>
      <c r="P4863" s="1">
        <v>7</v>
      </c>
    </row>
    <row r="4864" spans="1:16" ht="12.75" x14ac:dyDescent="0.2">
      <c r="A4864" s="1" t="s">
        <v>24111</v>
      </c>
      <c r="B4864" s="1" t="s">
        <v>24108</v>
      </c>
      <c r="C4864" s="1">
        <v>70071</v>
      </c>
      <c r="D4864" s="1">
        <v>7000</v>
      </c>
      <c r="E4864" s="1">
        <f t="shared" si="150"/>
        <v>63071</v>
      </c>
      <c r="F4864" s="1">
        <v>35</v>
      </c>
      <c r="G4864" s="1">
        <v>80</v>
      </c>
      <c r="H4864" s="1" t="s">
        <v>10412</v>
      </c>
      <c r="I4864" s="1" t="str">
        <f>LEFT(H4864,8)</f>
        <v>Thriller</v>
      </c>
      <c r="J4864" s="1" t="s">
        <v>24110</v>
      </c>
      <c r="K4864" s="1">
        <v>589</v>
      </c>
      <c r="L4864" s="1">
        <v>35</v>
      </c>
      <c r="M4864" s="1" t="s">
        <v>37</v>
      </c>
      <c r="N4864" s="1" t="s">
        <v>24115</v>
      </c>
      <c r="O4864" s="1">
        <v>2005</v>
      </c>
      <c r="P4864" s="1">
        <v>6.3</v>
      </c>
    </row>
    <row r="4865" spans="1:16" ht="12.75" x14ac:dyDescent="0.2">
      <c r="A4865" s="1" t="s">
        <v>24118</v>
      </c>
      <c r="B4865" s="1" t="s">
        <v>4902</v>
      </c>
      <c r="C4865" s="1">
        <v>2040920</v>
      </c>
      <c r="D4865" s="1">
        <v>7000</v>
      </c>
      <c r="E4865" s="1">
        <f t="shared" si="150"/>
        <v>2033920</v>
      </c>
      <c r="F4865" s="1">
        <v>56</v>
      </c>
      <c r="G4865" s="1">
        <v>81</v>
      </c>
      <c r="H4865" s="1" t="s">
        <v>5805</v>
      </c>
      <c r="I4865" s="1" t="str">
        <f t="shared" si="151"/>
        <v>Action</v>
      </c>
      <c r="J4865" s="1" t="s">
        <v>24117</v>
      </c>
      <c r="K4865" s="1">
        <v>52055</v>
      </c>
      <c r="L4865" s="1">
        <v>130</v>
      </c>
      <c r="M4865" s="1" t="s">
        <v>2777</v>
      </c>
      <c r="N4865" s="1" t="s">
        <v>38</v>
      </c>
      <c r="O4865" s="1">
        <v>1992</v>
      </c>
      <c r="P4865" s="1">
        <v>6.9</v>
      </c>
    </row>
    <row r="4866" spans="1:16" ht="12.75" x14ac:dyDescent="0.2">
      <c r="A4866" s="1" t="s">
        <v>24131</v>
      </c>
      <c r="B4866" s="1" t="s">
        <v>18748</v>
      </c>
      <c r="C4866" s="1">
        <v>4584</v>
      </c>
      <c r="D4866" s="1">
        <v>9000</v>
      </c>
      <c r="E4866" s="1">
        <f t="shared" si="150"/>
        <v>-4416</v>
      </c>
      <c r="F4866" s="1">
        <v>14</v>
      </c>
      <c r="G4866" s="1">
        <v>95</v>
      </c>
      <c r="H4866" s="1" t="s">
        <v>2526</v>
      </c>
      <c r="I4866" s="1" t="str">
        <f t="shared" si="151"/>
        <v>Comedy</v>
      </c>
      <c r="J4866" s="1" t="s">
        <v>24130</v>
      </c>
      <c r="K4866" s="1">
        <v>1338</v>
      </c>
      <c r="L4866" s="1">
        <v>14</v>
      </c>
      <c r="M4866" s="1" t="s">
        <v>37</v>
      </c>
      <c r="N4866" s="1" t="s">
        <v>38</v>
      </c>
      <c r="O4866" s="1">
        <v>2011</v>
      </c>
      <c r="P4866" s="1">
        <v>6.4</v>
      </c>
    </row>
    <row r="4867" spans="1:16" ht="12.75" x14ac:dyDescent="0.2">
      <c r="A4867" s="1" t="s">
        <v>24137</v>
      </c>
      <c r="B4867" s="1" t="s">
        <v>24135</v>
      </c>
      <c r="E4867" s="1">
        <f>C4867-D4867</f>
        <v>0</v>
      </c>
      <c r="F4867" s="1">
        <v>1</v>
      </c>
      <c r="G4867" s="1">
        <v>87</v>
      </c>
      <c r="H4867" s="1" t="s">
        <v>2526</v>
      </c>
      <c r="I4867" s="1" t="str">
        <f>LEFT(H4867,6)</f>
        <v>Comedy</v>
      </c>
      <c r="J4867" s="1" t="s">
        <v>14546</v>
      </c>
      <c r="K4867" s="1">
        <v>629</v>
      </c>
      <c r="L4867" s="1">
        <v>6</v>
      </c>
      <c r="M4867" s="1" t="s">
        <v>37</v>
      </c>
      <c r="N4867" s="1" t="s">
        <v>267</v>
      </c>
      <c r="O4867" s="1">
        <v>2013</v>
      </c>
      <c r="P4867" s="1">
        <v>7.7</v>
      </c>
    </row>
    <row r="4868" spans="1:16" ht="12.75" x14ac:dyDescent="0.2">
      <c r="A4868" s="1" t="s">
        <v>24149</v>
      </c>
      <c r="B4868" s="1" t="s">
        <v>24146</v>
      </c>
      <c r="D4868" s="1">
        <v>1400</v>
      </c>
      <c r="E4868" s="1">
        <f>C4868-D4868</f>
        <v>-1400</v>
      </c>
      <c r="F4868" s="1">
        <v>13</v>
      </c>
      <c r="G4868" s="1">
        <v>76</v>
      </c>
      <c r="H4868" s="1" t="s">
        <v>4383</v>
      </c>
      <c r="I4868" s="1" t="str">
        <f>LEFT(H4868,5)</f>
        <v>Drama</v>
      </c>
      <c r="J4868" s="1" t="s">
        <v>24148</v>
      </c>
      <c r="K4868" s="1">
        <v>38</v>
      </c>
      <c r="L4868" s="1">
        <v>3</v>
      </c>
      <c r="M4868" s="1" t="s">
        <v>37</v>
      </c>
      <c r="N4868" s="1" t="s">
        <v>38</v>
      </c>
      <c r="O4868" s="1">
        <v>2013</v>
      </c>
      <c r="P4868" s="1">
        <v>6.3</v>
      </c>
    </row>
    <row r="4869" spans="1:16" ht="12.75" x14ac:dyDescent="0.2">
      <c r="A4869" s="1" t="s">
        <v>24153</v>
      </c>
      <c r="B4869" s="1" t="s">
        <v>24152</v>
      </c>
      <c r="C4869" s="1">
        <v>10443</v>
      </c>
      <c r="E4869" s="1">
        <f>C4869-D4869</f>
        <v>10443</v>
      </c>
      <c r="F4869" s="1">
        <v>14</v>
      </c>
      <c r="G4869" s="1">
        <v>100</v>
      </c>
      <c r="H4869" s="1" t="s">
        <v>1414</v>
      </c>
      <c r="I4869" s="1" t="str">
        <f>LEFT(H4869,6)</f>
        <v>Comedy</v>
      </c>
      <c r="J4869" s="1" t="s">
        <v>2301</v>
      </c>
      <c r="K4869" s="1">
        <v>1255</v>
      </c>
      <c r="L4869" s="1">
        <v>9</v>
      </c>
      <c r="M4869" s="1" t="s">
        <v>37</v>
      </c>
      <c r="N4869" s="1" t="s">
        <v>38</v>
      </c>
      <c r="O4869" s="1">
        <v>2012</v>
      </c>
      <c r="P4869" s="1">
        <v>6.3</v>
      </c>
    </row>
    <row r="4870" spans="1:16" ht="12.75" x14ac:dyDescent="0.2">
      <c r="A4870" s="1" t="s">
        <v>24157</v>
      </c>
      <c r="B4870" s="1" t="s">
        <v>20029</v>
      </c>
      <c r="C4870" s="1">
        <v>85222</v>
      </c>
      <c r="D4870" s="1">
        <v>1100</v>
      </c>
      <c r="E4870" s="1">
        <f>C4870-D4870</f>
        <v>84122</v>
      </c>
      <c r="F4870" s="1">
        <v>43</v>
      </c>
      <c r="G4870" s="1">
        <v>90</v>
      </c>
      <c r="H4870" s="1" t="s">
        <v>67</v>
      </c>
      <c r="I4870" s="1" t="str">
        <f>LEFT(H4870,11)</f>
        <v>Documentary</v>
      </c>
      <c r="J4870" s="1" t="s">
        <v>24156</v>
      </c>
      <c r="K4870" s="1">
        <v>4285</v>
      </c>
      <c r="L4870" s="1">
        <v>84</v>
      </c>
      <c r="M4870" s="1" t="s">
        <v>37</v>
      </c>
      <c r="N4870" s="1" t="s">
        <v>38</v>
      </c>
      <c r="O4870" s="1">
        <v>2004</v>
      </c>
      <c r="P4870" s="1">
        <v>6.6</v>
      </c>
    </row>
  </sheetData>
  <autoFilter ref="A1:P4870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BF43-8243-45C7-B436-DE830966FD95}">
  <dimension ref="A3:B24"/>
  <sheetViews>
    <sheetView zoomScale="93" zoomScaleNormal="93" workbookViewId="0">
      <selection activeCell="B14" sqref="B14"/>
    </sheetView>
  </sheetViews>
  <sheetFormatPr defaultRowHeight="12.75" x14ac:dyDescent="0.2"/>
  <cols>
    <col min="1" max="1" width="13.85546875" bestFit="1" customWidth="1"/>
    <col min="2" max="2" width="22.28515625" bestFit="1" customWidth="1"/>
    <col min="3" max="10" width="6" bestFit="1" customWidth="1"/>
    <col min="11" max="11" width="7" bestFit="1" customWidth="1"/>
    <col min="12" max="31" width="8.140625" bestFit="1" customWidth="1"/>
    <col min="32" max="32" width="11.7109375" bestFit="1" customWidth="1"/>
    <col min="33" max="33" width="13.85546875" bestFit="1" customWidth="1"/>
    <col min="34" max="35" width="13.28515625" bestFit="1" customWidth="1"/>
    <col min="36" max="36" width="16.85546875" bestFit="1" customWidth="1"/>
    <col min="37" max="37" width="11.85546875" bestFit="1" customWidth="1"/>
    <col min="38" max="38" width="17.5703125" bestFit="1" customWidth="1"/>
    <col min="39" max="40" width="12.140625" bestFit="1" customWidth="1"/>
    <col min="41" max="41" width="11.85546875" bestFit="1" customWidth="1"/>
    <col min="42" max="42" width="13.85546875" bestFit="1" customWidth="1"/>
    <col min="43" max="43" width="12.7109375" bestFit="1" customWidth="1"/>
    <col min="44" max="44" width="11.28515625" bestFit="1" customWidth="1"/>
    <col min="45" max="45" width="12.140625" bestFit="1" customWidth="1"/>
    <col min="46" max="46" width="12.5703125" bestFit="1" customWidth="1"/>
    <col min="47" max="47" width="16.42578125" bestFit="1" customWidth="1"/>
    <col min="48" max="48" width="16.5703125" bestFit="1" customWidth="1"/>
    <col min="49" max="49" width="20.42578125" bestFit="1" customWidth="1"/>
    <col min="50" max="50" width="21.140625" bestFit="1" customWidth="1"/>
    <col min="51" max="51" width="11.140625" bestFit="1" customWidth="1"/>
    <col min="52" max="52" width="15" bestFit="1" customWidth="1"/>
    <col min="53" max="53" width="13.5703125" bestFit="1" customWidth="1"/>
    <col min="54" max="54" width="14.28515625" bestFit="1" customWidth="1"/>
    <col min="55" max="55" width="13.140625" bestFit="1" customWidth="1"/>
    <col min="56" max="56" width="11.5703125" bestFit="1" customWidth="1"/>
    <col min="57" max="57" width="13.7109375" bestFit="1" customWidth="1"/>
    <col min="58" max="58" width="11" bestFit="1" customWidth="1"/>
    <col min="59" max="59" width="18.140625" bestFit="1" customWidth="1"/>
    <col min="60" max="60" width="15.5703125" bestFit="1" customWidth="1"/>
    <col min="61" max="61" width="10.28515625" bestFit="1" customWidth="1"/>
    <col min="62" max="62" width="15.42578125" bestFit="1" customWidth="1"/>
    <col min="63" max="63" width="11.5703125" bestFit="1" customWidth="1"/>
    <col min="64" max="64" width="10.85546875" bestFit="1" customWidth="1"/>
    <col min="65" max="65" width="14.7109375" bestFit="1" customWidth="1"/>
    <col min="66" max="66" width="12.42578125" bestFit="1" customWidth="1"/>
    <col min="67" max="67" width="11.85546875" bestFit="1" customWidth="1"/>
    <col min="68" max="68" width="11.42578125" bestFit="1" customWidth="1"/>
    <col min="69" max="69" width="14.28515625" bestFit="1" customWidth="1"/>
    <col min="70" max="70" width="9.7109375" bestFit="1" customWidth="1"/>
    <col min="71" max="71" width="15.140625" bestFit="1" customWidth="1"/>
    <col min="72" max="72" width="16.42578125" bestFit="1" customWidth="1"/>
    <col min="73" max="73" width="13.7109375" bestFit="1" customWidth="1"/>
    <col min="74" max="74" width="15.85546875" bestFit="1" customWidth="1"/>
    <col min="75" max="75" width="15" bestFit="1" customWidth="1"/>
    <col min="76" max="76" width="20" bestFit="1" customWidth="1"/>
    <col min="77" max="77" width="14.7109375" bestFit="1" customWidth="1"/>
    <col min="78" max="78" width="16" bestFit="1" customWidth="1"/>
    <col min="79" max="79" width="14" bestFit="1" customWidth="1"/>
    <col min="80" max="80" width="11.42578125" bestFit="1" customWidth="1"/>
    <col min="81" max="81" width="10.42578125" bestFit="1" customWidth="1"/>
    <col min="82" max="82" width="9" bestFit="1" customWidth="1"/>
    <col min="83" max="83" width="12.7109375" bestFit="1" customWidth="1"/>
    <col min="84" max="84" width="13.85546875" bestFit="1" customWidth="1"/>
    <col min="85" max="85" width="18.28515625" bestFit="1" customWidth="1"/>
    <col min="86" max="86" width="18" bestFit="1" customWidth="1"/>
    <col min="87" max="87" width="12" bestFit="1" customWidth="1"/>
    <col min="88" max="88" width="15.85546875" bestFit="1" customWidth="1"/>
    <col min="89" max="89" width="15.7109375" bestFit="1" customWidth="1"/>
    <col min="90" max="90" width="16" bestFit="1" customWidth="1"/>
    <col min="91" max="91" width="17.28515625" bestFit="1" customWidth="1"/>
    <col min="92" max="92" width="14.85546875" bestFit="1" customWidth="1"/>
    <col min="93" max="93" width="10" bestFit="1" customWidth="1"/>
    <col min="94" max="94" width="9.5703125" bestFit="1" customWidth="1"/>
    <col min="95" max="95" width="17.42578125" bestFit="1" customWidth="1"/>
    <col min="96" max="96" width="16.42578125" bestFit="1" customWidth="1"/>
    <col min="97" max="97" width="18" bestFit="1" customWidth="1"/>
    <col min="98" max="98" width="15" bestFit="1" customWidth="1"/>
    <col min="99" max="99" width="15.7109375" bestFit="1" customWidth="1"/>
    <col min="100" max="100" width="14.28515625" bestFit="1" customWidth="1"/>
    <col min="101" max="101" width="14.85546875" bestFit="1" customWidth="1"/>
    <col min="102" max="102" width="16" bestFit="1" customWidth="1"/>
    <col min="103" max="103" width="11.7109375" bestFit="1" customWidth="1"/>
    <col min="104" max="104" width="11" bestFit="1" customWidth="1"/>
    <col min="105" max="105" width="15.28515625" bestFit="1" customWidth="1"/>
    <col min="106" max="106" width="10.42578125" bestFit="1" customWidth="1"/>
    <col min="107" max="107" width="11.140625" bestFit="1" customWidth="1"/>
    <col min="108" max="108" width="14.42578125" bestFit="1" customWidth="1"/>
    <col min="109" max="109" width="17.7109375" bestFit="1" customWidth="1"/>
    <col min="110" max="110" width="15.42578125" bestFit="1" customWidth="1"/>
    <col min="111" max="111" width="12.140625" bestFit="1" customWidth="1"/>
    <col min="112" max="112" width="22.85546875" bestFit="1" customWidth="1"/>
    <col min="113" max="113" width="16.28515625" bestFit="1" customWidth="1"/>
    <col min="114" max="114" width="21.42578125" bestFit="1" customWidth="1"/>
    <col min="115" max="115" width="14.140625" bestFit="1" customWidth="1"/>
    <col min="116" max="116" width="12.28515625" bestFit="1" customWidth="1"/>
    <col min="117" max="117" width="13.5703125" bestFit="1" customWidth="1"/>
    <col min="118" max="118" width="13.42578125" bestFit="1" customWidth="1"/>
    <col min="119" max="119" width="14.5703125" bestFit="1" customWidth="1"/>
    <col min="120" max="120" width="11" bestFit="1" customWidth="1"/>
    <col min="121" max="121" width="11.42578125" bestFit="1" customWidth="1"/>
    <col min="122" max="122" width="15.5703125" bestFit="1" customWidth="1"/>
    <col min="123" max="123" width="10.85546875" bestFit="1" customWidth="1"/>
    <col min="124" max="125" width="13.5703125" bestFit="1" customWidth="1"/>
    <col min="126" max="126" width="16" bestFit="1" customWidth="1"/>
    <col min="127" max="127" width="19.42578125" bestFit="1" customWidth="1"/>
    <col min="128" max="128" width="10" bestFit="1" customWidth="1"/>
    <col min="129" max="129" width="7.7109375" bestFit="1" customWidth="1"/>
    <col min="130" max="130" width="15.42578125" bestFit="1" customWidth="1"/>
    <col min="131" max="131" width="12.140625" bestFit="1" customWidth="1"/>
    <col min="132" max="132" width="16.42578125" bestFit="1" customWidth="1"/>
    <col min="133" max="133" width="15.5703125" bestFit="1" customWidth="1"/>
    <col min="134" max="134" width="4.85546875" bestFit="1" customWidth="1"/>
    <col min="135" max="135" width="14.5703125" bestFit="1" customWidth="1"/>
    <col min="136" max="136" width="14.140625" bestFit="1" customWidth="1"/>
    <col min="137" max="137" width="13.85546875" bestFit="1" customWidth="1"/>
    <col min="138" max="138" width="16.5703125" bestFit="1" customWidth="1"/>
    <col min="139" max="139" width="12.42578125" bestFit="1" customWidth="1"/>
    <col min="140" max="140" width="12" bestFit="1" customWidth="1"/>
    <col min="141" max="141" width="15.28515625" bestFit="1" customWidth="1"/>
    <col min="142" max="142" width="8.5703125" bestFit="1" customWidth="1"/>
    <col min="143" max="143" width="15.140625" bestFit="1" customWidth="1"/>
    <col min="144" max="144" width="13.42578125" bestFit="1" customWidth="1"/>
    <col min="145" max="145" width="14.5703125" bestFit="1" customWidth="1"/>
    <col min="146" max="146" width="12.85546875" bestFit="1" customWidth="1"/>
    <col min="147" max="147" width="14.5703125" bestFit="1" customWidth="1"/>
    <col min="148" max="148" width="12.42578125" bestFit="1" customWidth="1"/>
    <col min="149" max="151" width="13.28515625" bestFit="1" customWidth="1"/>
    <col min="152" max="152" width="13.7109375" bestFit="1" customWidth="1"/>
    <col min="153" max="153" width="14.5703125" bestFit="1" customWidth="1"/>
    <col min="154" max="155" width="12.7109375" bestFit="1" customWidth="1"/>
    <col min="156" max="156" width="12.85546875" bestFit="1" customWidth="1"/>
    <col min="157" max="157" width="11.140625" bestFit="1" customWidth="1"/>
    <col min="158" max="158" width="13.28515625" bestFit="1" customWidth="1"/>
    <col min="159" max="159" width="12.7109375" bestFit="1" customWidth="1"/>
    <col min="160" max="160" width="22.140625" bestFit="1" customWidth="1"/>
    <col min="161" max="161" width="21.140625" bestFit="1" customWidth="1"/>
    <col min="162" max="162" width="15.7109375" bestFit="1" customWidth="1"/>
    <col min="163" max="163" width="15.42578125" bestFit="1" customWidth="1"/>
    <col min="164" max="164" width="14" bestFit="1" customWidth="1"/>
    <col min="165" max="165" width="17.5703125" bestFit="1" customWidth="1"/>
    <col min="166" max="166" width="16.42578125" bestFit="1" customWidth="1"/>
    <col min="167" max="167" width="12.28515625" bestFit="1" customWidth="1"/>
    <col min="168" max="168" width="13.140625" bestFit="1" customWidth="1"/>
    <col min="169" max="169" width="11.28515625" bestFit="1" customWidth="1"/>
    <col min="170" max="170" width="10.7109375" bestFit="1" customWidth="1"/>
    <col min="171" max="171" width="13.140625" bestFit="1" customWidth="1"/>
    <col min="172" max="172" width="16.7109375" bestFit="1" customWidth="1"/>
    <col min="173" max="173" width="26.85546875" bestFit="1" customWidth="1"/>
    <col min="174" max="174" width="11.5703125" bestFit="1" customWidth="1"/>
    <col min="175" max="175" width="14.28515625" bestFit="1" customWidth="1"/>
    <col min="176" max="176" width="10.28515625" bestFit="1" customWidth="1"/>
    <col min="177" max="177" width="10.140625" bestFit="1" customWidth="1"/>
    <col min="179" max="179" width="11.140625" bestFit="1" customWidth="1"/>
    <col min="180" max="180" width="12.140625" bestFit="1" customWidth="1"/>
    <col min="181" max="181" width="10.28515625" bestFit="1" customWidth="1"/>
    <col min="182" max="183" width="10.85546875" bestFit="1" customWidth="1"/>
    <col min="184" max="184" width="14.42578125" bestFit="1" customWidth="1"/>
    <col min="185" max="185" width="12.140625" bestFit="1" customWidth="1"/>
    <col min="186" max="186" width="11" bestFit="1" customWidth="1"/>
    <col min="187" max="187" width="10" bestFit="1" customWidth="1"/>
    <col min="188" max="188" width="13.28515625" bestFit="1" customWidth="1"/>
    <col min="189" max="189" width="11.42578125" bestFit="1" customWidth="1"/>
    <col min="190" max="190" width="22" bestFit="1" customWidth="1"/>
    <col min="191" max="191" width="15.5703125" bestFit="1" customWidth="1"/>
    <col min="192" max="192" width="11.7109375" bestFit="1" customWidth="1"/>
    <col min="193" max="193" width="16.42578125" bestFit="1" customWidth="1"/>
    <col min="194" max="194" width="15.5703125" bestFit="1" customWidth="1"/>
    <col min="195" max="195" width="14.5703125" bestFit="1" customWidth="1"/>
    <col min="196" max="196" width="14" bestFit="1" customWidth="1"/>
    <col min="197" max="197" width="9.85546875" bestFit="1" customWidth="1"/>
    <col min="198" max="198" width="12.7109375" bestFit="1" customWidth="1"/>
    <col min="199" max="199" width="12" bestFit="1" customWidth="1"/>
    <col min="200" max="200" width="9.28515625" bestFit="1" customWidth="1"/>
    <col min="201" max="201" width="12.7109375" bestFit="1" customWidth="1"/>
    <col min="202" max="202" width="14.85546875" bestFit="1" customWidth="1"/>
    <col min="203" max="203" width="10.7109375" bestFit="1" customWidth="1"/>
    <col min="204" max="204" width="17.5703125" bestFit="1" customWidth="1"/>
    <col min="205" max="205" width="18.5703125" bestFit="1" customWidth="1"/>
    <col min="206" max="206" width="11.42578125" bestFit="1" customWidth="1"/>
    <col min="207" max="207" width="5.7109375" bestFit="1" customWidth="1"/>
    <col min="208" max="208" width="12.5703125" bestFit="1" customWidth="1"/>
    <col min="209" max="209" width="11.5703125" bestFit="1" customWidth="1"/>
    <col min="210" max="210" width="12.140625" bestFit="1" customWidth="1"/>
    <col min="211" max="211" width="8.85546875" bestFit="1" customWidth="1"/>
    <col min="212" max="212" width="19.42578125" bestFit="1" customWidth="1"/>
    <col min="213" max="213" width="15.28515625" bestFit="1" customWidth="1"/>
    <col min="214" max="214" width="16.42578125" bestFit="1" customWidth="1"/>
    <col min="215" max="215" width="19.140625" bestFit="1" customWidth="1"/>
    <col min="216" max="216" width="14.5703125" bestFit="1" customWidth="1"/>
    <col min="217" max="217" width="12.85546875" bestFit="1" customWidth="1"/>
    <col min="218" max="218" width="15.7109375" bestFit="1" customWidth="1"/>
    <col min="219" max="219" width="24.5703125" bestFit="1" customWidth="1"/>
    <col min="220" max="220" width="13.5703125" bestFit="1" customWidth="1"/>
    <col min="221" max="221" width="15.140625" bestFit="1" customWidth="1"/>
    <col min="222" max="222" width="18.42578125" bestFit="1" customWidth="1"/>
    <col min="223" max="223" width="13.5703125" bestFit="1" customWidth="1"/>
    <col min="224" max="224" width="15" bestFit="1" customWidth="1"/>
    <col min="225" max="225" width="14.5703125" bestFit="1" customWidth="1"/>
    <col min="226" max="226" width="18.7109375" bestFit="1" customWidth="1"/>
    <col min="227" max="227" width="9.85546875" bestFit="1" customWidth="1"/>
    <col min="228" max="228" width="18.140625" bestFit="1" customWidth="1"/>
    <col min="229" max="229" width="16" bestFit="1" customWidth="1"/>
    <col min="230" max="230" width="14.7109375" bestFit="1" customWidth="1"/>
    <col min="231" max="231" width="25" bestFit="1" customWidth="1"/>
    <col min="232" max="232" width="17.85546875" bestFit="1" customWidth="1"/>
    <col min="233" max="233" width="14.28515625" bestFit="1" customWidth="1"/>
    <col min="234" max="234" width="12.85546875" bestFit="1" customWidth="1"/>
    <col min="235" max="235" width="14.42578125" bestFit="1" customWidth="1"/>
    <col min="236" max="236" width="14.5703125" bestFit="1" customWidth="1"/>
    <col min="237" max="237" width="14.85546875" bestFit="1" customWidth="1"/>
    <col min="238" max="238" width="11.140625" bestFit="1" customWidth="1"/>
    <col min="239" max="239" width="17.7109375" bestFit="1" customWidth="1"/>
    <col min="240" max="241" width="12.5703125" bestFit="1" customWidth="1"/>
    <col min="242" max="242" width="13.85546875" bestFit="1" customWidth="1"/>
    <col min="243" max="243" width="11.85546875" bestFit="1" customWidth="1"/>
    <col min="244" max="244" width="11.7109375" bestFit="1" customWidth="1"/>
    <col min="245" max="245" width="20.140625" bestFit="1" customWidth="1"/>
    <col min="246" max="246" width="16.28515625" bestFit="1" customWidth="1"/>
    <col min="247" max="247" width="16.85546875" bestFit="1" customWidth="1"/>
    <col min="248" max="248" width="8.85546875" bestFit="1" customWidth="1"/>
    <col min="249" max="249" width="11.42578125" bestFit="1" customWidth="1"/>
    <col min="250" max="250" width="11" bestFit="1" customWidth="1"/>
    <col min="251" max="251" width="13.85546875" bestFit="1" customWidth="1"/>
    <col min="252" max="252" width="13.28515625" bestFit="1" customWidth="1"/>
    <col min="253" max="253" width="11.85546875" bestFit="1" customWidth="1"/>
    <col min="254" max="254" width="13.5703125" bestFit="1" customWidth="1"/>
    <col min="255" max="255" width="19.28515625" bestFit="1" customWidth="1"/>
    <col min="256" max="256" width="13.42578125" bestFit="1" customWidth="1"/>
    <col min="257" max="257" width="14.5703125" bestFit="1" customWidth="1"/>
    <col min="258" max="258" width="15.42578125" bestFit="1" customWidth="1"/>
    <col min="259" max="259" width="19.7109375" bestFit="1" customWidth="1"/>
    <col min="260" max="260" width="15" bestFit="1" customWidth="1"/>
    <col min="261" max="261" width="18.5703125" bestFit="1" customWidth="1"/>
    <col min="262" max="262" width="15.7109375" bestFit="1" customWidth="1"/>
    <col min="263" max="263" width="16.28515625" bestFit="1" customWidth="1"/>
    <col min="264" max="264" width="15.28515625" bestFit="1" customWidth="1"/>
    <col min="265" max="265" width="13.140625" bestFit="1" customWidth="1"/>
    <col min="266" max="266" width="15.140625" bestFit="1" customWidth="1"/>
    <col min="267" max="267" width="14.5703125" bestFit="1" customWidth="1"/>
    <col min="268" max="268" width="14.140625" bestFit="1" customWidth="1"/>
    <col min="269" max="269" width="14.5703125" bestFit="1" customWidth="1"/>
    <col min="270" max="270" width="11.42578125" bestFit="1" customWidth="1"/>
    <col min="271" max="271" width="15.28515625" bestFit="1" customWidth="1"/>
    <col min="272" max="272" width="11.140625" bestFit="1" customWidth="1"/>
    <col min="273" max="273" width="15.28515625" bestFit="1" customWidth="1"/>
    <col min="274" max="274" width="19.140625" bestFit="1" customWidth="1"/>
    <col min="275" max="275" width="15.140625" bestFit="1" customWidth="1"/>
    <col min="276" max="276" width="16.5703125" bestFit="1" customWidth="1"/>
    <col min="277" max="277" width="21.42578125" bestFit="1" customWidth="1"/>
    <col min="278" max="278" width="19.28515625" bestFit="1" customWidth="1"/>
    <col min="279" max="279" width="14.7109375" bestFit="1" customWidth="1"/>
    <col min="280" max="280" width="24.5703125" bestFit="1" customWidth="1"/>
    <col min="281" max="281" width="14.140625" bestFit="1" customWidth="1"/>
    <col min="282" max="282" width="18.7109375" bestFit="1" customWidth="1"/>
    <col min="283" max="283" width="14.7109375" bestFit="1" customWidth="1"/>
    <col min="284" max="284" width="15.28515625" bestFit="1" customWidth="1"/>
    <col min="285" max="285" width="26.28515625" bestFit="1" customWidth="1"/>
    <col min="286" max="287" width="16.7109375" bestFit="1" customWidth="1"/>
    <col min="288" max="288" width="13.28515625" bestFit="1" customWidth="1"/>
    <col min="289" max="289" width="16.7109375" bestFit="1" customWidth="1"/>
    <col min="290" max="290" width="21.140625" bestFit="1" customWidth="1"/>
    <col min="291" max="291" width="11" bestFit="1" customWidth="1"/>
    <col min="292" max="292" width="11.85546875" bestFit="1" customWidth="1"/>
    <col min="293" max="293" width="16.140625" bestFit="1" customWidth="1"/>
    <col min="294" max="294" width="16.5703125" bestFit="1" customWidth="1"/>
    <col min="295" max="295" width="14.5703125" bestFit="1" customWidth="1"/>
    <col min="296" max="296" width="16.85546875" bestFit="1" customWidth="1"/>
    <col min="297" max="297" width="15.85546875" bestFit="1" customWidth="1"/>
    <col min="298" max="298" width="15.140625" bestFit="1" customWidth="1"/>
    <col min="299" max="299" width="18.140625" bestFit="1" customWidth="1"/>
    <col min="300" max="300" width="13.42578125" bestFit="1" customWidth="1"/>
    <col min="301" max="301" width="15.7109375" bestFit="1" customWidth="1"/>
    <col min="302" max="302" width="18.85546875" bestFit="1" customWidth="1"/>
    <col min="303" max="303" width="11.42578125" bestFit="1" customWidth="1"/>
    <col min="304" max="304" width="13.28515625" bestFit="1" customWidth="1"/>
    <col min="305" max="305" width="16.7109375" bestFit="1" customWidth="1"/>
    <col min="306" max="306" width="13.7109375" bestFit="1" customWidth="1"/>
    <col min="307" max="307" width="16.5703125" bestFit="1" customWidth="1"/>
    <col min="308" max="308" width="12.5703125" bestFit="1" customWidth="1"/>
    <col min="309" max="309" width="18" bestFit="1" customWidth="1"/>
    <col min="310" max="310" width="12.140625" bestFit="1" customWidth="1"/>
    <col min="311" max="311" width="12.42578125" bestFit="1" customWidth="1"/>
    <col min="312" max="312" width="19.28515625" bestFit="1" customWidth="1"/>
    <col min="313" max="313" width="12" bestFit="1" customWidth="1"/>
    <col min="314" max="314" width="14.28515625" bestFit="1" customWidth="1"/>
    <col min="315" max="315" width="11.28515625" bestFit="1" customWidth="1"/>
    <col min="316" max="316" width="11.42578125" bestFit="1" customWidth="1"/>
    <col min="317" max="317" width="14.140625" bestFit="1" customWidth="1"/>
    <col min="318" max="318" width="16.42578125" bestFit="1" customWidth="1"/>
    <col min="319" max="319" width="10.85546875" bestFit="1" customWidth="1"/>
    <col min="320" max="320" width="15.42578125" bestFit="1" customWidth="1"/>
    <col min="321" max="321" width="10.5703125" bestFit="1" customWidth="1"/>
    <col min="322" max="322" width="10.28515625" bestFit="1" customWidth="1"/>
    <col min="323" max="323" width="22.85546875" bestFit="1" customWidth="1"/>
    <col min="324" max="324" width="10.85546875" bestFit="1" customWidth="1"/>
    <col min="325" max="325" width="12.85546875" bestFit="1" customWidth="1"/>
    <col min="326" max="326" width="13.85546875" bestFit="1" customWidth="1"/>
    <col min="327" max="327" width="16.140625" bestFit="1" customWidth="1"/>
    <col min="328" max="328" width="20" bestFit="1" customWidth="1"/>
    <col min="329" max="329" width="15.140625" bestFit="1" customWidth="1"/>
    <col min="330" max="330" width="16.85546875" bestFit="1" customWidth="1"/>
    <col min="331" max="331" width="13.85546875" bestFit="1" customWidth="1"/>
    <col min="332" max="332" width="13.42578125" bestFit="1" customWidth="1"/>
    <col min="333" max="333" width="15.28515625" bestFit="1" customWidth="1"/>
    <col min="334" max="334" width="15.42578125" bestFit="1" customWidth="1"/>
    <col min="335" max="335" width="13.7109375" bestFit="1" customWidth="1"/>
    <col min="336" max="336" width="15.42578125" bestFit="1" customWidth="1"/>
    <col min="337" max="337" width="18.140625" bestFit="1" customWidth="1"/>
    <col min="338" max="338" width="19.85546875" bestFit="1" customWidth="1"/>
    <col min="339" max="339" width="21.7109375" bestFit="1" customWidth="1"/>
    <col min="340" max="340" width="17.85546875" bestFit="1" customWidth="1"/>
    <col min="341" max="341" width="19.85546875" bestFit="1" customWidth="1"/>
    <col min="342" max="342" width="15.5703125" bestFit="1" customWidth="1"/>
    <col min="343" max="343" width="21.5703125" bestFit="1" customWidth="1"/>
    <col min="344" max="344" width="18.42578125" bestFit="1" customWidth="1"/>
    <col min="345" max="345" width="26.140625" bestFit="1" customWidth="1"/>
    <col min="346" max="346" width="12.42578125" bestFit="1" customWidth="1"/>
    <col min="347" max="347" width="20.7109375" bestFit="1" customWidth="1"/>
    <col min="348" max="348" width="13.140625" bestFit="1" customWidth="1"/>
    <col min="349" max="349" width="17" bestFit="1" customWidth="1"/>
    <col min="350" max="350" width="17.7109375" bestFit="1" customWidth="1"/>
    <col min="351" max="351" width="16.7109375" bestFit="1" customWidth="1"/>
    <col min="352" max="352" width="15" bestFit="1" customWidth="1"/>
    <col min="353" max="353" width="11.7109375" bestFit="1" customWidth="1"/>
    <col min="354" max="354" width="14.42578125" bestFit="1" customWidth="1"/>
    <col min="355" max="355" width="16.5703125" bestFit="1" customWidth="1"/>
    <col min="356" max="356" width="14.5703125" bestFit="1" customWidth="1"/>
    <col min="357" max="357" width="12.7109375" bestFit="1" customWidth="1"/>
    <col min="358" max="358" width="12.5703125" bestFit="1" customWidth="1"/>
    <col min="359" max="359" width="11.85546875" bestFit="1" customWidth="1"/>
    <col min="360" max="360" width="12" bestFit="1" customWidth="1"/>
    <col min="361" max="361" width="14.85546875" bestFit="1" customWidth="1"/>
    <col min="362" max="362" width="10.42578125" bestFit="1" customWidth="1"/>
    <col min="363" max="363" width="13.42578125" bestFit="1" customWidth="1"/>
    <col min="364" max="364" width="17.28515625" bestFit="1" customWidth="1"/>
    <col min="365" max="365" width="14" bestFit="1" customWidth="1"/>
    <col min="366" max="366" width="20.140625" bestFit="1" customWidth="1"/>
    <col min="367" max="367" width="11.5703125" bestFit="1" customWidth="1"/>
    <col min="369" max="369" width="14.85546875" bestFit="1" customWidth="1"/>
    <col min="370" max="370" width="11.42578125" bestFit="1" customWidth="1"/>
    <col min="371" max="371" width="13.5703125" bestFit="1" customWidth="1"/>
    <col min="372" max="372" width="13.140625" bestFit="1" customWidth="1"/>
    <col min="373" max="373" width="15.140625" bestFit="1" customWidth="1"/>
    <col min="374" max="374" width="11.7109375" bestFit="1" customWidth="1"/>
    <col min="375" max="375" width="15.28515625" bestFit="1" customWidth="1"/>
    <col min="376" max="376" width="12.85546875" bestFit="1" customWidth="1"/>
    <col min="377" max="377" width="16" bestFit="1" customWidth="1"/>
    <col min="378" max="378" width="15" bestFit="1" customWidth="1"/>
    <col min="379" max="379" width="12.42578125" bestFit="1" customWidth="1"/>
    <col min="380" max="380" width="13.42578125" bestFit="1" customWidth="1"/>
    <col min="381" max="381" width="11.140625" bestFit="1" customWidth="1"/>
    <col min="382" max="382" width="15" bestFit="1" customWidth="1"/>
    <col min="383" max="383" width="16.140625" bestFit="1" customWidth="1"/>
    <col min="384" max="384" width="12.140625" bestFit="1" customWidth="1"/>
    <col min="385" max="385" width="14.42578125" bestFit="1" customWidth="1"/>
    <col min="386" max="386" width="13.85546875" bestFit="1" customWidth="1"/>
    <col min="387" max="387" width="15.140625" bestFit="1" customWidth="1"/>
    <col min="388" max="388" width="15.5703125" bestFit="1" customWidth="1"/>
    <col min="389" max="389" width="23.7109375" bestFit="1" customWidth="1"/>
    <col min="390" max="390" width="15.28515625" bestFit="1" customWidth="1"/>
    <col min="391" max="391" width="18.28515625" bestFit="1" customWidth="1"/>
    <col min="392" max="392" width="9.28515625" bestFit="1" customWidth="1"/>
    <col min="393" max="393" width="14.5703125" bestFit="1" customWidth="1"/>
    <col min="394" max="394" width="9.5703125" bestFit="1" customWidth="1"/>
    <col min="395" max="395" width="14.28515625" bestFit="1" customWidth="1"/>
    <col min="396" max="396" width="12.5703125" bestFit="1" customWidth="1"/>
    <col min="397" max="397" width="10.85546875" bestFit="1" customWidth="1"/>
    <col min="398" max="398" width="14.5703125" bestFit="1" customWidth="1"/>
    <col min="399" max="400" width="15" bestFit="1" customWidth="1"/>
    <col min="401" max="401" width="14.42578125" bestFit="1" customWidth="1"/>
    <col min="402" max="402" width="12" bestFit="1" customWidth="1"/>
    <col min="403" max="403" width="15.5703125" bestFit="1" customWidth="1"/>
    <col min="404" max="404" width="15.42578125" bestFit="1" customWidth="1"/>
    <col min="405" max="405" width="15.85546875" bestFit="1" customWidth="1"/>
    <col min="406" max="406" width="12.28515625" bestFit="1" customWidth="1"/>
    <col min="407" max="407" width="18.140625" bestFit="1" customWidth="1"/>
    <col min="408" max="408" width="15.42578125" bestFit="1" customWidth="1"/>
    <col min="409" max="409" width="14.42578125" bestFit="1" customWidth="1"/>
    <col min="410" max="410" width="15.140625" bestFit="1" customWidth="1"/>
    <col min="411" max="411" width="12.5703125" bestFit="1" customWidth="1"/>
    <col min="412" max="412" width="11.42578125" bestFit="1" customWidth="1"/>
    <col min="413" max="413" width="13.5703125" bestFit="1" customWidth="1"/>
    <col min="414" max="414" width="11.42578125" bestFit="1" customWidth="1"/>
    <col min="415" max="415" width="13.42578125" bestFit="1" customWidth="1"/>
    <col min="416" max="416" width="10.85546875" bestFit="1" customWidth="1"/>
    <col min="417" max="417" width="12" bestFit="1" customWidth="1"/>
    <col min="418" max="418" width="14.85546875" bestFit="1" customWidth="1"/>
    <col min="419" max="419" width="17.7109375" bestFit="1" customWidth="1"/>
    <col min="420" max="420" width="15.85546875" bestFit="1" customWidth="1"/>
    <col min="421" max="421" width="11.140625" bestFit="1" customWidth="1"/>
    <col min="422" max="422" width="12.85546875" bestFit="1" customWidth="1"/>
    <col min="423" max="423" width="15.5703125" bestFit="1" customWidth="1"/>
    <col min="424" max="424" width="13.140625" bestFit="1" customWidth="1"/>
    <col min="425" max="425" width="11.85546875" bestFit="1" customWidth="1"/>
    <col min="426" max="426" width="14.5703125" bestFit="1" customWidth="1"/>
    <col min="427" max="427" width="11.42578125" bestFit="1" customWidth="1"/>
    <col min="428" max="428" width="15.85546875" bestFit="1" customWidth="1"/>
    <col min="429" max="429" width="13.42578125" bestFit="1" customWidth="1"/>
    <col min="430" max="430" width="11" bestFit="1" customWidth="1"/>
    <col min="431" max="431" width="13.7109375" bestFit="1" customWidth="1"/>
    <col min="432" max="432" width="17" bestFit="1" customWidth="1"/>
    <col min="433" max="433" width="18" bestFit="1" customWidth="1"/>
    <col min="434" max="434" width="18.140625" bestFit="1" customWidth="1"/>
    <col min="435" max="435" width="11.42578125" bestFit="1" customWidth="1"/>
    <col min="436" max="436" width="12" bestFit="1" customWidth="1"/>
    <col min="437" max="437" width="12.85546875" bestFit="1" customWidth="1"/>
    <col min="438" max="438" width="15.7109375" bestFit="1" customWidth="1"/>
    <col min="439" max="439" width="16" bestFit="1" customWidth="1"/>
    <col min="440" max="440" width="11.85546875" bestFit="1" customWidth="1"/>
    <col min="441" max="441" width="12.28515625" bestFit="1" customWidth="1"/>
    <col min="442" max="442" width="14.85546875" bestFit="1" customWidth="1"/>
    <col min="443" max="443" width="13.85546875" bestFit="1" customWidth="1"/>
    <col min="444" max="444" width="21.140625" bestFit="1" customWidth="1"/>
    <col min="445" max="445" width="13.140625" bestFit="1" customWidth="1"/>
    <col min="446" max="446" width="11.85546875" bestFit="1" customWidth="1"/>
    <col min="447" max="447" width="12.7109375" bestFit="1" customWidth="1"/>
    <col min="448" max="448" width="10.85546875" bestFit="1" customWidth="1"/>
    <col min="449" max="449" width="15.28515625" bestFit="1" customWidth="1"/>
    <col min="450" max="450" width="12.85546875" bestFit="1" customWidth="1"/>
    <col min="451" max="451" width="16.42578125" bestFit="1" customWidth="1"/>
    <col min="452" max="452" width="19.85546875" bestFit="1" customWidth="1"/>
    <col min="453" max="453" width="17.42578125" bestFit="1" customWidth="1"/>
    <col min="454" max="454" width="13.85546875" bestFit="1" customWidth="1"/>
    <col min="455" max="455" width="14.42578125" bestFit="1" customWidth="1"/>
    <col min="456" max="456" width="11.42578125" bestFit="1" customWidth="1"/>
    <col min="457" max="457" width="12.5703125" bestFit="1" customWidth="1"/>
    <col min="458" max="458" width="12" bestFit="1" customWidth="1"/>
    <col min="459" max="459" width="14" bestFit="1" customWidth="1"/>
    <col min="460" max="460" width="12.7109375" bestFit="1" customWidth="1"/>
    <col min="461" max="461" width="11.7109375" bestFit="1" customWidth="1"/>
    <col min="462" max="462" width="12.7109375" bestFit="1" customWidth="1"/>
    <col min="463" max="463" width="13.28515625" bestFit="1" customWidth="1"/>
    <col min="464" max="464" width="18.85546875" bestFit="1" customWidth="1"/>
    <col min="465" max="465" width="12.28515625" bestFit="1" customWidth="1"/>
    <col min="466" max="466" width="11.28515625" bestFit="1" customWidth="1"/>
    <col min="467" max="467" width="13.7109375" bestFit="1" customWidth="1"/>
    <col min="468" max="468" width="18.5703125" bestFit="1" customWidth="1"/>
    <col min="469" max="469" width="14.7109375" bestFit="1" customWidth="1"/>
    <col min="470" max="470" width="12.5703125" bestFit="1" customWidth="1"/>
    <col min="471" max="471" width="15.42578125" bestFit="1" customWidth="1"/>
    <col min="472" max="472" width="13.140625" bestFit="1" customWidth="1"/>
    <col min="473" max="473" width="16.42578125" bestFit="1" customWidth="1"/>
    <col min="474" max="474" width="10.140625" bestFit="1" customWidth="1"/>
    <col min="475" max="475" width="14.7109375" bestFit="1" customWidth="1"/>
    <col min="476" max="476" width="6.7109375" bestFit="1" customWidth="1"/>
    <col min="477" max="477" width="16" bestFit="1" customWidth="1"/>
    <col min="478" max="478" width="12.140625" bestFit="1" customWidth="1"/>
    <col min="479" max="479" width="15.7109375" bestFit="1" customWidth="1"/>
    <col min="480" max="480" width="14.7109375" bestFit="1" customWidth="1"/>
    <col min="481" max="481" width="12.5703125" bestFit="1" customWidth="1"/>
    <col min="482" max="482" width="11.28515625" bestFit="1" customWidth="1"/>
    <col min="483" max="484" width="12.7109375" bestFit="1" customWidth="1"/>
    <col min="485" max="485" width="13.28515625" bestFit="1" customWidth="1"/>
    <col min="486" max="486" width="11.5703125" bestFit="1" customWidth="1"/>
    <col min="487" max="487" width="12.5703125" bestFit="1" customWidth="1"/>
    <col min="488" max="489" width="14.140625" bestFit="1" customWidth="1"/>
    <col min="490" max="490" width="17.7109375" bestFit="1" customWidth="1"/>
    <col min="491" max="491" width="16.85546875" bestFit="1" customWidth="1"/>
    <col min="492" max="492" width="14.85546875" bestFit="1" customWidth="1"/>
    <col min="493" max="493" width="14.28515625" bestFit="1" customWidth="1"/>
    <col min="494" max="494" width="12.140625" bestFit="1" customWidth="1"/>
    <col min="495" max="495" width="11.85546875" bestFit="1" customWidth="1"/>
    <col min="496" max="496" width="11" bestFit="1" customWidth="1"/>
    <col min="497" max="497" width="14.140625" bestFit="1" customWidth="1"/>
    <col min="498" max="498" width="13.42578125" bestFit="1" customWidth="1"/>
    <col min="499" max="499" width="13.85546875" bestFit="1" customWidth="1"/>
    <col min="500" max="500" width="15.28515625" bestFit="1" customWidth="1"/>
    <col min="501" max="501" width="10.42578125" bestFit="1" customWidth="1"/>
    <col min="502" max="502" width="15.28515625" bestFit="1" customWidth="1"/>
    <col min="503" max="503" width="11.5703125" bestFit="1" customWidth="1"/>
    <col min="504" max="505" width="12.5703125" bestFit="1" customWidth="1"/>
    <col min="506" max="506" width="16.85546875" bestFit="1" customWidth="1"/>
    <col min="507" max="507" width="13.7109375" bestFit="1" customWidth="1"/>
    <col min="508" max="508" width="18.5703125" bestFit="1" customWidth="1"/>
    <col min="509" max="509" width="14.5703125" bestFit="1" customWidth="1"/>
    <col min="510" max="510" width="16.5703125" bestFit="1" customWidth="1"/>
    <col min="511" max="511" width="13.28515625" bestFit="1" customWidth="1"/>
    <col min="512" max="512" width="13.7109375" bestFit="1" customWidth="1"/>
    <col min="513" max="513" width="12" bestFit="1" customWidth="1"/>
    <col min="514" max="514" width="12.42578125" bestFit="1" customWidth="1"/>
    <col min="515" max="515" width="12.28515625" bestFit="1" customWidth="1"/>
    <col min="516" max="516" width="15.5703125" bestFit="1" customWidth="1"/>
    <col min="517" max="517" width="10.42578125" bestFit="1" customWidth="1"/>
    <col min="518" max="518" width="13.140625" bestFit="1" customWidth="1"/>
    <col min="519" max="520" width="9.7109375" bestFit="1" customWidth="1"/>
    <col min="521" max="521" width="11.85546875" bestFit="1" customWidth="1"/>
    <col min="522" max="522" width="9" bestFit="1" customWidth="1"/>
    <col min="523" max="523" width="12" bestFit="1" customWidth="1"/>
    <col min="524" max="524" width="13.42578125" bestFit="1" customWidth="1"/>
    <col min="525" max="526" width="12.28515625" bestFit="1" customWidth="1"/>
    <col min="527" max="527" width="13.42578125" bestFit="1" customWidth="1"/>
    <col min="528" max="528" width="16.5703125" bestFit="1" customWidth="1"/>
    <col min="529" max="529" width="13.7109375" bestFit="1" customWidth="1"/>
    <col min="530" max="530" width="10.5703125" bestFit="1" customWidth="1"/>
    <col min="531" max="531" width="15.140625" bestFit="1" customWidth="1"/>
    <col min="532" max="532" width="14.42578125" bestFit="1" customWidth="1"/>
    <col min="533" max="533" width="14.5703125" bestFit="1" customWidth="1"/>
    <col min="534" max="534" width="13.5703125" bestFit="1" customWidth="1"/>
    <col min="535" max="535" width="14.7109375" bestFit="1" customWidth="1"/>
    <col min="536" max="536" width="15.28515625" bestFit="1" customWidth="1"/>
    <col min="537" max="537" width="13.5703125" bestFit="1" customWidth="1"/>
    <col min="538" max="538" width="16.85546875" bestFit="1" customWidth="1"/>
    <col min="539" max="539" width="14.28515625" bestFit="1" customWidth="1"/>
    <col min="540" max="540" width="19.85546875" bestFit="1" customWidth="1"/>
    <col min="541" max="541" width="14.7109375" bestFit="1" customWidth="1"/>
    <col min="542" max="542" width="19.42578125" bestFit="1" customWidth="1"/>
    <col min="543" max="543" width="15" bestFit="1" customWidth="1"/>
    <col min="544" max="544" width="13.5703125" bestFit="1" customWidth="1"/>
    <col min="545" max="545" width="12.85546875" bestFit="1" customWidth="1"/>
    <col min="546" max="546" width="14.7109375" bestFit="1" customWidth="1"/>
    <col min="547" max="547" width="15.28515625" bestFit="1" customWidth="1"/>
    <col min="548" max="548" width="14" bestFit="1" customWidth="1"/>
    <col min="549" max="549" width="10.7109375" bestFit="1" customWidth="1"/>
    <col min="550" max="550" width="13.5703125" bestFit="1" customWidth="1"/>
    <col min="551" max="551" width="14.42578125" bestFit="1" customWidth="1"/>
    <col min="552" max="552" width="10.42578125" bestFit="1" customWidth="1"/>
    <col min="553" max="553" width="13.42578125" bestFit="1" customWidth="1"/>
    <col min="554" max="554" width="14.28515625" bestFit="1" customWidth="1"/>
    <col min="555" max="555" width="10.85546875" bestFit="1" customWidth="1"/>
    <col min="556" max="556" width="12.5703125" bestFit="1" customWidth="1"/>
    <col min="557" max="557" width="14.140625" bestFit="1" customWidth="1"/>
    <col min="558" max="559" width="20.42578125" bestFit="1" customWidth="1"/>
    <col min="560" max="560" width="15.42578125" bestFit="1" customWidth="1"/>
    <col min="561" max="561" width="12.5703125" bestFit="1" customWidth="1"/>
    <col min="562" max="562" width="9.7109375" bestFit="1" customWidth="1"/>
    <col min="563" max="563" width="8.42578125" bestFit="1" customWidth="1"/>
    <col min="564" max="564" width="12.5703125" bestFit="1" customWidth="1"/>
    <col min="565" max="565" width="11.42578125" bestFit="1" customWidth="1"/>
    <col min="566" max="566" width="15.85546875" bestFit="1" customWidth="1"/>
    <col min="567" max="567" width="19.5703125" bestFit="1" customWidth="1"/>
    <col min="568" max="568" width="10.140625" bestFit="1" customWidth="1"/>
    <col min="569" max="569" width="10.7109375" bestFit="1" customWidth="1"/>
    <col min="570" max="570" width="16.85546875" bestFit="1" customWidth="1"/>
    <col min="571" max="571" width="14.42578125" bestFit="1" customWidth="1"/>
    <col min="572" max="572" width="14.7109375" bestFit="1" customWidth="1"/>
    <col min="573" max="573" width="10.85546875" bestFit="1" customWidth="1"/>
    <col min="574" max="574" width="12.42578125" bestFit="1" customWidth="1"/>
    <col min="575" max="575" width="14.42578125" bestFit="1" customWidth="1"/>
    <col min="576" max="576" width="11" bestFit="1" customWidth="1"/>
    <col min="577" max="577" width="14.42578125" bestFit="1" customWidth="1"/>
    <col min="578" max="578" width="15.140625" bestFit="1" customWidth="1"/>
    <col min="579" max="579" width="12.42578125" bestFit="1" customWidth="1"/>
    <col min="580" max="580" width="13.28515625" bestFit="1" customWidth="1"/>
    <col min="581" max="581" width="15.5703125" bestFit="1" customWidth="1"/>
    <col min="582" max="582" width="18.7109375" bestFit="1" customWidth="1"/>
    <col min="583" max="583" width="12.85546875" bestFit="1" customWidth="1"/>
    <col min="584" max="584" width="10.42578125" bestFit="1" customWidth="1"/>
    <col min="585" max="585" width="13.7109375" bestFit="1" customWidth="1"/>
    <col min="586" max="586" width="10.7109375" bestFit="1" customWidth="1"/>
    <col min="587" max="587" width="18.7109375" bestFit="1" customWidth="1"/>
    <col min="588" max="588" width="12.5703125" bestFit="1" customWidth="1"/>
    <col min="589" max="589" width="12.140625" bestFit="1" customWidth="1"/>
    <col min="590" max="590" width="11.42578125" bestFit="1" customWidth="1"/>
    <col min="591" max="591" width="13.28515625" bestFit="1" customWidth="1"/>
    <col min="592" max="592" width="14.85546875" bestFit="1" customWidth="1"/>
    <col min="593" max="593" width="14.140625" bestFit="1" customWidth="1"/>
    <col min="594" max="594" width="14.5703125" bestFit="1" customWidth="1"/>
    <col min="595" max="595" width="23.5703125" bestFit="1" customWidth="1"/>
    <col min="596" max="596" width="6.85546875" bestFit="1" customWidth="1"/>
    <col min="597" max="597" width="18.28515625" bestFit="1" customWidth="1"/>
    <col min="598" max="598" width="21.5703125" bestFit="1" customWidth="1"/>
    <col min="599" max="599" width="13.140625" bestFit="1" customWidth="1"/>
    <col min="600" max="600" width="18.42578125" bestFit="1" customWidth="1"/>
    <col min="601" max="601" width="14.42578125" bestFit="1" customWidth="1"/>
    <col min="602" max="602" width="13.85546875" bestFit="1" customWidth="1"/>
    <col min="603" max="603" width="19.5703125" bestFit="1" customWidth="1"/>
    <col min="604" max="604" width="13.42578125" bestFit="1" customWidth="1"/>
    <col min="605" max="605" width="13.85546875" bestFit="1" customWidth="1"/>
    <col min="606" max="606" width="14.7109375" bestFit="1" customWidth="1"/>
    <col min="607" max="607" width="12.140625" bestFit="1" customWidth="1"/>
    <col min="608" max="608" width="15.28515625" bestFit="1" customWidth="1"/>
    <col min="609" max="609" width="14.42578125" bestFit="1" customWidth="1"/>
    <col min="610" max="610" width="18.140625" bestFit="1" customWidth="1"/>
    <col min="611" max="611" width="20" bestFit="1" customWidth="1"/>
    <col min="612" max="612" width="15.140625" bestFit="1" customWidth="1"/>
    <col min="613" max="613" width="13.42578125" bestFit="1" customWidth="1"/>
    <col min="614" max="614" width="12.28515625" bestFit="1" customWidth="1"/>
    <col min="615" max="615" width="11.7109375" bestFit="1" customWidth="1"/>
    <col min="616" max="616" width="14.85546875" bestFit="1" customWidth="1"/>
    <col min="617" max="617" width="13.28515625" bestFit="1" customWidth="1"/>
    <col min="618" max="618" width="13.7109375" bestFit="1" customWidth="1"/>
    <col min="619" max="619" width="14" bestFit="1" customWidth="1"/>
    <col min="621" max="621" width="13.28515625" bestFit="1" customWidth="1"/>
    <col min="622" max="622" width="15.85546875" bestFit="1" customWidth="1"/>
    <col min="623" max="623" width="12.28515625" bestFit="1" customWidth="1"/>
    <col min="624" max="624" width="15" bestFit="1" customWidth="1"/>
    <col min="625" max="625" width="12" bestFit="1" customWidth="1"/>
    <col min="626" max="626" width="15.7109375" bestFit="1" customWidth="1"/>
    <col min="627" max="627" width="15.140625" bestFit="1" customWidth="1"/>
    <col min="628" max="628" width="10" bestFit="1" customWidth="1"/>
    <col min="629" max="629" width="12.42578125" bestFit="1" customWidth="1"/>
    <col min="630" max="630" width="12.5703125" bestFit="1" customWidth="1"/>
    <col min="631" max="631" width="13.7109375" bestFit="1" customWidth="1"/>
    <col min="632" max="632" width="11.140625" bestFit="1" customWidth="1"/>
    <col min="633" max="633" width="13.140625" bestFit="1" customWidth="1"/>
    <col min="634" max="634" width="11.85546875" bestFit="1" customWidth="1"/>
    <col min="635" max="635" width="15.28515625" bestFit="1" customWidth="1"/>
    <col min="636" max="636" width="15.42578125" bestFit="1" customWidth="1"/>
    <col min="637" max="637" width="13.42578125" bestFit="1" customWidth="1"/>
    <col min="638" max="638" width="11.42578125" bestFit="1" customWidth="1"/>
    <col min="639" max="639" width="14.85546875" bestFit="1" customWidth="1"/>
    <col min="640" max="640" width="15.42578125" bestFit="1" customWidth="1"/>
    <col min="641" max="641" width="13.85546875" bestFit="1" customWidth="1"/>
    <col min="642" max="642" width="11.85546875" bestFit="1" customWidth="1"/>
    <col min="643" max="643" width="16.42578125" bestFit="1" customWidth="1"/>
    <col min="644" max="644" width="16.5703125" bestFit="1" customWidth="1"/>
    <col min="645" max="646" width="16.140625" bestFit="1" customWidth="1"/>
    <col min="647" max="647" width="17.85546875" bestFit="1" customWidth="1"/>
    <col min="648" max="648" width="13.42578125" bestFit="1" customWidth="1"/>
    <col min="649" max="649" width="13.7109375" bestFit="1" customWidth="1"/>
    <col min="650" max="650" width="12.140625" bestFit="1" customWidth="1"/>
    <col min="651" max="651" width="18.42578125" bestFit="1" customWidth="1"/>
    <col min="652" max="652" width="14" bestFit="1" customWidth="1"/>
    <col min="653" max="653" width="12.85546875" bestFit="1" customWidth="1"/>
    <col min="654" max="654" width="17" bestFit="1" customWidth="1"/>
    <col min="655" max="655" width="14.140625" bestFit="1" customWidth="1"/>
    <col min="656" max="656" width="14.42578125" bestFit="1" customWidth="1"/>
    <col min="657" max="657" width="13.42578125" bestFit="1" customWidth="1"/>
    <col min="658" max="658" width="15.85546875" bestFit="1" customWidth="1"/>
    <col min="659" max="659" width="17.28515625" bestFit="1" customWidth="1"/>
    <col min="660" max="660" width="15.42578125" bestFit="1" customWidth="1"/>
    <col min="661" max="661" width="15.7109375" bestFit="1" customWidth="1"/>
    <col min="662" max="662" width="13.28515625" bestFit="1" customWidth="1"/>
    <col min="663" max="663" width="15.140625" bestFit="1" customWidth="1"/>
    <col min="664" max="664" width="13.28515625" bestFit="1" customWidth="1"/>
    <col min="665" max="665" width="11" bestFit="1" customWidth="1"/>
    <col min="666" max="666" width="11.85546875" bestFit="1" customWidth="1"/>
    <col min="667" max="667" width="14.5703125" bestFit="1" customWidth="1"/>
    <col min="668" max="668" width="14.7109375" bestFit="1" customWidth="1"/>
    <col min="669" max="669" width="13.7109375" bestFit="1" customWidth="1"/>
    <col min="670" max="670" width="22.85546875" bestFit="1" customWidth="1"/>
    <col min="671" max="671" width="14.28515625" bestFit="1" customWidth="1"/>
    <col min="672" max="673" width="13.28515625" bestFit="1" customWidth="1"/>
    <col min="674" max="674" width="15.140625" bestFit="1" customWidth="1"/>
    <col min="675" max="675" width="16.5703125" bestFit="1" customWidth="1"/>
    <col min="676" max="676" width="12.7109375" bestFit="1" customWidth="1"/>
    <col min="677" max="677" width="14.42578125" bestFit="1" customWidth="1"/>
    <col min="678" max="678" width="18.28515625" bestFit="1" customWidth="1"/>
    <col min="679" max="679" width="12.5703125" bestFit="1" customWidth="1"/>
    <col min="680" max="680" width="15.42578125" bestFit="1" customWidth="1"/>
    <col min="681" max="681" width="13.5703125" bestFit="1" customWidth="1"/>
    <col min="682" max="682" width="16.5703125" bestFit="1" customWidth="1"/>
    <col min="683" max="683" width="16.7109375" bestFit="1" customWidth="1"/>
    <col min="684" max="684" width="13.28515625" bestFit="1" customWidth="1"/>
    <col min="685" max="685" width="13.42578125" bestFit="1" customWidth="1"/>
    <col min="686" max="686" width="18.7109375" bestFit="1" customWidth="1"/>
    <col min="687" max="687" width="14.7109375" bestFit="1" customWidth="1"/>
    <col min="688" max="688" width="12.7109375" bestFit="1" customWidth="1"/>
    <col min="689" max="689" width="11.85546875" bestFit="1" customWidth="1"/>
    <col min="690" max="690" width="15.85546875" bestFit="1" customWidth="1"/>
    <col min="691" max="691" width="15.42578125" bestFit="1" customWidth="1"/>
    <col min="692" max="692" width="19.28515625" bestFit="1" customWidth="1"/>
    <col min="693" max="693" width="13.5703125" bestFit="1" customWidth="1"/>
    <col min="694" max="694" width="13.42578125" bestFit="1" customWidth="1"/>
    <col min="695" max="695" width="16" bestFit="1" customWidth="1"/>
    <col min="696" max="696" width="17" bestFit="1" customWidth="1"/>
    <col min="697" max="697" width="16.7109375" bestFit="1" customWidth="1"/>
    <col min="698" max="698" width="18.42578125" bestFit="1" customWidth="1"/>
    <col min="699" max="699" width="17.28515625" bestFit="1" customWidth="1"/>
    <col min="700" max="700" width="15.42578125" bestFit="1" customWidth="1"/>
    <col min="701" max="701" width="16.140625" bestFit="1" customWidth="1"/>
    <col min="702" max="702" width="12.7109375" bestFit="1" customWidth="1"/>
    <col min="703" max="703" width="15.28515625" bestFit="1" customWidth="1"/>
    <col min="704" max="704" width="12" bestFit="1" customWidth="1"/>
    <col min="705" max="705" width="16.28515625" bestFit="1" customWidth="1"/>
    <col min="706" max="706" width="11.42578125" bestFit="1" customWidth="1"/>
    <col min="707" max="707" width="14.140625" bestFit="1" customWidth="1"/>
    <col min="708" max="708" width="10.7109375" bestFit="1" customWidth="1"/>
    <col min="709" max="709" width="11.42578125" bestFit="1" customWidth="1"/>
    <col min="710" max="711" width="12.140625" bestFit="1" customWidth="1"/>
    <col min="712" max="712" width="16.140625" bestFit="1" customWidth="1"/>
    <col min="713" max="713" width="11.140625" bestFit="1" customWidth="1"/>
    <col min="714" max="714" width="14.5703125" bestFit="1" customWidth="1"/>
    <col min="715" max="715" width="17.85546875" bestFit="1" customWidth="1"/>
    <col min="716" max="716" width="15.140625" bestFit="1" customWidth="1"/>
    <col min="717" max="717" width="11.42578125" bestFit="1" customWidth="1"/>
    <col min="718" max="718" width="17" bestFit="1" customWidth="1"/>
    <col min="719" max="719" width="14.140625" bestFit="1" customWidth="1"/>
    <col min="720" max="720" width="13.28515625" bestFit="1" customWidth="1"/>
    <col min="721" max="721" width="14.28515625" bestFit="1" customWidth="1"/>
    <col min="722" max="722" width="12.140625" bestFit="1" customWidth="1"/>
    <col min="723" max="723" width="16.42578125" bestFit="1" customWidth="1"/>
    <col min="724" max="724" width="10.5703125" bestFit="1" customWidth="1"/>
    <col min="725" max="725" width="10.140625" bestFit="1" customWidth="1"/>
    <col min="726" max="726" width="10.7109375" bestFit="1" customWidth="1"/>
    <col min="727" max="727" width="10.85546875" bestFit="1" customWidth="1"/>
    <col min="728" max="728" width="9.7109375" bestFit="1" customWidth="1"/>
    <col min="729" max="729" width="10.5703125" bestFit="1" customWidth="1"/>
    <col min="730" max="730" width="15.28515625" bestFit="1" customWidth="1"/>
    <col min="731" max="731" width="16.140625" bestFit="1" customWidth="1"/>
    <col min="732" max="732" width="12.85546875" bestFit="1" customWidth="1"/>
    <col min="733" max="733" width="24.140625" bestFit="1" customWidth="1"/>
    <col min="734" max="734" width="13.5703125" bestFit="1" customWidth="1"/>
    <col min="735" max="735" width="12.85546875" bestFit="1" customWidth="1"/>
    <col min="736" max="736" width="13.85546875" bestFit="1" customWidth="1"/>
    <col min="737" max="737" width="20.5703125" bestFit="1" customWidth="1"/>
    <col min="738" max="738" width="11.7109375" bestFit="1" customWidth="1"/>
    <col min="739" max="739" width="23.42578125" bestFit="1" customWidth="1"/>
    <col min="740" max="740" width="17.7109375" bestFit="1" customWidth="1"/>
    <col min="741" max="741" width="14.7109375" bestFit="1" customWidth="1"/>
    <col min="742" max="742" width="16" bestFit="1" customWidth="1"/>
    <col min="743" max="743" width="18" bestFit="1" customWidth="1"/>
    <col min="744" max="744" width="13.7109375" bestFit="1" customWidth="1"/>
    <col min="745" max="745" width="14.42578125" bestFit="1" customWidth="1"/>
    <col min="746" max="746" width="14.7109375" bestFit="1" customWidth="1"/>
    <col min="747" max="747" width="17.7109375" bestFit="1" customWidth="1"/>
    <col min="748" max="748" width="13.85546875" bestFit="1" customWidth="1"/>
    <col min="749" max="749" width="12.85546875" bestFit="1" customWidth="1"/>
    <col min="750" max="750" width="13.5703125" bestFit="1" customWidth="1"/>
    <col min="751" max="751" width="15" bestFit="1" customWidth="1"/>
    <col min="752" max="752" width="15.140625" bestFit="1" customWidth="1"/>
    <col min="753" max="753" width="16.42578125" bestFit="1" customWidth="1"/>
    <col min="754" max="754" width="9.28515625" bestFit="1" customWidth="1"/>
    <col min="755" max="755" width="14.42578125" bestFit="1" customWidth="1"/>
    <col min="756" max="756" width="12" bestFit="1" customWidth="1"/>
    <col min="757" max="757" width="13.28515625" bestFit="1" customWidth="1"/>
    <col min="758" max="758" width="12.140625" bestFit="1" customWidth="1"/>
    <col min="759" max="759" width="12.85546875" bestFit="1" customWidth="1"/>
    <col min="760" max="760" width="14.140625" bestFit="1" customWidth="1"/>
    <col min="761" max="761" width="15.7109375" bestFit="1" customWidth="1"/>
    <col min="762" max="762" width="13.42578125" bestFit="1" customWidth="1"/>
    <col min="763" max="763" width="20.7109375" bestFit="1" customWidth="1"/>
    <col min="764" max="764" width="14.7109375" bestFit="1" customWidth="1"/>
    <col min="765" max="765" width="18.42578125" bestFit="1" customWidth="1"/>
    <col min="766" max="766" width="12.42578125" bestFit="1" customWidth="1"/>
    <col min="767" max="768" width="11.28515625" bestFit="1" customWidth="1"/>
    <col min="769" max="769" width="15.85546875" bestFit="1" customWidth="1"/>
    <col min="770" max="770" width="16.42578125" bestFit="1" customWidth="1"/>
    <col min="771" max="771" width="14.28515625" bestFit="1" customWidth="1"/>
    <col min="772" max="772" width="12.85546875" bestFit="1" customWidth="1"/>
    <col min="773" max="773" width="13.42578125" bestFit="1" customWidth="1"/>
    <col min="774" max="774" width="14.42578125" bestFit="1" customWidth="1"/>
    <col min="775" max="775" width="12.42578125" bestFit="1" customWidth="1"/>
    <col min="776" max="777" width="14.140625" bestFit="1" customWidth="1"/>
    <col min="778" max="778" width="13.28515625" bestFit="1" customWidth="1"/>
    <col min="779" max="779" width="12.28515625" bestFit="1" customWidth="1"/>
    <col min="780" max="780" width="12.5703125" bestFit="1" customWidth="1"/>
    <col min="781" max="781" width="12.140625" bestFit="1" customWidth="1"/>
    <col min="782" max="782" width="13.85546875" bestFit="1" customWidth="1"/>
    <col min="783" max="783" width="14.5703125" bestFit="1" customWidth="1"/>
    <col min="784" max="784" width="12.85546875" bestFit="1" customWidth="1"/>
    <col min="785" max="785" width="14.42578125" bestFit="1" customWidth="1"/>
    <col min="786" max="786" width="18.5703125" bestFit="1" customWidth="1"/>
    <col min="787" max="787" width="13.42578125" bestFit="1" customWidth="1"/>
    <col min="788" max="788" width="13.7109375" bestFit="1" customWidth="1"/>
    <col min="789" max="789" width="15.42578125" bestFit="1" customWidth="1"/>
    <col min="790" max="790" width="15.7109375" bestFit="1" customWidth="1"/>
    <col min="791" max="791" width="13.85546875" bestFit="1" customWidth="1"/>
    <col min="792" max="792" width="12" bestFit="1" customWidth="1"/>
    <col min="793" max="793" width="15.28515625" bestFit="1" customWidth="1"/>
    <col min="794" max="794" width="16.42578125" bestFit="1" customWidth="1"/>
    <col min="795" max="795" width="19.140625" bestFit="1" customWidth="1"/>
    <col min="796" max="796" width="11.28515625" bestFit="1" customWidth="1"/>
    <col min="797" max="797" width="10" bestFit="1" customWidth="1"/>
    <col min="798" max="798" width="11.7109375" bestFit="1" customWidth="1"/>
    <col min="799" max="799" width="13.28515625" bestFit="1" customWidth="1"/>
    <col min="800" max="800" width="17.5703125" bestFit="1" customWidth="1"/>
    <col min="801" max="801" width="14" bestFit="1" customWidth="1"/>
    <col min="802" max="802" width="11.7109375" bestFit="1" customWidth="1"/>
    <col min="803" max="803" width="16.42578125" bestFit="1" customWidth="1"/>
    <col min="804" max="804" width="14.85546875" bestFit="1" customWidth="1"/>
    <col min="805" max="805" width="15.85546875" bestFit="1" customWidth="1"/>
    <col min="806" max="806" width="13.85546875" bestFit="1" customWidth="1"/>
    <col min="807" max="807" width="14.7109375" bestFit="1" customWidth="1"/>
    <col min="808" max="808" width="13.28515625" bestFit="1" customWidth="1"/>
    <col min="809" max="809" width="13.7109375" bestFit="1" customWidth="1"/>
    <col min="810" max="810" width="12.140625" bestFit="1" customWidth="1"/>
    <col min="811" max="811" width="14.85546875" bestFit="1" customWidth="1"/>
    <col min="812" max="812" width="11.7109375" bestFit="1" customWidth="1"/>
    <col min="813" max="813" width="14.42578125" bestFit="1" customWidth="1"/>
    <col min="814" max="814" width="14.5703125" bestFit="1" customWidth="1"/>
    <col min="815" max="815" width="12.28515625" bestFit="1" customWidth="1"/>
    <col min="816" max="816" width="11.7109375" bestFit="1" customWidth="1"/>
    <col min="817" max="817" width="11.85546875" bestFit="1" customWidth="1"/>
    <col min="818" max="818" width="14.7109375" bestFit="1" customWidth="1"/>
    <col min="819" max="819" width="12.5703125" bestFit="1" customWidth="1"/>
    <col min="820" max="820" width="9.28515625" bestFit="1" customWidth="1"/>
    <col min="821" max="821" width="11.5703125" bestFit="1" customWidth="1"/>
    <col min="822" max="822" width="12.42578125" bestFit="1" customWidth="1"/>
    <col min="823" max="824" width="21.7109375" bestFit="1" customWidth="1"/>
    <col min="825" max="825" width="15.28515625" bestFit="1" customWidth="1"/>
    <col min="826" max="826" width="19.140625" bestFit="1" customWidth="1"/>
    <col min="827" max="827" width="20.28515625" bestFit="1" customWidth="1"/>
    <col min="828" max="828" width="18.140625" bestFit="1" customWidth="1"/>
    <col min="829" max="829" width="11.85546875" bestFit="1" customWidth="1"/>
    <col min="830" max="830" width="11.7109375" bestFit="1" customWidth="1"/>
    <col min="831" max="831" width="10.42578125" bestFit="1" customWidth="1"/>
    <col min="832" max="832" width="10.28515625" bestFit="1" customWidth="1"/>
    <col min="833" max="834" width="14" bestFit="1" customWidth="1"/>
    <col min="835" max="835" width="12.140625" bestFit="1" customWidth="1"/>
    <col min="836" max="836" width="13.140625" bestFit="1" customWidth="1"/>
    <col min="837" max="837" width="16.5703125" bestFit="1" customWidth="1"/>
    <col min="838" max="838" width="13.85546875" bestFit="1" customWidth="1"/>
    <col min="839" max="839" width="13.140625" bestFit="1" customWidth="1"/>
    <col min="840" max="840" width="16.5703125" bestFit="1" customWidth="1"/>
    <col min="841" max="841" width="17.42578125" bestFit="1" customWidth="1"/>
    <col min="842" max="842" width="15.42578125" bestFit="1" customWidth="1"/>
    <col min="843" max="843" width="13.28515625" bestFit="1" customWidth="1"/>
    <col min="844" max="844" width="15.85546875" bestFit="1" customWidth="1"/>
    <col min="845" max="845" width="20.28515625" bestFit="1" customWidth="1"/>
    <col min="846" max="846" width="15.5703125" bestFit="1" customWidth="1"/>
    <col min="847" max="847" width="18.28515625" bestFit="1" customWidth="1"/>
    <col min="848" max="848" width="17.85546875" bestFit="1" customWidth="1"/>
    <col min="849" max="849" width="13.7109375" bestFit="1" customWidth="1"/>
    <col min="850" max="850" width="14" bestFit="1" customWidth="1"/>
    <col min="851" max="851" width="10.7109375" bestFit="1" customWidth="1"/>
    <col min="852" max="852" width="12.5703125" bestFit="1" customWidth="1"/>
    <col min="853" max="853" width="14.42578125" bestFit="1" customWidth="1"/>
    <col min="854" max="854" width="13.5703125" bestFit="1" customWidth="1"/>
    <col min="855" max="855" width="15" bestFit="1" customWidth="1"/>
    <col min="856" max="856" width="14.28515625" bestFit="1" customWidth="1"/>
    <col min="857" max="857" width="18" bestFit="1" customWidth="1"/>
    <col min="858" max="858" width="12.85546875" bestFit="1" customWidth="1"/>
    <col min="859" max="859" width="13.42578125" bestFit="1" customWidth="1"/>
    <col min="860" max="860" width="11.5703125" bestFit="1" customWidth="1"/>
    <col min="861" max="861" width="12.5703125" bestFit="1" customWidth="1"/>
    <col min="862" max="862" width="16.28515625" bestFit="1" customWidth="1"/>
    <col min="863" max="863" width="14.85546875" bestFit="1" customWidth="1"/>
    <col min="864" max="864" width="16.42578125" bestFit="1" customWidth="1"/>
    <col min="865" max="865" width="12.42578125" bestFit="1" customWidth="1"/>
    <col min="866" max="866" width="13.5703125" bestFit="1" customWidth="1"/>
    <col min="867" max="867" width="13.85546875" bestFit="1" customWidth="1"/>
    <col min="868" max="868" width="14.7109375" bestFit="1" customWidth="1"/>
    <col min="869" max="869" width="13.5703125" bestFit="1" customWidth="1"/>
    <col min="870" max="870" width="6" bestFit="1" customWidth="1"/>
    <col min="871" max="871" width="7.85546875" bestFit="1" customWidth="1"/>
    <col min="872" max="872" width="13.7109375" bestFit="1" customWidth="1"/>
    <col min="873" max="873" width="12.85546875" bestFit="1" customWidth="1"/>
    <col min="874" max="874" width="11.5703125" bestFit="1" customWidth="1"/>
    <col min="875" max="875" width="14.42578125" bestFit="1" customWidth="1"/>
    <col min="876" max="876" width="10.42578125" bestFit="1" customWidth="1"/>
    <col min="877" max="877" width="12.5703125" bestFit="1" customWidth="1"/>
    <col min="878" max="878" width="14.140625" bestFit="1" customWidth="1"/>
    <col min="879" max="879" width="12" bestFit="1" customWidth="1"/>
    <col min="880" max="880" width="12.5703125" bestFit="1" customWidth="1"/>
    <col min="881" max="881" width="10.7109375" bestFit="1" customWidth="1"/>
    <col min="882" max="882" width="14.7109375" bestFit="1" customWidth="1"/>
    <col min="883" max="883" width="13.42578125" bestFit="1" customWidth="1"/>
    <col min="884" max="884" width="14.85546875" bestFit="1" customWidth="1"/>
    <col min="885" max="885" width="12" bestFit="1" customWidth="1"/>
    <col min="886" max="886" width="10.140625" bestFit="1" customWidth="1"/>
    <col min="887" max="888" width="10.7109375" bestFit="1" customWidth="1"/>
    <col min="889" max="889" width="14.85546875" bestFit="1" customWidth="1"/>
    <col min="890" max="890" width="11.5703125" bestFit="1" customWidth="1"/>
    <col min="891" max="891" width="13.140625" bestFit="1" customWidth="1"/>
    <col min="892" max="892" width="20.140625" bestFit="1" customWidth="1"/>
    <col min="893" max="893" width="11.140625" bestFit="1" customWidth="1"/>
    <col min="894" max="894" width="9.7109375" bestFit="1" customWidth="1"/>
    <col min="895" max="895" width="14.42578125" bestFit="1" customWidth="1"/>
    <col min="896" max="896" width="11.7109375" bestFit="1" customWidth="1"/>
    <col min="897" max="897" width="14.28515625" bestFit="1" customWidth="1"/>
    <col min="898" max="898" width="14" bestFit="1" customWidth="1"/>
    <col min="899" max="899" width="11.140625" bestFit="1" customWidth="1"/>
    <col min="900" max="900" width="13.7109375" bestFit="1" customWidth="1"/>
    <col min="901" max="901" width="17" bestFit="1" customWidth="1"/>
    <col min="902" max="902" width="12.140625" bestFit="1" customWidth="1"/>
    <col min="903" max="903" width="11.42578125" bestFit="1" customWidth="1"/>
    <col min="904" max="904" width="16.7109375" bestFit="1" customWidth="1"/>
    <col min="905" max="905" width="13.85546875" bestFit="1" customWidth="1"/>
    <col min="906" max="906" width="16" bestFit="1" customWidth="1"/>
    <col min="907" max="907" width="25" bestFit="1" customWidth="1"/>
    <col min="908" max="908" width="14.42578125" bestFit="1" customWidth="1"/>
    <col min="909" max="909" width="11" bestFit="1" customWidth="1"/>
    <col min="910" max="910" width="10.42578125" bestFit="1" customWidth="1"/>
    <col min="911" max="911" width="12.140625" bestFit="1" customWidth="1"/>
    <col min="912" max="912" width="13.28515625" bestFit="1" customWidth="1"/>
    <col min="913" max="913" width="12.7109375" bestFit="1" customWidth="1"/>
    <col min="914" max="914" width="12.85546875" bestFit="1" customWidth="1"/>
    <col min="915" max="915" width="22.42578125" bestFit="1" customWidth="1"/>
    <col min="916" max="916" width="16.140625" bestFit="1" customWidth="1"/>
    <col min="917" max="917" width="13.28515625" bestFit="1" customWidth="1"/>
    <col min="918" max="918" width="15.140625" bestFit="1" customWidth="1"/>
    <col min="919" max="919" width="9.5703125" bestFit="1" customWidth="1"/>
    <col min="920" max="920" width="12.42578125" bestFit="1" customWidth="1"/>
    <col min="921" max="921" width="12.5703125" bestFit="1" customWidth="1"/>
    <col min="922" max="922" width="16.42578125" bestFit="1" customWidth="1"/>
    <col min="923" max="923" width="13.85546875" bestFit="1" customWidth="1"/>
    <col min="924" max="924" width="11.7109375" bestFit="1" customWidth="1"/>
    <col min="925" max="925" width="11.42578125" bestFit="1" customWidth="1"/>
    <col min="926" max="926" width="13.140625" bestFit="1" customWidth="1"/>
    <col min="927" max="927" width="13.42578125" bestFit="1" customWidth="1"/>
    <col min="928" max="928" width="12.140625" bestFit="1" customWidth="1"/>
    <col min="929" max="929" width="14.42578125" bestFit="1" customWidth="1"/>
    <col min="930" max="930" width="20.7109375" bestFit="1" customWidth="1"/>
    <col min="931" max="931" width="12.85546875" bestFit="1" customWidth="1"/>
    <col min="932" max="932" width="18.5703125" bestFit="1" customWidth="1"/>
    <col min="933" max="933" width="14.5703125" bestFit="1" customWidth="1"/>
    <col min="934" max="934" width="12.85546875" bestFit="1" customWidth="1"/>
    <col min="935" max="935" width="11.85546875" bestFit="1" customWidth="1"/>
    <col min="936" max="936" width="12.5703125" bestFit="1" customWidth="1"/>
    <col min="937" max="937" width="17.7109375" bestFit="1" customWidth="1"/>
    <col min="938" max="938" width="18.7109375" bestFit="1" customWidth="1"/>
    <col min="939" max="939" width="12.85546875" bestFit="1" customWidth="1"/>
    <col min="940" max="941" width="13.5703125" bestFit="1" customWidth="1"/>
    <col min="942" max="942" width="9.7109375" bestFit="1" customWidth="1"/>
    <col min="943" max="943" width="12.28515625" bestFit="1" customWidth="1"/>
    <col min="944" max="944" width="8.28515625" bestFit="1" customWidth="1"/>
    <col min="945" max="945" width="10.7109375" bestFit="1" customWidth="1"/>
    <col min="946" max="947" width="10.28515625" bestFit="1" customWidth="1"/>
    <col min="948" max="949" width="9.5703125" bestFit="1" customWidth="1"/>
    <col min="950" max="950" width="14.7109375" bestFit="1" customWidth="1"/>
    <col min="951" max="951" width="17" bestFit="1" customWidth="1"/>
    <col min="952" max="952" width="18.42578125" bestFit="1" customWidth="1"/>
    <col min="953" max="953" width="17" bestFit="1" customWidth="1"/>
    <col min="954" max="954" width="17.28515625" bestFit="1" customWidth="1"/>
    <col min="955" max="955" width="14" bestFit="1" customWidth="1"/>
    <col min="956" max="956" width="11.140625" bestFit="1" customWidth="1"/>
    <col min="957" max="957" width="13.85546875" bestFit="1" customWidth="1"/>
    <col min="958" max="958" width="18.140625" bestFit="1" customWidth="1"/>
    <col min="959" max="959" width="17.28515625" bestFit="1" customWidth="1"/>
    <col min="960" max="960" width="19.28515625" bestFit="1" customWidth="1"/>
    <col min="961" max="961" width="14" bestFit="1" customWidth="1"/>
    <col min="962" max="962" width="14.140625" bestFit="1" customWidth="1"/>
    <col min="963" max="963" width="20.5703125" bestFit="1" customWidth="1"/>
    <col min="964" max="964" width="12.5703125" bestFit="1" customWidth="1"/>
    <col min="965" max="965" width="9.42578125" bestFit="1" customWidth="1"/>
    <col min="966" max="966" width="16" bestFit="1" customWidth="1"/>
    <col min="967" max="967" width="14.140625" bestFit="1" customWidth="1"/>
    <col min="968" max="968" width="13.42578125" bestFit="1" customWidth="1"/>
    <col min="969" max="969" width="15.7109375" bestFit="1" customWidth="1"/>
    <col min="970" max="970" width="14.28515625" bestFit="1" customWidth="1"/>
    <col min="971" max="971" width="15.42578125" bestFit="1" customWidth="1"/>
    <col min="972" max="972" width="14.140625" bestFit="1" customWidth="1"/>
    <col min="973" max="973" width="15.85546875" bestFit="1" customWidth="1"/>
    <col min="974" max="974" width="11.7109375" bestFit="1" customWidth="1"/>
    <col min="975" max="975" width="16" bestFit="1" customWidth="1"/>
    <col min="976" max="976" width="12.5703125" bestFit="1" customWidth="1"/>
    <col min="977" max="978" width="11" bestFit="1" customWidth="1"/>
    <col min="979" max="979" width="12.85546875" bestFit="1" customWidth="1"/>
    <col min="980" max="980" width="13.42578125" bestFit="1" customWidth="1"/>
    <col min="981" max="981" width="12.85546875" bestFit="1" customWidth="1"/>
    <col min="982" max="982" width="13.28515625" bestFit="1" customWidth="1"/>
    <col min="983" max="983" width="12.7109375" bestFit="1" customWidth="1"/>
    <col min="984" max="984" width="15" bestFit="1" customWidth="1"/>
    <col min="985" max="985" width="12.7109375" bestFit="1" customWidth="1"/>
    <col min="986" max="986" width="13.85546875" bestFit="1" customWidth="1"/>
    <col min="987" max="987" width="12.42578125" bestFit="1" customWidth="1"/>
    <col min="988" max="988" width="15.7109375" bestFit="1" customWidth="1"/>
    <col min="989" max="989" width="10.5703125" bestFit="1" customWidth="1"/>
    <col min="990" max="991" width="12.85546875" bestFit="1" customWidth="1"/>
    <col min="992" max="992" width="16.140625" bestFit="1" customWidth="1"/>
    <col min="993" max="993" width="16.42578125" bestFit="1" customWidth="1"/>
    <col min="994" max="994" width="17.28515625" bestFit="1" customWidth="1"/>
    <col min="995" max="995" width="19.85546875" bestFit="1" customWidth="1"/>
    <col min="996" max="996" width="11.5703125" bestFit="1" customWidth="1"/>
    <col min="997" max="997" width="13.7109375" bestFit="1" customWidth="1"/>
    <col min="998" max="998" width="10.42578125" bestFit="1" customWidth="1"/>
    <col min="999" max="999" width="14.5703125" bestFit="1" customWidth="1"/>
    <col min="1000" max="1000" width="17.42578125" bestFit="1" customWidth="1"/>
    <col min="1001" max="1001" width="12.85546875" bestFit="1" customWidth="1"/>
    <col min="1002" max="1002" width="14" bestFit="1" customWidth="1"/>
    <col min="1003" max="1003" width="16.5703125" bestFit="1" customWidth="1"/>
    <col min="1004" max="1004" width="11.7109375" bestFit="1" customWidth="1"/>
    <col min="1005" max="1005" width="14.28515625" bestFit="1" customWidth="1"/>
    <col min="1006" max="1006" width="11.28515625" bestFit="1" customWidth="1"/>
    <col min="1007" max="1007" width="15.7109375" bestFit="1" customWidth="1"/>
    <col min="1008" max="1008" width="14.7109375" bestFit="1" customWidth="1"/>
    <col min="1009" max="1009" width="14.140625" bestFit="1" customWidth="1"/>
    <col min="1010" max="1010" width="15.28515625" bestFit="1" customWidth="1"/>
    <col min="1011" max="1011" width="13.140625" bestFit="1" customWidth="1"/>
    <col min="1012" max="1012" width="11" bestFit="1" customWidth="1"/>
    <col min="1013" max="1013" width="12.42578125" bestFit="1" customWidth="1"/>
    <col min="1014" max="1014" width="12" bestFit="1" customWidth="1"/>
    <col min="1015" max="1015" width="17.85546875" bestFit="1" customWidth="1"/>
    <col min="1016" max="1016" width="14.7109375" bestFit="1" customWidth="1"/>
    <col min="1017" max="1017" width="20.42578125" bestFit="1" customWidth="1"/>
    <col min="1018" max="1018" width="18.140625" bestFit="1" customWidth="1"/>
    <col min="1019" max="1019" width="17" bestFit="1" customWidth="1"/>
    <col min="1020" max="1020" width="15.85546875" bestFit="1" customWidth="1"/>
    <col min="1021" max="1021" width="17.5703125" bestFit="1" customWidth="1"/>
    <col min="1022" max="1022" width="13.140625" bestFit="1" customWidth="1"/>
    <col min="1023" max="1023" width="15.7109375" bestFit="1" customWidth="1"/>
    <col min="1024" max="1024" width="11.7109375" bestFit="1" customWidth="1"/>
    <col min="1025" max="1025" width="12" bestFit="1" customWidth="1"/>
    <col min="1026" max="1026" width="11.140625" bestFit="1" customWidth="1"/>
    <col min="1027" max="1027" width="15" bestFit="1" customWidth="1"/>
    <col min="1028" max="1028" width="14.140625" bestFit="1" customWidth="1"/>
    <col min="1029" max="1029" width="14" bestFit="1" customWidth="1"/>
    <col min="1030" max="1030" width="14.140625" bestFit="1" customWidth="1"/>
    <col min="1031" max="1031" width="13.85546875" bestFit="1" customWidth="1"/>
    <col min="1032" max="1032" width="11.140625" bestFit="1" customWidth="1"/>
    <col min="1033" max="1033" width="20.85546875" bestFit="1" customWidth="1"/>
    <col min="1034" max="1034" width="15.42578125" bestFit="1" customWidth="1"/>
    <col min="1035" max="1035" width="12" bestFit="1" customWidth="1"/>
    <col min="1036" max="1036" width="13.140625" bestFit="1" customWidth="1"/>
    <col min="1037" max="1037" width="16.28515625" bestFit="1" customWidth="1"/>
    <col min="1038" max="1038" width="13.140625" bestFit="1" customWidth="1"/>
    <col min="1039" max="1039" width="15.85546875" bestFit="1" customWidth="1"/>
    <col min="1040" max="1040" width="16.28515625" bestFit="1" customWidth="1"/>
    <col min="1041" max="1041" width="11.140625" bestFit="1" customWidth="1"/>
    <col min="1042" max="1042" width="10.28515625" bestFit="1" customWidth="1"/>
    <col min="1043" max="1043" width="12.140625" bestFit="1" customWidth="1"/>
    <col min="1044" max="1044" width="14.85546875" bestFit="1" customWidth="1"/>
    <col min="1045" max="1045" width="15.5703125" bestFit="1" customWidth="1"/>
    <col min="1046" max="1046" width="11.42578125" bestFit="1" customWidth="1"/>
    <col min="1047" max="1047" width="15.7109375" bestFit="1" customWidth="1"/>
    <col min="1048" max="1048" width="14.7109375" bestFit="1" customWidth="1"/>
    <col min="1049" max="1049" width="15.140625" bestFit="1" customWidth="1"/>
    <col min="1050" max="1050" width="14.42578125" bestFit="1" customWidth="1"/>
    <col min="1051" max="1051" width="14" bestFit="1" customWidth="1"/>
    <col min="1052" max="1052" width="11.140625" bestFit="1" customWidth="1"/>
    <col min="1053" max="1053" width="15" bestFit="1" customWidth="1"/>
    <col min="1054" max="1054" width="12.42578125" bestFit="1" customWidth="1"/>
    <col min="1055" max="1055" width="13.140625" bestFit="1" customWidth="1"/>
    <col min="1056" max="1056" width="22.42578125" bestFit="1" customWidth="1"/>
    <col min="1057" max="1057" width="13.5703125" bestFit="1" customWidth="1"/>
    <col min="1058" max="1058" width="15" bestFit="1" customWidth="1"/>
    <col min="1059" max="1059" width="12.7109375" bestFit="1" customWidth="1"/>
    <col min="1060" max="1060" width="14.5703125" bestFit="1" customWidth="1"/>
    <col min="1061" max="1061" width="17.7109375" bestFit="1" customWidth="1"/>
    <col min="1062" max="1062" width="12.140625" bestFit="1" customWidth="1"/>
    <col min="1063" max="1063" width="13.42578125" bestFit="1" customWidth="1"/>
    <col min="1064" max="1064" width="12.140625" bestFit="1" customWidth="1"/>
    <col min="1065" max="1065" width="12.28515625" bestFit="1" customWidth="1"/>
    <col min="1066" max="1066" width="10.28515625" bestFit="1" customWidth="1"/>
    <col min="1067" max="1067" width="14.140625" bestFit="1" customWidth="1"/>
    <col min="1068" max="1068" width="18" bestFit="1" customWidth="1"/>
    <col min="1069" max="1069" width="25.140625" bestFit="1" customWidth="1"/>
    <col min="1070" max="1070" width="22" bestFit="1" customWidth="1"/>
    <col min="1071" max="1071" width="11.140625" bestFit="1" customWidth="1"/>
    <col min="1072" max="1072" width="15.140625" bestFit="1" customWidth="1"/>
    <col min="1073" max="1073" width="13.5703125" bestFit="1" customWidth="1"/>
    <col min="1074" max="1074" width="8.5703125" bestFit="1" customWidth="1"/>
    <col min="1075" max="1075" width="12.85546875" bestFit="1" customWidth="1"/>
    <col min="1076" max="1076" width="12.7109375" bestFit="1" customWidth="1"/>
    <col min="1077" max="1077" width="22" bestFit="1" customWidth="1"/>
    <col min="1078" max="1078" width="22.28515625" bestFit="1" customWidth="1"/>
    <col min="1079" max="1079" width="11.42578125" bestFit="1" customWidth="1"/>
    <col min="1080" max="1080" width="15.85546875" bestFit="1" customWidth="1"/>
    <col min="1081" max="1081" width="14.7109375" bestFit="1" customWidth="1"/>
    <col min="1082" max="1082" width="15" bestFit="1" customWidth="1"/>
    <col min="1083" max="1083" width="14.85546875" bestFit="1" customWidth="1"/>
    <col min="1084" max="1084" width="19.85546875" bestFit="1" customWidth="1"/>
    <col min="1085" max="1085" width="15" bestFit="1" customWidth="1"/>
    <col min="1086" max="1086" width="10.5703125" bestFit="1" customWidth="1"/>
    <col min="1087" max="1087" width="15.7109375" bestFit="1" customWidth="1"/>
    <col min="1088" max="1088" width="11.5703125" bestFit="1" customWidth="1"/>
    <col min="1089" max="1089" width="14.140625" bestFit="1" customWidth="1"/>
    <col min="1090" max="1090" width="14.7109375" bestFit="1" customWidth="1"/>
    <col min="1091" max="1091" width="11.28515625" bestFit="1" customWidth="1"/>
    <col min="1092" max="1092" width="7.85546875" bestFit="1" customWidth="1"/>
    <col min="1093" max="1093" width="15.42578125" bestFit="1" customWidth="1"/>
    <col min="1094" max="1094" width="16.140625" bestFit="1" customWidth="1"/>
    <col min="1095" max="1095" width="11.42578125" bestFit="1" customWidth="1"/>
    <col min="1096" max="1096" width="14.28515625" bestFit="1" customWidth="1"/>
    <col min="1097" max="1098" width="11.42578125" bestFit="1" customWidth="1"/>
    <col min="1099" max="1099" width="14.5703125" bestFit="1" customWidth="1"/>
    <col min="1100" max="1100" width="12.5703125" bestFit="1" customWidth="1"/>
    <col min="1101" max="1101" width="13.7109375" bestFit="1" customWidth="1"/>
    <col min="1102" max="1102" width="14.42578125" bestFit="1" customWidth="1"/>
    <col min="1103" max="1103" width="14.140625" bestFit="1" customWidth="1"/>
    <col min="1104" max="1104" width="12" bestFit="1" customWidth="1"/>
    <col min="1105" max="1105" width="16.140625" bestFit="1" customWidth="1"/>
    <col min="1106" max="1106" width="14" bestFit="1" customWidth="1"/>
    <col min="1107" max="1107" width="15.42578125" bestFit="1" customWidth="1"/>
    <col min="1108" max="1108" width="15.28515625" bestFit="1" customWidth="1"/>
    <col min="1109" max="1109" width="12.5703125" bestFit="1" customWidth="1"/>
    <col min="1110" max="1110" width="16.28515625" bestFit="1" customWidth="1"/>
    <col min="1111" max="1111" width="20.42578125" bestFit="1" customWidth="1"/>
    <col min="1112" max="1112" width="12.140625" bestFit="1" customWidth="1"/>
    <col min="1113" max="1113" width="14.5703125" bestFit="1" customWidth="1"/>
    <col min="1114" max="1114" width="11" bestFit="1" customWidth="1"/>
    <col min="1115" max="1115" width="11.140625" bestFit="1" customWidth="1"/>
    <col min="1116" max="1116" width="11.7109375" bestFit="1" customWidth="1"/>
    <col min="1117" max="1117" width="9.5703125" bestFit="1" customWidth="1"/>
    <col min="1118" max="1118" width="14.42578125" bestFit="1" customWidth="1"/>
    <col min="1119" max="1119" width="16.85546875" bestFit="1" customWidth="1"/>
    <col min="1120" max="1120" width="7.7109375" bestFit="1" customWidth="1"/>
    <col min="1121" max="1121" width="13.85546875" bestFit="1" customWidth="1"/>
    <col min="1122" max="1122" width="11.5703125" bestFit="1" customWidth="1"/>
    <col min="1123" max="1123" width="9.85546875" bestFit="1" customWidth="1"/>
    <col min="1124" max="1124" width="5.5703125" bestFit="1" customWidth="1"/>
    <col min="1125" max="1125" width="19.7109375" bestFit="1" customWidth="1"/>
    <col min="1126" max="1126" width="15" bestFit="1" customWidth="1"/>
    <col min="1127" max="1127" width="16.140625" bestFit="1" customWidth="1"/>
    <col min="1128" max="1128" width="18.42578125" bestFit="1" customWidth="1"/>
    <col min="1129" max="1129" width="17.28515625" bestFit="1" customWidth="1"/>
    <col min="1130" max="1130" width="14.140625" bestFit="1" customWidth="1"/>
    <col min="1131" max="1131" width="18.42578125" bestFit="1" customWidth="1"/>
    <col min="1132" max="1132" width="15.28515625" bestFit="1" customWidth="1"/>
    <col min="1133" max="1133" width="18.140625" bestFit="1" customWidth="1"/>
    <col min="1134" max="1134" width="11.140625" bestFit="1" customWidth="1"/>
    <col min="1135" max="1135" width="13.140625" bestFit="1" customWidth="1"/>
    <col min="1136" max="1136" width="14.28515625" bestFit="1" customWidth="1"/>
    <col min="1137" max="1137" width="11.85546875" bestFit="1" customWidth="1"/>
    <col min="1138" max="1138" width="12.28515625" bestFit="1" customWidth="1"/>
    <col min="1139" max="1139" width="14.28515625" bestFit="1" customWidth="1"/>
    <col min="1140" max="1140" width="8.140625" bestFit="1" customWidth="1"/>
    <col min="1141" max="1141" width="11.28515625" bestFit="1" customWidth="1"/>
    <col min="1142" max="1142" width="12.85546875" bestFit="1" customWidth="1"/>
    <col min="1143" max="1143" width="10.140625" bestFit="1" customWidth="1"/>
    <col min="1144" max="1144" width="11.140625" bestFit="1" customWidth="1"/>
    <col min="1145" max="1145" width="12.5703125" bestFit="1" customWidth="1"/>
    <col min="1146" max="1146" width="9" bestFit="1" customWidth="1"/>
    <col min="1147" max="1147" width="9.5703125" bestFit="1" customWidth="1"/>
    <col min="1148" max="1148" width="11.140625" bestFit="1" customWidth="1"/>
    <col min="1149" max="1149" width="10.140625" bestFit="1" customWidth="1"/>
    <col min="1150" max="1150" width="11" bestFit="1" customWidth="1"/>
    <col min="1151" max="1151" width="15.7109375" bestFit="1" customWidth="1"/>
    <col min="1152" max="1152" width="14.42578125" bestFit="1" customWidth="1"/>
    <col min="1153" max="1153" width="20.85546875" bestFit="1" customWidth="1"/>
    <col min="1154" max="1154" width="15" bestFit="1" customWidth="1"/>
    <col min="1155" max="1155" width="8.85546875" bestFit="1" customWidth="1"/>
    <col min="1156" max="1156" width="15.5703125" bestFit="1" customWidth="1"/>
    <col min="1157" max="1157" width="13.7109375" bestFit="1" customWidth="1"/>
    <col min="1158" max="1158" width="11.5703125" bestFit="1" customWidth="1"/>
    <col min="1159" max="1159" width="11.85546875" bestFit="1" customWidth="1"/>
    <col min="1160" max="1160" width="12.7109375" bestFit="1" customWidth="1"/>
    <col min="1161" max="1161" width="9.5703125" bestFit="1" customWidth="1"/>
    <col min="1162" max="1162" width="14.5703125" bestFit="1" customWidth="1"/>
    <col min="1163" max="1163" width="16.140625" bestFit="1" customWidth="1"/>
    <col min="1164" max="1164" width="14.42578125" bestFit="1" customWidth="1"/>
    <col min="1165" max="1165" width="10.5703125" bestFit="1" customWidth="1"/>
    <col min="1166" max="1166" width="13.140625" bestFit="1" customWidth="1"/>
    <col min="1167" max="1167" width="14.42578125" bestFit="1" customWidth="1"/>
    <col min="1168" max="1168" width="15.7109375" bestFit="1" customWidth="1"/>
    <col min="1169" max="1169" width="16.28515625" bestFit="1" customWidth="1"/>
    <col min="1170" max="1170" width="16.42578125" bestFit="1" customWidth="1"/>
    <col min="1171" max="1171" width="14" bestFit="1" customWidth="1"/>
    <col min="1172" max="1172" width="10" bestFit="1" customWidth="1"/>
    <col min="1173" max="1173" width="15.28515625" bestFit="1" customWidth="1"/>
    <col min="1174" max="1174" width="16" bestFit="1" customWidth="1"/>
    <col min="1175" max="1175" width="13.85546875" bestFit="1" customWidth="1"/>
    <col min="1176" max="1176" width="15.140625" bestFit="1" customWidth="1"/>
    <col min="1177" max="1177" width="13.7109375" bestFit="1" customWidth="1"/>
    <col min="1178" max="1178" width="14.28515625" bestFit="1" customWidth="1"/>
    <col min="1179" max="1179" width="11.28515625" bestFit="1" customWidth="1"/>
    <col min="1180" max="1180" width="7.85546875" bestFit="1" customWidth="1"/>
    <col min="1181" max="1181" width="13.28515625" bestFit="1" customWidth="1"/>
    <col min="1182" max="1182" width="10.28515625" bestFit="1" customWidth="1"/>
    <col min="1183" max="1183" width="12.28515625" bestFit="1" customWidth="1"/>
    <col min="1184" max="1184" width="12.42578125" bestFit="1" customWidth="1"/>
    <col min="1185" max="1186" width="14.85546875" bestFit="1" customWidth="1"/>
    <col min="1187" max="1187" width="11.85546875" bestFit="1" customWidth="1"/>
    <col min="1188" max="1188" width="16.28515625" bestFit="1" customWidth="1"/>
    <col min="1189" max="1189" width="16.140625" bestFit="1" customWidth="1"/>
    <col min="1190" max="1190" width="16.28515625" bestFit="1" customWidth="1"/>
    <col min="1191" max="1191" width="14.7109375" bestFit="1" customWidth="1"/>
    <col min="1192" max="1192" width="15.7109375" bestFit="1" customWidth="1"/>
    <col min="1193" max="1193" width="16.28515625" bestFit="1" customWidth="1"/>
    <col min="1194" max="1194" width="14.85546875" bestFit="1" customWidth="1"/>
    <col min="1195" max="1195" width="14.28515625" bestFit="1" customWidth="1"/>
    <col min="1196" max="1196" width="9.85546875" bestFit="1" customWidth="1"/>
    <col min="1197" max="1197" width="15.85546875" bestFit="1" customWidth="1"/>
    <col min="1198" max="1198" width="15.42578125" bestFit="1" customWidth="1"/>
    <col min="1199" max="1199" width="10.5703125" bestFit="1" customWidth="1"/>
    <col min="1200" max="1200" width="16.5703125" bestFit="1" customWidth="1"/>
    <col min="1201" max="1201" width="14" bestFit="1" customWidth="1"/>
    <col min="1202" max="1202" width="5.85546875" bestFit="1" customWidth="1"/>
    <col min="1203" max="1203" width="11.7109375" bestFit="1" customWidth="1"/>
    <col min="1204" max="1204" width="13.85546875" bestFit="1" customWidth="1"/>
    <col min="1205" max="1205" width="13.28515625" bestFit="1" customWidth="1"/>
    <col min="1206" max="1206" width="12.85546875" bestFit="1" customWidth="1"/>
    <col min="1207" max="1207" width="16.7109375" bestFit="1" customWidth="1"/>
    <col min="1208" max="1208" width="12.28515625" bestFit="1" customWidth="1"/>
    <col min="1209" max="1209" width="12" bestFit="1" customWidth="1"/>
    <col min="1210" max="1210" width="12.28515625" bestFit="1" customWidth="1"/>
    <col min="1211" max="1211" width="12.85546875" bestFit="1" customWidth="1"/>
    <col min="1212" max="1212" width="20.28515625" bestFit="1" customWidth="1"/>
    <col min="1213" max="1213" width="14.7109375" bestFit="1" customWidth="1"/>
    <col min="1214" max="1214" width="14.140625" bestFit="1" customWidth="1"/>
    <col min="1215" max="1215" width="18.140625" bestFit="1" customWidth="1"/>
    <col min="1216" max="1216" width="14" bestFit="1" customWidth="1"/>
    <col min="1217" max="1217" width="21.85546875" bestFit="1" customWidth="1"/>
    <col min="1218" max="1218" width="15" bestFit="1" customWidth="1"/>
    <col min="1219" max="1219" width="13.28515625" bestFit="1" customWidth="1"/>
    <col min="1220" max="1220" width="14" bestFit="1" customWidth="1"/>
    <col min="1221" max="1221" width="15.28515625" bestFit="1" customWidth="1"/>
    <col min="1222" max="1222" width="18.140625" bestFit="1" customWidth="1"/>
    <col min="1223" max="1223" width="14" bestFit="1" customWidth="1"/>
    <col min="1224" max="1224" width="17" bestFit="1" customWidth="1"/>
    <col min="1225" max="1225" width="13.140625" bestFit="1" customWidth="1"/>
    <col min="1226" max="1226" width="11.85546875" bestFit="1" customWidth="1"/>
    <col min="1227" max="1227" width="10.5703125" bestFit="1" customWidth="1"/>
    <col min="1228" max="1228" width="14.28515625" bestFit="1" customWidth="1"/>
    <col min="1229" max="1229" width="13.140625" bestFit="1" customWidth="1"/>
    <col min="1230" max="1230" width="13.85546875" bestFit="1" customWidth="1"/>
    <col min="1231" max="1231" width="11.42578125" bestFit="1" customWidth="1"/>
    <col min="1232" max="1232" width="13.85546875" bestFit="1" customWidth="1"/>
    <col min="1233" max="1233" width="13.42578125" bestFit="1" customWidth="1"/>
    <col min="1234" max="1234" width="11.7109375" bestFit="1" customWidth="1"/>
    <col min="1235" max="1235" width="11.5703125" bestFit="1" customWidth="1"/>
    <col min="1236" max="1236" width="13.5703125" bestFit="1" customWidth="1"/>
    <col min="1237" max="1237" width="14.85546875" bestFit="1" customWidth="1"/>
    <col min="1238" max="1238" width="14.5703125" bestFit="1" customWidth="1"/>
    <col min="1239" max="1239" width="13.42578125" bestFit="1" customWidth="1"/>
    <col min="1240" max="1240" width="17.85546875" bestFit="1" customWidth="1"/>
    <col min="1241" max="1241" width="12.85546875" bestFit="1" customWidth="1"/>
    <col min="1242" max="1242" width="11.28515625" bestFit="1" customWidth="1"/>
    <col min="1243" max="1243" width="11.85546875" bestFit="1" customWidth="1"/>
    <col min="1244" max="1244" width="14.28515625" bestFit="1" customWidth="1"/>
    <col min="1245" max="1245" width="12.140625" bestFit="1" customWidth="1"/>
    <col min="1246" max="1246" width="11.7109375" bestFit="1" customWidth="1"/>
    <col min="1247" max="1247" width="27.28515625" bestFit="1" customWidth="1"/>
    <col min="1248" max="1248" width="15.85546875" bestFit="1" customWidth="1"/>
    <col min="1249" max="1249" width="18.42578125" bestFit="1" customWidth="1"/>
    <col min="1250" max="1250" width="15.7109375" bestFit="1" customWidth="1"/>
    <col min="1251" max="1252" width="16" bestFit="1" customWidth="1"/>
    <col min="1253" max="1253" width="17.5703125" bestFit="1" customWidth="1"/>
    <col min="1254" max="1254" width="10.140625" bestFit="1" customWidth="1"/>
    <col min="1255" max="1255" width="12.42578125" bestFit="1" customWidth="1"/>
    <col min="1256" max="1256" width="11.42578125" bestFit="1" customWidth="1"/>
    <col min="1257" max="1257" width="11.28515625" bestFit="1" customWidth="1"/>
    <col min="1258" max="1259" width="11.85546875" bestFit="1" customWidth="1"/>
    <col min="1260" max="1260" width="10.7109375" bestFit="1" customWidth="1"/>
    <col min="1261" max="1261" width="10.140625" bestFit="1" customWidth="1"/>
    <col min="1262" max="1262" width="12.140625" bestFit="1" customWidth="1"/>
    <col min="1263" max="1263" width="10.7109375" bestFit="1" customWidth="1"/>
    <col min="1264" max="1264" width="11" bestFit="1" customWidth="1"/>
    <col min="1265" max="1265" width="13.5703125" bestFit="1" customWidth="1"/>
    <col min="1266" max="1266" width="18.28515625" bestFit="1" customWidth="1"/>
    <col min="1267" max="1267" width="16.7109375" bestFit="1" customWidth="1"/>
    <col min="1268" max="1268" width="22.5703125" bestFit="1" customWidth="1"/>
    <col min="1269" max="1269" width="14.28515625" bestFit="1" customWidth="1"/>
    <col min="1270" max="1270" width="14.7109375" bestFit="1" customWidth="1"/>
    <col min="1271" max="1271" width="12" bestFit="1" customWidth="1"/>
    <col min="1272" max="1272" width="14.28515625" bestFit="1" customWidth="1"/>
    <col min="1273" max="1273" width="19.85546875" bestFit="1" customWidth="1"/>
    <col min="1274" max="1275" width="14.5703125" bestFit="1" customWidth="1"/>
    <col min="1276" max="1276" width="12.42578125" bestFit="1" customWidth="1"/>
    <col min="1277" max="1277" width="15.140625" bestFit="1" customWidth="1"/>
    <col min="1278" max="1278" width="17.7109375" bestFit="1" customWidth="1"/>
    <col min="1279" max="1279" width="15.28515625" bestFit="1" customWidth="1"/>
    <col min="1280" max="1280" width="10" bestFit="1" customWidth="1"/>
    <col min="1281" max="1281" width="11" bestFit="1" customWidth="1"/>
    <col min="1282" max="1282" width="11.85546875" bestFit="1" customWidth="1"/>
    <col min="1283" max="1283" width="12" bestFit="1" customWidth="1"/>
    <col min="1284" max="1284" width="15" bestFit="1" customWidth="1"/>
    <col min="1285" max="1285" width="13.85546875" bestFit="1" customWidth="1"/>
    <col min="1286" max="1286" width="12.42578125" bestFit="1" customWidth="1"/>
    <col min="1287" max="1287" width="10" bestFit="1" customWidth="1"/>
    <col min="1288" max="1288" width="15.140625" bestFit="1" customWidth="1"/>
    <col min="1289" max="1289" width="16" bestFit="1" customWidth="1"/>
    <col min="1290" max="1290" width="19.85546875" bestFit="1" customWidth="1"/>
    <col min="1291" max="1292" width="14.85546875" bestFit="1" customWidth="1"/>
    <col min="1293" max="1293" width="18.5703125" bestFit="1" customWidth="1"/>
    <col min="1294" max="1294" width="11.28515625" bestFit="1" customWidth="1"/>
    <col min="1295" max="1295" width="14.28515625" bestFit="1" customWidth="1"/>
    <col min="1296" max="1296" width="13.42578125" bestFit="1" customWidth="1"/>
    <col min="1297" max="1297" width="12.5703125" bestFit="1" customWidth="1"/>
    <col min="1298" max="1298" width="13.5703125" bestFit="1" customWidth="1"/>
    <col min="1299" max="1299" width="11.28515625" bestFit="1" customWidth="1"/>
    <col min="1300" max="1300" width="12.42578125" bestFit="1" customWidth="1"/>
    <col min="1301" max="1301" width="12" bestFit="1" customWidth="1"/>
    <col min="1303" max="1303" width="16.140625" bestFit="1" customWidth="1"/>
    <col min="1304" max="1304" width="11.7109375" bestFit="1" customWidth="1"/>
    <col min="1305" max="1305" width="17.7109375" bestFit="1" customWidth="1"/>
    <col min="1306" max="1307" width="17.85546875" bestFit="1" customWidth="1"/>
    <col min="1308" max="1309" width="14.140625" bestFit="1" customWidth="1"/>
    <col min="1310" max="1310" width="18.7109375" bestFit="1" customWidth="1"/>
    <col min="1311" max="1311" width="16.28515625" bestFit="1" customWidth="1"/>
    <col min="1312" max="1312" width="16.7109375" bestFit="1" customWidth="1"/>
    <col min="1313" max="1313" width="19.42578125" bestFit="1" customWidth="1"/>
    <col min="1314" max="1314" width="14.85546875" bestFit="1" customWidth="1"/>
    <col min="1315" max="1315" width="17.42578125" bestFit="1" customWidth="1"/>
    <col min="1316" max="1316" width="13.85546875" bestFit="1" customWidth="1"/>
    <col min="1317" max="1317" width="17" bestFit="1" customWidth="1"/>
    <col min="1318" max="1318" width="17.7109375" bestFit="1" customWidth="1"/>
    <col min="1319" max="1319" width="17.5703125" bestFit="1" customWidth="1"/>
    <col min="1320" max="1320" width="13.42578125" bestFit="1" customWidth="1"/>
    <col min="1321" max="1321" width="14.5703125" bestFit="1" customWidth="1"/>
    <col min="1322" max="1322" width="13.42578125" bestFit="1" customWidth="1"/>
    <col min="1323" max="1323" width="16.140625" bestFit="1" customWidth="1"/>
    <col min="1324" max="1324" width="14.5703125" bestFit="1" customWidth="1"/>
    <col min="1325" max="1325" width="13.7109375" bestFit="1" customWidth="1"/>
    <col min="1326" max="1326" width="15.28515625" bestFit="1" customWidth="1"/>
    <col min="1327" max="1327" width="14.85546875" bestFit="1" customWidth="1"/>
    <col min="1328" max="1328" width="14.7109375" bestFit="1" customWidth="1"/>
    <col min="1329" max="1329" width="17.28515625" bestFit="1" customWidth="1"/>
    <col min="1330" max="1330" width="24.140625" bestFit="1" customWidth="1"/>
    <col min="1331" max="1331" width="15.140625" bestFit="1" customWidth="1"/>
    <col min="1332" max="1332" width="17.85546875" bestFit="1" customWidth="1"/>
    <col min="1333" max="1333" width="15.7109375" bestFit="1" customWidth="1"/>
    <col min="1334" max="1334" width="14.140625" bestFit="1" customWidth="1"/>
    <col min="1335" max="1335" width="12.85546875" bestFit="1" customWidth="1"/>
    <col min="1336" max="1336" width="22.42578125" bestFit="1" customWidth="1"/>
    <col min="1337" max="1337" width="16.140625" bestFit="1" customWidth="1"/>
    <col min="1338" max="1338" width="12" bestFit="1" customWidth="1"/>
    <col min="1339" max="1339" width="13.42578125" bestFit="1" customWidth="1"/>
    <col min="1340" max="1340" width="11.140625" bestFit="1" customWidth="1"/>
    <col min="1341" max="1341" width="17.42578125" bestFit="1" customWidth="1"/>
    <col min="1342" max="1342" width="10.140625" bestFit="1" customWidth="1"/>
    <col min="1343" max="1343" width="14.140625" bestFit="1" customWidth="1"/>
    <col min="1344" max="1344" width="12.85546875" bestFit="1" customWidth="1"/>
    <col min="1345" max="1345" width="12.7109375" bestFit="1" customWidth="1"/>
    <col min="1346" max="1346" width="10.28515625" bestFit="1" customWidth="1"/>
    <col min="1347" max="1348" width="11.140625" bestFit="1" customWidth="1"/>
    <col min="1349" max="1349" width="12.5703125" bestFit="1" customWidth="1"/>
    <col min="1350" max="1350" width="10.42578125" bestFit="1" customWidth="1"/>
    <col min="1351" max="1351" width="14.140625" bestFit="1" customWidth="1"/>
    <col min="1352" max="1353" width="13.28515625" bestFit="1" customWidth="1"/>
    <col min="1354" max="1354" width="12" bestFit="1" customWidth="1"/>
    <col min="1355" max="1355" width="12.5703125" bestFit="1" customWidth="1"/>
    <col min="1356" max="1356" width="17.7109375" bestFit="1" customWidth="1"/>
    <col min="1357" max="1357" width="19.42578125" bestFit="1" customWidth="1"/>
    <col min="1358" max="1358" width="14.7109375" bestFit="1" customWidth="1"/>
    <col min="1359" max="1359" width="12.7109375" bestFit="1" customWidth="1"/>
    <col min="1360" max="1360" width="17.42578125" bestFit="1" customWidth="1"/>
    <col min="1361" max="1361" width="22.7109375" bestFit="1" customWidth="1"/>
    <col min="1362" max="1362" width="12.85546875" bestFit="1" customWidth="1"/>
    <col min="1363" max="1363" width="12.42578125" bestFit="1" customWidth="1"/>
    <col min="1364" max="1364" width="14.42578125" bestFit="1" customWidth="1"/>
    <col min="1365" max="1365" width="12.42578125" bestFit="1" customWidth="1"/>
    <col min="1366" max="1366" width="19" bestFit="1" customWidth="1"/>
    <col min="1367" max="1367" width="15.85546875" bestFit="1" customWidth="1"/>
    <col min="1368" max="1368" width="13.7109375" bestFit="1" customWidth="1"/>
    <col min="1369" max="1369" width="9.42578125" bestFit="1" customWidth="1"/>
    <col min="1370" max="1370" width="19.7109375" bestFit="1" customWidth="1"/>
    <col min="1371" max="1371" width="24.85546875" bestFit="1" customWidth="1"/>
    <col min="1372" max="1372" width="16.5703125" bestFit="1" customWidth="1"/>
    <col min="1373" max="1373" width="16.7109375" bestFit="1" customWidth="1"/>
    <col min="1374" max="1374" width="14.42578125" bestFit="1" customWidth="1"/>
    <col min="1375" max="1375" width="16.7109375" bestFit="1" customWidth="1"/>
    <col min="1376" max="1376" width="15.5703125" bestFit="1" customWidth="1"/>
    <col min="1377" max="1377" width="14.5703125" bestFit="1" customWidth="1"/>
    <col min="1378" max="1378" width="13.140625" bestFit="1" customWidth="1"/>
    <col min="1379" max="1379" width="15.28515625" bestFit="1" customWidth="1"/>
    <col min="1380" max="1380" width="15" bestFit="1" customWidth="1"/>
    <col min="1381" max="1381" width="10.42578125" bestFit="1" customWidth="1"/>
    <col min="1382" max="1382" width="14" bestFit="1" customWidth="1"/>
    <col min="1383" max="1383" width="17.85546875" bestFit="1" customWidth="1"/>
    <col min="1384" max="1384" width="11.85546875" bestFit="1" customWidth="1"/>
    <col min="1385" max="1385" width="12.5703125" bestFit="1" customWidth="1"/>
    <col min="1386" max="1386" width="11.85546875" bestFit="1" customWidth="1"/>
    <col min="1387" max="1387" width="12.42578125" bestFit="1" customWidth="1"/>
    <col min="1388" max="1388" width="18" bestFit="1" customWidth="1"/>
    <col min="1389" max="1389" width="9.28515625" bestFit="1" customWidth="1"/>
    <col min="1390" max="1390" width="15.85546875" bestFit="1" customWidth="1"/>
    <col min="1391" max="1391" width="17.28515625" bestFit="1" customWidth="1"/>
    <col min="1392" max="1392" width="19" bestFit="1" customWidth="1"/>
    <col min="1393" max="1393" width="18.85546875" bestFit="1" customWidth="1"/>
    <col min="1394" max="1394" width="15.7109375" bestFit="1" customWidth="1"/>
    <col min="1395" max="1395" width="11.7109375" bestFit="1" customWidth="1"/>
    <col min="1396" max="1396" width="12.42578125" bestFit="1" customWidth="1"/>
    <col min="1397" max="1397" width="12.5703125" bestFit="1" customWidth="1"/>
    <col min="1398" max="1398" width="20.7109375" bestFit="1" customWidth="1"/>
    <col min="1399" max="1399" width="14.5703125" bestFit="1" customWidth="1"/>
    <col min="1400" max="1400" width="17.42578125" bestFit="1" customWidth="1"/>
    <col min="1401" max="1401" width="12.28515625" bestFit="1" customWidth="1"/>
    <col min="1403" max="1403" width="12.5703125" bestFit="1" customWidth="1"/>
    <col min="1404" max="1404" width="14.85546875" bestFit="1" customWidth="1"/>
    <col min="1405" max="1405" width="18.140625" bestFit="1" customWidth="1"/>
    <col min="1406" max="1406" width="17.7109375" bestFit="1" customWidth="1"/>
    <col min="1407" max="1407" width="12.7109375" bestFit="1" customWidth="1"/>
    <col min="1408" max="1408" width="14.5703125" bestFit="1" customWidth="1"/>
    <col min="1409" max="1409" width="10.140625" bestFit="1" customWidth="1"/>
    <col min="1410" max="1410" width="11.5703125" bestFit="1" customWidth="1"/>
    <col min="1411" max="1411" width="12.85546875" bestFit="1" customWidth="1"/>
    <col min="1412" max="1412" width="14.42578125" bestFit="1" customWidth="1"/>
    <col min="1413" max="1413" width="16.5703125" bestFit="1" customWidth="1"/>
    <col min="1414" max="1414" width="14.5703125" bestFit="1" customWidth="1"/>
    <col min="1415" max="1415" width="13.85546875" bestFit="1" customWidth="1"/>
    <col min="1416" max="1416" width="13.42578125" bestFit="1" customWidth="1"/>
    <col min="1417" max="1417" width="22.85546875" bestFit="1" customWidth="1"/>
    <col min="1418" max="1418" width="11.85546875" bestFit="1" customWidth="1"/>
    <col min="1419" max="1419" width="15.7109375" bestFit="1" customWidth="1"/>
    <col min="1420" max="1420" width="14.140625" bestFit="1" customWidth="1"/>
    <col min="1421" max="1421" width="11" bestFit="1" customWidth="1"/>
    <col min="1422" max="1422" width="12" bestFit="1" customWidth="1"/>
    <col min="1423" max="1423" width="15.5703125" bestFit="1" customWidth="1"/>
    <col min="1424" max="1424" width="13.28515625" bestFit="1" customWidth="1"/>
    <col min="1425" max="1425" width="12.140625" bestFit="1" customWidth="1"/>
    <col min="1426" max="1426" width="12" bestFit="1" customWidth="1"/>
    <col min="1427" max="1427" width="15.140625" bestFit="1" customWidth="1"/>
    <col min="1428" max="1428" width="11.28515625" bestFit="1" customWidth="1"/>
    <col min="1429" max="1429" width="14.140625" bestFit="1" customWidth="1"/>
    <col min="1430" max="1430" width="18.42578125" bestFit="1" customWidth="1"/>
    <col min="1431" max="1431" width="10.5703125" bestFit="1" customWidth="1"/>
    <col min="1432" max="1433" width="14" bestFit="1" customWidth="1"/>
    <col min="1434" max="1434" width="16" bestFit="1" customWidth="1"/>
    <col min="1435" max="1435" width="13.85546875" bestFit="1" customWidth="1"/>
    <col min="1436" max="1436" width="15.5703125" bestFit="1" customWidth="1"/>
    <col min="1437" max="1437" width="16" bestFit="1" customWidth="1"/>
    <col min="1438" max="1438" width="12.140625" bestFit="1" customWidth="1"/>
    <col min="1439" max="1439" width="13.42578125" bestFit="1" customWidth="1"/>
    <col min="1440" max="1440" width="11.7109375" bestFit="1" customWidth="1"/>
    <col min="1441" max="1441" width="11.85546875" bestFit="1" customWidth="1"/>
    <col min="1442" max="1442" width="13.140625" bestFit="1" customWidth="1"/>
    <col min="1443" max="1443" width="17.42578125" bestFit="1" customWidth="1"/>
    <col min="1444" max="1444" width="13.85546875" bestFit="1" customWidth="1"/>
    <col min="1445" max="1445" width="12.85546875" bestFit="1" customWidth="1"/>
    <col min="1446" max="1446" width="11.140625" bestFit="1" customWidth="1"/>
    <col min="1447" max="1447" width="11.7109375" bestFit="1" customWidth="1"/>
    <col min="1448" max="1448" width="11.85546875" bestFit="1" customWidth="1"/>
    <col min="1449" max="1449" width="19" bestFit="1" customWidth="1"/>
    <col min="1450" max="1450" width="19.140625" bestFit="1" customWidth="1"/>
    <col min="1451" max="1451" width="12.140625" bestFit="1" customWidth="1"/>
    <col min="1452" max="1452" width="14.85546875" bestFit="1" customWidth="1"/>
    <col min="1453" max="1453" width="15.5703125" bestFit="1" customWidth="1"/>
    <col min="1454" max="1454" width="10.85546875" bestFit="1" customWidth="1"/>
    <col min="1455" max="1455" width="8.85546875" bestFit="1" customWidth="1"/>
    <col min="1456" max="1456" width="15.7109375" bestFit="1" customWidth="1"/>
    <col min="1457" max="1457" width="14.28515625" bestFit="1" customWidth="1"/>
    <col min="1458" max="1458" width="14.85546875" bestFit="1" customWidth="1"/>
    <col min="1459" max="1459" width="12.140625" bestFit="1" customWidth="1"/>
    <col min="1460" max="1460" width="17.28515625" bestFit="1" customWidth="1"/>
    <col min="1461" max="1461" width="14.7109375" bestFit="1" customWidth="1"/>
    <col min="1462" max="1462" width="14.5703125" bestFit="1" customWidth="1"/>
    <col min="1463" max="1463" width="10" bestFit="1" customWidth="1"/>
    <col min="1464" max="1464" width="11.5703125" bestFit="1" customWidth="1"/>
    <col min="1465" max="1465" width="16.42578125" bestFit="1" customWidth="1"/>
    <col min="1466" max="1466" width="16.140625" bestFit="1" customWidth="1"/>
    <col min="1467" max="1467" width="12" bestFit="1" customWidth="1"/>
    <col min="1468" max="1468" width="10.85546875" bestFit="1" customWidth="1"/>
    <col min="1469" max="1469" width="13.42578125" bestFit="1" customWidth="1"/>
    <col min="1470" max="1470" width="11.140625" bestFit="1" customWidth="1"/>
    <col min="1471" max="1471" width="12.7109375" bestFit="1" customWidth="1"/>
    <col min="1472" max="1472" width="16.140625" bestFit="1" customWidth="1"/>
    <col min="1473" max="1473" width="12.42578125" bestFit="1" customWidth="1"/>
    <col min="1474" max="1474" width="13.42578125" bestFit="1" customWidth="1"/>
    <col min="1475" max="1475" width="16.5703125" bestFit="1" customWidth="1"/>
    <col min="1476" max="1476" width="15.140625" bestFit="1" customWidth="1"/>
    <col min="1477" max="1477" width="16.85546875" bestFit="1" customWidth="1"/>
    <col min="1478" max="1478" width="13.85546875" bestFit="1" customWidth="1"/>
    <col min="1479" max="1479" width="13.7109375" bestFit="1" customWidth="1"/>
    <col min="1480" max="1480" width="12.140625" bestFit="1" customWidth="1"/>
    <col min="1481" max="1481" width="18.140625" bestFit="1" customWidth="1"/>
    <col min="1482" max="1482" width="14" bestFit="1" customWidth="1"/>
    <col min="1483" max="1483" width="12" bestFit="1" customWidth="1"/>
    <col min="1484" max="1484" width="11.5703125" bestFit="1" customWidth="1"/>
    <col min="1485" max="1485" width="10.28515625" bestFit="1" customWidth="1"/>
    <col min="1486" max="1486" width="15.42578125" bestFit="1" customWidth="1"/>
    <col min="1487" max="1487" width="11.42578125" bestFit="1" customWidth="1"/>
    <col min="1488" max="1488" width="14.42578125" bestFit="1" customWidth="1"/>
    <col min="1489" max="1489" width="11.140625" bestFit="1" customWidth="1"/>
    <col min="1490" max="1490" width="15.140625" bestFit="1" customWidth="1"/>
    <col min="1491" max="1491" width="14" bestFit="1" customWidth="1"/>
    <col min="1492" max="1492" width="12.7109375" bestFit="1" customWidth="1"/>
    <col min="1493" max="1493" width="12.140625" bestFit="1" customWidth="1"/>
    <col min="1494" max="1494" width="13.28515625" bestFit="1" customWidth="1"/>
    <col min="1495" max="1495" width="17.28515625" bestFit="1" customWidth="1"/>
    <col min="1496" max="1496" width="16.28515625" bestFit="1" customWidth="1"/>
    <col min="1497" max="1497" width="9.7109375" bestFit="1" customWidth="1"/>
    <col min="1498" max="1498" width="20.7109375" bestFit="1" customWidth="1"/>
    <col min="1499" max="1499" width="5.140625" bestFit="1" customWidth="1"/>
    <col min="1500" max="1500" width="13.5703125" bestFit="1" customWidth="1"/>
    <col min="1501" max="1501" width="12.7109375" bestFit="1" customWidth="1"/>
    <col min="1502" max="1502" width="14.5703125" bestFit="1" customWidth="1"/>
    <col min="1503" max="1503" width="10.5703125" bestFit="1" customWidth="1"/>
    <col min="1504" max="1504" width="12.140625" bestFit="1" customWidth="1"/>
    <col min="1505" max="1505" width="15.5703125" bestFit="1" customWidth="1"/>
    <col min="1506" max="1506" width="12.7109375" bestFit="1" customWidth="1"/>
    <col min="1507" max="1507" width="13.28515625" bestFit="1" customWidth="1"/>
    <col min="1508" max="1508" width="16.28515625" bestFit="1" customWidth="1"/>
    <col min="1509" max="1509" width="14.5703125" bestFit="1" customWidth="1"/>
    <col min="1510" max="1510" width="13.5703125" bestFit="1" customWidth="1"/>
    <col min="1511" max="1511" width="12.85546875" bestFit="1" customWidth="1"/>
    <col min="1512" max="1512" width="13.85546875" bestFit="1" customWidth="1"/>
    <col min="1513" max="1513" width="18.5703125" bestFit="1" customWidth="1"/>
    <col min="1514" max="1514" width="13.140625" bestFit="1" customWidth="1"/>
    <col min="1515" max="1515" width="13.5703125" bestFit="1" customWidth="1"/>
    <col min="1516" max="1516" width="15.85546875" bestFit="1" customWidth="1"/>
    <col min="1517" max="1517" width="10" bestFit="1" customWidth="1"/>
    <col min="1518" max="1518" width="11.85546875" bestFit="1" customWidth="1"/>
    <col min="1519" max="1519" width="16.42578125" bestFit="1" customWidth="1"/>
    <col min="1520" max="1520" width="23.5703125" bestFit="1" customWidth="1"/>
    <col min="1521" max="1521" width="14.42578125" bestFit="1" customWidth="1"/>
    <col min="1522" max="1522" width="15.140625" bestFit="1" customWidth="1"/>
    <col min="1523" max="1523" width="13.7109375" bestFit="1" customWidth="1"/>
    <col min="1524" max="1524" width="15.140625" bestFit="1" customWidth="1"/>
    <col min="1525" max="1525" width="12.85546875" bestFit="1" customWidth="1"/>
    <col min="1526" max="1526" width="13.28515625" bestFit="1" customWidth="1"/>
    <col min="1527" max="1527" width="5" bestFit="1" customWidth="1"/>
    <col min="1528" max="1528" width="12.28515625" bestFit="1" customWidth="1"/>
    <col min="1529" max="1529" width="18.140625" bestFit="1" customWidth="1"/>
    <col min="1530" max="1530" width="11" bestFit="1" customWidth="1"/>
    <col min="1531" max="1531" width="7.140625" bestFit="1" customWidth="1"/>
    <col min="1532" max="1532" width="16.85546875" bestFit="1" customWidth="1"/>
    <col min="1533" max="1533" width="17.7109375" bestFit="1" customWidth="1"/>
    <col min="1534" max="1534" width="13.28515625" bestFit="1" customWidth="1"/>
    <col min="1535" max="1535" width="14.28515625" bestFit="1" customWidth="1"/>
    <col min="1536" max="1536" width="18.85546875" bestFit="1" customWidth="1"/>
    <col min="1537" max="1537" width="19.5703125" bestFit="1" customWidth="1"/>
    <col min="1538" max="1538" width="16.28515625" bestFit="1" customWidth="1"/>
    <col min="1539" max="1539" width="11.42578125" bestFit="1" customWidth="1"/>
    <col min="1540" max="1540" width="18.7109375" bestFit="1" customWidth="1"/>
    <col min="1541" max="1541" width="13.85546875" bestFit="1" customWidth="1"/>
    <col min="1542" max="1542" width="15" bestFit="1" customWidth="1"/>
    <col min="1543" max="1543" width="15.140625" bestFit="1" customWidth="1"/>
    <col min="1544" max="1544" width="15.85546875" bestFit="1" customWidth="1"/>
    <col min="1545" max="1545" width="12" bestFit="1" customWidth="1"/>
    <col min="1546" max="1546" width="14.7109375" bestFit="1" customWidth="1"/>
    <col min="1547" max="1547" width="15.7109375" bestFit="1" customWidth="1"/>
    <col min="1548" max="1548" width="16.85546875" bestFit="1" customWidth="1"/>
    <col min="1549" max="1549" width="13.85546875" bestFit="1" customWidth="1"/>
    <col min="1550" max="1550" width="13.140625" bestFit="1" customWidth="1"/>
    <col min="1551" max="1551" width="11.7109375" bestFit="1" customWidth="1"/>
    <col min="1552" max="1552" width="14.28515625" bestFit="1" customWidth="1"/>
    <col min="1553" max="1553" width="13.7109375" bestFit="1" customWidth="1"/>
    <col min="1554" max="1554" width="11.42578125" bestFit="1" customWidth="1"/>
    <col min="1555" max="1555" width="19.85546875" bestFit="1" customWidth="1"/>
    <col min="1556" max="1556" width="14.85546875" bestFit="1" customWidth="1"/>
    <col min="1557" max="1557" width="11.7109375" bestFit="1" customWidth="1"/>
    <col min="1558" max="1558" width="13.5703125" bestFit="1" customWidth="1"/>
    <col min="1559" max="1559" width="14.140625" bestFit="1" customWidth="1"/>
    <col min="1560" max="1560" width="14.42578125" bestFit="1" customWidth="1"/>
    <col min="1561" max="1561" width="17.42578125" bestFit="1" customWidth="1"/>
    <col min="1562" max="1562" width="14.28515625" bestFit="1" customWidth="1"/>
    <col min="1563" max="1563" width="14.85546875" bestFit="1" customWidth="1"/>
    <col min="1564" max="1564" width="10.85546875" bestFit="1" customWidth="1"/>
    <col min="1565" max="1566" width="11.5703125" bestFit="1" customWidth="1"/>
    <col min="1567" max="1567" width="10.42578125" bestFit="1" customWidth="1"/>
    <col min="1568" max="1568" width="15.140625" bestFit="1" customWidth="1"/>
    <col min="1569" max="1569" width="13.5703125" bestFit="1" customWidth="1"/>
    <col min="1570" max="1570" width="19.5703125" bestFit="1" customWidth="1"/>
    <col min="1571" max="1571" width="12.7109375" bestFit="1" customWidth="1"/>
    <col min="1572" max="1572" width="10.5703125" bestFit="1" customWidth="1"/>
    <col min="1573" max="1573" width="15.85546875" bestFit="1" customWidth="1"/>
    <col min="1574" max="1574" width="13.5703125" bestFit="1" customWidth="1"/>
    <col min="1575" max="1576" width="14.7109375" bestFit="1" customWidth="1"/>
    <col min="1577" max="1578" width="13.85546875" bestFit="1" customWidth="1"/>
    <col min="1579" max="1579" width="16" bestFit="1" customWidth="1"/>
    <col min="1580" max="1580" width="13.85546875" bestFit="1" customWidth="1"/>
    <col min="1581" max="1581" width="16.28515625" bestFit="1" customWidth="1"/>
    <col min="1582" max="1582" width="15.7109375" bestFit="1" customWidth="1"/>
    <col min="1583" max="1583" width="12.42578125" bestFit="1" customWidth="1"/>
    <col min="1584" max="1584" width="14" bestFit="1" customWidth="1"/>
    <col min="1585" max="1585" width="14.85546875" bestFit="1" customWidth="1"/>
    <col min="1586" max="1586" width="10" bestFit="1" customWidth="1"/>
    <col min="1587" max="1587" width="14.85546875" bestFit="1" customWidth="1"/>
    <col min="1588" max="1588" width="14.5703125" bestFit="1" customWidth="1"/>
    <col min="1589" max="1589" width="11.28515625" bestFit="1" customWidth="1"/>
    <col min="1590" max="1590" width="8.7109375" bestFit="1" customWidth="1"/>
    <col min="1591" max="1591" width="13.85546875" bestFit="1" customWidth="1"/>
    <col min="1592" max="1592" width="12" bestFit="1" customWidth="1"/>
    <col min="1593" max="1593" width="12.42578125" bestFit="1" customWidth="1"/>
    <col min="1594" max="1594" width="11" bestFit="1" customWidth="1"/>
    <col min="1595" max="1595" width="12.85546875" bestFit="1" customWidth="1"/>
    <col min="1596" max="1596" width="15.7109375" bestFit="1" customWidth="1"/>
    <col min="1597" max="1597" width="11.5703125" bestFit="1" customWidth="1"/>
    <col min="1598" max="1598" width="14.42578125" bestFit="1" customWidth="1"/>
    <col min="1599" max="1599" width="18" bestFit="1" customWidth="1"/>
    <col min="1600" max="1600" width="13.42578125" bestFit="1" customWidth="1"/>
    <col min="1601" max="1601" width="14" bestFit="1" customWidth="1"/>
    <col min="1602" max="1602" width="18.140625" bestFit="1" customWidth="1"/>
    <col min="1603" max="1603" width="16.140625" bestFit="1" customWidth="1"/>
    <col min="1604" max="1604" width="14.7109375" bestFit="1" customWidth="1"/>
    <col min="1605" max="1605" width="11.7109375" bestFit="1" customWidth="1"/>
    <col min="1606" max="1606" width="14.85546875" bestFit="1" customWidth="1"/>
    <col min="1607" max="1607" width="15.140625" bestFit="1" customWidth="1"/>
    <col min="1608" max="1608" width="12.7109375" bestFit="1" customWidth="1"/>
    <col min="1609" max="1609" width="17" bestFit="1" customWidth="1"/>
    <col min="1610" max="1610" width="17.5703125" bestFit="1" customWidth="1"/>
    <col min="1611" max="1611" width="15" bestFit="1" customWidth="1"/>
    <col min="1612" max="1612" width="14.85546875" bestFit="1" customWidth="1"/>
    <col min="1613" max="1613" width="12.85546875" bestFit="1" customWidth="1"/>
    <col min="1614" max="1615" width="12.7109375" bestFit="1" customWidth="1"/>
    <col min="1616" max="1616" width="11.7109375" bestFit="1" customWidth="1"/>
    <col min="1617" max="1617" width="16.28515625" bestFit="1" customWidth="1"/>
    <col min="1618" max="1618" width="12.28515625" bestFit="1" customWidth="1"/>
    <col min="1619" max="1619" width="11.42578125" bestFit="1" customWidth="1"/>
    <col min="1620" max="1620" width="14.28515625" bestFit="1" customWidth="1"/>
    <col min="1621" max="1621" width="13.28515625" bestFit="1" customWidth="1"/>
    <col min="1622" max="1622" width="14.5703125" bestFit="1" customWidth="1"/>
    <col min="1623" max="1623" width="13.7109375" bestFit="1" customWidth="1"/>
    <col min="1624" max="1624" width="12.140625" bestFit="1" customWidth="1"/>
    <col min="1625" max="1625" width="15.140625" bestFit="1" customWidth="1"/>
    <col min="1626" max="1626" width="10.85546875" bestFit="1" customWidth="1"/>
    <col min="1627" max="1627" width="11.42578125" bestFit="1" customWidth="1"/>
    <col min="1628" max="1628" width="17.42578125" bestFit="1" customWidth="1"/>
    <col min="1629" max="1629" width="15.7109375" bestFit="1" customWidth="1"/>
    <col min="1630" max="1630" width="19.42578125" bestFit="1" customWidth="1"/>
    <col min="1631" max="1631" width="11.85546875" bestFit="1" customWidth="1"/>
    <col min="1632" max="1632" width="16" bestFit="1" customWidth="1"/>
    <col min="1633" max="1633" width="10.85546875" bestFit="1" customWidth="1"/>
    <col min="1634" max="1634" width="13.28515625" bestFit="1" customWidth="1"/>
    <col min="1635" max="1635" width="11.42578125" bestFit="1" customWidth="1"/>
    <col min="1636" max="1636" width="9.7109375" bestFit="1" customWidth="1"/>
    <col min="1637" max="1637" width="17.28515625" bestFit="1" customWidth="1"/>
    <col min="1638" max="1638" width="12.85546875" bestFit="1" customWidth="1"/>
    <col min="1639" max="1639" width="12.28515625" bestFit="1" customWidth="1"/>
    <col min="1640" max="1640" width="13.7109375" bestFit="1" customWidth="1"/>
    <col min="1641" max="1642" width="14" bestFit="1" customWidth="1"/>
    <col min="1643" max="1643" width="12" bestFit="1" customWidth="1"/>
    <col min="1644" max="1644" width="18.85546875" bestFit="1" customWidth="1"/>
    <col min="1645" max="1645" width="13.5703125" bestFit="1" customWidth="1"/>
    <col min="1646" max="1646" width="13.140625" bestFit="1" customWidth="1"/>
    <col min="1647" max="1647" width="13.85546875" bestFit="1" customWidth="1"/>
    <col min="1648" max="1648" width="12.28515625" bestFit="1" customWidth="1"/>
    <col min="1649" max="1649" width="12.140625" bestFit="1" customWidth="1"/>
    <col min="1650" max="1650" width="14.5703125" bestFit="1" customWidth="1"/>
    <col min="1651" max="1651" width="20" bestFit="1" customWidth="1"/>
    <col min="1652" max="1652" width="14" bestFit="1" customWidth="1"/>
    <col min="1653" max="1653" width="13.7109375" bestFit="1" customWidth="1"/>
    <col min="1654" max="1654" width="15.7109375" bestFit="1" customWidth="1"/>
    <col min="1655" max="1655" width="12.85546875" bestFit="1" customWidth="1"/>
    <col min="1656" max="1657" width="13.85546875" bestFit="1" customWidth="1"/>
    <col min="1658" max="1658" width="13.140625" bestFit="1" customWidth="1"/>
    <col min="1659" max="1659" width="11.85546875" bestFit="1" customWidth="1"/>
    <col min="1660" max="1660" width="11.5703125" bestFit="1" customWidth="1"/>
    <col min="1661" max="1661" width="13.5703125" bestFit="1" customWidth="1"/>
    <col min="1662" max="1662" width="10.28515625" bestFit="1" customWidth="1"/>
    <col min="1663" max="1663" width="13.5703125" bestFit="1" customWidth="1"/>
    <col min="1664" max="1664" width="14.5703125" bestFit="1" customWidth="1"/>
    <col min="1665" max="1665" width="15" bestFit="1" customWidth="1"/>
    <col min="1666" max="1666" width="18.85546875" bestFit="1" customWidth="1"/>
    <col min="1667" max="1667" width="16" bestFit="1" customWidth="1"/>
    <col min="1668" max="1668" width="19.85546875" bestFit="1" customWidth="1"/>
    <col min="1669" max="1669" width="17.42578125" bestFit="1" customWidth="1"/>
    <col min="1670" max="1670" width="13.42578125" bestFit="1" customWidth="1"/>
    <col min="1671" max="1671" width="21.42578125" bestFit="1" customWidth="1"/>
    <col min="1672" max="1672" width="16.28515625" bestFit="1" customWidth="1"/>
    <col min="1673" max="1673" width="13.85546875" bestFit="1" customWidth="1"/>
    <col min="1674" max="1674" width="19.5703125" bestFit="1" customWidth="1"/>
    <col min="1675" max="1675" width="18.42578125" bestFit="1" customWidth="1"/>
    <col min="1676" max="1676" width="17.28515625" bestFit="1" customWidth="1"/>
    <col min="1677" max="1677" width="14" bestFit="1" customWidth="1"/>
    <col min="1678" max="1678" width="12.42578125" bestFit="1" customWidth="1"/>
    <col min="1679" max="1679" width="12.5703125" bestFit="1" customWidth="1"/>
    <col min="1680" max="1680" width="13.140625" bestFit="1" customWidth="1"/>
    <col min="1681" max="1681" width="14.42578125" bestFit="1" customWidth="1"/>
    <col min="1682" max="1682" width="21.140625" bestFit="1" customWidth="1"/>
    <col min="1683" max="1683" width="20" bestFit="1" customWidth="1"/>
    <col min="1684" max="1684" width="12.7109375" bestFit="1" customWidth="1"/>
    <col min="1685" max="1685" width="14.28515625" bestFit="1" customWidth="1"/>
    <col min="1686" max="1686" width="16.42578125" bestFit="1" customWidth="1"/>
    <col min="1687" max="1687" width="16" bestFit="1" customWidth="1"/>
    <col min="1688" max="1688" width="23.28515625" bestFit="1" customWidth="1"/>
    <col min="1689" max="1689" width="16.7109375" bestFit="1" customWidth="1"/>
    <col min="1690" max="1690" width="11.140625" bestFit="1" customWidth="1"/>
    <col min="1691" max="1691" width="14.42578125" bestFit="1" customWidth="1"/>
    <col min="1692" max="1692" width="15" bestFit="1" customWidth="1"/>
    <col min="1693" max="1693" width="18.42578125" bestFit="1" customWidth="1"/>
    <col min="1694" max="1694" width="17.42578125" bestFit="1" customWidth="1"/>
    <col min="1695" max="1695" width="14.140625" bestFit="1" customWidth="1"/>
    <col min="1696" max="1696" width="10.28515625" bestFit="1" customWidth="1"/>
    <col min="1697" max="1697" width="12" bestFit="1" customWidth="1"/>
    <col min="1698" max="1698" width="11.5703125" bestFit="1" customWidth="1"/>
    <col min="1699" max="1699" width="12.5703125" bestFit="1" customWidth="1"/>
    <col min="1700" max="1700" width="16.28515625" bestFit="1" customWidth="1"/>
    <col min="1701" max="1701" width="10.42578125" bestFit="1" customWidth="1"/>
    <col min="1702" max="1702" width="17" bestFit="1" customWidth="1"/>
    <col min="1703" max="1703" width="11.7109375" bestFit="1" customWidth="1"/>
    <col min="1704" max="1704" width="12.85546875" bestFit="1" customWidth="1"/>
    <col min="1705" max="1705" width="21.5703125" bestFit="1" customWidth="1"/>
    <col min="1706" max="1706" width="24.85546875" bestFit="1" customWidth="1"/>
    <col min="1707" max="1707" width="22.7109375" bestFit="1" customWidth="1"/>
    <col min="1708" max="1708" width="11.7109375" bestFit="1" customWidth="1"/>
    <col min="1709" max="1709" width="13.28515625" bestFit="1" customWidth="1"/>
    <col min="1710" max="1710" width="20.5703125" bestFit="1" customWidth="1"/>
    <col min="1711" max="1711" width="14" bestFit="1" customWidth="1"/>
    <col min="1712" max="1712" width="13.42578125" bestFit="1" customWidth="1"/>
    <col min="1713" max="1713" width="12" bestFit="1" customWidth="1"/>
    <col min="1714" max="1714" width="15.28515625" bestFit="1" customWidth="1"/>
    <col min="1715" max="1715" width="10.5703125" bestFit="1" customWidth="1"/>
    <col min="1716" max="1716" width="20.42578125" bestFit="1" customWidth="1"/>
    <col min="1717" max="1717" width="17.7109375" bestFit="1" customWidth="1"/>
    <col min="1718" max="1718" width="16.28515625" bestFit="1" customWidth="1"/>
    <col min="1719" max="1719" width="12.28515625" bestFit="1" customWidth="1"/>
    <col min="1720" max="1720" width="16.5703125" bestFit="1" customWidth="1"/>
    <col min="1721" max="1721" width="17.5703125" bestFit="1" customWidth="1"/>
    <col min="1722" max="1722" width="15.7109375" bestFit="1" customWidth="1"/>
    <col min="1723" max="1724" width="16.28515625" bestFit="1" customWidth="1"/>
    <col min="1725" max="1725" width="14.7109375" bestFit="1" customWidth="1"/>
    <col min="1726" max="1726" width="18" bestFit="1" customWidth="1"/>
    <col min="1727" max="1727" width="12.42578125" bestFit="1" customWidth="1"/>
    <col min="1728" max="1728" width="14.28515625" bestFit="1" customWidth="1"/>
    <col min="1729" max="1729" width="14.7109375" bestFit="1" customWidth="1"/>
    <col min="1730" max="1730" width="14.140625" bestFit="1" customWidth="1"/>
    <col min="1731" max="1731" width="15.28515625" bestFit="1" customWidth="1"/>
    <col min="1732" max="1732" width="18.42578125" bestFit="1" customWidth="1"/>
    <col min="1733" max="1733" width="11.85546875" bestFit="1" customWidth="1"/>
    <col min="1734" max="1734" width="14.5703125" bestFit="1" customWidth="1"/>
    <col min="1735" max="1735" width="12.140625" bestFit="1" customWidth="1"/>
    <col min="1736" max="1736" width="13.5703125" bestFit="1" customWidth="1"/>
    <col min="1737" max="1737" width="12.42578125" bestFit="1" customWidth="1"/>
    <col min="1738" max="1738" width="16.85546875" bestFit="1" customWidth="1"/>
    <col min="1739" max="1739" width="15.5703125" bestFit="1" customWidth="1"/>
    <col min="1740" max="1740" width="16.85546875" bestFit="1" customWidth="1"/>
    <col min="1741" max="1741" width="13.28515625" bestFit="1" customWidth="1"/>
    <col min="1742" max="1742" width="14.28515625" bestFit="1" customWidth="1"/>
    <col min="1743" max="1744" width="15" bestFit="1" customWidth="1"/>
    <col min="1745" max="1745" width="12.140625" bestFit="1" customWidth="1"/>
    <col min="1746" max="1746" width="10.85546875" bestFit="1" customWidth="1"/>
    <col min="1747" max="1747" width="13.42578125" bestFit="1" customWidth="1"/>
    <col min="1748" max="1748" width="18" bestFit="1" customWidth="1"/>
    <col min="1749" max="1749" width="13.42578125" bestFit="1" customWidth="1"/>
    <col min="1750" max="1751" width="11.28515625" bestFit="1" customWidth="1"/>
    <col min="1752" max="1752" width="12.28515625" bestFit="1" customWidth="1"/>
    <col min="1753" max="1753" width="8.7109375" bestFit="1" customWidth="1"/>
    <col min="1754" max="1754" width="17.42578125" bestFit="1" customWidth="1"/>
    <col min="1755" max="1755" width="15.7109375" bestFit="1" customWidth="1"/>
    <col min="1756" max="1756" width="14.85546875" bestFit="1" customWidth="1"/>
    <col min="1757" max="1757" width="11.42578125" bestFit="1" customWidth="1"/>
    <col min="1758" max="1758" width="12.85546875" bestFit="1" customWidth="1"/>
    <col min="1759" max="1759" width="14" bestFit="1" customWidth="1"/>
    <col min="1760" max="1760" width="12.7109375" bestFit="1" customWidth="1"/>
    <col min="1761" max="1761" width="12.140625" bestFit="1" customWidth="1"/>
    <col min="1762" max="1762" width="14" bestFit="1" customWidth="1"/>
    <col min="1763" max="1763" width="12.28515625" bestFit="1" customWidth="1"/>
    <col min="1764" max="1764" width="11.5703125" bestFit="1" customWidth="1"/>
    <col min="1765" max="1765" width="13.140625" bestFit="1" customWidth="1"/>
    <col min="1766" max="1766" width="13.28515625" bestFit="1" customWidth="1"/>
    <col min="1767" max="1767" width="16.28515625" bestFit="1" customWidth="1"/>
    <col min="1768" max="1768" width="14.28515625" bestFit="1" customWidth="1"/>
    <col min="1769" max="1769" width="16.28515625" bestFit="1" customWidth="1"/>
    <col min="1770" max="1770" width="17.28515625" bestFit="1" customWidth="1"/>
    <col min="1771" max="1771" width="15.7109375" bestFit="1" customWidth="1"/>
    <col min="1772" max="1772" width="14.42578125" bestFit="1" customWidth="1"/>
    <col min="1773" max="1773" width="12.28515625" bestFit="1" customWidth="1"/>
    <col min="1774" max="1774" width="16.140625" bestFit="1" customWidth="1"/>
    <col min="1775" max="1775" width="19.42578125" bestFit="1" customWidth="1"/>
    <col min="1776" max="1776" width="18.140625" bestFit="1" customWidth="1"/>
    <col min="1777" max="1777" width="14.5703125" bestFit="1" customWidth="1"/>
    <col min="1778" max="1778" width="15.42578125" bestFit="1" customWidth="1"/>
    <col min="1779" max="1779" width="15.7109375" bestFit="1" customWidth="1"/>
    <col min="1780" max="1780" width="16.5703125" bestFit="1" customWidth="1"/>
    <col min="1781" max="1781" width="14.7109375" bestFit="1" customWidth="1"/>
    <col min="1782" max="1782" width="17.28515625" bestFit="1" customWidth="1"/>
    <col min="1783" max="1783" width="12.7109375" bestFit="1" customWidth="1"/>
    <col min="1784" max="1784" width="13.42578125" bestFit="1" customWidth="1"/>
    <col min="1785" max="1785" width="14.28515625" bestFit="1" customWidth="1"/>
    <col min="1786" max="1786" width="13.5703125" bestFit="1" customWidth="1"/>
    <col min="1787" max="1787" width="14.5703125" bestFit="1" customWidth="1"/>
    <col min="1788" max="1788" width="12.140625" bestFit="1" customWidth="1"/>
    <col min="1789" max="1789" width="13.85546875" bestFit="1" customWidth="1"/>
    <col min="1790" max="1790" width="17" bestFit="1" customWidth="1"/>
    <col min="1791" max="1791" width="12.85546875" bestFit="1" customWidth="1"/>
    <col min="1792" max="1792" width="11.28515625" bestFit="1" customWidth="1"/>
    <col min="1793" max="1793" width="15.5703125" bestFit="1" customWidth="1"/>
    <col min="1794" max="1794" width="25.28515625" bestFit="1" customWidth="1"/>
    <col min="1795" max="1795" width="13.42578125" bestFit="1" customWidth="1"/>
    <col min="1796" max="1796" width="18.28515625" bestFit="1" customWidth="1"/>
    <col min="1797" max="1797" width="12.42578125" bestFit="1" customWidth="1"/>
    <col min="1798" max="1798" width="18.5703125" bestFit="1" customWidth="1"/>
    <col min="1799" max="1799" width="18" bestFit="1" customWidth="1"/>
    <col min="1800" max="1800" width="12.28515625" bestFit="1" customWidth="1"/>
    <col min="1801" max="1801" width="14.140625" bestFit="1" customWidth="1"/>
    <col min="1802" max="1802" width="13.7109375" bestFit="1" customWidth="1"/>
    <col min="1803" max="1803" width="16.42578125" bestFit="1" customWidth="1"/>
    <col min="1804" max="1804" width="15.140625" bestFit="1" customWidth="1"/>
    <col min="1805" max="1805" width="17.7109375" bestFit="1" customWidth="1"/>
    <col min="1806" max="1806" width="4.5703125" bestFit="1" customWidth="1"/>
    <col min="1807" max="1808" width="16.42578125" bestFit="1" customWidth="1"/>
    <col min="1809" max="1809" width="18" bestFit="1" customWidth="1"/>
    <col min="1810" max="1810" width="14.85546875" bestFit="1" customWidth="1"/>
    <col min="1811" max="1811" width="11" bestFit="1" customWidth="1"/>
    <col min="1812" max="1812" width="12.140625" bestFit="1" customWidth="1"/>
    <col min="1813" max="1813" width="13.28515625" bestFit="1" customWidth="1"/>
    <col min="1814" max="1814" width="11.140625" bestFit="1" customWidth="1"/>
    <col min="1815" max="1815" width="13.140625" bestFit="1" customWidth="1"/>
    <col min="1816" max="1816" width="18.5703125" bestFit="1" customWidth="1"/>
    <col min="1817" max="1817" width="19.5703125" bestFit="1" customWidth="1"/>
    <col min="1818" max="1819" width="15.28515625" bestFit="1" customWidth="1"/>
    <col min="1820" max="1820" width="14.140625" bestFit="1" customWidth="1"/>
    <col min="1821" max="1821" width="12.7109375" bestFit="1" customWidth="1"/>
    <col min="1822" max="1822" width="12.28515625" bestFit="1" customWidth="1"/>
    <col min="1823" max="1823" width="13.7109375" bestFit="1" customWidth="1"/>
    <col min="1824" max="1824" width="17.85546875" bestFit="1" customWidth="1"/>
    <col min="1825" max="1825" width="13.42578125" bestFit="1" customWidth="1"/>
    <col min="1826" max="1826" width="11.28515625" bestFit="1" customWidth="1"/>
    <col min="1827" max="1827" width="11.42578125" bestFit="1" customWidth="1"/>
    <col min="1828" max="1828" width="14.42578125" bestFit="1" customWidth="1"/>
    <col min="1829" max="1829" width="14" bestFit="1" customWidth="1"/>
    <col min="1830" max="1830" width="13.85546875" bestFit="1" customWidth="1"/>
    <col min="1831" max="1831" width="11.7109375" bestFit="1" customWidth="1"/>
    <col min="1832" max="1832" width="10.28515625" bestFit="1" customWidth="1"/>
    <col min="1833" max="1833" width="13.28515625" bestFit="1" customWidth="1"/>
    <col min="1834" max="1834" width="15.85546875" bestFit="1" customWidth="1"/>
    <col min="1835" max="1835" width="23.42578125" bestFit="1" customWidth="1"/>
    <col min="1836" max="1836" width="9.7109375" bestFit="1" customWidth="1"/>
    <col min="1837" max="1837" width="13.85546875" bestFit="1" customWidth="1"/>
    <col min="1839" max="1839" width="9.28515625" bestFit="1" customWidth="1"/>
    <col min="1840" max="1840" width="10.7109375" bestFit="1" customWidth="1"/>
    <col min="1841" max="1841" width="10.85546875" bestFit="1" customWidth="1"/>
    <col min="1842" max="1842" width="11.5703125" bestFit="1" customWidth="1"/>
    <col min="1843" max="1843" width="13.28515625" bestFit="1" customWidth="1"/>
    <col min="1844" max="1844" width="15.5703125" bestFit="1" customWidth="1"/>
    <col min="1845" max="1845" width="12" bestFit="1" customWidth="1"/>
    <col min="1846" max="1846" width="18.140625" bestFit="1" customWidth="1"/>
    <col min="1847" max="1847" width="17.42578125" bestFit="1" customWidth="1"/>
    <col min="1848" max="1848" width="20.85546875" bestFit="1" customWidth="1"/>
    <col min="1849" max="1849" width="15.7109375" bestFit="1" customWidth="1"/>
    <col min="1850" max="1850" width="17.42578125" bestFit="1" customWidth="1"/>
    <col min="1851" max="1851" width="16.5703125" bestFit="1" customWidth="1"/>
    <col min="1852" max="1852" width="11.28515625" bestFit="1" customWidth="1"/>
    <col min="1853" max="1853" width="11.42578125" bestFit="1" customWidth="1"/>
    <col min="1854" max="1854" width="12.42578125" bestFit="1" customWidth="1"/>
    <col min="1855" max="1855" width="13.28515625" bestFit="1" customWidth="1"/>
    <col min="1856" max="1856" width="17" bestFit="1" customWidth="1"/>
    <col min="1857" max="1857" width="12.28515625" bestFit="1" customWidth="1"/>
    <col min="1858" max="1858" width="11.7109375" bestFit="1" customWidth="1"/>
    <col min="1859" max="1859" width="13.7109375" bestFit="1" customWidth="1"/>
    <col min="1860" max="1860" width="14.85546875" bestFit="1" customWidth="1"/>
    <col min="1861" max="1861" width="10.5703125" bestFit="1" customWidth="1"/>
    <col min="1862" max="1862" width="8.85546875" bestFit="1" customWidth="1"/>
    <col min="1863" max="1863" width="11" bestFit="1" customWidth="1"/>
    <col min="1864" max="1864" width="11.5703125" bestFit="1" customWidth="1"/>
    <col min="1865" max="1865" width="12.7109375" bestFit="1" customWidth="1"/>
    <col min="1866" max="1866" width="21.85546875" bestFit="1" customWidth="1"/>
    <col min="1867" max="1867" width="11.28515625" bestFit="1" customWidth="1"/>
    <col min="1868" max="1868" width="14.5703125" bestFit="1" customWidth="1"/>
    <col min="1869" max="1869" width="16.85546875" bestFit="1" customWidth="1"/>
    <col min="1870" max="1870" width="15.42578125" bestFit="1" customWidth="1"/>
    <col min="1871" max="1871" width="11" bestFit="1" customWidth="1"/>
    <col min="1872" max="1872" width="14.140625" bestFit="1" customWidth="1"/>
    <col min="1873" max="1873" width="10.85546875" bestFit="1" customWidth="1"/>
    <col min="1874" max="1874" width="11.28515625" bestFit="1" customWidth="1"/>
    <col min="1875" max="1875" width="11.42578125" bestFit="1" customWidth="1"/>
    <col min="1876" max="1876" width="16.85546875" bestFit="1" customWidth="1"/>
    <col min="1877" max="1877" width="17.28515625" bestFit="1" customWidth="1"/>
    <col min="1878" max="1878" width="11" bestFit="1" customWidth="1"/>
    <col min="1879" max="1879" width="10.85546875" bestFit="1" customWidth="1"/>
    <col min="1880" max="1881" width="12.28515625" bestFit="1" customWidth="1"/>
    <col min="1882" max="1882" width="12.140625" bestFit="1" customWidth="1"/>
    <col min="1883" max="1883" width="12.5703125" bestFit="1" customWidth="1"/>
    <col min="1884" max="1884" width="14.5703125" bestFit="1" customWidth="1"/>
    <col min="1885" max="1886" width="15.42578125" bestFit="1" customWidth="1"/>
    <col min="1887" max="1887" width="17.42578125" bestFit="1" customWidth="1"/>
    <col min="1888" max="1888" width="12.5703125" bestFit="1" customWidth="1"/>
    <col min="1889" max="1889" width="10" bestFit="1" customWidth="1"/>
    <col min="1890" max="1890" width="12.5703125" bestFit="1" customWidth="1"/>
    <col min="1891" max="1891" width="20.85546875" bestFit="1" customWidth="1"/>
    <col min="1892" max="1892" width="9.5703125" bestFit="1" customWidth="1"/>
    <col min="1893" max="1893" width="12.140625" bestFit="1" customWidth="1"/>
    <col min="1894" max="1894" width="11.85546875" bestFit="1" customWidth="1"/>
    <col min="1895" max="1895" width="14.140625" bestFit="1" customWidth="1"/>
    <col min="1896" max="1896" width="11.85546875" bestFit="1" customWidth="1"/>
    <col min="1897" max="1897" width="13.5703125" bestFit="1" customWidth="1"/>
    <col min="1898" max="1898" width="6.140625" bestFit="1" customWidth="1"/>
    <col min="1899" max="1899" width="12.7109375" bestFit="1" customWidth="1"/>
    <col min="1900" max="1900" width="12.28515625" bestFit="1" customWidth="1"/>
    <col min="1901" max="1901" width="14.28515625" bestFit="1" customWidth="1"/>
    <col min="1902" max="1902" width="15.42578125" bestFit="1" customWidth="1"/>
    <col min="1903" max="1903" width="14.42578125" bestFit="1" customWidth="1"/>
    <col min="1904" max="1904" width="11.140625" bestFit="1" customWidth="1"/>
    <col min="1905" max="1905" width="11.5703125" bestFit="1" customWidth="1"/>
    <col min="1906" max="1906" width="14.140625" bestFit="1" customWidth="1"/>
    <col min="1907" max="1907" width="18.140625" bestFit="1" customWidth="1"/>
    <col min="1908" max="1908" width="15.140625" bestFit="1" customWidth="1"/>
    <col min="1909" max="1909" width="9.85546875" bestFit="1" customWidth="1"/>
    <col min="1910" max="1910" width="9.7109375" bestFit="1" customWidth="1"/>
    <col min="1911" max="1911" width="20.7109375" bestFit="1" customWidth="1"/>
    <col min="1912" max="1912" width="12.42578125" bestFit="1" customWidth="1"/>
    <col min="1913" max="1913" width="11.140625" bestFit="1" customWidth="1"/>
    <col min="1914" max="1914" width="13.85546875" bestFit="1" customWidth="1"/>
    <col min="1915" max="1915" width="7" bestFit="1" customWidth="1"/>
    <col min="1916" max="1916" width="8.85546875" bestFit="1" customWidth="1"/>
    <col min="1917" max="1917" width="15.28515625" bestFit="1" customWidth="1"/>
    <col min="1918" max="1918" width="12" bestFit="1" customWidth="1"/>
    <col min="1919" max="1919" width="14.5703125" bestFit="1" customWidth="1"/>
    <col min="1920" max="1920" width="15.42578125" bestFit="1" customWidth="1"/>
    <col min="1921" max="1921" width="15.140625" bestFit="1" customWidth="1"/>
    <col min="1922" max="1922" width="16.42578125" bestFit="1" customWidth="1"/>
    <col min="1923" max="1923" width="18.140625" bestFit="1" customWidth="1"/>
    <col min="1924" max="1924" width="17.28515625" bestFit="1" customWidth="1"/>
    <col min="1925" max="1925" width="12.7109375" bestFit="1" customWidth="1"/>
    <col min="1926" max="1926" width="12.28515625" bestFit="1" customWidth="1"/>
    <col min="1927" max="1927" width="12.85546875" bestFit="1" customWidth="1"/>
    <col min="1928" max="1928" width="16.85546875" bestFit="1" customWidth="1"/>
    <col min="1929" max="1929" width="13.28515625" bestFit="1" customWidth="1"/>
    <col min="1930" max="1931" width="15.5703125" bestFit="1" customWidth="1"/>
    <col min="1932" max="1932" width="13.5703125" bestFit="1" customWidth="1"/>
    <col min="1933" max="1933" width="12.28515625" bestFit="1" customWidth="1"/>
    <col min="1934" max="1934" width="12.140625" bestFit="1" customWidth="1"/>
    <col min="1935" max="1935" width="12" bestFit="1" customWidth="1"/>
    <col min="1936" max="1936" width="16.42578125" bestFit="1" customWidth="1"/>
    <col min="1937" max="1937" width="10.140625" bestFit="1" customWidth="1"/>
    <col min="1938" max="1938" width="16.140625" bestFit="1" customWidth="1"/>
    <col min="1939" max="1939" width="13.42578125" bestFit="1" customWidth="1"/>
    <col min="1940" max="1940" width="15.42578125" bestFit="1" customWidth="1"/>
    <col min="1941" max="1941" width="17.7109375" bestFit="1" customWidth="1"/>
    <col min="1942" max="1942" width="13.85546875" bestFit="1" customWidth="1"/>
    <col min="1943" max="1943" width="16.140625" bestFit="1" customWidth="1"/>
    <col min="1944" max="1944" width="13.42578125" bestFit="1" customWidth="1"/>
    <col min="1945" max="1945" width="15.85546875" bestFit="1" customWidth="1"/>
    <col min="1946" max="1946" width="13.140625" bestFit="1" customWidth="1"/>
    <col min="1947" max="1947" width="14.140625" bestFit="1" customWidth="1"/>
    <col min="1948" max="1948" width="14.5703125" bestFit="1" customWidth="1"/>
    <col min="1949" max="1949" width="17.28515625" bestFit="1" customWidth="1"/>
    <col min="1950" max="1950" width="14.140625" bestFit="1" customWidth="1"/>
    <col min="1951" max="1951" width="13.42578125" bestFit="1" customWidth="1"/>
    <col min="1952" max="1952" width="14.42578125" bestFit="1" customWidth="1"/>
    <col min="1953" max="1953" width="14.140625" bestFit="1" customWidth="1"/>
    <col min="1954" max="1954" width="15.28515625" bestFit="1" customWidth="1"/>
    <col min="1955" max="1955" width="13.85546875" bestFit="1" customWidth="1"/>
    <col min="1956" max="1956" width="9.7109375" bestFit="1" customWidth="1"/>
    <col min="1957" max="1957" width="9.5703125" bestFit="1" customWidth="1"/>
    <col min="1958" max="1958" width="23.42578125" bestFit="1" customWidth="1"/>
    <col min="1959" max="1959" width="10.140625" bestFit="1" customWidth="1"/>
    <col min="1960" max="1960" width="16.7109375" bestFit="1" customWidth="1"/>
    <col min="1961" max="1961" width="15.28515625" bestFit="1" customWidth="1"/>
    <col min="1962" max="1962" width="11.140625" bestFit="1" customWidth="1"/>
    <col min="1963" max="1963" width="9.85546875" bestFit="1" customWidth="1"/>
    <col min="1964" max="1964" width="11" bestFit="1" customWidth="1"/>
    <col min="1965" max="1965" width="13.5703125" bestFit="1" customWidth="1"/>
    <col min="1966" max="1966" width="10.42578125" bestFit="1" customWidth="1"/>
    <col min="1967" max="1967" width="16.140625" bestFit="1" customWidth="1"/>
    <col min="1968" max="1968" width="13.85546875" bestFit="1" customWidth="1"/>
    <col min="1969" max="1969" width="15.140625" bestFit="1" customWidth="1"/>
    <col min="1970" max="1970" width="16.42578125" bestFit="1" customWidth="1"/>
    <col min="1971" max="1971" width="12.28515625" bestFit="1" customWidth="1"/>
    <col min="1972" max="1972" width="20.85546875" bestFit="1" customWidth="1"/>
    <col min="1973" max="1973" width="12.140625" bestFit="1" customWidth="1"/>
    <col min="1974" max="1974" width="15.28515625" bestFit="1" customWidth="1"/>
    <col min="1975" max="1975" width="18.5703125" bestFit="1" customWidth="1"/>
    <col min="1976" max="1976" width="16.85546875" bestFit="1" customWidth="1"/>
    <col min="1977" max="1977" width="14" bestFit="1" customWidth="1"/>
    <col min="1978" max="1978" width="13.42578125" bestFit="1" customWidth="1"/>
    <col min="1979" max="1979" width="12.140625" bestFit="1" customWidth="1"/>
    <col min="1980" max="1980" width="12.5703125" bestFit="1" customWidth="1"/>
    <col min="1981" max="1981" width="14" bestFit="1" customWidth="1"/>
    <col min="1982" max="1982" width="15.140625" bestFit="1" customWidth="1"/>
    <col min="1983" max="1983" width="16.28515625" bestFit="1" customWidth="1"/>
    <col min="1984" max="1984" width="13.85546875" bestFit="1" customWidth="1"/>
    <col min="1985" max="1985" width="16.7109375" bestFit="1" customWidth="1"/>
    <col min="1986" max="1986" width="12.5703125" bestFit="1" customWidth="1"/>
    <col min="1987" max="1987" width="17.7109375" bestFit="1" customWidth="1"/>
    <col min="1988" max="1988" width="13.5703125" bestFit="1" customWidth="1"/>
    <col min="1989" max="1989" width="6.7109375" bestFit="1" customWidth="1"/>
    <col min="1990" max="1990" width="16" bestFit="1" customWidth="1"/>
    <col min="1991" max="1991" width="23" bestFit="1" customWidth="1"/>
    <col min="1992" max="1992" width="14.5703125" bestFit="1" customWidth="1"/>
    <col min="1993" max="1993" width="12.28515625" bestFit="1" customWidth="1"/>
    <col min="1994" max="1994" width="12.5703125" bestFit="1" customWidth="1"/>
    <col min="1995" max="1995" width="12.28515625" bestFit="1" customWidth="1"/>
    <col min="1996" max="1996" width="14.85546875" bestFit="1" customWidth="1"/>
    <col min="1997" max="1997" width="12" bestFit="1" customWidth="1"/>
    <col min="1998" max="1998" width="15.5703125" bestFit="1" customWidth="1"/>
    <col min="1999" max="1999" width="17" bestFit="1" customWidth="1"/>
    <col min="2000" max="2000" width="10.5703125" bestFit="1" customWidth="1"/>
    <col min="2001" max="2001" width="9.42578125" bestFit="1" customWidth="1"/>
    <col min="2002" max="2002" width="10.5703125" bestFit="1" customWidth="1"/>
    <col min="2003" max="2003" width="11.140625" bestFit="1" customWidth="1"/>
    <col min="2004" max="2004" width="15.85546875" bestFit="1" customWidth="1"/>
    <col min="2005" max="2005" width="13.28515625" bestFit="1" customWidth="1"/>
    <col min="2006" max="2006" width="16.5703125" bestFit="1" customWidth="1"/>
    <col min="2007" max="2007" width="14.42578125" bestFit="1" customWidth="1"/>
    <col min="2008" max="2008" width="7.140625" bestFit="1" customWidth="1"/>
    <col min="2009" max="2009" width="11.7109375" bestFit="1" customWidth="1"/>
  </cols>
  <sheetData>
    <row r="3" spans="1:2" x14ac:dyDescent="0.2">
      <c r="A3" s="5" t="s">
        <v>24162</v>
      </c>
      <c r="B3" t="s">
        <v>24163</v>
      </c>
    </row>
    <row r="4" spans="1:2" x14ac:dyDescent="0.2">
      <c r="A4" s="6" t="s">
        <v>1324</v>
      </c>
      <c r="B4" s="7">
        <v>6.217600000000008</v>
      </c>
    </row>
    <row r="5" spans="1:2" x14ac:dyDescent="0.2">
      <c r="A5" s="6" t="s">
        <v>952</v>
      </c>
      <c r="B5" s="7">
        <v>6.5166666666666666</v>
      </c>
    </row>
    <row r="6" spans="1:2" x14ac:dyDescent="0.2">
      <c r="A6" s="6" t="s">
        <v>11525</v>
      </c>
      <c r="B6" s="7">
        <v>6.5403508771929815</v>
      </c>
    </row>
    <row r="7" spans="1:2" x14ac:dyDescent="0.2">
      <c r="A7" s="6" t="s">
        <v>13306</v>
      </c>
      <c r="B7" s="7">
        <v>7.1569721115537863</v>
      </c>
    </row>
    <row r="8" spans="1:2" x14ac:dyDescent="0.2">
      <c r="A8" s="6" t="s">
        <v>1670</v>
      </c>
      <c r="B8" s="7">
        <v>6.1632970451010989</v>
      </c>
    </row>
    <row r="9" spans="1:2" x14ac:dyDescent="0.2">
      <c r="A9" s="6" t="s">
        <v>24165</v>
      </c>
      <c r="B9" s="7">
        <v>6.867592592592592</v>
      </c>
    </row>
    <row r="10" spans="1:2" x14ac:dyDescent="0.2">
      <c r="A10" s="6" t="s">
        <v>67</v>
      </c>
      <c r="B10" s="7">
        <v>7.1722222222222216</v>
      </c>
    </row>
    <row r="11" spans="1:2" x14ac:dyDescent="0.2">
      <c r="A11" s="6" t="s">
        <v>3408</v>
      </c>
      <c r="B11" s="7">
        <v>6.7523143164693167</v>
      </c>
    </row>
    <row r="12" spans="1:2" x14ac:dyDescent="0.2">
      <c r="A12" s="6" t="s">
        <v>18087</v>
      </c>
      <c r="B12" s="7">
        <v>5.4200000000000008</v>
      </c>
    </row>
    <row r="13" spans="1:2" x14ac:dyDescent="0.2">
      <c r="A13" s="6" t="s">
        <v>1265</v>
      </c>
      <c r="B13" s="7">
        <v>6.4079999999999995</v>
      </c>
    </row>
    <row r="14" spans="1:2" x14ac:dyDescent="0.2">
      <c r="A14" s="6" t="s">
        <v>24166</v>
      </c>
      <c r="B14" s="7">
        <v>7.6</v>
      </c>
    </row>
    <row r="15" spans="1:2" x14ac:dyDescent="0.2">
      <c r="A15" s="6" t="s">
        <v>6402</v>
      </c>
      <c r="B15" s="7">
        <v>5.6816593886462892</v>
      </c>
    </row>
    <row r="16" spans="1:2" x14ac:dyDescent="0.2">
      <c r="A16" s="6" t="s">
        <v>12037</v>
      </c>
      <c r="B16" s="7">
        <v>7.2</v>
      </c>
    </row>
    <row r="17" spans="1:2" x14ac:dyDescent="0.2">
      <c r="A17" s="6" t="s">
        <v>17376</v>
      </c>
      <c r="B17" s="7">
        <v>6</v>
      </c>
    </row>
    <row r="18" spans="1:2" x14ac:dyDescent="0.2">
      <c r="A18" s="6" t="s">
        <v>24167</v>
      </c>
      <c r="B18" s="7">
        <v>6.5812499999999998</v>
      </c>
    </row>
    <row r="19" spans="1:2" x14ac:dyDescent="0.2">
      <c r="A19" s="6" t="s">
        <v>19709</v>
      </c>
      <c r="B19" s="7">
        <v>6.6333333333333329</v>
      </c>
    </row>
    <row r="20" spans="1:2" x14ac:dyDescent="0.2">
      <c r="A20" s="6" t="s">
        <v>12331</v>
      </c>
      <c r="B20" s="7">
        <v>6</v>
      </c>
    </row>
    <row r="21" spans="1:2" x14ac:dyDescent="0.2">
      <c r="A21" s="6" t="s">
        <v>10412</v>
      </c>
      <c r="B21" s="7">
        <v>5.5809523809523798</v>
      </c>
    </row>
    <row r="22" spans="1:2" x14ac:dyDescent="0.2">
      <c r="A22" s="6" t="s">
        <v>15009</v>
      </c>
      <c r="B22" s="7">
        <v>6.5363636363636353</v>
      </c>
    </row>
    <row r="23" spans="1:2" x14ac:dyDescent="0.2">
      <c r="A23" s="6" t="s">
        <v>24168</v>
      </c>
      <c r="B23" s="7"/>
    </row>
    <row r="24" spans="1:2" x14ac:dyDescent="0.2">
      <c r="A24" s="6" t="s">
        <v>24161</v>
      </c>
      <c r="B24" s="7">
        <v>6.4179502978024097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7B1E-8634-4A04-9DC5-59FEBE2C3F08}">
  <dimension ref="A3:B21"/>
  <sheetViews>
    <sheetView zoomScale="93" zoomScaleNormal="93" workbookViewId="0">
      <selection activeCell="A3" sqref="A3:B21"/>
    </sheetView>
  </sheetViews>
  <sheetFormatPr defaultRowHeight="12.75" x14ac:dyDescent="0.2"/>
  <cols>
    <col min="1" max="1" width="13.85546875" bestFit="1" customWidth="1"/>
    <col min="2" max="2" width="22.28515625" bestFit="1" customWidth="1"/>
    <col min="3" max="10" width="6" bestFit="1" customWidth="1"/>
    <col min="11" max="11" width="7" bestFit="1" customWidth="1"/>
    <col min="12" max="31" width="8.140625" bestFit="1" customWidth="1"/>
    <col min="32" max="32" width="11.7109375" bestFit="1" customWidth="1"/>
    <col min="33" max="33" width="13.85546875" bestFit="1" customWidth="1"/>
    <col min="34" max="35" width="13.28515625" bestFit="1" customWidth="1"/>
    <col min="36" max="36" width="16.85546875" bestFit="1" customWidth="1"/>
    <col min="37" max="37" width="11.85546875" bestFit="1" customWidth="1"/>
    <col min="38" max="38" width="17.5703125" bestFit="1" customWidth="1"/>
    <col min="39" max="40" width="12.140625" bestFit="1" customWidth="1"/>
    <col min="41" max="41" width="11.85546875" bestFit="1" customWidth="1"/>
    <col min="42" max="42" width="13.85546875" bestFit="1" customWidth="1"/>
    <col min="43" max="43" width="12.7109375" bestFit="1" customWidth="1"/>
    <col min="44" max="44" width="11.28515625" bestFit="1" customWidth="1"/>
    <col min="45" max="45" width="12.140625" bestFit="1" customWidth="1"/>
    <col min="46" max="46" width="12.5703125" bestFit="1" customWidth="1"/>
    <col min="47" max="47" width="16.42578125" bestFit="1" customWidth="1"/>
    <col min="48" max="48" width="16.5703125" bestFit="1" customWidth="1"/>
    <col min="49" max="49" width="20.42578125" bestFit="1" customWidth="1"/>
    <col min="50" max="50" width="21.140625" bestFit="1" customWidth="1"/>
    <col min="51" max="51" width="11.140625" bestFit="1" customWidth="1"/>
    <col min="52" max="52" width="15" bestFit="1" customWidth="1"/>
    <col min="53" max="53" width="13.5703125" bestFit="1" customWidth="1"/>
    <col min="54" max="54" width="14.28515625" bestFit="1" customWidth="1"/>
    <col min="55" max="55" width="13.140625" bestFit="1" customWidth="1"/>
    <col min="56" max="56" width="11.5703125" bestFit="1" customWidth="1"/>
    <col min="57" max="57" width="13.7109375" bestFit="1" customWidth="1"/>
    <col min="58" max="58" width="11" bestFit="1" customWidth="1"/>
    <col min="59" max="59" width="18.140625" bestFit="1" customWidth="1"/>
    <col min="60" max="60" width="15.5703125" bestFit="1" customWidth="1"/>
    <col min="61" max="61" width="10.28515625" bestFit="1" customWidth="1"/>
    <col min="62" max="62" width="15.42578125" bestFit="1" customWidth="1"/>
    <col min="63" max="63" width="11.5703125" bestFit="1" customWidth="1"/>
    <col min="64" max="64" width="10.85546875" bestFit="1" customWidth="1"/>
    <col min="65" max="65" width="14.7109375" bestFit="1" customWidth="1"/>
    <col min="66" max="66" width="12.42578125" bestFit="1" customWidth="1"/>
    <col min="67" max="67" width="11.85546875" bestFit="1" customWidth="1"/>
    <col min="68" max="68" width="11.42578125" bestFit="1" customWidth="1"/>
    <col min="69" max="69" width="14.28515625" bestFit="1" customWidth="1"/>
    <col min="70" max="70" width="9.7109375" bestFit="1" customWidth="1"/>
    <col min="71" max="71" width="15.140625" bestFit="1" customWidth="1"/>
    <col min="72" max="72" width="16.42578125" bestFit="1" customWidth="1"/>
    <col min="73" max="73" width="13.7109375" bestFit="1" customWidth="1"/>
    <col min="74" max="74" width="15.85546875" bestFit="1" customWidth="1"/>
    <col min="75" max="75" width="15" bestFit="1" customWidth="1"/>
    <col min="76" max="76" width="20" bestFit="1" customWidth="1"/>
    <col min="77" max="77" width="14.7109375" bestFit="1" customWidth="1"/>
    <col min="78" max="78" width="16" bestFit="1" customWidth="1"/>
    <col min="79" max="79" width="14" bestFit="1" customWidth="1"/>
    <col min="80" max="80" width="11.42578125" bestFit="1" customWidth="1"/>
    <col min="81" max="81" width="10.42578125" bestFit="1" customWidth="1"/>
    <col min="82" max="82" width="9" bestFit="1" customWidth="1"/>
    <col min="83" max="83" width="12.7109375" bestFit="1" customWidth="1"/>
    <col min="84" max="84" width="13.85546875" bestFit="1" customWidth="1"/>
    <col min="85" max="85" width="18.28515625" bestFit="1" customWidth="1"/>
    <col min="86" max="86" width="18" bestFit="1" customWidth="1"/>
    <col min="87" max="87" width="12" bestFit="1" customWidth="1"/>
    <col min="88" max="88" width="15.85546875" bestFit="1" customWidth="1"/>
    <col min="89" max="89" width="15.7109375" bestFit="1" customWidth="1"/>
    <col min="90" max="90" width="16" bestFit="1" customWidth="1"/>
    <col min="91" max="91" width="17.28515625" bestFit="1" customWidth="1"/>
    <col min="92" max="92" width="14.85546875" bestFit="1" customWidth="1"/>
    <col min="93" max="93" width="10" bestFit="1" customWidth="1"/>
    <col min="94" max="94" width="9.5703125" bestFit="1" customWidth="1"/>
    <col min="95" max="95" width="17.42578125" bestFit="1" customWidth="1"/>
    <col min="96" max="96" width="16.42578125" bestFit="1" customWidth="1"/>
    <col min="97" max="97" width="18" bestFit="1" customWidth="1"/>
    <col min="98" max="98" width="15" bestFit="1" customWidth="1"/>
    <col min="99" max="99" width="15.7109375" bestFit="1" customWidth="1"/>
    <col min="100" max="100" width="14.28515625" bestFit="1" customWidth="1"/>
    <col min="101" max="101" width="14.85546875" bestFit="1" customWidth="1"/>
    <col min="102" max="102" width="16" bestFit="1" customWidth="1"/>
    <col min="103" max="103" width="11.7109375" bestFit="1" customWidth="1"/>
    <col min="104" max="104" width="11" bestFit="1" customWidth="1"/>
    <col min="105" max="105" width="15.28515625" bestFit="1" customWidth="1"/>
    <col min="106" max="106" width="10.42578125" bestFit="1" customWidth="1"/>
    <col min="107" max="107" width="11.140625" bestFit="1" customWidth="1"/>
    <col min="108" max="108" width="14.42578125" bestFit="1" customWidth="1"/>
    <col min="109" max="109" width="17.7109375" bestFit="1" customWidth="1"/>
    <col min="110" max="110" width="15.42578125" bestFit="1" customWidth="1"/>
    <col min="111" max="111" width="12.140625" bestFit="1" customWidth="1"/>
    <col min="112" max="112" width="22.85546875" bestFit="1" customWidth="1"/>
    <col min="113" max="113" width="16.28515625" bestFit="1" customWidth="1"/>
    <col min="114" max="114" width="21.42578125" bestFit="1" customWidth="1"/>
    <col min="115" max="115" width="14.140625" bestFit="1" customWidth="1"/>
    <col min="116" max="116" width="12.28515625" bestFit="1" customWidth="1"/>
    <col min="117" max="117" width="13.5703125" bestFit="1" customWidth="1"/>
    <col min="118" max="118" width="13.42578125" bestFit="1" customWidth="1"/>
    <col min="119" max="119" width="14.5703125" bestFit="1" customWidth="1"/>
    <col min="120" max="120" width="11" bestFit="1" customWidth="1"/>
    <col min="121" max="121" width="11.42578125" bestFit="1" customWidth="1"/>
    <col min="122" max="122" width="15.5703125" bestFit="1" customWidth="1"/>
    <col min="123" max="123" width="10.85546875" bestFit="1" customWidth="1"/>
    <col min="124" max="125" width="13.5703125" bestFit="1" customWidth="1"/>
    <col min="126" max="126" width="16" bestFit="1" customWidth="1"/>
    <col min="127" max="127" width="19.42578125" bestFit="1" customWidth="1"/>
    <col min="128" max="128" width="10" bestFit="1" customWidth="1"/>
    <col min="129" max="129" width="7.7109375" bestFit="1" customWidth="1"/>
    <col min="130" max="130" width="15.42578125" bestFit="1" customWidth="1"/>
    <col min="131" max="131" width="12.140625" bestFit="1" customWidth="1"/>
    <col min="132" max="132" width="16.42578125" bestFit="1" customWidth="1"/>
    <col min="133" max="133" width="15.5703125" bestFit="1" customWidth="1"/>
    <col min="134" max="134" width="4.85546875" bestFit="1" customWidth="1"/>
    <col min="135" max="135" width="14.5703125" bestFit="1" customWidth="1"/>
    <col min="136" max="136" width="14.140625" bestFit="1" customWidth="1"/>
    <col min="137" max="137" width="13.85546875" bestFit="1" customWidth="1"/>
    <col min="138" max="138" width="16.5703125" bestFit="1" customWidth="1"/>
    <col min="139" max="139" width="12.42578125" bestFit="1" customWidth="1"/>
    <col min="140" max="140" width="12" bestFit="1" customWidth="1"/>
    <col min="141" max="141" width="15.28515625" bestFit="1" customWidth="1"/>
    <col min="142" max="142" width="8.5703125" bestFit="1" customWidth="1"/>
    <col min="143" max="143" width="15.140625" bestFit="1" customWidth="1"/>
    <col min="144" max="144" width="13.42578125" bestFit="1" customWidth="1"/>
    <col min="145" max="145" width="14.5703125" bestFit="1" customWidth="1"/>
    <col min="146" max="146" width="12.85546875" bestFit="1" customWidth="1"/>
    <col min="147" max="147" width="14.5703125" bestFit="1" customWidth="1"/>
    <col min="148" max="148" width="12.42578125" bestFit="1" customWidth="1"/>
    <col min="149" max="151" width="13.28515625" bestFit="1" customWidth="1"/>
    <col min="152" max="152" width="13.7109375" bestFit="1" customWidth="1"/>
    <col min="153" max="153" width="14.5703125" bestFit="1" customWidth="1"/>
    <col min="154" max="155" width="12.7109375" bestFit="1" customWidth="1"/>
    <col min="156" max="156" width="12.85546875" bestFit="1" customWidth="1"/>
    <col min="157" max="157" width="11.140625" bestFit="1" customWidth="1"/>
    <col min="158" max="158" width="13.28515625" bestFit="1" customWidth="1"/>
    <col min="159" max="159" width="12.7109375" bestFit="1" customWidth="1"/>
    <col min="160" max="160" width="22.140625" bestFit="1" customWidth="1"/>
    <col min="161" max="161" width="21.140625" bestFit="1" customWidth="1"/>
    <col min="162" max="162" width="15.7109375" bestFit="1" customWidth="1"/>
    <col min="163" max="163" width="15.42578125" bestFit="1" customWidth="1"/>
    <col min="164" max="164" width="14" bestFit="1" customWidth="1"/>
    <col min="165" max="165" width="17.5703125" bestFit="1" customWidth="1"/>
    <col min="166" max="166" width="16.42578125" bestFit="1" customWidth="1"/>
    <col min="167" max="167" width="12.28515625" bestFit="1" customWidth="1"/>
    <col min="168" max="168" width="13.140625" bestFit="1" customWidth="1"/>
    <col min="169" max="169" width="11.28515625" bestFit="1" customWidth="1"/>
    <col min="170" max="170" width="10.7109375" bestFit="1" customWidth="1"/>
    <col min="171" max="171" width="13.140625" bestFit="1" customWidth="1"/>
    <col min="172" max="172" width="16.7109375" bestFit="1" customWidth="1"/>
    <col min="173" max="173" width="26.85546875" bestFit="1" customWidth="1"/>
    <col min="174" max="174" width="11.5703125" bestFit="1" customWidth="1"/>
    <col min="175" max="175" width="14.28515625" bestFit="1" customWidth="1"/>
    <col min="176" max="176" width="10.28515625" bestFit="1" customWidth="1"/>
    <col min="177" max="177" width="10.140625" bestFit="1" customWidth="1"/>
    <col min="179" max="179" width="11.140625" bestFit="1" customWidth="1"/>
    <col min="180" max="180" width="12.140625" bestFit="1" customWidth="1"/>
    <col min="181" max="181" width="10.28515625" bestFit="1" customWidth="1"/>
    <col min="182" max="183" width="10.85546875" bestFit="1" customWidth="1"/>
    <col min="184" max="184" width="14.42578125" bestFit="1" customWidth="1"/>
    <col min="185" max="185" width="12.140625" bestFit="1" customWidth="1"/>
    <col min="186" max="186" width="11" bestFit="1" customWidth="1"/>
    <col min="187" max="187" width="10" bestFit="1" customWidth="1"/>
    <col min="188" max="188" width="13.28515625" bestFit="1" customWidth="1"/>
    <col min="189" max="189" width="11.42578125" bestFit="1" customWidth="1"/>
    <col min="190" max="190" width="22" bestFit="1" customWidth="1"/>
    <col min="191" max="191" width="15.5703125" bestFit="1" customWidth="1"/>
    <col min="192" max="192" width="11.7109375" bestFit="1" customWidth="1"/>
    <col min="193" max="193" width="16.42578125" bestFit="1" customWidth="1"/>
    <col min="194" max="194" width="15.5703125" bestFit="1" customWidth="1"/>
    <col min="195" max="195" width="14.5703125" bestFit="1" customWidth="1"/>
    <col min="196" max="196" width="14" bestFit="1" customWidth="1"/>
    <col min="197" max="197" width="9.85546875" bestFit="1" customWidth="1"/>
    <col min="198" max="198" width="12.7109375" bestFit="1" customWidth="1"/>
    <col min="199" max="199" width="12" bestFit="1" customWidth="1"/>
    <col min="200" max="200" width="9.28515625" bestFit="1" customWidth="1"/>
    <col min="201" max="201" width="12.7109375" bestFit="1" customWidth="1"/>
    <col min="202" max="202" width="14.85546875" bestFit="1" customWidth="1"/>
    <col min="203" max="203" width="10.7109375" bestFit="1" customWidth="1"/>
    <col min="204" max="204" width="17.5703125" bestFit="1" customWidth="1"/>
    <col min="205" max="205" width="18.5703125" bestFit="1" customWidth="1"/>
    <col min="206" max="206" width="11.42578125" bestFit="1" customWidth="1"/>
    <col min="207" max="207" width="5.7109375" bestFit="1" customWidth="1"/>
    <col min="208" max="208" width="12.5703125" bestFit="1" customWidth="1"/>
    <col min="209" max="209" width="11.5703125" bestFit="1" customWidth="1"/>
    <col min="210" max="210" width="12.140625" bestFit="1" customWidth="1"/>
    <col min="211" max="211" width="8.85546875" bestFit="1" customWidth="1"/>
    <col min="212" max="212" width="19.42578125" bestFit="1" customWidth="1"/>
    <col min="213" max="213" width="15.28515625" bestFit="1" customWidth="1"/>
    <col min="214" max="214" width="16.42578125" bestFit="1" customWidth="1"/>
    <col min="215" max="215" width="19.140625" bestFit="1" customWidth="1"/>
    <col min="216" max="216" width="14.5703125" bestFit="1" customWidth="1"/>
    <col min="217" max="217" width="12.85546875" bestFit="1" customWidth="1"/>
    <col min="218" max="218" width="15.7109375" bestFit="1" customWidth="1"/>
    <col min="219" max="219" width="24.5703125" bestFit="1" customWidth="1"/>
    <col min="220" max="220" width="13.5703125" bestFit="1" customWidth="1"/>
    <col min="221" max="221" width="15.140625" bestFit="1" customWidth="1"/>
    <col min="222" max="222" width="18.42578125" bestFit="1" customWidth="1"/>
    <col min="223" max="223" width="13.5703125" bestFit="1" customWidth="1"/>
    <col min="224" max="224" width="15" bestFit="1" customWidth="1"/>
    <col min="225" max="225" width="14.5703125" bestFit="1" customWidth="1"/>
    <col min="226" max="226" width="18.7109375" bestFit="1" customWidth="1"/>
    <col min="227" max="227" width="9.85546875" bestFit="1" customWidth="1"/>
    <col min="228" max="228" width="18.140625" bestFit="1" customWidth="1"/>
    <col min="229" max="229" width="16" bestFit="1" customWidth="1"/>
    <col min="230" max="230" width="14.7109375" bestFit="1" customWidth="1"/>
    <col min="231" max="231" width="25" bestFit="1" customWidth="1"/>
    <col min="232" max="232" width="17.85546875" bestFit="1" customWidth="1"/>
    <col min="233" max="233" width="14.28515625" bestFit="1" customWidth="1"/>
    <col min="234" max="234" width="12.85546875" bestFit="1" customWidth="1"/>
    <col min="235" max="235" width="14.42578125" bestFit="1" customWidth="1"/>
    <col min="236" max="236" width="14.5703125" bestFit="1" customWidth="1"/>
    <col min="237" max="237" width="14.85546875" bestFit="1" customWidth="1"/>
    <col min="238" max="238" width="11.140625" bestFit="1" customWidth="1"/>
    <col min="239" max="239" width="17.7109375" bestFit="1" customWidth="1"/>
    <col min="240" max="241" width="12.5703125" bestFit="1" customWidth="1"/>
    <col min="242" max="242" width="13.85546875" bestFit="1" customWidth="1"/>
    <col min="243" max="243" width="11.85546875" bestFit="1" customWidth="1"/>
    <col min="244" max="244" width="11.7109375" bestFit="1" customWidth="1"/>
    <col min="245" max="245" width="20.140625" bestFit="1" customWidth="1"/>
    <col min="246" max="246" width="16.28515625" bestFit="1" customWidth="1"/>
    <col min="247" max="247" width="16.85546875" bestFit="1" customWidth="1"/>
    <col min="248" max="248" width="8.85546875" bestFit="1" customWidth="1"/>
    <col min="249" max="249" width="11.42578125" bestFit="1" customWidth="1"/>
    <col min="250" max="250" width="11" bestFit="1" customWidth="1"/>
    <col min="251" max="251" width="13.85546875" bestFit="1" customWidth="1"/>
    <col min="252" max="252" width="13.28515625" bestFit="1" customWidth="1"/>
    <col min="253" max="253" width="11.85546875" bestFit="1" customWidth="1"/>
    <col min="254" max="254" width="13.5703125" bestFit="1" customWidth="1"/>
    <col min="255" max="255" width="19.28515625" bestFit="1" customWidth="1"/>
    <col min="256" max="256" width="13.42578125" bestFit="1" customWidth="1"/>
    <col min="257" max="257" width="14.5703125" bestFit="1" customWidth="1"/>
    <col min="258" max="258" width="15.42578125" bestFit="1" customWidth="1"/>
    <col min="259" max="259" width="19.7109375" bestFit="1" customWidth="1"/>
    <col min="260" max="260" width="15" bestFit="1" customWidth="1"/>
    <col min="261" max="261" width="18.5703125" bestFit="1" customWidth="1"/>
    <col min="262" max="262" width="15.7109375" bestFit="1" customWidth="1"/>
    <col min="263" max="263" width="16.28515625" bestFit="1" customWidth="1"/>
    <col min="264" max="264" width="15.28515625" bestFit="1" customWidth="1"/>
    <col min="265" max="265" width="13.140625" bestFit="1" customWidth="1"/>
    <col min="266" max="266" width="15.140625" bestFit="1" customWidth="1"/>
    <col min="267" max="267" width="14.5703125" bestFit="1" customWidth="1"/>
    <col min="268" max="268" width="14.140625" bestFit="1" customWidth="1"/>
    <col min="269" max="269" width="14.5703125" bestFit="1" customWidth="1"/>
    <col min="270" max="270" width="11.42578125" bestFit="1" customWidth="1"/>
    <col min="271" max="271" width="15.28515625" bestFit="1" customWidth="1"/>
    <col min="272" max="272" width="11.140625" bestFit="1" customWidth="1"/>
    <col min="273" max="273" width="15.28515625" bestFit="1" customWidth="1"/>
    <col min="274" max="274" width="19.140625" bestFit="1" customWidth="1"/>
    <col min="275" max="275" width="15.140625" bestFit="1" customWidth="1"/>
    <col min="276" max="276" width="16.5703125" bestFit="1" customWidth="1"/>
    <col min="277" max="277" width="21.42578125" bestFit="1" customWidth="1"/>
    <col min="278" max="278" width="19.28515625" bestFit="1" customWidth="1"/>
    <col min="279" max="279" width="14.7109375" bestFit="1" customWidth="1"/>
    <col min="280" max="280" width="24.5703125" bestFit="1" customWidth="1"/>
    <col min="281" max="281" width="14.140625" bestFit="1" customWidth="1"/>
    <col min="282" max="282" width="18.7109375" bestFit="1" customWidth="1"/>
    <col min="283" max="283" width="14.7109375" bestFit="1" customWidth="1"/>
    <col min="284" max="284" width="15.28515625" bestFit="1" customWidth="1"/>
    <col min="285" max="285" width="26.28515625" bestFit="1" customWidth="1"/>
    <col min="286" max="287" width="16.7109375" bestFit="1" customWidth="1"/>
    <col min="288" max="288" width="13.28515625" bestFit="1" customWidth="1"/>
    <col min="289" max="289" width="16.7109375" bestFit="1" customWidth="1"/>
    <col min="290" max="290" width="21.140625" bestFit="1" customWidth="1"/>
    <col min="291" max="291" width="11" bestFit="1" customWidth="1"/>
    <col min="292" max="292" width="11.85546875" bestFit="1" customWidth="1"/>
    <col min="293" max="293" width="16.140625" bestFit="1" customWidth="1"/>
    <col min="294" max="294" width="16.5703125" bestFit="1" customWidth="1"/>
    <col min="295" max="295" width="14.5703125" bestFit="1" customWidth="1"/>
    <col min="296" max="296" width="16.85546875" bestFit="1" customWidth="1"/>
    <col min="297" max="297" width="15.85546875" bestFit="1" customWidth="1"/>
    <col min="298" max="298" width="15.140625" bestFit="1" customWidth="1"/>
    <col min="299" max="299" width="18.140625" bestFit="1" customWidth="1"/>
    <col min="300" max="300" width="13.42578125" bestFit="1" customWidth="1"/>
    <col min="301" max="301" width="15.7109375" bestFit="1" customWidth="1"/>
    <col min="302" max="302" width="18.85546875" bestFit="1" customWidth="1"/>
    <col min="303" max="303" width="11.42578125" bestFit="1" customWidth="1"/>
    <col min="304" max="304" width="13.28515625" bestFit="1" customWidth="1"/>
    <col min="305" max="305" width="16.7109375" bestFit="1" customWidth="1"/>
    <col min="306" max="306" width="13.7109375" bestFit="1" customWidth="1"/>
    <col min="307" max="307" width="16.5703125" bestFit="1" customWidth="1"/>
    <col min="308" max="308" width="12.5703125" bestFit="1" customWidth="1"/>
    <col min="309" max="309" width="18" bestFit="1" customWidth="1"/>
    <col min="310" max="310" width="12.140625" bestFit="1" customWidth="1"/>
    <col min="311" max="311" width="12.42578125" bestFit="1" customWidth="1"/>
    <col min="312" max="312" width="19.28515625" bestFit="1" customWidth="1"/>
    <col min="313" max="313" width="12" bestFit="1" customWidth="1"/>
    <col min="314" max="314" width="14.28515625" bestFit="1" customWidth="1"/>
    <col min="315" max="315" width="11.28515625" bestFit="1" customWidth="1"/>
    <col min="316" max="316" width="11.42578125" bestFit="1" customWidth="1"/>
    <col min="317" max="317" width="14.140625" bestFit="1" customWidth="1"/>
    <col min="318" max="318" width="16.42578125" bestFit="1" customWidth="1"/>
    <col min="319" max="319" width="10.85546875" bestFit="1" customWidth="1"/>
    <col min="320" max="320" width="15.42578125" bestFit="1" customWidth="1"/>
    <col min="321" max="321" width="10.5703125" bestFit="1" customWidth="1"/>
    <col min="322" max="322" width="10.28515625" bestFit="1" customWidth="1"/>
    <col min="323" max="323" width="22.85546875" bestFit="1" customWidth="1"/>
    <col min="324" max="324" width="10.85546875" bestFit="1" customWidth="1"/>
    <col min="325" max="325" width="12.85546875" bestFit="1" customWidth="1"/>
    <col min="326" max="326" width="13.85546875" bestFit="1" customWidth="1"/>
    <col min="327" max="327" width="16.140625" bestFit="1" customWidth="1"/>
    <col min="328" max="328" width="20" bestFit="1" customWidth="1"/>
    <col min="329" max="329" width="15.140625" bestFit="1" customWidth="1"/>
    <col min="330" max="330" width="16.85546875" bestFit="1" customWidth="1"/>
    <col min="331" max="331" width="13.85546875" bestFit="1" customWidth="1"/>
    <col min="332" max="332" width="13.42578125" bestFit="1" customWidth="1"/>
    <col min="333" max="333" width="15.28515625" bestFit="1" customWidth="1"/>
    <col min="334" max="334" width="15.42578125" bestFit="1" customWidth="1"/>
    <col min="335" max="335" width="13.7109375" bestFit="1" customWidth="1"/>
    <col min="336" max="336" width="15.42578125" bestFit="1" customWidth="1"/>
    <col min="337" max="337" width="18.140625" bestFit="1" customWidth="1"/>
    <col min="338" max="338" width="19.85546875" bestFit="1" customWidth="1"/>
    <col min="339" max="339" width="21.7109375" bestFit="1" customWidth="1"/>
    <col min="340" max="340" width="17.85546875" bestFit="1" customWidth="1"/>
    <col min="341" max="341" width="19.85546875" bestFit="1" customWidth="1"/>
    <col min="342" max="342" width="15.5703125" bestFit="1" customWidth="1"/>
    <col min="343" max="343" width="21.5703125" bestFit="1" customWidth="1"/>
    <col min="344" max="344" width="18.42578125" bestFit="1" customWidth="1"/>
    <col min="345" max="345" width="26.140625" bestFit="1" customWidth="1"/>
    <col min="346" max="346" width="12.42578125" bestFit="1" customWidth="1"/>
    <col min="347" max="347" width="20.7109375" bestFit="1" customWidth="1"/>
    <col min="348" max="348" width="13.140625" bestFit="1" customWidth="1"/>
    <col min="349" max="349" width="17" bestFit="1" customWidth="1"/>
    <col min="350" max="350" width="17.7109375" bestFit="1" customWidth="1"/>
    <col min="351" max="351" width="16.7109375" bestFit="1" customWidth="1"/>
    <col min="352" max="352" width="15" bestFit="1" customWidth="1"/>
    <col min="353" max="353" width="11.7109375" bestFit="1" customWidth="1"/>
    <col min="354" max="354" width="14.42578125" bestFit="1" customWidth="1"/>
    <col min="355" max="355" width="16.5703125" bestFit="1" customWidth="1"/>
    <col min="356" max="356" width="14.5703125" bestFit="1" customWidth="1"/>
    <col min="357" max="357" width="12.7109375" bestFit="1" customWidth="1"/>
    <col min="358" max="358" width="12.5703125" bestFit="1" customWidth="1"/>
    <col min="359" max="359" width="11.85546875" bestFit="1" customWidth="1"/>
    <col min="360" max="360" width="12" bestFit="1" customWidth="1"/>
    <col min="361" max="361" width="14.85546875" bestFit="1" customWidth="1"/>
    <col min="362" max="362" width="10.42578125" bestFit="1" customWidth="1"/>
    <col min="363" max="363" width="13.42578125" bestFit="1" customWidth="1"/>
    <col min="364" max="364" width="17.28515625" bestFit="1" customWidth="1"/>
    <col min="365" max="365" width="14" bestFit="1" customWidth="1"/>
    <col min="366" max="366" width="20.140625" bestFit="1" customWidth="1"/>
    <col min="367" max="367" width="11.5703125" bestFit="1" customWidth="1"/>
    <col min="369" max="369" width="14.85546875" bestFit="1" customWidth="1"/>
    <col min="370" max="370" width="11.42578125" bestFit="1" customWidth="1"/>
    <col min="371" max="371" width="13.5703125" bestFit="1" customWidth="1"/>
    <col min="372" max="372" width="13.140625" bestFit="1" customWidth="1"/>
    <col min="373" max="373" width="15.140625" bestFit="1" customWidth="1"/>
    <col min="374" max="374" width="11.7109375" bestFit="1" customWidth="1"/>
    <col min="375" max="375" width="15.28515625" bestFit="1" customWidth="1"/>
    <col min="376" max="376" width="12.85546875" bestFit="1" customWidth="1"/>
    <col min="377" max="377" width="16" bestFit="1" customWidth="1"/>
    <col min="378" max="378" width="15" bestFit="1" customWidth="1"/>
    <col min="379" max="379" width="12.42578125" bestFit="1" customWidth="1"/>
    <col min="380" max="380" width="13.42578125" bestFit="1" customWidth="1"/>
    <col min="381" max="381" width="11.140625" bestFit="1" customWidth="1"/>
    <col min="382" max="382" width="15" bestFit="1" customWidth="1"/>
    <col min="383" max="383" width="16.140625" bestFit="1" customWidth="1"/>
    <col min="384" max="384" width="12.140625" bestFit="1" customWidth="1"/>
    <col min="385" max="385" width="14.42578125" bestFit="1" customWidth="1"/>
    <col min="386" max="386" width="13.85546875" bestFit="1" customWidth="1"/>
    <col min="387" max="387" width="15.140625" bestFit="1" customWidth="1"/>
    <col min="388" max="388" width="15.5703125" bestFit="1" customWidth="1"/>
    <col min="389" max="389" width="23.7109375" bestFit="1" customWidth="1"/>
    <col min="390" max="390" width="15.28515625" bestFit="1" customWidth="1"/>
    <col min="391" max="391" width="18.28515625" bestFit="1" customWidth="1"/>
    <col min="392" max="392" width="9.28515625" bestFit="1" customWidth="1"/>
    <col min="393" max="393" width="14.5703125" bestFit="1" customWidth="1"/>
    <col min="394" max="394" width="9.5703125" bestFit="1" customWidth="1"/>
    <col min="395" max="395" width="14.28515625" bestFit="1" customWidth="1"/>
    <col min="396" max="396" width="12.5703125" bestFit="1" customWidth="1"/>
    <col min="397" max="397" width="10.85546875" bestFit="1" customWidth="1"/>
    <col min="398" max="398" width="14.5703125" bestFit="1" customWidth="1"/>
    <col min="399" max="400" width="15" bestFit="1" customWidth="1"/>
    <col min="401" max="401" width="14.42578125" bestFit="1" customWidth="1"/>
    <col min="402" max="402" width="12" bestFit="1" customWidth="1"/>
    <col min="403" max="403" width="15.5703125" bestFit="1" customWidth="1"/>
    <col min="404" max="404" width="15.42578125" bestFit="1" customWidth="1"/>
    <col min="405" max="405" width="15.85546875" bestFit="1" customWidth="1"/>
    <col min="406" max="406" width="12.28515625" bestFit="1" customWidth="1"/>
    <col min="407" max="407" width="18.140625" bestFit="1" customWidth="1"/>
    <col min="408" max="408" width="15.42578125" bestFit="1" customWidth="1"/>
    <col min="409" max="409" width="14.42578125" bestFit="1" customWidth="1"/>
    <col min="410" max="410" width="15.140625" bestFit="1" customWidth="1"/>
    <col min="411" max="411" width="12.5703125" bestFit="1" customWidth="1"/>
    <col min="412" max="412" width="11.42578125" bestFit="1" customWidth="1"/>
    <col min="413" max="413" width="13.5703125" bestFit="1" customWidth="1"/>
    <col min="414" max="414" width="11.42578125" bestFit="1" customWidth="1"/>
    <col min="415" max="415" width="13.42578125" bestFit="1" customWidth="1"/>
    <col min="416" max="416" width="10.85546875" bestFit="1" customWidth="1"/>
    <col min="417" max="417" width="12" bestFit="1" customWidth="1"/>
    <col min="418" max="418" width="14.85546875" bestFit="1" customWidth="1"/>
    <col min="419" max="419" width="17.7109375" bestFit="1" customWidth="1"/>
    <col min="420" max="420" width="15.85546875" bestFit="1" customWidth="1"/>
    <col min="421" max="421" width="11.140625" bestFit="1" customWidth="1"/>
    <col min="422" max="422" width="12.85546875" bestFit="1" customWidth="1"/>
    <col min="423" max="423" width="15.5703125" bestFit="1" customWidth="1"/>
    <col min="424" max="424" width="13.140625" bestFit="1" customWidth="1"/>
    <col min="425" max="425" width="11.85546875" bestFit="1" customWidth="1"/>
    <col min="426" max="426" width="14.5703125" bestFit="1" customWidth="1"/>
    <col min="427" max="427" width="11.42578125" bestFit="1" customWidth="1"/>
    <col min="428" max="428" width="15.85546875" bestFit="1" customWidth="1"/>
    <col min="429" max="429" width="13.42578125" bestFit="1" customWidth="1"/>
    <col min="430" max="430" width="11" bestFit="1" customWidth="1"/>
    <col min="431" max="431" width="13.7109375" bestFit="1" customWidth="1"/>
    <col min="432" max="432" width="17" bestFit="1" customWidth="1"/>
    <col min="433" max="433" width="18" bestFit="1" customWidth="1"/>
    <col min="434" max="434" width="18.140625" bestFit="1" customWidth="1"/>
    <col min="435" max="435" width="11.42578125" bestFit="1" customWidth="1"/>
    <col min="436" max="436" width="12" bestFit="1" customWidth="1"/>
    <col min="437" max="437" width="12.85546875" bestFit="1" customWidth="1"/>
    <col min="438" max="438" width="15.7109375" bestFit="1" customWidth="1"/>
    <col min="439" max="439" width="16" bestFit="1" customWidth="1"/>
    <col min="440" max="440" width="11.85546875" bestFit="1" customWidth="1"/>
    <col min="441" max="441" width="12.28515625" bestFit="1" customWidth="1"/>
    <col min="442" max="442" width="14.85546875" bestFit="1" customWidth="1"/>
    <col min="443" max="443" width="13.85546875" bestFit="1" customWidth="1"/>
    <col min="444" max="444" width="21.140625" bestFit="1" customWidth="1"/>
    <col min="445" max="445" width="13.140625" bestFit="1" customWidth="1"/>
    <col min="446" max="446" width="11.85546875" bestFit="1" customWidth="1"/>
    <col min="447" max="447" width="12.7109375" bestFit="1" customWidth="1"/>
    <col min="448" max="448" width="10.85546875" bestFit="1" customWidth="1"/>
    <col min="449" max="449" width="15.28515625" bestFit="1" customWidth="1"/>
    <col min="450" max="450" width="12.85546875" bestFit="1" customWidth="1"/>
    <col min="451" max="451" width="16.42578125" bestFit="1" customWidth="1"/>
    <col min="452" max="452" width="19.85546875" bestFit="1" customWidth="1"/>
    <col min="453" max="453" width="17.42578125" bestFit="1" customWidth="1"/>
    <col min="454" max="454" width="13.85546875" bestFit="1" customWidth="1"/>
    <col min="455" max="455" width="14.42578125" bestFit="1" customWidth="1"/>
    <col min="456" max="456" width="11.42578125" bestFit="1" customWidth="1"/>
    <col min="457" max="457" width="12.5703125" bestFit="1" customWidth="1"/>
    <col min="458" max="458" width="12" bestFit="1" customWidth="1"/>
    <col min="459" max="459" width="14" bestFit="1" customWidth="1"/>
    <col min="460" max="460" width="12.7109375" bestFit="1" customWidth="1"/>
    <col min="461" max="461" width="11.7109375" bestFit="1" customWidth="1"/>
    <col min="462" max="462" width="12.7109375" bestFit="1" customWidth="1"/>
    <col min="463" max="463" width="13.28515625" bestFit="1" customWidth="1"/>
    <col min="464" max="464" width="18.85546875" bestFit="1" customWidth="1"/>
    <col min="465" max="465" width="12.28515625" bestFit="1" customWidth="1"/>
    <col min="466" max="466" width="11.28515625" bestFit="1" customWidth="1"/>
    <col min="467" max="467" width="13.7109375" bestFit="1" customWidth="1"/>
    <col min="468" max="468" width="18.5703125" bestFit="1" customWidth="1"/>
    <col min="469" max="469" width="14.7109375" bestFit="1" customWidth="1"/>
    <col min="470" max="470" width="12.5703125" bestFit="1" customWidth="1"/>
    <col min="471" max="471" width="15.42578125" bestFit="1" customWidth="1"/>
    <col min="472" max="472" width="13.140625" bestFit="1" customWidth="1"/>
    <col min="473" max="473" width="16.42578125" bestFit="1" customWidth="1"/>
    <col min="474" max="474" width="10.140625" bestFit="1" customWidth="1"/>
    <col min="475" max="475" width="14.7109375" bestFit="1" customWidth="1"/>
    <col min="476" max="476" width="6.7109375" bestFit="1" customWidth="1"/>
    <col min="477" max="477" width="16" bestFit="1" customWidth="1"/>
    <col min="478" max="478" width="12.140625" bestFit="1" customWidth="1"/>
    <col min="479" max="479" width="15.7109375" bestFit="1" customWidth="1"/>
    <col min="480" max="480" width="14.7109375" bestFit="1" customWidth="1"/>
    <col min="481" max="481" width="12.5703125" bestFit="1" customWidth="1"/>
    <col min="482" max="482" width="11.28515625" bestFit="1" customWidth="1"/>
    <col min="483" max="484" width="12.7109375" bestFit="1" customWidth="1"/>
    <col min="485" max="485" width="13.28515625" bestFit="1" customWidth="1"/>
    <col min="486" max="486" width="11.5703125" bestFit="1" customWidth="1"/>
    <col min="487" max="487" width="12.5703125" bestFit="1" customWidth="1"/>
    <col min="488" max="489" width="14.140625" bestFit="1" customWidth="1"/>
    <col min="490" max="490" width="17.7109375" bestFit="1" customWidth="1"/>
    <col min="491" max="491" width="16.85546875" bestFit="1" customWidth="1"/>
    <col min="492" max="492" width="14.85546875" bestFit="1" customWidth="1"/>
    <col min="493" max="493" width="14.28515625" bestFit="1" customWidth="1"/>
    <col min="494" max="494" width="12.140625" bestFit="1" customWidth="1"/>
    <col min="495" max="495" width="11.85546875" bestFit="1" customWidth="1"/>
    <col min="496" max="496" width="11" bestFit="1" customWidth="1"/>
    <col min="497" max="497" width="14.140625" bestFit="1" customWidth="1"/>
    <col min="498" max="498" width="13.42578125" bestFit="1" customWidth="1"/>
    <col min="499" max="499" width="13.85546875" bestFit="1" customWidth="1"/>
    <col min="500" max="500" width="15.28515625" bestFit="1" customWidth="1"/>
    <col min="501" max="501" width="10.42578125" bestFit="1" customWidth="1"/>
    <col min="502" max="502" width="15.28515625" bestFit="1" customWidth="1"/>
    <col min="503" max="503" width="11.5703125" bestFit="1" customWidth="1"/>
    <col min="504" max="505" width="12.5703125" bestFit="1" customWidth="1"/>
    <col min="506" max="506" width="16.85546875" bestFit="1" customWidth="1"/>
    <col min="507" max="507" width="13.7109375" bestFit="1" customWidth="1"/>
    <col min="508" max="508" width="18.5703125" bestFit="1" customWidth="1"/>
    <col min="509" max="509" width="14.5703125" bestFit="1" customWidth="1"/>
    <col min="510" max="510" width="16.5703125" bestFit="1" customWidth="1"/>
    <col min="511" max="511" width="13.28515625" bestFit="1" customWidth="1"/>
    <col min="512" max="512" width="13.7109375" bestFit="1" customWidth="1"/>
    <col min="513" max="513" width="12" bestFit="1" customWidth="1"/>
    <col min="514" max="514" width="12.42578125" bestFit="1" customWidth="1"/>
    <col min="515" max="515" width="12.28515625" bestFit="1" customWidth="1"/>
    <col min="516" max="516" width="15.5703125" bestFit="1" customWidth="1"/>
    <col min="517" max="517" width="10.42578125" bestFit="1" customWidth="1"/>
    <col min="518" max="518" width="13.140625" bestFit="1" customWidth="1"/>
    <col min="519" max="520" width="9.7109375" bestFit="1" customWidth="1"/>
    <col min="521" max="521" width="11.85546875" bestFit="1" customWidth="1"/>
    <col min="522" max="522" width="9" bestFit="1" customWidth="1"/>
    <col min="523" max="523" width="12" bestFit="1" customWidth="1"/>
    <col min="524" max="524" width="13.42578125" bestFit="1" customWidth="1"/>
    <col min="525" max="526" width="12.28515625" bestFit="1" customWidth="1"/>
    <col min="527" max="527" width="13.42578125" bestFit="1" customWidth="1"/>
    <col min="528" max="528" width="16.5703125" bestFit="1" customWidth="1"/>
    <col min="529" max="529" width="13.7109375" bestFit="1" customWidth="1"/>
    <col min="530" max="530" width="10.5703125" bestFit="1" customWidth="1"/>
    <col min="531" max="531" width="15.140625" bestFit="1" customWidth="1"/>
    <col min="532" max="532" width="14.42578125" bestFit="1" customWidth="1"/>
    <col min="533" max="533" width="14.5703125" bestFit="1" customWidth="1"/>
    <col min="534" max="534" width="13.5703125" bestFit="1" customWidth="1"/>
    <col min="535" max="535" width="14.7109375" bestFit="1" customWidth="1"/>
    <col min="536" max="536" width="15.28515625" bestFit="1" customWidth="1"/>
    <col min="537" max="537" width="13.5703125" bestFit="1" customWidth="1"/>
    <col min="538" max="538" width="16.85546875" bestFit="1" customWidth="1"/>
    <col min="539" max="539" width="14.28515625" bestFit="1" customWidth="1"/>
    <col min="540" max="540" width="19.85546875" bestFit="1" customWidth="1"/>
    <col min="541" max="541" width="14.7109375" bestFit="1" customWidth="1"/>
    <col min="542" max="542" width="19.42578125" bestFit="1" customWidth="1"/>
    <col min="543" max="543" width="15" bestFit="1" customWidth="1"/>
    <col min="544" max="544" width="13.5703125" bestFit="1" customWidth="1"/>
    <col min="545" max="545" width="12.85546875" bestFit="1" customWidth="1"/>
    <col min="546" max="546" width="14.7109375" bestFit="1" customWidth="1"/>
    <col min="547" max="547" width="15.28515625" bestFit="1" customWidth="1"/>
    <col min="548" max="548" width="14" bestFit="1" customWidth="1"/>
    <col min="549" max="549" width="10.7109375" bestFit="1" customWidth="1"/>
    <col min="550" max="550" width="13.5703125" bestFit="1" customWidth="1"/>
    <col min="551" max="551" width="14.42578125" bestFit="1" customWidth="1"/>
    <col min="552" max="552" width="10.42578125" bestFit="1" customWidth="1"/>
    <col min="553" max="553" width="13.42578125" bestFit="1" customWidth="1"/>
    <col min="554" max="554" width="14.28515625" bestFit="1" customWidth="1"/>
    <col min="555" max="555" width="10.85546875" bestFit="1" customWidth="1"/>
    <col min="556" max="556" width="12.5703125" bestFit="1" customWidth="1"/>
    <col min="557" max="557" width="14.140625" bestFit="1" customWidth="1"/>
    <col min="558" max="559" width="20.42578125" bestFit="1" customWidth="1"/>
    <col min="560" max="560" width="15.42578125" bestFit="1" customWidth="1"/>
    <col min="561" max="561" width="12.5703125" bestFit="1" customWidth="1"/>
    <col min="562" max="562" width="9.7109375" bestFit="1" customWidth="1"/>
    <col min="563" max="563" width="8.42578125" bestFit="1" customWidth="1"/>
    <col min="564" max="564" width="12.5703125" bestFit="1" customWidth="1"/>
    <col min="565" max="565" width="11.42578125" bestFit="1" customWidth="1"/>
    <col min="566" max="566" width="15.85546875" bestFit="1" customWidth="1"/>
    <col min="567" max="567" width="19.5703125" bestFit="1" customWidth="1"/>
    <col min="568" max="568" width="10.140625" bestFit="1" customWidth="1"/>
    <col min="569" max="569" width="10.7109375" bestFit="1" customWidth="1"/>
    <col min="570" max="570" width="16.85546875" bestFit="1" customWidth="1"/>
    <col min="571" max="571" width="14.42578125" bestFit="1" customWidth="1"/>
    <col min="572" max="572" width="14.7109375" bestFit="1" customWidth="1"/>
    <col min="573" max="573" width="10.85546875" bestFit="1" customWidth="1"/>
    <col min="574" max="574" width="12.42578125" bestFit="1" customWidth="1"/>
    <col min="575" max="575" width="14.42578125" bestFit="1" customWidth="1"/>
    <col min="576" max="576" width="11" bestFit="1" customWidth="1"/>
    <col min="577" max="577" width="14.42578125" bestFit="1" customWidth="1"/>
    <col min="578" max="578" width="15.140625" bestFit="1" customWidth="1"/>
    <col min="579" max="579" width="12.42578125" bestFit="1" customWidth="1"/>
    <col min="580" max="580" width="13.28515625" bestFit="1" customWidth="1"/>
    <col min="581" max="581" width="15.5703125" bestFit="1" customWidth="1"/>
    <col min="582" max="582" width="18.7109375" bestFit="1" customWidth="1"/>
    <col min="583" max="583" width="12.85546875" bestFit="1" customWidth="1"/>
    <col min="584" max="584" width="10.42578125" bestFit="1" customWidth="1"/>
    <col min="585" max="585" width="13.7109375" bestFit="1" customWidth="1"/>
    <col min="586" max="586" width="10.7109375" bestFit="1" customWidth="1"/>
    <col min="587" max="587" width="18.7109375" bestFit="1" customWidth="1"/>
    <col min="588" max="588" width="12.5703125" bestFit="1" customWidth="1"/>
    <col min="589" max="589" width="12.140625" bestFit="1" customWidth="1"/>
    <col min="590" max="590" width="11.42578125" bestFit="1" customWidth="1"/>
    <col min="591" max="591" width="13.28515625" bestFit="1" customWidth="1"/>
    <col min="592" max="592" width="14.85546875" bestFit="1" customWidth="1"/>
    <col min="593" max="593" width="14.140625" bestFit="1" customWidth="1"/>
    <col min="594" max="594" width="14.5703125" bestFit="1" customWidth="1"/>
    <col min="595" max="595" width="23.5703125" bestFit="1" customWidth="1"/>
    <col min="596" max="596" width="6.85546875" bestFit="1" customWidth="1"/>
    <col min="597" max="597" width="18.28515625" bestFit="1" customWidth="1"/>
    <col min="598" max="598" width="21.5703125" bestFit="1" customWidth="1"/>
    <col min="599" max="599" width="13.140625" bestFit="1" customWidth="1"/>
    <col min="600" max="600" width="18.42578125" bestFit="1" customWidth="1"/>
    <col min="601" max="601" width="14.42578125" bestFit="1" customWidth="1"/>
    <col min="602" max="602" width="13.85546875" bestFit="1" customWidth="1"/>
    <col min="603" max="603" width="19.5703125" bestFit="1" customWidth="1"/>
    <col min="604" max="604" width="13.42578125" bestFit="1" customWidth="1"/>
    <col min="605" max="605" width="13.85546875" bestFit="1" customWidth="1"/>
    <col min="606" max="606" width="14.7109375" bestFit="1" customWidth="1"/>
    <col min="607" max="607" width="12.140625" bestFit="1" customWidth="1"/>
    <col min="608" max="608" width="15.28515625" bestFit="1" customWidth="1"/>
    <col min="609" max="609" width="14.42578125" bestFit="1" customWidth="1"/>
    <col min="610" max="610" width="18.140625" bestFit="1" customWidth="1"/>
    <col min="611" max="611" width="20" bestFit="1" customWidth="1"/>
    <col min="612" max="612" width="15.140625" bestFit="1" customWidth="1"/>
    <col min="613" max="613" width="13.42578125" bestFit="1" customWidth="1"/>
    <col min="614" max="614" width="12.28515625" bestFit="1" customWidth="1"/>
    <col min="615" max="615" width="11.7109375" bestFit="1" customWidth="1"/>
    <col min="616" max="616" width="14.85546875" bestFit="1" customWidth="1"/>
    <col min="617" max="617" width="13.28515625" bestFit="1" customWidth="1"/>
    <col min="618" max="618" width="13.7109375" bestFit="1" customWidth="1"/>
    <col min="619" max="619" width="14" bestFit="1" customWidth="1"/>
    <col min="621" max="621" width="13.28515625" bestFit="1" customWidth="1"/>
    <col min="622" max="622" width="15.85546875" bestFit="1" customWidth="1"/>
    <col min="623" max="623" width="12.28515625" bestFit="1" customWidth="1"/>
    <col min="624" max="624" width="15" bestFit="1" customWidth="1"/>
    <col min="625" max="625" width="12" bestFit="1" customWidth="1"/>
    <col min="626" max="626" width="15.7109375" bestFit="1" customWidth="1"/>
    <col min="627" max="627" width="15.140625" bestFit="1" customWidth="1"/>
    <col min="628" max="628" width="10" bestFit="1" customWidth="1"/>
    <col min="629" max="629" width="12.42578125" bestFit="1" customWidth="1"/>
    <col min="630" max="630" width="12.5703125" bestFit="1" customWidth="1"/>
    <col min="631" max="631" width="13.7109375" bestFit="1" customWidth="1"/>
    <col min="632" max="632" width="11.140625" bestFit="1" customWidth="1"/>
    <col min="633" max="633" width="13.140625" bestFit="1" customWidth="1"/>
    <col min="634" max="634" width="11.85546875" bestFit="1" customWidth="1"/>
    <col min="635" max="635" width="15.28515625" bestFit="1" customWidth="1"/>
    <col min="636" max="636" width="15.42578125" bestFit="1" customWidth="1"/>
    <col min="637" max="637" width="13.42578125" bestFit="1" customWidth="1"/>
    <col min="638" max="638" width="11.42578125" bestFit="1" customWidth="1"/>
    <col min="639" max="639" width="14.85546875" bestFit="1" customWidth="1"/>
    <col min="640" max="640" width="15.42578125" bestFit="1" customWidth="1"/>
    <col min="641" max="641" width="13.85546875" bestFit="1" customWidth="1"/>
    <col min="642" max="642" width="11.85546875" bestFit="1" customWidth="1"/>
    <col min="643" max="643" width="16.42578125" bestFit="1" customWidth="1"/>
    <col min="644" max="644" width="16.5703125" bestFit="1" customWidth="1"/>
    <col min="645" max="646" width="16.140625" bestFit="1" customWidth="1"/>
    <col min="647" max="647" width="17.85546875" bestFit="1" customWidth="1"/>
    <col min="648" max="648" width="13.42578125" bestFit="1" customWidth="1"/>
    <col min="649" max="649" width="13.7109375" bestFit="1" customWidth="1"/>
    <col min="650" max="650" width="12.140625" bestFit="1" customWidth="1"/>
    <col min="651" max="651" width="18.42578125" bestFit="1" customWidth="1"/>
    <col min="652" max="652" width="14" bestFit="1" customWidth="1"/>
    <col min="653" max="653" width="12.85546875" bestFit="1" customWidth="1"/>
    <col min="654" max="654" width="17" bestFit="1" customWidth="1"/>
    <col min="655" max="655" width="14.140625" bestFit="1" customWidth="1"/>
    <col min="656" max="656" width="14.42578125" bestFit="1" customWidth="1"/>
    <col min="657" max="657" width="13.42578125" bestFit="1" customWidth="1"/>
    <col min="658" max="658" width="15.85546875" bestFit="1" customWidth="1"/>
    <col min="659" max="659" width="17.28515625" bestFit="1" customWidth="1"/>
    <col min="660" max="660" width="15.42578125" bestFit="1" customWidth="1"/>
    <col min="661" max="661" width="15.7109375" bestFit="1" customWidth="1"/>
    <col min="662" max="662" width="13.28515625" bestFit="1" customWidth="1"/>
    <col min="663" max="663" width="15.140625" bestFit="1" customWidth="1"/>
    <col min="664" max="664" width="13.28515625" bestFit="1" customWidth="1"/>
    <col min="665" max="665" width="11" bestFit="1" customWidth="1"/>
    <col min="666" max="666" width="11.85546875" bestFit="1" customWidth="1"/>
    <col min="667" max="667" width="14.5703125" bestFit="1" customWidth="1"/>
    <col min="668" max="668" width="14.7109375" bestFit="1" customWidth="1"/>
    <col min="669" max="669" width="13.7109375" bestFit="1" customWidth="1"/>
    <col min="670" max="670" width="22.85546875" bestFit="1" customWidth="1"/>
    <col min="671" max="671" width="14.28515625" bestFit="1" customWidth="1"/>
    <col min="672" max="673" width="13.28515625" bestFit="1" customWidth="1"/>
    <col min="674" max="674" width="15.140625" bestFit="1" customWidth="1"/>
    <col min="675" max="675" width="16.5703125" bestFit="1" customWidth="1"/>
    <col min="676" max="676" width="12.7109375" bestFit="1" customWidth="1"/>
    <col min="677" max="677" width="14.42578125" bestFit="1" customWidth="1"/>
    <col min="678" max="678" width="18.28515625" bestFit="1" customWidth="1"/>
    <col min="679" max="679" width="12.5703125" bestFit="1" customWidth="1"/>
    <col min="680" max="680" width="15.42578125" bestFit="1" customWidth="1"/>
    <col min="681" max="681" width="13.5703125" bestFit="1" customWidth="1"/>
    <col min="682" max="682" width="16.5703125" bestFit="1" customWidth="1"/>
    <col min="683" max="683" width="16.7109375" bestFit="1" customWidth="1"/>
    <col min="684" max="684" width="13.28515625" bestFit="1" customWidth="1"/>
    <col min="685" max="685" width="13.42578125" bestFit="1" customWidth="1"/>
    <col min="686" max="686" width="18.7109375" bestFit="1" customWidth="1"/>
    <col min="687" max="687" width="14.7109375" bestFit="1" customWidth="1"/>
    <col min="688" max="688" width="12.7109375" bestFit="1" customWidth="1"/>
    <col min="689" max="689" width="11.85546875" bestFit="1" customWidth="1"/>
    <col min="690" max="690" width="15.85546875" bestFit="1" customWidth="1"/>
    <col min="691" max="691" width="15.42578125" bestFit="1" customWidth="1"/>
    <col min="692" max="692" width="19.28515625" bestFit="1" customWidth="1"/>
    <col min="693" max="693" width="13.5703125" bestFit="1" customWidth="1"/>
    <col min="694" max="694" width="13.42578125" bestFit="1" customWidth="1"/>
    <col min="695" max="695" width="16" bestFit="1" customWidth="1"/>
    <col min="696" max="696" width="17" bestFit="1" customWidth="1"/>
    <col min="697" max="697" width="16.7109375" bestFit="1" customWidth="1"/>
    <col min="698" max="698" width="18.42578125" bestFit="1" customWidth="1"/>
    <col min="699" max="699" width="17.28515625" bestFit="1" customWidth="1"/>
    <col min="700" max="700" width="15.42578125" bestFit="1" customWidth="1"/>
    <col min="701" max="701" width="16.140625" bestFit="1" customWidth="1"/>
    <col min="702" max="702" width="12.7109375" bestFit="1" customWidth="1"/>
    <col min="703" max="703" width="15.28515625" bestFit="1" customWidth="1"/>
    <col min="704" max="704" width="12" bestFit="1" customWidth="1"/>
    <col min="705" max="705" width="16.28515625" bestFit="1" customWidth="1"/>
    <col min="706" max="706" width="11.42578125" bestFit="1" customWidth="1"/>
    <col min="707" max="707" width="14.140625" bestFit="1" customWidth="1"/>
    <col min="708" max="708" width="10.7109375" bestFit="1" customWidth="1"/>
    <col min="709" max="709" width="11.42578125" bestFit="1" customWidth="1"/>
    <col min="710" max="711" width="12.140625" bestFit="1" customWidth="1"/>
    <col min="712" max="712" width="16.140625" bestFit="1" customWidth="1"/>
    <col min="713" max="713" width="11.140625" bestFit="1" customWidth="1"/>
    <col min="714" max="714" width="14.5703125" bestFit="1" customWidth="1"/>
    <col min="715" max="715" width="17.85546875" bestFit="1" customWidth="1"/>
    <col min="716" max="716" width="15.140625" bestFit="1" customWidth="1"/>
    <col min="717" max="717" width="11.42578125" bestFit="1" customWidth="1"/>
    <col min="718" max="718" width="17" bestFit="1" customWidth="1"/>
    <col min="719" max="719" width="14.140625" bestFit="1" customWidth="1"/>
    <col min="720" max="720" width="13.28515625" bestFit="1" customWidth="1"/>
    <col min="721" max="721" width="14.28515625" bestFit="1" customWidth="1"/>
    <col min="722" max="722" width="12.140625" bestFit="1" customWidth="1"/>
    <col min="723" max="723" width="16.42578125" bestFit="1" customWidth="1"/>
    <col min="724" max="724" width="10.5703125" bestFit="1" customWidth="1"/>
    <col min="725" max="725" width="10.140625" bestFit="1" customWidth="1"/>
    <col min="726" max="726" width="10.7109375" bestFit="1" customWidth="1"/>
    <col min="727" max="727" width="10.85546875" bestFit="1" customWidth="1"/>
    <col min="728" max="728" width="9.7109375" bestFit="1" customWidth="1"/>
    <col min="729" max="729" width="10.5703125" bestFit="1" customWidth="1"/>
    <col min="730" max="730" width="15.28515625" bestFit="1" customWidth="1"/>
    <col min="731" max="731" width="16.140625" bestFit="1" customWidth="1"/>
    <col min="732" max="732" width="12.85546875" bestFit="1" customWidth="1"/>
    <col min="733" max="733" width="24.140625" bestFit="1" customWidth="1"/>
    <col min="734" max="734" width="13.5703125" bestFit="1" customWidth="1"/>
    <col min="735" max="735" width="12.85546875" bestFit="1" customWidth="1"/>
    <col min="736" max="736" width="13.85546875" bestFit="1" customWidth="1"/>
    <col min="737" max="737" width="20.5703125" bestFit="1" customWidth="1"/>
    <col min="738" max="738" width="11.7109375" bestFit="1" customWidth="1"/>
    <col min="739" max="739" width="23.42578125" bestFit="1" customWidth="1"/>
    <col min="740" max="740" width="17.7109375" bestFit="1" customWidth="1"/>
    <col min="741" max="741" width="14.7109375" bestFit="1" customWidth="1"/>
    <col min="742" max="742" width="16" bestFit="1" customWidth="1"/>
    <col min="743" max="743" width="18" bestFit="1" customWidth="1"/>
    <col min="744" max="744" width="13.7109375" bestFit="1" customWidth="1"/>
    <col min="745" max="745" width="14.42578125" bestFit="1" customWidth="1"/>
    <col min="746" max="746" width="14.7109375" bestFit="1" customWidth="1"/>
    <col min="747" max="747" width="17.7109375" bestFit="1" customWidth="1"/>
    <col min="748" max="748" width="13.85546875" bestFit="1" customWidth="1"/>
    <col min="749" max="749" width="12.85546875" bestFit="1" customWidth="1"/>
    <col min="750" max="750" width="13.5703125" bestFit="1" customWidth="1"/>
    <col min="751" max="751" width="15" bestFit="1" customWidth="1"/>
    <col min="752" max="752" width="15.140625" bestFit="1" customWidth="1"/>
    <col min="753" max="753" width="16.42578125" bestFit="1" customWidth="1"/>
    <col min="754" max="754" width="9.28515625" bestFit="1" customWidth="1"/>
    <col min="755" max="755" width="14.42578125" bestFit="1" customWidth="1"/>
    <col min="756" max="756" width="12" bestFit="1" customWidth="1"/>
    <col min="757" max="757" width="13.28515625" bestFit="1" customWidth="1"/>
    <col min="758" max="758" width="12.140625" bestFit="1" customWidth="1"/>
    <col min="759" max="759" width="12.85546875" bestFit="1" customWidth="1"/>
    <col min="760" max="760" width="14.140625" bestFit="1" customWidth="1"/>
    <col min="761" max="761" width="15.7109375" bestFit="1" customWidth="1"/>
    <col min="762" max="762" width="13.42578125" bestFit="1" customWidth="1"/>
    <col min="763" max="763" width="20.7109375" bestFit="1" customWidth="1"/>
    <col min="764" max="764" width="14.7109375" bestFit="1" customWidth="1"/>
    <col min="765" max="765" width="18.42578125" bestFit="1" customWidth="1"/>
    <col min="766" max="766" width="12.42578125" bestFit="1" customWidth="1"/>
    <col min="767" max="768" width="11.28515625" bestFit="1" customWidth="1"/>
    <col min="769" max="769" width="15.85546875" bestFit="1" customWidth="1"/>
    <col min="770" max="770" width="16.42578125" bestFit="1" customWidth="1"/>
    <col min="771" max="771" width="14.28515625" bestFit="1" customWidth="1"/>
    <col min="772" max="772" width="12.85546875" bestFit="1" customWidth="1"/>
    <col min="773" max="773" width="13.42578125" bestFit="1" customWidth="1"/>
    <col min="774" max="774" width="14.42578125" bestFit="1" customWidth="1"/>
    <col min="775" max="775" width="12.42578125" bestFit="1" customWidth="1"/>
    <col min="776" max="777" width="14.140625" bestFit="1" customWidth="1"/>
    <col min="778" max="778" width="13.28515625" bestFit="1" customWidth="1"/>
    <col min="779" max="779" width="12.28515625" bestFit="1" customWidth="1"/>
    <col min="780" max="780" width="12.5703125" bestFit="1" customWidth="1"/>
    <col min="781" max="781" width="12.140625" bestFit="1" customWidth="1"/>
    <col min="782" max="782" width="13.85546875" bestFit="1" customWidth="1"/>
    <col min="783" max="783" width="14.5703125" bestFit="1" customWidth="1"/>
    <col min="784" max="784" width="12.85546875" bestFit="1" customWidth="1"/>
    <col min="785" max="785" width="14.42578125" bestFit="1" customWidth="1"/>
    <col min="786" max="786" width="18.5703125" bestFit="1" customWidth="1"/>
    <col min="787" max="787" width="13.42578125" bestFit="1" customWidth="1"/>
    <col min="788" max="788" width="13.7109375" bestFit="1" customWidth="1"/>
    <col min="789" max="789" width="15.42578125" bestFit="1" customWidth="1"/>
    <col min="790" max="790" width="15.7109375" bestFit="1" customWidth="1"/>
    <col min="791" max="791" width="13.85546875" bestFit="1" customWidth="1"/>
    <col min="792" max="792" width="12" bestFit="1" customWidth="1"/>
    <col min="793" max="793" width="15.28515625" bestFit="1" customWidth="1"/>
    <col min="794" max="794" width="16.42578125" bestFit="1" customWidth="1"/>
    <col min="795" max="795" width="19.140625" bestFit="1" customWidth="1"/>
    <col min="796" max="796" width="11.28515625" bestFit="1" customWidth="1"/>
    <col min="797" max="797" width="10" bestFit="1" customWidth="1"/>
    <col min="798" max="798" width="11.7109375" bestFit="1" customWidth="1"/>
    <col min="799" max="799" width="13.28515625" bestFit="1" customWidth="1"/>
    <col min="800" max="800" width="17.5703125" bestFit="1" customWidth="1"/>
    <col min="801" max="801" width="14" bestFit="1" customWidth="1"/>
    <col min="802" max="802" width="11.7109375" bestFit="1" customWidth="1"/>
    <col min="803" max="803" width="16.42578125" bestFit="1" customWidth="1"/>
    <col min="804" max="804" width="14.85546875" bestFit="1" customWidth="1"/>
    <col min="805" max="805" width="15.85546875" bestFit="1" customWidth="1"/>
    <col min="806" max="806" width="13.85546875" bestFit="1" customWidth="1"/>
    <col min="807" max="807" width="14.7109375" bestFit="1" customWidth="1"/>
    <col min="808" max="808" width="13.28515625" bestFit="1" customWidth="1"/>
    <col min="809" max="809" width="13.7109375" bestFit="1" customWidth="1"/>
    <col min="810" max="810" width="12.140625" bestFit="1" customWidth="1"/>
    <col min="811" max="811" width="14.85546875" bestFit="1" customWidth="1"/>
    <col min="812" max="812" width="11.7109375" bestFit="1" customWidth="1"/>
    <col min="813" max="813" width="14.42578125" bestFit="1" customWidth="1"/>
    <col min="814" max="814" width="14.5703125" bestFit="1" customWidth="1"/>
    <col min="815" max="815" width="12.28515625" bestFit="1" customWidth="1"/>
    <col min="816" max="816" width="11.7109375" bestFit="1" customWidth="1"/>
    <col min="817" max="817" width="11.85546875" bestFit="1" customWidth="1"/>
    <col min="818" max="818" width="14.7109375" bestFit="1" customWidth="1"/>
    <col min="819" max="819" width="12.5703125" bestFit="1" customWidth="1"/>
    <col min="820" max="820" width="9.28515625" bestFit="1" customWidth="1"/>
    <col min="821" max="821" width="11.5703125" bestFit="1" customWidth="1"/>
    <col min="822" max="822" width="12.42578125" bestFit="1" customWidth="1"/>
    <col min="823" max="824" width="21.7109375" bestFit="1" customWidth="1"/>
    <col min="825" max="825" width="15.28515625" bestFit="1" customWidth="1"/>
    <col min="826" max="826" width="19.140625" bestFit="1" customWidth="1"/>
    <col min="827" max="827" width="20.28515625" bestFit="1" customWidth="1"/>
    <col min="828" max="828" width="18.140625" bestFit="1" customWidth="1"/>
    <col min="829" max="829" width="11.85546875" bestFit="1" customWidth="1"/>
    <col min="830" max="830" width="11.7109375" bestFit="1" customWidth="1"/>
    <col min="831" max="831" width="10.42578125" bestFit="1" customWidth="1"/>
    <col min="832" max="832" width="10.28515625" bestFit="1" customWidth="1"/>
    <col min="833" max="834" width="14" bestFit="1" customWidth="1"/>
    <col min="835" max="835" width="12.140625" bestFit="1" customWidth="1"/>
    <col min="836" max="836" width="13.140625" bestFit="1" customWidth="1"/>
    <col min="837" max="837" width="16.5703125" bestFit="1" customWidth="1"/>
    <col min="838" max="838" width="13.85546875" bestFit="1" customWidth="1"/>
    <col min="839" max="839" width="13.140625" bestFit="1" customWidth="1"/>
    <col min="840" max="840" width="16.5703125" bestFit="1" customWidth="1"/>
    <col min="841" max="841" width="17.42578125" bestFit="1" customWidth="1"/>
    <col min="842" max="842" width="15.42578125" bestFit="1" customWidth="1"/>
    <col min="843" max="843" width="13.28515625" bestFit="1" customWidth="1"/>
    <col min="844" max="844" width="15.85546875" bestFit="1" customWidth="1"/>
    <col min="845" max="845" width="20.28515625" bestFit="1" customWidth="1"/>
    <col min="846" max="846" width="15.5703125" bestFit="1" customWidth="1"/>
    <col min="847" max="847" width="18.28515625" bestFit="1" customWidth="1"/>
    <col min="848" max="848" width="17.85546875" bestFit="1" customWidth="1"/>
    <col min="849" max="849" width="13.7109375" bestFit="1" customWidth="1"/>
    <col min="850" max="850" width="14" bestFit="1" customWidth="1"/>
    <col min="851" max="851" width="10.7109375" bestFit="1" customWidth="1"/>
    <col min="852" max="852" width="12.5703125" bestFit="1" customWidth="1"/>
    <col min="853" max="853" width="14.42578125" bestFit="1" customWidth="1"/>
    <col min="854" max="854" width="13.5703125" bestFit="1" customWidth="1"/>
    <col min="855" max="855" width="15" bestFit="1" customWidth="1"/>
    <col min="856" max="856" width="14.28515625" bestFit="1" customWidth="1"/>
    <col min="857" max="857" width="18" bestFit="1" customWidth="1"/>
    <col min="858" max="858" width="12.85546875" bestFit="1" customWidth="1"/>
    <col min="859" max="859" width="13.42578125" bestFit="1" customWidth="1"/>
    <col min="860" max="860" width="11.5703125" bestFit="1" customWidth="1"/>
    <col min="861" max="861" width="12.5703125" bestFit="1" customWidth="1"/>
    <col min="862" max="862" width="16.28515625" bestFit="1" customWidth="1"/>
    <col min="863" max="863" width="14.85546875" bestFit="1" customWidth="1"/>
    <col min="864" max="864" width="16.42578125" bestFit="1" customWidth="1"/>
    <col min="865" max="865" width="12.42578125" bestFit="1" customWidth="1"/>
    <col min="866" max="866" width="13.5703125" bestFit="1" customWidth="1"/>
    <col min="867" max="867" width="13.85546875" bestFit="1" customWidth="1"/>
    <col min="868" max="868" width="14.7109375" bestFit="1" customWidth="1"/>
    <col min="869" max="869" width="13.5703125" bestFit="1" customWidth="1"/>
    <col min="870" max="870" width="6" bestFit="1" customWidth="1"/>
    <col min="871" max="871" width="7.85546875" bestFit="1" customWidth="1"/>
    <col min="872" max="872" width="13.7109375" bestFit="1" customWidth="1"/>
    <col min="873" max="873" width="12.85546875" bestFit="1" customWidth="1"/>
    <col min="874" max="874" width="11.5703125" bestFit="1" customWidth="1"/>
    <col min="875" max="875" width="14.42578125" bestFit="1" customWidth="1"/>
    <col min="876" max="876" width="10.42578125" bestFit="1" customWidth="1"/>
    <col min="877" max="877" width="12.5703125" bestFit="1" customWidth="1"/>
    <col min="878" max="878" width="14.140625" bestFit="1" customWidth="1"/>
    <col min="879" max="879" width="12" bestFit="1" customWidth="1"/>
    <col min="880" max="880" width="12.5703125" bestFit="1" customWidth="1"/>
    <col min="881" max="881" width="10.7109375" bestFit="1" customWidth="1"/>
    <col min="882" max="882" width="14.7109375" bestFit="1" customWidth="1"/>
    <col min="883" max="883" width="13.42578125" bestFit="1" customWidth="1"/>
    <col min="884" max="884" width="14.85546875" bestFit="1" customWidth="1"/>
    <col min="885" max="885" width="12" bestFit="1" customWidth="1"/>
    <col min="886" max="886" width="10.140625" bestFit="1" customWidth="1"/>
    <col min="887" max="888" width="10.7109375" bestFit="1" customWidth="1"/>
    <col min="889" max="889" width="14.85546875" bestFit="1" customWidth="1"/>
    <col min="890" max="890" width="11.5703125" bestFit="1" customWidth="1"/>
    <col min="891" max="891" width="13.140625" bestFit="1" customWidth="1"/>
    <col min="892" max="892" width="20.140625" bestFit="1" customWidth="1"/>
    <col min="893" max="893" width="11.140625" bestFit="1" customWidth="1"/>
    <col min="894" max="894" width="9.7109375" bestFit="1" customWidth="1"/>
    <col min="895" max="895" width="14.42578125" bestFit="1" customWidth="1"/>
    <col min="896" max="896" width="11.7109375" bestFit="1" customWidth="1"/>
    <col min="897" max="897" width="14.28515625" bestFit="1" customWidth="1"/>
    <col min="898" max="898" width="14" bestFit="1" customWidth="1"/>
    <col min="899" max="899" width="11.140625" bestFit="1" customWidth="1"/>
    <col min="900" max="900" width="13.7109375" bestFit="1" customWidth="1"/>
    <col min="901" max="901" width="17" bestFit="1" customWidth="1"/>
    <col min="902" max="902" width="12.140625" bestFit="1" customWidth="1"/>
    <col min="903" max="903" width="11.42578125" bestFit="1" customWidth="1"/>
    <col min="904" max="904" width="16.7109375" bestFit="1" customWidth="1"/>
    <col min="905" max="905" width="13.85546875" bestFit="1" customWidth="1"/>
    <col min="906" max="906" width="16" bestFit="1" customWidth="1"/>
    <col min="907" max="907" width="25" bestFit="1" customWidth="1"/>
    <col min="908" max="908" width="14.42578125" bestFit="1" customWidth="1"/>
    <col min="909" max="909" width="11" bestFit="1" customWidth="1"/>
    <col min="910" max="910" width="10.42578125" bestFit="1" customWidth="1"/>
    <col min="911" max="911" width="12.140625" bestFit="1" customWidth="1"/>
    <col min="912" max="912" width="13.28515625" bestFit="1" customWidth="1"/>
    <col min="913" max="913" width="12.7109375" bestFit="1" customWidth="1"/>
    <col min="914" max="914" width="12.85546875" bestFit="1" customWidth="1"/>
    <col min="915" max="915" width="22.42578125" bestFit="1" customWidth="1"/>
    <col min="916" max="916" width="16.140625" bestFit="1" customWidth="1"/>
    <col min="917" max="917" width="13.28515625" bestFit="1" customWidth="1"/>
    <col min="918" max="918" width="15.140625" bestFit="1" customWidth="1"/>
    <col min="919" max="919" width="9.5703125" bestFit="1" customWidth="1"/>
    <col min="920" max="920" width="12.42578125" bestFit="1" customWidth="1"/>
    <col min="921" max="921" width="12.5703125" bestFit="1" customWidth="1"/>
    <col min="922" max="922" width="16.42578125" bestFit="1" customWidth="1"/>
    <col min="923" max="923" width="13.85546875" bestFit="1" customWidth="1"/>
    <col min="924" max="924" width="11.7109375" bestFit="1" customWidth="1"/>
    <col min="925" max="925" width="11.42578125" bestFit="1" customWidth="1"/>
    <col min="926" max="926" width="13.140625" bestFit="1" customWidth="1"/>
    <col min="927" max="927" width="13.42578125" bestFit="1" customWidth="1"/>
    <col min="928" max="928" width="12.140625" bestFit="1" customWidth="1"/>
    <col min="929" max="929" width="14.42578125" bestFit="1" customWidth="1"/>
    <col min="930" max="930" width="20.7109375" bestFit="1" customWidth="1"/>
    <col min="931" max="931" width="12.85546875" bestFit="1" customWidth="1"/>
    <col min="932" max="932" width="18.5703125" bestFit="1" customWidth="1"/>
    <col min="933" max="933" width="14.5703125" bestFit="1" customWidth="1"/>
    <col min="934" max="934" width="12.85546875" bestFit="1" customWidth="1"/>
    <col min="935" max="935" width="11.85546875" bestFit="1" customWidth="1"/>
    <col min="936" max="936" width="12.5703125" bestFit="1" customWidth="1"/>
    <col min="937" max="937" width="17.7109375" bestFit="1" customWidth="1"/>
    <col min="938" max="938" width="18.7109375" bestFit="1" customWidth="1"/>
    <col min="939" max="939" width="12.85546875" bestFit="1" customWidth="1"/>
    <col min="940" max="941" width="13.5703125" bestFit="1" customWidth="1"/>
    <col min="942" max="942" width="9.7109375" bestFit="1" customWidth="1"/>
    <col min="943" max="943" width="12.28515625" bestFit="1" customWidth="1"/>
    <col min="944" max="944" width="8.28515625" bestFit="1" customWidth="1"/>
    <col min="945" max="945" width="10.7109375" bestFit="1" customWidth="1"/>
    <col min="946" max="947" width="10.28515625" bestFit="1" customWidth="1"/>
    <col min="948" max="949" width="9.5703125" bestFit="1" customWidth="1"/>
    <col min="950" max="950" width="14.7109375" bestFit="1" customWidth="1"/>
    <col min="951" max="951" width="17" bestFit="1" customWidth="1"/>
    <col min="952" max="952" width="18.42578125" bestFit="1" customWidth="1"/>
    <col min="953" max="953" width="17" bestFit="1" customWidth="1"/>
    <col min="954" max="954" width="17.28515625" bestFit="1" customWidth="1"/>
    <col min="955" max="955" width="14" bestFit="1" customWidth="1"/>
    <col min="956" max="956" width="11.140625" bestFit="1" customWidth="1"/>
    <col min="957" max="957" width="13.85546875" bestFit="1" customWidth="1"/>
    <col min="958" max="958" width="18.140625" bestFit="1" customWidth="1"/>
    <col min="959" max="959" width="17.28515625" bestFit="1" customWidth="1"/>
    <col min="960" max="960" width="19.28515625" bestFit="1" customWidth="1"/>
    <col min="961" max="961" width="14" bestFit="1" customWidth="1"/>
    <col min="962" max="962" width="14.140625" bestFit="1" customWidth="1"/>
    <col min="963" max="963" width="20.5703125" bestFit="1" customWidth="1"/>
    <col min="964" max="964" width="12.5703125" bestFit="1" customWidth="1"/>
    <col min="965" max="965" width="9.42578125" bestFit="1" customWidth="1"/>
    <col min="966" max="966" width="16" bestFit="1" customWidth="1"/>
    <col min="967" max="967" width="14.140625" bestFit="1" customWidth="1"/>
    <col min="968" max="968" width="13.42578125" bestFit="1" customWidth="1"/>
    <col min="969" max="969" width="15.7109375" bestFit="1" customWidth="1"/>
    <col min="970" max="970" width="14.28515625" bestFit="1" customWidth="1"/>
    <col min="971" max="971" width="15.42578125" bestFit="1" customWidth="1"/>
    <col min="972" max="972" width="14.140625" bestFit="1" customWidth="1"/>
    <col min="973" max="973" width="15.85546875" bestFit="1" customWidth="1"/>
    <col min="974" max="974" width="11.7109375" bestFit="1" customWidth="1"/>
    <col min="975" max="975" width="16" bestFit="1" customWidth="1"/>
    <col min="976" max="976" width="12.5703125" bestFit="1" customWidth="1"/>
    <col min="977" max="978" width="11" bestFit="1" customWidth="1"/>
    <col min="979" max="979" width="12.85546875" bestFit="1" customWidth="1"/>
    <col min="980" max="980" width="13.42578125" bestFit="1" customWidth="1"/>
    <col min="981" max="981" width="12.85546875" bestFit="1" customWidth="1"/>
    <col min="982" max="982" width="13.28515625" bestFit="1" customWidth="1"/>
    <col min="983" max="983" width="12.7109375" bestFit="1" customWidth="1"/>
    <col min="984" max="984" width="15" bestFit="1" customWidth="1"/>
    <col min="985" max="985" width="12.7109375" bestFit="1" customWidth="1"/>
    <col min="986" max="986" width="13.85546875" bestFit="1" customWidth="1"/>
    <col min="987" max="987" width="12.42578125" bestFit="1" customWidth="1"/>
    <col min="988" max="988" width="15.7109375" bestFit="1" customWidth="1"/>
    <col min="989" max="989" width="10.5703125" bestFit="1" customWidth="1"/>
    <col min="990" max="991" width="12.85546875" bestFit="1" customWidth="1"/>
    <col min="992" max="992" width="16.140625" bestFit="1" customWidth="1"/>
    <col min="993" max="993" width="16.42578125" bestFit="1" customWidth="1"/>
    <col min="994" max="994" width="17.28515625" bestFit="1" customWidth="1"/>
    <col min="995" max="995" width="19.85546875" bestFit="1" customWidth="1"/>
    <col min="996" max="996" width="11.5703125" bestFit="1" customWidth="1"/>
    <col min="997" max="997" width="13.7109375" bestFit="1" customWidth="1"/>
    <col min="998" max="998" width="10.42578125" bestFit="1" customWidth="1"/>
    <col min="999" max="999" width="14.5703125" bestFit="1" customWidth="1"/>
    <col min="1000" max="1000" width="17.42578125" bestFit="1" customWidth="1"/>
    <col min="1001" max="1001" width="12.85546875" bestFit="1" customWidth="1"/>
    <col min="1002" max="1002" width="14" bestFit="1" customWidth="1"/>
    <col min="1003" max="1003" width="16.5703125" bestFit="1" customWidth="1"/>
    <col min="1004" max="1004" width="11.7109375" bestFit="1" customWidth="1"/>
    <col min="1005" max="1005" width="14.28515625" bestFit="1" customWidth="1"/>
    <col min="1006" max="1006" width="11.28515625" bestFit="1" customWidth="1"/>
    <col min="1007" max="1007" width="15.7109375" bestFit="1" customWidth="1"/>
    <col min="1008" max="1008" width="14.7109375" bestFit="1" customWidth="1"/>
    <col min="1009" max="1009" width="14.140625" bestFit="1" customWidth="1"/>
    <col min="1010" max="1010" width="15.28515625" bestFit="1" customWidth="1"/>
    <col min="1011" max="1011" width="13.140625" bestFit="1" customWidth="1"/>
    <col min="1012" max="1012" width="11" bestFit="1" customWidth="1"/>
    <col min="1013" max="1013" width="12.42578125" bestFit="1" customWidth="1"/>
    <col min="1014" max="1014" width="12" bestFit="1" customWidth="1"/>
    <col min="1015" max="1015" width="17.85546875" bestFit="1" customWidth="1"/>
    <col min="1016" max="1016" width="14.7109375" bestFit="1" customWidth="1"/>
    <col min="1017" max="1017" width="20.42578125" bestFit="1" customWidth="1"/>
    <col min="1018" max="1018" width="18.140625" bestFit="1" customWidth="1"/>
    <col min="1019" max="1019" width="17" bestFit="1" customWidth="1"/>
    <col min="1020" max="1020" width="15.85546875" bestFit="1" customWidth="1"/>
    <col min="1021" max="1021" width="17.5703125" bestFit="1" customWidth="1"/>
    <col min="1022" max="1022" width="13.140625" bestFit="1" customWidth="1"/>
    <col min="1023" max="1023" width="15.7109375" bestFit="1" customWidth="1"/>
    <col min="1024" max="1024" width="11.7109375" bestFit="1" customWidth="1"/>
    <col min="1025" max="1025" width="12" bestFit="1" customWidth="1"/>
    <col min="1026" max="1026" width="11.140625" bestFit="1" customWidth="1"/>
    <col min="1027" max="1027" width="15" bestFit="1" customWidth="1"/>
    <col min="1028" max="1028" width="14.140625" bestFit="1" customWidth="1"/>
    <col min="1029" max="1029" width="14" bestFit="1" customWidth="1"/>
    <col min="1030" max="1030" width="14.140625" bestFit="1" customWidth="1"/>
    <col min="1031" max="1031" width="13.85546875" bestFit="1" customWidth="1"/>
    <col min="1032" max="1032" width="11.140625" bestFit="1" customWidth="1"/>
    <col min="1033" max="1033" width="20.85546875" bestFit="1" customWidth="1"/>
    <col min="1034" max="1034" width="15.42578125" bestFit="1" customWidth="1"/>
    <col min="1035" max="1035" width="12" bestFit="1" customWidth="1"/>
    <col min="1036" max="1036" width="13.140625" bestFit="1" customWidth="1"/>
    <col min="1037" max="1037" width="16.28515625" bestFit="1" customWidth="1"/>
    <col min="1038" max="1038" width="13.140625" bestFit="1" customWidth="1"/>
    <col min="1039" max="1039" width="15.85546875" bestFit="1" customWidth="1"/>
    <col min="1040" max="1040" width="16.28515625" bestFit="1" customWidth="1"/>
    <col min="1041" max="1041" width="11.140625" bestFit="1" customWidth="1"/>
    <col min="1042" max="1042" width="10.28515625" bestFit="1" customWidth="1"/>
    <col min="1043" max="1043" width="12.140625" bestFit="1" customWidth="1"/>
    <col min="1044" max="1044" width="14.85546875" bestFit="1" customWidth="1"/>
    <col min="1045" max="1045" width="15.5703125" bestFit="1" customWidth="1"/>
    <col min="1046" max="1046" width="11.42578125" bestFit="1" customWidth="1"/>
    <col min="1047" max="1047" width="15.7109375" bestFit="1" customWidth="1"/>
    <col min="1048" max="1048" width="14.7109375" bestFit="1" customWidth="1"/>
    <col min="1049" max="1049" width="15.140625" bestFit="1" customWidth="1"/>
    <col min="1050" max="1050" width="14.42578125" bestFit="1" customWidth="1"/>
    <col min="1051" max="1051" width="14" bestFit="1" customWidth="1"/>
    <col min="1052" max="1052" width="11.140625" bestFit="1" customWidth="1"/>
    <col min="1053" max="1053" width="15" bestFit="1" customWidth="1"/>
    <col min="1054" max="1054" width="12.42578125" bestFit="1" customWidth="1"/>
    <col min="1055" max="1055" width="13.140625" bestFit="1" customWidth="1"/>
    <col min="1056" max="1056" width="22.42578125" bestFit="1" customWidth="1"/>
    <col min="1057" max="1057" width="13.5703125" bestFit="1" customWidth="1"/>
    <col min="1058" max="1058" width="15" bestFit="1" customWidth="1"/>
    <col min="1059" max="1059" width="12.7109375" bestFit="1" customWidth="1"/>
    <col min="1060" max="1060" width="14.5703125" bestFit="1" customWidth="1"/>
    <col min="1061" max="1061" width="17.7109375" bestFit="1" customWidth="1"/>
    <col min="1062" max="1062" width="12.140625" bestFit="1" customWidth="1"/>
    <col min="1063" max="1063" width="13.42578125" bestFit="1" customWidth="1"/>
    <col min="1064" max="1064" width="12.140625" bestFit="1" customWidth="1"/>
    <col min="1065" max="1065" width="12.28515625" bestFit="1" customWidth="1"/>
    <col min="1066" max="1066" width="10.28515625" bestFit="1" customWidth="1"/>
    <col min="1067" max="1067" width="14.140625" bestFit="1" customWidth="1"/>
    <col min="1068" max="1068" width="18" bestFit="1" customWidth="1"/>
    <col min="1069" max="1069" width="25.140625" bestFit="1" customWidth="1"/>
    <col min="1070" max="1070" width="22" bestFit="1" customWidth="1"/>
    <col min="1071" max="1071" width="11.140625" bestFit="1" customWidth="1"/>
    <col min="1072" max="1072" width="15.140625" bestFit="1" customWidth="1"/>
    <col min="1073" max="1073" width="13.5703125" bestFit="1" customWidth="1"/>
    <col min="1074" max="1074" width="8.5703125" bestFit="1" customWidth="1"/>
    <col min="1075" max="1075" width="12.85546875" bestFit="1" customWidth="1"/>
    <col min="1076" max="1076" width="12.7109375" bestFit="1" customWidth="1"/>
    <col min="1077" max="1077" width="22" bestFit="1" customWidth="1"/>
    <col min="1078" max="1078" width="22.28515625" bestFit="1" customWidth="1"/>
    <col min="1079" max="1079" width="11.42578125" bestFit="1" customWidth="1"/>
    <col min="1080" max="1080" width="15.85546875" bestFit="1" customWidth="1"/>
    <col min="1081" max="1081" width="14.7109375" bestFit="1" customWidth="1"/>
    <col min="1082" max="1082" width="15" bestFit="1" customWidth="1"/>
    <col min="1083" max="1083" width="14.85546875" bestFit="1" customWidth="1"/>
    <col min="1084" max="1084" width="19.85546875" bestFit="1" customWidth="1"/>
    <col min="1085" max="1085" width="15" bestFit="1" customWidth="1"/>
    <col min="1086" max="1086" width="10.5703125" bestFit="1" customWidth="1"/>
    <col min="1087" max="1087" width="15.7109375" bestFit="1" customWidth="1"/>
    <col min="1088" max="1088" width="11.5703125" bestFit="1" customWidth="1"/>
    <col min="1089" max="1089" width="14.140625" bestFit="1" customWidth="1"/>
    <col min="1090" max="1090" width="14.7109375" bestFit="1" customWidth="1"/>
    <col min="1091" max="1091" width="11.28515625" bestFit="1" customWidth="1"/>
    <col min="1092" max="1092" width="7.85546875" bestFit="1" customWidth="1"/>
    <col min="1093" max="1093" width="15.42578125" bestFit="1" customWidth="1"/>
    <col min="1094" max="1094" width="16.140625" bestFit="1" customWidth="1"/>
    <col min="1095" max="1095" width="11.42578125" bestFit="1" customWidth="1"/>
    <col min="1096" max="1096" width="14.28515625" bestFit="1" customWidth="1"/>
    <col min="1097" max="1098" width="11.42578125" bestFit="1" customWidth="1"/>
    <col min="1099" max="1099" width="14.5703125" bestFit="1" customWidth="1"/>
    <col min="1100" max="1100" width="12.5703125" bestFit="1" customWidth="1"/>
    <col min="1101" max="1101" width="13.7109375" bestFit="1" customWidth="1"/>
    <col min="1102" max="1102" width="14.42578125" bestFit="1" customWidth="1"/>
    <col min="1103" max="1103" width="14.140625" bestFit="1" customWidth="1"/>
    <col min="1104" max="1104" width="12" bestFit="1" customWidth="1"/>
    <col min="1105" max="1105" width="16.140625" bestFit="1" customWidth="1"/>
    <col min="1106" max="1106" width="14" bestFit="1" customWidth="1"/>
    <col min="1107" max="1107" width="15.42578125" bestFit="1" customWidth="1"/>
    <col min="1108" max="1108" width="15.28515625" bestFit="1" customWidth="1"/>
    <col min="1109" max="1109" width="12.5703125" bestFit="1" customWidth="1"/>
    <col min="1110" max="1110" width="16.28515625" bestFit="1" customWidth="1"/>
    <col min="1111" max="1111" width="20.42578125" bestFit="1" customWidth="1"/>
    <col min="1112" max="1112" width="12.140625" bestFit="1" customWidth="1"/>
    <col min="1113" max="1113" width="14.5703125" bestFit="1" customWidth="1"/>
    <col min="1114" max="1114" width="11" bestFit="1" customWidth="1"/>
    <col min="1115" max="1115" width="11.140625" bestFit="1" customWidth="1"/>
    <col min="1116" max="1116" width="11.7109375" bestFit="1" customWidth="1"/>
    <col min="1117" max="1117" width="9.5703125" bestFit="1" customWidth="1"/>
    <col min="1118" max="1118" width="14.42578125" bestFit="1" customWidth="1"/>
    <col min="1119" max="1119" width="16.85546875" bestFit="1" customWidth="1"/>
    <col min="1120" max="1120" width="7.7109375" bestFit="1" customWidth="1"/>
    <col min="1121" max="1121" width="13.85546875" bestFit="1" customWidth="1"/>
    <col min="1122" max="1122" width="11.5703125" bestFit="1" customWidth="1"/>
    <col min="1123" max="1123" width="9.85546875" bestFit="1" customWidth="1"/>
    <col min="1124" max="1124" width="5.5703125" bestFit="1" customWidth="1"/>
    <col min="1125" max="1125" width="19.7109375" bestFit="1" customWidth="1"/>
    <col min="1126" max="1126" width="15" bestFit="1" customWidth="1"/>
    <col min="1127" max="1127" width="16.140625" bestFit="1" customWidth="1"/>
    <col min="1128" max="1128" width="18.42578125" bestFit="1" customWidth="1"/>
    <col min="1129" max="1129" width="17.28515625" bestFit="1" customWidth="1"/>
    <col min="1130" max="1130" width="14.140625" bestFit="1" customWidth="1"/>
    <col min="1131" max="1131" width="18.42578125" bestFit="1" customWidth="1"/>
    <col min="1132" max="1132" width="15.28515625" bestFit="1" customWidth="1"/>
    <col min="1133" max="1133" width="18.140625" bestFit="1" customWidth="1"/>
    <col min="1134" max="1134" width="11.140625" bestFit="1" customWidth="1"/>
    <col min="1135" max="1135" width="13.140625" bestFit="1" customWidth="1"/>
    <col min="1136" max="1136" width="14.28515625" bestFit="1" customWidth="1"/>
    <col min="1137" max="1137" width="11.85546875" bestFit="1" customWidth="1"/>
    <col min="1138" max="1138" width="12.28515625" bestFit="1" customWidth="1"/>
    <col min="1139" max="1139" width="14.28515625" bestFit="1" customWidth="1"/>
    <col min="1140" max="1140" width="8.140625" bestFit="1" customWidth="1"/>
    <col min="1141" max="1141" width="11.28515625" bestFit="1" customWidth="1"/>
    <col min="1142" max="1142" width="12.85546875" bestFit="1" customWidth="1"/>
    <col min="1143" max="1143" width="10.140625" bestFit="1" customWidth="1"/>
    <col min="1144" max="1144" width="11.140625" bestFit="1" customWidth="1"/>
    <col min="1145" max="1145" width="12.5703125" bestFit="1" customWidth="1"/>
    <col min="1146" max="1146" width="9" bestFit="1" customWidth="1"/>
    <col min="1147" max="1147" width="9.5703125" bestFit="1" customWidth="1"/>
    <col min="1148" max="1148" width="11.140625" bestFit="1" customWidth="1"/>
    <col min="1149" max="1149" width="10.140625" bestFit="1" customWidth="1"/>
    <col min="1150" max="1150" width="11" bestFit="1" customWidth="1"/>
    <col min="1151" max="1151" width="15.7109375" bestFit="1" customWidth="1"/>
    <col min="1152" max="1152" width="14.42578125" bestFit="1" customWidth="1"/>
    <col min="1153" max="1153" width="20.85546875" bestFit="1" customWidth="1"/>
    <col min="1154" max="1154" width="15" bestFit="1" customWidth="1"/>
    <col min="1155" max="1155" width="8.85546875" bestFit="1" customWidth="1"/>
    <col min="1156" max="1156" width="15.5703125" bestFit="1" customWidth="1"/>
    <col min="1157" max="1157" width="13.7109375" bestFit="1" customWidth="1"/>
    <col min="1158" max="1158" width="11.5703125" bestFit="1" customWidth="1"/>
    <col min="1159" max="1159" width="11.85546875" bestFit="1" customWidth="1"/>
    <col min="1160" max="1160" width="12.7109375" bestFit="1" customWidth="1"/>
    <col min="1161" max="1161" width="9.5703125" bestFit="1" customWidth="1"/>
    <col min="1162" max="1162" width="14.5703125" bestFit="1" customWidth="1"/>
    <col min="1163" max="1163" width="16.140625" bestFit="1" customWidth="1"/>
    <col min="1164" max="1164" width="14.42578125" bestFit="1" customWidth="1"/>
    <col min="1165" max="1165" width="10.5703125" bestFit="1" customWidth="1"/>
    <col min="1166" max="1166" width="13.140625" bestFit="1" customWidth="1"/>
    <col min="1167" max="1167" width="14.42578125" bestFit="1" customWidth="1"/>
    <col min="1168" max="1168" width="15.7109375" bestFit="1" customWidth="1"/>
    <col min="1169" max="1169" width="16.28515625" bestFit="1" customWidth="1"/>
    <col min="1170" max="1170" width="16.42578125" bestFit="1" customWidth="1"/>
    <col min="1171" max="1171" width="14" bestFit="1" customWidth="1"/>
    <col min="1172" max="1172" width="10" bestFit="1" customWidth="1"/>
    <col min="1173" max="1173" width="15.28515625" bestFit="1" customWidth="1"/>
    <col min="1174" max="1174" width="16" bestFit="1" customWidth="1"/>
    <col min="1175" max="1175" width="13.85546875" bestFit="1" customWidth="1"/>
    <col min="1176" max="1176" width="15.140625" bestFit="1" customWidth="1"/>
    <col min="1177" max="1177" width="13.7109375" bestFit="1" customWidth="1"/>
    <col min="1178" max="1178" width="14.28515625" bestFit="1" customWidth="1"/>
    <col min="1179" max="1179" width="11.28515625" bestFit="1" customWidth="1"/>
    <col min="1180" max="1180" width="7.85546875" bestFit="1" customWidth="1"/>
    <col min="1181" max="1181" width="13.28515625" bestFit="1" customWidth="1"/>
    <col min="1182" max="1182" width="10.28515625" bestFit="1" customWidth="1"/>
    <col min="1183" max="1183" width="12.28515625" bestFit="1" customWidth="1"/>
    <col min="1184" max="1184" width="12.42578125" bestFit="1" customWidth="1"/>
    <col min="1185" max="1186" width="14.85546875" bestFit="1" customWidth="1"/>
    <col min="1187" max="1187" width="11.85546875" bestFit="1" customWidth="1"/>
    <col min="1188" max="1188" width="16.28515625" bestFit="1" customWidth="1"/>
    <col min="1189" max="1189" width="16.140625" bestFit="1" customWidth="1"/>
    <col min="1190" max="1190" width="16.28515625" bestFit="1" customWidth="1"/>
    <col min="1191" max="1191" width="14.7109375" bestFit="1" customWidth="1"/>
    <col min="1192" max="1192" width="15.7109375" bestFit="1" customWidth="1"/>
    <col min="1193" max="1193" width="16.28515625" bestFit="1" customWidth="1"/>
    <col min="1194" max="1194" width="14.85546875" bestFit="1" customWidth="1"/>
    <col min="1195" max="1195" width="14.28515625" bestFit="1" customWidth="1"/>
    <col min="1196" max="1196" width="9.85546875" bestFit="1" customWidth="1"/>
    <col min="1197" max="1197" width="15.85546875" bestFit="1" customWidth="1"/>
    <col min="1198" max="1198" width="15.42578125" bestFit="1" customWidth="1"/>
    <col min="1199" max="1199" width="10.5703125" bestFit="1" customWidth="1"/>
    <col min="1200" max="1200" width="16.5703125" bestFit="1" customWidth="1"/>
    <col min="1201" max="1201" width="14" bestFit="1" customWidth="1"/>
    <col min="1202" max="1202" width="5.85546875" bestFit="1" customWidth="1"/>
    <col min="1203" max="1203" width="11.7109375" bestFit="1" customWidth="1"/>
    <col min="1204" max="1204" width="13.85546875" bestFit="1" customWidth="1"/>
    <col min="1205" max="1205" width="13.28515625" bestFit="1" customWidth="1"/>
    <col min="1206" max="1206" width="12.85546875" bestFit="1" customWidth="1"/>
    <col min="1207" max="1207" width="16.7109375" bestFit="1" customWidth="1"/>
    <col min="1208" max="1208" width="12.28515625" bestFit="1" customWidth="1"/>
    <col min="1209" max="1209" width="12" bestFit="1" customWidth="1"/>
    <col min="1210" max="1210" width="12.28515625" bestFit="1" customWidth="1"/>
    <col min="1211" max="1211" width="12.85546875" bestFit="1" customWidth="1"/>
    <col min="1212" max="1212" width="20.28515625" bestFit="1" customWidth="1"/>
    <col min="1213" max="1213" width="14.7109375" bestFit="1" customWidth="1"/>
    <col min="1214" max="1214" width="14.140625" bestFit="1" customWidth="1"/>
    <col min="1215" max="1215" width="18.140625" bestFit="1" customWidth="1"/>
    <col min="1216" max="1216" width="14" bestFit="1" customWidth="1"/>
    <col min="1217" max="1217" width="21.85546875" bestFit="1" customWidth="1"/>
    <col min="1218" max="1218" width="15" bestFit="1" customWidth="1"/>
    <col min="1219" max="1219" width="13.28515625" bestFit="1" customWidth="1"/>
    <col min="1220" max="1220" width="14" bestFit="1" customWidth="1"/>
    <col min="1221" max="1221" width="15.28515625" bestFit="1" customWidth="1"/>
    <col min="1222" max="1222" width="18.140625" bestFit="1" customWidth="1"/>
    <col min="1223" max="1223" width="14" bestFit="1" customWidth="1"/>
    <col min="1224" max="1224" width="17" bestFit="1" customWidth="1"/>
    <col min="1225" max="1225" width="13.140625" bestFit="1" customWidth="1"/>
    <col min="1226" max="1226" width="11.85546875" bestFit="1" customWidth="1"/>
    <col min="1227" max="1227" width="10.5703125" bestFit="1" customWidth="1"/>
    <col min="1228" max="1228" width="14.28515625" bestFit="1" customWidth="1"/>
    <col min="1229" max="1229" width="13.140625" bestFit="1" customWidth="1"/>
    <col min="1230" max="1230" width="13.85546875" bestFit="1" customWidth="1"/>
    <col min="1231" max="1231" width="11.42578125" bestFit="1" customWidth="1"/>
    <col min="1232" max="1232" width="13.85546875" bestFit="1" customWidth="1"/>
    <col min="1233" max="1233" width="13.42578125" bestFit="1" customWidth="1"/>
    <col min="1234" max="1234" width="11.7109375" bestFit="1" customWidth="1"/>
    <col min="1235" max="1235" width="11.5703125" bestFit="1" customWidth="1"/>
    <col min="1236" max="1236" width="13.5703125" bestFit="1" customWidth="1"/>
    <col min="1237" max="1237" width="14.85546875" bestFit="1" customWidth="1"/>
    <col min="1238" max="1238" width="14.5703125" bestFit="1" customWidth="1"/>
    <col min="1239" max="1239" width="13.42578125" bestFit="1" customWidth="1"/>
    <col min="1240" max="1240" width="17.85546875" bestFit="1" customWidth="1"/>
    <col min="1241" max="1241" width="12.85546875" bestFit="1" customWidth="1"/>
    <col min="1242" max="1242" width="11.28515625" bestFit="1" customWidth="1"/>
    <col min="1243" max="1243" width="11.85546875" bestFit="1" customWidth="1"/>
    <col min="1244" max="1244" width="14.28515625" bestFit="1" customWidth="1"/>
    <col min="1245" max="1245" width="12.140625" bestFit="1" customWidth="1"/>
    <col min="1246" max="1246" width="11.7109375" bestFit="1" customWidth="1"/>
    <col min="1247" max="1247" width="27.28515625" bestFit="1" customWidth="1"/>
    <col min="1248" max="1248" width="15.85546875" bestFit="1" customWidth="1"/>
    <col min="1249" max="1249" width="18.42578125" bestFit="1" customWidth="1"/>
    <col min="1250" max="1250" width="15.7109375" bestFit="1" customWidth="1"/>
    <col min="1251" max="1252" width="16" bestFit="1" customWidth="1"/>
    <col min="1253" max="1253" width="17.5703125" bestFit="1" customWidth="1"/>
    <col min="1254" max="1254" width="10.140625" bestFit="1" customWidth="1"/>
    <col min="1255" max="1255" width="12.42578125" bestFit="1" customWidth="1"/>
    <col min="1256" max="1256" width="11.42578125" bestFit="1" customWidth="1"/>
    <col min="1257" max="1257" width="11.28515625" bestFit="1" customWidth="1"/>
    <col min="1258" max="1259" width="11.85546875" bestFit="1" customWidth="1"/>
    <col min="1260" max="1260" width="10.7109375" bestFit="1" customWidth="1"/>
    <col min="1261" max="1261" width="10.140625" bestFit="1" customWidth="1"/>
    <col min="1262" max="1262" width="12.140625" bestFit="1" customWidth="1"/>
    <col min="1263" max="1263" width="10.7109375" bestFit="1" customWidth="1"/>
    <col min="1264" max="1264" width="11" bestFit="1" customWidth="1"/>
    <col min="1265" max="1265" width="13.5703125" bestFit="1" customWidth="1"/>
    <col min="1266" max="1266" width="18.28515625" bestFit="1" customWidth="1"/>
    <col min="1267" max="1267" width="16.7109375" bestFit="1" customWidth="1"/>
    <col min="1268" max="1268" width="22.5703125" bestFit="1" customWidth="1"/>
    <col min="1269" max="1269" width="14.28515625" bestFit="1" customWidth="1"/>
    <col min="1270" max="1270" width="14.7109375" bestFit="1" customWidth="1"/>
    <col min="1271" max="1271" width="12" bestFit="1" customWidth="1"/>
    <col min="1272" max="1272" width="14.28515625" bestFit="1" customWidth="1"/>
    <col min="1273" max="1273" width="19.85546875" bestFit="1" customWidth="1"/>
    <col min="1274" max="1275" width="14.5703125" bestFit="1" customWidth="1"/>
    <col min="1276" max="1276" width="12.42578125" bestFit="1" customWidth="1"/>
    <col min="1277" max="1277" width="15.140625" bestFit="1" customWidth="1"/>
    <col min="1278" max="1278" width="17.7109375" bestFit="1" customWidth="1"/>
    <col min="1279" max="1279" width="15.28515625" bestFit="1" customWidth="1"/>
    <col min="1280" max="1280" width="10" bestFit="1" customWidth="1"/>
    <col min="1281" max="1281" width="11" bestFit="1" customWidth="1"/>
    <col min="1282" max="1282" width="11.85546875" bestFit="1" customWidth="1"/>
    <col min="1283" max="1283" width="12" bestFit="1" customWidth="1"/>
    <col min="1284" max="1284" width="15" bestFit="1" customWidth="1"/>
    <col min="1285" max="1285" width="13.85546875" bestFit="1" customWidth="1"/>
    <col min="1286" max="1286" width="12.42578125" bestFit="1" customWidth="1"/>
    <col min="1287" max="1287" width="10" bestFit="1" customWidth="1"/>
    <col min="1288" max="1288" width="15.140625" bestFit="1" customWidth="1"/>
    <col min="1289" max="1289" width="16" bestFit="1" customWidth="1"/>
    <col min="1290" max="1290" width="19.85546875" bestFit="1" customWidth="1"/>
    <col min="1291" max="1292" width="14.85546875" bestFit="1" customWidth="1"/>
    <col min="1293" max="1293" width="18.5703125" bestFit="1" customWidth="1"/>
    <col min="1294" max="1294" width="11.28515625" bestFit="1" customWidth="1"/>
    <col min="1295" max="1295" width="14.28515625" bestFit="1" customWidth="1"/>
    <col min="1296" max="1296" width="13.42578125" bestFit="1" customWidth="1"/>
    <col min="1297" max="1297" width="12.5703125" bestFit="1" customWidth="1"/>
    <col min="1298" max="1298" width="13.5703125" bestFit="1" customWidth="1"/>
    <col min="1299" max="1299" width="11.28515625" bestFit="1" customWidth="1"/>
    <col min="1300" max="1300" width="12.42578125" bestFit="1" customWidth="1"/>
    <col min="1301" max="1301" width="12" bestFit="1" customWidth="1"/>
    <col min="1303" max="1303" width="16.140625" bestFit="1" customWidth="1"/>
    <col min="1304" max="1304" width="11.7109375" bestFit="1" customWidth="1"/>
    <col min="1305" max="1305" width="17.7109375" bestFit="1" customWidth="1"/>
    <col min="1306" max="1307" width="17.85546875" bestFit="1" customWidth="1"/>
    <col min="1308" max="1309" width="14.140625" bestFit="1" customWidth="1"/>
    <col min="1310" max="1310" width="18.7109375" bestFit="1" customWidth="1"/>
    <col min="1311" max="1311" width="16.28515625" bestFit="1" customWidth="1"/>
    <col min="1312" max="1312" width="16.7109375" bestFit="1" customWidth="1"/>
    <col min="1313" max="1313" width="19.42578125" bestFit="1" customWidth="1"/>
    <col min="1314" max="1314" width="14.85546875" bestFit="1" customWidth="1"/>
    <col min="1315" max="1315" width="17.42578125" bestFit="1" customWidth="1"/>
    <col min="1316" max="1316" width="13.85546875" bestFit="1" customWidth="1"/>
    <col min="1317" max="1317" width="17" bestFit="1" customWidth="1"/>
    <col min="1318" max="1318" width="17.7109375" bestFit="1" customWidth="1"/>
    <col min="1319" max="1319" width="17.5703125" bestFit="1" customWidth="1"/>
    <col min="1320" max="1320" width="13.42578125" bestFit="1" customWidth="1"/>
    <col min="1321" max="1321" width="14.5703125" bestFit="1" customWidth="1"/>
    <col min="1322" max="1322" width="13.42578125" bestFit="1" customWidth="1"/>
    <col min="1323" max="1323" width="16.140625" bestFit="1" customWidth="1"/>
    <col min="1324" max="1324" width="14.5703125" bestFit="1" customWidth="1"/>
    <col min="1325" max="1325" width="13.7109375" bestFit="1" customWidth="1"/>
    <col min="1326" max="1326" width="15.28515625" bestFit="1" customWidth="1"/>
    <col min="1327" max="1327" width="14.85546875" bestFit="1" customWidth="1"/>
    <col min="1328" max="1328" width="14.7109375" bestFit="1" customWidth="1"/>
    <col min="1329" max="1329" width="17.28515625" bestFit="1" customWidth="1"/>
    <col min="1330" max="1330" width="24.140625" bestFit="1" customWidth="1"/>
    <col min="1331" max="1331" width="15.140625" bestFit="1" customWidth="1"/>
    <col min="1332" max="1332" width="17.85546875" bestFit="1" customWidth="1"/>
    <col min="1333" max="1333" width="15.7109375" bestFit="1" customWidth="1"/>
    <col min="1334" max="1334" width="14.140625" bestFit="1" customWidth="1"/>
    <col min="1335" max="1335" width="12.85546875" bestFit="1" customWidth="1"/>
    <col min="1336" max="1336" width="22.42578125" bestFit="1" customWidth="1"/>
    <col min="1337" max="1337" width="16.140625" bestFit="1" customWidth="1"/>
    <col min="1338" max="1338" width="12" bestFit="1" customWidth="1"/>
    <col min="1339" max="1339" width="13.42578125" bestFit="1" customWidth="1"/>
    <col min="1340" max="1340" width="11.140625" bestFit="1" customWidth="1"/>
    <col min="1341" max="1341" width="17.42578125" bestFit="1" customWidth="1"/>
    <col min="1342" max="1342" width="10.140625" bestFit="1" customWidth="1"/>
    <col min="1343" max="1343" width="14.140625" bestFit="1" customWidth="1"/>
    <col min="1344" max="1344" width="12.85546875" bestFit="1" customWidth="1"/>
    <col min="1345" max="1345" width="12.7109375" bestFit="1" customWidth="1"/>
    <col min="1346" max="1346" width="10.28515625" bestFit="1" customWidth="1"/>
    <col min="1347" max="1348" width="11.140625" bestFit="1" customWidth="1"/>
    <col min="1349" max="1349" width="12.5703125" bestFit="1" customWidth="1"/>
    <col min="1350" max="1350" width="10.42578125" bestFit="1" customWidth="1"/>
    <col min="1351" max="1351" width="14.140625" bestFit="1" customWidth="1"/>
    <col min="1352" max="1353" width="13.28515625" bestFit="1" customWidth="1"/>
    <col min="1354" max="1354" width="12" bestFit="1" customWidth="1"/>
    <col min="1355" max="1355" width="12.5703125" bestFit="1" customWidth="1"/>
    <col min="1356" max="1356" width="17.7109375" bestFit="1" customWidth="1"/>
    <col min="1357" max="1357" width="19.42578125" bestFit="1" customWidth="1"/>
    <col min="1358" max="1358" width="14.7109375" bestFit="1" customWidth="1"/>
    <col min="1359" max="1359" width="12.7109375" bestFit="1" customWidth="1"/>
    <col min="1360" max="1360" width="17.42578125" bestFit="1" customWidth="1"/>
    <col min="1361" max="1361" width="22.7109375" bestFit="1" customWidth="1"/>
    <col min="1362" max="1362" width="12.85546875" bestFit="1" customWidth="1"/>
    <col min="1363" max="1363" width="12.42578125" bestFit="1" customWidth="1"/>
    <col min="1364" max="1364" width="14.42578125" bestFit="1" customWidth="1"/>
    <col min="1365" max="1365" width="12.42578125" bestFit="1" customWidth="1"/>
    <col min="1366" max="1366" width="19" bestFit="1" customWidth="1"/>
    <col min="1367" max="1367" width="15.85546875" bestFit="1" customWidth="1"/>
    <col min="1368" max="1368" width="13.7109375" bestFit="1" customWidth="1"/>
    <col min="1369" max="1369" width="9.42578125" bestFit="1" customWidth="1"/>
    <col min="1370" max="1370" width="19.7109375" bestFit="1" customWidth="1"/>
    <col min="1371" max="1371" width="24.85546875" bestFit="1" customWidth="1"/>
    <col min="1372" max="1372" width="16.5703125" bestFit="1" customWidth="1"/>
    <col min="1373" max="1373" width="16.7109375" bestFit="1" customWidth="1"/>
    <col min="1374" max="1374" width="14.42578125" bestFit="1" customWidth="1"/>
    <col min="1375" max="1375" width="16.7109375" bestFit="1" customWidth="1"/>
    <col min="1376" max="1376" width="15.5703125" bestFit="1" customWidth="1"/>
    <col min="1377" max="1377" width="14.5703125" bestFit="1" customWidth="1"/>
    <col min="1378" max="1378" width="13.140625" bestFit="1" customWidth="1"/>
    <col min="1379" max="1379" width="15.28515625" bestFit="1" customWidth="1"/>
    <col min="1380" max="1380" width="15" bestFit="1" customWidth="1"/>
    <col min="1381" max="1381" width="10.42578125" bestFit="1" customWidth="1"/>
    <col min="1382" max="1382" width="14" bestFit="1" customWidth="1"/>
    <col min="1383" max="1383" width="17.85546875" bestFit="1" customWidth="1"/>
    <col min="1384" max="1384" width="11.85546875" bestFit="1" customWidth="1"/>
    <col min="1385" max="1385" width="12.5703125" bestFit="1" customWidth="1"/>
    <col min="1386" max="1386" width="11.85546875" bestFit="1" customWidth="1"/>
    <col min="1387" max="1387" width="12.42578125" bestFit="1" customWidth="1"/>
    <col min="1388" max="1388" width="18" bestFit="1" customWidth="1"/>
    <col min="1389" max="1389" width="9.28515625" bestFit="1" customWidth="1"/>
    <col min="1390" max="1390" width="15.85546875" bestFit="1" customWidth="1"/>
    <col min="1391" max="1391" width="17.28515625" bestFit="1" customWidth="1"/>
    <col min="1392" max="1392" width="19" bestFit="1" customWidth="1"/>
    <col min="1393" max="1393" width="18.85546875" bestFit="1" customWidth="1"/>
    <col min="1394" max="1394" width="15.7109375" bestFit="1" customWidth="1"/>
    <col min="1395" max="1395" width="11.7109375" bestFit="1" customWidth="1"/>
    <col min="1396" max="1396" width="12.42578125" bestFit="1" customWidth="1"/>
    <col min="1397" max="1397" width="12.5703125" bestFit="1" customWidth="1"/>
    <col min="1398" max="1398" width="20.7109375" bestFit="1" customWidth="1"/>
    <col min="1399" max="1399" width="14.5703125" bestFit="1" customWidth="1"/>
    <col min="1400" max="1400" width="17.42578125" bestFit="1" customWidth="1"/>
    <col min="1401" max="1401" width="12.28515625" bestFit="1" customWidth="1"/>
    <col min="1403" max="1403" width="12.5703125" bestFit="1" customWidth="1"/>
    <col min="1404" max="1404" width="14.85546875" bestFit="1" customWidth="1"/>
    <col min="1405" max="1405" width="18.140625" bestFit="1" customWidth="1"/>
    <col min="1406" max="1406" width="17.7109375" bestFit="1" customWidth="1"/>
    <col min="1407" max="1407" width="12.7109375" bestFit="1" customWidth="1"/>
    <col min="1408" max="1408" width="14.5703125" bestFit="1" customWidth="1"/>
    <col min="1409" max="1409" width="10.140625" bestFit="1" customWidth="1"/>
    <col min="1410" max="1410" width="11.5703125" bestFit="1" customWidth="1"/>
    <col min="1411" max="1411" width="12.85546875" bestFit="1" customWidth="1"/>
    <col min="1412" max="1412" width="14.42578125" bestFit="1" customWidth="1"/>
    <col min="1413" max="1413" width="16.5703125" bestFit="1" customWidth="1"/>
    <col min="1414" max="1414" width="14.5703125" bestFit="1" customWidth="1"/>
    <col min="1415" max="1415" width="13.85546875" bestFit="1" customWidth="1"/>
    <col min="1416" max="1416" width="13.42578125" bestFit="1" customWidth="1"/>
    <col min="1417" max="1417" width="22.85546875" bestFit="1" customWidth="1"/>
    <col min="1418" max="1418" width="11.85546875" bestFit="1" customWidth="1"/>
    <col min="1419" max="1419" width="15.7109375" bestFit="1" customWidth="1"/>
    <col min="1420" max="1420" width="14.140625" bestFit="1" customWidth="1"/>
    <col min="1421" max="1421" width="11" bestFit="1" customWidth="1"/>
    <col min="1422" max="1422" width="12" bestFit="1" customWidth="1"/>
    <col min="1423" max="1423" width="15.5703125" bestFit="1" customWidth="1"/>
    <col min="1424" max="1424" width="13.28515625" bestFit="1" customWidth="1"/>
    <col min="1425" max="1425" width="12.140625" bestFit="1" customWidth="1"/>
    <col min="1426" max="1426" width="12" bestFit="1" customWidth="1"/>
    <col min="1427" max="1427" width="15.140625" bestFit="1" customWidth="1"/>
    <col min="1428" max="1428" width="11.28515625" bestFit="1" customWidth="1"/>
    <col min="1429" max="1429" width="14.140625" bestFit="1" customWidth="1"/>
    <col min="1430" max="1430" width="18.42578125" bestFit="1" customWidth="1"/>
    <col min="1431" max="1431" width="10.5703125" bestFit="1" customWidth="1"/>
    <col min="1432" max="1433" width="14" bestFit="1" customWidth="1"/>
    <col min="1434" max="1434" width="16" bestFit="1" customWidth="1"/>
    <col min="1435" max="1435" width="13.85546875" bestFit="1" customWidth="1"/>
    <col min="1436" max="1436" width="15.5703125" bestFit="1" customWidth="1"/>
    <col min="1437" max="1437" width="16" bestFit="1" customWidth="1"/>
    <col min="1438" max="1438" width="12.140625" bestFit="1" customWidth="1"/>
    <col min="1439" max="1439" width="13.42578125" bestFit="1" customWidth="1"/>
    <col min="1440" max="1440" width="11.7109375" bestFit="1" customWidth="1"/>
    <col min="1441" max="1441" width="11.85546875" bestFit="1" customWidth="1"/>
    <col min="1442" max="1442" width="13.140625" bestFit="1" customWidth="1"/>
    <col min="1443" max="1443" width="17.42578125" bestFit="1" customWidth="1"/>
    <col min="1444" max="1444" width="13.85546875" bestFit="1" customWidth="1"/>
    <col min="1445" max="1445" width="12.85546875" bestFit="1" customWidth="1"/>
    <col min="1446" max="1446" width="11.140625" bestFit="1" customWidth="1"/>
    <col min="1447" max="1447" width="11.7109375" bestFit="1" customWidth="1"/>
    <col min="1448" max="1448" width="11.85546875" bestFit="1" customWidth="1"/>
    <col min="1449" max="1449" width="19" bestFit="1" customWidth="1"/>
    <col min="1450" max="1450" width="19.140625" bestFit="1" customWidth="1"/>
    <col min="1451" max="1451" width="12.140625" bestFit="1" customWidth="1"/>
    <col min="1452" max="1452" width="14.85546875" bestFit="1" customWidth="1"/>
    <col min="1453" max="1453" width="15.5703125" bestFit="1" customWidth="1"/>
    <col min="1454" max="1454" width="10.85546875" bestFit="1" customWidth="1"/>
    <col min="1455" max="1455" width="8.85546875" bestFit="1" customWidth="1"/>
    <col min="1456" max="1456" width="15.7109375" bestFit="1" customWidth="1"/>
    <col min="1457" max="1457" width="14.28515625" bestFit="1" customWidth="1"/>
    <col min="1458" max="1458" width="14.85546875" bestFit="1" customWidth="1"/>
    <col min="1459" max="1459" width="12.140625" bestFit="1" customWidth="1"/>
    <col min="1460" max="1460" width="17.28515625" bestFit="1" customWidth="1"/>
    <col min="1461" max="1461" width="14.7109375" bestFit="1" customWidth="1"/>
    <col min="1462" max="1462" width="14.5703125" bestFit="1" customWidth="1"/>
    <col min="1463" max="1463" width="10" bestFit="1" customWidth="1"/>
    <col min="1464" max="1464" width="11.5703125" bestFit="1" customWidth="1"/>
    <col min="1465" max="1465" width="16.42578125" bestFit="1" customWidth="1"/>
    <col min="1466" max="1466" width="16.140625" bestFit="1" customWidth="1"/>
    <col min="1467" max="1467" width="12" bestFit="1" customWidth="1"/>
    <col min="1468" max="1468" width="10.85546875" bestFit="1" customWidth="1"/>
    <col min="1469" max="1469" width="13.42578125" bestFit="1" customWidth="1"/>
    <col min="1470" max="1470" width="11.140625" bestFit="1" customWidth="1"/>
    <col min="1471" max="1471" width="12.7109375" bestFit="1" customWidth="1"/>
    <col min="1472" max="1472" width="16.140625" bestFit="1" customWidth="1"/>
    <col min="1473" max="1473" width="12.42578125" bestFit="1" customWidth="1"/>
    <col min="1474" max="1474" width="13.42578125" bestFit="1" customWidth="1"/>
    <col min="1475" max="1475" width="16.5703125" bestFit="1" customWidth="1"/>
    <col min="1476" max="1476" width="15.140625" bestFit="1" customWidth="1"/>
    <col min="1477" max="1477" width="16.85546875" bestFit="1" customWidth="1"/>
    <col min="1478" max="1478" width="13.85546875" bestFit="1" customWidth="1"/>
    <col min="1479" max="1479" width="13.7109375" bestFit="1" customWidth="1"/>
    <col min="1480" max="1480" width="12.140625" bestFit="1" customWidth="1"/>
    <col min="1481" max="1481" width="18.140625" bestFit="1" customWidth="1"/>
    <col min="1482" max="1482" width="14" bestFit="1" customWidth="1"/>
    <col min="1483" max="1483" width="12" bestFit="1" customWidth="1"/>
    <col min="1484" max="1484" width="11.5703125" bestFit="1" customWidth="1"/>
    <col min="1485" max="1485" width="10.28515625" bestFit="1" customWidth="1"/>
    <col min="1486" max="1486" width="15.42578125" bestFit="1" customWidth="1"/>
    <col min="1487" max="1487" width="11.42578125" bestFit="1" customWidth="1"/>
    <col min="1488" max="1488" width="14.42578125" bestFit="1" customWidth="1"/>
    <col min="1489" max="1489" width="11.140625" bestFit="1" customWidth="1"/>
    <col min="1490" max="1490" width="15.140625" bestFit="1" customWidth="1"/>
    <col min="1491" max="1491" width="14" bestFit="1" customWidth="1"/>
    <col min="1492" max="1492" width="12.7109375" bestFit="1" customWidth="1"/>
    <col min="1493" max="1493" width="12.140625" bestFit="1" customWidth="1"/>
    <col min="1494" max="1494" width="13.28515625" bestFit="1" customWidth="1"/>
    <col min="1495" max="1495" width="17.28515625" bestFit="1" customWidth="1"/>
    <col min="1496" max="1496" width="16.28515625" bestFit="1" customWidth="1"/>
    <col min="1497" max="1497" width="9.7109375" bestFit="1" customWidth="1"/>
    <col min="1498" max="1498" width="20.7109375" bestFit="1" customWidth="1"/>
    <col min="1499" max="1499" width="5.140625" bestFit="1" customWidth="1"/>
    <col min="1500" max="1500" width="13.5703125" bestFit="1" customWidth="1"/>
    <col min="1501" max="1501" width="12.7109375" bestFit="1" customWidth="1"/>
    <col min="1502" max="1502" width="14.5703125" bestFit="1" customWidth="1"/>
    <col min="1503" max="1503" width="10.5703125" bestFit="1" customWidth="1"/>
    <col min="1504" max="1504" width="12.140625" bestFit="1" customWidth="1"/>
    <col min="1505" max="1505" width="15.5703125" bestFit="1" customWidth="1"/>
    <col min="1506" max="1506" width="12.7109375" bestFit="1" customWidth="1"/>
    <col min="1507" max="1507" width="13.28515625" bestFit="1" customWidth="1"/>
    <col min="1508" max="1508" width="16.28515625" bestFit="1" customWidth="1"/>
    <col min="1509" max="1509" width="14.5703125" bestFit="1" customWidth="1"/>
    <col min="1510" max="1510" width="13.5703125" bestFit="1" customWidth="1"/>
    <col min="1511" max="1511" width="12.85546875" bestFit="1" customWidth="1"/>
    <col min="1512" max="1512" width="13.85546875" bestFit="1" customWidth="1"/>
    <col min="1513" max="1513" width="18.5703125" bestFit="1" customWidth="1"/>
    <col min="1514" max="1514" width="13.140625" bestFit="1" customWidth="1"/>
    <col min="1515" max="1515" width="13.5703125" bestFit="1" customWidth="1"/>
    <col min="1516" max="1516" width="15.85546875" bestFit="1" customWidth="1"/>
    <col min="1517" max="1517" width="10" bestFit="1" customWidth="1"/>
    <col min="1518" max="1518" width="11.85546875" bestFit="1" customWidth="1"/>
    <col min="1519" max="1519" width="16.42578125" bestFit="1" customWidth="1"/>
    <col min="1520" max="1520" width="23.5703125" bestFit="1" customWidth="1"/>
    <col min="1521" max="1521" width="14.42578125" bestFit="1" customWidth="1"/>
    <col min="1522" max="1522" width="15.140625" bestFit="1" customWidth="1"/>
    <col min="1523" max="1523" width="13.7109375" bestFit="1" customWidth="1"/>
    <col min="1524" max="1524" width="15.140625" bestFit="1" customWidth="1"/>
    <col min="1525" max="1525" width="12.85546875" bestFit="1" customWidth="1"/>
    <col min="1526" max="1526" width="13.28515625" bestFit="1" customWidth="1"/>
    <col min="1527" max="1527" width="5" bestFit="1" customWidth="1"/>
    <col min="1528" max="1528" width="12.28515625" bestFit="1" customWidth="1"/>
    <col min="1529" max="1529" width="18.140625" bestFit="1" customWidth="1"/>
    <col min="1530" max="1530" width="11" bestFit="1" customWidth="1"/>
    <col min="1531" max="1531" width="7.140625" bestFit="1" customWidth="1"/>
    <col min="1532" max="1532" width="16.85546875" bestFit="1" customWidth="1"/>
    <col min="1533" max="1533" width="17.7109375" bestFit="1" customWidth="1"/>
    <col min="1534" max="1534" width="13.28515625" bestFit="1" customWidth="1"/>
    <col min="1535" max="1535" width="14.28515625" bestFit="1" customWidth="1"/>
    <col min="1536" max="1536" width="18.85546875" bestFit="1" customWidth="1"/>
    <col min="1537" max="1537" width="19.5703125" bestFit="1" customWidth="1"/>
    <col min="1538" max="1538" width="16.28515625" bestFit="1" customWidth="1"/>
    <col min="1539" max="1539" width="11.42578125" bestFit="1" customWidth="1"/>
    <col min="1540" max="1540" width="18.7109375" bestFit="1" customWidth="1"/>
    <col min="1541" max="1541" width="13.85546875" bestFit="1" customWidth="1"/>
    <col min="1542" max="1542" width="15" bestFit="1" customWidth="1"/>
    <col min="1543" max="1543" width="15.140625" bestFit="1" customWidth="1"/>
    <col min="1544" max="1544" width="15.85546875" bestFit="1" customWidth="1"/>
    <col min="1545" max="1545" width="12" bestFit="1" customWidth="1"/>
    <col min="1546" max="1546" width="14.7109375" bestFit="1" customWidth="1"/>
    <col min="1547" max="1547" width="15.7109375" bestFit="1" customWidth="1"/>
    <col min="1548" max="1548" width="16.85546875" bestFit="1" customWidth="1"/>
    <col min="1549" max="1549" width="13.85546875" bestFit="1" customWidth="1"/>
    <col min="1550" max="1550" width="13.140625" bestFit="1" customWidth="1"/>
    <col min="1551" max="1551" width="11.7109375" bestFit="1" customWidth="1"/>
    <col min="1552" max="1552" width="14.28515625" bestFit="1" customWidth="1"/>
    <col min="1553" max="1553" width="13.7109375" bestFit="1" customWidth="1"/>
    <col min="1554" max="1554" width="11.42578125" bestFit="1" customWidth="1"/>
    <col min="1555" max="1555" width="19.85546875" bestFit="1" customWidth="1"/>
    <col min="1556" max="1556" width="14.85546875" bestFit="1" customWidth="1"/>
    <col min="1557" max="1557" width="11.7109375" bestFit="1" customWidth="1"/>
    <col min="1558" max="1558" width="13.5703125" bestFit="1" customWidth="1"/>
    <col min="1559" max="1559" width="14.140625" bestFit="1" customWidth="1"/>
    <col min="1560" max="1560" width="14.42578125" bestFit="1" customWidth="1"/>
    <col min="1561" max="1561" width="17.42578125" bestFit="1" customWidth="1"/>
    <col min="1562" max="1562" width="14.28515625" bestFit="1" customWidth="1"/>
    <col min="1563" max="1563" width="14.85546875" bestFit="1" customWidth="1"/>
    <col min="1564" max="1564" width="10.85546875" bestFit="1" customWidth="1"/>
    <col min="1565" max="1566" width="11.5703125" bestFit="1" customWidth="1"/>
    <col min="1567" max="1567" width="10.42578125" bestFit="1" customWidth="1"/>
    <col min="1568" max="1568" width="15.140625" bestFit="1" customWidth="1"/>
    <col min="1569" max="1569" width="13.5703125" bestFit="1" customWidth="1"/>
    <col min="1570" max="1570" width="19.5703125" bestFit="1" customWidth="1"/>
    <col min="1571" max="1571" width="12.7109375" bestFit="1" customWidth="1"/>
    <col min="1572" max="1572" width="10.5703125" bestFit="1" customWidth="1"/>
    <col min="1573" max="1573" width="15.85546875" bestFit="1" customWidth="1"/>
    <col min="1574" max="1574" width="13.5703125" bestFit="1" customWidth="1"/>
    <col min="1575" max="1576" width="14.7109375" bestFit="1" customWidth="1"/>
    <col min="1577" max="1578" width="13.85546875" bestFit="1" customWidth="1"/>
    <col min="1579" max="1579" width="16" bestFit="1" customWidth="1"/>
    <col min="1580" max="1580" width="13.85546875" bestFit="1" customWidth="1"/>
    <col min="1581" max="1581" width="16.28515625" bestFit="1" customWidth="1"/>
    <col min="1582" max="1582" width="15.7109375" bestFit="1" customWidth="1"/>
    <col min="1583" max="1583" width="12.42578125" bestFit="1" customWidth="1"/>
    <col min="1584" max="1584" width="14" bestFit="1" customWidth="1"/>
    <col min="1585" max="1585" width="14.85546875" bestFit="1" customWidth="1"/>
    <col min="1586" max="1586" width="10" bestFit="1" customWidth="1"/>
    <col min="1587" max="1587" width="14.85546875" bestFit="1" customWidth="1"/>
    <col min="1588" max="1588" width="14.5703125" bestFit="1" customWidth="1"/>
    <col min="1589" max="1589" width="11.28515625" bestFit="1" customWidth="1"/>
    <col min="1590" max="1590" width="8.7109375" bestFit="1" customWidth="1"/>
    <col min="1591" max="1591" width="13.85546875" bestFit="1" customWidth="1"/>
    <col min="1592" max="1592" width="12" bestFit="1" customWidth="1"/>
    <col min="1593" max="1593" width="12.42578125" bestFit="1" customWidth="1"/>
    <col min="1594" max="1594" width="11" bestFit="1" customWidth="1"/>
    <col min="1595" max="1595" width="12.85546875" bestFit="1" customWidth="1"/>
    <col min="1596" max="1596" width="15.7109375" bestFit="1" customWidth="1"/>
    <col min="1597" max="1597" width="11.5703125" bestFit="1" customWidth="1"/>
    <col min="1598" max="1598" width="14.42578125" bestFit="1" customWidth="1"/>
    <col min="1599" max="1599" width="18" bestFit="1" customWidth="1"/>
    <col min="1600" max="1600" width="13.42578125" bestFit="1" customWidth="1"/>
    <col min="1601" max="1601" width="14" bestFit="1" customWidth="1"/>
    <col min="1602" max="1602" width="18.140625" bestFit="1" customWidth="1"/>
    <col min="1603" max="1603" width="16.140625" bestFit="1" customWidth="1"/>
    <col min="1604" max="1604" width="14.7109375" bestFit="1" customWidth="1"/>
    <col min="1605" max="1605" width="11.7109375" bestFit="1" customWidth="1"/>
    <col min="1606" max="1606" width="14.85546875" bestFit="1" customWidth="1"/>
    <col min="1607" max="1607" width="15.140625" bestFit="1" customWidth="1"/>
    <col min="1608" max="1608" width="12.7109375" bestFit="1" customWidth="1"/>
    <col min="1609" max="1609" width="17" bestFit="1" customWidth="1"/>
    <col min="1610" max="1610" width="17.5703125" bestFit="1" customWidth="1"/>
    <col min="1611" max="1611" width="15" bestFit="1" customWidth="1"/>
    <col min="1612" max="1612" width="14.85546875" bestFit="1" customWidth="1"/>
    <col min="1613" max="1613" width="12.85546875" bestFit="1" customWidth="1"/>
    <col min="1614" max="1615" width="12.7109375" bestFit="1" customWidth="1"/>
    <col min="1616" max="1616" width="11.7109375" bestFit="1" customWidth="1"/>
    <col min="1617" max="1617" width="16.28515625" bestFit="1" customWidth="1"/>
    <col min="1618" max="1618" width="12.28515625" bestFit="1" customWidth="1"/>
    <col min="1619" max="1619" width="11.42578125" bestFit="1" customWidth="1"/>
    <col min="1620" max="1620" width="14.28515625" bestFit="1" customWidth="1"/>
    <col min="1621" max="1621" width="13.28515625" bestFit="1" customWidth="1"/>
    <col min="1622" max="1622" width="14.5703125" bestFit="1" customWidth="1"/>
    <col min="1623" max="1623" width="13.7109375" bestFit="1" customWidth="1"/>
    <col min="1624" max="1624" width="12.140625" bestFit="1" customWidth="1"/>
    <col min="1625" max="1625" width="15.140625" bestFit="1" customWidth="1"/>
    <col min="1626" max="1626" width="10.85546875" bestFit="1" customWidth="1"/>
    <col min="1627" max="1627" width="11.42578125" bestFit="1" customWidth="1"/>
    <col min="1628" max="1628" width="17.42578125" bestFit="1" customWidth="1"/>
    <col min="1629" max="1629" width="15.7109375" bestFit="1" customWidth="1"/>
    <col min="1630" max="1630" width="19.42578125" bestFit="1" customWidth="1"/>
    <col min="1631" max="1631" width="11.85546875" bestFit="1" customWidth="1"/>
    <col min="1632" max="1632" width="16" bestFit="1" customWidth="1"/>
    <col min="1633" max="1633" width="10.85546875" bestFit="1" customWidth="1"/>
    <col min="1634" max="1634" width="13.28515625" bestFit="1" customWidth="1"/>
    <col min="1635" max="1635" width="11.42578125" bestFit="1" customWidth="1"/>
    <col min="1636" max="1636" width="9.7109375" bestFit="1" customWidth="1"/>
    <col min="1637" max="1637" width="17.28515625" bestFit="1" customWidth="1"/>
    <col min="1638" max="1638" width="12.85546875" bestFit="1" customWidth="1"/>
    <col min="1639" max="1639" width="12.28515625" bestFit="1" customWidth="1"/>
    <col min="1640" max="1640" width="13.7109375" bestFit="1" customWidth="1"/>
    <col min="1641" max="1642" width="14" bestFit="1" customWidth="1"/>
    <col min="1643" max="1643" width="12" bestFit="1" customWidth="1"/>
    <col min="1644" max="1644" width="18.85546875" bestFit="1" customWidth="1"/>
    <col min="1645" max="1645" width="13.5703125" bestFit="1" customWidth="1"/>
    <col min="1646" max="1646" width="13.140625" bestFit="1" customWidth="1"/>
    <col min="1647" max="1647" width="13.85546875" bestFit="1" customWidth="1"/>
    <col min="1648" max="1648" width="12.28515625" bestFit="1" customWidth="1"/>
    <col min="1649" max="1649" width="12.140625" bestFit="1" customWidth="1"/>
    <col min="1650" max="1650" width="14.5703125" bestFit="1" customWidth="1"/>
    <col min="1651" max="1651" width="20" bestFit="1" customWidth="1"/>
    <col min="1652" max="1652" width="14" bestFit="1" customWidth="1"/>
    <col min="1653" max="1653" width="13.7109375" bestFit="1" customWidth="1"/>
    <col min="1654" max="1654" width="15.7109375" bestFit="1" customWidth="1"/>
    <col min="1655" max="1655" width="12.85546875" bestFit="1" customWidth="1"/>
    <col min="1656" max="1657" width="13.85546875" bestFit="1" customWidth="1"/>
    <col min="1658" max="1658" width="13.140625" bestFit="1" customWidth="1"/>
    <col min="1659" max="1659" width="11.85546875" bestFit="1" customWidth="1"/>
    <col min="1660" max="1660" width="11.5703125" bestFit="1" customWidth="1"/>
    <col min="1661" max="1661" width="13.5703125" bestFit="1" customWidth="1"/>
    <col min="1662" max="1662" width="10.28515625" bestFit="1" customWidth="1"/>
    <col min="1663" max="1663" width="13.5703125" bestFit="1" customWidth="1"/>
    <col min="1664" max="1664" width="14.5703125" bestFit="1" customWidth="1"/>
    <col min="1665" max="1665" width="15" bestFit="1" customWidth="1"/>
    <col min="1666" max="1666" width="18.85546875" bestFit="1" customWidth="1"/>
    <col min="1667" max="1667" width="16" bestFit="1" customWidth="1"/>
    <col min="1668" max="1668" width="19.85546875" bestFit="1" customWidth="1"/>
    <col min="1669" max="1669" width="17.42578125" bestFit="1" customWidth="1"/>
    <col min="1670" max="1670" width="13.42578125" bestFit="1" customWidth="1"/>
    <col min="1671" max="1671" width="21.42578125" bestFit="1" customWidth="1"/>
    <col min="1672" max="1672" width="16.28515625" bestFit="1" customWidth="1"/>
    <col min="1673" max="1673" width="13.85546875" bestFit="1" customWidth="1"/>
    <col min="1674" max="1674" width="19.5703125" bestFit="1" customWidth="1"/>
    <col min="1675" max="1675" width="18.42578125" bestFit="1" customWidth="1"/>
    <col min="1676" max="1676" width="17.28515625" bestFit="1" customWidth="1"/>
    <col min="1677" max="1677" width="14" bestFit="1" customWidth="1"/>
    <col min="1678" max="1678" width="12.42578125" bestFit="1" customWidth="1"/>
    <col min="1679" max="1679" width="12.5703125" bestFit="1" customWidth="1"/>
    <col min="1680" max="1680" width="13.140625" bestFit="1" customWidth="1"/>
    <col min="1681" max="1681" width="14.42578125" bestFit="1" customWidth="1"/>
    <col min="1682" max="1682" width="21.140625" bestFit="1" customWidth="1"/>
    <col min="1683" max="1683" width="20" bestFit="1" customWidth="1"/>
    <col min="1684" max="1684" width="12.7109375" bestFit="1" customWidth="1"/>
    <col min="1685" max="1685" width="14.28515625" bestFit="1" customWidth="1"/>
    <col min="1686" max="1686" width="16.42578125" bestFit="1" customWidth="1"/>
    <col min="1687" max="1687" width="16" bestFit="1" customWidth="1"/>
    <col min="1688" max="1688" width="23.28515625" bestFit="1" customWidth="1"/>
    <col min="1689" max="1689" width="16.7109375" bestFit="1" customWidth="1"/>
    <col min="1690" max="1690" width="11.140625" bestFit="1" customWidth="1"/>
    <col min="1691" max="1691" width="14.42578125" bestFit="1" customWidth="1"/>
    <col min="1692" max="1692" width="15" bestFit="1" customWidth="1"/>
    <col min="1693" max="1693" width="18.42578125" bestFit="1" customWidth="1"/>
    <col min="1694" max="1694" width="17.42578125" bestFit="1" customWidth="1"/>
    <col min="1695" max="1695" width="14.140625" bestFit="1" customWidth="1"/>
    <col min="1696" max="1696" width="10.28515625" bestFit="1" customWidth="1"/>
    <col min="1697" max="1697" width="12" bestFit="1" customWidth="1"/>
    <col min="1698" max="1698" width="11.5703125" bestFit="1" customWidth="1"/>
    <col min="1699" max="1699" width="12.5703125" bestFit="1" customWidth="1"/>
    <col min="1700" max="1700" width="16.28515625" bestFit="1" customWidth="1"/>
    <col min="1701" max="1701" width="10.42578125" bestFit="1" customWidth="1"/>
    <col min="1702" max="1702" width="17" bestFit="1" customWidth="1"/>
    <col min="1703" max="1703" width="11.7109375" bestFit="1" customWidth="1"/>
    <col min="1704" max="1704" width="12.85546875" bestFit="1" customWidth="1"/>
    <col min="1705" max="1705" width="21.5703125" bestFit="1" customWidth="1"/>
    <col min="1706" max="1706" width="24.85546875" bestFit="1" customWidth="1"/>
    <col min="1707" max="1707" width="22.7109375" bestFit="1" customWidth="1"/>
    <col min="1708" max="1708" width="11.7109375" bestFit="1" customWidth="1"/>
    <col min="1709" max="1709" width="13.28515625" bestFit="1" customWidth="1"/>
    <col min="1710" max="1710" width="20.5703125" bestFit="1" customWidth="1"/>
    <col min="1711" max="1711" width="14" bestFit="1" customWidth="1"/>
    <col min="1712" max="1712" width="13.42578125" bestFit="1" customWidth="1"/>
    <col min="1713" max="1713" width="12" bestFit="1" customWidth="1"/>
    <col min="1714" max="1714" width="15.28515625" bestFit="1" customWidth="1"/>
    <col min="1715" max="1715" width="10.5703125" bestFit="1" customWidth="1"/>
    <col min="1716" max="1716" width="20.42578125" bestFit="1" customWidth="1"/>
    <col min="1717" max="1717" width="17.7109375" bestFit="1" customWidth="1"/>
    <col min="1718" max="1718" width="16.28515625" bestFit="1" customWidth="1"/>
    <col min="1719" max="1719" width="12.28515625" bestFit="1" customWidth="1"/>
    <col min="1720" max="1720" width="16.5703125" bestFit="1" customWidth="1"/>
    <col min="1721" max="1721" width="17.5703125" bestFit="1" customWidth="1"/>
    <col min="1722" max="1722" width="15.7109375" bestFit="1" customWidth="1"/>
    <col min="1723" max="1724" width="16.28515625" bestFit="1" customWidth="1"/>
    <col min="1725" max="1725" width="14.7109375" bestFit="1" customWidth="1"/>
    <col min="1726" max="1726" width="18" bestFit="1" customWidth="1"/>
    <col min="1727" max="1727" width="12.42578125" bestFit="1" customWidth="1"/>
    <col min="1728" max="1728" width="14.28515625" bestFit="1" customWidth="1"/>
    <col min="1729" max="1729" width="14.7109375" bestFit="1" customWidth="1"/>
    <col min="1730" max="1730" width="14.140625" bestFit="1" customWidth="1"/>
    <col min="1731" max="1731" width="15.28515625" bestFit="1" customWidth="1"/>
    <col min="1732" max="1732" width="18.42578125" bestFit="1" customWidth="1"/>
    <col min="1733" max="1733" width="11.85546875" bestFit="1" customWidth="1"/>
    <col min="1734" max="1734" width="14.5703125" bestFit="1" customWidth="1"/>
    <col min="1735" max="1735" width="12.140625" bestFit="1" customWidth="1"/>
    <col min="1736" max="1736" width="13.5703125" bestFit="1" customWidth="1"/>
    <col min="1737" max="1737" width="12.42578125" bestFit="1" customWidth="1"/>
    <col min="1738" max="1738" width="16.85546875" bestFit="1" customWidth="1"/>
    <col min="1739" max="1739" width="15.5703125" bestFit="1" customWidth="1"/>
    <col min="1740" max="1740" width="16.85546875" bestFit="1" customWidth="1"/>
    <col min="1741" max="1741" width="13.28515625" bestFit="1" customWidth="1"/>
    <col min="1742" max="1742" width="14.28515625" bestFit="1" customWidth="1"/>
    <col min="1743" max="1744" width="15" bestFit="1" customWidth="1"/>
    <col min="1745" max="1745" width="12.140625" bestFit="1" customWidth="1"/>
    <col min="1746" max="1746" width="10.85546875" bestFit="1" customWidth="1"/>
    <col min="1747" max="1747" width="13.42578125" bestFit="1" customWidth="1"/>
    <col min="1748" max="1748" width="18" bestFit="1" customWidth="1"/>
    <col min="1749" max="1749" width="13.42578125" bestFit="1" customWidth="1"/>
    <col min="1750" max="1751" width="11.28515625" bestFit="1" customWidth="1"/>
    <col min="1752" max="1752" width="12.28515625" bestFit="1" customWidth="1"/>
    <col min="1753" max="1753" width="8.7109375" bestFit="1" customWidth="1"/>
    <col min="1754" max="1754" width="17.42578125" bestFit="1" customWidth="1"/>
    <col min="1755" max="1755" width="15.7109375" bestFit="1" customWidth="1"/>
    <col min="1756" max="1756" width="14.85546875" bestFit="1" customWidth="1"/>
    <col min="1757" max="1757" width="11.42578125" bestFit="1" customWidth="1"/>
    <col min="1758" max="1758" width="12.85546875" bestFit="1" customWidth="1"/>
    <col min="1759" max="1759" width="14" bestFit="1" customWidth="1"/>
    <col min="1760" max="1760" width="12.7109375" bestFit="1" customWidth="1"/>
    <col min="1761" max="1761" width="12.140625" bestFit="1" customWidth="1"/>
    <col min="1762" max="1762" width="14" bestFit="1" customWidth="1"/>
    <col min="1763" max="1763" width="12.28515625" bestFit="1" customWidth="1"/>
    <col min="1764" max="1764" width="11.5703125" bestFit="1" customWidth="1"/>
    <col min="1765" max="1765" width="13.140625" bestFit="1" customWidth="1"/>
    <col min="1766" max="1766" width="13.28515625" bestFit="1" customWidth="1"/>
    <col min="1767" max="1767" width="16.28515625" bestFit="1" customWidth="1"/>
    <col min="1768" max="1768" width="14.28515625" bestFit="1" customWidth="1"/>
    <col min="1769" max="1769" width="16.28515625" bestFit="1" customWidth="1"/>
    <col min="1770" max="1770" width="17.28515625" bestFit="1" customWidth="1"/>
    <col min="1771" max="1771" width="15.7109375" bestFit="1" customWidth="1"/>
    <col min="1772" max="1772" width="14.42578125" bestFit="1" customWidth="1"/>
    <col min="1773" max="1773" width="12.28515625" bestFit="1" customWidth="1"/>
    <col min="1774" max="1774" width="16.140625" bestFit="1" customWidth="1"/>
    <col min="1775" max="1775" width="19.42578125" bestFit="1" customWidth="1"/>
    <col min="1776" max="1776" width="18.140625" bestFit="1" customWidth="1"/>
    <col min="1777" max="1777" width="14.5703125" bestFit="1" customWidth="1"/>
    <col min="1778" max="1778" width="15.42578125" bestFit="1" customWidth="1"/>
    <col min="1779" max="1779" width="15.7109375" bestFit="1" customWidth="1"/>
    <col min="1780" max="1780" width="16.5703125" bestFit="1" customWidth="1"/>
    <col min="1781" max="1781" width="14.7109375" bestFit="1" customWidth="1"/>
    <col min="1782" max="1782" width="17.28515625" bestFit="1" customWidth="1"/>
    <col min="1783" max="1783" width="12.7109375" bestFit="1" customWidth="1"/>
    <col min="1784" max="1784" width="13.42578125" bestFit="1" customWidth="1"/>
    <col min="1785" max="1785" width="14.28515625" bestFit="1" customWidth="1"/>
    <col min="1786" max="1786" width="13.5703125" bestFit="1" customWidth="1"/>
    <col min="1787" max="1787" width="14.5703125" bestFit="1" customWidth="1"/>
    <col min="1788" max="1788" width="12.140625" bestFit="1" customWidth="1"/>
    <col min="1789" max="1789" width="13.85546875" bestFit="1" customWidth="1"/>
    <col min="1790" max="1790" width="17" bestFit="1" customWidth="1"/>
    <col min="1791" max="1791" width="12.85546875" bestFit="1" customWidth="1"/>
    <col min="1792" max="1792" width="11.28515625" bestFit="1" customWidth="1"/>
    <col min="1793" max="1793" width="15.5703125" bestFit="1" customWidth="1"/>
    <col min="1794" max="1794" width="25.28515625" bestFit="1" customWidth="1"/>
    <col min="1795" max="1795" width="13.42578125" bestFit="1" customWidth="1"/>
    <col min="1796" max="1796" width="18.28515625" bestFit="1" customWidth="1"/>
    <col min="1797" max="1797" width="12.42578125" bestFit="1" customWidth="1"/>
    <col min="1798" max="1798" width="18.5703125" bestFit="1" customWidth="1"/>
    <col min="1799" max="1799" width="18" bestFit="1" customWidth="1"/>
    <col min="1800" max="1800" width="12.28515625" bestFit="1" customWidth="1"/>
    <col min="1801" max="1801" width="14.140625" bestFit="1" customWidth="1"/>
    <col min="1802" max="1802" width="13.7109375" bestFit="1" customWidth="1"/>
    <col min="1803" max="1803" width="16.42578125" bestFit="1" customWidth="1"/>
    <col min="1804" max="1804" width="15.140625" bestFit="1" customWidth="1"/>
    <col min="1805" max="1805" width="17.7109375" bestFit="1" customWidth="1"/>
    <col min="1806" max="1806" width="4.5703125" bestFit="1" customWidth="1"/>
    <col min="1807" max="1808" width="16.42578125" bestFit="1" customWidth="1"/>
    <col min="1809" max="1809" width="18" bestFit="1" customWidth="1"/>
    <col min="1810" max="1810" width="14.85546875" bestFit="1" customWidth="1"/>
    <col min="1811" max="1811" width="11" bestFit="1" customWidth="1"/>
    <col min="1812" max="1812" width="12.140625" bestFit="1" customWidth="1"/>
    <col min="1813" max="1813" width="13.28515625" bestFit="1" customWidth="1"/>
    <col min="1814" max="1814" width="11.140625" bestFit="1" customWidth="1"/>
    <col min="1815" max="1815" width="13.140625" bestFit="1" customWidth="1"/>
    <col min="1816" max="1816" width="18.5703125" bestFit="1" customWidth="1"/>
    <col min="1817" max="1817" width="19.5703125" bestFit="1" customWidth="1"/>
    <col min="1818" max="1819" width="15.28515625" bestFit="1" customWidth="1"/>
    <col min="1820" max="1820" width="14.140625" bestFit="1" customWidth="1"/>
    <col min="1821" max="1821" width="12.7109375" bestFit="1" customWidth="1"/>
    <col min="1822" max="1822" width="12.28515625" bestFit="1" customWidth="1"/>
    <col min="1823" max="1823" width="13.7109375" bestFit="1" customWidth="1"/>
    <col min="1824" max="1824" width="17.85546875" bestFit="1" customWidth="1"/>
    <col min="1825" max="1825" width="13.42578125" bestFit="1" customWidth="1"/>
    <col min="1826" max="1826" width="11.28515625" bestFit="1" customWidth="1"/>
    <col min="1827" max="1827" width="11.42578125" bestFit="1" customWidth="1"/>
    <col min="1828" max="1828" width="14.42578125" bestFit="1" customWidth="1"/>
    <col min="1829" max="1829" width="14" bestFit="1" customWidth="1"/>
    <col min="1830" max="1830" width="13.85546875" bestFit="1" customWidth="1"/>
    <col min="1831" max="1831" width="11.7109375" bestFit="1" customWidth="1"/>
    <col min="1832" max="1832" width="10.28515625" bestFit="1" customWidth="1"/>
    <col min="1833" max="1833" width="13.28515625" bestFit="1" customWidth="1"/>
    <col min="1834" max="1834" width="15.85546875" bestFit="1" customWidth="1"/>
    <col min="1835" max="1835" width="23.42578125" bestFit="1" customWidth="1"/>
    <col min="1836" max="1836" width="9.7109375" bestFit="1" customWidth="1"/>
    <col min="1837" max="1837" width="13.85546875" bestFit="1" customWidth="1"/>
    <col min="1839" max="1839" width="9.28515625" bestFit="1" customWidth="1"/>
    <col min="1840" max="1840" width="10.7109375" bestFit="1" customWidth="1"/>
    <col min="1841" max="1841" width="10.85546875" bestFit="1" customWidth="1"/>
    <col min="1842" max="1842" width="11.5703125" bestFit="1" customWidth="1"/>
    <col min="1843" max="1843" width="13.28515625" bestFit="1" customWidth="1"/>
    <col min="1844" max="1844" width="15.5703125" bestFit="1" customWidth="1"/>
    <col min="1845" max="1845" width="12" bestFit="1" customWidth="1"/>
    <col min="1846" max="1846" width="18.140625" bestFit="1" customWidth="1"/>
    <col min="1847" max="1847" width="17.42578125" bestFit="1" customWidth="1"/>
    <col min="1848" max="1848" width="20.85546875" bestFit="1" customWidth="1"/>
    <col min="1849" max="1849" width="15.7109375" bestFit="1" customWidth="1"/>
    <col min="1850" max="1850" width="17.42578125" bestFit="1" customWidth="1"/>
    <col min="1851" max="1851" width="16.5703125" bestFit="1" customWidth="1"/>
    <col min="1852" max="1852" width="11.28515625" bestFit="1" customWidth="1"/>
    <col min="1853" max="1853" width="11.42578125" bestFit="1" customWidth="1"/>
    <col min="1854" max="1854" width="12.42578125" bestFit="1" customWidth="1"/>
    <col min="1855" max="1855" width="13.28515625" bestFit="1" customWidth="1"/>
    <col min="1856" max="1856" width="17" bestFit="1" customWidth="1"/>
    <col min="1857" max="1857" width="12.28515625" bestFit="1" customWidth="1"/>
    <col min="1858" max="1858" width="11.7109375" bestFit="1" customWidth="1"/>
    <col min="1859" max="1859" width="13.7109375" bestFit="1" customWidth="1"/>
    <col min="1860" max="1860" width="14.85546875" bestFit="1" customWidth="1"/>
    <col min="1861" max="1861" width="10.5703125" bestFit="1" customWidth="1"/>
    <col min="1862" max="1862" width="8.85546875" bestFit="1" customWidth="1"/>
    <col min="1863" max="1863" width="11" bestFit="1" customWidth="1"/>
    <col min="1864" max="1864" width="11.5703125" bestFit="1" customWidth="1"/>
    <col min="1865" max="1865" width="12.7109375" bestFit="1" customWidth="1"/>
    <col min="1866" max="1866" width="21.85546875" bestFit="1" customWidth="1"/>
    <col min="1867" max="1867" width="11.28515625" bestFit="1" customWidth="1"/>
    <col min="1868" max="1868" width="14.5703125" bestFit="1" customWidth="1"/>
    <col min="1869" max="1869" width="16.85546875" bestFit="1" customWidth="1"/>
    <col min="1870" max="1870" width="15.42578125" bestFit="1" customWidth="1"/>
    <col min="1871" max="1871" width="11" bestFit="1" customWidth="1"/>
    <col min="1872" max="1872" width="14.140625" bestFit="1" customWidth="1"/>
    <col min="1873" max="1873" width="10.85546875" bestFit="1" customWidth="1"/>
    <col min="1874" max="1874" width="11.28515625" bestFit="1" customWidth="1"/>
    <col min="1875" max="1875" width="11.42578125" bestFit="1" customWidth="1"/>
    <col min="1876" max="1876" width="16.85546875" bestFit="1" customWidth="1"/>
    <col min="1877" max="1877" width="17.28515625" bestFit="1" customWidth="1"/>
    <col min="1878" max="1878" width="11" bestFit="1" customWidth="1"/>
    <col min="1879" max="1879" width="10.85546875" bestFit="1" customWidth="1"/>
    <col min="1880" max="1881" width="12.28515625" bestFit="1" customWidth="1"/>
    <col min="1882" max="1882" width="12.140625" bestFit="1" customWidth="1"/>
    <col min="1883" max="1883" width="12.5703125" bestFit="1" customWidth="1"/>
    <col min="1884" max="1884" width="14.5703125" bestFit="1" customWidth="1"/>
    <col min="1885" max="1886" width="15.42578125" bestFit="1" customWidth="1"/>
    <col min="1887" max="1887" width="17.42578125" bestFit="1" customWidth="1"/>
    <col min="1888" max="1888" width="12.5703125" bestFit="1" customWidth="1"/>
    <col min="1889" max="1889" width="10" bestFit="1" customWidth="1"/>
    <col min="1890" max="1890" width="12.5703125" bestFit="1" customWidth="1"/>
    <col min="1891" max="1891" width="20.85546875" bestFit="1" customWidth="1"/>
    <col min="1892" max="1892" width="9.5703125" bestFit="1" customWidth="1"/>
    <col min="1893" max="1893" width="12.140625" bestFit="1" customWidth="1"/>
    <col min="1894" max="1894" width="11.85546875" bestFit="1" customWidth="1"/>
    <col min="1895" max="1895" width="14.140625" bestFit="1" customWidth="1"/>
    <col min="1896" max="1896" width="11.85546875" bestFit="1" customWidth="1"/>
    <col min="1897" max="1897" width="13.5703125" bestFit="1" customWidth="1"/>
    <col min="1898" max="1898" width="6.140625" bestFit="1" customWidth="1"/>
    <col min="1899" max="1899" width="12.7109375" bestFit="1" customWidth="1"/>
    <col min="1900" max="1900" width="12.28515625" bestFit="1" customWidth="1"/>
    <col min="1901" max="1901" width="14.28515625" bestFit="1" customWidth="1"/>
    <col min="1902" max="1902" width="15.42578125" bestFit="1" customWidth="1"/>
    <col min="1903" max="1903" width="14.42578125" bestFit="1" customWidth="1"/>
    <col min="1904" max="1904" width="11.140625" bestFit="1" customWidth="1"/>
    <col min="1905" max="1905" width="11.5703125" bestFit="1" customWidth="1"/>
    <col min="1906" max="1906" width="14.140625" bestFit="1" customWidth="1"/>
    <col min="1907" max="1907" width="18.140625" bestFit="1" customWidth="1"/>
    <col min="1908" max="1908" width="15.140625" bestFit="1" customWidth="1"/>
    <col min="1909" max="1909" width="9.85546875" bestFit="1" customWidth="1"/>
    <col min="1910" max="1910" width="9.7109375" bestFit="1" customWidth="1"/>
    <col min="1911" max="1911" width="20.7109375" bestFit="1" customWidth="1"/>
    <col min="1912" max="1912" width="12.42578125" bestFit="1" customWidth="1"/>
    <col min="1913" max="1913" width="11.140625" bestFit="1" customWidth="1"/>
    <col min="1914" max="1914" width="13.85546875" bestFit="1" customWidth="1"/>
    <col min="1915" max="1915" width="7" bestFit="1" customWidth="1"/>
    <col min="1916" max="1916" width="8.85546875" bestFit="1" customWidth="1"/>
    <col min="1917" max="1917" width="15.28515625" bestFit="1" customWidth="1"/>
    <col min="1918" max="1918" width="12" bestFit="1" customWidth="1"/>
    <col min="1919" max="1919" width="14.5703125" bestFit="1" customWidth="1"/>
    <col min="1920" max="1920" width="15.42578125" bestFit="1" customWidth="1"/>
    <col min="1921" max="1921" width="15.140625" bestFit="1" customWidth="1"/>
    <col min="1922" max="1922" width="16.42578125" bestFit="1" customWidth="1"/>
    <col min="1923" max="1923" width="18.140625" bestFit="1" customWidth="1"/>
    <col min="1924" max="1924" width="17.28515625" bestFit="1" customWidth="1"/>
    <col min="1925" max="1925" width="12.7109375" bestFit="1" customWidth="1"/>
    <col min="1926" max="1926" width="12.28515625" bestFit="1" customWidth="1"/>
    <col min="1927" max="1927" width="12.85546875" bestFit="1" customWidth="1"/>
    <col min="1928" max="1928" width="16.85546875" bestFit="1" customWidth="1"/>
    <col min="1929" max="1929" width="13.28515625" bestFit="1" customWidth="1"/>
    <col min="1930" max="1931" width="15.5703125" bestFit="1" customWidth="1"/>
    <col min="1932" max="1932" width="13.5703125" bestFit="1" customWidth="1"/>
    <col min="1933" max="1933" width="12.28515625" bestFit="1" customWidth="1"/>
    <col min="1934" max="1934" width="12.140625" bestFit="1" customWidth="1"/>
    <col min="1935" max="1935" width="12" bestFit="1" customWidth="1"/>
    <col min="1936" max="1936" width="16.42578125" bestFit="1" customWidth="1"/>
    <col min="1937" max="1937" width="10.140625" bestFit="1" customWidth="1"/>
    <col min="1938" max="1938" width="16.140625" bestFit="1" customWidth="1"/>
    <col min="1939" max="1939" width="13.42578125" bestFit="1" customWidth="1"/>
    <col min="1940" max="1940" width="15.42578125" bestFit="1" customWidth="1"/>
    <col min="1941" max="1941" width="17.7109375" bestFit="1" customWidth="1"/>
    <col min="1942" max="1942" width="13.85546875" bestFit="1" customWidth="1"/>
    <col min="1943" max="1943" width="16.140625" bestFit="1" customWidth="1"/>
    <col min="1944" max="1944" width="13.42578125" bestFit="1" customWidth="1"/>
    <col min="1945" max="1945" width="15.85546875" bestFit="1" customWidth="1"/>
    <col min="1946" max="1946" width="13.140625" bestFit="1" customWidth="1"/>
    <col min="1947" max="1947" width="14.140625" bestFit="1" customWidth="1"/>
    <col min="1948" max="1948" width="14.5703125" bestFit="1" customWidth="1"/>
    <col min="1949" max="1949" width="17.28515625" bestFit="1" customWidth="1"/>
    <col min="1950" max="1950" width="14.140625" bestFit="1" customWidth="1"/>
    <col min="1951" max="1951" width="13.42578125" bestFit="1" customWidth="1"/>
    <col min="1952" max="1952" width="14.42578125" bestFit="1" customWidth="1"/>
    <col min="1953" max="1953" width="14.140625" bestFit="1" customWidth="1"/>
    <col min="1954" max="1954" width="15.28515625" bestFit="1" customWidth="1"/>
    <col min="1955" max="1955" width="13.85546875" bestFit="1" customWidth="1"/>
    <col min="1956" max="1956" width="9.7109375" bestFit="1" customWidth="1"/>
    <col min="1957" max="1957" width="9.5703125" bestFit="1" customWidth="1"/>
    <col min="1958" max="1958" width="23.42578125" bestFit="1" customWidth="1"/>
    <col min="1959" max="1959" width="10.140625" bestFit="1" customWidth="1"/>
    <col min="1960" max="1960" width="16.7109375" bestFit="1" customWidth="1"/>
    <col min="1961" max="1961" width="15.28515625" bestFit="1" customWidth="1"/>
    <col min="1962" max="1962" width="11.140625" bestFit="1" customWidth="1"/>
    <col min="1963" max="1963" width="9.85546875" bestFit="1" customWidth="1"/>
    <col min="1964" max="1964" width="11" bestFit="1" customWidth="1"/>
    <col min="1965" max="1965" width="13.5703125" bestFit="1" customWidth="1"/>
    <col min="1966" max="1966" width="10.42578125" bestFit="1" customWidth="1"/>
    <col min="1967" max="1967" width="16.140625" bestFit="1" customWidth="1"/>
    <col min="1968" max="1968" width="13.85546875" bestFit="1" customWidth="1"/>
    <col min="1969" max="1969" width="15.140625" bestFit="1" customWidth="1"/>
    <col min="1970" max="1970" width="16.42578125" bestFit="1" customWidth="1"/>
    <col min="1971" max="1971" width="12.28515625" bestFit="1" customWidth="1"/>
    <col min="1972" max="1972" width="20.85546875" bestFit="1" customWidth="1"/>
    <col min="1973" max="1973" width="12.140625" bestFit="1" customWidth="1"/>
    <col min="1974" max="1974" width="15.28515625" bestFit="1" customWidth="1"/>
    <col min="1975" max="1975" width="18.5703125" bestFit="1" customWidth="1"/>
    <col min="1976" max="1976" width="16.85546875" bestFit="1" customWidth="1"/>
    <col min="1977" max="1977" width="14" bestFit="1" customWidth="1"/>
    <col min="1978" max="1978" width="13.42578125" bestFit="1" customWidth="1"/>
    <col min="1979" max="1979" width="12.140625" bestFit="1" customWidth="1"/>
    <col min="1980" max="1980" width="12.5703125" bestFit="1" customWidth="1"/>
    <col min="1981" max="1981" width="14" bestFit="1" customWidth="1"/>
    <col min="1982" max="1982" width="15.140625" bestFit="1" customWidth="1"/>
    <col min="1983" max="1983" width="16.28515625" bestFit="1" customWidth="1"/>
    <col min="1984" max="1984" width="13.85546875" bestFit="1" customWidth="1"/>
    <col min="1985" max="1985" width="16.7109375" bestFit="1" customWidth="1"/>
    <col min="1986" max="1986" width="12.5703125" bestFit="1" customWidth="1"/>
    <col min="1987" max="1987" width="17.7109375" bestFit="1" customWidth="1"/>
    <col min="1988" max="1988" width="13.5703125" bestFit="1" customWidth="1"/>
    <col min="1989" max="1989" width="6.7109375" bestFit="1" customWidth="1"/>
    <col min="1990" max="1990" width="16" bestFit="1" customWidth="1"/>
    <col min="1991" max="1991" width="23" bestFit="1" customWidth="1"/>
    <col min="1992" max="1992" width="14.5703125" bestFit="1" customWidth="1"/>
    <col min="1993" max="1993" width="12.28515625" bestFit="1" customWidth="1"/>
    <col min="1994" max="1994" width="12.5703125" bestFit="1" customWidth="1"/>
    <col min="1995" max="1995" width="12.28515625" bestFit="1" customWidth="1"/>
    <col min="1996" max="1996" width="14.85546875" bestFit="1" customWidth="1"/>
    <col min="1997" max="1997" width="12" bestFit="1" customWidth="1"/>
    <col min="1998" max="1998" width="15.5703125" bestFit="1" customWidth="1"/>
    <col min="1999" max="1999" width="17" bestFit="1" customWidth="1"/>
    <col min="2000" max="2000" width="10.5703125" bestFit="1" customWidth="1"/>
    <col min="2001" max="2001" width="9.42578125" bestFit="1" customWidth="1"/>
    <col min="2002" max="2002" width="10.5703125" bestFit="1" customWidth="1"/>
    <col min="2003" max="2003" width="11.140625" bestFit="1" customWidth="1"/>
    <col min="2004" max="2004" width="15.85546875" bestFit="1" customWidth="1"/>
    <col min="2005" max="2005" width="13.28515625" bestFit="1" customWidth="1"/>
    <col min="2006" max="2006" width="16.5703125" bestFit="1" customWidth="1"/>
    <col min="2007" max="2007" width="14.42578125" bestFit="1" customWidth="1"/>
    <col min="2008" max="2008" width="7.140625" bestFit="1" customWidth="1"/>
    <col min="2009" max="2009" width="11.7109375" bestFit="1" customWidth="1"/>
  </cols>
  <sheetData>
    <row r="3" spans="1:2" x14ac:dyDescent="0.2">
      <c r="A3" t="s">
        <v>24162</v>
      </c>
      <c r="B3" t="s">
        <v>24163</v>
      </c>
    </row>
    <row r="4" spans="1:2" x14ac:dyDescent="0.2">
      <c r="A4" s="6" t="s">
        <v>24168</v>
      </c>
      <c r="B4" s="7"/>
    </row>
    <row r="5" spans="1:2" x14ac:dyDescent="0.2">
      <c r="A5" s="6" t="s">
        <v>24169</v>
      </c>
      <c r="B5" s="7">
        <v>7.1333333333333329</v>
      </c>
    </row>
    <row r="6" spans="1:2" x14ac:dyDescent="0.2">
      <c r="A6" s="6" t="s">
        <v>24170</v>
      </c>
      <c r="B6" s="7">
        <v>7.2625000000000002</v>
      </c>
    </row>
    <row r="7" spans="1:2" x14ac:dyDescent="0.2">
      <c r="A7" s="6" t="s">
        <v>24171</v>
      </c>
      <c r="B7" s="7">
        <v>6.6520000000000001</v>
      </c>
    </row>
    <row r="8" spans="1:2" x14ac:dyDescent="0.2">
      <c r="A8" s="6" t="s">
        <v>24172</v>
      </c>
      <c r="B8" s="7">
        <v>5.9060498220640625</v>
      </c>
    </row>
    <row r="9" spans="1:2" x14ac:dyDescent="0.2">
      <c r="A9" s="6" t="s">
        <v>24173</v>
      </c>
      <c r="B9" s="7">
        <v>6.3050667894979346</v>
      </c>
    </row>
    <row r="10" spans="1:2" x14ac:dyDescent="0.2">
      <c r="A10" s="6" t="s">
        <v>24174</v>
      </c>
      <c r="B10" s="7">
        <v>6.796353166986556</v>
      </c>
    </row>
    <row r="11" spans="1:2" x14ac:dyDescent="0.2">
      <c r="A11" s="6" t="s">
        <v>24175</v>
      </c>
      <c r="B11" s="7">
        <v>7.1569230769230714</v>
      </c>
    </row>
    <row r="12" spans="1:2" x14ac:dyDescent="0.2">
      <c r="A12" s="6" t="s">
        <v>24176</v>
      </c>
      <c r="B12" s="7">
        <v>7.2833333333333323</v>
      </c>
    </row>
    <row r="13" spans="1:2" x14ac:dyDescent="0.2">
      <c r="A13" s="6" t="s">
        <v>24177</v>
      </c>
      <c r="B13" s="7">
        <v>7.6261904761904749</v>
      </c>
    </row>
    <row r="14" spans="1:2" x14ac:dyDescent="0.2">
      <c r="A14" s="6" t="s">
        <v>24178</v>
      </c>
      <c r="B14" s="7">
        <v>7.3500000000000005</v>
      </c>
    </row>
    <row r="15" spans="1:2" x14ac:dyDescent="0.2">
      <c r="A15" s="6" t="s">
        <v>24179</v>
      </c>
      <c r="B15" s="7">
        <v>7.669999999999999</v>
      </c>
    </row>
    <row r="16" spans="1:2" x14ac:dyDescent="0.2">
      <c r="A16" s="6" t="s">
        <v>24180</v>
      </c>
      <c r="B16" s="7">
        <v>7.94</v>
      </c>
    </row>
    <row r="17" spans="1:2" x14ac:dyDescent="0.2">
      <c r="A17" s="6" t="s">
        <v>24181</v>
      </c>
      <c r="B17" s="7">
        <v>7.15</v>
      </c>
    </row>
    <row r="18" spans="1:2" x14ac:dyDescent="0.2">
      <c r="A18" s="6" t="s">
        <v>24182</v>
      </c>
      <c r="B18" s="7">
        <v>7.7333333333333343</v>
      </c>
    </row>
    <row r="19" spans="1:2" x14ac:dyDescent="0.2">
      <c r="A19" s="6" t="s">
        <v>24183</v>
      </c>
      <c r="B19" s="7">
        <v>6.6</v>
      </c>
    </row>
    <row r="20" spans="1:2" x14ac:dyDescent="0.2">
      <c r="A20" s="6" t="s">
        <v>24184</v>
      </c>
      <c r="B20" s="7">
        <v>7.4</v>
      </c>
    </row>
    <row r="21" spans="1:2" x14ac:dyDescent="0.2">
      <c r="A21" s="6" t="s">
        <v>24161</v>
      </c>
      <c r="B21" s="7">
        <v>6.4179502978024257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D6E5-DFC5-4AD8-8968-D09D1A49430A}">
  <dimension ref="A3:B50"/>
  <sheetViews>
    <sheetView topLeftCell="A2" zoomScale="80" zoomScaleNormal="80" workbookViewId="0">
      <selection activeCell="A3" sqref="A3"/>
    </sheetView>
  </sheetViews>
  <sheetFormatPr defaultRowHeight="12.75" x14ac:dyDescent="0.2"/>
  <cols>
    <col min="1" max="1" width="13.85546875" bestFit="1" customWidth="1"/>
    <col min="2" max="2" width="19.42578125" bestFit="1" customWidth="1"/>
    <col min="3" max="3" width="7.7109375" bestFit="1" customWidth="1"/>
    <col min="4" max="4" width="6.140625" bestFit="1" customWidth="1"/>
    <col min="5" max="5" width="19.42578125" bestFit="1" customWidth="1"/>
    <col min="6" max="6" width="22.7109375" bestFit="1" customWidth="1"/>
    <col min="7" max="7" width="26.42578125" bestFit="1" customWidth="1"/>
    <col min="8" max="8" width="15.42578125" bestFit="1" customWidth="1"/>
    <col min="9" max="9" width="11.85546875" bestFit="1" customWidth="1"/>
    <col min="10" max="10" width="6.28515625" bestFit="1" customWidth="1"/>
    <col min="11" max="11" width="14" bestFit="1" customWidth="1"/>
    <col min="12" max="12" width="10.85546875" bestFit="1" customWidth="1"/>
    <col min="13" max="13" width="16.7109375" bestFit="1" customWidth="1"/>
    <col min="14" max="14" width="10.42578125" bestFit="1" customWidth="1"/>
    <col min="15" max="15" width="15.140625" bestFit="1" customWidth="1"/>
    <col min="16" max="16" width="9.42578125" bestFit="1" customWidth="1"/>
    <col min="17" max="17" width="5.85546875" bestFit="1" customWidth="1"/>
    <col min="18" max="18" width="11.140625" bestFit="1" customWidth="1"/>
    <col min="19" max="19" width="10.140625" bestFit="1" customWidth="1"/>
    <col min="20" max="20" width="9.85546875" bestFit="1" customWidth="1"/>
    <col min="21" max="21" width="9.42578125" bestFit="1" customWidth="1"/>
    <col min="22" max="25" width="5.85546875" bestFit="1" customWidth="1"/>
    <col min="26" max="26" width="15.85546875" bestFit="1" customWidth="1"/>
    <col min="27" max="27" width="7.7109375" bestFit="1" customWidth="1"/>
    <col min="28" max="28" width="5.140625" bestFit="1" customWidth="1"/>
    <col min="29" max="29" width="9.140625" bestFit="1" customWidth="1"/>
    <col min="30" max="30" width="21.5703125" bestFit="1" customWidth="1"/>
    <col min="31" max="31" width="29.7109375" bestFit="1" customWidth="1"/>
    <col min="32" max="32" width="14.42578125" bestFit="1" customWidth="1"/>
    <col min="33" max="33" width="22.7109375" bestFit="1" customWidth="1"/>
    <col min="34" max="34" width="5.85546875" bestFit="1" customWidth="1"/>
    <col min="35" max="35" width="23.140625" bestFit="1" customWidth="1"/>
    <col min="36" max="36" width="5.85546875" bestFit="1" customWidth="1"/>
    <col min="37" max="37" width="10.28515625" bestFit="1" customWidth="1"/>
    <col min="38" max="38" width="10" bestFit="1" customWidth="1"/>
    <col min="39" max="39" width="15.28515625" bestFit="1" customWidth="1"/>
    <col min="40" max="40" width="3.7109375" bestFit="1" customWidth="1"/>
    <col min="41" max="41" width="15.28515625" bestFit="1" customWidth="1"/>
    <col min="42" max="42" width="24.28515625" bestFit="1" customWidth="1"/>
    <col min="43" max="43" width="10.140625" bestFit="1" customWidth="1"/>
    <col min="44" max="44" width="11.5703125" bestFit="1" customWidth="1"/>
    <col min="45" max="45" width="15.5703125" bestFit="1" customWidth="1"/>
    <col min="46" max="46" width="8.42578125" bestFit="1" customWidth="1"/>
    <col min="47" max="47" width="15.5703125" bestFit="1" customWidth="1"/>
    <col min="48" max="48" width="12.42578125" bestFit="1" customWidth="1"/>
    <col min="49" max="49" width="13.42578125" bestFit="1" customWidth="1"/>
    <col min="50" max="50" width="18.140625" bestFit="1" customWidth="1"/>
    <col min="51" max="51" width="18.42578125" bestFit="1" customWidth="1"/>
    <col min="52" max="52" width="9.42578125" bestFit="1" customWidth="1"/>
    <col min="53" max="53" width="2.5703125" bestFit="1" customWidth="1"/>
    <col min="54" max="54" width="13.28515625" bestFit="1" customWidth="1"/>
    <col min="55" max="55" width="16.140625" bestFit="1" customWidth="1"/>
    <col min="56" max="56" width="18.42578125" bestFit="1" customWidth="1"/>
    <col min="57" max="57" width="80.42578125" bestFit="1" customWidth="1"/>
    <col min="58" max="58" width="4.7109375" bestFit="1" customWidth="1"/>
    <col min="59" max="59" width="22.140625" bestFit="1" customWidth="1"/>
    <col min="60" max="60" width="23.5703125" bestFit="1" customWidth="1"/>
    <col min="61" max="61" width="29.28515625" bestFit="1" customWidth="1"/>
    <col min="62" max="62" width="21.5703125" bestFit="1" customWidth="1"/>
    <col min="63" max="63" width="3.7109375" bestFit="1" customWidth="1"/>
    <col min="64" max="64" width="11.85546875" bestFit="1" customWidth="1"/>
    <col min="65" max="65" width="9.42578125" bestFit="1" customWidth="1"/>
    <col min="66" max="66" width="14.140625" bestFit="1" customWidth="1"/>
    <col min="67" max="67" width="13.7109375" bestFit="1" customWidth="1"/>
    <col min="68" max="68" width="6.28515625" bestFit="1" customWidth="1"/>
    <col min="69" max="69" width="20.28515625" bestFit="1" customWidth="1"/>
    <col min="70" max="70" width="15" bestFit="1" customWidth="1"/>
    <col min="71" max="71" width="3.7109375" bestFit="1" customWidth="1"/>
    <col min="72" max="72" width="17.85546875" bestFit="1" customWidth="1"/>
    <col min="73" max="73" width="23.140625" bestFit="1" customWidth="1"/>
    <col min="74" max="74" width="7" bestFit="1" customWidth="1"/>
    <col min="75" max="75" width="10.140625" bestFit="1" customWidth="1"/>
    <col min="76" max="76" width="26.5703125" bestFit="1" customWidth="1"/>
    <col min="77" max="77" width="11.140625" bestFit="1" customWidth="1"/>
    <col min="78" max="78" width="5.7109375" bestFit="1" customWidth="1"/>
    <col min="79" max="79" width="2.5703125" bestFit="1" customWidth="1"/>
    <col min="80" max="80" width="21.140625" bestFit="1" customWidth="1"/>
    <col min="81" max="81" width="10.7109375" bestFit="1" customWidth="1"/>
    <col min="82" max="82" width="16.7109375" bestFit="1" customWidth="1"/>
    <col min="83" max="83" width="12.85546875" bestFit="1" customWidth="1"/>
    <col min="84" max="84" width="17.28515625" bestFit="1" customWidth="1"/>
    <col min="85" max="85" width="12.28515625" bestFit="1" customWidth="1"/>
    <col min="86" max="86" width="26.42578125" bestFit="1" customWidth="1"/>
    <col min="87" max="87" width="18" bestFit="1" customWidth="1"/>
    <col min="88" max="88" width="17.85546875" bestFit="1" customWidth="1"/>
    <col min="89" max="89" width="18.42578125" bestFit="1" customWidth="1"/>
    <col min="90" max="90" width="13.85546875" bestFit="1" customWidth="1"/>
    <col min="91" max="91" width="20.7109375" bestFit="1" customWidth="1"/>
    <col min="92" max="92" width="18" bestFit="1" customWidth="1"/>
    <col min="93" max="93" width="17.5703125" bestFit="1" customWidth="1"/>
    <col min="94" max="94" width="19.140625" bestFit="1" customWidth="1"/>
    <col min="95" max="95" width="17.42578125" bestFit="1" customWidth="1"/>
    <col min="96" max="96" width="18.28515625" bestFit="1" customWidth="1"/>
    <col min="97" max="97" width="48.85546875" bestFit="1" customWidth="1"/>
    <col min="98" max="98" width="23.42578125" bestFit="1" customWidth="1"/>
    <col min="99" max="99" width="13.140625" bestFit="1" customWidth="1"/>
    <col min="100" max="100" width="18.140625" bestFit="1" customWidth="1"/>
    <col min="101" max="101" width="12.7109375" bestFit="1" customWidth="1"/>
    <col min="102" max="102" width="18.5703125" bestFit="1" customWidth="1"/>
    <col min="103" max="103" width="19" bestFit="1" customWidth="1"/>
    <col min="104" max="104" width="17.42578125" bestFit="1" customWidth="1"/>
    <col min="105" max="105" width="20.7109375" bestFit="1" customWidth="1"/>
    <col min="106" max="106" width="30.85546875" bestFit="1" customWidth="1"/>
    <col min="107" max="107" width="15.28515625" bestFit="1" customWidth="1"/>
    <col min="108" max="108" width="23" bestFit="1" customWidth="1"/>
    <col min="109" max="109" width="22.140625" bestFit="1" customWidth="1"/>
    <col min="110" max="110" width="21.5703125" bestFit="1" customWidth="1"/>
    <col min="111" max="111" width="15.85546875" bestFit="1" customWidth="1"/>
    <col min="112" max="112" width="25.140625" bestFit="1" customWidth="1"/>
    <col min="113" max="113" width="19.28515625" bestFit="1" customWidth="1"/>
    <col min="114" max="114" width="12.7109375" bestFit="1" customWidth="1"/>
    <col min="115" max="115" width="21.85546875" bestFit="1" customWidth="1"/>
    <col min="116" max="116" width="15" bestFit="1" customWidth="1"/>
    <col min="117" max="117" width="14.85546875" bestFit="1" customWidth="1"/>
    <col min="118" max="118" width="32.28515625" bestFit="1" customWidth="1"/>
    <col min="119" max="119" width="18.28515625" bestFit="1" customWidth="1"/>
    <col min="120" max="120" width="19.5703125" bestFit="1" customWidth="1"/>
    <col min="121" max="121" width="19.85546875" bestFit="1" customWidth="1"/>
    <col min="122" max="122" width="22.42578125" bestFit="1" customWidth="1"/>
    <col min="123" max="123" width="45.7109375" bestFit="1" customWidth="1"/>
    <col min="124" max="124" width="43.85546875" bestFit="1" customWidth="1"/>
    <col min="125" max="125" width="46.28515625" bestFit="1" customWidth="1"/>
    <col min="126" max="126" width="44.85546875" bestFit="1" customWidth="1"/>
    <col min="127" max="127" width="26.28515625" bestFit="1" customWidth="1"/>
    <col min="128" max="129" width="18.7109375" bestFit="1" customWidth="1"/>
    <col min="130" max="130" width="14.7109375" bestFit="1" customWidth="1"/>
    <col min="131" max="131" width="21.7109375" bestFit="1" customWidth="1"/>
    <col min="132" max="132" width="27" bestFit="1" customWidth="1"/>
    <col min="133" max="133" width="24.5703125" bestFit="1" customWidth="1"/>
    <col min="134" max="134" width="20.28515625" bestFit="1" customWidth="1"/>
    <col min="135" max="135" width="17.5703125" bestFit="1" customWidth="1"/>
    <col min="136" max="136" width="13.5703125" bestFit="1" customWidth="1"/>
    <col min="137" max="137" width="14.85546875" bestFit="1" customWidth="1"/>
    <col min="138" max="138" width="20.7109375" bestFit="1" customWidth="1"/>
    <col min="139" max="139" width="14.7109375" bestFit="1" customWidth="1"/>
    <col min="140" max="140" width="15" bestFit="1" customWidth="1"/>
    <col min="141" max="141" width="13.85546875" bestFit="1" customWidth="1"/>
    <col min="142" max="142" width="20" bestFit="1" customWidth="1"/>
    <col min="143" max="143" width="25.5703125" bestFit="1" customWidth="1"/>
    <col min="144" max="144" width="21.5703125" bestFit="1" customWidth="1"/>
    <col min="145" max="145" width="35.140625" bestFit="1" customWidth="1"/>
    <col min="146" max="146" width="18.85546875" bestFit="1" customWidth="1"/>
    <col min="147" max="147" width="14" bestFit="1" customWidth="1"/>
    <col min="148" max="148" width="35.42578125" bestFit="1" customWidth="1"/>
    <col min="149" max="149" width="35.7109375" bestFit="1" customWidth="1"/>
    <col min="150" max="150" width="25.140625" bestFit="1" customWidth="1"/>
    <col min="151" max="151" width="15.7109375" bestFit="1" customWidth="1"/>
    <col min="152" max="152" width="30.5703125" bestFit="1" customWidth="1"/>
    <col min="153" max="153" width="20.140625" bestFit="1" customWidth="1"/>
    <col min="154" max="154" width="21.140625" bestFit="1" customWidth="1"/>
    <col min="155" max="155" width="15.7109375" bestFit="1" customWidth="1"/>
    <col min="156" max="156" width="35.85546875" bestFit="1" customWidth="1"/>
    <col min="157" max="157" width="24.42578125" bestFit="1" customWidth="1"/>
    <col min="158" max="158" width="9.7109375" bestFit="1" customWidth="1"/>
    <col min="159" max="159" width="28" bestFit="1" customWidth="1"/>
    <col min="160" max="160" width="10.7109375" bestFit="1" customWidth="1"/>
    <col min="161" max="161" width="10.42578125" bestFit="1" customWidth="1"/>
    <col min="162" max="162" width="12.5703125" bestFit="1" customWidth="1"/>
    <col min="163" max="163" width="16.5703125" bestFit="1" customWidth="1"/>
    <col min="164" max="164" width="15" bestFit="1" customWidth="1"/>
    <col min="165" max="165" width="12" bestFit="1" customWidth="1"/>
    <col min="166" max="166" width="33.28515625" bestFit="1" customWidth="1"/>
    <col min="167" max="167" width="9.42578125" bestFit="1" customWidth="1"/>
    <col min="168" max="168" width="16" bestFit="1" customWidth="1"/>
    <col min="169" max="169" width="16.28515625" bestFit="1" customWidth="1"/>
    <col min="170" max="170" width="26.42578125" bestFit="1" customWidth="1"/>
    <col min="171" max="171" width="31.42578125" bestFit="1" customWidth="1"/>
    <col min="172" max="172" width="19.5703125" bestFit="1" customWidth="1"/>
    <col min="173" max="173" width="12.140625" bestFit="1" customWidth="1"/>
    <col min="174" max="174" width="15.28515625" bestFit="1" customWidth="1"/>
    <col min="175" max="175" width="18.5703125" bestFit="1" customWidth="1"/>
    <col min="176" max="176" width="6.85546875" bestFit="1" customWidth="1"/>
    <col min="177" max="177" width="12" bestFit="1" customWidth="1"/>
    <col min="178" max="178" width="9.5703125" bestFit="1" customWidth="1"/>
    <col min="179" max="179" width="10.85546875" bestFit="1" customWidth="1"/>
    <col min="180" max="180" width="7" bestFit="1" customWidth="1"/>
    <col min="181" max="181" width="10.85546875" bestFit="1" customWidth="1"/>
    <col min="182" max="182" width="15" bestFit="1" customWidth="1"/>
    <col min="183" max="183" width="10.28515625" bestFit="1" customWidth="1"/>
    <col min="184" max="184" width="11.140625" bestFit="1" customWidth="1"/>
    <col min="185" max="185" width="16.140625" bestFit="1" customWidth="1"/>
    <col min="186" max="186" width="5.85546875" bestFit="1" customWidth="1"/>
    <col min="187" max="187" width="9.85546875" bestFit="1" customWidth="1"/>
    <col min="188" max="188" width="18.140625" bestFit="1" customWidth="1"/>
    <col min="189" max="189" width="16.5703125" bestFit="1" customWidth="1"/>
    <col min="190" max="190" width="39.28515625" bestFit="1" customWidth="1"/>
    <col min="191" max="191" width="18.28515625" bestFit="1" customWidth="1"/>
    <col min="192" max="192" width="7" bestFit="1" customWidth="1"/>
    <col min="193" max="193" width="16.28515625" bestFit="1" customWidth="1"/>
    <col min="194" max="194" width="8.28515625" bestFit="1" customWidth="1"/>
    <col min="195" max="195" width="14.28515625" bestFit="1" customWidth="1"/>
    <col min="196" max="196" width="9.42578125" bestFit="1" customWidth="1"/>
    <col min="197" max="197" width="6.42578125" bestFit="1" customWidth="1"/>
    <col min="198" max="198" width="9.85546875" bestFit="1" customWidth="1"/>
    <col min="199" max="199" width="6.85546875" bestFit="1" customWidth="1"/>
    <col min="200" max="200" width="20.85546875" bestFit="1" customWidth="1"/>
    <col min="201" max="201" width="6.28515625" bestFit="1" customWidth="1"/>
    <col min="202" max="202" width="8.5703125" bestFit="1" customWidth="1"/>
    <col min="203" max="203" width="13.28515625" bestFit="1" customWidth="1"/>
    <col min="204" max="204" width="15.85546875" bestFit="1" customWidth="1"/>
    <col min="205" max="205" width="14" bestFit="1" customWidth="1"/>
    <col min="206" max="206" width="11.140625" bestFit="1" customWidth="1"/>
    <col min="207" max="207" width="35.140625" bestFit="1" customWidth="1"/>
    <col min="208" max="208" width="58.7109375" bestFit="1" customWidth="1"/>
    <col min="209" max="209" width="11" bestFit="1" customWidth="1"/>
    <col min="210" max="210" width="26.28515625" bestFit="1" customWidth="1"/>
    <col min="211" max="211" width="5.7109375" bestFit="1" customWidth="1"/>
    <col min="212" max="212" width="4" bestFit="1" customWidth="1"/>
    <col min="213" max="213" width="11.140625" bestFit="1" customWidth="1"/>
    <col min="214" max="214" width="20.42578125" bestFit="1" customWidth="1"/>
    <col min="215" max="215" width="31.7109375" bestFit="1" customWidth="1"/>
    <col min="216" max="216" width="7.85546875" bestFit="1" customWidth="1"/>
    <col min="217" max="217" width="14.42578125" bestFit="1" customWidth="1"/>
    <col min="218" max="218" width="11.28515625" bestFit="1" customWidth="1"/>
    <col min="219" max="219" width="6.28515625" bestFit="1" customWidth="1"/>
    <col min="220" max="220" width="19.140625" bestFit="1" customWidth="1"/>
    <col min="221" max="221" width="17.7109375" bestFit="1" customWidth="1"/>
    <col min="222" max="222" width="28.42578125" bestFit="1" customWidth="1"/>
    <col min="223" max="223" width="7.140625" bestFit="1" customWidth="1"/>
    <col min="224" max="224" width="6.140625" bestFit="1" customWidth="1"/>
    <col min="225" max="225" width="15.7109375" bestFit="1" customWidth="1"/>
    <col min="226" max="226" width="23.85546875" bestFit="1" customWidth="1"/>
    <col min="227" max="227" width="16.140625" bestFit="1" customWidth="1"/>
    <col min="228" max="228" width="7.5703125" bestFit="1" customWidth="1"/>
    <col min="229" max="229" width="12" bestFit="1" customWidth="1"/>
    <col min="230" max="230" width="10.28515625" bestFit="1" customWidth="1"/>
    <col min="231" max="231" width="14.140625" bestFit="1" customWidth="1"/>
    <col min="232" max="232" width="24.85546875" bestFit="1" customWidth="1"/>
    <col min="233" max="233" width="13.42578125" bestFit="1" customWidth="1"/>
    <col min="234" max="234" width="29.7109375" bestFit="1" customWidth="1"/>
    <col min="235" max="235" width="18.140625" bestFit="1" customWidth="1"/>
    <col min="236" max="236" width="20.140625" bestFit="1" customWidth="1"/>
    <col min="237" max="237" width="20" bestFit="1" customWidth="1"/>
    <col min="238" max="238" width="17" bestFit="1" customWidth="1"/>
    <col min="239" max="239" width="9.7109375" bestFit="1" customWidth="1"/>
    <col min="240" max="240" width="28.28515625" bestFit="1" customWidth="1"/>
    <col min="241" max="241" width="15.5703125" bestFit="1" customWidth="1"/>
    <col min="242" max="242" width="5.7109375" bestFit="1" customWidth="1"/>
    <col min="243" max="243" width="6.85546875" bestFit="1" customWidth="1"/>
    <col min="244" max="244" width="17.5703125" bestFit="1" customWidth="1"/>
    <col min="245" max="245" width="15.140625" bestFit="1" customWidth="1"/>
    <col min="246" max="246" width="21.42578125" bestFit="1" customWidth="1"/>
    <col min="247" max="247" width="18.140625" bestFit="1" customWidth="1"/>
    <col min="248" max="248" width="19.5703125" bestFit="1" customWidth="1"/>
    <col min="249" max="249" width="18.28515625" bestFit="1" customWidth="1"/>
    <col min="250" max="250" width="24.5703125" bestFit="1" customWidth="1"/>
    <col min="251" max="251" width="38.140625" bestFit="1" customWidth="1"/>
    <col min="252" max="252" width="39.7109375" bestFit="1" customWidth="1"/>
    <col min="253" max="253" width="41.140625" bestFit="1" customWidth="1"/>
    <col min="254" max="254" width="18.7109375" bestFit="1" customWidth="1"/>
    <col min="255" max="255" width="10" bestFit="1" customWidth="1"/>
    <col min="256" max="256" width="8" bestFit="1" customWidth="1"/>
    <col min="257" max="257" width="7.42578125" bestFit="1" customWidth="1"/>
    <col min="258" max="258" width="17.42578125" bestFit="1" customWidth="1"/>
    <col min="259" max="259" width="14.85546875" bestFit="1" customWidth="1"/>
    <col min="260" max="260" width="18.140625" bestFit="1" customWidth="1"/>
    <col min="261" max="261" width="19.28515625" bestFit="1" customWidth="1"/>
    <col min="262" max="262" width="17.28515625" bestFit="1" customWidth="1"/>
    <col min="263" max="263" width="15.42578125" bestFit="1" customWidth="1"/>
    <col min="264" max="264" width="15.28515625" bestFit="1" customWidth="1"/>
    <col min="265" max="265" width="19.140625" bestFit="1" customWidth="1"/>
    <col min="266" max="266" width="16.5703125" bestFit="1" customWidth="1"/>
    <col min="267" max="267" width="35.42578125" bestFit="1" customWidth="1"/>
    <col min="268" max="268" width="18.42578125" bestFit="1" customWidth="1"/>
    <col min="269" max="269" width="15.5703125" bestFit="1" customWidth="1"/>
    <col min="270" max="270" width="14" bestFit="1" customWidth="1"/>
    <col min="271" max="271" width="17.5703125" bestFit="1" customWidth="1"/>
    <col min="272" max="272" width="18.7109375" bestFit="1" customWidth="1"/>
    <col min="273" max="273" width="17" bestFit="1" customWidth="1"/>
    <col min="274" max="274" width="19.42578125" bestFit="1" customWidth="1"/>
    <col min="275" max="275" width="19.28515625" bestFit="1" customWidth="1"/>
    <col min="276" max="276" width="22.7109375" bestFit="1" customWidth="1"/>
    <col min="277" max="277" width="7.42578125" bestFit="1" customWidth="1"/>
    <col min="278" max="278" width="8.85546875" bestFit="1" customWidth="1"/>
    <col min="279" max="279" width="10.42578125" bestFit="1" customWidth="1"/>
    <col min="280" max="280" width="14.42578125" bestFit="1" customWidth="1"/>
    <col min="281" max="281" width="15" bestFit="1" customWidth="1"/>
    <col min="282" max="282" width="7.5703125" bestFit="1" customWidth="1"/>
    <col min="283" max="283" width="43" bestFit="1" customWidth="1"/>
    <col min="284" max="284" width="19" bestFit="1" customWidth="1"/>
    <col min="285" max="285" width="25" bestFit="1" customWidth="1"/>
    <col min="286" max="286" width="22.42578125" bestFit="1" customWidth="1"/>
    <col min="287" max="287" width="26.28515625" bestFit="1" customWidth="1"/>
    <col min="288" max="288" width="13.7109375" bestFit="1" customWidth="1"/>
    <col min="289" max="289" width="20.5703125" bestFit="1" customWidth="1"/>
    <col min="290" max="290" width="17.85546875" bestFit="1" customWidth="1"/>
    <col min="291" max="291" width="22" bestFit="1" customWidth="1"/>
    <col min="292" max="292" width="18.42578125" bestFit="1" customWidth="1"/>
    <col min="293" max="293" width="10.7109375" bestFit="1" customWidth="1"/>
    <col min="294" max="294" width="40.7109375" bestFit="1" customWidth="1"/>
    <col min="295" max="295" width="13.5703125" bestFit="1" customWidth="1"/>
    <col min="296" max="296" width="13.28515625" bestFit="1" customWidth="1"/>
    <col min="297" max="297" width="10.28515625" bestFit="1" customWidth="1"/>
    <col min="298" max="298" width="9.5703125" bestFit="1" customWidth="1"/>
    <col min="299" max="299" width="36" bestFit="1" customWidth="1"/>
    <col min="300" max="300" width="40.7109375" bestFit="1" customWidth="1"/>
    <col min="301" max="301" width="15.140625" bestFit="1" customWidth="1"/>
    <col min="302" max="302" width="21.5703125" bestFit="1" customWidth="1"/>
    <col min="303" max="303" width="17.28515625" bestFit="1" customWidth="1"/>
    <col min="304" max="304" width="11.5703125" bestFit="1" customWidth="1"/>
    <col min="305" max="305" width="15.28515625" bestFit="1" customWidth="1"/>
    <col min="306" max="306" width="17.7109375" bestFit="1" customWidth="1"/>
    <col min="307" max="307" width="14.28515625" bestFit="1" customWidth="1"/>
    <col min="308" max="308" width="29.7109375" bestFit="1" customWidth="1"/>
    <col min="309" max="309" width="15.42578125" bestFit="1" customWidth="1"/>
    <col min="310" max="310" width="8.85546875" bestFit="1" customWidth="1"/>
    <col min="311" max="311" width="18.7109375" bestFit="1" customWidth="1"/>
    <col min="312" max="312" width="15.28515625" bestFit="1" customWidth="1"/>
    <col min="313" max="313" width="10.85546875" bestFit="1" customWidth="1"/>
    <col min="314" max="314" width="19.85546875" bestFit="1" customWidth="1"/>
    <col min="315" max="315" width="11" bestFit="1" customWidth="1"/>
    <col min="316" max="316" width="6.85546875" bestFit="1" customWidth="1"/>
    <col min="317" max="317" width="11.140625" bestFit="1" customWidth="1"/>
    <col min="318" max="318" width="12.140625" bestFit="1" customWidth="1"/>
    <col min="319" max="319" width="14.140625" bestFit="1" customWidth="1"/>
    <col min="320" max="320" width="19.28515625" bestFit="1" customWidth="1"/>
    <col min="321" max="321" width="13.5703125" bestFit="1" customWidth="1"/>
    <col min="322" max="322" width="24.85546875" bestFit="1" customWidth="1"/>
    <col min="323" max="323" width="24.42578125" bestFit="1" customWidth="1"/>
    <col min="324" max="324" width="9.28515625" bestFit="1" customWidth="1"/>
    <col min="325" max="325" width="9" bestFit="1" customWidth="1"/>
    <col min="326" max="326" width="9.140625" bestFit="1" customWidth="1"/>
    <col min="327" max="327" width="9" bestFit="1" customWidth="1"/>
    <col min="328" max="328" width="15.85546875" bestFit="1" customWidth="1"/>
    <col min="329" max="329" width="5.5703125" bestFit="1" customWidth="1"/>
    <col min="330" max="330" width="18.5703125" bestFit="1" customWidth="1"/>
    <col min="331" max="331" width="14" bestFit="1" customWidth="1"/>
    <col min="332" max="332" width="19.42578125" bestFit="1" customWidth="1"/>
    <col min="333" max="333" width="16.7109375" bestFit="1" customWidth="1"/>
    <col min="334" max="334" width="11.7109375" bestFit="1" customWidth="1"/>
    <col min="335" max="336" width="10" bestFit="1" customWidth="1"/>
    <col min="337" max="337" width="11.140625" bestFit="1" customWidth="1"/>
    <col min="338" max="338" width="15.85546875" bestFit="1" customWidth="1"/>
    <col min="339" max="339" width="53.5703125" bestFit="1" customWidth="1"/>
    <col min="340" max="340" width="12.7109375" bestFit="1" customWidth="1"/>
    <col min="341" max="341" width="15.5703125" bestFit="1" customWidth="1"/>
    <col min="342" max="342" width="7.140625" bestFit="1" customWidth="1"/>
    <col min="343" max="343" width="10" bestFit="1" customWidth="1"/>
    <col min="344" max="344" width="25" bestFit="1" customWidth="1"/>
    <col min="345" max="345" width="19" bestFit="1" customWidth="1"/>
    <col min="346" max="346" width="8.42578125" bestFit="1" customWidth="1"/>
    <col min="347" max="347" width="5.85546875" bestFit="1" customWidth="1"/>
    <col min="348" max="348" width="15.28515625" bestFit="1" customWidth="1"/>
    <col min="349" max="349" width="13.42578125" bestFit="1" customWidth="1"/>
    <col min="350" max="350" width="9.42578125" bestFit="1" customWidth="1"/>
    <col min="351" max="351" width="17.5703125" bestFit="1" customWidth="1"/>
    <col min="352" max="352" width="24.28515625" bestFit="1" customWidth="1"/>
    <col min="353" max="353" width="27.85546875" bestFit="1" customWidth="1"/>
    <col min="354" max="354" width="9" bestFit="1" customWidth="1"/>
    <col min="355" max="355" width="24" bestFit="1" customWidth="1"/>
    <col min="356" max="356" width="16.7109375" bestFit="1" customWidth="1"/>
    <col min="357" max="357" width="20.140625" bestFit="1" customWidth="1"/>
    <col min="358" max="358" width="18.28515625" bestFit="1" customWidth="1"/>
    <col min="359" max="359" width="17.42578125" bestFit="1" customWidth="1"/>
    <col min="360" max="360" width="16.7109375" bestFit="1" customWidth="1"/>
    <col min="361" max="361" width="10.7109375" bestFit="1" customWidth="1"/>
    <col min="362" max="362" width="21.85546875" bestFit="1" customWidth="1"/>
    <col min="363" max="363" width="29" bestFit="1" customWidth="1"/>
    <col min="364" max="364" width="10.140625" bestFit="1" customWidth="1"/>
    <col min="365" max="365" width="13.28515625" bestFit="1" customWidth="1"/>
    <col min="366" max="366" width="5.140625" bestFit="1" customWidth="1"/>
    <col min="367" max="367" width="24.5703125" bestFit="1" customWidth="1"/>
    <col min="368" max="368" width="28.140625" bestFit="1" customWidth="1"/>
    <col min="369" max="369" width="34" bestFit="1" customWidth="1"/>
    <col min="370" max="370" width="11.42578125" bestFit="1" customWidth="1"/>
    <col min="371" max="371" width="16.28515625" bestFit="1" customWidth="1"/>
    <col min="372" max="372" width="12.7109375" bestFit="1" customWidth="1"/>
    <col min="373" max="373" width="7.7109375" bestFit="1" customWidth="1"/>
    <col min="374" max="374" width="21.85546875" bestFit="1" customWidth="1"/>
    <col min="375" max="375" width="29.85546875" bestFit="1" customWidth="1"/>
    <col min="376" max="376" width="42.42578125" bestFit="1" customWidth="1"/>
    <col min="377" max="377" width="40.7109375" bestFit="1" customWidth="1"/>
    <col min="378" max="378" width="9.5703125" bestFit="1" customWidth="1"/>
    <col min="379" max="379" width="11.5703125" bestFit="1" customWidth="1"/>
    <col min="380" max="380" width="10.28515625" bestFit="1" customWidth="1"/>
    <col min="381" max="381" width="20.28515625" bestFit="1" customWidth="1"/>
    <col min="382" max="382" width="7.42578125" bestFit="1" customWidth="1"/>
    <col min="383" max="383" width="23.42578125" bestFit="1" customWidth="1"/>
    <col min="384" max="384" width="23.140625" bestFit="1" customWidth="1"/>
    <col min="385" max="385" width="7.7109375" bestFit="1" customWidth="1"/>
    <col min="386" max="386" width="13.42578125" bestFit="1" customWidth="1"/>
    <col min="387" max="387" width="9.85546875" bestFit="1" customWidth="1"/>
    <col min="388" max="388" width="25.85546875" bestFit="1" customWidth="1"/>
    <col min="389" max="389" width="6.28515625" bestFit="1" customWidth="1"/>
    <col min="390" max="390" width="20.42578125" bestFit="1" customWidth="1"/>
    <col min="391" max="391" width="6.85546875" bestFit="1" customWidth="1"/>
    <col min="392" max="392" width="10.140625" bestFit="1" customWidth="1"/>
    <col min="393" max="393" width="15.140625" bestFit="1" customWidth="1"/>
    <col min="394" max="394" width="12.28515625" bestFit="1" customWidth="1"/>
    <col min="395" max="395" width="13.42578125" bestFit="1" customWidth="1"/>
    <col min="396" max="396" width="15.28515625" bestFit="1" customWidth="1"/>
    <col min="397" max="397" width="13.28515625" bestFit="1" customWidth="1"/>
    <col min="398" max="398" width="24.5703125" bestFit="1" customWidth="1"/>
    <col min="399" max="399" width="25.140625" bestFit="1" customWidth="1"/>
    <col min="400" max="400" width="18.42578125" bestFit="1" customWidth="1"/>
    <col min="401" max="401" width="11.7109375" bestFit="1" customWidth="1"/>
    <col min="402" max="402" width="10" bestFit="1" customWidth="1"/>
    <col min="403" max="403" width="14.42578125" bestFit="1" customWidth="1"/>
    <col min="404" max="404" width="13.7109375" bestFit="1" customWidth="1"/>
    <col min="405" max="405" width="39.85546875" bestFit="1" customWidth="1"/>
    <col min="406" max="407" width="11" bestFit="1" customWidth="1"/>
    <col min="408" max="408" width="13.28515625" bestFit="1" customWidth="1"/>
    <col min="409" max="409" width="11.42578125" bestFit="1" customWidth="1"/>
    <col min="410" max="410" width="15.7109375" bestFit="1" customWidth="1"/>
    <col min="411" max="411" width="9.7109375" bestFit="1" customWidth="1"/>
    <col min="412" max="412" width="5.140625" bestFit="1" customWidth="1"/>
    <col min="413" max="413" width="23.140625" bestFit="1" customWidth="1"/>
    <col min="414" max="414" width="7.42578125" bestFit="1" customWidth="1"/>
    <col min="415" max="415" width="13.140625" bestFit="1" customWidth="1"/>
    <col min="416" max="416" width="9.42578125" bestFit="1" customWidth="1"/>
    <col min="417" max="417" width="10" bestFit="1" customWidth="1"/>
    <col min="418" max="418" width="8.28515625" bestFit="1" customWidth="1"/>
    <col min="419" max="419" width="10.5703125" bestFit="1" customWidth="1"/>
    <col min="420" max="420" width="16.85546875" bestFit="1" customWidth="1"/>
    <col min="421" max="421" width="6.28515625" bestFit="1" customWidth="1"/>
    <col min="422" max="422" width="20" bestFit="1" customWidth="1"/>
    <col min="423" max="423" width="17.42578125" bestFit="1" customWidth="1"/>
    <col min="424" max="424" width="11.140625" bestFit="1" customWidth="1"/>
    <col min="425" max="425" width="10.28515625" bestFit="1" customWidth="1"/>
    <col min="426" max="426" width="30.5703125" bestFit="1" customWidth="1"/>
    <col min="427" max="427" width="12" bestFit="1" customWidth="1"/>
    <col min="428" max="428" width="25.140625" bestFit="1" customWidth="1"/>
    <col min="429" max="429" width="16.85546875" bestFit="1" customWidth="1"/>
    <col min="430" max="430" width="9.85546875" bestFit="1" customWidth="1"/>
    <col min="431" max="431" width="13.85546875" bestFit="1" customWidth="1"/>
    <col min="432" max="432" width="14.28515625" bestFit="1" customWidth="1"/>
    <col min="433" max="433" width="15.140625" bestFit="1" customWidth="1"/>
    <col min="434" max="434" width="6.42578125" bestFit="1" customWidth="1"/>
    <col min="435" max="435" width="9.42578125" bestFit="1" customWidth="1"/>
    <col min="436" max="436" width="15.5703125" bestFit="1" customWidth="1"/>
    <col min="437" max="437" width="26.5703125" bestFit="1" customWidth="1"/>
    <col min="438" max="438" width="16.42578125" bestFit="1" customWidth="1"/>
    <col min="439" max="439" width="15.42578125" bestFit="1" customWidth="1"/>
    <col min="440" max="440" width="16.28515625" bestFit="1" customWidth="1"/>
    <col min="441" max="441" width="16.140625" bestFit="1" customWidth="1"/>
    <col min="442" max="442" width="36.42578125" bestFit="1" customWidth="1"/>
    <col min="443" max="443" width="8.5703125" bestFit="1" customWidth="1"/>
    <col min="444" max="444" width="39.140625" bestFit="1" customWidth="1"/>
    <col min="445" max="445" width="19.42578125" bestFit="1" customWidth="1"/>
    <col min="446" max="446" width="5.5703125" bestFit="1" customWidth="1"/>
    <col min="447" max="447" width="31.140625" bestFit="1" customWidth="1"/>
    <col min="448" max="448" width="18.7109375" bestFit="1" customWidth="1"/>
    <col min="449" max="449" width="17.5703125" bestFit="1" customWidth="1"/>
    <col min="450" max="450" width="16.28515625" bestFit="1" customWidth="1"/>
    <col min="451" max="451" width="10.5703125" bestFit="1" customWidth="1"/>
    <col min="452" max="452" width="8.7109375" bestFit="1" customWidth="1"/>
    <col min="453" max="453" width="16.28515625" bestFit="1" customWidth="1"/>
    <col min="454" max="454" width="8.140625" bestFit="1" customWidth="1"/>
    <col min="455" max="455" width="40.85546875" bestFit="1" customWidth="1"/>
    <col min="456" max="456" width="27.28515625" bestFit="1" customWidth="1"/>
    <col min="457" max="457" width="19.28515625" bestFit="1" customWidth="1"/>
    <col min="458" max="458" width="13.28515625" bestFit="1" customWidth="1"/>
    <col min="459" max="459" width="32.85546875" bestFit="1" customWidth="1"/>
    <col min="460" max="460" width="18.42578125" bestFit="1" customWidth="1"/>
    <col min="461" max="461" width="22.5703125" bestFit="1" customWidth="1"/>
    <col min="462" max="462" width="15.85546875" bestFit="1" customWidth="1"/>
    <col min="463" max="463" width="11.140625" bestFit="1" customWidth="1"/>
    <col min="464" max="464" width="16.140625" bestFit="1" customWidth="1"/>
    <col min="465" max="465" width="11.140625" bestFit="1" customWidth="1"/>
    <col min="466" max="466" width="13.42578125" bestFit="1" customWidth="1"/>
    <col min="467" max="467" width="9" bestFit="1" customWidth="1"/>
    <col min="468" max="468" width="11.85546875" bestFit="1" customWidth="1"/>
    <col min="469" max="469" width="20.28515625" bestFit="1" customWidth="1"/>
    <col min="470" max="470" width="16.140625" bestFit="1" customWidth="1"/>
    <col min="471" max="471" width="15.140625" bestFit="1" customWidth="1"/>
    <col min="472" max="472" width="14.42578125" bestFit="1" customWidth="1"/>
    <col min="473" max="473" width="12.7109375" bestFit="1" customWidth="1"/>
    <col min="474" max="474" width="10.7109375" bestFit="1" customWidth="1"/>
    <col min="475" max="475" width="20.42578125" bestFit="1" customWidth="1"/>
    <col min="476" max="476" width="22" bestFit="1" customWidth="1"/>
    <col min="477" max="477" width="11.85546875" bestFit="1" customWidth="1"/>
    <col min="478" max="478" width="6.28515625" bestFit="1" customWidth="1"/>
    <col min="479" max="479" width="9" bestFit="1" customWidth="1"/>
    <col min="480" max="480" width="11.85546875" bestFit="1" customWidth="1"/>
    <col min="481" max="481" width="21.85546875" bestFit="1" customWidth="1"/>
    <col min="482" max="482" width="14.5703125" bestFit="1" customWidth="1"/>
    <col min="483" max="483" width="15.42578125" bestFit="1" customWidth="1"/>
    <col min="484" max="484" width="30.42578125" bestFit="1" customWidth="1"/>
    <col min="485" max="485" width="8.85546875" bestFit="1" customWidth="1"/>
    <col min="486" max="486" width="6.28515625" bestFit="1" customWidth="1"/>
    <col min="487" max="487" width="9" bestFit="1" customWidth="1"/>
    <col min="488" max="488" width="7.5703125" bestFit="1" customWidth="1"/>
    <col min="489" max="489" width="13.5703125" bestFit="1" customWidth="1"/>
    <col min="490" max="490" width="22.140625" bestFit="1" customWidth="1"/>
    <col min="491" max="491" width="23.7109375" bestFit="1" customWidth="1"/>
    <col min="492" max="492" width="19" bestFit="1" customWidth="1"/>
    <col min="493" max="493" width="19.5703125" bestFit="1" customWidth="1"/>
    <col min="494" max="494" width="17.28515625" bestFit="1" customWidth="1"/>
    <col min="495" max="495" width="16.140625" bestFit="1" customWidth="1"/>
    <col min="496" max="496" width="26.5703125" bestFit="1" customWidth="1"/>
    <col min="497" max="497" width="18.140625" bestFit="1" customWidth="1"/>
    <col min="498" max="498" width="15.85546875" bestFit="1" customWidth="1"/>
    <col min="499" max="499" width="16.140625" bestFit="1" customWidth="1"/>
    <col min="500" max="500" width="29.42578125" bestFit="1" customWidth="1"/>
    <col min="501" max="501" width="6.7109375" bestFit="1" customWidth="1"/>
    <col min="502" max="502" width="17.7109375" bestFit="1" customWidth="1"/>
    <col min="503" max="503" width="10.85546875" bestFit="1" customWidth="1"/>
    <col min="504" max="504" width="9.28515625" bestFit="1" customWidth="1"/>
    <col min="505" max="505" width="12.140625" bestFit="1" customWidth="1"/>
    <col min="506" max="506" width="8.85546875" bestFit="1" customWidth="1"/>
    <col min="507" max="507" width="11" bestFit="1" customWidth="1"/>
    <col min="508" max="508" width="11.85546875" bestFit="1" customWidth="1"/>
    <col min="509" max="509" width="21.85546875" bestFit="1" customWidth="1"/>
    <col min="510" max="510" width="20.140625" bestFit="1" customWidth="1"/>
    <col min="511" max="511" width="34.7109375" bestFit="1" customWidth="1"/>
    <col min="512" max="512" width="26" bestFit="1" customWidth="1"/>
    <col min="513" max="513" width="12.140625" bestFit="1" customWidth="1"/>
    <col min="514" max="514" width="4.5703125" bestFit="1" customWidth="1"/>
    <col min="515" max="515" width="26.28515625" bestFit="1" customWidth="1"/>
    <col min="516" max="516" width="31.28515625" bestFit="1" customWidth="1"/>
    <col min="517" max="517" width="10.7109375" bestFit="1" customWidth="1"/>
    <col min="518" max="518" width="47.5703125" bestFit="1" customWidth="1"/>
    <col min="519" max="519" width="5.85546875" bestFit="1" customWidth="1"/>
    <col min="520" max="520" width="13.140625" bestFit="1" customWidth="1"/>
    <col min="521" max="521" width="8" bestFit="1" customWidth="1"/>
    <col min="522" max="522" width="8.140625" bestFit="1" customWidth="1"/>
    <col min="523" max="523" width="11.7109375" bestFit="1" customWidth="1"/>
    <col min="524" max="524" width="16.140625" bestFit="1" customWidth="1"/>
    <col min="525" max="525" width="18.140625" bestFit="1" customWidth="1"/>
    <col min="526" max="526" width="13.140625" bestFit="1" customWidth="1"/>
    <col min="527" max="527" width="11.7109375" bestFit="1" customWidth="1"/>
    <col min="528" max="528" width="14" bestFit="1" customWidth="1"/>
    <col min="529" max="529" width="16.5703125" bestFit="1" customWidth="1"/>
    <col min="530" max="530" width="15" bestFit="1" customWidth="1"/>
    <col min="531" max="531" width="11.28515625" bestFit="1" customWidth="1"/>
    <col min="532" max="532" width="11.5703125" bestFit="1" customWidth="1"/>
    <col min="533" max="533" width="18.7109375" bestFit="1" customWidth="1"/>
    <col min="534" max="534" width="12.28515625" bestFit="1" customWidth="1"/>
    <col min="535" max="535" width="9.42578125" bestFit="1" customWidth="1"/>
    <col min="536" max="536" width="11.28515625" bestFit="1" customWidth="1"/>
    <col min="537" max="537" width="8.5703125" bestFit="1" customWidth="1"/>
    <col min="538" max="538" width="14.140625" bestFit="1" customWidth="1"/>
    <col min="539" max="539" width="6.85546875" bestFit="1" customWidth="1"/>
    <col min="540" max="540" width="13.85546875" bestFit="1" customWidth="1"/>
    <col min="541" max="541" width="15.5703125" bestFit="1" customWidth="1"/>
    <col min="542" max="542" width="18.85546875" bestFit="1" customWidth="1"/>
    <col min="543" max="543" width="16.42578125" bestFit="1" customWidth="1"/>
    <col min="544" max="544" width="5.7109375" bestFit="1" customWidth="1"/>
    <col min="545" max="545" width="16.140625" bestFit="1" customWidth="1"/>
    <col min="546" max="546" width="9.140625" bestFit="1" customWidth="1"/>
    <col min="547" max="547" width="15.140625" bestFit="1" customWidth="1"/>
    <col min="548" max="548" width="10.28515625" bestFit="1" customWidth="1"/>
    <col min="549" max="549" width="16.85546875" bestFit="1" customWidth="1"/>
    <col min="550" max="550" width="20.85546875" bestFit="1" customWidth="1"/>
    <col min="551" max="551" width="16.28515625" bestFit="1" customWidth="1"/>
    <col min="552" max="552" width="15.7109375" bestFit="1" customWidth="1"/>
    <col min="553" max="553" width="26.42578125" bestFit="1" customWidth="1"/>
    <col min="554" max="554" width="19.5703125" bestFit="1" customWidth="1"/>
    <col min="555" max="555" width="11.140625" bestFit="1" customWidth="1"/>
    <col min="556" max="556" width="12.140625" bestFit="1" customWidth="1"/>
    <col min="557" max="557" width="12.5703125" bestFit="1" customWidth="1"/>
    <col min="558" max="558" width="11.28515625" bestFit="1" customWidth="1"/>
    <col min="559" max="559" width="15.42578125" bestFit="1" customWidth="1"/>
    <col min="560" max="560" width="9.85546875" bestFit="1" customWidth="1"/>
    <col min="561" max="561" width="6.140625" bestFit="1" customWidth="1"/>
    <col min="562" max="562" width="9.42578125" bestFit="1" customWidth="1"/>
    <col min="563" max="563" width="11.42578125" bestFit="1" customWidth="1"/>
    <col min="564" max="564" width="14" bestFit="1" customWidth="1"/>
    <col min="565" max="565" width="15" bestFit="1" customWidth="1"/>
    <col min="566" max="566" width="10.42578125" bestFit="1" customWidth="1"/>
    <col min="567" max="567" width="12.140625" bestFit="1" customWidth="1"/>
    <col min="568" max="568" width="15.140625" bestFit="1" customWidth="1"/>
    <col min="569" max="569" width="9.85546875" bestFit="1" customWidth="1"/>
    <col min="570" max="570" width="30" bestFit="1" customWidth="1"/>
    <col min="571" max="571" width="7.28515625" bestFit="1" customWidth="1"/>
    <col min="572" max="572" width="13.28515625" bestFit="1" customWidth="1"/>
    <col min="573" max="573" width="12.7109375" bestFit="1" customWidth="1"/>
    <col min="574" max="574" width="25.85546875" bestFit="1" customWidth="1"/>
    <col min="575" max="575" width="7.140625" bestFit="1" customWidth="1"/>
    <col min="576" max="576" width="12.85546875" bestFit="1" customWidth="1"/>
    <col min="577" max="577" width="5.140625" bestFit="1" customWidth="1"/>
    <col min="578" max="578" width="17.85546875" bestFit="1" customWidth="1"/>
    <col min="579" max="579" width="12.28515625" bestFit="1" customWidth="1"/>
    <col min="580" max="580" width="12.42578125" bestFit="1" customWidth="1"/>
    <col min="581" max="581" width="14.28515625" bestFit="1" customWidth="1"/>
    <col min="582" max="582" width="30.7109375" bestFit="1" customWidth="1"/>
    <col min="583" max="583" width="12.42578125" bestFit="1" customWidth="1"/>
    <col min="584" max="584" width="12.140625" bestFit="1" customWidth="1"/>
    <col min="585" max="585" width="80.42578125" bestFit="1" customWidth="1"/>
    <col min="586" max="586" width="12.42578125" bestFit="1" customWidth="1"/>
    <col min="587" max="587" width="25.7109375" bestFit="1" customWidth="1"/>
    <col min="588" max="588" width="37.28515625" bestFit="1" customWidth="1"/>
    <col min="589" max="589" width="13.7109375" bestFit="1" customWidth="1"/>
    <col min="590" max="590" width="13.140625" bestFit="1" customWidth="1"/>
    <col min="591" max="591" width="7.42578125" bestFit="1" customWidth="1"/>
    <col min="592" max="592" width="10.85546875" bestFit="1" customWidth="1"/>
    <col min="593" max="593" width="22.85546875" bestFit="1" customWidth="1"/>
    <col min="594" max="594" width="9.5703125" bestFit="1" customWidth="1"/>
    <col min="595" max="595" width="20.28515625" bestFit="1" customWidth="1"/>
    <col min="596" max="597" width="14.7109375" bestFit="1" customWidth="1"/>
    <col min="598" max="598" width="16.5703125" bestFit="1" customWidth="1"/>
    <col min="599" max="599" width="22.140625" bestFit="1" customWidth="1"/>
    <col min="600" max="600" width="14.28515625" bestFit="1" customWidth="1"/>
    <col min="601" max="601" width="15.42578125" bestFit="1" customWidth="1"/>
    <col min="602" max="602" width="6.85546875" bestFit="1" customWidth="1"/>
    <col min="603" max="603" width="11.5703125" bestFit="1" customWidth="1"/>
    <col min="604" max="604" width="6.85546875" bestFit="1" customWidth="1"/>
    <col min="605" max="605" width="11.85546875" bestFit="1" customWidth="1"/>
    <col min="606" max="606" width="23.42578125" bestFit="1" customWidth="1"/>
    <col min="607" max="607" width="21.42578125" bestFit="1" customWidth="1"/>
    <col min="608" max="608" width="18.42578125" bestFit="1" customWidth="1"/>
    <col min="609" max="609" width="11.28515625" bestFit="1" customWidth="1"/>
    <col min="610" max="610" width="15.28515625" bestFit="1" customWidth="1"/>
    <col min="611" max="611" width="17.85546875" bestFit="1" customWidth="1"/>
    <col min="612" max="612" width="16" bestFit="1" customWidth="1"/>
    <col min="613" max="613" width="11.5703125" bestFit="1" customWidth="1"/>
    <col min="614" max="614" width="12.7109375" bestFit="1" customWidth="1"/>
    <col min="615" max="615" width="15.5703125" bestFit="1" customWidth="1"/>
    <col min="616" max="616" width="20" bestFit="1" customWidth="1"/>
    <col min="617" max="617" width="34.140625" bestFit="1" customWidth="1"/>
    <col min="618" max="618" width="20.85546875" bestFit="1" customWidth="1"/>
    <col min="619" max="619" width="13.42578125" bestFit="1" customWidth="1"/>
    <col min="620" max="620" width="21.5703125" bestFit="1" customWidth="1"/>
    <col min="621" max="621" width="11.28515625" bestFit="1" customWidth="1"/>
    <col min="622" max="622" width="14.42578125" bestFit="1" customWidth="1"/>
    <col min="623" max="623" width="11.28515625" bestFit="1" customWidth="1"/>
    <col min="624" max="624" width="25" bestFit="1" customWidth="1"/>
    <col min="625" max="625" width="22.140625" bestFit="1" customWidth="1"/>
    <col min="626" max="626" width="20.42578125" bestFit="1" customWidth="1"/>
    <col min="627" max="627" width="19" bestFit="1" customWidth="1"/>
    <col min="628" max="628" width="14.140625" bestFit="1" customWidth="1"/>
    <col min="629" max="629" width="12" bestFit="1" customWidth="1"/>
    <col min="630" max="630" width="14.7109375" bestFit="1" customWidth="1"/>
    <col min="631" max="631" width="15.5703125" bestFit="1" customWidth="1"/>
    <col min="632" max="632" width="9" bestFit="1" customWidth="1"/>
    <col min="633" max="633" width="15.28515625" bestFit="1" customWidth="1"/>
    <col min="634" max="634" width="9.5703125" bestFit="1" customWidth="1"/>
    <col min="635" max="635" width="17" bestFit="1" customWidth="1"/>
    <col min="636" max="636" width="8.28515625" bestFit="1" customWidth="1"/>
    <col min="637" max="637" width="15" bestFit="1" customWidth="1"/>
    <col min="638" max="638" width="9.140625" bestFit="1" customWidth="1"/>
    <col min="639" max="639" width="13.5703125" bestFit="1" customWidth="1"/>
    <col min="640" max="640" width="15.5703125" bestFit="1" customWidth="1"/>
    <col min="641" max="641" width="7" bestFit="1" customWidth="1"/>
    <col min="642" max="642" width="14.5703125" bestFit="1" customWidth="1"/>
    <col min="643" max="643" width="12" bestFit="1" customWidth="1"/>
    <col min="644" max="644" width="31.140625" bestFit="1" customWidth="1"/>
    <col min="645" max="645" width="17.7109375" bestFit="1" customWidth="1"/>
    <col min="646" max="646" width="11" bestFit="1" customWidth="1"/>
    <col min="647" max="647" width="16.140625" bestFit="1" customWidth="1"/>
    <col min="648" max="648" width="18.140625" bestFit="1" customWidth="1"/>
    <col min="649" max="649" width="17.28515625" bestFit="1" customWidth="1"/>
    <col min="650" max="650" width="22.7109375" bestFit="1" customWidth="1"/>
    <col min="651" max="651" width="6.140625" bestFit="1" customWidth="1"/>
    <col min="652" max="652" width="9.7109375" bestFit="1" customWidth="1"/>
    <col min="653" max="653" width="7.5703125" bestFit="1" customWidth="1"/>
    <col min="654" max="654" width="10.7109375" bestFit="1" customWidth="1"/>
    <col min="655" max="655" width="19.140625" bestFit="1" customWidth="1"/>
    <col min="656" max="656" width="5.85546875" bestFit="1" customWidth="1"/>
    <col min="657" max="657" width="6.42578125" bestFit="1" customWidth="1"/>
    <col min="658" max="658" width="21.85546875" bestFit="1" customWidth="1"/>
    <col min="659" max="659" width="35.7109375" bestFit="1" customWidth="1"/>
    <col min="660" max="660" width="9.140625" bestFit="1" customWidth="1"/>
    <col min="661" max="661" width="11.42578125" bestFit="1" customWidth="1"/>
    <col min="662" max="662" width="9" bestFit="1" customWidth="1"/>
    <col min="663" max="663" width="6.140625" bestFit="1" customWidth="1"/>
    <col min="664" max="664" width="12.5703125" bestFit="1" customWidth="1"/>
    <col min="665" max="665" width="12.42578125" bestFit="1" customWidth="1"/>
    <col min="666" max="666" width="17" bestFit="1" customWidth="1"/>
    <col min="667" max="667" width="16.28515625" bestFit="1" customWidth="1"/>
    <col min="668" max="668" width="18.140625" bestFit="1" customWidth="1"/>
    <col min="669" max="669" width="17.5703125" bestFit="1" customWidth="1"/>
    <col min="670" max="670" width="20.28515625" bestFit="1" customWidth="1"/>
    <col min="671" max="671" width="11" bestFit="1" customWidth="1"/>
    <col min="672" max="672" width="24.28515625" bestFit="1" customWidth="1"/>
    <col min="673" max="673" width="8" bestFit="1" customWidth="1"/>
    <col min="674" max="674" width="14.85546875" bestFit="1" customWidth="1"/>
    <col min="675" max="675" width="39.85546875" bestFit="1" customWidth="1"/>
    <col min="676" max="676" width="26.7109375" bestFit="1" customWidth="1"/>
    <col min="677" max="677" width="34.7109375" bestFit="1" customWidth="1"/>
    <col min="678" max="678" width="35.85546875" bestFit="1" customWidth="1"/>
    <col min="679" max="679" width="26" bestFit="1" customWidth="1"/>
    <col min="680" max="680" width="16" bestFit="1" customWidth="1"/>
    <col min="681" max="681" width="8.42578125" bestFit="1" customWidth="1"/>
    <col min="682" max="682" width="9.28515625" bestFit="1" customWidth="1"/>
    <col min="683" max="683" width="10" bestFit="1" customWidth="1"/>
    <col min="684" max="684" width="7" bestFit="1" customWidth="1"/>
    <col min="685" max="685" width="9.28515625" bestFit="1" customWidth="1"/>
    <col min="686" max="686" width="7.140625" bestFit="1" customWidth="1"/>
    <col min="687" max="687" width="8.7109375" bestFit="1" customWidth="1"/>
    <col min="688" max="688" width="7.140625" bestFit="1" customWidth="1"/>
    <col min="689" max="689" width="5.7109375" bestFit="1" customWidth="1"/>
    <col min="690" max="690" width="18" bestFit="1" customWidth="1"/>
    <col min="691" max="691" width="12.140625" bestFit="1" customWidth="1"/>
    <col min="692" max="692" width="8.5703125" bestFit="1" customWidth="1"/>
    <col min="693" max="693" width="12.42578125" bestFit="1" customWidth="1"/>
    <col min="694" max="694" width="14.7109375" bestFit="1" customWidth="1"/>
    <col min="695" max="695" width="7.7109375" bestFit="1" customWidth="1"/>
    <col min="696" max="696" width="7.85546875" bestFit="1" customWidth="1"/>
    <col min="697" max="697" width="11" bestFit="1" customWidth="1"/>
    <col min="698" max="698" width="21.140625" bestFit="1" customWidth="1"/>
    <col min="699" max="699" width="11.5703125" bestFit="1" customWidth="1"/>
    <col min="700" max="700" width="12.5703125" bestFit="1" customWidth="1"/>
    <col min="701" max="701" width="20.140625" bestFit="1" customWidth="1"/>
    <col min="702" max="702" width="15" bestFit="1" customWidth="1"/>
    <col min="703" max="703" width="9.42578125" bestFit="1" customWidth="1"/>
    <col min="704" max="704" width="12.28515625" bestFit="1" customWidth="1"/>
    <col min="705" max="705" width="40" bestFit="1" customWidth="1"/>
    <col min="706" max="706" width="17" bestFit="1" customWidth="1"/>
    <col min="707" max="707" width="11.28515625" bestFit="1" customWidth="1"/>
    <col min="708" max="708" width="7.28515625" bestFit="1" customWidth="1"/>
    <col min="709" max="709" width="18.5703125" bestFit="1" customWidth="1"/>
    <col min="710" max="710" width="13.85546875" bestFit="1" customWidth="1"/>
    <col min="711" max="711" width="9.7109375" bestFit="1" customWidth="1"/>
    <col min="712" max="712" width="23.7109375" bestFit="1" customWidth="1"/>
    <col min="713" max="713" width="8.7109375" bestFit="1" customWidth="1"/>
    <col min="714" max="714" width="16.85546875" bestFit="1" customWidth="1"/>
    <col min="715" max="715" width="13.5703125" bestFit="1" customWidth="1"/>
    <col min="716" max="716" width="19.7109375" bestFit="1" customWidth="1"/>
    <col min="717" max="717" width="15.28515625" bestFit="1" customWidth="1"/>
    <col min="718" max="718" width="10.42578125" bestFit="1" customWidth="1"/>
    <col min="719" max="719" width="20.140625" bestFit="1" customWidth="1"/>
    <col min="720" max="720" width="12.7109375" bestFit="1" customWidth="1"/>
    <col min="721" max="721" width="19.28515625" bestFit="1" customWidth="1"/>
    <col min="722" max="722" width="15.5703125" bestFit="1" customWidth="1"/>
    <col min="723" max="723" width="22.5703125" bestFit="1" customWidth="1"/>
    <col min="724" max="724" width="12" bestFit="1" customWidth="1"/>
    <col min="725" max="725" width="16.42578125" bestFit="1" customWidth="1"/>
    <col min="726" max="726" width="9.140625" bestFit="1" customWidth="1"/>
    <col min="727" max="727" width="10.42578125" bestFit="1" customWidth="1"/>
    <col min="728" max="728" width="15.5703125" bestFit="1" customWidth="1"/>
    <col min="729" max="729" width="33.28515625" bestFit="1" customWidth="1"/>
    <col min="730" max="730" width="15.42578125" bestFit="1" customWidth="1"/>
    <col min="731" max="731" width="17.28515625" bestFit="1" customWidth="1"/>
    <col min="732" max="732" width="20.7109375" bestFit="1" customWidth="1"/>
    <col min="733" max="733" width="16.28515625" bestFit="1" customWidth="1"/>
    <col min="734" max="734" width="28.85546875" bestFit="1" customWidth="1"/>
    <col min="735" max="735" width="16" bestFit="1" customWidth="1"/>
    <col min="736" max="736" width="7.42578125" bestFit="1" customWidth="1"/>
    <col min="737" max="737" width="13.5703125" bestFit="1" customWidth="1"/>
    <col min="738" max="738" width="15.85546875" bestFit="1" customWidth="1"/>
    <col min="739" max="739" width="18.7109375" bestFit="1" customWidth="1"/>
    <col min="740" max="741" width="13.7109375" bestFit="1" customWidth="1"/>
    <col min="742" max="742" width="23.7109375" bestFit="1" customWidth="1"/>
    <col min="743" max="743" width="22.140625" bestFit="1" customWidth="1"/>
    <col min="744" max="744" width="11.7109375" bestFit="1" customWidth="1"/>
    <col min="745" max="745" width="6.42578125" bestFit="1" customWidth="1"/>
    <col min="746" max="746" width="18" bestFit="1" customWidth="1"/>
    <col min="747" max="747" width="42.5703125" bestFit="1" customWidth="1"/>
    <col min="748" max="748" width="18" bestFit="1" customWidth="1"/>
    <col min="749" max="749" width="9" bestFit="1" customWidth="1"/>
    <col min="750" max="750" width="14.140625" bestFit="1" customWidth="1"/>
    <col min="751" max="751" width="13.140625" bestFit="1" customWidth="1"/>
    <col min="752" max="752" width="21.7109375" bestFit="1" customWidth="1"/>
    <col min="753" max="753" width="8.85546875" bestFit="1" customWidth="1"/>
    <col min="754" max="754" width="19.28515625" bestFit="1" customWidth="1"/>
    <col min="755" max="755" width="16.140625" bestFit="1" customWidth="1"/>
    <col min="756" max="756" width="13.85546875" bestFit="1" customWidth="1"/>
    <col min="757" max="757" width="12.140625" bestFit="1" customWidth="1"/>
    <col min="758" max="758" width="12" bestFit="1" customWidth="1"/>
    <col min="759" max="759" width="6.85546875" bestFit="1" customWidth="1"/>
    <col min="760" max="760" width="9.5703125" bestFit="1" customWidth="1"/>
    <col min="761" max="761" width="29.140625" bestFit="1" customWidth="1"/>
    <col min="762" max="762" width="7.28515625" bestFit="1" customWidth="1"/>
    <col min="763" max="763" width="14.42578125" bestFit="1" customWidth="1"/>
    <col min="764" max="764" width="15" bestFit="1" customWidth="1"/>
    <col min="765" max="765" width="25.5703125" bestFit="1" customWidth="1"/>
    <col min="766" max="766" width="10.28515625" bestFit="1" customWidth="1"/>
    <col min="767" max="767" width="14.140625" bestFit="1" customWidth="1"/>
    <col min="768" max="768" width="26" bestFit="1" customWidth="1"/>
    <col min="769" max="769" width="15.5703125" bestFit="1" customWidth="1"/>
    <col min="770" max="770" width="11" bestFit="1" customWidth="1"/>
    <col min="771" max="771" width="6.85546875" bestFit="1" customWidth="1"/>
    <col min="772" max="772" width="14" bestFit="1" customWidth="1"/>
    <col min="773" max="773" width="39.7109375" bestFit="1" customWidth="1"/>
    <col min="774" max="774" width="30" bestFit="1" customWidth="1"/>
    <col min="775" max="775" width="15.42578125" bestFit="1" customWidth="1"/>
    <col min="776" max="776" width="9.140625" bestFit="1" customWidth="1"/>
    <col min="777" max="777" width="11" bestFit="1" customWidth="1"/>
    <col min="778" max="778" width="14.140625" bestFit="1" customWidth="1"/>
    <col min="779" max="779" width="13.85546875" bestFit="1" customWidth="1"/>
    <col min="780" max="780" width="14" bestFit="1" customWidth="1"/>
    <col min="781" max="781" width="11.5703125" bestFit="1" customWidth="1"/>
    <col min="782" max="782" width="21.5703125" bestFit="1" customWidth="1"/>
    <col min="783" max="783" width="11.5703125" bestFit="1" customWidth="1"/>
    <col min="784" max="784" width="4.85546875" bestFit="1" customWidth="1"/>
    <col min="785" max="785" width="18.5703125" bestFit="1" customWidth="1"/>
    <col min="786" max="786" width="13.28515625" bestFit="1" customWidth="1"/>
    <col min="787" max="787" width="13.5703125" bestFit="1" customWidth="1"/>
    <col min="788" max="788" width="6.85546875" bestFit="1" customWidth="1"/>
    <col min="789" max="789" width="25.5703125" bestFit="1" customWidth="1"/>
    <col min="790" max="790" width="10.42578125" bestFit="1" customWidth="1"/>
    <col min="791" max="791" width="8.85546875" bestFit="1" customWidth="1"/>
    <col min="792" max="792" width="7.140625" bestFit="1" customWidth="1"/>
    <col min="793" max="793" width="6" bestFit="1" customWidth="1"/>
    <col min="794" max="794" width="11.5703125" bestFit="1" customWidth="1"/>
    <col min="795" max="795" width="14.42578125" bestFit="1" customWidth="1"/>
    <col min="796" max="796" width="14.85546875" bestFit="1" customWidth="1"/>
    <col min="797" max="797" width="33.5703125" bestFit="1" customWidth="1"/>
    <col min="798" max="798" width="13.140625" bestFit="1" customWidth="1"/>
    <col min="799" max="799" width="18.85546875" bestFit="1" customWidth="1"/>
    <col min="800" max="800" width="7.28515625" bestFit="1" customWidth="1"/>
    <col min="801" max="801" width="8.42578125" bestFit="1" customWidth="1"/>
    <col min="802" max="802" width="11.85546875" bestFit="1" customWidth="1"/>
    <col min="803" max="803" width="35.42578125" bestFit="1" customWidth="1"/>
    <col min="804" max="804" width="33.85546875" bestFit="1" customWidth="1"/>
    <col min="805" max="805" width="11.42578125" bestFit="1" customWidth="1"/>
    <col min="806" max="806" width="11.7109375" bestFit="1" customWidth="1"/>
    <col min="807" max="807" width="9.140625" bestFit="1" customWidth="1"/>
    <col min="808" max="808" width="13.5703125" bestFit="1" customWidth="1"/>
    <col min="809" max="809" width="22" bestFit="1" customWidth="1"/>
    <col min="810" max="810" width="20" bestFit="1" customWidth="1"/>
    <col min="811" max="811" width="8.85546875" bestFit="1" customWidth="1"/>
    <col min="812" max="812" width="24.85546875" bestFit="1" customWidth="1"/>
    <col min="813" max="813" width="14.7109375" bestFit="1" customWidth="1"/>
    <col min="814" max="814" width="13.140625" bestFit="1" customWidth="1"/>
    <col min="815" max="815" width="14.85546875" bestFit="1" customWidth="1"/>
    <col min="816" max="816" width="18.85546875" bestFit="1" customWidth="1"/>
    <col min="817" max="817" width="10.42578125" bestFit="1" customWidth="1"/>
    <col min="818" max="818" width="8.5703125" bestFit="1" customWidth="1"/>
    <col min="819" max="819" width="12.5703125" bestFit="1" customWidth="1"/>
    <col min="820" max="820" width="20.28515625" bestFit="1" customWidth="1"/>
    <col min="821" max="821" width="14.5703125" bestFit="1" customWidth="1"/>
    <col min="822" max="822" width="12" bestFit="1" customWidth="1"/>
    <col min="823" max="823" width="11.85546875" bestFit="1" customWidth="1"/>
    <col min="824" max="824" width="12.42578125" bestFit="1" customWidth="1"/>
    <col min="825" max="825" width="8.28515625" bestFit="1" customWidth="1"/>
    <col min="826" max="826" width="20.7109375" bestFit="1" customWidth="1"/>
    <col min="827" max="827" width="20.28515625" bestFit="1" customWidth="1"/>
    <col min="828" max="828" width="11.85546875" bestFit="1" customWidth="1"/>
    <col min="829" max="829" width="32.28515625" bestFit="1" customWidth="1"/>
    <col min="830" max="830" width="39" bestFit="1" customWidth="1"/>
    <col min="831" max="831" width="11.85546875" bestFit="1" customWidth="1"/>
    <col min="832" max="832" width="7.42578125" bestFit="1" customWidth="1"/>
    <col min="833" max="833" width="17.7109375" bestFit="1" customWidth="1"/>
    <col min="834" max="834" width="33.5703125" bestFit="1" customWidth="1"/>
    <col min="835" max="835" width="18.7109375" bestFit="1" customWidth="1"/>
    <col min="836" max="836" width="8.42578125" bestFit="1" customWidth="1"/>
    <col min="837" max="837" width="10.85546875" bestFit="1" customWidth="1"/>
    <col min="838" max="838" width="13.28515625" bestFit="1" customWidth="1"/>
    <col min="839" max="839" width="12.140625" bestFit="1" customWidth="1"/>
    <col min="840" max="840" width="8.140625" bestFit="1" customWidth="1"/>
    <col min="841" max="841" width="32.5703125" bestFit="1" customWidth="1"/>
    <col min="842" max="842" width="14.85546875" bestFit="1" customWidth="1"/>
    <col min="843" max="843" width="10.28515625" bestFit="1" customWidth="1"/>
    <col min="844" max="845" width="8.85546875" bestFit="1" customWidth="1"/>
    <col min="846" max="846" width="19.5703125" bestFit="1" customWidth="1"/>
    <col min="847" max="847" width="9.28515625" bestFit="1" customWidth="1"/>
    <col min="848" max="848" width="11.28515625" bestFit="1" customWidth="1"/>
    <col min="849" max="849" width="15" bestFit="1" customWidth="1"/>
    <col min="850" max="850" width="13.42578125" bestFit="1" customWidth="1"/>
    <col min="851" max="851" width="24" bestFit="1" customWidth="1"/>
    <col min="852" max="852" width="15.28515625" bestFit="1" customWidth="1"/>
    <col min="853" max="853" width="16.140625" bestFit="1" customWidth="1"/>
    <col min="854" max="854" width="19.7109375" bestFit="1" customWidth="1"/>
    <col min="855" max="855" width="9.28515625" bestFit="1" customWidth="1"/>
    <col min="856" max="857" width="12.42578125" bestFit="1" customWidth="1"/>
    <col min="858" max="858" width="18.85546875" bestFit="1" customWidth="1"/>
    <col min="859" max="859" width="16.85546875" bestFit="1" customWidth="1"/>
    <col min="860" max="860" width="6.85546875" bestFit="1" customWidth="1"/>
    <col min="861" max="861" width="20" bestFit="1" customWidth="1"/>
    <col min="862" max="862" width="6.7109375" bestFit="1" customWidth="1"/>
    <col min="863" max="863" width="12.140625" bestFit="1" customWidth="1"/>
    <col min="864" max="864" width="18" bestFit="1" customWidth="1"/>
    <col min="865" max="865" width="12.5703125" bestFit="1" customWidth="1"/>
    <col min="866" max="866" width="20.140625" bestFit="1" customWidth="1"/>
    <col min="867" max="867" width="15.5703125" bestFit="1" customWidth="1"/>
    <col min="868" max="868" width="16.42578125" bestFit="1" customWidth="1"/>
    <col min="869" max="869" width="7" bestFit="1" customWidth="1"/>
    <col min="870" max="870" width="13.42578125" bestFit="1" customWidth="1"/>
    <col min="871" max="871" width="11.7109375" bestFit="1" customWidth="1"/>
    <col min="872" max="872" width="17" bestFit="1" customWidth="1"/>
    <col min="873" max="873" width="18.28515625" bestFit="1" customWidth="1"/>
    <col min="874" max="874" width="9.28515625" bestFit="1" customWidth="1"/>
    <col min="875" max="875" width="13.7109375" bestFit="1" customWidth="1"/>
    <col min="876" max="876" width="12.85546875" bestFit="1" customWidth="1"/>
    <col min="877" max="877" width="19.85546875" bestFit="1" customWidth="1"/>
    <col min="878" max="878" width="32.42578125" bestFit="1" customWidth="1"/>
    <col min="879" max="879" width="18.140625" bestFit="1" customWidth="1"/>
    <col min="880" max="880" width="9.5703125" bestFit="1" customWidth="1"/>
    <col min="881" max="881" width="27.7109375" bestFit="1" customWidth="1"/>
    <col min="882" max="882" width="10.5703125" bestFit="1" customWidth="1"/>
    <col min="883" max="883" width="11.85546875" bestFit="1" customWidth="1"/>
    <col min="884" max="884" width="31.5703125" bestFit="1" customWidth="1"/>
    <col min="885" max="885" width="11" bestFit="1" customWidth="1"/>
    <col min="886" max="886" width="16" bestFit="1" customWidth="1"/>
    <col min="887" max="887" width="13.42578125" bestFit="1" customWidth="1"/>
    <col min="888" max="888" width="9.7109375" bestFit="1" customWidth="1"/>
    <col min="889" max="889" width="20.85546875" bestFit="1" customWidth="1"/>
    <col min="890" max="890" width="6.28515625" bestFit="1" customWidth="1"/>
    <col min="891" max="891" width="15.85546875" bestFit="1" customWidth="1"/>
    <col min="892" max="892" width="27" bestFit="1" customWidth="1"/>
    <col min="893" max="893" width="7.85546875" bestFit="1" customWidth="1"/>
    <col min="894" max="894" width="16" bestFit="1" customWidth="1"/>
    <col min="895" max="895" width="8" bestFit="1" customWidth="1"/>
    <col min="896" max="896" width="6.5703125" bestFit="1" customWidth="1"/>
    <col min="897" max="897" width="8.85546875" bestFit="1" customWidth="1"/>
    <col min="898" max="898" width="24.42578125" bestFit="1" customWidth="1"/>
    <col min="899" max="899" width="17.42578125" bestFit="1" customWidth="1"/>
    <col min="900" max="900" width="16.28515625" bestFit="1" customWidth="1"/>
    <col min="901" max="901" width="14.5703125" bestFit="1" customWidth="1"/>
    <col min="902" max="902" width="18.85546875" bestFit="1" customWidth="1"/>
    <col min="903" max="903" width="16.7109375" bestFit="1" customWidth="1"/>
    <col min="904" max="904" width="19.28515625" bestFit="1" customWidth="1"/>
    <col min="905" max="905" width="12.140625" bestFit="1" customWidth="1"/>
    <col min="906" max="906" width="18.7109375" bestFit="1" customWidth="1"/>
    <col min="907" max="907" width="22.28515625" bestFit="1" customWidth="1"/>
    <col min="908" max="908" width="20" bestFit="1" customWidth="1"/>
    <col min="909" max="909" width="14.5703125" bestFit="1" customWidth="1"/>
    <col min="910" max="910" width="19.5703125" bestFit="1" customWidth="1"/>
    <col min="911" max="911" width="14.140625" bestFit="1" customWidth="1"/>
    <col min="912" max="912" width="13.42578125" bestFit="1" customWidth="1"/>
    <col min="913" max="913" width="10.42578125" bestFit="1" customWidth="1"/>
    <col min="914" max="914" width="9.7109375" bestFit="1" customWidth="1"/>
    <col min="915" max="915" width="14.7109375" bestFit="1" customWidth="1"/>
    <col min="916" max="916" width="11.7109375" bestFit="1" customWidth="1"/>
    <col min="917" max="917" width="14.7109375" bestFit="1" customWidth="1"/>
    <col min="918" max="918" width="10" bestFit="1" customWidth="1"/>
    <col min="919" max="919" width="19.42578125" bestFit="1" customWidth="1"/>
    <col min="920" max="920" width="11.5703125" bestFit="1" customWidth="1"/>
    <col min="921" max="921" width="9.5703125" bestFit="1" customWidth="1"/>
    <col min="922" max="922" width="11.7109375" bestFit="1" customWidth="1"/>
    <col min="923" max="923" width="11" bestFit="1" customWidth="1"/>
    <col min="924" max="924" width="28.7109375" bestFit="1" customWidth="1"/>
    <col min="925" max="925" width="27" bestFit="1" customWidth="1"/>
    <col min="926" max="926" width="18" bestFit="1" customWidth="1"/>
    <col min="927" max="927" width="30.28515625" bestFit="1" customWidth="1"/>
    <col min="928" max="928" width="16.140625" bestFit="1" customWidth="1"/>
    <col min="929" max="929" width="9.28515625" bestFit="1" customWidth="1"/>
    <col min="930" max="930" width="12.85546875" bestFit="1" customWidth="1"/>
    <col min="931" max="931" width="9" bestFit="1" customWidth="1"/>
    <col min="932" max="932" width="15.7109375" bestFit="1" customWidth="1"/>
    <col min="933" max="933" width="16.42578125" bestFit="1" customWidth="1"/>
    <col min="934" max="934" width="20.5703125" bestFit="1" customWidth="1"/>
    <col min="935" max="935" width="30" bestFit="1" customWidth="1"/>
    <col min="936" max="936" width="16.5703125" bestFit="1" customWidth="1"/>
    <col min="937" max="937" width="21.85546875" bestFit="1" customWidth="1"/>
    <col min="938" max="938" width="19" bestFit="1" customWidth="1"/>
    <col min="939" max="939" width="18.42578125" bestFit="1" customWidth="1"/>
    <col min="940" max="940" width="19.42578125" bestFit="1" customWidth="1"/>
    <col min="941" max="941" width="12" bestFit="1" customWidth="1"/>
    <col min="942" max="942" width="9.140625" bestFit="1" customWidth="1"/>
    <col min="943" max="943" width="17.28515625" bestFit="1" customWidth="1"/>
    <col min="944" max="944" width="10.28515625" bestFit="1" customWidth="1"/>
    <col min="945" max="945" width="13.42578125" bestFit="1" customWidth="1"/>
    <col min="946" max="946" width="10.85546875" bestFit="1" customWidth="1"/>
    <col min="947" max="947" width="12.7109375" bestFit="1" customWidth="1"/>
    <col min="948" max="948" width="18.7109375" bestFit="1" customWidth="1"/>
    <col min="949" max="949" width="19.7109375" bestFit="1" customWidth="1"/>
    <col min="950" max="950" width="16.7109375" bestFit="1" customWidth="1"/>
    <col min="951" max="951" width="12" bestFit="1" customWidth="1"/>
    <col min="952" max="952" width="16.140625" bestFit="1" customWidth="1"/>
    <col min="953" max="953" width="18.42578125" bestFit="1" customWidth="1"/>
    <col min="954" max="954" width="56.85546875" bestFit="1" customWidth="1"/>
    <col min="955" max="955" width="14.5703125" bestFit="1" customWidth="1"/>
    <col min="956" max="956" width="20.7109375" bestFit="1" customWidth="1"/>
    <col min="957" max="957" width="8" bestFit="1" customWidth="1"/>
    <col min="958" max="958" width="15.28515625" bestFit="1" customWidth="1"/>
    <col min="959" max="959" width="13.140625" bestFit="1" customWidth="1"/>
    <col min="960" max="960" width="12.42578125" bestFit="1" customWidth="1"/>
    <col min="961" max="961" width="10.28515625" bestFit="1" customWidth="1"/>
    <col min="962" max="962" width="9.85546875" bestFit="1" customWidth="1"/>
    <col min="963" max="963" width="17.5703125" bestFit="1" customWidth="1"/>
    <col min="964" max="964" width="8.7109375" bestFit="1" customWidth="1"/>
    <col min="965" max="965" width="6.85546875" bestFit="1" customWidth="1"/>
    <col min="966" max="966" width="19.5703125" bestFit="1" customWidth="1"/>
    <col min="967" max="967" width="13.5703125" bestFit="1" customWidth="1"/>
    <col min="968" max="968" width="10.5703125" bestFit="1" customWidth="1"/>
    <col min="969" max="969" width="9.5703125" bestFit="1" customWidth="1"/>
    <col min="970" max="970" width="10.5703125" bestFit="1" customWidth="1"/>
    <col min="971" max="971" width="9.28515625" bestFit="1" customWidth="1"/>
    <col min="972" max="972" width="12" bestFit="1" customWidth="1"/>
    <col min="973" max="973" width="14.42578125" bestFit="1" customWidth="1"/>
    <col min="974" max="974" width="11.28515625" bestFit="1" customWidth="1"/>
    <col min="975" max="975" width="16.5703125" bestFit="1" customWidth="1"/>
    <col min="976" max="976" width="15" bestFit="1" customWidth="1"/>
    <col min="977" max="977" width="21.7109375" bestFit="1" customWidth="1"/>
    <col min="978" max="978" width="10.28515625" bestFit="1" customWidth="1"/>
    <col min="979" max="979" width="11.5703125" bestFit="1" customWidth="1"/>
    <col min="980" max="980" width="16.7109375" bestFit="1" customWidth="1"/>
    <col min="981" max="981" width="32.42578125" bestFit="1" customWidth="1"/>
    <col min="982" max="982" width="28" bestFit="1" customWidth="1"/>
    <col min="983" max="983" width="12.85546875" bestFit="1" customWidth="1"/>
    <col min="984" max="984" width="6.140625" bestFit="1" customWidth="1"/>
    <col min="985" max="985" width="11.5703125" bestFit="1" customWidth="1"/>
    <col min="986" max="986" width="14" bestFit="1" customWidth="1"/>
    <col min="987" max="987" width="22.28515625" bestFit="1" customWidth="1"/>
    <col min="988" max="988" width="28.42578125" bestFit="1" customWidth="1"/>
    <col min="989" max="989" width="21" bestFit="1" customWidth="1"/>
    <col min="990" max="990" width="31" bestFit="1" customWidth="1"/>
    <col min="991" max="991" width="35.140625" bestFit="1" customWidth="1"/>
    <col min="992" max="992" width="17.5703125" bestFit="1" customWidth="1"/>
    <col min="993" max="993" width="11" bestFit="1" customWidth="1"/>
    <col min="994" max="994" width="5.42578125" bestFit="1" customWidth="1"/>
    <col min="995" max="995" width="32.5703125" bestFit="1" customWidth="1"/>
    <col min="996" max="996" width="32.85546875" bestFit="1" customWidth="1"/>
    <col min="997" max="997" width="16.42578125" bestFit="1" customWidth="1"/>
    <col min="998" max="998" width="11" bestFit="1" customWidth="1"/>
    <col min="999" max="999" width="27" bestFit="1" customWidth="1"/>
    <col min="1000" max="1000" width="9.42578125" bestFit="1" customWidth="1"/>
    <col min="1001" max="1001" width="20" bestFit="1" customWidth="1"/>
    <col min="1002" max="1002" width="6.42578125" bestFit="1" customWidth="1"/>
    <col min="1003" max="1003" width="20.5703125" bestFit="1" customWidth="1"/>
    <col min="1004" max="1004" width="12.5703125" bestFit="1" customWidth="1"/>
    <col min="1005" max="1005" width="9.5703125" bestFit="1" customWidth="1"/>
    <col min="1006" max="1006" width="14.28515625" bestFit="1" customWidth="1"/>
    <col min="1007" max="1007" width="18.42578125" bestFit="1" customWidth="1"/>
    <col min="1008" max="1008" width="11" bestFit="1" customWidth="1"/>
    <col min="1009" max="1009" width="14.85546875" bestFit="1" customWidth="1"/>
    <col min="1010" max="1010" width="10.85546875" bestFit="1" customWidth="1"/>
    <col min="1011" max="1011" width="9.42578125" bestFit="1" customWidth="1"/>
    <col min="1012" max="1012" width="11.7109375" bestFit="1" customWidth="1"/>
    <col min="1013" max="1013" width="9.5703125" bestFit="1" customWidth="1"/>
    <col min="1014" max="1014" width="19.7109375" bestFit="1" customWidth="1"/>
    <col min="1015" max="1015" width="10.28515625" bestFit="1" customWidth="1"/>
    <col min="1016" max="1016" width="37.140625" bestFit="1" customWidth="1"/>
    <col min="1017" max="1017" width="18.5703125" bestFit="1" customWidth="1"/>
    <col min="1018" max="1018" width="18.7109375" bestFit="1" customWidth="1"/>
    <col min="1019" max="1019" width="16.7109375" bestFit="1" customWidth="1"/>
    <col min="1020" max="1020" width="19.28515625" bestFit="1" customWidth="1"/>
    <col min="1021" max="1021" width="23.28515625" bestFit="1" customWidth="1"/>
    <col min="1022" max="1022" width="14.5703125" bestFit="1" customWidth="1"/>
    <col min="1023" max="1023" width="15.28515625" bestFit="1" customWidth="1"/>
    <col min="1024" max="1024" width="33.42578125" bestFit="1" customWidth="1"/>
    <col min="1025" max="1025" width="8" bestFit="1" customWidth="1"/>
    <col min="1026" max="1026" width="9.7109375" bestFit="1" customWidth="1"/>
    <col min="1027" max="1027" width="20.28515625" bestFit="1" customWidth="1"/>
    <col min="1028" max="1028" width="14.85546875" bestFit="1" customWidth="1"/>
    <col min="1029" max="1029" width="13.28515625" bestFit="1" customWidth="1"/>
    <col min="1030" max="1030" width="43.5703125" bestFit="1" customWidth="1"/>
    <col min="1031" max="1031" width="17.28515625" bestFit="1" customWidth="1"/>
    <col min="1032" max="1032" width="21.5703125" bestFit="1" customWidth="1"/>
    <col min="1033" max="1033" width="8.5703125" bestFit="1" customWidth="1"/>
    <col min="1034" max="1034" width="9" bestFit="1" customWidth="1"/>
    <col min="1035" max="1035" width="19" bestFit="1" customWidth="1"/>
    <col min="1036" max="1036" width="11.7109375" bestFit="1" customWidth="1"/>
    <col min="1037" max="1037" width="14.7109375" bestFit="1" customWidth="1"/>
    <col min="1038" max="1038" width="14.85546875" bestFit="1" customWidth="1"/>
    <col min="1039" max="1039" width="14" bestFit="1" customWidth="1"/>
    <col min="1040" max="1040" width="15.7109375" bestFit="1" customWidth="1"/>
    <col min="1041" max="1041" width="26.140625" bestFit="1" customWidth="1"/>
    <col min="1042" max="1042" width="17.5703125" bestFit="1" customWidth="1"/>
    <col min="1043" max="1043" width="8" bestFit="1" customWidth="1"/>
    <col min="1044" max="1044" width="6.85546875" bestFit="1" customWidth="1"/>
    <col min="1045" max="1045" width="11" bestFit="1" customWidth="1"/>
    <col min="1046" max="1046" width="6.28515625" bestFit="1" customWidth="1"/>
    <col min="1047" max="1047" width="14.85546875" bestFit="1" customWidth="1"/>
    <col min="1048" max="1048" width="17.28515625" bestFit="1" customWidth="1"/>
    <col min="1049" max="1049" width="13.140625" bestFit="1" customWidth="1"/>
    <col min="1050" max="1050" width="6.85546875" bestFit="1" customWidth="1"/>
    <col min="1051" max="1051" width="16.7109375" bestFit="1" customWidth="1"/>
    <col min="1052" max="1052" width="27.85546875" bestFit="1" customWidth="1"/>
    <col min="1053" max="1053" width="13.85546875" bestFit="1" customWidth="1"/>
    <col min="1054" max="1054" width="19" bestFit="1" customWidth="1"/>
    <col min="1055" max="1056" width="14.42578125" bestFit="1" customWidth="1"/>
    <col min="1057" max="1057" width="13.140625" bestFit="1" customWidth="1"/>
    <col min="1058" max="1058" width="9.5703125" bestFit="1" customWidth="1"/>
    <col min="1059" max="1059" width="12.7109375" bestFit="1" customWidth="1"/>
    <col min="1060" max="1060" width="7.140625" bestFit="1" customWidth="1"/>
    <col min="1061" max="1061" width="68.7109375" bestFit="1" customWidth="1"/>
    <col min="1062" max="1062" width="13.28515625" bestFit="1" customWidth="1"/>
    <col min="1063" max="1063" width="15.140625" bestFit="1" customWidth="1"/>
    <col min="1064" max="1064" width="35.140625" bestFit="1" customWidth="1"/>
    <col min="1065" max="1065" width="9.85546875" bestFit="1" customWidth="1"/>
    <col min="1066" max="1066" width="15.7109375" bestFit="1" customWidth="1"/>
    <col min="1067" max="1067" width="14.140625" bestFit="1" customWidth="1"/>
    <col min="1068" max="1068" width="15.7109375" bestFit="1" customWidth="1"/>
    <col min="1069" max="1069" width="28.140625" bestFit="1" customWidth="1"/>
    <col min="1070" max="1070" width="20.28515625" bestFit="1" customWidth="1"/>
    <col min="1071" max="1071" width="21.5703125" bestFit="1" customWidth="1"/>
    <col min="1072" max="1072" width="10.28515625" bestFit="1" customWidth="1"/>
    <col min="1073" max="1073" width="13.140625" bestFit="1" customWidth="1"/>
    <col min="1074" max="1074" width="13.7109375" bestFit="1" customWidth="1"/>
    <col min="1075" max="1075" width="13.85546875" bestFit="1" customWidth="1"/>
    <col min="1076" max="1076" width="22.140625" bestFit="1" customWidth="1"/>
    <col min="1077" max="1077" width="14.42578125" bestFit="1" customWidth="1"/>
    <col min="1078" max="1078" width="33" bestFit="1" customWidth="1"/>
    <col min="1079" max="1079" width="11.42578125" bestFit="1" customWidth="1"/>
    <col min="1080" max="1080" width="25" bestFit="1" customWidth="1"/>
    <col min="1081" max="1081" width="7" bestFit="1" customWidth="1"/>
    <col min="1082" max="1082" width="14.7109375" bestFit="1" customWidth="1"/>
    <col min="1083" max="1083" width="14" bestFit="1" customWidth="1"/>
    <col min="1084" max="1084" width="17.28515625" bestFit="1" customWidth="1"/>
    <col min="1085" max="1085" width="12.140625" bestFit="1" customWidth="1"/>
    <col min="1086" max="1086" width="11.140625" bestFit="1" customWidth="1"/>
    <col min="1087" max="1087" width="15.42578125" bestFit="1" customWidth="1"/>
    <col min="1088" max="1088" width="6.28515625" bestFit="1" customWidth="1"/>
    <col min="1089" max="1089" width="7.42578125" bestFit="1" customWidth="1"/>
    <col min="1090" max="1090" width="15.85546875" bestFit="1" customWidth="1"/>
    <col min="1091" max="1091" width="18.140625" bestFit="1" customWidth="1"/>
    <col min="1092" max="1092" width="20.7109375" bestFit="1" customWidth="1"/>
    <col min="1093" max="1093" width="16" bestFit="1" customWidth="1"/>
    <col min="1094" max="1095" width="9.85546875" bestFit="1" customWidth="1"/>
    <col min="1096" max="1096" width="23.140625" bestFit="1" customWidth="1"/>
    <col min="1097" max="1097" width="24.140625" bestFit="1" customWidth="1"/>
    <col min="1098" max="1098" width="16.28515625" bestFit="1" customWidth="1"/>
    <col min="1099" max="1099" width="9.85546875" bestFit="1" customWidth="1"/>
    <col min="1100" max="1100" width="15.7109375" bestFit="1" customWidth="1"/>
    <col min="1101" max="1101" width="6.5703125" bestFit="1" customWidth="1"/>
    <col min="1102" max="1102" width="16.85546875" bestFit="1" customWidth="1"/>
    <col min="1103" max="1103" width="6.85546875" bestFit="1" customWidth="1"/>
    <col min="1104" max="1104" width="16.5703125" bestFit="1" customWidth="1"/>
    <col min="1105" max="1105" width="21.85546875" bestFit="1" customWidth="1"/>
    <col min="1106" max="1106" width="42.85546875" bestFit="1" customWidth="1"/>
    <col min="1107" max="1107" width="6.28515625" bestFit="1" customWidth="1"/>
    <col min="1108" max="1108" width="45.28515625" bestFit="1" customWidth="1"/>
    <col min="1109" max="1109" width="8" bestFit="1" customWidth="1"/>
    <col min="1110" max="1110" width="9.42578125" bestFit="1" customWidth="1"/>
    <col min="1111" max="1111" width="26.7109375" bestFit="1" customWidth="1"/>
    <col min="1112" max="1112" width="17.85546875" bestFit="1" customWidth="1"/>
    <col min="1113" max="1113" width="24.7109375" bestFit="1" customWidth="1"/>
    <col min="1114" max="1115" width="21.42578125" bestFit="1" customWidth="1"/>
    <col min="1116" max="1116" width="24" bestFit="1" customWidth="1"/>
    <col min="1117" max="1117" width="10.5703125" bestFit="1" customWidth="1"/>
    <col min="1118" max="1118" width="13.7109375" bestFit="1" customWidth="1"/>
    <col min="1119" max="1119" width="6.28515625" bestFit="1" customWidth="1"/>
    <col min="1120" max="1120" width="11.7109375" bestFit="1" customWidth="1"/>
    <col min="1121" max="1121" width="17.42578125" bestFit="1" customWidth="1"/>
    <col min="1122" max="1122" width="7.5703125" bestFit="1" customWidth="1"/>
    <col min="1123" max="1123" width="12.28515625" bestFit="1" customWidth="1"/>
    <col min="1124" max="1124" width="11.7109375" bestFit="1" customWidth="1"/>
    <col min="1125" max="1125" width="14.28515625" bestFit="1" customWidth="1"/>
    <col min="1126" max="1126" width="9.140625" bestFit="1" customWidth="1"/>
    <col min="1127" max="1127" width="23.7109375" bestFit="1" customWidth="1"/>
    <col min="1128" max="1128" width="9.7109375" bestFit="1" customWidth="1"/>
    <col min="1129" max="1129" width="16" bestFit="1" customWidth="1"/>
    <col min="1130" max="1130" width="33.85546875" bestFit="1" customWidth="1"/>
    <col min="1131" max="1131" width="11.140625" bestFit="1" customWidth="1"/>
    <col min="1132" max="1132" width="6.140625" bestFit="1" customWidth="1"/>
    <col min="1133" max="1133" width="17.42578125" bestFit="1" customWidth="1"/>
    <col min="1134" max="1134" width="18.5703125" bestFit="1" customWidth="1"/>
    <col min="1135" max="1135" width="9" bestFit="1" customWidth="1"/>
    <col min="1136" max="1136" width="5.42578125" bestFit="1" customWidth="1"/>
    <col min="1137" max="1137" width="21.140625" bestFit="1" customWidth="1"/>
    <col min="1138" max="1138" width="12.42578125" bestFit="1" customWidth="1"/>
    <col min="1139" max="1139" width="20.42578125" bestFit="1" customWidth="1"/>
    <col min="1140" max="1140" width="26.5703125" bestFit="1" customWidth="1"/>
    <col min="1141" max="1141" width="11.7109375" bestFit="1" customWidth="1"/>
    <col min="1142" max="1142" width="8.85546875" bestFit="1" customWidth="1"/>
    <col min="1143" max="1143" width="7.85546875" bestFit="1" customWidth="1"/>
    <col min="1144" max="1144" width="3.85546875" bestFit="1" customWidth="1"/>
    <col min="1145" max="1145" width="12" bestFit="1" customWidth="1"/>
    <col min="1146" max="1146" width="10" bestFit="1" customWidth="1"/>
    <col min="1147" max="1147" width="26.42578125" bestFit="1" customWidth="1"/>
    <col min="1148" max="1148" width="14.5703125" bestFit="1" customWidth="1"/>
    <col min="1149" max="1149" width="15.28515625" bestFit="1" customWidth="1"/>
    <col min="1150" max="1150" width="6.7109375" bestFit="1" customWidth="1"/>
    <col min="1151" max="1151" width="13.5703125" bestFit="1" customWidth="1"/>
    <col min="1152" max="1152" width="11.85546875" bestFit="1" customWidth="1"/>
    <col min="1153" max="1153" width="8.5703125" bestFit="1" customWidth="1"/>
    <col min="1154" max="1154" width="5.42578125" bestFit="1" customWidth="1"/>
    <col min="1155" max="1155" width="22.85546875" bestFit="1" customWidth="1"/>
    <col min="1156" max="1156" width="11.140625" bestFit="1" customWidth="1"/>
    <col min="1157" max="1157" width="12.140625" bestFit="1" customWidth="1"/>
    <col min="1158" max="1158" width="16.85546875" bestFit="1" customWidth="1"/>
    <col min="1159" max="1159" width="13.7109375" bestFit="1" customWidth="1"/>
    <col min="1160" max="1160" width="14.28515625" bestFit="1" customWidth="1"/>
    <col min="1161" max="1161" width="13.5703125" bestFit="1" customWidth="1"/>
    <col min="1162" max="1162" width="19.42578125" bestFit="1" customWidth="1"/>
    <col min="1163" max="1163" width="19" bestFit="1" customWidth="1"/>
    <col min="1164" max="1164" width="13.28515625" bestFit="1" customWidth="1"/>
    <col min="1165" max="1165" width="8.42578125" bestFit="1" customWidth="1"/>
    <col min="1166" max="1166" width="15.140625" bestFit="1" customWidth="1"/>
    <col min="1167" max="1167" width="25.5703125" bestFit="1" customWidth="1"/>
    <col min="1168" max="1168" width="14.5703125" bestFit="1" customWidth="1"/>
    <col min="1169" max="1169" width="12" bestFit="1" customWidth="1"/>
    <col min="1170" max="1170" width="5.85546875" bestFit="1" customWidth="1"/>
    <col min="1171" max="1171" width="11.42578125" bestFit="1" customWidth="1"/>
    <col min="1172" max="1172" width="5.42578125" bestFit="1" customWidth="1"/>
    <col min="1173" max="1173" width="12" bestFit="1" customWidth="1"/>
    <col min="1174" max="1174" width="8" bestFit="1" customWidth="1"/>
    <col min="1175" max="1175" width="7.42578125" bestFit="1" customWidth="1"/>
    <col min="1176" max="1176" width="11.85546875" bestFit="1" customWidth="1"/>
    <col min="1177" max="1177" width="15.85546875" bestFit="1" customWidth="1"/>
    <col min="1178" max="1178" width="18.28515625" bestFit="1" customWidth="1"/>
    <col min="1179" max="1179" width="21" bestFit="1" customWidth="1"/>
    <col min="1180" max="1180" width="17" bestFit="1" customWidth="1"/>
    <col min="1181" max="1181" width="22.28515625" bestFit="1" customWidth="1"/>
    <col min="1182" max="1182" width="24.85546875" bestFit="1" customWidth="1"/>
    <col min="1183" max="1183" width="34.140625" bestFit="1" customWidth="1"/>
    <col min="1184" max="1184" width="23" bestFit="1" customWidth="1"/>
    <col min="1185" max="1185" width="12.7109375" bestFit="1" customWidth="1"/>
    <col min="1186" max="1186" width="22.5703125" bestFit="1" customWidth="1"/>
    <col min="1187" max="1187" width="36.7109375" bestFit="1" customWidth="1"/>
    <col min="1188" max="1188" width="7.7109375" bestFit="1" customWidth="1"/>
    <col min="1189" max="1189" width="9.28515625" bestFit="1" customWidth="1"/>
    <col min="1190" max="1190" width="14.7109375" bestFit="1" customWidth="1"/>
    <col min="1191" max="1191" width="14.28515625" bestFit="1" customWidth="1"/>
    <col min="1192" max="1192" width="28.7109375" bestFit="1" customWidth="1"/>
    <col min="1193" max="1193" width="8.140625" bestFit="1" customWidth="1"/>
    <col min="1194" max="1194" width="17" bestFit="1" customWidth="1"/>
    <col min="1195" max="1195" width="25.5703125" bestFit="1" customWidth="1"/>
    <col min="1196" max="1196" width="19.28515625" bestFit="1" customWidth="1"/>
    <col min="1197" max="1197" width="23.85546875" bestFit="1" customWidth="1"/>
    <col min="1198" max="1198" width="72.140625" bestFit="1" customWidth="1"/>
    <col min="1199" max="1199" width="12.42578125" bestFit="1" customWidth="1"/>
    <col min="1200" max="1200" width="11.85546875" bestFit="1" customWidth="1"/>
    <col min="1201" max="1201" width="10.140625" bestFit="1" customWidth="1"/>
    <col min="1202" max="1202" width="6" bestFit="1" customWidth="1"/>
    <col min="1203" max="1203" width="10" bestFit="1" customWidth="1"/>
    <col min="1204" max="1204" width="12.140625" bestFit="1" customWidth="1"/>
    <col min="1205" max="1205" width="6.7109375" bestFit="1" customWidth="1"/>
    <col min="1206" max="1206" width="16.28515625" bestFit="1" customWidth="1"/>
    <col min="1207" max="1207" width="19" bestFit="1" customWidth="1"/>
    <col min="1208" max="1208" width="7.42578125" bestFit="1" customWidth="1"/>
    <col min="1209" max="1209" width="7.28515625" bestFit="1" customWidth="1"/>
    <col min="1210" max="1210" width="9.28515625" bestFit="1" customWidth="1"/>
    <col min="1211" max="1211" width="12.85546875" bestFit="1" customWidth="1"/>
    <col min="1212" max="1212" width="23.85546875" bestFit="1" customWidth="1"/>
    <col min="1213" max="1213" width="22.42578125" bestFit="1" customWidth="1"/>
    <col min="1214" max="1214" width="23.5703125" bestFit="1" customWidth="1"/>
    <col min="1215" max="1215" width="8.28515625" bestFit="1" customWidth="1"/>
    <col min="1216" max="1216" width="7.85546875" bestFit="1" customWidth="1"/>
    <col min="1217" max="1217" width="23.42578125" bestFit="1" customWidth="1"/>
    <col min="1218" max="1218" width="18.5703125" bestFit="1" customWidth="1"/>
    <col min="1219" max="1219" width="15.28515625" bestFit="1" customWidth="1"/>
    <col min="1220" max="1220" width="13.28515625" bestFit="1" customWidth="1"/>
    <col min="1221" max="1221" width="33.5703125" bestFit="1" customWidth="1"/>
    <col min="1222" max="1222" width="14.7109375" bestFit="1" customWidth="1"/>
    <col min="1223" max="1223" width="19.7109375" bestFit="1" customWidth="1"/>
    <col min="1224" max="1224" width="18.42578125" bestFit="1" customWidth="1"/>
    <col min="1225" max="1225" width="13.140625" bestFit="1" customWidth="1"/>
    <col min="1226" max="1226" width="15.85546875" bestFit="1" customWidth="1"/>
    <col min="1227" max="1227" width="8" bestFit="1" customWidth="1"/>
    <col min="1228" max="1228" width="7.85546875" bestFit="1" customWidth="1"/>
    <col min="1229" max="1229" width="9.140625" bestFit="1" customWidth="1"/>
    <col min="1230" max="1230" width="17.7109375" bestFit="1" customWidth="1"/>
    <col min="1231" max="1231" width="12.140625" bestFit="1" customWidth="1"/>
    <col min="1232" max="1232" width="15.7109375" bestFit="1" customWidth="1"/>
    <col min="1233" max="1233" width="17.85546875" bestFit="1" customWidth="1"/>
    <col min="1234" max="1234" width="11.140625" bestFit="1" customWidth="1"/>
    <col min="1235" max="1235" width="18.140625" bestFit="1" customWidth="1"/>
    <col min="1236" max="1236" width="19.28515625" bestFit="1" customWidth="1"/>
    <col min="1237" max="1237" width="8.42578125" bestFit="1" customWidth="1"/>
    <col min="1238" max="1238" width="14" bestFit="1" customWidth="1"/>
    <col min="1239" max="1239" width="6.7109375" bestFit="1" customWidth="1"/>
    <col min="1240" max="1240" width="11.85546875" bestFit="1" customWidth="1"/>
    <col min="1241" max="1241" width="14" bestFit="1" customWidth="1"/>
    <col min="1242" max="1242" width="9.28515625" bestFit="1" customWidth="1"/>
    <col min="1243" max="1243" width="34.85546875" bestFit="1" customWidth="1"/>
    <col min="1244" max="1244" width="14.5703125" bestFit="1" customWidth="1"/>
    <col min="1245" max="1245" width="17.42578125" bestFit="1" customWidth="1"/>
    <col min="1246" max="1246" width="16.85546875" bestFit="1" customWidth="1"/>
    <col min="1247" max="1247" width="13.85546875" bestFit="1" customWidth="1"/>
    <col min="1248" max="1248" width="21.85546875" bestFit="1" customWidth="1"/>
    <col min="1249" max="1249" width="12" bestFit="1" customWidth="1"/>
    <col min="1250" max="1250" width="9.7109375" bestFit="1" customWidth="1"/>
    <col min="1251" max="1251" width="29.28515625" bestFit="1" customWidth="1"/>
    <col min="1252" max="1252" width="7.140625" bestFit="1" customWidth="1"/>
    <col min="1253" max="1253" width="10.42578125" bestFit="1" customWidth="1"/>
    <col min="1254" max="1254" width="23.42578125" bestFit="1" customWidth="1"/>
    <col min="1255" max="1255" width="15.5703125" bestFit="1" customWidth="1"/>
    <col min="1256" max="1256" width="9" bestFit="1" customWidth="1"/>
    <col min="1257" max="1257" width="31.140625" bestFit="1" customWidth="1"/>
    <col min="1258" max="1258" width="11.42578125" bestFit="1" customWidth="1"/>
    <col min="1259" max="1259" width="12.42578125" bestFit="1" customWidth="1"/>
    <col min="1260" max="1260" width="6.42578125" bestFit="1" customWidth="1"/>
    <col min="1261" max="1261" width="17" bestFit="1" customWidth="1"/>
    <col min="1262" max="1262" width="14.85546875" bestFit="1" customWidth="1"/>
    <col min="1263" max="1263" width="14.7109375" bestFit="1" customWidth="1"/>
    <col min="1264" max="1264" width="11.85546875" bestFit="1" customWidth="1"/>
    <col min="1265" max="1265" width="19.28515625" bestFit="1" customWidth="1"/>
    <col min="1266" max="1266" width="5.5703125" bestFit="1" customWidth="1"/>
    <col min="1267" max="1267" width="23.5703125" bestFit="1" customWidth="1"/>
    <col min="1268" max="1268" width="20.85546875" bestFit="1" customWidth="1"/>
    <col min="1269" max="1269" width="20.140625" bestFit="1" customWidth="1"/>
    <col min="1270" max="1270" width="10.85546875" bestFit="1" customWidth="1"/>
    <col min="1271" max="1271" width="18.140625" bestFit="1" customWidth="1"/>
    <col min="1272" max="1272" width="12.42578125" bestFit="1" customWidth="1"/>
    <col min="1273" max="1273" width="21.85546875" bestFit="1" customWidth="1"/>
    <col min="1274" max="1274" width="11.85546875" bestFit="1" customWidth="1"/>
    <col min="1275" max="1277" width="18.7109375" bestFit="1" customWidth="1"/>
    <col min="1278" max="1278" width="17" bestFit="1" customWidth="1"/>
    <col min="1279" max="1279" width="31.7109375" bestFit="1" customWidth="1"/>
    <col min="1280" max="1280" width="14.85546875" bestFit="1" customWidth="1"/>
    <col min="1281" max="1281" width="17.42578125" bestFit="1" customWidth="1"/>
    <col min="1282" max="1282" width="14.42578125" bestFit="1" customWidth="1"/>
    <col min="1283" max="1283" width="18.5703125" bestFit="1" customWidth="1"/>
    <col min="1284" max="1284" width="51.42578125" bestFit="1" customWidth="1"/>
    <col min="1285" max="1285" width="8" bestFit="1" customWidth="1"/>
    <col min="1286" max="1286" width="9.85546875" bestFit="1" customWidth="1"/>
    <col min="1287" max="1287" width="10.85546875" bestFit="1" customWidth="1"/>
    <col min="1288" max="1288" width="10.140625" bestFit="1" customWidth="1"/>
    <col min="1289" max="1289" width="9" bestFit="1" customWidth="1"/>
    <col min="1290" max="1290" width="11.28515625" bestFit="1" customWidth="1"/>
    <col min="1291" max="1291" width="11.85546875" bestFit="1" customWidth="1"/>
    <col min="1292" max="1292" width="20.5703125" bestFit="1" customWidth="1"/>
    <col min="1293" max="1293" width="10.28515625" bestFit="1" customWidth="1"/>
    <col min="1294" max="1294" width="5.42578125" bestFit="1" customWidth="1"/>
    <col min="1295" max="1295" width="20.140625" bestFit="1" customWidth="1"/>
    <col min="1296" max="1296" width="17.5703125" bestFit="1" customWidth="1"/>
    <col min="1297" max="1297" width="13.85546875" bestFit="1" customWidth="1"/>
    <col min="1298" max="1298" width="15.7109375" bestFit="1" customWidth="1"/>
    <col min="1299" max="1299" width="12" bestFit="1" customWidth="1"/>
    <col min="1300" max="1300" width="10" bestFit="1" customWidth="1"/>
    <col min="1301" max="1301" width="9.42578125" bestFit="1" customWidth="1"/>
    <col min="1302" max="1302" width="5.5703125" bestFit="1" customWidth="1"/>
    <col min="1303" max="1303" width="7" bestFit="1" customWidth="1"/>
    <col min="1304" max="1304" width="20.42578125" bestFit="1" customWidth="1"/>
    <col min="1305" max="1305" width="20.85546875" bestFit="1" customWidth="1"/>
    <col min="1306" max="1306" width="6.7109375" bestFit="1" customWidth="1"/>
    <col min="1307" max="1307" width="10.7109375" bestFit="1" customWidth="1"/>
    <col min="1308" max="1308" width="8.42578125" bestFit="1" customWidth="1"/>
    <col min="1309" max="1309" width="8" bestFit="1" customWidth="1"/>
    <col min="1310" max="1310" width="20.42578125" bestFit="1" customWidth="1"/>
    <col min="1311" max="1311" width="23.5703125" bestFit="1" customWidth="1"/>
    <col min="1312" max="1312" width="8.5703125" bestFit="1" customWidth="1"/>
    <col min="1313" max="1313" width="14.42578125" bestFit="1" customWidth="1"/>
    <col min="1314" max="1314" width="8.42578125" bestFit="1" customWidth="1"/>
    <col min="1315" max="1315" width="9.85546875" bestFit="1" customWidth="1"/>
    <col min="1316" max="1316" width="6.85546875" bestFit="1" customWidth="1"/>
    <col min="1317" max="1317" width="12.85546875" bestFit="1" customWidth="1"/>
    <col min="1318" max="1318" width="10.5703125" bestFit="1" customWidth="1"/>
    <col min="1319" max="1319" width="10.7109375" bestFit="1" customWidth="1"/>
    <col min="1320" max="1320" width="8.140625" bestFit="1" customWidth="1"/>
    <col min="1321" max="1321" width="11.7109375" bestFit="1" customWidth="1"/>
    <col min="1322" max="1322" width="10.42578125" bestFit="1" customWidth="1"/>
    <col min="1323" max="1323" width="23.7109375" bestFit="1" customWidth="1"/>
    <col min="1324" max="1324" width="17.28515625" bestFit="1" customWidth="1"/>
    <col min="1325" max="1325" width="44" bestFit="1" customWidth="1"/>
    <col min="1326" max="1326" width="21.7109375" bestFit="1" customWidth="1"/>
    <col min="1327" max="1327" width="22.85546875" bestFit="1" customWidth="1"/>
    <col min="1328" max="1328" width="19" bestFit="1" customWidth="1"/>
    <col min="1329" max="1329" width="23.7109375" bestFit="1" customWidth="1"/>
    <col min="1330" max="1330" width="14.42578125" bestFit="1" customWidth="1"/>
    <col min="1331" max="1331" width="25.7109375" bestFit="1" customWidth="1"/>
    <col min="1332" max="1332" width="11.7109375" bestFit="1" customWidth="1"/>
    <col min="1333" max="1333" width="14" bestFit="1" customWidth="1"/>
    <col min="1334" max="1334" width="9.85546875" bestFit="1" customWidth="1"/>
    <col min="1335" max="1335" width="11.7109375" bestFit="1" customWidth="1"/>
    <col min="1336" max="1336" width="8.85546875" bestFit="1" customWidth="1"/>
    <col min="1337" max="1337" width="20.7109375" bestFit="1" customWidth="1"/>
    <col min="1338" max="1338" width="14" bestFit="1" customWidth="1"/>
    <col min="1339" max="1339" width="17.42578125" bestFit="1" customWidth="1"/>
    <col min="1340" max="1340" width="11.140625" bestFit="1" customWidth="1"/>
    <col min="1341" max="1341" width="12.42578125" bestFit="1" customWidth="1"/>
    <col min="1342" max="1342" width="19.7109375" bestFit="1" customWidth="1"/>
    <col min="1343" max="1343" width="29.140625" bestFit="1" customWidth="1"/>
    <col min="1344" max="1344" width="7.28515625" bestFit="1" customWidth="1"/>
    <col min="1345" max="1345" width="11.7109375" bestFit="1" customWidth="1"/>
    <col min="1346" max="1346" width="15.85546875" bestFit="1" customWidth="1"/>
    <col min="1347" max="1347" width="10.42578125" bestFit="1" customWidth="1"/>
    <col min="1348" max="1348" width="14.42578125" bestFit="1" customWidth="1"/>
    <col min="1349" max="1349" width="14" bestFit="1" customWidth="1"/>
    <col min="1350" max="1350" width="14.140625" bestFit="1" customWidth="1"/>
    <col min="1351" max="1351" width="20.5703125" bestFit="1" customWidth="1"/>
    <col min="1352" max="1352" width="16.85546875" bestFit="1" customWidth="1"/>
    <col min="1353" max="1353" width="35" bestFit="1" customWidth="1"/>
    <col min="1354" max="1354" width="10.85546875" bestFit="1" customWidth="1"/>
    <col min="1355" max="1355" width="19.42578125" bestFit="1" customWidth="1"/>
    <col min="1356" max="1356" width="10.85546875" bestFit="1" customWidth="1"/>
    <col min="1357" max="1357" width="16.85546875" bestFit="1" customWidth="1"/>
    <col min="1358" max="1359" width="9.7109375" bestFit="1" customWidth="1"/>
    <col min="1360" max="1360" width="9.42578125" bestFit="1" customWidth="1"/>
    <col min="1361" max="1361" width="14.42578125" bestFit="1" customWidth="1"/>
    <col min="1362" max="1362" width="7.7109375" bestFit="1" customWidth="1"/>
    <col min="1363" max="1363" width="11.140625" bestFit="1" customWidth="1"/>
    <col min="1364" max="1364" width="6.28515625" bestFit="1" customWidth="1"/>
    <col min="1365" max="1365" width="17" bestFit="1" customWidth="1"/>
    <col min="1366" max="1366" width="21.140625" bestFit="1" customWidth="1"/>
    <col min="1367" max="1367" width="22" bestFit="1" customWidth="1"/>
    <col min="1368" max="1368" width="38.28515625" bestFit="1" customWidth="1"/>
    <col min="1369" max="1369" width="46.5703125" bestFit="1" customWidth="1"/>
    <col min="1370" max="1370" width="32.5703125" bestFit="1" customWidth="1"/>
    <col min="1371" max="1371" width="33.140625" bestFit="1" customWidth="1"/>
    <col min="1372" max="1372" width="7.28515625" bestFit="1" customWidth="1"/>
    <col min="1373" max="1373" width="20.85546875" bestFit="1" customWidth="1"/>
    <col min="1374" max="1374" width="19.5703125" bestFit="1" customWidth="1"/>
    <col min="1375" max="1375" width="12.140625" bestFit="1" customWidth="1"/>
    <col min="1376" max="1376" width="28.140625" bestFit="1" customWidth="1"/>
    <col min="1377" max="1377" width="20.5703125" bestFit="1" customWidth="1"/>
    <col min="1378" max="1378" width="10.42578125" bestFit="1" customWidth="1"/>
    <col min="1379" max="1379" width="21.140625" bestFit="1" customWidth="1"/>
    <col min="1380" max="1380" width="19.85546875" bestFit="1" customWidth="1"/>
    <col min="1381" max="1381" width="21.140625" bestFit="1" customWidth="1"/>
    <col min="1382" max="1382" width="22.5703125" bestFit="1" customWidth="1"/>
    <col min="1383" max="1383" width="11.85546875" bestFit="1" customWidth="1"/>
    <col min="1384" max="1384" width="13.28515625" bestFit="1" customWidth="1"/>
    <col min="1385" max="1385" width="7.85546875" bestFit="1" customWidth="1"/>
    <col min="1386" max="1386" width="16.7109375" bestFit="1" customWidth="1"/>
    <col min="1387" max="1387" width="5.5703125" bestFit="1" customWidth="1"/>
    <col min="1388" max="1388" width="6.5703125" bestFit="1" customWidth="1"/>
    <col min="1389" max="1389" width="12" bestFit="1" customWidth="1"/>
    <col min="1390" max="1390" width="9.5703125" bestFit="1" customWidth="1"/>
    <col min="1391" max="1391" width="23.28515625" bestFit="1" customWidth="1"/>
    <col min="1392" max="1392" width="14.140625" bestFit="1" customWidth="1"/>
    <col min="1393" max="1393" width="13.28515625" bestFit="1" customWidth="1"/>
    <col min="1394" max="1394" width="14.28515625" bestFit="1" customWidth="1"/>
    <col min="1395" max="1395" width="40" bestFit="1" customWidth="1"/>
    <col min="1396" max="1396" width="9.85546875" bestFit="1" customWidth="1"/>
    <col min="1397" max="1397" width="17.42578125" bestFit="1" customWidth="1"/>
    <col min="1398" max="1398" width="5.5703125" bestFit="1" customWidth="1"/>
    <col min="1399" max="1399" width="13.85546875" bestFit="1" customWidth="1"/>
    <col min="1400" max="1400" width="9.7109375" bestFit="1" customWidth="1"/>
    <col min="1401" max="1401" width="19.85546875" bestFit="1" customWidth="1"/>
    <col min="1402" max="1402" width="26.42578125" bestFit="1" customWidth="1"/>
    <col min="1403" max="1403" width="9.42578125" bestFit="1" customWidth="1"/>
    <col min="1404" max="1404" width="9.85546875" bestFit="1" customWidth="1"/>
    <col min="1405" max="1405" width="13.85546875" bestFit="1" customWidth="1"/>
    <col min="1406" max="1406" width="7.7109375" bestFit="1" customWidth="1"/>
    <col min="1407" max="1407" width="8.140625" bestFit="1" customWidth="1"/>
    <col min="1408" max="1408" width="18.5703125" bestFit="1" customWidth="1"/>
    <col min="1409" max="1409" width="19" bestFit="1" customWidth="1"/>
    <col min="1410" max="1410" width="16.28515625" bestFit="1" customWidth="1"/>
    <col min="1411" max="1411" width="32" bestFit="1" customWidth="1"/>
    <col min="1412" max="1412" width="13.7109375" bestFit="1" customWidth="1"/>
    <col min="1413" max="1413" width="10.42578125" bestFit="1" customWidth="1"/>
    <col min="1414" max="1414" width="8.85546875" bestFit="1" customWidth="1"/>
    <col min="1415" max="1415" width="8.5703125" bestFit="1" customWidth="1"/>
    <col min="1416" max="1416" width="23.85546875" bestFit="1" customWidth="1"/>
    <col min="1417" max="1417" width="19.7109375" bestFit="1" customWidth="1"/>
    <col min="1418" max="1418" width="23.28515625" bestFit="1" customWidth="1"/>
    <col min="1419" max="1419" width="21" bestFit="1" customWidth="1"/>
    <col min="1420" max="1420" width="19.85546875" bestFit="1" customWidth="1"/>
    <col min="1421" max="1421" width="13.7109375" bestFit="1" customWidth="1"/>
    <col min="1422" max="1422" width="6.5703125" bestFit="1" customWidth="1"/>
    <col min="1423" max="1423" width="10.85546875" bestFit="1" customWidth="1"/>
    <col min="1424" max="1424" width="9.5703125" bestFit="1" customWidth="1"/>
    <col min="1425" max="1425" width="20.85546875" bestFit="1" customWidth="1"/>
    <col min="1426" max="1426" width="9.140625" bestFit="1" customWidth="1"/>
    <col min="1427" max="1427" width="15" bestFit="1" customWidth="1"/>
    <col min="1428" max="1428" width="10.5703125" bestFit="1" customWidth="1"/>
    <col min="1429" max="1429" width="11.28515625" bestFit="1" customWidth="1"/>
    <col min="1430" max="1430" width="21.140625" bestFit="1" customWidth="1"/>
    <col min="1431" max="1431" width="11.140625" bestFit="1" customWidth="1"/>
    <col min="1432" max="1432" width="10.7109375" bestFit="1" customWidth="1"/>
    <col min="1433" max="1433" width="9.5703125" bestFit="1" customWidth="1"/>
    <col min="1434" max="1434" width="11.28515625" bestFit="1" customWidth="1"/>
    <col min="1435" max="1435" width="8.7109375" bestFit="1" customWidth="1"/>
    <col min="1436" max="1436" width="34.85546875" bestFit="1" customWidth="1"/>
    <col min="1437" max="1437" width="12.140625" bestFit="1" customWidth="1"/>
    <col min="1438" max="1438" width="32" bestFit="1" customWidth="1"/>
    <col min="1439" max="1439" width="11.42578125" bestFit="1" customWidth="1"/>
    <col min="1440" max="1440" width="12.28515625" bestFit="1" customWidth="1"/>
    <col min="1441" max="1441" width="12.7109375" bestFit="1" customWidth="1"/>
    <col min="1442" max="1442" width="6.7109375" bestFit="1" customWidth="1"/>
    <col min="1443" max="1443" width="13.28515625" bestFit="1" customWidth="1"/>
    <col min="1444" max="1444" width="14.85546875" bestFit="1" customWidth="1"/>
    <col min="1445" max="1445" width="20.42578125" bestFit="1" customWidth="1"/>
    <col min="1446" max="1446" width="5.85546875" bestFit="1" customWidth="1"/>
    <col min="1447" max="1447" width="6.42578125" bestFit="1" customWidth="1"/>
    <col min="1448" max="1448" width="11" bestFit="1" customWidth="1"/>
    <col min="1449" max="1449" width="24" bestFit="1" customWidth="1"/>
    <col min="1450" max="1450" width="16.140625" bestFit="1" customWidth="1"/>
    <col min="1451" max="1451" width="16.5703125" bestFit="1" customWidth="1"/>
    <col min="1452" max="1452" width="16.28515625" bestFit="1" customWidth="1"/>
    <col min="1453" max="1453" width="10" bestFit="1" customWidth="1"/>
    <col min="1454" max="1454" width="27.42578125" bestFit="1" customWidth="1"/>
    <col min="1455" max="1455" width="20.42578125" bestFit="1" customWidth="1"/>
    <col min="1456" max="1456" width="7.140625" bestFit="1" customWidth="1"/>
    <col min="1457" max="1457" width="11.7109375" bestFit="1" customWidth="1"/>
    <col min="1458" max="1458" width="6.42578125" bestFit="1" customWidth="1"/>
    <col min="1459" max="1459" width="9.42578125" bestFit="1" customWidth="1"/>
    <col min="1460" max="1460" width="4.140625" bestFit="1" customWidth="1"/>
    <col min="1461" max="1461" width="24.140625" bestFit="1" customWidth="1"/>
    <col min="1462" max="1462" width="16.7109375" bestFit="1" customWidth="1"/>
    <col min="1463" max="1463" width="19.140625" bestFit="1" customWidth="1"/>
    <col min="1464" max="1464" width="19" bestFit="1" customWidth="1"/>
    <col min="1465" max="1465" width="17.28515625" bestFit="1" customWidth="1"/>
    <col min="1466" max="1466" width="14.140625" bestFit="1" customWidth="1"/>
    <col min="1467" max="1467" width="9.5703125" bestFit="1" customWidth="1"/>
    <col min="1468" max="1468" width="13.85546875" bestFit="1" customWidth="1"/>
    <col min="1469" max="1469" width="20.7109375" bestFit="1" customWidth="1"/>
    <col min="1470" max="1470" width="19" bestFit="1" customWidth="1"/>
    <col min="1471" max="1471" width="11.42578125" bestFit="1" customWidth="1"/>
    <col min="1472" max="1472" width="11.140625" bestFit="1" customWidth="1"/>
    <col min="1473" max="1473" width="10.28515625" bestFit="1" customWidth="1"/>
    <col min="1474" max="1474" width="22.5703125" bestFit="1" customWidth="1"/>
    <col min="1475" max="1475" width="19.85546875" bestFit="1" customWidth="1"/>
    <col min="1476" max="1476" width="11" bestFit="1" customWidth="1"/>
    <col min="1477" max="1477" width="16.85546875" bestFit="1" customWidth="1"/>
    <col min="1478" max="1478" width="12.5703125" bestFit="1" customWidth="1"/>
    <col min="1479" max="1479" width="10.85546875" bestFit="1" customWidth="1"/>
    <col min="1480" max="1480" width="16" bestFit="1" customWidth="1"/>
    <col min="1481" max="1481" width="10" bestFit="1" customWidth="1"/>
    <col min="1482" max="1482" width="17.7109375" bestFit="1" customWidth="1"/>
    <col min="1483" max="1483" width="23.5703125" bestFit="1" customWidth="1"/>
    <col min="1484" max="1484" width="27.7109375" bestFit="1" customWidth="1"/>
    <col min="1485" max="1485" width="18.42578125" bestFit="1" customWidth="1"/>
    <col min="1486" max="1486" width="6.42578125" bestFit="1" customWidth="1"/>
    <col min="1487" max="1487" width="11.28515625" bestFit="1" customWidth="1"/>
    <col min="1488" max="1488" width="13.42578125" bestFit="1" customWidth="1"/>
    <col min="1489" max="1489" width="20.85546875" bestFit="1" customWidth="1"/>
    <col min="1490" max="1490" width="13.42578125" bestFit="1" customWidth="1"/>
    <col min="1491" max="1491" width="7.5703125" bestFit="1" customWidth="1"/>
    <col min="1492" max="1492" width="8.5703125" bestFit="1" customWidth="1"/>
    <col min="1493" max="1493" width="9.85546875" bestFit="1" customWidth="1"/>
    <col min="1494" max="1494" width="17.28515625" bestFit="1" customWidth="1"/>
    <col min="1495" max="1495" width="17.7109375" bestFit="1" customWidth="1"/>
    <col min="1496" max="1496" width="7.5703125" bestFit="1" customWidth="1"/>
    <col min="1497" max="1497" width="15.85546875" bestFit="1" customWidth="1"/>
    <col min="1498" max="1498" width="12.42578125" bestFit="1" customWidth="1"/>
    <col min="1499" max="1499" width="20.28515625" bestFit="1" customWidth="1"/>
    <col min="1500" max="1500" width="15.42578125" bestFit="1" customWidth="1"/>
    <col min="1501" max="1501" width="17.85546875" bestFit="1" customWidth="1"/>
    <col min="1502" max="1503" width="8" bestFit="1" customWidth="1"/>
    <col min="1504" max="1504" width="14.85546875" bestFit="1" customWidth="1"/>
    <col min="1505" max="1505" width="13.140625" bestFit="1" customWidth="1"/>
    <col min="1506" max="1506" width="32.5703125" bestFit="1" customWidth="1"/>
    <col min="1507" max="1507" width="12.140625" bestFit="1" customWidth="1"/>
    <col min="1508" max="1508" width="26.7109375" bestFit="1" customWidth="1"/>
    <col min="1509" max="1509" width="9.7109375" bestFit="1" customWidth="1"/>
    <col min="1510" max="1510" width="14.5703125" bestFit="1" customWidth="1"/>
    <col min="1511" max="1511" width="17.28515625" bestFit="1" customWidth="1"/>
    <col min="1512" max="1512" width="12" bestFit="1" customWidth="1"/>
    <col min="1513" max="1513" width="8.140625" bestFit="1" customWidth="1"/>
    <col min="1514" max="1514" width="20.140625" bestFit="1" customWidth="1"/>
    <col min="1515" max="1515" width="15.85546875" bestFit="1" customWidth="1"/>
    <col min="1516" max="1516" width="13.140625" bestFit="1" customWidth="1"/>
    <col min="1517" max="1517" width="11.42578125" bestFit="1" customWidth="1"/>
    <col min="1518" max="1518" width="14.42578125" bestFit="1" customWidth="1"/>
    <col min="1519" max="1519" width="24" bestFit="1" customWidth="1"/>
    <col min="1520" max="1520" width="11.7109375" bestFit="1" customWidth="1"/>
    <col min="1521" max="1521" width="17.42578125" bestFit="1" customWidth="1"/>
    <col min="1522" max="1522" width="9.28515625" bestFit="1" customWidth="1"/>
    <col min="1523" max="1523" width="8.7109375" bestFit="1" customWidth="1"/>
    <col min="1524" max="1524" width="3.42578125" bestFit="1" customWidth="1"/>
    <col min="1525" max="1525" width="19.42578125" bestFit="1" customWidth="1"/>
    <col min="1526" max="1526" width="8.85546875" bestFit="1" customWidth="1"/>
    <col min="1527" max="1527" width="13.28515625" bestFit="1" customWidth="1"/>
    <col min="1528" max="1528" width="10.140625" bestFit="1" customWidth="1"/>
    <col min="1529" max="1529" width="11.42578125" bestFit="1" customWidth="1"/>
    <col min="1530" max="1530" width="11.85546875" bestFit="1" customWidth="1"/>
    <col min="1531" max="1531" width="15" bestFit="1" customWidth="1"/>
    <col min="1532" max="1532" width="9.85546875" bestFit="1" customWidth="1"/>
    <col min="1533" max="1533" width="40.85546875" bestFit="1" customWidth="1"/>
    <col min="1534" max="1534" width="12.85546875" bestFit="1" customWidth="1"/>
    <col min="1535" max="1535" width="13.140625" bestFit="1" customWidth="1"/>
    <col min="1536" max="1536" width="33.5703125" bestFit="1" customWidth="1"/>
    <col min="1537" max="1537" width="11.28515625" bestFit="1" customWidth="1"/>
    <col min="1538" max="1538" width="24.28515625" bestFit="1" customWidth="1"/>
    <col min="1539" max="1539" width="38.42578125" bestFit="1" customWidth="1"/>
    <col min="1540" max="1540" width="9.5703125" bestFit="1" customWidth="1"/>
    <col min="1541" max="1541" width="8" bestFit="1" customWidth="1"/>
    <col min="1542" max="1542" width="9.28515625" bestFit="1" customWidth="1"/>
    <col min="1543" max="1543" width="15" bestFit="1" customWidth="1"/>
    <col min="1544" max="1544" width="12.140625" bestFit="1" customWidth="1"/>
    <col min="1545" max="1545" width="7.42578125" bestFit="1" customWidth="1"/>
    <col min="1546" max="1546" width="28.140625" bestFit="1" customWidth="1"/>
    <col min="1547" max="1547" width="16" bestFit="1" customWidth="1"/>
    <col min="1548" max="1548" width="26.28515625" bestFit="1" customWidth="1"/>
    <col min="1549" max="1549" width="30.140625" bestFit="1" customWidth="1"/>
    <col min="1550" max="1550" width="19.85546875" bestFit="1" customWidth="1"/>
    <col min="1551" max="1551" width="10.85546875" bestFit="1" customWidth="1"/>
    <col min="1552" max="1552" width="16.85546875" bestFit="1" customWidth="1"/>
    <col min="1553" max="1553" width="13.5703125" bestFit="1" customWidth="1"/>
    <col min="1554" max="1554" width="11.85546875" bestFit="1" customWidth="1"/>
    <col min="1555" max="1555" width="15.28515625" bestFit="1" customWidth="1"/>
    <col min="1556" max="1556" width="14" bestFit="1" customWidth="1"/>
    <col min="1557" max="1557" width="12.140625" bestFit="1" customWidth="1"/>
    <col min="1558" max="1558" width="10.5703125" bestFit="1" customWidth="1"/>
    <col min="1559" max="1559" width="17.42578125" bestFit="1" customWidth="1"/>
    <col min="1560" max="1560" width="9.28515625" bestFit="1" customWidth="1"/>
    <col min="1561" max="1561" width="8.7109375" bestFit="1" customWidth="1"/>
    <col min="1562" max="1562" width="37.7109375" bestFit="1" customWidth="1"/>
    <col min="1563" max="1563" width="21.7109375" bestFit="1" customWidth="1"/>
    <col min="1564" max="1564" width="45.140625" bestFit="1" customWidth="1"/>
    <col min="1565" max="1565" width="34.28515625" bestFit="1" customWidth="1"/>
    <col min="1566" max="1566" width="7.7109375" bestFit="1" customWidth="1"/>
    <col min="1567" max="1567" width="15.28515625" bestFit="1" customWidth="1"/>
    <col min="1568" max="1568" width="21.42578125" bestFit="1" customWidth="1"/>
    <col min="1569" max="1569" width="12.85546875" bestFit="1" customWidth="1"/>
    <col min="1570" max="1570" width="39.28515625" bestFit="1" customWidth="1"/>
    <col min="1571" max="1571" width="33.5703125" bestFit="1" customWidth="1"/>
    <col min="1572" max="1572" width="37.140625" bestFit="1" customWidth="1"/>
    <col min="1573" max="1573" width="40.42578125" bestFit="1" customWidth="1"/>
    <col min="1574" max="1574" width="39.7109375" bestFit="1" customWidth="1"/>
    <col min="1575" max="1575" width="36.28515625" bestFit="1" customWidth="1"/>
    <col min="1576" max="1576" width="12.7109375" bestFit="1" customWidth="1"/>
    <col min="1577" max="1577" width="10.85546875" bestFit="1" customWidth="1"/>
    <col min="1578" max="1578" width="13.28515625" bestFit="1" customWidth="1"/>
    <col min="1579" max="1579" width="8.42578125" bestFit="1" customWidth="1"/>
    <col min="1580" max="1580" width="11.28515625" bestFit="1" customWidth="1"/>
    <col min="1581" max="1581" width="8.5703125" bestFit="1" customWidth="1"/>
    <col min="1582" max="1582" width="9" bestFit="1" customWidth="1"/>
    <col min="1583" max="1583" width="13.85546875" bestFit="1" customWidth="1"/>
    <col min="1584" max="1584" width="14" bestFit="1" customWidth="1"/>
    <col min="1585" max="1585" width="16.85546875" bestFit="1" customWidth="1"/>
    <col min="1586" max="1586" width="13.140625" bestFit="1" customWidth="1"/>
    <col min="1587" max="1587" width="11.85546875" bestFit="1" customWidth="1"/>
    <col min="1588" max="1588" width="14.42578125" bestFit="1" customWidth="1"/>
    <col min="1589" max="1589" width="17" bestFit="1" customWidth="1"/>
    <col min="1590" max="1590" width="18.42578125" bestFit="1" customWidth="1"/>
    <col min="1591" max="1591" width="19.5703125" bestFit="1" customWidth="1"/>
    <col min="1592" max="1592" width="14.7109375" bestFit="1" customWidth="1"/>
    <col min="1593" max="1593" width="12.7109375" bestFit="1" customWidth="1"/>
    <col min="1594" max="1594" width="26.7109375" bestFit="1" customWidth="1"/>
    <col min="1595" max="1595" width="6" bestFit="1" customWidth="1"/>
    <col min="1596" max="1596" width="8.7109375" bestFit="1" customWidth="1"/>
    <col min="1597" max="1597" width="5.140625" bestFit="1" customWidth="1"/>
    <col min="1598" max="1598" width="27.7109375" bestFit="1" customWidth="1"/>
    <col min="1599" max="1599" width="8.42578125" bestFit="1" customWidth="1"/>
    <col min="1600" max="1600" width="10.28515625" bestFit="1" customWidth="1"/>
    <col min="1601" max="1601" width="13.28515625" bestFit="1" customWidth="1"/>
    <col min="1602" max="1602" width="12" bestFit="1" customWidth="1"/>
    <col min="1603" max="1603" width="8.7109375" bestFit="1" customWidth="1"/>
    <col min="1604" max="1604" width="4.7109375" bestFit="1" customWidth="1"/>
    <col min="1605" max="1605" width="20.28515625" bestFit="1" customWidth="1"/>
    <col min="1606" max="1606" width="9.42578125" bestFit="1" customWidth="1"/>
    <col min="1607" max="1607" width="22.28515625" bestFit="1" customWidth="1"/>
    <col min="1608" max="1608" width="14.140625" bestFit="1" customWidth="1"/>
    <col min="1609" max="1609" width="10" bestFit="1" customWidth="1"/>
    <col min="1610" max="1610" width="5.85546875" bestFit="1" customWidth="1"/>
    <col min="1611" max="1611" width="14" bestFit="1" customWidth="1"/>
    <col min="1612" max="1612" width="26.140625" bestFit="1" customWidth="1"/>
    <col min="1613" max="1613" width="7.85546875" bestFit="1" customWidth="1"/>
    <col min="1614" max="1614" width="22.5703125" bestFit="1" customWidth="1"/>
    <col min="1615" max="1615" width="8.5703125" bestFit="1" customWidth="1"/>
    <col min="1616" max="1616" width="13.7109375" bestFit="1" customWidth="1"/>
    <col min="1617" max="1617" width="15" bestFit="1" customWidth="1"/>
    <col min="1618" max="1618" width="13.28515625" bestFit="1" customWidth="1"/>
    <col min="1619" max="1619" width="12.5703125" bestFit="1" customWidth="1"/>
    <col min="1620" max="1620" width="13.140625" bestFit="1" customWidth="1"/>
    <col min="1621" max="1621" width="25" bestFit="1" customWidth="1"/>
    <col min="1622" max="1622" width="11" bestFit="1" customWidth="1"/>
    <col min="1623" max="1623" width="18.28515625" bestFit="1" customWidth="1"/>
    <col min="1624" max="1624" width="11" bestFit="1" customWidth="1"/>
    <col min="1625" max="1625" width="22" bestFit="1" customWidth="1"/>
    <col min="1626" max="1626" width="34.28515625" bestFit="1" customWidth="1"/>
    <col min="1627" max="1627" width="20.28515625" bestFit="1" customWidth="1"/>
    <col min="1628" max="1628" width="13.5703125" bestFit="1" customWidth="1"/>
    <col min="1629" max="1629" width="15" bestFit="1" customWidth="1"/>
    <col min="1630" max="1630" width="11.5703125" bestFit="1" customWidth="1"/>
    <col min="1631" max="1631" width="21.7109375" bestFit="1" customWidth="1"/>
    <col min="1632" max="1632" width="32.140625" bestFit="1" customWidth="1"/>
    <col min="1633" max="1633" width="9.42578125" bestFit="1" customWidth="1"/>
    <col min="1634" max="1634" width="26" bestFit="1" customWidth="1"/>
    <col min="1635" max="1635" width="12.140625" bestFit="1" customWidth="1"/>
    <col min="1636" max="1636" width="6.140625" bestFit="1" customWidth="1"/>
    <col min="1637" max="1637" width="8" bestFit="1" customWidth="1"/>
    <col min="1638" max="1638" width="4.85546875" bestFit="1" customWidth="1"/>
    <col min="1639" max="1639" width="20.85546875" bestFit="1" customWidth="1"/>
    <col min="1640" max="1640" width="13.140625" bestFit="1" customWidth="1"/>
    <col min="1641" max="1641" width="6.28515625" bestFit="1" customWidth="1"/>
    <col min="1642" max="1642" width="6.5703125" bestFit="1" customWidth="1"/>
    <col min="1643" max="1643" width="12.28515625" bestFit="1" customWidth="1"/>
    <col min="1644" max="1644" width="18.28515625" bestFit="1" customWidth="1"/>
    <col min="1645" max="1645" width="20.5703125" bestFit="1" customWidth="1"/>
    <col min="1646" max="1646" width="18.42578125" bestFit="1" customWidth="1"/>
    <col min="1647" max="1647" width="10" bestFit="1" customWidth="1"/>
    <col min="1648" max="1648" width="12.140625" bestFit="1" customWidth="1"/>
    <col min="1649" max="1649" width="31.28515625" bestFit="1" customWidth="1"/>
    <col min="1650" max="1650" width="12.7109375" bestFit="1" customWidth="1"/>
    <col min="1651" max="1651" width="22" bestFit="1" customWidth="1"/>
    <col min="1652" max="1652" width="11.85546875" bestFit="1" customWidth="1"/>
    <col min="1653" max="1653" width="19.85546875" bestFit="1" customWidth="1"/>
    <col min="1654" max="1654" width="11" bestFit="1" customWidth="1"/>
    <col min="1655" max="1655" width="6.85546875" bestFit="1" customWidth="1"/>
    <col min="1656" max="1656" width="11" bestFit="1" customWidth="1"/>
    <col min="1657" max="1657" width="7.28515625" bestFit="1" customWidth="1"/>
    <col min="1658" max="1658" width="30.28515625" bestFit="1" customWidth="1"/>
    <col min="1659" max="1659" width="13.5703125" bestFit="1" customWidth="1"/>
    <col min="1660" max="1660" width="6.140625" bestFit="1" customWidth="1"/>
    <col min="1661" max="1661" width="13.85546875" bestFit="1" customWidth="1"/>
    <col min="1662" max="1662" width="5.7109375" bestFit="1" customWidth="1"/>
    <col min="1663" max="1663" width="5.140625" bestFit="1" customWidth="1"/>
    <col min="1664" max="1664" width="12.28515625" bestFit="1" customWidth="1"/>
    <col min="1665" max="1665" width="13.85546875" bestFit="1" customWidth="1"/>
    <col min="1666" max="1666" width="17.42578125" bestFit="1" customWidth="1"/>
    <col min="1667" max="1667" width="15.7109375" bestFit="1" customWidth="1"/>
    <col min="1668" max="1668" width="12.5703125" bestFit="1" customWidth="1"/>
    <col min="1669" max="1669" width="8.85546875" bestFit="1" customWidth="1"/>
    <col min="1670" max="1670" width="7.140625" bestFit="1" customWidth="1"/>
    <col min="1671" max="1671" width="13.85546875" bestFit="1" customWidth="1"/>
    <col min="1672" max="1672" width="9.42578125" bestFit="1" customWidth="1"/>
    <col min="1673" max="1673" width="11.42578125" bestFit="1" customWidth="1"/>
    <col min="1674" max="1674" width="8.7109375" bestFit="1" customWidth="1"/>
    <col min="1675" max="1675" width="24" bestFit="1" customWidth="1"/>
    <col min="1676" max="1676" width="22.42578125" bestFit="1" customWidth="1"/>
    <col min="1677" max="1678" width="14.42578125" bestFit="1" customWidth="1"/>
    <col min="1679" max="1679" width="20.28515625" bestFit="1" customWidth="1"/>
    <col min="1680" max="1680" width="18.7109375" bestFit="1" customWidth="1"/>
    <col min="1681" max="1681" width="28.42578125" bestFit="1" customWidth="1"/>
    <col min="1682" max="1682" width="29.140625" bestFit="1" customWidth="1"/>
    <col min="1683" max="1683" width="22.140625" bestFit="1" customWidth="1"/>
    <col min="1684" max="1684" width="11.28515625" bestFit="1" customWidth="1"/>
    <col min="1685" max="1685" width="24" bestFit="1" customWidth="1"/>
    <col min="1686" max="1686" width="23.140625" bestFit="1" customWidth="1"/>
    <col min="1687" max="1687" width="14.85546875" bestFit="1" customWidth="1"/>
    <col min="1688" max="1688" width="14.28515625" bestFit="1" customWidth="1"/>
    <col min="1689" max="1689" width="22.140625" bestFit="1" customWidth="1"/>
    <col min="1690" max="1690" width="14.140625" bestFit="1" customWidth="1"/>
    <col min="1691" max="1691" width="12.85546875" bestFit="1" customWidth="1"/>
    <col min="1692" max="1692" width="10" bestFit="1" customWidth="1"/>
    <col min="1693" max="1693" width="18.5703125" bestFit="1" customWidth="1"/>
    <col min="1694" max="1694" width="26.140625" bestFit="1" customWidth="1"/>
    <col min="1695" max="1695" width="10.28515625" bestFit="1" customWidth="1"/>
    <col min="1696" max="1696" width="15.28515625" bestFit="1" customWidth="1"/>
    <col min="1697" max="1697" width="31.7109375" bestFit="1" customWidth="1"/>
    <col min="1698" max="1698" width="31" bestFit="1" customWidth="1"/>
    <col min="1699" max="1699" width="19.28515625" bestFit="1" customWidth="1"/>
    <col min="1700" max="1700" width="17.5703125" bestFit="1" customWidth="1"/>
    <col min="1701" max="1701" width="12.5703125" bestFit="1" customWidth="1"/>
    <col min="1702" max="1702" width="19.42578125" bestFit="1" customWidth="1"/>
    <col min="1703" max="1703" width="28.85546875" bestFit="1" customWidth="1"/>
    <col min="1704" max="1704" width="38" bestFit="1" customWidth="1"/>
    <col min="1705" max="1705" width="27.140625" bestFit="1" customWidth="1"/>
    <col min="1706" max="1706" width="25.5703125" bestFit="1" customWidth="1"/>
    <col min="1707" max="1707" width="17.28515625" bestFit="1" customWidth="1"/>
    <col min="1708" max="1708" width="13.5703125" bestFit="1" customWidth="1"/>
    <col min="1709" max="1709" width="21" bestFit="1" customWidth="1"/>
    <col min="1710" max="1710" width="5.140625" bestFit="1" customWidth="1"/>
    <col min="1711" max="1711" width="14" bestFit="1" customWidth="1"/>
    <col min="1712" max="1712" width="6.28515625" bestFit="1" customWidth="1"/>
    <col min="1713" max="1713" width="5.5703125" bestFit="1" customWidth="1"/>
    <col min="1714" max="1714" width="14.42578125" bestFit="1" customWidth="1"/>
    <col min="1715" max="1715" width="17.5703125" bestFit="1" customWidth="1"/>
    <col min="1716" max="1716" width="14.140625" bestFit="1" customWidth="1"/>
    <col min="1717" max="1717" width="13.28515625" bestFit="1" customWidth="1"/>
    <col min="1718" max="1718" width="10.7109375" bestFit="1" customWidth="1"/>
    <col min="1719" max="1719" width="18.42578125" bestFit="1" customWidth="1"/>
    <col min="1720" max="1720" width="10.42578125" bestFit="1" customWidth="1"/>
    <col min="1721" max="1721" width="11.7109375" bestFit="1" customWidth="1"/>
    <col min="1722" max="1722" width="26" bestFit="1" customWidth="1"/>
    <col min="1723" max="1723" width="20.85546875" bestFit="1" customWidth="1"/>
    <col min="1724" max="1724" width="29" bestFit="1" customWidth="1"/>
    <col min="1725" max="1725" width="19.42578125" bestFit="1" customWidth="1"/>
    <col min="1726" max="1726" width="17.7109375" bestFit="1" customWidth="1"/>
    <col min="1727" max="1727" width="18.28515625" bestFit="1" customWidth="1"/>
    <col min="1728" max="1728" width="30.28515625" bestFit="1" customWidth="1"/>
    <col min="1729" max="1729" width="34.140625" bestFit="1" customWidth="1"/>
    <col min="1730" max="1730" width="24.140625" bestFit="1" customWidth="1"/>
    <col min="1731" max="1731" width="24" bestFit="1" customWidth="1"/>
    <col min="1732" max="1732" width="27.42578125" bestFit="1" customWidth="1"/>
    <col min="1733" max="1733" width="16.28515625" bestFit="1" customWidth="1"/>
    <col min="1734" max="1734" width="17.42578125" bestFit="1" customWidth="1"/>
    <col min="1735" max="1735" width="27.140625" bestFit="1" customWidth="1"/>
    <col min="1736" max="1736" width="9.140625" bestFit="1" customWidth="1"/>
    <col min="1737" max="1737" width="28.140625" bestFit="1" customWidth="1"/>
    <col min="1738" max="1738" width="20.140625" bestFit="1" customWidth="1"/>
    <col min="1739" max="1739" width="6.140625" bestFit="1" customWidth="1"/>
    <col min="1740" max="1740" width="38.42578125" bestFit="1" customWidth="1"/>
    <col min="1741" max="1741" width="22.140625" bestFit="1" customWidth="1"/>
    <col min="1742" max="1742" width="35.28515625" bestFit="1" customWidth="1"/>
    <col min="1743" max="1743" width="19" bestFit="1" customWidth="1"/>
    <col min="1744" max="1744" width="15.140625" bestFit="1" customWidth="1"/>
    <col min="1745" max="1745" width="8.5703125" bestFit="1" customWidth="1"/>
    <col min="1746" max="1746" width="8.42578125" bestFit="1" customWidth="1"/>
    <col min="1747" max="1747" width="24.7109375" bestFit="1" customWidth="1"/>
    <col min="1748" max="1748" width="30.5703125" bestFit="1" customWidth="1"/>
    <col min="1749" max="1749" width="22.85546875" bestFit="1" customWidth="1"/>
    <col min="1750" max="1750" width="12.42578125" bestFit="1" customWidth="1"/>
    <col min="1751" max="1751" width="4.42578125" bestFit="1" customWidth="1"/>
    <col min="1752" max="1752" width="13.5703125" bestFit="1" customWidth="1"/>
    <col min="1753" max="1753" width="8.28515625" bestFit="1" customWidth="1"/>
    <col min="1754" max="1754" width="9.85546875" bestFit="1" customWidth="1"/>
    <col min="1755" max="1755" width="11.140625" bestFit="1" customWidth="1"/>
    <col min="1756" max="1756" width="8.85546875" bestFit="1" customWidth="1"/>
    <col min="1757" max="1757" width="8.42578125" bestFit="1" customWidth="1"/>
    <col min="1758" max="1758" width="16.42578125" bestFit="1" customWidth="1"/>
    <col min="1759" max="1759" width="7.85546875" bestFit="1" customWidth="1"/>
    <col min="1760" max="1760" width="10.7109375" bestFit="1" customWidth="1"/>
    <col min="1761" max="1761" width="14.42578125" bestFit="1" customWidth="1"/>
    <col min="1762" max="1762" width="17.85546875" bestFit="1" customWidth="1"/>
    <col min="1763" max="1763" width="18.42578125" bestFit="1" customWidth="1"/>
    <col min="1764" max="1764" width="13.7109375" bestFit="1" customWidth="1"/>
    <col min="1765" max="1765" width="10.5703125" bestFit="1" customWidth="1"/>
    <col min="1766" max="1766" width="13.140625" bestFit="1" customWidth="1"/>
    <col min="1767" max="1767" width="9.42578125" bestFit="1" customWidth="1"/>
    <col min="1768" max="1768" width="8.85546875" bestFit="1" customWidth="1"/>
    <col min="1769" max="1769" width="10.140625" bestFit="1" customWidth="1"/>
    <col min="1770" max="1770" width="14" bestFit="1" customWidth="1"/>
    <col min="1771" max="1771" width="10.7109375" bestFit="1" customWidth="1"/>
    <col min="1772" max="1772" width="18.140625" bestFit="1" customWidth="1"/>
    <col min="1773" max="1773" width="18.28515625" bestFit="1" customWidth="1"/>
    <col min="1774" max="1774" width="15.7109375" bestFit="1" customWidth="1"/>
    <col min="1775" max="1775" width="23" bestFit="1" customWidth="1"/>
    <col min="1776" max="1776" width="10.28515625" bestFit="1" customWidth="1"/>
    <col min="1777" max="1777" width="22.42578125" bestFit="1" customWidth="1"/>
    <col min="1778" max="1778" width="31" bestFit="1" customWidth="1"/>
    <col min="1779" max="1779" width="22.140625" bestFit="1" customWidth="1"/>
    <col min="1780" max="1780" width="45.7109375" bestFit="1" customWidth="1"/>
    <col min="1781" max="1781" width="36.5703125" bestFit="1" customWidth="1"/>
    <col min="1782" max="1782" width="26.5703125" bestFit="1" customWidth="1"/>
    <col min="1783" max="1783" width="20.140625" bestFit="1" customWidth="1"/>
    <col min="1784" max="1784" width="8.42578125" bestFit="1" customWidth="1"/>
    <col min="1785" max="1785" width="12.5703125" bestFit="1" customWidth="1"/>
    <col min="1786" max="1786" width="10.28515625" bestFit="1" customWidth="1"/>
    <col min="1787" max="1787" width="10" bestFit="1" customWidth="1"/>
    <col min="1788" max="1788" width="7.7109375" bestFit="1" customWidth="1"/>
    <col min="1789" max="1789" width="21.140625" bestFit="1" customWidth="1"/>
    <col min="1790" max="1790" width="18.85546875" bestFit="1" customWidth="1"/>
    <col min="1791" max="1791" width="31.140625" bestFit="1" customWidth="1"/>
    <col min="1792" max="1792" width="24.28515625" bestFit="1" customWidth="1"/>
    <col min="1793" max="1793" width="49.28515625" bestFit="1" customWidth="1"/>
    <col min="1794" max="1794" width="34.85546875" bestFit="1" customWidth="1"/>
    <col min="1795" max="1795" width="38.28515625" bestFit="1" customWidth="1"/>
    <col min="1796" max="1796" width="23.140625" bestFit="1" customWidth="1"/>
    <col min="1797" max="1797" width="11.85546875" bestFit="1" customWidth="1"/>
    <col min="1798" max="1798" width="12.5703125" bestFit="1" customWidth="1"/>
    <col min="1799" max="1799" width="9.85546875" bestFit="1" customWidth="1"/>
    <col min="1800" max="1800" width="20.28515625" bestFit="1" customWidth="1"/>
    <col min="1801" max="1801" width="13.85546875" bestFit="1" customWidth="1"/>
    <col min="1802" max="1802" width="4.28515625" bestFit="1" customWidth="1"/>
    <col min="1803" max="1803" width="9" bestFit="1" customWidth="1"/>
    <col min="1804" max="1804" width="19" bestFit="1" customWidth="1"/>
    <col min="1805" max="1805" width="10.85546875" bestFit="1" customWidth="1"/>
    <col min="1806" max="1806" width="19.85546875" bestFit="1" customWidth="1"/>
    <col min="1807" max="1807" width="11.42578125" bestFit="1" customWidth="1"/>
    <col min="1808" max="1808" width="10.7109375" bestFit="1" customWidth="1"/>
    <col min="1809" max="1809" width="9.5703125" bestFit="1" customWidth="1"/>
    <col min="1810" max="1811" width="19.7109375" bestFit="1" customWidth="1"/>
    <col min="1812" max="1812" width="9.85546875" bestFit="1" customWidth="1"/>
    <col min="1813" max="1813" width="17.28515625" bestFit="1" customWidth="1"/>
    <col min="1814" max="1814" width="8" bestFit="1" customWidth="1"/>
    <col min="1815" max="1815" width="24.28515625" bestFit="1" customWidth="1"/>
    <col min="1816" max="1816" width="10" bestFit="1" customWidth="1"/>
    <col min="1817" max="1817" width="11.28515625" bestFit="1" customWidth="1"/>
    <col min="1818" max="1818" width="26.5703125" bestFit="1" customWidth="1"/>
    <col min="1819" max="1819" width="50.5703125" bestFit="1" customWidth="1"/>
    <col min="1820" max="1820" width="13.28515625" bestFit="1" customWidth="1"/>
    <col min="1821" max="1821" width="21" bestFit="1" customWidth="1"/>
    <col min="1822" max="1822" width="14.5703125" bestFit="1" customWidth="1"/>
    <col min="1823" max="1823" width="13.28515625" bestFit="1" customWidth="1"/>
    <col min="1824" max="1824" width="15.28515625" bestFit="1" customWidth="1"/>
    <col min="1825" max="1825" width="18.7109375" bestFit="1" customWidth="1"/>
    <col min="1826" max="1826" width="19.140625" bestFit="1" customWidth="1"/>
    <col min="1827" max="1827" width="15.42578125" bestFit="1" customWidth="1"/>
    <col min="1828" max="1828" width="8.42578125" bestFit="1" customWidth="1"/>
    <col min="1829" max="1829" width="9.28515625" bestFit="1" customWidth="1"/>
    <col min="1830" max="1830" width="11" bestFit="1" customWidth="1"/>
    <col min="1831" max="1831" width="31.7109375" bestFit="1" customWidth="1"/>
    <col min="1832" max="1832" width="4.28515625" bestFit="1" customWidth="1"/>
    <col min="1833" max="1834" width="11.140625" bestFit="1" customWidth="1"/>
    <col min="1835" max="1835" width="9.5703125" bestFit="1" customWidth="1"/>
    <col min="1836" max="1836" width="9" bestFit="1" customWidth="1"/>
    <col min="1837" max="1837" width="13.85546875" bestFit="1" customWidth="1"/>
    <col min="1838" max="1838" width="11.85546875" bestFit="1" customWidth="1"/>
    <col min="1839" max="1839" width="6.5703125" bestFit="1" customWidth="1"/>
    <col min="1840" max="1840" width="15" bestFit="1" customWidth="1"/>
    <col min="1841" max="1841" width="10.28515625" bestFit="1" customWidth="1"/>
    <col min="1842" max="1842" width="22.5703125" bestFit="1" customWidth="1"/>
    <col min="1843" max="1843" width="31.85546875" bestFit="1" customWidth="1"/>
    <col min="1844" max="1844" width="23.85546875" bestFit="1" customWidth="1"/>
    <col min="1845" max="1845" width="20" bestFit="1" customWidth="1"/>
    <col min="1846" max="1846" width="22.7109375" bestFit="1" customWidth="1"/>
    <col min="1847" max="1847" width="16.140625" bestFit="1" customWidth="1"/>
    <col min="1848" max="1848" width="24.5703125" bestFit="1" customWidth="1"/>
    <col min="1849" max="1849" width="9" bestFit="1" customWidth="1"/>
    <col min="1850" max="1850" width="17.5703125" bestFit="1" customWidth="1"/>
    <col min="1851" max="1851" width="13.140625" bestFit="1" customWidth="1"/>
    <col min="1852" max="1852" width="27.7109375" bestFit="1" customWidth="1"/>
    <col min="1853" max="1853" width="14" bestFit="1" customWidth="1"/>
    <col min="1854" max="1854" width="27" bestFit="1" customWidth="1"/>
    <col min="1855" max="1855" width="21.42578125" bestFit="1" customWidth="1"/>
    <col min="1856" max="1856" width="11.85546875" bestFit="1" customWidth="1"/>
    <col min="1857" max="1857" width="21" bestFit="1" customWidth="1"/>
    <col min="1858" max="1858" width="19.42578125" bestFit="1" customWidth="1"/>
    <col min="1859" max="1859" width="14" bestFit="1" customWidth="1"/>
    <col min="1860" max="1860" width="6" bestFit="1" customWidth="1"/>
    <col min="1861" max="1861" width="14.7109375" bestFit="1" customWidth="1"/>
    <col min="1862" max="1862" width="15.85546875" bestFit="1" customWidth="1"/>
    <col min="1863" max="1863" width="9" bestFit="1" customWidth="1"/>
    <col min="1864" max="1864" width="14.140625" bestFit="1" customWidth="1"/>
    <col min="1865" max="1865" width="35.28515625" bestFit="1" customWidth="1"/>
    <col min="1866" max="1866" width="34.28515625" bestFit="1" customWidth="1"/>
    <col min="1867" max="1867" width="8.7109375" bestFit="1" customWidth="1"/>
    <col min="1868" max="1868" width="12.28515625" bestFit="1" customWidth="1"/>
    <col min="1869" max="1869" width="7.85546875" bestFit="1" customWidth="1"/>
    <col min="1870" max="1870" width="6.28515625" bestFit="1" customWidth="1"/>
    <col min="1871" max="1871" width="19.5703125" bestFit="1" customWidth="1"/>
    <col min="1872" max="1872" width="30.28515625" bestFit="1" customWidth="1"/>
    <col min="1873" max="1873" width="19.42578125" bestFit="1" customWidth="1"/>
    <col min="1874" max="1874" width="17.7109375" bestFit="1" customWidth="1"/>
    <col min="1875" max="1875" width="24" bestFit="1" customWidth="1"/>
    <col min="1876" max="1876" width="17.5703125" bestFit="1" customWidth="1"/>
    <col min="1877" max="1877" width="33" bestFit="1" customWidth="1"/>
    <col min="1878" max="1878" width="15.5703125" bestFit="1" customWidth="1"/>
    <col min="1879" max="1879" width="14.28515625" bestFit="1" customWidth="1"/>
    <col min="1880" max="1880" width="12.28515625" bestFit="1" customWidth="1"/>
    <col min="1881" max="1881" width="11.28515625" bestFit="1" customWidth="1"/>
    <col min="1882" max="1882" width="11.140625" bestFit="1" customWidth="1"/>
    <col min="1883" max="1883" width="5" bestFit="1" customWidth="1"/>
    <col min="1884" max="1884" width="16.5703125" bestFit="1" customWidth="1"/>
    <col min="1885" max="1885" width="27.28515625" bestFit="1" customWidth="1"/>
    <col min="1886" max="1886" width="11" bestFit="1" customWidth="1"/>
    <col min="1887" max="1887" width="18.42578125" bestFit="1" customWidth="1"/>
    <col min="1888" max="1888" width="8.5703125" bestFit="1" customWidth="1"/>
    <col min="1889" max="1889" width="15.28515625" bestFit="1" customWidth="1"/>
    <col min="1890" max="1890" width="4.85546875" bestFit="1" customWidth="1"/>
    <col min="1891" max="1891" width="12.140625" bestFit="1" customWidth="1"/>
    <col min="1892" max="1892" width="8" bestFit="1" customWidth="1"/>
    <col min="1893" max="1893" width="22.85546875" bestFit="1" customWidth="1"/>
    <col min="1894" max="1894" width="15.42578125" bestFit="1" customWidth="1"/>
    <col min="1895" max="1895" width="14.7109375" bestFit="1" customWidth="1"/>
    <col min="1896" max="1896" width="24.85546875" bestFit="1" customWidth="1"/>
    <col min="1897" max="1897" width="11.28515625" bestFit="1" customWidth="1"/>
    <col min="1898" max="1898" width="28" bestFit="1" customWidth="1"/>
    <col min="1899" max="1899" width="23.42578125" bestFit="1" customWidth="1"/>
    <col min="1900" max="1900" width="31.85546875" bestFit="1" customWidth="1"/>
    <col min="1901" max="1901" width="21.42578125" bestFit="1" customWidth="1"/>
    <col min="1902" max="1902" width="18" bestFit="1" customWidth="1"/>
    <col min="1903" max="1903" width="32.85546875" bestFit="1" customWidth="1"/>
    <col min="1904" max="1904" width="9.42578125" bestFit="1" customWidth="1"/>
    <col min="1905" max="1905" width="4.7109375" bestFit="1" customWidth="1"/>
    <col min="1906" max="1906" width="12.85546875" bestFit="1" customWidth="1"/>
    <col min="1907" max="1907" width="12.5703125" bestFit="1" customWidth="1"/>
    <col min="1908" max="1908" width="24" bestFit="1" customWidth="1"/>
    <col min="1909" max="1909" width="6" bestFit="1" customWidth="1"/>
    <col min="1910" max="1910" width="12.85546875" bestFit="1" customWidth="1"/>
    <col min="1911" max="1911" width="20.140625" bestFit="1" customWidth="1"/>
    <col min="1912" max="1912" width="8.42578125" bestFit="1" customWidth="1"/>
    <col min="1913" max="1913" width="19.7109375" bestFit="1" customWidth="1"/>
    <col min="1914" max="1914" width="14.85546875" bestFit="1" customWidth="1"/>
    <col min="1915" max="1915" width="6" bestFit="1" customWidth="1"/>
    <col min="1916" max="1916" width="18.140625" bestFit="1" customWidth="1"/>
    <col min="1917" max="1917" width="16" bestFit="1" customWidth="1"/>
    <col min="1918" max="1918" width="13.85546875" bestFit="1" customWidth="1"/>
    <col min="1919" max="1919" width="15" bestFit="1" customWidth="1"/>
    <col min="1920" max="1920" width="14.5703125" bestFit="1" customWidth="1"/>
    <col min="1921" max="1921" width="17.28515625" bestFit="1" customWidth="1"/>
    <col min="1922" max="1922" width="13.140625" bestFit="1" customWidth="1"/>
    <col min="1923" max="1923" width="12.7109375" bestFit="1" customWidth="1"/>
    <col min="1924" max="1924" width="13.28515625" bestFit="1" customWidth="1"/>
    <col min="1925" max="1925" width="12.42578125" bestFit="1" customWidth="1"/>
    <col min="1926" max="1926" width="11.7109375" bestFit="1" customWidth="1"/>
    <col min="1927" max="1927" width="30.42578125" bestFit="1" customWidth="1"/>
    <col min="1928" max="1928" width="15.5703125" bestFit="1" customWidth="1"/>
    <col min="1929" max="1929" width="23" bestFit="1" customWidth="1"/>
    <col min="1930" max="1930" width="24.140625" bestFit="1" customWidth="1"/>
    <col min="1931" max="1931" width="27.140625" bestFit="1" customWidth="1"/>
    <col min="1932" max="1932" width="15.28515625" bestFit="1" customWidth="1"/>
    <col min="1933" max="1933" width="12" bestFit="1" customWidth="1"/>
    <col min="1934" max="1934" width="15.7109375" bestFit="1" customWidth="1"/>
    <col min="1935" max="1935" width="21.85546875" bestFit="1" customWidth="1"/>
    <col min="1936" max="1936" width="7.42578125" bestFit="1" customWidth="1"/>
    <col min="1937" max="1937" width="18" bestFit="1" customWidth="1"/>
    <col min="1938" max="1938" width="26.7109375" bestFit="1" customWidth="1"/>
    <col min="1939" max="1939" width="28.5703125" bestFit="1" customWidth="1"/>
    <col min="1940" max="1940" width="26.28515625" bestFit="1" customWidth="1"/>
    <col min="1941" max="1941" width="11.5703125" bestFit="1" customWidth="1"/>
    <col min="1942" max="1942" width="9.140625" bestFit="1" customWidth="1"/>
    <col min="1943" max="1943" width="10.85546875" bestFit="1" customWidth="1"/>
    <col min="1944" max="1944" width="9.42578125" bestFit="1" customWidth="1"/>
    <col min="1945" max="1945" width="20.85546875" bestFit="1" customWidth="1"/>
    <col min="1946" max="1946" width="6.42578125" bestFit="1" customWidth="1"/>
    <col min="1947" max="1947" width="5.42578125" bestFit="1" customWidth="1"/>
    <col min="1948" max="1949" width="14.5703125" bestFit="1" customWidth="1"/>
    <col min="1950" max="1950" width="8.28515625" bestFit="1" customWidth="1"/>
    <col min="1951" max="1951" width="18.5703125" bestFit="1" customWidth="1"/>
    <col min="1952" max="1952" width="11" bestFit="1" customWidth="1"/>
    <col min="1953" max="1953" width="10.28515625" bestFit="1" customWidth="1"/>
    <col min="1954" max="1954" width="7.28515625" bestFit="1" customWidth="1"/>
    <col min="1955" max="1955" width="19.140625" bestFit="1" customWidth="1"/>
    <col min="1956" max="1956" width="11.28515625" bestFit="1" customWidth="1"/>
    <col min="1957" max="1957" width="17.85546875" bestFit="1" customWidth="1"/>
    <col min="1958" max="1958" width="11" bestFit="1" customWidth="1"/>
    <col min="1959" max="1959" width="19.7109375" bestFit="1" customWidth="1"/>
    <col min="1960" max="1960" width="23.28515625" bestFit="1" customWidth="1"/>
    <col min="1961" max="1961" width="8.5703125" bestFit="1" customWidth="1"/>
    <col min="1962" max="1962" width="15" bestFit="1" customWidth="1"/>
    <col min="1963" max="1963" width="7.5703125" bestFit="1" customWidth="1"/>
    <col min="1964" max="1964" width="20.140625" bestFit="1" customWidth="1"/>
    <col min="1965" max="1965" width="13.42578125" bestFit="1" customWidth="1"/>
    <col min="1966" max="1966" width="18.28515625" bestFit="1" customWidth="1"/>
    <col min="1967" max="1967" width="14.140625" bestFit="1" customWidth="1"/>
    <col min="1968" max="1968" width="13.42578125" bestFit="1" customWidth="1"/>
    <col min="1969" max="1969" width="20.7109375" bestFit="1" customWidth="1"/>
    <col min="1970" max="1970" width="30.28515625" bestFit="1" customWidth="1"/>
    <col min="1971" max="1971" width="6" bestFit="1" customWidth="1"/>
    <col min="1972" max="1972" width="15.5703125" bestFit="1" customWidth="1"/>
    <col min="1973" max="1973" width="10.28515625" bestFit="1" customWidth="1"/>
    <col min="1974" max="1974" width="18.85546875" bestFit="1" customWidth="1"/>
    <col min="1975" max="1975" width="12.42578125" bestFit="1" customWidth="1"/>
    <col min="1976" max="1976" width="9.5703125" bestFit="1" customWidth="1"/>
    <col min="1977" max="1977" width="7.28515625" bestFit="1" customWidth="1"/>
    <col min="1978" max="1978" width="9.5703125" bestFit="1" customWidth="1"/>
    <col min="1979" max="1979" width="6.85546875" bestFit="1" customWidth="1"/>
    <col min="1980" max="1980" width="5.85546875" bestFit="1" customWidth="1"/>
    <col min="1981" max="1981" width="14" bestFit="1" customWidth="1"/>
    <col min="1982" max="1982" width="8.5703125" bestFit="1" customWidth="1"/>
    <col min="1983" max="1983" width="15.42578125" bestFit="1" customWidth="1"/>
    <col min="1984" max="1984" width="14.7109375" bestFit="1" customWidth="1"/>
    <col min="1985" max="1986" width="17.42578125" bestFit="1" customWidth="1"/>
    <col min="1987" max="1987" width="15.7109375" bestFit="1" customWidth="1"/>
    <col min="1988" max="1988" width="24.28515625" bestFit="1" customWidth="1"/>
    <col min="1989" max="1989" width="13.5703125" bestFit="1" customWidth="1"/>
    <col min="1990" max="1990" width="16.85546875" bestFit="1" customWidth="1"/>
    <col min="1991" max="1991" width="6.140625" bestFit="1" customWidth="1"/>
    <col min="1992" max="1992" width="10.85546875" bestFit="1" customWidth="1"/>
    <col min="1993" max="1994" width="17.5703125" bestFit="1" customWidth="1"/>
    <col min="1995" max="1995" width="10.85546875" bestFit="1" customWidth="1"/>
    <col min="1996" max="1996" width="10.5703125" bestFit="1" customWidth="1"/>
    <col min="1997" max="1997" width="18" bestFit="1" customWidth="1"/>
    <col min="1998" max="1998" width="14.28515625" bestFit="1" customWidth="1"/>
    <col min="1999" max="1999" width="17" bestFit="1" customWidth="1"/>
    <col min="2000" max="2000" width="12" bestFit="1" customWidth="1"/>
    <col min="2001" max="2001" width="23.28515625" bestFit="1" customWidth="1"/>
    <col min="2002" max="2002" width="12.7109375" bestFit="1" customWidth="1"/>
    <col min="2003" max="2003" width="12.42578125" bestFit="1" customWidth="1"/>
    <col min="2004" max="2004" width="12.28515625" bestFit="1" customWidth="1"/>
    <col min="2005" max="2005" width="18.140625" bestFit="1" customWidth="1"/>
    <col min="2006" max="2006" width="17.42578125" bestFit="1" customWidth="1"/>
    <col min="2007" max="2007" width="16.28515625" bestFit="1" customWidth="1"/>
    <col min="2008" max="2008" width="41.28515625" bestFit="1" customWidth="1"/>
    <col min="2009" max="2009" width="23.85546875" bestFit="1" customWidth="1"/>
    <col min="2010" max="2010" width="14" bestFit="1" customWidth="1"/>
    <col min="2011" max="2011" width="36.42578125" bestFit="1" customWidth="1"/>
    <col min="2012" max="2012" width="21.85546875" bestFit="1" customWidth="1"/>
    <col min="2013" max="2013" width="16.5703125" bestFit="1" customWidth="1"/>
    <col min="2014" max="2014" width="12.7109375" bestFit="1" customWidth="1"/>
    <col min="2015" max="2015" width="12" bestFit="1" customWidth="1"/>
    <col min="2016" max="2016" width="11.42578125" bestFit="1" customWidth="1"/>
    <col min="2017" max="2017" width="11.7109375" bestFit="1" customWidth="1"/>
    <col min="2018" max="2018" width="21" bestFit="1" customWidth="1"/>
    <col min="2019" max="2019" width="20.140625" bestFit="1" customWidth="1"/>
    <col min="2020" max="2020" width="19.7109375" bestFit="1" customWidth="1"/>
    <col min="2021" max="2021" width="18.140625" bestFit="1" customWidth="1"/>
    <col min="2022" max="2022" width="11.85546875" bestFit="1" customWidth="1"/>
    <col min="2023" max="2023" width="9.7109375" bestFit="1" customWidth="1"/>
    <col min="2024" max="2024" width="10.85546875" bestFit="1" customWidth="1"/>
    <col min="2025" max="2025" width="14.140625" bestFit="1" customWidth="1"/>
    <col min="2026" max="2026" width="19" bestFit="1" customWidth="1"/>
    <col min="2027" max="2027" width="23.140625" bestFit="1" customWidth="1"/>
    <col min="2028" max="2028" width="12" bestFit="1" customWidth="1"/>
    <col min="2029" max="2029" width="13.42578125" bestFit="1" customWidth="1"/>
    <col min="2030" max="2030" width="37.7109375" bestFit="1" customWidth="1"/>
    <col min="2031" max="2031" width="15.42578125" bestFit="1" customWidth="1"/>
    <col min="2032" max="2032" width="25.85546875" bestFit="1" customWidth="1"/>
    <col min="2033" max="2033" width="45.85546875" bestFit="1" customWidth="1"/>
    <col min="2034" max="2034" width="8.42578125" bestFit="1" customWidth="1"/>
    <col min="2035" max="2035" width="31.28515625" bestFit="1" customWidth="1"/>
    <col min="2036" max="2036" width="19.28515625" bestFit="1" customWidth="1"/>
    <col min="2037" max="2037" width="7.85546875" bestFit="1" customWidth="1"/>
    <col min="2038" max="2038" width="36.140625" bestFit="1" customWidth="1"/>
    <col min="2039" max="2039" width="15.140625" bestFit="1" customWidth="1"/>
    <col min="2040" max="2040" width="12.7109375" bestFit="1" customWidth="1"/>
    <col min="2041" max="2041" width="10" bestFit="1" customWidth="1"/>
    <col min="2042" max="2043" width="17.28515625" bestFit="1" customWidth="1"/>
    <col min="2044" max="2044" width="13.85546875" bestFit="1" customWidth="1"/>
    <col min="2045" max="2045" width="17.7109375" bestFit="1" customWidth="1"/>
    <col min="2046" max="2046" width="21" bestFit="1" customWidth="1"/>
    <col min="2047" max="2047" width="21.7109375" bestFit="1" customWidth="1"/>
    <col min="2048" max="2048" width="14.42578125" bestFit="1" customWidth="1"/>
    <col min="2049" max="2049" width="15.7109375" bestFit="1" customWidth="1"/>
    <col min="2050" max="2050" width="9.28515625" bestFit="1" customWidth="1"/>
    <col min="2051" max="2051" width="14.7109375" bestFit="1" customWidth="1"/>
    <col min="2052" max="2052" width="15.7109375" bestFit="1" customWidth="1"/>
    <col min="2053" max="2053" width="15.5703125" bestFit="1" customWidth="1"/>
    <col min="2054" max="2054" width="20.140625" bestFit="1" customWidth="1"/>
    <col min="2055" max="2055" width="9.7109375" bestFit="1" customWidth="1"/>
    <col min="2056" max="2056" width="24.42578125" bestFit="1" customWidth="1"/>
    <col min="2057" max="2057" width="9.5703125" bestFit="1" customWidth="1"/>
    <col min="2058" max="2058" width="10.85546875" bestFit="1" customWidth="1"/>
    <col min="2059" max="2059" width="14" bestFit="1" customWidth="1"/>
    <col min="2060" max="2060" width="10.7109375" bestFit="1" customWidth="1"/>
    <col min="2061" max="2061" width="11.140625" bestFit="1" customWidth="1"/>
    <col min="2062" max="2062" width="10.28515625" bestFit="1" customWidth="1"/>
    <col min="2063" max="2063" width="12.5703125" bestFit="1" customWidth="1"/>
    <col min="2064" max="2064" width="12.140625" bestFit="1" customWidth="1"/>
    <col min="2065" max="2065" width="7.28515625" bestFit="1" customWidth="1"/>
    <col min="2066" max="2066" width="8.28515625" bestFit="1" customWidth="1"/>
    <col min="2067" max="2067" width="17.85546875" bestFit="1" customWidth="1"/>
    <col min="2068" max="2068" width="16.140625" bestFit="1" customWidth="1"/>
    <col min="2069" max="2069" width="21.85546875" bestFit="1" customWidth="1"/>
    <col min="2070" max="2070" width="9.85546875" bestFit="1" customWidth="1"/>
    <col min="2071" max="2071" width="13.85546875" bestFit="1" customWidth="1"/>
    <col min="2072" max="2072" width="17" bestFit="1" customWidth="1"/>
    <col min="2073" max="2073" width="10.140625" bestFit="1" customWidth="1"/>
    <col min="2074" max="2074" width="14.5703125" bestFit="1" customWidth="1"/>
    <col min="2075" max="2075" width="13.85546875" bestFit="1" customWidth="1"/>
    <col min="2076" max="2076" width="19.85546875" bestFit="1" customWidth="1"/>
    <col min="2077" max="2077" width="14.5703125" bestFit="1" customWidth="1"/>
    <col min="2078" max="2078" width="11.5703125" bestFit="1" customWidth="1"/>
    <col min="2079" max="2079" width="21.140625" bestFit="1" customWidth="1"/>
    <col min="2080" max="2080" width="11.85546875" bestFit="1" customWidth="1"/>
    <col min="2081" max="2081" width="16.42578125" bestFit="1" customWidth="1"/>
    <col min="2082" max="2082" width="13.85546875" bestFit="1" customWidth="1"/>
    <col min="2083" max="2083" width="10.140625" bestFit="1" customWidth="1"/>
    <col min="2084" max="2084" width="16.5703125" bestFit="1" customWidth="1"/>
    <col min="2085" max="2085" width="21.42578125" bestFit="1" customWidth="1"/>
    <col min="2086" max="2086" width="12.7109375" bestFit="1" customWidth="1"/>
    <col min="2087" max="2087" width="38.28515625" bestFit="1" customWidth="1"/>
    <col min="2088" max="2088" width="16.140625" bestFit="1" customWidth="1"/>
    <col min="2089" max="2089" width="18.42578125" bestFit="1" customWidth="1"/>
    <col min="2090" max="2090" width="36.85546875" bestFit="1" customWidth="1"/>
    <col min="2091" max="2091" width="10.28515625" bestFit="1" customWidth="1"/>
    <col min="2092" max="2092" width="8.7109375" bestFit="1" customWidth="1"/>
    <col min="2093" max="2093" width="12.7109375" bestFit="1" customWidth="1"/>
    <col min="2094" max="2094" width="5.28515625" bestFit="1" customWidth="1"/>
    <col min="2095" max="2095" width="6.7109375" bestFit="1" customWidth="1"/>
    <col min="2096" max="2096" width="18.85546875" bestFit="1" customWidth="1"/>
    <col min="2097" max="2097" width="19.28515625" bestFit="1" customWidth="1"/>
    <col min="2098" max="2098" width="8.42578125" bestFit="1" customWidth="1"/>
    <col min="2099" max="2099" width="10.42578125" bestFit="1" customWidth="1"/>
    <col min="2100" max="2100" width="14.42578125" bestFit="1" customWidth="1"/>
    <col min="2101" max="2101" width="20.28515625" bestFit="1" customWidth="1"/>
    <col min="2102" max="2102" width="15" bestFit="1" customWidth="1"/>
    <col min="2103" max="2103" width="29" bestFit="1" customWidth="1"/>
    <col min="2104" max="2104" width="8" bestFit="1" customWidth="1"/>
    <col min="2105" max="2105" width="15.5703125" bestFit="1" customWidth="1"/>
    <col min="2106" max="2106" width="12.28515625" bestFit="1" customWidth="1"/>
    <col min="2107" max="2107" width="17.7109375" bestFit="1" customWidth="1"/>
    <col min="2108" max="2108" width="16.42578125" bestFit="1" customWidth="1"/>
    <col min="2109" max="2109" width="6.5703125" bestFit="1" customWidth="1"/>
    <col min="2110" max="2110" width="8.5703125" bestFit="1" customWidth="1"/>
    <col min="2111" max="2111" width="14" bestFit="1" customWidth="1"/>
    <col min="2112" max="2112" width="18.5703125" bestFit="1" customWidth="1"/>
    <col min="2113" max="2113" width="10.85546875" bestFit="1" customWidth="1"/>
    <col min="2114" max="2114" width="14" bestFit="1" customWidth="1"/>
    <col min="2115" max="2115" width="18.140625" bestFit="1" customWidth="1"/>
    <col min="2116" max="2116" width="19.42578125" bestFit="1" customWidth="1"/>
    <col min="2117" max="2117" width="14" bestFit="1" customWidth="1"/>
    <col min="2118" max="2118" width="30.5703125" bestFit="1" customWidth="1"/>
    <col min="2119" max="2119" width="28.42578125" bestFit="1" customWidth="1"/>
    <col min="2120" max="2120" width="14.5703125" bestFit="1" customWidth="1"/>
    <col min="2121" max="2121" width="27.42578125" bestFit="1" customWidth="1"/>
    <col min="2122" max="2122" width="28.28515625" bestFit="1" customWidth="1"/>
    <col min="2123" max="2123" width="11.85546875" bestFit="1" customWidth="1"/>
    <col min="2124" max="2124" width="12.7109375" bestFit="1" customWidth="1"/>
    <col min="2125" max="2125" width="16.42578125" bestFit="1" customWidth="1"/>
    <col min="2126" max="2126" width="12.28515625" bestFit="1" customWidth="1"/>
    <col min="2127" max="2127" width="12" bestFit="1" customWidth="1"/>
    <col min="2128" max="2128" width="17.7109375" bestFit="1" customWidth="1"/>
    <col min="2129" max="2129" width="18.28515625" bestFit="1" customWidth="1"/>
    <col min="2130" max="2130" width="12.28515625" bestFit="1" customWidth="1"/>
    <col min="2131" max="2131" width="17.85546875" bestFit="1" customWidth="1"/>
    <col min="2132" max="2132" width="12.7109375" bestFit="1" customWidth="1"/>
    <col min="2133" max="2133" width="21.140625" bestFit="1" customWidth="1"/>
    <col min="2134" max="2134" width="15.5703125" bestFit="1" customWidth="1"/>
    <col min="2135" max="2135" width="10.85546875" bestFit="1" customWidth="1"/>
    <col min="2136" max="2136" width="5.85546875" bestFit="1" customWidth="1"/>
    <col min="2137" max="2137" width="11.7109375" bestFit="1" customWidth="1"/>
    <col min="2138" max="2138" width="11.5703125" bestFit="1" customWidth="1"/>
    <col min="2139" max="2139" width="13.85546875" bestFit="1" customWidth="1"/>
    <col min="2140" max="2140" width="9.28515625" bestFit="1" customWidth="1"/>
    <col min="2141" max="2141" width="21.140625" bestFit="1" customWidth="1"/>
    <col min="2142" max="2142" width="22.85546875" bestFit="1" customWidth="1"/>
    <col min="2143" max="2143" width="9.42578125" bestFit="1" customWidth="1"/>
    <col min="2144" max="2144" width="18.140625" bestFit="1" customWidth="1"/>
    <col min="2145" max="2145" width="29.28515625" bestFit="1" customWidth="1"/>
    <col min="2146" max="2146" width="31.28515625" bestFit="1" customWidth="1"/>
    <col min="2147" max="2147" width="9.85546875" bestFit="1" customWidth="1"/>
    <col min="2148" max="2148" width="20.5703125" bestFit="1" customWidth="1"/>
    <col min="2149" max="2149" width="12" bestFit="1" customWidth="1"/>
    <col min="2150" max="2150" width="11" bestFit="1" customWidth="1"/>
    <col min="2151" max="2151" width="36.140625" bestFit="1" customWidth="1"/>
    <col min="2152" max="2152" width="12.5703125" bestFit="1" customWidth="1"/>
    <col min="2153" max="2153" width="28.140625" bestFit="1" customWidth="1"/>
    <col min="2154" max="2154" width="19.5703125" bestFit="1" customWidth="1"/>
    <col min="2155" max="2155" width="15" bestFit="1" customWidth="1"/>
    <col min="2156" max="2156" width="6.5703125" bestFit="1" customWidth="1"/>
    <col min="2157" max="2157" width="19.28515625" bestFit="1" customWidth="1"/>
    <col min="2158" max="2158" width="24.28515625" bestFit="1" customWidth="1"/>
    <col min="2159" max="2159" width="27" bestFit="1" customWidth="1"/>
    <col min="2161" max="2161" width="8.28515625" bestFit="1" customWidth="1"/>
    <col min="2162" max="2162" width="16.28515625" bestFit="1" customWidth="1"/>
    <col min="2163" max="2163" width="11.85546875" bestFit="1" customWidth="1"/>
    <col min="2164" max="2164" width="10" bestFit="1" customWidth="1"/>
    <col min="2165" max="2165" width="18.7109375" bestFit="1" customWidth="1"/>
    <col min="2166" max="2166" width="14.42578125" bestFit="1" customWidth="1"/>
    <col min="2167" max="2167" width="14.28515625" bestFit="1" customWidth="1"/>
    <col min="2168" max="2168" width="11.140625" bestFit="1" customWidth="1"/>
    <col min="2169" max="2169" width="11" bestFit="1" customWidth="1"/>
    <col min="2170" max="2170" width="13.28515625" bestFit="1" customWidth="1"/>
    <col min="2171" max="2171" width="21.7109375" bestFit="1" customWidth="1"/>
    <col min="2172" max="2172" width="8.7109375" bestFit="1" customWidth="1"/>
    <col min="2173" max="2173" width="8.28515625" bestFit="1" customWidth="1"/>
    <col min="2174" max="2174" width="7.140625" bestFit="1" customWidth="1"/>
    <col min="2175" max="2175" width="15.85546875" bestFit="1" customWidth="1"/>
    <col min="2176" max="2176" width="13.42578125" bestFit="1" customWidth="1"/>
    <col min="2177" max="2177" width="13.140625" bestFit="1" customWidth="1"/>
    <col min="2178" max="2178" width="17.5703125" bestFit="1" customWidth="1"/>
    <col min="2179" max="2179" width="16" bestFit="1" customWidth="1"/>
    <col min="2180" max="2180" width="16.42578125" bestFit="1" customWidth="1"/>
    <col min="2181" max="2181" width="12.42578125" bestFit="1" customWidth="1"/>
    <col min="2182" max="2182" width="17.5703125" bestFit="1" customWidth="1"/>
    <col min="2183" max="2183" width="13.28515625" bestFit="1" customWidth="1"/>
    <col min="2184" max="2184" width="32" bestFit="1" customWidth="1"/>
    <col min="2185" max="2185" width="11.140625" bestFit="1" customWidth="1"/>
    <col min="2186" max="2186" width="8.140625" bestFit="1" customWidth="1"/>
    <col min="2187" max="2187" width="7.7109375" bestFit="1" customWidth="1"/>
    <col min="2188" max="2188" width="18.28515625" bestFit="1" customWidth="1"/>
    <col min="2189" max="2189" width="22.28515625" bestFit="1" customWidth="1"/>
    <col min="2190" max="2190" width="13.28515625" bestFit="1" customWidth="1"/>
    <col min="2191" max="2191" width="8.42578125" bestFit="1" customWidth="1"/>
    <col min="2192" max="2192" width="9.7109375" bestFit="1" customWidth="1"/>
    <col min="2193" max="2193" width="12" bestFit="1" customWidth="1"/>
    <col min="2194" max="2194" width="19.28515625" bestFit="1" customWidth="1"/>
    <col min="2195" max="2195" width="16.7109375" bestFit="1" customWidth="1"/>
    <col min="2196" max="2196" width="53.42578125" bestFit="1" customWidth="1"/>
    <col min="2197" max="2197" width="12.85546875" bestFit="1" customWidth="1"/>
    <col min="2198" max="2198" width="12.28515625" bestFit="1" customWidth="1"/>
    <col min="2199" max="2199" width="12.5703125" bestFit="1" customWidth="1"/>
    <col min="2200" max="2200" width="13.7109375" bestFit="1" customWidth="1"/>
    <col min="2201" max="2201" width="18.140625" bestFit="1" customWidth="1"/>
    <col min="2202" max="2202" width="26.7109375" bestFit="1" customWidth="1"/>
    <col min="2203" max="2203" width="13.85546875" bestFit="1" customWidth="1"/>
    <col min="2204" max="2204" width="31.85546875" bestFit="1" customWidth="1"/>
    <col min="2205" max="2205" width="15" bestFit="1" customWidth="1"/>
    <col min="2206" max="2206" width="14" bestFit="1" customWidth="1"/>
    <col min="2207" max="2207" width="11.7109375" bestFit="1" customWidth="1"/>
    <col min="2208" max="2208" width="24" bestFit="1" customWidth="1"/>
    <col min="2209" max="2209" width="49.140625" bestFit="1" customWidth="1"/>
    <col min="2210" max="2210" width="12.28515625" bestFit="1" customWidth="1"/>
    <col min="2211" max="2211" width="8.85546875" bestFit="1" customWidth="1"/>
    <col min="2212" max="2212" width="23.140625" bestFit="1" customWidth="1"/>
    <col min="2213" max="2213" width="11.7109375" bestFit="1" customWidth="1"/>
    <col min="2214" max="2214" width="5.42578125" bestFit="1" customWidth="1"/>
    <col min="2215" max="2215" width="15" bestFit="1" customWidth="1"/>
    <col min="2216" max="2216" width="5.28515625" bestFit="1" customWidth="1"/>
    <col min="2217" max="2217" width="16.28515625" bestFit="1" customWidth="1"/>
    <col min="2218" max="2218" width="21.140625" bestFit="1" customWidth="1"/>
    <col min="2219" max="2219" width="35.42578125" bestFit="1" customWidth="1"/>
    <col min="2220" max="2220" width="15" bestFit="1" customWidth="1"/>
    <col min="2221" max="2221" width="18.5703125" bestFit="1" customWidth="1"/>
    <col min="2222" max="2222" width="12.42578125" bestFit="1" customWidth="1"/>
    <col min="2223" max="2223" width="11.28515625" bestFit="1" customWidth="1"/>
    <col min="2224" max="2224" width="15" bestFit="1" customWidth="1"/>
    <col min="2225" max="2225" width="13.5703125" bestFit="1" customWidth="1"/>
    <col min="2226" max="2226" width="14.42578125" bestFit="1" customWidth="1"/>
    <col min="2227" max="2227" width="13.7109375" bestFit="1" customWidth="1"/>
    <col min="2228" max="2228" width="11.140625" bestFit="1" customWidth="1"/>
    <col min="2229" max="2229" width="15.5703125" bestFit="1" customWidth="1"/>
    <col min="2230" max="2230" width="17.5703125" bestFit="1" customWidth="1"/>
    <col min="2231" max="2231" width="17.28515625" bestFit="1" customWidth="1"/>
    <col min="2232" max="2232" width="17" bestFit="1" customWidth="1"/>
    <col min="2233" max="2233" width="18.28515625" bestFit="1" customWidth="1"/>
    <col min="2234" max="2235" width="11.140625" bestFit="1" customWidth="1"/>
    <col min="2236" max="2236" width="28.5703125" bestFit="1" customWidth="1"/>
    <col min="2237" max="2237" width="12.7109375" bestFit="1" customWidth="1"/>
    <col min="2238" max="2238" width="10" bestFit="1" customWidth="1"/>
    <col min="2239" max="2239" width="20.42578125" bestFit="1" customWidth="1"/>
    <col min="2240" max="2240" width="27.5703125" bestFit="1" customWidth="1"/>
    <col min="2241" max="2241" width="15" bestFit="1" customWidth="1"/>
    <col min="2242" max="2242" width="15.140625" bestFit="1" customWidth="1"/>
    <col min="2243" max="2243" width="13.42578125" bestFit="1" customWidth="1"/>
    <col min="2244" max="2244" width="13.85546875" bestFit="1" customWidth="1"/>
    <col min="2245" max="2245" width="12" bestFit="1" customWidth="1"/>
    <col min="2246" max="2246" width="17.5703125" bestFit="1" customWidth="1"/>
    <col min="2247" max="2247" width="18" bestFit="1" customWidth="1"/>
    <col min="2248" max="2248" width="15.140625" bestFit="1" customWidth="1"/>
    <col min="2249" max="2249" width="14" bestFit="1" customWidth="1"/>
    <col min="2250" max="2250" width="19.5703125" bestFit="1" customWidth="1"/>
    <col min="2251" max="2251" width="27.85546875" bestFit="1" customWidth="1"/>
    <col min="2252" max="2252" width="7.85546875" bestFit="1" customWidth="1"/>
    <col min="2253" max="2253" width="11" bestFit="1" customWidth="1"/>
    <col min="2254" max="2254" width="13.140625" bestFit="1" customWidth="1"/>
    <col min="2255" max="2255" width="11.85546875" bestFit="1" customWidth="1"/>
    <col min="2256" max="2256" width="16.28515625" bestFit="1" customWidth="1"/>
    <col min="2257" max="2257" width="15.5703125" bestFit="1" customWidth="1"/>
    <col min="2258" max="2258" width="26.28515625" bestFit="1" customWidth="1"/>
    <col min="2259" max="2259" width="17.5703125" bestFit="1" customWidth="1"/>
    <col min="2260" max="2260" width="9.5703125" bestFit="1" customWidth="1"/>
    <col min="2261" max="2261" width="19" bestFit="1" customWidth="1"/>
    <col min="2262" max="2262" width="17.42578125" bestFit="1" customWidth="1"/>
    <col min="2263" max="2263" width="17.5703125" bestFit="1" customWidth="1"/>
    <col min="2264" max="2264" width="17" bestFit="1" customWidth="1"/>
    <col min="2265" max="2265" width="39" bestFit="1" customWidth="1"/>
    <col min="2266" max="2266" width="13.7109375" bestFit="1" customWidth="1"/>
    <col min="2267" max="2267" width="17" bestFit="1" customWidth="1"/>
    <col min="2268" max="2268" width="18" bestFit="1" customWidth="1"/>
    <col min="2269" max="2269" width="5.28515625" bestFit="1" customWidth="1"/>
    <col min="2270" max="2270" width="18.28515625" bestFit="1" customWidth="1"/>
    <col min="2271" max="2271" width="19.140625" bestFit="1" customWidth="1"/>
    <col min="2272" max="2272" width="12.7109375" bestFit="1" customWidth="1"/>
    <col min="2273" max="2273" width="8.5703125" bestFit="1" customWidth="1"/>
    <col min="2274" max="2274" width="15.5703125" bestFit="1" customWidth="1"/>
    <col min="2275" max="2275" width="19.140625" bestFit="1" customWidth="1"/>
    <col min="2276" max="2276" width="8.28515625" bestFit="1" customWidth="1"/>
    <col min="2277" max="2277" width="21.7109375" bestFit="1" customWidth="1"/>
    <col min="2278" max="2278" width="13.140625" bestFit="1" customWidth="1"/>
    <col min="2279" max="2279" width="11.85546875" bestFit="1" customWidth="1"/>
    <col min="2280" max="2280" width="8" bestFit="1" customWidth="1"/>
    <col min="2281" max="2281" width="11.7109375" bestFit="1" customWidth="1"/>
    <col min="2282" max="2282" width="40" bestFit="1" customWidth="1"/>
    <col min="2283" max="2283" width="17.7109375" bestFit="1" customWidth="1"/>
    <col min="2284" max="2284" width="10.42578125" bestFit="1" customWidth="1"/>
    <col min="2285" max="2285" width="11.7109375" bestFit="1" customWidth="1"/>
    <col min="2286" max="2286" width="11.5703125" bestFit="1" customWidth="1"/>
    <col min="2287" max="2287" width="15.5703125" bestFit="1" customWidth="1"/>
    <col min="2288" max="2288" width="35" bestFit="1" customWidth="1"/>
    <col min="2289" max="2289" width="34" bestFit="1" customWidth="1"/>
    <col min="2290" max="2290" width="21.140625" bestFit="1" customWidth="1"/>
    <col min="2291" max="2291" width="21.85546875" bestFit="1" customWidth="1"/>
    <col min="2292" max="2292" width="19.42578125" bestFit="1" customWidth="1"/>
    <col min="2293" max="2293" width="20" bestFit="1" customWidth="1"/>
    <col min="2294" max="2294" width="16.42578125" bestFit="1" customWidth="1"/>
    <col min="2295" max="2295" width="10.85546875" bestFit="1" customWidth="1"/>
    <col min="2296" max="2296" width="17.85546875" bestFit="1" customWidth="1"/>
    <col min="2297" max="2297" width="14.5703125" bestFit="1" customWidth="1"/>
    <col min="2298" max="2298" width="8.42578125" bestFit="1" customWidth="1"/>
    <col min="2299" max="2299" width="6.42578125" bestFit="1" customWidth="1"/>
    <col min="2300" max="2300" width="17" bestFit="1" customWidth="1"/>
    <col min="2301" max="2301" width="16.42578125" bestFit="1" customWidth="1"/>
    <col min="2302" max="2302" width="16.85546875" bestFit="1" customWidth="1"/>
    <col min="2303" max="2303" width="19.7109375" bestFit="1" customWidth="1"/>
    <col min="2304" max="2304" width="15.42578125" bestFit="1" customWidth="1"/>
    <col min="2305" max="2306" width="12.85546875" bestFit="1" customWidth="1"/>
    <col min="2307" max="2307" width="11" bestFit="1" customWidth="1"/>
    <col min="2308" max="2308" width="33.5703125" bestFit="1" customWidth="1"/>
    <col min="2309" max="2309" width="13.28515625" bestFit="1" customWidth="1"/>
    <col min="2310" max="2310" width="18.7109375" bestFit="1" customWidth="1"/>
    <col min="2311" max="2311" width="15" bestFit="1" customWidth="1"/>
    <col min="2312" max="2312" width="8.7109375" bestFit="1" customWidth="1"/>
    <col min="2313" max="2313" width="15.5703125" bestFit="1" customWidth="1"/>
    <col min="2314" max="2314" width="14.28515625" bestFit="1" customWidth="1"/>
    <col min="2315" max="2315" width="19.28515625" bestFit="1" customWidth="1"/>
    <col min="2316" max="2316" width="19" bestFit="1" customWidth="1"/>
    <col min="2317" max="2317" width="9.85546875" bestFit="1" customWidth="1"/>
    <col min="2318" max="2318" width="14.140625" bestFit="1" customWidth="1"/>
    <col min="2319" max="2319" width="12.5703125" bestFit="1" customWidth="1"/>
    <col min="2320" max="2320" width="31.5703125" bestFit="1" customWidth="1"/>
    <col min="2321" max="2321" width="6.5703125" bestFit="1" customWidth="1"/>
    <col min="2322" max="2322" width="15.140625" bestFit="1" customWidth="1"/>
    <col min="2323" max="2323" width="11.28515625" bestFit="1" customWidth="1"/>
    <col min="2324" max="2324" width="18.85546875" bestFit="1" customWidth="1"/>
    <col min="2325" max="2325" width="11" bestFit="1" customWidth="1"/>
    <col min="2326" max="2326" width="14.5703125" bestFit="1" customWidth="1"/>
    <col min="2327" max="2327" width="15" bestFit="1" customWidth="1"/>
    <col min="2328" max="2328" width="27.5703125" bestFit="1" customWidth="1"/>
    <col min="2329" max="2329" width="10.5703125" bestFit="1" customWidth="1"/>
    <col min="2330" max="2330" width="15.140625" bestFit="1" customWidth="1"/>
    <col min="2331" max="2331" width="17.42578125" bestFit="1" customWidth="1"/>
    <col min="2332" max="2332" width="12.42578125" bestFit="1" customWidth="1"/>
    <col min="2333" max="2333" width="14.85546875" bestFit="1" customWidth="1"/>
    <col min="2334" max="2334" width="9.5703125" bestFit="1" customWidth="1"/>
    <col min="2335" max="2335" width="14.85546875" bestFit="1" customWidth="1"/>
    <col min="2336" max="2336" width="8.5703125" bestFit="1" customWidth="1"/>
    <col min="2337" max="2337" width="16.5703125" bestFit="1" customWidth="1"/>
    <col min="2338" max="2338" width="18.7109375" bestFit="1" customWidth="1"/>
    <col min="2339" max="2339" width="11.42578125" bestFit="1" customWidth="1"/>
    <col min="2340" max="2340" width="10.5703125" bestFit="1" customWidth="1"/>
    <col min="2341" max="2341" width="18.7109375" bestFit="1" customWidth="1"/>
    <col min="2342" max="2342" width="13.28515625" bestFit="1" customWidth="1"/>
    <col min="2343" max="2343" width="24.140625" bestFit="1" customWidth="1"/>
    <col min="2344" max="2344" width="22.28515625" bestFit="1" customWidth="1"/>
    <col min="2345" max="2345" width="29.7109375" bestFit="1" customWidth="1"/>
    <col min="2346" max="2346" width="11" bestFit="1" customWidth="1"/>
    <col min="2347" max="2347" width="23.85546875" bestFit="1" customWidth="1"/>
    <col min="2348" max="2348" width="14.28515625" bestFit="1" customWidth="1"/>
    <col min="2349" max="2349" width="18.5703125" bestFit="1" customWidth="1"/>
    <col min="2350" max="2350" width="24.42578125" bestFit="1" customWidth="1"/>
    <col min="2351" max="2351" width="5.42578125" bestFit="1" customWidth="1"/>
    <col min="2352" max="2352" width="7.140625" bestFit="1" customWidth="1"/>
    <col min="2353" max="2353" width="17.28515625" bestFit="1" customWidth="1"/>
    <col min="2354" max="2354" width="11.42578125" bestFit="1" customWidth="1"/>
    <col min="2355" max="2355" width="9.5703125" bestFit="1" customWidth="1"/>
    <col min="2356" max="2356" width="8.140625" bestFit="1" customWidth="1"/>
    <col min="2357" max="2357" width="20.42578125" bestFit="1" customWidth="1"/>
    <col min="2358" max="2358" width="21.85546875" bestFit="1" customWidth="1"/>
    <col min="2359" max="2359" width="19.5703125" bestFit="1" customWidth="1"/>
    <col min="2360" max="2360" width="11.42578125" bestFit="1" customWidth="1"/>
    <col min="2361" max="2361" width="16.7109375" bestFit="1" customWidth="1"/>
    <col min="2362" max="2362" width="15.85546875" bestFit="1" customWidth="1"/>
    <col min="2363" max="2363" width="13.85546875" bestFit="1" customWidth="1"/>
    <col min="2364" max="2364" width="20.140625" bestFit="1" customWidth="1"/>
    <col min="2365" max="2365" width="15.140625" bestFit="1" customWidth="1"/>
    <col min="2366" max="2366" width="17" bestFit="1" customWidth="1"/>
    <col min="2367" max="2367" width="23.7109375" bestFit="1" customWidth="1"/>
    <col min="2368" max="2368" width="20.42578125" bestFit="1" customWidth="1"/>
    <col min="2369" max="2369" width="25.5703125" bestFit="1" customWidth="1"/>
    <col min="2370" max="2370" width="28" bestFit="1" customWidth="1"/>
    <col min="2371" max="2371" width="26.42578125" bestFit="1" customWidth="1"/>
    <col min="2372" max="2372" width="29.85546875" bestFit="1" customWidth="1"/>
    <col min="2373" max="2373" width="20.5703125" bestFit="1" customWidth="1"/>
    <col min="2374" max="2374" width="20" bestFit="1" customWidth="1"/>
    <col min="2375" max="2375" width="19.28515625" bestFit="1" customWidth="1"/>
    <col min="2376" max="2376" width="16.7109375" bestFit="1" customWidth="1"/>
    <col min="2377" max="2377" width="18.85546875" bestFit="1" customWidth="1"/>
    <col min="2378" max="2378" width="12.85546875" bestFit="1" customWidth="1"/>
    <col min="2379" max="2379" width="13.5703125" bestFit="1" customWidth="1"/>
    <col min="2380" max="2380" width="13.42578125" bestFit="1" customWidth="1"/>
    <col min="2381" max="2381" width="19.85546875" bestFit="1" customWidth="1"/>
    <col min="2382" max="2382" width="21.42578125" bestFit="1" customWidth="1"/>
    <col min="2383" max="2383" width="8" bestFit="1" customWidth="1"/>
    <col min="2384" max="2384" width="24.42578125" bestFit="1" customWidth="1"/>
    <col min="2385" max="2385" width="16.140625" bestFit="1" customWidth="1"/>
    <col min="2386" max="2386" width="19.28515625" bestFit="1" customWidth="1"/>
    <col min="2387" max="2387" width="14.42578125" bestFit="1" customWidth="1"/>
    <col min="2388" max="2388" width="18.140625" bestFit="1" customWidth="1"/>
    <col min="2389" max="2389" width="17.5703125" bestFit="1" customWidth="1"/>
    <col min="2390" max="2390" width="22" bestFit="1" customWidth="1"/>
    <col min="2391" max="2391" width="18.5703125" bestFit="1" customWidth="1"/>
    <col min="2392" max="2392" width="16.28515625" bestFit="1" customWidth="1"/>
    <col min="2393" max="2393" width="26" bestFit="1" customWidth="1"/>
    <col min="2394" max="2394" width="20" bestFit="1" customWidth="1"/>
    <col min="2395" max="2395" width="22.5703125" bestFit="1" customWidth="1"/>
    <col min="2396" max="2396" width="22" bestFit="1" customWidth="1"/>
    <col min="2397" max="2397" width="12.85546875" bestFit="1" customWidth="1"/>
    <col min="2398" max="2398" width="15.7109375" bestFit="1" customWidth="1"/>
    <col min="2399" max="2399" width="12.7109375" bestFit="1" customWidth="1"/>
    <col min="2400" max="2400" width="12.42578125" bestFit="1" customWidth="1"/>
    <col min="2401" max="2401" width="12.5703125" bestFit="1" customWidth="1"/>
    <col min="2402" max="2402" width="33.140625" bestFit="1" customWidth="1"/>
    <col min="2403" max="2403" width="18.140625" bestFit="1" customWidth="1"/>
    <col min="2404" max="2404" width="12.42578125" bestFit="1" customWidth="1"/>
    <col min="2405" max="2405" width="23" bestFit="1" customWidth="1"/>
    <col min="2406" max="2406" width="15.28515625" bestFit="1" customWidth="1"/>
    <col min="2407" max="2407" width="19.7109375" bestFit="1" customWidth="1"/>
    <col min="2408" max="2408" width="5.7109375" bestFit="1" customWidth="1"/>
    <col min="2409" max="2409" width="28.7109375" bestFit="1" customWidth="1"/>
    <col min="2410" max="2410" width="18" bestFit="1" customWidth="1"/>
    <col min="2411" max="2411" width="16.140625" bestFit="1" customWidth="1"/>
    <col min="2412" max="2412" width="23.140625" bestFit="1" customWidth="1"/>
    <col min="2413" max="2413" width="13.5703125" bestFit="1" customWidth="1"/>
    <col min="2414" max="2414" width="10" bestFit="1" customWidth="1"/>
    <col min="2415" max="2415" width="15.85546875" bestFit="1" customWidth="1"/>
    <col min="2416" max="2416" width="27.28515625" bestFit="1" customWidth="1"/>
    <col min="2417" max="2417" width="10.7109375" bestFit="1" customWidth="1"/>
    <col min="2418" max="2418" width="6.85546875" bestFit="1" customWidth="1"/>
    <col min="2419" max="2419" width="9" bestFit="1" customWidth="1"/>
    <col min="2420" max="2420" width="12.7109375" bestFit="1" customWidth="1"/>
    <col min="2421" max="2421" width="34.28515625" bestFit="1" customWidth="1"/>
    <col min="2422" max="2422" width="17.85546875" bestFit="1" customWidth="1"/>
    <col min="2423" max="2423" width="16.85546875" bestFit="1" customWidth="1"/>
    <col min="2424" max="2424" width="23" bestFit="1" customWidth="1"/>
    <col min="2425" max="2425" width="13.5703125" bestFit="1" customWidth="1"/>
    <col min="2426" max="2426" width="15.7109375" bestFit="1" customWidth="1"/>
    <col min="2427" max="2427" width="15.5703125" bestFit="1" customWidth="1"/>
    <col min="2428" max="2428" width="17" bestFit="1" customWidth="1"/>
    <col min="2429" max="2429" width="17.28515625" bestFit="1" customWidth="1"/>
    <col min="2430" max="2430" width="20.140625" bestFit="1" customWidth="1"/>
    <col min="2431" max="2431" width="11.85546875" bestFit="1" customWidth="1"/>
    <col min="2432" max="2432" width="12.85546875" bestFit="1" customWidth="1"/>
    <col min="2433" max="2433" width="12" bestFit="1" customWidth="1"/>
    <col min="2434" max="2434" width="22.5703125" bestFit="1" customWidth="1"/>
    <col min="2435" max="2435" width="8.7109375" bestFit="1" customWidth="1"/>
    <col min="2436" max="2436" width="17.85546875" bestFit="1" customWidth="1"/>
    <col min="2437" max="2437" width="31.42578125" bestFit="1" customWidth="1"/>
    <col min="2438" max="2438" width="20.42578125" bestFit="1" customWidth="1"/>
    <col min="2439" max="2439" width="45.28515625" bestFit="1" customWidth="1"/>
    <col min="2440" max="2440" width="39.5703125" bestFit="1" customWidth="1"/>
    <col min="2441" max="2441" width="23.85546875" bestFit="1" customWidth="1"/>
    <col min="2442" max="2442" width="12.5703125" bestFit="1" customWidth="1"/>
    <col min="2443" max="2443" width="13.28515625" bestFit="1" customWidth="1"/>
    <col min="2444" max="2444" width="12" bestFit="1" customWidth="1"/>
    <col min="2445" max="2445" width="12.42578125" bestFit="1" customWidth="1"/>
    <col min="2446" max="2446" width="11" bestFit="1" customWidth="1"/>
    <col min="2447" max="2447" width="13.28515625" bestFit="1" customWidth="1"/>
    <col min="2448" max="2448" width="5.7109375" bestFit="1" customWidth="1"/>
    <col min="2449" max="2449" width="14.5703125" bestFit="1" customWidth="1"/>
    <col min="2450" max="2450" width="6.85546875" bestFit="1" customWidth="1"/>
    <col min="2451" max="2451" width="23.140625" bestFit="1" customWidth="1"/>
    <col min="2452" max="2452" width="15.7109375" bestFit="1" customWidth="1"/>
    <col min="2453" max="2453" width="11" bestFit="1" customWidth="1"/>
    <col min="2454" max="2454" width="14.85546875" bestFit="1" customWidth="1"/>
    <col min="2455" max="2455" width="34" bestFit="1" customWidth="1"/>
    <col min="2456" max="2456" width="16.28515625" bestFit="1" customWidth="1"/>
    <col min="2457" max="2457" width="19.7109375" bestFit="1" customWidth="1"/>
    <col min="2458" max="2458" width="12.28515625" bestFit="1" customWidth="1"/>
    <col min="2459" max="2459" width="6.28515625" bestFit="1" customWidth="1"/>
    <col min="2460" max="2460" width="20.28515625" bestFit="1" customWidth="1"/>
    <col min="2461" max="2461" width="9.85546875" bestFit="1" customWidth="1"/>
    <col min="2462" max="2462" width="14.140625" bestFit="1" customWidth="1"/>
    <col min="2463" max="2463" width="9.85546875" bestFit="1" customWidth="1"/>
    <col min="2464" max="2464" width="23.85546875" bestFit="1" customWidth="1"/>
    <col min="2465" max="2465" width="9.28515625" bestFit="1" customWidth="1"/>
    <col min="2466" max="2466" width="17.7109375" bestFit="1" customWidth="1"/>
    <col min="2467" max="2467" width="19.42578125" bestFit="1" customWidth="1"/>
    <col min="2468" max="2468" width="18.5703125" bestFit="1" customWidth="1"/>
    <col min="2469" max="2469" width="15.85546875" bestFit="1" customWidth="1"/>
    <col min="2470" max="2470" width="8.5703125" bestFit="1" customWidth="1"/>
    <col min="2471" max="2471" width="11.5703125" bestFit="1" customWidth="1"/>
    <col min="2472" max="2472" width="10.85546875" bestFit="1" customWidth="1"/>
    <col min="2473" max="2473" width="11.140625" bestFit="1" customWidth="1"/>
    <col min="2474" max="2474" width="13.140625" bestFit="1" customWidth="1"/>
    <col min="2475" max="2475" width="18.85546875" bestFit="1" customWidth="1"/>
    <col min="2476" max="2476" width="17.28515625" bestFit="1" customWidth="1"/>
    <col min="2477" max="2477" width="13.85546875" bestFit="1" customWidth="1"/>
    <col min="2478" max="2478" width="18.140625" bestFit="1" customWidth="1"/>
    <col min="2479" max="2479" width="16.28515625" bestFit="1" customWidth="1"/>
    <col min="2480" max="2480" width="9.5703125" bestFit="1" customWidth="1"/>
    <col min="2481" max="2481" width="11.85546875" bestFit="1" customWidth="1"/>
    <col min="2482" max="2482" width="29.28515625" bestFit="1" customWidth="1"/>
    <col min="2483" max="2483" width="27.42578125" bestFit="1" customWidth="1"/>
    <col min="2484" max="2484" width="3" bestFit="1" customWidth="1"/>
    <col min="2485" max="2485" width="17.5703125" bestFit="1" customWidth="1"/>
    <col min="2487" max="2487" width="19.85546875" bestFit="1" customWidth="1"/>
    <col min="2488" max="2488" width="14.28515625" bestFit="1" customWidth="1"/>
    <col min="2489" max="2489" width="15.5703125" bestFit="1" customWidth="1"/>
    <col min="2490" max="2490" width="17" bestFit="1" customWidth="1"/>
    <col min="2491" max="2491" width="16" bestFit="1" customWidth="1"/>
    <col min="2492" max="2492" width="8.28515625" bestFit="1" customWidth="1"/>
    <col min="2493" max="2493" width="14" bestFit="1" customWidth="1"/>
    <col min="2494" max="2494" width="10.85546875" bestFit="1" customWidth="1"/>
    <col min="2495" max="2495" width="7.7109375" bestFit="1" customWidth="1"/>
    <col min="2496" max="2496" width="17.42578125" bestFit="1" customWidth="1"/>
    <col min="2497" max="2497" width="18.85546875" bestFit="1" customWidth="1"/>
    <col min="2498" max="2498" width="13.28515625" bestFit="1" customWidth="1"/>
    <col min="2499" max="2499" width="9.7109375" bestFit="1" customWidth="1"/>
    <col min="2500" max="2500" width="8.42578125" bestFit="1" customWidth="1"/>
    <col min="2501" max="2501" width="11.5703125" bestFit="1" customWidth="1"/>
    <col min="2502" max="2502" width="8" bestFit="1" customWidth="1"/>
    <col min="2503" max="2503" width="12.28515625" bestFit="1" customWidth="1"/>
    <col min="2504" max="2504" width="7.5703125" bestFit="1" customWidth="1"/>
    <col min="2505" max="2505" width="19.85546875" bestFit="1" customWidth="1"/>
    <col min="2506" max="2506" width="18.5703125" bestFit="1" customWidth="1"/>
    <col min="2507" max="2507" width="31.140625" bestFit="1" customWidth="1"/>
    <col min="2508" max="2509" width="12.140625" bestFit="1" customWidth="1"/>
    <col min="2510" max="2510" width="12.85546875" bestFit="1" customWidth="1"/>
    <col min="2511" max="2511" width="18" bestFit="1" customWidth="1"/>
    <col min="2512" max="2512" width="65.28515625" bestFit="1" customWidth="1"/>
    <col min="2513" max="2513" width="29.42578125" bestFit="1" customWidth="1"/>
    <col min="2514" max="2514" width="28.42578125" bestFit="1" customWidth="1"/>
    <col min="2515" max="2515" width="28.7109375" bestFit="1" customWidth="1"/>
    <col min="2516" max="2516" width="29.85546875" bestFit="1" customWidth="1"/>
    <col min="2517" max="2517" width="6.28515625" bestFit="1" customWidth="1"/>
    <col min="2518" max="2518" width="8.140625" bestFit="1" customWidth="1"/>
    <col min="2519" max="2519" width="9.28515625" bestFit="1" customWidth="1"/>
    <col min="2520" max="2520" width="24" bestFit="1" customWidth="1"/>
    <col min="2521" max="2521" width="32.28515625" bestFit="1" customWidth="1"/>
    <col min="2522" max="2522" width="18.5703125" bestFit="1" customWidth="1"/>
    <col min="2523" max="2523" width="16.140625" bestFit="1" customWidth="1"/>
    <col min="2524" max="2524" width="16" bestFit="1" customWidth="1"/>
    <col min="2525" max="2525" width="16.28515625" bestFit="1" customWidth="1"/>
    <col min="2526" max="2526" width="23.5703125" bestFit="1" customWidth="1"/>
    <col min="2527" max="2527" width="15.42578125" bestFit="1" customWidth="1"/>
    <col min="2528" max="2528" width="15.85546875" bestFit="1" customWidth="1"/>
    <col min="2529" max="2529" width="10.7109375" bestFit="1" customWidth="1"/>
    <col min="2530" max="2530" width="18.5703125" bestFit="1" customWidth="1"/>
    <col min="2531" max="2531" width="15.85546875" bestFit="1" customWidth="1"/>
    <col min="2532" max="2532" width="12.42578125" bestFit="1" customWidth="1"/>
    <col min="2533" max="2533" width="12.85546875" bestFit="1" customWidth="1"/>
    <col min="2534" max="2534" width="11.7109375" bestFit="1" customWidth="1"/>
    <col min="2535" max="2535" width="13.85546875" bestFit="1" customWidth="1"/>
    <col min="2536" max="2536" width="12.85546875" bestFit="1" customWidth="1"/>
    <col min="2537" max="2537" width="12.42578125" bestFit="1" customWidth="1"/>
    <col min="2538" max="2538" width="19.7109375" bestFit="1" customWidth="1"/>
    <col min="2539" max="2539" width="6.5703125" bestFit="1" customWidth="1"/>
    <col min="2540" max="2540" width="16.5703125" bestFit="1" customWidth="1"/>
    <col min="2541" max="2541" width="9.85546875" bestFit="1" customWidth="1"/>
    <col min="2542" max="2542" width="12.42578125" bestFit="1" customWidth="1"/>
    <col min="2543" max="2543" width="8.28515625" bestFit="1" customWidth="1"/>
    <col min="2544" max="2544" width="7.85546875" bestFit="1" customWidth="1"/>
    <col min="2545" max="2545" width="18.85546875" bestFit="1" customWidth="1"/>
    <col min="2546" max="2546" width="15.28515625" bestFit="1" customWidth="1"/>
    <col min="2547" max="2547" width="6.42578125" bestFit="1" customWidth="1"/>
    <col min="2548" max="2548" width="18.5703125" bestFit="1" customWidth="1"/>
    <col min="2549" max="2549" width="20.5703125" bestFit="1" customWidth="1"/>
    <col min="2550" max="2550" width="16.85546875" bestFit="1" customWidth="1"/>
    <col min="2551" max="2551" width="18.7109375" bestFit="1" customWidth="1"/>
    <col min="2552" max="2552" width="9.42578125" bestFit="1" customWidth="1"/>
    <col min="2553" max="2553" width="12.85546875" bestFit="1" customWidth="1"/>
    <col min="2554" max="2554" width="14.140625" bestFit="1" customWidth="1"/>
    <col min="2555" max="2555" width="12.28515625" bestFit="1" customWidth="1"/>
    <col min="2556" max="2557" width="15.28515625" bestFit="1" customWidth="1"/>
    <col min="2558" max="2558" width="18.7109375" bestFit="1" customWidth="1"/>
    <col min="2559" max="2559" width="12.140625" bestFit="1" customWidth="1"/>
    <col min="2560" max="2560" width="9.85546875" bestFit="1" customWidth="1"/>
    <col min="2561" max="2561" width="12" bestFit="1" customWidth="1"/>
    <col min="2562" max="2562" width="19.5703125" bestFit="1" customWidth="1"/>
    <col min="2563" max="2563" width="20.28515625" bestFit="1" customWidth="1"/>
    <col min="2564" max="2564" width="15.85546875" bestFit="1" customWidth="1"/>
    <col min="2565" max="2565" width="18.140625" bestFit="1" customWidth="1"/>
    <col min="2566" max="2566" width="26.28515625" bestFit="1" customWidth="1"/>
    <col min="2567" max="2567" width="15.5703125" bestFit="1" customWidth="1"/>
    <col min="2568" max="2568" width="5.140625" bestFit="1" customWidth="1"/>
    <col min="2569" max="2569" width="11.85546875" bestFit="1" customWidth="1"/>
    <col min="2570" max="2570" width="12" bestFit="1" customWidth="1"/>
    <col min="2571" max="2571" width="12.42578125" bestFit="1" customWidth="1"/>
    <col min="2572" max="2572" width="18.28515625" bestFit="1" customWidth="1"/>
    <col min="2573" max="2573" width="11.140625" bestFit="1" customWidth="1"/>
    <col min="2574" max="2574" width="9.85546875" bestFit="1" customWidth="1"/>
    <col min="2575" max="2575" width="5.140625" bestFit="1" customWidth="1"/>
    <col min="2576" max="2576" width="16.140625" bestFit="1" customWidth="1"/>
    <col min="2577" max="2577" width="14.85546875" bestFit="1" customWidth="1"/>
    <col min="2578" max="2578" width="11" bestFit="1" customWidth="1"/>
    <col min="2579" max="2579" width="12.5703125" bestFit="1" customWidth="1"/>
    <col min="2580" max="2580" width="15.7109375" bestFit="1" customWidth="1"/>
    <col min="2581" max="2581" width="10.7109375" bestFit="1" customWidth="1"/>
    <col min="2582" max="2582" width="13.5703125" bestFit="1" customWidth="1"/>
    <col min="2583" max="2585" width="21.42578125" bestFit="1" customWidth="1"/>
    <col min="2586" max="2586" width="19.7109375" bestFit="1" customWidth="1"/>
    <col min="2587" max="2587" width="37.28515625" bestFit="1" customWidth="1"/>
    <col min="2588" max="2588" width="13.140625" bestFit="1" customWidth="1"/>
    <col min="2589" max="2589" width="18.85546875" bestFit="1" customWidth="1"/>
    <col min="2590" max="2590" width="15.28515625" bestFit="1" customWidth="1"/>
    <col min="2591" max="2591" width="7.5703125" bestFit="1" customWidth="1"/>
    <col min="2592" max="2592" width="9.28515625" bestFit="1" customWidth="1"/>
    <col min="2593" max="2593" width="14.140625" bestFit="1" customWidth="1"/>
    <col min="2594" max="2594" width="15.42578125" bestFit="1" customWidth="1"/>
    <col min="2595" max="2595" width="25.28515625" bestFit="1" customWidth="1"/>
    <col min="2596" max="2596" width="13.5703125" bestFit="1" customWidth="1"/>
    <col min="2597" max="2597" width="10.7109375" bestFit="1" customWidth="1"/>
    <col min="2598" max="2598" width="14.5703125" bestFit="1" customWidth="1"/>
    <col min="2599" max="2599" width="7.42578125" bestFit="1" customWidth="1"/>
    <col min="2600" max="2600" width="21.7109375" bestFit="1" customWidth="1"/>
    <col min="2601" max="2601" width="20" bestFit="1" customWidth="1"/>
    <col min="2602" max="2602" width="5.7109375" bestFit="1" customWidth="1"/>
    <col min="2603" max="2603" width="15" bestFit="1" customWidth="1"/>
    <col min="2604" max="2604" width="9.28515625" bestFit="1" customWidth="1"/>
    <col min="2605" max="2605" width="10.28515625" bestFit="1" customWidth="1"/>
    <col min="2606" max="2606" width="5.42578125" bestFit="1" customWidth="1"/>
    <col min="2607" max="2607" width="40.140625" bestFit="1" customWidth="1"/>
    <col min="2608" max="2608" width="17.28515625" bestFit="1" customWidth="1"/>
    <col min="2609" max="2609" width="13.28515625" bestFit="1" customWidth="1"/>
    <col min="2610" max="2610" width="8.85546875" bestFit="1" customWidth="1"/>
    <col min="2611" max="2611" width="23.140625" bestFit="1" customWidth="1"/>
    <col min="2612" max="2612" width="24.28515625" bestFit="1" customWidth="1"/>
    <col min="2613" max="2613" width="12.5703125" bestFit="1" customWidth="1"/>
    <col min="2614" max="2614" width="15" bestFit="1" customWidth="1"/>
    <col min="2615" max="2615" width="50.140625" bestFit="1" customWidth="1"/>
    <col min="2616" max="2616" width="30.85546875" bestFit="1" customWidth="1"/>
    <col min="2617" max="2617" width="32.7109375" bestFit="1" customWidth="1"/>
    <col min="2618" max="2618" width="16.140625" bestFit="1" customWidth="1"/>
    <col min="2619" max="2619" width="11" bestFit="1" customWidth="1"/>
    <col min="2620" max="2620" width="14" bestFit="1" customWidth="1"/>
    <col min="2621" max="2621" width="14.28515625" bestFit="1" customWidth="1"/>
    <col min="2622" max="2622" width="12.28515625" bestFit="1" customWidth="1"/>
    <col min="2623" max="2623" width="10.5703125" bestFit="1" customWidth="1"/>
    <col min="2624" max="2624" width="13.85546875" bestFit="1" customWidth="1"/>
    <col min="2625" max="2625" width="13.28515625" bestFit="1" customWidth="1"/>
    <col min="2626" max="2626" width="11.42578125" bestFit="1" customWidth="1"/>
    <col min="2627" max="2627" width="13.42578125" bestFit="1" customWidth="1"/>
    <col min="2628" max="2628" width="3.42578125" bestFit="1" customWidth="1"/>
    <col min="2629" max="2629" width="14.85546875" bestFit="1" customWidth="1"/>
    <col min="2630" max="2630" width="14.140625" bestFit="1" customWidth="1"/>
    <col min="2631" max="2631" width="18.7109375" bestFit="1" customWidth="1"/>
    <col min="2632" max="2632" width="15.7109375" bestFit="1" customWidth="1"/>
    <col min="2633" max="2633" width="14.85546875" bestFit="1" customWidth="1"/>
    <col min="2634" max="2634" width="10.5703125" bestFit="1" customWidth="1"/>
    <col min="2635" max="2635" width="11.5703125" bestFit="1" customWidth="1"/>
    <col min="2636" max="2636" width="12.85546875" bestFit="1" customWidth="1"/>
    <col min="2637" max="2637" width="38.85546875" bestFit="1" customWidth="1"/>
    <col min="2638" max="2638" width="41.7109375" bestFit="1" customWidth="1"/>
    <col min="2639" max="2639" width="42.28515625" bestFit="1" customWidth="1"/>
    <col min="2640" max="2640" width="52" bestFit="1" customWidth="1"/>
    <col min="2641" max="2641" width="11.7109375" bestFit="1" customWidth="1"/>
    <col min="2642" max="2642" width="14.85546875" bestFit="1" customWidth="1"/>
    <col min="2643" max="2643" width="13.28515625" bestFit="1" customWidth="1"/>
    <col min="2644" max="2644" width="7.140625" bestFit="1" customWidth="1"/>
    <col min="2645" max="2645" width="10" bestFit="1" customWidth="1"/>
    <col min="2646" max="2646" width="18.42578125" bestFit="1" customWidth="1"/>
    <col min="2647" max="2647" width="7.5703125" bestFit="1" customWidth="1"/>
    <col min="2648" max="2648" width="8.5703125" bestFit="1" customWidth="1"/>
    <col min="2649" max="2649" width="18.5703125" bestFit="1" customWidth="1"/>
    <col min="2650" max="2650" width="17.85546875" bestFit="1" customWidth="1"/>
    <col min="2651" max="2651" width="12.42578125" bestFit="1" customWidth="1"/>
    <col min="2652" max="2652" width="6.5703125" bestFit="1" customWidth="1"/>
    <col min="2653" max="2653" width="12.140625" bestFit="1" customWidth="1"/>
    <col min="2654" max="2654" width="20.7109375" bestFit="1" customWidth="1"/>
    <col min="2655" max="2655" width="14.28515625" bestFit="1" customWidth="1"/>
    <col min="2656" max="2656" width="12" bestFit="1" customWidth="1"/>
    <col min="2657" max="2657" width="12.140625" bestFit="1" customWidth="1"/>
    <col min="2658" max="2658" width="22.7109375" bestFit="1" customWidth="1"/>
    <col min="2659" max="2659" width="16.42578125" bestFit="1" customWidth="1"/>
    <col min="2660" max="2660" width="35.140625" bestFit="1" customWidth="1"/>
    <col min="2661" max="2661" width="8" bestFit="1" customWidth="1"/>
    <col min="2662" max="2662" width="8.28515625" bestFit="1" customWidth="1"/>
    <col min="2663" max="2663" width="13.7109375" bestFit="1" customWidth="1"/>
    <col min="2664" max="2664" width="11.28515625" bestFit="1" customWidth="1"/>
    <col min="2666" max="2666" width="10.7109375" bestFit="1" customWidth="1"/>
    <col min="2667" max="2667" width="7.28515625" bestFit="1" customWidth="1"/>
    <col min="2668" max="2668" width="23.85546875" bestFit="1" customWidth="1"/>
    <col min="2669" max="2669" width="16.7109375" bestFit="1" customWidth="1"/>
    <col min="2670" max="2670" width="12.5703125" bestFit="1" customWidth="1"/>
    <col min="2671" max="2671" width="8.140625" bestFit="1" customWidth="1"/>
    <col min="2672" max="2672" width="10" bestFit="1" customWidth="1"/>
    <col min="2673" max="2673" width="10.42578125" bestFit="1" customWidth="1"/>
    <col min="2674" max="2674" width="38" bestFit="1" customWidth="1"/>
    <col min="2675" max="2675" width="15.28515625" bestFit="1" customWidth="1"/>
    <col min="2676" max="2676" width="15.7109375" bestFit="1" customWidth="1"/>
    <col min="2677" max="2677" width="9.42578125" bestFit="1" customWidth="1"/>
    <col min="2678" max="2678" width="11" bestFit="1" customWidth="1"/>
    <col min="2679" max="2679" width="9.42578125" bestFit="1" customWidth="1"/>
    <col min="2680" max="2680" width="10.28515625" bestFit="1" customWidth="1"/>
    <col min="2681" max="2681" width="12.140625" bestFit="1" customWidth="1"/>
    <col min="2682" max="2682" width="15" bestFit="1" customWidth="1"/>
    <col min="2683" max="2683" width="12.7109375" bestFit="1" customWidth="1"/>
    <col min="2684" max="2684" width="14.5703125" bestFit="1" customWidth="1"/>
    <col min="2685" max="2685" width="17.85546875" bestFit="1" customWidth="1"/>
    <col min="2686" max="2686" width="16" bestFit="1" customWidth="1"/>
    <col min="2687" max="2687" width="32.5703125" bestFit="1" customWidth="1"/>
    <col min="2688" max="2688" width="6.7109375" bestFit="1" customWidth="1"/>
    <col min="2689" max="2689" width="15.140625" bestFit="1" customWidth="1"/>
    <col min="2690" max="2690" width="7.7109375" bestFit="1" customWidth="1"/>
    <col min="2691" max="2691" width="35" bestFit="1" customWidth="1"/>
    <col min="2692" max="2692" width="17.5703125" bestFit="1" customWidth="1"/>
    <col min="2693" max="2693" width="19.42578125" bestFit="1" customWidth="1"/>
    <col min="2694" max="2694" width="7.28515625" bestFit="1" customWidth="1"/>
    <col min="2695" max="2695" width="10.140625" bestFit="1" customWidth="1"/>
    <col min="2696" max="2696" width="17.5703125" bestFit="1" customWidth="1"/>
    <col min="2697" max="2697" width="16.7109375" bestFit="1" customWidth="1"/>
    <col min="2698" max="2698" width="9.85546875" bestFit="1" customWidth="1"/>
    <col min="2699" max="2699" width="11.7109375" bestFit="1" customWidth="1"/>
    <col min="2700" max="2700" width="6.42578125" bestFit="1" customWidth="1"/>
    <col min="2701" max="2701" width="12.42578125" bestFit="1" customWidth="1"/>
    <col min="2702" max="2702" width="15.42578125" bestFit="1" customWidth="1"/>
    <col min="2703" max="2703" width="12.7109375" bestFit="1" customWidth="1"/>
    <col min="2704" max="2704" width="10.140625" bestFit="1" customWidth="1"/>
    <col min="2705" max="2705" width="7" bestFit="1" customWidth="1"/>
    <col min="2706" max="2706" width="19.85546875" bestFit="1" customWidth="1"/>
    <col min="2707" max="2707" width="8" bestFit="1" customWidth="1"/>
    <col min="2708" max="2708" width="15.7109375" bestFit="1" customWidth="1"/>
    <col min="2709" max="2709" width="12.42578125" bestFit="1" customWidth="1"/>
    <col min="2710" max="2710" width="6.5703125" bestFit="1" customWidth="1"/>
    <col min="2711" max="2711" width="18.42578125" bestFit="1" customWidth="1"/>
    <col min="2712" max="2712" width="19.7109375" bestFit="1" customWidth="1"/>
    <col min="2713" max="2713" width="14.42578125" bestFit="1" customWidth="1"/>
    <col min="2714" max="2714" width="12.28515625" bestFit="1" customWidth="1"/>
    <col min="2715" max="2715" width="13.7109375" bestFit="1" customWidth="1"/>
    <col min="2716" max="2716" width="3" bestFit="1" customWidth="1"/>
    <col min="2717" max="2717" width="19.28515625" bestFit="1" customWidth="1"/>
    <col min="2718" max="2718" width="11.7109375" bestFit="1" customWidth="1"/>
    <col min="2719" max="2719" width="8.28515625" bestFit="1" customWidth="1"/>
    <col min="2720" max="2720" width="12.42578125" bestFit="1" customWidth="1"/>
    <col min="2721" max="2721" width="21.85546875" bestFit="1" customWidth="1"/>
    <col min="2722" max="2722" width="23.5703125" bestFit="1" customWidth="1"/>
    <col min="2723" max="2723" width="14" bestFit="1" customWidth="1"/>
    <col min="2724" max="2724" width="20.5703125" bestFit="1" customWidth="1"/>
    <col min="2725" max="2725" width="6.7109375" bestFit="1" customWidth="1"/>
    <col min="2726" max="2726" width="13.42578125" bestFit="1" customWidth="1"/>
    <col min="2727" max="2727" width="10.85546875" bestFit="1" customWidth="1"/>
    <col min="2728" max="2728" width="8.28515625" bestFit="1" customWidth="1"/>
    <col min="2729" max="2729" width="44.42578125" bestFit="1" customWidth="1"/>
    <col min="2730" max="2730" width="6" bestFit="1" customWidth="1"/>
    <col min="2731" max="2731" width="12.140625" bestFit="1" customWidth="1"/>
    <col min="2732" max="2732" width="19.28515625" bestFit="1" customWidth="1"/>
    <col min="2733" max="2733" width="23.5703125" bestFit="1" customWidth="1"/>
    <col min="2734" max="2734" width="6.140625" bestFit="1" customWidth="1"/>
    <col min="2735" max="2735" width="23" bestFit="1" customWidth="1"/>
    <col min="2736" max="2736" width="14.85546875" bestFit="1" customWidth="1"/>
    <col min="2737" max="2737" width="11.7109375" bestFit="1" customWidth="1"/>
    <col min="2738" max="2738" width="12" bestFit="1" customWidth="1"/>
    <col min="2739" max="2739" width="6.85546875" bestFit="1" customWidth="1"/>
    <col min="2740" max="2740" width="12.140625" bestFit="1" customWidth="1"/>
    <col min="2741" max="2741" width="22.42578125" bestFit="1" customWidth="1"/>
    <col min="2742" max="2742" width="10.140625" bestFit="1" customWidth="1"/>
    <col min="2743" max="2743" width="16.85546875" bestFit="1" customWidth="1"/>
    <col min="2744" max="2744" width="17.28515625" bestFit="1" customWidth="1"/>
    <col min="2745" max="2745" width="13.140625" bestFit="1" customWidth="1"/>
    <col min="2746" max="2746" width="14.28515625" bestFit="1" customWidth="1"/>
    <col min="2747" max="2747" width="21.42578125" bestFit="1" customWidth="1"/>
    <col min="2748" max="2748" width="12" bestFit="1" customWidth="1"/>
    <col min="2749" max="2749" width="10.28515625" bestFit="1" customWidth="1"/>
    <col min="2750" max="2750" width="25.28515625" bestFit="1" customWidth="1"/>
    <col min="2751" max="2751" width="20.5703125" bestFit="1" customWidth="1"/>
    <col min="2752" max="2752" width="10.28515625" bestFit="1" customWidth="1"/>
    <col min="2753" max="2753" width="15.5703125" bestFit="1" customWidth="1"/>
    <col min="2754" max="2754" width="16.7109375" bestFit="1" customWidth="1"/>
    <col min="2755" max="2755" width="7.42578125" bestFit="1" customWidth="1"/>
    <col min="2756" max="2756" width="8.85546875" bestFit="1" customWidth="1"/>
    <col min="2757" max="2757" width="9.85546875" bestFit="1" customWidth="1"/>
    <col min="2758" max="2758" width="9.7109375" bestFit="1" customWidth="1"/>
    <col min="2759" max="2759" width="11.42578125" bestFit="1" customWidth="1"/>
    <col min="2760" max="2760" width="10.42578125" bestFit="1" customWidth="1"/>
    <col min="2761" max="2761" width="5" bestFit="1" customWidth="1"/>
    <col min="2762" max="2762" width="15.5703125" bestFit="1" customWidth="1"/>
    <col min="2763" max="2763" width="17.42578125" bestFit="1" customWidth="1"/>
    <col min="2764" max="2764" width="11" bestFit="1" customWidth="1"/>
    <col min="2765" max="2765" width="25.7109375" bestFit="1" customWidth="1"/>
    <col min="2766" max="2766" width="9.42578125" bestFit="1" customWidth="1"/>
    <col min="2767" max="2767" width="20.5703125" bestFit="1" customWidth="1"/>
    <col min="2768" max="2768" width="6.85546875" bestFit="1" customWidth="1"/>
    <col min="2769" max="2769" width="9.28515625" bestFit="1" customWidth="1"/>
    <col min="2770" max="2770" width="10.85546875" bestFit="1" customWidth="1"/>
    <col min="2771" max="2771" width="9.28515625" bestFit="1" customWidth="1"/>
    <col min="2772" max="2772" width="12.28515625" bestFit="1" customWidth="1"/>
    <col min="2773" max="2773" width="9" bestFit="1" customWidth="1"/>
    <col min="2774" max="2774" width="11.140625" bestFit="1" customWidth="1"/>
    <col min="2775" max="2775" width="11.5703125" bestFit="1" customWidth="1"/>
    <col min="2776" max="2776" width="17" bestFit="1" customWidth="1"/>
    <col min="2777" max="2777" width="39" bestFit="1" customWidth="1"/>
    <col min="2778" max="2778" width="10.42578125" bestFit="1" customWidth="1"/>
    <col min="2779" max="2779" width="9" bestFit="1" customWidth="1"/>
    <col min="2780" max="2780" width="11" bestFit="1" customWidth="1"/>
    <col min="2781" max="2781" width="10.42578125" bestFit="1" customWidth="1"/>
    <col min="2782" max="2782" width="10" bestFit="1" customWidth="1"/>
    <col min="2783" max="2783" width="5.28515625" bestFit="1" customWidth="1"/>
    <col min="2784" max="2784" width="10.140625" bestFit="1" customWidth="1"/>
    <col min="2785" max="2785" width="8.5703125" bestFit="1" customWidth="1"/>
    <col min="2786" max="2786" width="18.140625" bestFit="1" customWidth="1"/>
    <col min="2787" max="2787" width="6" bestFit="1" customWidth="1"/>
    <col min="2788" max="2788" width="11.5703125" bestFit="1" customWidth="1"/>
    <col min="2789" max="2789" width="18.5703125" bestFit="1" customWidth="1"/>
    <col min="2790" max="2790" width="13.42578125" bestFit="1" customWidth="1"/>
    <col min="2791" max="2791" width="15.140625" bestFit="1" customWidth="1"/>
    <col min="2792" max="2792" width="16.85546875" bestFit="1" customWidth="1"/>
    <col min="2793" max="2793" width="7.5703125" bestFit="1" customWidth="1"/>
    <col min="2794" max="2794" width="11.140625" bestFit="1" customWidth="1"/>
    <col min="2795" max="2795" width="15" bestFit="1" customWidth="1"/>
    <col min="2796" max="2796" width="24" bestFit="1" customWidth="1"/>
    <col min="2797" max="2797" width="21.42578125" bestFit="1" customWidth="1"/>
    <col min="2798" max="2798" width="17.7109375" bestFit="1" customWidth="1"/>
    <col min="2799" max="2799" width="13.140625" bestFit="1" customWidth="1"/>
    <col min="2800" max="2800" width="10.28515625" bestFit="1" customWidth="1"/>
    <col min="2801" max="2801" width="17.42578125" bestFit="1" customWidth="1"/>
    <col min="2802" max="2802" width="5.7109375" bestFit="1" customWidth="1"/>
    <col min="2803" max="2804" width="10.7109375" bestFit="1" customWidth="1"/>
    <col min="2805" max="2805" width="25" bestFit="1" customWidth="1"/>
    <col min="2806" max="2806" width="21.42578125" bestFit="1" customWidth="1"/>
    <col min="2807" max="2807" width="14" bestFit="1" customWidth="1"/>
    <col min="2808" max="2808" width="15.28515625" bestFit="1" customWidth="1"/>
    <col min="2809" max="2809" width="13.42578125" bestFit="1" customWidth="1"/>
    <col min="2810" max="2810" width="22" bestFit="1" customWidth="1"/>
    <col min="2811" max="2811" width="25.28515625" bestFit="1" customWidth="1"/>
    <col min="2812" max="2812" width="23.85546875" bestFit="1" customWidth="1"/>
    <col min="2813" max="2813" width="24.85546875" bestFit="1" customWidth="1"/>
    <col min="2815" max="2815" width="11.85546875" bestFit="1" customWidth="1"/>
    <col min="2816" max="2816" width="23.85546875" bestFit="1" customWidth="1"/>
    <col min="2817" max="2817" width="27.5703125" bestFit="1" customWidth="1"/>
    <col min="2818" max="2818" width="13.28515625" bestFit="1" customWidth="1"/>
    <col min="2819" max="2819" width="21.140625" bestFit="1" customWidth="1"/>
    <col min="2820" max="2820" width="12.85546875" bestFit="1" customWidth="1"/>
    <col min="2821" max="2821" width="26" bestFit="1" customWidth="1"/>
    <col min="2822" max="2822" width="19.7109375" bestFit="1" customWidth="1"/>
    <col min="2823" max="2823" width="11.85546875" bestFit="1" customWidth="1"/>
    <col min="2824" max="2824" width="10.85546875" bestFit="1" customWidth="1"/>
    <col min="2825" max="2825" width="8.28515625" bestFit="1" customWidth="1"/>
    <col min="2826" max="2826" width="13.28515625" bestFit="1" customWidth="1"/>
    <col min="2827" max="2827" width="11.5703125" bestFit="1" customWidth="1"/>
    <col min="2828" max="2828" width="19" bestFit="1" customWidth="1"/>
    <col min="2829" max="2829" width="13.85546875" bestFit="1" customWidth="1"/>
    <col min="2830" max="2830" width="24" bestFit="1" customWidth="1"/>
    <col min="2831" max="2831" width="14.28515625" bestFit="1" customWidth="1"/>
    <col min="2832" max="2832" width="6.140625" bestFit="1" customWidth="1"/>
    <col min="2833" max="2833" width="4.5703125" bestFit="1" customWidth="1"/>
    <col min="2834" max="2834" width="14.7109375" bestFit="1" customWidth="1"/>
    <col min="2835" max="2835" width="21.42578125" bestFit="1" customWidth="1"/>
    <col min="2836" max="2836" width="28.85546875" bestFit="1" customWidth="1"/>
    <col min="2837" max="2837" width="6.5703125" bestFit="1" customWidth="1"/>
    <col min="2838" max="2838" width="12.7109375" bestFit="1" customWidth="1"/>
    <col min="2839" max="2839" width="5.5703125" bestFit="1" customWidth="1"/>
    <col min="2840" max="2840" width="11.140625" bestFit="1" customWidth="1"/>
    <col min="2841" max="2841" width="12.42578125" bestFit="1" customWidth="1"/>
    <col min="2842" max="2842" width="17.7109375" bestFit="1" customWidth="1"/>
    <col min="2843" max="2843" width="10.42578125" bestFit="1" customWidth="1"/>
    <col min="2844" max="2844" width="17.28515625" bestFit="1" customWidth="1"/>
    <col min="2845" max="2845" width="10" bestFit="1" customWidth="1"/>
    <col min="2846" max="2846" width="5.85546875" bestFit="1" customWidth="1"/>
    <col min="2848" max="2848" width="18" bestFit="1" customWidth="1"/>
    <col min="2849" max="2849" width="12.140625" bestFit="1" customWidth="1"/>
    <col min="2850" max="2850" width="29.7109375" bestFit="1" customWidth="1"/>
    <col min="2851" max="2851" width="11.42578125" bestFit="1" customWidth="1"/>
    <col min="2852" max="2852" width="9.85546875" bestFit="1" customWidth="1"/>
    <col min="2853" max="2853" width="14.5703125" bestFit="1" customWidth="1"/>
    <col min="2854" max="2854" width="7.7109375" bestFit="1" customWidth="1"/>
    <col min="2855" max="2855" width="13.42578125" bestFit="1" customWidth="1"/>
    <col min="2856" max="2856" width="10.28515625" bestFit="1" customWidth="1"/>
    <col min="2857" max="2857" width="10.85546875" bestFit="1" customWidth="1"/>
    <col min="2858" max="2858" width="35" bestFit="1" customWidth="1"/>
    <col min="2859" max="2859" width="11.85546875" bestFit="1" customWidth="1"/>
    <col min="2860" max="2860" width="14.140625" bestFit="1" customWidth="1"/>
    <col min="2861" max="2861" width="7" bestFit="1" customWidth="1"/>
    <col min="2862" max="2862" width="11.28515625" bestFit="1" customWidth="1"/>
    <col min="2863" max="2863" width="12.140625" bestFit="1" customWidth="1"/>
    <col min="2864" max="2864" width="12.7109375" bestFit="1" customWidth="1"/>
    <col min="2865" max="2865" width="12.5703125" bestFit="1" customWidth="1"/>
    <col min="2866" max="2866" width="10.42578125" bestFit="1" customWidth="1"/>
    <col min="2867" max="2867" width="22.140625" bestFit="1" customWidth="1"/>
    <col min="2868" max="2868" width="15.42578125" bestFit="1" customWidth="1"/>
    <col min="2869" max="2869" width="19" bestFit="1" customWidth="1"/>
    <col min="2870" max="2870" width="16.42578125" bestFit="1" customWidth="1"/>
    <col min="2871" max="2872" width="6.85546875" bestFit="1" customWidth="1"/>
    <col min="2873" max="2873" width="17.28515625" bestFit="1" customWidth="1"/>
    <col min="2874" max="2874" width="11.140625" bestFit="1" customWidth="1"/>
    <col min="2875" max="2875" width="10.5703125" bestFit="1" customWidth="1"/>
    <col min="2876" max="2876" width="10.140625" bestFit="1" customWidth="1"/>
    <col min="2877" max="2877" width="10.28515625" bestFit="1" customWidth="1"/>
    <col min="2878" max="2878" width="8.140625" bestFit="1" customWidth="1"/>
    <col min="2879" max="2879" width="17.28515625" bestFit="1" customWidth="1"/>
    <col min="2880" max="2880" width="11.5703125" bestFit="1" customWidth="1"/>
    <col min="2881" max="2881" width="16.42578125" bestFit="1" customWidth="1"/>
    <col min="2882" max="2882" width="27" bestFit="1" customWidth="1"/>
    <col min="2883" max="2883" width="20.5703125" bestFit="1" customWidth="1"/>
    <col min="2884" max="2884" width="13.5703125" bestFit="1" customWidth="1"/>
    <col min="2885" max="2885" width="14" bestFit="1" customWidth="1"/>
    <col min="2886" max="2886" width="17.42578125" bestFit="1" customWidth="1"/>
    <col min="2887" max="2887" width="14.7109375" bestFit="1" customWidth="1"/>
    <col min="2888" max="2888" width="15.5703125" bestFit="1" customWidth="1"/>
    <col min="2889" max="2889" width="15.42578125" bestFit="1" customWidth="1"/>
    <col min="2890" max="2890" width="16.28515625" bestFit="1" customWidth="1"/>
    <col min="2891" max="2891" width="21.85546875" bestFit="1" customWidth="1"/>
    <col min="2892" max="2893" width="12.42578125" bestFit="1" customWidth="1"/>
    <col min="2894" max="2894" width="6" bestFit="1" customWidth="1"/>
    <col min="2895" max="2895" width="10.7109375" bestFit="1" customWidth="1"/>
    <col min="2896" max="2896" width="5.5703125" bestFit="1" customWidth="1"/>
    <col min="2897" max="2897" width="9.42578125" bestFit="1" customWidth="1"/>
    <col min="2898" max="2898" width="10.28515625" bestFit="1" customWidth="1"/>
    <col min="2899" max="2899" width="12" bestFit="1" customWidth="1"/>
    <col min="2900" max="2900" width="11.85546875" bestFit="1" customWidth="1"/>
    <col min="2901" max="2901" width="10.140625" bestFit="1" customWidth="1"/>
    <col min="2902" max="2902" width="5.7109375" bestFit="1" customWidth="1"/>
    <col min="2903" max="2903" width="22.5703125" bestFit="1" customWidth="1"/>
    <col min="2904" max="2904" width="8.140625" bestFit="1" customWidth="1"/>
    <col min="2905" max="2905" width="23.85546875" bestFit="1" customWidth="1"/>
    <col min="2906" max="2906" width="12.140625" bestFit="1" customWidth="1"/>
    <col min="2907" max="2907" width="19.42578125" bestFit="1" customWidth="1"/>
    <col min="2908" max="2908" width="5.140625" bestFit="1" customWidth="1"/>
    <col min="2909" max="2909" width="9.7109375" bestFit="1" customWidth="1"/>
    <col min="2910" max="2910" width="20.28515625" bestFit="1" customWidth="1"/>
    <col min="2911" max="2911" width="9.5703125" bestFit="1" customWidth="1"/>
    <col min="2912" max="2912" width="13.28515625" bestFit="1" customWidth="1"/>
    <col min="2913" max="2913" width="30.28515625" bestFit="1" customWidth="1"/>
    <col min="2914" max="2914" width="9.5703125" bestFit="1" customWidth="1"/>
    <col min="2915" max="2915" width="18.5703125" bestFit="1" customWidth="1"/>
    <col min="2916" max="2916" width="12.28515625" bestFit="1" customWidth="1"/>
    <col min="2917" max="2917" width="11" bestFit="1" customWidth="1"/>
    <col min="2918" max="2918" width="14.85546875" bestFit="1" customWidth="1"/>
    <col min="2919" max="2919" width="14.5703125" bestFit="1" customWidth="1"/>
    <col min="2920" max="2920" width="9.28515625" bestFit="1" customWidth="1"/>
    <col min="2921" max="2921" width="20.42578125" bestFit="1" customWidth="1"/>
    <col min="2922" max="2922" width="7.85546875" bestFit="1" customWidth="1"/>
    <col min="2923" max="2923" width="12.85546875" bestFit="1" customWidth="1"/>
    <col min="2924" max="2924" width="17.5703125" bestFit="1" customWidth="1"/>
    <col min="2925" max="2925" width="21" bestFit="1" customWidth="1"/>
    <col min="2926" max="2926" width="20.28515625" bestFit="1" customWidth="1"/>
    <col min="2927" max="2927" width="18" bestFit="1" customWidth="1"/>
    <col min="2928" max="2928" width="26.42578125" bestFit="1" customWidth="1"/>
    <col min="2929" max="2929" width="7.28515625" bestFit="1" customWidth="1"/>
    <col min="2930" max="2930" width="7.85546875" bestFit="1" customWidth="1"/>
    <col min="2931" max="2931" width="8" bestFit="1" customWidth="1"/>
    <col min="2932" max="2932" width="7.42578125" bestFit="1" customWidth="1"/>
    <col min="2933" max="2933" width="8" bestFit="1" customWidth="1"/>
    <col min="2934" max="2934" width="5.5703125" bestFit="1" customWidth="1"/>
    <col min="2935" max="2935" width="14" bestFit="1" customWidth="1"/>
    <col min="2936" max="2936" width="9.5703125" bestFit="1" customWidth="1"/>
    <col min="2937" max="2940" width="14.42578125" bestFit="1" customWidth="1"/>
    <col min="2941" max="2941" width="15.42578125" bestFit="1" customWidth="1"/>
    <col min="2942" max="2942" width="13.140625" bestFit="1" customWidth="1"/>
    <col min="2943" max="2943" width="22" bestFit="1" customWidth="1"/>
    <col min="2944" max="2944" width="15.28515625" bestFit="1" customWidth="1"/>
    <col min="2945" max="2945" width="34.140625" bestFit="1" customWidth="1"/>
    <col min="2946" max="2946" width="12.42578125" bestFit="1" customWidth="1"/>
    <col min="2947" max="2947" width="7.28515625" bestFit="1" customWidth="1"/>
    <col min="2948" max="2948" width="26.28515625" bestFit="1" customWidth="1"/>
    <col min="2949" max="2949" width="28.85546875" bestFit="1" customWidth="1"/>
    <col min="2950" max="2952" width="10.140625" bestFit="1" customWidth="1"/>
    <col min="2953" max="2953" width="8.5703125" bestFit="1" customWidth="1"/>
    <col min="2954" max="2954" width="9.5703125" bestFit="1" customWidth="1"/>
    <col min="2955" max="2955" width="10.28515625" bestFit="1" customWidth="1"/>
    <col min="2956" max="2956" width="7.28515625" bestFit="1" customWidth="1"/>
    <col min="2957" max="2957" width="12.42578125" bestFit="1" customWidth="1"/>
    <col min="2958" max="2958" width="41.85546875" bestFit="1" customWidth="1"/>
    <col min="2959" max="2959" width="11" bestFit="1" customWidth="1"/>
    <col min="2960" max="2960" width="18.7109375" bestFit="1" customWidth="1"/>
    <col min="2961" max="2961" width="20" bestFit="1" customWidth="1"/>
    <col min="2962" max="2962" width="15.5703125" bestFit="1" customWidth="1"/>
    <col min="2963" max="2963" width="11.5703125" bestFit="1" customWidth="1"/>
    <col min="2964" max="2964" width="10.28515625" bestFit="1" customWidth="1"/>
    <col min="2965" max="2965" width="14.140625" bestFit="1" customWidth="1"/>
    <col min="2966" max="2966" width="15.85546875" bestFit="1" customWidth="1"/>
    <col min="2967" max="2967" width="40.28515625" bestFit="1" customWidth="1"/>
    <col min="2968" max="2968" width="8" bestFit="1" customWidth="1"/>
    <col min="2970" max="2970" width="7.42578125" bestFit="1" customWidth="1"/>
    <col min="2971" max="2971" width="10" bestFit="1" customWidth="1"/>
    <col min="2972" max="2972" width="21.5703125" bestFit="1" customWidth="1"/>
    <col min="2973" max="2973" width="12" bestFit="1" customWidth="1"/>
    <col min="2975" max="2975" width="12" bestFit="1" customWidth="1"/>
    <col min="2976" max="2976" width="13.5703125" bestFit="1" customWidth="1"/>
    <col min="2977" max="2977" width="10.140625" bestFit="1" customWidth="1"/>
    <col min="2978" max="2978" width="9.42578125" bestFit="1" customWidth="1"/>
    <col min="2979" max="2979" width="14.7109375" bestFit="1" customWidth="1"/>
    <col min="2980" max="2980" width="19.42578125" bestFit="1" customWidth="1"/>
    <col min="2981" max="2981" width="15.7109375" bestFit="1" customWidth="1"/>
    <col min="2982" max="2982" width="20.5703125" bestFit="1" customWidth="1"/>
    <col min="2983" max="2983" width="13.28515625" bestFit="1" customWidth="1"/>
    <col min="2984" max="2984" width="11.28515625" bestFit="1" customWidth="1"/>
    <col min="2985" max="2985" width="18.42578125" bestFit="1" customWidth="1"/>
    <col min="2986" max="2986" width="10.42578125" bestFit="1" customWidth="1"/>
    <col min="2987" max="2987" width="10.28515625" bestFit="1" customWidth="1"/>
    <col min="2988" max="2988" width="24.85546875" bestFit="1" customWidth="1"/>
    <col min="2989" max="2989" width="11.7109375" bestFit="1" customWidth="1"/>
    <col min="2990" max="2990" width="10.28515625" bestFit="1" customWidth="1"/>
    <col min="2991" max="2991" width="7.42578125" bestFit="1" customWidth="1"/>
    <col min="2992" max="2992" width="19.85546875" bestFit="1" customWidth="1"/>
    <col min="2993" max="2993" width="23.42578125" bestFit="1" customWidth="1"/>
    <col min="2994" max="2994" width="14" bestFit="1" customWidth="1"/>
    <col min="2995" max="2995" width="6.28515625" bestFit="1" customWidth="1"/>
    <col min="2996" max="2996" width="21" bestFit="1" customWidth="1"/>
    <col min="2997" max="2997" width="9" bestFit="1" customWidth="1"/>
    <col min="2998" max="2998" width="16.28515625" bestFit="1" customWidth="1"/>
    <col min="2999" max="2999" width="12.5703125" bestFit="1" customWidth="1"/>
    <col min="3000" max="3000" width="8" bestFit="1" customWidth="1"/>
    <col min="3001" max="3001" width="17.5703125" bestFit="1" customWidth="1"/>
    <col min="3002" max="3002" width="17.85546875" bestFit="1" customWidth="1"/>
    <col min="3003" max="3003" width="15.7109375" bestFit="1" customWidth="1"/>
    <col min="3004" max="3004" width="18.7109375" bestFit="1" customWidth="1"/>
    <col min="3005" max="3005" width="15.5703125" bestFit="1" customWidth="1"/>
    <col min="3006" max="3006" width="11.85546875" bestFit="1" customWidth="1"/>
    <col min="3007" max="3007" width="15.140625" bestFit="1" customWidth="1"/>
    <col min="3008" max="3009" width="11.42578125" bestFit="1" customWidth="1"/>
    <col min="3010" max="3010" width="10.42578125" bestFit="1" customWidth="1"/>
    <col min="3011" max="3011" width="16" bestFit="1" customWidth="1"/>
    <col min="3012" max="3012" width="10.42578125" bestFit="1" customWidth="1"/>
    <col min="3013" max="3013" width="18.7109375" bestFit="1" customWidth="1"/>
    <col min="3014" max="3014" width="21.5703125" bestFit="1" customWidth="1"/>
    <col min="3015" max="3015" width="26.5703125" bestFit="1" customWidth="1"/>
    <col min="3016" max="3016" width="8.5703125" bestFit="1" customWidth="1"/>
    <col min="3017" max="3017" width="17" bestFit="1" customWidth="1"/>
    <col min="3018" max="3018" width="37.28515625" bestFit="1" customWidth="1"/>
    <col min="3019" max="3019" width="12" bestFit="1" customWidth="1"/>
    <col min="3020" max="3020" width="14.140625" bestFit="1" customWidth="1"/>
    <col min="3021" max="3021" width="19" bestFit="1" customWidth="1"/>
    <col min="3022" max="3022" width="23.42578125" bestFit="1" customWidth="1"/>
    <col min="3023" max="3023" width="14.42578125" bestFit="1" customWidth="1"/>
    <col min="3024" max="3024" width="14.28515625" bestFit="1" customWidth="1"/>
    <col min="3025" max="3025" width="13.85546875" bestFit="1" customWidth="1"/>
    <col min="3026" max="3026" width="6.85546875" bestFit="1" customWidth="1"/>
    <col min="3027" max="3027" width="17.7109375" bestFit="1" customWidth="1"/>
    <col min="3028" max="3028" width="13.5703125" bestFit="1" customWidth="1"/>
    <col min="3029" max="3029" width="43" bestFit="1" customWidth="1"/>
    <col min="3030" max="3030" width="8.7109375" bestFit="1" customWidth="1"/>
    <col min="3031" max="3031" width="14.140625" bestFit="1" customWidth="1"/>
    <col min="3032" max="3032" width="22.85546875" bestFit="1" customWidth="1"/>
    <col min="3033" max="3033" width="9.28515625" bestFit="1" customWidth="1"/>
    <col min="3034" max="3034" width="33.140625" bestFit="1" customWidth="1"/>
    <col min="3035" max="3035" width="9.5703125" bestFit="1" customWidth="1"/>
    <col min="3036" max="3036" width="7.42578125" bestFit="1" customWidth="1"/>
    <col min="3037" max="3037" width="16.140625" bestFit="1" customWidth="1"/>
    <col min="3038" max="3038" width="11.42578125" bestFit="1" customWidth="1"/>
    <col min="3039" max="3039" width="10" bestFit="1" customWidth="1"/>
    <col min="3040" max="3040" width="25.7109375" bestFit="1" customWidth="1"/>
    <col min="3041" max="3041" width="10.5703125" bestFit="1" customWidth="1"/>
    <col min="3042" max="3042" width="8.42578125" bestFit="1" customWidth="1"/>
    <col min="3043" max="3043" width="19.5703125" bestFit="1" customWidth="1"/>
    <col min="3044" max="3044" width="15.7109375" bestFit="1" customWidth="1"/>
    <col min="3045" max="3045" width="6.85546875" bestFit="1" customWidth="1"/>
    <col min="3046" max="3046" width="14.28515625" bestFit="1" customWidth="1"/>
    <col min="3047" max="3047" width="8.140625" bestFit="1" customWidth="1"/>
    <col min="3048" max="3048" width="8" bestFit="1" customWidth="1"/>
    <col min="3049" max="3049" width="6.5703125" bestFit="1" customWidth="1"/>
    <col min="3050" max="3050" width="12.140625" bestFit="1" customWidth="1"/>
    <col min="3051" max="3051" width="10.28515625" bestFit="1" customWidth="1"/>
    <col min="3052" max="3052" width="24.7109375" bestFit="1" customWidth="1"/>
    <col min="3053" max="3053" width="6.5703125" bestFit="1" customWidth="1"/>
    <col min="3054" max="3054" width="10.42578125" bestFit="1" customWidth="1"/>
    <col min="3055" max="3055" width="24.5703125" bestFit="1" customWidth="1"/>
    <col min="3056" max="3056" width="13.140625" bestFit="1" customWidth="1"/>
    <col min="3057" max="3057" width="15.140625" bestFit="1" customWidth="1"/>
    <col min="3058" max="3058" width="14.140625" bestFit="1" customWidth="1"/>
    <col min="3059" max="3059" width="8.5703125" bestFit="1" customWidth="1"/>
    <col min="3060" max="3060" width="23.42578125" bestFit="1" customWidth="1"/>
    <col min="3061" max="3061" width="15.7109375" bestFit="1" customWidth="1"/>
    <col min="3062" max="3062" width="10.28515625" bestFit="1" customWidth="1"/>
    <col min="3063" max="3063" width="12.7109375" bestFit="1" customWidth="1"/>
    <col min="3064" max="3064" width="18.140625" bestFit="1" customWidth="1"/>
    <col min="3065" max="3065" width="8.5703125" bestFit="1" customWidth="1"/>
    <col min="3066" max="3066" width="26.85546875" bestFit="1" customWidth="1"/>
    <col min="3067" max="3067" width="33.85546875" bestFit="1" customWidth="1"/>
    <col min="3068" max="3068" width="18.5703125" bestFit="1" customWidth="1"/>
    <col min="3069" max="3069" width="10" bestFit="1" customWidth="1"/>
    <col min="3070" max="3070" width="8.42578125" bestFit="1" customWidth="1"/>
    <col min="3071" max="3071" width="14.42578125" bestFit="1" customWidth="1"/>
    <col min="3072" max="3072" width="22.28515625" bestFit="1" customWidth="1"/>
    <col min="3073" max="3073" width="19.140625" bestFit="1" customWidth="1"/>
    <col min="3074" max="3074" width="11.42578125" bestFit="1" customWidth="1"/>
    <col min="3075" max="3075" width="39" bestFit="1" customWidth="1"/>
    <col min="3076" max="3076" width="9.5703125" bestFit="1" customWidth="1"/>
    <col min="3077" max="3077" width="7.7109375" bestFit="1" customWidth="1"/>
    <col min="3078" max="3078" width="8.28515625" bestFit="1" customWidth="1"/>
    <col min="3079" max="3079" width="16.5703125" bestFit="1" customWidth="1"/>
    <col min="3080" max="3080" width="8.42578125" bestFit="1" customWidth="1"/>
    <col min="3081" max="3081" width="9.42578125" bestFit="1" customWidth="1"/>
    <col min="3082" max="3082" width="6.28515625" bestFit="1" customWidth="1"/>
    <col min="3083" max="3083" width="13.5703125" bestFit="1" customWidth="1"/>
    <col min="3084" max="3084" width="12" bestFit="1" customWidth="1"/>
    <col min="3085" max="3085" width="8.7109375" bestFit="1" customWidth="1"/>
    <col min="3086" max="3086" width="9.5703125" bestFit="1" customWidth="1"/>
    <col min="3087" max="3087" width="10.85546875" bestFit="1" customWidth="1"/>
    <col min="3088" max="3088" width="13.85546875" bestFit="1" customWidth="1"/>
    <col min="3089" max="3089" width="12.140625" bestFit="1" customWidth="1"/>
    <col min="3090" max="3090" width="7.5703125" bestFit="1" customWidth="1"/>
    <col min="3091" max="3091" width="11" bestFit="1" customWidth="1"/>
    <col min="3092" max="3092" width="11.140625" bestFit="1" customWidth="1"/>
    <col min="3093" max="3093" width="20.28515625" bestFit="1" customWidth="1"/>
    <col min="3094" max="3094" width="21.7109375" bestFit="1" customWidth="1"/>
    <col min="3095" max="3095" width="18" bestFit="1" customWidth="1"/>
    <col min="3096" max="3096" width="15" bestFit="1" customWidth="1"/>
    <col min="3097" max="3097" width="19" bestFit="1" customWidth="1"/>
    <col min="3098" max="3098" width="27.140625" bestFit="1" customWidth="1"/>
    <col min="3099" max="3099" width="23.28515625" bestFit="1" customWidth="1"/>
    <col min="3100" max="3100" width="15.28515625" bestFit="1" customWidth="1"/>
    <col min="3101" max="3101" width="13.85546875" bestFit="1" customWidth="1"/>
    <col min="3102" max="3102" width="12" bestFit="1" customWidth="1"/>
    <col min="3103" max="3103" width="18.85546875" bestFit="1" customWidth="1"/>
    <col min="3104" max="3104" width="7.85546875" bestFit="1" customWidth="1"/>
    <col min="3105" max="3105" width="7.28515625" bestFit="1" customWidth="1"/>
    <col min="3106" max="3106" width="13.5703125" bestFit="1" customWidth="1"/>
    <col min="3107" max="3107" width="10.7109375" bestFit="1" customWidth="1"/>
    <col min="3108" max="3108" width="11.7109375" bestFit="1" customWidth="1"/>
    <col min="3109" max="3109" width="23.7109375" bestFit="1" customWidth="1"/>
    <col min="3110" max="3110" width="32.140625" bestFit="1" customWidth="1"/>
    <col min="3111" max="3111" width="13.42578125" bestFit="1" customWidth="1"/>
    <col min="3112" max="3112" width="30.28515625" bestFit="1" customWidth="1"/>
    <col min="3113" max="3113" width="33.85546875" bestFit="1" customWidth="1"/>
    <col min="3114" max="3114" width="30.85546875" bestFit="1" customWidth="1"/>
    <col min="3115" max="3115" width="28.5703125" bestFit="1" customWidth="1"/>
    <col min="3116" max="3116" width="13.28515625" bestFit="1" customWidth="1"/>
    <col min="3117" max="3117" width="7.85546875" bestFit="1" customWidth="1"/>
    <col min="3118" max="3118" width="8.140625" bestFit="1" customWidth="1"/>
    <col min="3119" max="3119" width="13.140625" bestFit="1" customWidth="1"/>
    <col min="3121" max="3121" width="20.42578125" bestFit="1" customWidth="1"/>
    <col min="3122" max="3122" width="27.7109375" bestFit="1" customWidth="1"/>
    <col min="3123" max="3123" width="16.7109375" bestFit="1" customWidth="1"/>
    <col min="3124" max="3124" width="20.7109375" bestFit="1" customWidth="1"/>
    <col min="3125" max="3125" width="21.140625" bestFit="1" customWidth="1"/>
    <col min="3126" max="3126" width="19" bestFit="1" customWidth="1"/>
    <col min="3127" max="3127" width="23.28515625" bestFit="1" customWidth="1"/>
    <col min="3128" max="3128" width="20.28515625" bestFit="1" customWidth="1"/>
    <col min="3129" max="3129" width="12.5703125" bestFit="1" customWidth="1"/>
    <col min="3130" max="3130" width="11.7109375" bestFit="1" customWidth="1"/>
    <col min="3131" max="3131" width="16.140625" bestFit="1" customWidth="1"/>
    <col min="3132" max="3132" width="10.5703125" bestFit="1" customWidth="1"/>
    <col min="3133" max="3133" width="13.140625" bestFit="1" customWidth="1"/>
    <col min="3134" max="3134" width="9.42578125" bestFit="1" customWidth="1"/>
    <col min="3135" max="3135" width="13.7109375" bestFit="1" customWidth="1"/>
    <col min="3136" max="3136" width="13.42578125" bestFit="1" customWidth="1"/>
    <col min="3137" max="3137" width="10.85546875" bestFit="1" customWidth="1"/>
    <col min="3138" max="3138" width="13.28515625" bestFit="1" customWidth="1"/>
    <col min="3139" max="3139" width="10.140625" bestFit="1" customWidth="1"/>
    <col min="3140" max="3140" width="11.5703125" bestFit="1" customWidth="1"/>
    <col min="3141" max="3141" width="11.85546875" bestFit="1" customWidth="1"/>
    <col min="3142" max="3142" width="14.85546875" bestFit="1" customWidth="1"/>
    <col min="3143" max="3143" width="18.85546875" bestFit="1" customWidth="1"/>
    <col min="3144" max="3144" width="13.42578125" bestFit="1" customWidth="1"/>
    <col min="3145" max="3145" width="34.140625" bestFit="1" customWidth="1"/>
    <col min="3146" max="3146" width="16.42578125" bestFit="1" customWidth="1"/>
    <col min="3147" max="3147" width="10.7109375" bestFit="1" customWidth="1"/>
    <col min="3148" max="3148" width="24.7109375" bestFit="1" customWidth="1"/>
    <col min="3149" max="3149" width="14.7109375" bestFit="1" customWidth="1"/>
    <col min="3150" max="3150" width="16.140625" bestFit="1" customWidth="1"/>
    <col min="3151" max="3151" width="12.28515625" bestFit="1" customWidth="1"/>
    <col min="3152" max="3152" width="11.7109375" bestFit="1" customWidth="1"/>
    <col min="3153" max="3153" width="11.5703125" bestFit="1" customWidth="1"/>
    <col min="3154" max="3154" width="16.85546875" bestFit="1" customWidth="1"/>
    <col min="3155" max="3155" width="10.5703125" bestFit="1" customWidth="1"/>
    <col min="3156" max="3156" width="8.5703125" bestFit="1" customWidth="1"/>
    <col min="3157" max="3157" width="9.28515625" bestFit="1" customWidth="1"/>
    <col min="3158" max="3158" width="7.85546875" bestFit="1" customWidth="1"/>
    <col min="3159" max="3159" width="8.42578125" bestFit="1" customWidth="1"/>
    <col min="3160" max="3160" width="8.7109375" bestFit="1" customWidth="1"/>
    <col min="3161" max="3161" width="8.5703125" bestFit="1" customWidth="1"/>
    <col min="3162" max="3162" width="23.42578125" bestFit="1" customWidth="1"/>
    <col min="3163" max="3163" width="13.42578125" bestFit="1" customWidth="1"/>
    <col min="3164" max="3164" width="7.42578125" bestFit="1" customWidth="1"/>
    <col min="3165" max="3165" width="17.28515625" bestFit="1" customWidth="1"/>
    <col min="3166" max="3166" width="12" bestFit="1" customWidth="1"/>
    <col min="3167" max="3167" width="8.140625" bestFit="1" customWidth="1"/>
    <col min="3168" max="3168" width="8" bestFit="1" customWidth="1"/>
    <col min="3169" max="3169" width="12.7109375" bestFit="1" customWidth="1"/>
    <col min="3170" max="3170" width="7.5703125" bestFit="1" customWidth="1"/>
    <col min="3171" max="3172" width="13.7109375" bestFit="1" customWidth="1"/>
    <col min="3173" max="3173" width="12" bestFit="1" customWidth="1"/>
    <col min="3174" max="3174" width="30" bestFit="1" customWidth="1"/>
    <col min="3175" max="3175" width="14.42578125" bestFit="1" customWidth="1"/>
    <col min="3176" max="3176" width="7.7109375" bestFit="1" customWidth="1"/>
    <col min="3177" max="3177" width="7.28515625" bestFit="1" customWidth="1"/>
    <col min="3178" max="3178" width="13.28515625" bestFit="1" customWidth="1"/>
    <col min="3179" max="3179" width="9.7109375" bestFit="1" customWidth="1"/>
    <col min="3180" max="3180" width="16.28515625" bestFit="1" customWidth="1"/>
    <col min="3181" max="3181" width="6.28515625" bestFit="1" customWidth="1"/>
    <col min="3182" max="3182" width="11" bestFit="1" customWidth="1"/>
    <col min="3183" max="3183" width="9.85546875" bestFit="1" customWidth="1"/>
    <col min="3184" max="3184" width="32.28515625" bestFit="1" customWidth="1"/>
    <col min="3185" max="3185" width="24.7109375" bestFit="1" customWidth="1"/>
    <col min="3186" max="3186" width="9.42578125" bestFit="1" customWidth="1"/>
    <col min="3187" max="3187" width="39.42578125" bestFit="1" customWidth="1"/>
    <col min="3188" max="3188" width="12.28515625" bestFit="1" customWidth="1"/>
    <col min="3189" max="3189" width="11.42578125" bestFit="1" customWidth="1"/>
    <col min="3190" max="3190" width="11.85546875" bestFit="1" customWidth="1"/>
    <col min="3191" max="3191" width="13.140625" bestFit="1" customWidth="1"/>
    <col min="3192" max="3192" width="12.85546875" bestFit="1" customWidth="1"/>
    <col min="3193" max="3193" width="30.140625" bestFit="1" customWidth="1"/>
    <col min="3194" max="3195" width="17.5703125" bestFit="1" customWidth="1"/>
    <col min="3196" max="3196" width="30.42578125" bestFit="1" customWidth="1"/>
    <col min="3197" max="3197" width="33.5703125" bestFit="1" customWidth="1"/>
    <col min="3198" max="3198" width="23" bestFit="1" customWidth="1"/>
    <col min="3199" max="3199" width="30.85546875" bestFit="1" customWidth="1"/>
    <col min="3200" max="3200" width="29.85546875" bestFit="1" customWidth="1"/>
    <col min="3201" max="3201" width="38.28515625" bestFit="1" customWidth="1"/>
    <col min="3202" max="3202" width="9.85546875" bestFit="1" customWidth="1"/>
    <col min="3203" max="3203" width="22.7109375" bestFit="1" customWidth="1"/>
    <col min="3204" max="3204" width="22.42578125" bestFit="1" customWidth="1"/>
    <col min="3205" max="3205" width="22.140625" bestFit="1" customWidth="1"/>
    <col min="3206" max="3206" width="18.85546875" bestFit="1" customWidth="1"/>
    <col min="3207" max="3207" width="28.7109375" bestFit="1" customWidth="1"/>
    <col min="3208" max="3208" width="42.5703125" bestFit="1" customWidth="1"/>
    <col min="3209" max="3209" width="41.140625" bestFit="1" customWidth="1"/>
    <col min="3210" max="3210" width="41.5703125" bestFit="1" customWidth="1"/>
    <col min="3211" max="3211" width="34.85546875" bestFit="1" customWidth="1"/>
    <col min="3212" max="3212" width="45.5703125" bestFit="1" customWidth="1"/>
    <col min="3213" max="3213" width="40" bestFit="1" customWidth="1"/>
    <col min="3214" max="3214" width="9" bestFit="1" customWidth="1"/>
    <col min="3215" max="3215" width="25.5703125" bestFit="1" customWidth="1"/>
    <col min="3216" max="3216" width="17.85546875" bestFit="1" customWidth="1"/>
    <col min="3217" max="3217" width="15.85546875" bestFit="1" customWidth="1"/>
    <col min="3218" max="3218" width="12.42578125" bestFit="1" customWidth="1"/>
    <col min="3219" max="3219" width="10.42578125" bestFit="1" customWidth="1"/>
    <col min="3220" max="3220" width="13.28515625" bestFit="1" customWidth="1"/>
    <col min="3221" max="3221" width="10.7109375" bestFit="1" customWidth="1"/>
    <col min="3222" max="3222" width="17" bestFit="1" customWidth="1"/>
    <col min="3223" max="3223" width="8" bestFit="1" customWidth="1"/>
    <col min="3224" max="3224" width="10.7109375" bestFit="1" customWidth="1"/>
    <col min="3225" max="3225" width="6.28515625" bestFit="1" customWidth="1"/>
    <col min="3226" max="3226" width="14" bestFit="1" customWidth="1"/>
    <col min="3227" max="3227" width="22.140625" bestFit="1" customWidth="1"/>
    <col min="3228" max="3228" width="11.5703125" bestFit="1" customWidth="1"/>
    <col min="3229" max="3229" width="19.28515625" bestFit="1" customWidth="1"/>
    <col min="3230" max="3230" width="8.7109375" bestFit="1" customWidth="1"/>
    <col min="3231" max="3231" width="10.28515625" bestFit="1" customWidth="1"/>
    <col min="3232" max="3232" width="11.42578125" bestFit="1" customWidth="1"/>
    <col min="3233" max="3233" width="7.7109375" bestFit="1" customWidth="1"/>
    <col min="3234" max="3234" width="15.5703125" bestFit="1" customWidth="1"/>
    <col min="3235" max="3235" width="9.7109375" bestFit="1" customWidth="1"/>
    <col min="3236" max="3236" width="10.28515625" bestFit="1" customWidth="1"/>
    <col min="3237" max="3237" width="14.140625" bestFit="1" customWidth="1"/>
    <col min="3238" max="3238" width="8.7109375" bestFit="1" customWidth="1"/>
    <col min="3239" max="3239" width="7.42578125" bestFit="1" customWidth="1"/>
    <col min="3240" max="3240" width="15.85546875" bestFit="1" customWidth="1"/>
    <col min="3241" max="3241" width="7.42578125" bestFit="1" customWidth="1"/>
    <col min="3242" max="3242" width="15.7109375" bestFit="1" customWidth="1"/>
    <col min="3243" max="3243" width="11.5703125" bestFit="1" customWidth="1"/>
    <col min="3244" max="3244" width="6.85546875" bestFit="1" customWidth="1"/>
    <col min="3245" max="3245" width="10.7109375" bestFit="1" customWidth="1"/>
    <col min="3246" max="3246" width="10.42578125" bestFit="1" customWidth="1"/>
    <col min="3247" max="3247" width="19.5703125" bestFit="1" customWidth="1"/>
    <col min="3248" max="3248" width="11.85546875" bestFit="1" customWidth="1"/>
    <col min="3249" max="3249" width="23.7109375" bestFit="1" customWidth="1"/>
    <col min="3250" max="3250" width="23.28515625" bestFit="1" customWidth="1"/>
    <col min="3251" max="3251" width="19.5703125" bestFit="1" customWidth="1"/>
    <col min="3252" max="3252" width="21.7109375" bestFit="1" customWidth="1"/>
    <col min="3253" max="3253" width="13.5703125" bestFit="1" customWidth="1"/>
    <col min="3254" max="3254" width="11.85546875" bestFit="1" customWidth="1"/>
    <col min="3255" max="3255" width="14.140625" bestFit="1" customWidth="1"/>
    <col min="3256" max="3256" width="36.7109375" bestFit="1" customWidth="1"/>
    <col min="3257" max="3257" width="12.5703125" bestFit="1" customWidth="1"/>
    <col min="3258" max="3258" width="7.85546875" bestFit="1" customWidth="1"/>
    <col min="3259" max="3259" width="10.7109375" bestFit="1" customWidth="1"/>
    <col min="3260" max="3260" width="13.85546875" bestFit="1" customWidth="1"/>
    <col min="3261" max="3261" width="12.140625" bestFit="1" customWidth="1"/>
    <col min="3262" max="3262" width="13.5703125" bestFit="1" customWidth="1"/>
    <col min="3263" max="3263" width="6.85546875" bestFit="1" customWidth="1"/>
    <col min="3264" max="3264" width="14.140625" bestFit="1" customWidth="1"/>
    <col min="3266" max="3266" width="11.5703125" bestFit="1" customWidth="1"/>
    <col min="3267" max="3267" width="8.85546875" bestFit="1" customWidth="1"/>
    <col min="3268" max="3268" width="14.28515625" bestFit="1" customWidth="1"/>
    <col min="3269" max="3269" width="10.5703125" bestFit="1" customWidth="1"/>
    <col min="3270" max="3270" width="12.5703125" bestFit="1" customWidth="1"/>
    <col min="3271" max="3271" width="15" bestFit="1" customWidth="1"/>
    <col min="3272" max="3272" width="15.140625" bestFit="1" customWidth="1"/>
    <col min="3273" max="3273" width="16.42578125" bestFit="1" customWidth="1"/>
    <col min="3274" max="3274" width="15.42578125" bestFit="1" customWidth="1"/>
    <col min="3275" max="3275" width="23.140625" bestFit="1" customWidth="1"/>
    <col min="3276" max="3276" width="19" bestFit="1" customWidth="1"/>
    <col min="3277" max="3277" width="15.42578125" bestFit="1" customWidth="1"/>
    <col min="3278" max="3278" width="10" bestFit="1" customWidth="1"/>
    <col min="3279" max="3279" width="8.5703125" bestFit="1" customWidth="1"/>
    <col min="3280" max="3280" width="13.5703125" bestFit="1" customWidth="1"/>
    <col min="3281" max="3281" width="18.140625" bestFit="1" customWidth="1"/>
    <col min="3282" max="3282" width="15" bestFit="1" customWidth="1"/>
    <col min="3283" max="3283" width="15.7109375" bestFit="1" customWidth="1"/>
    <col min="3284" max="3284" width="7" bestFit="1" customWidth="1"/>
    <col min="3285" max="3285" width="29.85546875" bestFit="1" customWidth="1"/>
    <col min="3286" max="3286" width="10.42578125" bestFit="1" customWidth="1"/>
    <col min="3287" max="3287" width="15.28515625" bestFit="1" customWidth="1"/>
    <col min="3288" max="3288" width="11.85546875" bestFit="1" customWidth="1"/>
    <col min="3289" max="3289" width="17.42578125" bestFit="1" customWidth="1"/>
    <col min="3290" max="3290" width="12.7109375" bestFit="1" customWidth="1"/>
    <col min="3291" max="3291" width="13.42578125" bestFit="1" customWidth="1"/>
    <col min="3292" max="3292" width="33.85546875" bestFit="1" customWidth="1"/>
    <col min="3293" max="3293" width="18.7109375" bestFit="1" customWidth="1"/>
    <col min="3294" max="3294" width="11" bestFit="1" customWidth="1"/>
    <col min="3295" max="3295" width="11.42578125" bestFit="1" customWidth="1"/>
    <col min="3296" max="3296" width="10.28515625" bestFit="1" customWidth="1"/>
    <col min="3297" max="3297" width="22.28515625" bestFit="1" customWidth="1"/>
    <col min="3298" max="3298" width="11.85546875" bestFit="1" customWidth="1"/>
    <col min="3299" max="3299" width="13.140625" bestFit="1" customWidth="1"/>
    <col min="3300" max="3300" width="9.5703125" bestFit="1" customWidth="1"/>
    <col min="3301" max="3301" width="11.42578125" bestFit="1" customWidth="1"/>
    <col min="3302" max="3302" width="20.28515625" bestFit="1" customWidth="1"/>
    <col min="3304" max="3304" width="13.42578125" bestFit="1" customWidth="1"/>
    <col min="3305" max="3305" width="14.42578125" bestFit="1" customWidth="1"/>
    <col min="3306" max="3306" width="22.28515625" bestFit="1" customWidth="1"/>
    <col min="3307" max="3307" width="17.42578125" bestFit="1" customWidth="1"/>
    <col min="3308" max="3308" width="36" bestFit="1" customWidth="1"/>
    <col min="3309" max="3309" width="8.5703125" bestFit="1" customWidth="1"/>
    <col min="3310" max="3310" width="12.85546875" bestFit="1" customWidth="1"/>
    <col min="3311" max="3311" width="9.5703125" bestFit="1" customWidth="1"/>
    <col min="3312" max="3312" width="16.140625" bestFit="1" customWidth="1"/>
    <col min="3313" max="3313" width="12" bestFit="1" customWidth="1"/>
    <col min="3314" max="3314" width="10" bestFit="1" customWidth="1"/>
    <col min="3315" max="3315" width="12" bestFit="1" customWidth="1"/>
    <col min="3316" max="3316" width="10.5703125" bestFit="1" customWidth="1"/>
    <col min="3317" max="3317" width="14.28515625" bestFit="1" customWidth="1"/>
    <col min="3318" max="3318" width="22.85546875" bestFit="1" customWidth="1"/>
    <col min="3319" max="3319" width="8.5703125" bestFit="1" customWidth="1"/>
    <col min="3320" max="3320" width="16.42578125" bestFit="1" customWidth="1"/>
    <col min="3321" max="3321" width="9" bestFit="1" customWidth="1"/>
    <col min="3322" max="3322" width="35.5703125" bestFit="1" customWidth="1"/>
    <col min="3323" max="3323" width="23" bestFit="1" customWidth="1"/>
    <col min="3324" max="3324" width="13.28515625" bestFit="1" customWidth="1"/>
    <col min="3325" max="3325" width="14.7109375" bestFit="1" customWidth="1"/>
    <col min="3326" max="3327" width="8.7109375" bestFit="1" customWidth="1"/>
    <col min="3328" max="3328" width="7.140625" bestFit="1" customWidth="1"/>
    <col min="3329" max="3329" width="7.7109375" bestFit="1" customWidth="1"/>
    <col min="3330" max="3330" width="18.42578125" bestFit="1" customWidth="1"/>
    <col min="3331" max="3331" width="34.7109375" bestFit="1" customWidth="1"/>
    <col min="3332" max="3332" width="20.140625" bestFit="1" customWidth="1"/>
    <col min="3333" max="3333" width="11.28515625" bestFit="1" customWidth="1"/>
    <col min="3334" max="3334" width="43" bestFit="1" customWidth="1"/>
    <col min="3335" max="3335" width="8.28515625" bestFit="1" customWidth="1"/>
    <col min="3336" max="3336" width="9" bestFit="1" customWidth="1"/>
    <col min="3337" max="3337" width="14.28515625" bestFit="1" customWidth="1"/>
    <col min="3338" max="3338" width="7.28515625" bestFit="1" customWidth="1"/>
    <col min="3339" max="3339" width="9.85546875" bestFit="1" customWidth="1"/>
    <col min="3340" max="3340" width="12.140625" bestFit="1" customWidth="1"/>
    <col min="3341" max="3341" width="10.28515625" bestFit="1" customWidth="1"/>
    <col min="3342" max="3342" width="11.5703125" bestFit="1" customWidth="1"/>
    <col min="3343" max="3343" width="21" bestFit="1" customWidth="1"/>
    <col min="3344" max="3344" width="9" bestFit="1" customWidth="1"/>
    <col min="3345" max="3345" width="18.7109375" bestFit="1" customWidth="1"/>
    <col min="3346" max="3346" width="14" bestFit="1" customWidth="1"/>
    <col min="3347" max="3347" width="28.28515625" bestFit="1" customWidth="1"/>
    <col min="3348" max="3348" width="16.5703125" bestFit="1" customWidth="1"/>
    <col min="3349" max="3349" width="6.5703125" bestFit="1" customWidth="1"/>
    <col min="3350" max="3350" width="5" bestFit="1" customWidth="1"/>
    <col min="3351" max="3351" width="15" bestFit="1" customWidth="1"/>
    <col min="3352" max="3352" width="53.42578125" bestFit="1" customWidth="1"/>
    <col min="3353" max="3353" width="31.28515625" bestFit="1" customWidth="1"/>
    <col min="3354" max="3354" width="28.85546875" bestFit="1" customWidth="1"/>
    <col min="3355" max="3355" width="48.42578125" bestFit="1" customWidth="1"/>
    <col min="3356" max="3356" width="6.7109375" bestFit="1" customWidth="1"/>
    <col min="3357" max="3357" width="27.85546875" bestFit="1" customWidth="1"/>
    <col min="3358" max="3358" width="33.85546875" bestFit="1" customWidth="1"/>
    <col min="3359" max="3359" width="19.42578125" bestFit="1" customWidth="1"/>
    <col min="3360" max="3360" width="21" bestFit="1" customWidth="1"/>
    <col min="3361" max="3361" width="19.5703125" bestFit="1" customWidth="1"/>
    <col min="3362" max="3362" width="15.140625" bestFit="1" customWidth="1"/>
    <col min="3363" max="3363" width="23.140625" bestFit="1" customWidth="1"/>
    <col min="3364" max="3364" width="22.85546875" bestFit="1" customWidth="1"/>
    <col min="3365" max="3365" width="19.140625" bestFit="1" customWidth="1"/>
    <col min="3366" max="3366" width="14.140625" bestFit="1" customWidth="1"/>
    <col min="3367" max="3367" width="16.85546875" bestFit="1" customWidth="1"/>
    <col min="3368" max="3368" width="7.5703125" bestFit="1" customWidth="1"/>
    <col min="3369" max="3369" width="22.42578125" bestFit="1" customWidth="1"/>
    <col min="3370" max="3370" width="79.85546875" bestFit="1" customWidth="1"/>
    <col min="3371" max="3371" width="15.85546875" bestFit="1" customWidth="1"/>
    <col min="3372" max="3372" width="14.140625" bestFit="1" customWidth="1"/>
    <col min="3373" max="3373" width="12.28515625" bestFit="1" customWidth="1"/>
    <col min="3374" max="3374" width="10.7109375" bestFit="1" customWidth="1"/>
    <col min="3375" max="3375" width="17.42578125" bestFit="1" customWidth="1"/>
    <col min="3376" max="3376" width="19.85546875" bestFit="1" customWidth="1"/>
    <col min="3377" max="3377" width="23.28515625" bestFit="1" customWidth="1"/>
    <col min="3378" max="3378" width="42.7109375" bestFit="1" customWidth="1"/>
    <col min="3379" max="3379" width="37.42578125" bestFit="1" customWidth="1"/>
    <col min="3380" max="3380" width="31.5703125" bestFit="1" customWidth="1"/>
    <col min="3381" max="3382" width="28.140625" bestFit="1" customWidth="1"/>
    <col min="3383" max="3383" width="28.85546875" bestFit="1" customWidth="1"/>
    <col min="3384" max="3384" width="36.85546875" bestFit="1" customWidth="1"/>
    <col min="3385" max="3385" width="43.7109375" bestFit="1" customWidth="1"/>
    <col min="3386" max="3386" width="24.140625" bestFit="1" customWidth="1"/>
    <col min="3387" max="3387" width="19.28515625" bestFit="1" customWidth="1"/>
    <col min="3388" max="3388" width="21.85546875" bestFit="1" customWidth="1"/>
    <col min="3389" max="3389" width="11.42578125" bestFit="1" customWidth="1"/>
    <col min="3390" max="3390" width="13.42578125" bestFit="1" customWidth="1"/>
    <col min="3391" max="3391" width="20.5703125" bestFit="1" customWidth="1"/>
    <col min="3392" max="3392" width="26.7109375" bestFit="1" customWidth="1"/>
    <col min="3393" max="3393" width="25" bestFit="1" customWidth="1"/>
    <col min="3394" max="3394" width="23.85546875" bestFit="1" customWidth="1"/>
    <col min="3395" max="3395" width="14.42578125" bestFit="1" customWidth="1"/>
    <col min="3396" max="3396" width="21.140625" bestFit="1" customWidth="1"/>
    <col min="3397" max="3397" width="22.5703125" bestFit="1" customWidth="1"/>
    <col min="3398" max="3398" width="22.42578125" bestFit="1" customWidth="1"/>
    <col min="3399" max="3399" width="12" bestFit="1" customWidth="1"/>
    <col min="3400" max="3400" width="13.85546875" bestFit="1" customWidth="1"/>
    <col min="3401" max="3401" width="15.140625" bestFit="1" customWidth="1"/>
    <col min="3402" max="3402" width="12.28515625" bestFit="1" customWidth="1"/>
    <col min="3403" max="3403" width="15.140625" bestFit="1" customWidth="1"/>
    <col min="3404" max="3404" width="20.7109375" bestFit="1" customWidth="1"/>
    <col min="3405" max="3405" width="14.85546875" bestFit="1" customWidth="1"/>
    <col min="3406" max="3406" width="10.140625" bestFit="1" customWidth="1"/>
    <col min="3407" max="3407" width="13.28515625" bestFit="1" customWidth="1"/>
    <col min="3408" max="3408" width="58.7109375" bestFit="1" customWidth="1"/>
    <col min="3409" max="3409" width="21.7109375" bestFit="1" customWidth="1"/>
    <col min="3410" max="3410" width="20.42578125" bestFit="1" customWidth="1"/>
    <col min="3411" max="3411" width="14.140625" bestFit="1" customWidth="1"/>
    <col min="3412" max="3412" width="12" bestFit="1" customWidth="1"/>
    <col min="3413" max="3413" width="15.85546875" bestFit="1" customWidth="1"/>
    <col min="3414" max="3414" width="29.28515625" bestFit="1" customWidth="1"/>
    <col min="3415" max="3415" width="17.85546875" bestFit="1" customWidth="1"/>
    <col min="3416" max="3416" width="20.5703125" bestFit="1" customWidth="1"/>
    <col min="3417" max="3417" width="26.5703125" bestFit="1" customWidth="1"/>
    <col min="3418" max="3418" width="28" bestFit="1" customWidth="1"/>
    <col min="3419" max="3419" width="19" bestFit="1" customWidth="1"/>
    <col min="3420" max="3420" width="14.140625" bestFit="1" customWidth="1"/>
    <col min="3421" max="3421" width="24" bestFit="1" customWidth="1"/>
    <col min="3422" max="3422" width="15.5703125" bestFit="1" customWidth="1"/>
    <col min="3423" max="3423" width="11.5703125" bestFit="1" customWidth="1"/>
    <col min="3424" max="3424" width="28" bestFit="1" customWidth="1"/>
    <col min="3425" max="3425" width="11.28515625" bestFit="1" customWidth="1"/>
    <col min="3426" max="3426" width="30.42578125" bestFit="1" customWidth="1"/>
    <col min="3427" max="3427" width="16.85546875" bestFit="1" customWidth="1"/>
    <col min="3428" max="3428" width="12" bestFit="1" customWidth="1"/>
    <col min="3429" max="3429" width="13.28515625" bestFit="1" customWidth="1"/>
    <col min="3430" max="3430" width="19.42578125" bestFit="1" customWidth="1"/>
    <col min="3431" max="3431" width="30.140625" bestFit="1" customWidth="1"/>
    <col min="3432" max="3432" width="35.7109375" bestFit="1" customWidth="1"/>
    <col min="3433" max="3433" width="21.7109375" bestFit="1" customWidth="1"/>
    <col min="3434" max="3434" width="14" bestFit="1" customWidth="1"/>
    <col min="3435" max="3435" width="15.140625" bestFit="1" customWidth="1"/>
    <col min="3436" max="3436" width="14.5703125" bestFit="1" customWidth="1"/>
    <col min="3437" max="3437" width="27" bestFit="1" customWidth="1"/>
    <col min="3438" max="3438" width="13.85546875" bestFit="1" customWidth="1"/>
    <col min="3439" max="3439" width="12.42578125" bestFit="1" customWidth="1"/>
    <col min="3440" max="3440" width="9.42578125" bestFit="1" customWidth="1"/>
    <col min="3441" max="3441" width="16.140625" bestFit="1" customWidth="1"/>
    <col min="3442" max="3442" width="11.5703125" bestFit="1" customWidth="1"/>
    <col min="3443" max="3443" width="18" bestFit="1" customWidth="1"/>
    <col min="3444" max="3444" width="14.140625" bestFit="1" customWidth="1"/>
    <col min="3445" max="3445" width="14.42578125" bestFit="1" customWidth="1"/>
    <col min="3446" max="3446" width="14.7109375" bestFit="1" customWidth="1"/>
    <col min="3447" max="3447" width="17.5703125" bestFit="1" customWidth="1"/>
    <col min="3448" max="3448" width="13.42578125" bestFit="1" customWidth="1"/>
    <col min="3449" max="3449" width="20.5703125" bestFit="1" customWidth="1"/>
    <col min="3450" max="3450" width="17.28515625" bestFit="1" customWidth="1"/>
    <col min="3451" max="3451" width="15.42578125" bestFit="1" customWidth="1"/>
    <col min="3452" max="3452" width="18.42578125" bestFit="1" customWidth="1"/>
    <col min="3453" max="3453" width="23" bestFit="1" customWidth="1"/>
    <col min="3454" max="3454" width="15.140625" bestFit="1" customWidth="1"/>
    <col min="3455" max="3455" width="20.28515625" bestFit="1" customWidth="1"/>
    <col min="3456" max="3456" width="14.140625" bestFit="1" customWidth="1"/>
    <col min="3457" max="3457" width="18.140625" bestFit="1" customWidth="1"/>
    <col min="3458" max="3458" width="17.42578125" bestFit="1" customWidth="1"/>
    <col min="3459" max="3459" width="15.7109375" bestFit="1" customWidth="1"/>
    <col min="3460" max="3460" width="19" bestFit="1" customWidth="1"/>
    <col min="3461" max="3461" width="15.5703125" bestFit="1" customWidth="1"/>
    <col min="3462" max="3462" width="19.28515625" bestFit="1" customWidth="1"/>
    <col min="3463" max="3463" width="15.42578125" bestFit="1" customWidth="1"/>
    <col min="3464" max="3464" width="16.5703125" bestFit="1" customWidth="1"/>
    <col min="3465" max="3465" width="49.85546875" bestFit="1" customWidth="1"/>
    <col min="3466" max="3466" width="15.42578125" bestFit="1" customWidth="1"/>
    <col min="3467" max="3467" width="37" bestFit="1" customWidth="1"/>
    <col min="3468" max="3468" width="21" bestFit="1" customWidth="1"/>
    <col min="3469" max="3469" width="15" bestFit="1" customWidth="1"/>
    <col min="3470" max="3470" width="9.7109375" bestFit="1" customWidth="1"/>
    <col min="3471" max="3471" width="18.7109375" bestFit="1" customWidth="1"/>
    <col min="3472" max="3472" width="11.85546875" bestFit="1" customWidth="1"/>
    <col min="3473" max="3473" width="19.7109375" bestFit="1" customWidth="1"/>
    <col min="3474" max="3474" width="19.5703125" bestFit="1" customWidth="1"/>
    <col min="3475" max="3475" width="23.42578125" bestFit="1" customWidth="1"/>
    <col min="3476" max="3476" width="22.42578125" bestFit="1" customWidth="1"/>
    <col min="3478" max="3478" width="13.7109375" bestFit="1" customWidth="1"/>
    <col min="3479" max="3479" width="31" bestFit="1" customWidth="1"/>
    <col min="3480" max="3480" width="18.85546875" bestFit="1" customWidth="1"/>
    <col min="3481" max="3481" width="9" bestFit="1" customWidth="1"/>
    <col min="3482" max="3482" width="20.7109375" bestFit="1" customWidth="1"/>
    <col min="3483" max="3483" width="27.7109375" bestFit="1" customWidth="1"/>
    <col min="3484" max="3484" width="17.5703125" bestFit="1" customWidth="1"/>
    <col min="3485" max="3485" width="23.7109375" bestFit="1" customWidth="1"/>
    <col min="3486" max="3486" width="14" bestFit="1" customWidth="1"/>
    <col min="3487" max="3487" width="26.85546875" bestFit="1" customWidth="1"/>
    <col min="3488" max="3488" width="28.85546875" bestFit="1" customWidth="1"/>
    <col min="3489" max="3489" width="30.42578125" bestFit="1" customWidth="1"/>
    <col min="3490" max="3490" width="22.28515625" bestFit="1" customWidth="1"/>
    <col min="3491" max="3491" width="43.7109375" bestFit="1" customWidth="1"/>
    <col min="3492" max="3492" width="19.85546875" bestFit="1" customWidth="1"/>
    <col min="3493" max="3493" width="20.140625" bestFit="1" customWidth="1"/>
    <col min="3494" max="3494" width="22.85546875" bestFit="1" customWidth="1"/>
    <col min="3495" max="3495" width="22.28515625" bestFit="1" customWidth="1"/>
    <col min="3496" max="3496" width="13.28515625" bestFit="1" customWidth="1"/>
    <col min="3497" max="3497" width="18" bestFit="1" customWidth="1"/>
    <col min="3498" max="3498" width="12" bestFit="1" customWidth="1"/>
    <col min="3499" max="3499" width="15.5703125" bestFit="1" customWidth="1"/>
    <col min="3500" max="3500" width="29.7109375" bestFit="1" customWidth="1"/>
    <col min="3501" max="3501" width="25.5703125" bestFit="1" customWidth="1"/>
    <col min="3502" max="3502" width="19" bestFit="1" customWidth="1"/>
    <col min="3503" max="3503" width="23.7109375" bestFit="1" customWidth="1"/>
    <col min="3504" max="3504" width="15.140625" bestFit="1" customWidth="1"/>
    <col min="3505" max="3505" width="16.5703125" bestFit="1" customWidth="1"/>
    <col min="3506" max="3506" width="19.28515625" bestFit="1" customWidth="1"/>
    <col min="3508" max="3508" width="12" bestFit="1" customWidth="1"/>
    <col min="3509" max="3509" width="15" bestFit="1" customWidth="1"/>
    <col min="3510" max="3510" width="13.42578125" bestFit="1" customWidth="1"/>
    <col min="3511" max="3511" width="28.28515625" bestFit="1" customWidth="1"/>
    <col min="3512" max="3512" width="18.140625" bestFit="1" customWidth="1"/>
    <col min="3513" max="3513" width="10.140625" bestFit="1" customWidth="1"/>
    <col min="3514" max="3514" width="25.140625" bestFit="1" customWidth="1"/>
    <col min="3515" max="3515" width="16.28515625" bestFit="1" customWidth="1"/>
    <col min="3517" max="3517" width="32.140625" bestFit="1" customWidth="1"/>
    <col min="3518" max="3518" width="15.7109375" bestFit="1" customWidth="1"/>
    <col min="3519" max="3519" width="31.42578125" bestFit="1" customWidth="1"/>
    <col min="3520" max="3520" width="26.140625" bestFit="1" customWidth="1"/>
    <col min="3521" max="3521" width="11.85546875" bestFit="1" customWidth="1"/>
    <col min="3522" max="3522" width="21" bestFit="1" customWidth="1"/>
    <col min="3523" max="3523" width="21.85546875" bestFit="1" customWidth="1"/>
    <col min="3524" max="3524" width="39.85546875" bestFit="1" customWidth="1"/>
    <col min="3525" max="3525" width="61.5703125" bestFit="1" customWidth="1"/>
    <col min="3526" max="3526" width="56.7109375" bestFit="1" customWidth="1"/>
    <col min="3527" max="3527" width="25.140625" bestFit="1" customWidth="1"/>
    <col min="3528" max="3528" width="19" bestFit="1" customWidth="1"/>
    <col min="3529" max="3529" width="10.85546875" bestFit="1" customWidth="1"/>
    <col min="3530" max="3530" width="32.5703125" bestFit="1" customWidth="1"/>
    <col min="3531" max="3531" width="10.85546875" bestFit="1" customWidth="1"/>
    <col min="3532" max="3532" width="26" bestFit="1" customWidth="1"/>
    <col min="3533" max="3533" width="10.28515625" bestFit="1" customWidth="1"/>
    <col min="3534" max="3534" width="10.85546875" bestFit="1" customWidth="1"/>
    <col min="3535" max="3535" width="21.5703125" bestFit="1" customWidth="1"/>
    <col min="3536" max="3536" width="14.85546875" bestFit="1" customWidth="1"/>
    <col min="3537" max="3537" width="21.85546875" bestFit="1" customWidth="1"/>
    <col min="3538" max="3538" width="19.5703125" bestFit="1" customWidth="1"/>
    <col min="3539" max="3539" width="17.28515625" bestFit="1" customWidth="1"/>
    <col min="3540" max="3540" width="15.42578125" bestFit="1" customWidth="1"/>
    <col min="3541" max="3541" width="16.140625" bestFit="1" customWidth="1"/>
    <col min="3542" max="3542" width="14.5703125" bestFit="1" customWidth="1"/>
    <col min="3543" max="3543" width="16.140625" bestFit="1" customWidth="1"/>
    <col min="3544" max="3544" width="23" bestFit="1" customWidth="1"/>
    <col min="3545" max="3545" width="15.140625" bestFit="1" customWidth="1"/>
    <col min="3546" max="3546" width="17.7109375" bestFit="1" customWidth="1"/>
    <col min="3547" max="3547" width="13.140625" bestFit="1" customWidth="1"/>
    <col min="3548" max="3548" width="11.5703125" bestFit="1" customWidth="1"/>
    <col min="3549" max="3549" width="9.85546875" bestFit="1" customWidth="1"/>
    <col min="3550" max="3550" width="14.28515625" bestFit="1" customWidth="1"/>
    <col min="3551" max="3551" width="12.5703125" bestFit="1" customWidth="1"/>
    <col min="3552" max="3552" width="16.28515625" bestFit="1" customWidth="1"/>
    <col min="3553" max="3553" width="14.85546875" bestFit="1" customWidth="1"/>
    <col min="3554" max="3554" width="25.5703125" bestFit="1" customWidth="1"/>
    <col min="3555" max="3555" width="18.5703125" bestFit="1" customWidth="1"/>
    <col min="3556" max="3556" width="14.28515625" bestFit="1" customWidth="1"/>
    <col min="3557" max="3557" width="9.85546875" bestFit="1" customWidth="1"/>
    <col min="3558" max="3558" width="12.28515625" bestFit="1" customWidth="1"/>
    <col min="3559" max="3559" width="10.28515625" bestFit="1" customWidth="1"/>
    <col min="3560" max="3560" width="37.5703125" bestFit="1" customWidth="1"/>
    <col min="3561" max="3561" width="11.85546875" bestFit="1" customWidth="1"/>
    <col min="3562" max="3562" width="10.28515625" bestFit="1" customWidth="1"/>
    <col min="3563" max="3563" width="18.7109375" bestFit="1" customWidth="1"/>
    <col min="3564" max="3564" width="17.7109375" bestFit="1" customWidth="1"/>
    <col min="3565" max="3565" width="9.85546875" bestFit="1" customWidth="1"/>
    <col min="3566" max="3566" width="36.28515625" bestFit="1" customWidth="1"/>
    <col min="3567" max="3567" width="28" bestFit="1" customWidth="1"/>
    <col min="3568" max="3568" width="30.85546875" bestFit="1" customWidth="1"/>
    <col min="3569" max="3569" width="28.85546875" bestFit="1" customWidth="1"/>
    <col min="3570" max="3570" width="18.7109375" bestFit="1" customWidth="1"/>
    <col min="3571" max="3571" width="19.85546875" bestFit="1" customWidth="1"/>
    <col min="3572" max="3572" width="33.28515625" bestFit="1" customWidth="1"/>
    <col min="3573" max="3573" width="15.5703125" bestFit="1" customWidth="1"/>
    <col min="3574" max="3574" width="21.85546875" bestFit="1" customWidth="1"/>
    <col min="3575" max="3575" width="16.28515625" bestFit="1" customWidth="1"/>
    <col min="3576" max="3576" width="17.42578125" bestFit="1" customWidth="1"/>
    <col min="3577" max="3577" width="24.140625" bestFit="1" customWidth="1"/>
    <col min="3578" max="3578" width="28.28515625" bestFit="1" customWidth="1"/>
    <col min="3579" max="3579" width="14.28515625" bestFit="1" customWidth="1"/>
    <col min="3580" max="3580" width="18.140625" bestFit="1" customWidth="1"/>
    <col min="3581" max="3581" width="15.42578125" bestFit="1" customWidth="1"/>
    <col min="3582" max="3582" width="29.7109375" bestFit="1" customWidth="1"/>
    <col min="3583" max="3583" width="9.7109375" bestFit="1" customWidth="1"/>
    <col min="3584" max="3584" width="27" bestFit="1" customWidth="1"/>
    <col min="3585" max="3585" width="16.5703125" bestFit="1" customWidth="1"/>
    <col min="3586" max="3586" width="14" bestFit="1" customWidth="1"/>
    <col min="3587" max="3587" width="17.28515625" bestFit="1" customWidth="1"/>
    <col min="3588" max="3588" width="12.7109375" bestFit="1" customWidth="1"/>
    <col min="3589" max="3589" width="16.28515625" bestFit="1" customWidth="1"/>
    <col min="3590" max="3590" width="22.85546875" bestFit="1" customWidth="1"/>
    <col min="3591" max="3591" width="20.7109375" bestFit="1" customWidth="1"/>
    <col min="3592" max="3592" width="18.7109375" bestFit="1" customWidth="1"/>
    <col min="3593" max="3593" width="16.28515625" bestFit="1" customWidth="1"/>
    <col min="3594" max="3594" width="18.85546875" bestFit="1" customWidth="1"/>
    <col min="3595" max="3595" width="17.42578125" bestFit="1" customWidth="1"/>
    <col min="3596" max="3596" width="27.28515625" bestFit="1" customWidth="1"/>
    <col min="3597" max="3597" width="12.5703125" bestFit="1" customWidth="1"/>
    <col min="3598" max="3598" width="13.85546875" bestFit="1" customWidth="1"/>
    <col min="3599" max="3600" width="11.28515625" bestFit="1" customWidth="1"/>
    <col min="3601" max="3601" width="31.7109375" bestFit="1" customWidth="1"/>
    <col min="3602" max="3602" width="15" bestFit="1" customWidth="1"/>
    <col min="3603" max="3603" width="10.7109375" bestFit="1" customWidth="1"/>
    <col min="3604" max="3604" width="10.42578125" bestFit="1" customWidth="1"/>
    <col min="3605" max="3605" width="13.140625" bestFit="1" customWidth="1"/>
    <col min="3606" max="3606" width="10.42578125" bestFit="1" customWidth="1"/>
    <col min="3607" max="3607" width="21.7109375" bestFit="1" customWidth="1"/>
    <col min="3608" max="3608" width="9.28515625" bestFit="1" customWidth="1"/>
    <col min="3609" max="3609" width="12" bestFit="1" customWidth="1"/>
    <col min="3610" max="3610" width="10.140625" bestFit="1" customWidth="1"/>
    <col min="3611" max="3611" width="13.5703125" bestFit="1" customWidth="1"/>
    <col min="3612" max="3612" width="18.28515625" bestFit="1" customWidth="1"/>
    <col min="3613" max="3613" width="19.5703125" bestFit="1" customWidth="1"/>
    <col min="3614" max="3614" width="26.85546875" bestFit="1" customWidth="1"/>
    <col min="3615" max="3615" width="20.42578125" bestFit="1" customWidth="1"/>
    <col min="3616" max="3616" width="19.42578125" bestFit="1" customWidth="1"/>
    <col min="3617" max="3618" width="14.28515625" bestFit="1" customWidth="1"/>
    <col min="3619" max="3619" width="27.28515625" bestFit="1" customWidth="1"/>
    <col min="3620" max="3620" width="12.7109375" bestFit="1" customWidth="1"/>
    <col min="3621" max="3622" width="19.140625" bestFit="1" customWidth="1"/>
    <col min="3623" max="3623" width="17.5703125" bestFit="1" customWidth="1"/>
    <col min="3624" max="3624" width="18.85546875" bestFit="1" customWidth="1"/>
    <col min="3625" max="3625" width="12.5703125" bestFit="1" customWidth="1"/>
    <col min="3626" max="3626" width="14.85546875" bestFit="1" customWidth="1"/>
    <col min="3627" max="3627" width="8.85546875" bestFit="1" customWidth="1"/>
    <col min="3628" max="3628" width="21.42578125" bestFit="1" customWidth="1"/>
    <col min="3629" max="3629" width="12.140625" bestFit="1" customWidth="1"/>
    <col min="3630" max="3630" width="29.28515625" bestFit="1" customWidth="1"/>
    <col min="3631" max="3631" width="16.28515625" bestFit="1" customWidth="1"/>
    <col min="3632" max="3632" width="17.85546875" bestFit="1" customWidth="1"/>
    <col min="3633" max="3633" width="9" bestFit="1" customWidth="1"/>
    <col min="3634" max="3634" width="24.42578125" bestFit="1" customWidth="1"/>
    <col min="3635" max="3635" width="35.7109375" bestFit="1" customWidth="1"/>
    <col min="3636" max="3636" width="21.85546875" bestFit="1" customWidth="1"/>
    <col min="3637" max="3637" width="17.85546875" bestFit="1" customWidth="1"/>
    <col min="3638" max="3638" width="15.7109375" bestFit="1" customWidth="1"/>
    <col min="3639" max="3639" width="12" bestFit="1" customWidth="1"/>
    <col min="3640" max="3640" width="21.140625" bestFit="1" customWidth="1"/>
    <col min="3641" max="3641" width="16.85546875" bestFit="1" customWidth="1"/>
    <col min="3642" max="3642" width="9.7109375" bestFit="1" customWidth="1"/>
    <col min="3643" max="3643" width="20.42578125" bestFit="1" customWidth="1"/>
    <col min="3644" max="3644" width="16" bestFit="1" customWidth="1"/>
    <col min="3645" max="3645" width="26.7109375" bestFit="1" customWidth="1"/>
    <col min="3646" max="3646" width="34.140625" bestFit="1" customWidth="1"/>
    <col min="3647" max="3647" width="15.42578125" bestFit="1" customWidth="1"/>
    <col min="3648" max="3648" width="18.28515625" bestFit="1" customWidth="1"/>
    <col min="3649" max="3649" width="19.5703125" bestFit="1" customWidth="1"/>
    <col min="3650" max="3650" width="9" bestFit="1" customWidth="1"/>
    <col min="3651" max="3651" width="24" bestFit="1" customWidth="1"/>
    <col min="3652" max="3652" width="11.140625" bestFit="1" customWidth="1"/>
    <col min="3653" max="3653" width="14" bestFit="1" customWidth="1"/>
    <col min="3654" max="3654" width="13.7109375" bestFit="1" customWidth="1"/>
    <col min="3655" max="3655" width="18.42578125" bestFit="1" customWidth="1"/>
    <col min="3656" max="3656" width="18.140625" bestFit="1" customWidth="1"/>
    <col min="3657" max="3657" width="16.28515625" bestFit="1" customWidth="1"/>
    <col min="3658" max="3658" width="8" bestFit="1" customWidth="1"/>
    <col min="3659" max="3659" width="23.140625" bestFit="1" customWidth="1"/>
    <col min="3660" max="3660" width="15.7109375" bestFit="1" customWidth="1"/>
    <col min="3661" max="3661" width="19.42578125" bestFit="1" customWidth="1"/>
    <col min="3662" max="3662" width="11.85546875" bestFit="1" customWidth="1"/>
    <col min="3663" max="3663" width="12.85546875" bestFit="1" customWidth="1"/>
    <col min="3664" max="3664" width="15.140625" bestFit="1" customWidth="1"/>
    <col min="3665" max="3665" width="12.5703125" bestFit="1" customWidth="1"/>
    <col min="3666" max="3666" width="12.85546875" bestFit="1" customWidth="1"/>
    <col min="3667" max="3667" width="13.5703125" bestFit="1" customWidth="1"/>
    <col min="3668" max="3668" width="24.28515625" bestFit="1" customWidth="1"/>
    <col min="3669" max="3669" width="15.85546875" bestFit="1" customWidth="1"/>
    <col min="3670" max="3670" width="11" bestFit="1" customWidth="1"/>
    <col min="3671" max="3671" width="17.28515625" bestFit="1" customWidth="1"/>
    <col min="3672" max="3672" width="23.42578125" bestFit="1" customWidth="1"/>
    <col min="3673" max="3673" width="38.140625" bestFit="1" customWidth="1"/>
    <col min="3674" max="3674" width="29.140625" bestFit="1" customWidth="1"/>
    <col min="3675" max="3675" width="27.42578125" bestFit="1" customWidth="1"/>
    <col min="3676" max="3676" width="17" bestFit="1" customWidth="1"/>
    <col min="3677" max="3677" width="8.7109375" bestFit="1" customWidth="1"/>
    <col min="3678" max="3678" width="18.7109375" bestFit="1" customWidth="1"/>
    <col min="3679" max="3679" width="20.7109375" bestFit="1" customWidth="1"/>
    <col min="3680" max="3680" width="30.85546875" bestFit="1" customWidth="1"/>
    <col min="3681" max="3681" width="10.42578125" bestFit="1" customWidth="1"/>
    <col min="3682" max="3682" width="16.7109375" bestFit="1" customWidth="1"/>
    <col min="3683" max="3683" width="18.140625" bestFit="1" customWidth="1"/>
    <col min="3684" max="3684" width="14.7109375" bestFit="1" customWidth="1"/>
    <col min="3685" max="3685" width="21.5703125" bestFit="1" customWidth="1"/>
    <col min="3686" max="3686" width="22.140625" bestFit="1" customWidth="1"/>
    <col min="3687" max="3687" width="17.7109375" bestFit="1" customWidth="1"/>
    <col min="3688" max="3688" width="21.140625" bestFit="1" customWidth="1"/>
    <col min="3689" max="3689" width="19.28515625" bestFit="1" customWidth="1"/>
    <col min="3690" max="3690" width="18.5703125" bestFit="1" customWidth="1"/>
    <col min="3691" max="3691" width="14.42578125" bestFit="1" customWidth="1"/>
    <col min="3692" max="3692" width="14.7109375" bestFit="1" customWidth="1"/>
    <col min="3693" max="3693" width="16" bestFit="1" customWidth="1"/>
    <col min="3694" max="3694" width="15.85546875" bestFit="1" customWidth="1"/>
    <col min="3695" max="3695" width="15.7109375" bestFit="1" customWidth="1"/>
    <col min="3696" max="3696" width="31.28515625" bestFit="1" customWidth="1"/>
    <col min="3697" max="3697" width="29.140625" bestFit="1" customWidth="1"/>
    <col min="3698" max="3698" width="31.42578125" bestFit="1" customWidth="1"/>
    <col min="3699" max="3699" width="16" bestFit="1" customWidth="1"/>
    <col min="3700" max="3700" width="26" bestFit="1" customWidth="1"/>
    <col min="3701" max="3701" width="17.5703125" bestFit="1" customWidth="1"/>
    <col min="3702" max="3702" width="17.7109375" bestFit="1" customWidth="1"/>
    <col min="3703" max="3703" width="19.42578125" bestFit="1" customWidth="1"/>
    <col min="3704" max="3704" width="17.85546875" bestFit="1" customWidth="1"/>
    <col min="3705" max="3705" width="17.5703125" bestFit="1" customWidth="1"/>
    <col min="3706" max="3706" width="15.42578125" bestFit="1" customWidth="1"/>
    <col min="3707" max="3707" width="24.42578125" bestFit="1" customWidth="1"/>
    <col min="3708" max="3708" width="31.28515625" bestFit="1" customWidth="1"/>
    <col min="3709" max="3709" width="29" bestFit="1" customWidth="1"/>
    <col min="3710" max="3710" width="27.5703125" bestFit="1" customWidth="1"/>
    <col min="3711" max="3711" width="28.140625" bestFit="1" customWidth="1"/>
    <col min="3712" max="3712" width="13.28515625" bestFit="1" customWidth="1"/>
    <col min="3713" max="3713" width="18" bestFit="1" customWidth="1"/>
    <col min="3714" max="3714" width="18.42578125" bestFit="1" customWidth="1"/>
    <col min="3715" max="3715" width="15.7109375" bestFit="1" customWidth="1"/>
    <col min="3716" max="3716" width="9.85546875" bestFit="1" customWidth="1"/>
    <col min="3717" max="3717" width="14" bestFit="1" customWidth="1"/>
    <col min="3718" max="3718" width="12.28515625" bestFit="1" customWidth="1"/>
    <col min="3719" max="3719" width="11.140625" bestFit="1" customWidth="1"/>
    <col min="3720" max="3720" width="14.140625" bestFit="1" customWidth="1"/>
    <col min="3721" max="3721" width="13.42578125" bestFit="1" customWidth="1"/>
    <col min="3722" max="3722" width="10" bestFit="1" customWidth="1"/>
    <col min="3723" max="3723" width="26.85546875" bestFit="1" customWidth="1"/>
    <col min="3724" max="3724" width="13.42578125" bestFit="1" customWidth="1"/>
    <col min="3725" max="3725" width="20.5703125" bestFit="1" customWidth="1"/>
    <col min="3726" max="3726" width="14.42578125" bestFit="1" customWidth="1"/>
    <col min="3727" max="3727" width="15.5703125" bestFit="1" customWidth="1"/>
    <col min="3728" max="3728" width="17.42578125" bestFit="1" customWidth="1"/>
    <col min="3729" max="3729" width="21.7109375" bestFit="1" customWidth="1"/>
    <col min="3730" max="3730" width="47.42578125" bestFit="1" customWidth="1"/>
    <col min="3731" max="3731" width="29" bestFit="1" customWidth="1"/>
    <col min="3732" max="3732" width="13.85546875" bestFit="1" customWidth="1"/>
    <col min="3733" max="3733" width="16.140625" bestFit="1" customWidth="1"/>
    <col min="3734" max="3734" width="9.7109375" bestFit="1" customWidth="1"/>
    <col min="3735" max="3735" width="21.140625" bestFit="1" customWidth="1"/>
    <col min="3736" max="3736" width="19.7109375" bestFit="1" customWidth="1"/>
    <col min="3737" max="3737" width="9.7109375" bestFit="1" customWidth="1"/>
    <col min="3738" max="3738" width="21.42578125" bestFit="1" customWidth="1"/>
    <col min="3739" max="3739" width="19.5703125" bestFit="1" customWidth="1"/>
    <col min="3740" max="3740" width="16.7109375" bestFit="1" customWidth="1"/>
    <col min="3741" max="3741" width="11.7109375" bestFit="1" customWidth="1"/>
    <col min="3742" max="3742" width="35.5703125" bestFit="1" customWidth="1"/>
    <col min="3743" max="3743" width="10.28515625" bestFit="1" customWidth="1"/>
    <col min="3744" max="3744" width="35.140625" bestFit="1" customWidth="1"/>
    <col min="3745" max="3745" width="39.85546875" bestFit="1" customWidth="1"/>
    <col min="3746" max="3746" width="36.28515625" bestFit="1" customWidth="1"/>
    <col min="3747" max="3747" width="9.7109375" bestFit="1" customWidth="1"/>
    <col min="3748" max="3748" width="12.42578125" bestFit="1" customWidth="1"/>
    <col min="3749" max="3749" width="13.5703125" bestFit="1" customWidth="1"/>
    <col min="3750" max="3750" width="15.85546875" bestFit="1" customWidth="1"/>
    <col min="3751" max="3751" width="25.5703125" bestFit="1" customWidth="1"/>
    <col min="3752" max="3752" width="14.85546875" bestFit="1" customWidth="1"/>
    <col min="3753" max="3753" width="20.85546875" bestFit="1" customWidth="1"/>
    <col min="3754" max="3754" width="26.28515625" bestFit="1" customWidth="1"/>
    <col min="3755" max="3755" width="9.42578125" bestFit="1" customWidth="1"/>
    <col min="3756" max="3756" width="25.7109375" bestFit="1" customWidth="1"/>
    <col min="3757" max="3757" width="10.7109375" bestFit="1" customWidth="1"/>
    <col min="3758" max="3758" width="17.7109375" bestFit="1" customWidth="1"/>
    <col min="3759" max="3759" width="18.85546875" bestFit="1" customWidth="1"/>
    <col min="3760" max="3760" width="22.42578125" bestFit="1" customWidth="1"/>
    <col min="3761" max="3761" width="13.140625" bestFit="1" customWidth="1"/>
    <col min="3762" max="3762" width="21.140625" bestFit="1" customWidth="1"/>
    <col min="3763" max="3763" width="29.85546875" bestFit="1" customWidth="1"/>
    <col min="3764" max="3764" width="26.28515625" bestFit="1" customWidth="1"/>
    <col min="3765" max="3765" width="19.28515625" bestFit="1" customWidth="1"/>
    <col min="3766" max="3766" width="33" bestFit="1" customWidth="1"/>
    <col min="3767" max="3768" width="38.42578125" bestFit="1" customWidth="1"/>
    <col min="3769" max="3769" width="25" bestFit="1" customWidth="1"/>
    <col min="3770" max="3770" width="9.7109375" bestFit="1" customWidth="1"/>
    <col min="3771" max="3771" width="12" bestFit="1" customWidth="1"/>
    <col min="3772" max="3772" width="18.140625" bestFit="1" customWidth="1"/>
    <col min="3773" max="3773" width="27.85546875" bestFit="1" customWidth="1"/>
    <col min="3774" max="3774" width="14.5703125" bestFit="1" customWidth="1"/>
    <col min="3775" max="3775" width="16.140625" bestFit="1" customWidth="1"/>
    <col min="3776" max="3776" width="11.85546875" bestFit="1" customWidth="1"/>
    <col min="3777" max="3777" width="12.140625" bestFit="1" customWidth="1"/>
    <col min="3778" max="3778" width="15.28515625" bestFit="1" customWidth="1"/>
    <col min="3779" max="3779" width="14.42578125" bestFit="1" customWidth="1"/>
    <col min="3780" max="3780" width="12.28515625" bestFit="1" customWidth="1"/>
    <col min="3781" max="3781" width="18" bestFit="1" customWidth="1"/>
    <col min="3782" max="3782" width="14.28515625" bestFit="1" customWidth="1"/>
    <col min="3783" max="3783" width="22" bestFit="1" customWidth="1"/>
    <col min="3784" max="3784" width="36.42578125" bestFit="1" customWidth="1"/>
    <col min="3785" max="3785" width="19.85546875" bestFit="1" customWidth="1"/>
    <col min="3786" max="3786" width="15" bestFit="1" customWidth="1"/>
    <col min="3787" max="3787" width="32" bestFit="1" customWidth="1"/>
    <col min="3788" max="3788" width="15.42578125" bestFit="1" customWidth="1"/>
    <col min="3789" max="3789" width="13.85546875" bestFit="1" customWidth="1"/>
    <col min="3790" max="3790" width="32.28515625" bestFit="1" customWidth="1"/>
    <col min="3791" max="3791" width="19.5703125" bestFit="1" customWidth="1"/>
    <col min="3792" max="3792" width="15.7109375" bestFit="1" customWidth="1"/>
    <col min="3793" max="3793" width="49.140625" bestFit="1" customWidth="1"/>
    <col min="3794" max="3794" width="27" bestFit="1" customWidth="1"/>
    <col min="3795" max="3795" width="14" bestFit="1" customWidth="1"/>
    <col min="3796" max="3796" width="15" bestFit="1" customWidth="1"/>
    <col min="3797" max="3797" width="14.28515625" bestFit="1" customWidth="1"/>
    <col min="3798" max="3798" width="12.140625" bestFit="1" customWidth="1"/>
    <col min="3799" max="3799" width="15.7109375" bestFit="1" customWidth="1"/>
    <col min="3800" max="3800" width="11.7109375" bestFit="1" customWidth="1"/>
    <col min="3801" max="3801" width="10.85546875" bestFit="1" customWidth="1"/>
    <col min="3802" max="3802" width="17.42578125" bestFit="1" customWidth="1"/>
    <col min="3803" max="3803" width="14.7109375" bestFit="1" customWidth="1"/>
    <col min="3804" max="3804" width="15.28515625" bestFit="1" customWidth="1"/>
    <col min="3805" max="3805" width="14.140625" bestFit="1" customWidth="1"/>
    <col min="3806" max="3806" width="13.28515625" bestFit="1" customWidth="1"/>
    <col min="3807" max="3807" width="22.28515625" bestFit="1" customWidth="1"/>
    <col min="3808" max="3808" width="14.7109375" bestFit="1" customWidth="1"/>
    <col min="3809" max="3809" width="14.28515625" bestFit="1" customWidth="1"/>
    <col min="3810" max="3810" width="24.28515625" bestFit="1" customWidth="1"/>
    <col min="3811" max="3811" width="11" bestFit="1" customWidth="1"/>
    <col min="3812" max="3812" width="15.28515625" bestFit="1" customWidth="1"/>
    <col min="3813" max="3814" width="11.42578125" bestFit="1" customWidth="1"/>
    <col min="3815" max="3815" width="21" bestFit="1" customWidth="1"/>
    <col min="3816" max="3816" width="15.42578125" bestFit="1" customWidth="1"/>
    <col min="3817" max="3817" width="17.5703125" bestFit="1" customWidth="1"/>
    <col min="3818" max="3818" width="12.85546875" bestFit="1" customWidth="1"/>
    <col min="3819" max="3819" width="11.140625" bestFit="1" customWidth="1"/>
    <col min="3820" max="3820" width="18.7109375" bestFit="1" customWidth="1"/>
    <col min="3821" max="3821" width="17" bestFit="1" customWidth="1"/>
    <col min="3822" max="3822" width="10.28515625" bestFit="1" customWidth="1"/>
    <col min="3823" max="3823" width="15.28515625" bestFit="1" customWidth="1"/>
    <col min="3824" max="3824" width="25.7109375" bestFit="1" customWidth="1"/>
    <col min="3825" max="3825" width="8.5703125" bestFit="1" customWidth="1"/>
    <col min="3826" max="3826" width="21.85546875" bestFit="1" customWidth="1"/>
    <col min="3827" max="3827" width="20" bestFit="1" customWidth="1"/>
    <col min="3828" max="3828" width="19.140625" bestFit="1" customWidth="1"/>
    <col min="3829" max="3829" width="13.85546875" bestFit="1" customWidth="1"/>
    <col min="3830" max="3830" width="18.7109375" bestFit="1" customWidth="1"/>
    <col min="3831" max="3831" width="16.42578125" bestFit="1" customWidth="1"/>
    <col min="3832" max="3832" width="22.140625" bestFit="1" customWidth="1"/>
    <col min="3833" max="3833" width="16.140625" bestFit="1" customWidth="1"/>
    <col min="3834" max="3834" width="24.42578125" bestFit="1" customWidth="1"/>
    <col min="3835" max="3835" width="15.5703125" bestFit="1" customWidth="1"/>
    <col min="3836" max="3836" width="16.28515625" bestFit="1" customWidth="1"/>
    <col min="3837" max="3837" width="22.28515625" bestFit="1" customWidth="1"/>
    <col min="3838" max="3838" width="15" bestFit="1" customWidth="1"/>
    <col min="3839" max="3839" width="19.140625" bestFit="1" customWidth="1"/>
    <col min="3840" max="3840" width="18.85546875" bestFit="1" customWidth="1"/>
    <col min="3841" max="3841" width="15.5703125" bestFit="1" customWidth="1"/>
    <col min="3842" max="3842" width="22.28515625" bestFit="1" customWidth="1"/>
    <col min="3843" max="3843" width="16.5703125" bestFit="1" customWidth="1"/>
    <col min="3844" max="3844" width="17.85546875" bestFit="1" customWidth="1"/>
    <col min="3845" max="3845" width="24.5703125" bestFit="1" customWidth="1"/>
    <col min="3846" max="3846" width="18.42578125" bestFit="1" customWidth="1"/>
    <col min="3847" max="3847" width="19.5703125" bestFit="1" customWidth="1"/>
    <col min="3848" max="3848" width="19.140625" bestFit="1" customWidth="1"/>
    <col min="3849" max="3849" width="26.28515625" bestFit="1" customWidth="1"/>
    <col min="3850" max="3850" width="25.28515625" bestFit="1" customWidth="1"/>
    <col min="3851" max="3851" width="16.28515625" bestFit="1" customWidth="1"/>
    <col min="3852" max="3852" width="24.5703125" bestFit="1" customWidth="1"/>
    <col min="3853" max="3853" width="17.85546875" bestFit="1" customWidth="1"/>
    <col min="3854" max="3854" width="14.140625" bestFit="1" customWidth="1"/>
    <col min="3855" max="3855" width="18.42578125" bestFit="1" customWidth="1"/>
    <col min="3856" max="3856" width="14.7109375" bestFit="1" customWidth="1"/>
    <col min="3857" max="3857" width="15.28515625" bestFit="1" customWidth="1"/>
    <col min="3858" max="3858" width="16.42578125" bestFit="1" customWidth="1"/>
    <col min="3859" max="3859" width="28.7109375" bestFit="1" customWidth="1"/>
    <col min="3860" max="3860" width="34.28515625" bestFit="1" customWidth="1"/>
    <col min="3861" max="3861" width="15.140625" bestFit="1" customWidth="1"/>
    <col min="3862" max="3862" width="22" bestFit="1" customWidth="1"/>
    <col min="3863" max="3863" width="21.7109375" bestFit="1" customWidth="1"/>
    <col min="3864" max="3864" width="18.5703125" bestFit="1" customWidth="1"/>
    <col min="3865" max="3865" width="39.140625" bestFit="1" customWidth="1"/>
    <col min="3866" max="3866" width="28.7109375" bestFit="1" customWidth="1"/>
    <col min="3867" max="3867" width="30.140625" bestFit="1" customWidth="1"/>
    <col min="3868" max="3868" width="25" bestFit="1" customWidth="1"/>
    <col min="3869" max="3869" width="49.7109375" bestFit="1" customWidth="1"/>
    <col min="3870" max="3870" width="23.5703125" bestFit="1" customWidth="1"/>
    <col min="3871" max="3871" width="25" bestFit="1" customWidth="1"/>
    <col min="3872" max="3872" width="22" bestFit="1" customWidth="1"/>
    <col min="3873" max="3873" width="31.140625" bestFit="1" customWidth="1"/>
    <col min="3874" max="3874" width="20.28515625" bestFit="1" customWidth="1"/>
    <col min="3875" max="3875" width="16.28515625" bestFit="1" customWidth="1"/>
    <col min="3876" max="3876" width="13.85546875" bestFit="1" customWidth="1"/>
    <col min="3877" max="3877" width="33.42578125" bestFit="1" customWidth="1"/>
    <col min="3878" max="3878" width="24.42578125" bestFit="1" customWidth="1"/>
    <col min="3879" max="3879" width="22.28515625" bestFit="1" customWidth="1"/>
    <col min="3880" max="3880" width="11.140625" bestFit="1" customWidth="1"/>
    <col min="3881" max="3881" width="19.85546875" bestFit="1" customWidth="1"/>
    <col min="3882" max="3882" width="14.42578125" bestFit="1" customWidth="1"/>
    <col min="3883" max="3883" width="18.28515625" bestFit="1" customWidth="1"/>
    <col min="3884" max="3884" width="24.7109375" bestFit="1" customWidth="1"/>
    <col min="3885" max="3885" width="16.7109375" bestFit="1" customWidth="1"/>
    <col min="3886" max="3886" width="18.7109375" bestFit="1" customWidth="1"/>
    <col min="3887" max="3887" width="19.28515625" bestFit="1" customWidth="1"/>
    <col min="3888" max="3888" width="20.28515625" bestFit="1" customWidth="1"/>
    <col min="3889" max="3889" width="17" bestFit="1" customWidth="1"/>
    <col min="3890" max="3890" width="25.7109375" bestFit="1" customWidth="1"/>
    <col min="3891" max="3891" width="17.5703125" bestFit="1" customWidth="1"/>
    <col min="3892" max="3892" width="24.7109375" bestFit="1" customWidth="1"/>
    <col min="3893" max="3893" width="16.5703125" bestFit="1" customWidth="1"/>
    <col min="3894" max="3894" width="16.85546875" bestFit="1" customWidth="1"/>
    <col min="3895" max="3896" width="17.7109375" bestFit="1" customWidth="1"/>
    <col min="3897" max="3897" width="14.85546875" bestFit="1" customWidth="1"/>
    <col min="3898" max="3898" width="18.5703125" bestFit="1" customWidth="1"/>
    <col min="3899" max="3899" width="47.7109375" bestFit="1" customWidth="1"/>
    <col min="3900" max="3900" width="43.7109375" bestFit="1" customWidth="1"/>
    <col min="3901" max="3901" width="38.140625" bestFit="1" customWidth="1"/>
    <col min="3902" max="3902" width="19.5703125" bestFit="1" customWidth="1"/>
    <col min="3903" max="3903" width="11.42578125" bestFit="1" customWidth="1"/>
    <col min="3904" max="3904" width="29.42578125" bestFit="1" customWidth="1"/>
    <col min="3905" max="3905" width="14.28515625" bestFit="1" customWidth="1"/>
    <col min="3906" max="3906" width="13.42578125" bestFit="1" customWidth="1"/>
    <col min="3907" max="3907" width="48.140625" bestFit="1" customWidth="1"/>
    <col min="3908" max="3908" width="28.85546875" bestFit="1" customWidth="1"/>
    <col min="3909" max="3909" width="18.7109375" bestFit="1" customWidth="1"/>
    <col min="3910" max="3910" width="29" bestFit="1" customWidth="1"/>
    <col min="3911" max="3911" width="15.140625" bestFit="1" customWidth="1"/>
    <col min="3912" max="3912" width="16.42578125" bestFit="1" customWidth="1"/>
    <col min="3913" max="3913" width="18" bestFit="1" customWidth="1"/>
    <col min="3914" max="3914" width="11.5703125" bestFit="1" customWidth="1"/>
    <col min="3915" max="3915" width="15.28515625" bestFit="1" customWidth="1"/>
    <col min="3916" max="3916" width="16.140625" bestFit="1" customWidth="1"/>
    <col min="3917" max="3917" width="14.7109375" bestFit="1" customWidth="1"/>
    <col min="3918" max="3918" width="14.28515625" bestFit="1" customWidth="1"/>
    <col min="3919" max="3919" width="16.28515625" bestFit="1" customWidth="1"/>
    <col min="3920" max="3920" width="35.7109375" bestFit="1" customWidth="1"/>
    <col min="3921" max="3921" width="17.42578125" bestFit="1" customWidth="1"/>
    <col min="3922" max="3922" width="13.140625" bestFit="1" customWidth="1"/>
    <col min="3923" max="3923" width="19.7109375" bestFit="1" customWidth="1"/>
    <col min="3924" max="3924" width="26.7109375" bestFit="1" customWidth="1"/>
    <col min="3925" max="3925" width="24.140625" bestFit="1" customWidth="1"/>
    <col min="3926" max="3926" width="24.85546875" bestFit="1" customWidth="1"/>
    <col min="3927" max="3927" width="29.7109375" bestFit="1" customWidth="1"/>
    <col min="3928" max="3928" width="34.5703125" bestFit="1" customWidth="1"/>
    <col min="3929" max="3929" width="29.28515625" bestFit="1" customWidth="1"/>
    <col min="3930" max="3930" width="26.5703125" bestFit="1" customWidth="1"/>
    <col min="3931" max="3931" width="9.42578125" bestFit="1" customWidth="1"/>
    <col min="3932" max="3932" width="26.7109375" bestFit="1" customWidth="1"/>
    <col min="3933" max="3933" width="28.140625" bestFit="1" customWidth="1"/>
    <col min="3934" max="3934" width="11.85546875" bestFit="1" customWidth="1"/>
    <col min="3935" max="3935" width="12.42578125" bestFit="1" customWidth="1"/>
    <col min="3936" max="3936" width="18" bestFit="1" customWidth="1"/>
    <col min="3937" max="3937" width="10.140625" bestFit="1" customWidth="1"/>
    <col min="3938" max="3938" width="18" bestFit="1" customWidth="1"/>
    <col min="3939" max="3939" width="22.42578125" bestFit="1" customWidth="1"/>
    <col min="3940" max="3940" width="11.5703125" bestFit="1" customWidth="1"/>
    <col min="3941" max="3941" width="13.140625" bestFit="1" customWidth="1"/>
    <col min="3942" max="3942" width="20.85546875" bestFit="1" customWidth="1"/>
    <col min="3943" max="3943" width="22.85546875" bestFit="1" customWidth="1"/>
    <col min="3944" max="3944" width="11.28515625" bestFit="1" customWidth="1"/>
    <col min="3945" max="3945" width="17.85546875" bestFit="1" customWidth="1"/>
    <col min="3946" max="3946" width="14.42578125" bestFit="1" customWidth="1"/>
    <col min="3947" max="3947" width="14.7109375" bestFit="1" customWidth="1"/>
    <col min="3948" max="3948" width="28.140625" bestFit="1" customWidth="1"/>
    <col min="3949" max="3949" width="23.5703125" bestFit="1" customWidth="1"/>
    <col min="3950" max="3950" width="15.42578125" bestFit="1" customWidth="1"/>
    <col min="3951" max="3951" width="39.28515625" bestFit="1" customWidth="1"/>
    <col min="3952" max="3952" width="13.42578125" bestFit="1" customWidth="1"/>
    <col min="3953" max="3953" width="24.140625" bestFit="1" customWidth="1"/>
    <col min="3954" max="3954" width="17.7109375" bestFit="1" customWidth="1"/>
    <col min="3955" max="3955" width="16.85546875" bestFit="1" customWidth="1"/>
    <col min="3956" max="3956" width="11.5703125" bestFit="1" customWidth="1"/>
    <col min="3957" max="3957" width="25.7109375" bestFit="1" customWidth="1"/>
    <col min="3958" max="3958" width="11.140625" bestFit="1" customWidth="1"/>
    <col min="3959" max="3959" width="19.42578125" bestFit="1" customWidth="1"/>
    <col min="3961" max="3961" width="19.5703125" bestFit="1" customWidth="1"/>
    <col min="3962" max="3962" width="20.7109375" bestFit="1" customWidth="1"/>
    <col min="3963" max="3963" width="36.140625" bestFit="1" customWidth="1"/>
    <col min="3964" max="3964" width="10.5703125" bestFit="1" customWidth="1"/>
    <col min="3965" max="3965" width="25.140625" bestFit="1" customWidth="1"/>
    <col min="3966" max="3966" width="15.85546875" bestFit="1" customWidth="1"/>
    <col min="3967" max="3967" width="20.42578125" bestFit="1" customWidth="1"/>
    <col min="3968" max="3968" width="41.140625" bestFit="1" customWidth="1"/>
    <col min="3969" max="3969" width="27.7109375" bestFit="1" customWidth="1"/>
    <col min="3970" max="3970" width="18.5703125" bestFit="1" customWidth="1"/>
    <col min="3971" max="3971" width="13.28515625" bestFit="1" customWidth="1"/>
    <col min="3972" max="3972" width="10.28515625" bestFit="1" customWidth="1"/>
    <col min="3973" max="3973" width="15" bestFit="1" customWidth="1"/>
    <col min="3974" max="3974" width="37" bestFit="1" customWidth="1"/>
    <col min="3975" max="3975" width="19.28515625" bestFit="1" customWidth="1"/>
    <col min="3976" max="3976" width="15.140625" bestFit="1" customWidth="1"/>
    <col min="3977" max="3977" width="17.85546875" bestFit="1" customWidth="1"/>
    <col min="3978" max="3978" width="15.140625" bestFit="1" customWidth="1"/>
    <col min="3979" max="3979" width="17.5703125" bestFit="1" customWidth="1"/>
    <col min="3980" max="3980" width="8.5703125" bestFit="1" customWidth="1"/>
    <col min="3981" max="3981" width="22.85546875" bestFit="1" customWidth="1"/>
    <col min="3982" max="3982" width="13.85546875" bestFit="1" customWidth="1"/>
    <col min="3983" max="3983" width="15.7109375" bestFit="1" customWidth="1"/>
    <col min="3984" max="3984" width="17.5703125" bestFit="1" customWidth="1"/>
    <col min="3985" max="3985" width="20.140625" bestFit="1" customWidth="1"/>
    <col min="3986" max="3986" width="20.7109375" bestFit="1" customWidth="1"/>
    <col min="3987" max="3987" width="18.42578125" bestFit="1" customWidth="1"/>
    <col min="3988" max="3988" width="16.7109375" bestFit="1" customWidth="1"/>
    <col min="3989" max="3989" width="15.28515625" bestFit="1" customWidth="1"/>
    <col min="3990" max="3990" width="14.28515625" bestFit="1" customWidth="1"/>
    <col min="3991" max="3991" width="19.5703125" bestFit="1" customWidth="1"/>
    <col min="3992" max="3992" width="15.42578125" bestFit="1" customWidth="1"/>
    <col min="3993" max="3993" width="15.85546875" bestFit="1" customWidth="1"/>
    <col min="3994" max="3994" width="12.42578125" bestFit="1" customWidth="1"/>
    <col min="3995" max="3995" width="20.7109375" bestFit="1" customWidth="1"/>
    <col min="3996" max="3996" width="15.42578125" bestFit="1" customWidth="1"/>
    <col min="3997" max="3997" width="19.42578125" bestFit="1" customWidth="1"/>
    <col min="3998" max="3998" width="26" bestFit="1" customWidth="1"/>
    <col min="3999" max="3999" width="30.28515625" bestFit="1" customWidth="1"/>
    <col min="4000" max="4000" width="15.42578125" bestFit="1" customWidth="1"/>
    <col min="4001" max="4001" width="17.7109375" bestFit="1" customWidth="1"/>
    <col min="4002" max="4002" width="11" bestFit="1" customWidth="1"/>
    <col min="4003" max="4003" width="9.28515625" bestFit="1" customWidth="1"/>
    <col min="4004" max="4004" width="43.5703125" bestFit="1" customWidth="1"/>
    <col min="4005" max="4005" width="15.85546875" bestFit="1" customWidth="1"/>
    <col min="4006" max="4006" width="18" bestFit="1" customWidth="1"/>
    <col min="4007" max="4007" width="10.7109375" bestFit="1" customWidth="1"/>
    <col min="4008" max="4008" width="29.28515625" bestFit="1" customWidth="1"/>
    <col min="4009" max="4009" width="15.85546875" bestFit="1" customWidth="1"/>
    <col min="4010" max="4010" width="21.7109375" bestFit="1" customWidth="1"/>
    <col min="4011" max="4011" width="23.28515625" bestFit="1" customWidth="1"/>
    <col min="4012" max="4012" width="25.28515625" bestFit="1" customWidth="1"/>
    <col min="4013" max="4013" width="15.7109375" bestFit="1" customWidth="1"/>
    <col min="4014" max="4014" width="25.5703125" bestFit="1" customWidth="1"/>
    <col min="4015" max="4015" width="18.42578125" bestFit="1" customWidth="1"/>
    <col min="4016" max="4016" width="11.42578125" bestFit="1" customWidth="1"/>
    <col min="4017" max="4017" width="19.5703125" bestFit="1" customWidth="1"/>
    <col min="4018" max="4018" width="30.42578125" bestFit="1" customWidth="1"/>
    <col min="4019" max="4019" width="14.140625" bestFit="1" customWidth="1"/>
    <col min="4020" max="4020" width="19.85546875" bestFit="1" customWidth="1"/>
    <col min="4021" max="4021" width="12.5703125" bestFit="1" customWidth="1"/>
    <col min="4022" max="4022" width="16.85546875" bestFit="1" customWidth="1"/>
    <col min="4023" max="4023" width="15.28515625" bestFit="1" customWidth="1"/>
    <col min="4024" max="4024" width="16.5703125" bestFit="1" customWidth="1"/>
    <col min="4025" max="4025" width="24.42578125" bestFit="1" customWidth="1"/>
    <col min="4026" max="4026" width="30.7109375" bestFit="1" customWidth="1"/>
    <col min="4027" max="4027" width="11.5703125" bestFit="1" customWidth="1"/>
    <col min="4028" max="4028" width="17.28515625" bestFit="1" customWidth="1"/>
    <col min="4029" max="4029" width="19.140625" bestFit="1" customWidth="1"/>
    <col min="4030" max="4030" width="17.5703125" bestFit="1" customWidth="1"/>
    <col min="4031" max="4031" width="17.85546875" bestFit="1" customWidth="1"/>
    <col min="4032" max="4032" width="18.28515625" bestFit="1" customWidth="1"/>
    <col min="4033" max="4034" width="16.5703125" bestFit="1" customWidth="1"/>
    <col min="4035" max="4036" width="18.28515625" bestFit="1" customWidth="1"/>
    <col min="4037" max="4037" width="18" bestFit="1" customWidth="1"/>
    <col min="4038" max="4038" width="31.5703125" bestFit="1" customWidth="1"/>
    <col min="4039" max="4039" width="8.5703125" bestFit="1" customWidth="1"/>
    <col min="4040" max="4040" width="26.140625" bestFit="1" customWidth="1"/>
    <col min="4041" max="4041" width="13.85546875" bestFit="1" customWidth="1"/>
    <col min="4042" max="4042" width="11.7109375" bestFit="1" customWidth="1"/>
    <col min="4043" max="4043" width="10.85546875" bestFit="1" customWidth="1"/>
    <col min="4044" max="4044" width="17.5703125" bestFit="1" customWidth="1"/>
    <col min="4045" max="4045" width="11" bestFit="1" customWidth="1"/>
    <col min="4046" max="4046" width="55.140625" bestFit="1" customWidth="1"/>
    <col min="4047" max="4047" width="26.7109375" bestFit="1" customWidth="1"/>
    <col min="4048" max="4048" width="27.7109375" bestFit="1" customWidth="1"/>
    <col min="4049" max="4049" width="17.28515625" bestFit="1" customWidth="1"/>
    <col min="4050" max="4050" width="12" bestFit="1" customWidth="1"/>
    <col min="4051" max="4051" width="17.28515625" bestFit="1" customWidth="1"/>
    <col min="4052" max="4052" width="18.28515625" bestFit="1" customWidth="1"/>
    <col min="4053" max="4053" width="15.7109375" bestFit="1" customWidth="1"/>
    <col min="4054" max="4054" width="32.7109375" bestFit="1" customWidth="1"/>
    <col min="4055" max="4055" width="13.5703125" bestFit="1" customWidth="1"/>
    <col min="4056" max="4056" width="13.140625" bestFit="1" customWidth="1"/>
    <col min="4057" max="4057" width="19" bestFit="1" customWidth="1"/>
    <col min="4058" max="4058" width="19.5703125" bestFit="1" customWidth="1"/>
    <col min="4059" max="4059" width="19.42578125" bestFit="1" customWidth="1"/>
    <col min="4060" max="4060" width="11.42578125" bestFit="1" customWidth="1"/>
    <col min="4061" max="4061" width="28.85546875" bestFit="1" customWidth="1"/>
    <col min="4062" max="4062" width="25.85546875" bestFit="1" customWidth="1"/>
    <col min="4063" max="4063" width="18.85546875" bestFit="1" customWidth="1"/>
    <col min="4064" max="4064" width="40.85546875" bestFit="1" customWidth="1"/>
    <col min="4065" max="4065" width="20.28515625" bestFit="1" customWidth="1"/>
    <col min="4066" max="4066" width="22" bestFit="1" customWidth="1"/>
    <col min="4067" max="4067" width="14.85546875" bestFit="1" customWidth="1"/>
    <col min="4068" max="4068" width="13.140625" bestFit="1" customWidth="1"/>
    <col min="4069" max="4069" width="14.28515625" bestFit="1" customWidth="1"/>
    <col min="4070" max="4070" width="13.7109375" bestFit="1" customWidth="1"/>
    <col min="4071" max="4071" width="16" bestFit="1" customWidth="1"/>
    <col min="4072" max="4072" width="14" bestFit="1" customWidth="1"/>
    <col min="4073" max="4073" width="15.7109375" bestFit="1" customWidth="1"/>
    <col min="4074" max="4074" width="13.7109375" bestFit="1" customWidth="1"/>
    <col min="4075" max="4075" width="11" bestFit="1" customWidth="1"/>
    <col min="4076" max="4076" width="19.85546875" bestFit="1" customWidth="1"/>
    <col min="4077" max="4077" width="24.5703125" bestFit="1" customWidth="1"/>
    <col min="4078" max="4078" width="26.140625" bestFit="1" customWidth="1"/>
    <col min="4079" max="4079" width="24.85546875" bestFit="1" customWidth="1"/>
    <col min="4080" max="4080" width="11.5703125" bestFit="1" customWidth="1"/>
    <col min="4081" max="4081" width="23.85546875" bestFit="1" customWidth="1"/>
    <col min="4082" max="4082" width="20" bestFit="1" customWidth="1"/>
    <col min="4083" max="4083" width="10.42578125" bestFit="1" customWidth="1"/>
    <col min="4084" max="4084" width="9.5703125" bestFit="1" customWidth="1"/>
    <col min="4085" max="4085" width="18.85546875" bestFit="1" customWidth="1"/>
    <col min="4086" max="4086" width="22.28515625" bestFit="1" customWidth="1"/>
    <col min="4087" max="4087" width="17.5703125" bestFit="1" customWidth="1"/>
    <col min="4088" max="4088" width="15.5703125" bestFit="1" customWidth="1"/>
    <col min="4089" max="4089" width="11.28515625" bestFit="1" customWidth="1"/>
    <col min="4090" max="4090" width="12.140625" bestFit="1" customWidth="1"/>
    <col min="4091" max="4091" width="17.42578125" bestFit="1" customWidth="1"/>
    <col min="4092" max="4092" width="13.28515625" bestFit="1" customWidth="1"/>
    <col min="4093" max="4093" width="15.140625" bestFit="1" customWidth="1"/>
    <col min="4094" max="4094" width="9.7109375" bestFit="1" customWidth="1"/>
    <col min="4095" max="4095" width="10.140625" bestFit="1" customWidth="1"/>
    <col min="4096" max="4096" width="23.5703125" bestFit="1" customWidth="1"/>
    <col min="4097" max="4097" width="24.28515625" bestFit="1" customWidth="1"/>
    <col min="4098" max="4098" width="18.7109375" bestFit="1" customWidth="1"/>
    <col min="4099" max="4099" width="29.28515625" bestFit="1" customWidth="1"/>
    <col min="4100" max="4100" width="30.28515625" bestFit="1" customWidth="1"/>
    <col min="4101" max="4101" width="11.5703125" bestFit="1" customWidth="1"/>
    <col min="4102" max="4102" width="14.28515625" bestFit="1" customWidth="1"/>
    <col min="4103" max="4103" width="16.7109375" bestFit="1" customWidth="1"/>
    <col min="4104" max="4104" width="15.140625" bestFit="1" customWidth="1"/>
    <col min="4105" max="4105" width="14.28515625" bestFit="1" customWidth="1"/>
    <col min="4106" max="4106" width="21" bestFit="1" customWidth="1"/>
    <col min="4108" max="4108" width="15.140625" bestFit="1" customWidth="1"/>
    <col min="4109" max="4109" width="22.42578125" bestFit="1" customWidth="1"/>
    <col min="4110" max="4111" width="10.28515625" bestFit="1" customWidth="1"/>
    <col min="4112" max="4112" width="10" bestFit="1" customWidth="1"/>
    <col min="4113" max="4113" width="11.85546875" bestFit="1" customWidth="1"/>
    <col min="4114" max="4114" width="41.28515625" bestFit="1" customWidth="1"/>
    <col min="4115" max="4115" width="11.85546875" bestFit="1" customWidth="1"/>
    <col min="4116" max="4116" width="15.5703125" bestFit="1" customWidth="1"/>
    <col min="4117" max="4117" width="10" bestFit="1" customWidth="1"/>
    <col min="4118" max="4118" width="23.42578125" bestFit="1" customWidth="1"/>
    <col min="4119" max="4119" width="18.7109375" bestFit="1" customWidth="1"/>
    <col min="4120" max="4120" width="10.5703125" bestFit="1" customWidth="1"/>
    <col min="4121" max="4121" width="22.5703125" bestFit="1" customWidth="1"/>
    <col min="4122" max="4122" width="15" bestFit="1" customWidth="1"/>
    <col min="4123" max="4123" width="14.28515625" bestFit="1" customWidth="1"/>
    <col min="4124" max="4124" width="17.85546875" bestFit="1" customWidth="1"/>
    <col min="4125" max="4125" width="10.28515625" bestFit="1" customWidth="1"/>
    <col min="4126" max="4126" width="10.85546875" bestFit="1" customWidth="1"/>
    <col min="4127" max="4127" width="15.7109375" bestFit="1" customWidth="1"/>
    <col min="4128" max="4128" width="19.42578125" bestFit="1" customWidth="1"/>
    <col min="4129" max="4129" width="17.85546875" bestFit="1" customWidth="1"/>
    <col min="4130" max="4130" width="13.42578125" bestFit="1" customWidth="1"/>
    <col min="4131" max="4131" width="18.140625" bestFit="1" customWidth="1"/>
    <col min="4132" max="4132" width="17.7109375" bestFit="1" customWidth="1"/>
    <col min="4133" max="4133" width="10.85546875" bestFit="1" customWidth="1"/>
    <col min="4134" max="4134" width="18.7109375" bestFit="1" customWidth="1"/>
    <col min="4135" max="4135" width="15.28515625" bestFit="1" customWidth="1"/>
    <col min="4136" max="4136" width="37.7109375" bestFit="1" customWidth="1"/>
    <col min="4137" max="4137" width="19.5703125" bestFit="1" customWidth="1"/>
    <col min="4138" max="4138" width="24.140625" bestFit="1" customWidth="1"/>
    <col min="4139" max="4139" width="23.140625" bestFit="1" customWidth="1"/>
    <col min="4140" max="4140" width="22.5703125" bestFit="1" customWidth="1"/>
    <col min="4141" max="4141" width="29.85546875" bestFit="1" customWidth="1"/>
    <col min="4142" max="4142" width="19" bestFit="1" customWidth="1"/>
    <col min="4143" max="4143" width="13.28515625" bestFit="1" customWidth="1"/>
    <col min="4144" max="4144" width="13.5703125" bestFit="1" customWidth="1"/>
    <col min="4145" max="4145" width="13.140625" bestFit="1" customWidth="1"/>
    <col min="4146" max="4146" width="16.7109375" bestFit="1" customWidth="1"/>
    <col min="4147" max="4147" width="14" bestFit="1" customWidth="1"/>
    <col min="4148" max="4148" width="28.140625" bestFit="1" customWidth="1"/>
    <col min="4149" max="4149" width="12.5703125" bestFit="1" customWidth="1"/>
    <col min="4150" max="4150" width="19.42578125" bestFit="1" customWidth="1"/>
    <col min="4151" max="4151" width="10.85546875" bestFit="1" customWidth="1"/>
    <col min="4152" max="4152" width="11.42578125" bestFit="1" customWidth="1"/>
    <col min="4153" max="4153" width="25.140625" bestFit="1" customWidth="1"/>
    <col min="4154" max="4154" width="20.5703125" bestFit="1" customWidth="1"/>
    <col min="4155" max="4155" width="22" bestFit="1" customWidth="1"/>
    <col min="4156" max="4156" width="18" bestFit="1" customWidth="1"/>
    <col min="4157" max="4157" width="23.28515625" bestFit="1" customWidth="1"/>
    <col min="4158" max="4158" width="38.28515625" bestFit="1" customWidth="1"/>
    <col min="4159" max="4159" width="36.5703125" bestFit="1" customWidth="1"/>
    <col min="4160" max="4160" width="10.42578125" bestFit="1" customWidth="1"/>
    <col min="4161" max="4161" width="16.5703125" bestFit="1" customWidth="1"/>
    <col min="4162" max="4162" width="17.85546875" bestFit="1" customWidth="1"/>
    <col min="4163" max="4163" width="19.7109375" bestFit="1" customWidth="1"/>
    <col min="4164" max="4164" width="11" bestFit="1" customWidth="1"/>
    <col min="4165" max="4165" width="19.42578125" bestFit="1" customWidth="1"/>
    <col min="4166" max="4166" width="17.28515625" bestFit="1" customWidth="1"/>
    <col min="4167" max="4167" width="13.5703125" bestFit="1" customWidth="1"/>
    <col min="4168" max="4168" width="11.85546875" bestFit="1" customWidth="1"/>
    <col min="4169" max="4169" width="19.5703125" bestFit="1" customWidth="1"/>
    <col min="4170" max="4170" width="11.7109375" bestFit="1" customWidth="1"/>
    <col min="4171" max="4171" width="19" bestFit="1" customWidth="1"/>
    <col min="4172" max="4172" width="25.7109375" bestFit="1" customWidth="1"/>
    <col min="4173" max="4173" width="27.42578125" bestFit="1" customWidth="1"/>
    <col min="4174" max="4174" width="19.7109375" bestFit="1" customWidth="1"/>
    <col min="4175" max="4175" width="21.42578125" bestFit="1" customWidth="1"/>
    <col min="4176" max="4176" width="14.5703125" bestFit="1" customWidth="1"/>
    <col min="4177" max="4177" width="13.42578125" bestFit="1" customWidth="1"/>
    <col min="4178" max="4178" width="21.42578125" bestFit="1" customWidth="1"/>
    <col min="4179" max="4179" width="26.42578125" bestFit="1" customWidth="1"/>
    <col min="4180" max="4180" width="10.42578125" bestFit="1" customWidth="1"/>
    <col min="4181" max="4181" width="43.42578125" bestFit="1" customWidth="1"/>
    <col min="4182" max="4182" width="35.140625" bestFit="1" customWidth="1"/>
    <col min="4183" max="4183" width="18.85546875" bestFit="1" customWidth="1"/>
    <col min="4184" max="4184" width="23.5703125" bestFit="1" customWidth="1"/>
    <col min="4185" max="4185" width="12.140625" bestFit="1" customWidth="1"/>
    <col min="4186" max="4186" width="25.140625" bestFit="1" customWidth="1"/>
    <col min="4187" max="4187" width="15" bestFit="1" customWidth="1"/>
    <col min="4188" max="4188" width="18.140625" bestFit="1" customWidth="1"/>
    <col min="4189" max="4189" width="15.140625" bestFit="1" customWidth="1"/>
    <col min="4190" max="4190" width="19.5703125" bestFit="1" customWidth="1"/>
    <col min="4191" max="4191" width="18.28515625" bestFit="1" customWidth="1"/>
    <col min="4192" max="4192" width="26.28515625" bestFit="1" customWidth="1"/>
    <col min="4193" max="4193" width="10.28515625" bestFit="1" customWidth="1"/>
    <col min="4194" max="4194" width="15.42578125" bestFit="1" customWidth="1"/>
    <col min="4195" max="4195" width="18.28515625" bestFit="1" customWidth="1"/>
    <col min="4196" max="4196" width="20.85546875" bestFit="1" customWidth="1"/>
    <col min="4197" max="4197" width="14.140625" bestFit="1" customWidth="1"/>
    <col min="4198" max="4198" width="20.5703125" bestFit="1" customWidth="1"/>
    <col min="4199" max="4199" width="19.85546875" bestFit="1" customWidth="1"/>
    <col min="4200" max="4200" width="13.140625" bestFit="1" customWidth="1"/>
    <col min="4201" max="4201" width="11.7109375" bestFit="1" customWidth="1"/>
    <col min="4202" max="4202" width="21.7109375" bestFit="1" customWidth="1"/>
    <col min="4203" max="4203" width="26.85546875" bestFit="1" customWidth="1"/>
    <col min="4204" max="4205" width="23.7109375" bestFit="1" customWidth="1"/>
    <col min="4206" max="4206" width="13.42578125" bestFit="1" customWidth="1"/>
    <col min="4207" max="4207" width="9" bestFit="1" customWidth="1"/>
    <col min="4208" max="4208" width="13.85546875" bestFit="1" customWidth="1"/>
    <col min="4209" max="4209" width="15.7109375" bestFit="1" customWidth="1"/>
    <col min="4210" max="4210" width="31.140625" bestFit="1" customWidth="1"/>
    <col min="4211" max="4211" width="31.7109375" bestFit="1" customWidth="1"/>
    <col min="4212" max="4212" width="45" bestFit="1" customWidth="1"/>
    <col min="4213" max="4213" width="24.7109375" bestFit="1" customWidth="1"/>
    <col min="4214" max="4214" width="18.5703125" bestFit="1" customWidth="1"/>
    <col min="4215" max="4215" width="10.7109375" bestFit="1" customWidth="1"/>
    <col min="4216" max="4216" width="20.42578125" bestFit="1" customWidth="1"/>
    <col min="4217" max="4217" width="25" bestFit="1" customWidth="1"/>
    <col min="4218" max="4218" width="22" bestFit="1" customWidth="1"/>
    <col min="4219" max="4219" width="19" bestFit="1" customWidth="1"/>
    <col min="4220" max="4220" width="17.7109375" bestFit="1" customWidth="1"/>
    <col min="4221" max="4221" width="12" bestFit="1" customWidth="1"/>
    <col min="4222" max="4222" width="18.7109375" bestFit="1" customWidth="1"/>
    <col min="4223" max="4223" width="24.7109375" bestFit="1" customWidth="1"/>
    <col min="4224" max="4224" width="14.7109375" bestFit="1" customWidth="1"/>
    <col min="4225" max="4225" width="16" bestFit="1" customWidth="1"/>
    <col min="4226" max="4226" width="34.5703125" bestFit="1" customWidth="1"/>
    <col min="4227" max="4227" width="11.7109375" bestFit="1" customWidth="1"/>
    <col min="4228" max="4228" width="10.5703125" bestFit="1" customWidth="1"/>
    <col min="4229" max="4229" width="25.140625" bestFit="1" customWidth="1"/>
    <col min="4230" max="4230" width="19" bestFit="1" customWidth="1"/>
    <col min="4231" max="4231" width="10.28515625" bestFit="1" customWidth="1"/>
    <col min="4232" max="4232" width="25.140625" bestFit="1" customWidth="1"/>
    <col min="4233" max="4234" width="16.140625" bestFit="1" customWidth="1"/>
    <col min="4235" max="4235" width="24" bestFit="1" customWidth="1"/>
    <col min="4236" max="4236" width="24.140625" bestFit="1" customWidth="1"/>
    <col min="4237" max="4237" width="22.85546875" bestFit="1" customWidth="1"/>
    <col min="4238" max="4238" width="30" bestFit="1" customWidth="1"/>
    <col min="4239" max="4239" width="18.5703125" bestFit="1" customWidth="1"/>
    <col min="4240" max="4240" width="12.42578125" bestFit="1" customWidth="1"/>
    <col min="4241" max="4241" width="41.140625" bestFit="1" customWidth="1"/>
    <col min="4242" max="4242" width="26.28515625" bestFit="1" customWidth="1"/>
    <col min="4243" max="4243" width="29.42578125" bestFit="1" customWidth="1"/>
    <col min="4244" max="4244" width="15" bestFit="1" customWidth="1"/>
    <col min="4245" max="4245" width="17" bestFit="1" customWidth="1"/>
    <col min="4246" max="4246" width="12.140625" bestFit="1" customWidth="1"/>
    <col min="4247" max="4247" width="18.140625" bestFit="1" customWidth="1"/>
    <col min="4248" max="4248" width="20.28515625" bestFit="1" customWidth="1"/>
    <col min="4249" max="4249" width="19.42578125" bestFit="1" customWidth="1"/>
    <col min="4250" max="4250" width="22.28515625" bestFit="1" customWidth="1"/>
    <col min="4251" max="4251" width="22.5703125" bestFit="1" customWidth="1"/>
    <col min="4252" max="4252" width="18.7109375" bestFit="1" customWidth="1"/>
    <col min="4254" max="4254" width="20.28515625" bestFit="1" customWidth="1"/>
    <col min="4255" max="4256" width="12" bestFit="1" customWidth="1"/>
    <col min="4257" max="4257" width="19.5703125" bestFit="1" customWidth="1"/>
    <col min="4258" max="4258" width="16.28515625" bestFit="1" customWidth="1"/>
    <col min="4259" max="4259" width="9.42578125" bestFit="1" customWidth="1"/>
    <col min="4260" max="4260" width="36" bestFit="1" customWidth="1"/>
    <col min="4261" max="4261" width="9.5703125" bestFit="1" customWidth="1"/>
    <col min="4262" max="4262" width="14.7109375" bestFit="1" customWidth="1"/>
    <col min="4263" max="4263" width="12.5703125" bestFit="1" customWidth="1"/>
    <col min="4264" max="4264" width="10.140625" bestFit="1" customWidth="1"/>
    <col min="4265" max="4265" width="22.85546875" bestFit="1" customWidth="1"/>
    <col min="4266" max="4266" width="13.85546875" bestFit="1" customWidth="1"/>
    <col min="4267" max="4267" width="18.5703125" bestFit="1" customWidth="1"/>
    <col min="4268" max="4268" width="10.5703125" bestFit="1" customWidth="1"/>
    <col min="4269" max="4269" width="11.28515625" bestFit="1" customWidth="1"/>
    <col min="4270" max="4270" width="13.28515625" bestFit="1" customWidth="1"/>
    <col min="4271" max="4271" width="18.28515625" bestFit="1" customWidth="1"/>
    <col min="4272" max="4272" width="14.42578125" bestFit="1" customWidth="1"/>
    <col min="4273" max="4273" width="10.7109375" bestFit="1" customWidth="1"/>
    <col min="4274" max="4274" width="19.85546875" bestFit="1" customWidth="1"/>
    <col min="4275" max="4275" width="19.42578125" bestFit="1" customWidth="1"/>
    <col min="4276" max="4276" width="18" bestFit="1" customWidth="1"/>
    <col min="4277" max="4277" width="18.7109375" bestFit="1" customWidth="1"/>
    <col min="4278" max="4278" width="21.85546875" bestFit="1" customWidth="1"/>
    <col min="4279" max="4279" width="24.7109375" bestFit="1" customWidth="1"/>
    <col min="4280" max="4280" width="19.85546875" bestFit="1" customWidth="1"/>
    <col min="4281" max="4281" width="18.140625" bestFit="1" customWidth="1"/>
    <col min="4282" max="4282" width="22.140625" bestFit="1" customWidth="1"/>
    <col min="4283" max="4283" width="21.42578125" bestFit="1" customWidth="1"/>
    <col min="4284" max="4284" width="17.5703125" bestFit="1" customWidth="1"/>
    <col min="4285" max="4285" width="19" bestFit="1" customWidth="1"/>
    <col min="4286" max="4286" width="26.140625" bestFit="1" customWidth="1"/>
    <col min="4287" max="4287" width="16.140625" bestFit="1" customWidth="1"/>
    <col min="4288" max="4288" width="27.7109375" bestFit="1" customWidth="1"/>
    <col min="4289" max="4289" width="32.5703125" bestFit="1" customWidth="1"/>
    <col min="4290" max="4290" width="10.7109375" bestFit="1" customWidth="1"/>
    <col min="4291" max="4291" width="9" bestFit="1" customWidth="1"/>
    <col min="4292" max="4292" width="17.5703125" bestFit="1" customWidth="1"/>
    <col min="4293" max="4293" width="23.140625" bestFit="1" customWidth="1"/>
    <col min="4294" max="4294" width="13.85546875" bestFit="1" customWidth="1"/>
    <col min="4295" max="4295" width="15" bestFit="1" customWidth="1"/>
    <col min="4296" max="4296" width="19.7109375" bestFit="1" customWidth="1"/>
    <col min="4297" max="4297" width="20.7109375" bestFit="1" customWidth="1"/>
    <col min="4298" max="4298" width="12.5703125" bestFit="1" customWidth="1"/>
    <col min="4299" max="4299" width="10.85546875" bestFit="1" customWidth="1"/>
    <col min="4300" max="4300" width="11.28515625" bestFit="1" customWidth="1"/>
    <col min="4301" max="4301" width="40.140625" bestFit="1" customWidth="1"/>
    <col min="4302" max="4302" width="23.5703125" bestFit="1" customWidth="1"/>
    <col min="4303" max="4303" width="23.42578125" bestFit="1" customWidth="1"/>
    <col min="4304" max="4304" width="18.28515625" bestFit="1" customWidth="1"/>
    <col min="4305" max="4305" width="24.42578125" bestFit="1" customWidth="1"/>
    <col min="4306" max="4306" width="16.42578125" bestFit="1" customWidth="1"/>
    <col min="4307" max="4307" width="26" bestFit="1" customWidth="1"/>
    <col min="4308" max="4308" width="11.5703125" bestFit="1" customWidth="1"/>
    <col min="4309" max="4309" width="13.28515625" bestFit="1" customWidth="1"/>
    <col min="4310" max="4310" width="11.7109375" bestFit="1" customWidth="1"/>
    <col min="4311" max="4311" width="29" bestFit="1" customWidth="1"/>
    <col min="4312" max="4312" width="10.5703125" bestFit="1" customWidth="1"/>
    <col min="4313" max="4313" width="24.7109375" bestFit="1" customWidth="1"/>
    <col min="4314" max="4314" width="36.85546875" bestFit="1" customWidth="1"/>
    <col min="4315" max="4315" width="19.42578125" bestFit="1" customWidth="1"/>
    <col min="4316" max="4316" width="21.5703125" bestFit="1" customWidth="1"/>
    <col min="4317" max="4317" width="19.140625" bestFit="1" customWidth="1"/>
    <col min="4318" max="4318" width="18.140625" bestFit="1" customWidth="1"/>
    <col min="4319" max="4319" width="20.5703125" bestFit="1" customWidth="1"/>
    <col min="4320" max="4320" width="20.140625" bestFit="1" customWidth="1"/>
    <col min="4321" max="4321" width="30.140625" bestFit="1" customWidth="1"/>
    <col min="4322" max="4322" width="19.7109375" bestFit="1" customWidth="1"/>
    <col min="4323" max="4323" width="20.85546875" bestFit="1" customWidth="1"/>
    <col min="4324" max="4324" width="10.42578125" bestFit="1" customWidth="1"/>
    <col min="4325" max="4325" width="28.85546875" bestFit="1" customWidth="1"/>
    <col min="4326" max="4326" width="6" bestFit="1" customWidth="1"/>
    <col min="4327" max="4327" width="40.5703125" bestFit="1" customWidth="1"/>
    <col min="4328" max="4328" width="25.85546875" bestFit="1" customWidth="1"/>
    <col min="4329" max="4329" width="21.5703125" bestFit="1" customWidth="1"/>
    <col min="4330" max="4330" width="17.42578125" bestFit="1" customWidth="1"/>
    <col min="4331" max="4331" width="8.5703125" bestFit="1" customWidth="1"/>
    <col min="4332" max="4332" width="16.140625" bestFit="1" customWidth="1"/>
    <col min="4333" max="4333" width="39.28515625" bestFit="1" customWidth="1"/>
    <col min="4334" max="4334" width="14.140625" bestFit="1" customWidth="1"/>
    <col min="4336" max="4336" width="14.85546875" bestFit="1" customWidth="1"/>
    <col min="4337" max="4337" width="9.85546875" bestFit="1" customWidth="1"/>
    <col min="4338" max="4338" width="15.42578125" bestFit="1" customWidth="1"/>
    <col min="4339" max="4339" width="9" bestFit="1" customWidth="1"/>
    <col min="4340" max="4340" width="21" bestFit="1" customWidth="1"/>
    <col min="4341" max="4341" width="14.85546875" bestFit="1" customWidth="1"/>
    <col min="4342" max="4342" width="25.7109375" bestFit="1" customWidth="1"/>
    <col min="4343" max="4343" width="16.140625" bestFit="1" customWidth="1"/>
    <col min="4344" max="4344" width="18.28515625" bestFit="1" customWidth="1"/>
    <col min="4345" max="4345" width="31.140625" bestFit="1" customWidth="1"/>
    <col min="4346" max="4346" width="5.7109375" bestFit="1" customWidth="1"/>
    <col min="4347" max="4347" width="21.42578125" bestFit="1" customWidth="1"/>
    <col min="4348" max="4348" width="6.7109375" bestFit="1" customWidth="1"/>
    <col min="4349" max="4349" width="13.85546875" bestFit="1" customWidth="1"/>
    <col min="4350" max="4350" width="43" bestFit="1" customWidth="1"/>
    <col min="4351" max="4351" width="12.42578125" bestFit="1" customWidth="1"/>
    <col min="4352" max="4352" width="15.5703125" bestFit="1" customWidth="1"/>
    <col min="4353" max="4353" width="13.85546875" bestFit="1" customWidth="1"/>
    <col min="4354" max="4354" width="31.7109375" bestFit="1" customWidth="1"/>
    <col min="4355" max="4355" width="12.5703125" bestFit="1" customWidth="1"/>
    <col min="4356" max="4356" width="13.7109375" bestFit="1" customWidth="1"/>
    <col min="4357" max="4357" width="11.85546875" bestFit="1" customWidth="1"/>
    <col min="4358" max="4358" width="13.7109375" bestFit="1" customWidth="1"/>
    <col min="4359" max="4359" width="33.42578125" bestFit="1" customWidth="1"/>
    <col min="4360" max="4360" width="12.85546875" bestFit="1" customWidth="1"/>
    <col min="4361" max="4361" width="13.5703125" bestFit="1" customWidth="1"/>
    <col min="4362" max="4362" width="14.5703125" bestFit="1" customWidth="1"/>
    <col min="4363" max="4363" width="15.85546875" bestFit="1" customWidth="1"/>
    <col min="4364" max="4364" width="9.42578125" bestFit="1" customWidth="1"/>
    <col min="4365" max="4365" width="12.140625" bestFit="1" customWidth="1"/>
    <col min="4366" max="4366" width="9.5703125" bestFit="1" customWidth="1"/>
    <col min="4367" max="4367" width="13.140625" bestFit="1" customWidth="1"/>
    <col min="4368" max="4368" width="8.5703125" bestFit="1" customWidth="1"/>
    <col min="4369" max="4369" width="24.7109375" bestFit="1" customWidth="1"/>
    <col min="4370" max="4370" width="14.42578125" bestFit="1" customWidth="1"/>
    <col min="4371" max="4371" width="10.28515625" bestFit="1" customWidth="1"/>
    <col min="4372" max="4372" width="7.7109375" bestFit="1" customWidth="1"/>
    <col min="4373" max="4373" width="6.7109375" bestFit="1" customWidth="1"/>
    <col min="4374" max="4374" width="11" bestFit="1" customWidth="1"/>
    <col min="4375" max="4375" width="21.140625" bestFit="1" customWidth="1"/>
    <col min="4376" max="4376" width="19.42578125" bestFit="1" customWidth="1"/>
    <col min="4377" max="4377" width="14.85546875" bestFit="1" customWidth="1"/>
    <col min="4378" max="4378" width="11.42578125" bestFit="1" customWidth="1"/>
    <col min="4379" max="4379" width="11.5703125" bestFit="1" customWidth="1"/>
    <col min="4381" max="4381" width="21.5703125" bestFit="1" customWidth="1"/>
    <col min="4382" max="4382" width="15" bestFit="1" customWidth="1"/>
    <col min="4383" max="4383" width="8.140625" bestFit="1" customWidth="1"/>
    <col min="4384" max="4384" width="15.42578125" bestFit="1" customWidth="1"/>
    <col min="4385" max="4385" width="9.42578125" bestFit="1" customWidth="1"/>
    <col min="4386" max="4386" width="9.28515625" bestFit="1" customWidth="1"/>
    <col min="4387" max="4387" width="8.5703125" bestFit="1" customWidth="1"/>
    <col min="4388" max="4388" width="9.7109375" bestFit="1" customWidth="1"/>
    <col min="4389" max="4389" width="7.140625" bestFit="1" customWidth="1"/>
    <col min="4390" max="4390" width="12.42578125" bestFit="1" customWidth="1"/>
    <col min="4391" max="4391" width="17" bestFit="1" customWidth="1"/>
    <col min="4392" max="4392" width="12.85546875" bestFit="1" customWidth="1"/>
    <col min="4393" max="4393" width="8" bestFit="1" customWidth="1"/>
    <col min="4394" max="4394" width="12.42578125" bestFit="1" customWidth="1"/>
    <col min="4395" max="4395" width="18.42578125" bestFit="1" customWidth="1"/>
    <col min="4396" max="4396" width="12.28515625" bestFit="1" customWidth="1"/>
    <col min="4397" max="4397" width="16.140625" bestFit="1" customWidth="1"/>
    <col min="4398" max="4399" width="11.7109375" bestFit="1" customWidth="1"/>
    <col min="4400" max="4400" width="10.140625" bestFit="1" customWidth="1"/>
    <col min="4401" max="4401" width="8.42578125" bestFit="1" customWidth="1"/>
    <col min="4402" max="4402" width="18.7109375" bestFit="1" customWidth="1"/>
    <col min="4403" max="4403" width="6.85546875" bestFit="1" customWidth="1"/>
    <col min="4404" max="4404" width="15.28515625" bestFit="1" customWidth="1"/>
    <col min="4405" max="4405" width="7.28515625" bestFit="1" customWidth="1"/>
    <col min="4406" max="4406" width="6.28515625" bestFit="1" customWidth="1"/>
    <col min="4407" max="4407" width="13.28515625" bestFit="1" customWidth="1"/>
    <col min="4408" max="4408" width="13.5703125" bestFit="1" customWidth="1"/>
    <col min="4409" max="4409" width="11.7109375" bestFit="1" customWidth="1"/>
    <col min="4410" max="4410" width="7.85546875" bestFit="1" customWidth="1"/>
    <col min="4411" max="4411" width="14.140625" bestFit="1" customWidth="1"/>
    <col min="4412" max="4412" width="15.5703125" bestFit="1" customWidth="1"/>
    <col min="4413" max="4413" width="13.7109375" bestFit="1" customWidth="1"/>
    <col min="4414" max="4415" width="30.7109375" bestFit="1" customWidth="1"/>
    <col min="4416" max="4416" width="35.42578125" bestFit="1" customWidth="1"/>
    <col min="4417" max="4417" width="13.7109375" bestFit="1" customWidth="1"/>
    <col min="4418" max="4418" width="14" bestFit="1" customWidth="1"/>
    <col min="4419" max="4419" width="9" bestFit="1" customWidth="1"/>
    <col min="4420" max="4420" width="6.5703125" bestFit="1" customWidth="1"/>
    <col min="4421" max="4421" width="24.140625" bestFit="1" customWidth="1"/>
    <col min="4422" max="4422" width="10.7109375" bestFit="1" customWidth="1"/>
    <col min="4423" max="4423" width="15.85546875" bestFit="1" customWidth="1"/>
    <col min="4424" max="4424" width="16.140625" bestFit="1" customWidth="1"/>
    <col min="4425" max="4425" width="14.140625" bestFit="1" customWidth="1"/>
    <col min="4427" max="4427" width="9" bestFit="1" customWidth="1"/>
    <col min="4429" max="4430" width="8.42578125" bestFit="1" customWidth="1"/>
    <col min="4431" max="4431" width="38.28515625" bestFit="1" customWidth="1"/>
    <col min="4432" max="4432" width="11.5703125" bestFit="1" customWidth="1"/>
    <col min="4433" max="4433" width="14.5703125" bestFit="1" customWidth="1"/>
    <col min="4434" max="4434" width="19" bestFit="1" customWidth="1"/>
    <col min="4435" max="4435" width="15.5703125" bestFit="1" customWidth="1"/>
    <col min="4436" max="4436" width="22.7109375" bestFit="1" customWidth="1"/>
    <col min="4437" max="4437" width="5.5703125" bestFit="1" customWidth="1"/>
    <col min="4438" max="4438" width="8.42578125" bestFit="1" customWidth="1"/>
    <col min="4439" max="4439" width="9.5703125" bestFit="1" customWidth="1"/>
    <col min="4440" max="4440" width="10" bestFit="1" customWidth="1"/>
    <col min="4441" max="4441" width="15" bestFit="1" customWidth="1"/>
    <col min="4442" max="4442" width="14" bestFit="1" customWidth="1"/>
    <col min="4443" max="4443" width="6.140625" bestFit="1" customWidth="1"/>
    <col min="4444" max="4444" width="12.28515625" bestFit="1" customWidth="1"/>
    <col min="4445" max="4445" width="6.85546875" bestFit="1" customWidth="1"/>
    <col min="4446" max="4446" width="16.5703125" bestFit="1" customWidth="1"/>
    <col min="4447" max="4447" width="23.140625" bestFit="1" customWidth="1"/>
    <col min="4448" max="4448" width="14.42578125" bestFit="1" customWidth="1"/>
    <col min="4449" max="4449" width="20" bestFit="1" customWidth="1"/>
    <col min="4450" max="4450" width="6.85546875" bestFit="1" customWidth="1"/>
    <col min="4451" max="4451" width="11.85546875" bestFit="1" customWidth="1"/>
    <col min="4452" max="4452" width="5.85546875" bestFit="1" customWidth="1"/>
    <col min="4453" max="4453" width="24.85546875" bestFit="1" customWidth="1"/>
    <col min="4454" max="4454" width="8.85546875" bestFit="1" customWidth="1"/>
    <col min="4455" max="4455" width="16.7109375" bestFit="1" customWidth="1"/>
    <col min="4456" max="4456" width="6.85546875" bestFit="1" customWidth="1"/>
    <col min="4457" max="4457" width="8.140625" bestFit="1" customWidth="1"/>
    <col min="4458" max="4458" width="6.5703125" bestFit="1" customWidth="1"/>
    <col min="4459" max="4459" width="13.7109375" bestFit="1" customWidth="1"/>
    <col min="4460" max="4460" width="25.140625" bestFit="1" customWidth="1"/>
    <col min="4461" max="4461" width="14.140625" bestFit="1" customWidth="1"/>
    <col min="4462" max="4462" width="20.28515625" bestFit="1" customWidth="1"/>
    <col min="4463" max="4463" width="23" bestFit="1" customWidth="1"/>
    <col min="4464" max="4464" width="12" bestFit="1" customWidth="1"/>
    <col min="4465" max="4465" width="18.5703125" bestFit="1" customWidth="1"/>
    <col min="4466" max="4466" width="8.140625" bestFit="1" customWidth="1"/>
    <col min="4467" max="4467" width="6.7109375" bestFit="1" customWidth="1"/>
    <col min="4468" max="4468" width="6.5703125" bestFit="1" customWidth="1"/>
    <col min="4469" max="4469" width="5.28515625" bestFit="1" customWidth="1"/>
    <col min="4470" max="4470" width="11.85546875" bestFit="1" customWidth="1"/>
    <col min="4471" max="4471" width="40.5703125" bestFit="1" customWidth="1"/>
    <col min="4472" max="4472" width="10.85546875" bestFit="1" customWidth="1"/>
    <col min="4473" max="4473" width="23.28515625" bestFit="1" customWidth="1"/>
    <col min="4474" max="4474" width="13.28515625" bestFit="1" customWidth="1"/>
    <col min="4475" max="4475" width="10.28515625" bestFit="1" customWidth="1"/>
    <col min="4476" max="4476" width="28.5703125" bestFit="1" customWidth="1"/>
    <col min="4477" max="4477" width="19.28515625" bestFit="1" customWidth="1"/>
    <col min="4478" max="4478" width="22.28515625" bestFit="1" customWidth="1"/>
    <col min="4479" max="4479" width="15.140625" bestFit="1" customWidth="1"/>
    <col min="4480" max="4480" width="22" bestFit="1" customWidth="1"/>
    <col min="4481" max="4481" width="15.5703125" bestFit="1" customWidth="1"/>
    <col min="4482" max="4482" width="19.5703125" bestFit="1" customWidth="1"/>
    <col min="4483" max="4483" width="11.28515625" bestFit="1" customWidth="1"/>
    <col min="4484" max="4484" width="12.140625" bestFit="1" customWidth="1"/>
    <col min="4485" max="4485" width="23.85546875" bestFit="1" customWidth="1"/>
    <col min="4486" max="4486" width="22.140625" bestFit="1" customWidth="1"/>
    <col min="4487" max="4487" width="30.42578125" bestFit="1" customWidth="1"/>
    <col min="4488" max="4488" width="14" bestFit="1" customWidth="1"/>
    <col min="4489" max="4489" width="11.7109375" bestFit="1" customWidth="1"/>
    <col min="4490" max="4490" width="10.85546875" bestFit="1" customWidth="1"/>
    <col min="4491" max="4491" width="19.7109375" bestFit="1" customWidth="1"/>
    <col min="4492" max="4492" width="10.28515625" bestFit="1" customWidth="1"/>
    <col min="4493" max="4493" width="19.85546875" bestFit="1" customWidth="1"/>
    <col min="4494" max="4494" width="11.42578125" bestFit="1" customWidth="1"/>
    <col min="4495" max="4495" width="11.5703125" bestFit="1" customWidth="1"/>
    <col min="4496" max="4496" width="10" bestFit="1" customWidth="1"/>
    <col min="4497" max="4497" width="16" bestFit="1" customWidth="1"/>
    <col min="4498" max="4498" width="28.85546875" bestFit="1" customWidth="1"/>
    <col min="4499" max="4499" width="10" bestFit="1" customWidth="1"/>
    <col min="4500" max="4500" width="11.140625" bestFit="1" customWidth="1"/>
    <col min="4501" max="4501" width="10.42578125" bestFit="1" customWidth="1"/>
    <col min="4502" max="4502" width="12.85546875" bestFit="1" customWidth="1"/>
    <col min="4503" max="4503" width="10" bestFit="1" customWidth="1"/>
    <col min="4504" max="4504" width="12.5703125" bestFit="1" customWidth="1"/>
    <col min="4505" max="4505" width="20.28515625" bestFit="1" customWidth="1"/>
    <col min="4506" max="4506" width="12.85546875" bestFit="1" customWidth="1"/>
    <col min="4507" max="4507" width="4" bestFit="1" customWidth="1"/>
    <col min="4508" max="4508" width="14.5703125" bestFit="1" customWidth="1"/>
    <col min="4509" max="4509" width="25" bestFit="1" customWidth="1"/>
    <col min="4510" max="4510" width="8.7109375" bestFit="1" customWidth="1"/>
    <col min="4511" max="4511" width="14.7109375" bestFit="1" customWidth="1"/>
    <col min="4512" max="4512" width="6.85546875" bestFit="1" customWidth="1"/>
    <col min="4513" max="4513" width="9.5703125" bestFit="1" customWidth="1"/>
    <col min="4514" max="4514" width="10.28515625" bestFit="1" customWidth="1"/>
    <col min="4515" max="4515" width="15.7109375" bestFit="1" customWidth="1"/>
    <col min="4516" max="4516" width="8" bestFit="1" customWidth="1"/>
    <col min="4517" max="4517" width="9" bestFit="1" customWidth="1"/>
    <col min="4518" max="4518" width="27.28515625" bestFit="1" customWidth="1"/>
    <col min="4519" max="4519" width="25.28515625" bestFit="1" customWidth="1"/>
    <col min="4520" max="4520" width="20.42578125" bestFit="1" customWidth="1"/>
    <col min="4521" max="4521" width="15.7109375" bestFit="1" customWidth="1"/>
    <col min="4522" max="4522" width="15.28515625" bestFit="1" customWidth="1"/>
    <col min="4523" max="4523" width="10.140625" bestFit="1" customWidth="1"/>
    <col min="4524" max="4524" width="7.7109375" bestFit="1" customWidth="1"/>
    <col min="4525" max="4525" width="25.140625" bestFit="1" customWidth="1"/>
    <col min="4526" max="4526" width="11.85546875" bestFit="1" customWidth="1"/>
    <col min="4527" max="4527" width="11.42578125" bestFit="1" customWidth="1"/>
    <col min="4528" max="4528" width="14.5703125" bestFit="1" customWidth="1"/>
    <col min="4529" max="4529" width="13.42578125" bestFit="1" customWidth="1"/>
    <col min="4530" max="4530" width="11.5703125" bestFit="1" customWidth="1"/>
    <col min="4531" max="4531" width="16.85546875" bestFit="1" customWidth="1"/>
    <col min="4532" max="4532" width="11.7109375" bestFit="1" customWidth="1"/>
    <col min="4533" max="4533" width="16.5703125" bestFit="1" customWidth="1"/>
    <col min="4534" max="4534" width="23.7109375" bestFit="1" customWidth="1"/>
    <col min="4535" max="4535" width="13.85546875" bestFit="1" customWidth="1"/>
    <col min="4536" max="4536" width="16.5703125" bestFit="1" customWidth="1"/>
    <col min="4537" max="4537" width="7.5703125" bestFit="1" customWidth="1"/>
    <col min="4538" max="4538" width="24.140625" bestFit="1" customWidth="1"/>
    <col min="4539" max="4539" width="19.42578125" bestFit="1" customWidth="1"/>
    <col min="4540" max="4540" width="12.7109375" bestFit="1" customWidth="1"/>
    <col min="4541" max="4541" width="15.42578125" bestFit="1" customWidth="1"/>
    <col min="4542" max="4542" width="10" bestFit="1" customWidth="1"/>
    <col min="4543" max="4543" width="4.42578125" bestFit="1" customWidth="1"/>
    <col min="4544" max="4544" width="9" bestFit="1" customWidth="1"/>
    <col min="4545" max="4545" width="7.42578125" bestFit="1" customWidth="1"/>
    <col min="4546" max="4546" width="4" bestFit="1" customWidth="1"/>
    <col min="4547" max="4547" width="13.42578125" bestFit="1" customWidth="1"/>
    <col min="4548" max="4548" width="10.42578125" bestFit="1" customWidth="1"/>
    <col min="4549" max="4549" width="20.140625" bestFit="1" customWidth="1"/>
    <col min="4550" max="4550" width="10.28515625" bestFit="1" customWidth="1"/>
    <col min="4551" max="4551" width="9.5703125" bestFit="1" customWidth="1"/>
    <col min="4552" max="4552" width="19.7109375" bestFit="1" customWidth="1"/>
    <col min="4553" max="4553" width="32.42578125" bestFit="1" customWidth="1"/>
    <col min="4554" max="4554" width="14.28515625" bestFit="1" customWidth="1"/>
    <col min="4555" max="4555" width="20.5703125" bestFit="1" customWidth="1"/>
    <col min="4556" max="4556" width="13.140625" bestFit="1" customWidth="1"/>
    <col min="4557" max="4557" width="26.28515625" bestFit="1" customWidth="1"/>
    <col min="4558" max="4558" width="11.7109375" bestFit="1" customWidth="1"/>
    <col min="4559" max="4559" width="32.140625" bestFit="1" customWidth="1"/>
    <col min="4560" max="4560" width="8.7109375" bestFit="1" customWidth="1"/>
    <col min="4561" max="4561" width="36.28515625" bestFit="1" customWidth="1"/>
    <col min="4562" max="4562" width="7.5703125" bestFit="1" customWidth="1"/>
    <col min="4563" max="4563" width="17.7109375" bestFit="1" customWidth="1"/>
    <col min="4564" max="4564" width="11.85546875" bestFit="1" customWidth="1"/>
    <col min="4565" max="4565" width="8.5703125" bestFit="1" customWidth="1"/>
    <col min="4566" max="4566" width="11" bestFit="1" customWidth="1"/>
    <col min="4567" max="4567" width="18.140625" bestFit="1" customWidth="1"/>
    <col min="4568" max="4568" width="5.28515625" bestFit="1" customWidth="1"/>
    <col min="4569" max="4569" width="9.7109375" bestFit="1" customWidth="1"/>
    <col min="4570" max="4570" width="9.42578125" bestFit="1" customWidth="1"/>
    <col min="4571" max="4571" width="11.5703125" bestFit="1" customWidth="1"/>
    <col min="4572" max="4572" width="9" bestFit="1" customWidth="1"/>
    <col min="4573" max="4573" width="26.42578125" bestFit="1" customWidth="1"/>
    <col min="4574" max="4574" width="13.85546875" bestFit="1" customWidth="1"/>
    <col min="4575" max="4575" width="8.42578125" bestFit="1" customWidth="1"/>
    <col min="4576" max="4576" width="17.85546875" bestFit="1" customWidth="1"/>
    <col min="4577" max="4577" width="8.28515625" bestFit="1" customWidth="1"/>
    <col min="4578" max="4578" width="11.28515625" bestFit="1" customWidth="1"/>
    <col min="4579" max="4579" width="19.7109375" bestFit="1" customWidth="1"/>
    <col min="4580" max="4580" width="7" bestFit="1" customWidth="1"/>
    <col min="4581" max="4581" width="9.85546875" bestFit="1" customWidth="1"/>
    <col min="4582" max="4582" width="12.140625" bestFit="1" customWidth="1"/>
    <col min="4583" max="4583" width="15.28515625" bestFit="1" customWidth="1"/>
    <col min="4584" max="4584" width="16.7109375" bestFit="1" customWidth="1"/>
    <col min="4585" max="4585" width="20.5703125" bestFit="1" customWidth="1"/>
    <col min="4586" max="4586" width="17.42578125" bestFit="1" customWidth="1"/>
    <col min="4587" max="4587" width="28.7109375" bestFit="1" customWidth="1"/>
    <col min="4588" max="4589" width="18.28515625" bestFit="1" customWidth="1"/>
    <col min="4590" max="4590" width="10.140625" bestFit="1" customWidth="1"/>
    <col min="4591" max="4591" width="31.85546875" bestFit="1" customWidth="1"/>
    <col min="4592" max="4592" width="23.7109375" bestFit="1" customWidth="1"/>
    <col min="4593" max="4593" width="22.85546875" bestFit="1" customWidth="1"/>
    <col min="4594" max="4594" width="26" bestFit="1" customWidth="1"/>
    <col min="4595" max="4595" width="22.28515625" bestFit="1" customWidth="1"/>
    <col min="4596" max="4596" width="22.140625" bestFit="1" customWidth="1"/>
    <col min="4597" max="4597" width="16.85546875" bestFit="1" customWidth="1"/>
    <col min="4598" max="4598" width="16.7109375" bestFit="1" customWidth="1"/>
    <col min="4599" max="4599" width="17" bestFit="1" customWidth="1"/>
    <col min="4600" max="4600" width="16.140625" bestFit="1" customWidth="1"/>
    <col min="4601" max="4601" width="17.42578125" bestFit="1" customWidth="1"/>
    <col min="4602" max="4602" width="12.85546875" bestFit="1" customWidth="1"/>
    <col min="4603" max="4603" width="18.28515625" bestFit="1" customWidth="1"/>
    <col min="4604" max="4604" width="24.28515625" bestFit="1" customWidth="1"/>
    <col min="4605" max="4605" width="23.5703125" bestFit="1" customWidth="1"/>
    <col min="4606" max="4606" width="20.5703125" bestFit="1" customWidth="1"/>
    <col min="4607" max="4607" width="19" bestFit="1" customWidth="1"/>
    <col min="4608" max="4608" width="27.42578125" bestFit="1" customWidth="1"/>
    <col min="4609" max="4609" width="29.28515625" bestFit="1" customWidth="1"/>
    <col min="4610" max="4610" width="38" bestFit="1" customWidth="1"/>
    <col min="4611" max="4611" width="19.42578125" bestFit="1" customWidth="1"/>
    <col min="4612" max="4612" width="18.140625" bestFit="1" customWidth="1"/>
    <col min="4613" max="4613" width="16.5703125" bestFit="1" customWidth="1"/>
    <col min="4614" max="4614" width="27.28515625" bestFit="1" customWidth="1"/>
    <col min="4615" max="4615" width="28.28515625" bestFit="1" customWidth="1"/>
    <col min="4616" max="4616" width="36.7109375" bestFit="1" customWidth="1"/>
    <col min="4617" max="4617" width="21.5703125" bestFit="1" customWidth="1"/>
    <col min="4618" max="4618" width="22.42578125" bestFit="1" customWidth="1"/>
    <col min="4619" max="4619" width="36" bestFit="1" customWidth="1"/>
    <col min="4620" max="4620" width="23.42578125" bestFit="1" customWidth="1"/>
    <col min="4621" max="4621" width="21" bestFit="1" customWidth="1"/>
    <col min="4622" max="4622" width="27.5703125" bestFit="1" customWidth="1"/>
    <col min="4623" max="4623" width="25.85546875" bestFit="1" customWidth="1"/>
    <col min="4624" max="4624" width="18.7109375" bestFit="1" customWidth="1"/>
    <col min="4625" max="4625" width="20.85546875" bestFit="1" customWidth="1"/>
    <col min="4626" max="4626" width="26.5703125" bestFit="1" customWidth="1"/>
    <col min="4627" max="4627" width="19.28515625" bestFit="1" customWidth="1"/>
    <col min="4628" max="4628" width="8" bestFit="1" customWidth="1"/>
    <col min="4629" max="4629" width="10" bestFit="1" customWidth="1"/>
    <col min="4630" max="4630" width="9.7109375" bestFit="1" customWidth="1"/>
    <col min="4631" max="4631" width="13.42578125" bestFit="1" customWidth="1"/>
    <col min="4632" max="4632" width="12" bestFit="1" customWidth="1"/>
    <col min="4633" max="4633" width="19" bestFit="1" customWidth="1"/>
    <col min="4634" max="4634" width="24.140625" bestFit="1" customWidth="1"/>
    <col min="4635" max="4635" width="12.42578125" bestFit="1" customWidth="1"/>
    <col min="4636" max="4636" width="16" bestFit="1" customWidth="1"/>
    <col min="4637" max="4637" width="13.42578125" bestFit="1" customWidth="1"/>
    <col min="4638" max="4638" width="9.7109375" bestFit="1" customWidth="1"/>
    <col min="4639" max="4639" width="27.7109375" bestFit="1" customWidth="1"/>
    <col min="4640" max="4640" width="19.42578125" bestFit="1" customWidth="1"/>
    <col min="4641" max="4641" width="27.28515625" bestFit="1" customWidth="1"/>
    <col min="4642" max="4642" width="23.140625" bestFit="1" customWidth="1"/>
    <col min="4643" max="4643" width="14.28515625" bestFit="1" customWidth="1"/>
    <col min="4644" max="4644" width="12.5703125" bestFit="1" customWidth="1"/>
    <col min="4645" max="4645" width="10.5703125" bestFit="1" customWidth="1"/>
    <col min="4646" max="4646" width="11.28515625" bestFit="1" customWidth="1"/>
    <col min="4647" max="4647" width="10.7109375" bestFit="1" customWidth="1"/>
    <col min="4648" max="4648" width="12.140625" bestFit="1" customWidth="1"/>
    <col min="4649" max="4649" width="12.28515625" bestFit="1" customWidth="1"/>
    <col min="4650" max="4650" width="15.5703125" bestFit="1" customWidth="1"/>
    <col min="4651" max="4651" width="5.7109375" bestFit="1" customWidth="1"/>
    <col min="4652" max="4652" width="8.140625" bestFit="1" customWidth="1"/>
    <col min="4653" max="4653" width="36.140625" bestFit="1" customWidth="1"/>
    <col min="4654" max="4654" width="12" bestFit="1" customWidth="1"/>
    <col min="4655" max="4655" width="30" bestFit="1" customWidth="1"/>
    <col min="4656" max="4656" width="14.28515625" bestFit="1" customWidth="1"/>
    <col min="4657" max="4657" width="14.42578125" bestFit="1" customWidth="1"/>
    <col min="4658" max="4658" width="12.28515625" bestFit="1" customWidth="1"/>
    <col min="4659" max="4659" width="18.28515625" bestFit="1" customWidth="1"/>
    <col min="4660" max="4660" width="18" bestFit="1" customWidth="1"/>
    <col min="4661" max="4661" width="16.5703125" bestFit="1" customWidth="1"/>
    <col min="4662" max="4662" width="16.85546875" bestFit="1" customWidth="1"/>
    <col min="4663" max="4663" width="18.42578125" bestFit="1" customWidth="1"/>
    <col min="4664" max="4664" width="15.28515625" bestFit="1" customWidth="1"/>
    <col min="4665" max="4665" width="14.28515625" bestFit="1" customWidth="1"/>
    <col min="4666" max="4666" width="13.5703125" bestFit="1" customWidth="1"/>
    <col min="4667" max="4667" width="16.5703125" bestFit="1" customWidth="1"/>
    <col min="4668" max="4668" width="12" bestFit="1" customWidth="1"/>
    <col min="4669" max="4669" width="17.5703125" bestFit="1" customWidth="1"/>
    <col min="4670" max="4670" width="14.7109375" bestFit="1" customWidth="1"/>
    <col min="4671" max="4671" width="13.140625" bestFit="1" customWidth="1"/>
    <col min="4672" max="4672" width="18.140625" bestFit="1" customWidth="1"/>
    <col min="4673" max="4673" width="8.7109375" bestFit="1" customWidth="1"/>
    <col min="4674" max="4674" width="5.7109375" bestFit="1" customWidth="1"/>
    <col min="4675" max="4675" width="8.140625" bestFit="1" customWidth="1"/>
    <col min="4676" max="4676" width="15.85546875" bestFit="1" customWidth="1"/>
    <col min="4677" max="4677" width="15.5703125" bestFit="1" customWidth="1"/>
    <col min="4678" max="4678" width="24.42578125" bestFit="1" customWidth="1"/>
    <col min="4679" max="4679" width="7.42578125" bestFit="1" customWidth="1"/>
    <col min="4680" max="4680" width="13.7109375" bestFit="1" customWidth="1"/>
    <col min="4681" max="4681" width="12.7109375" bestFit="1" customWidth="1"/>
    <col min="4682" max="4682" width="17.7109375" bestFit="1" customWidth="1"/>
    <col min="4683" max="4683" width="5.7109375" bestFit="1" customWidth="1"/>
    <col min="4684" max="4684" width="11.5703125" bestFit="1" customWidth="1"/>
    <col min="4685" max="4685" width="10.28515625" bestFit="1" customWidth="1"/>
    <col min="4686" max="4686" width="19.7109375" bestFit="1" customWidth="1"/>
    <col min="4687" max="4687" width="12.85546875" bestFit="1" customWidth="1"/>
    <col min="4688" max="4688" width="20.85546875" bestFit="1" customWidth="1"/>
    <col min="4689" max="4689" width="19" bestFit="1" customWidth="1"/>
    <col min="4690" max="4690" width="15" bestFit="1" customWidth="1"/>
    <col min="4691" max="4691" width="25.28515625" bestFit="1" customWidth="1"/>
    <col min="4692" max="4692" width="12.28515625" bestFit="1" customWidth="1"/>
    <col min="4693" max="4693" width="11.42578125" bestFit="1" customWidth="1"/>
    <col min="4694" max="4694" width="43" bestFit="1" customWidth="1"/>
    <col min="4695" max="4695" width="8.85546875" bestFit="1" customWidth="1"/>
    <col min="4696" max="4696" width="25.140625" bestFit="1" customWidth="1"/>
    <col min="4697" max="4697" width="7.28515625" bestFit="1" customWidth="1"/>
    <col min="4698" max="4698" width="19.140625" bestFit="1" customWidth="1"/>
    <col min="4699" max="4699" width="26.42578125" bestFit="1" customWidth="1"/>
    <col min="4700" max="4700" width="17.85546875" bestFit="1" customWidth="1"/>
    <col min="4701" max="4701" width="22.42578125" bestFit="1" customWidth="1"/>
    <col min="4702" max="4702" width="5.140625" bestFit="1" customWidth="1"/>
    <col min="4703" max="4703" width="23" bestFit="1" customWidth="1"/>
    <col min="4704" max="4704" width="20.5703125" bestFit="1" customWidth="1"/>
    <col min="4705" max="4705" width="10" bestFit="1" customWidth="1"/>
    <col min="4706" max="4706" width="26" bestFit="1" customWidth="1"/>
    <col min="4707" max="4707" width="6.140625" bestFit="1" customWidth="1"/>
    <col min="4709" max="4709" width="4.7109375" bestFit="1" customWidth="1"/>
    <col min="4710" max="4710" width="20.28515625" bestFit="1" customWidth="1"/>
    <col min="4711" max="4711" width="12.7109375" bestFit="1" customWidth="1"/>
    <col min="4712" max="4712" width="10.42578125" bestFit="1" customWidth="1"/>
    <col min="4713" max="4713" width="10.85546875" bestFit="1" customWidth="1"/>
    <col min="4714" max="4714" width="21.5703125" bestFit="1" customWidth="1"/>
    <col min="4715" max="4715" width="25.85546875" bestFit="1" customWidth="1"/>
    <col min="4716" max="4716" width="29.85546875" bestFit="1" customWidth="1"/>
    <col min="4717" max="4717" width="15.85546875" bestFit="1" customWidth="1"/>
    <col min="4718" max="4718" width="31.140625" bestFit="1" customWidth="1"/>
    <col min="4719" max="4719" width="11.85546875" bestFit="1" customWidth="1"/>
    <col min="4720" max="4720" width="20.42578125" bestFit="1" customWidth="1"/>
    <col min="4721" max="4721" width="33.85546875" bestFit="1" customWidth="1"/>
    <col min="4722" max="4722" width="20.28515625" bestFit="1" customWidth="1"/>
    <col min="4723" max="4723" width="12.5703125" bestFit="1" customWidth="1"/>
    <col min="4724" max="4724" width="19.85546875" bestFit="1" customWidth="1"/>
    <col min="4725" max="4725" width="12.42578125" bestFit="1" customWidth="1"/>
    <col min="4726" max="4726" width="23.5703125" bestFit="1" customWidth="1"/>
    <col min="4727" max="4727" width="14.5703125" bestFit="1" customWidth="1"/>
    <col min="4728" max="4728" width="18.7109375" bestFit="1" customWidth="1"/>
    <col min="4729" max="4729" width="21.140625" bestFit="1" customWidth="1"/>
    <col min="4730" max="4730" width="15.42578125" bestFit="1" customWidth="1"/>
    <col min="4731" max="4731" width="15.85546875" bestFit="1" customWidth="1"/>
    <col min="4732" max="4732" width="8.5703125" bestFit="1" customWidth="1"/>
    <col min="4733" max="4733" width="27.42578125" bestFit="1" customWidth="1"/>
    <col min="4734" max="4734" width="10.42578125" bestFit="1" customWidth="1"/>
    <col min="4735" max="4735" width="27.5703125" bestFit="1" customWidth="1"/>
    <col min="4736" max="4736" width="16.140625" bestFit="1" customWidth="1"/>
    <col min="4737" max="4737" width="11.140625" bestFit="1" customWidth="1"/>
    <col min="4738" max="4738" width="7.28515625" bestFit="1" customWidth="1"/>
    <col min="4739" max="4739" width="32.85546875" bestFit="1" customWidth="1"/>
    <col min="4740" max="4740" width="7.5703125" bestFit="1" customWidth="1"/>
    <col min="4741" max="4741" width="15" bestFit="1" customWidth="1"/>
    <col min="4742" max="4742" width="12.28515625" bestFit="1" customWidth="1"/>
    <col min="4743" max="4743" width="11.140625" bestFit="1" customWidth="1"/>
    <col min="4744" max="4744" width="12.28515625" bestFit="1" customWidth="1"/>
    <col min="4745" max="4745" width="10.7109375" bestFit="1" customWidth="1"/>
    <col min="4746" max="4746" width="6.5703125" bestFit="1" customWidth="1"/>
    <col min="4747" max="4747" width="5.42578125" bestFit="1" customWidth="1"/>
    <col min="4748" max="4748" width="7.140625" bestFit="1" customWidth="1"/>
    <col min="4749" max="4749" width="11.7109375" bestFit="1" customWidth="1"/>
  </cols>
  <sheetData>
    <row r="3" spans="1:2" x14ac:dyDescent="0.2">
      <c r="A3" s="5" t="s">
        <v>24162</v>
      </c>
      <c r="B3" t="s">
        <v>24186</v>
      </c>
    </row>
    <row r="4" spans="1:2" x14ac:dyDescent="0.2">
      <c r="A4" s="6" t="s">
        <v>2220</v>
      </c>
      <c r="B4">
        <v>2</v>
      </c>
    </row>
    <row r="5" spans="1:2" x14ac:dyDescent="0.2">
      <c r="A5" s="6" t="s">
        <v>15948</v>
      </c>
      <c r="B5">
        <v>4</v>
      </c>
    </row>
    <row r="6" spans="1:2" x14ac:dyDescent="0.2">
      <c r="A6" s="6" t="s">
        <v>9372</v>
      </c>
      <c r="B6">
        <v>1</v>
      </c>
    </row>
    <row r="7" spans="1:2" x14ac:dyDescent="0.2">
      <c r="A7" s="6" t="s">
        <v>13887</v>
      </c>
      <c r="B7">
        <v>1</v>
      </c>
    </row>
    <row r="8" spans="1:2" x14ac:dyDescent="0.2">
      <c r="A8" s="6" t="s">
        <v>7240</v>
      </c>
      <c r="B8">
        <v>11</v>
      </c>
    </row>
    <row r="9" spans="1:2" x14ac:dyDescent="0.2">
      <c r="A9" s="6" t="s">
        <v>11706</v>
      </c>
      <c r="B9">
        <v>3</v>
      </c>
    </row>
    <row r="10" spans="1:2" x14ac:dyDescent="0.2">
      <c r="A10" s="6" t="s">
        <v>18109</v>
      </c>
      <c r="B10">
        <v>1</v>
      </c>
    </row>
    <row r="11" spans="1:2" x14ac:dyDescent="0.2">
      <c r="A11" s="6" t="s">
        <v>15776</v>
      </c>
      <c r="B11">
        <v>5</v>
      </c>
    </row>
    <row r="12" spans="1:2" x14ac:dyDescent="0.2">
      <c r="A12" s="6" t="s">
        <v>11116</v>
      </c>
      <c r="B12">
        <v>2</v>
      </c>
    </row>
    <row r="13" spans="1:2" x14ac:dyDescent="0.2">
      <c r="A13" s="6" t="s">
        <v>10489</v>
      </c>
      <c r="B13">
        <v>4</v>
      </c>
    </row>
    <row r="14" spans="1:2" x14ac:dyDescent="0.2">
      <c r="A14" s="6" t="s">
        <v>20716</v>
      </c>
      <c r="B14">
        <v>1</v>
      </c>
    </row>
    <row r="15" spans="1:2" x14ac:dyDescent="0.2">
      <c r="A15" s="6" t="s">
        <v>37</v>
      </c>
      <c r="B15">
        <v>4554</v>
      </c>
    </row>
    <row r="16" spans="1:2" x14ac:dyDescent="0.2">
      <c r="A16" s="6" t="s">
        <v>4428</v>
      </c>
      <c r="B16">
        <v>1</v>
      </c>
    </row>
    <row r="17" spans="1:2" x14ac:dyDescent="0.2">
      <c r="A17" s="6" t="s">
        <v>1463</v>
      </c>
      <c r="B17">
        <v>72</v>
      </c>
    </row>
    <row r="18" spans="1:2" x14ac:dyDescent="0.2">
      <c r="A18" s="6" t="s">
        <v>8730</v>
      </c>
      <c r="B18">
        <v>19</v>
      </c>
    </row>
    <row r="19" spans="1:2" x14ac:dyDescent="0.2">
      <c r="A19" s="6" t="s">
        <v>23014</v>
      </c>
      <c r="B19">
        <v>1</v>
      </c>
    </row>
    <row r="20" spans="1:2" x14ac:dyDescent="0.2">
      <c r="A20" s="6" t="s">
        <v>11689</v>
      </c>
      <c r="B20">
        <v>5</v>
      </c>
    </row>
    <row r="21" spans="1:2" x14ac:dyDescent="0.2">
      <c r="A21" s="6" t="s">
        <v>5610</v>
      </c>
      <c r="B21">
        <v>27</v>
      </c>
    </row>
    <row r="22" spans="1:2" x14ac:dyDescent="0.2">
      <c r="A22" s="6" t="s">
        <v>14393</v>
      </c>
      <c r="B22">
        <v>1</v>
      </c>
    </row>
    <row r="23" spans="1:2" x14ac:dyDescent="0.2">
      <c r="A23" s="6" t="s">
        <v>8648</v>
      </c>
      <c r="B23">
        <v>1</v>
      </c>
    </row>
    <row r="24" spans="1:2" x14ac:dyDescent="0.2">
      <c r="A24" s="6" t="s">
        <v>21471</v>
      </c>
      <c r="B24">
        <v>2</v>
      </c>
    </row>
    <row r="25" spans="1:2" x14ac:dyDescent="0.2">
      <c r="A25" s="6" t="s">
        <v>9794</v>
      </c>
      <c r="B25">
        <v>10</v>
      </c>
    </row>
    <row r="26" spans="1:2" x14ac:dyDescent="0.2">
      <c r="A26" s="6" t="s">
        <v>675</v>
      </c>
      <c r="B26">
        <v>17</v>
      </c>
    </row>
    <row r="27" spans="1:2" x14ac:dyDescent="0.2">
      <c r="A27" s="6" t="s">
        <v>6889</v>
      </c>
      <c r="B27">
        <v>1</v>
      </c>
    </row>
    <row r="28" spans="1:2" x14ac:dyDescent="0.2">
      <c r="A28" s="6" t="s">
        <v>12699</v>
      </c>
      <c r="B28">
        <v>8</v>
      </c>
    </row>
    <row r="29" spans="1:2" x14ac:dyDescent="0.2">
      <c r="A29" s="6" t="s">
        <v>1945</v>
      </c>
      <c r="B29">
        <v>26</v>
      </c>
    </row>
    <row r="30" spans="1:2" x14ac:dyDescent="0.2">
      <c r="A30" s="6" t="s">
        <v>6467</v>
      </c>
      <c r="B30">
        <v>1</v>
      </c>
    </row>
    <row r="31" spans="1:2" x14ac:dyDescent="0.2">
      <c r="A31" s="6" t="s">
        <v>11979</v>
      </c>
      <c r="B31">
        <v>1</v>
      </c>
    </row>
    <row r="32" spans="1:2" x14ac:dyDescent="0.2">
      <c r="A32" s="6" t="s">
        <v>13915</v>
      </c>
      <c r="B32">
        <v>2</v>
      </c>
    </row>
    <row r="33" spans="1:2" x14ac:dyDescent="0.2">
      <c r="A33" s="6" t="s">
        <v>17492</v>
      </c>
      <c r="B33">
        <v>4</v>
      </c>
    </row>
    <row r="34" spans="1:2" x14ac:dyDescent="0.2">
      <c r="A34" s="6" t="s">
        <v>19714</v>
      </c>
      <c r="B34">
        <v>1</v>
      </c>
    </row>
    <row r="35" spans="1:2" x14ac:dyDescent="0.2">
      <c r="A35" s="6" t="s">
        <v>22075</v>
      </c>
      <c r="B35">
        <v>4</v>
      </c>
    </row>
    <row r="36" spans="1:2" x14ac:dyDescent="0.2">
      <c r="A36" s="6" t="s">
        <v>13604</v>
      </c>
      <c r="B36">
        <v>1</v>
      </c>
    </row>
    <row r="37" spans="1:2" x14ac:dyDescent="0.2">
      <c r="A37" s="6" t="s">
        <v>14502</v>
      </c>
      <c r="B37">
        <v>8</v>
      </c>
    </row>
    <row r="38" spans="1:2" x14ac:dyDescent="0.2">
      <c r="A38" s="6" t="s">
        <v>22054</v>
      </c>
      <c r="B38">
        <v>2</v>
      </c>
    </row>
    <row r="39" spans="1:2" x14ac:dyDescent="0.2">
      <c r="A39" s="6" t="s">
        <v>5640</v>
      </c>
      <c r="B39">
        <v>11</v>
      </c>
    </row>
    <row r="40" spans="1:2" x14ac:dyDescent="0.2">
      <c r="A40" s="6" t="s">
        <v>22472</v>
      </c>
      <c r="B40">
        <v>1</v>
      </c>
    </row>
    <row r="41" spans="1:2" x14ac:dyDescent="0.2">
      <c r="A41" s="6" t="s">
        <v>2777</v>
      </c>
      <c r="B41">
        <v>40</v>
      </c>
    </row>
    <row r="42" spans="1:2" x14ac:dyDescent="0.2">
      <c r="A42" s="6" t="s">
        <v>24041</v>
      </c>
      <c r="B42">
        <v>1</v>
      </c>
    </row>
    <row r="43" spans="1:2" x14ac:dyDescent="0.2">
      <c r="A43" s="6" t="s">
        <v>12471</v>
      </c>
      <c r="B43">
        <v>4</v>
      </c>
    </row>
    <row r="44" spans="1:2" x14ac:dyDescent="0.2">
      <c r="A44" s="6" t="s">
        <v>20700</v>
      </c>
      <c r="B44">
        <v>1</v>
      </c>
    </row>
    <row r="45" spans="1:2" x14ac:dyDescent="0.2">
      <c r="A45" s="6" t="s">
        <v>6916</v>
      </c>
      <c r="B45">
        <v>1</v>
      </c>
    </row>
    <row r="46" spans="1:2" x14ac:dyDescent="0.2">
      <c r="A46" s="6" t="s">
        <v>13245</v>
      </c>
      <c r="B46">
        <v>3</v>
      </c>
    </row>
    <row r="47" spans="1:2" x14ac:dyDescent="0.2">
      <c r="A47" s="6" t="s">
        <v>21176</v>
      </c>
      <c r="B47">
        <v>1</v>
      </c>
    </row>
    <row r="48" spans="1:2" x14ac:dyDescent="0.2">
      <c r="A48" s="6" t="s">
        <v>19419</v>
      </c>
      <c r="B48">
        <v>2</v>
      </c>
    </row>
    <row r="49" spans="1:2" x14ac:dyDescent="0.2">
      <c r="A49" s="6" t="s">
        <v>24168</v>
      </c>
    </row>
    <row r="50" spans="1:2" x14ac:dyDescent="0.2">
      <c r="A50" s="6" t="s">
        <v>24161</v>
      </c>
      <c r="B50">
        <v>4869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A26F-9D9E-4F62-8B0B-4F0D09D511F8}">
  <dimension ref="A1:B23"/>
  <sheetViews>
    <sheetView zoomScale="70" zoomScaleNormal="70" workbookViewId="0">
      <selection activeCell="F30" sqref="F30"/>
    </sheetView>
  </sheetViews>
  <sheetFormatPr defaultRowHeight="12.75" x14ac:dyDescent="0.2"/>
  <cols>
    <col min="1" max="1" width="26.140625" bestFit="1" customWidth="1"/>
    <col min="2" max="2" width="27.28515625" bestFit="1" customWidth="1"/>
    <col min="3" max="3" width="25.85546875" bestFit="1" customWidth="1"/>
    <col min="4" max="4" width="6.140625" bestFit="1" customWidth="1"/>
    <col min="5" max="5" width="19.42578125" bestFit="1" customWidth="1"/>
    <col min="6" max="6" width="22.7109375" bestFit="1" customWidth="1"/>
    <col min="7" max="7" width="26.42578125" bestFit="1" customWidth="1"/>
    <col min="8" max="8" width="15.42578125" bestFit="1" customWidth="1"/>
    <col min="9" max="9" width="11.85546875" bestFit="1" customWidth="1"/>
    <col min="10" max="10" width="6.28515625" bestFit="1" customWidth="1"/>
    <col min="11" max="11" width="14" bestFit="1" customWidth="1"/>
    <col min="12" max="12" width="10.85546875" bestFit="1" customWidth="1"/>
    <col min="13" max="13" width="16.7109375" bestFit="1" customWidth="1"/>
    <col min="14" max="14" width="10.42578125" bestFit="1" customWidth="1"/>
    <col min="15" max="15" width="15.140625" bestFit="1" customWidth="1"/>
    <col min="16" max="16" width="9.42578125" bestFit="1" customWidth="1"/>
    <col min="17" max="17" width="5.85546875" bestFit="1" customWidth="1"/>
    <col min="18" max="18" width="11.140625" bestFit="1" customWidth="1"/>
    <col min="19" max="19" width="10.140625" bestFit="1" customWidth="1"/>
    <col min="20" max="20" width="9.85546875" bestFit="1" customWidth="1"/>
    <col min="21" max="21" width="9.42578125" bestFit="1" customWidth="1"/>
    <col min="22" max="25" width="5.85546875" bestFit="1" customWidth="1"/>
    <col min="26" max="26" width="15.85546875" bestFit="1" customWidth="1"/>
    <col min="27" max="27" width="7.7109375" bestFit="1" customWidth="1"/>
    <col min="28" max="28" width="5.140625" bestFit="1" customWidth="1"/>
    <col min="29" max="29" width="9.140625" bestFit="1" customWidth="1"/>
    <col min="30" max="30" width="21.5703125" bestFit="1" customWidth="1"/>
    <col min="31" max="31" width="29.7109375" bestFit="1" customWidth="1"/>
    <col min="32" max="32" width="14.42578125" bestFit="1" customWidth="1"/>
    <col min="33" max="33" width="22.7109375" bestFit="1" customWidth="1"/>
    <col min="34" max="34" width="5.85546875" bestFit="1" customWidth="1"/>
    <col min="35" max="35" width="23.140625" bestFit="1" customWidth="1"/>
    <col min="36" max="36" width="5.85546875" bestFit="1" customWidth="1"/>
    <col min="37" max="37" width="10.28515625" bestFit="1" customWidth="1"/>
    <col min="38" max="38" width="10" bestFit="1" customWidth="1"/>
    <col min="39" max="39" width="15.28515625" bestFit="1" customWidth="1"/>
    <col min="40" max="40" width="3.7109375" bestFit="1" customWidth="1"/>
    <col min="41" max="41" width="15.28515625" bestFit="1" customWidth="1"/>
    <col min="42" max="42" width="24.28515625" bestFit="1" customWidth="1"/>
    <col min="43" max="43" width="10.140625" bestFit="1" customWidth="1"/>
    <col min="44" max="44" width="11.5703125" bestFit="1" customWidth="1"/>
    <col min="45" max="45" width="15.5703125" bestFit="1" customWidth="1"/>
    <col min="46" max="46" width="8.42578125" bestFit="1" customWidth="1"/>
    <col min="47" max="47" width="15.5703125" bestFit="1" customWidth="1"/>
    <col min="48" max="48" width="12.42578125" bestFit="1" customWidth="1"/>
    <col min="49" max="49" width="13.42578125" bestFit="1" customWidth="1"/>
    <col min="50" max="50" width="18.140625" bestFit="1" customWidth="1"/>
    <col min="51" max="51" width="18.42578125" bestFit="1" customWidth="1"/>
    <col min="52" max="52" width="9.42578125" bestFit="1" customWidth="1"/>
    <col min="53" max="53" width="2.5703125" bestFit="1" customWidth="1"/>
    <col min="54" max="54" width="13.28515625" bestFit="1" customWidth="1"/>
    <col min="55" max="55" width="16.140625" bestFit="1" customWidth="1"/>
    <col min="56" max="56" width="18.42578125" bestFit="1" customWidth="1"/>
    <col min="57" max="57" width="80.42578125" bestFit="1" customWidth="1"/>
    <col min="58" max="58" width="4.7109375" bestFit="1" customWidth="1"/>
    <col min="59" max="59" width="22.140625" bestFit="1" customWidth="1"/>
    <col min="60" max="60" width="23.5703125" bestFit="1" customWidth="1"/>
    <col min="61" max="61" width="29.28515625" bestFit="1" customWidth="1"/>
    <col min="62" max="62" width="21.5703125" bestFit="1" customWidth="1"/>
    <col min="63" max="63" width="3.7109375" bestFit="1" customWidth="1"/>
    <col min="64" max="64" width="11.85546875" bestFit="1" customWidth="1"/>
    <col min="65" max="65" width="9.42578125" bestFit="1" customWidth="1"/>
    <col min="66" max="66" width="14.140625" bestFit="1" customWidth="1"/>
    <col min="67" max="67" width="13.7109375" bestFit="1" customWidth="1"/>
    <col min="68" max="68" width="6.28515625" bestFit="1" customWidth="1"/>
    <col min="69" max="69" width="20.28515625" bestFit="1" customWidth="1"/>
    <col min="70" max="70" width="15" bestFit="1" customWidth="1"/>
    <col min="71" max="71" width="3.7109375" bestFit="1" customWidth="1"/>
    <col min="72" max="72" width="17.85546875" bestFit="1" customWidth="1"/>
    <col min="73" max="73" width="23.140625" bestFit="1" customWidth="1"/>
    <col min="74" max="74" width="7" bestFit="1" customWidth="1"/>
    <col min="75" max="75" width="10.140625" bestFit="1" customWidth="1"/>
    <col min="76" max="76" width="26.5703125" bestFit="1" customWidth="1"/>
    <col min="77" max="77" width="11.140625" bestFit="1" customWidth="1"/>
    <col min="78" max="78" width="5.7109375" bestFit="1" customWidth="1"/>
    <col min="79" max="79" width="2.5703125" bestFit="1" customWidth="1"/>
    <col min="80" max="80" width="21.140625" bestFit="1" customWidth="1"/>
    <col min="81" max="81" width="10.7109375" bestFit="1" customWidth="1"/>
    <col min="82" max="82" width="16.7109375" bestFit="1" customWidth="1"/>
    <col min="83" max="83" width="12.85546875" bestFit="1" customWidth="1"/>
    <col min="84" max="84" width="17.28515625" bestFit="1" customWidth="1"/>
    <col min="85" max="85" width="12.28515625" bestFit="1" customWidth="1"/>
    <col min="86" max="86" width="26.42578125" bestFit="1" customWidth="1"/>
    <col min="87" max="87" width="18" bestFit="1" customWidth="1"/>
    <col min="88" max="88" width="17.85546875" bestFit="1" customWidth="1"/>
    <col min="89" max="89" width="18.42578125" bestFit="1" customWidth="1"/>
    <col min="90" max="90" width="13.85546875" bestFit="1" customWidth="1"/>
    <col min="91" max="91" width="20.7109375" bestFit="1" customWidth="1"/>
    <col min="92" max="92" width="18" bestFit="1" customWidth="1"/>
    <col min="93" max="93" width="17.5703125" bestFit="1" customWidth="1"/>
    <col min="94" max="94" width="19.140625" bestFit="1" customWidth="1"/>
    <col min="95" max="95" width="17.42578125" bestFit="1" customWidth="1"/>
    <col min="96" max="96" width="18.28515625" bestFit="1" customWidth="1"/>
    <col min="97" max="97" width="48.85546875" bestFit="1" customWidth="1"/>
    <col min="98" max="98" width="23.42578125" bestFit="1" customWidth="1"/>
    <col min="99" max="99" width="13.140625" bestFit="1" customWidth="1"/>
    <col min="100" max="100" width="18.140625" bestFit="1" customWidth="1"/>
    <col min="101" max="101" width="12.7109375" bestFit="1" customWidth="1"/>
    <col min="102" max="102" width="18.5703125" bestFit="1" customWidth="1"/>
    <col min="103" max="103" width="19" bestFit="1" customWidth="1"/>
    <col min="104" max="104" width="17.42578125" bestFit="1" customWidth="1"/>
    <col min="105" max="105" width="20.7109375" bestFit="1" customWidth="1"/>
    <col min="106" max="106" width="30.85546875" bestFit="1" customWidth="1"/>
    <col min="107" max="107" width="15.28515625" bestFit="1" customWidth="1"/>
    <col min="108" max="108" width="23" bestFit="1" customWidth="1"/>
    <col min="109" max="109" width="22.140625" bestFit="1" customWidth="1"/>
    <col min="110" max="110" width="21.5703125" bestFit="1" customWidth="1"/>
    <col min="111" max="111" width="15.85546875" bestFit="1" customWidth="1"/>
    <col min="112" max="112" width="25.140625" bestFit="1" customWidth="1"/>
    <col min="113" max="113" width="19.28515625" bestFit="1" customWidth="1"/>
    <col min="114" max="114" width="12.7109375" bestFit="1" customWidth="1"/>
    <col min="115" max="115" width="21.85546875" bestFit="1" customWidth="1"/>
    <col min="116" max="116" width="15" bestFit="1" customWidth="1"/>
    <col min="117" max="117" width="14.85546875" bestFit="1" customWidth="1"/>
    <col min="118" max="118" width="32.28515625" bestFit="1" customWidth="1"/>
    <col min="119" max="119" width="18.28515625" bestFit="1" customWidth="1"/>
    <col min="120" max="120" width="19.5703125" bestFit="1" customWidth="1"/>
    <col min="121" max="121" width="19.85546875" bestFit="1" customWidth="1"/>
    <col min="122" max="122" width="22.42578125" bestFit="1" customWidth="1"/>
    <col min="123" max="123" width="45.7109375" bestFit="1" customWidth="1"/>
    <col min="124" max="124" width="43.85546875" bestFit="1" customWidth="1"/>
    <col min="125" max="125" width="46.28515625" bestFit="1" customWidth="1"/>
    <col min="126" max="126" width="44.85546875" bestFit="1" customWidth="1"/>
    <col min="127" max="127" width="26.28515625" bestFit="1" customWidth="1"/>
    <col min="128" max="129" width="18.7109375" bestFit="1" customWidth="1"/>
    <col min="130" max="130" width="14.7109375" bestFit="1" customWidth="1"/>
    <col min="131" max="131" width="21.7109375" bestFit="1" customWidth="1"/>
    <col min="132" max="132" width="27" bestFit="1" customWidth="1"/>
    <col min="133" max="133" width="24.5703125" bestFit="1" customWidth="1"/>
    <col min="134" max="134" width="20.28515625" bestFit="1" customWidth="1"/>
    <col min="135" max="135" width="17.5703125" bestFit="1" customWidth="1"/>
    <col min="136" max="136" width="13.5703125" bestFit="1" customWidth="1"/>
    <col min="137" max="137" width="14.85546875" bestFit="1" customWidth="1"/>
    <col min="138" max="138" width="20.7109375" bestFit="1" customWidth="1"/>
    <col min="139" max="139" width="14.7109375" bestFit="1" customWidth="1"/>
    <col min="140" max="140" width="15" bestFit="1" customWidth="1"/>
    <col min="141" max="141" width="13.85546875" bestFit="1" customWidth="1"/>
    <col min="142" max="142" width="20" bestFit="1" customWidth="1"/>
    <col min="143" max="143" width="25.5703125" bestFit="1" customWidth="1"/>
    <col min="144" max="144" width="21.5703125" bestFit="1" customWidth="1"/>
    <col min="145" max="145" width="35.140625" bestFit="1" customWidth="1"/>
    <col min="146" max="146" width="18.85546875" bestFit="1" customWidth="1"/>
    <col min="147" max="147" width="14" bestFit="1" customWidth="1"/>
    <col min="148" max="148" width="35.42578125" bestFit="1" customWidth="1"/>
    <col min="149" max="149" width="35.7109375" bestFit="1" customWidth="1"/>
    <col min="150" max="150" width="25.140625" bestFit="1" customWidth="1"/>
    <col min="151" max="151" width="15.7109375" bestFit="1" customWidth="1"/>
    <col min="152" max="152" width="30.5703125" bestFit="1" customWidth="1"/>
    <col min="153" max="153" width="20.140625" bestFit="1" customWidth="1"/>
    <col min="154" max="154" width="21.140625" bestFit="1" customWidth="1"/>
    <col min="155" max="155" width="15.7109375" bestFit="1" customWidth="1"/>
    <col min="156" max="156" width="35.85546875" bestFit="1" customWidth="1"/>
    <col min="157" max="157" width="24.42578125" bestFit="1" customWidth="1"/>
    <col min="158" max="158" width="9.7109375" bestFit="1" customWidth="1"/>
    <col min="159" max="159" width="28" bestFit="1" customWidth="1"/>
    <col min="160" max="160" width="10.7109375" bestFit="1" customWidth="1"/>
    <col min="161" max="161" width="10.42578125" bestFit="1" customWidth="1"/>
    <col min="162" max="162" width="12.5703125" bestFit="1" customWidth="1"/>
    <col min="163" max="163" width="16.5703125" bestFit="1" customWidth="1"/>
    <col min="164" max="164" width="15" bestFit="1" customWidth="1"/>
    <col min="165" max="165" width="12" bestFit="1" customWidth="1"/>
    <col min="166" max="166" width="33.28515625" bestFit="1" customWidth="1"/>
    <col min="167" max="167" width="9.42578125" bestFit="1" customWidth="1"/>
    <col min="168" max="168" width="16" bestFit="1" customWidth="1"/>
    <col min="169" max="169" width="16.28515625" bestFit="1" customWidth="1"/>
    <col min="170" max="170" width="26.42578125" bestFit="1" customWidth="1"/>
    <col min="171" max="171" width="31.42578125" bestFit="1" customWidth="1"/>
    <col min="172" max="172" width="19.5703125" bestFit="1" customWidth="1"/>
    <col min="173" max="173" width="12.140625" bestFit="1" customWidth="1"/>
    <col min="174" max="174" width="15.28515625" bestFit="1" customWidth="1"/>
    <col min="175" max="175" width="18.5703125" bestFit="1" customWidth="1"/>
    <col min="176" max="176" width="6.85546875" bestFit="1" customWidth="1"/>
    <col min="177" max="177" width="12" bestFit="1" customWidth="1"/>
    <col min="178" max="178" width="9.5703125" bestFit="1" customWidth="1"/>
    <col min="179" max="179" width="10.85546875" bestFit="1" customWidth="1"/>
    <col min="180" max="180" width="7" bestFit="1" customWidth="1"/>
    <col min="181" max="181" width="10.85546875" bestFit="1" customWidth="1"/>
    <col min="182" max="182" width="15" bestFit="1" customWidth="1"/>
    <col min="183" max="183" width="10.28515625" bestFit="1" customWidth="1"/>
    <col min="184" max="184" width="11.140625" bestFit="1" customWidth="1"/>
    <col min="185" max="185" width="16.140625" bestFit="1" customWidth="1"/>
    <col min="186" max="186" width="5.85546875" bestFit="1" customWidth="1"/>
    <col min="187" max="187" width="9.85546875" bestFit="1" customWidth="1"/>
    <col min="188" max="188" width="18.140625" bestFit="1" customWidth="1"/>
    <col min="189" max="189" width="16.5703125" bestFit="1" customWidth="1"/>
    <col min="190" max="190" width="39.28515625" bestFit="1" customWidth="1"/>
    <col min="191" max="191" width="18.28515625" bestFit="1" customWidth="1"/>
    <col min="192" max="192" width="7" bestFit="1" customWidth="1"/>
    <col min="193" max="193" width="16.28515625" bestFit="1" customWidth="1"/>
    <col min="194" max="194" width="8.28515625" bestFit="1" customWidth="1"/>
    <col min="195" max="195" width="14.28515625" bestFit="1" customWidth="1"/>
    <col min="196" max="196" width="9.42578125" bestFit="1" customWidth="1"/>
    <col min="197" max="197" width="6.42578125" bestFit="1" customWidth="1"/>
    <col min="198" max="198" width="9.85546875" bestFit="1" customWidth="1"/>
    <col min="199" max="199" width="6.85546875" bestFit="1" customWidth="1"/>
    <col min="200" max="200" width="20.85546875" bestFit="1" customWidth="1"/>
    <col min="201" max="201" width="6.28515625" bestFit="1" customWidth="1"/>
    <col min="202" max="202" width="8.5703125" bestFit="1" customWidth="1"/>
    <col min="203" max="203" width="13.28515625" bestFit="1" customWidth="1"/>
    <col min="204" max="204" width="15.85546875" bestFit="1" customWidth="1"/>
    <col min="205" max="205" width="14" bestFit="1" customWidth="1"/>
    <col min="206" max="206" width="11.140625" bestFit="1" customWidth="1"/>
    <col min="207" max="207" width="35.140625" bestFit="1" customWidth="1"/>
    <col min="208" max="208" width="58.7109375" bestFit="1" customWidth="1"/>
    <col min="209" max="209" width="11" bestFit="1" customWidth="1"/>
    <col min="210" max="210" width="26.28515625" bestFit="1" customWidth="1"/>
    <col min="211" max="211" width="5.7109375" bestFit="1" customWidth="1"/>
    <col min="212" max="212" width="4" bestFit="1" customWidth="1"/>
    <col min="213" max="213" width="11.140625" bestFit="1" customWidth="1"/>
    <col min="214" max="214" width="20.42578125" bestFit="1" customWidth="1"/>
    <col min="215" max="215" width="31.7109375" bestFit="1" customWidth="1"/>
    <col min="216" max="216" width="7.85546875" bestFit="1" customWidth="1"/>
    <col min="217" max="217" width="14.42578125" bestFit="1" customWidth="1"/>
    <col min="218" max="218" width="11.28515625" bestFit="1" customWidth="1"/>
    <col min="219" max="219" width="6.28515625" bestFit="1" customWidth="1"/>
    <col min="220" max="220" width="19.140625" bestFit="1" customWidth="1"/>
    <col min="221" max="221" width="17.7109375" bestFit="1" customWidth="1"/>
    <col min="222" max="222" width="28.42578125" bestFit="1" customWidth="1"/>
    <col min="223" max="223" width="7.140625" bestFit="1" customWidth="1"/>
    <col min="224" max="224" width="6.140625" bestFit="1" customWidth="1"/>
    <col min="225" max="225" width="15.7109375" bestFit="1" customWidth="1"/>
    <col min="226" max="226" width="23.85546875" bestFit="1" customWidth="1"/>
    <col min="227" max="227" width="16.140625" bestFit="1" customWidth="1"/>
    <col min="228" max="228" width="7.5703125" bestFit="1" customWidth="1"/>
    <col min="229" max="229" width="12" bestFit="1" customWidth="1"/>
    <col min="230" max="230" width="10.28515625" bestFit="1" customWidth="1"/>
    <col min="231" max="231" width="14.140625" bestFit="1" customWidth="1"/>
    <col min="232" max="232" width="24.85546875" bestFit="1" customWidth="1"/>
    <col min="233" max="233" width="13.42578125" bestFit="1" customWidth="1"/>
    <col min="234" max="234" width="29.7109375" bestFit="1" customWidth="1"/>
    <col min="235" max="235" width="18.140625" bestFit="1" customWidth="1"/>
    <col min="236" max="236" width="20.140625" bestFit="1" customWidth="1"/>
    <col min="237" max="237" width="20" bestFit="1" customWidth="1"/>
    <col min="238" max="238" width="17" bestFit="1" customWidth="1"/>
    <col min="239" max="239" width="9.7109375" bestFit="1" customWidth="1"/>
    <col min="240" max="240" width="28.28515625" bestFit="1" customWidth="1"/>
    <col min="241" max="241" width="15.5703125" bestFit="1" customWidth="1"/>
    <col min="242" max="242" width="5.7109375" bestFit="1" customWidth="1"/>
    <col min="243" max="243" width="6.85546875" bestFit="1" customWidth="1"/>
    <col min="244" max="244" width="17.5703125" bestFit="1" customWidth="1"/>
    <col min="245" max="245" width="15.140625" bestFit="1" customWidth="1"/>
    <col min="246" max="246" width="21.42578125" bestFit="1" customWidth="1"/>
    <col min="247" max="247" width="18.140625" bestFit="1" customWidth="1"/>
    <col min="248" max="248" width="19.5703125" bestFit="1" customWidth="1"/>
    <col min="249" max="249" width="18.28515625" bestFit="1" customWidth="1"/>
    <col min="250" max="250" width="24.5703125" bestFit="1" customWidth="1"/>
    <col min="251" max="251" width="38.140625" bestFit="1" customWidth="1"/>
    <col min="252" max="252" width="39.7109375" bestFit="1" customWidth="1"/>
    <col min="253" max="253" width="41.140625" bestFit="1" customWidth="1"/>
    <col min="254" max="254" width="18.7109375" bestFit="1" customWidth="1"/>
    <col min="255" max="255" width="10" bestFit="1" customWidth="1"/>
    <col min="256" max="256" width="8" bestFit="1" customWidth="1"/>
    <col min="257" max="257" width="7.42578125" bestFit="1" customWidth="1"/>
    <col min="258" max="258" width="17.42578125" bestFit="1" customWidth="1"/>
    <col min="259" max="259" width="14.85546875" bestFit="1" customWidth="1"/>
    <col min="260" max="260" width="18.140625" bestFit="1" customWidth="1"/>
    <col min="261" max="261" width="19.28515625" bestFit="1" customWidth="1"/>
    <col min="262" max="262" width="17.28515625" bestFit="1" customWidth="1"/>
    <col min="263" max="263" width="15.42578125" bestFit="1" customWidth="1"/>
    <col min="264" max="264" width="15.28515625" bestFit="1" customWidth="1"/>
    <col min="265" max="265" width="19.140625" bestFit="1" customWidth="1"/>
    <col min="266" max="266" width="16.5703125" bestFit="1" customWidth="1"/>
    <col min="267" max="267" width="35.42578125" bestFit="1" customWidth="1"/>
    <col min="268" max="268" width="18.42578125" bestFit="1" customWidth="1"/>
    <col min="269" max="269" width="15.5703125" bestFit="1" customWidth="1"/>
    <col min="270" max="270" width="14" bestFit="1" customWidth="1"/>
    <col min="271" max="271" width="17.5703125" bestFit="1" customWidth="1"/>
    <col min="272" max="272" width="18.7109375" bestFit="1" customWidth="1"/>
    <col min="273" max="273" width="17" bestFit="1" customWidth="1"/>
    <col min="274" max="274" width="19.42578125" bestFit="1" customWidth="1"/>
    <col min="275" max="275" width="19.28515625" bestFit="1" customWidth="1"/>
    <col min="276" max="276" width="22.7109375" bestFit="1" customWidth="1"/>
    <col min="277" max="277" width="7.42578125" bestFit="1" customWidth="1"/>
    <col min="278" max="278" width="8.85546875" bestFit="1" customWidth="1"/>
    <col min="279" max="279" width="10.42578125" bestFit="1" customWidth="1"/>
    <col min="280" max="280" width="14.42578125" bestFit="1" customWidth="1"/>
    <col min="281" max="281" width="15" bestFit="1" customWidth="1"/>
    <col min="282" max="282" width="7.5703125" bestFit="1" customWidth="1"/>
    <col min="283" max="283" width="43" bestFit="1" customWidth="1"/>
    <col min="284" max="284" width="19" bestFit="1" customWidth="1"/>
    <col min="285" max="285" width="25" bestFit="1" customWidth="1"/>
    <col min="286" max="286" width="22.42578125" bestFit="1" customWidth="1"/>
    <col min="287" max="287" width="26.28515625" bestFit="1" customWidth="1"/>
    <col min="288" max="288" width="13.7109375" bestFit="1" customWidth="1"/>
    <col min="289" max="289" width="20.5703125" bestFit="1" customWidth="1"/>
    <col min="290" max="290" width="17.85546875" bestFit="1" customWidth="1"/>
    <col min="291" max="291" width="22" bestFit="1" customWidth="1"/>
    <col min="292" max="292" width="18.42578125" bestFit="1" customWidth="1"/>
    <col min="293" max="293" width="10.7109375" bestFit="1" customWidth="1"/>
    <col min="294" max="294" width="40.7109375" bestFit="1" customWidth="1"/>
    <col min="295" max="295" width="13.5703125" bestFit="1" customWidth="1"/>
    <col min="296" max="296" width="13.28515625" bestFit="1" customWidth="1"/>
    <col min="297" max="297" width="10.28515625" bestFit="1" customWidth="1"/>
    <col min="298" max="298" width="9.5703125" bestFit="1" customWidth="1"/>
    <col min="299" max="299" width="36" bestFit="1" customWidth="1"/>
    <col min="300" max="300" width="40.7109375" bestFit="1" customWidth="1"/>
    <col min="301" max="301" width="15.140625" bestFit="1" customWidth="1"/>
    <col min="302" max="302" width="21.5703125" bestFit="1" customWidth="1"/>
    <col min="303" max="303" width="17.28515625" bestFit="1" customWidth="1"/>
    <col min="304" max="304" width="11.5703125" bestFit="1" customWidth="1"/>
    <col min="305" max="305" width="15.28515625" bestFit="1" customWidth="1"/>
    <col min="306" max="306" width="17.7109375" bestFit="1" customWidth="1"/>
    <col min="307" max="307" width="14.28515625" bestFit="1" customWidth="1"/>
    <col min="308" max="308" width="29.7109375" bestFit="1" customWidth="1"/>
    <col min="309" max="309" width="15.42578125" bestFit="1" customWidth="1"/>
    <col min="310" max="310" width="8.85546875" bestFit="1" customWidth="1"/>
    <col min="311" max="311" width="18.7109375" bestFit="1" customWidth="1"/>
    <col min="312" max="312" width="15.28515625" bestFit="1" customWidth="1"/>
    <col min="313" max="313" width="10.85546875" bestFit="1" customWidth="1"/>
    <col min="314" max="314" width="19.85546875" bestFit="1" customWidth="1"/>
    <col min="315" max="315" width="11" bestFit="1" customWidth="1"/>
    <col min="316" max="316" width="6.85546875" bestFit="1" customWidth="1"/>
    <col min="317" max="317" width="11.140625" bestFit="1" customWidth="1"/>
    <col min="318" max="318" width="12.140625" bestFit="1" customWidth="1"/>
    <col min="319" max="319" width="14.140625" bestFit="1" customWidth="1"/>
    <col min="320" max="320" width="19.28515625" bestFit="1" customWidth="1"/>
    <col min="321" max="321" width="13.5703125" bestFit="1" customWidth="1"/>
    <col min="322" max="322" width="24.85546875" bestFit="1" customWidth="1"/>
    <col min="323" max="323" width="24.42578125" bestFit="1" customWidth="1"/>
    <col min="324" max="324" width="9.28515625" bestFit="1" customWidth="1"/>
    <col min="325" max="325" width="9" bestFit="1" customWidth="1"/>
    <col min="326" max="326" width="9.140625" bestFit="1" customWidth="1"/>
    <col min="327" max="327" width="9" bestFit="1" customWidth="1"/>
    <col min="328" max="328" width="15.85546875" bestFit="1" customWidth="1"/>
    <col min="329" max="329" width="5.5703125" bestFit="1" customWidth="1"/>
    <col min="330" max="330" width="18.5703125" bestFit="1" customWidth="1"/>
    <col min="331" max="331" width="14" bestFit="1" customWidth="1"/>
    <col min="332" max="332" width="19.42578125" bestFit="1" customWidth="1"/>
    <col min="333" max="333" width="16.7109375" bestFit="1" customWidth="1"/>
    <col min="334" max="334" width="11.7109375" bestFit="1" customWidth="1"/>
    <col min="335" max="336" width="10" bestFit="1" customWidth="1"/>
    <col min="337" max="337" width="11.140625" bestFit="1" customWidth="1"/>
    <col min="338" max="338" width="15.85546875" bestFit="1" customWidth="1"/>
    <col min="339" max="339" width="53.5703125" bestFit="1" customWidth="1"/>
    <col min="340" max="340" width="12.7109375" bestFit="1" customWidth="1"/>
    <col min="341" max="341" width="15.5703125" bestFit="1" customWidth="1"/>
    <col min="342" max="342" width="7.140625" bestFit="1" customWidth="1"/>
    <col min="343" max="343" width="10" bestFit="1" customWidth="1"/>
    <col min="344" max="344" width="25" bestFit="1" customWidth="1"/>
    <col min="345" max="345" width="19" bestFit="1" customWidth="1"/>
    <col min="346" max="346" width="8.42578125" bestFit="1" customWidth="1"/>
    <col min="347" max="347" width="5.85546875" bestFit="1" customWidth="1"/>
    <col min="348" max="348" width="15.28515625" bestFit="1" customWidth="1"/>
    <col min="349" max="349" width="13.42578125" bestFit="1" customWidth="1"/>
    <col min="350" max="350" width="9.42578125" bestFit="1" customWidth="1"/>
    <col min="351" max="351" width="17.5703125" bestFit="1" customWidth="1"/>
    <col min="352" max="352" width="24.28515625" bestFit="1" customWidth="1"/>
    <col min="353" max="353" width="27.85546875" bestFit="1" customWidth="1"/>
    <col min="354" max="354" width="9" bestFit="1" customWidth="1"/>
    <col min="355" max="355" width="24" bestFit="1" customWidth="1"/>
    <col min="356" max="356" width="16.7109375" bestFit="1" customWidth="1"/>
    <col min="357" max="357" width="20.140625" bestFit="1" customWidth="1"/>
    <col min="358" max="358" width="18.28515625" bestFit="1" customWidth="1"/>
    <col min="359" max="359" width="17.42578125" bestFit="1" customWidth="1"/>
    <col min="360" max="360" width="16.7109375" bestFit="1" customWidth="1"/>
    <col min="361" max="361" width="10.7109375" bestFit="1" customWidth="1"/>
    <col min="362" max="362" width="21.85546875" bestFit="1" customWidth="1"/>
    <col min="363" max="363" width="29" bestFit="1" customWidth="1"/>
    <col min="364" max="364" width="10.140625" bestFit="1" customWidth="1"/>
    <col min="365" max="365" width="13.28515625" bestFit="1" customWidth="1"/>
    <col min="366" max="366" width="5.140625" bestFit="1" customWidth="1"/>
    <col min="367" max="367" width="24.5703125" bestFit="1" customWidth="1"/>
    <col min="368" max="368" width="28.140625" bestFit="1" customWidth="1"/>
    <col min="369" max="369" width="34" bestFit="1" customWidth="1"/>
    <col min="370" max="370" width="11.42578125" bestFit="1" customWidth="1"/>
    <col min="371" max="371" width="16.28515625" bestFit="1" customWidth="1"/>
    <col min="372" max="372" width="12.7109375" bestFit="1" customWidth="1"/>
    <col min="373" max="373" width="7.7109375" bestFit="1" customWidth="1"/>
    <col min="374" max="374" width="21.85546875" bestFit="1" customWidth="1"/>
    <col min="375" max="375" width="29.85546875" bestFit="1" customWidth="1"/>
    <col min="376" max="376" width="42.42578125" bestFit="1" customWidth="1"/>
    <col min="377" max="377" width="40.7109375" bestFit="1" customWidth="1"/>
    <col min="378" max="378" width="9.5703125" bestFit="1" customWidth="1"/>
    <col min="379" max="379" width="11.5703125" bestFit="1" customWidth="1"/>
    <col min="380" max="380" width="10.28515625" bestFit="1" customWidth="1"/>
    <col min="381" max="381" width="20.28515625" bestFit="1" customWidth="1"/>
    <col min="382" max="382" width="7.42578125" bestFit="1" customWidth="1"/>
    <col min="383" max="383" width="23.42578125" bestFit="1" customWidth="1"/>
    <col min="384" max="384" width="23.140625" bestFit="1" customWidth="1"/>
    <col min="385" max="385" width="7.7109375" bestFit="1" customWidth="1"/>
    <col min="386" max="386" width="13.42578125" bestFit="1" customWidth="1"/>
    <col min="387" max="387" width="9.85546875" bestFit="1" customWidth="1"/>
    <col min="388" max="388" width="25.85546875" bestFit="1" customWidth="1"/>
    <col min="389" max="389" width="6.28515625" bestFit="1" customWidth="1"/>
    <col min="390" max="390" width="20.42578125" bestFit="1" customWidth="1"/>
    <col min="391" max="391" width="6.85546875" bestFit="1" customWidth="1"/>
    <col min="392" max="392" width="10.140625" bestFit="1" customWidth="1"/>
    <col min="393" max="393" width="15.140625" bestFit="1" customWidth="1"/>
    <col min="394" max="394" width="12.28515625" bestFit="1" customWidth="1"/>
    <col min="395" max="395" width="13.42578125" bestFit="1" customWidth="1"/>
    <col min="396" max="396" width="15.28515625" bestFit="1" customWidth="1"/>
    <col min="397" max="397" width="13.28515625" bestFit="1" customWidth="1"/>
    <col min="398" max="398" width="24.5703125" bestFit="1" customWidth="1"/>
    <col min="399" max="399" width="25.140625" bestFit="1" customWidth="1"/>
    <col min="400" max="400" width="18.42578125" bestFit="1" customWidth="1"/>
    <col min="401" max="401" width="11.7109375" bestFit="1" customWidth="1"/>
    <col min="402" max="402" width="10" bestFit="1" customWidth="1"/>
    <col min="403" max="403" width="14.42578125" bestFit="1" customWidth="1"/>
    <col min="404" max="404" width="13.7109375" bestFit="1" customWidth="1"/>
    <col min="405" max="405" width="39.85546875" bestFit="1" customWidth="1"/>
    <col min="406" max="407" width="11" bestFit="1" customWidth="1"/>
    <col min="408" max="408" width="13.28515625" bestFit="1" customWidth="1"/>
    <col min="409" max="409" width="11.42578125" bestFit="1" customWidth="1"/>
    <col min="410" max="410" width="15.7109375" bestFit="1" customWidth="1"/>
    <col min="411" max="411" width="9.7109375" bestFit="1" customWidth="1"/>
    <col min="412" max="412" width="5.140625" bestFit="1" customWidth="1"/>
    <col min="413" max="413" width="23.140625" bestFit="1" customWidth="1"/>
    <col min="414" max="414" width="7.42578125" bestFit="1" customWidth="1"/>
    <col min="415" max="415" width="13.140625" bestFit="1" customWidth="1"/>
    <col min="416" max="416" width="9.42578125" bestFit="1" customWidth="1"/>
    <col min="417" max="417" width="10" bestFit="1" customWidth="1"/>
    <col min="418" max="418" width="8.28515625" bestFit="1" customWidth="1"/>
    <col min="419" max="419" width="10.5703125" bestFit="1" customWidth="1"/>
    <col min="420" max="420" width="16.85546875" bestFit="1" customWidth="1"/>
    <col min="421" max="421" width="6.28515625" bestFit="1" customWidth="1"/>
    <col min="422" max="422" width="20" bestFit="1" customWidth="1"/>
    <col min="423" max="423" width="17.42578125" bestFit="1" customWidth="1"/>
    <col min="424" max="424" width="11.140625" bestFit="1" customWidth="1"/>
    <col min="425" max="425" width="10.28515625" bestFit="1" customWidth="1"/>
    <col min="426" max="426" width="30.5703125" bestFit="1" customWidth="1"/>
    <col min="427" max="427" width="12" bestFit="1" customWidth="1"/>
    <col min="428" max="428" width="25.140625" bestFit="1" customWidth="1"/>
    <col min="429" max="429" width="16.85546875" bestFit="1" customWidth="1"/>
    <col min="430" max="430" width="9.85546875" bestFit="1" customWidth="1"/>
    <col min="431" max="431" width="13.85546875" bestFit="1" customWidth="1"/>
    <col min="432" max="432" width="14.28515625" bestFit="1" customWidth="1"/>
    <col min="433" max="433" width="15.140625" bestFit="1" customWidth="1"/>
    <col min="434" max="434" width="6.42578125" bestFit="1" customWidth="1"/>
    <col min="435" max="435" width="9.42578125" bestFit="1" customWidth="1"/>
    <col min="436" max="436" width="15.5703125" bestFit="1" customWidth="1"/>
    <col min="437" max="437" width="26.5703125" bestFit="1" customWidth="1"/>
    <col min="438" max="438" width="16.42578125" bestFit="1" customWidth="1"/>
    <col min="439" max="439" width="15.42578125" bestFit="1" customWidth="1"/>
    <col min="440" max="440" width="16.28515625" bestFit="1" customWidth="1"/>
    <col min="441" max="441" width="16.140625" bestFit="1" customWidth="1"/>
    <col min="442" max="442" width="36.42578125" bestFit="1" customWidth="1"/>
    <col min="443" max="443" width="8.5703125" bestFit="1" customWidth="1"/>
    <col min="444" max="444" width="39.140625" bestFit="1" customWidth="1"/>
    <col min="445" max="445" width="19.42578125" bestFit="1" customWidth="1"/>
    <col min="446" max="446" width="5.5703125" bestFit="1" customWidth="1"/>
    <col min="447" max="447" width="31.140625" bestFit="1" customWidth="1"/>
    <col min="448" max="448" width="18.7109375" bestFit="1" customWidth="1"/>
    <col min="449" max="449" width="17.5703125" bestFit="1" customWidth="1"/>
    <col min="450" max="450" width="16.28515625" bestFit="1" customWidth="1"/>
    <col min="451" max="451" width="10.5703125" bestFit="1" customWidth="1"/>
    <col min="452" max="452" width="8.7109375" bestFit="1" customWidth="1"/>
    <col min="453" max="453" width="16.28515625" bestFit="1" customWidth="1"/>
    <col min="454" max="454" width="8.140625" bestFit="1" customWidth="1"/>
    <col min="455" max="455" width="40.85546875" bestFit="1" customWidth="1"/>
    <col min="456" max="456" width="27.28515625" bestFit="1" customWidth="1"/>
    <col min="457" max="457" width="19.28515625" bestFit="1" customWidth="1"/>
    <col min="458" max="458" width="13.28515625" bestFit="1" customWidth="1"/>
    <col min="459" max="459" width="32.85546875" bestFit="1" customWidth="1"/>
    <col min="460" max="460" width="18.42578125" bestFit="1" customWidth="1"/>
    <col min="461" max="461" width="22.5703125" bestFit="1" customWidth="1"/>
    <col min="462" max="462" width="15.85546875" bestFit="1" customWidth="1"/>
    <col min="463" max="463" width="11.140625" bestFit="1" customWidth="1"/>
    <col min="464" max="464" width="16.140625" bestFit="1" customWidth="1"/>
    <col min="465" max="465" width="11.140625" bestFit="1" customWidth="1"/>
    <col min="466" max="466" width="13.42578125" bestFit="1" customWidth="1"/>
    <col min="467" max="467" width="9" bestFit="1" customWidth="1"/>
    <col min="468" max="468" width="11.85546875" bestFit="1" customWidth="1"/>
    <col min="469" max="469" width="20.28515625" bestFit="1" customWidth="1"/>
    <col min="470" max="470" width="16.140625" bestFit="1" customWidth="1"/>
    <col min="471" max="471" width="15.140625" bestFit="1" customWidth="1"/>
    <col min="472" max="472" width="14.42578125" bestFit="1" customWidth="1"/>
    <col min="473" max="473" width="12.7109375" bestFit="1" customWidth="1"/>
    <col min="474" max="474" width="10.7109375" bestFit="1" customWidth="1"/>
    <col min="475" max="475" width="20.42578125" bestFit="1" customWidth="1"/>
    <col min="476" max="476" width="22" bestFit="1" customWidth="1"/>
    <col min="477" max="477" width="11.85546875" bestFit="1" customWidth="1"/>
    <col min="478" max="478" width="6.28515625" bestFit="1" customWidth="1"/>
    <col min="479" max="479" width="9" bestFit="1" customWidth="1"/>
    <col min="480" max="480" width="11.85546875" bestFit="1" customWidth="1"/>
    <col min="481" max="481" width="21.85546875" bestFit="1" customWidth="1"/>
    <col min="482" max="482" width="14.5703125" bestFit="1" customWidth="1"/>
    <col min="483" max="483" width="15.42578125" bestFit="1" customWidth="1"/>
    <col min="484" max="484" width="30.42578125" bestFit="1" customWidth="1"/>
    <col min="485" max="485" width="8.85546875" bestFit="1" customWidth="1"/>
    <col min="486" max="486" width="6.28515625" bestFit="1" customWidth="1"/>
    <col min="487" max="487" width="9" bestFit="1" customWidth="1"/>
    <col min="488" max="488" width="7.5703125" bestFit="1" customWidth="1"/>
    <col min="489" max="489" width="13.5703125" bestFit="1" customWidth="1"/>
    <col min="490" max="490" width="22.140625" bestFit="1" customWidth="1"/>
    <col min="491" max="491" width="23.7109375" bestFit="1" customWidth="1"/>
    <col min="492" max="492" width="19" bestFit="1" customWidth="1"/>
    <col min="493" max="493" width="19.5703125" bestFit="1" customWidth="1"/>
    <col min="494" max="494" width="17.28515625" bestFit="1" customWidth="1"/>
    <col min="495" max="495" width="16.140625" bestFit="1" customWidth="1"/>
    <col min="496" max="496" width="26.5703125" bestFit="1" customWidth="1"/>
    <col min="497" max="497" width="18.140625" bestFit="1" customWidth="1"/>
    <col min="498" max="498" width="15.85546875" bestFit="1" customWidth="1"/>
    <col min="499" max="499" width="16.140625" bestFit="1" customWidth="1"/>
    <col min="500" max="500" width="29.42578125" bestFit="1" customWidth="1"/>
    <col min="501" max="501" width="6.7109375" bestFit="1" customWidth="1"/>
    <col min="502" max="502" width="17.7109375" bestFit="1" customWidth="1"/>
    <col min="503" max="503" width="10.85546875" bestFit="1" customWidth="1"/>
    <col min="504" max="504" width="9.28515625" bestFit="1" customWidth="1"/>
    <col min="505" max="505" width="12.140625" bestFit="1" customWidth="1"/>
    <col min="506" max="506" width="8.85546875" bestFit="1" customWidth="1"/>
    <col min="507" max="507" width="11" bestFit="1" customWidth="1"/>
    <col min="508" max="508" width="11.85546875" bestFit="1" customWidth="1"/>
    <col min="509" max="509" width="21.85546875" bestFit="1" customWidth="1"/>
    <col min="510" max="510" width="20.140625" bestFit="1" customWidth="1"/>
    <col min="511" max="511" width="34.7109375" bestFit="1" customWidth="1"/>
    <col min="512" max="512" width="26" bestFit="1" customWidth="1"/>
    <col min="513" max="513" width="12.140625" bestFit="1" customWidth="1"/>
    <col min="514" max="514" width="4.5703125" bestFit="1" customWidth="1"/>
    <col min="515" max="515" width="26.28515625" bestFit="1" customWidth="1"/>
    <col min="516" max="516" width="31.28515625" bestFit="1" customWidth="1"/>
    <col min="517" max="517" width="10.7109375" bestFit="1" customWidth="1"/>
    <col min="518" max="518" width="47.5703125" bestFit="1" customWidth="1"/>
    <col min="519" max="519" width="5.85546875" bestFit="1" customWidth="1"/>
    <col min="520" max="520" width="13.140625" bestFit="1" customWidth="1"/>
    <col min="521" max="521" width="8" bestFit="1" customWidth="1"/>
    <col min="522" max="522" width="8.140625" bestFit="1" customWidth="1"/>
    <col min="523" max="523" width="11.7109375" bestFit="1" customWidth="1"/>
    <col min="524" max="524" width="16.140625" bestFit="1" customWidth="1"/>
    <col min="525" max="525" width="18.140625" bestFit="1" customWidth="1"/>
    <col min="526" max="526" width="13.140625" bestFit="1" customWidth="1"/>
    <col min="527" max="527" width="11.7109375" bestFit="1" customWidth="1"/>
    <col min="528" max="528" width="14" bestFit="1" customWidth="1"/>
    <col min="529" max="529" width="16.5703125" bestFit="1" customWidth="1"/>
    <col min="530" max="530" width="15" bestFit="1" customWidth="1"/>
    <col min="531" max="531" width="11.28515625" bestFit="1" customWidth="1"/>
    <col min="532" max="532" width="11.5703125" bestFit="1" customWidth="1"/>
    <col min="533" max="533" width="18.7109375" bestFit="1" customWidth="1"/>
    <col min="534" max="534" width="12.28515625" bestFit="1" customWidth="1"/>
    <col min="535" max="535" width="9.42578125" bestFit="1" customWidth="1"/>
    <col min="536" max="536" width="11.28515625" bestFit="1" customWidth="1"/>
    <col min="537" max="537" width="8.5703125" bestFit="1" customWidth="1"/>
    <col min="538" max="538" width="14.140625" bestFit="1" customWidth="1"/>
    <col min="539" max="539" width="6.85546875" bestFit="1" customWidth="1"/>
    <col min="540" max="540" width="13.85546875" bestFit="1" customWidth="1"/>
    <col min="541" max="541" width="15.5703125" bestFit="1" customWidth="1"/>
    <col min="542" max="542" width="18.85546875" bestFit="1" customWidth="1"/>
    <col min="543" max="543" width="16.42578125" bestFit="1" customWidth="1"/>
    <col min="544" max="544" width="5.7109375" bestFit="1" customWidth="1"/>
    <col min="545" max="545" width="16.140625" bestFit="1" customWidth="1"/>
    <col min="546" max="546" width="9.140625" bestFit="1" customWidth="1"/>
    <col min="547" max="547" width="15.140625" bestFit="1" customWidth="1"/>
    <col min="548" max="548" width="10.28515625" bestFit="1" customWidth="1"/>
    <col min="549" max="549" width="16.85546875" bestFit="1" customWidth="1"/>
    <col min="550" max="550" width="20.85546875" bestFit="1" customWidth="1"/>
    <col min="551" max="551" width="16.28515625" bestFit="1" customWidth="1"/>
    <col min="552" max="552" width="15.7109375" bestFit="1" customWidth="1"/>
    <col min="553" max="553" width="26.42578125" bestFit="1" customWidth="1"/>
    <col min="554" max="554" width="19.5703125" bestFit="1" customWidth="1"/>
    <col min="555" max="555" width="11.140625" bestFit="1" customWidth="1"/>
    <col min="556" max="556" width="12.140625" bestFit="1" customWidth="1"/>
    <col min="557" max="557" width="12.5703125" bestFit="1" customWidth="1"/>
    <col min="558" max="558" width="11.28515625" bestFit="1" customWidth="1"/>
    <col min="559" max="559" width="15.42578125" bestFit="1" customWidth="1"/>
    <col min="560" max="560" width="9.85546875" bestFit="1" customWidth="1"/>
    <col min="561" max="561" width="6.140625" bestFit="1" customWidth="1"/>
    <col min="562" max="562" width="9.42578125" bestFit="1" customWidth="1"/>
    <col min="563" max="563" width="11.42578125" bestFit="1" customWidth="1"/>
    <col min="564" max="564" width="14" bestFit="1" customWidth="1"/>
    <col min="565" max="565" width="15" bestFit="1" customWidth="1"/>
    <col min="566" max="566" width="10.42578125" bestFit="1" customWidth="1"/>
    <col min="567" max="567" width="12.140625" bestFit="1" customWidth="1"/>
    <col min="568" max="568" width="15.140625" bestFit="1" customWidth="1"/>
    <col min="569" max="569" width="9.85546875" bestFit="1" customWidth="1"/>
    <col min="570" max="570" width="30" bestFit="1" customWidth="1"/>
    <col min="571" max="571" width="7.28515625" bestFit="1" customWidth="1"/>
    <col min="572" max="572" width="13.28515625" bestFit="1" customWidth="1"/>
    <col min="573" max="573" width="12.7109375" bestFit="1" customWidth="1"/>
    <col min="574" max="574" width="25.85546875" bestFit="1" customWidth="1"/>
    <col min="575" max="575" width="7.140625" bestFit="1" customWidth="1"/>
    <col min="576" max="576" width="12.85546875" bestFit="1" customWidth="1"/>
    <col min="577" max="577" width="5.140625" bestFit="1" customWidth="1"/>
    <col min="578" max="578" width="17.85546875" bestFit="1" customWidth="1"/>
    <col min="579" max="579" width="12.28515625" bestFit="1" customWidth="1"/>
    <col min="580" max="580" width="12.42578125" bestFit="1" customWidth="1"/>
    <col min="581" max="581" width="14.28515625" bestFit="1" customWidth="1"/>
    <col min="582" max="582" width="30.7109375" bestFit="1" customWidth="1"/>
    <col min="583" max="583" width="12.42578125" bestFit="1" customWidth="1"/>
    <col min="584" max="584" width="12.140625" bestFit="1" customWidth="1"/>
    <col min="585" max="585" width="80.42578125" bestFit="1" customWidth="1"/>
    <col min="586" max="586" width="12.42578125" bestFit="1" customWidth="1"/>
    <col min="587" max="587" width="25.7109375" bestFit="1" customWidth="1"/>
    <col min="588" max="588" width="37.28515625" bestFit="1" customWidth="1"/>
    <col min="589" max="589" width="13.7109375" bestFit="1" customWidth="1"/>
    <col min="590" max="590" width="13.140625" bestFit="1" customWidth="1"/>
    <col min="591" max="591" width="7.42578125" bestFit="1" customWidth="1"/>
    <col min="592" max="592" width="10.85546875" bestFit="1" customWidth="1"/>
    <col min="593" max="593" width="22.85546875" bestFit="1" customWidth="1"/>
    <col min="594" max="594" width="9.5703125" bestFit="1" customWidth="1"/>
    <col min="595" max="595" width="20.28515625" bestFit="1" customWidth="1"/>
    <col min="596" max="597" width="14.7109375" bestFit="1" customWidth="1"/>
    <col min="598" max="598" width="16.5703125" bestFit="1" customWidth="1"/>
    <col min="599" max="599" width="22.140625" bestFit="1" customWidth="1"/>
    <col min="600" max="600" width="14.28515625" bestFit="1" customWidth="1"/>
    <col min="601" max="601" width="15.42578125" bestFit="1" customWidth="1"/>
    <col min="602" max="602" width="6.85546875" bestFit="1" customWidth="1"/>
    <col min="603" max="603" width="11.5703125" bestFit="1" customWidth="1"/>
    <col min="604" max="604" width="6.85546875" bestFit="1" customWidth="1"/>
    <col min="605" max="605" width="11.85546875" bestFit="1" customWidth="1"/>
    <col min="606" max="606" width="23.42578125" bestFit="1" customWidth="1"/>
    <col min="607" max="607" width="21.42578125" bestFit="1" customWidth="1"/>
    <col min="608" max="608" width="18.42578125" bestFit="1" customWidth="1"/>
    <col min="609" max="609" width="11.28515625" bestFit="1" customWidth="1"/>
    <col min="610" max="610" width="15.28515625" bestFit="1" customWidth="1"/>
    <col min="611" max="611" width="17.85546875" bestFit="1" customWidth="1"/>
    <col min="612" max="612" width="16" bestFit="1" customWidth="1"/>
    <col min="613" max="613" width="11.5703125" bestFit="1" customWidth="1"/>
    <col min="614" max="614" width="12.7109375" bestFit="1" customWidth="1"/>
    <col min="615" max="615" width="15.5703125" bestFit="1" customWidth="1"/>
    <col min="616" max="616" width="20" bestFit="1" customWidth="1"/>
    <col min="617" max="617" width="34.140625" bestFit="1" customWidth="1"/>
    <col min="618" max="618" width="20.85546875" bestFit="1" customWidth="1"/>
    <col min="619" max="619" width="13.42578125" bestFit="1" customWidth="1"/>
    <col min="620" max="620" width="21.5703125" bestFit="1" customWidth="1"/>
    <col min="621" max="621" width="11.28515625" bestFit="1" customWidth="1"/>
    <col min="622" max="622" width="14.42578125" bestFit="1" customWidth="1"/>
    <col min="623" max="623" width="11.28515625" bestFit="1" customWidth="1"/>
    <col min="624" max="624" width="25" bestFit="1" customWidth="1"/>
    <col min="625" max="625" width="22.140625" bestFit="1" customWidth="1"/>
    <col min="626" max="626" width="20.42578125" bestFit="1" customWidth="1"/>
    <col min="627" max="627" width="19" bestFit="1" customWidth="1"/>
    <col min="628" max="628" width="14.140625" bestFit="1" customWidth="1"/>
    <col min="629" max="629" width="12" bestFit="1" customWidth="1"/>
    <col min="630" max="630" width="14.7109375" bestFit="1" customWidth="1"/>
    <col min="631" max="631" width="15.5703125" bestFit="1" customWidth="1"/>
    <col min="632" max="632" width="9" bestFit="1" customWidth="1"/>
    <col min="633" max="633" width="15.28515625" bestFit="1" customWidth="1"/>
    <col min="634" max="634" width="9.5703125" bestFit="1" customWidth="1"/>
    <col min="635" max="635" width="17" bestFit="1" customWidth="1"/>
    <col min="636" max="636" width="8.28515625" bestFit="1" customWidth="1"/>
    <col min="637" max="637" width="15" bestFit="1" customWidth="1"/>
    <col min="638" max="638" width="9.140625" bestFit="1" customWidth="1"/>
    <col min="639" max="639" width="13.5703125" bestFit="1" customWidth="1"/>
    <col min="640" max="640" width="15.5703125" bestFit="1" customWidth="1"/>
    <col min="641" max="641" width="7" bestFit="1" customWidth="1"/>
    <col min="642" max="642" width="14.5703125" bestFit="1" customWidth="1"/>
    <col min="643" max="643" width="12" bestFit="1" customWidth="1"/>
    <col min="644" max="644" width="31.140625" bestFit="1" customWidth="1"/>
    <col min="645" max="645" width="17.7109375" bestFit="1" customWidth="1"/>
    <col min="646" max="646" width="11" bestFit="1" customWidth="1"/>
    <col min="647" max="647" width="16.140625" bestFit="1" customWidth="1"/>
    <col min="648" max="648" width="18.140625" bestFit="1" customWidth="1"/>
    <col min="649" max="649" width="17.28515625" bestFit="1" customWidth="1"/>
    <col min="650" max="650" width="22.7109375" bestFit="1" customWidth="1"/>
    <col min="651" max="651" width="6.140625" bestFit="1" customWidth="1"/>
    <col min="652" max="652" width="9.7109375" bestFit="1" customWidth="1"/>
    <col min="653" max="653" width="7.5703125" bestFit="1" customWidth="1"/>
    <col min="654" max="654" width="10.7109375" bestFit="1" customWidth="1"/>
    <col min="655" max="655" width="19.140625" bestFit="1" customWidth="1"/>
    <col min="656" max="656" width="5.85546875" bestFit="1" customWidth="1"/>
    <col min="657" max="657" width="6.42578125" bestFit="1" customWidth="1"/>
    <col min="658" max="658" width="21.85546875" bestFit="1" customWidth="1"/>
    <col min="659" max="659" width="35.7109375" bestFit="1" customWidth="1"/>
    <col min="660" max="660" width="9.140625" bestFit="1" customWidth="1"/>
    <col min="661" max="661" width="11.42578125" bestFit="1" customWidth="1"/>
    <col min="662" max="662" width="9" bestFit="1" customWidth="1"/>
    <col min="663" max="663" width="6.140625" bestFit="1" customWidth="1"/>
    <col min="664" max="664" width="12.5703125" bestFit="1" customWidth="1"/>
    <col min="665" max="665" width="12.42578125" bestFit="1" customWidth="1"/>
    <col min="666" max="666" width="17" bestFit="1" customWidth="1"/>
    <col min="667" max="667" width="16.28515625" bestFit="1" customWidth="1"/>
    <col min="668" max="668" width="18.140625" bestFit="1" customWidth="1"/>
    <col min="669" max="669" width="17.5703125" bestFit="1" customWidth="1"/>
    <col min="670" max="670" width="20.28515625" bestFit="1" customWidth="1"/>
    <col min="671" max="671" width="11" bestFit="1" customWidth="1"/>
    <col min="672" max="672" width="24.28515625" bestFit="1" customWidth="1"/>
    <col min="673" max="673" width="8" bestFit="1" customWidth="1"/>
    <col min="674" max="674" width="14.85546875" bestFit="1" customWidth="1"/>
    <col min="675" max="675" width="39.85546875" bestFit="1" customWidth="1"/>
    <col min="676" max="676" width="26.7109375" bestFit="1" customWidth="1"/>
    <col min="677" max="677" width="34.7109375" bestFit="1" customWidth="1"/>
    <col min="678" max="678" width="35.85546875" bestFit="1" customWidth="1"/>
    <col min="679" max="679" width="26" bestFit="1" customWidth="1"/>
    <col min="680" max="680" width="16" bestFit="1" customWidth="1"/>
    <col min="681" max="681" width="8.42578125" bestFit="1" customWidth="1"/>
    <col min="682" max="682" width="9.28515625" bestFit="1" customWidth="1"/>
    <col min="683" max="683" width="10" bestFit="1" customWidth="1"/>
    <col min="684" max="684" width="7" bestFit="1" customWidth="1"/>
    <col min="685" max="685" width="9.28515625" bestFit="1" customWidth="1"/>
    <col min="686" max="686" width="7.140625" bestFit="1" customWidth="1"/>
    <col min="687" max="687" width="8.7109375" bestFit="1" customWidth="1"/>
    <col min="688" max="688" width="7.140625" bestFit="1" customWidth="1"/>
    <col min="689" max="689" width="5.7109375" bestFit="1" customWidth="1"/>
    <col min="690" max="690" width="18" bestFit="1" customWidth="1"/>
    <col min="691" max="691" width="12.140625" bestFit="1" customWidth="1"/>
    <col min="692" max="692" width="8.5703125" bestFit="1" customWidth="1"/>
    <col min="693" max="693" width="12.42578125" bestFit="1" customWidth="1"/>
    <col min="694" max="694" width="14.7109375" bestFit="1" customWidth="1"/>
    <col min="695" max="695" width="7.7109375" bestFit="1" customWidth="1"/>
    <col min="696" max="696" width="7.85546875" bestFit="1" customWidth="1"/>
    <col min="697" max="697" width="11" bestFit="1" customWidth="1"/>
    <col min="698" max="698" width="21.140625" bestFit="1" customWidth="1"/>
    <col min="699" max="699" width="11.5703125" bestFit="1" customWidth="1"/>
    <col min="700" max="700" width="12.5703125" bestFit="1" customWidth="1"/>
    <col min="701" max="701" width="20.140625" bestFit="1" customWidth="1"/>
    <col min="702" max="702" width="15" bestFit="1" customWidth="1"/>
    <col min="703" max="703" width="9.42578125" bestFit="1" customWidth="1"/>
    <col min="704" max="704" width="12.28515625" bestFit="1" customWidth="1"/>
    <col min="705" max="705" width="40" bestFit="1" customWidth="1"/>
    <col min="706" max="706" width="17" bestFit="1" customWidth="1"/>
    <col min="707" max="707" width="11.28515625" bestFit="1" customWidth="1"/>
    <col min="708" max="708" width="7.28515625" bestFit="1" customWidth="1"/>
    <col min="709" max="709" width="18.5703125" bestFit="1" customWidth="1"/>
    <col min="710" max="710" width="13.85546875" bestFit="1" customWidth="1"/>
    <col min="711" max="711" width="9.7109375" bestFit="1" customWidth="1"/>
    <col min="712" max="712" width="23.7109375" bestFit="1" customWidth="1"/>
    <col min="713" max="713" width="8.7109375" bestFit="1" customWidth="1"/>
    <col min="714" max="714" width="16.85546875" bestFit="1" customWidth="1"/>
    <col min="715" max="715" width="13.5703125" bestFit="1" customWidth="1"/>
    <col min="716" max="716" width="19.7109375" bestFit="1" customWidth="1"/>
    <col min="717" max="717" width="15.28515625" bestFit="1" customWidth="1"/>
    <col min="718" max="718" width="10.42578125" bestFit="1" customWidth="1"/>
    <col min="719" max="719" width="20.140625" bestFit="1" customWidth="1"/>
    <col min="720" max="720" width="12.7109375" bestFit="1" customWidth="1"/>
    <col min="721" max="721" width="19.28515625" bestFit="1" customWidth="1"/>
    <col min="722" max="722" width="15.5703125" bestFit="1" customWidth="1"/>
    <col min="723" max="723" width="22.5703125" bestFit="1" customWidth="1"/>
    <col min="724" max="724" width="12" bestFit="1" customWidth="1"/>
    <col min="725" max="725" width="16.42578125" bestFit="1" customWidth="1"/>
    <col min="726" max="726" width="9.140625" bestFit="1" customWidth="1"/>
    <col min="727" max="727" width="10.42578125" bestFit="1" customWidth="1"/>
    <col min="728" max="728" width="15.5703125" bestFit="1" customWidth="1"/>
    <col min="729" max="729" width="33.28515625" bestFit="1" customWidth="1"/>
    <col min="730" max="730" width="15.42578125" bestFit="1" customWidth="1"/>
    <col min="731" max="731" width="17.28515625" bestFit="1" customWidth="1"/>
    <col min="732" max="732" width="20.7109375" bestFit="1" customWidth="1"/>
    <col min="733" max="733" width="16.28515625" bestFit="1" customWidth="1"/>
    <col min="734" max="734" width="28.85546875" bestFit="1" customWidth="1"/>
    <col min="735" max="735" width="16" bestFit="1" customWidth="1"/>
    <col min="736" max="736" width="7.42578125" bestFit="1" customWidth="1"/>
    <col min="737" max="737" width="13.5703125" bestFit="1" customWidth="1"/>
    <col min="738" max="738" width="15.85546875" bestFit="1" customWidth="1"/>
    <col min="739" max="739" width="18.7109375" bestFit="1" customWidth="1"/>
    <col min="740" max="741" width="13.7109375" bestFit="1" customWidth="1"/>
    <col min="742" max="742" width="23.7109375" bestFit="1" customWidth="1"/>
    <col min="743" max="743" width="22.140625" bestFit="1" customWidth="1"/>
    <col min="744" max="744" width="11.7109375" bestFit="1" customWidth="1"/>
    <col min="745" max="745" width="6.42578125" bestFit="1" customWidth="1"/>
    <col min="746" max="746" width="18" bestFit="1" customWidth="1"/>
    <col min="747" max="747" width="42.5703125" bestFit="1" customWidth="1"/>
    <col min="748" max="748" width="18" bestFit="1" customWidth="1"/>
    <col min="749" max="749" width="9" bestFit="1" customWidth="1"/>
    <col min="750" max="750" width="14.140625" bestFit="1" customWidth="1"/>
    <col min="751" max="751" width="13.140625" bestFit="1" customWidth="1"/>
    <col min="752" max="752" width="21.7109375" bestFit="1" customWidth="1"/>
    <col min="753" max="753" width="8.85546875" bestFit="1" customWidth="1"/>
    <col min="754" max="754" width="19.28515625" bestFit="1" customWidth="1"/>
    <col min="755" max="755" width="16.140625" bestFit="1" customWidth="1"/>
    <col min="756" max="756" width="13.85546875" bestFit="1" customWidth="1"/>
    <col min="757" max="757" width="12.140625" bestFit="1" customWidth="1"/>
    <col min="758" max="758" width="12" bestFit="1" customWidth="1"/>
    <col min="759" max="759" width="6.85546875" bestFit="1" customWidth="1"/>
    <col min="760" max="760" width="9.5703125" bestFit="1" customWidth="1"/>
    <col min="761" max="761" width="29.140625" bestFit="1" customWidth="1"/>
    <col min="762" max="762" width="7.28515625" bestFit="1" customWidth="1"/>
    <col min="763" max="763" width="14.42578125" bestFit="1" customWidth="1"/>
    <col min="764" max="764" width="15" bestFit="1" customWidth="1"/>
    <col min="765" max="765" width="25.5703125" bestFit="1" customWidth="1"/>
    <col min="766" max="766" width="10.28515625" bestFit="1" customWidth="1"/>
    <col min="767" max="767" width="14.140625" bestFit="1" customWidth="1"/>
    <col min="768" max="768" width="26" bestFit="1" customWidth="1"/>
    <col min="769" max="769" width="15.5703125" bestFit="1" customWidth="1"/>
    <col min="770" max="770" width="11" bestFit="1" customWidth="1"/>
    <col min="771" max="771" width="6.85546875" bestFit="1" customWidth="1"/>
    <col min="772" max="772" width="14" bestFit="1" customWidth="1"/>
    <col min="773" max="773" width="39.7109375" bestFit="1" customWidth="1"/>
    <col min="774" max="774" width="30" bestFit="1" customWidth="1"/>
    <col min="775" max="775" width="15.42578125" bestFit="1" customWidth="1"/>
    <col min="776" max="776" width="9.140625" bestFit="1" customWidth="1"/>
    <col min="777" max="777" width="11" bestFit="1" customWidth="1"/>
    <col min="778" max="778" width="14.140625" bestFit="1" customWidth="1"/>
    <col min="779" max="779" width="13.85546875" bestFit="1" customWidth="1"/>
    <col min="780" max="780" width="14" bestFit="1" customWidth="1"/>
    <col min="781" max="781" width="11.5703125" bestFit="1" customWidth="1"/>
    <col min="782" max="782" width="21.5703125" bestFit="1" customWidth="1"/>
    <col min="783" max="783" width="11.5703125" bestFit="1" customWidth="1"/>
    <col min="784" max="784" width="4.85546875" bestFit="1" customWidth="1"/>
    <col min="785" max="785" width="18.5703125" bestFit="1" customWidth="1"/>
    <col min="786" max="786" width="13.28515625" bestFit="1" customWidth="1"/>
    <col min="787" max="787" width="13.5703125" bestFit="1" customWidth="1"/>
    <col min="788" max="788" width="6.85546875" bestFit="1" customWidth="1"/>
    <col min="789" max="789" width="25.5703125" bestFit="1" customWidth="1"/>
    <col min="790" max="790" width="10.42578125" bestFit="1" customWidth="1"/>
    <col min="791" max="791" width="8.85546875" bestFit="1" customWidth="1"/>
    <col min="792" max="792" width="7.140625" bestFit="1" customWidth="1"/>
    <col min="793" max="793" width="6" bestFit="1" customWidth="1"/>
    <col min="794" max="794" width="11.5703125" bestFit="1" customWidth="1"/>
    <col min="795" max="795" width="14.42578125" bestFit="1" customWidth="1"/>
    <col min="796" max="796" width="14.85546875" bestFit="1" customWidth="1"/>
    <col min="797" max="797" width="33.5703125" bestFit="1" customWidth="1"/>
    <col min="798" max="798" width="13.140625" bestFit="1" customWidth="1"/>
    <col min="799" max="799" width="18.85546875" bestFit="1" customWidth="1"/>
    <col min="800" max="800" width="7.28515625" bestFit="1" customWidth="1"/>
    <col min="801" max="801" width="8.42578125" bestFit="1" customWidth="1"/>
    <col min="802" max="802" width="11.85546875" bestFit="1" customWidth="1"/>
    <col min="803" max="803" width="35.42578125" bestFit="1" customWidth="1"/>
    <col min="804" max="804" width="33.85546875" bestFit="1" customWidth="1"/>
    <col min="805" max="805" width="11.42578125" bestFit="1" customWidth="1"/>
    <col min="806" max="806" width="11.7109375" bestFit="1" customWidth="1"/>
    <col min="807" max="807" width="9.140625" bestFit="1" customWidth="1"/>
    <col min="808" max="808" width="13.5703125" bestFit="1" customWidth="1"/>
    <col min="809" max="809" width="22" bestFit="1" customWidth="1"/>
    <col min="810" max="810" width="20" bestFit="1" customWidth="1"/>
    <col min="811" max="811" width="8.85546875" bestFit="1" customWidth="1"/>
    <col min="812" max="812" width="24.85546875" bestFit="1" customWidth="1"/>
    <col min="813" max="813" width="14.7109375" bestFit="1" customWidth="1"/>
    <col min="814" max="814" width="13.140625" bestFit="1" customWidth="1"/>
    <col min="815" max="815" width="14.85546875" bestFit="1" customWidth="1"/>
    <col min="816" max="816" width="18.85546875" bestFit="1" customWidth="1"/>
    <col min="817" max="817" width="10.42578125" bestFit="1" customWidth="1"/>
    <col min="818" max="818" width="8.5703125" bestFit="1" customWidth="1"/>
    <col min="819" max="819" width="12.5703125" bestFit="1" customWidth="1"/>
    <col min="820" max="820" width="20.28515625" bestFit="1" customWidth="1"/>
    <col min="821" max="821" width="14.5703125" bestFit="1" customWidth="1"/>
    <col min="822" max="822" width="12" bestFit="1" customWidth="1"/>
    <col min="823" max="823" width="11.85546875" bestFit="1" customWidth="1"/>
    <col min="824" max="824" width="12.42578125" bestFit="1" customWidth="1"/>
    <col min="825" max="825" width="8.28515625" bestFit="1" customWidth="1"/>
    <col min="826" max="826" width="20.7109375" bestFit="1" customWidth="1"/>
    <col min="827" max="827" width="20.28515625" bestFit="1" customWidth="1"/>
    <col min="828" max="828" width="11.85546875" bestFit="1" customWidth="1"/>
    <col min="829" max="829" width="32.28515625" bestFit="1" customWidth="1"/>
    <col min="830" max="830" width="39" bestFit="1" customWidth="1"/>
    <col min="831" max="831" width="11.85546875" bestFit="1" customWidth="1"/>
    <col min="832" max="832" width="7.42578125" bestFit="1" customWidth="1"/>
    <col min="833" max="833" width="17.7109375" bestFit="1" customWidth="1"/>
    <col min="834" max="834" width="33.5703125" bestFit="1" customWidth="1"/>
    <col min="835" max="835" width="18.7109375" bestFit="1" customWidth="1"/>
    <col min="836" max="836" width="8.42578125" bestFit="1" customWidth="1"/>
    <col min="837" max="837" width="10.85546875" bestFit="1" customWidth="1"/>
    <col min="838" max="838" width="13.28515625" bestFit="1" customWidth="1"/>
    <col min="839" max="839" width="12.140625" bestFit="1" customWidth="1"/>
    <col min="840" max="840" width="8.140625" bestFit="1" customWidth="1"/>
    <col min="841" max="841" width="32.5703125" bestFit="1" customWidth="1"/>
    <col min="842" max="842" width="14.85546875" bestFit="1" customWidth="1"/>
    <col min="843" max="843" width="10.28515625" bestFit="1" customWidth="1"/>
    <col min="844" max="845" width="8.85546875" bestFit="1" customWidth="1"/>
    <col min="846" max="846" width="19.5703125" bestFit="1" customWidth="1"/>
    <col min="847" max="847" width="9.28515625" bestFit="1" customWidth="1"/>
    <col min="848" max="848" width="11.28515625" bestFit="1" customWidth="1"/>
    <col min="849" max="849" width="15" bestFit="1" customWidth="1"/>
    <col min="850" max="850" width="13.42578125" bestFit="1" customWidth="1"/>
    <col min="851" max="851" width="24" bestFit="1" customWidth="1"/>
    <col min="852" max="852" width="15.28515625" bestFit="1" customWidth="1"/>
    <col min="853" max="853" width="16.140625" bestFit="1" customWidth="1"/>
    <col min="854" max="854" width="19.7109375" bestFit="1" customWidth="1"/>
    <col min="855" max="855" width="9.28515625" bestFit="1" customWidth="1"/>
    <col min="856" max="857" width="12.42578125" bestFit="1" customWidth="1"/>
    <col min="858" max="858" width="18.85546875" bestFit="1" customWidth="1"/>
    <col min="859" max="859" width="16.85546875" bestFit="1" customWidth="1"/>
    <col min="860" max="860" width="6.85546875" bestFit="1" customWidth="1"/>
    <col min="861" max="861" width="20" bestFit="1" customWidth="1"/>
    <col min="862" max="862" width="6.7109375" bestFit="1" customWidth="1"/>
    <col min="863" max="863" width="12.140625" bestFit="1" customWidth="1"/>
    <col min="864" max="864" width="18" bestFit="1" customWidth="1"/>
    <col min="865" max="865" width="12.5703125" bestFit="1" customWidth="1"/>
    <col min="866" max="866" width="20.140625" bestFit="1" customWidth="1"/>
    <col min="867" max="867" width="15.5703125" bestFit="1" customWidth="1"/>
    <col min="868" max="868" width="16.42578125" bestFit="1" customWidth="1"/>
    <col min="869" max="869" width="7" bestFit="1" customWidth="1"/>
    <col min="870" max="870" width="13.42578125" bestFit="1" customWidth="1"/>
    <col min="871" max="871" width="11.7109375" bestFit="1" customWidth="1"/>
    <col min="872" max="872" width="17" bestFit="1" customWidth="1"/>
    <col min="873" max="873" width="18.28515625" bestFit="1" customWidth="1"/>
    <col min="874" max="874" width="9.28515625" bestFit="1" customWidth="1"/>
    <col min="875" max="875" width="13.7109375" bestFit="1" customWidth="1"/>
    <col min="876" max="876" width="12.85546875" bestFit="1" customWidth="1"/>
    <col min="877" max="877" width="19.85546875" bestFit="1" customWidth="1"/>
    <col min="878" max="878" width="32.42578125" bestFit="1" customWidth="1"/>
    <col min="879" max="879" width="18.140625" bestFit="1" customWidth="1"/>
    <col min="880" max="880" width="9.5703125" bestFit="1" customWidth="1"/>
    <col min="881" max="881" width="27.7109375" bestFit="1" customWidth="1"/>
    <col min="882" max="882" width="10.5703125" bestFit="1" customWidth="1"/>
    <col min="883" max="883" width="11.85546875" bestFit="1" customWidth="1"/>
    <col min="884" max="884" width="31.5703125" bestFit="1" customWidth="1"/>
    <col min="885" max="885" width="11" bestFit="1" customWidth="1"/>
    <col min="886" max="886" width="16" bestFit="1" customWidth="1"/>
    <col min="887" max="887" width="13.42578125" bestFit="1" customWidth="1"/>
    <col min="888" max="888" width="9.7109375" bestFit="1" customWidth="1"/>
    <col min="889" max="889" width="20.85546875" bestFit="1" customWidth="1"/>
    <col min="890" max="890" width="6.28515625" bestFit="1" customWidth="1"/>
    <col min="891" max="891" width="15.85546875" bestFit="1" customWidth="1"/>
    <col min="892" max="892" width="27" bestFit="1" customWidth="1"/>
    <col min="893" max="893" width="7.85546875" bestFit="1" customWidth="1"/>
    <col min="894" max="894" width="16" bestFit="1" customWidth="1"/>
    <col min="895" max="895" width="8" bestFit="1" customWidth="1"/>
    <col min="896" max="896" width="6.5703125" bestFit="1" customWidth="1"/>
    <col min="897" max="897" width="8.85546875" bestFit="1" customWidth="1"/>
    <col min="898" max="898" width="24.42578125" bestFit="1" customWidth="1"/>
    <col min="899" max="899" width="17.42578125" bestFit="1" customWidth="1"/>
    <col min="900" max="900" width="16.28515625" bestFit="1" customWidth="1"/>
    <col min="901" max="901" width="14.5703125" bestFit="1" customWidth="1"/>
    <col min="902" max="902" width="18.85546875" bestFit="1" customWidth="1"/>
    <col min="903" max="903" width="16.7109375" bestFit="1" customWidth="1"/>
    <col min="904" max="904" width="19.28515625" bestFit="1" customWidth="1"/>
    <col min="905" max="905" width="12.140625" bestFit="1" customWidth="1"/>
    <col min="906" max="906" width="18.7109375" bestFit="1" customWidth="1"/>
    <col min="907" max="907" width="22.28515625" bestFit="1" customWidth="1"/>
    <col min="908" max="908" width="20" bestFit="1" customWidth="1"/>
    <col min="909" max="909" width="14.5703125" bestFit="1" customWidth="1"/>
    <col min="910" max="910" width="19.5703125" bestFit="1" customWidth="1"/>
    <col min="911" max="911" width="14.140625" bestFit="1" customWidth="1"/>
    <col min="912" max="912" width="13.42578125" bestFit="1" customWidth="1"/>
    <col min="913" max="913" width="10.42578125" bestFit="1" customWidth="1"/>
    <col min="914" max="914" width="9.7109375" bestFit="1" customWidth="1"/>
    <col min="915" max="915" width="14.7109375" bestFit="1" customWidth="1"/>
    <col min="916" max="916" width="11.7109375" bestFit="1" customWidth="1"/>
    <col min="917" max="917" width="14.7109375" bestFit="1" customWidth="1"/>
    <col min="918" max="918" width="10" bestFit="1" customWidth="1"/>
    <col min="919" max="919" width="19.42578125" bestFit="1" customWidth="1"/>
    <col min="920" max="920" width="11.5703125" bestFit="1" customWidth="1"/>
    <col min="921" max="921" width="9.5703125" bestFit="1" customWidth="1"/>
    <col min="922" max="922" width="11.7109375" bestFit="1" customWidth="1"/>
    <col min="923" max="923" width="11" bestFit="1" customWidth="1"/>
    <col min="924" max="924" width="28.7109375" bestFit="1" customWidth="1"/>
    <col min="925" max="925" width="27" bestFit="1" customWidth="1"/>
    <col min="926" max="926" width="18" bestFit="1" customWidth="1"/>
    <col min="927" max="927" width="30.28515625" bestFit="1" customWidth="1"/>
    <col min="928" max="928" width="16.140625" bestFit="1" customWidth="1"/>
    <col min="929" max="929" width="9.28515625" bestFit="1" customWidth="1"/>
    <col min="930" max="930" width="12.85546875" bestFit="1" customWidth="1"/>
    <col min="931" max="931" width="9" bestFit="1" customWidth="1"/>
    <col min="932" max="932" width="15.7109375" bestFit="1" customWidth="1"/>
    <col min="933" max="933" width="16.42578125" bestFit="1" customWidth="1"/>
    <col min="934" max="934" width="20.5703125" bestFit="1" customWidth="1"/>
    <col min="935" max="935" width="30" bestFit="1" customWidth="1"/>
    <col min="936" max="936" width="16.5703125" bestFit="1" customWidth="1"/>
    <col min="937" max="937" width="21.85546875" bestFit="1" customWidth="1"/>
    <col min="938" max="938" width="19" bestFit="1" customWidth="1"/>
    <col min="939" max="939" width="18.42578125" bestFit="1" customWidth="1"/>
    <col min="940" max="940" width="19.42578125" bestFit="1" customWidth="1"/>
    <col min="941" max="941" width="12" bestFit="1" customWidth="1"/>
    <col min="942" max="942" width="9.140625" bestFit="1" customWidth="1"/>
    <col min="943" max="943" width="17.28515625" bestFit="1" customWidth="1"/>
    <col min="944" max="944" width="10.28515625" bestFit="1" customWidth="1"/>
    <col min="945" max="945" width="13.42578125" bestFit="1" customWidth="1"/>
    <col min="946" max="946" width="10.85546875" bestFit="1" customWidth="1"/>
    <col min="947" max="947" width="12.7109375" bestFit="1" customWidth="1"/>
    <col min="948" max="948" width="18.7109375" bestFit="1" customWidth="1"/>
    <col min="949" max="949" width="19.7109375" bestFit="1" customWidth="1"/>
    <col min="950" max="950" width="16.7109375" bestFit="1" customWidth="1"/>
    <col min="951" max="951" width="12" bestFit="1" customWidth="1"/>
    <col min="952" max="952" width="16.140625" bestFit="1" customWidth="1"/>
    <col min="953" max="953" width="18.42578125" bestFit="1" customWidth="1"/>
    <col min="954" max="954" width="56.85546875" bestFit="1" customWidth="1"/>
    <col min="955" max="955" width="14.5703125" bestFit="1" customWidth="1"/>
    <col min="956" max="956" width="20.7109375" bestFit="1" customWidth="1"/>
    <col min="957" max="957" width="8" bestFit="1" customWidth="1"/>
    <col min="958" max="958" width="15.28515625" bestFit="1" customWidth="1"/>
    <col min="959" max="959" width="13.140625" bestFit="1" customWidth="1"/>
    <col min="960" max="960" width="12.42578125" bestFit="1" customWidth="1"/>
    <col min="961" max="961" width="10.28515625" bestFit="1" customWidth="1"/>
    <col min="962" max="962" width="9.85546875" bestFit="1" customWidth="1"/>
    <col min="963" max="963" width="17.5703125" bestFit="1" customWidth="1"/>
    <col min="964" max="964" width="8.7109375" bestFit="1" customWidth="1"/>
    <col min="965" max="965" width="6.85546875" bestFit="1" customWidth="1"/>
    <col min="966" max="966" width="19.5703125" bestFit="1" customWidth="1"/>
    <col min="967" max="967" width="13.5703125" bestFit="1" customWidth="1"/>
    <col min="968" max="968" width="10.5703125" bestFit="1" customWidth="1"/>
    <col min="969" max="969" width="9.5703125" bestFit="1" customWidth="1"/>
    <col min="970" max="970" width="10.5703125" bestFit="1" customWidth="1"/>
    <col min="971" max="971" width="9.28515625" bestFit="1" customWidth="1"/>
    <col min="972" max="972" width="12" bestFit="1" customWidth="1"/>
    <col min="973" max="973" width="14.42578125" bestFit="1" customWidth="1"/>
    <col min="974" max="974" width="11.28515625" bestFit="1" customWidth="1"/>
    <col min="975" max="975" width="16.5703125" bestFit="1" customWidth="1"/>
    <col min="976" max="976" width="15" bestFit="1" customWidth="1"/>
    <col min="977" max="977" width="21.7109375" bestFit="1" customWidth="1"/>
    <col min="978" max="978" width="10.28515625" bestFit="1" customWidth="1"/>
    <col min="979" max="979" width="11.5703125" bestFit="1" customWidth="1"/>
    <col min="980" max="980" width="16.7109375" bestFit="1" customWidth="1"/>
    <col min="981" max="981" width="32.42578125" bestFit="1" customWidth="1"/>
    <col min="982" max="982" width="28" bestFit="1" customWidth="1"/>
    <col min="983" max="983" width="12.85546875" bestFit="1" customWidth="1"/>
    <col min="984" max="984" width="6.140625" bestFit="1" customWidth="1"/>
    <col min="985" max="985" width="11.5703125" bestFit="1" customWidth="1"/>
    <col min="986" max="986" width="14" bestFit="1" customWidth="1"/>
    <col min="987" max="987" width="22.28515625" bestFit="1" customWidth="1"/>
    <col min="988" max="988" width="28.42578125" bestFit="1" customWidth="1"/>
    <col min="989" max="989" width="21" bestFit="1" customWidth="1"/>
    <col min="990" max="990" width="31" bestFit="1" customWidth="1"/>
    <col min="991" max="991" width="35.140625" bestFit="1" customWidth="1"/>
    <col min="992" max="992" width="17.5703125" bestFit="1" customWidth="1"/>
    <col min="993" max="993" width="11" bestFit="1" customWidth="1"/>
    <col min="994" max="994" width="5.42578125" bestFit="1" customWidth="1"/>
    <col min="995" max="995" width="32.5703125" bestFit="1" customWidth="1"/>
    <col min="996" max="996" width="32.85546875" bestFit="1" customWidth="1"/>
    <col min="997" max="997" width="16.42578125" bestFit="1" customWidth="1"/>
    <col min="998" max="998" width="11" bestFit="1" customWidth="1"/>
    <col min="999" max="999" width="27" bestFit="1" customWidth="1"/>
    <col min="1000" max="1000" width="9.42578125" bestFit="1" customWidth="1"/>
    <col min="1001" max="1001" width="20" bestFit="1" customWidth="1"/>
    <col min="1002" max="1002" width="6.42578125" bestFit="1" customWidth="1"/>
    <col min="1003" max="1003" width="20.5703125" bestFit="1" customWidth="1"/>
    <col min="1004" max="1004" width="12.5703125" bestFit="1" customWidth="1"/>
    <col min="1005" max="1005" width="9.5703125" bestFit="1" customWidth="1"/>
    <col min="1006" max="1006" width="14.28515625" bestFit="1" customWidth="1"/>
    <col min="1007" max="1007" width="18.42578125" bestFit="1" customWidth="1"/>
    <col min="1008" max="1008" width="11" bestFit="1" customWidth="1"/>
    <col min="1009" max="1009" width="14.85546875" bestFit="1" customWidth="1"/>
    <col min="1010" max="1010" width="10.85546875" bestFit="1" customWidth="1"/>
    <col min="1011" max="1011" width="9.42578125" bestFit="1" customWidth="1"/>
    <col min="1012" max="1012" width="11.7109375" bestFit="1" customWidth="1"/>
    <col min="1013" max="1013" width="9.5703125" bestFit="1" customWidth="1"/>
    <col min="1014" max="1014" width="19.7109375" bestFit="1" customWidth="1"/>
    <col min="1015" max="1015" width="10.28515625" bestFit="1" customWidth="1"/>
    <col min="1016" max="1016" width="37.140625" bestFit="1" customWidth="1"/>
    <col min="1017" max="1017" width="18.5703125" bestFit="1" customWidth="1"/>
    <col min="1018" max="1018" width="18.7109375" bestFit="1" customWidth="1"/>
    <col min="1019" max="1019" width="16.7109375" bestFit="1" customWidth="1"/>
    <col min="1020" max="1020" width="19.28515625" bestFit="1" customWidth="1"/>
    <col min="1021" max="1021" width="23.28515625" bestFit="1" customWidth="1"/>
    <col min="1022" max="1022" width="14.5703125" bestFit="1" customWidth="1"/>
    <col min="1023" max="1023" width="15.28515625" bestFit="1" customWidth="1"/>
    <col min="1024" max="1024" width="33.42578125" bestFit="1" customWidth="1"/>
    <col min="1025" max="1025" width="8" bestFit="1" customWidth="1"/>
    <col min="1026" max="1026" width="9.7109375" bestFit="1" customWidth="1"/>
    <col min="1027" max="1027" width="20.28515625" bestFit="1" customWidth="1"/>
    <col min="1028" max="1028" width="14.85546875" bestFit="1" customWidth="1"/>
    <col min="1029" max="1029" width="13.28515625" bestFit="1" customWidth="1"/>
    <col min="1030" max="1030" width="43.5703125" bestFit="1" customWidth="1"/>
    <col min="1031" max="1031" width="17.28515625" bestFit="1" customWidth="1"/>
    <col min="1032" max="1032" width="21.5703125" bestFit="1" customWidth="1"/>
    <col min="1033" max="1033" width="8.5703125" bestFit="1" customWidth="1"/>
    <col min="1034" max="1034" width="9" bestFit="1" customWidth="1"/>
    <col min="1035" max="1035" width="19" bestFit="1" customWidth="1"/>
    <col min="1036" max="1036" width="11.7109375" bestFit="1" customWidth="1"/>
    <col min="1037" max="1037" width="14.7109375" bestFit="1" customWidth="1"/>
    <col min="1038" max="1038" width="14.85546875" bestFit="1" customWidth="1"/>
    <col min="1039" max="1039" width="14" bestFit="1" customWidth="1"/>
    <col min="1040" max="1040" width="15.7109375" bestFit="1" customWidth="1"/>
    <col min="1041" max="1041" width="26.140625" bestFit="1" customWidth="1"/>
    <col min="1042" max="1042" width="17.5703125" bestFit="1" customWidth="1"/>
    <col min="1043" max="1043" width="8" bestFit="1" customWidth="1"/>
    <col min="1044" max="1044" width="6.85546875" bestFit="1" customWidth="1"/>
    <col min="1045" max="1045" width="11" bestFit="1" customWidth="1"/>
    <col min="1046" max="1046" width="6.28515625" bestFit="1" customWidth="1"/>
    <col min="1047" max="1047" width="14.85546875" bestFit="1" customWidth="1"/>
    <col min="1048" max="1048" width="17.28515625" bestFit="1" customWidth="1"/>
    <col min="1049" max="1049" width="13.140625" bestFit="1" customWidth="1"/>
    <col min="1050" max="1050" width="6.85546875" bestFit="1" customWidth="1"/>
    <col min="1051" max="1051" width="16.7109375" bestFit="1" customWidth="1"/>
    <col min="1052" max="1052" width="27.85546875" bestFit="1" customWidth="1"/>
    <col min="1053" max="1053" width="13.85546875" bestFit="1" customWidth="1"/>
    <col min="1054" max="1054" width="19" bestFit="1" customWidth="1"/>
    <col min="1055" max="1056" width="14.42578125" bestFit="1" customWidth="1"/>
    <col min="1057" max="1057" width="13.140625" bestFit="1" customWidth="1"/>
    <col min="1058" max="1058" width="9.5703125" bestFit="1" customWidth="1"/>
    <col min="1059" max="1059" width="12.7109375" bestFit="1" customWidth="1"/>
    <col min="1060" max="1060" width="7.140625" bestFit="1" customWidth="1"/>
    <col min="1061" max="1061" width="68.7109375" bestFit="1" customWidth="1"/>
    <col min="1062" max="1062" width="13.28515625" bestFit="1" customWidth="1"/>
    <col min="1063" max="1063" width="15.140625" bestFit="1" customWidth="1"/>
    <col min="1064" max="1064" width="35.140625" bestFit="1" customWidth="1"/>
    <col min="1065" max="1065" width="9.85546875" bestFit="1" customWidth="1"/>
    <col min="1066" max="1066" width="15.7109375" bestFit="1" customWidth="1"/>
    <col min="1067" max="1067" width="14.140625" bestFit="1" customWidth="1"/>
    <col min="1068" max="1068" width="15.7109375" bestFit="1" customWidth="1"/>
    <col min="1069" max="1069" width="28.140625" bestFit="1" customWidth="1"/>
    <col min="1070" max="1070" width="20.28515625" bestFit="1" customWidth="1"/>
    <col min="1071" max="1071" width="21.5703125" bestFit="1" customWidth="1"/>
    <col min="1072" max="1072" width="10.28515625" bestFit="1" customWidth="1"/>
    <col min="1073" max="1073" width="13.140625" bestFit="1" customWidth="1"/>
    <col min="1074" max="1074" width="13.7109375" bestFit="1" customWidth="1"/>
    <col min="1075" max="1075" width="13.85546875" bestFit="1" customWidth="1"/>
    <col min="1076" max="1076" width="22.140625" bestFit="1" customWidth="1"/>
    <col min="1077" max="1077" width="14.42578125" bestFit="1" customWidth="1"/>
    <col min="1078" max="1078" width="33" bestFit="1" customWidth="1"/>
    <col min="1079" max="1079" width="11.42578125" bestFit="1" customWidth="1"/>
    <col min="1080" max="1080" width="25" bestFit="1" customWidth="1"/>
    <col min="1081" max="1081" width="7" bestFit="1" customWidth="1"/>
    <col min="1082" max="1082" width="14.7109375" bestFit="1" customWidth="1"/>
    <col min="1083" max="1083" width="14" bestFit="1" customWidth="1"/>
    <col min="1084" max="1084" width="17.28515625" bestFit="1" customWidth="1"/>
    <col min="1085" max="1085" width="12.140625" bestFit="1" customWidth="1"/>
    <col min="1086" max="1086" width="11.140625" bestFit="1" customWidth="1"/>
    <col min="1087" max="1087" width="15.42578125" bestFit="1" customWidth="1"/>
    <col min="1088" max="1088" width="6.28515625" bestFit="1" customWidth="1"/>
    <col min="1089" max="1089" width="7.42578125" bestFit="1" customWidth="1"/>
    <col min="1090" max="1090" width="15.85546875" bestFit="1" customWidth="1"/>
    <col min="1091" max="1091" width="18.140625" bestFit="1" customWidth="1"/>
    <col min="1092" max="1092" width="20.7109375" bestFit="1" customWidth="1"/>
    <col min="1093" max="1093" width="16" bestFit="1" customWidth="1"/>
    <col min="1094" max="1095" width="9.85546875" bestFit="1" customWidth="1"/>
    <col min="1096" max="1096" width="23.140625" bestFit="1" customWidth="1"/>
    <col min="1097" max="1097" width="24.140625" bestFit="1" customWidth="1"/>
    <col min="1098" max="1098" width="16.28515625" bestFit="1" customWidth="1"/>
    <col min="1099" max="1099" width="9.85546875" bestFit="1" customWidth="1"/>
    <col min="1100" max="1100" width="15.7109375" bestFit="1" customWidth="1"/>
    <col min="1101" max="1101" width="6.5703125" bestFit="1" customWidth="1"/>
    <col min="1102" max="1102" width="16.85546875" bestFit="1" customWidth="1"/>
    <col min="1103" max="1103" width="6.85546875" bestFit="1" customWidth="1"/>
    <col min="1104" max="1104" width="16.5703125" bestFit="1" customWidth="1"/>
    <col min="1105" max="1105" width="21.85546875" bestFit="1" customWidth="1"/>
    <col min="1106" max="1106" width="42.85546875" bestFit="1" customWidth="1"/>
    <col min="1107" max="1107" width="6.28515625" bestFit="1" customWidth="1"/>
    <col min="1108" max="1108" width="45.28515625" bestFit="1" customWidth="1"/>
    <col min="1109" max="1109" width="8" bestFit="1" customWidth="1"/>
    <col min="1110" max="1110" width="9.42578125" bestFit="1" customWidth="1"/>
    <col min="1111" max="1111" width="26.7109375" bestFit="1" customWidth="1"/>
    <col min="1112" max="1112" width="17.85546875" bestFit="1" customWidth="1"/>
    <col min="1113" max="1113" width="24.7109375" bestFit="1" customWidth="1"/>
    <col min="1114" max="1115" width="21.42578125" bestFit="1" customWidth="1"/>
    <col min="1116" max="1116" width="24" bestFit="1" customWidth="1"/>
    <col min="1117" max="1117" width="10.5703125" bestFit="1" customWidth="1"/>
    <col min="1118" max="1118" width="13.7109375" bestFit="1" customWidth="1"/>
    <col min="1119" max="1119" width="6.28515625" bestFit="1" customWidth="1"/>
    <col min="1120" max="1120" width="11.7109375" bestFit="1" customWidth="1"/>
    <col min="1121" max="1121" width="17.42578125" bestFit="1" customWidth="1"/>
    <col min="1122" max="1122" width="7.5703125" bestFit="1" customWidth="1"/>
    <col min="1123" max="1123" width="12.28515625" bestFit="1" customWidth="1"/>
    <col min="1124" max="1124" width="11.7109375" bestFit="1" customWidth="1"/>
    <col min="1125" max="1125" width="14.28515625" bestFit="1" customWidth="1"/>
    <col min="1126" max="1126" width="9.140625" bestFit="1" customWidth="1"/>
    <col min="1127" max="1127" width="23.7109375" bestFit="1" customWidth="1"/>
    <col min="1128" max="1128" width="9.7109375" bestFit="1" customWidth="1"/>
    <col min="1129" max="1129" width="16" bestFit="1" customWidth="1"/>
    <col min="1130" max="1130" width="33.85546875" bestFit="1" customWidth="1"/>
    <col min="1131" max="1131" width="11.140625" bestFit="1" customWidth="1"/>
    <col min="1132" max="1132" width="6.140625" bestFit="1" customWidth="1"/>
    <col min="1133" max="1133" width="17.42578125" bestFit="1" customWidth="1"/>
    <col min="1134" max="1134" width="18.5703125" bestFit="1" customWidth="1"/>
    <col min="1135" max="1135" width="9" bestFit="1" customWidth="1"/>
    <col min="1136" max="1136" width="5.42578125" bestFit="1" customWidth="1"/>
    <col min="1137" max="1137" width="21.140625" bestFit="1" customWidth="1"/>
    <col min="1138" max="1138" width="12.42578125" bestFit="1" customWidth="1"/>
    <col min="1139" max="1139" width="20.42578125" bestFit="1" customWidth="1"/>
    <col min="1140" max="1140" width="26.5703125" bestFit="1" customWidth="1"/>
    <col min="1141" max="1141" width="11.7109375" bestFit="1" customWidth="1"/>
    <col min="1142" max="1142" width="8.85546875" bestFit="1" customWidth="1"/>
    <col min="1143" max="1143" width="7.85546875" bestFit="1" customWidth="1"/>
    <col min="1144" max="1144" width="3.85546875" bestFit="1" customWidth="1"/>
    <col min="1145" max="1145" width="12" bestFit="1" customWidth="1"/>
    <col min="1146" max="1146" width="10" bestFit="1" customWidth="1"/>
    <col min="1147" max="1147" width="26.42578125" bestFit="1" customWidth="1"/>
    <col min="1148" max="1148" width="14.5703125" bestFit="1" customWidth="1"/>
    <col min="1149" max="1149" width="15.28515625" bestFit="1" customWidth="1"/>
    <col min="1150" max="1150" width="6.7109375" bestFit="1" customWidth="1"/>
    <col min="1151" max="1151" width="13.5703125" bestFit="1" customWidth="1"/>
    <col min="1152" max="1152" width="11.85546875" bestFit="1" customWidth="1"/>
    <col min="1153" max="1153" width="8.5703125" bestFit="1" customWidth="1"/>
    <col min="1154" max="1154" width="5.42578125" bestFit="1" customWidth="1"/>
    <col min="1155" max="1155" width="22.85546875" bestFit="1" customWidth="1"/>
    <col min="1156" max="1156" width="11.140625" bestFit="1" customWidth="1"/>
    <col min="1157" max="1157" width="12.140625" bestFit="1" customWidth="1"/>
    <col min="1158" max="1158" width="16.85546875" bestFit="1" customWidth="1"/>
    <col min="1159" max="1159" width="13.7109375" bestFit="1" customWidth="1"/>
    <col min="1160" max="1160" width="14.28515625" bestFit="1" customWidth="1"/>
    <col min="1161" max="1161" width="13.5703125" bestFit="1" customWidth="1"/>
    <col min="1162" max="1162" width="19.42578125" bestFit="1" customWidth="1"/>
    <col min="1163" max="1163" width="19" bestFit="1" customWidth="1"/>
    <col min="1164" max="1164" width="13.28515625" bestFit="1" customWidth="1"/>
    <col min="1165" max="1165" width="8.42578125" bestFit="1" customWidth="1"/>
    <col min="1166" max="1166" width="15.140625" bestFit="1" customWidth="1"/>
    <col min="1167" max="1167" width="25.5703125" bestFit="1" customWidth="1"/>
    <col min="1168" max="1168" width="14.5703125" bestFit="1" customWidth="1"/>
    <col min="1169" max="1169" width="12" bestFit="1" customWidth="1"/>
    <col min="1170" max="1170" width="5.85546875" bestFit="1" customWidth="1"/>
    <col min="1171" max="1171" width="11.42578125" bestFit="1" customWidth="1"/>
    <col min="1172" max="1172" width="5.42578125" bestFit="1" customWidth="1"/>
    <col min="1173" max="1173" width="12" bestFit="1" customWidth="1"/>
    <col min="1174" max="1174" width="8" bestFit="1" customWidth="1"/>
    <col min="1175" max="1175" width="7.42578125" bestFit="1" customWidth="1"/>
    <col min="1176" max="1176" width="11.85546875" bestFit="1" customWidth="1"/>
    <col min="1177" max="1177" width="15.85546875" bestFit="1" customWidth="1"/>
    <col min="1178" max="1178" width="18.28515625" bestFit="1" customWidth="1"/>
    <col min="1179" max="1179" width="21" bestFit="1" customWidth="1"/>
    <col min="1180" max="1180" width="17" bestFit="1" customWidth="1"/>
    <col min="1181" max="1181" width="22.28515625" bestFit="1" customWidth="1"/>
    <col min="1182" max="1182" width="24.85546875" bestFit="1" customWidth="1"/>
    <col min="1183" max="1183" width="34.140625" bestFit="1" customWidth="1"/>
    <col min="1184" max="1184" width="23" bestFit="1" customWidth="1"/>
    <col min="1185" max="1185" width="12.7109375" bestFit="1" customWidth="1"/>
    <col min="1186" max="1186" width="22.5703125" bestFit="1" customWidth="1"/>
    <col min="1187" max="1187" width="36.7109375" bestFit="1" customWidth="1"/>
    <col min="1188" max="1188" width="7.7109375" bestFit="1" customWidth="1"/>
    <col min="1189" max="1189" width="9.28515625" bestFit="1" customWidth="1"/>
    <col min="1190" max="1190" width="14.7109375" bestFit="1" customWidth="1"/>
    <col min="1191" max="1191" width="14.28515625" bestFit="1" customWidth="1"/>
    <col min="1192" max="1192" width="28.7109375" bestFit="1" customWidth="1"/>
    <col min="1193" max="1193" width="8.140625" bestFit="1" customWidth="1"/>
    <col min="1194" max="1194" width="17" bestFit="1" customWidth="1"/>
    <col min="1195" max="1195" width="25.5703125" bestFit="1" customWidth="1"/>
    <col min="1196" max="1196" width="19.28515625" bestFit="1" customWidth="1"/>
    <col min="1197" max="1197" width="23.85546875" bestFit="1" customWidth="1"/>
    <col min="1198" max="1198" width="72.140625" bestFit="1" customWidth="1"/>
    <col min="1199" max="1199" width="12.42578125" bestFit="1" customWidth="1"/>
    <col min="1200" max="1200" width="11.85546875" bestFit="1" customWidth="1"/>
    <col min="1201" max="1201" width="10.140625" bestFit="1" customWidth="1"/>
    <col min="1202" max="1202" width="6" bestFit="1" customWidth="1"/>
    <col min="1203" max="1203" width="10" bestFit="1" customWidth="1"/>
    <col min="1204" max="1204" width="12.140625" bestFit="1" customWidth="1"/>
    <col min="1205" max="1205" width="6.7109375" bestFit="1" customWidth="1"/>
    <col min="1206" max="1206" width="16.28515625" bestFit="1" customWidth="1"/>
    <col min="1207" max="1207" width="19" bestFit="1" customWidth="1"/>
    <col min="1208" max="1208" width="7.42578125" bestFit="1" customWidth="1"/>
    <col min="1209" max="1209" width="7.28515625" bestFit="1" customWidth="1"/>
    <col min="1210" max="1210" width="9.28515625" bestFit="1" customWidth="1"/>
    <col min="1211" max="1211" width="12.85546875" bestFit="1" customWidth="1"/>
    <col min="1212" max="1212" width="23.85546875" bestFit="1" customWidth="1"/>
    <col min="1213" max="1213" width="22.42578125" bestFit="1" customWidth="1"/>
    <col min="1214" max="1214" width="23.5703125" bestFit="1" customWidth="1"/>
    <col min="1215" max="1215" width="8.28515625" bestFit="1" customWidth="1"/>
    <col min="1216" max="1216" width="7.85546875" bestFit="1" customWidth="1"/>
    <col min="1217" max="1217" width="23.42578125" bestFit="1" customWidth="1"/>
    <col min="1218" max="1218" width="18.5703125" bestFit="1" customWidth="1"/>
    <col min="1219" max="1219" width="15.28515625" bestFit="1" customWidth="1"/>
    <col min="1220" max="1220" width="13.28515625" bestFit="1" customWidth="1"/>
    <col min="1221" max="1221" width="33.5703125" bestFit="1" customWidth="1"/>
    <col min="1222" max="1222" width="14.7109375" bestFit="1" customWidth="1"/>
    <col min="1223" max="1223" width="19.7109375" bestFit="1" customWidth="1"/>
    <col min="1224" max="1224" width="18.42578125" bestFit="1" customWidth="1"/>
    <col min="1225" max="1225" width="13.140625" bestFit="1" customWidth="1"/>
    <col min="1226" max="1226" width="15.85546875" bestFit="1" customWidth="1"/>
    <col min="1227" max="1227" width="8" bestFit="1" customWidth="1"/>
    <col min="1228" max="1228" width="7.85546875" bestFit="1" customWidth="1"/>
    <col min="1229" max="1229" width="9.140625" bestFit="1" customWidth="1"/>
    <col min="1230" max="1230" width="17.7109375" bestFit="1" customWidth="1"/>
    <col min="1231" max="1231" width="12.140625" bestFit="1" customWidth="1"/>
    <col min="1232" max="1232" width="15.7109375" bestFit="1" customWidth="1"/>
    <col min="1233" max="1233" width="17.85546875" bestFit="1" customWidth="1"/>
    <col min="1234" max="1234" width="11.140625" bestFit="1" customWidth="1"/>
    <col min="1235" max="1235" width="18.140625" bestFit="1" customWidth="1"/>
    <col min="1236" max="1236" width="19.28515625" bestFit="1" customWidth="1"/>
    <col min="1237" max="1237" width="8.42578125" bestFit="1" customWidth="1"/>
    <col min="1238" max="1238" width="14" bestFit="1" customWidth="1"/>
    <col min="1239" max="1239" width="6.7109375" bestFit="1" customWidth="1"/>
    <col min="1240" max="1240" width="11.85546875" bestFit="1" customWidth="1"/>
    <col min="1241" max="1241" width="14" bestFit="1" customWidth="1"/>
    <col min="1242" max="1242" width="9.28515625" bestFit="1" customWidth="1"/>
    <col min="1243" max="1243" width="34.85546875" bestFit="1" customWidth="1"/>
    <col min="1244" max="1244" width="14.5703125" bestFit="1" customWidth="1"/>
    <col min="1245" max="1245" width="17.42578125" bestFit="1" customWidth="1"/>
    <col min="1246" max="1246" width="16.85546875" bestFit="1" customWidth="1"/>
    <col min="1247" max="1247" width="13.85546875" bestFit="1" customWidth="1"/>
    <col min="1248" max="1248" width="21.85546875" bestFit="1" customWidth="1"/>
    <col min="1249" max="1249" width="12" bestFit="1" customWidth="1"/>
    <col min="1250" max="1250" width="9.7109375" bestFit="1" customWidth="1"/>
    <col min="1251" max="1251" width="29.28515625" bestFit="1" customWidth="1"/>
    <col min="1252" max="1252" width="7.140625" bestFit="1" customWidth="1"/>
    <col min="1253" max="1253" width="10.42578125" bestFit="1" customWidth="1"/>
    <col min="1254" max="1254" width="23.42578125" bestFit="1" customWidth="1"/>
    <col min="1255" max="1255" width="15.5703125" bestFit="1" customWidth="1"/>
    <col min="1256" max="1256" width="9" bestFit="1" customWidth="1"/>
    <col min="1257" max="1257" width="31.140625" bestFit="1" customWidth="1"/>
    <col min="1258" max="1258" width="11.42578125" bestFit="1" customWidth="1"/>
    <col min="1259" max="1259" width="12.42578125" bestFit="1" customWidth="1"/>
    <col min="1260" max="1260" width="6.42578125" bestFit="1" customWidth="1"/>
    <col min="1261" max="1261" width="17" bestFit="1" customWidth="1"/>
    <col min="1262" max="1262" width="14.85546875" bestFit="1" customWidth="1"/>
    <col min="1263" max="1263" width="14.7109375" bestFit="1" customWidth="1"/>
    <col min="1264" max="1264" width="11.85546875" bestFit="1" customWidth="1"/>
    <col min="1265" max="1265" width="19.28515625" bestFit="1" customWidth="1"/>
    <col min="1266" max="1266" width="5.5703125" bestFit="1" customWidth="1"/>
    <col min="1267" max="1267" width="23.5703125" bestFit="1" customWidth="1"/>
    <col min="1268" max="1268" width="20.85546875" bestFit="1" customWidth="1"/>
    <col min="1269" max="1269" width="20.140625" bestFit="1" customWidth="1"/>
    <col min="1270" max="1270" width="10.85546875" bestFit="1" customWidth="1"/>
    <col min="1271" max="1271" width="18.140625" bestFit="1" customWidth="1"/>
    <col min="1272" max="1272" width="12.42578125" bestFit="1" customWidth="1"/>
    <col min="1273" max="1273" width="21.85546875" bestFit="1" customWidth="1"/>
    <col min="1274" max="1274" width="11.85546875" bestFit="1" customWidth="1"/>
    <col min="1275" max="1277" width="18.7109375" bestFit="1" customWidth="1"/>
    <col min="1278" max="1278" width="17" bestFit="1" customWidth="1"/>
    <col min="1279" max="1279" width="31.7109375" bestFit="1" customWidth="1"/>
    <col min="1280" max="1280" width="14.85546875" bestFit="1" customWidth="1"/>
    <col min="1281" max="1281" width="17.42578125" bestFit="1" customWidth="1"/>
    <col min="1282" max="1282" width="14.42578125" bestFit="1" customWidth="1"/>
    <col min="1283" max="1283" width="18.5703125" bestFit="1" customWidth="1"/>
    <col min="1284" max="1284" width="51.42578125" bestFit="1" customWidth="1"/>
    <col min="1285" max="1285" width="8" bestFit="1" customWidth="1"/>
    <col min="1286" max="1286" width="9.85546875" bestFit="1" customWidth="1"/>
    <col min="1287" max="1287" width="10.85546875" bestFit="1" customWidth="1"/>
    <col min="1288" max="1288" width="10.140625" bestFit="1" customWidth="1"/>
    <col min="1289" max="1289" width="9" bestFit="1" customWidth="1"/>
    <col min="1290" max="1290" width="11.28515625" bestFit="1" customWidth="1"/>
    <col min="1291" max="1291" width="11.85546875" bestFit="1" customWidth="1"/>
    <col min="1292" max="1292" width="20.5703125" bestFit="1" customWidth="1"/>
    <col min="1293" max="1293" width="10.28515625" bestFit="1" customWidth="1"/>
    <col min="1294" max="1294" width="5.42578125" bestFit="1" customWidth="1"/>
    <col min="1295" max="1295" width="20.140625" bestFit="1" customWidth="1"/>
    <col min="1296" max="1296" width="17.5703125" bestFit="1" customWidth="1"/>
    <col min="1297" max="1297" width="13.85546875" bestFit="1" customWidth="1"/>
    <col min="1298" max="1298" width="15.7109375" bestFit="1" customWidth="1"/>
    <col min="1299" max="1299" width="12" bestFit="1" customWidth="1"/>
    <col min="1300" max="1300" width="10" bestFit="1" customWidth="1"/>
    <col min="1301" max="1301" width="9.42578125" bestFit="1" customWidth="1"/>
    <col min="1302" max="1302" width="5.5703125" bestFit="1" customWidth="1"/>
    <col min="1303" max="1303" width="7" bestFit="1" customWidth="1"/>
    <col min="1304" max="1304" width="20.42578125" bestFit="1" customWidth="1"/>
    <col min="1305" max="1305" width="20.85546875" bestFit="1" customWidth="1"/>
    <col min="1306" max="1306" width="6.7109375" bestFit="1" customWidth="1"/>
    <col min="1307" max="1307" width="10.7109375" bestFit="1" customWidth="1"/>
    <col min="1308" max="1308" width="8.42578125" bestFit="1" customWidth="1"/>
    <col min="1309" max="1309" width="8" bestFit="1" customWidth="1"/>
    <col min="1310" max="1310" width="20.42578125" bestFit="1" customWidth="1"/>
    <col min="1311" max="1311" width="23.5703125" bestFit="1" customWidth="1"/>
    <col min="1312" max="1312" width="8.5703125" bestFit="1" customWidth="1"/>
    <col min="1313" max="1313" width="14.42578125" bestFit="1" customWidth="1"/>
    <col min="1314" max="1314" width="8.42578125" bestFit="1" customWidth="1"/>
    <col min="1315" max="1315" width="9.85546875" bestFit="1" customWidth="1"/>
    <col min="1316" max="1316" width="6.85546875" bestFit="1" customWidth="1"/>
    <col min="1317" max="1317" width="12.85546875" bestFit="1" customWidth="1"/>
    <col min="1318" max="1318" width="10.5703125" bestFit="1" customWidth="1"/>
    <col min="1319" max="1319" width="10.7109375" bestFit="1" customWidth="1"/>
    <col min="1320" max="1320" width="8.140625" bestFit="1" customWidth="1"/>
    <col min="1321" max="1321" width="11.7109375" bestFit="1" customWidth="1"/>
    <col min="1322" max="1322" width="10.42578125" bestFit="1" customWidth="1"/>
    <col min="1323" max="1323" width="23.7109375" bestFit="1" customWidth="1"/>
    <col min="1324" max="1324" width="17.28515625" bestFit="1" customWidth="1"/>
    <col min="1325" max="1325" width="44" bestFit="1" customWidth="1"/>
    <col min="1326" max="1326" width="21.7109375" bestFit="1" customWidth="1"/>
    <col min="1327" max="1327" width="22.85546875" bestFit="1" customWidth="1"/>
    <col min="1328" max="1328" width="19" bestFit="1" customWidth="1"/>
    <col min="1329" max="1329" width="23.7109375" bestFit="1" customWidth="1"/>
    <col min="1330" max="1330" width="14.42578125" bestFit="1" customWidth="1"/>
    <col min="1331" max="1331" width="25.7109375" bestFit="1" customWidth="1"/>
    <col min="1332" max="1332" width="11.7109375" bestFit="1" customWidth="1"/>
    <col min="1333" max="1333" width="14" bestFit="1" customWidth="1"/>
    <col min="1334" max="1334" width="9.85546875" bestFit="1" customWidth="1"/>
    <col min="1335" max="1335" width="11.7109375" bestFit="1" customWidth="1"/>
    <col min="1336" max="1336" width="8.85546875" bestFit="1" customWidth="1"/>
    <col min="1337" max="1337" width="20.7109375" bestFit="1" customWidth="1"/>
    <col min="1338" max="1338" width="14" bestFit="1" customWidth="1"/>
    <col min="1339" max="1339" width="17.42578125" bestFit="1" customWidth="1"/>
    <col min="1340" max="1340" width="11.140625" bestFit="1" customWidth="1"/>
    <col min="1341" max="1341" width="12.42578125" bestFit="1" customWidth="1"/>
    <col min="1342" max="1342" width="19.7109375" bestFit="1" customWidth="1"/>
    <col min="1343" max="1343" width="29.140625" bestFit="1" customWidth="1"/>
    <col min="1344" max="1344" width="7.28515625" bestFit="1" customWidth="1"/>
    <col min="1345" max="1345" width="11.7109375" bestFit="1" customWidth="1"/>
    <col min="1346" max="1346" width="15.85546875" bestFit="1" customWidth="1"/>
    <col min="1347" max="1347" width="10.42578125" bestFit="1" customWidth="1"/>
    <col min="1348" max="1348" width="14.42578125" bestFit="1" customWidth="1"/>
    <col min="1349" max="1349" width="14" bestFit="1" customWidth="1"/>
    <col min="1350" max="1350" width="14.140625" bestFit="1" customWidth="1"/>
    <col min="1351" max="1351" width="20.5703125" bestFit="1" customWidth="1"/>
    <col min="1352" max="1352" width="16.85546875" bestFit="1" customWidth="1"/>
    <col min="1353" max="1353" width="35" bestFit="1" customWidth="1"/>
    <col min="1354" max="1354" width="10.85546875" bestFit="1" customWidth="1"/>
    <col min="1355" max="1355" width="19.42578125" bestFit="1" customWidth="1"/>
    <col min="1356" max="1356" width="10.85546875" bestFit="1" customWidth="1"/>
    <col min="1357" max="1357" width="16.85546875" bestFit="1" customWidth="1"/>
    <col min="1358" max="1359" width="9.7109375" bestFit="1" customWidth="1"/>
    <col min="1360" max="1360" width="9.42578125" bestFit="1" customWidth="1"/>
    <col min="1361" max="1361" width="14.42578125" bestFit="1" customWidth="1"/>
    <col min="1362" max="1362" width="7.7109375" bestFit="1" customWidth="1"/>
    <col min="1363" max="1363" width="11.140625" bestFit="1" customWidth="1"/>
    <col min="1364" max="1364" width="6.28515625" bestFit="1" customWidth="1"/>
    <col min="1365" max="1365" width="17" bestFit="1" customWidth="1"/>
    <col min="1366" max="1366" width="21.140625" bestFit="1" customWidth="1"/>
    <col min="1367" max="1367" width="22" bestFit="1" customWidth="1"/>
    <col min="1368" max="1368" width="38.28515625" bestFit="1" customWidth="1"/>
    <col min="1369" max="1369" width="46.5703125" bestFit="1" customWidth="1"/>
    <col min="1370" max="1370" width="32.5703125" bestFit="1" customWidth="1"/>
    <col min="1371" max="1371" width="33.140625" bestFit="1" customWidth="1"/>
    <col min="1372" max="1372" width="7.28515625" bestFit="1" customWidth="1"/>
    <col min="1373" max="1373" width="20.85546875" bestFit="1" customWidth="1"/>
    <col min="1374" max="1374" width="19.5703125" bestFit="1" customWidth="1"/>
    <col min="1375" max="1375" width="12.140625" bestFit="1" customWidth="1"/>
    <col min="1376" max="1376" width="28.140625" bestFit="1" customWidth="1"/>
    <col min="1377" max="1377" width="20.5703125" bestFit="1" customWidth="1"/>
    <col min="1378" max="1378" width="10.42578125" bestFit="1" customWidth="1"/>
    <col min="1379" max="1379" width="21.140625" bestFit="1" customWidth="1"/>
    <col min="1380" max="1380" width="19.85546875" bestFit="1" customWidth="1"/>
    <col min="1381" max="1381" width="21.140625" bestFit="1" customWidth="1"/>
    <col min="1382" max="1382" width="22.5703125" bestFit="1" customWidth="1"/>
    <col min="1383" max="1383" width="11.85546875" bestFit="1" customWidth="1"/>
    <col min="1384" max="1384" width="13.28515625" bestFit="1" customWidth="1"/>
    <col min="1385" max="1385" width="7.85546875" bestFit="1" customWidth="1"/>
    <col min="1386" max="1386" width="16.7109375" bestFit="1" customWidth="1"/>
    <col min="1387" max="1387" width="5.5703125" bestFit="1" customWidth="1"/>
    <col min="1388" max="1388" width="6.5703125" bestFit="1" customWidth="1"/>
    <col min="1389" max="1389" width="12" bestFit="1" customWidth="1"/>
    <col min="1390" max="1390" width="9.5703125" bestFit="1" customWidth="1"/>
    <col min="1391" max="1391" width="23.28515625" bestFit="1" customWidth="1"/>
    <col min="1392" max="1392" width="14.140625" bestFit="1" customWidth="1"/>
    <col min="1393" max="1393" width="13.28515625" bestFit="1" customWidth="1"/>
    <col min="1394" max="1394" width="14.28515625" bestFit="1" customWidth="1"/>
    <col min="1395" max="1395" width="40" bestFit="1" customWidth="1"/>
    <col min="1396" max="1396" width="9.85546875" bestFit="1" customWidth="1"/>
    <col min="1397" max="1397" width="17.42578125" bestFit="1" customWidth="1"/>
    <col min="1398" max="1398" width="5.5703125" bestFit="1" customWidth="1"/>
    <col min="1399" max="1399" width="13.85546875" bestFit="1" customWidth="1"/>
    <col min="1400" max="1400" width="9.7109375" bestFit="1" customWidth="1"/>
    <col min="1401" max="1401" width="19.85546875" bestFit="1" customWidth="1"/>
    <col min="1402" max="1402" width="26.42578125" bestFit="1" customWidth="1"/>
    <col min="1403" max="1403" width="9.42578125" bestFit="1" customWidth="1"/>
    <col min="1404" max="1404" width="9.85546875" bestFit="1" customWidth="1"/>
    <col min="1405" max="1405" width="13.85546875" bestFit="1" customWidth="1"/>
    <col min="1406" max="1406" width="7.7109375" bestFit="1" customWidth="1"/>
    <col min="1407" max="1407" width="8.140625" bestFit="1" customWidth="1"/>
    <col min="1408" max="1408" width="18.5703125" bestFit="1" customWidth="1"/>
    <col min="1409" max="1409" width="19" bestFit="1" customWidth="1"/>
    <col min="1410" max="1410" width="16.28515625" bestFit="1" customWidth="1"/>
    <col min="1411" max="1411" width="32" bestFit="1" customWidth="1"/>
    <col min="1412" max="1412" width="13.7109375" bestFit="1" customWidth="1"/>
    <col min="1413" max="1413" width="10.42578125" bestFit="1" customWidth="1"/>
    <col min="1414" max="1414" width="8.85546875" bestFit="1" customWidth="1"/>
    <col min="1415" max="1415" width="8.5703125" bestFit="1" customWidth="1"/>
    <col min="1416" max="1416" width="23.85546875" bestFit="1" customWidth="1"/>
    <col min="1417" max="1417" width="19.7109375" bestFit="1" customWidth="1"/>
    <col min="1418" max="1418" width="23.28515625" bestFit="1" customWidth="1"/>
    <col min="1419" max="1419" width="21" bestFit="1" customWidth="1"/>
    <col min="1420" max="1420" width="19.85546875" bestFit="1" customWidth="1"/>
    <col min="1421" max="1421" width="13.7109375" bestFit="1" customWidth="1"/>
    <col min="1422" max="1422" width="6.5703125" bestFit="1" customWidth="1"/>
    <col min="1423" max="1423" width="10.85546875" bestFit="1" customWidth="1"/>
    <col min="1424" max="1424" width="9.5703125" bestFit="1" customWidth="1"/>
    <col min="1425" max="1425" width="20.85546875" bestFit="1" customWidth="1"/>
    <col min="1426" max="1426" width="9.140625" bestFit="1" customWidth="1"/>
    <col min="1427" max="1427" width="15" bestFit="1" customWidth="1"/>
    <col min="1428" max="1428" width="10.5703125" bestFit="1" customWidth="1"/>
    <col min="1429" max="1429" width="11.28515625" bestFit="1" customWidth="1"/>
    <col min="1430" max="1430" width="21.140625" bestFit="1" customWidth="1"/>
    <col min="1431" max="1431" width="11.140625" bestFit="1" customWidth="1"/>
    <col min="1432" max="1432" width="10.7109375" bestFit="1" customWidth="1"/>
    <col min="1433" max="1433" width="9.5703125" bestFit="1" customWidth="1"/>
    <col min="1434" max="1434" width="11.28515625" bestFit="1" customWidth="1"/>
    <col min="1435" max="1435" width="8.7109375" bestFit="1" customWidth="1"/>
    <col min="1436" max="1436" width="34.85546875" bestFit="1" customWidth="1"/>
    <col min="1437" max="1437" width="12.140625" bestFit="1" customWidth="1"/>
    <col min="1438" max="1438" width="32" bestFit="1" customWidth="1"/>
    <col min="1439" max="1439" width="11.42578125" bestFit="1" customWidth="1"/>
    <col min="1440" max="1440" width="12.28515625" bestFit="1" customWidth="1"/>
    <col min="1441" max="1441" width="12.7109375" bestFit="1" customWidth="1"/>
    <col min="1442" max="1442" width="6.7109375" bestFit="1" customWidth="1"/>
    <col min="1443" max="1443" width="13.28515625" bestFit="1" customWidth="1"/>
    <col min="1444" max="1444" width="14.85546875" bestFit="1" customWidth="1"/>
    <col min="1445" max="1445" width="20.42578125" bestFit="1" customWidth="1"/>
    <col min="1446" max="1446" width="5.85546875" bestFit="1" customWidth="1"/>
    <col min="1447" max="1447" width="6.42578125" bestFit="1" customWidth="1"/>
    <col min="1448" max="1448" width="11" bestFit="1" customWidth="1"/>
    <col min="1449" max="1449" width="24" bestFit="1" customWidth="1"/>
    <col min="1450" max="1450" width="16.140625" bestFit="1" customWidth="1"/>
    <col min="1451" max="1451" width="16.5703125" bestFit="1" customWidth="1"/>
    <col min="1452" max="1452" width="16.28515625" bestFit="1" customWidth="1"/>
    <col min="1453" max="1453" width="10" bestFit="1" customWidth="1"/>
    <col min="1454" max="1454" width="27.42578125" bestFit="1" customWidth="1"/>
    <col min="1455" max="1455" width="20.42578125" bestFit="1" customWidth="1"/>
    <col min="1456" max="1456" width="7.140625" bestFit="1" customWidth="1"/>
    <col min="1457" max="1457" width="11.7109375" bestFit="1" customWidth="1"/>
    <col min="1458" max="1458" width="6.42578125" bestFit="1" customWidth="1"/>
    <col min="1459" max="1459" width="9.42578125" bestFit="1" customWidth="1"/>
    <col min="1460" max="1460" width="4.140625" bestFit="1" customWidth="1"/>
    <col min="1461" max="1461" width="24.140625" bestFit="1" customWidth="1"/>
    <col min="1462" max="1462" width="16.7109375" bestFit="1" customWidth="1"/>
    <col min="1463" max="1463" width="19.140625" bestFit="1" customWidth="1"/>
    <col min="1464" max="1464" width="19" bestFit="1" customWidth="1"/>
    <col min="1465" max="1465" width="17.28515625" bestFit="1" customWidth="1"/>
    <col min="1466" max="1466" width="14.140625" bestFit="1" customWidth="1"/>
    <col min="1467" max="1467" width="9.5703125" bestFit="1" customWidth="1"/>
    <col min="1468" max="1468" width="13.85546875" bestFit="1" customWidth="1"/>
    <col min="1469" max="1469" width="20.7109375" bestFit="1" customWidth="1"/>
    <col min="1470" max="1470" width="19" bestFit="1" customWidth="1"/>
    <col min="1471" max="1471" width="11.42578125" bestFit="1" customWidth="1"/>
    <col min="1472" max="1472" width="11.140625" bestFit="1" customWidth="1"/>
    <col min="1473" max="1473" width="10.28515625" bestFit="1" customWidth="1"/>
    <col min="1474" max="1474" width="22.5703125" bestFit="1" customWidth="1"/>
    <col min="1475" max="1475" width="19.85546875" bestFit="1" customWidth="1"/>
    <col min="1476" max="1476" width="11" bestFit="1" customWidth="1"/>
    <col min="1477" max="1477" width="16.85546875" bestFit="1" customWidth="1"/>
    <col min="1478" max="1478" width="12.5703125" bestFit="1" customWidth="1"/>
    <col min="1479" max="1479" width="10.85546875" bestFit="1" customWidth="1"/>
    <col min="1480" max="1480" width="16" bestFit="1" customWidth="1"/>
    <col min="1481" max="1481" width="10" bestFit="1" customWidth="1"/>
    <col min="1482" max="1482" width="17.7109375" bestFit="1" customWidth="1"/>
    <col min="1483" max="1483" width="23.5703125" bestFit="1" customWidth="1"/>
    <col min="1484" max="1484" width="27.7109375" bestFit="1" customWidth="1"/>
    <col min="1485" max="1485" width="18.42578125" bestFit="1" customWidth="1"/>
    <col min="1486" max="1486" width="6.42578125" bestFit="1" customWidth="1"/>
    <col min="1487" max="1487" width="11.28515625" bestFit="1" customWidth="1"/>
    <col min="1488" max="1488" width="13.42578125" bestFit="1" customWidth="1"/>
    <col min="1489" max="1489" width="20.85546875" bestFit="1" customWidth="1"/>
    <col min="1490" max="1490" width="13.42578125" bestFit="1" customWidth="1"/>
    <col min="1491" max="1491" width="7.5703125" bestFit="1" customWidth="1"/>
    <col min="1492" max="1492" width="8.5703125" bestFit="1" customWidth="1"/>
    <col min="1493" max="1493" width="9.85546875" bestFit="1" customWidth="1"/>
    <col min="1494" max="1494" width="17.28515625" bestFit="1" customWidth="1"/>
    <col min="1495" max="1495" width="17.7109375" bestFit="1" customWidth="1"/>
    <col min="1496" max="1496" width="7.5703125" bestFit="1" customWidth="1"/>
    <col min="1497" max="1497" width="15.85546875" bestFit="1" customWidth="1"/>
    <col min="1498" max="1498" width="12.42578125" bestFit="1" customWidth="1"/>
    <col min="1499" max="1499" width="20.28515625" bestFit="1" customWidth="1"/>
    <col min="1500" max="1500" width="15.42578125" bestFit="1" customWidth="1"/>
    <col min="1501" max="1501" width="17.85546875" bestFit="1" customWidth="1"/>
    <col min="1502" max="1503" width="8" bestFit="1" customWidth="1"/>
    <col min="1504" max="1504" width="14.85546875" bestFit="1" customWidth="1"/>
    <col min="1505" max="1505" width="13.140625" bestFit="1" customWidth="1"/>
    <col min="1506" max="1506" width="32.5703125" bestFit="1" customWidth="1"/>
    <col min="1507" max="1507" width="12.140625" bestFit="1" customWidth="1"/>
    <col min="1508" max="1508" width="26.7109375" bestFit="1" customWidth="1"/>
    <col min="1509" max="1509" width="9.7109375" bestFit="1" customWidth="1"/>
    <col min="1510" max="1510" width="14.5703125" bestFit="1" customWidth="1"/>
    <col min="1511" max="1511" width="17.28515625" bestFit="1" customWidth="1"/>
    <col min="1512" max="1512" width="12" bestFit="1" customWidth="1"/>
    <col min="1513" max="1513" width="8.140625" bestFit="1" customWidth="1"/>
    <col min="1514" max="1514" width="20.140625" bestFit="1" customWidth="1"/>
    <col min="1515" max="1515" width="15.85546875" bestFit="1" customWidth="1"/>
    <col min="1516" max="1516" width="13.140625" bestFit="1" customWidth="1"/>
    <col min="1517" max="1517" width="11.42578125" bestFit="1" customWidth="1"/>
    <col min="1518" max="1518" width="14.42578125" bestFit="1" customWidth="1"/>
    <col min="1519" max="1519" width="24" bestFit="1" customWidth="1"/>
    <col min="1520" max="1520" width="11.7109375" bestFit="1" customWidth="1"/>
    <col min="1521" max="1521" width="17.42578125" bestFit="1" customWidth="1"/>
    <col min="1522" max="1522" width="9.28515625" bestFit="1" customWidth="1"/>
    <col min="1523" max="1523" width="8.7109375" bestFit="1" customWidth="1"/>
    <col min="1524" max="1524" width="3.42578125" bestFit="1" customWidth="1"/>
    <col min="1525" max="1525" width="19.42578125" bestFit="1" customWidth="1"/>
    <col min="1526" max="1526" width="8.85546875" bestFit="1" customWidth="1"/>
    <col min="1527" max="1527" width="13.28515625" bestFit="1" customWidth="1"/>
    <col min="1528" max="1528" width="10.140625" bestFit="1" customWidth="1"/>
    <col min="1529" max="1529" width="11.42578125" bestFit="1" customWidth="1"/>
    <col min="1530" max="1530" width="11.85546875" bestFit="1" customWidth="1"/>
    <col min="1531" max="1531" width="15" bestFit="1" customWidth="1"/>
    <col min="1532" max="1532" width="9.85546875" bestFit="1" customWidth="1"/>
    <col min="1533" max="1533" width="40.85546875" bestFit="1" customWidth="1"/>
    <col min="1534" max="1534" width="12.85546875" bestFit="1" customWidth="1"/>
    <col min="1535" max="1535" width="13.140625" bestFit="1" customWidth="1"/>
    <col min="1536" max="1536" width="33.5703125" bestFit="1" customWidth="1"/>
    <col min="1537" max="1537" width="11.28515625" bestFit="1" customWidth="1"/>
    <col min="1538" max="1538" width="24.28515625" bestFit="1" customWidth="1"/>
    <col min="1539" max="1539" width="38.42578125" bestFit="1" customWidth="1"/>
    <col min="1540" max="1540" width="9.5703125" bestFit="1" customWidth="1"/>
    <col min="1541" max="1541" width="8" bestFit="1" customWidth="1"/>
    <col min="1542" max="1542" width="9.28515625" bestFit="1" customWidth="1"/>
    <col min="1543" max="1543" width="15" bestFit="1" customWidth="1"/>
    <col min="1544" max="1544" width="12.140625" bestFit="1" customWidth="1"/>
    <col min="1545" max="1545" width="7.42578125" bestFit="1" customWidth="1"/>
    <col min="1546" max="1546" width="28.140625" bestFit="1" customWidth="1"/>
    <col min="1547" max="1547" width="16" bestFit="1" customWidth="1"/>
    <col min="1548" max="1548" width="26.28515625" bestFit="1" customWidth="1"/>
    <col min="1549" max="1549" width="30.140625" bestFit="1" customWidth="1"/>
    <col min="1550" max="1550" width="19.85546875" bestFit="1" customWidth="1"/>
    <col min="1551" max="1551" width="10.85546875" bestFit="1" customWidth="1"/>
    <col min="1552" max="1552" width="16.85546875" bestFit="1" customWidth="1"/>
    <col min="1553" max="1553" width="13.5703125" bestFit="1" customWidth="1"/>
    <col min="1554" max="1554" width="11.85546875" bestFit="1" customWidth="1"/>
    <col min="1555" max="1555" width="15.28515625" bestFit="1" customWidth="1"/>
    <col min="1556" max="1556" width="14" bestFit="1" customWidth="1"/>
    <col min="1557" max="1557" width="12.140625" bestFit="1" customWidth="1"/>
    <col min="1558" max="1558" width="10.5703125" bestFit="1" customWidth="1"/>
    <col min="1559" max="1559" width="17.42578125" bestFit="1" customWidth="1"/>
    <col min="1560" max="1560" width="9.28515625" bestFit="1" customWidth="1"/>
    <col min="1561" max="1561" width="8.7109375" bestFit="1" customWidth="1"/>
    <col min="1562" max="1562" width="37.7109375" bestFit="1" customWidth="1"/>
    <col min="1563" max="1563" width="21.7109375" bestFit="1" customWidth="1"/>
    <col min="1564" max="1564" width="45.140625" bestFit="1" customWidth="1"/>
    <col min="1565" max="1565" width="34.28515625" bestFit="1" customWidth="1"/>
    <col min="1566" max="1566" width="7.7109375" bestFit="1" customWidth="1"/>
    <col min="1567" max="1567" width="15.28515625" bestFit="1" customWidth="1"/>
    <col min="1568" max="1568" width="21.42578125" bestFit="1" customWidth="1"/>
    <col min="1569" max="1569" width="12.85546875" bestFit="1" customWidth="1"/>
    <col min="1570" max="1570" width="39.28515625" bestFit="1" customWidth="1"/>
    <col min="1571" max="1571" width="33.5703125" bestFit="1" customWidth="1"/>
    <col min="1572" max="1572" width="37.140625" bestFit="1" customWidth="1"/>
    <col min="1573" max="1573" width="40.42578125" bestFit="1" customWidth="1"/>
    <col min="1574" max="1574" width="39.7109375" bestFit="1" customWidth="1"/>
    <col min="1575" max="1575" width="36.28515625" bestFit="1" customWidth="1"/>
    <col min="1576" max="1576" width="12.7109375" bestFit="1" customWidth="1"/>
    <col min="1577" max="1577" width="10.85546875" bestFit="1" customWidth="1"/>
    <col min="1578" max="1578" width="13.28515625" bestFit="1" customWidth="1"/>
    <col min="1579" max="1579" width="8.42578125" bestFit="1" customWidth="1"/>
    <col min="1580" max="1580" width="11.28515625" bestFit="1" customWidth="1"/>
    <col min="1581" max="1581" width="8.5703125" bestFit="1" customWidth="1"/>
    <col min="1582" max="1582" width="9" bestFit="1" customWidth="1"/>
    <col min="1583" max="1583" width="13.85546875" bestFit="1" customWidth="1"/>
    <col min="1584" max="1584" width="14" bestFit="1" customWidth="1"/>
    <col min="1585" max="1585" width="16.85546875" bestFit="1" customWidth="1"/>
    <col min="1586" max="1586" width="13.140625" bestFit="1" customWidth="1"/>
    <col min="1587" max="1587" width="11.85546875" bestFit="1" customWidth="1"/>
    <col min="1588" max="1588" width="14.42578125" bestFit="1" customWidth="1"/>
    <col min="1589" max="1589" width="17" bestFit="1" customWidth="1"/>
    <col min="1590" max="1590" width="18.42578125" bestFit="1" customWidth="1"/>
    <col min="1591" max="1591" width="19.5703125" bestFit="1" customWidth="1"/>
    <col min="1592" max="1592" width="14.7109375" bestFit="1" customWidth="1"/>
    <col min="1593" max="1593" width="12.7109375" bestFit="1" customWidth="1"/>
    <col min="1594" max="1594" width="26.7109375" bestFit="1" customWidth="1"/>
    <col min="1595" max="1595" width="6" bestFit="1" customWidth="1"/>
    <col min="1596" max="1596" width="8.7109375" bestFit="1" customWidth="1"/>
    <col min="1597" max="1597" width="5.140625" bestFit="1" customWidth="1"/>
    <col min="1598" max="1598" width="27.7109375" bestFit="1" customWidth="1"/>
    <col min="1599" max="1599" width="8.42578125" bestFit="1" customWidth="1"/>
    <col min="1600" max="1600" width="10.28515625" bestFit="1" customWidth="1"/>
    <col min="1601" max="1601" width="13.28515625" bestFit="1" customWidth="1"/>
    <col min="1602" max="1602" width="12" bestFit="1" customWidth="1"/>
    <col min="1603" max="1603" width="8.7109375" bestFit="1" customWidth="1"/>
    <col min="1604" max="1604" width="4.7109375" bestFit="1" customWidth="1"/>
    <col min="1605" max="1605" width="20.28515625" bestFit="1" customWidth="1"/>
    <col min="1606" max="1606" width="9.42578125" bestFit="1" customWidth="1"/>
    <col min="1607" max="1607" width="22.28515625" bestFit="1" customWidth="1"/>
    <col min="1608" max="1608" width="14.140625" bestFit="1" customWidth="1"/>
    <col min="1609" max="1609" width="10" bestFit="1" customWidth="1"/>
    <col min="1610" max="1610" width="5.85546875" bestFit="1" customWidth="1"/>
    <col min="1611" max="1611" width="14" bestFit="1" customWidth="1"/>
    <col min="1612" max="1612" width="26.140625" bestFit="1" customWidth="1"/>
    <col min="1613" max="1613" width="7.85546875" bestFit="1" customWidth="1"/>
    <col min="1614" max="1614" width="22.5703125" bestFit="1" customWidth="1"/>
    <col min="1615" max="1615" width="8.5703125" bestFit="1" customWidth="1"/>
    <col min="1616" max="1616" width="13.7109375" bestFit="1" customWidth="1"/>
    <col min="1617" max="1617" width="15" bestFit="1" customWidth="1"/>
    <col min="1618" max="1618" width="13.28515625" bestFit="1" customWidth="1"/>
    <col min="1619" max="1619" width="12.5703125" bestFit="1" customWidth="1"/>
    <col min="1620" max="1620" width="13.140625" bestFit="1" customWidth="1"/>
    <col min="1621" max="1621" width="25" bestFit="1" customWidth="1"/>
    <col min="1622" max="1622" width="11" bestFit="1" customWidth="1"/>
    <col min="1623" max="1623" width="18.28515625" bestFit="1" customWidth="1"/>
    <col min="1624" max="1624" width="11" bestFit="1" customWidth="1"/>
    <col min="1625" max="1625" width="22" bestFit="1" customWidth="1"/>
    <col min="1626" max="1626" width="34.28515625" bestFit="1" customWidth="1"/>
    <col min="1627" max="1627" width="20.28515625" bestFit="1" customWidth="1"/>
    <col min="1628" max="1628" width="13.5703125" bestFit="1" customWidth="1"/>
    <col min="1629" max="1629" width="15" bestFit="1" customWidth="1"/>
    <col min="1630" max="1630" width="11.5703125" bestFit="1" customWidth="1"/>
    <col min="1631" max="1631" width="21.7109375" bestFit="1" customWidth="1"/>
    <col min="1632" max="1632" width="32.140625" bestFit="1" customWidth="1"/>
    <col min="1633" max="1633" width="9.42578125" bestFit="1" customWidth="1"/>
    <col min="1634" max="1634" width="26" bestFit="1" customWidth="1"/>
    <col min="1635" max="1635" width="12.140625" bestFit="1" customWidth="1"/>
    <col min="1636" max="1636" width="6.140625" bestFit="1" customWidth="1"/>
    <col min="1637" max="1637" width="8" bestFit="1" customWidth="1"/>
    <col min="1638" max="1638" width="4.85546875" bestFit="1" customWidth="1"/>
    <col min="1639" max="1639" width="20.85546875" bestFit="1" customWidth="1"/>
    <col min="1640" max="1640" width="13.140625" bestFit="1" customWidth="1"/>
    <col min="1641" max="1641" width="6.28515625" bestFit="1" customWidth="1"/>
    <col min="1642" max="1642" width="6.5703125" bestFit="1" customWidth="1"/>
    <col min="1643" max="1643" width="12.28515625" bestFit="1" customWidth="1"/>
    <col min="1644" max="1644" width="18.28515625" bestFit="1" customWidth="1"/>
    <col min="1645" max="1645" width="20.5703125" bestFit="1" customWidth="1"/>
    <col min="1646" max="1646" width="18.42578125" bestFit="1" customWidth="1"/>
    <col min="1647" max="1647" width="10" bestFit="1" customWidth="1"/>
    <col min="1648" max="1648" width="12.140625" bestFit="1" customWidth="1"/>
    <col min="1649" max="1649" width="31.28515625" bestFit="1" customWidth="1"/>
    <col min="1650" max="1650" width="12.7109375" bestFit="1" customWidth="1"/>
    <col min="1651" max="1651" width="22" bestFit="1" customWidth="1"/>
    <col min="1652" max="1652" width="11.85546875" bestFit="1" customWidth="1"/>
    <col min="1653" max="1653" width="19.85546875" bestFit="1" customWidth="1"/>
    <col min="1654" max="1654" width="11" bestFit="1" customWidth="1"/>
    <col min="1655" max="1655" width="6.85546875" bestFit="1" customWidth="1"/>
    <col min="1656" max="1656" width="11" bestFit="1" customWidth="1"/>
    <col min="1657" max="1657" width="7.28515625" bestFit="1" customWidth="1"/>
    <col min="1658" max="1658" width="30.28515625" bestFit="1" customWidth="1"/>
    <col min="1659" max="1659" width="13.5703125" bestFit="1" customWidth="1"/>
    <col min="1660" max="1660" width="6.140625" bestFit="1" customWidth="1"/>
    <col min="1661" max="1661" width="13.85546875" bestFit="1" customWidth="1"/>
    <col min="1662" max="1662" width="5.7109375" bestFit="1" customWidth="1"/>
    <col min="1663" max="1663" width="5.140625" bestFit="1" customWidth="1"/>
    <col min="1664" max="1664" width="12.28515625" bestFit="1" customWidth="1"/>
    <col min="1665" max="1665" width="13.85546875" bestFit="1" customWidth="1"/>
    <col min="1666" max="1666" width="17.42578125" bestFit="1" customWidth="1"/>
    <col min="1667" max="1667" width="15.7109375" bestFit="1" customWidth="1"/>
    <col min="1668" max="1668" width="12.5703125" bestFit="1" customWidth="1"/>
    <col min="1669" max="1669" width="8.85546875" bestFit="1" customWidth="1"/>
    <col min="1670" max="1670" width="7.140625" bestFit="1" customWidth="1"/>
    <col min="1671" max="1671" width="13.85546875" bestFit="1" customWidth="1"/>
    <col min="1672" max="1672" width="9.42578125" bestFit="1" customWidth="1"/>
    <col min="1673" max="1673" width="11.42578125" bestFit="1" customWidth="1"/>
    <col min="1674" max="1674" width="8.7109375" bestFit="1" customWidth="1"/>
    <col min="1675" max="1675" width="24" bestFit="1" customWidth="1"/>
    <col min="1676" max="1676" width="22.42578125" bestFit="1" customWidth="1"/>
    <col min="1677" max="1678" width="14.42578125" bestFit="1" customWidth="1"/>
    <col min="1679" max="1679" width="20.28515625" bestFit="1" customWidth="1"/>
    <col min="1680" max="1680" width="18.7109375" bestFit="1" customWidth="1"/>
    <col min="1681" max="1681" width="28.42578125" bestFit="1" customWidth="1"/>
    <col min="1682" max="1682" width="29.140625" bestFit="1" customWidth="1"/>
    <col min="1683" max="1683" width="22.140625" bestFit="1" customWidth="1"/>
    <col min="1684" max="1684" width="11.28515625" bestFit="1" customWidth="1"/>
    <col min="1685" max="1685" width="24" bestFit="1" customWidth="1"/>
    <col min="1686" max="1686" width="23.140625" bestFit="1" customWidth="1"/>
    <col min="1687" max="1687" width="14.85546875" bestFit="1" customWidth="1"/>
    <col min="1688" max="1688" width="14.28515625" bestFit="1" customWidth="1"/>
    <col min="1689" max="1689" width="22.140625" bestFit="1" customWidth="1"/>
    <col min="1690" max="1690" width="14.140625" bestFit="1" customWidth="1"/>
    <col min="1691" max="1691" width="12.85546875" bestFit="1" customWidth="1"/>
    <col min="1692" max="1692" width="10" bestFit="1" customWidth="1"/>
    <col min="1693" max="1693" width="18.5703125" bestFit="1" customWidth="1"/>
    <col min="1694" max="1694" width="26.140625" bestFit="1" customWidth="1"/>
    <col min="1695" max="1695" width="10.28515625" bestFit="1" customWidth="1"/>
    <col min="1696" max="1696" width="15.28515625" bestFit="1" customWidth="1"/>
    <col min="1697" max="1697" width="31.7109375" bestFit="1" customWidth="1"/>
    <col min="1698" max="1698" width="31" bestFit="1" customWidth="1"/>
    <col min="1699" max="1699" width="19.28515625" bestFit="1" customWidth="1"/>
    <col min="1700" max="1700" width="17.5703125" bestFit="1" customWidth="1"/>
    <col min="1701" max="1701" width="12.5703125" bestFit="1" customWidth="1"/>
    <col min="1702" max="1702" width="19.42578125" bestFit="1" customWidth="1"/>
    <col min="1703" max="1703" width="28.85546875" bestFit="1" customWidth="1"/>
    <col min="1704" max="1704" width="38" bestFit="1" customWidth="1"/>
    <col min="1705" max="1705" width="27.140625" bestFit="1" customWidth="1"/>
    <col min="1706" max="1706" width="25.5703125" bestFit="1" customWidth="1"/>
    <col min="1707" max="1707" width="17.28515625" bestFit="1" customWidth="1"/>
    <col min="1708" max="1708" width="13.5703125" bestFit="1" customWidth="1"/>
    <col min="1709" max="1709" width="21" bestFit="1" customWidth="1"/>
    <col min="1710" max="1710" width="5.140625" bestFit="1" customWidth="1"/>
    <col min="1711" max="1711" width="14" bestFit="1" customWidth="1"/>
    <col min="1712" max="1712" width="6.28515625" bestFit="1" customWidth="1"/>
    <col min="1713" max="1713" width="5.5703125" bestFit="1" customWidth="1"/>
    <col min="1714" max="1714" width="14.42578125" bestFit="1" customWidth="1"/>
    <col min="1715" max="1715" width="17.5703125" bestFit="1" customWidth="1"/>
    <col min="1716" max="1716" width="14.140625" bestFit="1" customWidth="1"/>
    <col min="1717" max="1717" width="13.28515625" bestFit="1" customWidth="1"/>
    <col min="1718" max="1718" width="10.7109375" bestFit="1" customWidth="1"/>
    <col min="1719" max="1719" width="18.42578125" bestFit="1" customWidth="1"/>
    <col min="1720" max="1720" width="10.42578125" bestFit="1" customWidth="1"/>
    <col min="1721" max="1721" width="11.7109375" bestFit="1" customWidth="1"/>
    <col min="1722" max="1722" width="26" bestFit="1" customWidth="1"/>
    <col min="1723" max="1723" width="20.85546875" bestFit="1" customWidth="1"/>
    <col min="1724" max="1724" width="29" bestFit="1" customWidth="1"/>
    <col min="1725" max="1725" width="19.42578125" bestFit="1" customWidth="1"/>
    <col min="1726" max="1726" width="17.7109375" bestFit="1" customWidth="1"/>
    <col min="1727" max="1727" width="18.28515625" bestFit="1" customWidth="1"/>
    <col min="1728" max="1728" width="30.28515625" bestFit="1" customWidth="1"/>
    <col min="1729" max="1729" width="34.140625" bestFit="1" customWidth="1"/>
    <col min="1730" max="1730" width="24.140625" bestFit="1" customWidth="1"/>
    <col min="1731" max="1731" width="24" bestFit="1" customWidth="1"/>
    <col min="1732" max="1732" width="27.42578125" bestFit="1" customWidth="1"/>
    <col min="1733" max="1733" width="16.28515625" bestFit="1" customWidth="1"/>
    <col min="1734" max="1734" width="17.42578125" bestFit="1" customWidth="1"/>
    <col min="1735" max="1735" width="27.140625" bestFit="1" customWidth="1"/>
    <col min="1736" max="1736" width="9.140625" bestFit="1" customWidth="1"/>
    <col min="1737" max="1737" width="28.140625" bestFit="1" customWidth="1"/>
    <col min="1738" max="1738" width="20.140625" bestFit="1" customWidth="1"/>
    <col min="1739" max="1739" width="6.140625" bestFit="1" customWidth="1"/>
    <col min="1740" max="1740" width="38.42578125" bestFit="1" customWidth="1"/>
    <col min="1741" max="1741" width="22.140625" bestFit="1" customWidth="1"/>
    <col min="1742" max="1742" width="35.28515625" bestFit="1" customWidth="1"/>
    <col min="1743" max="1743" width="19" bestFit="1" customWidth="1"/>
    <col min="1744" max="1744" width="15.140625" bestFit="1" customWidth="1"/>
    <col min="1745" max="1745" width="8.5703125" bestFit="1" customWidth="1"/>
    <col min="1746" max="1746" width="8.42578125" bestFit="1" customWidth="1"/>
    <col min="1747" max="1747" width="24.7109375" bestFit="1" customWidth="1"/>
    <col min="1748" max="1748" width="30.5703125" bestFit="1" customWidth="1"/>
    <col min="1749" max="1749" width="22.85546875" bestFit="1" customWidth="1"/>
    <col min="1750" max="1750" width="12.42578125" bestFit="1" customWidth="1"/>
    <col min="1751" max="1751" width="4.42578125" bestFit="1" customWidth="1"/>
    <col min="1752" max="1752" width="13.5703125" bestFit="1" customWidth="1"/>
    <col min="1753" max="1753" width="8.28515625" bestFit="1" customWidth="1"/>
    <col min="1754" max="1754" width="9.85546875" bestFit="1" customWidth="1"/>
    <col min="1755" max="1755" width="11.140625" bestFit="1" customWidth="1"/>
    <col min="1756" max="1756" width="8.85546875" bestFit="1" customWidth="1"/>
    <col min="1757" max="1757" width="8.42578125" bestFit="1" customWidth="1"/>
    <col min="1758" max="1758" width="16.42578125" bestFit="1" customWidth="1"/>
    <col min="1759" max="1759" width="7.85546875" bestFit="1" customWidth="1"/>
    <col min="1760" max="1760" width="10.7109375" bestFit="1" customWidth="1"/>
    <col min="1761" max="1761" width="14.42578125" bestFit="1" customWidth="1"/>
    <col min="1762" max="1762" width="17.85546875" bestFit="1" customWidth="1"/>
    <col min="1763" max="1763" width="18.42578125" bestFit="1" customWidth="1"/>
    <col min="1764" max="1764" width="13.7109375" bestFit="1" customWidth="1"/>
    <col min="1765" max="1765" width="10.5703125" bestFit="1" customWidth="1"/>
    <col min="1766" max="1766" width="13.140625" bestFit="1" customWidth="1"/>
    <col min="1767" max="1767" width="9.42578125" bestFit="1" customWidth="1"/>
    <col min="1768" max="1768" width="8.85546875" bestFit="1" customWidth="1"/>
    <col min="1769" max="1769" width="10.140625" bestFit="1" customWidth="1"/>
    <col min="1770" max="1770" width="14" bestFit="1" customWidth="1"/>
    <col min="1771" max="1771" width="10.7109375" bestFit="1" customWidth="1"/>
    <col min="1772" max="1772" width="18.140625" bestFit="1" customWidth="1"/>
    <col min="1773" max="1773" width="18.28515625" bestFit="1" customWidth="1"/>
    <col min="1774" max="1774" width="15.7109375" bestFit="1" customWidth="1"/>
    <col min="1775" max="1775" width="23" bestFit="1" customWidth="1"/>
    <col min="1776" max="1776" width="10.28515625" bestFit="1" customWidth="1"/>
    <col min="1777" max="1777" width="22.42578125" bestFit="1" customWidth="1"/>
    <col min="1778" max="1778" width="31" bestFit="1" customWidth="1"/>
    <col min="1779" max="1779" width="22.140625" bestFit="1" customWidth="1"/>
    <col min="1780" max="1780" width="45.7109375" bestFit="1" customWidth="1"/>
    <col min="1781" max="1781" width="36.5703125" bestFit="1" customWidth="1"/>
    <col min="1782" max="1782" width="26.5703125" bestFit="1" customWidth="1"/>
    <col min="1783" max="1783" width="20.140625" bestFit="1" customWidth="1"/>
    <col min="1784" max="1784" width="8.42578125" bestFit="1" customWidth="1"/>
    <col min="1785" max="1785" width="12.5703125" bestFit="1" customWidth="1"/>
    <col min="1786" max="1786" width="10.28515625" bestFit="1" customWidth="1"/>
    <col min="1787" max="1787" width="10" bestFit="1" customWidth="1"/>
    <col min="1788" max="1788" width="7.7109375" bestFit="1" customWidth="1"/>
    <col min="1789" max="1789" width="21.140625" bestFit="1" customWidth="1"/>
    <col min="1790" max="1790" width="18.85546875" bestFit="1" customWidth="1"/>
    <col min="1791" max="1791" width="31.140625" bestFit="1" customWidth="1"/>
    <col min="1792" max="1792" width="24.28515625" bestFit="1" customWidth="1"/>
    <col min="1793" max="1793" width="49.28515625" bestFit="1" customWidth="1"/>
    <col min="1794" max="1794" width="34.85546875" bestFit="1" customWidth="1"/>
    <col min="1795" max="1795" width="38.28515625" bestFit="1" customWidth="1"/>
    <col min="1796" max="1796" width="23.140625" bestFit="1" customWidth="1"/>
    <col min="1797" max="1797" width="11.85546875" bestFit="1" customWidth="1"/>
    <col min="1798" max="1798" width="12.5703125" bestFit="1" customWidth="1"/>
    <col min="1799" max="1799" width="9.85546875" bestFit="1" customWidth="1"/>
    <col min="1800" max="1800" width="20.28515625" bestFit="1" customWidth="1"/>
    <col min="1801" max="1801" width="13.85546875" bestFit="1" customWidth="1"/>
    <col min="1802" max="1802" width="4.28515625" bestFit="1" customWidth="1"/>
    <col min="1803" max="1803" width="9" bestFit="1" customWidth="1"/>
    <col min="1804" max="1804" width="19" bestFit="1" customWidth="1"/>
    <col min="1805" max="1805" width="10.85546875" bestFit="1" customWidth="1"/>
    <col min="1806" max="1806" width="19.85546875" bestFit="1" customWidth="1"/>
    <col min="1807" max="1807" width="11.42578125" bestFit="1" customWidth="1"/>
    <col min="1808" max="1808" width="10.7109375" bestFit="1" customWidth="1"/>
    <col min="1809" max="1809" width="9.5703125" bestFit="1" customWidth="1"/>
    <col min="1810" max="1811" width="19.7109375" bestFit="1" customWidth="1"/>
    <col min="1812" max="1812" width="9.85546875" bestFit="1" customWidth="1"/>
    <col min="1813" max="1813" width="17.28515625" bestFit="1" customWidth="1"/>
    <col min="1814" max="1814" width="8" bestFit="1" customWidth="1"/>
    <col min="1815" max="1815" width="24.28515625" bestFit="1" customWidth="1"/>
    <col min="1816" max="1816" width="10" bestFit="1" customWidth="1"/>
    <col min="1817" max="1817" width="11.28515625" bestFit="1" customWidth="1"/>
    <col min="1818" max="1818" width="26.5703125" bestFit="1" customWidth="1"/>
    <col min="1819" max="1819" width="50.5703125" bestFit="1" customWidth="1"/>
    <col min="1820" max="1820" width="13.28515625" bestFit="1" customWidth="1"/>
    <col min="1821" max="1821" width="21" bestFit="1" customWidth="1"/>
    <col min="1822" max="1822" width="14.5703125" bestFit="1" customWidth="1"/>
    <col min="1823" max="1823" width="13.28515625" bestFit="1" customWidth="1"/>
    <col min="1824" max="1824" width="15.28515625" bestFit="1" customWidth="1"/>
    <col min="1825" max="1825" width="18.7109375" bestFit="1" customWidth="1"/>
    <col min="1826" max="1826" width="19.140625" bestFit="1" customWidth="1"/>
    <col min="1827" max="1827" width="15.42578125" bestFit="1" customWidth="1"/>
    <col min="1828" max="1828" width="8.42578125" bestFit="1" customWidth="1"/>
    <col min="1829" max="1829" width="9.28515625" bestFit="1" customWidth="1"/>
    <col min="1830" max="1830" width="11" bestFit="1" customWidth="1"/>
    <col min="1831" max="1831" width="31.7109375" bestFit="1" customWidth="1"/>
    <col min="1832" max="1832" width="4.28515625" bestFit="1" customWidth="1"/>
    <col min="1833" max="1834" width="11.140625" bestFit="1" customWidth="1"/>
    <col min="1835" max="1835" width="9.5703125" bestFit="1" customWidth="1"/>
    <col min="1836" max="1836" width="9" bestFit="1" customWidth="1"/>
    <col min="1837" max="1837" width="13.85546875" bestFit="1" customWidth="1"/>
    <col min="1838" max="1838" width="11.85546875" bestFit="1" customWidth="1"/>
    <col min="1839" max="1839" width="6.5703125" bestFit="1" customWidth="1"/>
    <col min="1840" max="1840" width="15" bestFit="1" customWidth="1"/>
    <col min="1841" max="1841" width="10.28515625" bestFit="1" customWidth="1"/>
    <col min="1842" max="1842" width="22.5703125" bestFit="1" customWidth="1"/>
    <col min="1843" max="1843" width="31.85546875" bestFit="1" customWidth="1"/>
    <col min="1844" max="1844" width="23.85546875" bestFit="1" customWidth="1"/>
    <col min="1845" max="1845" width="20" bestFit="1" customWidth="1"/>
    <col min="1846" max="1846" width="22.7109375" bestFit="1" customWidth="1"/>
    <col min="1847" max="1847" width="16.140625" bestFit="1" customWidth="1"/>
    <col min="1848" max="1848" width="24.5703125" bestFit="1" customWidth="1"/>
    <col min="1849" max="1849" width="9" bestFit="1" customWidth="1"/>
    <col min="1850" max="1850" width="17.5703125" bestFit="1" customWidth="1"/>
    <col min="1851" max="1851" width="13.140625" bestFit="1" customWidth="1"/>
    <col min="1852" max="1852" width="27.7109375" bestFit="1" customWidth="1"/>
    <col min="1853" max="1853" width="14" bestFit="1" customWidth="1"/>
    <col min="1854" max="1854" width="27" bestFit="1" customWidth="1"/>
    <col min="1855" max="1855" width="21.42578125" bestFit="1" customWidth="1"/>
    <col min="1856" max="1856" width="11.85546875" bestFit="1" customWidth="1"/>
    <col min="1857" max="1857" width="21" bestFit="1" customWidth="1"/>
    <col min="1858" max="1858" width="19.42578125" bestFit="1" customWidth="1"/>
    <col min="1859" max="1859" width="14" bestFit="1" customWidth="1"/>
    <col min="1860" max="1860" width="6" bestFit="1" customWidth="1"/>
    <col min="1861" max="1861" width="14.7109375" bestFit="1" customWidth="1"/>
    <col min="1862" max="1862" width="15.85546875" bestFit="1" customWidth="1"/>
    <col min="1863" max="1863" width="9" bestFit="1" customWidth="1"/>
    <col min="1864" max="1864" width="14.140625" bestFit="1" customWidth="1"/>
    <col min="1865" max="1865" width="35.28515625" bestFit="1" customWidth="1"/>
    <col min="1866" max="1866" width="34.28515625" bestFit="1" customWidth="1"/>
    <col min="1867" max="1867" width="8.7109375" bestFit="1" customWidth="1"/>
    <col min="1868" max="1868" width="12.28515625" bestFit="1" customWidth="1"/>
    <col min="1869" max="1869" width="7.85546875" bestFit="1" customWidth="1"/>
    <col min="1870" max="1870" width="6.28515625" bestFit="1" customWidth="1"/>
    <col min="1871" max="1871" width="19.5703125" bestFit="1" customWidth="1"/>
    <col min="1872" max="1872" width="30.28515625" bestFit="1" customWidth="1"/>
    <col min="1873" max="1873" width="19.42578125" bestFit="1" customWidth="1"/>
    <col min="1874" max="1874" width="17.7109375" bestFit="1" customWidth="1"/>
    <col min="1875" max="1875" width="24" bestFit="1" customWidth="1"/>
    <col min="1876" max="1876" width="17.5703125" bestFit="1" customWidth="1"/>
    <col min="1877" max="1877" width="33" bestFit="1" customWidth="1"/>
    <col min="1878" max="1878" width="15.5703125" bestFit="1" customWidth="1"/>
    <col min="1879" max="1879" width="14.28515625" bestFit="1" customWidth="1"/>
    <col min="1880" max="1880" width="12.28515625" bestFit="1" customWidth="1"/>
    <col min="1881" max="1881" width="11.28515625" bestFit="1" customWidth="1"/>
    <col min="1882" max="1882" width="11.140625" bestFit="1" customWidth="1"/>
    <col min="1883" max="1883" width="5" bestFit="1" customWidth="1"/>
    <col min="1884" max="1884" width="16.5703125" bestFit="1" customWidth="1"/>
    <col min="1885" max="1885" width="27.28515625" bestFit="1" customWidth="1"/>
    <col min="1886" max="1886" width="11" bestFit="1" customWidth="1"/>
    <col min="1887" max="1887" width="18.42578125" bestFit="1" customWidth="1"/>
    <col min="1888" max="1888" width="8.5703125" bestFit="1" customWidth="1"/>
    <col min="1889" max="1889" width="15.28515625" bestFit="1" customWidth="1"/>
    <col min="1890" max="1890" width="4.85546875" bestFit="1" customWidth="1"/>
    <col min="1891" max="1891" width="12.140625" bestFit="1" customWidth="1"/>
    <col min="1892" max="1892" width="8" bestFit="1" customWidth="1"/>
    <col min="1893" max="1893" width="22.85546875" bestFit="1" customWidth="1"/>
    <col min="1894" max="1894" width="15.42578125" bestFit="1" customWidth="1"/>
    <col min="1895" max="1895" width="14.7109375" bestFit="1" customWidth="1"/>
    <col min="1896" max="1896" width="24.85546875" bestFit="1" customWidth="1"/>
    <col min="1897" max="1897" width="11.28515625" bestFit="1" customWidth="1"/>
    <col min="1898" max="1898" width="28" bestFit="1" customWidth="1"/>
    <col min="1899" max="1899" width="23.42578125" bestFit="1" customWidth="1"/>
    <col min="1900" max="1900" width="31.85546875" bestFit="1" customWidth="1"/>
    <col min="1901" max="1901" width="21.42578125" bestFit="1" customWidth="1"/>
    <col min="1902" max="1902" width="18" bestFit="1" customWidth="1"/>
    <col min="1903" max="1903" width="32.85546875" bestFit="1" customWidth="1"/>
    <col min="1904" max="1904" width="9.42578125" bestFit="1" customWidth="1"/>
    <col min="1905" max="1905" width="4.7109375" bestFit="1" customWidth="1"/>
    <col min="1906" max="1906" width="12.85546875" bestFit="1" customWidth="1"/>
    <col min="1907" max="1907" width="12.5703125" bestFit="1" customWidth="1"/>
    <col min="1908" max="1908" width="24" bestFit="1" customWidth="1"/>
    <col min="1909" max="1909" width="6" bestFit="1" customWidth="1"/>
    <col min="1910" max="1910" width="12.85546875" bestFit="1" customWidth="1"/>
    <col min="1911" max="1911" width="20.140625" bestFit="1" customWidth="1"/>
    <col min="1912" max="1912" width="8.42578125" bestFit="1" customWidth="1"/>
    <col min="1913" max="1913" width="19.7109375" bestFit="1" customWidth="1"/>
    <col min="1914" max="1914" width="14.85546875" bestFit="1" customWidth="1"/>
    <col min="1915" max="1915" width="6" bestFit="1" customWidth="1"/>
    <col min="1916" max="1916" width="18.140625" bestFit="1" customWidth="1"/>
    <col min="1917" max="1917" width="16" bestFit="1" customWidth="1"/>
    <col min="1918" max="1918" width="13.85546875" bestFit="1" customWidth="1"/>
    <col min="1919" max="1919" width="15" bestFit="1" customWidth="1"/>
    <col min="1920" max="1920" width="14.5703125" bestFit="1" customWidth="1"/>
    <col min="1921" max="1921" width="17.28515625" bestFit="1" customWidth="1"/>
    <col min="1922" max="1922" width="13.140625" bestFit="1" customWidth="1"/>
    <col min="1923" max="1923" width="12.7109375" bestFit="1" customWidth="1"/>
    <col min="1924" max="1924" width="13.28515625" bestFit="1" customWidth="1"/>
    <col min="1925" max="1925" width="12.42578125" bestFit="1" customWidth="1"/>
    <col min="1926" max="1926" width="11.7109375" bestFit="1" customWidth="1"/>
    <col min="1927" max="1927" width="30.42578125" bestFit="1" customWidth="1"/>
    <col min="1928" max="1928" width="15.5703125" bestFit="1" customWidth="1"/>
    <col min="1929" max="1929" width="23" bestFit="1" customWidth="1"/>
    <col min="1930" max="1930" width="24.140625" bestFit="1" customWidth="1"/>
    <col min="1931" max="1931" width="27.140625" bestFit="1" customWidth="1"/>
    <col min="1932" max="1932" width="15.28515625" bestFit="1" customWidth="1"/>
    <col min="1933" max="1933" width="12" bestFit="1" customWidth="1"/>
    <col min="1934" max="1934" width="15.7109375" bestFit="1" customWidth="1"/>
    <col min="1935" max="1935" width="21.85546875" bestFit="1" customWidth="1"/>
    <col min="1936" max="1936" width="7.42578125" bestFit="1" customWidth="1"/>
    <col min="1937" max="1937" width="18" bestFit="1" customWidth="1"/>
    <col min="1938" max="1938" width="26.7109375" bestFit="1" customWidth="1"/>
    <col min="1939" max="1939" width="28.5703125" bestFit="1" customWidth="1"/>
    <col min="1940" max="1940" width="26.28515625" bestFit="1" customWidth="1"/>
    <col min="1941" max="1941" width="11.5703125" bestFit="1" customWidth="1"/>
    <col min="1942" max="1942" width="9.140625" bestFit="1" customWidth="1"/>
    <col min="1943" max="1943" width="10.85546875" bestFit="1" customWidth="1"/>
    <col min="1944" max="1944" width="9.42578125" bestFit="1" customWidth="1"/>
    <col min="1945" max="1945" width="20.85546875" bestFit="1" customWidth="1"/>
    <col min="1946" max="1946" width="6.42578125" bestFit="1" customWidth="1"/>
    <col min="1947" max="1947" width="5.42578125" bestFit="1" customWidth="1"/>
    <col min="1948" max="1949" width="14.5703125" bestFit="1" customWidth="1"/>
    <col min="1950" max="1950" width="8.28515625" bestFit="1" customWidth="1"/>
    <col min="1951" max="1951" width="18.5703125" bestFit="1" customWidth="1"/>
    <col min="1952" max="1952" width="11" bestFit="1" customWidth="1"/>
    <col min="1953" max="1953" width="10.28515625" bestFit="1" customWidth="1"/>
    <col min="1954" max="1954" width="7.28515625" bestFit="1" customWidth="1"/>
    <col min="1955" max="1955" width="19.140625" bestFit="1" customWidth="1"/>
    <col min="1956" max="1956" width="11.28515625" bestFit="1" customWidth="1"/>
    <col min="1957" max="1957" width="17.85546875" bestFit="1" customWidth="1"/>
    <col min="1958" max="1958" width="11" bestFit="1" customWidth="1"/>
    <col min="1959" max="1959" width="19.7109375" bestFit="1" customWidth="1"/>
    <col min="1960" max="1960" width="23.28515625" bestFit="1" customWidth="1"/>
    <col min="1961" max="1961" width="8.5703125" bestFit="1" customWidth="1"/>
    <col min="1962" max="1962" width="15" bestFit="1" customWidth="1"/>
    <col min="1963" max="1963" width="7.5703125" bestFit="1" customWidth="1"/>
    <col min="1964" max="1964" width="20.140625" bestFit="1" customWidth="1"/>
    <col min="1965" max="1965" width="13.42578125" bestFit="1" customWidth="1"/>
    <col min="1966" max="1966" width="18.28515625" bestFit="1" customWidth="1"/>
    <col min="1967" max="1967" width="14.140625" bestFit="1" customWidth="1"/>
    <col min="1968" max="1968" width="13.42578125" bestFit="1" customWidth="1"/>
    <col min="1969" max="1969" width="20.7109375" bestFit="1" customWidth="1"/>
    <col min="1970" max="1970" width="30.28515625" bestFit="1" customWidth="1"/>
    <col min="1971" max="1971" width="6" bestFit="1" customWidth="1"/>
    <col min="1972" max="1972" width="15.5703125" bestFit="1" customWidth="1"/>
    <col min="1973" max="1973" width="10.28515625" bestFit="1" customWidth="1"/>
    <col min="1974" max="1974" width="18.85546875" bestFit="1" customWidth="1"/>
    <col min="1975" max="1975" width="12.42578125" bestFit="1" customWidth="1"/>
    <col min="1976" max="1976" width="9.5703125" bestFit="1" customWidth="1"/>
    <col min="1977" max="1977" width="7.28515625" bestFit="1" customWidth="1"/>
    <col min="1978" max="1978" width="9.5703125" bestFit="1" customWidth="1"/>
    <col min="1979" max="1979" width="6.85546875" bestFit="1" customWidth="1"/>
    <col min="1980" max="1980" width="5.85546875" bestFit="1" customWidth="1"/>
    <col min="1981" max="1981" width="14" bestFit="1" customWidth="1"/>
    <col min="1982" max="1982" width="8.5703125" bestFit="1" customWidth="1"/>
    <col min="1983" max="1983" width="15.42578125" bestFit="1" customWidth="1"/>
    <col min="1984" max="1984" width="14.7109375" bestFit="1" customWidth="1"/>
    <col min="1985" max="1986" width="17.42578125" bestFit="1" customWidth="1"/>
    <col min="1987" max="1987" width="15.7109375" bestFit="1" customWidth="1"/>
    <col min="1988" max="1988" width="24.28515625" bestFit="1" customWidth="1"/>
    <col min="1989" max="1989" width="13.5703125" bestFit="1" customWidth="1"/>
    <col min="1990" max="1990" width="16.85546875" bestFit="1" customWidth="1"/>
    <col min="1991" max="1991" width="6.140625" bestFit="1" customWidth="1"/>
    <col min="1992" max="1992" width="10.85546875" bestFit="1" customWidth="1"/>
    <col min="1993" max="1994" width="17.5703125" bestFit="1" customWidth="1"/>
    <col min="1995" max="1995" width="10.85546875" bestFit="1" customWidth="1"/>
    <col min="1996" max="1996" width="10.5703125" bestFit="1" customWidth="1"/>
    <col min="1997" max="1997" width="18" bestFit="1" customWidth="1"/>
    <col min="1998" max="1998" width="14.28515625" bestFit="1" customWidth="1"/>
    <col min="1999" max="1999" width="17" bestFit="1" customWidth="1"/>
    <col min="2000" max="2000" width="12" bestFit="1" customWidth="1"/>
    <col min="2001" max="2001" width="23.28515625" bestFit="1" customWidth="1"/>
    <col min="2002" max="2002" width="12.7109375" bestFit="1" customWidth="1"/>
    <col min="2003" max="2003" width="12.42578125" bestFit="1" customWidth="1"/>
    <col min="2004" max="2004" width="12.28515625" bestFit="1" customWidth="1"/>
    <col min="2005" max="2005" width="18.140625" bestFit="1" customWidth="1"/>
    <col min="2006" max="2006" width="17.42578125" bestFit="1" customWidth="1"/>
    <col min="2007" max="2007" width="16.28515625" bestFit="1" customWidth="1"/>
    <col min="2008" max="2008" width="41.28515625" bestFit="1" customWidth="1"/>
    <col min="2009" max="2009" width="23.85546875" bestFit="1" customWidth="1"/>
    <col min="2010" max="2010" width="14" bestFit="1" customWidth="1"/>
    <col min="2011" max="2011" width="36.42578125" bestFit="1" customWidth="1"/>
    <col min="2012" max="2012" width="21.85546875" bestFit="1" customWidth="1"/>
    <col min="2013" max="2013" width="16.5703125" bestFit="1" customWidth="1"/>
    <col min="2014" max="2014" width="12.7109375" bestFit="1" customWidth="1"/>
    <col min="2015" max="2015" width="12" bestFit="1" customWidth="1"/>
    <col min="2016" max="2016" width="11.42578125" bestFit="1" customWidth="1"/>
    <col min="2017" max="2017" width="11.7109375" bestFit="1" customWidth="1"/>
    <col min="2018" max="2018" width="21" bestFit="1" customWidth="1"/>
    <col min="2019" max="2019" width="20.140625" bestFit="1" customWidth="1"/>
    <col min="2020" max="2020" width="19.7109375" bestFit="1" customWidth="1"/>
    <col min="2021" max="2021" width="18.140625" bestFit="1" customWidth="1"/>
    <col min="2022" max="2022" width="11.85546875" bestFit="1" customWidth="1"/>
    <col min="2023" max="2023" width="9.7109375" bestFit="1" customWidth="1"/>
    <col min="2024" max="2024" width="10.85546875" bestFit="1" customWidth="1"/>
    <col min="2025" max="2025" width="14.140625" bestFit="1" customWidth="1"/>
    <col min="2026" max="2026" width="19" bestFit="1" customWidth="1"/>
    <col min="2027" max="2027" width="23.140625" bestFit="1" customWidth="1"/>
    <col min="2028" max="2028" width="12" bestFit="1" customWidth="1"/>
    <col min="2029" max="2029" width="13.42578125" bestFit="1" customWidth="1"/>
    <col min="2030" max="2030" width="37.7109375" bestFit="1" customWidth="1"/>
    <col min="2031" max="2031" width="15.42578125" bestFit="1" customWidth="1"/>
    <col min="2032" max="2032" width="25.85546875" bestFit="1" customWidth="1"/>
    <col min="2033" max="2033" width="45.85546875" bestFit="1" customWidth="1"/>
    <col min="2034" max="2034" width="8.42578125" bestFit="1" customWidth="1"/>
    <col min="2035" max="2035" width="31.28515625" bestFit="1" customWidth="1"/>
    <col min="2036" max="2036" width="19.28515625" bestFit="1" customWidth="1"/>
    <col min="2037" max="2037" width="7.85546875" bestFit="1" customWidth="1"/>
    <col min="2038" max="2038" width="36.140625" bestFit="1" customWidth="1"/>
    <col min="2039" max="2039" width="15.140625" bestFit="1" customWidth="1"/>
    <col min="2040" max="2040" width="12.7109375" bestFit="1" customWidth="1"/>
    <col min="2041" max="2041" width="10" bestFit="1" customWidth="1"/>
    <col min="2042" max="2043" width="17.28515625" bestFit="1" customWidth="1"/>
    <col min="2044" max="2044" width="13.85546875" bestFit="1" customWidth="1"/>
    <col min="2045" max="2045" width="17.7109375" bestFit="1" customWidth="1"/>
    <col min="2046" max="2046" width="21" bestFit="1" customWidth="1"/>
    <col min="2047" max="2047" width="21.7109375" bestFit="1" customWidth="1"/>
    <col min="2048" max="2048" width="14.42578125" bestFit="1" customWidth="1"/>
    <col min="2049" max="2049" width="15.7109375" bestFit="1" customWidth="1"/>
    <col min="2050" max="2050" width="9.28515625" bestFit="1" customWidth="1"/>
    <col min="2051" max="2051" width="14.7109375" bestFit="1" customWidth="1"/>
    <col min="2052" max="2052" width="15.7109375" bestFit="1" customWidth="1"/>
    <col min="2053" max="2053" width="15.5703125" bestFit="1" customWidth="1"/>
    <col min="2054" max="2054" width="20.140625" bestFit="1" customWidth="1"/>
    <col min="2055" max="2055" width="9.7109375" bestFit="1" customWidth="1"/>
    <col min="2056" max="2056" width="24.42578125" bestFit="1" customWidth="1"/>
    <col min="2057" max="2057" width="9.5703125" bestFit="1" customWidth="1"/>
    <col min="2058" max="2058" width="10.85546875" bestFit="1" customWidth="1"/>
    <col min="2059" max="2059" width="14" bestFit="1" customWidth="1"/>
    <col min="2060" max="2060" width="10.7109375" bestFit="1" customWidth="1"/>
    <col min="2061" max="2061" width="11.140625" bestFit="1" customWidth="1"/>
    <col min="2062" max="2062" width="10.28515625" bestFit="1" customWidth="1"/>
    <col min="2063" max="2063" width="12.5703125" bestFit="1" customWidth="1"/>
    <col min="2064" max="2064" width="12.140625" bestFit="1" customWidth="1"/>
    <col min="2065" max="2065" width="7.28515625" bestFit="1" customWidth="1"/>
    <col min="2066" max="2066" width="8.28515625" bestFit="1" customWidth="1"/>
    <col min="2067" max="2067" width="17.85546875" bestFit="1" customWidth="1"/>
    <col min="2068" max="2068" width="16.140625" bestFit="1" customWidth="1"/>
    <col min="2069" max="2069" width="21.85546875" bestFit="1" customWidth="1"/>
    <col min="2070" max="2070" width="9.85546875" bestFit="1" customWidth="1"/>
    <col min="2071" max="2071" width="13.85546875" bestFit="1" customWidth="1"/>
    <col min="2072" max="2072" width="17" bestFit="1" customWidth="1"/>
    <col min="2073" max="2073" width="10.140625" bestFit="1" customWidth="1"/>
    <col min="2074" max="2074" width="14.5703125" bestFit="1" customWidth="1"/>
    <col min="2075" max="2075" width="13.85546875" bestFit="1" customWidth="1"/>
    <col min="2076" max="2076" width="19.85546875" bestFit="1" customWidth="1"/>
    <col min="2077" max="2077" width="14.5703125" bestFit="1" customWidth="1"/>
    <col min="2078" max="2078" width="11.5703125" bestFit="1" customWidth="1"/>
    <col min="2079" max="2079" width="21.140625" bestFit="1" customWidth="1"/>
    <col min="2080" max="2080" width="11.85546875" bestFit="1" customWidth="1"/>
    <col min="2081" max="2081" width="16.42578125" bestFit="1" customWidth="1"/>
    <col min="2082" max="2082" width="13.85546875" bestFit="1" customWidth="1"/>
    <col min="2083" max="2083" width="10.140625" bestFit="1" customWidth="1"/>
    <col min="2084" max="2084" width="16.5703125" bestFit="1" customWidth="1"/>
    <col min="2085" max="2085" width="21.42578125" bestFit="1" customWidth="1"/>
    <col min="2086" max="2086" width="12.7109375" bestFit="1" customWidth="1"/>
    <col min="2087" max="2087" width="38.28515625" bestFit="1" customWidth="1"/>
    <col min="2088" max="2088" width="16.140625" bestFit="1" customWidth="1"/>
    <col min="2089" max="2089" width="18.42578125" bestFit="1" customWidth="1"/>
    <col min="2090" max="2090" width="36.85546875" bestFit="1" customWidth="1"/>
    <col min="2091" max="2091" width="10.28515625" bestFit="1" customWidth="1"/>
    <col min="2092" max="2092" width="8.7109375" bestFit="1" customWidth="1"/>
    <col min="2093" max="2093" width="12.7109375" bestFit="1" customWidth="1"/>
    <col min="2094" max="2094" width="5.28515625" bestFit="1" customWidth="1"/>
    <col min="2095" max="2095" width="6.7109375" bestFit="1" customWidth="1"/>
    <col min="2096" max="2096" width="18.85546875" bestFit="1" customWidth="1"/>
    <col min="2097" max="2097" width="19.28515625" bestFit="1" customWidth="1"/>
    <col min="2098" max="2098" width="8.42578125" bestFit="1" customWidth="1"/>
    <col min="2099" max="2099" width="10.42578125" bestFit="1" customWidth="1"/>
    <col min="2100" max="2100" width="14.42578125" bestFit="1" customWidth="1"/>
    <col min="2101" max="2101" width="20.28515625" bestFit="1" customWidth="1"/>
    <col min="2102" max="2102" width="15" bestFit="1" customWidth="1"/>
    <col min="2103" max="2103" width="29" bestFit="1" customWidth="1"/>
    <col min="2104" max="2104" width="8" bestFit="1" customWidth="1"/>
    <col min="2105" max="2105" width="15.5703125" bestFit="1" customWidth="1"/>
    <col min="2106" max="2106" width="12.28515625" bestFit="1" customWidth="1"/>
    <col min="2107" max="2107" width="17.7109375" bestFit="1" customWidth="1"/>
    <col min="2108" max="2108" width="16.42578125" bestFit="1" customWidth="1"/>
    <col min="2109" max="2109" width="6.5703125" bestFit="1" customWidth="1"/>
    <col min="2110" max="2110" width="8.5703125" bestFit="1" customWidth="1"/>
    <col min="2111" max="2111" width="14" bestFit="1" customWidth="1"/>
    <col min="2112" max="2112" width="18.5703125" bestFit="1" customWidth="1"/>
    <col min="2113" max="2113" width="10.85546875" bestFit="1" customWidth="1"/>
    <col min="2114" max="2114" width="14" bestFit="1" customWidth="1"/>
    <col min="2115" max="2115" width="18.140625" bestFit="1" customWidth="1"/>
    <col min="2116" max="2116" width="19.42578125" bestFit="1" customWidth="1"/>
    <col min="2117" max="2117" width="14" bestFit="1" customWidth="1"/>
    <col min="2118" max="2118" width="30.5703125" bestFit="1" customWidth="1"/>
    <col min="2119" max="2119" width="28.42578125" bestFit="1" customWidth="1"/>
    <col min="2120" max="2120" width="14.5703125" bestFit="1" customWidth="1"/>
    <col min="2121" max="2121" width="27.42578125" bestFit="1" customWidth="1"/>
    <col min="2122" max="2122" width="28.28515625" bestFit="1" customWidth="1"/>
    <col min="2123" max="2123" width="11.85546875" bestFit="1" customWidth="1"/>
    <col min="2124" max="2124" width="12.7109375" bestFit="1" customWidth="1"/>
    <col min="2125" max="2125" width="16.42578125" bestFit="1" customWidth="1"/>
    <col min="2126" max="2126" width="12.28515625" bestFit="1" customWidth="1"/>
    <col min="2127" max="2127" width="12" bestFit="1" customWidth="1"/>
    <col min="2128" max="2128" width="17.7109375" bestFit="1" customWidth="1"/>
    <col min="2129" max="2129" width="18.28515625" bestFit="1" customWidth="1"/>
    <col min="2130" max="2130" width="12.28515625" bestFit="1" customWidth="1"/>
    <col min="2131" max="2131" width="17.85546875" bestFit="1" customWidth="1"/>
    <col min="2132" max="2132" width="12.7109375" bestFit="1" customWidth="1"/>
    <col min="2133" max="2133" width="21.140625" bestFit="1" customWidth="1"/>
    <col min="2134" max="2134" width="15.5703125" bestFit="1" customWidth="1"/>
    <col min="2135" max="2135" width="10.85546875" bestFit="1" customWidth="1"/>
    <col min="2136" max="2136" width="5.85546875" bestFit="1" customWidth="1"/>
    <col min="2137" max="2137" width="11.7109375" bestFit="1" customWidth="1"/>
    <col min="2138" max="2138" width="11.5703125" bestFit="1" customWidth="1"/>
    <col min="2139" max="2139" width="13.85546875" bestFit="1" customWidth="1"/>
    <col min="2140" max="2140" width="9.28515625" bestFit="1" customWidth="1"/>
    <col min="2141" max="2141" width="21.140625" bestFit="1" customWidth="1"/>
    <col min="2142" max="2142" width="22.85546875" bestFit="1" customWidth="1"/>
    <col min="2143" max="2143" width="9.42578125" bestFit="1" customWidth="1"/>
    <col min="2144" max="2144" width="18.140625" bestFit="1" customWidth="1"/>
    <col min="2145" max="2145" width="29.28515625" bestFit="1" customWidth="1"/>
    <col min="2146" max="2146" width="31.28515625" bestFit="1" customWidth="1"/>
    <col min="2147" max="2147" width="9.85546875" bestFit="1" customWidth="1"/>
    <col min="2148" max="2148" width="20.5703125" bestFit="1" customWidth="1"/>
    <col min="2149" max="2149" width="12" bestFit="1" customWidth="1"/>
    <col min="2150" max="2150" width="11" bestFit="1" customWidth="1"/>
    <col min="2151" max="2151" width="36.140625" bestFit="1" customWidth="1"/>
    <col min="2152" max="2152" width="12.5703125" bestFit="1" customWidth="1"/>
    <col min="2153" max="2153" width="28.140625" bestFit="1" customWidth="1"/>
    <col min="2154" max="2154" width="19.5703125" bestFit="1" customWidth="1"/>
    <col min="2155" max="2155" width="15" bestFit="1" customWidth="1"/>
    <col min="2156" max="2156" width="6.5703125" bestFit="1" customWidth="1"/>
    <col min="2157" max="2157" width="19.28515625" bestFit="1" customWidth="1"/>
    <col min="2158" max="2158" width="24.28515625" bestFit="1" customWidth="1"/>
    <col min="2159" max="2159" width="27" bestFit="1" customWidth="1"/>
    <col min="2161" max="2161" width="8.28515625" bestFit="1" customWidth="1"/>
    <col min="2162" max="2162" width="16.28515625" bestFit="1" customWidth="1"/>
    <col min="2163" max="2163" width="11.85546875" bestFit="1" customWidth="1"/>
    <col min="2164" max="2164" width="10" bestFit="1" customWidth="1"/>
    <col min="2165" max="2165" width="18.7109375" bestFit="1" customWidth="1"/>
    <col min="2166" max="2166" width="14.42578125" bestFit="1" customWidth="1"/>
    <col min="2167" max="2167" width="14.28515625" bestFit="1" customWidth="1"/>
    <col min="2168" max="2168" width="11.140625" bestFit="1" customWidth="1"/>
    <col min="2169" max="2169" width="11" bestFit="1" customWidth="1"/>
    <col min="2170" max="2170" width="13.28515625" bestFit="1" customWidth="1"/>
    <col min="2171" max="2171" width="21.7109375" bestFit="1" customWidth="1"/>
    <col min="2172" max="2172" width="8.7109375" bestFit="1" customWidth="1"/>
    <col min="2173" max="2173" width="8.28515625" bestFit="1" customWidth="1"/>
    <col min="2174" max="2174" width="7.140625" bestFit="1" customWidth="1"/>
    <col min="2175" max="2175" width="15.85546875" bestFit="1" customWidth="1"/>
    <col min="2176" max="2176" width="13.42578125" bestFit="1" customWidth="1"/>
    <col min="2177" max="2177" width="13.140625" bestFit="1" customWidth="1"/>
    <col min="2178" max="2178" width="17.5703125" bestFit="1" customWidth="1"/>
    <col min="2179" max="2179" width="16" bestFit="1" customWidth="1"/>
    <col min="2180" max="2180" width="16.42578125" bestFit="1" customWidth="1"/>
    <col min="2181" max="2181" width="12.42578125" bestFit="1" customWidth="1"/>
    <col min="2182" max="2182" width="17.5703125" bestFit="1" customWidth="1"/>
    <col min="2183" max="2183" width="13.28515625" bestFit="1" customWidth="1"/>
    <col min="2184" max="2184" width="32" bestFit="1" customWidth="1"/>
    <col min="2185" max="2185" width="11.140625" bestFit="1" customWidth="1"/>
    <col min="2186" max="2186" width="8.140625" bestFit="1" customWidth="1"/>
    <col min="2187" max="2187" width="7.7109375" bestFit="1" customWidth="1"/>
    <col min="2188" max="2188" width="18.28515625" bestFit="1" customWidth="1"/>
    <col min="2189" max="2189" width="22.28515625" bestFit="1" customWidth="1"/>
    <col min="2190" max="2190" width="13.28515625" bestFit="1" customWidth="1"/>
    <col min="2191" max="2191" width="8.42578125" bestFit="1" customWidth="1"/>
    <col min="2192" max="2192" width="9.7109375" bestFit="1" customWidth="1"/>
    <col min="2193" max="2193" width="12" bestFit="1" customWidth="1"/>
    <col min="2194" max="2194" width="19.28515625" bestFit="1" customWidth="1"/>
    <col min="2195" max="2195" width="16.7109375" bestFit="1" customWidth="1"/>
    <col min="2196" max="2196" width="53.42578125" bestFit="1" customWidth="1"/>
    <col min="2197" max="2197" width="12.85546875" bestFit="1" customWidth="1"/>
    <col min="2198" max="2198" width="12.28515625" bestFit="1" customWidth="1"/>
    <col min="2199" max="2199" width="12.5703125" bestFit="1" customWidth="1"/>
    <col min="2200" max="2200" width="13.7109375" bestFit="1" customWidth="1"/>
    <col min="2201" max="2201" width="18.140625" bestFit="1" customWidth="1"/>
    <col min="2202" max="2202" width="26.7109375" bestFit="1" customWidth="1"/>
    <col min="2203" max="2203" width="13.85546875" bestFit="1" customWidth="1"/>
    <col min="2204" max="2204" width="31.85546875" bestFit="1" customWidth="1"/>
    <col min="2205" max="2205" width="15" bestFit="1" customWidth="1"/>
    <col min="2206" max="2206" width="14" bestFit="1" customWidth="1"/>
    <col min="2207" max="2207" width="11.7109375" bestFit="1" customWidth="1"/>
    <col min="2208" max="2208" width="24" bestFit="1" customWidth="1"/>
    <col min="2209" max="2209" width="49.140625" bestFit="1" customWidth="1"/>
    <col min="2210" max="2210" width="12.28515625" bestFit="1" customWidth="1"/>
    <col min="2211" max="2211" width="8.85546875" bestFit="1" customWidth="1"/>
    <col min="2212" max="2212" width="23.140625" bestFit="1" customWidth="1"/>
    <col min="2213" max="2213" width="11.7109375" bestFit="1" customWidth="1"/>
    <col min="2214" max="2214" width="5.42578125" bestFit="1" customWidth="1"/>
    <col min="2215" max="2215" width="15" bestFit="1" customWidth="1"/>
    <col min="2216" max="2216" width="5.28515625" bestFit="1" customWidth="1"/>
    <col min="2217" max="2217" width="16.28515625" bestFit="1" customWidth="1"/>
    <col min="2218" max="2218" width="21.140625" bestFit="1" customWidth="1"/>
    <col min="2219" max="2219" width="35.42578125" bestFit="1" customWidth="1"/>
    <col min="2220" max="2220" width="15" bestFit="1" customWidth="1"/>
    <col min="2221" max="2221" width="18.5703125" bestFit="1" customWidth="1"/>
    <col min="2222" max="2222" width="12.42578125" bestFit="1" customWidth="1"/>
    <col min="2223" max="2223" width="11.28515625" bestFit="1" customWidth="1"/>
    <col min="2224" max="2224" width="15" bestFit="1" customWidth="1"/>
    <col min="2225" max="2225" width="13.5703125" bestFit="1" customWidth="1"/>
    <col min="2226" max="2226" width="14.42578125" bestFit="1" customWidth="1"/>
    <col min="2227" max="2227" width="13.7109375" bestFit="1" customWidth="1"/>
    <col min="2228" max="2228" width="11.140625" bestFit="1" customWidth="1"/>
    <col min="2229" max="2229" width="15.5703125" bestFit="1" customWidth="1"/>
    <col min="2230" max="2230" width="17.5703125" bestFit="1" customWidth="1"/>
    <col min="2231" max="2231" width="17.28515625" bestFit="1" customWidth="1"/>
    <col min="2232" max="2232" width="17" bestFit="1" customWidth="1"/>
    <col min="2233" max="2233" width="18.28515625" bestFit="1" customWidth="1"/>
    <col min="2234" max="2235" width="11.140625" bestFit="1" customWidth="1"/>
    <col min="2236" max="2236" width="28.5703125" bestFit="1" customWidth="1"/>
    <col min="2237" max="2237" width="12.7109375" bestFit="1" customWidth="1"/>
    <col min="2238" max="2238" width="10" bestFit="1" customWidth="1"/>
    <col min="2239" max="2239" width="20.42578125" bestFit="1" customWidth="1"/>
    <col min="2240" max="2240" width="27.5703125" bestFit="1" customWidth="1"/>
    <col min="2241" max="2241" width="15" bestFit="1" customWidth="1"/>
    <col min="2242" max="2242" width="15.140625" bestFit="1" customWidth="1"/>
    <col min="2243" max="2243" width="13.42578125" bestFit="1" customWidth="1"/>
    <col min="2244" max="2244" width="13.85546875" bestFit="1" customWidth="1"/>
    <col min="2245" max="2245" width="12" bestFit="1" customWidth="1"/>
    <col min="2246" max="2246" width="17.5703125" bestFit="1" customWidth="1"/>
    <col min="2247" max="2247" width="18" bestFit="1" customWidth="1"/>
    <col min="2248" max="2248" width="15.140625" bestFit="1" customWidth="1"/>
    <col min="2249" max="2249" width="14" bestFit="1" customWidth="1"/>
    <col min="2250" max="2250" width="19.5703125" bestFit="1" customWidth="1"/>
    <col min="2251" max="2251" width="27.85546875" bestFit="1" customWidth="1"/>
    <col min="2252" max="2252" width="7.85546875" bestFit="1" customWidth="1"/>
    <col min="2253" max="2253" width="11" bestFit="1" customWidth="1"/>
    <col min="2254" max="2254" width="13.140625" bestFit="1" customWidth="1"/>
    <col min="2255" max="2255" width="11.85546875" bestFit="1" customWidth="1"/>
    <col min="2256" max="2256" width="16.28515625" bestFit="1" customWidth="1"/>
    <col min="2257" max="2257" width="15.5703125" bestFit="1" customWidth="1"/>
    <col min="2258" max="2258" width="26.28515625" bestFit="1" customWidth="1"/>
    <col min="2259" max="2259" width="17.5703125" bestFit="1" customWidth="1"/>
    <col min="2260" max="2260" width="9.5703125" bestFit="1" customWidth="1"/>
    <col min="2261" max="2261" width="19" bestFit="1" customWidth="1"/>
    <col min="2262" max="2262" width="17.42578125" bestFit="1" customWidth="1"/>
    <col min="2263" max="2263" width="17.5703125" bestFit="1" customWidth="1"/>
    <col min="2264" max="2264" width="17" bestFit="1" customWidth="1"/>
    <col min="2265" max="2265" width="39" bestFit="1" customWidth="1"/>
    <col min="2266" max="2266" width="13.7109375" bestFit="1" customWidth="1"/>
    <col min="2267" max="2267" width="17" bestFit="1" customWidth="1"/>
    <col min="2268" max="2268" width="18" bestFit="1" customWidth="1"/>
    <col min="2269" max="2269" width="5.28515625" bestFit="1" customWidth="1"/>
    <col min="2270" max="2270" width="18.28515625" bestFit="1" customWidth="1"/>
    <col min="2271" max="2271" width="19.140625" bestFit="1" customWidth="1"/>
    <col min="2272" max="2272" width="12.7109375" bestFit="1" customWidth="1"/>
    <col min="2273" max="2273" width="8.5703125" bestFit="1" customWidth="1"/>
    <col min="2274" max="2274" width="15.5703125" bestFit="1" customWidth="1"/>
    <col min="2275" max="2275" width="19.140625" bestFit="1" customWidth="1"/>
    <col min="2276" max="2276" width="8.28515625" bestFit="1" customWidth="1"/>
    <col min="2277" max="2277" width="21.7109375" bestFit="1" customWidth="1"/>
    <col min="2278" max="2278" width="13.140625" bestFit="1" customWidth="1"/>
    <col min="2279" max="2279" width="11.85546875" bestFit="1" customWidth="1"/>
    <col min="2280" max="2280" width="8" bestFit="1" customWidth="1"/>
    <col min="2281" max="2281" width="11.7109375" bestFit="1" customWidth="1"/>
    <col min="2282" max="2282" width="40" bestFit="1" customWidth="1"/>
    <col min="2283" max="2283" width="17.7109375" bestFit="1" customWidth="1"/>
    <col min="2284" max="2284" width="10.42578125" bestFit="1" customWidth="1"/>
    <col min="2285" max="2285" width="11.7109375" bestFit="1" customWidth="1"/>
    <col min="2286" max="2286" width="11.5703125" bestFit="1" customWidth="1"/>
    <col min="2287" max="2287" width="15.5703125" bestFit="1" customWidth="1"/>
    <col min="2288" max="2288" width="35" bestFit="1" customWidth="1"/>
    <col min="2289" max="2289" width="34" bestFit="1" customWidth="1"/>
    <col min="2290" max="2290" width="21.140625" bestFit="1" customWidth="1"/>
    <col min="2291" max="2291" width="21.85546875" bestFit="1" customWidth="1"/>
    <col min="2292" max="2292" width="19.42578125" bestFit="1" customWidth="1"/>
    <col min="2293" max="2293" width="20" bestFit="1" customWidth="1"/>
    <col min="2294" max="2294" width="16.42578125" bestFit="1" customWidth="1"/>
    <col min="2295" max="2295" width="10.85546875" bestFit="1" customWidth="1"/>
    <col min="2296" max="2296" width="17.85546875" bestFit="1" customWidth="1"/>
    <col min="2297" max="2297" width="14.5703125" bestFit="1" customWidth="1"/>
    <col min="2298" max="2298" width="8.42578125" bestFit="1" customWidth="1"/>
    <col min="2299" max="2299" width="6.42578125" bestFit="1" customWidth="1"/>
    <col min="2300" max="2300" width="17" bestFit="1" customWidth="1"/>
    <col min="2301" max="2301" width="16.42578125" bestFit="1" customWidth="1"/>
    <col min="2302" max="2302" width="16.85546875" bestFit="1" customWidth="1"/>
    <col min="2303" max="2303" width="19.7109375" bestFit="1" customWidth="1"/>
    <col min="2304" max="2304" width="15.42578125" bestFit="1" customWidth="1"/>
    <col min="2305" max="2306" width="12.85546875" bestFit="1" customWidth="1"/>
    <col min="2307" max="2307" width="11" bestFit="1" customWidth="1"/>
    <col min="2308" max="2308" width="33.5703125" bestFit="1" customWidth="1"/>
    <col min="2309" max="2309" width="13.28515625" bestFit="1" customWidth="1"/>
    <col min="2310" max="2310" width="18.7109375" bestFit="1" customWidth="1"/>
    <col min="2311" max="2311" width="15" bestFit="1" customWidth="1"/>
    <col min="2312" max="2312" width="8.7109375" bestFit="1" customWidth="1"/>
    <col min="2313" max="2313" width="15.5703125" bestFit="1" customWidth="1"/>
    <col min="2314" max="2314" width="14.28515625" bestFit="1" customWidth="1"/>
    <col min="2315" max="2315" width="19.28515625" bestFit="1" customWidth="1"/>
    <col min="2316" max="2316" width="19" bestFit="1" customWidth="1"/>
    <col min="2317" max="2317" width="9.85546875" bestFit="1" customWidth="1"/>
    <col min="2318" max="2318" width="14.140625" bestFit="1" customWidth="1"/>
    <col min="2319" max="2319" width="12.5703125" bestFit="1" customWidth="1"/>
    <col min="2320" max="2320" width="31.5703125" bestFit="1" customWidth="1"/>
    <col min="2321" max="2321" width="6.5703125" bestFit="1" customWidth="1"/>
    <col min="2322" max="2322" width="15.140625" bestFit="1" customWidth="1"/>
    <col min="2323" max="2323" width="11.28515625" bestFit="1" customWidth="1"/>
    <col min="2324" max="2324" width="18.85546875" bestFit="1" customWidth="1"/>
    <col min="2325" max="2325" width="11" bestFit="1" customWidth="1"/>
    <col min="2326" max="2326" width="14.5703125" bestFit="1" customWidth="1"/>
    <col min="2327" max="2327" width="15" bestFit="1" customWidth="1"/>
    <col min="2328" max="2328" width="27.5703125" bestFit="1" customWidth="1"/>
    <col min="2329" max="2329" width="10.5703125" bestFit="1" customWidth="1"/>
    <col min="2330" max="2330" width="15.140625" bestFit="1" customWidth="1"/>
    <col min="2331" max="2331" width="17.42578125" bestFit="1" customWidth="1"/>
    <col min="2332" max="2332" width="12.42578125" bestFit="1" customWidth="1"/>
    <col min="2333" max="2333" width="14.85546875" bestFit="1" customWidth="1"/>
    <col min="2334" max="2334" width="9.5703125" bestFit="1" customWidth="1"/>
    <col min="2335" max="2335" width="14.85546875" bestFit="1" customWidth="1"/>
    <col min="2336" max="2336" width="8.5703125" bestFit="1" customWidth="1"/>
    <col min="2337" max="2337" width="16.5703125" bestFit="1" customWidth="1"/>
    <col min="2338" max="2338" width="18.7109375" bestFit="1" customWidth="1"/>
    <col min="2339" max="2339" width="11.42578125" bestFit="1" customWidth="1"/>
    <col min="2340" max="2340" width="10.5703125" bestFit="1" customWidth="1"/>
    <col min="2341" max="2341" width="18.7109375" bestFit="1" customWidth="1"/>
    <col min="2342" max="2342" width="13.28515625" bestFit="1" customWidth="1"/>
    <col min="2343" max="2343" width="24.140625" bestFit="1" customWidth="1"/>
    <col min="2344" max="2344" width="22.28515625" bestFit="1" customWidth="1"/>
    <col min="2345" max="2345" width="29.7109375" bestFit="1" customWidth="1"/>
    <col min="2346" max="2346" width="11" bestFit="1" customWidth="1"/>
    <col min="2347" max="2347" width="23.85546875" bestFit="1" customWidth="1"/>
    <col min="2348" max="2348" width="14.28515625" bestFit="1" customWidth="1"/>
    <col min="2349" max="2349" width="18.5703125" bestFit="1" customWidth="1"/>
    <col min="2350" max="2350" width="24.42578125" bestFit="1" customWidth="1"/>
    <col min="2351" max="2351" width="5.42578125" bestFit="1" customWidth="1"/>
    <col min="2352" max="2352" width="7.140625" bestFit="1" customWidth="1"/>
    <col min="2353" max="2353" width="17.28515625" bestFit="1" customWidth="1"/>
    <col min="2354" max="2354" width="11.42578125" bestFit="1" customWidth="1"/>
    <col min="2355" max="2355" width="9.5703125" bestFit="1" customWidth="1"/>
    <col min="2356" max="2356" width="8.140625" bestFit="1" customWidth="1"/>
    <col min="2357" max="2357" width="20.42578125" bestFit="1" customWidth="1"/>
    <col min="2358" max="2358" width="21.85546875" bestFit="1" customWidth="1"/>
    <col min="2359" max="2359" width="19.5703125" bestFit="1" customWidth="1"/>
    <col min="2360" max="2360" width="11.42578125" bestFit="1" customWidth="1"/>
    <col min="2361" max="2361" width="16.7109375" bestFit="1" customWidth="1"/>
    <col min="2362" max="2362" width="15.85546875" bestFit="1" customWidth="1"/>
    <col min="2363" max="2363" width="13.85546875" bestFit="1" customWidth="1"/>
    <col min="2364" max="2364" width="20.140625" bestFit="1" customWidth="1"/>
    <col min="2365" max="2365" width="15.140625" bestFit="1" customWidth="1"/>
    <col min="2366" max="2366" width="17" bestFit="1" customWidth="1"/>
    <col min="2367" max="2367" width="23.7109375" bestFit="1" customWidth="1"/>
    <col min="2368" max="2368" width="20.42578125" bestFit="1" customWidth="1"/>
    <col min="2369" max="2369" width="25.5703125" bestFit="1" customWidth="1"/>
    <col min="2370" max="2370" width="28" bestFit="1" customWidth="1"/>
    <col min="2371" max="2371" width="26.42578125" bestFit="1" customWidth="1"/>
    <col min="2372" max="2372" width="29.85546875" bestFit="1" customWidth="1"/>
    <col min="2373" max="2373" width="20.5703125" bestFit="1" customWidth="1"/>
    <col min="2374" max="2374" width="20" bestFit="1" customWidth="1"/>
    <col min="2375" max="2375" width="19.28515625" bestFit="1" customWidth="1"/>
    <col min="2376" max="2376" width="16.7109375" bestFit="1" customWidth="1"/>
    <col min="2377" max="2377" width="18.85546875" bestFit="1" customWidth="1"/>
    <col min="2378" max="2378" width="12.85546875" bestFit="1" customWidth="1"/>
    <col min="2379" max="2379" width="13.5703125" bestFit="1" customWidth="1"/>
    <col min="2380" max="2380" width="13.42578125" bestFit="1" customWidth="1"/>
    <col min="2381" max="2381" width="19.85546875" bestFit="1" customWidth="1"/>
    <col min="2382" max="2382" width="21.42578125" bestFit="1" customWidth="1"/>
    <col min="2383" max="2383" width="8" bestFit="1" customWidth="1"/>
    <col min="2384" max="2384" width="24.42578125" bestFit="1" customWidth="1"/>
    <col min="2385" max="2385" width="16.140625" bestFit="1" customWidth="1"/>
    <col min="2386" max="2386" width="19.28515625" bestFit="1" customWidth="1"/>
    <col min="2387" max="2387" width="14.42578125" bestFit="1" customWidth="1"/>
    <col min="2388" max="2388" width="18.140625" bestFit="1" customWidth="1"/>
    <col min="2389" max="2389" width="17.5703125" bestFit="1" customWidth="1"/>
    <col min="2390" max="2390" width="22" bestFit="1" customWidth="1"/>
    <col min="2391" max="2391" width="18.5703125" bestFit="1" customWidth="1"/>
    <col min="2392" max="2392" width="16.28515625" bestFit="1" customWidth="1"/>
    <col min="2393" max="2393" width="26" bestFit="1" customWidth="1"/>
    <col min="2394" max="2394" width="20" bestFit="1" customWidth="1"/>
    <col min="2395" max="2395" width="22.5703125" bestFit="1" customWidth="1"/>
    <col min="2396" max="2396" width="22" bestFit="1" customWidth="1"/>
    <col min="2397" max="2397" width="12.85546875" bestFit="1" customWidth="1"/>
    <col min="2398" max="2398" width="15.7109375" bestFit="1" customWidth="1"/>
    <col min="2399" max="2399" width="12.7109375" bestFit="1" customWidth="1"/>
    <col min="2400" max="2400" width="12.42578125" bestFit="1" customWidth="1"/>
    <col min="2401" max="2401" width="12.5703125" bestFit="1" customWidth="1"/>
    <col min="2402" max="2402" width="33.140625" bestFit="1" customWidth="1"/>
    <col min="2403" max="2403" width="18.140625" bestFit="1" customWidth="1"/>
    <col min="2404" max="2404" width="12.42578125" bestFit="1" customWidth="1"/>
    <col min="2405" max="2405" width="23" bestFit="1" customWidth="1"/>
    <col min="2406" max="2406" width="15.28515625" bestFit="1" customWidth="1"/>
    <col min="2407" max="2407" width="19.7109375" bestFit="1" customWidth="1"/>
    <col min="2408" max="2408" width="5.7109375" bestFit="1" customWidth="1"/>
    <col min="2409" max="2409" width="28.7109375" bestFit="1" customWidth="1"/>
    <col min="2410" max="2410" width="18" bestFit="1" customWidth="1"/>
    <col min="2411" max="2411" width="16.140625" bestFit="1" customWidth="1"/>
    <col min="2412" max="2412" width="23.140625" bestFit="1" customWidth="1"/>
    <col min="2413" max="2413" width="13.5703125" bestFit="1" customWidth="1"/>
    <col min="2414" max="2414" width="10" bestFit="1" customWidth="1"/>
    <col min="2415" max="2415" width="15.85546875" bestFit="1" customWidth="1"/>
    <col min="2416" max="2416" width="27.28515625" bestFit="1" customWidth="1"/>
    <col min="2417" max="2417" width="10.7109375" bestFit="1" customWidth="1"/>
    <col min="2418" max="2418" width="6.85546875" bestFit="1" customWidth="1"/>
    <col min="2419" max="2419" width="9" bestFit="1" customWidth="1"/>
    <col min="2420" max="2420" width="12.7109375" bestFit="1" customWidth="1"/>
    <col min="2421" max="2421" width="34.28515625" bestFit="1" customWidth="1"/>
    <col min="2422" max="2422" width="17.85546875" bestFit="1" customWidth="1"/>
    <col min="2423" max="2423" width="16.85546875" bestFit="1" customWidth="1"/>
    <col min="2424" max="2424" width="23" bestFit="1" customWidth="1"/>
    <col min="2425" max="2425" width="13.5703125" bestFit="1" customWidth="1"/>
    <col min="2426" max="2426" width="15.7109375" bestFit="1" customWidth="1"/>
    <col min="2427" max="2427" width="15.5703125" bestFit="1" customWidth="1"/>
    <col min="2428" max="2428" width="17" bestFit="1" customWidth="1"/>
    <col min="2429" max="2429" width="17.28515625" bestFit="1" customWidth="1"/>
    <col min="2430" max="2430" width="20.140625" bestFit="1" customWidth="1"/>
    <col min="2431" max="2431" width="11.85546875" bestFit="1" customWidth="1"/>
    <col min="2432" max="2432" width="12.85546875" bestFit="1" customWidth="1"/>
    <col min="2433" max="2433" width="12" bestFit="1" customWidth="1"/>
    <col min="2434" max="2434" width="22.5703125" bestFit="1" customWidth="1"/>
    <col min="2435" max="2435" width="8.7109375" bestFit="1" customWidth="1"/>
    <col min="2436" max="2436" width="17.85546875" bestFit="1" customWidth="1"/>
    <col min="2437" max="2437" width="31.42578125" bestFit="1" customWidth="1"/>
    <col min="2438" max="2438" width="20.42578125" bestFit="1" customWidth="1"/>
    <col min="2439" max="2439" width="45.28515625" bestFit="1" customWidth="1"/>
    <col min="2440" max="2440" width="39.5703125" bestFit="1" customWidth="1"/>
    <col min="2441" max="2441" width="23.85546875" bestFit="1" customWidth="1"/>
    <col min="2442" max="2442" width="12.5703125" bestFit="1" customWidth="1"/>
    <col min="2443" max="2443" width="13.28515625" bestFit="1" customWidth="1"/>
    <col min="2444" max="2444" width="12" bestFit="1" customWidth="1"/>
    <col min="2445" max="2445" width="12.42578125" bestFit="1" customWidth="1"/>
    <col min="2446" max="2446" width="11" bestFit="1" customWidth="1"/>
    <col min="2447" max="2447" width="13.28515625" bestFit="1" customWidth="1"/>
    <col min="2448" max="2448" width="5.7109375" bestFit="1" customWidth="1"/>
    <col min="2449" max="2449" width="14.5703125" bestFit="1" customWidth="1"/>
    <col min="2450" max="2450" width="6.85546875" bestFit="1" customWidth="1"/>
    <col min="2451" max="2451" width="23.140625" bestFit="1" customWidth="1"/>
    <col min="2452" max="2452" width="15.7109375" bestFit="1" customWidth="1"/>
    <col min="2453" max="2453" width="11" bestFit="1" customWidth="1"/>
    <col min="2454" max="2454" width="14.85546875" bestFit="1" customWidth="1"/>
    <col min="2455" max="2455" width="34" bestFit="1" customWidth="1"/>
    <col min="2456" max="2456" width="16.28515625" bestFit="1" customWidth="1"/>
    <col min="2457" max="2457" width="19.7109375" bestFit="1" customWidth="1"/>
    <col min="2458" max="2458" width="12.28515625" bestFit="1" customWidth="1"/>
    <col min="2459" max="2459" width="6.28515625" bestFit="1" customWidth="1"/>
    <col min="2460" max="2460" width="20.28515625" bestFit="1" customWidth="1"/>
    <col min="2461" max="2461" width="9.85546875" bestFit="1" customWidth="1"/>
    <col min="2462" max="2462" width="14.140625" bestFit="1" customWidth="1"/>
    <col min="2463" max="2463" width="9.85546875" bestFit="1" customWidth="1"/>
    <col min="2464" max="2464" width="23.85546875" bestFit="1" customWidth="1"/>
    <col min="2465" max="2465" width="9.28515625" bestFit="1" customWidth="1"/>
    <col min="2466" max="2466" width="17.7109375" bestFit="1" customWidth="1"/>
    <col min="2467" max="2467" width="19.42578125" bestFit="1" customWidth="1"/>
    <col min="2468" max="2468" width="18.5703125" bestFit="1" customWidth="1"/>
    <col min="2469" max="2469" width="15.85546875" bestFit="1" customWidth="1"/>
    <col min="2470" max="2470" width="8.5703125" bestFit="1" customWidth="1"/>
    <col min="2471" max="2471" width="11.5703125" bestFit="1" customWidth="1"/>
    <col min="2472" max="2472" width="10.85546875" bestFit="1" customWidth="1"/>
    <col min="2473" max="2473" width="11.140625" bestFit="1" customWidth="1"/>
    <col min="2474" max="2474" width="13.140625" bestFit="1" customWidth="1"/>
    <col min="2475" max="2475" width="18.85546875" bestFit="1" customWidth="1"/>
    <col min="2476" max="2476" width="17.28515625" bestFit="1" customWidth="1"/>
    <col min="2477" max="2477" width="13.85546875" bestFit="1" customWidth="1"/>
    <col min="2478" max="2478" width="18.140625" bestFit="1" customWidth="1"/>
    <col min="2479" max="2479" width="16.28515625" bestFit="1" customWidth="1"/>
    <col min="2480" max="2480" width="9.5703125" bestFit="1" customWidth="1"/>
    <col min="2481" max="2481" width="11.85546875" bestFit="1" customWidth="1"/>
    <col min="2482" max="2482" width="29.28515625" bestFit="1" customWidth="1"/>
    <col min="2483" max="2483" width="27.42578125" bestFit="1" customWidth="1"/>
    <col min="2484" max="2484" width="3" bestFit="1" customWidth="1"/>
    <col min="2485" max="2485" width="17.5703125" bestFit="1" customWidth="1"/>
    <col min="2487" max="2487" width="19.85546875" bestFit="1" customWidth="1"/>
    <col min="2488" max="2488" width="14.28515625" bestFit="1" customWidth="1"/>
    <col min="2489" max="2489" width="15.5703125" bestFit="1" customWidth="1"/>
    <col min="2490" max="2490" width="17" bestFit="1" customWidth="1"/>
    <col min="2491" max="2491" width="16" bestFit="1" customWidth="1"/>
    <col min="2492" max="2492" width="8.28515625" bestFit="1" customWidth="1"/>
    <col min="2493" max="2493" width="14" bestFit="1" customWidth="1"/>
    <col min="2494" max="2494" width="10.85546875" bestFit="1" customWidth="1"/>
    <col min="2495" max="2495" width="7.7109375" bestFit="1" customWidth="1"/>
    <col min="2496" max="2496" width="17.42578125" bestFit="1" customWidth="1"/>
    <col min="2497" max="2497" width="18.85546875" bestFit="1" customWidth="1"/>
    <col min="2498" max="2498" width="13.28515625" bestFit="1" customWidth="1"/>
    <col min="2499" max="2499" width="9.7109375" bestFit="1" customWidth="1"/>
    <col min="2500" max="2500" width="8.42578125" bestFit="1" customWidth="1"/>
    <col min="2501" max="2501" width="11.5703125" bestFit="1" customWidth="1"/>
    <col min="2502" max="2502" width="8" bestFit="1" customWidth="1"/>
    <col min="2503" max="2503" width="12.28515625" bestFit="1" customWidth="1"/>
    <col min="2504" max="2504" width="7.5703125" bestFit="1" customWidth="1"/>
    <col min="2505" max="2505" width="19.85546875" bestFit="1" customWidth="1"/>
    <col min="2506" max="2506" width="18.5703125" bestFit="1" customWidth="1"/>
    <col min="2507" max="2507" width="31.140625" bestFit="1" customWidth="1"/>
    <col min="2508" max="2509" width="12.140625" bestFit="1" customWidth="1"/>
    <col min="2510" max="2510" width="12.85546875" bestFit="1" customWidth="1"/>
    <col min="2511" max="2511" width="18" bestFit="1" customWidth="1"/>
    <col min="2512" max="2512" width="65.28515625" bestFit="1" customWidth="1"/>
    <col min="2513" max="2513" width="29.42578125" bestFit="1" customWidth="1"/>
    <col min="2514" max="2514" width="28.42578125" bestFit="1" customWidth="1"/>
    <col min="2515" max="2515" width="28.7109375" bestFit="1" customWidth="1"/>
    <col min="2516" max="2516" width="29.85546875" bestFit="1" customWidth="1"/>
    <col min="2517" max="2517" width="6.28515625" bestFit="1" customWidth="1"/>
    <col min="2518" max="2518" width="8.140625" bestFit="1" customWidth="1"/>
    <col min="2519" max="2519" width="9.28515625" bestFit="1" customWidth="1"/>
    <col min="2520" max="2520" width="24" bestFit="1" customWidth="1"/>
    <col min="2521" max="2521" width="32.28515625" bestFit="1" customWidth="1"/>
    <col min="2522" max="2522" width="18.5703125" bestFit="1" customWidth="1"/>
    <col min="2523" max="2523" width="16.140625" bestFit="1" customWidth="1"/>
    <col min="2524" max="2524" width="16" bestFit="1" customWidth="1"/>
    <col min="2525" max="2525" width="16.28515625" bestFit="1" customWidth="1"/>
    <col min="2526" max="2526" width="23.5703125" bestFit="1" customWidth="1"/>
    <col min="2527" max="2527" width="15.42578125" bestFit="1" customWidth="1"/>
    <col min="2528" max="2528" width="15.85546875" bestFit="1" customWidth="1"/>
    <col min="2529" max="2529" width="10.7109375" bestFit="1" customWidth="1"/>
    <col min="2530" max="2530" width="18.5703125" bestFit="1" customWidth="1"/>
    <col min="2531" max="2531" width="15.85546875" bestFit="1" customWidth="1"/>
    <col min="2532" max="2532" width="12.42578125" bestFit="1" customWidth="1"/>
    <col min="2533" max="2533" width="12.85546875" bestFit="1" customWidth="1"/>
    <col min="2534" max="2534" width="11.7109375" bestFit="1" customWidth="1"/>
    <col min="2535" max="2535" width="13.85546875" bestFit="1" customWidth="1"/>
    <col min="2536" max="2536" width="12.85546875" bestFit="1" customWidth="1"/>
    <col min="2537" max="2537" width="12.42578125" bestFit="1" customWidth="1"/>
    <col min="2538" max="2538" width="19.7109375" bestFit="1" customWidth="1"/>
    <col min="2539" max="2539" width="6.5703125" bestFit="1" customWidth="1"/>
    <col min="2540" max="2540" width="16.5703125" bestFit="1" customWidth="1"/>
    <col min="2541" max="2541" width="9.85546875" bestFit="1" customWidth="1"/>
    <col min="2542" max="2542" width="12.42578125" bestFit="1" customWidth="1"/>
    <col min="2543" max="2543" width="8.28515625" bestFit="1" customWidth="1"/>
    <col min="2544" max="2544" width="7.85546875" bestFit="1" customWidth="1"/>
    <col min="2545" max="2545" width="18.85546875" bestFit="1" customWidth="1"/>
    <col min="2546" max="2546" width="15.28515625" bestFit="1" customWidth="1"/>
    <col min="2547" max="2547" width="6.42578125" bestFit="1" customWidth="1"/>
    <col min="2548" max="2548" width="18.5703125" bestFit="1" customWidth="1"/>
    <col min="2549" max="2549" width="20.5703125" bestFit="1" customWidth="1"/>
    <col min="2550" max="2550" width="16.85546875" bestFit="1" customWidth="1"/>
    <col min="2551" max="2551" width="18.7109375" bestFit="1" customWidth="1"/>
    <col min="2552" max="2552" width="9.42578125" bestFit="1" customWidth="1"/>
    <col min="2553" max="2553" width="12.85546875" bestFit="1" customWidth="1"/>
    <col min="2554" max="2554" width="14.140625" bestFit="1" customWidth="1"/>
    <col min="2555" max="2555" width="12.28515625" bestFit="1" customWidth="1"/>
    <col min="2556" max="2557" width="15.28515625" bestFit="1" customWidth="1"/>
    <col min="2558" max="2558" width="18.7109375" bestFit="1" customWidth="1"/>
    <col min="2559" max="2559" width="12.140625" bestFit="1" customWidth="1"/>
    <col min="2560" max="2560" width="9.85546875" bestFit="1" customWidth="1"/>
    <col min="2561" max="2561" width="12" bestFit="1" customWidth="1"/>
    <col min="2562" max="2562" width="19.5703125" bestFit="1" customWidth="1"/>
    <col min="2563" max="2563" width="20.28515625" bestFit="1" customWidth="1"/>
    <col min="2564" max="2564" width="15.85546875" bestFit="1" customWidth="1"/>
    <col min="2565" max="2565" width="18.140625" bestFit="1" customWidth="1"/>
    <col min="2566" max="2566" width="26.28515625" bestFit="1" customWidth="1"/>
    <col min="2567" max="2567" width="15.5703125" bestFit="1" customWidth="1"/>
    <col min="2568" max="2568" width="5.140625" bestFit="1" customWidth="1"/>
    <col min="2569" max="2569" width="11.85546875" bestFit="1" customWidth="1"/>
    <col min="2570" max="2570" width="12" bestFit="1" customWidth="1"/>
    <col min="2571" max="2571" width="12.42578125" bestFit="1" customWidth="1"/>
    <col min="2572" max="2572" width="18.28515625" bestFit="1" customWidth="1"/>
    <col min="2573" max="2573" width="11.140625" bestFit="1" customWidth="1"/>
    <col min="2574" max="2574" width="9.85546875" bestFit="1" customWidth="1"/>
    <col min="2575" max="2575" width="5.140625" bestFit="1" customWidth="1"/>
    <col min="2576" max="2576" width="16.140625" bestFit="1" customWidth="1"/>
    <col min="2577" max="2577" width="14.85546875" bestFit="1" customWidth="1"/>
    <col min="2578" max="2578" width="11" bestFit="1" customWidth="1"/>
    <col min="2579" max="2579" width="12.5703125" bestFit="1" customWidth="1"/>
    <col min="2580" max="2580" width="15.7109375" bestFit="1" customWidth="1"/>
    <col min="2581" max="2581" width="10.7109375" bestFit="1" customWidth="1"/>
    <col min="2582" max="2582" width="13.5703125" bestFit="1" customWidth="1"/>
    <col min="2583" max="2585" width="21.42578125" bestFit="1" customWidth="1"/>
    <col min="2586" max="2586" width="19.7109375" bestFit="1" customWidth="1"/>
    <col min="2587" max="2587" width="37.28515625" bestFit="1" customWidth="1"/>
    <col min="2588" max="2588" width="13.140625" bestFit="1" customWidth="1"/>
    <col min="2589" max="2589" width="18.85546875" bestFit="1" customWidth="1"/>
    <col min="2590" max="2590" width="15.28515625" bestFit="1" customWidth="1"/>
    <col min="2591" max="2591" width="7.5703125" bestFit="1" customWidth="1"/>
    <col min="2592" max="2592" width="9.28515625" bestFit="1" customWidth="1"/>
    <col min="2593" max="2593" width="14.140625" bestFit="1" customWidth="1"/>
    <col min="2594" max="2594" width="15.42578125" bestFit="1" customWidth="1"/>
    <col min="2595" max="2595" width="25.28515625" bestFit="1" customWidth="1"/>
    <col min="2596" max="2596" width="13.5703125" bestFit="1" customWidth="1"/>
    <col min="2597" max="2597" width="10.7109375" bestFit="1" customWidth="1"/>
    <col min="2598" max="2598" width="14.5703125" bestFit="1" customWidth="1"/>
    <col min="2599" max="2599" width="7.42578125" bestFit="1" customWidth="1"/>
    <col min="2600" max="2600" width="21.7109375" bestFit="1" customWidth="1"/>
    <col min="2601" max="2601" width="20" bestFit="1" customWidth="1"/>
    <col min="2602" max="2602" width="5.7109375" bestFit="1" customWidth="1"/>
    <col min="2603" max="2603" width="15" bestFit="1" customWidth="1"/>
    <col min="2604" max="2604" width="9.28515625" bestFit="1" customWidth="1"/>
    <col min="2605" max="2605" width="10.28515625" bestFit="1" customWidth="1"/>
    <col min="2606" max="2606" width="5.42578125" bestFit="1" customWidth="1"/>
    <col min="2607" max="2607" width="40.140625" bestFit="1" customWidth="1"/>
    <col min="2608" max="2608" width="17.28515625" bestFit="1" customWidth="1"/>
    <col min="2609" max="2609" width="13.28515625" bestFit="1" customWidth="1"/>
    <col min="2610" max="2610" width="8.85546875" bestFit="1" customWidth="1"/>
    <col min="2611" max="2611" width="23.140625" bestFit="1" customWidth="1"/>
    <col min="2612" max="2612" width="24.28515625" bestFit="1" customWidth="1"/>
    <col min="2613" max="2613" width="12.5703125" bestFit="1" customWidth="1"/>
    <col min="2614" max="2614" width="15" bestFit="1" customWidth="1"/>
    <col min="2615" max="2615" width="50.140625" bestFit="1" customWidth="1"/>
    <col min="2616" max="2616" width="30.85546875" bestFit="1" customWidth="1"/>
    <col min="2617" max="2617" width="32.7109375" bestFit="1" customWidth="1"/>
    <col min="2618" max="2618" width="16.140625" bestFit="1" customWidth="1"/>
    <col min="2619" max="2619" width="11" bestFit="1" customWidth="1"/>
    <col min="2620" max="2620" width="14" bestFit="1" customWidth="1"/>
    <col min="2621" max="2621" width="14.28515625" bestFit="1" customWidth="1"/>
    <col min="2622" max="2622" width="12.28515625" bestFit="1" customWidth="1"/>
    <col min="2623" max="2623" width="10.5703125" bestFit="1" customWidth="1"/>
    <col min="2624" max="2624" width="13.85546875" bestFit="1" customWidth="1"/>
    <col min="2625" max="2625" width="13.28515625" bestFit="1" customWidth="1"/>
    <col min="2626" max="2626" width="11.42578125" bestFit="1" customWidth="1"/>
    <col min="2627" max="2627" width="13.42578125" bestFit="1" customWidth="1"/>
    <col min="2628" max="2628" width="3.42578125" bestFit="1" customWidth="1"/>
    <col min="2629" max="2629" width="14.85546875" bestFit="1" customWidth="1"/>
    <col min="2630" max="2630" width="14.140625" bestFit="1" customWidth="1"/>
    <col min="2631" max="2631" width="18.7109375" bestFit="1" customWidth="1"/>
    <col min="2632" max="2632" width="15.7109375" bestFit="1" customWidth="1"/>
    <col min="2633" max="2633" width="14.85546875" bestFit="1" customWidth="1"/>
    <col min="2634" max="2634" width="10.5703125" bestFit="1" customWidth="1"/>
    <col min="2635" max="2635" width="11.5703125" bestFit="1" customWidth="1"/>
    <col min="2636" max="2636" width="12.85546875" bestFit="1" customWidth="1"/>
    <col min="2637" max="2637" width="38.85546875" bestFit="1" customWidth="1"/>
    <col min="2638" max="2638" width="41.7109375" bestFit="1" customWidth="1"/>
    <col min="2639" max="2639" width="42.28515625" bestFit="1" customWidth="1"/>
    <col min="2640" max="2640" width="52" bestFit="1" customWidth="1"/>
    <col min="2641" max="2641" width="11.7109375" bestFit="1" customWidth="1"/>
    <col min="2642" max="2642" width="14.85546875" bestFit="1" customWidth="1"/>
    <col min="2643" max="2643" width="13.28515625" bestFit="1" customWidth="1"/>
    <col min="2644" max="2644" width="7.140625" bestFit="1" customWidth="1"/>
    <col min="2645" max="2645" width="10" bestFit="1" customWidth="1"/>
    <col min="2646" max="2646" width="18.42578125" bestFit="1" customWidth="1"/>
    <col min="2647" max="2647" width="7.5703125" bestFit="1" customWidth="1"/>
    <col min="2648" max="2648" width="8.5703125" bestFit="1" customWidth="1"/>
    <col min="2649" max="2649" width="18.5703125" bestFit="1" customWidth="1"/>
    <col min="2650" max="2650" width="17.85546875" bestFit="1" customWidth="1"/>
    <col min="2651" max="2651" width="12.42578125" bestFit="1" customWidth="1"/>
    <col min="2652" max="2652" width="6.5703125" bestFit="1" customWidth="1"/>
    <col min="2653" max="2653" width="12.140625" bestFit="1" customWidth="1"/>
    <col min="2654" max="2654" width="20.7109375" bestFit="1" customWidth="1"/>
    <col min="2655" max="2655" width="14.28515625" bestFit="1" customWidth="1"/>
    <col min="2656" max="2656" width="12" bestFit="1" customWidth="1"/>
    <col min="2657" max="2657" width="12.140625" bestFit="1" customWidth="1"/>
    <col min="2658" max="2658" width="22.7109375" bestFit="1" customWidth="1"/>
    <col min="2659" max="2659" width="16.42578125" bestFit="1" customWidth="1"/>
    <col min="2660" max="2660" width="35.140625" bestFit="1" customWidth="1"/>
    <col min="2661" max="2661" width="8" bestFit="1" customWidth="1"/>
    <col min="2662" max="2662" width="8.28515625" bestFit="1" customWidth="1"/>
    <col min="2663" max="2663" width="13.7109375" bestFit="1" customWidth="1"/>
    <col min="2664" max="2664" width="11.28515625" bestFit="1" customWidth="1"/>
    <col min="2666" max="2666" width="10.7109375" bestFit="1" customWidth="1"/>
    <col min="2667" max="2667" width="7.28515625" bestFit="1" customWidth="1"/>
    <col min="2668" max="2668" width="23.85546875" bestFit="1" customWidth="1"/>
    <col min="2669" max="2669" width="16.7109375" bestFit="1" customWidth="1"/>
    <col min="2670" max="2670" width="12.5703125" bestFit="1" customWidth="1"/>
    <col min="2671" max="2671" width="8.140625" bestFit="1" customWidth="1"/>
    <col min="2672" max="2672" width="10" bestFit="1" customWidth="1"/>
    <col min="2673" max="2673" width="10.42578125" bestFit="1" customWidth="1"/>
    <col min="2674" max="2674" width="38" bestFit="1" customWidth="1"/>
    <col min="2675" max="2675" width="15.28515625" bestFit="1" customWidth="1"/>
    <col min="2676" max="2676" width="15.7109375" bestFit="1" customWidth="1"/>
    <col min="2677" max="2677" width="9.42578125" bestFit="1" customWidth="1"/>
    <col min="2678" max="2678" width="11" bestFit="1" customWidth="1"/>
    <col min="2679" max="2679" width="9.42578125" bestFit="1" customWidth="1"/>
    <col min="2680" max="2680" width="10.28515625" bestFit="1" customWidth="1"/>
    <col min="2681" max="2681" width="12.140625" bestFit="1" customWidth="1"/>
    <col min="2682" max="2682" width="15" bestFit="1" customWidth="1"/>
    <col min="2683" max="2683" width="12.7109375" bestFit="1" customWidth="1"/>
    <col min="2684" max="2684" width="14.5703125" bestFit="1" customWidth="1"/>
    <col min="2685" max="2685" width="17.85546875" bestFit="1" customWidth="1"/>
    <col min="2686" max="2686" width="16" bestFit="1" customWidth="1"/>
    <col min="2687" max="2687" width="32.5703125" bestFit="1" customWidth="1"/>
    <col min="2688" max="2688" width="6.7109375" bestFit="1" customWidth="1"/>
    <col min="2689" max="2689" width="15.140625" bestFit="1" customWidth="1"/>
    <col min="2690" max="2690" width="7.7109375" bestFit="1" customWidth="1"/>
    <col min="2691" max="2691" width="35" bestFit="1" customWidth="1"/>
    <col min="2692" max="2692" width="17.5703125" bestFit="1" customWidth="1"/>
    <col min="2693" max="2693" width="19.42578125" bestFit="1" customWidth="1"/>
    <col min="2694" max="2694" width="7.28515625" bestFit="1" customWidth="1"/>
    <col min="2695" max="2695" width="10.140625" bestFit="1" customWidth="1"/>
    <col min="2696" max="2696" width="17.5703125" bestFit="1" customWidth="1"/>
    <col min="2697" max="2697" width="16.7109375" bestFit="1" customWidth="1"/>
    <col min="2698" max="2698" width="9.85546875" bestFit="1" customWidth="1"/>
    <col min="2699" max="2699" width="11.7109375" bestFit="1" customWidth="1"/>
    <col min="2700" max="2700" width="6.42578125" bestFit="1" customWidth="1"/>
    <col min="2701" max="2701" width="12.42578125" bestFit="1" customWidth="1"/>
    <col min="2702" max="2702" width="15.42578125" bestFit="1" customWidth="1"/>
    <col min="2703" max="2703" width="12.7109375" bestFit="1" customWidth="1"/>
    <col min="2704" max="2704" width="10.140625" bestFit="1" customWidth="1"/>
    <col min="2705" max="2705" width="7" bestFit="1" customWidth="1"/>
    <col min="2706" max="2706" width="19.85546875" bestFit="1" customWidth="1"/>
    <col min="2707" max="2707" width="8" bestFit="1" customWidth="1"/>
    <col min="2708" max="2708" width="15.7109375" bestFit="1" customWidth="1"/>
    <col min="2709" max="2709" width="12.42578125" bestFit="1" customWidth="1"/>
    <col min="2710" max="2710" width="6.5703125" bestFit="1" customWidth="1"/>
    <col min="2711" max="2711" width="18.42578125" bestFit="1" customWidth="1"/>
    <col min="2712" max="2712" width="19.7109375" bestFit="1" customWidth="1"/>
    <col min="2713" max="2713" width="14.42578125" bestFit="1" customWidth="1"/>
    <col min="2714" max="2714" width="12.28515625" bestFit="1" customWidth="1"/>
    <col min="2715" max="2715" width="13.7109375" bestFit="1" customWidth="1"/>
    <col min="2716" max="2716" width="3" bestFit="1" customWidth="1"/>
    <col min="2717" max="2717" width="19.28515625" bestFit="1" customWidth="1"/>
    <col min="2718" max="2718" width="11.7109375" bestFit="1" customWidth="1"/>
    <col min="2719" max="2719" width="8.28515625" bestFit="1" customWidth="1"/>
    <col min="2720" max="2720" width="12.42578125" bestFit="1" customWidth="1"/>
    <col min="2721" max="2721" width="21.85546875" bestFit="1" customWidth="1"/>
    <col min="2722" max="2722" width="23.5703125" bestFit="1" customWidth="1"/>
    <col min="2723" max="2723" width="14" bestFit="1" customWidth="1"/>
    <col min="2724" max="2724" width="20.5703125" bestFit="1" customWidth="1"/>
    <col min="2725" max="2725" width="6.7109375" bestFit="1" customWidth="1"/>
    <col min="2726" max="2726" width="13.42578125" bestFit="1" customWidth="1"/>
    <col min="2727" max="2727" width="10.85546875" bestFit="1" customWidth="1"/>
    <col min="2728" max="2728" width="8.28515625" bestFit="1" customWidth="1"/>
    <col min="2729" max="2729" width="44.42578125" bestFit="1" customWidth="1"/>
    <col min="2730" max="2730" width="6" bestFit="1" customWidth="1"/>
    <col min="2731" max="2731" width="12.140625" bestFit="1" customWidth="1"/>
    <col min="2732" max="2732" width="19.28515625" bestFit="1" customWidth="1"/>
    <col min="2733" max="2733" width="23.5703125" bestFit="1" customWidth="1"/>
    <col min="2734" max="2734" width="6.140625" bestFit="1" customWidth="1"/>
    <col min="2735" max="2735" width="23" bestFit="1" customWidth="1"/>
    <col min="2736" max="2736" width="14.85546875" bestFit="1" customWidth="1"/>
    <col min="2737" max="2737" width="11.7109375" bestFit="1" customWidth="1"/>
    <col min="2738" max="2738" width="12" bestFit="1" customWidth="1"/>
    <col min="2739" max="2739" width="6.85546875" bestFit="1" customWidth="1"/>
    <col min="2740" max="2740" width="12.140625" bestFit="1" customWidth="1"/>
    <col min="2741" max="2741" width="22.42578125" bestFit="1" customWidth="1"/>
    <col min="2742" max="2742" width="10.140625" bestFit="1" customWidth="1"/>
    <col min="2743" max="2743" width="16.85546875" bestFit="1" customWidth="1"/>
    <col min="2744" max="2744" width="17.28515625" bestFit="1" customWidth="1"/>
    <col min="2745" max="2745" width="13.140625" bestFit="1" customWidth="1"/>
    <col min="2746" max="2746" width="14.28515625" bestFit="1" customWidth="1"/>
    <col min="2747" max="2747" width="21.42578125" bestFit="1" customWidth="1"/>
    <col min="2748" max="2748" width="12" bestFit="1" customWidth="1"/>
    <col min="2749" max="2749" width="10.28515625" bestFit="1" customWidth="1"/>
    <col min="2750" max="2750" width="25.28515625" bestFit="1" customWidth="1"/>
    <col min="2751" max="2751" width="20.5703125" bestFit="1" customWidth="1"/>
    <col min="2752" max="2752" width="10.28515625" bestFit="1" customWidth="1"/>
    <col min="2753" max="2753" width="15.5703125" bestFit="1" customWidth="1"/>
    <col min="2754" max="2754" width="16.7109375" bestFit="1" customWidth="1"/>
    <col min="2755" max="2755" width="7.42578125" bestFit="1" customWidth="1"/>
    <col min="2756" max="2756" width="8.85546875" bestFit="1" customWidth="1"/>
    <col min="2757" max="2757" width="9.85546875" bestFit="1" customWidth="1"/>
    <col min="2758" max="2758" width="9.7109375" bestFit="1" customWidth="1"/>
    <col min="2759" max="2759" width="11.42578125" bestFit="1" customWidth="1"/>
    <col min="2760" max="2760" width="10.42578125" bestFit="1" customWidth="1"/>
    <col min="2761" max="2761" width="5" bestFit="1" customWidth="1"/>
    <col min="2762" max="2762" width="15.5703125" bestFit="1" customWidth="1"/>
    <col min="2763" max="2763" width="17.42578125" bestFit="1" customWidth="1"/>
    <col min="2764" max="2764" width="11" bestFit="1" customWidth="1"/>
    <col min="2765" max="2765" width="25.7109375" bestFit="1" customWidth="1"/>
    <col min="2766" max="2766" width="9.42578125" bestFit="1" customWidth="1"/>
    <col min="2767" max="2767" width="20.5703125" bestFit="1" customWidth="1"/>
    <col min="2768" max="2768" width="6.85546875" bestFit="1" customWidth="1"/>
    <col min="2769" max="2769" width="9.28515625" bestFit="1" customWidth="1"/>
    <col min="2770" max="2770" width="10.85546875" bestFit="1" customWidth="1"/>
    <col min="2771" max="2771" width="9.28515625" bestFit="1" customWidth="1"/>
    <col min="2772" max="2772" width="12.28515625" bestFit="1" customWidth="1"/>
    <col min="2773" max="2773" width="9" bestFit="1" customWidth="1"/>
    <col min="2774" max="2774" width="11.140625" bestFit="1" customWidth="1"/>
    <col min="2775" max="2775" width="11.5703125" bestFit="1" customWidth="1"/>
    <col min="2776" max="2776" width="17" bestFit="1" customWidth="1"/>
    <col min="2777" max="2777" width="39" bestFit="1" customWidth="1"/>
    <col min="2778" max="2778" width="10.42578125" bestFit="1" customWidth="1"/>
    <col min="2779" max="2779" width="9" bestFit="1" customWidth="1"/>
    <col min="2780" max="2780" width="11" bestFit="1" customWidth="1"/>
    <col min="2781" max="2781" width="10.42578125" bestFit="1" customWidth="1"/>
    <col min="2782" max="2782" width="10" bestFit="1" customWidth="1"/>
    <col min="2783" max="2783" width="5.28515625" bestFit="1" customWidth="1"/>
    <col min="2784" max="2784" width="10.140625" bestFit="1" customWidth="1"/>
    <col min="2785" max="2785" width="8.5703125" bestFit="1" customWidth="1"/>
    <col min="2786" max="2786" width="18.140625" bestFit="1" customWidth="1"/>
    <col min="2787" max="2787" width="6" bestFit="1" customWidth="1"/>
    <col min="2788" max="2788" width="11.5703125" bestFit="1" customWidth="1"/>
    <col min="2789" max="2789" width="18.5703125" bestFit="1" customWidth="1"/>
    <col min="2790" max="2790" width="13.42578125" bestFit="1" customWidth="1"/>
    <col min="2791" max="2791" width="15.140625" bestFit="1" customWidth="1"/>
    <col min="2792" max="2792" width="16.85546875" bestFit="1" customWidth="1"/>
    <col min="2793" max="2793" width="7.5703125" bestFit="1" customWidth="1"/>
    <col min="2794" max="2794" width="11.140625" bestFit="1" customWidth="1"/>
    <col min="2795" max="2795" width="15" bestFit="1" customWidth="1"/>
    <col min="2796" max="2796" width="24" bestFit="1" customWidth="1"/>
    <col min="2797" max="2797" width="21.42578125" bestFit="1" customWidth="1"/>
    <col min="2798" max="2798" width="17.7109375" bestFit="1" customWidth="1"/>
    <col min="2799" max="2799" width="13.140625" bestFit="1" customWidth="1"/>
    <col min="2800" max="2800" width="10.28515625" bestFit="1" customWidth="1"/>
    <col min="2801" max="2801" width="17.42578125" bestFit="1" customWidth="1"/>
    <col min="2802" max="2802" width="5.7109375" bestFit="1" customWidth="1"/>
    <col min="2803" max="2804" width="10.7109375" bestFit="1" customWidth="1"/>
    <col min="2805" max="2805" width="25" bestFit="1" customWidth="1"/>
    <col min="2806" max="2806" width="21.42578125" bestFit="1" customWidth="1"/>
    <col min="2807" max="2807" width="14" bestFit="1" customWidth="1"/>
    <col min="2808" max="2808" width="15.28515625" bestFit="1" customWidth="1"/>
    <col min="2809" max="2809" width="13.42578125" bestFit="1" customWidth="1"/>
    <col min="2810" max="2810" width="22" bestFit="1" customWidth="1"/>
    <col min="2811" max="2811" width="25.28515625" bestFit="1" customWidth="1"/>
    <col min="2812" max="2812" width="23.85546875" bestFit="1" customWidth="1"/>
    <col min="2813" max="2813" width="24.85546875" bestFit="1" customWidth="1"/>
    <col min="2815" max="2815" width="11.85546875" bestFit="1" customWidth="1"/>
    <col min="2816" max="2816" width="23.85546875" bestFit="1" customWidth="1"/>
    <col min="2817" max="2817" width="27.5703125" bestFit="1" customWidth="1"/>
    <col min="2818" max="2818" width="13.28515625" bestFit="1" customWidth="1"/>
    <col min="2819" max="2819" width="21.140625" bestFit="1" customWidth="1"/>
    <col min="2820" max="2820" width="12.85546875" bestFit="1" customWidth="1"/>
    <col min="2821" max="2821" width="26" bestFit="1" customWidth="1"/>
    <col min="2822" max="2822" width="19.7109375" bestFit="1" customWidth="1"/>
    <col min="2823" max="2823" width="11.85546875" bestFit="1" customWidth="1"/>
    <col min="2824" max="2824" width="10.85546875" bestFit="1" customWidth="1"/>
    <col min="2825" max="2825" width="8.28515625" bestFit="1" customWidth="1"/>
    <col min="2826" max="2826" width="13.28515625" bestFit="1" customWidth="1"/>
    <col min="2827" max="2827" width="11.5703125" bestFit="1" customWidth="1"/>
    <col min="2828" max="2828" width="19" bestFit="1" customWidth="1"/>
    <col min="2829" max="2829" width="13.85546875" bestFit="1" customWidth="1"/>
    <col min="2830" max="2830" width="24" bestFit="1" customWidth="1"/>
    <col min="2831" max="2831" width="14.28515625" bestFit="1" customWidth="1"/>
    <col min="2832" max="2832" width="6.140625" bestFit="1" customWidth="1"/>
    <col min="2833" max="2833" width="4.5703125" bestFit="1" customWidth="1"/>
    <col min="2834" max="2834" width="14.7109375" bestFit="1" customWidth="1"/>
    <col min="2835" max="2835" width="21.42578125" bestFit="1" customWidth="1"/>
    <col min="2836" max="2836" width="28.85546875" bestFit="1" customWidth="1"/>
    <col min="2837" max="2837" width="6.5703125" bestFit="1" customWidth="1"/>
    <col min="2838" max="2838" width="12.7109375" bestFit="1" customWidth="1"/>
    <col min="2839" max="2839" width="5.5703125" bestFit="1" customWidth="1"/>
    <col min="2840" max="2840" width="11.140625" bestFit="1" customWidth="1"/>
    <col min="2841" max="2841" width="12.42578125" bestFit="1" customWidth="1"/>
    <col min="2842" max="2842" width="17.7109375" bestFit="1" customWidth="1"/>
    <col min="2843" max="2843" width="10.42578125" bestFit="1" customWidth="1"/>
    <col min="2844" max="2844" width="17.28515625" bestFit="1" customWidth="1"/>
    <col min="2845" max="2845" width="10" bestFit="1" customWidth="1"/>
    <col min="2846" max="2846" width="5.85546875" bestFit="1" customWidth="1"/>
    <col min="2848" max="2848" width="18" bestFit="1" customWidth="1"/>
    <col min="2849" max="2849" width="12.140625" bestFit="1" customWidth="1"/>
    <col min="2850" max="2850" width="29.7109375" bestFit="1" customWidth="1"/>
    <col min="2851" max="2851" width="11.42578125" bestFit="1" customWidth="1"/>
    <col min="2852" max="2852" width="9.85546875" bestFit="1" customWidth="1"/>
    <col min="2853" max="2853" width="14.5703125" bestFit="1" customWidth="1"/>
    <col min="2854" max="2854" width="7.7109375" bestFit="1" customWidth="1"/>
    <col min="2855" max="2855" width="13.42578125" bestFit="1" customWidth="1"/>
    <col min="2856" max="2856" width="10.28515625" bestFit="1" customWidth="1"/>
    <col min="2857" max="2857" width="10.85546875" bestFit="1" customWidth="1"/>
    <col min="2858" max="2858" width="35" bestFit="1" customWidth="1"/>
    <col min="2859" max="2859" width="11.85546875" bestFit="1" customWidth="1"/>
    <col min="2860" max="2860" width="14.140625" bestFit="1" customWidth="1"/>
    <col min="2861" max="2861" width="7" bestFit="1" customWidth="1"/>
    <col min="2862" max="2862" width="11.28515625" bestFit="1" customWidth="1"/>
    <col min="2863" max="2863" width="12.140625" bestFit="1" customWidth="1"/>
    <col min="2864" max="2864" width="12.7109375" bestFit="1" customWidth="1"/>
    <col min="2865" max="2865" width="12.5703125" bestFit="1" customWidth="1"/>
    <col min="2866" max="2866" width="10.42578125" bestFit="1" customWidth="1"/>
    <col min="2867" max="2867" width="22.140625" bestFit="1" customWidth="1"/>
    <col min="2868" max="2868" width="15.42578125" bestFit="1" customWidth="1"/>
    <col min="2869" max="2869" width="19" bestFit="1" customWidth="1"/>
    <col min="2870" max="2870" width="16.42578125" bestFit="1" customWidth="1"/>
    <col min="2871" max="2872" width="6.85546875" bestFit="1" customWidth="1"/>
    <col min="2873" max="2873" width="17.28515625" bestFit="1" customWidth="1"/>
    <col min="2874" max="2874" width="11.140625" bestFit="1" customWidth="1"/>
    <col min="2875" max="2875" width="10.5703125" bestFit="1" customWidth="1"/>
    <col min="2876" max="2876" width="10.140625" bestFit="1" customWidth="1"/>
    <col min="2877" max="2877" width="10.28515625" bestFit="1" customWidth="1"/>
    <col min="2878" max="2878" width="8.140625" bestFit="1" customWidth="1"/>
    <col min="2879" max="2879" width="17.28515625" bestFit="1" customWidth="1"/>
    <col min="2880" max="2880" width="11.5703125" bestFit="1" customWidth="1"/>
    <col min="2881" max="2881" width="16.42578125" bestFit="1" customWidth="1"/>
    <col min="2882" max="2882" width="27" bestFit="1" customWidth="1"/>
    <col min="2883" max="2883" width="20.5703125" bestFit="1" customWidth="1"/>
    <col min="2884" max="2884" width="13.5703125" bestFit="1" customWidth="1"/>
    <col min="2885" max="2885" width="14" bestFit="1" customWidth="1"/>
    <col min="2886" max="2886" width="17.42578125" bestFit="1" customWidth="1"/>
    <col min="2887" max="2887" width="14.7109375" bestFit="1" customWidth="1"/>
    <col min="2888" max="2888" width="15.5703125" bestFit="1" customWidth="1"/>
    <col min="2889" max="2889" width="15.42578125" bestFit="1" customWidth="1"/>
    <col min="2890" max="2890" width="16.28515625" bestFit="1" customWidth="1"/>
    <col min="2891" max="2891" width="21.85546875" bestFit="1" customWidth="1"/>
    <col min="2892" max="2893" width="12.42578125" bestFit="1" customWidth="1"/>
    <col min="2894" max="2894" width="6" bestFit="1" customWidth="1"/>
    <col min="2895" max="2895" width="10.7109375" bestFit="1" customWidth="1"/>
    <col min="2896" max="2896" width="5.5703125" bestFit="1" customWidth="1"/>
    <col min="2897" max="2897" width="9.42578125" bestFit="1" customWidth="1"/>
    <col min="2898" max="2898" width="10.28515625" bestFit="1" customWidth="1"/>
    <col min="2899" max="2899" width="12" bestFit="1" customWidth="1"/>
    <col min="2900" max="2900" width="11.85546875" bestFit="1" customWidth="1"/>
    <col min="2901" max="2901" width="10.140625" bestFit="1" customWidth="1"/>
    <col min="2902" max="2902" width="5.7109375" bestFit="1" customWidth="1"/>
    <col min="2903" max="2903" width="22.5703125" bestFit="1" customWidth="1"/>
    <col min="2904" max="2904" width="8.140625" bestFit="1" customWidth="1"/>
    <col min="2905" max="2905" width="23.85546875" bestFit="1" customWidth="1"/>
    <col min="2906" max="2906" width="12.140625" bestFit="1" customWidth="1"/>
    <col min="2907" max="2907" width="19.42578125" bestFit="1" customWidth="1"/>
    <col min="2908" max="2908" width="5.140625" bestFit="1" customWidth="1"/>
    <col min="2909" max="2909" width="9.7109375" bestFit="1" customWidth="1"/>
    <col min="2910" max="2910" width="20.28515625" bestFit="1" customWidth="1"/>
    <col min="2911" max="2911" width="9.5703125" bestFit="1" customWidth="1"/>
    <col min="2912" max="2912" width="13.28515625" bestFit="1" customWidth="1"/>
    <col min="2913" max="2913" width="30.28515625" bestFit="1" customWidth="1"/>
    <col min="2914" max="2914" width="9.5703125" bestFit="1" customWidth="1"/>
    <col min="2915" max="2915" width="18.5703125" bestFit="1" customWidth="1"/>
    <col min="2916" max="2916" width="12.28515625" bestFit="1" customWidth="1"/>
    <col min="2917" max="2917" width="11" bestFit="1" customWidth="1"/>
    <col min="2918" max="2918" width="14.85546875" bestFit="1" customWidth="1"/>
    <col min="2919" max="2919" width="14.5703125" bestFit="1" customWidth="1"/>
    <col min="2920" max="2920" width="9.28515625" bestFit="1" customWidth="1"/>
    <col min="2921" max="2921" width="20.42578125" bestFit="1" customWidth="1"/>
    <col min="2922" max="2922" width="7.85546875" bestFit="1" customWidth="1"/>
    <col min="2923" max="2923" width="12.85546875" bestFit="1" customWidth="1"/>
    <col min="2924" max="2924" width="17.5703125" bestFit="1" customWidth="1"/>
    <col min="2925" max="2925" width="21" bestFit="1" customWidth="1"/>
    <col min="2926" max="2926" width="20.28515625" bestFit="1" customWidth="1"/>
    <col min="2927" max="2927" width="18" bestFit="1" customWidth="1"/>
    <col min="2928" max="2928" width="26.42578125" bestFit="1" customWidth="1"/>
    <col min="2929" max="2929" width="7.28515625" bestFit="1" customWidth="1"/>
    <col min="2930" max="2930" width="7.85546875" bestFit="1" customWidth="1"/>
    <col min="2931" max="2931" width="8" bestFit="1" customWidth="1"/>
    <col min="2932" max="2932" width="7.42578125" bestFit="1" customWidth="1"/>
    <col min="2933" max="2933" width="8" bestFit="1" customWidth="1"/>
    <col min="2934" max="2934" width="5.5703125" bestFit="1" customWidth="1"/>
    <col min="2935" max="2935" width="14" bestFit="1" customWidth="1"/>
    <col min="2936" max="2936" width="9.5703125" bestFit="1" customWidth="1"/>
    <col min="2937" max="2940" width="14.42578125" bestFit="1" customWidth="1"/>
    <col min="2941" max="2941" width="15.42578125" bestFit="1" customWidth="1"/>
    <col min="2942" max="2942" width="13.140625" bestFit="1" customWidth="1"/>
    <col min="2943" max="2943" width="22" bestFit="1" customWidth="1"/>
    <col min="2944" max="2944" width="15.28515625" bestFit="1" customWidth="1"/>
    <col min="2945" max="2945" width="34.140625" bestFit="1" customWidth="1"/>
    <col min="2946" max="2946" width="12.42578125" bestFit="1" customWidth="1"/>
    <col min="2947" max="2947" width="7.28515625" bestFit="1" customWidth="1"/>
    <col min="2948" max="2948" width="26.28515625" bestFit="1" customWidth="1"/>
    <col min="2949" max="2949" width="28.85546875" bestFit="1" customWidth="1"/>
    <col min="2950" max="2952" width="10.140625" bestFit="1" customWidth="1"/>
    <col min="2953" max="2953" width="8.5703125" bestFit="1" customWidth="1"/>
    <col min="2954" max="2954" width="9.5703125" bestFit="1" customWidth="1"/>
    <col min="2955" max="2955" width="10.28515625" bestFit="1" customWidth="1"/>
    <col min="2956" max="2956" width="7.28515625" bestFit="1" customWidth="1"/>
    <col min="2957" max="2957" width="12.42578125" bestFit="1" customWidth="1"/>
    <col min="2958" max="2958" width="41.85546875" bestFit="1" customWidth="1"/>
    <col min="2959" max="2959" width="11" bestFit="1" customWidth="1"/>
    <col min="2960" max="2960" width="18.7109375" bestFit="1" customWidth="1"/>
    <col min="2961" max="2961" width="20" bestFit="1" customWidth="1"/>
    <col min="2962" max="2962" width="15.5703125" bestFit="1" customWidth="1"/>
    <col min="2963" max="2963" width="11.5703125" bestFit="1" customWidth="1"/>
    <col min="2964" max="2964" width="10.28515625" bestFit="1" customWidth="1"/>
    <col min="2965" max="2965" width="14.140625" bestFit="1" customWidth="1"/>
    <col min="2966" max="2966" width="15.85546875" bestFit="1" customWidth="1"/>
    <col min="2967" max="2967" width="40.28515625" bestFit="1" customWidth="1"/>
    <col min="2968" max="2968" width="8" bestFit="1" customWidth="1"/>
    <col min="2970" max="2970" width="7.42578125" bestFit="1" customWidth="1"/>
    <col min="2971" max="2971" width="10" bestFit="1" customWidth="1"/>
    <col min="2972" max="2972" width="21.5703125" bestFit="1" customWidth="1"/>
    <col min="2973" max="2973" width="12" bestFit="1" customWidth="1"/>
    <col min="2975" max="2975" width="12" bestFit="1" customWidth="1"/>
    <col min="2976" max="2976" width="13.5703125" bestFit="1" customWidth="1"/>
    <col min="2977" max="2977" width="10.140625" bestFit="1" customWidth="1"/>
    <col min="2978" max="2978" width="9.42578125" bestFit="1" customWidth="1"/>
    <col min="2979" max="2979" width="14.7109375" bestFit="1" customWidth="1"/>
    <col min="2980" max="2980" width="19.42578125" bestFit="1" customWidth="1"/>
    <col min="2981" max="2981" width="15.7109375" bestFit="1" customWidth="1"/>
    <col min="2982" max="2982" width="20.5703125" bestFit="1" customWidth="1"/>
    <col min="2983" max="2983" width="13.28515625" bestFit="1" customWidth="1"/>
    <col min="2984" max="2984" width="11.28515625" bestFit="1" customWidth="1"/>
    <col min="2985" max="2985" width="18.42578125" bestFit="1" customWidth="1"/>
    <col min="2986" max="2986" width="10.42578125" bestFit="1" customWidth="1"/>
    <col min="2987" max="2987" width="10.28515625" bestFit="1" customWidth="1"/>
    <col min="2988" max="2988" width="24.85546875" bestFit="1" customWidth="1"/>
    <col min="2989" max="2989" width="11.7109375" bestFit="1" customWidth="1"/>
    <col min="2990" max="2990" width="10.28515625" bestFit="1" customWidth="1"/>
    <col min="2991" max="2991" width="7.42578125" bestFit="1" customWidth="1"/>
    <col min="2992" max="2992" width="19.85546875" bestFit="1" customWidth="1"/>
    <col min="2993" max="2993" width="23.42578125" bestFit="1" customWidth="1"/>
    <col min="2994" max="2994" width="14" bestFit="1" customWidth="1"/>
    <col min="2995" max="2995" width="6.28515625" bestFit="1" customWidth="1"/>
    <col min="2996" max="2996" width="21" bestFit="1" customWidth="1"/>
    <col min="2997" max="2997" width="9" bestFit="1" customWidth="1"/>
    <col min="2998" max="2998" width="16.28515625" bestFit="1" customWidth="1"/>
    <col min="2999" max="2999" width="12.5703125" bestFit="1" customWidth="1"/>
    <col min="3000" max="3000" width="8" bestFit="1" customWidth="1"/>
    <col min="3001" max="3001" width="17.5703125" bestFit="1" customWidth="1"/>
    <col min="3002" max="3002" width="17.85546875" bestFit="1" customWidth="1"/>
    <col min="3003" max="3003" width="15.7109375" bestFit="1" customWidth="1"/>
    <col min="3004" max="3004" width="18.7109375" bestFit="1" customWidth="1"/>
    <col min="3005" max="3005" width="15.5703125" bestFit="1" customWidth="1"/>
    <col min="3006" max="3006" width="11.85546875" bestFit="1" customWidth="1"/>
    <col min="3007" max="3007" width="15.140625" bestFit="1" customWidth="1"/>
    <col min="3008" max="3009" width="11.42578125" bestFit="1" customWidth="1"/>
    <col min="3010" max="3010" width="10.42578125" bestFit="1" customWidth="1"/>
    <col min="3011" max="3011" width="16" bestFit="1" customWidth="1"/>
    <col min="3012" max="3012" width="10.42578125" bestFit="1" customWidth="1"/>
    <col min="3013" max="3013" width="18.7109375" bestFit="1" customWidth="1"/>
    <col min="3014" max="3014" width="21.5703125" bestFit="1" customWidth="1"/>
    <col min="3015" max="3015" width="26.5703125" bestFit="1" customWidth="1"/>
    <col min="3016" max="3016" width="8.5703125" bestFit="1" customWidth="1"/>
    <col min="3017" max="3017" width="17" bestFit="1" customWidth="1"/>
    <col min="3018" max="3018" width="37.28515625" bestFit="1" customWidth="1"/>
    <col min="3019" max="3019" width="12" bestFit="1" customWidth="1"/>
    <col min="3020" max="3020" width="14.140625" bestFit="1" customWidth="1"/>
    <col min="3021" max="3021" width="19" bestFit="1" customWidth="1"/>
    <col min="3022" max="3022" width="23.42578125" bestFit="1" customWidth="1"/>
    <col min="3023" max="3023" width="14.42578125" bestFit="1" customWidth="1"/>
    <col min="3024" max="3024" width="14.28515625" bestFit="1" customWidth="1"/>
    <col min="3025" max="3025" width="13.85546875" bestFit="1" customWidth="1"/>
    <col min="3026" max="3026" width="6.85546875" bestFit="1" customWidth="1"/>
    <col min="3027" max="3027" width="17.7109375" bestFit="1" customWidth="1"/>
    <col min="3028" max="3028" width="13.5703125" bestFit="1" customWidth="1"/>
    <col min="3029" max="3029" width="43" bestFit="1" customWidth="1"/>
    <col min="3030" max="3030" width="8.7109375" bestFit="1" customWidth="1"/>
    <col min="3031" max="3031" width="14.140625" bestFit="1" customWidth="1"/>
    <col min="3032" max="3032" width="22.85546875" bestFit="1" customWidth="1"/>
    <col min="3033" max="3033" width="9.28515625" bestFit="1" customWidth="1"/>
    <col min="3034" max="3034" width="33.140625" bestFit="1" customWidth="1"/>
    <col min="3035" max="3035" width="9.5703125" bestFit="1" customWidth="1"/>
    <col min="3036" max="3036" width="7.42578125" bestFit="1" customWidth="1"/>
    <col min="3037" max="3037" width="16.140625" bestFit="1" customWidth="1"/>
    <col min="3038" max="3038" width="11.42578125" bestFit="1" customWidth="1"/>
    <col min="3039" max="3039" width="10" bestFit="1" customWidth="1"/>
    <col min="3040" max="3040" width="25.7109375" bestFit="1" customWidth="1"/>
    <col min="3041" max="3041" width="10.5703125" bestFit="1" customWidth="1"/>
    <col min="3042" max="3042" width="8.42578125" bestFit="1" customWidth="1"/>
    <col min="3043" max="3043" width="19.5703125" bestFit="1" customWidth="1"/>
    <col min="3044" max="3044" width="15.7109375" bestFit="1" customWidth="1"/>
    <col min="3045" max="3045" width="6.85546875" bestFit="1" customWidth="1"/>
    <col min="3046" max="3046" width="14.28515625" bestFit="1" customWidth="1"/>
    <col min="3047" max="3047" width="8.140625" bestFit="1" customWidth="1"/>
    <col min="3048" max="3048" width="8" bestFit="1" customWidth="1"/>
    <col min="3049" max="3049" width="6.5703125" bestFit="1" customWidth="1"/>
    <col min="3050" max="3050" width="12.140625" bestFit="1" customWidth="1"/>
    <col min="3051" max="3051" width="10.28515625" bestFit="1" customWidth="1"/>
    <col min="3052" max="3052" width="24.7109375" bestFit="1" customWidth="1"/>
    <col min="3053" max="3053" width="6.5703125" bestFit="1" customWidth="1"/>
    <col min="3054" max="3054" width="10.42578125" bestFit="1" customWidth="1"/>
    <col min="3055" max="3055" width="24.5703125" bestFit="1" customWidth="1"/>
    <col min="3056" max="3056" width="13.140625" bestFit="1" customWidth="1"/>
    <col min="3057" max="3057" width="15.140625" bestFit="1" customWidth="1"/>
    <col min="3058" max="3058" width="14.140625" bestFit="1" customWidth="1"/>
    <col min="3059" max="3059" width="8.5703125" bestFit="1" customWidth="1"/>
    <col min="3060" max="3060" width="23.42578125" bestFit="1" customWidth="1"/>
    <col min="3061" max="3061" width="15.7109375" bestFit="1" customWidth="1"/>
    <col min="3062" max="3062" width="10.28515625" bestFit="1" customWidth="1"/>
    <col min="3063" max="3063" width="12.7109375" bestFit="1" customWidth="1"/>
    <col min="3064" max="3064" width="18.140625" bestFit="1" customWidth="1"/>
    <col min="3065" max="3065" width="8.5703125" bestFit="1" customWidth="1"/>
    <col min="3066" max="3066" width="26.85546875" bestFit="1" customWidth="1"/>
    <col min="3067" max="3067" width="33.85546875" bestFit="1" customWidth="1"/>
    <col min="3068" max="3068" width="18.5703125" bestFit="1" customWidth="1"/>
    <col min="3069" max="3069" width="10" bestFit="1" customWidth="1"/>
    <col min="3070" max="3070" width="8.42578125" bestFit="1" customWidth="1"/>
    <col min="3071" max="3071" width="14.42578125" bestFit="1" customWidth="1"/>
    <col min="3072" max="3072" width="22.28515625" bestFit="1" customWidth="1"/>
    <col min="3073" max="3073" width="19.140625" bestFit="1" customWidth="1"/>
    <col min="3074" max="3074" width="11.42578125" bestFit="1" customWidth="1"/>
    <col min="3075" max="3075" width="39" bestFit="1" customWidth="1"/>
    <col min="3076" max="3076" width="9.5703125" bestFit="1" customWidth="1"/>
    <col min="3077" max="3077" width="7.7109375" bestFit="1" customWidth="1"/>
    <col min="3078" max="3078" width="8.28515625" bestFit="1" customWidth="1"/>
    <col min="3079" max="3079" width="16.5703125" bestFit="1" customWidth="1"/>
    <col min="3080" max="3080" width="8.42578125" bestFit="1" customWidth="1"/>
    <col min="3081" max="3081" width="9.42578125" bestFit="1" customWidth="1"/>
    <col min="3082" max="3082" width="6.28515625" bestFit="1" customWidth="1"/>
    <col min="3083" max="3083" width="13.5703125" bestFit="1" customWidth="1"/>
    <col min="3084" max="3084" width="12" bestFit="1" customWidth="1"/>
    <col min="3085" max="3085" width="8.7109375" bestFit="1" customWidth="1"/>
    <col min="3086" max="3086" width="9.5703125" bestFit="1" customWidth="1"/>
    <col min="3087" max="3087" width="10.85546875" bestFit="1" customWidth="1"/>
    <col min="3088" max="3088" width="13.85546875" bestFit="1" customWidth="1"/>
    <col min="3089" max="3089" width="12.140625" bestFit="1" customWidth="1"/>
    <col min="3090" max="3090" width="7.5703125" bestFit="1" customWidth="1"/>
    <col min="3091" max="3091" width="11" bestFit="1" customWidth="1"/>
    <col min="3092" max="3092" width="11.140625" bestFit="1" customWidth="1"/>
    <col min="3093" max="3093" width="20.28515625" bestFit="1" customWidth="1"/>
    <col min="3094" max="3094" width="21.7109375" bestFit="1" customWidth="1"/>
    <col min="3095" max="3095" width="18" bestFit="1" customWidth="1"/>
    <col min="3096" max="3096" width="15" bestFit="1" customWidth="1"/>
    <col min="3097" max="3097" width="19" bestFit="1" customWidth="1"/>
    <col min="3098" max="3098" width="27.140625" bestFit="1" customWidth="1"/>
    <col min="3099" max="3099" width="23.28515625" bestFit="1" customWidth="1"/>
    <col min="3100" max="3100" width="15.28515625" bestFit="1" customWidth="1"/>
    <col min="3101" max="3101" width="13.85546875" bestFit="1" customWidth="1"/>
    <col min="3102" max="3102" width="12" bestFit="1" customWidth="1"/>
    <col min="3103" max="3103" width="18.85546875" bestFit="1" customWidth="1"/>
    <col min="3104" max="3104" width="7.85546875" bestFit="1" customWidth="1"/>
    <col min="3105" max="3105" width="7.28515625" bestFit="1" customWidth="1"/>
    <col min="3106" max="3106" width="13.5703125" bestFit="1" customWidth="1"/>
    <col min="3107" max="3107" width="10.7109375" bestFit="1" customWidth="1"/>
    <col min="3108" max="3108" width="11.7109375" bestFit="1" customWidth="1"/>
    <col min="3109" max="3109" width="23.7109375" bestFit="1" customWidth="1"/>
    <col min="3110" max="3110" width="32.140625" bestFit="1" customWidth="1"/>
    <col min="3111" max="3111" width="13.42578125" bestFit="1" customWidth="1"/>
    <col min="3112" max="3112" width="30.28515625" bestFit="1" customWidth="1"/>
    <col min="3113" max="3113" width="33.85546875" bestFit="1" customWidth="1"/>
    <col min="3114" max="3114" width="30.85546875" bestFit="1" customWidth="1"/>
    <col min="3115" max="3115" width="28.5703125" bestFit="1" customWidth="1"/>
    <col min="3116" max="3116" width="13.28515625" bestFit="1" customWidth="1"/>
    <col min="3117" max="3117" width="7.85546875" bestFit="1" customWidth="1"/>
    <col min="3118" max="3118" width="8.140625" bestFit="1" customWidth="1"/>
    <col min="3119" max="3119" width="13.140625" bestFit="1" customWidth="1"/>
    <col min="3121" max="3121" width="20.42578125" bestFit="1" customWidth="1"/>
    <col min="3122" max="3122" width="27.7109375" bestFit="1" customWidth="1"/>
    <col min="3123" max="3123" width="16.7109375" bestFit="1" customWidth="1"/>
    <col min="3124" max="3124" width="20.7109375" bestFit="1" customWidth="1"/>
    <col min="3125" max="3125" width="21.140625" bestFit="1" customWidth="1"/>
    <col min="3126" max="3126" width="19" bestFit="1" customWidth="1"/>
    <col min="3127" max="3127" width="23.28515625" bestFit="1" customWidth="1"/>
    <col min="3128" max="3128" width="20.28515625" bestFit="1" customWidth="1"/>
    <col min="3129" max="3129" width="12.5703125" bestFit="1" customWidth="1"/>
    <col min="3130" max="3130" width="11.7109375" bestFit="1" customWidth="1"/>
    <col min="3131" max="3131" width="16.140625" bestFit="1" customWidth="1"/>
    <col min="3132" max="3132" width="10.5703125" bestFit="1" customWidth="1"/>
    <col min="3133" max="3133" width="13.140625" bestFit="1" customWidth="1"/>
    <col min="3134" max="3134" width="9.42578125" bestFit="1" customWidth="1"/>
    <col min="3135" max="3135" width="13.7109375" bestFit="1" customWidth="1"/>
    <col min="3136" max="3136" width="13.42578125" bestFit="1" customWidth="1"/>
    <col min="3137" max="3137" width="10.85546875" bestFit="1" customWidth="1"/>
    <col min="3138" max="3138" width="13.28515625" bestFit="1" customWidth="1"/>
    <col min="3139" max="3139" width="10.140625" bestFit="1" customWidth="1"/>
    <col min="3140" max="3140" width="11.5703125" bestFit="1" customWidth="1"/>
    <col min="3141" max="3141" width="11.85546875" bestFit="1" customWidth="1"/>
    <col min="3142" max="3142" width="14.85546875" bestFit="1" customWidth="1"/>
    <col min="3143" max="3143" width="18.85546875" bestFit="1" customWidth="1"/>
    <col min="3144" max="3144" width="13.42578125" bestFit="1" customWidth="1"/>
    <col min="3145" max="3145" width="34.140625" bestFit="1" customWidth="1"/>
    <col min="3146" max="3146" width="16.42578125" bestFit="1" customWidth="1"/>
    <col min="3147" max="3147" width="10.7109375" bestFit="1" customWidth="1"/>
    <col min="3148" max="3148" width="24.7109375" bestFit="1" customWidth="1"/>
    <col min="3149" max="3149" width="14.7109375" bestFit="1" customWidth="1"/>
    <col min="3150" max="3150" width="16.140625" bestFit="1" customWidth="1"/>
    <col min="3151" max="3151" width="12.28515625" bestFit="1" customWidth="1"/>
    <col min="3152" max="3152" width="11.7109375" bestFit="1" customWidth="1"/>
    <col min="3153" max="3153" width="11.5703125" bestFit="1" customWidth="1"/>
    <col min="3154" max="3154" width="16.85546875" bestFit="1" customWidth="1"/>
    <col min="3155" max="3155" width="10.5703125" bestFit="1" customWidth="1"/>
    <col min="3156" max="3156" width="8.5703125" bestFit="1" customWidth="1"/>
    <col min="3157" max="3157" width="9.28515625" bestFit="1" customWidth="1"/>
    <col min="3158" max="3158" width="7.85546875" bestFit="1" customWidth="1"/>
    <col min="3159" max="3159" width="8.42578125" bestFit="1" customWidth="1"/>
    <col min="3160" max="3160" width="8.7109375" bestFit="1" customWidth="1"/>
    <col min="3161" max="3161" width="8.5703125" bestFit="1" customWidth="1"/>
    <col min="3162" max="3162" width="23.42578125" bestFit="1" customWidth="1"/>
    <col min="3163" max="3163" width="13.42578125" bestFit="1" customWidth="1"/>
    <col min="3164" max="3164" width="7.42578125" bestFit="1" customWidth="1"/>
    <col min="3165" max="3165" width="17.28515625" bestFit="1" customWidth="1"/>
    <col min="3166" max="3166" width="12" bestFit="1" customWidth="1"/>
    <col min="3167" max="3167" width="8.140625" bestFit="1" customWidth="1"/>
    <col min="3168" max="3168" width="8" bestFit="1" customWidth="1"/>
    <col min="3169" max="3169" width="12.7109375" bestFit="1" customWidth="1"/>
    <col min="3170" max="3170" width="7.5703125" bestFit="1" customWidth="1"/>
    <col min="3171" max="3172" width="13.7109375" bestFit="1" customWidth="1"/>
    <col min="3173" max="3173" width="12" bestFit="1" customWidth="1"/>
    <col min="3174" max="3174" width="30" bestFit="1" customWidth="1"/>
    <col min="3175" max="3175" width="14.42578125" bestFit="1" customWidth="1"/>
    <col min="3176" max="3176" width="7.7109375" bestFit="1" customWidth="1"/>
    <col min="3177" max="3177" width="7.28515625" bestFit="1" customWidth="1"/>
    <col min="3178" max="3178" width="13.28515625" bestFit="1" customWidth="1"/>
    <col min="3179" max="3179" width="9.7109375" bestFit="1" customWidth="1"/>
    <col min="3180" max="3180" width="16.28515625" bestFit="1" customWidth="1"/>
    <col min="3181" max="3181" width="6.28515625" bestFit="1" customWidth="1"/>
    <col min="3182" max="3182" width="11" bestFit="1" customWidth="1"/>
    <col min="3183" max="3183" width="9.85546875" bestFit="1" customWidth="1"/>
    <col min="3184" max="3184" width="32.28515625" bestFit="1" customWidth="1"/>
    <col min="3185" max="3185" width="24.7109375" bestFit="1" customWidth="1"/>
    <col min="3186" max="3186" width="9.42578125" bestFit="1" customWidth="1"/>
    <col min="3187" max="3187" width="39.42578125" bestFit="1" customWidth="1"/>
    <col min="3188" max="3188" width="12.28515625" bestFit="1" customWidth="1"/>
    <col min="3189" max="3189" width="11.42578125" bestFit="1" customWidth="1"/>
    <col min="3190" max="3190" width="11.85546875" bestFit="1" customWidth="1"/>
    <col min="3191" max="3191" width="13.140625" bestFit="1" customWidth="1"/>
    <col min="3192" max="3192" width="12.85546875" bestFit="1" customWidth="1"/>
    <col min="3193" max="3193" width="30.140625" bestFit="1" customWidth="1"/>
    <col min="3194" max="3195" width="17.5703125" bestFit="1" customWidth="1"/>
    <col min="3196" max="3196" width="30.42578125" bestFit="1" customWidth="1"/>
    <col min="3197" max="3197" width="33.5703125" bestFit="1" customWidth="1"/>
    <col min="3198" max="3198" width="23" bestFit="1" customWidth="1"/>
    <col min="3199" max="3199" width="30.85546875" bestFit="1" customWidth="1"/>
    <col min="3200" max="3200" width="29.85546875" bestFit="1" customWidth="1"/>
    <col min="3201" max="3201" width="38.28515625" bestFit="1" customWidth="1"/>
    <col min="3202" max="3202" width="9.85546875" bestFit="1" customWidth="1"/>
    <col min="3203" max="3203" width="22.7109375" bestFit="1" customWidth="1"/>
    <col min="3204" max="3204" width="22.42578125" bestFit="1" customWidth="1"/>
    <col min="3205" max="3205" width="22.140625" bestFit="1" customWidth="1"/>
    <col min="3206" max="3206" width="18.85546875" bestFit="1" customWidth="1"/>
    <col min="3207" max="3207" width="28.7109375" bestFit="1" customWidth="1"/>
    <col min="3208" max="3208" width="42.5703125" bestFit="1" customWidth="1"/>
    <col min="3209" max="3209" width="41.140625" bestFit="1" customWidth="1"/>
    <col min="3210" max="3210" width="41.5703125" bestFit="1" customWidth="1"/>
    <col min="3211" max="3211" width="34.85546875" bestFit="1" customWidth="1"/>
    <col min="3212" max="3212" width="45.5703125" bestFit="1" customWidth="1"/>
    <col min="3213" max="3213" width="40" bestFit="1" customWidth="1"/>
    <col min="3214" max="3214" width="9" bestFit="1" customWidth="1"/>
    <col min="3215" max="3215" width="25.5703125" bestFit="1" customWidth="1"/>
    <col min="3216" max="3216" width="17.85546875" bestFit="1" customWidth="1"/>
    <col min="3217" max="3217" width="15.85546875" bestFit="1" customWidth="1"/>
    <col min="3218" max="3218" width="12.42578125" bestFit="1" customWidth="1"/>
    <col min="3219" max="3219" width="10.42578125" bestFit="1" customWidth="1"/>
    <col min="3220" max="3220" width="13.28515625" bestFit="1" customWidth="1"/>
    <col min="3221" max="3221" width="10.7109375" bestFit="1" customWidth="1"/>
    <col min="3222" max="3222" width="17" bestFit="1" customWidth="1"/>
    <col min="3223" max="3223" width="8" bestFit="1" customWidth="1"/>
    <col min="3224" max="3224" width="10.7109375" bestFit="1" customWidth="1"/>
    <col min="3225" max="3225" width="6.28515625" bestFit="1" customWidth="1"/>
    <col min="3226" max="3226" width="14" bestFit="1" customWidth="1"/>
    <col min="3227" max="3227" width="22.140625" bestFit="1" customWidth="1"/>
    <col min="3228" max="3228" width="11.5703125" bestFit="1" customWidth="1"/>
    <col min="3229" max="3229" width="19.28515625" bestFit="1" customWidth="1"/>
    <col min="3230" max="3230" width="8.7109375" bestFit="1" customWidth="1"/>
    <col min="3231" max="3231" width="10.28515625" bestFit="1" customWidth="1"/>
    <col min="3232" max="3232" width="11.42578125" bestFit="1" customWidth="1"/>
    <col min="3233" max="3233" width="7.7109375" bestFit="1" customWidth="1"/>
    <col min="3234" max="3234" width="15.5703125" bestFit="1" customWidth="1"/>
    <col min="3235" max="3235" width="9.7109375" bestFit="1" customWidth="1"/>
    <col min="3236" max="3236" width="10.28515625" bestFit="1" customWidth="1"/>
    <col min="3237" max="3237" width="14.140625" bestFit="1" customWidth="1"/>
    <col min="3238" max="3238" width="8.7109375" bestFit="1" customWidth="1"/>
    <col min="3239" max="3239" width="7.42578125" bestFit="1" customWidth="1"/>
    <col min="3240" max="3240" width="15.85546875" bestFit="1" customWidth="1"/>
    <col min="3241" max="3241" width="7.42578125" bestFit="1" customWidth="1"/>
    <col min="3242" max="3242" width="15.7109375" bestFit="1" customWidth="1"/>
    <col min="3243" max="3243" width="11.5703125" bestFit="1" customWidth="1"/>
    <col min="3244" max="3244" width="6.85546875" bestFit="1" customWidth="1"/>
    <col min="3245" max="3245" width="10.7109375" bestFit="1" customWidth="1"/>
    <col min="3246" max="3246" width="10.42578125" bestFit="1" customWidth="1"/>
    <col min="3247" max="3247" width="19.5703125" bestFit="1" customWidth="1"/>
    <col min="3248" max="3248" width="11.85546875" bestFit="1" customWidth="1"/>
    <col min="3249" max="3249" width="23.7109375" bestFit="1" customWidth="1"/>
    <col min="3250" max="3250" width="23.28515625" bestFit="1" customWidth="1"/>
    <col min="3251" max="3251" width="19.5703125" bestFit="1" customWidth="1"/>
    <col min="3252" max="3252" width="21.7109375" bestFit="1" customWidth="1"/>
    <col min="3253" max="3253" width="13.5703125" bestFit="1" customWidth="1"/>
    <col min="3254" max="3254" width="11.85546875" bestFit="1" customWidth="1"/>
    <col min="3255" max="3255" width="14.140625" bestFit="1" customWidth="1"/>
    <col min="3256" max="3256" width="36.7109375" bestFit="1" customWidth="1"/>
    <col min="3257" max="3257" width="12.5703125" bestFit="1" customWidth="1"/>
    <col min="3258" max="3258" width="7.85546875" bestFit="1" customWidth="1"/>
    <col min="3259" max="3259" width="10.7109375" bestFit="1" customWidth="1"/>
    <col min="3260" max="3260" width="13.85546875" bestFit="1" customWidth="1"/>
    <col min="3261" max="3261" width="12.140625" bestFit="1" customWidth="1"/>
    <col min="3262" max="3262" width="13.5703125" bestFit="1" customWidth="1"/>
    <col min="3263" max="3263" width="6.85546875" bestFit="1" customWidth="1"/>
    <col min="3264" max="3264" width="14.140625" bestFit="1" customWidth="1"/>
    <col min="3266" max="3266" width="11.5703125" bestFit="1" customWidth="1"/>
    <col min="3267" max="3267" width="8.85546875" bestFit="1" customWidth="1"/>
    <col min="3268" max="3268" width="14.28515625" bestFit="1" customWidth="1"/>
    <col min="3269" max="3269" width="10.5703125" bestFit="1" customWidth="1"/>
    <col min="3270" max="3270" width="12.5703125" bestFit="1" customWidth="1"/>
    <col min="3271" max="3271" width="15" bestFit="1" customWidth="1"/>
    <col min="3272" max="3272" width="15.140625" bestFit="1" customWidth="1"/>
    <col min="3273" max="3273" width="16.42578125" bestFit="1" customWidth="1"/>
    <col min="3274" max="3274" width="15.42578125" bestFit="1" customWidth="1"/>
    <col min="3275" max="3275" width="23.140625" bestFit="1" customWidth="1"/>
    <col min="3276" max="3276" width="19" bestFit="1" customWidth="1"/>
    <col min="3277" max="3277" width="15.42578125" bestFit="1" customWidth="1"/>
    <col min="3278" max="3278" width="10" bestFit="1" customWidth="1"/>
    <col min="3279" max="3279" width="8.5703125" bestFit="1" customWidth="1"/>
    <col min="3280" max="3280" width="13.5703125" bestFit="1" customWidth="1"/>
    <col min="3281" max="3281" width="18.140625" bestFit="1" customWidth="1"/>
    <col min="3282" max="3282" width="15" bestFit="1" customWidth="1"/>
    <col min="3283" max="3283" width="15.7109375" bestFit="1" customWidth="1"/>
    <col min="3284" max="3284" width="7" bestFit="1" customWidth="1"/>
    <col min="3285" max="3285" width="29.85546875" bestFit="1" customWidth="1"/>
    <col min="3286" max="3286" width="10.42578125" bestFit="1" customWidth="1"/>
    <col min="3287" max="3287" width="15.28515625" bestFit="1" customWidth="1"/>
    <col min="3288" max="3288" width="11.85546875" bestFit="1" customWidth="1"/>
    <col min="3289" max="3289" width="17.42578125" bestFit="1" customWidth="1"/>
    <col min="3290" max="3290" width="12.7109375" bestFit="1" customWidth="1"/>
    <col min="3291" max="3291" width="13.42578125" bestFit="1" customWidth="1"/>
    <col min="3292" max="3292" width="33.85546875" bestFit="1" customWidth="1"/>
    <col min="3293" max="3293" width="18.7109375" bestFit="1" customWidth="1"/>
    <col min="3294" max="3294" width="11" bestFit="1" customWidth="1"/>
    <col min="3295" max="3295" width="11.42578125" bestFit="1" customWidth="1"/>
    <col min="3296" max="3296" width="10.28515625" bestFit="1" customWidth="1"/>
    <col min="3297" max="3297" width="22.28515625" bestFit="1" customWidth="1"/>
    <col min="3298" max="3298" width="11.85546875" bestFit="1" customWidth="1"/>
    <col min="3299" max="3299" width="13.140625" bestFit="1" customWidth="1"/>
    <col min="3300" max="3300" width="9.5703125" bestFit="1" customWidth="1"/>
    <col min="3301" max="3301" width="11.42578125" bestFit="1" customWidth="1"/>
    <col min="3302" max="3302" width="20.28515625" bestFit="1" customWidth="1"/>
    <col min="3304" max="3304" width="13.42578125" bestFit="1" customWidth="1"/>
    <col min="3305" max="3305" width="14.42578125" bestFit="1" customWidth="1"/>
    <col min="3306" max="3306" width="22.28515625" bestFit="1" customWidth="1"/>
    <col min="3307" max="3307" width="17.42578125" bestFit="1" customWidth="1"/>
    <col min="3308" max="3308" width="36" bestFit="1" customWidth="1"/>
    <col min="3309" max="3309" width="8.5703125" bestFit="1" customWidth="1"/>
    <col min="3310" max="3310" width="12.85546875" bestFit="1" customWidth="1"/>
    <col min="3311" max="3311" width="9.5703125" bestFit="1" customWidth="1"/>
    <col min="3312" max="3312" width="16.140625" bestFit="1" customWidth="1"/>
    <col min="3313" max="3313" width="12" bestFit="1" customWidth="1"/>
    <col min="3314" max="3314" width="10" bestFit="1" customWidth="1"/>
    <col min="3315" max="3315" width="12" bestFit="1" customWidth="1"/>
    <col min="3316" max="3316" width="10.5703125" bestFit="1" customWidth="1"/>
    <col min="3317" max="3317" width="14.28515625" bestFit="1" customWidth="1"/>
    <col min="3318" max="3318" width="22.85546875" bestFit="1" customWidth="1"/>
    <col min="3319" max="3319" width="8.5703125" bestFit="1" customWidth="1"/>
    <col min="3320" max="3320" width="16.42578125" bestFit="1" customWidth="1"/>
    <col min="3321" max="3321" width="9" bestFit="1" customWidth="1"/>
    <col min="3322" max="3322" width="35.5703125" bestFit="1" customWidth="1"/>
    <col min="3323" max="3323" width="23" bestFit="1" customWidth="1"/>
    <col min="3324" max="3324" width="13.28515625" bestFit="1" customWidth="1"/>
    <col min="3325" max="3325" width="14.7109375" bestFit="1" customWidth="1"/>
    <col min="3326" max="3327" width="8.7109375" bestFit="1" customWidth="1"/>
    <col min="3328" max="3328" width="7.140625" bestFit="1" customWidth="1"/>
    <col min="3329" max="3329" width="7.7109375" bestFit="1" customWidth="1"/>
    <col min="3330" max="3330" width="18.42578125" bestFit="1" customWidth="1"/>
    <col min="3331" max="3331" width="34.7109375" bestFit="1" customWidth="1"/>
    <col min="3332" max="3332" width="20.140625" bestFit="1" customWidth="1"/>
    <col min="3333" max="3333" width="11.28515625" bestFit="1" customWidth="1"/>
    <col min="3334" max="3334" width="43" bestFit="1" customWidth="1"/>
    <col min="3335" max="3335" width="8.28515625" bestFit="1" customWidth="1"/>
    <col min="3336" max="3336" width="9" bestFit="1" customWidth="1"/>
    <col min="3337" max="3337" width="14.28515625" bestFit="1" customWidth="1"/>
    <col min="3338" max="3338" width="7.28515625" bestFit="1" customWidth="1"/>
    <col min="3339" max="3339" width="9.85546875" bestFit="1" customWidth="1"/>
    <col min="3340" max="3340" width="12.140625" bestFit="1" customWidth="1"/>
    <col min="3341" max="3341" width="10.28515625" bestFit="1" customWidth="1"/>
    <col min="3342" max="3342" width="11.5703125" bestFit="1" customWidth="1"/>
    <col min="3343" max="3343" width="21" bestFit="1" customWidth="1"/>
    <col min="3344" max="3344" width="9" bestFit="1" customWidth="1"/>
    <col min="3345" max="3345" width="18.7109375" bestFit="1" customWidth="1"/>
    <col min="3346" max="3346" width="14" bestFit="1" customWidth="1"/>
    <col min="3347" max="3347" width="28.28515625" bestFit="1" customWidth="1"/>
    <col min="3348" max="3348" width="16.5703125" bestFit="1" customWidth="1"/>
    <col min="3349" max="3349" width="6.5703125" bestFit="1" customWidth="1"/>
    <col min="3350" max="3350" width="5" bestFit="1" customWidth="1"/>
    <col min="3351" max="3351" width="15" bestFit="1" customWidth="1"/>
    <col min="3352" max="3352" width="53.42578125" bestFit="1" customWidth="1"/>
    <col min="3353" max="3353" width="31.28515625" bestFit="1" customWidth="1"/>
    <col min="3354" max="3354" width="28.85546875" bestFit="1" customWidth="1"/>
    <col min="3355" max="3355" width="48.42578125" bestFit="1" customWidth="1"/>
    <col min="3356" max="3356" width="6.7109375" bestFit="1" customWidth="1"/>
    <col min="3357" max="3357" width="27.85546875" bestFit="1" customWidth="1"/>
    <col min="3358" max="3358" width="33.85546875" bestFit="1" customWidth="1"/>
    <col min="3359" max="3359" width="19.42578125" bestFit="1" customWidth="1"/>
    <col min="3360" max="3360" width="21" bestFit="1" customWidth="1"/>
    <col min="3361" max="3361" width="19.5703125" bestFit="1" customWidth="1"/>
    <col min="3362" max="3362" width="15.140625" bestFit="1" customWidth="1"/>
    <col min="3363" max="3363" width="23.140625" bestFit="1" customWidth="1"/>
    <col min="3364" max="3364" width="22.85546875" bestFit="1" customWidth="1"/>
    <col min="3365" max="3365" width="19.140625" bestFit="1" customWidth="1"/>
    <col min="3366" max="3366" width="14.140625" bestFit="1" customWidth="1"/>
    <col min="3367" max="3367" width="16.85546875" bestFit="1" customWidth="1"/>
    <col min="3368" max="3368" width="7.5703125" bestFit="1" customWidth="1"/>
    <col min="3369" max="3369" width="22.42578125" bestFit="1" customWidth="1"/>
    <col min="3370" max="3370" width="79.85546875" bestFit="1" customWidth="1"/>
    <col min="3371" max="3371" width="15.85546875" bestFit="1" customWidth="1"/>
    <col min="3372" max="3372" width="14.140625" bestFit="1" customWidth="1"/>
    <col min="3373" max="3373" width="12.28515625" bestFit="1" customWidth="1"/>
    <col min="3374" max="3374" width="10.7109375" bestFit="1" customWidth="1"/>
    <col min="3375" max="3375" width="17.42578125" bestFit="1" customWidth="1"/>
    <col min="3376" max="3376" width="19.85546875" bestFit="1" customWidth="1"/>
    <col min="3377" max="3377" width="23.28515625" bestFit="1" customWidth="1"/>
    <col min="3378" max="3378" width="42.7109375" bestFit="1" customWidth="1"/>
    <col min="3379" max="3379" width="37.42578125" bestFit="1" customWidth="1"/>
    <col min="3380" max="3380" width="31.5703125" bestFit="1" customWidth="1"/>
    <col min="3381" max="3382" width="28.140625" bestFit="1" customWidth="1"/>
    <col min="3383" max="3383" width="28.85546875" bestFit="1" customWidth="1"/>
    <col min="3384" max="3384" width="36.85546875" bestFit="1" customWidth="1"/>
    <col min="3385" max="3385" width="43.7109375" bestFit="1" customWidth="1"/>
    <col min="3386" max="3386" width="24.140625" bestFit="1" customWidth="1"/>
    <col min="3387" max="3387" width="19.28515625" bestFit="1" customWidth="1"/>
    <col min="3388" max="3388" width="21.85546875" bestFit="1" customWidth="1"/>
    <col min="3389" max="3389" width="11.42578125" bestFit="1" customWidth="1"/>
    <col min="3390" max="3390" width="13.42578125" bestFit="1" customWidth="1"/>
    <col min="3391" max="3391" width="20.5703125" bestFit="1" customWidth="1"/>
    <col min="3392" max="3392" width="26.7109375" bestFit="1" customWidth="1"/>
    <col min="3393" max="3393" width="25" bestFit="1" customWidth="1"/>
    <col min="3394" max="3394" width="23.85546875" bestFit="1" customWidth="1"/>
    <col min="3395" max="3395" width="14.42578125" bestFit="1" customWidth="1"/>
    <col min="3396" max="3396" width="21.140625" bestFit="1" customWidth="1"/>
    <col min="3397" max="3397" width="22.5703125" bestFit="1" customWidth="1"/>
    <col min="3398" max="3398" width="22.42578125" bestFit="1" customWidth="1"/>
    <col min="3399" max="3399" width="12" bestFit="1" customWidth="1"/>
    <col min="3400" max="3400" width="13.85546875" bestFit="1" customWidth="1"/>
    <col min="3401" max="3401" width="15.140625" bestFit="1" customWidth="1"/>
    <col min="3402" max="3402" width="12.28515625" bestFit="1" customWidth="1"/>
    <col min="3403" max="3403" width="15.140625" bestFit="1" customWidth="1"/>
    <col min="3404" max="3404" width="20.7109375" bestFit="1" customWidth="1"/>
    <col min="3405" max="3405" width="14.85546875" bestFit="1" customWidth="1"/>
    <col min="3406" max="3406" width="10.140625" bestFit="1" customWidth="1"/>
    <col min="3407" max="3407" width="13.28515625" bestFit="1" customWidth="1"/>
    <col min="3408" max="3408" width="58.7109375" bestFit="1" customWidth="1"/>
    <col min="3409" max="3409" width="21.7109375" bestFit="1" customWidth="1"/>
    <col min="3410" max="3410" width="20.42578125" bestFit="1" customWidth="1"/>
    <col min="3411" max="3411" width="14.140625" bestFit="1" customWidth="1"/>
    <col min="3412" max="3412" width="12" bestFit="1" customWidth="1"/>
    <col min="3413" max="3413" width="15.85546875" bestFit="1" customWidth="1"/>
    <col min="3414" max="3414" width="29.28515625" bestFit="1" customWidth="1"/>
    <col min="3415" max="3415" width="17.85546875" bestFit="1" customWidth="1"/>
    <col min="3416" max="3416" width="20.5703125" bestFit="1" customWidth="1"/>
    <col min="3417" max="3417" width="26.5703125" bestFit="1" customWidth="1"/>
    <col min="3418" max="3418" width="28" bestFit="1" customWidth="1"/>
    <col min="3419" max="3419" width="19" bestFit="1" customWidth="1"/>
    <col min="3420" max="3420" width="14.140625" bestFit="1" customWidth="1"/>
    <col min="3421" max="3421" width="24" bestFit="1" customWidth="1"/>
    <col min="3422" max="3422" width="15.5703125" bestFit="1" customWidth="1"/>
    <col min="3423" max="3423" width="11.5703125" bestFit="1" customWidth="1"/>
    <col min="3424" max="3424" width="28" bestFit="1" customWidth="1"/>
    <col min="3425" max="3425" width="11.28515625" bestFit="1" customWidth="1"/>
    <col min="3426" max="3426" width="30.42578125" bestFit="1" customWidth="1"/>
    <col min="3427" max="3427" width="16.85546875" bestFit="1" customWidth="1"/>
    <col min="3428" max="3428" width="12" bestFit="1" customWidth="1"/>
    <col min="3429" max="3429" width="13.28515625" bestFit="1" customWidth="1"/>
    <col min="3430" max="3430" width="19.42578125" bestFit="1" customWidth="1"/>
    <col min="3431" max="3431" width="30.140625" bestFit="1" customWidth="1"/>
    <col min="3432" max="3432" width="35.7109375" bestFit="1" customWidth="1"/>
    <col min="3433" max="3433" width="21.7109375" bestFit="1" customWidth="1"/>
    <col min="3434" max="3434" width="14" bestFit="1" customWidth="1"/>
    <col min="3435" max="3435" width="15.140625" bestFit="1" customWidth="1"/>
    <col min="3436" max="3436" width="14.5703125" bestFit="1" customWidth="1"/>
    <col min="3437" max="3437" width="27" bestFit="1" customWidth="1"/>
    <col min="3438" max="3438" width="13.85546875" bestFit="1" customWidth="1"/>
    <col min="3439" max="3439" width="12.42578125" bestFit="1" customWidth="1"/>
    <col min="3440" max="3440" width="9.42578125" bestFit="1" customWidth="1"/>
    <col min="3441" max="3441" width="16.140625" bestFit="1" customWidth="1"/>
    <col min="3442" max="3442" width="11.5703125" bestFit="1" customWidth="1"/>
    <col min="3443" max="3443" width="18" bestFit="1" customWidth="1"/>
    <col min="3444" max="3444" width="14.140625" bestFit="1" customWidth="1"/>
    <col min="3445" max="3445" width="14.42578125" bestFit="1" customWidth="1"/>
    <col min="3446" max="3446" width="14.7109375" bestFit="1" customWidth="1"/>
    <col min="3447" max="3447" width="17.5703125" bestFit="1" customWidth="1"/>
    <col min="3448" max="3448" width="13.42578125" bestFit="1" customWidth="1"/>
    <col min="3449" max="3449" width="20.5703125" bestFit="1" customWidth="1"/>
    <col min="3450" max="3450" width="17.28515625" bestFit="1" customWidth="1"/>
    <col min="3451" max="3451" width="15.42578125" bestFit="1" customWidth="1"/>
    <col min="3452" max="3452" width="18.42578125" bestFit="1" customWidth="1"/>
    <col min="3453" max="3453" width="23" bestFit="1" customWidth="1"/>
    <col min="3454" max="3454" width="15.140625" bestFit="1" customWidth="1"/>
    <col min="3455" max="3455" width="20.28515625" bestFit="1" customWidth="1"/>
    <col min="3456" max="3456" width="14.140625" bestFit="1" customWidth="1"/>
    <col min="3457" max="3457" width="18.140625" bestFit="1" customWidth="1"/>
    <col min="3458" max="3458" width="17.42578125" bestFit="1" customWidth="1"/>
    <col min="3459" max="3459" width="15.7109375" bestFit="1" customWidth="1"/>
    <col min="3460" max="3460" width="19" bestFit="1" customWidth="1"/>
    <col min="3461" max="3461" width="15.5703125" bestFit="1" customWidth="1"/>
    <col min="3462" max="3462" width="19.28515625" bestFit="1" customWidth="1"/>
    <col min="3463" max="3463" width="15.42578125" bestFit="1" customWidth="1"/>
    <col min="3464" max="3464" width="16.5703125" bestFit="1" customWidth="1"/>
    <col min="3465" max="3465" width="49.85546875" bestFit="1" customWidth="1"/>
    <col min="3466" max="3466" width="15.42578125" bestFit="1" customWidth="1"/>
    <col min="3467" max="3467" width="37" bestFit="1" customWidth="1"/>
    <col min="3468" max="3468" width="21" bestFit="1" customWidth="1"/>
    <col min="3469" max="3469" width="15" bestFit="1" customWidth="1"/>
    <col min="3470" max="3470" width="9.7109375" bestFit="1" customWidth="1"/>
    <col min="3471" max="3471" width="18.7109375" bestFit="1" customWidth="1"/>
    <col min="3472" max="3472" width="11.85546875" bestFit="1" customWidth="1"/>
    <col min="3473" max="3473" width="19.7109375" bestFit="1" customWidth="1"/>
    <col min="3474" max="3474" width="19.5703125" bestFit="1" customWidth="1"/>
    <col min="3475" max="3475" width="23.42578125" bestFit="1" customWidth="1"/>
    <col min="3476" max="3476" width="22.42578125" bestFit="1" customWidth="1"/>
    <col min="3478" max="3478" width="13.7109375" bestFit="1" customWidth="1"/>
    <col min="3479" max="3479" width="31" bestFit="1" customWidth="1"/>
    <col min="3480" max="3480" width="18.85546875" bestFit="1" customWidth="1"/>
    <col min="3481" max="3481" width="9" bestFit="1" customWidth="1"/>
    <col min="3482" max="3482" width="20.7109375" bestFit="1" customWidth="1"/>
    <col min="3483" max="3483" width="27.7109375" bestFit="1" customWidth="1"/>
    <col min="3484" max="3484" width="17.5703125" bestFit="1" customWidth="1"/>
    <col min="3485" max="3485" width="23.7109375" bestFit="1" customWidth="1"/>
    <col min="3486" max="3486" width="14" bestFit="1" customWidth="1"/>
    <col min="3487" max="3487" width="26.85546875" bestFit="1" customWidth="1"/>
    <col min="3488" max="3488" width="28.85546875" bestFit="1" customWidth="1"/>
    <col min="3489" max="3489" width="30.42578125" bestFit="1" customWidth="1"/>
    <col min="3490" max="3490" width="22.28515625" bestFit="1" customWidth="1"/>
    <col min="3491" max="3491" width="43.7109375" bestFit="1" customWidth="1"/>
    <col min="3492" max="3492" width="19.85546875" bestFit="1" customWidth="1"/>
    <col min="3493" max="3493" width="20.140625" bestFit="1" customWidth="1"/>
    <col min="3494" max="3494" width="22.85546875" bestFit="1" customWidth="1"/>
    <col min="3495" max="3495" width="22.28515625" bestFit="1" customWidth="1"/>
    <col min="3496" max="3496" width="13.28515625" bestFit="1" customWidth="1"/>
    <col min="3497" max="3497" width="18" bestFit="1" customWidth="1"/>
    <col min="3498" max="3498" width="12" bestFit="1" customWidth="1"/>
    <col min="3499" max="3499" width="15.5703125" bestFit="1" customWidth="1"/>
    <col min="3500" max="3500" width="29.7109375" bestFit="1" customWidth="1"/>
    <col min="3501" max="3501" width="25.5703125" bestFit="1" customWidth="1"/>
    <col min="3502" max="3502" width="19" bestFit="1" customWidth="1"/>
    <col min="3503" max="3503" width="23.7109375" bestFit="1" customWidth="1"/>
    <col min="3504" max="3504" width="15.140625" bestFit="1" customWidth="1"/>
    <col min="3505" max="3505" width="16.5703125" bestFit="1" customWidth="1"/>
    <col min="3506" max="3506" width="19.28515625" bestFit="1" customWidth="1"/>
    <col min="3508" max="3508" width="12" bestFit="1" customWidth="1"/>
    <col min="3509" max="3509" width="15" bestFit="1" customWidth="1"/>
    <col min="3510" max="3510" width="13.42578125" bestFit="1" customWidth="1"/>
    <col min="3511" max="3511" width="28.28515625" bestFit="1" customWidth="1"/>
    <col min="3512" max="3512" width="18.140625" bestFit="1" customWidth="1"/>
    <col min="3513" max="3513" width="10.140625" bestFit="1" customWidth="1"/>
    <col min="3514" max="3514" width="25.140625" bestFit="1" customWidth="1"/>
    <col min="3515" max="3515" width="16.28515625" bestFit="1" customWidth="1"/>
    <col min="3517" max="3517" width="32.140625" bestFit="1" customWidth="1"/>
    <col min="3518" max="3518" width="15.7109375" bestFit="1" customWidth="1"/>
    <col min="3519" max="3519" width="31.42578125" bestFit="1" customWidth="1"/>
    <col min="3520" max="3520" width="26.140625" bestFit="1" customWidth="1"/>
    <col min="3521" max="3521" width="11.85546875" bestFit="1" customWidth="1"/>
    <col min="3522" max="3522" width="21" bestFit="1" customWidth="1"/>
    <col min="3523" max="3523" width="21.85546875" bestFit="1" customWidth="1"/>
    <col min="3524" max="3524" width="39.85546875" bestFit="1" customWidth="1"/>
    <col min="3525" max="3525" width="61.5703125" bestFit="1" customWidth="1"/>
    <col min="3526" max="3526" width="56.7109375" bestFit="1" customWidth="1"/>
    <col min="3527" max="3527" width="25.140625" bestFit="1" customWidth="1"/>
    <col min="3528" max="3528" width="19" bestFit="1" customWidth="1"/>
    <col min="3529" max="3529" width="10.85546875" bestFit="1" customWidth="1"/>
    <col min="3530" max="3530" width="32.5703125" bestFit="1" customWidth="1"/>
    <col min="3531" max="3531" width="10.85546875" bestFit="1" customWidth="1"/>
    <col min="3532" max="3532" width="26" bestFit="1" customWidth="1"/>
    <col min="3533" max="3533" width="10.28515625" bestFit="1" customWidth="1"/>
    <col min="3534" max="3534" width="10.85546875" bestFit="1" customWidth="1"/>
    <col min="3535" max="3535" width="21.5703125" bestFit="1" customWidth="1"/>
    <col min="3536" max="3536" width="14.85546875" bestFit="1" customWidth="1"/>
    <col min="3537" max="3537" width="21.85546875" bestFit="1" customWidth="1"/>
    <col min="3538" max="3538" width="19.5703125" bestFit="1" customWidth="1"/>
    <col min="3539" max="3539" width="17.28515625" bestFit="1" customWidth="1"/>
    <col min="3540" max="3540" width="15.42578125" bestFit="1" customWidth="1"/>
    <col min="3541" max="3541" width="16.140625" bestFit="1" customWidth="1"/>
    <col min="3542" max="3542" width="14.5703125" bestFit="1" customWidth="1"/>
    <col min="3543" max="3543" width="16.140625" bestFit="1" customWidth="1"/>
    <col min="3544" max="3544" width="23" bestFit="1" customWidth="1"/>
    <col min="3545" max="3545" width="15.140625" bestFit="1" customWidth="1"/>
    <col min="3546" max="3546" width="17.7109375" bestFit="1" customWidth="1"/>
    <col min="3547" max="3547" width="13.140625" bestFit="1" customWidth="1"/>
    <col min="3548" max="3548" width="11.5703125" bestFit="1" customWidth="1"/>
    <col min="3549" max="3549" width="9.85546875" bestFit="1" customWidth="1"/>
    <col min="3550" max="3550" width="14.28515625" bestFit="1" customWidth="1"/>
    <col min="3551" max="3551" width="12.5703125" bestFit="1" customWidth="1"/>
    <col min="3552" max="3552" width="16.28515625" bestFit="1" customWidth="1"/>
    <col min="3553" max="3553" width="14.85546875" bestFit="1" customWidth="1"/>
    <col min="3554" max="3554" width="25.5703125" bestFit="1" customWidth="1"/>
    <col min="3555" max="3555" width="18.5703125" bestFit="1" customWidth="1"/>
    <col min="3556" max="3556" width="14.28515625" bestFit="1" customWidth="1"/>
    <col min="3557" max="3557" width="9.85546875" bestFit="1" customWidth="1"/>
    <col min="3558" max="3558" width="12.28515625" bestFit="1" customWidth="1"/>
    <col min="3559" max="3559" width="10.28515625" bestFit="1" customWidth="1"/>
    <col min="3560" max="3560" width="37.5703125" bestFit="1" customWidth="1"/>
    <col min="3561" max="3561" width="11.85546875" bestFit="1" customWidth="1"/>
    <col min="3562" max="3562" width="10.28515625" bestFit="1" customWidth="1"/>
    <col min="3563" max="3563" width="18.7109375" bestFit="1" customWidth="1"/>
    <col min="3564" max="3564" width="17.7109375" bestFit="1" customWidth="1"/>
    <col min="3565" max="3565" width="9.85546875" bestFit="1" customWidth="1"/>
    <col min="3566" max="3566" width="36.28515625" bestFit="1" customWidth="1"/>
    <col min="3567" max="3567" width="28" bestFit="1" customWidth="1"/>
    <col min="3568" max="3568" width="30.85546875" bestFit="1" customWidth="1"/>
    <col min="3569" max="3569" width="28.85546875" bestFit="1" customWidth="1"/>
    <col min="3570" max="3570" width="18.7109375" bestFit="1" customWidth="1"/>
    <col min="3571" max="3571" width="19.85546875" bestFit="1" customWidth="1"/>
    <col min="3572" max="3572" width="33.28515625" bestFit="1" customWidth="1"/>
    <col min="3573" max="3573" width="15.5703125" bestFit="1" customWidth="1"/>
    <col min="3574" max="3574" width="21.85546875" bestFit="1" customWidth="1"/>
    <col min="3575" max="3575" width="16.28515625" bestFit="1" customWidth="1"/>
    <col min="3576" max="3576" width="17.42578125" bestFit="1" customWidth="1"/>
    <col min="3577" max="3577" width="24.140625" bestFit="1" customWidth="1"/>
    <col min="3578" max="3578" width="28.28515625" bestFit="1" customWidth="1"/>
    <col min="3579" max="3579" width="14.28515625" bestFit="1" customWidth="1"/>
    <col min="3580" max="3580" width="18.140625" bestFit="1" customWidth="1"/>
    <col min="3581" max="3581" width="15.42578125" bestFit="1" customWidth="1"/>
    <col min="3582" max="3582" width="29.7109375" bestFit="1" customWidth="1"/>
    <col min="3583" max="3583" width="9.7109375" bestFit="1" customWidth="1"/>
    <col min="3584" max="3584" width="27" bestFit="1" customWidth="1"/>
    <col min="3585" max="3585" width="16.5703125" bestFit="1" customWidth="1"/>
    <col min="3586" max="3586" width="14" bestFit="1" customWidth="1"/>
    <col min="3587" max="3587" width="17.28515625" bestFit="1" customWidth="1"/>
    <col min="3588" max="3588" width="12.7109375" bestFit="1" customWidth="1"/>
    <col min="3589" max="3589" width="16.28515625" bestFit="1" customWidth="1"/>
    <col min="3590" max="3590" width="22.85546875" bestFit="1" customWidth="1"/>
    <col min="3591" max="3591" width="20.7109375" bestFit="1" customWidth="1"/>
    <col min="3592" max="3592" width="18.7109375" bestFit="1" customWidth="1"/>
    <col min="3593" max="3593" width="16.28515625" bestFit="1" customWidth="1"/>
    <col min="3594" max="3594" width="18.85546875" bestFit="1" customWidth="1"/>
    <col min="3595" max="3595" width="17.42578125" bestFit="1" customWidth="1"/>
    <col min="3596" max="3596" width="27.28515625" bestFit="1" customWidth="1"/>
    <col min="3597" max="3597" width="12.5703125" bestFit="1" customWidth="1"/>
    <col min="3598" max="3598" width="13.85546875" bestFit="1" customWidth="1"/>
    <col min="3599" max="3600" width="11.28515625" bestFit="1" customWidth="1"/>
    <col min="3601" max="3601" width="31.7109375" bestFit="1" customWidth="1"/>
    <col min="3602" max="3602" width="15" bestFit="1" customWidth="1"/>
    <col min="3603" max="3603" width="10.7109375" bestFit="1" customWidth="1"/>
    <col min="3604" max="3604" width="10.42578125" bestFit="1" customWidth="1"/>
    <col min="3605" max="3605" width="13.140625" bestFit="1" customWidth="1"/>
    <col min="3606" max="3606" width="10.42578125" bestFit="1" customWidth="1"/>
    <col min="3607" max="3607" width="21.7109375" bestFit="1" customWidth="1"/>
    <col min="3608" max="3608" width="9.28515625" bestFit="1" customWidth="1"/>
    <col min="3609" max="3609" width="12" bestFit="1" customWidth="1"/>
    <col min="3610" max="3610" width="10.140625" bestFit="1" customWidth="1"/>
    <col min="3611" max="3611" width="13.5703125" bestFit="1" customWidth="1"/>
    <col min="3612" max="3612" width="18.28515625" bestFit="1" customWidth="1"/>
    <col min="3613" max="3613" width="19.5703125" bestFit="1" customWidth="1"/>
    <col min="3614" max="3614" width="26.85546875" bestFit="1" customWidth="1"/>
    <col min="3615" max="3615" width="20.42578125" bestFit="1" customWidth="1"/>
    <col min="3616" max="3616" width="19.42578125" bestFit="1" customWidth="1"/>
    <col min="3617" max="3618" width="14.28515625" bestFit="1" customWidth="1"/>
    <col min="3619" max="3619" width="27.28515625" bestFit="1" customWidth="1"/>
    <col min="3620" max="3620" width="12.7109375" bestFit="1" customWidth="1"/>
    <col min="3621" max="3622" width="19.140625" bestFit="1" customWidth="1"/>
    <col min="3623" max="3623" width="17.5703125" bestFit="1" customWidth="1"/>
    <col min="3624" max="3624" width="18.85546875" bestFit="1" customWidth="1"/>
    <col min="3625" max="3625" width="12.5703125" bestFit="1" customWidth="1"/>
    <col min="3626" max="3626" width="14.85546875" bestFit="1" customWidth="1"/>
    <col min="3627" max="3627" width="8.85546875" bestFit="1" customWidth="1"/>
    <col min="3628" max="3628" width="21.42578125" bestFit="1" customWidth="1"/>
    <col min="3629" max="3629" width="12.140625" bestFit="1" customWidth="1"/>
    <col min="3630" max="3630" width="29.28515625" bestFit="1" customWidth="1"/>
    <col min="3631" max="3631" width="16.28515625" bestFit="1" customWidth="1"/>
    <col min="3632" max="3632" width="17.85546875" bestFit="1" customWidth="1"/>
    <col min="3633" max="3633" width="9" bestFit="1" customWidth="1"/>
    <col min="3634" max="3634" width="24.42578125" bestFit="1" customWidth="1"/>
    <col min="3635" max="3635" width="35.7109375" bestFit="1" customWidth="1"/>
    <col min="3636" max="3636" width="21.85546875" bestFit="1" customWidth="1"/>
    <col min="3637" max="3637" width="17.85546875" bestFit="1" customWidth="1"/>
    <col min="3638" max="3638" width="15.7109375" bestFit="1" customWidth="1"/>
    <col min="3639" max="3639" width="12" bestFit="1" customWidth="1"/>
    <col min="3640" max="3640" width="21.140625" bestFit="1" customWidth="1"/>
    <col min="3641" max="3641" width="16.85546875" bestFit="1" customWidth="1"/>
    <col min="3642" max="3642" width="9.7109375" bestFit="1" customWidth="1"/>
    <col min="3643" max="3643" width="20.42578125" bestFit="1" customWidth="1"/>
    <col min="3644" max="3644" width="16" bestFit="1" customWidth="1"/>
    <col min="3645" max="3645" width="26.7109375" bestFit="1" customWidth="1"/>
    <col min="3646" max="3646" width="34.140625" bestFit="1" customWidth="1"/>
    <col min="3647" max="3647" width="15.42578125" bestFit="1" customWidth="1"/>
    <col min="3648" max="3648" width="18.28515625" bestFit="1" customWidth="1"/>
    <col min="3649" max="3649" width="19.5703125" bestFit="1" customWidth="1"/>
    <col min="3650" max="3650" width="9" bestFit="1" customWidth="1"/>
    <col min="3651" max="3651" width="24" bestFit="1" customWidth="1"/>
    <col min="3652" max="3652" width="11.140625" bestFit="1" customWidth="1"/>
    <col min="3653" max="3653" width="14" bestFit="1" customWidth="1"/>
    <col min="3654" max="3654" width="13.7109375" bestFit="1" customWidth="1"/>
    <col min="3655" max="3655" width="18.42578125" bestFit="1" customWidth="1"/>
    <col min="3656" max="3656" width="18.140625" bestFit="1" customWidth="1"/>
    <col min="3657" max="3657" width="16.28515625" bestFit="1" customWidth="1"/>
    <col min="3658" max="3658" width="8" bestFit="1" customWidth="1"/>
    <col min="3659" max="3659" width="23.140625" bestFit="1" customWidth="1"/>
    <col min="3660" max="3660" width="15.7109375" bestFit="1" customWidth="1"/>
    <col min="3661" max="3661" width="19.42578125" bestFit="1" customWidth="1"/>
    <col min="3662" max="3662" width="11.85546875" bestFit="1" customWidth="1"/>
    <col min="3663" max="3663" width="12.85546875" bestFit="1" customWidth="1"/>
    <col min="3664" max="3664" width="15.140625" bestFit="1" customWidth="1"/>
    <col min="3665" max="3665" width="12.5703125" bestFit="1" customWidth="1"/>
    <col min="3666" max="3666" width="12.85546875" bestFit="1" customWidth="1"/>
    <col min="3667" max="3667" width="13.5703125" bestFit="1" customWidth="1"/>
    <col min="3668" max="3668" width="24.28515625" bestFit="1" customWidth="1"/>
    <col min="3669" max="3669" width="15.85546875" bestFit="1" customWidth="1"/>
    <col min="3670" max="3670" width="11" bestFit="1" customWidth="1"/>
    <col min="3671" max="3671" width="17.28515625" bestFit="1" customWidth="1"/>
    <col min="3672" max="3672" width="23.42578125" bestFit="1" customWidth="1"/>
    <col min="3673" max="3673" width="38.140625" bestFit="1" customWidth="1"/>
    <col min="3674" max="3674" width="29.140625" bestFit="1" customWidth="1"/>
    <col min="3675" max="3675" width="27.42578125" bestFit="1" customWidth="1"/>
    <col min="3676" max="3676" width="17" bestFit="1" customWidth="1"/>
    <col min="3677" max="3677" width="8.7109375" bestFit="1" customWidth="1"/>
    <col min="3678" max="3678" width="18.7109375" bestFit="1" customWidth="1"/>
    <col min="3679" max="3679" width="20.7109375" bestFit="1" customWidth="1"/>
    <col min="3680" max="3680" width="30.85546875" bestFit="1" customWidth="1"/>
    <col min="3681" max="3681" width="10.42578125" bestFit="1" customWidth="1"/>
    <col min="3682" max="3682" width="16.7109375" bestFit="1" customWidth="1"/>
    <col min="3683" max="3683" width="18.140625" bestFit="1" customWidth="1"/>
    <col min="3684" max="3684" width="14.7109375" bestFit="1" customWidth="1"/>
    <col min="3685" max="3685" width="21.5703125" bestFit="1" customWidth="1"/>
    <col min="3686" max="3686" width="22.140625" bestFit="1" customWidth="1"/>
    <col min="3687" max="3687" width="17.7109375" bestFit="1" customWidth="1"/>
    <col min="3688" max="3688" width="21.140625" bestFit="1" customWidth="1"/>
    <col min="3689" max="3689" width="19.28515625" bestFit="1" customWidth="1"/>
    <col min="3690" max="3690" width="18.5703125" bestFit="1" customWidth="1"/>
    <col min="3691" max="3691" width="14.42578125" bestFit="1" customWidth="1"/>
    <col min="3692" max="3692" width="14.7109375" bestFit="1" customWidth="1"/>
    <col min="3693" max="3693" width="16" bestFit="1" customWidth="1"/>
    <col min="3694" max="3694" width="15.85546875" bestFit="1" customWidth="1"/>
    <col min="3695" max="3695" width="15.7109375" bestFit="1" customWidth="1"/>
    <col min="3696" max="3696" width="31.28515625" bestFit="1" customWidth="1"/>
    <col min="3697" max="3697" width="29.140625" bestFit="1" customWidth="1"/>
    <col min="3698" max="3698" width="31.42578125" bestFit="1" customWidth="1"/>
    <col min="3699" max="3699" width="16" bestFit="1" customWidth="1"/>
    <col min="3700" max="3700" width="26" bestFit="1" customWidth="1"/>
    <col min="3701" max="3701" width="17.5703125" bestFit="1" customWidth="1"/>
    <col min="3702" max="3702" width="17.7109375" bestFit="1" customWidth="1"/>
    <col min="3703" max="3703" width="19.42578125" bestFit="1" customWidth="1"/>
    <col min="3704" max="3704" width="17.85546875" bestFit="1" customWidth="1"/>
    <col min="3705" max="3705" width="17.5703125" bestFit="1" customWidth="1"/>
    <col min="3706" max="3706" width="15.42578125" bestFit="1" customWidth="1"/>
    <col min="3707" max="3707" width="24.42578125" bestFit="1" customWidth="1"/>
    <col min="3708" max="3708" width="31.28515625" bestFit="1" customWidth="1"/>
    <col min="3709" max="3709" width="29" bestFit="1" customWidth="1"/>
    <col min="3710" max="3710" width="27.5703125" bestFit="1" customWidth="1"/>
    <col min="3711" max="3711" width="28.140625" bestFit="1" customWidth="1"/>
    <col min="3712" max="3712" width="13.28515625" bestFit="1" customWidth="1"/>
    <col min="3713" max="3713" width="18" bestFit="1" customWidth="1"/>
    <col min="3714" max="3714" width="18.42578125" bestFit="1" customWidth="1"/>
    <col min="3715" max="3715" width="15.7109375" bestFit="1" customWidth="1"/>
    <col min="3716" max="3716" width="9.85546875" bestFit="1" customWidth="1"/>
    <col min="3717" max="3717" width="14" bestFit="1" customWidth="1"/>
    <col min="3718" max="3718" width="12.28515625" bestFit="1" customWidth="1"/>
    <col min="3719" max="3719" width="11.140625" bestFit="1" customWidth="1"/>
    <col min="3720" max="3720" width="14.140625" bestFit="1" customWidth="1"/>
    <col min="3721" max="3721" width="13.42578125" bestFit="1" customWidth="1"/>
    <col min="3722" max="3722" width="10" bestFit="1" customWidth="1"/>
    <col min="3723" max="3723" width="26.85546875" bestFit="1" customWidth="1"/>
    <col min="3724" max="3724" width="13.42578125" bestFit="1" customWidth="1"/>
    <col min="3725" max="3725" width="20.5703125" bestFit="1" customWidth="1"/>
    <col min="3726" max="3726" width="14.42578125" bestFit="1" customWidth="1"/>
    <col min="3727" max="3727" width="15.5703125" bestFit="1" customWidth="1"/>
    <col min="3728" max="3728" width="17.42578125" bestFit="1" customWidth="1"/>
    <col min="3729" max="3729" width="21.7109375" bestFit="1" customWidth="1"/>
    <col min="3730" max="3730" width="47.42578125" bestFit="1" customWidth="1"/>
    <col min="3731" max="3731" width="29" bestFit="1" customWidth="1"/>
    <col min="3732" max="3732" width="13.85546875" bestFit="1" customWidth="1"/>
    <col min="3733" max="3733" width="16.140625" bestFit="1" customWidth="1"/>
    <col min="3734" max="3734" width="9.7109375" bestFit="1" customWidth="1"/>
    <col min="3735" max="3735" width="21.140625" bestFit="1" customWidth="1"/>
    <col min="3736" max="3736" width="19.7109375" bestFit="1" customWidth="1"/>
    <col min="3737" max="3737" width="9.7109375" bestFit="1" customWidth="1"/>
    <col min="3738" max="3738" width="21.42578125" bestFit="1" customWidth="1"/>
    <col min="3739" max="3739" width="19.5703125" bestFit="1" customWidth="1"/>
    <col min="3740" max="3740" width="16.7109375" bestFit="1" customWidth="1"/>
    <col min="3741" max="3741" width="11.7109375" bestFit="1" customWidth="1"/>
    <col min="3742" max="3742" width="35.5703125" bestFit="1" customWidth="1"/>
    <col min="3743" max="3743" width="10.28515625" bestFit="1" customWidth="1"/>
    <col min="3744" max="3744" width="35.140625" bestFit="1" customWidth="1"/>
    <col min="3745" max="3745" width="39.85546875" bestFit="1" customWidth="1"/>
    <col min="3746" max="3746" width="36.28515625" bestFit="1" customWidth="1"/>
    <col min="3747" max="3747" width="9.7109375" bestFit="1" customWidth="1"/>
    <col min="3748" max="3748" width="12.42578125" bestFit="1" customWidth="1"/>
    <col min="3749" max="3749" width="13.5703125" bestFit="1" customWidth="1"/>
    <col min="3750" max="3750" width="15.85546875" bestFit="1" customWidth="1"/>
    <col min="3751" max="3751" width="25.5703125" bestFit="1" customWidth="1"/>
    <col min="3752" max="3752" width="14.85546875" bestFit="1" customWidth="1"/>
    <col min="3753" max="3753" width="20.85546875" bestFit="1" customWidth="1"/>
    <col min="3754" max="3754" width="26.28515625" bestFit="1" customWidth="1"/>
    <col min="3755" max="3755" width="9.42578125" bestFit="1" customWidth="1"/>
    <col min="3756" max="3756" width="25.7109375" bestFit="1" customWidth="1"/>
    <col min="3757" max="3757" width="10.7109375" bestFit="1" customWidth="1"/>
    <col min="3758" max="3758" width="17.7109375" bestFit="1" customWidth="1"/>
    <col min="3759" max="3759" width="18.85546875" bestFit="1" customWidth="1"/>
    <col min="3760" max="3760" width="22.42578125" bestFit="1" customWidth="1"/>
    <col min="3761" max="3761" width="13.140625" bestFit="1" customWidth="1"/>
    <col min="3762" max="3762" width="21.140625" bestFit="1" customWidth="1"/>
    <col min="3763" max="3763" width="29.85546875" bestFit="1" customWidth="1"/>
    <col min="3764" max="3764" width="26.28515625" bestFit="1" customWidth="1"/>
    <col min="3765" max="3765" width="19.28515625" bestFit="1" customWidth="1"/>
    <col min="3766" max="3766" width="33" bestFit="1" customWidth="1"/>
    <col min="3767" max="3768" width="38.42578125" bestFit="1" customWidth="1"/>
    <col min="3769" max="3769" width="25" bestFit="1" customWidth="1"/>
    <col min="3770" max="3770" width="9.7109375" bestFit="1" customWidth="1"/>
    <col min="3771" max="3771" width="12" bestFit="1" customWidth="1"/>
    <col min="3772" max="3772" width="18.140625" bestFit="1" customWidth="1"/>
    <col min="3773" max="3773" width="27.85546875" bestFit="1" customWidth="1"/>
    <col min="3774" max="3774" width="14.5703125" bestFit="1" customWidth="1"/>
    <col min="3775" max="3775" width="16.140625" bestFit="1" customWidth="1"/>
    <col min="3776" max="3776" width="11.85546875" bestFit="1" customWidth="1"/>
    <col min="3777" max="3777" width="12.140625" bestFit="1" customWidth="1"/>
    <col min="3778" max="3778" width="15.28515625" bestFit="1" customWidth="1"/>
    <col min="3779" max="3779" width="14.42578125" bestFit="1" customWidth="1"/>
    <col min="3780" max="3780" width="12.28515625" bestFit="1" customWidth="1"/>
    <col min="3781" max="3781" width="18" bestFit="1" customWidth="1"/>
    <col min="3782" max="3782" width="14.28515625" bestFit="1" customWidth="1"/>
    <col min="3783" max="3783" width="22" bestFit="1" customWidth="1"/>
    <col min="3784" max="3784" width="36.42578125" bestFit="1" customWidth="1"/>
    <col min="3785" max="3785" width="19.85546875" bestFit="1" customWidth="1"/>
    <col min="3786" max="3786" width="15" bestFit="1" customWidth="1"/>
    <col min="3787" max="3787" width="32" bestFit="1" customWidth="1"/>
    <col min="3788" max="3788" width="15.42578125" bestFit="1" customWidth="1"/>
    <col min="3789" max="3789" width="13.85546875" bestFit="1" customWidth="1"/>
    <col min="3790" max="3790" width="32.28515625" bestFit="1" customWidth="1"/>
    <col min="3791" max="3791" width="19.5703125" bestFit="1" customWidth="1"/>
    <col min="3792" max="3792" width="15.7109375" bestFit="1" customWidth="1"/>
    <col min="3793" max="3793" width="49.140625" bestFit="1" customWidth="1"/>
    <col min="3794" max="3794" width="27" bestFit="1" customWidth="1"/>
    <col min="3795" max="3795" width="14" bestFit="1" customWidth="1"/>
    <col min="3796" max="3796" width="15" bestFit="1" customWidth="1"/>
    <col min="3797" max="3797" width="14.28515625" bestFit="1" customWidth="1"/>
    <col min="3798" max="3798" width="12.140625" bestFit="1" customWidth="1"/>
    <col min="3799" max="3799" width="15.7109375" bestFit="1" customWidth="1"/>
    <col min="3800" max="3800" width="11.7109375" bestFit="1" customWidth="1"/>
    <col min="3801" max="3801" width="10.85546875" bestFit="1" customWidth="1"/>
    <col min="3802" max="3802" width="17.42578125" bestFit="1" customWidth="1"/>
    <col min="3803" max="3803" width="14.7109375" bestFit="1" customWidth="1"/>
    <col min="3804" max="3804" width="15.28515625" bestFit="1" customWidth="1"/>
    <col min="3805" max="3805" width="14.140625" bestFit="1" customWidth="1"/>
    <col min="3806" max="3806" width="13.28515625" bestFit="1" customWidth="1"/>
    <col min="3807" max="3807" width="22.28515625" bestFit="1" customWidth="1"/>
    <col min="3808" max="3808" width="14.7109375" bestFit="1" customWidth="1"/>
    <col min="3809" max="3809" width="14.28515625" bestFit="1" customWidth="1"/>
    <col min="3810" max="3810" width="24.28515625" bestFit="1" customWidth="1"/>
    <col min="3811" max="3811" width="11" bestFit="1" customWidth="1"/>
    <col min="3812" max="3812" width="15.28515625" bestFit="1" customWidth="1"/>
    <col min="3813" max="3814" width="11.42578125" bestFit="1" customWidth="1"/>
    <col min="3815" max="3815" width="21" bestFit="1" customWidth="1"/>
    <col min="3816" max="3816" width="15.42578125" bestFit="1" customWidth="1"/>
    <col min="3817" max="3817" width="17.5703125" bestFit="1" customWidth="1"/>
    <col min="3818" max="3818" width="12.85546875" bestFit="1" customWidth="1"/>
    <col min="3819" max="3819" width="11.140625" bestFit="1" customWidth="1"/>
    <col min="3820" max="3820" width="18.7109375" bestFit="1" customWidth="1"/>
    <col min="3821" max="3821" width="17" bestFit="1" customWidth="1"/>
    <col min="3822" max="3822" width="10.28515625" bestFit="1" customWidth="1"/>
    <col min="3823" max="3823" width="15.28515625" bestFit="1" customWidth="1"/>
    <col min="3824" max="3824" width="25.7109375" bestFit="1" customWidth="1"/>
    <col min="3825" max="3825" width="8.5703125" bestFit="1" customWidth="1"/>
    <col min="3826" max="3826" width="21.85546875" bestFit="1" customWidth="1"/>
    <col min="3827" max="3827" width="20" bestFit="1" customWidth="1"/>
    <col min="3828" max="3828" width="19.140625" bestFit="1" customWidth="1"/>
    <col min="3829" max="3829" width="13.85546875" bestFit="1" customWidth="1"/>
    <col min="3830" max="3830" width="18.7109375" bestFit="1" customWidth="1"/>
    <col min="3831" max="3831" width="16.42578125" bestFit="1" customWidth="1"/>
    <col min="3832" max="3832" width="22.140625" bestFit="1" customWidth="1"/>
    <col min="3833" max="3833" width="16.140625" bestFit="1" customWidth="1"/>
    <col min="3834" max="3834" width="24.42578125" bestFit="1" customWidth="1"/>
    <col min="3835" max="3835" width="15.5703125" bestFit="1" customWidth="1"/>
    <col min="3836" max="3836" width="16.28515625" bestFit="1" customWidth="1"/>
    <col min="3837" max="3837" width="22.28515625" bestFit="1" customWidth="1"/>
    <col min="3838" max="3838" width="15" bestFit="1" customWidth="1"/>
    <col min="3839" max="3839" width="19.140625" bestFit="1" customWidth="1"/>
    <col min="3840" max="3840" width="18.85546875" bestFit="1" customWidth="1"/>
    <col min="3841" max="3841" width="15.5703125" bestFit="1" customWidth="1"/>
    <col min="3842" max="3842" width="22.28515625" bestFit="1" customWidth="1"/>
    <col min="3843" max="3843" width="16.5703125" bestFit="1" customWidth="1"/>
    <col min="3844" max="3844" width="17.85546875" bestFit="1" customWidth="1"/>
    <col min="3845" max="3845" width="24.5703125" bestFit="1" customWidth="1"/>
    <col min="3846" max="3846" width="18.42578125" bestFit="1" customWidth="1"/>
    <col min="3847" max="3847" width="19.5703125" bestFit="1" customWidth="1"/>
    <col min="3848" max="3848" width="19.140625" bestFit="1" customWidth="1"/>
    <col min="3849" max="3849" width="26.28515625" bestFit="1" customWidth="1"/>
    <col min="3850" max="3850" width="25.28515625" bestFit="1" customWidth="1"/>
    <col min="3851" max="3851" width="16.28515625" bestFit="1" customWidth="1"/>
    <col min="3852" max="3852" width="24.5703125" bestFit="1" customWidth="1"/>
    <col min="3853" max="3853" width="17.85546875" bestFit="1" customWidth="1"/>
    <col min="3854" max="3854" width="14.140625" bestFit="1" customWidth="1"/>
    <col min="3855" max="3855" width="18.42578125" bestFit="1" customWidth="1"/>
    <col min="3856" max="3856" width="14.7109375" bestFit="1" customWidth="1"/>
    <col min="3857" max="3857" width="15.28515625" bestFit="1" customWidth="1"/>
    <col min="3858" max="3858" width="16.42578125" bestFit="1" customWidth="1"/>
    <col min="3859" max="3859" width="28.7109375" bestFit="1" customWidth="1"/>
    <col min="3860" max="3860" width="34.28515625" bestFit="1" customWidth="1"/>
    <col min="3861" max="3861" width="15.140625" bestFit="1" customWidth="1"/>
    <col min="3862" max="3862" width="22" bestFit="1" customWidth="1"/>
    <col min="3863" max="3863" width="21.7109375" bestFit="1" customWidth="1"/>
    <col min="3864" max="3864" width="18.5703125" bestFit="1" customWidth="1"/>
    <col min="3865" max="3865" width="39.140625" bestFit="1" customWidth="1"/>
    <col min="3866" max="3866" width="28.7109375" bestFit="1" customWidth="1"/>
    <col min="3867" max="3867" width="30.140625" bestFit="1" customWidth="1"/>
    <col min="3868" max="3868" width="25" bestFit="1" customWidth="1"/>
    <col min="3869" max="3869" width="49.7109375" bestFit="1" customWidth="1"/>
    <col min="3870" max="3870" width="23.5703125" bestFit="1" customWidth="1"/>
    <col min="3871" max="3871" width="25" bestFit="1" customWidth="1"/>
    <col min="3872" max="3872" width="22" bestFit="1" customWidth="1"/>
    <col min="3873" max="3873" width="31.140625" bestFit="1" customWidth="1"/>
    <col min="3874" max="3874" width="20.28515625" bestFit="1" customWidth="1"/>
    <col min="3875" max="3875" width="16.28515625" bestFit="1" customWidth="1"/>
    <col min="3876" max="3876" width="13.85546875" bestFit="1" customWidth="1"/>
    <col min="3877" max="3877" width="33.42578125" bestFit="1" customWidth="1"/>
    <col min="3878" max="3878" width="24.42578125" bestFit="1" customWidth="1"/>
    <col min="3879" max="3879" width="22.28515625" bestFit="1" customWidth="1"/>
    <col min="3880" max="3880" width="11.140625" bestFit="1" customWidth="1"/>
    <col min="3881" max="3881" width="19.85546875" bestFit="1" customWidth="1"/>
    <col min="3882" max="3882" width="14.42578125" bestFit="1" customWidth="1"/>
    <col min="3883" max="3883" width="18.28515625" bestFit="1" customWidth="1"/>
    <col min="3884" max="3884" width="24.7109375" bestFit="1" customWidth="1"/>
    <col min="3885" max="3885" width="16.7109375" bestFit="1" customWidth="1"/>
    <col min="3886" max="3886" width="18.7109375" bestFit="1" customWidth="1"/>
    <col min="3887" max="3887" width="19.28515625" bestFit="1" customWidth="1"/>
    <col min="3888" max="3888" width="20.28515625" bestFit="1" customWidth="1"/>
    <col min="3889" max="3889" width="17" bestFit="1" customWidth="1"/>
    <col min="3890" max="3890" width="25.7109375" bestFit="1" customWidth="1"/>
    <col min="3891" max="3891" width="17.5703125" bestFit="1" customWidth="1"/>
    <col min="3892" max="3892" width="24.7109375" bestFit="1" customWidth="1"/>
    <col min="3893" max="3893" width="16.5703125" bestFit="1" customWidth="1"/>
    <col min="3894" max="3894" width="16.85546875" bestFit="1" customWidth="1"/>
    <col min="3895" max="3896" width="17.7109375" bestFit="1" customWidth="1"/>
    <col min="3897" max="3897" width="14.85546875" bestFit="1" customWidth="1"/>
    <col min="3898" max="3898" width="18.5703125" bestFit="1" customWidth="1"/>
    <col min="3899" max="3899" width="47.7109375" bestFit="1" customWidth="1"/>
    <col min="3900" max="3900" width="43.7109375" bestFit="1" customWidth="1"/>
    <col min="3901" max="3901" width="38.140625" bestFit="1" customWidth="1"/>
    <col min="3902" max="3902" width="19.5703125" bestFit="1" customWidth="1"/>
    <col min="3903" max="3903" width="11.42578125" bestFit="1" customWidth="1"/>
    <col min="3904" max="3904" width="29.42578125" bestFit="1" customWidth="1"/>
    <col min="3905" max="3905" width="14.28515625" bestFit="1" customWidth="1"/>
    <col min="3906" max="3906" width="13.42578125" bestFit="1" customWidth="1"/>
    <col min="3907" max="3907" width="48.140625" bestFit="1" customWidth="1"/>
    <col min="3908" max="3908" width="28.85546875" bestFit="1" customWidth="1"/>
    <col min="3909" max="3909" width="18.7109375" bestFit="1" customWidth="1"/>
    <col min="3910" max="3910" width="29" bestFit="1" customWidth="1"/>
    <col min="3911" max="3911" width="15.140625" bestFit="1" customWidth="1"/>
    <col min="3912" max="3912" width="16.42578125" bestFit="1" customWidth="1"/>
    <col min="3913" max="3913" width="18" bestFit="1" customWidth="1"/>
    <col min="3914" max="3914" width="11.5703125" bestFit="1" customWidth="1"/>
    <col min="3915" max="3915" width="15.28515625" bestFit="1" customWidth="1"/>
    <col min="3916" max="3916" width="16.140625" bestFit="1" customWidth="1"/>
    <col min="3917" max="3917" width="14.7109375" bestFit="1" customWidth="1"/>
    <col min="3918" max="3918" width="14.28515625" bestFit="1" customWidth="1"/>
    <col min="3919" max="3919" width="16.28515625" bestFit="1" customWidth="1"/>
    <col min="3920" max="3920" width="35.7109375" bestFit="1" customWidth="1"/>
    <col min="3921" max="3921" width="17.42578125" bestFit="1" customWidth="1"/>
    <col min="3922" max="3922" width="13.140625" bestFit="1" customWidth="1"/>
    <col min="3923" max="3923" width="19.7109375" bestFit="1" customWidth="1"/>
    <col min="3924" max="3924" width="26.7109375" bestFit="1" customWidth="1"/>
    <col min="3925" max="3925" width="24.140625" bestFit="1" customWidth="1"/>
    <col min="3926" max="3926" width="24.85546875" bestFit="1" customWidth="1"/>
    <col min="3927" max="3927" width="29.7109375" bestFit="1" customWidth="1"/>
    <col min="3928" max="3928" width="34.5703125" bestFit="1" customWidth="1"/>
    <col min="3929" max="3929" width="29.28515625" bestFit="1" customWidth="1"/>
    <col min="3930" max="3930" width="26.5703125" bestFit="1" customWidth="1"/>
    <col min="3931" max="3931" width="9.42578125" bestFit="1" customWidth="1"/>
    <col min="3932" max="3932" width="26.7109375" bestFit="1" customWidth="1"/>
    <col min="3933" max="3933" width="28.140625" bestFit="1" customWidth="1"/>
    <col min="3934" max="3934" width="11.85546875" bestFit="1" customWidth="1"/>
    <col min="3935" max="3935" width="12.42578125" bestFit="1" customWidth="1"/>
    <col min="3936" max="3936" width="18" bestFit="1" customWidth="1"/>
    <col min="3937" max="3937" width="10.140625" bestFit="1" customWidth="1"/>
    <col min="3938" max="3938" width="18" bestFit="1" customWidth="1"/>
    <col min="3939" max="3939" width="22.42578125" bestFit="1" customWidth="1"/>
    <col min="3940" max="3940" width="11.5703125" bestFit="1" customWidth="1"/>
    <col min="3941" max="3941" width="13.140625" bestFit="1" customWidth="1"/>
    <col min="3942" max="3942" width="20.85546875" bestFit="1" customWidth="1"/>
    <col min="3943" max="3943" width="22.85546875" bestFit="1" customWidth="1"/>
    <col min="3944" max="3944" width="11.28515625" bestFit="1" customWidth="1"/>
    <col min="3945" max="3945" width="17.85546875" bestFit="1" customWidth="1"/>
    <col min="3946" max="3946" width="14.42578125" bestFit="1" customWidth="1"/>
    <col min="3947" max="3947" width="14.7109375" bestFit="1" customWidth="1"/>
    <col min="3948" max="3948" width="28.140625" bestFit="1" customWidth="1"/>
    <col min="3949" max="3949" width="23.5703125" bestFit="1" customWidth="1"/>
    <col min="3950" max="3950" width="15.42578125" bestFit="1" customWidth="1"/>
    <col min="3951" max="3951" width="39.28515625" bestFit="1" customWidth="1"/>
    <col min="3952" max="3952" width="13.42578125" bestFit="1" customWidth="1"/>
    <col min="3953" max="3953" width="24.140625" bestFit="1" customWidth="1"/>
    <col min="3954" max="3954" width="17.7109375" bestFit="1" customWidth="1"/>
    <col min="3955" max="3955" width="16.85546875" bestFit="1" customWidth="1"/>
    <col min="3956" max="3956" width="11.5703125" bestFit="1" customWidth="1"/>
    <col min="3957" max="3957" width="25.7109375" bestFit="1" customWidth="1"/>
    <col min="3958" max="3958" width="11.140625" bestFit="1" customWidth="1"/>
    <col min="3959" max="3959" width="19.42578125" bestFit="1" customWidth="1"/>
    <col min="3961" max="3961" width="19.5703125" bestFit="1" customWidth="1"/>
    <col min="3962" max="3962" width="20.7109375" bestFit="1" customWidth="1"/>
    <col min="3963" max="3963" width="36.140625" bestFit="1" customWidth="1"/>
    <col min="3964" max="3964" width="10.5703125" bestFit="1" customWidth="1"/>
    <col min="3965" max="3965" width="25.140625" bestFit="1" customWidth="1"/>
    <col min="3966" max="3966" width="15.85546875" bestFit="1" customWidth="1"/>
    <col min="3967" max="3967" width="20.42578125" bestFit="1" customWidth="1"/>
    <col min="3968" max="3968" width="41.140625" bestFit="1" customWidth="1"/>
    <col min="3969" max="3969" width="27.7109375" bestFit="1" customWidth="1"/>
    <col min="3970" max="3970" width="18.5703125" bestFit="1" customWidth="1"/>
    <col min="3971" max="3971" width="13.28515625" bestFit="1" customWidth="1"/>
    <col min="3972" max="3972" width="10.28515625" bestFit="1" customWidth="1"/>
    <col min="3973" max="3973" width="15" bestFit="1" customWidth="1"/>
    <col min="3974" max="3974" width="37" bestFit="1" customWidth="1"/>
    <col min="3975" max="3975" width="19.28515625" bestFit="1" customWidth="1"/>
    <col min="3976" max="3976" width="15.140625" bestFit="1" customWidth="1"/>
    <col min="3977" max="3977" width="17.85546875" bestFit="1" customWidth="1"/>
    <col min="3978" max="3978" width="15.140625" bestFit="1" customWidth="1"/>
    <col min="3979" max="3979" width="17.5703125" bestFit="1" customWidth="1"/>
    <col min="3980" max="3980" width="8.5703125" bestFit="1" customWidth="1"/>
    <col min="3981" max="3981" width="22.85546875" bestFit="1" customWidth="1"/>
    <col min="3982" max="3982" width="13.85546875" bestFit="1" customWidth="1"/>
    <col min="3983" max="3983" width="15.7109375" bestFit="1" customWidth="1"/>
    <col min="3984" max="3984" width="17.5703125" bestFit="1" customWidth="1"/>
    <col min="3985" max="3985" width="20.140625" bestFit="1" customWidth="1"/>
    <col min="3986" max="3986" width="20.7109375" bestFit="1" customWidth="1"/>
    <col min="3987" max="3987" width="18.42578125" bestFit="1" customWidth="1"/>
    <col min="3988" max="3988" width="16.7109375" bestFit="1" customWidth="1"/>
    <col min="3989" max="3989" width="15.28515625" bestFit="1" customWidth="1"/>
    <col min="3990" max="3990" width="14.28515625" bestFit="1" customWidth="1"/>
    <col min="3991" max="3991" width="19.5703125" bestFit="1" customWidth="1"/>
    <col min="3992" max="3992" width="15.42578125" bestFit="1" customWidth="1"/>
    <col min="3993" max="3993" width="15.85546875" bestFit="1" customWidth="1"/>
    <col min="3994" max="3994" width="12.42578125" bestFit="1" customWidth="1"/>
    <col min="3995" max="3995" width="20.7109375" bestFit="1" customWidth="1"/>
    <col min="3996" max="3996" width="15.42578125" bestFit="1" customWidth="1"/>
    <col min="3997" max="3997" width="19.42578125" bestFit="1" customWidth="1"/>
    <col min="3998" max="3998" width="26" bestFit="1" customWidth="1"/>
    <col min="3999" max="3999" width="30.28515625" bestFit="1" customWidth="1"/>
    <col min="4000" max="4000" width="15.42578125" bestFit="1" customWidth="1"/>
    <col min="4001" max="4001" width="17.7109375" bestFit="1" customWidth="1"/>
    <col min="4002" max="4002" width="11" bestFit="1" customWidth="1"/>
    <col min="4003" max="4003" width="9.28515625" bestFit="1" customWidth="1"/>
    <col min="4004" max="4004" width="43.5703125" bestFit="1" customWidth="1"/>
    <col min="4005" max="4005" width="15.85546875" bestFit="1" customWidth="1"/>
    <col min="4006" max="4006" width="18" bestFit="1" customWidth="1"/>
    <col min="4007" max="4007" width="10.7109375" bestFit="1" customWidth="1"/>
    <col min="4008" max="4008" width="29.28515625" bestFit="1" customWidth="1"/>
    <col min="4009" max="4009" width="15.85546875" bestFit="1" customWidth="1"/>
    <col min="4010" max="4010" width="21.7109375" bestFit="1" customWidth="1"/>
    <col min="4011" max="4011" width="23.28515625" bestFit="1" customWidth="1"/>
    <col min="4012" max="4012" width="25.28515625" bestFit="1" customWidth="1"/>
    <col min="4013" max="4013" width="15.7109375" bestFit="1" customWidth="1"/>
    <col min="4014" max="4014" width="25.5703125" bestFit="1" customWidth="1"/>
    <col min="4015" max="4015" width="18.42578125" bestFit="1" customWidth="1"/>
    <col min="4016" max="4016" width="11.42578125" bestFit="1" customWidth="1"/>
    <col min="4017" max="4017" width="19.5703125" bestFit="1" customWidth="1"/>
    <col min="4018" max="4018" width="30.42578125" bestFit="1" customWidth="1"/>
    <col min="4019" max="4019" width="14.140625" bestFit="1" customWidth="1"/>
    <col min="4020" max="4020" width="19.85546875" bestFit="1" customWidth="1"/>
    <col min="4021" max="4021" width="12.5703125" bestFit="1" customWidth="1"/>
    <col min="4022" max="4022" width="16.85546875" bestFit="1" customWidth="1"/>
    <col min="4023" max="4023" width="15.28515625" bestFit="1" customWidth="1"/>
    <col min="4024" max="4024" width="16.5703125" bestFit="1" customWidth="1"/>
    <col min="4025" max="4025" width="24.42578125" bestFit="1" customWidth="1"/>
    <col min="4026" max="4026" width="30.7109375" bestFit="1" customWidth="1"/>
    <col min="4027" max="4027" width="11.5703125" bestFit="1" customWidth="1"/>
    <col min="4028" max="4028" width="17.28515625" bestFit="1" customWidth="1"/>
    <col min="4029" max="4029" width="19.140625" bestFit="1" customWidth="1"/>
    <col min="4030" max="4030" width="17.5703125" bestFit="1" customWidth="1"/>
    <col min="4031" max="4031" width="17.85546875" bestFit="1" customWidth="1"/>
    <col min="4032" max="4032" width="18.28515625" bestFit="1" customWidth="1"/>
    <col min="4033" max="4034" width="16.5703125" bestFit="1" customWidth="1"/>
    <col min="4035" max="4036" width="18.28515625" bestFit="1" customWidth="1"/>
    <col min="4037" max="4037" width="18" bestFit="1" customWidth="1"/>
    <col min="4038" max="4038" width="31.5703125" bestFit="1" customWidth="1"/>
    <col min="4039" max="4039" width="8.5703125" bestFit="1" customWidth="1"/>
    <col min="4040" max="4040" width="26.140625" bestFit="1" customWidth="1"/>
    <col min="4041" max="4041" width="13.85546875" bestFit="1" customWidth="1"/>
    <col min="4042" max="4042" width="11.7109375" bestFit="1" customWidth="1"/>
    <col min="4043" max="4043" width="10.85546875" bestFit="1" customWidth="1"/>
    <col min="4044" max="4044" width="17.5703125" bestFit="1" customWidth="1"/>
    <col min="4045" max="4045" width="11" bestFit="1" customWidth="1"/>
    <col min="4046" max="4046" width="55.140625" bestFit="1" customWidth="1"/>
    <col min="4047" max="4047" width="26.7109375" bestFit="1" customWidth="1"/>
    <col min="4048" max="4048" width="27.7109375" bestFit="1" customWidth="1"/>
    <col min="4049" max="4049" width="17.28515625" bestFit="1" customWidth="1"/>
    <col min="4050" max="4050" width="12" bestFit="1" customWidth="1"/>
    <col min="4051" max="4051" width="17.28515625" bestFit="1" customWidth="1"/>
    <col min="4052" max="4052" width="18.28515625" bestFit="1" customWidth="1"/>
    <col min="4053" max="4053" width="15.7109375" bestFit="1" customWidth="1"/>
    <col min="4054" max="4054" width="32.7109375" bestFit="1" customWidth="1"/>
    <col min="4055" max="4055" width="13.5703125" bestFit="1" customWidth="1"/>
    <col min="4056" max="4056" width="13.140625" bestFit="1" customWidth="1"/>
    <col min="4057" max="4057" width="19" bestFit="1" customWidth="1"/>
    <col min="4058" max="4058" width="19.5703125" bestFit="1" customWidth="1"/>
    <col min="4059" max="4059" width="19.42578125" bestFit="1" customWidth="1"/>
    <col min="4060" max="4060" width="11.42578125" bestFit="1" customWidth="1"/>
    <col min="4061" max="4061" width="28.85546875" bestFit="1" customWidth="1"/>
    <col min="4062" max="4062" width="25.85546875" bestFit="1" customWidth="1"/>
    <col min="4063" max="4063" width="18.85546875" bestFit="1" customWidth="1"/>
    <col min="4064" max="4064" width="40.85546875" bestFit="1" customWidth="1"/>
    <col min="4065" max="4065" width="20.28515625" bestFit="1" customWidth="1"/>
    <col min="4066" max="4066" width="22" bestFit="1" customWidth="1"/>
    <col min="4067" max="4067" width="14.85546875" bestFit="1" customWidth="1"/>
    <col min="4068" max="4068" width="13.140625" bestFit="1" customWidth="1"/>
    <col min="4069" max="4069" width="14.28515625" bestFit="1" customWidth="1"/>
    <col min="4070" max="4070" width="13.7109375" bestFit="1" customWidth="1"/>
    <col min="4071" max="4071" width="16" bestFit="1" customWidth="1"/>
    <col min="4072" max="4072" width="14" bestFit="1" customWidth="1"/>
    <col min="4073" max="4073" width="15.7109375" bestFit="1" customWidth="1"/>
    <col min="4074" max="4074" width="13.7109375" bestFit="1" customWidth="1"/>
    <col min="4075" max="4075" width="11" bestFit="1" customWidth="1"/>
    <col min="4076" max="4076" width="19.85546875" bestFit="1" customWidth="1"/>
    <col min="4077" max="4077" width="24.5703125" bestFit="1" customWidth="1"/>
    <col min="4078" max="4078" width="26.140625" bestFit="1" customWidth="1"/>
    <col min="4079" max="4079" width="24.85546875" bestFit="1" customWidth="1"/>
    <col min="4080" max="4080" width="11.5703125" bestFit="1" customWidth="1"/>
    <col min="4081" max="4081" width="23.85546875" bestFit="1" customWidth="1"/>
    <col min="4082" max="4082" width="20" bestFit="1" customWidth="1"/>
    <col min="4083" max="4083" width="10.42578125" bestFit="1" customWidth="1"/>
    <col min="4084" max="4084" width="9.5703125" bestFit="1" customWidth="1"/>
    <col min="4085" max="4085" width="18.85546875" bestFit="1" customWidth="1"/>
    <col min="4086" max="4086" width="22.28515625" bestFit="1" customWidth="1"/>
    <col min="4087" max="4087" width="17.5703125" bestFit="1" customWidth="1"/>
    <col min="4088" max="4088" width="15.5703125" bestFit="1" customWidth="1"/>
    <col min="4089" max="4089" width="11.28515625" bestFit="1" customWidth="1"/>
    <col min="4090" max="4090" width="12.140625" bestFit="1" customWidth="1"/>
    <col min="4091" max="4091" width="17.42578125" bestFit="1" customWidth="1"/>
    <col min="4092" max="4092" width="13.28515625" bestFit="1" customWidth="1"/>
    <col min="4093" max="4093" width="15.140625" bestFit="1" customWidth="1"/>
    <col min="4094" max="4094" width="9.7109375" bestFit="1" customWidth="1"/>
    <col min="4095" max="4095" width="10.140625" bestFit="1" customWidth="1"/>
    <col min="4096" max="4096" width="23.5703125" bestFit="1" customWidth="1"/>
    <col min="4097" max="4097" width="24.28515625" bestFit="1" customWidth="1"/>
    <col min="4098" max="4098" width="18.7109375" bestFit="1" customWidth="1"/>
    <col min="4099" max="4099" width="29.28515625" bestFit="1" customWidth="1"/>
    <col min="4100" max="4100" width="30.28515625" bestFit="1" customWidth="1"/>
    <col min="4101" max="4101" width="11.5703125" bestFit="1" customWidth="1"/>
    <col min="4102" max="4102" width="14.28515625" bestFit="1" customWidth="1"/>
    <col min="4103" max="4103" width="16.7109375" bestFit="1" customWidth="1"/>
    <col min="4104" max="4104" width="15.140625" bestFit="1" customWidth="1"/>
    <col min="4105" max="4105" width="14.28515625" bestFit="1" customWidth="1"/>
    <col min="4106" max="4106" width="21" bestFit="1" customWidth="1"/>
    <col min="4108" max="4108" width="15.140625" bestFit="1" customWidth="1"/>
    <col min="4109" max="4109" width="22.42578125" bestFit="1" customWidth="1"/>
    <col min="4110" max="4111" width="10.28515625" bestFit="1" customWidth="1"/>
    <col min="4112" max="4112" width="10" bestFit="1" customWidth="1"/>
    <col min="4113" max="4113" width="11.85546875" bestFit="1" customWidth="1"/>
    <col min="4114" max="4114" width="41.28515625" bestFit="1" customWidth="1"/>
    <col min="4115" max="4115" width="11.85546875" bestFit="1" customWidth="1"/>
    <col min="4116" max="4116" width="15.5703125" bestFit="1" customWidth="1"/>
    <col min="4117" max="4117" width="10" bestFit="1" customWidth="1"/>
    <col min="4118" max="4118" width="23.42578125" bestFit="1" customWidth="1"/>
    <col min="4119" max="4119" width="18.7109375" bestFit="1" customWidth="1"/>
    <col min="4120" max="4120" width="10.5703125" bestFit="1" customWidth="1"/>
    <col min="4121" max="4121" width="22.5703125" bestFit="1" customWidth="1"/>
    <col min="4122" max="4122" width="15" bestFit="1" customWidth="1"/>
    <col min="4123" max="4123" width="14.28515625" bestFit="1" customWidth="1"/>
    <col min="4124" max="4124" width="17.85546875" bestFit="1" customWidth="1"/>
    <col min="4125" max="4125" width="10.28515625" bestFit="1" customWidth="1"/>
    <col min="4126" max="4126" width="10.85546875" bestFit="1" customWidth="1"/>
    <col min="4127" max="4127" width="15.7109375" bestFit="1" customWidth="1"/>
    <col min="4128" max="4128" width="19.42578125" bestFit="1" customWidth="1"/>
    <col min="4129" max="4129" width="17.85546875" bestFit="1" customWidth="1"/>
    <col min="4130" max="4130" width="13.42578125" bestFit="1" customWidth="1"/>
    <col min="4131" max="4131" width="18.140625" bestFit="1" customWidth="1"/>
    <col min="4132" max="4132" width="17.7109375" bestFit="1" customWidth="1"/>
    <col min="4133" max="4133" width="10.85546875" bestFit="1" customWidth="1"/>
    <col min="4134" max="4134" width="18.7109375" bestFit="1" customWidth="1"/>
    <col min="4135" max="4135" width="15.28515625" bestFit="1" customWidth="1"/>
    <col min="4136" max="4136" width="37.7109375" bestFit="1" customWidth="1"/>
    <col min="4137" max="4137" width="19.5703125" bestFit="1" customWidth="1"/>
    <col min="4138" max="4138" width="24.140625" bestFit="1" customWidth="1"/>
    <col min="4139" max="4139" width="23.140625" bestFit="1" customWidth="1"/>
    <col min="4140" max="4140" width="22.5703125" bestFit="1" customWidth="1"/>
    <col min="4141" max="4141" width="29.85546875" bestFit="1" customWidth="1"/>
    <col min="4142" max="4142" width="19" bestFit="1" customWidth="1"/>
    <col min="4143" max="4143" width="13.28515625" bestFit="1" customWidth="1"/>
    <col min="4144" max="4144" width="13.5703125" bestFit="1" customWidth="1"/>
    <col min="4145" max="4145" width="13.140625" bestFit="1" customWidth="1"/>
    <col min="4146" max="4146" width="16.7109375" bestFit="1" customWidth="1"/>
    <col min="4147" max="4147" width="14" bestFit="1" customWidth="1"/>
    <col min="4148" max="4148" width="28.140625" bestFit="1" customWidth="1"/>
    <col min="4149" max="4149" width="12.5703125" bestFit="1" customWidth="1"/>
    <col min="4150" max="4150" width="19.42578125" bestFit="1" customWidth="1"/>
    <col min="4151" max="4151" width="10.85546875" bestFit="1" customWidth="1"/>
    <col min="4152" max="4152" width="11.42578125" bestFit="1" customWidth="1"/>
    <col min="4153" max="4153" width="25.140625" bestFit="1" customWidth="1"/>
    <col min="4154" max="4154" width="20.5703125" bestFit="1" customWidth="1"/>
    <col min="4155" max="4155" width="22" bestFit="1" customWidth="1"/>
    <col min="4156" max="4156" width="18" bestFit="1" customWidth="1"/>
    <col min="4157" max="4157" width="23.28515625" bestFit="1" customWidth="1"/>
    <col min="4158" max="4158" width="38.28515625" bestFit="1" customWidth="1"/>
    <col min="4159" max="4159" width="36.5703125" bestFit="1" customWidth="1"/>
    <col min="4160" max="4160" width="10.42578125" bestFit="1" customWidth="1"/>
    <col min="4161" max="4161" width="16.5703125" bestFit="1" customWidth="1"/>
    <col min="4162" max="4162" width="17.85546875" bestFit="1" customWidth="1"/>
    <col min="4163" max="4163" width="19.7109375" bestFit="1" customWidth="1"/>
    <col min="4164" max="4164" width="11" bestFit="1" customWidth="1"/>
    <col min="4165" max="4165" width="19.42578125" bestFit="1" customWidth="1"/>
    <col min="4166" max="4166" width="17.28515625" bestFit="1" customWidth="1"/>
    <col min="4167" max="4167" width="13.5703125" bestFit="1" customWidth="1"/>
    <col min="4168" max="4168" width="11.85546875" bestFit="1" customWidth="1"/>
    <col min="4169" max="4169" width="19.5703125" bestFit="1" customWidth="1"/>
    <col min="4170" max="4170" width="11.7109375" bestFit="1" customWidth="1"/>
    <col min="4171" max="4171" width="19" bestFit="1" customWidth="1"/>
    <col min="4172" max="4172" width="25.7109375" bestFit="1" customWidth="1"/>
    <col min="4173" max="4173" width="27.42578125" bestFit="1" customWidth="1"/>
    <col min="4174" max="4174" width="19.7109375" bestFit="1" customWidth="1"/>
    <col min="4175" max="4175" width="21.42578125" bestFit="1" customWidth="1"/>
    <col min="4176" max="4176" width="14.5703125" bestFit="1" customWidth="1"/>
    <col min="4177" max="4177" width="13.42578125" bestFit="1" customWidth="1"/>
    <col min="4178" max="4178" width="21.42578125" bestFit="1" customWidth="1"/>
    <col min="4179" max="4179" width="26.42578125" bestFit="1" customWidth="1"/>
    <col min="4180" max="4180" width="10.42578125" bestFit="1" customWidth="1"/>
    <col min="4181" max="4181" width="43.42578125" bestFit="1" customWidth="1"/>
    <col min="4182" max="4182" width="35.140625" bestFit="1" customWidth="1"/>
    <col min="4183" max="4183" width="18.85546875" bestFit="1" customWidth="1"/>
    <col min="4184" max="4184" width="23.5703125" bestFit="1" customWidth="1"/>
    <col min="4185" max="4185" width="12.140625" bestFit="1" customWidth="1"/>
    <col min="4186" max="4186" width="25.140625" bestFit="1" customWidth="1"/>
    <col min="4187" max="4187" width="15" bestFit="1" customWidth="1"/>
    <col min="4188" max="4188" width="18.140625" bestFit="1" customWidth="1"/>
    <col min="4189" max="4189" width="15.140625" bestFit="1" customWidth="1"/>
    <col min="4190" max="4190" width="19.5703125" bestFit="1" customWidth="1"/>
    <col min="4191" max="4191" width="18.28515625" bestFit="1" customWidth="1"/>
    <col min="4192" max="4192" width="26.28515625" bestFit="1" customWidth="1"/>
    <col min="4193" max="4193" width="10.28515625" bestFit="1" customWidth="1"/>
    <col min="4194" max="4194" width="15.42578125" bestFit="1" customWidth="1"/>
    <col min="4195" max="4195" width="18.28515625" bestFit="1" customWidth="1"/>
    <col min="4196" max="4196" width="20.85546875" bestFit="1" customWidth="1"/>
    <col min="4197" max="4197" width="14.140625" bestFit="1" customWidth="1"/>
    <col min="4198" max="4198" width="20.5703125" bestFit="1" customWidth="1"/>
    <col min="4199" max="4199" width="19.85546875" bestFit="1" customWidth="1"/>
    <col min="4200" max="4200" width="13.140625" bestFit="1" customWidth="1"/>
    <col min="4201" max="4201" width="11.7109375" bestFit="1" customWidth="1"/>
    <col min="4202" max="4202" width="21.7109375" bestFit="1" customWidth="1"/>
    <col min="4203" max="4203" width="26.85546875" bestFit="1" customWidth="1"/>
    <col min="4204" max="4205" width="23.7109375" bestFit="1" customWidth="1"/>
    <col min="4206" max="4206" width="13.42578125" bestFit="1" customWidth="1"/>
    <col min="4207" max="4207" width="9" bestFit="1" customWidth="1"/>
    <col min="4208" max="4208" width="13.85546875" bestFit="1" customWidth="1"/>
    <col min="4209" max="4209" width="15.7109375" bestFit="1" customWidth="1"/>
    <col min="4210" max="4210" width="31.140625" bestFit="1" customWidth="1"/>
    <col min="4211" max="4211" width="31.7109375" bestFit="1" customWidth="1"/>
    <col min="4212" max="4212" width="45" bestFit="1" customWidth="1"/>
    <col min="4213" max="4213" width="24.7109375" bestFit="1" customWidth="1"/>
    <col min="4214" max="4214" width="18.5703125" bestFit="1" customWidth="1"/>
    <col min="4215" max="4215" width="10.7109375" bestFit="1" customWidth="1"/>
    <col min="4216" max="4216" width="20.42578125" bestFit="1" customWidth="1"/>
    <col min="4217" max="4217" width="25" bestFit="1" customWidth="1"/>
    <col min="4218" max="4218" width="22" bestFit="1" customWidth="1"/>
    <col min="4219" max="4219" width="19" bestFit="1" customWidth="1"/>
    <col min="4220" max="4220" width="17.7109375" bestFit="1" customWidth="1"/>
    <col min="4221" max="4221" width="12" bestFit="1" customWidth="1"/>
    <col min="4222" max="4222" width="18.7109375" bestFit="1" customWidth="1"/>
    <col min="4223" max="4223" width="24.7109375" bestFit="1" customWidth="1"/>
    <col min="4224" max="4224" width="14.7109375" bestFit="1" customWidth="1"/>
    <col min="4225" max="4225" width="16" bestFit="1" customWidth="1"/>
    <col min="4226" max="4226" width="34.5703125" bestFit="1" customWidth="1"/>
    <col min="4227" max="4227" width="11.7109375" bestFit="1" customWidth="1"/>
    <col min="4228" max="4228" width="10.5703125" bestFit="1" customWidth="1"/>
    <col min="4229" max="4229" width="25.140625" bestFit="1" customWidth="1"/>
    <col min="4230" max="4230" width="19" bestFit="1" customWidth="1"/>
    <col min="4231" max="4231" width="10.28515625" bestFit="1" customWidth="1"/>
    <col min="4232" max="4232" width="25.140625" bestFit="1" customWidth="1"/>
    <col min="4233" max="4234" width="16.140625" bestFit="1" customWidth="1"/>
    <col min="4235" max="4235" width="24" bestFit="1" customWidth="1"/>
    <col min="4236" max="4236" width="24.140625" bestFit="1" customWidth="1"/>
    <col min="4237" max="4237" width="22.85546875" bestFit="1" customWidth="1"/>
    <col min="4238" max="4238" width="30" bestFit="1" customWidth="1"/>
    <col min="4239" max="4239" width="18.5703125" bestFit="1" customWidth="1"/>
    <col min="4240" max="4240" width="12.42578125" bestFit="1" customWidth="1"/>
    <col min="4241" max="4241" width="41.140625" bestFit="1" customWidth="1"/>
    <col min="4242" max="4242" width="26.28515625" bestFit="1" customWidth="1"/>
    <col min="4243" max="4243" width="29.42578125" bestFit="1" customWidth="1"/>
    <col min="4244" max="4244" width="15" bestFit="1" customWidth="1"/>
    <col min="4245" max="4245" width="17" bestFit="1" customWidth="1"/>
    <col min="4246" max="4246" width="12.140625" bestFit="1" customWidth="1"/>
    <col min="4247" max="4247" width="18.140625" bestFit="1" customWidth="1"/>
    <col min="4248" max="4248" width="20.28515625" bestFit="1" customWidth="1"/>
    <col min="4249" max="4249" width="19.42578125" bestFit="1" customWidth="1"/>
    <col min="4250" max="4250" width="22.28515625" bestFit="1" customWidth="1"/>
    <col min="4251" max="4251" width="22.5703125" bestFit="1" customWidth="1"/>
    <col min="4252" max="4252" width="18.7109375" bestFit="1" customWidth="1"/>
    <col min="4254" max="4254" width="20.28515625" bestFit="1" customWidth="1"/>
    <col min="4255" max="4256" width="12" bestFit="1" customWidth="1"/>
    <col min="4257" max="4257" width="19.5703125" bestFit="1" customWidth="1"/>
    <col min="4258" max="4258" width="16.28515625" bestFit="1" customWidth="1"/>
    <col min="4259" max="4259" width="9.42578125" bestFit="1" customWidth="1"/>
    <col min="4260" max="4260" width="36" bestFit="1" customWidth="1"/>
    <col min="4261" max="4261" width="9.5703125" bestFit="1" customWidth="1"/>
    <col min="4262" max="4262" width="14.7109375" bestFit="1" customWidth="1"/>
    <col min="4263" max="4263" width="12.5703125" bestFit="1" customWidth="1"/>
    <col min="4264" max="4264" width="10.140625" bestFit="1" customWidth="1"/>
    <col min="4265" max="4265" width="22.85546875" bestFit="1" customWidth="1"/>
    <col min="4266" max="4266" width="13.85546875" bestFit="1" customWidth="1"/>
    <col min="4267" max="4267" width="18.5703125" bestFit="1" customWidth="1"/>
    <col min="4268" max="4268" width="10.5703125" bestFit="1" customWidth="1"/>
    <col min="4269" max="4269" width="11.28515625" bestFit="1" customWidth="1"/>
    <col min="4270" max="4270" width="13.28515625" bestFit="1" customWidth="1"/>
    <col min="4271" max="4271" width="18.28515625" bestFit="1" customWidth="1"/>
    <col min="4272" max="4272" width="14.42578125" bestFit="1" customWidth="1"/>
    <col min="4273" max="4273" width="10.7109375" bestFit="1" customWidth="1"/>
    <col min="4274" max="4274" width="19.85546875" bestFit="1" customWidth="1"/>
    <col min="4275" max="4275" width="19.42578125" bestFit="1" customWidth="1"/>
    <col min="4276" max="4276" width="18" bestFit="1" customWidth="1"/>
    <col min="4277" max="4277" width="18.7109375" bestFit="1" customWidth="1"/>
    <col min="4278" max="4278" width="21.85546875" bestFit="1" customWidth="1"/>
    <col min="4279" max="4279" width="24.7109375" bestFit="1" customWidth="1"/>
    <col min="4280" max="4280" width="19.85546875" bestFit="1" customWidth="1"/>
    <col min="4281" max="4281" width="18.140625" bestFit="1" customWidth="1"/>
    <col min="4282" max="4282" width="22.140625" bestFit="1" customWidth="1"/>
    <col min="4283" max="4283" width="21.42578125" bestFit="1" customWidth="1"/>
    <col min="4284" max="4284" width="17.5703125" bestFit="1" customWidth="1"/>
    <col min="4285" max="4285" width="19" bestFit="1" customWidth="1"/>
    <col min="4286" max="4286" width="26.140625" bestFit="1" customWidth="1"/>
    <col min="4287" max="4287" width="16.140625" bestFit="1" customWidth="1"/>
    <col min="4288" max="4288" width="27.7109375" bestFit="1" customWidth="1"/>
    <col min="4289" max="4289" width="32.5703125" bestFit="1" customWidth="1"/>
    <col min="4290" max="4290" width="10.7109375" bestFit="1" customWidth="1"/>
    <col min="4291" max="4291" width="9" bestFit="1" customWidth="1"/>
    <col min="4292" max="4292" width="17.5703125" bestFit="1" customWidth="1"/>
    <col min="4293" max="4293" width="23.140625" bestFit="1" customWidth="1"/>
    <col min="4294" max="4294" width="13.85546875" bestFit="1" customWidth="1"/>
    <col min="4295" max="4295" width="15" bestFit="1" customWidth="1"/>
    <col min="4296" max="4296" width="19.7109375" bestFit="1" customWidth="1"/>
    <col min="4297" max="4297" width="20.7109375" bestFit="1" customWidth="1"/>
    <col min="4298" max="4298" width="12.5703125" bestFit="1" customWidth="1"/>
    <col min="4299" max="4299" width="10.85546875" bestFit="1" customWidth="1"/>
    <col min="4300" max="4300" width="11.28515625" bestFit="1" customWidth="1"/>
    <col min="4301" max="4301" width="40.140625" bestFit="1" customWidth="1"/>
    <col min="4302" max="4302" width="23.5703125" bestFit="1" customWidth="1"/>
    <col min="4303" max="4303" width="23.42578125" bestFit="1" customWidth="1"/>
    <col min="4304" max="4304" width="18.28515625" bestFit="1" customWidth="1"/>
    <col min="4305" max="4305" width="24.42578125" bestFit="1" customWidth="1"/>
    <col min="4306" max="4306" width="16.42578125" bestFit="1" customWidth="1"/>
    <col min="4307" max="4307" width="26" bestFit="1" customWidth="1"/>
    <col min="4308" max="4308" width="11.5703125" bestFit="1" customWidth="1"/>
    <col min="4309" max="4309" width="13.28515625" bestFit="1" customWidth="1"/>
    <col min="4310" max="4310" width="11.7109375" bestFit="1" customWidth="1"/>
    <col min="4311" max="4311" width="29" bestFit="1" customWidth="1"/>
    <col min="4312" max="4312" width="10.5703125" bestFit="1" customWidth="1"/>
    <col min="4313" max="4313" width="24.7109375" bestFit="1" customWidth="1"/>
    <col min="4314" max="4314" width="36.85546875" bestFit="1" customWidth="1"/>
    <col min="4315" max="4315" width="19.42578125" bestFit="1" customWidth="1"/>
    <col min="4316" max="4316" width="21.5703125" bestFit="1" customWidth="1"/>
    <col min="4317" max="4317" width="19.140625" bestFit="1" customWidth="1"/>
    <col min="4318" max="4318" width="18.140625" bestFit="1" customWidth="1"/>
    <col min="4319" max="4319" width="20.5703125" bestFit="1" customWidth="1"/>
    <col min="4320" max="4320" width="20.140625" bestFit="1" customWidth="1"/>
    <col min="4321" max="4321" width="30.140625" bestFit="1" customWidth="1"/>
    <col min="4322" max="4322" width="19.7109375" bestFit="1" customWidth="1"/>
    <col min="4323" max="4323" width="20.85546875" bestFit="1" customWidth="1"/>
    <col min="4324" max="4324" width="10.42578125" bestFit="1" customWidth="1"/>
    <col min="4325" max="4325" width="28.85546875" bestFit="1" customWidth="1"/>
    <col min="4326" max="4326" width="6" bestFit="1" customWidth="1"/>
    <col min="4327" max="4327" width="40.5703125" bestFit="1" customWidth="1"/>
    <col min="4328" max="4328" width="25.85546875" bestFit="1" customWidth="1"/>
    <col min="4329" max="4329" width="21.5703125" bestFit="1" customWidth="1"/>
    <col min="4330" max="4330" width="17.42578125" bestFit="1" customWidth="1"/>
    <col min="4331" max="4331" width="8.5703125" bestFit="1" customWidth="1"/>
    <col min="4332" max="4332" width="16.140625" bestFit="1" customWidth="1"/>
    <col min="4333" max="4333" width="39.28515625" bestFit="1" customWidth="1"/>
    <col min="4334" max="4334" width="14.140625" bestFit="1" customWidth="1"/>
    <col min="4336" max="4336" width="14.85546875" bestFit="1" customWidth="1"/>
    <col min="4337" max="4337" width="9.85546875" bestFit="1" customWidth="1"/>
    <col min="4338" max="4338" width="15.42578125" bestFit="1" customWidth="1"/>
    <col min="4339" max="4339" width="9" bestFit="1" customWidth="1"/>
    <col min="4340" max="4340" width="21" bestFit="1" customWidth="1"/>
    <col min="4341" max="4341" width="14.85546875" bestFit="1" customWidth="1"/>
    <col min="4342" max="4342" width="25.7109375" bestFit="1" customWidth="1"/>
    <col min="4343" max="4343" width="16.140625" bestFit="1" customWidth="1"/>
    <col min="4344" max="4344" width="18.28515625" bestFit="1" customWidth="1"/>
    <col min="4345" max="4345" width="31.140625" bestFit="1" customWidth="1"/>
    <col min="4346" max="4346" width="5.7109375" bestFit="1" customWidth="1"/>
    <col min="4347" max="4347" width="21.42578125" bestFit="1" customWidth="1"/>
    <col min="4348" max="4348" width="6.7109375" bestFit="1" customWidth="1"/>
    <col min="4349" max="4349" width="13.85546875" bestFit="1" customWidth="1"/>
    <col min="4350" max="4350" width="43" bestFit="1" customWidth="1"/>
    <col min="4351" max="4351" width="12.42578125" bestFit="1" customWidth="1"/>
    <col min="4352" max="4352" width="15.5703125" bestFit="1" customWidth="1"/>
    <col min="4353" max="4353" width="13.85546875" bestFit="1" customWidth="1"/>
    <col min="4354" max="4354" width="31.7109375" bestFit="1" customWidth="1"/>
    <col min="4355" max="4355" width="12.5703125" bestFit="1" customWidth="1"/>
    <col min="4356" max="4356" width="13.7109375" bestFit="1" customWidth="1"/>
    <col min="4357" max="4357" width="11.85546875" bestFit="1" customWidth="1"/>
    <col min="4358" max="4358" width="13.7109375" bestFit="1" customWidth="1"/>
    <col min="4359" max="4359" width="33.42578125" bestFit="1" customWidth="1"/>
    <col min="4360" max="4360" width="12.85546875" bestFit="1" customWidth="1"/>
    <col min="4361" max="4361" width="13.5703125" bestFit="1" customWidth="1"/>
    <col min="4362" max="4362" width="14.5703125" bestFit="1" customWidth="1"/>
    <col min="4363" max="4363" width="15.85546875" bestFit="1" customWidth="1"/>
    <col min="4364" max="4364" width="9.42578125" bestFit="1" customWidth="1"/>
    <col min="4365" max="4365" width="12.140625" bestFit="1" customWidth="1"/>
    <col min="4366" max="4366" width="9.5703125" bestFit="1" customWidth="1"/>
    <col min="4367" max="4367" width="13.140625" bestFit="1" customWidth="1"/>
    <col min="4368" max="4368" width="8.5703125" bestFit="1" customWidth="1"/>
    <col min="4369" max="4369" width="24.7109375" bestFit="1" customWidth="1"/>
    <col min="4370" max="4370" width="14.42578125" bestFit="1" customWidth="1"/>
    <col min="4371" max="4371" width="10.28515625" bestFit="1" customWidth="1"/>
    <col min="4372" max="4372" width="7.7109375" bestFit="1" customWidth="1"/>
    <col min="4373" max="4373" width="6.7109375" bestFit="1" customWidth="1"/>
    <col min="4374" max="4374" width="11" bestFit="1" customWidth="1"/>
    <col min="4375" max="4375" width="21.140625" bestFit="1" customWidth="1"/>
    <col min="4376" max="4376" width="19.42578125" bestFit="1" customWidth="1"/>
    <col min="4377" max="4377" width="14.85546875" bestFit="1" customWidth="1"/>
    <col min="4378" max="4378" width="11.42578125" bestFit="1" customWidth="1"/>
    <col min="4379" max="4379" width="11.5703125" bestFit="1" customWidth="1"/>
    <col min="4381" max="4381" width="21.5703125" bestFit="1" customWidth="1"/>
    <col min="4382" max="4382" width="15" bestFit="1" customWidth="1"/>
    <col min="4383" max="4383" width="8.140625" bestFit="1" customWidth="1"/>
    <col min="4384" max="4384" width="15.42578125" bestFit="1" customWidth="1"/>
    <col min="4385" max="4385" width="9.42578125" bestFit="1" customWidth="1"/>
    <col min="4386" max="4386" width="9.28515625" bestFit="1" customWidth="1"/>
    <col min="4387" max="4387" width="8.5703125" bestFit="1" customWidth="1"/>
    <col min="4388" max="4388" width="9.7109375" bestFit="1" customWidth="1"/>
    <col min="4389" max="4389" width="7.140625" bestFit="1" customWidth="1"/>
    <col min="4390" max="4390" width="12.42578125" bestFit="1" customWidth="1"/>
    <col min="4391" max="4391" width="17" bestFit="1" customWidth="1"/>
    <col min="4392" max="4392" width="12.85546875" bestFit="1" customWidth="1"/>
    <col min="4393" max="4393" width="8" bestFit="1" customWidth="1"/>
    <col min="4394" max="4394" width="12.42578125" bestFit="1" customWidth="1"/>
    <col min="4395" max="4395" width="18.42578125" bestFit="1" customWidth="1"/>
    <col min="4396" max="4396" width="12.28515625" bestFit="1" customWidth="1"/>
    <col min="4397" max="4397" width="16.140625" bestFit="1" customWidth="1"/>
    <col min="4398" max="4399" width="11.7109375" bestFit="1" customWidth="1"/>
    <col min="4400" max="4400" width="10.140625" bestFit="1" customWidth="1"/>
    <col min="4401" max="4401" width="8.42578125" bestFit="1" customWidth="1"/>
    <col min="4402" max="4402" width="18.7109375" bestFit="1" customWidth="1"/>
    <col min="4403" max="4403" width="6.85546875" bestFit="1" customWidth="1"/>
    <col min="4404" max="4404" width="15.28515625" bestFit="1" customWidth="1"/>
    <col min="4405" max="4405" width="7.28515625" bestFit="1" customWidth="1"/>
    <col min="4406" max="4406" width="6.28515625" bestFit="1" customWidth="1"/>
    <col min="4407" max="4407" width="13.28515625" bestFit="1" customWidth="1"/>
    <col min="4408" max="4408" width="13.5703125" bestFit="1" customWidth="1"/>
    <col min="4409" max="4409" width="11.7109375" bestFit="1" customWidth="1"/>
    <col min="4410" max="4410" width="7.85546875" bestFit="1" customWidth="1"/>
    <col min="4411" max="4411" width="14.140625" bestFit="1" customWidth="1"/>
    <col min="4412" max="4412" width="15.5703125" bestFit="1" customWidth="1"/>
    <col min="4413" max="4413" width="13.7109375" bestFit="1" customWidth="1"/>
    <col min="4414" max="4415" width="30.7109375" bestFit="1" customWidth="1"/>
    <col min="4416" max="4416" width="35.42578125" bestFit="1" customWidth="1"/>
    <col min="4417" max="4417" width="13.7109375" bestFit="1" customWidth="1"/>
    <col min="4418" max="4418" width="14" bestFit="1" customWidth="1"/>
    <col min="4419" max="4419" width="9" bestFit="1" customWidth="1"/>
    <col min="4420" max="4420" width="6.5703125" bestFit="1" customWidth="1"/>
    <col min="4421" max="4421" width="24.140625" bestFit="1" customWidth="1"/>
    <col min="4422" max="4422" width="10.7109375" bestFit="1" customWidth="1"/>
    <col min="4423" max="4423" width="15.85546875" bestFit="1" customWidth="1"/>
    <col min="4424" max="4424" width="16.140625" bestFit="1" customWidth="1"/>
    <col min="4425" max="4425" width="14.140625" bestFit="1" customWidth="1"/>
    <col min="4427" max="4427" width="9" bestFit="1" customWidth="1"/>
    <col min="4429" max="4430" width="8.42578125" bestFit="1" customWidth="1"/>
    <col min="4431" max="4431" width="38.28515625" bestFit="1" customWidth="1"/>
    <col min="4432" max="4432" width="11.5703125" bestFit="1" customWidth="1"/>
    <col min="4433" max="4433" width="14.5703125" bestFit="1" customWidth="1"/>
    <col min="4434" max="4434" width="19" bestFit="1" customWidth="1"/>
    <col min="4435" max="4435" width="15.5703125" bestFit="1" customWidth="1"/>
    <col min="4436" max="4436" width="22.7109375" bestFit="1" customWidth="1"/>
    <col min="4437" max="4437" width="5.5703125" bestFit="1" customWidth="1"/>
    <col min="4438" max="4438" width="8.42578125" bestFit="1" customWidth="1"/>
    <col min="4439" max="4439" width="9.5703125" bestFit="1" customWidth="1"/>
    <col min="4440" max="4440" width="10" bestFit="1" customWidth="1"/>
    <col min="4441" max="4441" width="15" bestFit="1" customWidth="1"/>
    <col min="4442" max="4442" width="14" bestFit="1" customWidth="1"/>
    <col min="4443" max="4443" width="6.140625" bestFit="1" customWidth="1"/>
    <col min="4444" max="4444" width="12.28515625" bestFit="1" customWidth="1"/>
    <col min="4445" max="4445" width="6.85546875" bestFit="1" customWidth="1"/>
    <col min="4446" max="4446" width="16.5703125" bestFit="1" customWidth="1"/>
    <col min="4447" max="4447" width="23.140625" bestFit="1" customWidth="1"/>
    <col min="4448" max="4448" width="14.42578125" bestFit="1" customWidth="1"/>
    <col min="4449" max="4449" width="20" bestFit="1" customWidth="1"/>
    <col min="4450" max="4450" width="6.85546875" bestFit="1" customWidth="1"/>
    <col min="4451" max="4451" width="11.85546875" bestFit="1" customWidth="1"/>
    <col min="4452" max="4452" width="5.85546875" bestFit="1" customWidth="1"/>
    <col min="4453" max="4453" width="24.85546875" bestFit="1" customWidth="1"/>
    <col min="4454" max="4454" width="8.85546875" bestFit="1" customWidth="1"/>
    <col min="4455" max="4455" width="16.7109375" bestFit="1" customWidth="1"/>
    <col min="4456" max="4456" width="6.85546875" bestFit="1" customWidth="1"/>
    <col min="4457" max="4457" width="8.140625" bestFit="1" customWidth="1"/>
    <col min="4458" max="4458" width="6.5703125" bestFit="1" customWidth="1"/>
    <col min="4459" max="4459" width="13.7109375" bestFit="1" customWidth="1"/>
    <col min="4460" max="4460" width="25.140625" bestFit="1" customWidth="1"/>
    <col min="4461" max="4461" width="14.140625" bestFit="1" customWidth="1"/>
    <col min="4462" max="4462" width="20.28515625" bestFit="1" customWidth="1"/>
    <col min="4463" max="4463" width="23" bestFit="1" customWidth="1"/>
    <col min="4464" max="4464" width="12" bestFit="1" customWidth="1"/>
    <col min="4465" max="4465" width="18.5703125" bestFit="1" customWidth="1"/>
    <col min="4466" max="4466" width="8.140625" bestFit="1" customWidth="1"/>
    <col min="4467" max="4467" width="6.7109375" bestFit="1" customWidth="1"/>
    <col min="4468" max="4468" width="6.5703125" bestFit="1" customWidth="1"/>
    <col min="4469" max="4469" width="5.28515625" bestFit="1" customWidth="1"/>
    <col min="4470" max="4470" width="11.85546875" bestFit="1" customWidth="1"/>
    <col min="4471" max="4471" width="40.5703125" bestFit="1" customWidth="1"/>
    <col min="4472" max="4472" width="10.85546875" bestFit="1" customWidth="1"/>
    <col min="4473" max="4473" width="23.28515625" bestFit="1" customWidth="1"/>
    <col min="4474" max="4474" width="13.28515625" bestFit="1" customWidth="1"/>
    <col min="4475" max="4475" width="10.28515625" bestFit="1" customWidth="1"/>
    <col min="4476" max="4476" width="28.5703125" bestFit="1" customWidth="1"/>
    <col min="4477" max="4477" width="19.28515625" bestFit="1" customWidth="1"/>
    <col min="4478" max="4478" width="22.28515625" bestFit="1" customWidth="1"/>
    <col min="4479" max="4479" width="15.140625" bestFit="1" customWidth="1"/>
    <col min="4480" max="4480" width="22" bestFit="1" customWidth="1"/>
    <col min="4481" max="4481" width="15.5703125" bestFit="1" customWidth="1"/>
    <col min="4482" max="4482" width="19.5703125" bestFit="1" customWidth="1"/>
    <col min="4483" max="4483" width="11.28515625" bestFit="1" customWidth="1"/>
    <col min="4484" max="4484" width="12.140625" bestFit="1" customWidth="1"/>
    <col min="4485" max="4485" width="23.85546875" bestFit="1" customWidth="1"/>
    <col min="4486" max="4486" width="22.140625" bestFit="1" customWidth="1"/>
    <col min="4487" max="4487" width="30.42578125" bestFit="1" customWidth="1"/>
    <col min="4488" max="4488" width="14" bestFit="1" customWidth="1"/>
    <col min="4489" max="4489" width="11.7109375" bestFit="1" customWidth="1"/>
    <col min="4490" max="4490" width="10.85546875" bestFit="1" customWidth="1"/>
    <col min="4491" max="4491" width="19.7109375" bestFit="1" customWidth="1"/>
    <col min="4492" max="4492" width="10.28515625" bestFit="1" customWidth="1"/>
    <col min="4493" max="4493" width="19.85546875" bestFit="1" customWidth="1"/>
    <col min="4494" max="4494" width="11.42578125" bestFit="1" customWidth="1"/>
    <col min="4495" max="4495" width="11.5703125" bestFit="1" customWidth="1"/>
    <col min="4496" max="4496" width="10" bestFit="1" customWidth="1"/>
    <col min="4497" max="4497" width="16" bestFit="1" customWidth="1"/>
    <col min="4498" max="4498" width="28.85546875" bestFit="1" customWidth="1"/>
    <col min="4499" max="4499" width="10" bestFit="1" customWidth="1"/>
    <col min="4500" max="4500" width="11.140625" bestFit="1" customWidth="1"/>
    <col min="4501" max="4501" width="10.42578125" bestFit="1" customWidth="1"/>
    <col min="4502" max="4502" width="12.85546875" bestFit="1" customWidth="1"/>
    <col min="4503" max="4503" width="10" bestFit="1" customWidth="1"/>
    <col min="4504" max="4504" width="12.5703125" bestFit="1" customWidth="1"/>
    <col min="4505" max="4505" width="20.28515625" bestFit="1" customWidth="1"/>
    <col min="4506" max="4506" width="12.85546875" bestFit="1" customWidth="1"/>
    <col min="4507" max="4507" width="4" bestFit="1" customWidth="1"/>
    <col min="4508" max="4508" width="14.5703125" bestFit="1" customWidth="1"/>
    <col min="4509" max="4509" width="25" bestFit="1" customWidth="1"/>
    <col min="4510" max="4510" width="8.7109375" bestFit="1" customWidth="1"/>
    <col min="4511" max="4511" width="14.7109375" bestFit="1" customWidth="1"/>
    <col min="4512" max="4512" width="6.85546875" bestFit="1" customWidth="1"/>
    <col min="4513" max="4513" width="9.5703125" bestFit="1" customWidth="1"/>
    <col min="4514" max="4514" width="10.28515625" bestFit="1" customWidth="1"/>
    <col min="4515" max="4515" width="15.7109375" bestFit="1" customWidth="1"/>
    <col min="4516" max="4516" width="8" bestFit="1" customWidth="1"/>
    <col min="4517" max="4517" width="9" bestFit="1" customWidth="1"/>
    <col min="4518" max="4518" width="27.28515625" bestFit="1" customWidth="1"/>
    <col min="4519" max="4519" width="25.28515625" bestFit="1" customWidth="1"/>
    <col min="4520" max="4520" width="20.42578125" bestFit="1" customWidth="1"/>
    <col min="4521" max="4521" width="15.7109375" bestFit="1" customWidth="1"/>
    <col min="4522" max="4522" width="15.28515625" bestFit="1" customWidth="1"/>
    <col min="4523" max="4523" width="10.140625" bestFit="1" customWidth="1"/>
    <col min="4524" max="4524" width="7.7109375" bestFit="1" customWidth="1"/>
    <col min="4525" max="4525" width="25.140625" bestFit="1" customWidth="1"/>
    <col min="4526" max="4526" width="11.85546875" bestFit="1" customWidth="1"/>
    <col min="4527" max="4527" width="11.42578125" bestFit="1" customWidth="1"/>
    <col min="4528" max="4528" width="14.5703125" bestFit="1" customWidth="1"/>
    <col min="4529" max="4529" width="13.42578125" bestFit="1" customWidth="1"/>
    <col min="4530" max="4530" width="11.5703125" bestFit="1" customWidth="1"/>
    <col min="4531" max="4531" width="16.85546875" bestFit="1" customWidth="1"/>
    <col min="4532" max="4532" width="11.7109375" bestFit="1" customWidth="1"/>
    <col min="4533" max="4533" width="16.5703125" bestFit="1" customWidth="1"/>
    <col min="4534" max="4534" width="23.7109375" bestFit="1" customWidth="1"/>
    <col min="4535" max="4535" width="13.85546875" bestFit="1" customWidth="1"/>
    <col min="4536" max="4536" width="16.5703125" bestFit="1" customWidth="1"/>
    <col min="4537" max="4537" width="7.5703125" bestFit="1" customWidth="1"/>
    <col min="4538" max="4538" width="24.140625" bestFit="1" customWidth="1"/>
    <col min="4539" max="4539" width="19.42578125" bestFit="1" customWidth="1"/>
    <col min="4540" max="4540" width="12.7109375" bestFit="1" customWidth="1"/>
    <col min="4541" max="4541" width="15.42578125" bestFit="1" customWidth="1"/>
    <col min="4542" max="4542" width="10" bestFit="1" customWidth="1"/>
    <col min="4543" max="4543" width="4.42578125" bestFit="1" customWidth="1"/>
    <col min="4544" max="4544" width="9" bestFit="1" customWidth="1"/>
    <col min="4545" max="4545" width="7.42578125" bestFit="1" customWidth="1"/>
    <col min="4546" max="4546" width="4" bestFit="1" customWidth="1"/>
    <col min="4547" max="4547" width="13.42578125" bestFit="1" customWidth="1"/>
    <col min="4548" max="4548" width="10.42578125" bestFit="1" customWidth="1"/>
    <col min="4549" max="4549" width="20.140625" bestFit="1" customWidth="1"/>
    <col min="4550" max="4550" width="10.28515625" bestFit="1" customWidth="1"/>
    <col min="4551" max="4551" width="9.5703125" bestFit="1" customWidth="1"/>
    <col min="4552" max="4552" width="19.7109375" bestFit="1" customWidth="1"/>
    <col min="4553" max="4553" width="32.42578125" bestFit="1" customWidth="1"/>
    <col min="4554" max="4554" width="14.28515625" bestFit="1" customWidth="1"/>
    <col min="4555" max="4555" width="20.5703125" bestFit="1" customWidth="1"/>
    <col min="4556" max="4556" width="13.140625" bestFit="1" customWidth="1"/>
    <col min="4557" max="4557" width="26.28515625" bestFit="1" customWidth="1"/>
    <col min="4558" max="4558" width="11.7109375" bestFit="1" customWidth="1"/>
    <col min="4559" max="4559" width="32.140625" bestFit="1" customWidth="1"/>
    <col min="4560" max="4560" width="8.7109375" bestFit="1" customWidth="1"/>
    <col min="4561" max="4561" width="36.28515625" bestFit="1" customWidth="1"/>
    <col min="4562" max="4562" width="7.5703125" bestFit="1" customWidth="1"/>
    <col min="4563" max="4563" width="17.7109375" bestFit="1" customWidth="1"/>
    <col min="4564" max="4564" width="11.85546875" bestFit="1" customWidth="1"/>
    <col min="4565" max="4565" width="8.5703125" bestFit="1" customWidth="1"/>
    <col min="4566" max="4566" width="11" bestFit="1" customWidth="1"/>
    <col min="4567" max="4567" width="18.140625" bestFit="1" customWidth="1"/>
    <col min="4568" max="4568" width="5.28515625" bestFit="1" customWidth="1"/>
    <col min="4569" max="4569" width="9.7109375" bestFit="1" customWidth="1"/>
    <col min="4570" max="4570" width="9.42578125" bestFit="1" customWidth="1"/>
    <col min="4571" max="4571" width="11.5703125" bestFit="1" customWidth="1"/>
    <col min="4572" max="4572" width="9" bestFit="1" customWidth="1"/>
    <col min="4573" max="4573" width="26.42578125" bestFit="1" customWidth="1"/>
    <col min="4574" max="4574" width="13.85546875" bestFit="1" customWidth="1"/>
    <col min="4575" max="4575" width="8.42578125" bestFit="1" customWidth="1"/>
    <col min="4576" max="4576" width="17.85546875" bestFit="1" customWidth="1"/>
    <col min="4577" max="4577" width="8.28515625" bestFit="1" customWidth="1"/>
    <col min="4578" max="4578" width="11.28515625" bestFit="1" customWidth="1"/>
    <col min="4579" max="4579" width="19.7109375" bestFit="1" customWidth="1"/>
    <col min="4580" max="4580" width="7" bestFit="1" customWidth="1"/>
    <col min="4581" max="4581" width="9.85546875" bestFit="1" customWidth="1"/>
    <col min="4582" max="4582" width="12.140625" bestFit="1" customWidth="1"/>
    <col min="4583" max="4583" width="15.28515625" bestFit="1" customWidth="1"/>
    <col min="4584" max="4584" width="16.7109375" bestFit="1" customWidth="1"/>
    <col min="4585" max="4585" width="20.5703125" bestFit="1" customWidth="1"/>
    <col min="4586" max="4586" width="17.42578125" bestFit="1" customWidth="1"/>
    <col min="4587" max="4587" width="28.7109375" bestFit="1" customWidth="1"/>
    <col min="4588" max="4589" width="18.28515625" bestFit="1" customWidth="1"/>
    <col min="4590" max="4590" width="10.140625" bestFit="1" customWidth="1"/>
    <col min="4591" max="4591" width="31.85546875" bestFit="1" customWidth="1"/>
    <col min="4592" max="4592" width="23.7109375" bestFit="1" customWidth="1"/>
    <col min="4593" max="4593" width="22.85546875" bestFit="1" customWidth="1"/>
    <col min="4594" max="4594" width="26" bestFit="1" customWidth="1"/>
    <col min="4595" max="4595" width="22.28515625" bestFit="1" customWidth="1"/>
    <col min="4596" max="4596" width="22.140625" bestFit="1" customWidth="1"/>
    <col min="4597" max="4597" width="16.85546875" bestFit="1" customWidth="1"/>
    <col min="4598" max="4598" width="16.7109375" bestFit="1" customWidth="1"/>
    <col min="4599" max="4599" width="17" bestFit="1" customWidth="1"/>
    <col min="4600" max="4600" width="16.140625" bestFit="1" customWidth="1"/>
    <col min="4601" max="4601" width="17.42578125" bestFit="1" customWidth="1"/>
    <col min="4602" max="4602" width="12.85546875" bestFit="1" customWidth="1"/>
    <col min="4603" max="4603" width="18.28515625" bestFit="1" customWidth="1"/>
    <col min="4604" max="4604" width="24.28515625" bestFit="1" customWidth="1"/>
    <col min="4605" max="4605" width="23.5703125" bestFit="1" customWidth="1"/>
    <col min="4606" max="4606" width="20.5703125" bestFit="1" customWidth="1"/>
    <col min="4607" max="4607" width="19" bestFit="1" customWidth="1"/>
    <col min="4608" max="4608" width="27.42578125" bestFit="1" customWidth="1"/>
    <col min="4609" max="4609" width="29.28515625" bestFit="1" customWidth="1"/>
    <col min="4610" max="4610" width="38" bestFit="1" customWidth="1"/>
    <col min="4611" max="4611" width="19.42578125" bestFit="1" customWidth="1"/>
    <col min="4612" max="4612" width="18.140625" bestFit="1" customWidth="1"/>
    <col min="4613" max="4613" width="16.5703125" bestFit="1" customWidth="1"/>
    <col min="4614" max="4614" width="27.28515625" bestFit="1" customWidth="1"/>
    <col min="4615" max="4615" width="28.28515625" bestFit="1" customWidth="1"/>
    <col min="4616" max="4616" width="36.7109375" bestFit="1" customWidth="1"/>
    <col min="4617" max="4617" width="21.5703125" bestFit="1" customWidth="1"/>
    <col min="4618" max="4618" width="22.42578125" bestFit="1" customWidth="1"/>
    <col min="4619" max="4619" width="36" bestFit="1" customWidth="1"/>
    <col min="4620" max="4620" width="23.42578125" bestFit="1" customWidth="1"/>
    <col min="4621" max="4621" width="21" bestFit="1" customWidth="1"/>
    <col min="4622" max="4622" width="27.5703125" bestFit="1" customWidth="1"/>
    <col min="4623" max="4623" width="25.85546875" bestFit="1" customWidth="1"/>
    <col min="4624" max="4624" width="18.7109375" bestFit="1" customWidth="1"/>
    <col min="4625" max="4625" width="20.85546875" bestFit="1" customWidth="1"/>
    <col min="4626" max="4626" width="26.5703125" bestFit="1" customWidth="1"/>
    <col min="4627" max="4627" width="19.28515625" bestFit="1" customWidth="1"/>
    <col min="4628" max="4628" width="8" bestFit="1" customWidth="1"/>
    <col min="4629" max="4629" width="10" bestFit="1" customWidth="1"/>
    <col min="4630" max="4630" width="9.7109375" bestFit="1" customWidth="1"/>
    <col min="4631" max="4631" width="13.42578125" bestFit="1" customWidth="1"/>
    <col min="4632" max="4632" width="12" bestFit="1" customWidth="1"/>
    <col min="4633" max="4633" width="19" bestFit="1" customWidth="1"/>
    <col min="4634" max="4634" width="24.140625" bestFit="1" customWidth="1"/>
    <col min="4635" max="4635" width="12.42578125" bestFit="1" customWidth="1"/>
    <col min="4636" max="4636" width="16" bestFit="1" customWidth="1"/>
    <col min="4637" max="4637" width="13.42578125" bestFit="1" customWidth="1"/>
    <col min="4638" max="4638" width="9.7109375" bestFit="1" customWidth="1"/>
    <col min="4639" max="4639" width="27.7109375" bestFit="1" customWidth="1"/>
    <col min="4640" max="4640" width="19.42578125" bestFit="1" customWidth="1"/>
    <col min="4641" max="4641" width="27.28515625" bestFit="1" customWidth="1"/>
    <col min="4642" max="4642" width="23.140625" bestFit="1" customWidth="1"/>
    <col min="4643" max="4643" width="14.28515625" bestFit="1" customWidth="1"/>
    <col min="4644" max="4644" width="12.5703125" bestFit="1" customWidth="1"/>
    <col min="4645" max="4645" width="10.5703125" bestFit="1" customWidth="1"/>
    <col min="4646" max="4646" width="11.28515625" bestFit="1" customWidth="1"/>
    <col min="4647" max="4647" width="10.7109375" bestFit="1" customWidth="1"/>
    <col min="4648" max="4648" width="12.140625" bestFit="1" customWidth="1"/>
    <col min="4649" max="4649" width="12.28515625" bestFit="1" customWidth="1"/>
    <col min="4650" max="4650" width="15.5703125" bestFit="1" customWidth="1"/>
    <col min="4651" max="4651" width="5.7109375" bestFit="1" customWidth="1"/>
    <col min="4652" max="4652" width="8.140625" bestFit="1" customWidth="1"/>
    <col min="4653" max="4653" width="36.140625" bestFit="1" customWidth="1"/>
    <col min="4654" max="4654" width="12" bestFit="1" customWidth="1"/>
    <col min="4655" max="4655" width="30" bestFit="1" customWidth="1"/>
    <col min="4656" max="4656" width="14.28515625" bestFit="1" customWidth="1"/>
    <col min="4657" max="4657" width="14.42578125" bestFit="1" customWidth="1"/>
    <col min="4658" max="4658" width="12.28515625" bestFit="1" customWidth="1"/>
    <col min="4659" max="4659" width="18.28515625" bestFit="1" customWidth="1"/>
    <col min="4660" max="4660" width="18" bestFit="1" customWidth="1"/>
    <col min="4661" max="4661" width="16.5703125" bestFit="1" customWidth="1"/>
    <col min="4662" max="4662" width="16.85546875" bestFit="1" customWidth="1"/>
    <col min="4663" max="4663" width="18.42578125" bestFit="1" customWidth="1"/>
    <col min="4664" max="4664" width="15.28515625" bestFit="1" customWidth="1"/>
    <col min="4665" max="4665" width="14.28515625" bestFit="1" customWidth="1"/>
    <col min="4666" max="4666" width="13.5703125" bestFit="1" customWidth="1"/>
    <col min="4667" max="4667" width="16.5703125" bestFit="1" customWidth="1"/>
    <col min="4668" max="4668" width="12" bestFit="1" customWidth="1"/>
    <col min="4669" max="4669" width="17.5703125" bestFit="1" customWidth="1"/>
    <col min="4670" max="4670" width="14.7109375" bestFit="1" customWidth="1"/>
    <col min="4671" max="4671" width="13.140625" bestFit="1" customWidth="1"/>
    <col min="4672" max="4672" width="18.140625" bestFit="1" customWidth="1"/>
    <col min="4673" max="4673" width="8.7109375" bestFit="1" customWidth="1"/>
    <col min="4674" max="4674" width="5.7109375" bestFit="1" customWidth="1"/>
    <col min="4675" max="4675" width="8.140625" bestFit="1" customWidth="1"/>
    <col min="4676" max="4676" width="15.85546875" bestFit="1" customWidth="1"/>
    <col min="4677" max="4677" width="15.5703125" bestFit="1" customWidth="1"/>
    <col min="4678" max="4678" width="24.42578125" bestFit="1" customWidth="1"/>
    <col min="4679" max="4679" width="7.42578125" bestFit="1" customWidth="1"/>
    <col min="4680" max="4680" width="13.7109375" bestFit="1" customWidth="1"/>
    <col min="4681" max="4681" width="12.7109375" bestFit="1" customWidth="1"/>
    <col min="4682" max="4682" width="17.7109375" bestFit="1" customWidth="1"/>
    <col min="4683" max="4683" width="5.7109375" bestFit="1" customWidth="1"/>
    <col min="4684" max="4684" width="11.5703125" bestFit="1" customWidth="1"/>
    <col min="4685" max="4685" width="10.28515625" bestFit="1" customWidth="1"/>
    <col min="4686" max="4686" width="19.7109375" bestFit="1" customWidth="1"/>
    <col min="4687" max="4687" width="12.85546875" bestFit="1" customWidth="1"/>
    <col min="4688" max="4688" width="20.85546875" bestFit="1" customWidth="1"/>
    <col min="4689" max="4689" width="19" bestFit="1" customWidth="1"/>
    <col min="4690" max="4690" width="15" bestFit="1" customWidth="1"/>
    <col min="4691" max="4691" width="25.28515625" bestFit="1" customWidth="1"/>
    <col min="4692" max="4692" width="12.28515625" bestFit="1" customWidth="1"/>
    <col min="4693" max="4693" width="11.42578125" bestFit="1" customWidth="1"/>
    <col min="4694" max="4694" width="43" bestFit="1" customWidth="1"/>
    <col min="4695" max="4695" width="8.85546875" bestFit="1" customWidth="1"/>
    <col min="4696" max="4696" width="25.140625" bestFit="1" customWidth="1"/>
    <col min="4697" max="4697" width="7.28515625" bestFit="1" customWidth="1"/>
    <col min="4698" max="4698" width="19.140625" bestFit="1" customWidth="1"/>
    <col min="4699" max="4699" width="26.42578125" bestFit="1" customWidth="1"/>
    <col min="4700" max="4700" width="17.85546875" bestFit="1" customWidth="1"/>
    <col min="4701" max="4701" width="22.42578125" bestFit="1" customWidth="1"/>
    <col min="4702" max="4702" width="5.140625" bestFit="1" customWidth="1"/>
    <col min="4703" max="4703" width="23" bestFit="1" customWidth="1"/>
    <col min="4704" max="4704" width="20.5703125" bestFit="1" customWidth="1"/>
    <col min="4705" max="4705" width="10" bestFit="1" customWidth="1"/>
    <col min="4706" max="4706" width="26" bestFit="1" customWidth="1"/>
    <col min="4707" max="4707" width="6.140625" bestFit="1" customWidth="1"/>
    <col min="4709" max="4709" width="4.7109375" bestFit="1" customWidth="1"/>
    <col min="4710" max="4710" width="20.28515625" bestFit="1" customWidth="1"/>
    <col min="4711" max="4711" width="12.7109375" bestFit="1" customWidth="1"/>
    <col min="4712" max="4712" width="10.42578125" bestFit="1" customWidth="1"/>
    <col min="4713" max="4713" width="10.85546875" bestFit="1" customWidth="1"/>
    <col min="4714" max="4714" width="21.5703125" bestFit="1" customWidth="1"/>
    <col min="4715" max="4715" width="25.85546875" bestFit="1" customWidth="1"/>
    <col min="4716" max="4716" width="29.85546875" bestFit="1" customWidth="1"/>
    <col min="4717" max="4717" width="15.85546875" bestFit="1" customWidth="1"/>
    <col min="4718" max="4718" width="31.140625" bestFit="1" customWidth="1"/>
    <col min="4719" max="4719" width="11.85546875" bestFit="1" customWidth="1"/>
    <col min="4720" max="4720" width="20.42578125" bestFit="1" customWidth="1"/>
    <col min="4721" max="4721" width="33.85546875" bestFit="1" customWidth="1"/>
    <col min="4722" max="4722" width="20.28515625" bestFit="1" customWidth="1"/>
    <col min="4723" max="4723" width="12.5703125" bestFit="1" customWidth="1"/>
    <col min="4724" max="4724" width="19.85546875" bestFit="1" customWidth="1"/>
    <col min="4725" max="4725" width="12.42578125" bestFit="1" customWidth="1"/>
    <col min="4726" max="4726" width="23.5703125" bestFit="1" customWidth="1"/>
    <col min="4727" max="4727" width="14.5703125" bestFit="1" customWidth="1"/>
    <col min="4728" max="4728" width="18.7109375" bestFit="1" customWidth="1"/>
    <col min="4729" max="4729" width="21.140625" bestFit="1" customWidth="1"/>
    <col min="4730" max="4730" width="15.42578125" bestFit="1" customWidth="1"/>
    <col min="4731" max="4731" width="15.85546875" bestFit="1" customWidth="1"/>
    <col min="4732" max="4732" width="8.5703125" bestFit="1" customWidth="1"/>
    <col min="4733" max="4733" width="27.42578125" bestFit="1" customWidth="1"/>
    <col min="4734" max="4734" width="10.42578125" bestFit="1" customWidth="1"/>
    <col min="4735" max="4735" width="27.5703125" bestFit="1" customWidth="1"/>
    <col min="4736" max="4736" width="16.140625" bestFit="1" customWidth="1"/>
    <col min="4737" max="4737" width="11.140625" bestFit="1" customWidth="1"/>
    <col min="4738" max="4738" width="7.28515625" bestFit="1" customWidth="1"/>
    <col min="4739" max="4739" width="32.85546875" bestFit="1" customWidth="1"/>
    <col min="4740" max="4740" width="7.5703125" bestFit="1" customWidth="1"/>
    <col min="4741" max="4741" width="15" bestFit="1" customWidth="1"/>
    <col min="4742" max="4742" width="12.28515625" bestFit="1" customWidth="1"/>
    <col min="4743" max="4743" width="11.140625" bestFit="1" customWidth="1"/>
    <col min="4744" max="4744" width="12.28515625" bestFit="1" customWidth="1"/>
    <col min="4745" max="4745" width="10.7109375" bestFit="1" customWidth="1"/>
    <col min="4746" max="4746" width="6.5703125" bestFit="1" customWidth="1"/>
    <col min="4747" max="4747" width="5.42578125" bestFit="1" customWidth="1"/>
    <col min="4748" max="4748" width="7.140625" bestFit="1" customWidth="1"/>
    <col min="4749" max="4749" width="11.7109375" bestFit="1" customWidth="1"/>
  </cols>
  <sheetData>
    <row r="1" spans="1:2" x14ac:dyDescent="0.2">
      <c r="A1" s="5" t="s">
        <v>25</v>
      </c>
      <c r="B1" t="s">
        <v>24185</v>
      </c>
    </row>
    <row r="3" spans="1:2" x14ac:dyDescent="0.2">
      <c r="A3" s="5" t="s">
        <v>24162</v>
      </c>
      <c r="B3" t="s">
        <v>24163</v>
      </c>
    </row>
    <row r="4" spans="1:2" x14ac:dyDescent="0.2">
      <c r="A4" s="6" t="s">
        <v>21190</v>
      </c>
      <c r="B4" s="7">
        <v>8.6999999999999993</v>
      </c>
    </row>
    <row r="5" spans="1:2" x14ac:dyDescent="0.2">
      <c r="A5" s="6" t="s">
        <v>20992</v>
      </c>
      <c r="B5" s="7">
        <v>8.6</v>
      </c>
    </row>
    <row r="6" spans="1:2" x14ac:dyDescent="0.2">
      <c r="A6" s="6" t="s">
        <v>18351</v>
      </c>
      <c r="B6" s="7">
        <v>8.5</v>
      </c>
    </row>
    <row r="7" spans="1:2" x14ac:dyDescent="0.2">
      <c r="A7" s="6" t="s">
        <v>18604</v>
      </c>
      <c r="B7" s="7">
        <v>8.5</v>
      </c>
    </row>
    <row r="8" spans="1:2" x14ac:dyDescent="0.2">
      <c r="A8" s="6" t="s">
        <v>19067</v>
      </c>
      <c r="B8" s="7">
        <v>8.5</v>
      </c>
    </row>
    <row r="9" spans="1:2" x14ac:dyDescent="0.2">
      <c r="A9" s="6" t="s">
        <v>23518</v>
      </c>
      <c r="B9" s="7">
        <v>8.5</v>
      </c>
    </row>
    <row r="10" spans="1:2" x14ac:dyDescent="0.2">
      <c r="A10" s="6" t="s">
        <v>8661</v>
      </c>
      <c r="B10" s="7">
        <v>8.4749999999999996</v>
      </c>
    </row>
    <row r="11" spans="1:2" x14ac:dyDescent="0.2">
      <c r="A11" s="6" t="s">
        <v>7743</v>
      </c>
      <c r="B11" s="7">
        <v>8.4499999999999993</v>
      </c>
    </row>
    <row r="12" spans="1:2" x14ac:dyDescent="0.2">
      <c r="A12" s="6" t="s">
        <v>57</v>
      </c>
      <c r="B12" s="7">
        <v>8.4250000000000007</v>
      </c>
    </row>
    <row r="13" spans="1:2" x14ac:dyDescent="0.2">
      <c r="A13" s="6" t="s">
        <v>20147</v>
      </c>
      <c r="B13" s="7">
        <v>8.4</v>
      </c>
    </row>
    <row r="14" spans="1:2" x14ac:dyDescent="0.2">
      <c r="A14" s="6" t="s">
        <v>6908</v>
      </c>
      <c r="B14" s="7">
        <v>8.4</v>
      </c>
    </row>
    <row r="15" spans="1:2" x14ac:dyDescent="0.2">
      <c r="A15" s="6" t="s">
        <v>22141</v>
      </c>
      <c r="B15" s="7">
        <v>8.4</v>
      </c>
    </row>
    <row r="16" spans="1:2" x14ac:dyDescent="0.2">
      <c r="A16" s="6" t="s">
        <v>19014</v>
      </c>
      <c r="B16" s="7">
        <v>8.4</v>
      </c>
    </row>
    <row r="17" spans="1:2" x14ac:dyDescent="0.2">
      <c r="A17" s="6" t="s">
        <v>12999</v>
      </c>
      <c r="B17" s="7">
        <v>8.4</v>
      </c>
    </row>
    <row r="18" spans="1:2" x14ac:dyDescent="0.2">
      <c r="A18" s="6" t="s">
        <v>1918</v>
      </c>
      <c r="B18" s="7">
        <v>8.4</v>
      </c>
    </row>
    <row r="19" spans="1:2" x14ac:dyDescent="0.2">
      <c r="A19" s="6" t="s">
        <v>17461</v>
      </c>
      <c r="B19" s="7">
        <v>8.4</v>
      </c>
    </row>
    <row r="20" spans="1:2" x14ac:dyDescent="0.2">
      <c r="A20" s="6" t="s">
        <v>7869</v>
      </c>
      <c r="B20" s="7">
        <v>8.4</v>
      </c>
    </row>
    <row r="21" spans="1:2" x14ac:dyDescent="0.2">
      <c r="A21" s="6" t="s">
        <v>22610</v>
      </c>
      <c r="B21" s="7">
        <v>8.4</v>
      </c>
    </row>
    <row r="22" spans="1:2" x14ac:dyDescent="0.2">
      <c r="A22" s="6" t="s">
        <v>7715</v>
      </c>
      <c r="B22" s="7">
        <v>8.4</v>
      </c>
    </row>
    <row r="23" spans="1:2" x14ac:dyDescent="0.2">
      <c r="A23" s="6" t="s">
        <v>24161</v>
      </c>
      <c r="B23" s="7">
        <v>8.4500000000000011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06AA-5899-4B3F-B68E-C8A726E22049}">
  <sheetPr>
    <outlinePr summaryBelow="0" summaryRight="0"/>
  </sheetPr>
  <dimension ref="A1:G4870"/>
  <sheetViews>
    <sheetView tabSelected="1" zoomScaleNormal="100" workbookViewId="0">
      <selection activeCell="F5" sqref="F5"/>
    </sheetView>
  </sheetViews>
  <sheetFormatPr defaultColWidth="12.5703125" defaultRowHeight="15.75" customHeight="1" x14ac:dyDescent="0.2"/>
  <cols>
    <col min="1" max="1" width="73.28515625" bestFit="1" customWidth="1"/>
    <col min="2" max="2" width="10" bestFit="1" customWidth="1"/>
    <col min="3" max="3" width="12" bestFit="1" customWidth="1"/>
    <col min="4" max="4" width="12" customWidth="1"/>
    <col min="5" max="5" width="12.5703125" style="7"/>
  </cols>
  <sheetData>
    <row r="1" spans="1:7" s="4" customFormat="1" x14ac:dyDescent="0.25">
      <c r="A1" s="3" t="s">
        <v>11</v>
      </c>
      <c r="B1" s="3" t="s">
        <v>8</v>
      </c>
      <c r="C1" s="3" t="s">
        <v>22</v>
      </c>
      <c r="D1" s="3" t="s">
        <v>24160</v>
      </c>
      <c r="E1" s="8" t="s">
        <v>24187</v>
      </c>
    </row>
    <row r="2" spans="1:7" ht="12.75" x14ac:dyDescent="0.2">
      <c r="A2" s="1" t="s">
        <v>33</v>
      </c>
      <c r="B2" s="1">
        <v>760505847</v>
      </c>
      <c r="C2" s="1">
        <v>237000000</v>
      </c>
      <c r="D2" s="1">
        <f>B2-C2</f>
        <v>523505847</v>
      </c>
      <c r="E2" s="7">
        <f>CORREL(B2:B4870,C2:C4870)</f>
        <v>0.10200817945925532</v>
      </c>
      <c r="G2">
        <f>MAX(D2:D4870)</f>
        <v>523505847</v>
      </c>
    </row>
    <row r="3" spans="1:7" ht="12.75" x14ac:dyDescent="0.2">
      <c r="A3" s="1" t="s">
        <v>235</v>
      </c>
      <c r="B3" s="1">
        <v>652177271</v>
      </c>
      <c r="C3" s="1">
        <v>150000000</v>
      </c>
      <c r="D3" s="1">
        <f>B3-C3</f>
        <v>502177271</v>
      </c>
      <c r="E3" s="7">
        <f>CORREL(B3:B4871,C3:C4871)</f>
        <v>0.1011167851664098</v>
      </c>
    </row>
    <row r="4" spans="1:7" ht="12.75" x14ac:dyDescent="0.2">
      <c r="A4" s="1" t="s">
        <v>215</v>
      </c>
      <c r="B4" s="1">
        <v>658672302</v>
      </c>
      <c r="C4" s="1">
        <v>200000000</v>
      </c>
      <c r="D4" s="1">
        <f>B4-C4</f>
        <v>458672302</v>
      </c>
      <c r="E4" s="7">
        <f>CORREL(B4:B4872,C4:C4872)</f>
        <v>0.10105756520100007</v>
      </c>
    </row>
    <row r="5" spans="1:7" ht="12.75" x14ac:dyDescent="0.2">
      <c r="A5" s="1" t="s">
        <v>14483</v>
      </c>
      <c r="B5" s="1">
        <v>460935665</v>
      </c>
      <c r="C5" s="1">
        <v>11000000</v>
      </c>
      <c r="D5" s="1">
        <f>B5-C5</f>
        <v>449935665</v>
      </c>
      <c r="E5" s="7">
        <f>CORREL(B5:B4873,C5:C4873)</f>
        <v>0.10050034420665195</v>
      </c>
    </row>
    <row r="6" spans="1:7" ht="12.75" x14ac:dyDescent="0.2">
      <c r="A6" s="1" t="s">
        <v>14731</v>
      </c>
      <c r="B6" s="1">
        <v>434949459</v>
      </c>
      <c r="C6" s="1">
        <v>10500000</v>
      </c>
      <c r="D6" s="1">
        <f>B6-C6</f>
        <v>424449459</v>
      </c>
      <c r="E6" s="7">
        <f>CORREL(B6:B4874,C6:C4874)</f>
        <v>0.10122358829456149</v>
      </c>
    </row>
    <row r="7" spans="1:7" ht="12.75" x14ac:dyDescent="0.2">
      <c r="A7" s="1" t="s">
        <v>153</v>
      </c>
      <c r="B7" s="1">
        <v>623279547</v>
      </c>
      <c r="C7" s="1">
        <v>220000000</v>
      </c>
      <c r="D7" s="1">
        <f>B7-C7</f>
        <v>403279547</v>
      </c>
      <c r="E7" s="7">
        <f>CORREL(B7:B4875,C7:C4875)</f>
        <v>0.10188390690392818</v>
      </c>
    </row>
    <row r="8" spans="1:7" ht="12.75" x14ac:dyDescent="0.2">
      <c r="A8" s="1" t="s">
        <v>153</v>
      </c>
      <c r="B8" s="1">
        <v>623279547</v>
      </c>
      <c r="C8" s="1">
        <v>220000000</v>
      </c>
      <c r="D8" s="1">
        <f>B8-C8</f>
        <v>403279547</v>
      </c>
      <c r="E8" s="7">
        <f>CORREL(B8:B4876,C8:C4876)</f>
        <v>0.1011185690522288</v>
      </c>
    </row>
    <row r="9" spans="1:7" ht="12.75" x14ac:dyDescent="0.2">
      <c r="A9" s="1" t="s">
        <v>2918</v>
      </c>
      <c r="B9" s="1">
        <v>422783777</v>
      </c>
      <c r="C9" s="1">
        <v>45000000</v>
      </c>
      <c r="D9" s="1">
        <f>B9-C9</f>
        <v>377783777</v>
      </c>
      <c r="E9" s="7">
        <f>CORREL(B9:B4877,C9:C4877)</f>
        <v>0.10034713483243667</v>
      </c>
    </row>
    <row r="10" spans="1:7" ht="12.75" x14ac:dyDescent="0.2">
      <c r="A10" s="1" t="s">
        <v>1448</v>
      </c>
      <c r="B10" s="1">
        <v>474544677</v>
      </c>
      <c r="C10" s="1">
        <v>115000000</v>
      </c>
      <c r="D10" s="1">
        <f>B10-C10</f>
        <v>359544677</v>
      </c>
      <c r="E10" s="7">
        <f>CORREL(B10:B4878,C10:C4878)</f>
        <v>0.1007669639242165</v>
      </c>
    </row>
    <row r="11" spans="1:7" ht="12.75" x14ac:dyDescent="0.2">
      <c r="A11" s="1" t="s">
        <v>464</v>
      </c>
      <c r="B11" s="1">
        <v>533316061</v>
      </c>
      <c r="C11" s="1">
        <v>185000000</v>
      </c>
      <c r="D11" s="1">
        <f>B11-C11</f>
        <v>348316061</v>
      </c>
      <c r="E11" s="7">
        <f>CORREL(B11:B4879,C11:C4879)</f>
        <v>0.10079167428108131</v>
      </c>
    </row>
    <row r="12" spans="1:7" ht="12.75" x14ac:dyDescent="0.2">
      <c r="A12" s="1" t="s">
        <v>2537</v>
      </c>
      <c r="B12" s="1">
        <v>407999255</v>
      </c>
      <c r="C12" s="1">
        <v>78000000</v>
      </c>
      <c r="D12" s="1">
        <f>B12-C12</f>
        <v>329999255</v>
      </c>
      <c r="E12" s="7">
        <f>CORREL(B12:B4880,C12:C4880)</f>
        <v>0.10030907778675764</v>
      </c>
    </row>
    <row r="13" spans="1:7" ht="12.75" x14ac:dyDescent="0.2">
      <c r="A13" s="1" t="s">
        <v>4432</v>
      </c>
      <c r="B13" s="1">
        <v>363024263</v>
      </c>
      <c r="C13" s="1">
        <v>58000000</v>
      </c>
      <c r="D13" s="1">
        <f>B13-C13</f>
        <v>305024263</v>
      </c>
      <c r="E13" s="7">
        <f>CORREL(B13:B4881,C13:C4881)</f>
        <v>0.10049702404534121</v>
      </c>
    </row>
    <row r="14" spans="1:7" ht="12.75" x14ac:dyDescent="0.2">
      <c r="A14" s="1" t="s">
        <v>1170</v>
      </c>
      <c r="B14" s="1">
        <v>424645577</v>
      </c>
      <c r="C14" s="1">
        <v>130000000</v>
      </c>
      <c r="D14" s="1">
        <f>B14-C14</f>
        <v>294645577</v>
      </c>
      <c r="E14" s="7">
        <f>CORREL(B14:B4882,C14:C4882)</f>
        <v>0.10073252239330975</v>
      </c>
    </row>
    <row r="15" spans="1:7" ht="12.75" x14ac:dyDescent="0.2">
      <c r="A15" s="1" t="s">
        <v>3859</v>
      </c>
      <c r="B15" s="1">
        <v>356784000</v>
      </c>
      <c r="C15" s="1">
        <v>63000000</v>
      </c>
      <c r="D15" s="1">
        <f>B15-C15</f>
        <v>293784000</v>
      </c>
      <c r="E15" s="7">
        <f>CORREL(B15:B4883,C15:C4883)</f>
        <v>0.10060336588560061</v>
      </c>
    </row>
    <row r="16" spans="1:7" ht="12.75" x14ac:dyDescent="0.2">
      <c r="A16" s="1" t="s">
        <v>2977</v>
      </c>
      <c r="B16" s="1">
        <v>368049635</v>
      </c>
      <c r="C16" s="1">
        <v>76000000</v>
      </c>
      <c r="D16" s="1">
        <f>B16-C16</f>
        <v>292049635</v>
      </c>
      <c r="E16" s="7">
        <f>CORREL(B16:B4884,C16:C4884)</f>
        <v>0.10080462180984417</v>
      </c>
    </row>
    <row r="17" spans="1:5" ht="12.75" x14ac:dyDescent="0.2">
      <c r="A17" s="1" t="s">
        <v>4444</v>
      </c>
      <c r="B17" s="1">
        <v>350123553</v>
      </c>
      <c r="C17" s="1">
        <v>58800000</v>
      </c>
      <c r="D17" s="1">
        <f>B17-C17</f>
        <v>291323553</v>
      </c>
      <c r="E17" s="7">
        <f>CORREL(B17:B4885,C17:C4885)</f>
        <v>0.10095176265348764</v>
      </c>
    </row>
    <row r="18" spans="1:5" ht="12.75" x14ac:dyDescent="0.2">
      <c r="A18" s="1" t="s">
        <v>2006</v>
      </c>
      <c r="B18" s="1">
        <v>380838870</v>
      </c>
      <c r="C18" s="1">
        <v>94000000</v>
      </c>
      <c r="D18" s="1">
        <f>B18-C18</f>
        <v>286838870</v>
      </c>
      <c r="E18" s="7">
        <f>CORREL(B18:B4886,C18:C4886)</f>
        <v>0.10116953727704489</v>
      </c>
    </row>
    <row r="19" spans="1:5" ht="12.75" x14ac:dyDescent="0.2">
      <c r="A19" s="1" t="s">
        <v>3293</v>
      </c>
      <c r="B19" s="1">
        <v>436471036</v>
      </c>
      <c r="C19" s="1">
        <v>150000000</v>
      </c>
      <c r="D19" s="1">
        <f>B19-C19</f>
        <v>286471036</v>
      </c>
      <c r="E19" s="7">
        <f>CORREL(B19:B4887,C19:C4887)</f>
        <v>0.101231760063222</v>
      </c>
    </row>
    <row r="20" spans="1:5" ht="12.75" x14ac:dyDescent="0.2">
      <c r="A20" s="1" t="s">
        <v>2009</v>
      </c>
      <c r="B20" s="1">
        <v>377019252</v>
      </c>
      <c r="C20" s="1">
        <v>94000000</v>
      </c>
      <c r="D20" s="1">
        <f>B20-C20</f>
        <v>283019252</v>
      </c>
      <c r="E20" s="7">
        <f>CORREL(B20:B4888,C20:C4888)</f>
        <v>0.10097980307841745</v>
      </c>
    </row>
    <row r="21" spans="1:5" ht="12.75" x14ac:dyDescent="0.2">
      <c r="A21" s="1" t="s">
        <v>7870</v>
      </c>
      <c r="B21" s="1">
        <v>309125409</v>
      </c>
      <c r="C21" s="1">
        <v>32500000</v>
      </c>
      <c r="D21" s="1">
        <f>B21-C21</f>
        <v>276625409</v>
      </c>
      <c r="E21" s="7">
        <f>CORREL(B21:B4889,C21:C4889)</f>
        <v>0.10104001363495053</v>
      </c>
    </row>
    <row r="22" spans="1:5" ht="12.75" x14ac:dyDescent="0.2">
      <c r="A22" s="1" t="s">
        <v>4561</v>
      </c>
      <c r="B22" s="1">
        <v>329691196</v>
      </c>
      <c r="C22" s="1">
        <v>55000000</v>
      </c>
      <c r="D22" s="1">
        <f>B22-C22</f>
        <v>274691196</v>
      </c>
      <c r="E22" s="7">
        <f>CORREL(B22:B4890,C22:C4890)</f>
        <v>0.10132646789228088</v>
      </c>
    </row>
    <row r="23" spans="1:5" ht="12.75" x14ac:dyDescent="0.2">
      <c r="A23" s="1" t="s">
        <v>10201</v>
      </c>
      <c r="B23" s="1">
        <v>290158751</v>
      </c>
      <c r="C23" s="1">
        <v>18000000</v>
      </c>
      <c r="D23" s="1">
        <f>B23-C23</f>
        <v>272158751</v>
      </c>
      <c r="E23" s="7">
        <f>CORREL(B23:B4891,C23:C4891)</f>
        <v>0.10153964490352518</v>
      </c>
    </row>
    <row r="24" spans="1:5" ht="12.75" x14ac:dyDescent="0.2">
      <c r="A24" s="1" t="s">
        <v>12646</v>
      </c>
      <c r="B24" s="1">
        <v>285761243</v>
      </c>
      <c r="C24" s="1">
        <v>18000000</v>
      </c>
      <c r="D24" s="1">
        <f>B24-C24</f>
        <v>267761243</v>
      </c>
      <c r="E24" s="7">
        <f>CORREL(B24:B4892,C24:C4892)</f>
        <v>0.10185864477880215</v>
      </c>
    </row>
    <row r="25" spans="1:5" ht="12.75" x14ac:dyDescent="0.2">
      <c r="A25" s="1" t="s">
        <v>1432</v>
      </c>
      <c r="B25" s="1">
        <v>380262555</v>
      </c>
      <c r="C25" s="1">
        <v>113000000</v>
      </c>
      <c r="D25" s="1">
        <f>B25-C25</f>
        <v>267262555</v>
      </c>
      <c r="E25" s="7">
        <f>CORREL(B25:B4893,C25:C4893)</f>
        <v>0.10217001109814761</v>
      </c>
    </row>
    <row r="26" spans="1:5" ht="12.75" x14ac:dyDescent="0.2">
      <c r="A26" s="1" t="s">
        <v>1031</v>
      </c>
      <c r="B26" s="1">
        <v>403706375</v>
      </c>
      <c r="C26" s="1">
        <v>139000000</v>
      </c>
      <c r="D26" s="1">
        <f>B26-C26</f>
        <v>264706375</v>
      </c>
      <c r="E26" s="7">
        <f>CORREL(B26:B4894,C26:C4894)</f>
        <v>0.10212704664465416</v>
      </c>
    </row>
    <row r="27" spans="1:5" ht="12.75" x14ac:dyDescent="0.2">
      <c r="A27" s="1" t="s">
        <v>3189</v>
      </c>
      <c r="B27" s="1">
        <v>336029560</v>
      </c>
      <c r="C27" s="1">
        <v>74000000</v>
      </c>
      <c r="D27" s="1">
        <f>B27-C27</f>
        <v>262029560</v>
      </c>
      <c r="E27" s="7">
        <f>CORREL(B27:B4895,C27:C4895)</f>
        <v>0.10193827905562389</v>
      </c>
    </row>
    <row r="28" spans="1:5" ht="12.75" x14ac:dyDescent="0.2">
      <c r="A28" s="1" t="s">
        <v>6220</v>
      </c>
      <c r="B28" s="1">
        <v>293501675</v>
      </c>
      <c r="C28" s="1">
        <v>40000000</v>
      </c>
      <c r="D28" s="1">
        <f>B28-C28</f>
        <v>253501675</v>
      </c>
      <c r="E28" s="7">
        <f>CORREL(B28:B4896,C28:C4896)</f>
        <v>0.10206905599834984</v>
      </c>
    </row>
    <row r="29" spans="1:5" ht="12.75" x14ac:dyDescent="0.2">
      <c r="A29" s="1" t="s">
        <v>14010</v>
      </c>
      <c r="B29" s="1">
        <v>260000000</v>
      </c>
      <c r="C29" s="1">
        <v>8000000</v>
      </c>
      <c r="D29" s="1">
        <f>B29-C29</f>
        <v>252000000</v>
      </c>
      <c r="E29" s="7">
        <f>CORREL(B29:B4897,C29:C4897)</f>
        <v>0.10230265594640292</v>
      </c>
    </row>
    <row r="30" spans="1:5" ht="12.75" x14ac:dyDescent="0.2">
      <c r="A30" s="1" t="s">
        <v>830</v>
      </c>
      <c r="B30" s="1">
        <v>400736600</v>
      </c>
      <c r="C30" s="1">
        <v>150000000</v>
      </c>
      <c r="D30" s="1">
        <f>B30-C30</f>
        <v>250736600</v>
      </c>
      <c r="E30" s="7">
        <f>CORREL(B30:B4898,C30:C4898)</f>
        <v>0.10260920131112175</v>
      </c>
    </row>
    <row r="31" spans="1:5" ht="12.75" x14ac:dyDescent="0.2">
      <c r="A31" s="1" t="s">
        <v>2966</v>
      </c>
      <c r="B31" s="1">
        <v>323505540</v>
      </c>
      <c r="C31" s="1">
        <v>75000000</v>
      </c>
      <c r="D31" s="1">
        <f>B31-C31</f>
        <v>248505540</v>
      </c>
      <c r="E31" s="7">
        <f>CORREL(B31:B4899,C31:C4899)</f>
        <v>0.10234989431356314</v>
      </c>
    </row>
    <row r="32" spans="1:5" ht="12.75" x14ac:dyDescent="0.2">
      <c r="A32" s="1" t="s">
        <v>4992</v>
      </c>
      <c r="B32" s="1">
        <v>296623634</v>
      </c>
      <c r="C32" s="1">
        <v>50000000</v>
      </c>
      <c r="D32" s="1">
        <f>B32-C32</f>
        <v>246623634</v>
      </c>
      <c r="E32" s="7">
        <f>CORREL(B32:B4900,C32:C4900)</f>
        <v>0.10246313169713185</v>
      </c>
    </row>
    <row r="33" spans="1:5" ht="12.75" x14ac:dyDescent="0.2">
      <c r="A33" s="1" t="s">
        <v>2013</v>
      </c>
      <c r="B33" s="1">
        <v>340478898</v>
      </c>
      <c r="C33" s="1">
        <v>94000000</v>
      </c>
      <c r="D33" s="1">
        <f>B33-C33</f>
        <v>246478898</v>
      </c>
      <c r="E33" s="7">
        <f>CORREL(B33:B4901,C33:C4901)</f>
        <v>0.10266104978042741</v>
      </c>
    </row>
    <row r="34" spans="1:5" ht="12.75" x14ac:dyDescent="0.2">
      <c r="A34" s="1" t="s">
        <v>7230</v>
      </c>
      <c r="B34" s="1">
        <v>277313371</v>
      </c>
      <c r="C34" s="1">
        <v>35000000</v>
      </c>
      <c r="D34" s="1">
        <f>B34-C34</f>
        <v>242313371</v>
      </c>
      <c r="E34" s="7">
        <f>CORREL(B34:B4902,C34:C4902)</f>
        <v>0.10269614158486511</v>
      </c>
    </row>
    <row r="35" spans="1:5" ht="12.75" x14ac:dyDescent="0.2">
      <c r="A35" s="1" t="s">
        <v>17703</v>
      </c>
      <c r="B35" s="1">
        <v>241437427</v>
      </c>
      <c r="C35" s="1">
        <v>5000000</v>
      </c>
      <c r="D35" s="1">
        <f>B35-C35</f>
        <v>236437427</v>
      </c>
      <c r="E35" s="7">
        <f>CORREL(B35:B4903,C35:C4903)</f>
        <v>0.10293125991449696</v>
      </c>
    </row>
    <row r="36" spans="1:5" ht="12.75" x14ac:dyDescent="0.2">
      <c r="A36" s="1" t="s">
        <v>3541</v>
      </c>
      <c r="B36" s="1">
        <v>300523113</v>
      </c>
      <c r="C36" s="1">
        <v>68000000</v>
      </c>
      <c r="D36" s="1">
        <f>B36-C36</f>
        <v>232523113</v>
      </c>
      <c r="E36" s="7">
        <f>CORREL(B36:B4904,C36:C4904)</f>
        <v>0.10321730805015267</v>
      </c>
    </row>
    <row r="37" spans="1:5" ht="12.75" x14ac:dyDescent="0.2">
      <c r="A37" s="1" t="s">
        <v>2980</v>
      </c>
      <c r="B37" s="1">
        <v>306124059</v>
      </c>
      <c r="C37" s="1">
        <v>75000000</v>
      </c>
      <c r="D37" s="1">
        <f>B37-C37</f>
        <v>231124059</v>
      </c>
      <c r="E37" s="7">
        <f>CORREL(B37:B4905,C37:C4905)</f>
        <v>0.10334011000688267</v>
      </c>
    </row>
    <row r="38" spans="1:5" ht="12.75" x14ac:dyDescent="0.2">
      <c r="A38" s="1" t="s">
        <v>7258</v>
      </c>
      <c r="B38" s="1">
        <v>255950375</v>
      </c>
      <c r="C38" s="1">
        <v>29000000</v>
      </c>
      <c r="D38" s="1">
        <f>B38-C38</f>
        <v>226950375</v>
      </c>
      <c r="E38" s="7">
        <f>CORREL(B38:B4906,C38:C4906)</f>
        <v>0.10343734185012793</v>
      </c>
    </row>
    <row r="39" spans="1:5" ht="12.75" x14ac:dyDescent="0.2">
      <c r="A39" s="1" t="s">
        <v>10634</v>
      </c>
      <c r="B39" s="1">
        <v>242374454</v>
      </c>
      <c r="C39" s="1">
        <v>18000000</v>
      </c>
      <c r="D39" s="1">
        <f>B39-C39</f>
        <v>224374454</v>
      </c>
      <c r="E39" s="7">
        <f>CORREL(B39:B4907,C39:C4907)</f>
        <v>0.10366289423986819</v>
      </c>
    </row>
    <row r="40" spans="1:5" ht="12.75" x14ac:dyDescent="0.2">
      <c r="A40" s="1" t="s">
        <v>1622</v>
      </c>
      <c r="B40" s="1">
        <v>313837577</v>
      </c>
      <c r="C40" s="1">
        <v>93000000</v>
      </c>
      <c r="D40" s="1">
        <f>B40-C40</f>
        <v>220837577</v>
      </c>
      <c r="E40" s="7">
        <f>CORREL(B40:B4908,C40:C4908)</f>
        <v>0.10390645563133659</v>
      </c>
    </row>
    <row r="41" spans="1:5" ht="12.75" x14ac:dyDescent="0.2">
      <c r="A41" s="1" t="s">
        <v>12643</v>
      </c>
      <c r="B41" s="1">
        <v>234760500</v>
      </c>
      <c r="C41" s="1">
        <v>14000000</v>
      </c>
      <c r="D41" s="1">
        <f>B41-C41</f>
        <v>220760500</v>
      </c>
      <c r="E41" s="7">
        <f>CORREL(B41:B4909,C41:C4909)</f>
        <v>0.10392512078811132</v>
      </c>
    </row>
    <row r="42" spans="1:5" ht="12.75" x14ac:dyDescent="0.2">
      <c r="A42" s="1" t="s">
        <v>7244</v>
      </c>
      <c r="B42" s="1">
        <v>251188924</v>
      </c>
      <c r="C42" s="1">
        <v>35000000</v>
      </c>
      <c r="D42" s="1">
        <f>B42-C42</f>
        <v>216188924</v>
      </c>
      <c r="E42" s="7">
        <f>CORREL(B42:B4910,C42:C4910)</f>
        <v>0.10417040450615239</v>
      </c>
    </row>
    <row r="43" spans="1:5" ht="12.75" x14ac:dyDescent="0.2">
      <c r="A43" s="1" t="s">
        <v>322</v>
      </c>
      <c r="B43" s="1">
        <v>414984497</v>
      </c>
      <c r="C43" s="1">
        <v>200000000</v>
      </c>
      <c r="D43" s="1">
        <f>B43-C43</f>
        <v>214984497</v>
      </c>
      <c r="E43" s="7">
        <f>CORREL(B43:B4911,C43:C4911)</f>
        <v>0.10436737343508547</v>
      </c>
    </row>
    <row r="44" spans="1:5" ht="12.75" x14ac:dyDescent="0.2">
      <c r="A44" s="1" t="s">
        <v>1269</v>
      </c>
      <c r="B44" s="1">
        <v>337103873</v>
      </c>
      <c r="C44" s="1">
        <v>125000000</v>
      </c>
      <c r="D44" s="1">
        <f>B44-C44</f>
        <v>212103873</v>
      </c>
      <c r="E44" s="7">
        <f>CORREL(B44:B4912,C44:C4912)</f>
        <v>0.10377526169665503</v>
      </c>
    </row>
    <row r="45" spans="1:5" ht="12.75" x14ac:dyDescent="0.2">
      <c r="A45" s="1" t="s">
        <v>250</v>
      </c>
      <c r="B45" s="1">
        <v>408992272</v>
      </c>
      <c r="C45" s="1">
        <v>200000000</v>
      </c>
      <c r="D45" s="1">
        <f>B45-C45</f>
        <v>208992272</v>
      </c>
      <c r="E45" s="7">
        <f>CORREL(B45:B4913,C45:C4913)</f>
        <v>0.10364325888653375</v>
      </c>
    </row>
    <row r="46" spans="1:5" ht="12.75" x14ac:dyDescent="0.2">
      <c r="A46" s="1" t="s">
        <v>98</v>
      </c>
      <c r="B46" s="1">
        <v>458991599</v>
      </c>
      <c r="C46" s="1">
        <v>250000000</v>
      </c>
      <c r="D46" s="1">
        <f>B46-C46</f>
        <v>208991599</v>
      </c>
      <c r="E46" s="7">
        <f>CORREL(B46:B4914,C46:C4914)</f>
        <v>0.1030477209941331</v>
      </c>
    </row>
    <row r="47" spans="1:5" ht="12.75" x14ac:dyDescent="0.2">
      <c r="A47" s="1" t="s">
        <v>4996</v>
      </c>
      <c r="B47" s="1">
        <v>267652016</v>
      </c>
      <c r="C47" s="1">
        <v>60000000</v>
      </c>
      <c r="D47" s="1">
        <f>B47-C47</f>
        <v>207652016</v>
      </c>
      <c r="E47" s="7">
        <f>CORREL(B47:B4915,C47:C4915)</f>
        <v>0.10203957431682967</v>
      </c>
    </row>
    <row r="48" spans="1:5" ht="12.75" x14ac:dyDescent="0.2">
      <c r="A48" s="1" t="s">
        <v>280</v>
      </c>
      <c r="B48" s="1">
        <v>402076689</v>
      </c>
      <c r="C48" s="1">
        <v>200000000</v>
      </c>
      <c r="D48" s="1">
        <f>B48-C48</f>
        <v>202076689</v>
      </c>
      <c r="E48" s="7">
        <f>CORREL(B48:B4916,C48:C4916)</f>
        <v>0.10216150546965319</v>
      </c>
    </row>
    <row r="49" spans="1:5" ht="12.75" x14ac:dyDescent="0.2">
      <c r="A49" s="1" t="s">
        <v>3926</v>
      </c>
      <c r="B49" s="1">
        <v>279167575</v>
      </c>
      <c r="C49" s="1">
        <v>80000000</v>
      </c>
      <c r="D49" s="1">
        <f>B49-C49</f>
        <v>199167575</v>
      </c>
      <c r="E49" s="7">
        <f>CORREL(B49:B4917,C49:C4917)</f>
        <v>0.10155836969520121</v>
      </c>
    </row>
    <row r="50" spans="1:5" ht="12.75" x14ac:dyDescent="0.2">
      <c r="A50" s="1" t="s">
        <v>61</v>
      </c>
      <c r="B50" s="1">
        <v>448130642</v>
      </c>
      <c r="C50" s="1">
        <v>250000000</v>
      </c>
      <c r="D50" s="1">
        <f>B50-C50</f>
        <v>198130642</v>
      </c>
      <c r="E50" s="7">
        <f>CORREL(B50:B4918,C50:C4918)</f>
        <v>0.10160554104471783</v>
      </c>
    </row>
    <row r="51" spans="1:5" ht="12.75" x14ac:dyDescent="0.2">
      <c r="A51" s="1" t="s">
        <v>131</v>
      </c>
      <c r="B51" s="1">
        <v>423032628</v>
      </c>
      <c r="C51" s="1">
        <v>225000000</v>
      </c>
      <c r="D51" s="1">
        <f>B51-C51</f>
        <v>198032628</v>
      </c>
      <c r="E51" s="7">
        <f>CORREL(B51:B4919,C51:C4919)</f>
        <v>0.1005910294541285</v>
      </c>
    </row>
    <row r="52" spans="1:5" ht="12.75" x14ac:dyDescent="0.2">
      <c r="A52" s="1" t="s">
        <v>4198</v>
      </c>
      <c r="B52" s="1">
        <v>257756197</v>
      </c>
      <c r="C52" s="1">
        <v>60000000</v>
      </c>
      <c r="D52" s="1">
        <f>B52-C52</f>
        <v>197756197</v>
      </c>
      <c r="E52" s="7">
        <f>CORREL(B52:B4920,C52:C4920)</f>
        <v>9.9783105015427448E-2</v>
      </c>
    </row>
    <row r="53" spans="1:5" ht="12.75" x14ac:dyDescent="0.2">
      <c r="A53" s="1" t="s">
        <v>14005</v>
      </c>
      <c r="B53" s="1">
        <v>204565000</v>
      </c>
      <c r="C53" s="1">
        <v>8000000</v>
      </c>
      <c r="D53" s="1">
        <f>B53-C53</f>
        <v>196565000</v>
      </c>
      <c r="E53" s="7">
        <f>CORREL(B53:B4921,C53:C4921)</f>
        <v>9.9893268771965527E-2</v>
      </c>
    </row>
    <row r="54" spans="1:5" ht="12.75" x14ac:dyDescent="0.2">
      <c r="A54" s="1" t="s">
        <v>1436</v>
      </c>
      <c r="B54" s="1">
        <v>310675583</v>
      </c>
      <c r="C54" s="1">
        <v>115000000</v>
      </c>
      <c r="D54" s="1">
        <f>B54-C54</f>
        <v>195675583</v>
      </c>
      <c r="E54" s="7">
        <f>CORREL(B54:B4922,C54:C4922)</f>
        <v>0.10011024294347651</v>
      </c>
    </row>
    <row r="55" spans="1:5" ht="12.75" x14ac:dyDescent="0.2">
      <c r="A55" s="1" t="s">
        <v>10337</v>
      </c>
      <c r="B55" s="1">
        <v>217631306</v>
      </c>
      <c r="C55" s="1">
        <v>22000000</v>
      </c>
      <c r="D55" s="1">
        <f>B55-C55</f>
        <v>195631306</v>
      </c>
      <c r="E55" s="7">
        <f>CORREL(B55:B4923,C55:C4923)</f>
        <v>0.10001070187287212</v>
      </c>
    </row>
    <row r="56" spans="1:5" ht="12.75" x14ac:dyDescent="0.2">
      <c r="A56" s="1" t="s">
        <v>18792</v>
      </c>
      <c r="B56" s="1">
        <v>198655278</v>
      </c>
      <c r="C56" s="1">
        <v>3977000</v>
      </c>
      <c r="D56" s="1">
        <f>B56-C56</f>
        <v>194678278</v>
      </c>
      <c r="E56" s="7">
        <f>CORREL(B56:B4924,C56:C4924)</f>
        <v>0.10020706374261092</v>
      </c>
    </row>
    <row r="57" spans="1:5" ht="12.75" x14ac:dyDescent="0.2">
      <c r="A57" s="1" t="s">
        <v>9373</v>
      </c>
      <c r="B57" s="1">
        <v>219200000</v>
      </c>
      <c r="C57" s="1">
        <v>25000000</v>
      </c>
      <c r="D57" s="1">
        <f>B57-C57</f>
        <v>194200000</v>
      </c>
      <c r="E57" s="7">
        <f>CORREL(B57:B4925,C57:C4925)</f>
        <v>0.10042701106391036</v>
      </c>
    </row>
    <row r="58" spans="1:5" ht="12.75" x14ac:dyDescent="0.2">
      <c r="A58" s="1" t="s">
        <v>1252</v>
      </c>
      <c r="B58" s="1">
        <v>317557891</v>
      </c>
      <c r="C58" s="1">
        <v>125000000</v>
      </c>
      <c r="D58" s="1">
        <f>B58-C58</f>
        <v>192557891</v>
      </c>
      <c r="E58" s="7">
        <f>CORREL(B58:B4926,C58:C4926)</f>
        <v>0.10061700254096718</v>
      </c>
    </row>
    <row r="59" spans="1:5" ht="12.75" x14ac:dyDescent="0.2">
      <c r="A59" s="1" t="s">
        <v>11580</v>
      </c>
      <c r="B59" s="1">
        <v>210609762</v>
      </c>
      <c r="C59" s="1">
        <v>19000000</v>
      </c>
      <c r="D59" s="1">
        <f>B59-C59</f>
        <v>191609762</v>
      </c>
      <c r="E59" s="7">
        <f>CORREL(B59:B4927,C59:C4927)</f>
        <v>0.10046985992190456</v>
      </c>
    </row>
    <row r="60" spans="1:5" ht="12.75" x14ac:dyDescent="0.2">
      <c r="A60" s="1" t="s">
        <v>8825</v>
      </c>
      <c r="B60" s="1">
        <v>217350219</v>
      </c>
      <c r="C60" s="1">
        <v>28000000</v>
      </c>
      <c r="D60" s="1">
        <f>B60-C60</f>
        <v>189350219</v>
      </c>
      <c r="E60" s="7">
        <f>CORREL(B60:B4928,C60:C4928)</f>
        <v>0.100666406164829</v>
      </c>
    </row>
    <row r="61" spans="1:5" ht="12.75" x14ac:dyDescent="0.2">
      <c r="A61" s="1" t="s">
        <v>548</v>
      </c>
      <c r="B61" s="1">
        <v>362645141</v>
      </c>
      <c r="C61" s="1">
        <v>175000000</v>
      </c>
      <c r="D61" s="1">
        <f>B61-C61</f>
        <v>187645141</v>
      </c>
      <c r="E61" s="7">
        <f>CORREL(B61:B4929,C61:C4929)</f>
        <v>0.10084463511919226</v>
      </c>
    </row>
    <row r="62" spans="1:5" ht="12.75" x14ac:dyDescent="0.2">
      <c r="A62" s="1" t="s">
        <v>548</v>
      </c>
      <c r="B62" s="1">
        <v>362645141</v>
      </c>
      <c r="C62" s="1">
        <v>175000000</v>
      </c>
      <c r="D62" s="1">
        <f>B62-C62</f>
        <v>187645141</v>
      </c>
      <c r="E62" s="7">
        <f>CORREL(B62:B4930,C62:C4930)</f>
        <v>0.10040896721241022</v>
      </c>
    </row>
    <row r="63" spans="1:5" ht="12.75" x14ac:dyDescent="0.2">
      <c r="A63" s="1" t="s">
        <v>21100</v>
      </c>
      <c r="B63" s="1">
        <v>184925485</v>
      </c>
      <c r="C63" s="1">
        <v>2000000</v>
      </c>
      <c r="D63" s="1">
        <f>B63-C63</f>
        <v>182925485</v>
      </c>
      <c r="E63" s="7">
        <f>CORREL(B63:B4931,C63:C4931)</f>
        <v>9.9971101442397098E-2</v>
      </c>
    </row>
    <row r="64" spans="1:5" ht="12.75" x14ac:dyDescent="0.2">
      <c r="A64" s="1" t="s">
        <v>3548</v>
      </c>
      <c r="B64" s="1">
        <v>251501645</v>
      </c>
      <c r="C64" s="1">
        <v>69000000</v>
      </c>
      <c r="D64" s="1">
        <f>B64-C64</f>
        <v>182501645</v>
      </c>
      <c r="E64" s="7">
        <f>CORREL(B64:B4932,C64:C4932)</f>
        <v>0.10017400189988941</v>
      </c>
    </row>
    <row r="65" spans="1:5" ht="12.75" x14ac:dyDescent="0.2">
      <c r="A65" s="1" t="s">
        <v>542</v>
      </c>
      <c r="B65" s="1">
        <v>356454367</v>
      </c>
      <c r="C65" s="1">
        <v>175000000</v>
      </c>
      <c r="D65" s="1">
        <f>B65-C65</f>
        <v>181454367</v>
      </c>
      <c r="E65" s="7">
        <f>CORREL(B65:B4933,C65:C4933)</f>
        <v>0.10024509846031353</v>
      </c>
    </row>
    <row r="66" spans="1:5" ht="12.75" x14ac:dyDescent="0.2">
      <c r="A66" s="1" t="s">
        <v>483</v>
      </c>
      <c r="B66" s="1">
        <v>318298180</v>
      </c>
      <c r="C66" s="1">
        <v>140000000</v>
      </c>
      <c r="D66" s="1">
        <f>B66-C66</f>
        <v>178298180</v>
      </c>
      <c r="E66" s="7">
        <f>CORREL(B66:B4934,C66:C4934)</f>
        <v>9.9806754572596315E-2</v>
      </c>
    </row>
    <row r="67" spans="1:5" ht="12.75" x14ac:dyDescent="0.2">
      <c r="A67" s="1" t="s">
        <v>16971</v>
      </c>
      <c r="B67" s="1">
        <v>181360000</v>
      </c>
      <c r="C67" s="1">
        <v>6000000</v>
      </c>
      <c r="D67" s="1">
        <f>B67-C67</f>
        <v>175360000</v>
      </c>
      <c r="E67" s="7">
        <f>CORREL(B67:B4935,C67:C4935)</f>
        <v>9.9575292873254853E-2</v>
      </c>
    </row>
    <row r="68" spans="1:5" ht="12.75" x14ac:dyDescent="0.2">
      <c r="A68" s="1" t="s">
        <v>1439</v>
      </c>
      <c r="B68" s="1">
        <v>289907418</v>
      </c>
      <c r="C68" s="1">
        <v>115000000</v>
      </c>
      <c r="D68" s="1">
        <f>B68-C68</f>
        <v>174907418</v>
      </c>
      <c r="E68" s="7">
        <f>CORREL(B68:B4936,C68:C4936)</f>
        <v>9.9762213429614555E-2</v>
      </c>
    </row>
    <row r="69" spans="1:5" ht="12.75" x14ac:dyDescent="0.2">
      <c r="A69" s="1" t="s">
        <v>2543</v>
      </c>
      <c r="B69" s="1">
        <v>254455986</v>
      </c>
      <c r="C69" s="1">
        <v>80000000</v>
      </c>
      <c r="D69" s="1">
        <f>B69-C69</f>
        <v>174455986</v>
      </c>
      <c r="E69" s="7">
        <f>CORREL(B69:B4937,C69:C4937)</f>
        <v>9.9653269655239601E-2</v>
      </c>
    </row>
    <row r="70" spans="1:5" ht="12.75" x14ac:dyDescent="0.2">
      <c r="A70" s="1" t="s">
        <v>1484</v>
      </c>
      <c r="B70" s="1">
        <v>274084951</v>
      </c>
      <c r="C70" s="1">
        <v>100000000</v>
      </c>
      <c r="D70" s="1">
        <f>B70-C70</f>
        <v>174084951</v>
      </c>
      <c r="E70" s="7">
        <f>CORREL(B70:B4938,C70:C4938)</f>
        <v>9.9681981132950112E-2</v>
      </c>
    </row>
    <row r="71" spans="1:5" ht="12.75" x14ac:dyDescent="0.2">
      <c r="A71" s="1" t="s">
        <v>245</v>
      </c>
      <c r="B71" s="1">
        <v>373377893</v>
      </c>
      <c r="C71" s="1">
        <v>200000000</v>
      </c>
      <c r="D71" s="1">
        <f>B71-C71</f>
        <v>173377893</v>
      </c>
      <c r="E71" s="7">
        <f>CORREL(B71:B4939,C71:C4939)</f>
        <v>9.9636989739706042E-2</v>
      </c>
    </row>
    <row r="72" spans="1:5" ht="12.75" x14ac:dyDescent="0.2">
      <c r="A72" s="1" t="s">
        <v>7241</v>
      </c>
      <c r="B72" s="1">
        <v>205399422</v>
      </c>
      <c r="C72" s="1">
        <v>33000000</v>
      </c>
      <c r="D72" s="1">
        <f>B72-C72</f>
        <v>172399422</v>
      </c>
      <c r="E72" s="7">
        <f>CORREL(B72:B4940,C72:C4940)</f>
        <v>9.9022136592778573E-2</v>
      </c>
    </row>
    <row r="73" spans="1:5" ht="12.75" x14ac:dyDescent="0.2">
      <c r="A73" s="1" t="s">
        <v>1105</v>
      </c>
      <c r="B73" s="1">
        <v>292298923</v>
      </c>
      <c r="C73" s="1">
        <v>120000000</v>
      </c>
      <c r="D73" s="1">
        <f>B73-C73</f>
        <v>172298923</v>
      </c>
      <c r="E73" s="7">
        <f>CORREL(B73:B4941,C73:C4941)</f>
        <v>9.9170304827806033E-2</v>
      </c>
    </row>
    <row r="74" spans="1:5" ht="12.75" x14ac:dyDescent="0.2">
      <c r="A74" s="1" t="s">
        <v>1105</v>
      </c>
      <c r="B74" s="1">
        <v>292298923</v>
      </c>
      <c r="C74" s="1">
        <v>120000000</v>
      </c>
      <c r="D74" s="1">
        <f>B74-C74</f>
        <v>172298923</v>
      </c>
      <c r="E74" s="7">
        <f>CORREL(B74:B4942,C74:C4942)</f>
        <v>9.9036718153747386E-2</v>
      </c>
    </row>
    <row r="75" spans="1:5" ht="12.75" x14ac:dyDescent="0.2">
      <c r="A75" s="1" t="s">
        <v>2061</v>
      </c>
      <c r="B75" s="1">
        <v>261437578</v>
      </c>
      <c r="C75" s="1">
        <v>92000000</v>
      </c>
      <c r="D75" s="1">
        <f>B75-C75</f>
        <v>169437578</v>
      </c>
      <c r="E75" s="7">
        <f>CORREL(B75:B4943,C75:C4943)</f>
        <v>9.8903037769981633E-2</v>
      </c>
    </row>
    <row r="76" spans="1:5" ht="12.75" x14ac:dyDescent="0.2">
      <c r="A76" s="1" t="s">
        <v>756</v>
      </c>
      <c r="B76" s="1">
        <v>318759914</v>
      </c>
      <c r="C76" s="1">
        <v>150000000</v>
      </c>
      <c r="D76" s="1">
        <f>B76-C76</f>
        <v>168759914</v>
      </c>
      <c r="E76" s="7">
        <f>CORREL(B76:B4944,C76:C4944)</f>
        <v>9.8885854671166534E-2</v>
      </c>
    </row>
    <row r="77" spans="1:5" ht="12.75" x14ac:dyDescent="0.2">
      <c r="A77" s="1" t="s">
        <v>5013</v>
      </c>
      <c r="B77" s="1">
        <v>218628680</v>
      </c>
      <c r="C77" s="1">
        <v>50000000</v>
      </c>
      <c r="D77" s="1">
        <f>B77-C77</f>
        <v>168628680</v>
      </c>
      <c r="E77" s="7">
        <f>CORREL(B77:B4945,C77:C4945)</f>
        <v>9.8594559384493824E-2</v>
      </c>
    </row>
    <row r="78" spans="1:5" ht="12.75" x14ac:dyDescent="0.2">
      <c r="A78" s="1" t="s">
        <v>3943</v>
      </c>
      <c r="B78" s="1">
        <v>168213584</v>
      </c>
      <c r="D78" s="1">
        <f>B78-C78</f>
        <v>168213584</v>
      </c>
      <c r="E78" s="7">
        <f>CORREL(B78:B4946,C78:C4946)</f>
        <v>9.8704669073985507E-2</v>
      </c>
    </row>
    <row r="79" spans="1:5" ht="12.75" x14ac:dyDescent="0.2">
      <c r="A79" s="1" t="s">
        <v>15797</v>
      </c>
      <c r="B79" s="1">
        <v>174635000</v>
      </c>
      <c r="C79" s="1">
        <v>8800000</v>
      </c>
      <c r="D79" s="1">
        <f>B79-C79</f>
        <v>165835000</v>
      </c>
      <c r="E79" s="7">
        <f>CORREL(B79:B4947,C79:C4947)</f>
        <v>9.8704669073985507E-2</v>
      </c>
    </row>
    <row r="80" spans="1:5" ht="12.75" x14ac:dyDescent="0.2">
      <c r="A80" s="1" t="s">
        <v>1262</v>
      </c>
      <c r="B80" s="1">
        <v>305388685</v>
      </c>
      <c r="C80" s="1">
        <v>140000000</v>
      </c>
      <c r="D80" s="1">
        <f>B80-C80</f>
        <v>165388685</v>
      </c>
      <c r="E80" s="7">
        <f>CORREL(B80:B4948,C80:C4948)</f>
        <v>9.8877263650583178E-2</v>
      </c>
    </row>
    <row r="81" spans="1:5" ht="12.75" x14ac:dyDescent="0.2">
      <c r="A81" s="1" t="s">
        <v>13362</v>
      </c>
      <c r="B81" s="1">
        <v>178406268</v>
      </c>
      <c r="C81" s="1">
        <v>14000000</v>
      </c>
      <c r="D81" s="1">
        <f>B81-C81</f>
        <v>164406268</v>
      </c>
      <c r="E81" s="7">
        <f>CORREL(B81:B4949,C81:C4949)</f>
        <v>9.8640736346189611E-2</v>
      </c>
    </row>
    <row r="82" spans="1:5" ht="12.75" x14ac:dyDescent="0.2">
      <c r="A82" s="1" t="s">
        <v>654</v>
      </c>
      <c r="B82" s="1">
        <v>333130696</v>
      </c>
      <c r="C82" s="1">
        <v>170000000</v>
      </c>
      <c r="D82" s="1">
        <f>B82-C82</f>
        <v>163130696</v>
      </c>
      <c r="E82" s="7">
        <f>CORREL(B82:B4950,C82:C4950)</f>
        <v>9.8806579390899291E-2</v>
      </c>
    </row>
    <row r="83" spans="1:5" ht="12.75" x14ac:dyDescent="0.2">
      <c r="A83" s="1" t="s">
        <v>11552</v>
      </c>
      <c r="B83" s="1">
        <v>184208848</v>
      </c>
      <c r="C83" s="1">
        <v>22000000</v>
      </c>
      <c r="D83" s="1">
        <f>B83-C83</f>
        <v>162208848</v>
      </c>
      <c r="E83" s="7">
        <f>CORREL(B83:B4951,C83:C4951)</f>
        <v>9.8394226003046217E-2</v>
      </c>
    </row>
    <row r="84" spans="1:5" ht="12.75" x14ac:dyDescent="0.2">
      <c r="A84" s="1" t="s">
        <v>1702</v>
      </c>
      <c r="B84" s="1">
        <v>261970615</v>
      </c>
      <c r="C84" s="1">
        <v>100000000</v>
      </c>
      <c r="D84" s="1">
        <f>B84-C84</f>
        <v>161970615</v>
      </c>
      <c r="E84" s="7">
        <f>CORREL(B84:B4952,C84:C4952)</f>
        <v>9.8547692023790281E-2</v>
      </c>
    </row>
    <row r="85" spans="1:5" ht="12.75" x14ac:dyDescent="0.2">
      <c r="A85" s="1" t="s">
        <v>8095</v>
      </c>
      <c r="B85" s="1">
        <v>191796233</v>
      </c>
      <c r="C85" s="1">
        <v>30000000</v>
      </c>
      <c r="D85" s="1">
        <f>B85-C85</f>
        <v>161796233</v>
      </c>
      <c r="E85" s="7">
        <f>CORREL(B85:B4953,C85:C4953)</f>
        <v>9.8495677704972182E-2</v>
      </c>
    </row>
    <row r="86" spans="1:5" ht="12.75" x14ac:dyDescent="0.2">
      <c r="A86" s="1" t="s">
        <v>12655</v>
      </c>
      <c r="B86" s="1">
        <v>176781728</v>
      </c>
      <c r="C86" s="1">
        <v>15000000</v>
      </c>
      <c r="D86" s="1">
        <f>B86-C86</f>
        <v>161781728</v>
      </c>
      <c r="E86" s="7">
        <f>CORREL(B86:B4954,C86:C4954)</f>
        <v>9.8637847520369651E-2</v>
      </c>
    </row>
    <row r="87" spans="1:5" ht="12.75" x14ac:dyDescent="0.2">
      <c r="A87" s="1" t="s">
        <v>2527</v>
      </c>
      <c r="B87" s="1">
        <v>242589580</v>
      </c>
      <c r="C87" s="1">
        <v>81000000</v>
      </c>
      <c r="D87" s="1">
        <f>B87-C87</f>
        <v>161589580</v>
      </c>
      <c r="E87" s="7">
        <f>CORREL(B87:B4955,C87:C4955)</f>
        <v>9.8800249180196531E-2</v>
      </c>
    </row>
    <row r="88" spans="1:5" ht="12.75" x14ac:dyDescent="0.2">
      <c r="A88" s="1" t="s">
        <v>723</v>
      </c>
      <c r="B88" s="1">
        <v>320706665</v>
      </c>
      <c r="C88" s="1">
        <v>160000000</v>
      </c>
      <c r="D88" s="1">
        <f>B88-C88</f>
        <v>160706665</v>
      </c>
      <c r="E88" s="7">
        <f>CORREL(B88:B4956,C88:C4956)</f>
        <v>9.8818362174200924E-2</v>
      </c>
    </row>
    <row r="89" spans="1:5" ht="12.75" x14ac:dyDescent="0.2">
      <c r="A89" s="1" t="s">
        <v>2075</v>
      </c>
      <c r="B89" s="1">
        <v>250147615</v>
      </c>
      <c r="C89" s="1">
        <v>90000000</v>
      </c>
      <c r="D89" s="1">
        <f>B89-C89</f>
        <v>160147615</v>
      </c>
      <c r="E89" s="7">
        <f>CORREL(B89:B4957,C89:C4957)</f>
        <v>9.8467581024389114E-2</v>
      </c>
    </row>
    <row r="90" spans="1:5" ht="12.75" x14ac:dyDescent="0.2">
      <c r="A90" s="1" t="s">
        <v>335</v>
      </c>
      <c r="B90" s="1">
        <v>350034110</v>
      </c>
      <c r="C90" s="1">
        <v>190000000</v>
      </c>
      <c r="D90" s="1">
        <f>B90-C90</f>
        <v>160034110</v>
      </c>
      <c r="E90" s="7">
        <f>CORREL(B90:B4958,C90:C4958)</f>
        <v>9.8453434566197512E-2</v>
      </c>
    </row>
    <row r="91" spans="1:5" ht="12.75" x14ac:dyDescent="0.2">
      <c r="A91" s="1" t="s">
        <v>385</v>
      </c>
      <c r="B91" s="1">
        <v>352358779</v>
      </c>
      <c r="C91" s="1">
        <v>195000000</v>
      </c>
      <c r="D91" s="1">
        <f>B91-C91</f>
        <v>157358779</v>
      </c>
      <c r="E91" s="7">
        <f>CORREL(B91:B4959,C91:C4959)</f>
        <v>9.7904012499323498E-2</v>
      </c>
    </row>
    <row r="92" spans="1:5" ht="12.75" x14ac:dyDescent="0.2">
      <c r="A92" s="1" t="s">
        <v>4566</v>
      </c>
      <c r="B92" s="1">
        <v>217326336</v>
      </c>
      <c r="C92" s="1">
        <v>60000000</v>
      </c>
      <c r="D92" s="1">
        <f>B92-C92</f>
        <v>157326336</v>
      </c>
      <c r="E92" s="7">
        <f>CORREL(B92:B4960,C92:C4960)</f>
        <v>9.7316545440989125E-2</v>
      </c>
    </row>
    <row r="93" spans="1:5" ht="12.75" x14ac:dyDescent="0.2">
      <c r="A93" s="1" t="s">
        <v>220</v>
      </c>
      <c r="B93" s="1">
        <v>407197282</v>
      </c>
      <c r="C93" s="1">
        <v>250000000</v>
      </c>
      <c r="D93" s="1">
        <f>B93-C93</f>
        <v>157197282</v>
      </c>
      <c r="E93" s="7">
        <f>CORREL(B93:B4961,C93:C4961)</f>
        <v>9.7392710408416253E-2</v>
      </c>
    </row>
    <row r="94" spans="1:5" ht="12.75" x14ac:dyDescent="0.2">
      <c r="A94" s="1" t="s">
        <v>12649</v>
      </c>
      <c r="B94" s="1">
        <v>167780960</v>
      </c>
      <c r="C94" s="1">
        <v>11000000</v>
      </c>
      <c r="D94" s="1">
        <f>B94-C94</f>
        <v>156780960</v>
      </c>
      <c r="E94" s="7">
        <f>CORREL(B94:B4962,C94:C4962)</f>
        <v>9.6346160951764542E-2</v>
      </c>
    </row>
    <row r="95" spans="1:5" ht="12.75" x14ac:dyDescent="0.2">
      <c r="A95" s="1" t="s">
        <v>2986</v>
      </c>
      <c r="B95" s="1">
        <v>229074524</v>
      </c>
      <c r="C95" s="1">
        <v>73000000</v>
      </c>
      <c r="D95" s="1">
        <f>B95-C95</f>
        <v>156074524</v>
      </c>
      <c r="E95" s="7">
        <f>CORREL(B95:B4963,C95:C4963)</f>
        <v>9.6507715870040728E-2</v>
      </c>
    </row>
    <row r="96" spans="1:5" ht="12.75" x14ac:dyDescent="0.2">
      <c r="A96" s="1" t="s">
        <v>3287</v>
      </c>
      <c r="B96" s="1">
        <v>227965690</v>
      </c>
      <c r="C96" s="1">
        <v>72000000</v>
      </c>
      <c r="D96" s="1">
        <f>B96-C96</f>
        <v>155965690</v>
      </c>
      <c r="E96" s="7">
        <f>CORREL(B96:B4964,C96:C4964)</f>
        <v>9.6546239835660921E-2</v>
      </c>
    </row>
    <row r="97" spans="1:5" ht="12.75" x14ac:dyDescent="0.2">
      <c r="A97" s="1" t="s">
        <v>2079</v>
      </c>
      <c r="B97" s="1">
        <v>245823397</v>
      </c>
      <c r="C97" s="1">
        <v>90000000</v>
      </c>
      <c r="D97" s="1">
        <f>B97-C97</f>
        <v>155823397</v>
      </c>
      <c r="E97" s="7">
        <f>CORREL(B97:B4965,C97:C4965)</f>
        <v>9.6588091803362711E-2</v>
      </c>
    </row>
    <row r="98" spans="1:5" ht="12.75" x14ac:dyDescent="0.2">
      <c r="A98" s="1" t="s">
        <v>10637</v>
      </c>
      <c r="B98" s="1">
        <v>173585516</v>
      </c>
      <c r="C98" s="1">
        <v>18000000</v>
      </c>
      <c r="D98" s="1">
        <f>B98-C98</f>
        <v>155585516</v>
      </c>
      <c r="E98" s="7">
        <f>CORREL(B98:B4966,C98:C4966)</f>
        <v>9.6570121820917301E-2</v>
      </c>
    </row>
    <row r="99" spans="1:5" ht="12.75" x14ac:dyDescent="0.2">
      <c r="A99" s="1" t="s">
        <v>12652</v>
      </c>
      <c r="B99" s="1">
        <v>177200000</v>
      </c>
      <c r="C99" s="1">
        <v>22000000</v>
      </c>
      <c r="D99" s="1">
        <f>B99-C99</f>
        <v>155200000</v>
      </c>
      <c r="E99" s="7">
        <f>CORREL(B99:B4967,C99:C4967)</f>
        <v>9.6724252997999721E-2</v>
      </c>
    </row>
    <row r="100" spans="1:5" ht="12.75" x14ac:dyDescent="0.2">
      <c r="A100" s="1" t="s">
        <v>15970</v>
      </c>
      <c r="B100" s="1">
        <v>163214286</v>
      </c>
      <c r="C100" s="1">
        <v>8200000</v>
      </c>
      <c r="D100" s="1">
        <f>B100-C100</f>
        <v>155014286</v>
      </c>
      <c r="E100" s="7">
        <f>CORREL(B100:B4968,C100:C4968)</f>
        <v>9.6873336891009396E-2</v>
      </c>
    </row>
    <row r="101" spans="1:5" ht="12.75" x14ac:dyDescent="0.2">
      <c r="A101" s="1" t="s">
        <v>7147</v>
      </c>
      <c r="B101" s="1">
        <v>191449475</v>
      </c>
      <c r="C101" s="1">
        <v>37000000</v>
      </c>
      <c r="D101" s="1">
        <f>B101-C101</f>
        <v>154449475</v>
      </c>
      <c r="E101" s="7">
        <f>CORREL(B101:B4969,C101:C4969)</f>
        <v>9.703645446540006E-2</v>
      </c>
    </row>
    <row r="102" spans="1:5" ht="12.75" x14ac:dyDescent="0.2">
      <c r="A102" s="1" t="s">
        <v>7147</v>
      </c>
      <c r="B102" s="1">
        <v>191449475</v>
      </c>
      <c r="C102" s="1">
        <v>37000000</v>
      </c>
      <c r="D102" s="1">
        <f>B102-C102</f>
        <v>154449475</v>
      </c>
      <c r="E102" s="7">
        <f>CORREL(B102:B4970,C102:C4970)</f>
        <v>9.7162400183524192E-2</v>
      </c>
    </row>
    <row r="103" spans="1:5" ht="12.75" x14ac:dyDescent="0.2">
      <c r="A103" s="1" t="s">
        <v>8765</v>
      </c>
      <c r="B103" s="1">
        <v>183436380</v>
      </c>
      <c r="C103" s="1">
        <v>29000000</v>
      </c>
      <c r="D103" s="1">
        <f>B103-C103</f>
        <v>154436380</v>
      </c>
      <c r="E103" s="7">
        <f>CORREL(B103:B4971,C103:C4971)</f>
        <v>9.7288787836417881E-2</v>
      </c>
    </row>
    <row r="104" spans="1:5" ht="12.75" x14ac:dyDescent="0.2">
      <c r="A104" s="1" t="s">
        <v>17382</v>
      </c>
      <c r="B104" s="1">
        <v>159600000</v>
      </c>
      <c r="C104" s="1">
        <v>5500000</v>
      </c>
      <c r="D104" s="1">
        <f>B104-C104</f>
        <v>154100000</v>
      </c>
      <c r="E104" s="7">
        <f>CORREL(B104:B4972,C104:C4972)</f>
        <v>9.7428626874360588E-2</v>
      </c>
    </row>
    <row r="105" spans="1:5" ht="12.75" x14ac:dyDescent="0.2">
      <c r="A105" s="1" t="s">
        <v>10341</v>
      </c>
      <c r="B105" s="1">
        <v>176483808</v>
      </c>
      <c r="C105" s="1">
        <v>23000000</v>
      </c>
      <c r="D105" s="1">
        <f>B105-C105</f>
        <v>153483808</v>
      </c>
      <c r="E105" s="7">
        <f>CORREL(B105:B4973,C105:C4973)</f>
        <v>9.7593447091373534E-2</v>
      </c>
    </row>
    <row r="106" spans="1:5" ht="12.75" x14ac:dyDescent="0.2">
      <c r="A106" s="1" t="s">
        <v>8836</v>
      </c>
      <c r="B106" s="1">
        <v>179870271</v>
      </c>
      <c r="C106" s="1">
        <v>28000000</v>
      </c>
      <c r="D106" s="1">
        <f>B106-C106</f>
        <v>151870271</v>
      </c>
      <c r="E106" s="7">
        <f>CORREL(B106:B4974,C106:C4974)</f>
        <v>9.7740712100673408E-2</v>
      </c>
    </row>
    <row r="107" spans="1:5" ht="12.75" x14ac:dyDescent="0.2">
      <c r="A107" s="1" t="s">
        <v>3850</v>
      </c>
      <c r="B107" s="1">
        <v>213079163</v>
      </c>
      <c r="C107" s="1">
        <v>63000000</v>
      </c>
      <c r="D107" s="1">
        <f>B107-C107</f>
        <v>150079163</v>
      </c>
      <c r="E107" s="7">
        <f>CORREL(B107:B4975,C107:C4975)</f>
        <v>9.7878935538216458E-2</v>
      </c>
    </row>
    <row r="108" spans="1:5" ht="12.75" x14ac:dyDescent="0.2">
      <c r="A108" s="1" t="s">
        <v>2302</v>
      </c>
      <c r="B108" s="1">
        <v>241688385</v>
      </c>
      <c r="C108" s="1">
        <v>92000000</v>
      </c>
      <c r="D108" s="1">
        <f>B108-C108</f>
        <v>149688385</v>
      </c>
      <c r="E108" s="7">
        <f>CORREL(B108:B4976,C108:C4976)</f>
        <v>9.7944373690010703E-2</v>
      </c>
    </row>
    <row r="109" spans="1:5" ht="12.75" x14ac:dyDescent="0.2">
      <c r="A109" s="1" t="s">
        <v>5519</v>
      </c>
      <c r="B109" s="1">
        <v>197171806</v>
      </c>
      <c r="C109" s="1">
        <v>48000000</v>
      </c>
      <c r="D109" s="1">
        <f>B109-C109</f>
        <v>149171806</v>
      </c>
      <c r="E109" s="7">
        <f>CORREL(B109:B4977,C109:C4977)</f>
        <v>9.791897775083018E-2</v>
      </c>
    </row>
    <row r="110" spans="1:5" ht="12.75" x14ac:dyDescent="0.2">
      <c r="A110" s="1" t="s">
        <v>9377</v>
      </c>
      <c r="B110" s="1">
        <v>172825435</v>
      </c>
      <c r="C110" s="1">
        <v>25000000</v>
      </c>
      <c r="D110" s="1">
        <f>B110-C110</f>
        <v>147825435</v>
      </c>
      <c r="E110" s="7">
        <f>CORREL(B110:B4978,C110:C4978)</f>
        <v>9.8019355732010413E-2</v>
      </c>
    </row>
    <row r="111" spans="1:5" ht="12.75" x14ac:dyDescent="0.2">
      <c r="A111" s="1" t="s">
        <v>3623</v>
      </c>
      <c r="B111" s="1">
        <v>216119491</v>
      </c>
      <c r="C111" s="1">
        <v>70000000</v>
      </c>
      <c r="D111" s="1">
        <f>B111-C111</f>
        <v>146119491</v>
      </c>
      <c r="E111" s="7">
        <f>CORREL(B111:B4979,C111:C4979)</f>
        <v>9.81564762356118E-2</v>
      </c>
    </row>
    <row r="112" spans="1:5" ht="12.75" x14ac:dyDescent="0.2">
      <c r="A112" s="1" t="s">
        <v>3922</v>
      </c>
      <c r="B112" s="1">
        <v>210592590</v>
      </c>
      <c r="C112" s="1">
        <v>65000000</v>
      </c>
      <c r="D112" s="1">
        <f>B112-C112</f>
        <v>145592590</v>
      </c>
      <c r="E112" s="7">
        <f>CORREL(B112:B4980,C112:C4980)</f>
        <v>9.8199900680688804E-2</v>
      </c>
    </row>
    <row r="113" spans="1:5" ht="12.75" x14ac:dyDescent="0.2">
      <c r="A113" s="1" t="s">
        <v>9406</v>
      </c>
      <c r="B113" s="1">
        <v>169705587</v>
      </c>
      <c r="C113" s="1">
        <v>25000000</v>
      </c>
      <c r="D113" s="1">
        <f>B113-C113</f>
        <v>144705587</v>
      </c>
      <c r="E113" s="7">
        <f>CORREL(B113:B4981,C113:C4981)</f>
        <v>9.8256753304833674E-2</v>
      </c>
    </row>
    <row r="114" spans="1:5" ht="12.75" x14ac:dyDescent="0.2">
      <c r="A114" s="1" t="s">
        <v>3363</v>
      </c>
      <c r="B114" s="1">
        <v>219613391</v>
      </c>
      <c r="C114" s="1">
        <v>75000000</v>
      </c>
      <c r="D114" s="1">
        <f>B114-C114</f>
        <v>144613391</v>
      </c>
      <c r="E114" s="7">
        <f>CORREL(B114:B4982,C114:C4982)</f>
        <v>9.8389792427457601E-2</v>
      </c>
    </row>
    <row r="115" spans="1:5" ht="12.75" x14ac:dyDescent="0.2">
      <c r="A115" s="1" t="s">
        <v>2308</v>
      </c>
      <c r="B115" s="1">
        <v>233630478</v>
      </c>
      <c r="C115" s="1">
        <v>90000000</v>
      </c>
      <c r="D115" s="1">
        <f>B115-C115</f>
        <v>143630478</v>
      </c>
      <c r="E115" s="7">
        <f>CORREL(B115:B4983,C115:C4983)</f>
        <v>9.841824260795573E-2</v>
      </c>
    </row>
    <row r="116" spans="1:5" ht="12.75" x14ac:dyDescent="0.2">
      <c r="A116" s="1" t="s">
        <v>13359</v>
      </c>
      <c r="B116" s="1">
        <v>156645693</v>
      </c>
      <c r="C116" s="1">
        <v>14000000</v>
      </c>
      <c r="D116" s="1">
        <f>B116-C116</f>
        <v>142645693</v>
      </c>
      <c r="E116" s="7">
        <f>CORREL(B116:B4984,C116:C4984)</f>
        <v>9.8397467147002607E-2</v>
      </c>
    </row>
    <row r="117" spans="1:5" ht="12.75" x14ac:dyDescent="0.2">
      <c r="A117" s="1" t="s">
        <v>768</v>
      </c>
      <c r="B117" s="1">
        <v>292000866</v>
      </c>
      <c r="C117" s="1">
        <v>150000000</v>
      </c>
      <c r="D117" s="1">
        <f>B117-C117</f>
        <v>142000866</v>
      </c>
      <c r="E117" s="7">
        <f>CORREL(B117:B4985,C117:C4985)</f>
        <v>9.8539124032226755E-2</v>
      </c>
    </row>
    <row r="118" spans="1:5" ht="12.75" x14ac:dyDescent="0.2">
      <c r="A118" s="1" t="s">
        <v>5046</v>
      </c>
      <c r="B118" s="1">
        <v>191616238</v>
      </c>
      <c r="C118" s="1">
        <v>50000000</v>
      </c>
      <c r="D118" s="1">
        <f>B118-C118</f>
        <v>141616238</v>
      </c>
      <c r="E118" s="7">
        <f>CORREL(B118:B4986,C118:C4986)</f>
        <v>9.8244396947921003E-2</v>
      </c>
    </row>
    <row r="119" spans="1:5" ht="12.75" x14ac:dyDescent="0.2">
      <c r="A119" s="1" t="s">
        <v>10198</v>
      </c>
      <c r="B119" s="1">
        <v>161487252</v>
      </c>
      <c r="C119" s="1">
        <v>20000000</v>
      </c>
      <c r="D119" s="1">
        <f>B119-C119</f>
        <v>141487252</v>
      </c>
      <c r="E119" s="7">
        <f>CORREL(B119:B4987,C119:C4987)</f>
        <v>9.833365250384557E-2</v>
      </c>
    </row>
    <row r="120" spans="1:5" ht="12.75" x14ac:dyDescent="0.2">
      <c r="A120" s="1" t="s">
        <v>1507</v>
      </c>
      <c r="B120" s="1">
        <v>250863268</v>
      </c>
      <c r="C120" s="1">
        <v>110000000</v>
      </c>
      <c r="D120" s="1">
        <f>B120-C120</f>
        <v>140863268</v>
      </c>
      <c r="E120" s="7">
        <f>CORREL(B120:B4988,C120:C4988)</f>
        <v>9.8469016537869283E-2</v>
      </c>
    </row>
    <row r="121" spans="1:5" ht="12.75" x14ac:dyDescent="0.2">
      <c r="A121" s="1" t="s">
        <v>22386</v>
      </c>
      <c r="B121" s="1">
        <v>140530114</v>
      </c>
      <c r="C121" s="1">
        <v>60000</v>
      </c>
      <c r="D121" s="1">
        <f>B121-C121</f>
        <v>140470114</v>
      </c>
      <c r="E121" s="7">
        <f>CORREL(B121:B4989,C121:C4989)</f>
        <v>9.8370464529089235E-2</v>
      </c>
    </row>
    <row r="122" spans="1:5" ht="12.75" x14ac:dyDescent="0.2">
      <c r="A122" s="1" t="s">
        <v>7888</v>
      </c>
      <c r="B122" s="1">
        <v>173381405</v>
      </c>
      <c r="C122" s="1">
        <v>33000000</v>
      </c>
      <c r="D122" s="1">
        <f>B122-C122</f>
        <v>140381405</v>
      </c>
      <c r="E122" s="7">
        <f>CORREL(B122:B4990,C122:C4990)</f>
        <v>9.8517328673529914E-2</v>
      </c>
    </row>
    <row r="123" spans="1:5" ht="12.75" x14ac:dyDescent="0.2">
      <c r="A123" s="1" t="s">
        <v>772</v>
      </c>
      <c r="B123" s="1">
        <v>289994397</v>
      </c>
      <c r="C123" s="1">
        <v>150000000</v>
      </c>
      <c r="D123" s="1">
        <f>B123-C123</f>
        <v>139994397</v>
      </c>
      <c r="E123" s="7">
        <f>CORREL(B123:B4991,C123:C4991)</f>
        <v>9.8636028550087546E-2</v>
      </c>
    </row>
    <row r="124" spans="1:5" ht="12.75" x14ac:dyDescent="0.2">
      <c r="A124" s="1" t="s">
        <v>6009</v>
      </c>
      <c r="B124" s="1">
        <v>183875760</v>
      </c>
      <c r="C124" s="1">
        <v>44000000</v>
      </c>
      <c r="D124" s="1">
        <f>B124-C124</f>
        <v>139875760</v>
      </c>
      <c r="E124" s="7">
        <f>CORREL(B124:B4992,C124:C4992)</f>
        <v>9.8341445210123987E-2</v>
      </c>
    </row>
    <row r="125" spans="1:5" ht="12.75" x14ac:dyDescent="0.2">
      <c r="A125" s="1" t="s">
        <v>19153</v>
      </c>
      <c r="B125" s="1">
        <v>141600000</v>
      </c>
      <c r="C125" s="1">
        <v>3000000</v>
      </c>
      <c r="D125" s="1">
        <f>B125-C125</f>
        <v>138600000</v>
      </c>
      <c r="E125" s="7">
        <f>CORREL(B125:B4993,C125:C4993)</f>
        <v>9.844206375248353E-2</v>
      </c>
    </row>
    <row r="126" spans="1:5" ht="12.75" x14ac:dyDescent="0.2">
      <c r="A126" s="1" t="s">
        <v>14478</v>
      </c>
      <c r="B126" s="1">
        <v>148170000</v>
      </c>
      <c r="C126" s="1">
        <v>11000000</v>
      </c>
      <c r="D126" s="1">
        <f>B126-C126</f>
        <v>137170000</v>
      </c>
      <c r="E126" s="7">
        <f>CORREL(B126:B4994,C126:C4994)</f>
        <v>9.8585707980309176E-2</v>
      </c>
    </row>
    <row r="127" spans="1:5" ht="12.75" x14ac:dyDescent="0.2">
      <c r="A127" s="1" t="s">
        <v>1332</v>
      </c>
      <c r="B127" s="1">
        <v>260031035</v>
      </c>
      <c r="C127" s="1">
        <v>123000000</v>
      </c>
      <c r="D127" s="1">
        <f>B127-C127</f>
        <v>137031035</v>
      </c>
      <c r="E127" s="7">
        <f>CORREL(B127:B4995,C127:C4995)</f>
        <v>9.8723009825747526E-2</v>
      </c>
    </row>
    <row r="128" spans="1:5" ht="12.75" x14ac:dyDescent="0.2">
      <c r="A128" s="1" t="s">
        <v>7911</v>
      </c>
      <c r="B128" s="1">
        <v>169076745</v>
      </c>
      <c r="C128" s="1">
        <v>32500000</v>
      </c>
      <c r="D128" s="1">
        <f>B128-C128</f>
        <v>136576745</v>
      </c>
      <c r="E128" s="7">
        <f>CORREL(B128:B4996,C128:C4996)</f>
        <v>9.8566784846761263E-2</v>
      </c>
    </row>
    <row r="129" spans="1:5" ht="12.75" x14ac:dyDescent="0.2">
      <c r="A129" s="1" t="s">
        <v>5678</v>
      </c>
      <c r="B129" s="1">
        <v>181395380</v>
      </c>
      <c r="C129" s="1">
        <v>45000000</v>
      </c>
      <c r="D129" s="1">
        <f>B129-C129</f>
        <v>136395380</v>
      </c>
      <c r="E129" s="7">
        <f>CORREL(B129:B4997,C129:C4997)</f>
        <v>9.8682293425475506E-2</v>
      </c>
    </row>
    <row r="130" spans="1:5" ht="12.75" x14ac:dyDescent="0.2">
      <c r="A130" s="1" t="s">
        <v>2088</v>
      </c>
      <c r="B130" s="1">
        <v>226138454</v>
      </c>
      <c r="C130" s="1">
        <v>90000000</v>
      </c>
      <c r="D130" s="1">
        <f>B130-C130</f>
        <v>136138454</v>
      </c>
      <c r="E130" s="7">
        <f>CORREL(B130:B4998,C130:C4998)</f>
        <v>9.8777813849216328E-2</v>
      </c>
    </row>
    <row r="131" spans="1:5" ht="12.75" x14ac:dyDescent="0.2">
      <c r="A131" s="1" t="s">
        <v>16439</v>
      </c>
      <c r="B131" s="1">
        <v>143492840</v>
      </c>
      <c r="C131" s="1">
        <v>7500000</v>
      </c>
      <c r="D131" s="1">
        <f>B131-C131</f>
        <v>135992840</v>
      </c>
      <c r="E131" s="7">
        <f>CORREL(B131:B4999,C131:C4999)</f>
        <v>9.8754890885292337E-2</v>
      </c>
    </row>
    <row r="132" spans="1:5" ht="12.75" x14ac:dyDescent="0.2">
      <c r="A132" s="1" t="s">
        <v>16439</v>
      </c>
      <c r="B132" s="1">
        <v>143492840</v>
      </c>
      <c r="C132" s="1">
        <v>7500000</v>
      </c>
      <c r="D132" s="1">
        <f>B132-C132</f>
        <v>135992840</v>
      </c>
      <c r="E132" s="7">
        <f>CORREL(B132:B5000,C132:C5000)</f>
        <v>9.8893597573111891E-2</v>
      </c>
    </row>
    <row r="133" spans="1:5" ht="12.75" x14ac:dyDescent="0.2">
      <c r="A133" s="1" t="s">
        <v>255</v>
      </c>
      <c r="B133" s="1">
        <v>334185206</v>
      </c>
      <c r="C133" s="1">
        <v>200000000</v>
      </c>
      <c r="D133" s="1">
        <f>B133-C133</f>
        <v>134185206</v>
      </c>
      <c r="E133" s="7">
        <f>CORREL(B133:B5001,C133:C5001)</f>
        <v>9.9032554245626028E-2</v>
      </c>
    </row>
    <row r="134" spans="1:5" ht="12.75" x14ac:dyDescent="0.2">
      <c r="A134" s="1" t="s">
        <v>255</v>
      </c>
      <c r="B134" s="1">
        <v>334185206</v>
      </c>
      <c r="C134" s="1">
        <v>200000000</v>
      </c>
      <c r="D134" s="1">
        <f>B134-C134</f>
        <v>134185206</v>
      </c>
      <c r="E134" s="7">
        <f>CORREL(B134:B5002,C134:C5002)</f>
        <v>9.8414216755462122E-2</v>
      </c>
    </row>
    <row r="135" spans="1:5" ht="12.75" x14ac:dyDescent="0.2">
      <c r="A135" s="1" t="s">
        <v>7272</v>
      </c>
      <c r="B135" s="1">
        <v>171031347</v>
      </c>
      <c r="C135" s="1">
        <v>38000000</v>
      </c>
      <c r="D135" s="1">
        <f>B135-C135</f>
        <v>133031347</v>
      </c>
      <c r="E135" s="7">
        <f>CORREL(B135:B5003,C135:C5003)</f>
        <v>9.7791822278870275E-2</v>
      </c>
    </row>
    <row r="136" spans="1:5" ht="12.75" x14ac:dyDescent="0.2">
      <c r="A136" s="1" t="s">
        <v>8831</v>
      </c>
      <c r="B136" s="1">
        <v>161029270</v>
      </c>
      <c r="C136" s="1">
        <v>28000000</v>
      </c>
      <c r="D136" s="1">
        <f>B136-C136</f>
        <v>133029270</v>
      </c>
      <c r="E136" s="7">
        <f>CORREL(B136:B5004,C136:C5004)</f>
        <v>9.78961271993255E-2</v>
      </c>
    </row>
    <row r="137" spans="1:5" ht="12.75" x14ac:dyDescent="0.2">
      <c r="A137" s="1" t="s">
        <v>664</v>
      </c>
      <c r="B137" s="1">
        <v>292568851</v>
      </c>
      <c r="C137" s="1">
        <v>160000000</v>
      </c>
      <c r="D137" s="1">
        <f>B137-C137</f>
        <v>132568851</v>
      </c>
      <c r="E137" s="7">
        <f>CORREL(B137:B5005,C137:C5005)</f>
        <v>9.8014438499953532E-2</v>
      </c>
    </row>
    <row r="138" spans="1:5" ht="12.75" x14ac:dyDescent="0.2">
      <c r="A138" s="1" t="s">
        <v>11715</v>
      </c>
      <c r="B138" s="1">
        <v>150056505</v>
      </c>
      <c r="C138" s="1">
        <v>18000000</v>
      </c>
      <c r="D138" s="1">
        <f>B138-C138</f>
        <v>132056505</v>
      </c>
      <c r="E138" s="7">
        <f>CORREL(B138:B5006,C138:C5006)</f>
        <v>9.7659046751522177E-2</v>
      </c>
    </row>
    <row r="139" spans="1:5" ht="12.75" x14ac:dyDescent="0.2">
      <c r="A139" s="1" t="s">
        <v>391</v>
      </c>
      <c r="B139" s="1">
        <v>317011114</v>
      </c>
      <c r="C139" s="1">
        <v>185000000</v>
      </c>
      <c r="D139" s="1">
        <f>B139-C139</f>
        <v>132011114</v>
      </c>
      <c r="E139" s="7">
        <f>CORREL(B139:B5007,C139:C5007)</f>
        <v>9.778644667959388E-2</v>
      </c>
    </row>
    <row r="140" spans="1:5" ht="12.75" x14ac:dyDescent="0.2">
      <c r="A140" s="1" t="s">
        <v>16974</v>
      </c>
      <c r="B140" s="1">
        <v>137963328</v>
      </c>
      <c r="C140" s="1">
        <v>6000000</v>
      </c>
      <c r="D140" s="1">
        <f>B140-C140</f>
        <v>131963328</v>
      </c>
      <c r="E140" s="7">
        <f>CORREL(B140:B5008,C140:C5008)</f>
        <v>9.7268186423773842E-2</v>
      </c>
    </row>
    <row r="141" spans="1:5" ht="12.75" x14ac:dyDescent="0.2">
      <c r="A141" s="1" t="s">
        <v>836</v>
      </c>
      <c r="B141" s="1">
        <v>281492479</v>
      </c>
      <c r="C141" s="1">
        <v>150000000</v>
      </c>
      <c r="D141" s="1">
        <f>B141-C141</f>
        <v>131492479</v>
      </c>
      <c r="E141" s="7">
        <f>CORREL(B141:B5009,C141:C5009)</f>
        <v>9.7403357832887144E-2</v>
      </c>
    </row>
    <row r="142" spans="1:5" ht="12.75" x14ac:dyDescent="0.2">
      <c r="A142" s="1" t="s">
        <v>8087</v>
      </c>
      <c r="B142" s="1">
        <v>163479795</v>
      </c>
      <c r="C142" s="1">
        <v>34200000</v>
      </c>
      <c r="D142" s="1">
        <f>B142-C142</f>
        <v>129279795</v>
      </c>
      <c r="E142" s="7">
        <f>CORREL(B142:B5010,C142:C5010)</f>
        <v>9.7103855471003808E-2</v>
      </c>
    </row>
    <row r="143" spans="1:5" ht="12.75" x14ac:dyDescent="0.2">
      <c r="A143" s="1" t="s">
        <v>16453</v>
      </c>
      <c r="B143" s="1">
        <v>134821952</v>
      </c>
      <c r="C143" s="1">
        <v>6000000</v>
      </c>
      <c r="D143" s="1">
        <f>B143-C143</f>
        <v>128821952</v>
      </c>
      <c r="E143" s="7">
        <f>CORREL(B143:B5011,C143:C5011)</f>
        <v>9.721027626528618E-2</v>
      </c>
    </row>
    <row r="144" spans="1:5" ht="12.75" x14ac:dyDescent="0.2">
      <c r="A144" s="1" t="s">
        <v>14778</v>
      </c>
      <c r="B144" s="1">
        <v>138339411</v>
      </c>
      <c r="C144" s="1">
        <v>10000000</v>
      </c>
      <c r="D144" s="1">
        <f>B144-C144</f>
        <v>128339411</v>
      </c>
      <c r="E144" s="7">
        <f>CORREL(B144:B5012,C144:C5012)</f>
        <v>9.734041328911372E-2</v>
      </c>
    </row>
    <row r="145" spans="1:5" ht="12.75" x14ac:dyDescent="0.2">
      <c r="A145" s="1" t="s">
        <v>13354</v>
      </c>
      <c r="B145" s="1">
        <v>141319195</v>
      </c>
      <c r="C145" s="1">
        <v>15000000</v>
      </c>
      <c r="D145" s="1">
        <f>B145-C145</f>
        <v>126319195</v>
      </c>
      <c r="E145" s="7">
        <f>CORREL(B145:B5013,C145:C5013)</f>
        <v>9.746823652836531E-2</v>
      </c>
    </row>
    <row r="146" spans="1:5" ht="12.75" x14ac:dyDescent="0.2">
      <c r="A146" s="1" t="s">
        <v>6262</v>
      </c>
      <c r="B146" s="1">
        <v>166147885</v>
      </c>
      <c r="C146" s="1">
        <v>40000000</v>
      </c>
      <c r="D146" s="1">
        <f>B146-C146</f>
        <v>126147885</v>
      </c>
      <c r="E146" s="7">
        <f>CORREL(B146:B5014,C146:C5014)</f>
        <v>9.7589871129059869E-2</v>
      </c>
    </row>
    <row r="147" spans="1:5" ht="12.75" x14ac:dyDescent="0.2">
      <c r="A147" s="1" t="s">
        <v>8083</v>
      </c>
      <c r="B147" s="1">
        <v>170684505</v>
      </c>
      <c r="C147" s="1">
        <v>45000000</v>
      </c>
      <c r="D147" s="1">
        <f>B147-C147</f>
        <v>125684505</v>
      </c>
      <c r="E147" s="7">
        <f>CORREL(B147:B5015,C147:C5015)</f>
        <v>9.7684236982269107E-2</v>
      </c>
    </row>
    <row r="148" spans="1:5" ht="12.75" x14ac:dyDescent="0.2">
      <c r="A148" s="1" t="s">
        <v>10649</v>
      </c>
      <c r="B148" s="1">
        <v>153665036</v>
      </c>
      <c r="C148" s="1">
        <v>28000000</v>
      </c>
      <c r="D148" s="1">
        <f>B148-C148</f>
        <v>125665036</v>
      </c>
      <c r="E148" s="7">
        <f>CORREL(B148:B5016,C148:C5016)</f>
        <v>9.7770057145057057E-2</v>
      </c>
    </row>
    <row r="149" spans="1:5" ht="12.75" x14ac:dyDescent="0.2">
      <c r="A149" s="1" t="s">
        <v>3298</v>
      </c>
      <c r="B149" s="1">
        <v>244052771</v>
      </c>
      <c r="C149" s="1">
        <v>120000000</v>
      </c>
      <c r="D149" s="1">
        <f>B149-C149</f>
        <v>124052771</v>
      </c>
      <c r="E149" s="7">
        <f>CORREL(B149:B5017,C149:C5017)</f>
        <v>9.7880121712340964E-2</v>
      </c>
    </row>
    <row r="150" spans="1:5" ht="12.75" x14ac:dyDescent="0.2">
      <c r="A150" s="1" t="s">
        <v>6244</v>
      </c>
      <c r="B150" s="1">
        <v>163947053</v>
      </c>
      <c r="C150" s="1">
        <v>40000000</v>
      </c>
      <c r="D150" s="1">
        <f>B150-C150</f>
        <v>123947053</v>
      </c>
      <c r="E150" s="7">
        <f>CORREL(B150:B5018,C150:C5018)</f>
        <v>9.7732943721865639E-2</v>
      </c>
    </row>
    <row r="151" spans="1:5" ht="12.75" x14ac:dyDescent="0.2">
      <c r="A151" s="1" t="s">
        <v>12670</v>
      </c>
      <c r="B151" s="1">
        <v>138795342</v>
      </c>
      <c r="C151" s="1">
        <v>15000000</v>
      </c>
      <c r="D151" s="1">
        <f>B151-C151</f>
        <v>123795342</v>
      </c>
      <c r="E151" s="7">
        <f>CORREL(B151:B5019,C151:C5019)</f>
        <v>9.7825284320726485E-2</v>
      </c>
    </row>
    <row r="152" spans="1:5" ht="12.75" x14ac:dyDescent="0.2">
      <c r="A152" s="1" t="s">
        <v>398</v>
      </c>
      <c r="B152" s="1">
        <v>123070338</v>
      </c>
      <c r="D152" s="1">
        <f>B152-C152</f>
        <v>123070338</v>
      </c>
      <c r="E152" s="7">
        <f>CORREL(B152:B5020,C152:C5020)</f>
        <v>9.794407358863895E-2</v>
      </c>
    </row>
    <row r="153" spans="1:5" ht="12.75" x14ac:dyDescent="0.2">
      <c r="A153" s="1" t="s">
        <v>677</v>
      </c>
      <c r="B153" s="1">
        <v>303001229</v>
      </c>
      <c r="C153" s="1">
        <v>180000000</v>
      </c>
      <c r="D153" s="1">
        <f>B153-C153</f>
        <v>123001229</v>
      </c>
      <c r="E153" s="7">
        <f>CORREL(B153:B5021,C153:C5021)</f>
        <v>9.794407358863895E-2</v>
      </c>
    </row>
    <row r="154" spans="1:5" ht="12.75" x14ac:dyDescent="0.2">
      <c r="A154" s="1" t="s">
        <v>10344</v>
      </c>
      <c r="B154" s="1">
        <v>144833357</v>
      </c>
      <c r="C154" s="1">
        <v>22000000</v>
      </c>
      <c r="D154" s="1">
        <f>B154-C154</f>
        <v>122833357</v>
      </c>
      <c r="E154" s="7">
        <f>CORREL(B154:B5022,C154:C5022)</f>
        <v>9.7462100092177859E-2</v>
      </c>
    </row>
    <row r="155" spans="1:5" ht="12.75" x14ac:dyDescent="0.2">
      <c r="A155" s="1" t="s">
        <v>698</v>
      </c>
      <c r="B155" s="1">
        <v>281666058</v>
      </c>
      <c r="C155" s="1">
        <v>160000000</v>
      </c>
      <c r="D155" s="1">
        <f>B155-C155</f>
        <v>121666058</v>
      </c>
      <c r="E155" s="7">
        <f>CORREL(B155:B5023,C155:C5023)</f>
        <v>9.7574840446093852E-2</v>
      </c>
    </row>
    <row r="156" spans="1:5" ht="12.75" x14ac:dyDescent="0.2">
      <c r="A156" s="1" t="s">
        <v>1665</v>
      </c>
      <c r="B156" s="1">
        <v>228430993</v>
      </c>
      <c r="C156" s="1">
        <v>108000000</v>
      </c>
      <c r="D156" s="1">
        <f>B156-C156</f>
        <v>120430993</v>
      </c>
      <c r="E156" s="7">
        <f>CORREL(B156:B5024,C156:C5024)</f>
        <v>9.7217966372484657E-2</v>
      </c>
    </row>
    <row r="157" spans="1:5" ht="12.75" x14ac:dyDescent="0.2">
      <c r="A157" s="1" t="s">
        <v>9388</v>
      </c>
      <c r="B157" s="1">
        <v>145000989</v>
      </c>
      <c r="C157" s="1">
        <v>25000000</v>
      </c>
      <c r="D157" s="1">
        <f>B157-C157</f>
        <v>120000989</v>
      </c>
      <c r="E157" s="7">
        <f>CORREL(B157:B5025,C157:C5025)</f>
        <v>9.711944677983407E-2</v>
      </c>
    </row>
    <row r="158" spans="1:5" ht="12.75" x14ac:dyDescent="0.2">
      <c r="A158" s="1" t="s">
        <v>1217</v>
      </c>
      <c r="B158" s="1">
        <v>249358727</v>
      </c>
      <c r="C158" s="1">
        <v>130000000</v>
      </c>
      <c r="D158" s="1">
        <f>B158-C158</f>
        <v>119358727</v>
      </c>
      <c r="E158" s="7">
        <f>CORREL(B158:B5026,C158:C5026)</f>
        <v>9.7225808414500348E-2</v>
      </c>
    </row>
    <row r="159" spans="1:5" ht="12.75" x14ac:dyDescent="0.2">
      <c r="A159" s="1" t="s">
        <v>2151</v>
      </c>
      <c r="B159" s="1">
        <v>209019489</v>
      </c>
      <c r="C159" s="1">
        <v>90000000</v>
      </c>
      <c r="D159" s="1">
        <f>B159-C159</f>
        <v>119019489</v>
      </c>
      <c r="E159" s="7">
        <f>CORREL(B159:B5027,C159:C5027)</f>
        <v>9.7029653172013924E-2</v>
      </c>
    </row>
    <row r="160" spans="1:5" ht="12.75" x14ac:dyDescent="0.2">
      <c r="A160" s="1" t="s">
        <v>9053</v>
      </c>
      <c r="B160" s="1">
        <v>148734225</v>
      </c>
      <c r="C160" s="1">
        <v>30000000</v>
      </c>
      <c r="D160" s="1">
        <f>B160-C160</f>
        <v>118734225</v>
      </c>
      <c r="E160" s="7">
        <f>CORREL(B160:B5028,C160:C5028)</f>
        <v>9.6996680381879807E-2</v>
      </c>
    </row>
    <row r="161" spans="1:5" ht="12.75" x14ac:dyDescent="0.2">
      <c r="A161" s="1" t="s">
        <v>2990</v>
      </c>
      <c r="B161" s="1">
        <v>193136719</v>
      </c>
      <c r="C161" s="1">
        <v>75000000</v>
      </c>
      <c r="D161" s="1">
        <f>B161-C161</f>
        <v>118136719</v>
      </c>
      <c r="E161" s="7">
        <f>CORREL(B161:B5029,C161:C5029)</f>
        <v>9.7096817543232447E-2</v>
      </c>
    </row>
    <row r="162" spans="1:5" ht="12.75" x14ac:dyDescent="0.2">
      <c r="A162" s="1" t="s">
        <v>471</v>
      </c>
      <c r="B162" s="1">
        <v>292979556</v>
      </c>
      <c r="C162" s="1">
        <v>175000000</v>
      </c>
      <c r="D162" s="1">
        <f>B162-C162</f>
        <v>117979556</v>
      </c>
      <c r="E162" s="7">
        <f>CORREL(B162:B5030,C162:C5030)</f>
        <v>9.710940859706195E-2</v>
      </c>
    </row>
    <row r="163" spans="1:5" ht="12.75" x14ac:dyDescent="0.2">
      <c r="A163" s="1" t="s">
        <v>5006</v>
      </c>
      <c r="B163" s="1">
        <v>165500000</v>
      </c>
      <c r="C163" s="1">
        <v>48000000</v>
      </c>
      <c r="D163" s="1">
        <f>B163-C163</f>
        <v>117500000</v>
      </c>
      <c r="E163" s="7">
        <f>CORREL(B163:B5031,C163:C5031)</f>
        <v>9.665673783590846E-2</v>
      </c>
    </row>
    <row r="164" spans="1:5" ht="12.75" x14ac:dyDescent="0.2">
      <c r="A164" s="1" t="s">
        <v>3635</v>
      </c>
      <c r="B164" s="1">
        <v>176387405</v>
      </c>
      <c r="C164" s="1">
        <v>59000000</v>
      </c>
      <c r="D164" s="1">
        <f>B164-C164</f>
        <v>117387405</v>
      </c>
      <c r="E164" s="7">
        <f>CORREL(B164:B5032,C164:C5032)</f>
        <v>9.6730127639806193E-2</v>
      </c>
    </row>
    <row r="165" spans="1:5" ht="12.75" x14ac:dyDescent="0.2">
      <c r="A165" s="1" t="s">
        <v>10683</v>
      </c>
      <c r="B165" s="1">
        <v>137387272</v>
      </c>
      <c r="C165" s="1">
        <v>20000000</v>
      </c>
      <c r="D165" s="1">
        <f>B165-C165</f>
        <v>117387272</v>
      </c>
      <c r="E165" s="7">
        <f>CORREL(B165:B5033,C165:C5033)</f>
        <v>9.6781959879727264E-2</v>
      </c>
    </row>
    <row r="166" spans="1:5" ht="12.75" x14ac:dyDescent="0.2">
      <c r="A166" s="1" t="s">
        <v>3643</v>
      </c>
      <c r="B166" s="1">
        <v>182204440</v>
      </c>
      <c r="C166" s="1">
        <v>65000000</v>
      </c>
      <c r="D166" s="1">
        <f>B166-C166</f>
        <v>117204440</v>
      </c>
      <c r="E166" s="7">
        <f>CORREL(B166:B5034,C166:C5034)</f>
        <v>9.6890297592505253E-2</v>
      </c>
    </row>
    <row r="167" spans="1:5" ht="12.75" x14ac:dyDescent="0.2">
      <c r="A167" s="1" t="s">
        <v>1157</v>
      </c>
      <c r="B167" s="1">
        <v>227137090</v>
      </c>
      <c r="C167" s="1">
        <v>110000000</v>
      </c>
      <c r="D167" s="1">
        <f>B167-C167</f>
        <v>117137090</v>
      </c>
      <c r="E167" s="7">
        <f>CORREL(B167:B5035,C167:C5035)</f>
        <v>9.6928699920929312E-2</v>
      </c>
    </row>
    <row r="168" spans="1:5" ht="12.75" x14ac:dyDescent="0.2">
      <c r="A168" s="1" t="s">
        <v>19739</v>
      </c>
      <c r="B168" s="1">
        <v>119500000</v>
      </c>
      <c r="C168" s="1">
        <v>2600000</v>
      </c>
      <c r="D168" s="1">
        <f>B168-C168</f>
        <v>116900000</v>
      </c>
      <c r="E168" s="7">
        <f>CORREL(B168:B5036,C168:C5036)</f>
        <v>9.6821092782299473E-2</v>
      </c>
    </row>
    <row r="169" spans="1:5" ht="12.75" x14ac:dyDescent="0.2">
      <c r="A169" s="1" t="s">
        <v>6107</v>
      </c>
      <c r="B169" s="1">
        <v>159578352</v>
      </c>
      <c r="C169" s="1">
        <v>43000000</v>
      </c>
      <c r="D169" s="1">
        <f>B169-C169</f>
        <v>116578352</v>
      </c>
      <c r="E169" s="7">
        <f>CORREL(B169:B5037,C169:C5037)</f>
        <v>9.693589674753364E-2</v>
      </c>
    </row>
    <row r="170" spans="1:5" ht="12.75" x14ac:dyDescent="0.2">
      <c r="A170" s="1" t="s">
        <v>6069</v>
      </c>
      <c r="B170" s="1">
        <v>158348400</v>
      </c>
      <c r="C170" s="1">
        <v>42000000</v>
      </c>
      <c r="D170" s="1">
        <f>B170-C170</f>
        <v>116348400</v>
      </c>
      <c r="E170" s="7">
        <f>CORREL(B170:B5038,C170:C5038)</f>
        <v>9.7017829442330117E-2</v>
      </c>
    </row>
    <row r="171" spans="1:5" ht="12.75" x14ac:dyDescent="0.2">
      <c r="A171" s="1" t="s">
        <v>21504</v>
      </c>
      <c r="B171" s="1">
        <v>117235247</v>
      </c>
      <c r="C171" s="1">
        <v>960000</v>
      </c>
      <c r="D171" s="1">
        <f>B171-C171</f>
        <v>116275247</v>
      </c>
      <c r="E171" s="7">
        <f>CORREL(B171:B5039,C171:C5039)</f>
        <v>9.7101233279077631E-2</v>
      </c>
    </row>
    <row r="172" spans="1:5" ht="12.75" x14ac:dyDescent="0.2">
      <c r="A172" s="1" t="s">
        <v>3012</v>
      </c>
      <c r="B172" s="1">
        <v>195329763</v>
      </c>
      <c r="C172" s="1">
        <v>80000000</v>
      </c>
      <c r="D172" s="1">
        <f>B172-C172</f>
        <v>115329763</v>
      </c>
      <c r="E172" s="7">
        <f>CORREL(B172:B5040,C172:C5040)</f>
        <v>9.7215430624351784E-2</v>
      </c>
    </row>
    <row r="173" spans="1:5" ht="12.75" x14ac:dyDescent="0.2">
      <c r="A173" s="1" t="s">
        <v>8092</v>
      </c>
      <c r="B173" s="1">
        <v>145096820</v>
      </c>
      <c r="C173" s="1">
        <v>30000000</v>
      </c>
      <c r="D173" s="1">
        <f>B173-C173</f>
        <v>115096820</v>
      </c>
      <c r="E173" s="7">
        <f>CORREL(B173:B5041,C173:C5041)</f>
        <v>9.7213340720954319E-2</v>
      </c>
    </row>
    <row r="174" spans="1:5" ht="12.75" x14ac:dyDescent="0.2">
      <c r="A174" s="1" t="s">
        <v>9381</v>
      </c>
      <c r="B174" s="1">
        <v>148085755</v>
      </c>
      <c r="C174" s="1">
        <v>33000000</v>
      </c>
      <c r="D174" s="1">
        <f>B174-C174</f>
        <v>115085755</v>
      </c>
      <c r="E174" s="7">
        <f>CORREL(B174:B5042,C174:C5042)</f>
        <v>9.7311056315048772E-2</v>
      </c>
    </row>
    <row r="175" spans="1:5" ht="12.75" x14ac:dyDescent="0.2">
      <c r="A175" s="1" t="s">
        <v>12666</v>
      </c>
      <c r="B175" s="1">
        <v>130058047</v>
      </c>
      <c r="C175" s="1">
        <v>15000000</v>
      </c>
      <c r="D175" s="1">
        <f>B175-C175</f>
        <v>115058047</v>
      </c>
      <c r="E175" s="7">
        <f>CORREL(B175:B5043,C175:C5043)</f>
        <v>9.7405651204775026E-2</v>
      </c>
    </row>
    <row r="176" spans="1:5" ht="12.75" x14ac:dyDescent="0.2">
      <c r="A176" s="1" t="s">
        <v>22227</v>
      </c>
      <c r="B176" s="1">
        <v>115000000</v>
      </c>
      <c r="C176" s="1">
        <v>777000</v>
      </c>
      <c r="D176" s="1">
        <f>B176-C176</f>
        <v>114223000</v>
      </c>
      <c r="E176" s="7">
        <f>CORREL(B176:B5044,C176:C5044)</f>
        <v>9.751523464036059E-2</v>
      </c>
    </row>
    <row r="177" spans="1:5" ht="12.75" x14ac:dyDescent="0.2">
      <c r="A177" s="1" t="s">
        <v>7160</v>
      </c>
      <c r="B177" s="1">
        <v>150368971</v>
      </c>
      <c r="C177" s="1">
        <v>37000000</v>
      </c>
      <c r="D177" s="1">
        <f>B177-C177</f>
        <v>113368971</v>
      </c>
      <c r="E177" s="7">
        <f>CORREL(B177:B5045,C177:C5045)</f>
        <v>9.7626414603795716E-2</v>
      </c>
    </row>
    <row r="178" spans="1:5" ht="12.75" x14ac:dyDescent="0.2">
      <c r="A178" s="1" t="s">
        <v>16980</v>
      </c>
      <c r="B178" s="1">
        <v>119078393</v>
      </c>
      <c r="C178" s="1">
        <v>6000000</v>
      </c>
      <c r="D178" s="1">
        <f>B178-C178</f>
        <v>113078393</v>
      </c>
      <c r="E178" s="7">
        <f>CORREL(B178:B5046,C178:C5046)</f>
        <v>9.7714196911545426E-2</v>
      </c>
    </row>
    <row r="179" spans="1:5" ht="12.75" x14ac:dyDescent="0.2">
      <c r="A179" s="1" t="s">
        <v>12661</v>
      </c>
      <c r="B179" s="1">
        <v>128067808</v>
      </c>
      <c r="C179" s="1">
        <v>15000000</v>
      </c>
      <c r="D179" s="1">
        <f>B179-C179</f>
        <v>113067808</v>
      </c>
      <c r="E179" s="7">
        <f>CORREL(B179:B5047,C179:C5047)</f>
        <v>9.7823428344967864E-2</v>
      </c>
    </row>
    <row r="180" spans="1:5" ht="12.75" x14ac:dyDescent="0.2">
      <c r="A180" s="1" t="s">
        <v>14139</v>
      </c>
      <c r="B180" s="1">
        <v>124868837</v>
      </c>
      <c r="C180" s="1">
        <v>12000000</v>
      </c>
      <c r="D180" s="1">
        <f>B180-C180</f>
        <v>112868837</v>
      </c>
      <c r="E180" s="7">
        <f>CORREL(B180:B5048,C180:C5048)</f>
        <v>9.7930258809843823E-2</v>
      </c>
    </row>
    <row r="181" spans="1:5" ht="12.75" x14ac:dyDescent="0.2">
      <c r="A181" s="1" t="s">
        <v>3632</v>
      </c>
      <c r="B181" s="1">
        <v>182805123</v>
      </c>
      <c r="C181" s="1">
        <v>70000000</v>
      </c>
      <c r="D181" s="1">
        <f>B181-C181</f>
        <v>112805123</v>
      </c>
      <c r="E181" s="7">
        <f>CORREL(B181:B5049,C181:C5049)</f>
        <v>9.803809060675564E-2</v>
      </c>
    </row>
    <row r="182" spans="1:5" ht="12.75" x14ac:dyDescent="0.2">
      <c r="A182" s="1" t="s">
        <v>2914</v>
      </c>
      <c r="B182" s="1">
        <v>170708996</v>
      </c>
      <c r="C182" s="1">
        <v>58000000</v>
      </c>
      <c r="D182" s="1">
        <f>B182-C182</f>
        <v>112708996</v>
      </c>
      <c r="E182" s="7">
        <f>CORREL(B182:B5050,C182:C5050)</f>
        <v>9.8063177113184505E-2</v>
      </c>
    </row>
    <row r="183" spans="1:5" ht="12.75" x14ac:dyDescent="0.2">
      <c r="A183" s="1" t="s">
        <v>4919</v>
      </c>
      <c r="B183" s="1">
        <v>164435221</v>
      </c>
      <c r="C183" s="1">
        <v>52000000</v>
      </c>
      <c r="D183" s="1">
        <f>B183-C183</f>
        <v>112435221</v>
      </c>
      <c r="E183" s="7">
        <f>CORREL(B183:B5051,C183:C5051)</f>
        <v>9.8115943507072381E-2</v>
      </c>
    </row>
    <row r="184" spans="1:5" ht="12.75" x14ac:dyDescent="0.2">
      <c r="A184" s="1" t="s">
        <v>552</v>
      </c>
      <c r="B184" s="1">
        <v>312057433</v>
      </c>
      <c r="C184" s="1">
        <v>200000000</v>
      </c>
      <c r="D184" s="1">
        <f>B184-C184</f>
        <v>112057433</v>
      </c>
      <c r="E184" s="7">
        <f>CORREL(B184:B5052,C184:C5052)</f>
        <v>9.8180340224755691E-2</v>
      </c>
    </row>
    <row r="185" spans="1:5" ht="12.75" x14ac:dyDescent="0.2">
      <c r="A185" s="1" t="s">
        <v>10657</v>
      </c>
      <c r="B185" s="1">
        <v>130727000</v>
      </c>
      <c r="C185" s="1">
        <v>19000000</v>
      </c>
      <c r="D185" s="1">
        <f>B185-C185</f>
        <v>111727000</v>
      </c>
      <c r="E185" s="7">
        <f>CORREL(B185:B5053,C185:C5053)</f>
        <v>9.7556793098373923E-2</v>
      </c>
    </row>
    <row r="186" spans="1:5" ht="12.75" x14ac:dyDescent="0.2">
      <c r="A186" s="1" t="s">
        <v>453</v>
      </c>
      <c r="B186" s="1">
        <v>291709845</v>
      </c>
      <c r="C186" s="1">
        <v>180000000</v>
      </c>
      <c r="D186" s="1">
        <f>B186-C186</f>
        <v>111709845</v>
      </c>
      <c r="E186" s="7">
        <f>CORREL(B186:B5054,C186:C5054)</f>
        <v>9.7660705702054901E-2</v>
      </c>
    </row>
    <row r="187" spans="1:5" ht="12.75" x14ac:dyDescent="0.2">
      <c r="A187" s="1" t="s">
        <v>4570</v>
      </c>
      <c r="B187" s="1">
        <v>166225040</v>
      </c>
      <c r="C187" s="1">
        <v>55000000</v>
      </c>
      <c r="D187" s="1">
        <f>B187-C187</f>
        <v>111225040</v>
      </c>
      <c r="E187" s="7">
        <f>CORREL(B187:B5055,C187:C5055)</f>
        <v>9.7176193708395836E-2</v>
      </c>
    </row>
    <row r="188" spans="1:5" ht="12.75" x14ac:dyDescent="0.2">
      <c r="A188" s="1" t="s">
        <v>12378</v>
      </c>
      <c r="B188" s="1">
        <v>127175354</v>
      </c>
      <c r="C188" s="1">
        <v>16000000</v>
      </c>
      <c r="D188" s="1">
        <f>B188-C188</f>
        <v>111175354</v>
      </c>
      <c r="E188" s="7">
        <f>CORREL(B188:B5056,C188:C5056)</f>
        <v>9.7234008831892052E-2</v>
      </c>
    </row>
    <row r="189" spans="1:5" ht="12.75" x14ac:dyDescent="0.2">
      <c r="A189" s="1" t="s">
        <v>10574</v>
      </c>
      <c r="B189" s="1">
        <v>132088910</v>
      </c>
      <c r="C189" s="1">
        <v>21000000</v>
      </c>
      <c r="D189" s="1">
        <f>B189-C189</f>
        <v>111088910</v>
      </c>
      <c r="E189" s="7">
        <f>CORREL(B189:B5057,C189:C5057)</f>
        <v>9.7339350450158846E-2</v>
      </c>
    </row>
    <row r="190" spans="1:5" ht="12.75" x14ac:dyDescent="0.2">
      <c r="A190" s="1" t="s">
        <v>13639</v>
      </c>
      <c r="B190" s="1">
        <v>123922370</v>
      </c>
      <c r="C190" s="1">
        <v>13000000</v>
      </c>
      <c r="D190" s="1">
        <f>B190-C190</f>
        <v>110922370</v>
      </c>
      <c r="E190" s="7">
        <f>CORREL(B190:B5058,C190:C5058)</f>
        <v>9.7441906312823331E-2</v>
      </c>
    </row>
    <row r="191" spans="1:5" ht="12.75" x14ac:dyDescent="0.2">
      <c r="A191" s="1" t="s">
        <v>11727</v>
      </c>
      <c r="B191" s="1">
        <v>128505958</v>
      </c>
      <c r="C191" s="1">
        <v>18000000</v>
      </c>
      <c r="D191" s="1">
        <f>B191-C191</f>
        <v>110505958</v>
      </c>
      <c r="E191" s="7">
        <f>CORREL(B191:B5059,C191:C5059)</f>
        <v>9.7548380775029683E-2</v>
      </c>
    </row>
    <row r="192" spans="1:5" ht="12.75" x14ac:dyDescent="0.2">
      <c r="A192" s="1" t="s">
        <v>6240</v>
      </c>
      <c r="B192" s="1">
        <v>150117807</v>
      </c>
      <c r="C192" s="1">
        <v>40000000</v>
      </c>
      <c r="D192" s="1">
        <f>B192-C192</f>
        <v>110117807</v>
      </c>
      <c r="E192" s="7">
        <f>CORREL(B192:B5060,C192:C5060)</f>
        <v>9.7652095856240587E-2</v>
      </c>
    </row>
    <row r="193" spans="1:5" ht="12.75" x14ac:dyDescent="0.2">
      <c r="A193" s="1" t="s">
        <v>3652</v>
      </c>
      <c r="B193" s="1">
        <v>172071312</v>
      </c>
      <c r="C193" s="1">
        <v>62000000</v>
      </c>
      <c r="D193" s="1">
        <f>B193-C193</f>
        <v>110071312</v>
      </c>
      <c r="E193" s="7">
        <f>CORREL(B193:B5061,C193:C5061)</f>
        <v>9.7734499492243262E-2</v>
      </c>
    </row>
    <row r="194" spans="1:5" ht="12.75" x14ac:dyDescent="0.2">
      <c r="A194" s="1" t="s">
        <v>7253</v>
      </c>
      <c r="B194" s="1">
        <v>144731527</v>
      </c>
      <c r="C194" s="1">
        <v>35000000</v>
      </c>
      <c r="D194" s="1">
        <f>B194-C194</f>
        <v>109731527</v>
      </c>
      <c r="E194" s="7">
        <f>CORREL(B194:B5062,C194:C5062)</f>
        <v>9.7777754663125702E-2</v>
      </c>
    </row>
    <row r="195" spans="1:5" ht="12.75" x14ac:dyDescent="0.2">
      <c r="A195" s="1" t="s">
        <v>9456</v>
      </c>
      <c r="B195" s="1">
        <v>134141530</v>
      </c>
      <c r="C195" s="1">
        <v>25000000</v>
      </c>
      <c r="D195" s="1">
        <f>B195-C195</f>
        <v>109141530</v>
      </c>
      <c r="E195" s="7">
        <f>CORREL(B195:B5063,C195:C5063)</f>
        <v>9.7866392606105274E-2</v>
      </c>
    </row>
    <row r="196" spans="1:5" ht="12.75" x14ac:dyDescent="0.2">
      <c r="A196" s="1" t="s">
        <v>10641</v>
      </c>
      <c r="B196" s="1">
        <v>128300000</v>
      </c>
      <c r="C196" s="1">
        <v>19400870</v>
      </c>
      <c r="D196" s="1">
        <f>B196-C196</f>
        <v>108899130</v>
      </c>
      <c r="E196" s="7">
        <f>CORREL(B196:B5064,C196:C5064)</f>
        <v>9.7964066502824979E-2</v>
      </c>
    </row>
    <row r="197" spans="1:5" ht="12.75" x14ac:dyDescent="0.2">
      <c r="A197" s="1" t="s">
        <v>3647</v>
      </c>
      <c r="B197" s="1">
        <v>171383253</v>
      </c>
      <c r="C197" s="1">
        <v>63000000</v>
      </c>
      <c r="D197" s="1">
        <f>B197-C197</f>
        <v>108383253</v>
      </c>
      <c r="E197" s="7">
        <f>CORREL(B197:B5065,C197:C5065)</f>
        <v>9.8065273348844739E-2</v>
      </c>
    </row>
    <row r="198" spans="1:5" ht="12.75" x14ac:dyDescent="0.2">
      <c r="A198" s="1" t="s">
        <v>3254</v>
      </c>
      <c r="B198" s="1">
        <v>183132370</v>
      </c>
      <c r="C198" s="1">
        <v>75000000</v>
      </c>
      <c r="D198" s="1">
        <f>B198-C198</f>
        <v>108132370</v>
      </c>
      <c r="E198" s="7">
        <f>CORREL(B198:B5066,C198:C5066)</f>
        <v>9.8105345205728708E-2</v>
      </c>
    </row>
    <row r="199" spans="1:5" ht="12.75" x14ac:dyDescent="0.2">
      <c r="A199" s="1" t="s">
        <v>22836</v>
      </c>
      <c r="B199" s="1">
        <v>107917283</v>
      </c>
      <c r="C199" s="1">
        <v>15000</v>
      </c>
      <c r="D199" s="1">
        <f>B199-C199</f>
        <v>107902283</v>
      </c>
      <c r="E199" s="7">
        <f>CORREL(B199:B5067,C199:C5067)</f>
        <v>9.8115979091743938E-2</v>
      </c>
    </row>
    <row r="200" spans="1:5" ht="12.75" x14ac:dyDescent="0.2">
      <c r="A200" s="1" t="s">
        <v>1028</v>
      </c>
      <c r="B200" s="1">
        <v>257704099</v>
      </c>
      <c r="C200" s="1">
        <v>150000000</v>
      </c>
      <c r="D200" s="1">
        <f>B200-C200</f>
        <v>107704099</v>
      </c>
      <c r="E200" s="7">
        <f>CORREL(B200:B5068,C200:C5068)</f>
        <v>9.8219516968803863E-2</v>
      </c>
    </row>
    <row r="201" spans="1:5" ht="12.75" x14ac:dyDescent="0.2">
      <c r="A201" s="1" t="s">
        <v>18338</v>
      </c>
      <c r="B201" s="1">
        <v>112000000</v>
      </c>
      <c r="C201" s="1">
        <v>4400000</v>
      </c>
      <c r="D201" s="1">
        <f>B201-C201</f>
        <v>107600000</v>
      </c>
      <c r="E201" s="7">
        <f>CORREL(B201:B5069,C201:C5069)</f>
        <v>9.7921522705058342E-2</v>
      </c>
    </row>
    <row r="202" spans="1:5" ht="12.75" x14ac:dyDescent="0.2">
      <c r="A202" s="1" t="s">
        <v>4629</v>
      </c>
      <c r="B202" s="1">
        <v>162586036</v>
      </c>
      <c r="C202" s="1">
        <v>55000000</v>
      </c>
      <c r="D202" s="1">
        <f>B202-C202</f>
        <v>107586036</v>
      </c>
      <c r="E202" s="7">
        <f>CORREL(B202:B5070,C202:C5070)</f>
        <v>9.8025476823109081E-2</v>
      </c>
    </row>
    <row r="203" spans="1:5" ht="12.75" x14ac:dyDescent="0.2">
      <c r="A203" s="1" t="s">
        <v>4587</v>
      </c>
      <c r="B203" s="1">
        <v>177575142</v>
      </c>
      <c r="C203" s="1">
        <v>70000000</v>
      </c>
      <c r="D203" s="1">
        <f>B203-C203</f>
        <v>107575142</v>
      </c>
      <c r="E203" s="7">
        <f>CORREL(B203:B5071,C203:C5071)</f>
        <v>9.8082103114234487E-2</v>
      </c>
    </row>
    <row r="204" spans="1:5" ht="12.75" x14ac:dyDescent="0.2">
      <c r="A204" s="1" t="s">
        <v>3951</v>
      </c>
      <c r="B204" s="1">
        <v>167735396</v>
      </c>
      <c r="C204" s="1">
        <v>61000000</v>
      </c>
      <c r="D204" s="1">
        <f>B204-C204</f>
        <v>106735396</v>
      </c>
      <c r="E204" s="7">
        <f>CORREL(B204:B5072,C204:C5072)</f>
        <v>9.8105964794622524E-2</v>
      </c>
    </row>
    <row r="205" spans="1:5" ht="12.75" x14ac:dyDescent="0.2">
      <c r="A205" s="1" t="s">
        <v>16469</v>
      </c>
      <c r="B205" s="1">
        <v>113709992</v>
      </c>
      <c r="C205" s="1">
        <v>7000000</v>
      </c>
      <c r="D205" s="1">
        <f>B205-C205</f>
        <v>106709992</v>
      </c>
      <c r="E205" s="7">
        <f>CORREL(B205:B5073,C205:C5073)</f>
        <v>9.8149911253194638E-2</v>
      </c>
    </row>
    <row r="206" spans="1:5" ht="12.75" x14ac:dyDescent="0.2">
      <c r="A206" s="1" t="s">
        <v>2107</v>
      </c>
      <c r="B206" s="1">
        <v>196573705</v>
      </c>
      <c r="C206" s="1">
        <v>90000000</v>
      </c>
      <c r="D206" s="1">
        <f>B206-C206</f>
        <v>106573705</v>
      </c>
      <c r="E206" s="7">
        <f>CORREL(B206:B5074,C206:C5074)</f>
        <v>9.8252948502260351E-2</v>
      </c>
    </row>
    <row r="207" spans="1:5" ht="12.75" x14ac:dyDescent="0.2">
      <c r="A207" s="1" t="s">
        <v>680</v>
      </c>
      <c r="B207" s="1">
        <v>144512310</v>
      </c>
      <c r="C207" s="1">
        <v>38000000</v>
      </c>
      <c r="D207" s="1">
        <f>B207-C207</f>
        <v>106512310</v>
      </c>
      <c r="E207" s="7">
        <f>CORREL(B207:B5075,C207:C5075)</f>
        <v>9.8219235684836217E-2</v>
      </c>
    </row>
    <row r="208" spans="1:5" ht="12.75" x14ac:dyDescent="0.2">
      <c r="A208" s="1" t="s">
        <v>680</v>
      </c>
      <c r="B208" s="1">
        <v>144512310</v>
      </c>
      <c r="C208" s="1">
        <v>38000000</v>
      </c>
      <c r="D208" s="1">
        <f>B208-C208</f>
        <v>106512310</v>
      </c>
      <c r="E208" s="7">
        <f>CORREL(B208:B5076,C208:C5076)</f>
        <v>9.8302312300750691E-2</v>
      </c>
    </row>
    <row r="209" spans="1:5" ht="12.75" x14ac:dyDescent="0.2">
      <c r="A209" s="1" t="s">
        <v>680</v>
      </c>
      <c r="B209" s="1">
        <v>144512310</v>
      </c>
      <c r="C209" s="1">
        <v>38000000</v>
      </c>
      <c r="D209" s="1">
        <f>B209-C209</f>
        <v>106512310</v>
      </c>
      <c r="E209" s="7">
        <f>CORREL(B209:B5077,C209:C5077)</f>
        <v>9.838559592913744E-2</v>
      </c>
    </row>
    <row r="210" spans="1:5" ht="12.75" x14ac:dyDescent="0.2">
      <c r="A210" s="1" t="s">
        <v>6019</v>
      </c>
      <c r="B210" s="1">
        <v>150415432</v>
      </c>
      <c r="C210" s="1">
        <v>44000000</v>
      </c>
      <c r="D210" s="1">
        <f>B210-C210</f>
        <v>106415432</v>
      </c>
      <c r="E210" s="7">
        <f>CORREL(B210:B5078,C210:C5078)</f>
        <v>9.8469087424632007E-2</v>
      </c>
    </row>
    <row r="211" spans="1:5" ht="12.75" x14ac:dyDescent="0.2">
      <c r="A211" s="1" t="s">
        <v>782</v>
      </c>
      <c r="B211" s="1">
        <v>256386216</v>
      </c>
      <c r="C211" s="1">
        <v>150000000</v>
      </c>
      <c r="D211" s="1">
        <f>B211-C211</f>
        <v>106386216</v>
      </c>
      <c r="E211" s="7">
        <f>CORREL(B211:B5079,C211:C5079)</f>
        <v>9.8544523568668774E-2</v>
      </c>
    </row>
    <row r="212" spans="1:5" ht="12.75" x14ac:dyDescent="0.2">
      <c r="A212" s="1" t="s">
        <v>1996</v>
      </c>
      <c r="B212" s="1">
        <v>201148159</v>
      </c>
      <c r="C212" s="1">
        <v>95000000</v>
      </c>
      <c r="D212" s="1">
        <f>B212-C212</f>
        <v>106148159</v>
      </c>
      <c r="E212" s="7">
        <f>CORREL(B212:B5080,C212:C5080)</f>
        <v>9.8247247378353969E-2</v>
      </c>
    </row>
    <row r="213" spans="1:5" ht="12.75" x14ac:dyDescent="0.2">
      <c r="A213" s="1" t="s">
        <v>1996</v>
      </c>
      <c r="B213" s="1">
        <v>201148159</v>
      </c>
      <c r="C213" s="1">
        <v>95000000</v>
      </c>
      <c r="D213" s="1">
        <f>B213-C213</f>
        <v>106148159</v>
      </c>
      <c r="E213" s="7">
        <f>CORREL(B213:B5081,C213:C5081)</f>
        <v>9.8197336283903994E-2</v>
      </c>
    </row>
    <row r="214" spans="1:5" ht="12.75" x14ac:dyDescent="0.2">
      <c r="A214" s="1" t="s">
        <v>1286</v>
      </c>
      <c r="B214" s="1">
        <v>214948780</v>
      </c>
      <c r="C214" s="1">
        <v>110000000</v>
      </c>
      <c r="D214" s="1">
        <f>B214-C214</f>
        <v>104948780</v>
      </c>
      <c r="E214" s="7">
        <f>CORREL(B214:B5082,C214:C5082)</f>
        <v>9.8147502482150137E-2</v>
      </c>
    </row>
    <row r="215" spans="1:5" ht="12.75" x14ac:dyDescent="0.2">
      <c r="A215" s="1" t="s">
        <v>241</v>
      </c>
      <c r="B215" s="1">
        <v>304360277</v>
      </c>
      <c r="C215" s="1">
        <v>200000000</v>
      </c>
      <c r="D215" s="1">
        <f>B215-C215</f>
        <v>104360277</v>
      </c>
      <c r="E215" s="7">
        <f>CORREL(B215:B5083,C215:C5083)</f>
        <v>9.8040908809754981E-2</v>
      </c>
    </row>
    <row r="216" spans="1:5" ht="12.75" x14ac:dyDescent="0.2">
      <c r="A216" s="1" t="s">
        <v>241</v>
      </c>
      <c r="B216" s="1">
        <v>304360277</v>
      </c>
      <c r="C216" s="1">
        <v>200000000</v>
      </c>
      <c r="D216" s="1">
        <f>B216-C216</f>
        <v>104360277</v>
      </c>
      <c r="E216" s="7">
        <f>CORREL(B216:B5084,C216:C5084)</f>
        <v>9.7413078998633162E-2</v>
      </c>
    </row>
    <row r="217" spans="1:5" ht="12.75" x14ac:dyDescent="0.2">
      <c r="A217" s="1" t="s">
        <v>1930</v>
      </c>
      <c r="B217" s="1">
        <v>202007640</v>
      </c>
      <c r="C217" s="1">
        <v>98000000</v>
      </c>
      <c r="D217" s="1">
        <f>B217-C217</f>
        <v>104007640</v>
      </c>
      <c r="E217" s="7">
        <f>CORREL(B217:B5085,C217:C5085)</f>
        <v>9.6781043793671362E-2</v>
      </c>
    </row>
    <row r="218" spans="1:5" ht="12.75" x14ac:dyDescent="0.2">
      <c r="A218" s="1" t="s">
        <v>5009</v>
      </c>
      <c r="B218" s="1">
        <v>153620822</v>
      </c>
      <c r="C218" s="1">
        <v>50000000</v>
      </c>
      <c r="D218" s="1">
        <f>B218-C218</f>
        <v>103620822</v>
      </c>
      <c r="E218" s="7">
        <f>CORREL(B218:B5086,C218:C5086)</f>
        <v>9.6717792637493194E-2</v>
      </c>
    </row>
    <row r="219" spans="1:5" ht="12.75" x14ac:dyDescent="0.2">
      <c r="A219" s="1" t="s">
        <v>1716</v>
      </c>
      <c r="B219" s="1">
        <v>204843350</v>
      </c>
      <c r="C219" s="1">
        <v>102000000</v>
      </c>
      <c r="D219" s="1">
        <f>B219-C219</f>
        <v>102843350</v>
      </c>
      <c r="E219" s="7">
        <f>CORREL(B219:B5087,C219:C5087)</f>
        <v>9.6781573639962148E-2</v>
      </c>
    </row>
    <row r="220" spans="1:5" ht="12.75" x14ac:dyDescent="0.2">
      <c r="A220" s="1" t="s">
        <v>22089</v>
      </c>
      <c r="B220" s="1">
        <v>102797150</v>
      </c>
      <c r="D220" s="1">
        <f>B220-C220</f>
        <v>102797150</v>
      </c>
      <c r="E220" s="7">
        <f>CORREL(B220:B5088,C220:C5088)</f>
        <v>9.6703156687635919E-2</v>
      </c>
    </row>
    <row r="221" spans="1:5" ht="12.75" x14ac:dyDescent="0.2">
      <c r="A221" s="1" t="s">
        <v>1183</v>
      </c>
      <c r="B221" s="1">
        <v>234277056</v>
      </c>
      <c r="C221" s="1">
        <v>132000000</v>
      </c>
      <c r="D221" s="1">
        <f>B221-C221</f>
        <v>102277056</v>
      </c>
      <c r="E221" s="7">
        <f>CORREL(B221:B5089,C221:C5089)</f>
        <v>9.6703156687635919E-2</v>
      </c>
    </row>
    <row r="222" spans="1:5" ht="12.75" x14ac:dyDescent="0.2">
      <c r="A222" s="1" t="s">
        <v>11719</v>
      </c>
      <c r="B222" s="1">
        <v>119938730</v>
      </c>
      <c r="C222" s="1">
        <v>18000000</v>
      </c>
      <c r="D222" s="1">
        <f>B222-C222</f>
        <v>101938730</v>
      </c>
      <c r="E222" s="7">
        <f>CORREL(B222:B5090,C222:C5090)</f>
        <v>9.6494262079176676E-2</v>
      </c>
    </row>
    <row r="223" spans="1:5" ht="12.75" x14ac:dyDescent="0.2">
      <c r="A223" s="1" t="s">
        <v>10661</v>
      </c>
      <c r="B223" s="1">
        <v>121697350</v>
      </c>
      <c r="C223" s="1">
        <v>20000000</v>
      </c>
      <c r="D223" s="1">
        <f>B223-C223</f>
        <v>101697350</v>
      </c>
      <c r="E223" s="7">
        <f>CORREL(B223:B5091,C223:C5091)</f>
        <v>9.659034042178008E-2</v>
      </c>
    </row>
    <row r="224" spans="1:5" ht="12.75" x14ac:dyDescent="0.2">
      <c r="A224" s="1" t="s">
        <v>18419</v>
      </c>
      <c r="B224" s="1">
        <v>105500000</v>
      </c>
      <c r="C224" s="1">
        <v>4000000</v>
      </c>
      <c r="D224" s="1">
        <f>B224-C224</f>
        <v>101500000</v>
      </c>
      <c r="E224" s="7">
        <f>CORREL(B224:B5092,C224:C5092)</f>
        <v>9.6685236758310672E-2</v>
      </c>
    </row>
    <row r="225" spans="1:5" ht="12.75" x14ac:dyDescent="0.2">
      <c r="A225" s="1" t="s">
        <v>12088</v>
      </c>
      <c r="B225" s="1">
        <v>121463226</v>
      </c>
      <c r="C225" s="1">
        <v>20000000</v>
      </c>
      <c r="D225" s="1">
        <f>B225-C225</f>
        <v>101463226</v>
      </c>
      <c r="E225" s="7">
        <f>CORREL(B225:B5093,C225:C5093)</f>
        <v>9.6782850337811241E-2</v>
      </c>
    </row>
    <row r="226" spans="1:5" ht="12.75" x14ac:dyDescent="0.2">
      <c r="A226" s="1" t="s">
        <v>7813</v>
      </c>
      <c r="B226" s="1">
        <v>141340178</v>
      </c>
      <c r="C226" s="1">
        <v>40000000</v>
      </c>
      <c r="D226" s="1">
        <f>B226-C226</f>
        <v>101340178</v>
      </c>
      <c r="E226" s="7">
        <f>CORREL(B226:B5094,C226:C5094)</f>
        <v>9.6877647876534106E-2</v>
      </c>
    </row>
    <row r="227" spans="1:5" ht="12.75" x14ac:dyDescent="0.2">
      <c r="A227" s="1" t="s">
        <v>2318</v>
      </c>
      <c r="B227" s="1">
        <v>176049130</v>
      </c>
      <c r="C227" s="1">
        <v>75000000</v>
      </c>
      <c r="D227" s="1">
        <f>B227-C227</f>
        <v>101049130</v>
      </c>
      <c r="E227" s="7">
        <f>CORREL(B227:B5095,C227:C5095)</f>
        <v>9.6954655348689106E-2</v>
      </c>
    </row>
    <row r="228" spans="1:5" ht="12.75" x14ac:dyDescent="0.2">
      <c r="A228" s="1" t="s">
        <v>2533</v>
      </c>
      <c r="B228" s="1">
        <v>180965237</v>
      </c>
      <c r="C228" s="1">
        <v>80000000</v>
      </c>
      <c r="D228" s="1">
        <f>B228-C228</f>
        <v>100965237</v>
      </c>
      <c r="E228" s="7">
        <f>CORREL(B228:B5096,C228:C5096)</f>
        <v>9.6962523631338324E-2</v>
      </c>
    </row>
    <row r="229" spans="1:5" ht="12.75" x14ac:dyDescent="0.2">
      <c r="A229" s="1" t="s">
        <v>14492</v>
      </c>
      <c r="B229" s="1">
        <v>111722000</v>
      </c>
      <c r="C229" s="1">
        <v>11000000</v>
      </c>
      <c r="D229" s="1">
        <f>B229-C229</f>
        <v>100722000</v>
      </c>
      <c r="E229" s="7">
        <f>CORREL(B229:B5097,C229:C5097)</f>
        <v>9.6956683154484163E-2</v>
      </c>
    </row>
    <row r="230" spans="1:5" ht="12.75" x14ac:dyDescent="0.2">
      <c r="A230" s="1" t="s">
        <v>5067</v>
      </c>
      <c r="B230" s="1">
        <v>150315155</v>
      </c>
      <c r="C230" s="1">
        <v>50000000</v>
      </c>
      <c r="D230" s="1">
        <f>B230-C230</f>
        <v>100315155</v>
      </c>
      <c r="E230" s="7">
        <f>CORREL(B230:B5098,C230:C5098)</f>
        <v>9.705375682749319E-2</v>
      </c>
    </row>
    <row r="231" spans="1:5" ht="12.75" x14ac:dyDescent="0.2">
      <c r="A231" s="1" t="s">
        <v>14826</v>
      </c>
      <c r="B231" s="1">
        <v>110175871</v>
      </c>
      <c r="C231" s="1">
        <v>10000000</v>
      </c>
      <c r="D231" s="1">
        <f>B231-C231</f>
        <v>100175871</v>
      </c>
      <c r="E231" s="7">
        <f>CORREL(B231:B5099,C231:C5099)</f>
        <v>9.7115455354229635E-2</v>
      </c>
    </row>
    <row r="232" spans="1:5" ht="12.75" x14ac:dyDescent="0.2">
      <c r="A232" s="1" t="s">
        <v>15950</v>
      </c>
      <c r="B232" s="1">
        <v>107930000</v>
      </c>
      <c r="C232" s="1">
        <v>8000000</v>
      </c>
      <c r="D232" s="1">
        <f>B232-C232</f>
        <v>99930000</v>
      </c>
      <c r="E232" s="7">
        <f>CORREL(B232:B5100,C232:C5100)</f>
        <v>9.7211952850223757E-2</v>
      </c>
    </row>
    <row r="233" spans="1:5" ht="12.75" x14ac:dyDescent="0.2">
      <c r="A233" s="1" t="s">
        <v>10653</v>
      </c>
      <c r="B233" s="1">
        <v>132541238</v>
      </c>
      <c r="C233" s="1">
        <v>33000000</v>
      </c>
      <c r="D233" s="1">
        <f>B233-C233</f>
        <v>99541238</v>
      </c>
      <c r="E233" s="7">
        <f>CORREL(B233:B5101,C233:C5101)</f>
        <v>9.7308199187562908E-2</v>
      </c>
    </row>
    <row r="234" spans="1:5" ht="12.75" x14ac:dyDescent="0.2">
      <c r="A234" s="1" t="s">
        <v>7286</v>
      </c>
      <c r="B234" s="1">
        <v>134455175</v>
      </c>
      <c r="C234" s="1">
        <v>35000000</v>
      </c>
      <c r="D234" s="1">
        <f>B234-C234</f>
        <v>99455175</v>
      </c>
      <c r="E234" s="7">
        <f>CORREL(B234:B5102,C234:C5102)</f>
        <v>9.739179153329118E-2</v>
      </c>
    </row>
    <row r="235" spans="1:5" ht="12.75" x14ac:dyDescent="0.2">
      <c r="A235" s="1" t="s">
        <v>16312</v>
      </c>
      <c r="B235" s="1">
        <v>106593296</v>
      </c>
      <c r="C235" s="1">
        <v>7500000</v>
      </c>
      <c r="D235" s="1">
        <f>B235-C235</f>
        <v>99093296</v>
      </c>
      <c r="E235" s="7">
        <f>CORREL(B235:B5103,C235:C5103)</f>
        <v>9.7473403236196091E-2</v>
      </c>
    </row>
    <row r="236" spans="1:5" ht="12.75" x14ac:dyDescent="0.2">
      <c r="A236" s="1" t="s">
        <v>17542</v>
      </c>
      <c r="B236" s="1">
        <v>104007828</v>
      </c>
      <c r="C236" s="1">
        <v>5000000</v>
      </c>
      <c r="D236" s="1">
        <f>B236-C236</f>
        <v>99007828</v>
      </c>
      <c r="E236" s="7">
        <f>CORREL(B236:B5104,C236:C5104)</f>
        <v>9.7568520600423508E-2</v>
      </c>
    </row>
    <row r="237" spans="1:5" ht="12.75" x14ac:dyDescent="0.2">
      <c r="A237" s="1" t="s">
        <v>6271</v>
      </c>
      <c r="B237" s="1">
        <v>138614544</v>
      </c>
      <c r="C237" s="1">
        <v>40000000</v>
      </c>
      <c r="D237" s="1">
        <f>B237-C237</f>
        <v>98614544</v>
      </c>
      <c r="E237" s="7">
        <f>CORREL(B237:B5105,C237:C5105)</f>
        <v>9.7663370702693764E-2</v>
      </c>
    </row>
    <row r="238" spans="1:5" ht="12.75" x14ac:dyDescent="0.2">
      <c r="A238" s="1" t="s">
        <v>2326</v>
      </c>
      <c r="B238" s="1">
        <v>183405771</v>
      </c>
      <c r="C238" s="1">
        <v>85000000</v>
      </c>
      <c r="D238" s="1">
        <f>B238-C238</f>
        <v>98405771</v>
      </c>
      <c r="E238" s="7">
        <f>CORREL(B238:B5106,C238:C5106)</f>
        <v>9.7738528312741227E-2</v>
      </c>
    </row>
    <row r="239" spans="1:5" ht="12.75" x14ac:dyDescent="0.2">
      <c r="A239" s="1" t="s">
        <v>2313</v>
      </c>
      <c r="B239" s="1">
        <v>197992827</v>
      </c>
      <c r="C239" s="1">
        <v>100000000</v>
      </c>
      <c r="D239" s="1">
        <f>B239-C239</f>
        <v>97992827</v>
      </c>
      <c r="E239" s="7">
        <f>CORREL(B239:B5107,C239:C5107)</f>
        <v>9.7717948779635619E-2</v>
      </c>
    </row>
    <row r="240" spans="1:5" ht="12.75" x14ac:dyDescent="0.2">
      <c r="A240" s="1" t="s">
        <v>5017</v>
      </c>
      <c r="B240" s="1">
        <v>147637474</v>
      </c>
      <c r="C240" s="1">
        <v>50000000</v>
      </c>
      <c r="D240" s="1">
        <f>B240-C240</f>
        <v>97637474</v>
      </c>
      <c r="E240" s="7">
        <f>CORREL(B240:B5108,C240:C5108)</f>
        <v>9.7647467215842498E-2</v>
      </c>
    </row>
    <row r="241" spans="1:5" ht="12.75" x14ac:dyDescent="0.2">
      <c r="A241" s="1" t="s">
        <v>10668</v>
      </c>
      <c r="B241" s="1">
        <v>117224271</v>
      </c>
      <c r="C241" s="1">
        <v>20000000</v>
      </c>
      <c r="D241" s="1">
        <f>B241-C241</f>
        <v>97224271</v>
      </c>
      <c r="E241" s="7">
        <f>CORREL(B241:B5109,C241:C5109)</f>
        <v>9.7707607036244218E-2</v>
      </c>
    </row>
    <row r="242" spans="1:5" ht="12.75" x14ac:dyDescent="0.2">
      <c r="A242" s="1" t="s">
        <v>11722</v>
      </c>
      <c r="B242" s="1">
        <v>114968774</v>
      </c>
      <c r="C242" s="1">
        <v>18000000</v>
      </c>
      <c r="D242" s="1">
        <f>B242-C242</f>
        <v>96968774</v>
      </c>
      <c r="E242" s="7">
        <f>CORREL(B242:B5110,C242:C5110)</f>
        <v>9.7798062347272591E-2</v>
      </c>
    </row>
    <row r="243" spans="1:5" ht="12.75" x14ac:dyDescent="0.2">
      <c r="A243" s="1" t="s">
        <v>9397</v>
      </c>
      <c r="B243" s="1">
        <v>121945720</v>
      </c>
      <c r="C243" s="1">
        <v>25000000</v>
      </c>
      <c r="D243" s="1">
        <f>B243-C243</f>
        <v>96945720</v>
      </c>
      <c r="E243" s="7">
        <f>CORREL(B243:B5111,C243:C5111)</f>
        <v>9.7888995308619206E-2</v>
      </c>
    </row>
    <row r="244" spans="1:5" ht="12.75" x14ac:dyDescent="0.2">
      <c r="A244" s="1" t="s">
        <v>12673</v>
      </c>
      <c r="B244" s="1">
        <v>111936400</v>
      </c>
      <c r="C244" s="1">
        <v>15000000</v>
      </c>
      <c r="D244" s="1">
        <f>B244-C244</f>
        <v>96936400</v>
      </c>
      <c r="E244" s="7">
        <f>CORREL(B244:B5112,C244:C5112)</f>
        <v>9.7976666878351187E-2</v>
      </c>
    </row>
    <row r="245" spans="1:5" ht="12.75" x14ac:dyDescent="0.2">
      <c r="A245" s="1" t="s">
        <v>6084</v>
      </c>
      <c r="B245" s="1">
        <v>138447667</v>
      </c>
      <c r="C245" s="1">
        <v>42000000</v>
      </c>
      <c r="D245" s="1">
        <f>B245-C245</f>
        <v>96447667</v>
      </c>
      <c r="E245" s="7">
        <f>CORREL(B245:B5113,C245:C5113)</f>
        <v>9.8068669357423546E-2</v>
      </c>
    </row>
    <row r="246" spans="1:5" ht="12.75" x14ac:dyDescent="0.2">
      <c r="A246" s="1" t="s">
        <v>16988</v>
      </c>
      <c r="B246" s="1">
        <v>102308900</v>
      </c>
      <c r="C246" s="1">
        <v>6000000</v>
      </c>
      <c r="D246" s="1">
        <f>B246-C246</f>
        <v>96308900</v>
      </c>
      <c r="E246" s="7">
        <f>CORREL(B246:B5114,C246:C5114)</f>
        <v>9.8139728179264488E-2</v>
      </c>
    </row>
    <row r="247" spans="1:5" ht="12.75" x14ac:dyDescent="0.2">
      <c r="A247" s="1" t="s">
        <v>16996</v>
      </c>
      <c r="B247" s="1">
        <v>102300000</v>
      </c>
      <c r="C247" s="1">
        <v>6000000</v>
      </c>
      <c r="D247" s="1">
        <f>B247-C247</f>
        <v>96300000</v>
      </c>
      <c r="E247" s="7">
        <f>CORREL(B247:B5115,C247:C5115)</f>
        <v>9.823121285789263E-2</v>
      </c>
    </row>
    <row r="248" spans="1:5" ht="12.75" x14ac:dyDescent="0.2">
      <c r="A248" s="1" t="s">
        <v>8098</v>
      </c>
      <c r="B248" s="1">
        <v>121248145</v>
      </c>
      <c r="C248" s="1">
        <v>25000000</v>
      </c>
      <c r="D248" s="1">
        <f>B248-C248</f>
        <v>96248145</v>
      </c>
      <c r="E248" s="7">
        <f>CORREL(B248:B5116,C248:C5116)</f>
        <v>9.8322789967088237E-2</v>
      </c>
    </row>
    <row r="249" spans="1:5" ht="12.75" x14ac:dyDescent="0.2">
      <c r="A249" s="1" t="s">
        <v>8103</v>
      </c>
      <c r="B249" s="1">
        <v>125014030</v>
      </c>
      <c r="C249" s="1">
        <v>30000000</v>
      </c>
      <c r="D249" s="1">
        <f>B249-C249</f>
        <v>95014030</v>
      </c>
      <c r="E249" s="7">
        <f>CORREL(B249:B5117,C249:C5117)</f>
        <v>9.8410061074723082E-2</v>
      </c>
    </row>
    <row r="250" spans="1:5" ht="12.75" x14ac:dyDescent="0.2">
      <c r="A250" s="1" t="s">
        <v>5698</v>
      </c>
      <c r="B250" s="1">
        <v>139852971</v>
      </c>
      <c r="C250" s="1">
        <v>45000000</v>
      </c>
      <c r="D250" s="1">
        <f>B250-C250</f>
        <v>94852971</v>
      </c>
      <c r="E250" s="7">
        <f>CORREL(B250:B5118,C250:C5118)</f>
        <v>9.8492062405651795E-2</v>
      </c>
    </row>
    <row r="251" spans="1:5" ht="12.75" x14ac:dyDescent="0.2">
      <c r="A251" s="1" t="s">
        <v>8120</v>
      </c>
      <c r="B251" s="1">
        <v>114324072</v>
      </c>
      <c r="C251" s="1">
        <v>20000000</v>
      </c>
      <c r="D251" s="1">
        <f>B251-C251</f>
        <v>94324072</v>
      </c>
      <c r="E251" s="7">
        <f>CORREL(B251:B5119,C251:C5119)</f>
        <v>9.8557777619194598E-2</v>
      </c>
    </row>
    <row r="252" spans="1:5" ht="12.75" x14ac:dyDescent="0.2">
      <c r="A252" s="1" t="s">
        <v>8120</v>
      </c>
      <c r="B252" s="1">
        <v>114324072</v>
      </c>
      <c r="C252" s="1">
        <v>20000000</v>
      </c>
      <c r="D252" s="1">
        <f>B252-C252</f>
        <v>94324072</v>
      </c>
      <c r="E252" s="7">
        <f>CORREL(B252:B5120,C252:C5120)</f>
        <v>9.8644799427229007E-2</v>
      </c>
    </row>
    <row r="253" spans="1:5" ht="12.75" x14ac:dyDescent="0.2">
      <c r="A253" s="1" t="s">
        <v>13651</v>
      </c>
      <c r="B253" s="1">
        <v>106952327</v>
      </c>
      <c r="C253" s="1">
        <v>13000000</v>
      </c>
      <c r="D253" s="1">
        <f>B253-C253</f>
        <v>93952327</v>
      </c>
      <c r="E253" s="7">
        <f>CORREL(B253:B5121,C253:C5121)</f>
        <v>9.8731953583774915E-2</v>
      </c>
    </row>
    <row r="254" spans="1:5" ht="12.75" x14ac:dyDescent="0.2">
      <c r="A254" s="1" t="s">
        <v>13370</v>
      </c>
      <c r="B254" s="1">
        <v>109306210</v>
      </c>
      <c r="C254" s="1">
        <v>15800000</v>
      </c>
      <c r="D254" s="1">
        <f>B254-C254</f>
        <v>93506210</v>
      </c>
      <c r="E254" s="7">
        <f>CORREL(B254:B5122,C254:C5122)</f>
        <v>9.8820240279154717E-2</v>
      </c>
    </row>
    <row r="255" spans="1:5" ht="12.75" x14ac:dyDescent="0.2">
      <c r="A255" s="1" t="s">
        <v>1273</v>
      </c>
      <c r="B255" s="1">
        <v>217536138</v>
      </c>
      <c r="C255" s="1">
        <v>125000000</v>
      </c>
      <c r="D255" s="1">
        <f>B255-C255</f>
        <v>92536138</v>
      </c>
      <c r="E255" s="7">
        <f>CORREL(B255:B5123,C255:C5123)</f>
        <v>9.8907462604816102E-2</v>
      </c>
    </row>
    <row r="256" spans="1:5" ht="12.75" x14ac:dyDescent="0.2">
      <c r="A256" s="1" t="s">
        <v>8114</v>
      </c>
      <c r="B256" s="1">
        <v>122012643</v>
      </c>
      <c r="C256" s="1">
        <v>30000000</v>
      </c>
      <c r="D256" s="1">
        <f>B256-C256</f>
        <v>92012643</v>
      </c>
      <c r="E256" s="7">
        <f>CORREL(B256:B5124,C256:C5124)</f>
        <v>9.8736346096297403E-2</v>
      </c>
    </row>
    <row r="257" spans="1:5" ht="12.75" x14ac:dyDescent="0.2">
      <c r="A257" s="1" t="s">
        <v>4932</v>
      </c>
      <c r="B257" s="1">
        <v>143704210</v>
      </c>
      <c r="C257" s="1">
        <v>52000000</v>
      </c>
      <c r="D257" s="1">
        <f>B257-C257</f>
        <v>91704210</v>
      </c>
      <c r="E257" s="7">
        <f>CORREL(B257:B5125,C257:C5125)</f>
        <v>9.8814856381804206E-2</v>
      </c>
    </row>
    <row r="258" spans="1:5" ht="12.75" x14ac:dyDescent="0.2">
      <c r="A258" s="1" t="s">
        <v>6004</v>
      </c>
      <c r="B258" s="1">
        <v>136019448</v>
      </c>
      <c r="C258" s="1">
        <v>44500000</v>
      </c>
      <c r="D258" s="1">
        <f>B258-C258</f>
        <v>91519448</v>
      </c>
      <c r="E258" s="7">
        <f>CORREL(B258:B5126,C258:C5126)</f>
        <v>9.886720971412824E-2</v>
      </c>
    </row>
    <row r="259" spans="1:5" ht="12.75" x14ac:dyDescent="0.2">
      <c r="A259" s="1" t="s">
        <v>8771</v>
      </c>
      <c r="B259" s="1">
        <v>119518352</v>
      </c>
      <c r="C259" s="1">
        <v>28000000</v>
      </c>
      <c r="D259" s="1">
        <f>B259-C259</f>
        <v>91518352</v>
      </c>
      <c r="E259" s="7">
        <f>CORREL(B259:B5127,C259:C5127)</f>
        <v>9.8930453913783883E-2</v>
      </c>
    </row>
    <row r="260" spans="1:5" ht="12.75" x14ac:dyDescent="0.2">
      <c r="A260" s="1" t="s">
        <v>16457</v>
      </c>
      <c r="B260" s="1">
        <v>94900000</v>
      </c>
      <c r="C260" s="1">
        <v>4000000</v>
      </c>
      <c r="D260" s="1">
        <f>B260-C260</f>
        <v>90900000</v>
      </c>
      <c r="E260" s="7">
        <f>CORREL(B260:B5128,C260:C5128)</f>
        <v>9.9010058567353329E-2</v>
      </c>
    </row>
    <row r="261" spans="1:5" ht="12.75" x14ac:dyDescent="0.2">
      <c r="A261" s="1" t="s">
        <v>14013</v>
      </c>
      <c r="B261" s="1">
        <v>101736215</v>
      </c>
      <c r="C261" s="1">
        <v>11000000</v>
      </c>
      <c r="D261" s="1">
        <f>B261-C261</f>
        <v>90736215</v>
      </c>
      <c r="E261" s="7">
        <f>CORREL(B261:B5129,C261:C5129)</f>
        <v>9.909285905195328E-2</v>
      </c>
    </row>
    <row r="262" spans="1:5" ht="12.75" x14ac:dyDescent="0.2">
      <c r="A262" s="1" t="s">
        <v>12091</v>
      </c>
      <c r="B262" s="1">
        <v>90485233</v>
      </c>
      <c r="D262" s="1">
        <f>B262-C262</f>
        <v>90485233</v>
      </c>
      <c r="E262" s="7">
        <f>CORREL(B262:B5130,C262:C5130)</f>
        <v>9.9176661138488859E-2</v>
      </c>
    </row>
    <row r="263" spans="1:5" ht="12.75" x14ac:dyDescent="0.2">
      <c r="A263" s="1" t="s">
        <v>15659</v>
      </c>
      <c r="B263" s="1">
        <v>90400000</v>
      </c>
      <c r="D263" s="1">
        <f>B263-C263</f>
        <v>90400000</v>
      </c>
      <c r="E263" s="7">
        <f>CORREL(B263:B5131,C263:C5131)</f>
        <v>9.9176661138488859E-2</v>
      </c>
    </row>
    <row r="264" spans="1:5" ht="12.75" x14ac:dyDescent="0.2">
      <c r="A264" s="1" t="s">
        <v>1341</v>
      </c>
      <c r="B264" s="1">
        <v>215397307</v>
      </c>
      <c r="C264" s="1">
        <v>125000000</v>
      </c>
      <c r="D264" s="1">
        <f>B264-C264</f>
        <v>90397307</v>
      </c>
      <c r="E264" s="7">
        <f>CORREL(B264:B5132,C264:C5132)</f>
        <v>9.9176661138488859E-2</v>
      </c>
    </row>
    <row r="265" spans="1:5" ht="12.75" x14ac:dyDescent="0.2">
      <c r="A265" s="1" t="s">
        <v>592</v>
      </c>
      <c r="B265" s="1">
        <v>259746958</v>
      </c>
      <c r="C265" s="1">
        <v>170000000</v>
      </c>
      <c r="D265" s="1">
        <f>B265-C265</f>
        <v>89746958</v>
      </c>
      <c r="E265" s="7">
        <f>CORREL(B265:B5133,C265:C5133)</f>
        <v>9.9005875507459484E-2</v>
      </c>
    </row>
    <row r="266" spans="1:5" ht="12.75" x14ac:dyDescent="0.2">
      <c r="A266" s="1" t="s">
        <v>7276</v>
      </c>
      <c r="B266" s="1">
        <v>124732962</v>
      </c>
      <c r="C266" s="1">
        <v>35000000</v>
      </c>
      <c r="D266" s="1">
        <f>B266-C266</f>
        <v>89732962</v>
      </c>
      <c r="E266" s="7">
        <f>CORREL(B266:B5134,C266:C5134)</f>
        <v>9.859115749091403E-2</v>
      </c>
    </row>
    <row r="267" spans="1:5" ht="12.75" x14ac:dyDescent="0.2">
      <c r="A267" s="1" t="s">
        <v>2738</v>
      </c>
      <c r="B267" s="1">
        <v>169692572</v>
      </c>
      <c r="C267" s="1">
        <v>80000000</v>
      </c>
      <c r="D267" s="1">
        <f>B267-C267</f>
        <v>89692572</v>
      </c>
      <c r="E267" s="7">
        <f>CORREL(B267:B5135,C267:C5135)</f>
        <v>9.8663442228160189E-2</v>
      </c>
    </row>
    <row r="268" spans="1:5" ht="12.75" x14ac:dyDescent="0.2">
      <c r="A268" s="1" t="s">
        <v>6954</v>
      </c>
      <c r="B268" s="1">
        <v>127214072</v>
      </c>
      <c r="C268" s="1">
        <v>38000000</v>
      </c>
      <c r="D268" s="1">
        <f>B268-C268</f>
        <v>89214072</v>
      </c>
      <c r="E268" s="7">
        <f>CORREL(B268:B5136,C268:C5136)</f>
        <v>9.8654205056386279E-2</v>
      </c>
    </row>
    <row r="269" spans="1:5" ht="12.75" x14ac:dyDescent="0.2">
      <c r="A269" s="1" t="s">
        <v>3315</v>
      </c>
      <c r="B269" s="1">
        <v>162495848</v>
      </c>
      <c r="C269" s="1">
        <v>74000000</v>
      </c>
      <c r="D269" s="1">
        <f>B269-C269</f>
        <v>88495848</v>
      </c>
      <c r="E269" s="7">
        <f>CORREL(B269:B5137,C269:C5137)</f>
        <v>9.8723160536973734E-2</v>
      </c>
    </row>
    <row r="270" spans="1:5" ht="12.75" x14ac:dyDescent="0.2">
      <c r="A270" s="1" t="s">
        <v>2032</v>
      </c>
      <c r="B270" s="1">
        <v>181166115</v>
      </c>
      <c r="C270" s="1">
        <v>93000000</v>
      </c>
      <c r="D270" s="1">
        <f>B270-C270</f>
        <v>88166115</v>
      </c>
      <c r="E270" s="7">
        <f>CORREL(B270:B5138,C270:C5138)</f>
        <v>9.8728685324141918E-2</v>
      </c>
    </row>
    <row r="271" spans="1:5" ht="12.75" x14ac:dyDescent="0.2">
      <c r="A271" s="1" t="s">
        <v>11567</v>
      </c>
      <c r="B271" s="1">
        <v>103001286</v>
      </c>
      <c r="C271" s="1">
        <v>15000000</v>
      </c>
      <c r="D271" s="1">
        <f>B271-C271</f>
        <v>88001286</v>
      </c>
      <c r="E271" s="7">
        <f>CORREL(B271:B5139,C271:C5139)</f>
        <v>9.8680105447732216E-2</v>
      </c>
    </row>
    <row r="272" spans="1:5" ht="12.75" x14ac:dyDescent="0.2">
      <c r="A272" s="1" t="s">
        <v>3664</v>
      </c>
      <c r="B272" s="1">
        <v>148775460</v>
      </c>
      <c r="C272" s="1">
        <v>61000000</v>
      </c>
      <c r="D272" s="1">
        <f>B272-C272</f>
        <v>87775460</v>
      </c>
      <c r="E272" s="7">
        <f>CORREL(B272:B5140,C272:C5140)</f>
        <v>9.8760506399863682E-2</v>
      </c>
    </row>
    <row r="273" spans="1:5" ht="12.75" x14ac:dyDescent="0.2">
      <c r="A273" s="1" t="s">
        <v>2322</v>
      </c>
      <c r="B273" s="1">
        <v>172620724</v>
      </c>
      <c r="C273" s="1">
        <v>85000000</v>
      </c>
      <c r="D273" s="1">
        <f>B273-C273</f>
        <v>87620724</v>
      </c>
      <c r="E273" s="7">
        <f>CORREL(B273:B5141,C273:C5141)</f>
        <v>9.8794270366915529E-2</v>
      </c>
    </row>
    <row r="274" spans="1:5" ht="12.75" x14ac:dyDescent="0.2">
      <c r="A274" s="1" t="s">
        <v>7819</v>
      </c>
      <c r="B274" s="1">
        <v>117559438</v>
      </c>
      <c r="C274" s="1">
        <v>30000000</v>
      </c>
      <c r="D274" s="1">
        <f>B274-C274</f>
        <v>87559438</v>
      </c>
      <c r="E274" s="7">
        <f>CORREL(B274:B5142,C274:C5142)</f>
        <v>9.8770134722660524E-2</v>
      </c>
    </row>
    <row r="275" spans="1:5" ht="12.75" x14ac:dyDescent="0.2">
      <c r="A275" s="1" t="s">
        <v>12727</v>
      </c>
      <c r="B275" s="1">
        <v>101978840</v>
      </c>
      <c r="C275" s="1">
        <v>15000000</v>
      </c>
      <c r="D275" s="1">
        <f>B275-C275</f>
        <v>86978840</v>
      </c>
      <c r="E275" s="7">
        <f>CORREL(B275:B5143,C275:C5143)</f>
        <v>9.884447395161719E-2</v>
      </c>
    </row>
    <row r="276" spans="1:5" ht="12.75" x14ac:dyDescent="0.2">
      <c r="A276" s="1" t="s">
        <v>13343</v>
      </c>
      <c r="B276" s="1">
        <v>101157447</v>
      </c>
      <c r="C276" s="1">
        <v>14400000</v>
      </c>
      <c r="D276" s="1">
        <f>B276-C276</f>
        <v>86757447</v>
      </c>
      <c r="E276" s="7">
        <f>CORREL(B276:B5144,C276:C5144)</f>
        <v>9.8923683172030555E-2</v>
      </c>
    </row>
    <row r="277" spans="1:5" ht="12.75" x14ac:dyDescent="0.2">
      <c r="A277" s="1" t="s">
        <v>8117</v>
      </c>
      <c r="B277" s="1">
        <v>116631310</v>
      </c>
      <c r="C277" s="1">
        <v>30000000</v>
      </c>
      <c r="D277" s="1">
        <f>B277-C277</f>
        <v>86631310</v>
      </c>
      <c r="E277" s="7">
        <f>CORREL(B277:B5145,C277:C5145)</f>
        <v>9.9002650463549113E-2</v>
      </c>
    </row>
    <row r="278" spans="1:5" ht="12.75" x14ac:dyDescent="0.2">
      <c r="A278" s="1" t="s">
        <v>4575</v>
      </c>
      <c r="B278" s="1">
        <v>141600000</v>
      </c>
      <c r="C278" s="1">
        <v>55000000</v>
      </c>
      <c r="D278" s="1">
        <f>B278-C278</f>
        <v>86600000</v>
      </c>
      <c r="E278" s="7">
        <f>CORREL(B278:B5146,C278:C5146)</f>
        <v>9.9075953244412318E-2</v>
      </c>
    </row>
    <row r="279" spans="1:5" ht="12.75" x14ac:dyDescent="0.2">
      <c r="A279" s="1" t="s">
        <v>6258</v>
      </c>
      <c r="B279" s="1">
        <v>126546825</v>
      </c>
      <c r="C279" s="1">
        <v>40000000</v>
      </c>
      <c r="D279" s="1">
        <f>B279-C279</f>
        <v>86546825</v>
      </c>
      <c r="E279" s="7">
        <f>CORREL(B279:B5147,C279:C5147)</f>
        <v>9.9120087604118917E-2</v>
      </c>
    </row>
    <row r="280" spans="1:5" ht="12.75" x14ac:dyDescent="0.2">
      <c r="A280" s="1" t="s">
        <v>3071</v>
      </c>
      <c r="B280" s="1">
        <v>160762022</v>
      </c>
      <c r="C280" s="1">
        <v>75000000</v>
      </c>
      <c r="D280" s="1">
        <f>B280-C280</f>
        <v>85762022</v>
      </c>
      <c r="E280" s="7">
        <f>CORREL(B280:B5148,C280:C5148)</f>
        <v>9.9184861719532336E-2</v>
      </c>
    </row>
    <row r="281" spans="1:5" ht="12.75" x14ac:dyDescent="0.2">
      <c r="A281" s="1" t="s">
        <v>8111</v>
      </c>
      <c r="B281" s="1">
        <v>115648585</v>
      </c>
      <c r="C281" s="1">
        <v>30000000</v>
      </c>
      <c r="D281" s="1">
        <f>B281-C281</f>
        <v>85648585</v>
      </c>
      <c r="E281" s="7">
        <f>CORREL(B281:B5149,C281:C5149)</f>
        <v>9.9187057225710709E-2</v>
      </c>
    </row>
    <row r="282" spans="1:5" ht="12.75" x14ac:dyDescent="0.2">
      <c r="A282" s="1" t="s">
        <v>8140</v>
      </c>
      <c r="B282" s="1">
        <v>115646235</v>
      </c>
      <c r="C282" s="1">
        <v>30000000</v>
      </c>
      <c r="D282" s="1">
        <f>B282-C282</f>
        <v>85646235</v>
      </c>
      <c r="E282" s="7">
        <f>CORREL(B282:B5150,C282:C5150)</f>
        <v>9.9259455570228555E-2</v>
      </c>
    </row>
    <row r="283" spans="1:5" ht="12.75" x14ac:dyDescent="0.2">
      <c r="A283" s="1" t="s">
        <v>5694</v>
      </c>
      <c r="B283" s="1">
        <v>130512915</v>
      </c>
      <c r="C283" s="1">
        <v>45000000</v>
      </c>
      <c r="D283" s="1">
        <f>B283-C283</f>
        <v>85512915</v>
      </c>
      <c r="E283" s="7">
        <f>CORREL(B283:B5151,C283:C5151)</f>
        <v>9.9331973109433869E-2</v>
      </c>
    </row>
    <row r="284" spans="1:5" ht="12.75" x14ac:dyDescent="0.2">
      <c r="A284" s="1" t="s">
        <v>1161</v>
      </c>
      <c r="B284" s="1">
        <v>215395021</v>
      </c>
      <c r="C284" s="1">
        <v>130000000</v>
      </c>
      <c r="D284" s="1">
        <f>B284-C284</f>
        <v>85395021</v>
      </c>
      <c r="E284" s="7">
        <f>CORREL(B284:B5152,C284:C5152)</f>
        <v>9.9390128267845462E-2</v>
      </c>
    </row>
    <row r="285" spans="1:5" ht="12.75" x14ac:dyDescent="0.2">
      <c r="A285" s="1" t="s">
        <v>6277</v>
      </c>
      <c r="B285" s="1">
        <v>125069696</v>
      </c>
      <c r="C285" s="1">
        <v>40000000</v>
      </c>
      <c r="D285" s="1">
        <f>B285-C285</f>
        <v>85069696</v>
      </c>
      <c r="E285" s="7">
        <f>CORREL(B285:B5153,C285:C5153)</f>
        <v>9.9196217078115656E-2</v>
      </c>
    </row>
    <row r="286" spans="1:5" ht="12.75" x14ac:dyDescent="0.2">
      <c r="A286" s="1" t="s">
        <v>5022</v>
      </c>
      <c r="B286" s="1">
        <v>135014968</v>
      </c>
      <c r="C286" s="1">
        <v>50000000</v>
      </c>
      <c r="D286" s="1">
        <f>B286-C286</f>
        <v>85014968</v>
      </c>
      <c r="E286" s="7">
        <f>CORREL(B286:B5154,C286:C5154)</f>
        <v>9.9259851023162218E-2</v>
      </c>
    </row>
    <row r="287" spans="1:5" ht="12.75" x14ac:dyDescent="0.2">
      <c r="A287" s="1" t="s">
        <v>1290</v>
      </c>
      <c r="B287" s="1">
        <v>209805005</v>
      </c>
      <c r="C287" s="1">
        <v>125000000</v>
      </c>
      <c r="D287" s="1">
        <f>B287-C287</f>
        <v>84805005</v>
      </c>
      <c r="E287" s="7">
        <f>CORREL(B287:B5155,C287:C5155)</f>
        <v>9.9311044589752429E-2</v>
      </c>
    </row>
    <row r="288" spans="1:5" ht="12.75" x14ac:dyDescent="0.2">
      <c r="A288" s="1" t="s">
        <v>10077</v>
      </c>
      <c r="B288" s="1">
        <v>109713132</v>
      </c>
      <c r="C288" s="1">
        <v>25000000</v>
      </c>
      <c r="D288" s="1">
        <f>B288-C288</f>
        <v>84713132</v>
      </c>
      <c r="E288" s="7">
        <f>CORREL(B288:B5156,C288:C5156)</f>
        <v>9.9139769955293403E-2</v>
      </c>
    </row>
    <row r="289" spans="1:5" ht="12.75" x14ac:dyDescent="0.2">
      <c r="A289" s="1" t="s">
        <v>1693</v>
      </c>
      <c r="B289" s="1">
        <v>187670866</v>
      </c>
      <c r="C289" s="1">
        <v>103000000</v>
      </c>
      <c r="D289" s="1">
        <f>B289-C289</f>
        <v>84670866</v>
      </c>
      <c r="E289" s="7">
        <f>CORREL(B289:B5157,C289:C5157)</f>
        <v>9.9214530554146058E-2</v>
      </c>
    </row>
    <row r="290" spans="1:5" ht="12.75" x14ac:dyDescent="0.2">
      <c r="A290" s="1" t="s">
        <v>9218</v>
      </c>
      <c r="B290" s="1">
        <v>110222438</v>
      </c>
      <c r="C290" s="1">
        <v>26000000</v>
      </c>
      <c r="D290" s="1">
        <f>B290-C290</f>
        <v>84222438</v>
      </c>
      <c r="E290" s="7">
        <f>CORREL(B290:B5158,C290:C5158)</f>
        <v>9.9132008260837456E-2</v>
      </c>
    </row>
    <row r="291" spans="1:5" ht="12.75" x14ac:dyDescent="0.2">
      <c r="A291" s="1" t="s">
        <v>1835</v>
      </c>
      <c r="B291" s="1">
        <v>184031112</v>
      </c>
      <c r="C291" s="1">
        <v>100000000</v>
      </c>
      <c r="D291" s="1">
        <f>B291-C291</f>
        <v>84031112</v>
      </c>
      <c r="E291" s="7">
        <f>CORREL(B291:B5159,C291:C5159)</f>
        <v>9.9205846110544019E-2</v>
      </c>
    </row>
    <row r="292" spans="1:5" ht="12.75" x14ac:dyDescent="0.2">
      <c r="A292" s="1" t="s">
        <v>2038</v>
      </c>
      <c r="B292" s="1">
        <v>176740650</v>
      </c>
      <c r="C292" s="1">
        <v>93000000</v>
      </c>
      <c r="D292" s="1">
        <f>B292-C292</f>
        <v>83740650</v>
      </c>
      <c r="E292" s="7">
        <f>CORREL(B292:B5160,C292:C5160)</f>
        <v>9.9133707165249316E-2</v>
      </c>
    </row>
    <row r="293" spans="1:5" ht="12.75" x14ac:dyDescent="0.2">
      <c r="A293" s="1" t="s">
        <v>19683</v>
      </c>
      <c r="B293" s="1">
        <v>86300000</v>
      </c>
      <c r="C293" s="1">
        <v>2800000</v>
      </c>
      <c r="D293" s="1">
        <f>B293-C293</f>
        <v>83500000</v>
      </c>
      <c r="E293" s="7">
        <f>CORREL(B293:B5161,C293:C5161)</f>
        <v>9.9084683627018832E-2</v>
      </c>
    </row>
    <row r="294" spans="1:5" ht="12.75" x14ac:dyDescent="0.2">
      <c r="A294" s="1" t="s">
        <v>9221</v>
      </c>
      <c r="B294" s="1">
        <v>109243478</v>
      </c>
      <c r="C294" s="1">
        <v>26000000</v>
      </c>
      <c r="D294" s="1">
        <f>B294-C294</f>
        <v>83243478</v>
      </c>
      <c r="E294" s="7">
        <f>CORREL(B294:B5162,C294:C5162)</f>
        <v>9.9157761260131191E-2</v>
      </c>
    </row>
    <row r="295" spans="1:5" ht="12.75" x14ac:dyDescent="0.2">
      <c r="A295" s="1" t="s">
        <v>3933</v>
      </c>
      <c r="B295" s="1">
        <v>143151473</v>
      </c>
      <c r="C295" s="1">
        <v>60000000</v>
      </c>
      <c r="D295" s="1">
        <f>B295-C295</f>
        <v>83151473</v>
      </c>
      <c r="E295" s="7">
        <f>CORREL(B295:B5163,C295:C5163)</f>
        <v>9.9230641667739941E-2</v>
      </c>
    </row>
    <row r="296" spans="1:5" ht="12.75" x14ac:dyDescent="0.2">
      <c r="A296" s="1" t="s">
        <v>17523</v>
      </c>
      <c r="B296" s="1">
        <v>87025093</v>
      </c>
      <c r="C296" s="1">
        <v>4000000</v>
      </c>
      <c r="D296" s="1">
        <f>B296-C296</f>
        <v>83025093</v>
      </c>
      <c r="E296" s="7">
        <f>CORREL(B296:B5164,C296:C5164)</f>
        <v>9.9264421890941174E-2</v>
      </c>
    </row>
    <row r="297" spans="1:5" ht="12.75" x14ac:dyDescent="0.2">
      <c r="A297" s="1" t="s">
        <v>10674</v>
      </c>
      <c r="B297" s="1">
        <v>102922376</v>
      </c>
      <c r="C297" s="1">
        <v>20000000</v>
      </c>
      <c r="D297" s="1">
        <f>B297-C297</f>
        <v>82922376</v>
      </c>
      <c r="E297" s="7">
        <f>CORREL(B297:B5165,C297:C5165)</f>
        <v>9.9337460022802374E-2</v>
      </c>
    </row>
    <row r="298" spans="1:5" ht="12.75" x14ac:dyDescent="0.2">
      <c r="A298" s="1" t="s">
        <v>2547</v>
      </c>
      <c r="B298" s="1">
        <v>162831698</v>
      </c>
      <c r="C298" s="1">
        <v>80000000</v>
      </c>
      <c r="D298" s="1">
        <f>B298-C298</f>
        <v>82831698</v>
      </c>
      <c r="E298" s="7">
        <f>CORREL(B298:B5166,C298:C5166)</f>
        <v>9.9412186335936695E-2</v>
      </c>
    </row>
    <row r="299" spans="1:5" ht="12.75" x14ac:dyDescent="0.2">
      <c r="A299" s="1" t="s">
        <v>6236</v>
      </c>
      <c r="B299" s="1">
        <v>90800000</v>
      </c>
      <c r="C299" s="1">
        <v>8000000</v>
      </c>
      <c r="D299" s="1">
        <f>B299-C299</f>
        <v>82800000</v>
      </c>
      <c r="E299" s="7">
        <f>CORREL(B299:B5167,C299:C5167)</f>
        <v>9.9401240643266706E-2</v>
      </c>
    </row>
    <row r="300" spans="1:5" ht="12.75" x14ac:dyDescent="0.2">
      <c r="A300" s="1" t="s">
        <v>6236</v>
      </c>
      <c r="B300" s="1">
        <v>90800000</v>
      </c>
      <c r="C300" s="1">
        <v>8000000</v>
      </c>
      <c r="D300" s="1">
        <f>B300-C300</f>
        <v>82800000</v>
      </c>
      <c r="E300" s="7">
        <f>CORREL(B300:B5168,C300:C5168)</f>
        <v>9.9475612811811387E-2</v>
      </c>
    </row>
    <row r="301" spans="1:5" ht="12.75" x14ac:dyDescent="0.2">
      <c r="A301" s="1" t="s">
        <v>7268</v>
      </c>
      <c r="B301" s="1">
        <v>117528646</v>
      </c>
      <c r="C301" s="1">
        <v>35000000</v>
      </c>
      <c r="D301" s="1">
        <f>B301-C301</f>
        <v>82528646</v>
      </c>
      <c r="E301" s="7">
        <f>CORREL(B301:B5169,C301:C5169)</f>
        <v>9.9550062956290694E-2</v>
      </c>
    </row>
    <row r="302" spans="1:5" ht="12.75" x14ac:dyDescent="0.2">
      <c r="A302" s="1" t="s">
        <v>2561</v>
      </c>
      <c r="B302" s="1">
        <v>82506325</v>
      </c>
      <c r="D302" s="1">
        <f>B302-C302</f>
        <v>82506325</v>
      </c>
      <c r="E302" s="7">
        <f>CORREL(B302:B5170,C302:C5170)</f>
        <v>9.9616965207783265E-2</v>
      </c>
    </row>
    <row r="303" spans="1:5" ht="12.75" x14ac:dyDescent="0.2">
      <c r="A303" s="1" t="s">
        <v>2999</v>
      </c>
      <c r="B303" s="1">
        <v>157299717</v>
      </c>
      <c r="C303" s="1">
        <v>75000000</v>
      </c>
      <c r="D303" s="1">
        <f>B303-C303</f>
        <v>82299717</v>
      </c>
      <c r="E303" s="7">
        <f>CORREL(B303:B5171,C303:C5171)</f>
        <v>9.9616965207783265E-2</v>
      </c>
    </row>
    <row r="304" spans="1:5" ht="12.75" x14ac:dyDescent="0.2">
      <c r="A304" s="1" t="s">
        <v>3303</v>
      </c>
      <c r="B304" s="1">
        <v>152149590</v>
      </c>
      <c r="C304" s="1">
        <v>70000000</v>
      </c>
      <c r="D304" s="1">
        <f>B304-C304</f>
        <v>82149590</v>
      </c>
      <c r="E304" s="7">
        <f>CORREL(B304:B5172,C304:C5172)</f>
        <v>9.9618822794863754E-2</v>
      </c>
    </row>
    <row r="305" spans="1:5" ht="12.75" x14ac:dyDescent="0.2">
      <c r="A305" s="1" t="s">
        <v>3043</v>
      </c>
      <c r="B305" s="1">
        <v>162001186</v>
      </c>
      <c r="C305" s="1">
        <v>80000000</v>
      </c>
      <c r="D305" s="1">
        <f>B305-C305</f>
        <v>82001186</v>
      </c>
      <c r="E305" s="7">
        <f>CORREL(B305:B5173,C305:C5173)</f>
        <v>9.9632322056391331E-2</v>
      </c>
    </row>
    <row r="306" spans="1:5" ht="12.75" x14ac:dyDescent="0.2">
      <c r="A306" s="1" t="s">
        <v>19179</v>
      </c>
      <c r="B306" s="1">
        <v>84749884</v>
      </c>
      <c r="C306" s="1">
        <v>3000000</v>
      </c>
      <c r="D306" s="1">
        <f>B306-C306</f>
        <v>81749884</v>
      </c>
      <c r="E306" s="7">
        <f>CORREL(B306:B5174,C306:C5174)</f>
        <v>9.962148379417847E-2</v>
      </c>
    </row>
    <row r="307" spans="1:5" ht="12.75" x14ac:dyDescent="0.2">
      <c r="A307" s="1" t="s">
        <v>6031</v>
      </c>
      <c r="B307" s="1">
        <v>84300000</v>
      </c>
      <c r="C307" s="1">
        <v>2600000</v>
      </c>
      <c r="D307" s="1">
        <f>B307-C307</f>
        <v>81700000</v>
      </c>
      <c r="E307" s="7">
        <f>CORREL(B307:B5175,C307:C5175)</f>
        <v>9.9692695739209594E-2</v>
      </c>
    </row>
    <row r="308" spans="1:5" ht="12.75" x14ac:dyDescent="0.2">
      <c r="A308" s="1" t="s">
        <v>5653</v>
      </c>
      <c r="B308" s="1">
        <v>126805112</v>
      </c>
      <c r="C308" s="1">
        <v>46000000</v>
      </c>
      <c r="D308" s="1">
        <f>B308-C308</f>
        <v>80805112</v>
      </c>
      <c r="E308" s="7">
        <f>CORREL(B308:B5176,C308:C5176)</f>
        <v>9.9763678964971431E-2</v>
      </c>
    </row>
    <row r="309" spans="1:5" ht="12.75" x14ac:dyDescent="0.2">
      <c r="A309" s="1" t="s">
        <v>11555</v>
      </c>
      <c r="B309" s="1">
        <v>100292856</v>
      </c>
      <c r="C309" s="1">
        <v>20000000</v>
      </c>
      <c r="D309" s="1">
        <f>B309-C309</f>
        <v>80292856</v>
      </c>
      <c r="E309" s="7">
        <f>CORREL(B309:B5177,C309:C5177)</f>
        <v>9.9817761308944916E-2</v>
      </c>
    </row>
    <row r="310" spans="1:5" ht="12.75" x14ac:dyDescent="0.2">
      <c r="A310" s="1" t="s">
        <v>113</v>
      </c>
      <c r="B310" s="1">
        <v>330249062</v>
      </c>
      <c r="C310" s="1">
        <v>250000000</v>
      </c>
      <c r="D310" s="1">
        <f>B310-C310</f>
        <v>80249062</v>
      </c>
      <c r="E310" s="7">
        <f>CORREL(B310:B5178,C310:C5178)</f>
        <v>9.988950060028283E-2</v>
      </c>
    </row>
    <row r="311" spans="1:5" ht="12.75" x14ac:dyDescent="0.2">
      <c r="A311" s="1" t="s">
        <v>1711</v>
      </c>
      <c r="B311" s="1">
        <v>180011740</v>
      </c>
      <c r="C311" s="1">
        <v>100000000</v>
      </c>
      <c r="D311" s="1">
        <f>B311-C311</f>
        <v>80011740</v>
      </c>
      <c r="E311" s="7">
        <f>CORREL(B311:B5179,C311:C5179)</f>
        <v>9.8841599492570806E-2</v>
      </c>
    </row>
    <row r="312" spans="1:5" ht="12.75" x14ac:dyDescent="0.2">
      <c r="A312" s="1" t="s">
        <v>1711</v>
      </c>
      <c r="B312" s="1">
        <v>180011740</v>
      </c>
      <c r="C312" s="1">
        <v>100000000</v>
      </c>
      <c r="D312" s="1">
        <f>B312-C312</f>
        <v>80011740</v>
      </c>
      <c r="E312" s="7">
        <f>CORREL(B312:B5180,C312:C5180)</f>
        <v>9.8768150051158285E-2</v>
      </c>
    </row>
    <row r="313" spans="1:5" ht="12.75" x14ac:dyDescent="0.2">
      <c r="A313" s="1" t="s">
        <v>12709</v>
      </c>
      <c r="B313" s="1">
        <v>79900000</v>
      </c>
      <c r="D313" s="1">
        <f>B313-C313</f>
        <v>79900000</v>
      </c>
      <c r="E313" s="7">
        <f>CORREL(B313:B5181,C313:C5181)</f>
        <v>9.8694668649694076E-2</v>
      </c>
    </row>
    <row r="314" spans="1:5" ht="12.75" x14ac:dyDescent="0.2">
      <c r="A314" s="1" t="s">
        <v>18868</v>
      </c>
      <c r="B314" s="1">
        <v>83400000</v>
      </c>
      <c r="C314" s="1">
        <v>3500000</v>
      </c>
      <c r="D314" s="1">
        <f>B314-C314</f>
        <v>79900000</v>
      </c>
      <c r="E314" s="7">
        <f>CORREL(B314:B5182,C314:C5182)</f>
        <v>9.8694668649694076E-2</v>
      </c>
    </row>
    <row r="315" spans="1:5" ht="12.75" x14ac:dyDescent="0.2">
      <c r="A315" s="1" t="s">
        <v>14503</v>
      </c>
      <c r="B315" s="1">
        <v>90556401</v>
      </c>
      <c r="C315" s="1">
        <v>11000000</v>
      </c>
      <c r="D315" s="1">
        <f>B315-C315</f>
        <v>79556401</v>
      </c>
      <c r="E315" s="7">
        <f>CORREL(B315:B5183,C315:C5183)</f>
        <v>9.8763852217429782E-2</v>
      </c>
    </row>
    <row r="316" spans="1:5" ht="12.75" x14ac:dyDescent="0.2">
      <c r="A316" s="1" t="s">
        <v>14027</v>
      </c>
      <c r="B316" s="1">
        <v>91547205</v>
      </c>
      <c r="C316" s="1">
        <v>12000000</v>
      </c>
      <c r="D316" s="1">
        <f>B316-C316</f>
        <v>79547205</v>
      </c>
      <c r="E316" s="7">
        <f>CORREL(B316:B5184,C316:C5184)</f>
        <v>9.8835142249638575E-2</v>
      </c>
    </row>
    <row r="317" spans="1:5" ht="12.75" x14ac:dyDescent="0.2">
      <c r="A317" s="1" t="s">
        <v>12138</v>
      </c>
      <c r="B317" s="1">
        <v>96471845</v>
      </c>
      <c r="C317" s="1">
        <v>17000000</v>
      </c>
      <c r="D317" s="1">
        <f>B317-C317</f>
        <v>79471845</v>
      </c>
      <c r="E317" s="7">
        <f>CORREL(B317:B5185,C317:C5185)</f>
        <v>9.8906675588071993E-2</v>
      </c>
    </row>
    <row r="318" spans="1:5" ht="12.75" x14ac:dyDescent="0.2">
      <c r="A318" s="1" t="s">
        <v>12374</v>
      </c>
      <c r="B318" s="1">
        <v>95860116</v>
      </c>
      <c r="C318" s="1">
        <v>16400000</v>
      </c>
      <c r="D318" s="1">
        <f>B318-C318</f>
        <v>79460116</v>
      </c>
      <c r="E318" s="7">
        <f>CORREL(B318:B5186,C318:C5186)</f>
        <v>9.8978464264365296E-2</v>
      </c>
    </row>
    <row r="319" spans="1:5" ht="12.75" x14ac:dyDescent="0.2">
      <c r="A319" s="1" t="s">
        <v>8134</v>
      </c>
      <c r="B319" s="1">
        <v>105444419</v>
      </c>
      <c r="C319" s="1">
        <v>26000000</v>
      </c>
      <c r="D319" s="1">
        <f>B319-C319</f>
        <v>79444419</v>
      </c>
      <c r="E319" s="7">
        <f>CORREL(B319:B5187,C319:C5187)</f>
        <v>9.9050337079988532E-2</v>
      </c>
    </row>
    <row r="320" spans="1:5" ht="12.75" x14ac:dyDescent="0.2">
      <c r="A320" s="1" t="s">
        <v>14444</v>
      </c>
      <c r="B320" s="1">
        <v>91443253</v>
      </c>
      <c r="C320" s="1">
        <v>12000000</v>
      </c>
      <c r="D320" s="1">
        <f>B320-C320</f>
        <v>79443253</v>
      </c>
      <c r="E320" s="7">
        <f>CORREL(B320:B5188,C320:C5188)</f>
        <v>9.9120237496123392E-2</v>
      </c>
    </row>
    <row r="321" spans="1:5" ht="12.75" x14ac:dyDescent="0.2">
      <c r="A321" s="1" t="s">
        <v>3659</v>
      </c>
      <c r="B321" s="1">
        <v>139225854</v>
      </c>
      <c r="C321" s="1">
        <v>60000000</v>
      </c>
      <c r="D321" s="1">
        <f>B321-C321</f>
        <v>79225854</v>
      </c>
      <c r="E321" s="7">
        <f>CORREL(B321:B5189,C321:C5189)</f>
        <v>9.919192523135896E-2</v>
      </c>
    </row>
    <row r="322" spans="1:5" ht="12.75" x14ac:dyDescent="0.2">
      <c r="A322" s="1" t="s">
        <v>4581</v>
      </c>
      <c r="B322" s="1">
        <v>134218018</v>
      </c>
      <c r="C322" s="1">
        <v>55000000</v>
      </c>
      <c r="D322" s="1">
        <f>B322-C322</f>
        <v>79218018</v>
      </c>
      <c r="E322" s="7">
        <f>CORREL(B322:B5190,C322:C5190)</f>
        <v>9.922418528788246E-2</v>
      </c>
    </row>
    <row r="323" spans="1:5" ht="12.75" x14ac:dyDescent="0.2">
      <c r="A323" s="1" t="s">
        <v>12688</v>
      </c>
      <c r="B323" s="1">
        <v>94175854</v>
      </c>
      <c r="C323" s="1">
        <v>15000000</v>
      </c>
      <c r="D323" s="1">
        <f>B323-C323</f>
        <v>79175854</v>
      </c>
      <c r="E323" s="7">
        <f>CORREL(B323:B5191,C323:C5191)</f>
        <v>9.9265067139151522E-2</v>
      </c>
    </row>
    <row r="324" spans="1:5" ht="12.75" x14ac:dyDescent="0.2">
      <c r="A324" s="1" t="s">
        <v>17520</v>
      </c>
      <c r="B324" s="1">
        <v>83574831</v>
      </c>
      <c r="C324" s="1">
        <v>5000000</v>
      </c>
      <c r="D324" s="1">
        <f>B324-C324</f>
        <v>78574831</v>
      </c>
      <c r="E324" s="7">
        <f>CORREL(B324:B5192,C324:C5192)</f>
        <v>9.933694969113134E-2</v>
      </c>
    </row>
    <row r="325" spans="1:5" ht="12.75" x14ac:dyDescent="0.2">
      <c r="A325" s="1" t="s">
        <v>82</v>
      </c>
      <c r="B325" s="1">
        <v>336530303</v>
      </c>
      <c r="C325" s="1">
        <v>258000000</v>
      </c>
      <c r="D325" s="1">
        <f>B325-C325</f>
        <v>78530303</v>
      </c>
      <c r="E325" s="7">
        <f>CORREL(B325:B5193,C325:C5193)</f>
        <v>9.9405262134712055E-2</v>
      </c>
    </row>
    <row r="326" spans="1:5" ht="12.75" x14ac:dyDescent="0.2">
      <c r="A326" s="1" t="s">
        <v>82</v>
      </c>
      <c r="B326" s="1">
        <v>336530303</v>
      </c>
      <c r="C326" s="1">
        <v>258000000</v>
      </c>
      <c r="D326" s="1">
        <f>B326-C326</f>
        <v>78530303</v>
      </c>
      <c r="E326" s="7">
        <f>CORREL(B326:B5194,C326:C5194)</f>
        <v>9.8271226633810008E-2</v>
      </c>
    </row>
    <row r="327" spans="1:5" ht="12.75" x14ac:dyDescent="0.2">
      <c r="A327" s="1" t="s">
        <v>6254</v>
      </c>
      <c r="B327" s="1">
        <v>118500000</v>
      </c>
      <c r="C327" s="1">
        <v>40000000</v>
      </c>
      <c r="D327" s="1">
        <f>B327-C327</f>
        <v>78500000</v>
      </c>
      <c r="E327" s="7">
        <f>CORREL(B327:B5195,C327:C5195)</f>
        <v>9.7124882712721045E-2</v>
      </c>
    </row>
    <row r="328" spans="1:5" ht="12.75" x14ac:dyDescent="0.2">
      <c r="A328" s="1" t="s">
        <v>8127</v>
      </c>
      <c r="B328" s="1">
        <v>108360000</v>
      </c>
      <c r="C328" s="1">
        <v>30000000</v>
      </c>
      <c r="D328" s="1">
        <f>B328-C328</f>
        <v>78360000</v>
      </c>
      <c r="E328" s="7">
        <f>CORREL(B328:B5196,C328:C5196)</f>
        <v>9.7184765103113024E-2</v>
      </c>
    </row>
    <row r="329" spans="1:5" ht="12.75" x14ac:dyDescent="0.2">
      <c r="A329" s="1" t="s">
        <v>13657</v>
      </c>
      <c r="B329" s="1">
        <v>91038276</v>
      </c>
      <c r="C329" s="1">
        <v>13000000</v>
      </c>
      <c r="D329" s="1">
        <f>B329-C329</f>
        <v>78038276</v>
      </c>
      <c r="E329" s="7">
        <f>CORREL(B329:B5197,C329:C5197)</f>
        <v>9.7252451704575998E-2</v>
      </c>
    </row>
    <row r="330" spans="1:5" ht="12.75" x14ac:dyDescent="0.2">
      <c r="A330" s="1" t="s">
        <v>5072</v>
      </c>
      <c r="B330" s="1">
        <v>127997349</v>
      </c>
      <c r="C330" s="1">
        <v>50000000</v>
      </c>
      <c r="D330" s="1">
        <f>B330-C330</f>
        <v>77997349</v>
      </c>
      <c r="E330" s="7">
        <f>CORREL(B330:B5198,C330:C5198)</f>
        <v>9.7323449375709442E-2</v>
      </c>
    </row>
    <row r="331" spans="1:5" ht="12.75" x14ac:dyDescent="0.2">
      <c r="A331" s="1" t="s">
        <v>777</v>
      </c>
      <c r="B331" s="1">
        <v>227946274</v>
      </c>
      <c r="C331" s="1">
        <v>150000000</v>
      </c>
      <c r="D331" s="1">
        <f>B331-C331</f>
        <v>77946274</v>
      </c>
      <c r="E331" s="7">
        <f>CORREL(B331:B5199,C331:C5199)</f>
        <v>9.7371000641596941E-2</v>
      </c>
    </row>
    <row r="332" spans="1:5" ht="12.75" x14ac:dyDescent="0.2">
      <c r="A332" s="1" t="s">
        <v>16841</v>
      </c>
      <c r="B332" s="1">
        <v>84263837</v>
      </c>
      <c r="C332" s="1">
        <v>6500000</v>
      </c>
      <c r="D332" s="1">
        <f>B332-C332</f>
        <v>77763837</v>
      </c>
      <c r="E332" s="7">
        <f>CORREL(B332:B5200,C332:C5200)</f>
        <v>9.7067893913287212E-2</v>
      </c>
    </row>
    <row r="333" spans="1:5" ht="12.75" x14ac:dyDescent="0.2">
      <c r="A333" s="1" t="s">
        <v>7265</v>
      </c>
      <c r="B333" s="1">
        <v>112692062</v>
      </c>
      <c r="C333" s="1">
        <v>35000000</v>
      </c>
      <c r="D333" s="1">
        <f>B333-C333</f>
        <v>77692062</v>
      </c>
      <c r="E333" s="7">
        <f>CORREL(B333:B5201,C333:C5201)</f>
        <v>9.7137045433078578E-2</v>
      </c>
    </row>
    <row r="334" spans="1:5" ht="12.75" x14ac:dyDescent="0.2">
      <c r="A334" s="1" t="s">
        <v>10083</v>
      </c>
      <c r="B334" s="1">
        <v>101334374</v>
      </c>
      <c r="C334" s="1">
        <v>24000000</v>
      </c>
      <c r="D334" s="1">
        <f>B334-C334</f>
        <v>77334374</v>
      </c>
      <c r="E334" s="7">
        <f>CORREL(B334:B5202,C334:C5202)</f>
        <v>9.7200989601725962E-2</v>
      </c>
    </row>
    <row r="335" spans="1:5" ht="12.75" x14ac:dyDescent="0.2">
      <c r="A335" s="1" t="s">
        <v>12702</v>
      </c>
      <c r="B335" s="1">
        <v>91121452</v>
      </c>
      <c r="C335" s="1">
        <v>14000000</v>
      </c>
      <c r="D335" s="1">
        <f>B335-C335</f>
        <v>77121452</v>
      </c>
      <c r="E335" s="7">
        <f>CORREL(B335:B5203,C335:C5203)</f>
        <v>9.7270502057791128E-2</v>
      </c>
    </row>
    <row r="336" spans="1:5" ht="12.75" x14ac:dyDescent="0.2">
      <c r="A336" s="1" t="s">
        <v>11732</v>
      </c>
      <c r="B336" s="1">
        <v>95001351</v>
      </c>
      <c r="C336" s="1">
        <v>18000000</v>
      </c>
      <c r="D336" s="1">
        <f>B336-C336</f>
        <v>77001351</v>
      </c>
      <c r="E336" s="7">
        <f>CORREL(B336:B5204,C336:C5204)</f>
        <v>9.7340752215556117E-2</v>
      </c>
    </row>
    <row r="337" spans="1:5" ht="12.75" x14ac:dyDescent="0.2">
      <c r="A337" s="1" t="s">
        <v>5033</v>
      </c>
      <c r="B337" s="1">
        <v>126975169</v>
      </c>
      <c r="C337" s="1">
        <v>50000000</v>
      </c>
      <c r="D337" s="1">
        <f>B337-C337</f>
        <v>76975169</v>
      </c>
      <c r="E337" s="7">
        <f>CORREL(B337:B5205,C337:C5205)</f>
        <v>9.741099834444765E-2</v>
      </c>
    </row>
    <row r="338" spans="1:5" ht="12.75" x14ac:dyDescent="0.2">
      <c r="A338" s="1" t="s">
        <v>12383</v>
      </c>
      <c r="B338" s="1">
        <v>92823600</v>
      </c>
      <c r="C338" s="1">
        <v>16000000</v>
      </c>
      <c r="D338" s="1">
        <f>B338-C338</f>
        <v>76823600</v>
      </c>
      <c r="E338" s="7">
        <f>CORREL(B338:B5206,C338:C5206)</f>
        <v>9.7458126129560008E-2</v>
      </c>
    </row>
    <row r="339" spans="1:5" ht="12.75" x14ac:dyDescent="0.2">
      <c r="A339" s="1" t="s">
        <v>3938</v>
      </c>
      <c r="B339" s="1">
        <v>136801374</v>
      </c>
      <c r="C339" s="1">
        <v>60000000</v>
      </c>
      <c r="D339" s="1">
        <f>B339-C339</f>
        <v>76801374</v>
      </c>
      <c r="E339" s="7">
        <f>CORREL(B339:B5207,C339:C5207)</f>
        <v>9.7528293938994357E-2</v>
      </c>
    </row>
    <row r="340" spans="1:5" ht="12.75" x14ac:dyDescent="0.2">
      <c r="A340" s="1" t="s">
        <v>18210</v>
      </c>
      <c r="B340" s="1">
        <v>81200000</v>
      </c>
      <c r="C340" s="1">
        <v>4500000</v>
      </c>
      <c r="D340" s="1">
        <f>B340-C340</f>
        <v>76700000</v>
      </c>
      <c r="E340" s="7">
        <f>CORREL(B340:B5208,C340:C5208)</f>
        <v>9.7559431493237286E-2</v>
      </c>
    </row>
    <row r="341" spans="1:5" ht="12.75" x14ac:dyDescent="0.2">
      <c r="A341" s="1" t="s">
        <v>8158</v>
      </c>
      <c r="B341" s="1">
        <v>106694016</v>
      </c>
      <c r="C341" s="1">
        <v>30000000</v>
      </c>
      <c r="D341" s="1">
        <f>B341-C341</f>
        <v>76694016</v>
      </c>
      <c r="E341" s="7">
        <f>CORREL(B341:B5209,C341:C5209)</f>
        <v>9.7626388370084999E-2</v>
      </c>
    </row>
    <row r="342" spans="1:5" ht="12.75" x14ac:dyDescent="0.2">
      <c r="A342" s="1" t="s">
        <v>15955</v>
      </c>
      <c r="B342" s="1">
        <v>76657000</v>
      </c>
      <c r="D342" s="1">
        <f>B342-C342</f>
        <v>76657000</v>
      </c>
      <c r="E342" s="7">
        <f>CORREL(B342:B5210,C342:C5210)</f>
        <v>9.769304358329664E-2</v>
      </c>
    </row>
    <row r="343" spans="1:5" ht="12.75" x14ac:dyDescent="0.2">
      <c r="A343" s="1" t="s">
        <v>8841</v>
      </c>
      <c r="B343" s="1">
        <v>100491683</v>
      </c>
      <c r="C343" s="1">
        <v>24000000</v>
      </c>
      <c r="D343" s="1">
        <f>B343-C343</f>
        <v>76491683</v>
      </c>
      <c r="E343" s="7">
        <f>CORREL(B343:B5211,C343:C5211)</f>
        <v>9.769304358329664E-2</v>
      </c>
    </row>
    <row r="344" spans="1:5" ht="12.75" x14ac:dyDescent="0.2">
      <c r="A344" s="1" t="s">
        <v>5028</v>
      </c>
      <c r="B344" s="1">
        <v>126203320</v>
      </c>
      <c r="C344" s="1">
        <v>50000000</v>
      </c>
      <c r="D344" s="1">
        <f>B344-C344</f>
        <v>76203320</v>
      </c>
      <c r="E344" s="7">
        <f>CORREL(B344:B5212,C344:C5212)</f>
        <v>9.7762018853418467E-2</v>
      </c>
    </row>
    <row r="345" spans="1:5" ht="12.75" x14ac:dyDescent="0.2">
      <c r="A345" s="1" t="s">
        <v>2575</v>
      </c>
      <c r="B345" s="1">
        <v>158115031</v>
      </c>
      <c r="C345" s="1">
        <v>82000000</v>
      </c>
      <c r="D345" s="1">
        <f>B345-C345</f>
        <v>76115031</v>
      </c>
      <c r="E345" s="7">
        <f>CORREL(B345:B5213,C345:C5213)</f>
        <v>9.7808920864201981E-2</v>
      </c>
    </row>
    <row r="346" spans="1:5" ht="12.75" x14ac:dyDescent="0.2">
      <c r="A346" s="1" t="s">
        <v>5515</v>
      </c>
      <c r="B346" s="1">
        <v>124107476</v>
      </c>
      <c r="C346" s="1">
        <v>48000000</v>
      </c>
      <c r="D346" s="1">
        <f>B346-C346</f>
        <v>76107476</v>
      </c>
      <c r="E346" s="7">
        <f>CORREL(B346:B5214,C346:C5214)</f>
        <v>9.779015767770681E-2</v>
      </c>
    </row>
    <row r="347" spans="1:5" ht="12.75" x14ac:dyDescent="0.2">
      <c r="A347" s="1" t="s">
        <v>5059</v>
      </c>
      <c r="B347" s="1">
        <v>126088877</v>
      </c>
      <c r="C347" s="1">
        <v>50000000</v>
      </c>
      <c r="D347" s="1">
        <f>B347-C347</f>
        <v>76088877</v>
      </c>
      <c r="E347" s="7">
        <f>CORREL(B347:B5215,C347:C5215)</f>
        <v>9.783988492062104E-2</v>
      </c>
    </row>
    <row r="348" spans="1:5" ht="12.75" x14ac:dyDescent="0.2">
      <c r="A348" s="1" t="s">
        <v>8035</v>
      </c>
      <c r="B348" s="1">
        <v>82528097</v>
      </c>
      <c r="C348" s="1">
        <v>6500000</v>
      </c>
      <c r="D348" s="1">
        <f>B348-C348</f>
        <v>76028097</v>
      </c>
      <c r="E348" s="7">
        <f>CORREL(B348:B5216,C348:C5216)</f>
        <v>9.7887042489730264E-2</v>
      </c>
    </row>
    <row r="349" spans="1:5" ht="12.75" x14ac:dyDescent="0.2">
      <c r="A349" s="1" t="s">
        <v>5103</v>
      </c>
      <c r="B349" s="1">
        <v>75888270</v>
      </c>
      <c r="D349" s="1">
        <f>B349-C349</f>
        <v>75888270</v>
      </c>
      <c r="E349" s="7">
        <f>CORREL(B349:B5217,C349:C5217)</f>
        <v>9.7954432431287014E-2</v>
      </c>
    </row>
    <row r="350" spans="1:5" ht="12.75" x14ac:dyDescent="0.2">
      <c r="A350" s="1" t="s">
        <v>6199</v>
      </c>
      <c r="B350" s="1">
        <v>116724075</v>
      </c>
      <c r="C350" s="1">
        <v>41000000</v>
      </c>
      <c r="D350" s="1">
        <f>B350-C350</f>
        <v>75724075</v>
      </c>
      <c r="E350" s="7">
        <f>CORREL(B350:B5218,C350:C5218)</f>
        <v>9.7954432431287014E-2</v>
      </c>
    </row>
    <row r="351" spans="1:5" ht="12.75" x14ac:dyDescent="0.2">
      <c r="A351" s="1" t="s">
        <v>5091</v>
      </c>
      <c r="B351" s="1">
        <v>75621915</v>
      </c>
      <c r="D351" s="1">
        <f>B351-C351</f>
        <v>75621915</v>
      </c>
      <c r="E351" s="7">
        <f>CORREL(B351:B5219,C351:C5219)</f>
        <v>9.8012032971041232E-2</v>
      </c>
    </row>
    <row r="352" spans="1:5" ht="12.75" x14ac:dyDescent="0.2">
      <c r="A352" s="1" t="s">
        <v>8123</v>
      </c>
      <c r="B352" s="1">
        <v>113502246</v>
      </c>
      <c r="C352" s="1">
        <v>38000000</v>
      </c>
      <c r="D352" s="1">
        <f>B352-C352</f>
        <v>75502246</v>
      </c>
      <c r="E352" s="7">
        <f>CORREL(B352:B5220,C352:C5220)</f>
        <v>9.8012032971041232E-2</v>
      </c>
    </row>
    <row r="353" spans="1:5" ht="12.75" x14ac:dyDescent="0.2">
      <c r="A353" s="1" t="s">
        <v>14791</v>
      </c>
      <c r="B353" s="1">
        <v>85300000</v>
      </c>
      <c r="C353" s="1">
        <v>10000000</v>
      </c>
      <c r="D353" s="1">
        <f>B353-C353</f>
        <v>75300000</v>
      </c>
      <c r="E353" s="7">
        <f>CORREL(B353:B5221,C353:C5221)</f>
        <v>9.8072237037700655E-2</v>
      </c>
    </row>
    <row r="354" spans="1:5" ht="12.75" x14ac:dyDescent="0.2">
      <c r="A354" s="1" t="s">
        <v>9226</v>
      </c>
      <c r="B354" s="1">
        <v>100241322</v>
      </c>
      <c r="C354" s="1">
        <v>25000000</v>
      </c>
      <c r="D354" s="1">
        <f>B354-C354</f>
        <v>75241322</v>
      </c>
      <c r="E354" s="7">
        <f>CORREL(B354:B5222,C354:C5222)</f>
        <v>9.8139918225809183E-2</v>
      </c>
    </row>
    <row r="355" spans="1:5" ht="12.75" x14ac:dyDescent="0.2">
      <c r="A355" s="1" t="s">
        <v>3228</v>
      </c>
      <c r="B355" s="1">
        <v>148213377</v>
      </c>
      <c r="C355" s="1">
        <v>73000000</v>
      </c>
      <c r="D355" s="1">
        <f>B355-C355</f>
        <v>75213377</v>
      </c>
      <c r="E355" s="7">
        <f>CORREL(B355:B5223,C355:C5223)</f>
        <v>9.820759458549698E-2</v>
      </c>
    </row>
    <row r="356" spans="1:5" ht="12.75" x14ac:dyDescent="0.2">
      <c r="A356" s="1" t="s">
        <v>2551</v>
      </c>
      <c r="B356" s="1">
        <v>155019340</v>
      </c>
      <c r="C356" s="1">
        <v>80000000</v>
      </c>
      <c r="D356" s="1">
        <f>B356-C356</f>
        <v>75019340</v>
      </c>
      <c r="E356" s="7">
        <f>CORREL(B356:B5224,C356:C5224)</f>
        <v>9.8211878944231876E-2</v>
      </c>
    </row>
    <row r="357" spans="1:5" ht="12.75" x14ac:dyDescent="0.2">
      <c r="A357" s="1" t="s">
        <v>7297</v>
      </c>
      <c r="B357" s="1">
        <v>110008260</v>
      </c>
      <c r="C357" s="1">
        <v>35000000</v>
      </c>
      <c r="D357" s="1">
        <f>B357-C357</f>
        <v>75008260</v>
      </c>
      <c r="E357" s="7">
        <f>CORREL(B357:B5225,C357:C5225)</f>
        <v>9.8198748282815329E-2</v>
      </c>
    </row>
    <row r="358" spans="1:5" ht="12.75" x14ac:dyDescent="0.2">
      <c r="A358" s="1" t="s">
        <v>4584</v>
      </c>
      <c r="B358" s="1">
        <v>128769345</v>
      </c>
      <c r="C358" s="1">
        <v>54000000</v>
      </c>
      <c r="D358" s="1">
        <f>B358-C358</f>
        <v>74769345</v>
      </c>
      <c r="E358" s="7">
        <f>CORREL(B358:B5226,C358:C5226)</f>
        <v>9.8261240263868954E-2</v>
      </c>
    </row>
    <row r="359" spans="1:5" ht="12.75" x14ac:dyDescent="0.2">
      <c r="A359" s="1" t="s">
        <v>7101</v>
      </c>
      <c r="B359" s="1">
        <v>109712885</v>
      </c>
      <c r="C359" s="1">
        <v>35000000</v>
      </c>
      <c r="D359" s="1">
        <f>B359-C359</f>
        <v>74712885</v>
      </c>
      <c r="E359" s="7">
        <f>CORREL(B359:B5227,C359:C5227)</f>
        <v>9.830209111522635E-2</v>
      </c>
    </row>
    <row r="360" spans="1:5" ht="12.75" x14ac:dyDescent="0.2">
      <c r="A360" s="1" t="s">
        <v>10679</v>
      </c>
      <c r="B360" s="1">
        <v>94497271</v>
      </c>
      <c r="C360" s="1">
        <v>20000000</v>
      </c>
      <c r="D360" s="1">
        <f>B360-C360</f>
        <v>74497271</v>
      </c>
      <c r="E360" s="7">
        <f>CORREL(B360:B5228,C360:C5228)</f>
        <v>9.8364392606349674E-2</v>
      </c>
    </row>
    <row r="361" spans="1:5" ht="12.75" x14ac:dyDescent="0.2">
      <c r="A361" s="1" t="s">
        <v>20004</v>
      </c>
      <c r="B361" s="1">
        <v>76400000</v>
      </c>
      <c r="C361" s="1">
        <v>2280000</v>
      </c>
      <c r="D361" s="1">
        <f>B361-C361</f>
        <v>74120000</v>
      </c>
      <c r="E361" s="7">
        <f>CORREL(B361:B5229,C361:C5229)</f>
        <v>9.8432579776390319E-2</v>
      </c>
    </row>
    <row r="362" spans="1:5" ht="12.75" x14ac:dyDescent="0.2">
      <c r="A362" s="1" t="s">
        <v>9402</v>
      </c>
      <c r="B362" s="1">
        <v>96067179</v>
      </c>
      <c r="C362" s="1">
        <v>22000000</v>
      </c>
      <c r="D362" s="1">
        <f>B362-C362</f>
        <v>74067179</v>
      </c>
      <c r="E362" s="7">
        <f>CORREL(B362:B5230,C362:C5230)</f>
        <v>9.8495111546147499E-2</v>
      </c>
    </row>
    <row r="363" spans="1:5" ht="12.75" x14ac:dyDescent="0.2">
      <c r="A363" s="1" t="s">
        <v>6088</v>
      </c>
      <c r="B363" s="1">
        <v>116006080</v>
      </c>
      <c r="C363" s="1">
        <v>42000000</v>
      </c>
      <c r="D363" s="1">
        <f>B363-C363</f>
        <v>74006080</v>
      </c>
      <c r="E363" s="7">
        <f>CORREL(B363:B5231,C363:C5231)</f>
        <v>9.8562497899012044E-2</v>
      </c>
    </row>
    <row r="364" spans="1:5" ht="12.75" x14ac:dyDescent="0.2">
      <c r="A364" s="1" t="s">
        <v>6265</v>
      </c>
      <c r="B364" s="1">
        <v>111760631</v>
      </c>
      <c r="C364" s="1">
        <v>38000000</v>
      </c>
      <c r="D364" s="1">
        <f>B364-C364</f>
        <v>73760631</v>
      </c>
      <c r="E364" s="7">
        <f>CORREL(B364:B5232,C364:C5232)</f>
        <v>9.8618150716135042E-2</v>
      </c>
    </row>
    <row r="365" spans="1:5" ht="12.75" x14ac:dyDescent="0.2">
      <c r="A365" s="1" t="s">
        <v>5037</v>
      </c>
      <c r="B365" s="1">
        <v>125548685</v>
      </c>
      <c r="C365" s="1">
        <v>52000000</v>
      </c>
      <c r="D365" s="1">
        <f>B365-C365</f>
        <v>73548685</v>
      </c>
      <c r="E365" s="7">
        <f>CORREL(B365:B5233,C365:C5233)</f>
        <v>9.8677266808899169E-2</v>
      </c>
    </row>
    <row r="366" spans="1:5" ht="12.75" x14ac:dyDescent="0.2">
      <c r="A366" s="1" t="s">
        <v>599</v>
      </c>
      <c r="B366" s="1">
        <v>238371987</v>
      </c>
      <c r="C366" s="1">
        <v>165000000</v>
      </c>
      <c r="D366" s="1">
        <f>B366-C366</f>
        <v>73371987</v>
      </c>
      <c r="E366" s="7">
        <f>CORREL(B366:B5234,C366:C5234)</f>
        <v>9.8720428171839847E-2</v>
      </c>
    </row>
    <row r="367" spans="1:5" ht="12.75" x14ac:dyDescent="0.2">
      <c r="A367" s="1" t="s">
        <v>1789</v>
      </c>
      <c r="B367" s="1">
        <v>173005002</v>
      </c>
      <c r="C367" s="1">
        <v>100000000</v>
      </c>
      <c r="D367" s="1">
        <f>B367-C367</f>
        <v>73005002</v>
      </c>
      <c r="E367" s="7">
        <f>CORREL(B367:B5235,C367:C5235)</f>
        <v>9.8333300749947936E-2</v>
      </c>
    </row>
    <row r="368" spans="1:5" ht="12.75" x14ac:dyDescent="0.2">
      <c r="A368" s="1" t="s">
        <v>3596</v>
      </c>
      <c r="B368" s="1">
        <v>72980108</v>
      </c>
      <c r="D368" s="1">
        <f>B368-C368</f>
        <v>72980108</v>
      </c>
      <c r="E368" s="7">
        <f>CORREL(B368:B5236,C368:C5236)</f>
        <v>9.8258990828610934E-2</v>
      </c>
    </row>
    <row r="369" spans="1:5" ht="12.75" x14ac:dyDescent="0.2">
      <c r="A369" s="1" t="s">
        <v>14510</v>
      </c>
      <c r="B369" s="1">
        <v>72755517</v>
      </c>
      <c r="D369" s="1">
        <f>B369-C369</f>
        <v>72755517</v>
      </c>
      <c r="E369" s="7">
        <f>CORREL(B369:B5237,C369:C5237)</f>
        <v>9.8258990828610934E-2</v>
      </c>
    </row>
    <row r="370" spans="1:5" ht="12.75" x14ac:dyDescent="0.2">
      <c r="A370" s="1" t="s">
        <v>3281</v>
      </c>
      <c r="B370" s="1">
        <v>144156464</v>
      </c>
      <c r="C370" s="1">
        <v>71500000</v>
      </c>
      <c r="D370" s="1">
        <f>B370-C370</f>
        <v>72656464</v>
      </c>
      <c r="E370" s="7">
        <f>CORREL(B370:B5238,C370:C5238)</f>
        <v>9.8258990828610934E-2</v>
      </c>
    </row>
    <row r="371" spans="1:5" ht="12.75" x14ac:dyDescent="0.2">
      <c r="A371" s="1" t="s">
        <v>7892</v>
      </c>
      <c r="B371" s="1">
        <v>104632573</v>
      </c>
      <c r="C371" s="1">
        <v>32000000</v>
      </c>
      <c r="D371" s="1">
        <f>B371-C371</f>
        <v>72632573</v>
      </c>
      <c r="E371" s="7">
        <f>CORREL(B371:B5239,C371:C5239)</f>
        <v>9.8265681463005322E-2</v>
      </c>
    </row>
    <row r="372" spans="1:5" ht="12.75" x14ac:dyDescent="0.2">
      <c r="A372" s="1" t="s">
        <v>10098</v>
      </c>
      <c r="B372" s="1">
        <v>80000000</v>
      </c>
      <c r="C372" s="1">
        <v>8200000</v>
      </c>
      <c r="D372" s="1">
        <f>B372-C372</f>
        <v>71800000</v>
      </c>
      <c r="E372" s="7">
        <f>CORREL(B372:B5240,C372:C5240)</f>
        <v>9.8328104765825139E-2</v>
      </c>
    </row>
    <row r="373" spans="1:5" ht="12.75" x14ac:dyDescent="0.2">
      <c r="A373" s="1" t="s">
        <v>10098</v>
      </c>
      <c r="B373" s="1">
        <v>80000000</v>
      </c>
      <c r="C373" s="1">
        <v>8200000</v>
      </c>
      <c r="D373" s="1">
        <f>B373-C373</f>
        <v>71800000</v>
      </c>
      <c r="E373" s="7">
        <f>CORREL(B373:B5241,C373:C5241)</f>
        <v>9.8390728363416405E-2</v>
      </c>
    </row>
    <row r="374" spans="1:5" ht="12.75" x14ac:dyDescent="0.2">
      <c r="A374" s="1" t="s">
        <v>958</v>
      </c>
      <c r="B374" s="1">
        <v>216366733</v>
      </c>
      <c r="C374" s="1">
        <v>145000000</v>
      </c>
      <c r="D374" s="1">
        <f>B374-C374</f>
        <v>71366733</v>
      </c>
      <c r="E374" s="7">
        <f>CORREL(B374:B5242,C374:C5242)</f>
        <v>9.8453411104495209E-2</v>
      </c>
    </row>
    <row r="375" spans="1:5" ht="12.75" x14ac:dyDescent="0.2">
      <c r="A375" s="1" t="s">
        <v>8130</v>
      </c>
      <c r="B375" s="1">
        <v>108244774</v>
      </c>
      <c r="C375" s="1">
        <v>37000000</v>
      </c>
      <c r="D375" s="1">
        <f>B375-C375</f>
        <v>71244774</v>
      </c>
      <c r="E375" s="7">
        <f>CORREL(B375:B5243,C375:C5243)</f>
        <v>9.8180884278009042E-2</v>
      </c>
    </row>
    <row r="376" spans="1:5" ht="12.75" x14ac:dyDescent="0.2">
      <c r="A376" s="1" t="s">
        <v>3308</v>
      </c>
      <c r="B376" s="1">
        <v>141204016</v>
      </c>
      <c r="C376" s="1">
        <v>70000000</v>
      </c>
      <c r="D376" s="1">
        <f>B376-C376</f>
        <v>71204016</v>
      </c>
      <c r="E376" s="7">
        <f>CORREL(B376:B5244,C376:C5244)</f>
        <v>9.8238411454936961E-2</v>
      </c>
    </row>
    <row r="377" spans="1:5" ht="12.75" x14ac:dyDescent="0.2">
      <c r="A377" s="1" t="s">
        <v>8154</v>
      </c>
      <c r="B377" s="1">
        <v>100422786</v>
      </c>
      <c r="C377" s="1">
        <v>30000000</v>
      </c>
      <c r="D377" s="1">
        <f>B377-C377</f>
        <v>70422786</v>
      </c>
      <c r="E377" s="7">
        <f>CORREL(B377:B5245,C377:C5245)</f>
        <v>9.8247600674092314E-2</v>
      </c>
    </row>
    <row r="378" spans="1:5" ht="12.75" x14ac:dyDescent="0.2">
      <c r="A378" s="1" t="s">
        <v>14787</v>
      </c>
      <c r="B378" s="1">
        <v>80150343</v>
      </c>
      <c r="C378" s="1">
        <v>10000000</v>
      </c>
      <c r="D378" s="1">
        <f>B378-C378</f>
        <v>70150343</v>
      </c>
      <c r="E378" s="7">
        <f>CORREL(B378:B5246,C378:C5246)</f>
        <v>9.830845037667553E-2</v>
      </c>
    </row>
    <row r="379" spans="1:5" ht="12.75" x14ac:dyDescent="0.2">
      <c r="A379" s="1" t="s">
        <v>7915</v>
      </c>
      <c r="B379" s="1">
        <v>101470202</v>
      </c>
      <c r="C379" s="1">
        <v>32000000</v>
      </c>
      <c r="D379" s="1">
        <f>B379-C379</f>
        <v>69470202</v>
      </c>
      <c r="E379" s="7">
        <f>CORREL(B379:B5247,C379:C5247)</f>
        <v>9.8369546900138188E-2</v>
      </c>
    </row>
    <row r="380" spans="1:5" ht="12.75" x14ac:dyDescent="0.2">
      <c r="A380" s="1" t="s">
        <v>19050</v>
      </c>
      <c r="B380" s="1">
        <v>77413017</v>
      </c>
      <c r="C380" s="1">
        <v>8000000</v>
      </c>
      <c r="D380" s="1">
        <f>B380-C380</f>
        <v>69413017</v>
      </c>
      <c r="E380" s="7">
        <f>CORREL(B380:B5248,C380:C5248)</f>
        <v>9.8428182882046286E-2</v>
      </c>
    </row>
    <row r="381" spans="1:5" ht="12.75" x14ac:dyDescent="0.2">
      <c r="A381" s="1" t="s">
        <v>2477</v>
      </c>
      <c r="B381" s="1">
        <v>153288182</v>
      </c>
      <c r="C381" s="1">
        <v>84000000</v>
      </c>
      <c r="D381" s="1">
        <f>B381-C381</f>
        <v>69288182</v>
      </c>
      <c r="E381" s="7">
        <f>CORREL(B381:B5249,C381:C5249)</f>
        <v>9.848723033951752E-2</v>
      </c>
    </row>
    <row r="382" spans="1:5" ht="12.75" x14ac:dyDescent="0.2">
      <c r="A382" s="1" t="s">
        <v>11788</v>
      </c>
      <c r="B382" s="1">
        <v>86049418</v>
      </c>
      <c r="C382" s="1">
        <v>17000000</v>
      </c>
      <c r="D382" s="1">
        <f>B382-C382</f>
        <v>69049418</v>
      </c>
      <c r="E382" s="7">
        <f>CORREL(B382:B5250,C382:C5250)</f>
        <v>9.8461032597810791E-2</v>
      </c>
    </row>
    <row r="383" spans="1:5" ht="12.75" x14ac:dyDescent="0.2">
      <c r="A383" s="1" t="s">
        <v>13585</v>
      </c>
      <c r="B383" s="1">
        <v>83025853</v>
      </c>
      <c r="C383" s="1">
        <v>14000000</v>
      </c>
      <c r="D383" s="1">
        <f>B383-C383</f>
        <v>69025853</v>
      </c>
      <c r="E383" s="7">
        <f>CORREL(B383:B5251,C383:C5251)</f>
        <v>9.8522389520400849E-2</v>
      </c>
    </row>
    <row r="384" spans="1:5" ht="12.75" x14ac:dyDescent="0.2">
      <c r="A384" s="1" t="s">
        <v>14799</v>
      </c>
      <c r="B384" s="1">
        <v>78845130</v>
      </c>
      <c r="C384" s="1">
        <v>10000000</v>
      </c>
      <c r="D384" s="1">
        <f>B384-C384</f>
        <v>68845130</v>
      </c>
      <c r="E384" s="7">
        <f>CORREL(B384:B5252,C384:C5252)</f>
        <v>9.858323081243299E-2</v>
      </c>
    </row>
    <row r="385" spans="1:5" ht="12.75" x14ac:dyDescent="0.2">
      <c r="A385" s="1" t="s">
        <v>6268</v>
      </c>
      <c r="B385" s="1">
        <v>108706165</v>
      </c>
      <c r="C385" s="1">
        <v>40000000</v>
      </c>
      <c r="D385" s="1">
        <f>B385-C385</f>
        <v>68706165</v>
      </c>
      <c r="E385" s="7">
        <f>CORREL(B385:B5253,C385:C5253)</f>
        <v>9.8642498464334386E-2</v>
      </c>
    </row>
    <row r="386" spans="1:5" ht="12.75" x14ac:dyDescent="0.2">
      <c r="A386" s="1" t="s">
        <v>10351</v>
      </c>
      <c r="B386" s="1">
        <v>90636983</v>
      </c>
      <c r="C386" s="1">
        <v>22000000</v>
      </c>
      <c r="D386" s="1">
        <f>B386-C386</f>
        <v>68636983</v>
      </c>
      <c r="E386" s="7">
        <f>CORREL(B386:B5254,C386:C5254)</f>
        <v>9.8695074765324131E-2</v>
      </c>
    </row>
    <row r="387" spans="1:5" ht="12.75" x14ac:dyDescent="0.2">
      <c r="A387" s="1" t="s">
        <v>14507</v>
      </c>
      <c r="B387" s="1">
        <v>93571803</v>
      </c>
      <c r="C387" s="1">
        <v>25000000</v>
      </c>
      <c r="D387" s="1">
        <f>B387-C387</f>
        <v>68571803</v>
      </c>
      <c r="E387" s="7">
        <f>CORREL(B387:B5255,C387:C5255)</f>
        <v>9.8756123551829444E-2</v>
      </c>
    </row>
    <row r="388" spans="1:5" ht="12.75" x14ac:dyDescent="0.2">
      <c r="A388" s="1" t="s">
        <v>272</v>
      </c>
      <c r="B388" s="1">
        <v>268488329</v>
      </c>
      <c r="C388" s="1">
        <v>200000000</v>
      </c>
      <c r="D388" s="1">
        <f>B388-C388</f>
        <v>68488329</v>
      </c>
      <c r="E388" s="7">
        <f>CORREL(B388:B5256,C388:C5256)</f>
        <v>9.8816693201090891E-2</v>
      </c>
    </row>
    <row r="389" spans="1:5" ht="12.75" x14ac:dyDescent="0.2">
      <c r="A389" s="1" t="s">
        <v>7749</v>
      </c>
      <c r="B389" s="1">
        <v>102413606</v>
      </c>
      <c r="C389" s="1">
        <v>34000000</v>
      </c>
      <c r="D389" s="1">
        <f>B389-C389</f>
        <v>68413606</v>
      </c>
      <c r="E389" s="7">
        <f>CORREL(B389:B5257,C389:C5257)</f>
        <v>9.8187234659110195E-2</v>
      </c>
    </row>
    <row r="390" spans="1:5" ht="12.75" x14ac:dyDescent="0.2">
      <c r="A390" s="1" t="s">
        <v>14033</v>
      </c>
      <c r="B390" s="1">
        <v>78900000</v>
      </c>
      <c r="C390" s="1">
        <v>11000000</v>
      </c>
      <c r="D390" s="1">
        <f>B390-C390</f>
        <v>67900000</v>
      </c>
      <c r="E390" s="7">
        <f>CORREL(B390:B5258,C390:C5258)</f>
        <v>9.8244227078608651E-2</v>
      </c>
    </row>
    <row r="391" spans="1:5" ht="12.75" x14ac:dyDescent="0.2">
      <c r="A391" s="1" t="s">
        <v>15589</v>
      </c>
      <c r="B391" s="1">
        <v>78900000</v>
      </c>
      <c r="C391" s="1">
        <v>11000000</v>
      </c>
      <c r="D391" s="1">
        <f>B391-C391</f>
        <v>67900000</v>
      </c>
      <c r="E391" s="7">
        <f>CORREL(B391:B5259,C391:C5259)</f>
        <v>9.8302916058974274E-2</v>
      </c>
    </row>
    <row r="392" spans="1:5" ht="12.75" x14ac:dyDescent="0.2">
      <c r="A392" s="1" t="s">
        <v>14040</v>
      </c>
      <c r="B392" s="1">
        <v>79568000</v>
      </c>
      <c r="C392" s="1">
        <v>12000000</v>
      </c>
      <c r="D392" s="1">
        <f>B392-C392</f>
        <v>67568000</v>
      </c>
      <c r="E392" s="7">
        <f>CORREL(B392:B5260,C392:C5260)</f>
        <v>9.836166062570223E-2</v>
      </c>
    </row>
    <row r="393" spans="1:5" ht="12.75" x14ac:dyDescent="0.2">
      <c r="A393" s="1" t="s">
        <v>6283</v>
      </c>
      <c r="B393" s="1">
        <v>107458785</v>
      </c>
      <c r="C393" s="1">
        <v>40000000</v>
      </c>
      <c r="D393" s="1">
        <f>B393-C393</f>
        <v>67458785</v>
      </c>
      <c r="E393" s="7">
        <f>CORREL(B393:B5261,C393:C5261)</f>
        <v>9.8420265515522479E-2</v>
      </c>
    </row>
    <row r="394" spans="1:5" ht="12.75" x14ac:dyDescent="0.2">
      <c r="A394" s="1" t="s">
        <v>2490</v>
      </c>
      <c r="B394" s="1">
        <v>137340146</v>
      </c>
      <c r="C394" s="1">
        <v>70000000</v>
      </c>
      <c r="D394" s="1">
        <f>B394-C394</f>
        <v>67340146</v>
      </c>
      <c r="E394" s="7">
        <f>CORREL(B394:B5262,C394:C5262)</f>
        <v>9.847194167722674E-2</v>
      </c>
    </row>
    <row r="395" spans="1:5" ht="12.75" x14ac:dyDescent="0.2">
      <c r="A395" s="1" t="s">
        <v>8137</v>
      </c>
      <c r="B395" s="1">
        <v>100125340</v>
      </c>
      <c r="C395" s="1">
        <v>33000000</v>
      </c>
      <c r="D395" s="1">
        <f>B395-C395</f>
        <v>67125340</v>
      </c>
      <c r="E395" s="7">
        <f>CORREL(B395:B5263,C395:C5263)</f>
        <v>9.8479155239100405E-2</v>
      </c>
    </row>
    <row r="396" spans="1:5" ht="12.75" x14ac:dyDescent="0.2">
      <c r="A396" s="1" t="s">
        <v>12143</v>
      </c>
      <c r="B396" s="1">
        <v>85200000</v>
      </c>
      <c r="C396" s="1">
        <v>18500000</v>
      </c>
      <c r="D396" s="1">
        <f>B396-C396</f>
        <v>66700000</v>
      </c>
      <c r="E396" s="7">
        <f>CORREL(B396:B5264,C396:C5264)</f>
        <v>9.8535400275551771E-2</v>
      </c>
    </row>
    <row r="397" spans="1:5" ht="12.75" x14ac:dyDescent="0.2">
      <c r="A397" s="1" t="s">
        <v>4926</v>
      </c>
      <c r="B397" s="1">
        <v>118683135</v>
      </c>
      <c r="C397" s="1">
        <v>52000000</v>
      </c>
      <c r="D397" s="1">
        <f>B397-C397</f>
        <v>66683135</v>
      </c>
      <c r="E397" s="7">
        <f>CORREL(B397:B5265,C397:C5265)</f>
        <v>9.8594327929036787E-2</v>
      </c>
    </row>
    <row r="398" spans="1:5" ht="12.75" x14ac:dyDescent="0.2">
      <c r="A398" s="1" t="s">
        <v>1533</v>
      </c>
      <c r="B398" s="1">
        <v>186336103</v>
      </c>
      <c r="C398" s="1">
        <v>120000000</v>
      </c>
      <c r="D398" s="1">
        <f>B398-C398</f>
        <v>66336103</v>
      </c>
      <c r="E398" s="7">
        <f>CORREL(B398:B5266,C398:C5266)</f>
        <v>9.8632326342503948E-2</v>
      </c>
    </row>
    <row r="399" spans="1:5" ht="12.75" x14ac:dyDescent="0.2">
      <c r="A399" s="1" t="s">
        <v>1990</v>
      </c>
      <c r="B399" s="1">
        <v>161317423</v>
      </c>
      <c r="C399" s="1">
        <v>95000000</v>
      </c>
      <c r="D399" s="1">
        <f>B399-C399</f>
        <v>66317423</v>
      </c>
      <c r="E399" s="7">
        <f>CORREL(B399:B5267,C399:C5267)</f>
        <v>9.8480058578900798E-2</v>
      </c>
    </row>
    <row r="400" spans="1:5" ht="12.75" x14ac:dyDescent="0.2">
      <c r="A400" s="1" t="s">
        <v>141</v>
      </c>
      <c r="B400" s="1">
        <v>291021565</v>
      </c>
      <c r="C400" s="1">
        <v>225000000</v>
      </c>
      <c r="D400" s="1">
        <f>B400-C400</f>
        <v>66021565</v>
      </c>
      <c r="E400" s="7">
        <f>CORREL(B400:B5268,C400:C5268)</f>
        <v>9.8420545770857001E-2</v>
      </c>
    </row>
    <row r="401" spans="1:5" ht="12.75" x14ac:dyDescent="0.2">
      <c r="A401" s="1" t="s">
        <v>7407</v>
      </c>
      <c r="B401" s="1">
        <v>76600000</v>
      </c>
      <c r="C401" s="1">
        <v>10700000</v>
      </c>
      <c r="D401" s="1">
        <f>B401-C401</f>
        <v>65900000</v>
      </c>
      <c r="E401" s="7">
        <f>CORREL(B401:B5269,C401:C5269)</f>
        <v>9.7581467355478499E-2</v>
      </c>
    </row>
    <row r="402" spans="1:5" ht="12.75" x14ac:dyDescent="0.2">
      <c r="A402" s="1" t="s">
        <v>7407</v>
      </c>
      <c r="B402" s="1">
        <v>76600000</v>
      </c>
      <c r="C402" s="1">
        <v>10700000</v>
      </c>
      <c r="D402" s="1">
        <f>B402-C402</f>
        <v>65900000</v>
      </c>
      <c r="E402" s="7">
        <f>CORREL(B402:B5270,C402:C5270)</f>
        <v>9.7637818716497321E-2</v>
      </c>
    </row>
    <row r="403" spans="1:5" ht="12.75" x14ac:dyDescent="0.2">
      <c r="A403" s="1" t="s">
        <v>1477</v>
      </c>
      <c r="B403" s="1">
        <v>190871240</v>
      </c>
      <c r="C403" s="1">
        <v>125000000</v>
      </c>
      <c r="D403" s="1">
        <f>B403-C403</f>
        <v>65871240</v>
      </c>
      <c r="E403" s="7">
        <f>CORREL(B403:B5271,C403:C5271)</f>
        <v>9.7694222052189653E-2</v>
      </c>
    </row>
    <row r="404" spans="1:5" ht="12.75" x14ac:dyDescent="0.2">
      <c r="A404" s="1" t="s">
        <v>1477</v>
      </c>
      <c r="B404" s="1">
        <v>190871240</v>
      </c>
      <c r="C404" s="1">
        <v>125000000</v>
      </c>
      <c r="D404" s="1">
        <f>B404-C404</f>
        <v>65871240</v>
      </c>
      <c r="E404" s="7">
        <f>CORREL(B404:B5272,C404:C5272)</f>
        <v>9.7518007000832727E-2</v>
      </c>
    </row>
    <row r="405" spans="1:5" ht="12.75" x14ac:dyDescent="0.2">
      <c r="A405" s="1" t="s">
        <v>2392</v>
      </c>
      <c r="B405" s="1">
        <v>150832203</v>
      </c>
      <c r="C405" s="1">
        <v>85000000</v>
      </c>
      <c r="D405" s="1">
        <f>B405-C405</f>
        <v>65832203</v>
      </c>
      <c r="E405" s="7">
        <f>CORREL(B405:B5273,C405:C5273)</f>
        <v>9.7341370686494455E-2</v>
      </c>
    </row>
    <row r="406" spans="1:5" ht="12.75" x14ac:dyDescent="0.2">
      <c r="A406" s="1" t="s">
        <v>2556</v>
      </c>
      <c r="B406" s="1">
        <v>145771527</v>
      </c>
      <c r="C406" s="1">
        <v>80000000</v>
      </c>
      <c r="D406" s="1">
        <f>B406-C406</f>
        <v>65771527</v>
      </c>
      <c r="E406" s="7">
        <f>CORREL(B406:B5274,C406:C5274)</f>
        <v>9.7310669188603177E-2</v>
      </c>
    </row>
    <row r="407" spans="1:5" ht="12.75" x14ac:dyDescent="0.2">
      <c r="A407" s="1" t="s">
        <v>3968</v>
      </c>
      <c r="B407" s="1">
        <v>125603360</v>
      </c>
      <c r="C407" s="1">
        <v>60000000</v>
      </c>
      <c r="D407" s="1">
        <f>B407-C407</f>
        <v>65603360</v>
      </c>
      <c r="E407" s="7">
        <f>CORREL(B407:B5275,C407:C5275)</f>
        <v>9.7293379134321636E-2</v>
      </c>
    </row>
    <row r="408" spans="1:5" ht="12.75" x14ac:dyDescent="0.2">
      <c r="A408" s="1" t="s">
        <v>2566</v>
      </c>
      <c r="B408" s="1">
        <v>140459099</v>
      </c>
      <c r="C408" s="1">
        <v>75000000</v>
      </c>
      <c r="D408" s="1">
        <f>B408-C408</f>
        <v>65459099</v>
      </c>
      <c r="E408" s="7">
        <f>CORREL(B408:B5276,C408:C5276)</f>
        <v>9.7318770855820094E-2</v>
      </c>
    </row>
    <row r="409" spans="1:5" ht="12.75" x14ac:dyDescent="0.2">
      <c r="A409" s="1" t="s">
        <v>9235</v>
      </c>
      <c r="B409" s="1">
        <v>91457688</v>
      </c>
      <c r="C409" s="1">
        <v>26000000</v>
      </c>
      <c r="D409" s="1">
        <f>B409-C409</f>
        <v>65457688</v>
      </c>
      <c r="E409" s="7">
        <f>CORREL(B409:B5277,C409:C5277)</f>
        <v>9.7313707183983439E-2</v>
      </c>
    </row>
    <row r="410" spans="1:5" ht="12.75" x14ac:dyDescent="0.2">
      <c r="A410" s="1" t="s">
        <v>12157</v>
      </c>
      <c r="B410" s="1">
        <v>82389560</v>
      </c>
      <c r="C410" s="1">
        <v>17000000</v>
      </c>
      <c r="D410" s="1">
        <f>B410-C410</f>
        <v>65389560</v>
      </c>
      <c r="E410" s="7">
        <f>CORREL(B410:B5278,C410:C5278)</f>
        <v>9.7371866883843361E-2</v>
      </c>
    </row>
    <row r="411" spans="1:5" ht="12.75" x14ac:dyDescent="0.2">
      <c r="A411" s="1" t="s">
        <v>9508</v>
      </c>
      <c r="B411" s="1">
        <v>82234139</v>
      </c>
      <c r="C411" s="1">
        <v>17000000</v>
      </c>
      <c r="D411" s="1">
        <f>B411-C411</f>
        <v>65234139</v>
      </c>
      <c r="E411" s="7">
        <f>CORREL(B411:B5279,C411:C5279)</f>
        <v>9.7430231937486816E-2</v>
      </c>
    </row>
    <row r="412" spans="1:5" ht="12.75" x14ac:dyDescent="0.2">
      <c r="A412" s="1" t="s">
        <v>8150</v>
      </c>
      <c r="B412" s="1">
        <v>90135191</v>
      </c>
      <c r="C412" s="1">
        <v>25000000</v>
      </c>
      <c r="D412" s="1">
        <f>B412-C412</f>
        <v>65135191</v>
      </c>
      <c r="E412" s="7">
        <f>CORREL(B412:B5280,C412:C5280)</f>
        <v>9.7488402822843781E-2</v>
      </c>
    </row>
    <row r="413" spans="1:5" ht="12.75" x14ac:dyDescent="0.2">
      <c r="A413" s="1" t="s">
        <v>10691</v>
      </c>
      <c r="B413" s="1">
        <v>84518155</v>
      </c>
      <c r="C413" s="1">
        <v>20000000</v>
      </c>
      <c r="D413" s="1">
        <f>B413-C413</f>
        <v>64518155</v>
      </c>
      <c r="E413" s="7">
        <f>CORREL(B413:B5281,C413:C5281)</f>
        <v>9.7546476852179445E-2</v>
      </c>
    </row>
    <row r="414" spans="1:5" ht="12.75" x14ac:dyDescent="0.2">
      <c r="A414" s="1" t="s">
        <v>996</v>
      </c>
      <c r="B414" s="1">
        <v>209364921</v>
      </c>
      <c r="C414" s="1">
        <v>145000000</v>
      </c>
      <c r="D414" s="1">
        <f>B414-C414</f>
        <v>64364921</v>
      </c>
      <c r="E414" s="7">
        <f>CORREL(B414:B5282,C414:C5282)</f>
        <v>9.7603955605659168E-2</v>
      </c>
    </row>
    <row r="415" spans="1:5" ht="12.75" x14ac:dyDescent="0.2">
      <c r="A415" s="1" t="s">
        <v>10209</v>
      </c>
      <c r="B415" s="1">
        <v>86930411</v>
      </c>
      <c r="C415" s="1">
        <v>23000000</v>
      </c>
      <c r="D415" s="1">
        <f>B415-C415</f>
        <v>63930411</v>
      </c>
      <c r="E415" s="7">
        <f>CORREL(B415:B5283,C415:C5283)</f>
        <v>9.732826148341589E-2</v>
      </c>
    </row>
    <row r="416" spans="1:5" ht="12.75" x14ac:dyDescent="0.2">
      <c r="A416" s="1" t="s">
        <v>2335</v>
      </c>
      <c r="B416" s="1">
        <v>148313048</v>
      </c>
      <c r="C416" s="1">
        <v>85000000</v>
      </c>
      <c r="D416" s="1">
        <f>B416-C416</f>
        <v>63313048</v>
      </c>
      <c r="E416" s="7">
        <f>CORREL(B416:B5284,C416:C5284)</f>
        <v>9.7385043325646903E-2</v>
      </c>
    </row>
    <row r="417" spans="1:5" ht="12.75" x14ac:dyDescent="0.2">
      <c r="A417" s="1" t="s">
        <v>14030</v>
      </c>
      <c r="B417" s="1">
        <v>75074950</v>
      </c>
      <c r="C417" s="1">
        <v>12000000</v>
      </c>
      <c r="D417" s="1">
        <f>B417-C417</f>
        <v>63074950</v>
      </c>
      <c r="E417" s="7">
        <f>CORREL(B417:B5285,C417:C5285)</f>
        <v>9.7353323547911777E-2</v>
      </c>
    </row>
    <row r="418" spans="1:5" ht="12.75" x14ac:dyDescent="0.2">
      <c r="A418" s="1" t="s">
        <v>1765</v>
      </c>
      <c r="B418" s="1">
        <v>162804648</v>
      </c>
      <c r="C418" s="1">
        <v>100000000</v>
      </c>
      <c r="D418" s="1">
        <f>B418-C418</f>
        <v>62804648</v>
      </c>
      <c r="E418" s="7">
        <f>CORREL(B418:B5286,C418:C5286)</f>
        <v>9.7406977540748577E-2</v>
      </c>
    </row>
    <row r="419" spans="1:5" ht="12.75" x14ac:dyDescent="0.2">
      <c r="A419" s="1" t="s">
        <v>8048</v>
      </c>
      <c r="B419" s="1">
        <v>93749203</v>
      </c>
      <c r="C419" s="1">
        <v>31000000</v>
      </c>
      <c r="D419" s="1">
        <f>B419-C419</f>
        <v>62749203</v>
      </c>
      <c r="E419" s="7">
        <f>CORREL(B419:B5287,C419:C5287)</f>
        <v>9.7328722556836444E-2</v>
      </c>
    </row>
    <row r="420" spans="1:5" ht="12.75" x14ac:dyDescent="0.2">
      <c r="A420" s="1" t="s">
        <v>10706</v>
      </c>
      <c r="B420" s="1">
        <v>82624961</v>
      </c>
      <c r="C420" s="1">
        <v>20000000</v>
      </c>
      <c r="D420" s="1">
        <f>B420-C420</f>
        <v>62624961</v>
      </c>
      <c r="E420" s="7">
        <f>CORREL(B420:B5288,C420:C5288)</f>
        <v>9.7382220728920096E-2</v>
      </c>
    </row>
    <row r="421" spans="1:5" ht="12.75" x14ac:dyDescent="0.2">
      <c r="A421" s="1" t="s">
        <v>15639</v>
      </c>
      <c r="B421" s="1">
        <v>71519230</v>
      </c>
      <c r="C421" s="1">
        <v>9000000</v>
      </c>
      <c r="D421" s="1">
        <f>B421-C421</f>
        <v>62519230</v>
      </c>
      <c r="E421" s="7">
        <f>CORREL(B421:B5289,C421:C5289)</f>
        <v>9.743738798287023E-2</v>
      </c>
    </row>
    <row r="422" spans="1:5" ht="12.75" x14ac:dyDescent="0.2">
      <c r="A422" s="1" t="s">
        <v>6288</v>
      </c>
      <c r="B422" s="1">
        <v>102310175</v>
      </c>
      <c r="C422" s="1">
        <v>40000000</v>
      </c>
      <c r="D422" s="1">
        <f>B422-C422</f>
        <v>62310175</v>
      </c>
      <c r="E422" s="7">
        <f>CORREL(B422:B5290,C422:C5290)</f>
        <v>9.7488917023235686E-2</v>
      </c>
    </row>
    <row r="423" spans="1:5" ht="12.75" x14ac:dyDescent="0.2">
      <c r="A423" s="1" t="s">
        <v>5704</v>
      </c>
      <c r="B423" s="1">
        <v>110000082</v>
      </c>
      <c r="C423" s="1">
        <v>48000000</v>
      </c>
      <c r="D423" s="1">
        <f>B423-C423</f>
        <v>62000082</v>
      </c>
      <c r="E423" s="7">
        <f>CORREL(B423:B5291,C423:C5291)</f>
        <v>9.7536661689837503E-2</v>
      </c>
    </row>
    <row r="424" spans="1:5" ht="12.75" x14ac:dyDescent="0.2">
      <c r="A424" s="1" t="s">
        <v>1295</v>
      </c>
      <c r="B424" s="1">
        <v>186830669</v>
      </c>
      <c r="C424" s="1">
        <v>125000000</v>
      </c>
      <c r="D424" s="1">
        <f>B424-C424</f>
        <v>61830669</v>
      </c>
      <c r="E424" s="7">
        <f>CORREL(B424:B5292,C424:C5292)</f>
        <v>9.7576418045774729E-2</v>
      </c>
    </row>
    <row r="425" spans="1:5" ht="12.75" x14ac:dyDescent="0.2">
      <c r="A425" s="1" t="s">
        <v>5711</v>
      </c>
      <c r="B425" s="1">
        <v>106807667</v>
      </c>
      <c r="C425" s="1">
        <v>45000000</v>
      </c>
      <c r="D425" s="1">
        <f>B425-C425</f>
        <v>61807667</v>
      </c>
      <c r="E425" s="7">
        <f>CORREL(B425:B5293,C425:C5293)</f>
        <v>9.7399372111985252E-2</v>
      </c>
    </row>
    <row r="426" spans="1:5" ht="12.75" x14ac:dyDescent="0.2">
      <c r="A426" s="1" t="s">
        <v>15975</v>
      </c>
      <c r="B426" s="1">
        <v>69800000</v>
      </c>
      <c r="C426" s="1">
        <v>8000000</v>
      </c>
      <c r="D426" s="1">
        <f>B426-C426</f>
        <v>61800000</v>
      </c>
      <c r="E426" s="7">
        <f>CORREL(B426:B5294,C426:C5294)</f>
        <v>9.7442289761511772E-2</v>
      </c>
    </row>
    <row r="427" spans="1:5" ht="12.75" x14ac:dyDescent="0.2">
      <c r="A427" s="1" t="s">
        <v>6092</v>
      </c>
      <c r="B427" s="1">
        <v>106793915</v>
      </c>
      <c r="C427" s="1">
        <v>45000000</v>
      </c>
      <c r="D427" s="1">
        <f>B427-C427</f>
        <v>61793915</v>
      </c>
      <c r="E427" s="7">
        <f>CORREL(B427:B5295,C427:C5295)</f>
        <v>9.749240310697907E-2</v>
      </c>
    </row>
    <row r="428" spans="1:5" ht="12.75" x14ac:dyDescent="0.2">
      <c r="A428" s="1" t="s">
        <v>1336</v>
      </c>
      <c r="B428" s="1">
        <v>186739919</v>
      </c>
      <c r="C428" s="1">
        <v>125000000</v>
      </c>
      <c r="D428" s="1">
        <f>B428-C428</f>
        <v>61739919</v>
      </c>
      <c r="E428" s="7">
        <f>CORREL(B428:B5296,C428:C5296)</f>
        <v>9.7535462529566103E-2</v>
      </c>
    </row>
    <row r="429" spans="1:5" ht="12.75" x14ac:dyDescent="0.2">
      <c r="A429" s="1" t="s">
        <v>977</v>
      </c>
      <c r="B429" s="1">
        <v>201573391</v>
      </c>
      <c r="C429" s="1">
        <v>140000000</v>
      </c>
      <c r="D429" s="1">
        <f>B429-C429</f>
        <v>61573391</v>
      </c>
      <c r="E429" s="7">
        <f>CORREL(B429:B5297,C429:C5297)</f>
        <v>9.7358350061435464E-2</v>
      </c>
    </row>
    <row r="430" spans="1:5" ht="12.75" x14ac:dyDescent="0.2">
      <c r="A430" s="1" t="s">
        <v>3956</v>
      </c>
      <c r="B430" s="1">
        <v>121468960</v>
      </c>
      <c r="C430" s="1">
        <v>60000000</v>
      </c>
      <c r="D430" s="1">
        <f>B430-C430</f>
        <v>61468960</v>
      </c>
      <c r="E430" s="7">
        <f>CORREL(B430:B5298,C430:C5298)</f>
        <v>9.7108054963020968E-2</v>
      </c>
    </row>
    <row r="431" spans="1:5" ht="12.75" x14ac:dyDescent="0.2">
      <c r="A431" s="1" t="s">
        <v>19203</v>
      </c>
      <c r="B431" s="1">
        <v>64423650</v>
      </c>
      <c r="C431" s="1">
        <v>3000000</v>
      </c>
      <c r="D431" s="1">
        <f>B431-C431</f>
        <v>61423650</v>
      </c>
      <c r="E431" s="7">
        <f>CORREL(B431:B5299,C431:C5299)</f>
        <v>9.7131023671711281E-2</v>
      </c>
    </row>
    <row r="432" spans="1:5" ht="12.75" x14ac:dyDescent="0.2">
      <c r="A432" s="1" t="s">
        <v>565</v>
      </c>
      <c r="B432" s="1">
        <v>241407328</v>
      </c>
      <c r="C432" s="1">
        <v>180000000</v>
      </c>
      <c r="D432" s="1">
        <f>B432-C432</f>
        <v>61407328</v>
      </c>
      <c r="E432" s="7">
        <f>CORREL(B432:B5300,C432:C5300)</f>
        <v>9.717735363380979E-2</v>
      </c>
    </row>
    <row r="433" spans="1:5" ht="12.75" x14ac:dyDescent="0.2">
      <c r="A433" s="1" t="s">
        <v>6420</v>
      </c>
      <c r="B433" s="1">
        <v>60923325</v>
      </c>
      <c r="D433" s="1">
        <f>B433-C433</f>
        <v>60923325</v>
      </c>
      <c r="E433" s="7">
        <f>CORREL(B433:B5301,C433:C5301)</f>
        <v>9.6683244154378678E-2</v>
      </c>
    </row>
    <row r="434" spans="1:5" ht="12.75" x14ac:dyDescent="0.2">
      <c r="A434" s="1" t="s">
        <v>9238</v>
      </c>
      <c r="B434" s="1">
        <v>87341380</v>
      </c>
      <c r="C434" s="1">
        <v>27000000</v>
      </c>
      <c r="D434" s="1">
        <f>B434-C434</f>
        <v>60341380</v>
      </c>
      <c r="E434" s="7">
        <f>CORREL(B434:B5302,C434:C5302)</f>
        <v>9.6683244154378678E-2</v>
      </c>
    </row>
    <row r="435" spans="1:5" ht="12.75" x14ac:dyDescent="0.2">
      <c r="A435" s="1" t="s">
        <v>18414</v>
      </c>
      <c r="B435" s="1">
        <v>62549000</v>
      </c>
      <c r="C435" s="1">
        <v>2300000</v>
      </c>
      <c r="D435" s="1">
        <f>B435-C435</f>
        <v>60249000</v>
      </c>
      <c r="E435" s="7">
        <f>CORREL(B435:B5303,C435:C5303)</f>
        <v>9.6735823849108643E-2</v>
      </c>
    </row>
    <row r="436" spans="1:5" ht="12.75" x14ac:dyDescent="0.2">
      <c r="A436" s="1" t="s">
        <v>14036</v>
      </c>
      <c r="B436" s="1">
        <v>72217000</v>
      </c>
      <c r="C436" s="1">
        <v>12000000</v>
      </c>
      <c r="D436" s="1">
        <f>B436-C436</f>
        <v>60217000</v>
      </c>
      <c r="E436" s="7">
        <f>CORREL(B436:B5304,C436:C5304)</f>
        <v>9.6779756555360266E-2</v>
      </c>
    </row>
    <row r="437" spans="1:5" ht="12.75" x14ac:dyDescent="0.2">
      <c r="A437" s="1" t="s">
        <v>17996</v>
      </c>
      <c r="B437" s="1">
        <v>65069140</v>
      </c>
      <c r="C437" s="1">
        <v>5000000</v>
      </c>
      <c r="D437" s="1">
        <f>B437-C437</f>
        <v>60069140</v>
      </c>
      <c r="E437" s="7">
        <f>CORREL(B437:B5305,C437:C5305)</f>
        <v>9.6830254009465919E-2</v>
      </c>
    </row>
    <row r="438" spans="1:5" ht="12.75" x14ac:dyDescent="0.2">
      <c r="A438" s="1" t="s">
        <v>6861</v>
      </c>
      <c r="B438" s="1">
        <v>80050171</v>
      </c>
      <c r="C438" s="1">
        <v>20000000</v>
      </c>
      <c r="D438" s="1">
        <f>B438-C438</f>
        <v>60050171</v>
      </c>
      <c r="E438" s="7">
        <f>CORREL(B438:B5306,C438:C5306)</f>
        <v>9.6876192702305228E-2</v>
      </c>
    </row>
    <row r="439" spans="1:5" ht="12.75" x14ac:dyDescent="0.2">
      <c r="A439" s="1" t="s">
        <v>6861</v>
      </c>
      <c r="B439" s="1">
        <v>80050171</v>
      </c>
      <c r="C439" s="1">
        <v>20000000</v>
      </c>
      <c r="D439" s="1">
        <f>B439-C439</f>
        <v>60050171</v>
      </c>
      <c r="E439" s="7">
        <f>CORREL(B439:B5307,C439:C5307)</f>
        <v>9.6928834073269438E-2</v>
      </c>
    </row>
    <row r="440" spans="1:5" ht="12.75" x14ac:dyDescent="0.2">
      <c r="A440" s="1" t="s">
        <v>3869</v>
      </c>
      <c r="B440" s="1">
        <v>122012710</v>
      </c>
      <c r="C440" s="1">
        <v>62000000</v>
      </c>
      <c r="D440" s="1">
        <f>B440-C440</f>
        <v>60012710</v>
      </c>
      <c r="E440" s="7">
        <f>CORREL(B440:B5308,C440:C5308)</f>
        <v>9.6981530623143089E-2</v>
      </c>
    </row>
    <row r="441" spans="1:5" ht="12.75" x14ac:dyDescent="0.2">
      <c r="A441" s="1" t="s">
        <v>13647</v>
      </c>
      <c r="B441" s="1">
        <v>73000942</v>
      </c>
      <c r="C441" s="1">
        <v>13000000</v>
      </c>
      <c r="D441" s="1">
        <f>B441-C441</f>
        <v>60000942</v>
      </c>
      <c r="E441" s="7">
        <f>CORREL(B441:B5309,C441:C5309)</f>
        <v>9.7000235579934466E-2</v>
      </c>
    </row>
    <row r="442" spans="1:5" ht="12.75" x14ac:dyDescent="0.2">
      <c r="A442" s="1" t="s">
        <v>12706</v>
      </c>
      <c r="B442" s="1">
        <v>69800000</v>
      </c>
      <c r="C442" s="1">
        <v>10000000</v>
      </c>
      <c r="D442" s="1">
        <f>B442-C442</f>
        <v>59800000</v>
      </c>
      <c r="E442" s="7">
        <f>CORREL(B442:B5310,C442:C5310)</f>
        <v>9.7051090209123836E-2</v>
      </c>
    </row>
    <row r="443" spans="1:5" ht="12.75" x14ac:dyDescent="0.2">
      <c r="A443" s="1" t="s">
        <v>3003</v>
      </c>
      <c r="B443" s="1">
        <v>134568845</v>
      </c>
      <c r="C443" s="1">
        <v>75000000</v>
      </c>
      <c r="D443" s="1">
        <f>B443-C443</f>
        <v>59568845</v>
      </c>
      <c r="E443" s="7">
        <f>CORREL(B443:B5311,C443:C5311)</f>
        <v>9.7100167283668756E-2</v>
      </c>
    </row>
    <row r="444" spans="1:5" ht="12.75" x14ac:dyDescent="0.2">
      <c r="A444" s="1" t="s">
        <v>12161</v>
      </c>
      <c r="B444" s="1">
        <v>71502303</v>
      </c>
      <c r="C444" s="1">
        <v>12000000</v>
      </c>
      <c r="D444" s="1">
        <f>B444-C444</f>
        <v>59502303</v>
      </c>
      <c r="E444" s="7">
        <f>CORREL(B444:B5312,C444:C5312)</f>
        <v>9.7092465810167408E-2</v>
      </c>
    </row>
    <row r="445" spans="1:5" ht="12.75" x14ac:dyDescent="0.2">
      <c r="A445" s="1" t="s">
        <v>11736</v>
      </c>
      <c r="B445" s="1">
        <v>76400000</v>
      </c>
      <c r="C445" s="1">
        <v>17000000</v>
      </c>
      <c r="D445" s="1">
        <f>B445-C445</f>
        <v>59400000</v>
      </c>
      <c r="E445" s="7">
        <f>CORREL(B445:B5313,C445:C5313)</f>
        <v>9.7142221312046667E-2</v>
      </c>
    </row>
    <row r="446" spans="1:5" ht="12.75" x14ac:dyDescent="0.2">
      <c r="A446" s="1" t="s">
        <v>17533</v>
      </c>
      <c r="B446" s="1">
        <v>64267897</v>
      </c>
      <c r="C446" s="1">
        <v>5000000</v>
      </c>
      <c r="D446" s="1">
        <f>B446-C446</f>
        <v>59267897</v>
      </c>
      <c r="E446" s="7">
        <f>CORREL(B446:B5314,C446:C5314)</f>
        <v>9.7193704671969888E-2</v>
      </c>
    </row>
    <row r="447" spans="1:5" ht="12.75" x14ac:dyDescent="0.2">
      <c r="A447" s="1" t="s">
        <v>3007</v>
      </c>
      <c r="B447" s="1">
        <v>134006721</v>
      </c>
      <c r="C447" s="1">
        <v>75000000</v>
      </c>
      <c r="D447" s="1">
        <f>B447-C447</f>
        <v>59006721</v>
      </c>
      <c r="E447" s="7">
        <f>CORREL(B447:B5315,C447:C5315)</f>
        <v>9.7238691782912542E-2</v>
      </c>
    </row>
    <row r="448" spans="1:5" ht="12.75" x14ac:dyDescent="0.2">
      <c r="A448" s="1" t="s">
        <v>8186</v>
      </c>
      <c r="B448" s="1">
        <v>83813460</v>
      </c>
      <c r="C448" s="1">
        <v>25000000</v>
      </c>
      <c r="D448" s="1">
        <f>B448-C448</f>
        <v>58813460</v>
      </c>
      <c r="E448" s="7">
        <f>CORREL(B448:B5316,C448:C5316)</f>
        <v>9.7230869422371399E-2</v>
      </c>
    </row>
    <row r="449" spans="1:5" ht="12.75" x14ac:dyDescent="0.2">
      <c r="A449" s="1" t="s">
        <v>750</v>
      </c>
      <c r="B449" s="1">
        <v>198539855</v>
      </c>
      <c r="C449" s="1">
        <v>140000000</v>
      </c>
      <c r="D449" s="1">
        <f>B449-C449</f>
        <v>58539855</v>
      </c>
      <c r="E449" s="7">
        <f>CORREL(B449:B5317,C449:C5317)</f>
        <v>9.7282347648581236E-2</v>
      </c>
    </row>
    <row r="450" spans="1:5" ht="12.75" x14ac:dyDescent="0.2">
      <c r="A450" s="1" t="s">
        <v>4935</v>
      </c>
      <c r="B450" s="1">
        <v>110476776</v>
      </c>
      <c r="C450" s="1">
        <v>52000000</v>
      </c>
      <c r="D450" s="1">
        <f>B450-C450</f>
        <v>58476776</v>
      </c>
      <c r="E450" s="7">
        <f>CORREL(B450:B5318,C450:C5318)</f>
        <v>9.7031885327869605E-2</v>
      </c>
    </row>
    <row r="451" spans="1:5" ht="12.75" x14ac:dyDescent="0.2">
      <c r="A451" s="1" t="s">
        <v>14794</v>
      </c>
      <c r="B451" s="1">
        <v>68353550</v>
      </c>
      <c r="C451" s="1">
        <v>10000000</v>
      </c>
      <c r="D451" s="1">
        <f>B451-C451</f>
        <v>58353550</v>
      </c>
      <c r="E451" s="7">
        <f>CORREL(B451:B5319,C451:C5319)</f>
        <v>9.706477835747912E-2</v>
      </c>
    </row>
    <row r="452" spans="1:5" ht="12.75" x14ac:dyDescent="0.2">
      <c r="A452" s="1" t="s">
        <v>12735</v>
      </c>
      <c r="B452" s="1">
        <v>73326666</v>
      </c>
      <c r="C452" s="1">
        <v>15000000</v>
      </c>
      <c r="D452" s="1">
        <f>B452-C452</f>
        <v>58326666</v>
      </c>
      <c r="E452" s="7">
        <f>CORREL(B452:B5320,C452:C5320)</f>
        <v>9.7112054001999099E-2</v>
      </c>
    </row>
    <row r="453" spans="1:5" ht="12.75" x14ac:dyDescent="0.2">
      <c r="A453" s="1" t="s">
        <v>2470</v>
      </c>
      <c r="B453" s="1">
        <v>123307945</v>
      </c>
      <c r="C453" s="1">
        <v>65000000</v>
      </c>
      <c r="D453" s="1">
        <f>B453-C453</f>
        <v>58307945</v>
      </c>
      <c r="E453" s="7">
        <f>CORREL(B453:B5321,C453:C5321)</f>
        <v>9.7161706417171839E-2</v>
      </c>
    </row>
    <row r="454" spans="1:5" ht="12.75" x14ac:dyDescent="0.2">
      <c r="A454" s="1" t="s">
        <v>9529</v>
      </c>
      <c r="B454" s="1">
        <v>84136909</v>
      </c>
      <c r="C454" s="1">
        <v>26000000</v>
      </c>
      <c r="D454" s="1">
        <f>B454-C454</f>
        <v>58136909</v>
      </c>
      <c r="E454" s="7">
        <f>CORREL(B454:B5322,C454:C5322)</f>
        <v>9.7174360028684389E-2</v>
      </c>
    </row>
    <row r="455" spans="1:5" ht="12.75" x14ac:dyDescent="0.2">
      <c r="A455" s="1" t="s">
        <v>2579</v>
      </c>
      <c r="B455" s="1">
        <v>133103929</v>
      </c>
      <c r="C455" s="1">
        <v>75000000</v>
      </c>
      <c r="D455" s="1">
        <f>B455-C455</f>
        <v>58103929</v>
      </c>
      <c r="E455" s="7">
        <f>CORREL(B455:B5323,C455:C5323)</f>
        <v>9.722521843734401E-2</v>
      </c>
    </row>
    <row r="456" spans="1:5" ht="12.75" x14ac:dyDescent="0.2">
      <c r="A456" s="1" t="s">
        <v>14051</v>
      </c>
      <c r="B456" s="1">
        <v>70011073</v>
      </c>
      <c r="C456" s="1">
        <v>12000000</v>
      </c>
      <c r="D456" s="1">
        <f>B456-C456</f>
        <v>58011073</v>
      </c>
      <c r="E456" s="7">
        <f>CORREL(B456:B5324,C456:C5324)</f>
        <v>9.7217177921412837E-2</v>
      </c>
    </row>
    <row r="457" spans="1:5" ht="12.75" x14ac:dyDescent="0.2">
      <c r="A457" s="1" t="s">
        <v>614</v>
      </c>
      <c r="B457" s="1">
        <v>222487711</v>
      </c>
      <c r="C457" s="1">
        <v>165000000</v>
      </c>
      <c r="D457" s="1">
        <f>B457-C457</f>
        <v>57487711</v>
      </c>
      <c r="E457" s="7">
        <f>CORREL(B457:B5325,C457:C5325)</f>
        <v>9.7265279565710502E-2</v>
      </c>
    </row>
    <row r="458" spans="1:5" ht="12.75" x14ac:dyDescent="0.2">
      <c r="A458" s="1" t="s">
        <v>14811</v>
      </c>
      <c r="B458" s="1">
        <v>63231524</v>
      </c>
      <c r="C458" s="1">
        <v>6000000</v>
      </c>
      <c r="D458" s="1">
        <f>B458-C458</f>
        <v>57231524</v>
      </c>
      <c r="E458" s="7">
        <f>CORREL(B458:B5326,C458:C5326)</f>
        <v>9.6871338881177937E-2</v>
      </c>
    </row>
    <row r="459" spans="1:5" ht="12.75" x14ac:dyDescent="0.2">
      <c r="A459" s="1" t="s">
        <v>3913</v>
      </c>
      <c r="B459" s="1">
        <v>118153533</v>
      </c>
      <c r="C459" s="1">
        <v>61000000</v>
      </c>
      <c r="D459" s="1">
        <f>B459-C459</f>
        <v>57153533</v>
      </c>
      <c r="E459" s="7">
        <f>CORREL(B459:B5327,C459:C5327)</f>
        <v>9.6914500100723541E-2</v>
      </c>
    </row>
    <row r="460" spans="1:5" ht="12.75" x14ac:dyDescent="0.2">
      <c r="A460" s="1" t="s">
        <v>4550</v>
      </c>
      <c r="B460" s="1">
        <v>113006880</v>
      </c>
      <c r="C460" s="1">
        <v>56000000</v>
      </c>
      <c r="D460" s="1">
        <f>B460-C460</f>
        <v>57006880</v>
      </c>
      <c r="E460" s="7">
        <f>CORREL(B460:B5328,C460:C5328)</f>
        <v>9.6933397416692865E-2</v>
      </c>
    </row>
    <row r="461" spans="1:5" ht="12.75" x14ac:dyDescent="0.2">
      <c r="A461" s="1" t="s">
        <v>6292</v>
      </c>
      <c r="B461" s="1">
        <v>96917897</v>
      </c>
      <c r="C461" s="1">
        <v>40000000</v>
      </c>
      <c r="D461" s="1">
        <f>B461-C461</f>
        <v>56917897</v>
      </c>
      <c r="E461" s="7">
        <f>CORREL(B461:B5329,C461:C5329)</f>
        <v>9.6959977900056435E-2</v>
      </c>
    </row>
    <row r="462" spans="1:5" ht="12.75" x14ac:dyDescent="0.2">
      <c r="A462" s="1" t="s">
        <v>17528</v>
      </c>
      <c r="B462" s="1">
        <v>71897215</v>
      </c>
      <c r="C462" s="1">
        <v>15000000</v>
      </c>
      <c r="D462" s="1">
        <f>B462-C462</f>
        <v>56897215</v>
      </c>
      <c r="E462" s="7">
        <f>CORREL(B462:B5330,C462:C5330)</f>
        <v>9.7003843715253404E-2</v>
      </c>
    </row>
    <row r="463" spans="1:5" ht="12.75" x14ac:dyDescent="0.2">
      <c r="A463" s="1" t="s">
        <v>5716</v>
      </c>
      <c r="B463" s="1">
        <v>101702060</v>
      </c>
      <c r="C463" s="1">
        <v>45000000</v>
      </c>
      <c r="D463" s="1">
        <f>B463-C463</f>
        <v>56702060</v>
      </c>
      <c r="E463" s="7">
        <f>CORREL(B463:B5331,C463:C5331)</f>
        <v>9.7051954199413371E-2</v>
      </c>
    </row>
    <row r="464" spans="1:5" ht="12.75" x14ac:dyDescent="0.2">
      <c r="A464" s="1" t="s">
        <v>787</v>
      </c>
      <c r="B464" s="1">
        <v>206456431</v>
      </c>
      <c r="C464" s="1">
        <v>150000000</v>
      </c>
      <c r="D464" s="1">
        <f>B464-C464</f>
        <v>56456431</v>
      </c>
      <c r="E464" s="7">
        <f>CORREL(B464:B5332,C464:C5332)</f>
        <v>9.7091515428419969E-2</v>
      </c>
    </row>
    <row r="465" spans="1:5" ht="12.75" x14ac:dyDescent="0.2">
      <c r="A465" s="1" t="s">
        <v>3318</v>
      </c>
      <c r="B465" s="1">
        <v>136448821</v>
      </c>
      <c r="C465" s="1">
        <v>80000000</v>
      </c>
      <c r="D465" s="1">
        <f>B465-C465</f>
        <v>56448821</v>
      </c>
      <c r="E465" s="7">
        <f>CORREL(B465:B5333,C465:C5333)</f>
        <v>9.6786240261758541E-2</v>
      </c>
    </row>
    <row r="466" spans="1:5" ht="12.75" x14ac:dyDescent="0.2">
      <c r="A466" s="1" t="s">
        <v>793</v>
      </c>
      <c r="B466" s="1">
        <v>206435493</v>
      </c>
      <c r="C466" s="1">
        <v>150000000</v>
      </c>
      <c r="D466" s="1">
        <f>B466-C466</f>
        <v>56435493</v>
      </c>
      <c r="E466" s="7">
        <f>CORREL(B466:B5334,C466:C5334)</f>
        <v>9.676524451876628E-2</v>
      </c>
    </row>
    <row r="467" spans="1:5" ht="12.75" x14ac:dyDescent="0.2">
      <c r="A467" s="1" t="s">
        <v>13321</v>
      </c>
      <c r="B467" s="1">
        <v>70906973</v>
      </c>
      <c r="C467" s="1">
        <v>14600000</v>
      </c>
      <c r="D467" s="1">
        <f>B467-C467</f>
        <v>56306973</v>
      </c>
      <c r="E467" s="7">
        <f>CORREL(B467:B5335,C467:C5335)</f>
        <v>9.6458643101813901E-2</v>
      </c>
    </row>
    <row r="468" spans="1:5" ht="12.75" x14ac:dyDescent="0.2">
      <c r="A468" s="1" t="s">
        <v>8045</v>
      </c>
      <c r="B468" s="1">
        <v>87100000</v>
      </c>
      <c r="C468" s="1">
        <v>31000000</v>
      </c>
      <c r="D468" s="1">
        <f>B468-C468</f>
        <v>56100000</v>
      </c>
      <c r="E468" s="7">
        <f>CORREL(B468:B5336,C468:C5336)</f>
        <v>9.6506199274900811E-2</v>
      </c>
    </row>
    <row r="469" spans="1:5" ht="12.75" x14ac:dyDescent="0.2">
      <c r="A469" s="1" t="s">
        <v>13378</v>
      </c>
      <c r="B469" s="1">
        <v>70001698</v>
      </c>
      <c r="C469" s="1">
        <v>14000000</v>
      </c>
      <c r="D469" s="1">
        <f>B469-C469</f>
        <v>56001698</v>
      </c>
      <c r="E469" s="7">
        <f>CORREL(B469:B5337,C469:C5337)</f>
        <v>9.6554284616648861E-2</v>
      </c>
    </row>
    <row r="470" spans="1:5" ht="12.75" x14ac:dyDescent="0.2">
      <c r="A470" s="1" t="s">
        <v>5041</v>
      </c>
      <c r="B470" s="1">
        <v>105807520</v>
      </c>
      <c r="C470" s="1">
        <v>50000000</v>
      </c>
      <c r="D470" s="1">
        <f>B470-C470</f>
        <v>55807520</v>
      </c>
      <c r="E470" s="7">
        <f>CORREL(B470:B5338,C470:C5338)</f>
        <v>9.6601180708065823E-2</v>
      </c>
    </row>
    <row r="471" spans="1:5" ht="12.75" x14ac:dyDescent="0.2">
      <c r="A471" s="1" t="s">
        <v>5723</v>
      </c>
      <c r="B471" s="1">
        <v>100768056</v>
      </c>
      <c r="C471" s="1">
        <v>45000000</v>
      </c>
      <c r="D471" s="1">
        <f>B471-C471</f>
        <v>55768056</v>
      </c>
      <c r="E471" s="7">
        <f>CORREL(B471:B5339,C471:C5339)</f>
        <v>9.6634953648894323E-2</v>
      </c>
    </row>
    <row r="472" spans="1:5" ht="12.75" x14ac:dyDescent="0.2">
      <c r="A472" s="1" t="s">
        <v>4922</v>
      </c>
      <c r="B472" s="1">
        <v>95720716</v>
      </c>
      <c r="C472" s="1">
        <v>40000000</v>
      </c>
      <c r="D472" s="1">
        <f>B472-C472</f>
        <v>55720716</v>
      </c>
      <c r="E472" s="7">
        <f>CORREL(B472:B5340,C472:C5340)</f>
        <v>9.6674013928579119E-2</v>
      </c>
    </row>
    <row r="473" spans="1:5" ht="12.75" x14ac:dyDescent="0.2">
      <c r="A473" s="1" t="s">
        <v>10347</v>
      </c>
      <c r="B473" s="1">
        <v>75597042</v>
      </c>
      <c r="C473" s="1">
        <v>20000000</v>
      </c>
      <c r="D473" s="1">
        <f>B473-C473</f>
        <v>55597042</v>
      </c>
      <c r="E473" s="7">
        <f>CORREL(B473:B5341,C473:C5341)</f>
        <v>9.671722032735669E-2</v>
      </c>
    </row>
    <row r="474" spans="1:5" ht="12.75" x14ac:dyDescent="0.2">
      <c r="A474" s="1" t="s">
        <v>8145</v>
      </c>
      <c r="B474" s="1">
        <v>85416609</v>
      </c>
      <c r="C474" s="1">
        <v>30000000</v>
      </c>
      <c r="D474" s="1">
        <f>B474-C474</f>
        <v>55416609</v>
      </c>
      <c r="E474" s="7">
        <f>CORREL(B474:B5342,C474:C5342)</f>
        <v>9.6765602180552135E-2</v>
      </c>
    </row>
    <row r="475" spans="1:5" ht="12.75" x14ac:dyDescent="0.2">
      <c r="A475" s="1" t="s">
        <v>2094</v>
      </c>
      <c r="B475" s="1">
        <v>155370362</v>
      </c>
      <c r="C475" s="1">
        <v>100000000</v>
      </c>
      <c r="D475" s="1">
        <f>B475-C475</f>
        <v>55370362</v>
      </c>
      <c r="E475" s="7">
        <f>CORREL(B475:B5343,C475:C5343)</f>
        <v>9.6813391443597963E-2</v>
      </c>
    </row>
    <row r="476" spans="1:5" ht="12.75" x14ac:dyDescent="0.2">
      <c r="A476" s="1" t="s">
        <v>797</v>
      </c>
      <c r="B476" s="1">
        <v>205343774</v>
      </c>
      <c r="C476" s="1">
        <v>150000000</v>
      </c>
      <c r="D476" s="1">
        <f>B476-C476</f>
        <v>55343774</v>
      </c>
      <c r="E476" s="7">
        <f>CORREL(B476:B5344,C476:C5344)</f>
        <v>9.6733196711186478E-2</v>
      </c>
    </row>
    <row r="477" spans="1:5" ht="12.75" x14ac:dyDescent="0.2">
      <c r="A477" s="1" t="s">
        <v>12154</v>
      </c>
      <c r="B477" s="1">
        <v>72219395</v>
      </c>
      <c r="C477" s="1">
        <v>17000000</v>
      </c>
      <c r="D477" s="1">
        <f>B477-C477</f>
        <v>55219395</v>
      </c>
      <c r="E477" s="7">
        <f>CORREL(B477:B5345,C477:C5345)</f>
        <v>9.6426329452488496E-2</v>
      </c>
    </row>
    <row r="478" spans="1:5" ht="12.75" x14ac:dyDescent="0.2">
      <c r="A478" s="1" t="s">
        <v>7104</v>
      </c>
      <c r="B478" s="1">
        <v>92173235</v>
      </c>
      <c r="C478" s="1">
        <v>37000000</v>
      </c>
      <c r="D478" s="1">
        <f>B478-C478</f>
        <v>55173235</v>
      </c>
      <c r="E478" s="7">
        <f>CORREL(B478:B5346,C478:C5346)</f>
        <v>9.6473744712935072E-2</v>
      </c>
    </row>
    <row r="479" spans="1:5" ht="12.75" x14ac:dyDescent="0.2">
      <c r="A479" s="1" t="s">
        <v>5720</v>
      </c>
      <c r="B479" s="1">
        <v>95149435</v>
      </c>
      <c r="C479" s="1">
        <v>40000000</v>
      </c>
      <c r="D479" s="1">
        <f>B479-C479</f>
        <v>55149435</v>
      </c>
      <c r="E479" s="7">
        <f>CORREL(B479:B5347,C479:C5347)</f>
        <v>9.6518650259144315E-2</v>
      </c>
    </row>
    <row r="480" spans="1:5" ht="12.75" x14ac:dyDescent="0.2">
      <c r="A480" s="1" t="s">
        <v>11739</v>
      </c>
      <c r="B480" s="1">
        <v>75072454</v>
      </c>
      <c r="C480" s="1">
        <v>20000000</v>
      </c>
      <c r="D480" s="1">
        <f>B480-C480</f>
        <v>55072454</v>
      </c>
      <c r="E480" s="7">
        <f>CORREL(B480:B5348,C480:C5348)</f>
        <v>9.656167121179178E-2</v>
      </c>
    </row>
    <row r="481" spans="1:5" ht="12.75" x14ac:dyDescent="0.2">
      <c r="A481" s="1" t="s">
        <v>9438</v>
      </c>
      <c r="B481" s="1">
        <v>80034302</v>
      </c>
      <c r="C481" s="1">
        <v>25000000</v>
      </c>
      <c r="D481" s="1">
        <f>B481-C481</f>
        <v>55034302</v>
      </c>
      <c r="E481" s="7">
        <f>CORREL(B481:B5349,C481:C5349)</f>
        <v>9.6609796559612701E-2</v>
      </c>
    </row>
    <row r="482" spans="1:5" ht="12.75" x14ac:dyDescent="0.2">
      <c r="A482" s="1" t="s">
        <v>9744</v>
      </c>
      <c r="B482" s="1">
        <v>80014842</v>
      </c>
      <c r="C482" s="1">
        <v>25000000</v>
      </c>
      <c r="D482" s="1">
        <f>B482-C482</f>
        <v>55014842</v>
      </c>
      <c r="E482" s="7">
        <f>CORREL(B482:B5350,C482:C5350)</f>
        <v>9.6658320313225007E-2</v>
      </c>
    </row>
    <row r="483" spans="1:5" ht="12.75" x14ac:dyDescent="0.2">
      <c r="A483" s="1" t="s">
        <v>6329</v>
      </c>
      <c r="B483" s="1">
        <v>95001343</v>
      </c>
      <c r="C483" s="1">
        <v>40000000</v>
      </c>
      <c r="D483" s="1">
        <f>B483-C483</f>
        <v>55001343</v>
      </c>
      <c r="E483" s="7">
        <f>CORREL(B483:B5351,C483:C5351)</f>
        <v>9.670686928752846E-2</v>
      </c>
    </row>
    <row r="484" spans="1:5" ht="12.75" x14ac:dyDescent="0.2">
      <c r="A484" s="1" t="s">
        <v>12150</v>
      </c>
      <c r="B484" s="1">
        <v>72000000</v>
      </c>
      <c r="C484" s="1">
        <v>17000000</v>
      </c>
      <c r="D484" s="1">
        <f>B484-C484</f>
        <v>55000000</v>
      </c>
      <c r="E484" s="7">
        <f>CORREL(B484:B5352,C484:C5352)</f>
        <v>9.674996057161496E-2</v>
      </c>
    </row>
    <row r="485" spans="1:5" ht="12.75" x14ac:dyDescent="0.2">
      <c r="A485" s="1" t="s">
        <v>14023</v>
      </c>
      <c r="B485" s="1">
        <v>79817937</v>
      </c>
      <c r="C485" s="1">
        <v>25000000</v>
      </c>
      <c r="D485" s="1">
        <f>B485-C485</f>
        <v>54817937</v>
      </c>
      <c r="E485" s="7">
        <f>CORREL(B485:B5353,C485:C5353)</f>
        <v>9.6797392825612935E-2</v>
      </c>
    </row>
    <row r="486" spans="1:5" ht="12.75" x14ac:dyDescent="0.2">
      <c r="A486" s="1" t="s">
        <v>15607</v>
      </c>
      <c r="B486" s="1">
        <v>63600000</v>
      </c>
      <c r="C486" s="1">
        <v>9000000</v>
      </c>
      <c r="D486" s="1">
        <f>B486-C486</f>
        <v>54600000</v>
      </c>
      <c r="E486" s="7">
        <f>CORREL(B486:B5354,C486:C5354)</f>
        <v>9.6845815673367322E-2</v>
      </c>
    </row>
    <row r="487" spans="1:5" ht="12.75" x14ac:dyDescent="0.2">
      <c r="A487" s="1" t="s">
        <v>1306</v>
      </c>
      <c r="B487" s="1">
        <v>119412921</v>
      </c>
      <c r="C487" s="1">
        <v>65000000</v>
      </c>
      <c r="D487" s="1">
        <f>B487-C487</f>
        <v>54412921</v>
      </c>
      <c r="E487" s="7">
        <f>CORREL(B487:B5355,C487:C5355)</f>
        <v>9.6888560053105449E-2</v>
      </c>
    </row>
    <row r="488" spans="1:5" ht="12.75" x14ac:dyDescent="0.2">
      <c r="A488" s="1" t="s">
        <v>1306</v>
      </c>
      <c r="B488" s="1">
        <v>119412921</v>
      </c>
      <c r="C488" s="1">
        <v>65000000</v>
      </c>
      <c r="D488" s="1">
        <f>B488-C488</f>
        <v>54412921</v>
      </c>
      <c r="E488" s="7">
        <f>CORREL(B488:B5356,C488:C5356)</f>
        <v>9.689975229805331E-2</v>
      </c>
    </row>
    <row r="489" spans="1:5" ht="12.75" x14ac:dyDescent="0.2">
      <c r="A489" s="1" t="s">
        <v>4863</v>
      </c>
      <c r="B489" s="1">
        <v>108200000</v>
      </c>
      <c r="C489" s="1">
        <v>54000000</v>
      </c>
      <c r="D489" s="1">
        <f>B489-C489</f>
        <v>54200000</v>
      </c>
      <c r="E489" s="7">
        <f>CORREL(B489:B5357,C489:C5357)</f>
        <v>9.6911021788204196E-2</v>
      </c>
    </row>
    <row r="490" spans="1:5" ht="12.75" x14ac:dyDescent="0.2">
      <c r="A490" s="1" t="s">
        <v>3277</v>
      </c>
      <c r="B490" s="1">
        <v>114195633</v>
      </c>
      <c r="C490" s="1">
        <v>60000000</v>
      </c>
      <c r="D490" s="1">
        <f>B490-C490</f>
        <v>54195633</v>
      </c>
      <c r="E490" s="7">
        <f>CORREL(B490:B5358,C490:C5358)</f>
        <v>9.6939414337119792E-2</v>
      </c>
    </row>
    <row r="491" spans="1:5" ht="12.75" x14ac:dyDescent="0.2">
      <c r="A491" s="1" t="s">
        <v>6326</v>
      </c>
      <c r="B491" s="1">
        <v>94125426</v>
      </c>
      <c r="C491" s="1">
        <v>40000000</v>
      </c>
      <c r="D491" s="1">
        <f>B491-C491</f>
        <v>54125426</v>
      </c>
      <c r="E491" s="7">
        <f>CORREL(B491:B5359,C491:C5359)</f>
        <v>9.6959148318306959E-2</v>
      </c>
    </row>
    <row r="492" spans="1:5" ht="12.75" x14ac:dyDescent="0.2">
      <c r="A492" s="1" t="s">
        <v>21279</v>
      </c>
      <c r="B492" s="1">
        <v>55153403</v>
      </c>
      <c r="C492" s="1">
        <v>1200000</v>
      </c>
      <c r="D492" s="1">
        <f>B492-C492</f>
        <v>53953403</v>
      </c>
      <c r="E492" s="7">
        <f>CORREL(B492:B5360,C492:C5360)</f>
        <v>9.7001679534468879E-2</v>
      </c>
    </row>
    <row r="493" spans="1:5" ht="12.75" x14ac:dyDescent="0.2">
      <c r="A493" s="1" t="s">
        <v>6299</v>
      </c>
      <c r="B493" s="1">
        <v>93952276</v>
      </c>
      <c r="C493" s="1">
        <v>40000000</v>
      </c>
      <c r="D493" s="1">
        <f>B493-C493</f>
        <v>53952276</v>
      </c>
      <c r="E493" s="7">
        <f>CORREL(B493:B5361,C493:C5361)</f>
        <v>9.7036801855821614E-2</v>
      </c>
    </row>
    <row r="494" spans="1:5" ht="12.75" x14ac:dyDescent="0.2">
      <c r="A494" s="1" t="s">
        <v>13381</v>
      </c>
      <c r="B494" s="1">
        <v>68856263</v>
      </c>
      <c r="C494" s="1">
        <v>15000000</v>
      </c>
      <c r="D494" s="1">
        <f>B494-C494</f>
        <v>53856263</v>
      </c>
      <c r="E494" s="7">
        <f>CORREL(B494:B5362,C494:C5362)</f>
        <v>9.7079228866573858E-2</v>
      </c>
    </row>
    <row r="495" spans="1:5" ht="12.75" x14ac:dyDescent="0.2">
      <c r="A495" s="1" t="s">
        <v>2583</v>
      </c>
      <c r="B495" s="1">
        <v>133668525</v>
      </c>
      <c r="C495" s="1">
        <v>80000000</v>
      </c>
      <c r="D495" s="1">
        <f>B495-C495</f>
        <v>53668525</v>
      </c>
      <c r="E495" s="7">
        <f>CORREL(B495:B5363,C495:C5363)</f>
        <v>9.7124629286349309E-2</v>
      </c>
    </row>
    <row r="496" spans="1:5" ht="12.75" x14ac:dyDescent="0.2">
      <c r="A496" s="1" t="s">
        <v>9445</v>
      </c>
      <c r="B496" s="1">
        <v>78656813</v>
      </c>
      <c r="C496" s="1">
        <v>25000000</v>
      </c>
      <c r="D496" s="1">
        <f>B496-C496</f>
        <v>53656813</v>
      </c>
      <c r="E496" s="7">
        <f>CORREL(B496:B5364,C496:C5364)</f>
        <v>9.7103554355225469E-2</v>
      </c>
    </row>
    <row r="497" spans="1:5" ht="12.75" x14ac:dyDescent="0.2">
      <c r="A497" s="1" t="s">
        <v>2251</v>
      </c>
      <c r="B497" s="1">
        <v>143618384</v>
      </c>
      <c r="C497" s="1">
        <v>90000000</v>
      </c>
      <c r="D497" s="1">
        <f>B497-C497</f>
        <v>53618384</v>
      </c>
      <c r="E497" s="7">
        <f>CORREL(B497:B5365,C497:C5365)</f>
        <v>9.7150961894957005E-2</v>
      </c>
    </row>
    <row r="498" spans="1:5" ht="12.75" x14ac:dyDescent="0.2">
      <c r="A498" s="1" t="s">
        <v>14044</v>
      </c>
      <c r="B498" s="1">
        <v>65500000</v>
      </c>
      <c r="C498" s="1">
        <v>12000000</v>
      </c>
      <c r="D498" s="1">
        <f>B498-C498</f>
        <v>53500000</v>
      </c>
      <c r="E498" s="7">
        <f>CORREL(B498:B5366,C498:C5366)</f>
        <v>9.7102896907851705E-2</v>
      </c>
    </row>
    <row r="499" spans="1:5" ht="12.75" x14ac:dyDescent="0.2">
      <c r="A499" s="1" t="s">
        <v>12177</v>
      </c>
      <c r="B499" s="1">
        <v>70492685</v>
      </c>
      <c r="C499" s="1">
        <v>17000000</v>
      </c>
      <c r="D499" s="1">
        <f>B499-C499</f>
        <v>53492685</v>
      </c>
      <c r="E499" s="7">
        <f>CORREL(B499:B5367,C499:C5367)</f>
        <v>9.7146453649804176E-2</v>
      </c>
    </row>
    <row r="500" spans="1:5" ht="12.75" x14ac:dyDescent="0.2">
      <c r="A500" s="1" t="s">
        <v>8856</v>
      </c>
      <c r="B500" s="1">
        <v>81350242</v>
      </c>
      <c r="C500" s="1">
        <v>28000000</v>
      </c>
      <c r="D500" s="1">
        <f>B500-C500</f>
        <v>53350242</v>
      </c>
      <c r="E500" s="7">
        <f>CORREL(B500:B5368,C500:C5368)</f>
        <v>9.7192389830874193E-2</v>
      </c>
    </row>
    <row r="501" spans="1:5" ht="12.75" x14ac:dyDescent="0.2">
      <c r="A501" s="1" t="s">
        <v>14802</v>
      </c>
      <c r="B501" s="1">
        <v>63319509</v>
      </c>
      <c r="C501" s="1">
        <v>10000000</v>
      </c>
      <c r="D501" s="1">
        <f>B501-C501</f>
        <v>53319509</v>
      </c>
      <c r="E501" s="7">
        <f>CORREL(B501:B5369,C501:C5369)</f>
        <v>9.7239384458875935E-2</v>
      </c>
    </row>
    <row r="502" spans="1:5" ht="12.75" x14ac:dyDescent="0.2">
      <c r="A502" s="1" t="s">
        <v>17385</v>
      </c>
      <c r="B502" s="1">
        <v>58800000</v>
      </c>
      <c r="C502" s="1">
        <v>5500000</v>
      </c>
      <c r="D502" s="1">
        <f>B502-C502</f>
        <v>53300000</v>
      </c>
      <c r="E502" s="7">
        <f>CORREL(B502:B5370,C502:C5370)</f>
        <v>9.7281499270641891E-2</v>
      </c>
    </row>
    <row r="503" spans="1:5" ht="12.75" x14ac:dyDescent="0.2">
      <c r="A503" s="1" t="s">
        <v>14805</v>
      </c>
      <c r="B503" s="1">
        <v>63270259</v>
      </c>
      <c r="C503" s="1">
        <v>10000000</v>
      </c>
      <c r="D503" s="1">
        <f>B503-C503</f>
        <v>53270259</v>
      </c>
      <c r="E503" s="7">
        <f>CORREL(B503:B5371,C503:C5371)</f>
        <v>9.7320107779359483E-2</v>
      </c>
    </row>
    <row r="504" spans="1:5" ht="12.75" x14ac:dyDescent="0.2">
      <c r="A504" s="1" t="s">
        <v>14056</v>
      </c>
      <c r="B504" s="1">
        <v>65269010</v>
      </c>
      <c r="C504" s="1">
        <v>12000000</v>
      </c>
      <c r="D504" s="1">
        <f>B504-C504</f>
        <v>53269010</v>
      </c>
      <c r="E504" s="7">
        <f>CORREL(B504:B5372,C504:C5372)</f>
        <v>9.7362204547426834E-2</v>
      </c>
    </row>
    <row r="505" spans="1:5" ht="12.75" x14ac:dyDescent="0.2">
      <c r="A505" s="1" t="s">
        <v>2604</v>
      </c>
      <c r="B505" s="1">
        <v>128200012</v>
      </c>
      <c r="C505" s="1">
        <v>75000000</v>
      </c>
      <c r="D505" s="1">
        <f>B505-C505</f>
        <v>53200012</v>
      </c>
      <c r="E505" s="7">
        <f>CORREL(B505:B5373,C505:C5373)</f>
        <v>9.7405601968721459E-2</v>
      </c>
    </row>
    <row r="506" spans="1:5" ht="12.75" x14ac:dyDescent="0.2">
      <c r="A506" s="1" t="s">
        <v>12391</v>
      </c>
      <c r="B506" s="1">
        <v>68525609</v>
      </c>
      <c r="C506" s="1">
        <v>15600000</v>
      </c>
      <c r="D506" s="1">
        <f>B506-C506</f>
        <v>52925609</v>
      </c>
      <c r="E506" s="7">
        <f>CORREL(B506:B5374,C506:C5374)</f>
        <v>9.7396760104048616E-2</v>
      </c>
    </row>
    <row r="507" spans="1:5" ht="12.75" x14ac:dyDescent="0.2">
      <c r="A507" s="1" t="s">
        <v>14072</v>
      </c>
      <c r="B507" s="1">
        <v>64572496</v>
      </c>
      <c r="C507" s="1">
        <v>12000000</v>
      </c>
      <c r="D507" s="1">
        <f>B507-C507</f>
        <v>52572496</v>
      </c>
      <c r="E507" s="7">
        <f>CORREL(B507:B5375,C507:C5375)</f>
        <v>9.7441558706135273E-2</v>
      </c>
    </row>
    <row r="508" spans="1:5" ht="12.75" x14ac:dyDescent="0.2">
      <c r="A508" s="1" t="s">
        <v>20926</v>
      </c>
      <c r="B508" s="1">
        <v>53991137</v>
      </c>
      <c r="C508" s="1">
        <v>1500000</v>
      </c>
      <c r="D508" s="1">
        <f>B508-C508</f>
        <v>52491137</v>
      </c>
      <c r="E508" s="7">
        <f>CORREL(B508:B5376,C508:C5376)</f>
        <v>9.7483961308383549E-2</v>
      </c>
    </row>
    <row r="509" spans="1:5" ht="12.75" x14ac:dyDescent="0.2">
      <c r="A509" s="1" t="s">
        <v>641</v>
      </c>
      <c r="B509" s="1">
        <v>217387997</v>
      </c>
      <c r="C509" s="1">
        <v>165000000</v>
      </c>
      <c r="D509" s="1">
        <f>B509-C509</f>
        <v>52387997</v>
      </c>
      <c r="E509" s="7">
        <f>CORREL(B509:B5377,C509:C5377)</f>
        <v>9.7517464552798749E-2</v>
      </c>
    </row>
    <row r="510" spans="1:5" ht="12.75" x14ac:dyDescent="0.2">
      <c r="A510" s="1" t="s">
        <v>10698</v>
      </c>
      <c r="B510" s="1">
        <v>70360285</v>
      </c>
      <c r="C510" s="1">
        <v>18000000</v>
      </c>
      <c r="D510" s="1">
        <f>B510-C510</f>
        <v>52360285</v>
      </c>
      <c r="E510" s="7">
        <f>CORREL(B510:B5378,C510:C5378)</f>
        <v>9.7123756588734483E-2</v>
      </c>
    </row>
    <row r="511" spans="1:5" ht="12.75" x14ac:dyDescent="0.2">
      <c r="A511" s="1" t="s">
        <v>403</v>
      </c>
      <c r="B511" s="1">
        <v>237282182</v>
      </c>
      <c r="C511" s="1">
        <v>185000000</v>
      </c>
      <c r="D511" s="1">
        <f>B511-C511</f>
        <v>52282182</v>
      </c>
      <c r="E511" s="7">
        <f>CORREL(B511:B5379,C511:C5379)</f>
        <v>9.7168876149719585E-2</v>
      </c>
    </row>
    <row r="512" spans="1:5" ht="12.75" x14ac:dyDescent="0.2">
      <c r="A512" s="1" t="s">
        <v>9475</v>
      </c>
      <c r="B512" s="1">
        <v>77264926</v>
      </c>
      <c r="C512" s="1">
        <v>25000000</v>
      </c>
      <c r="D512" s="1">
        <f>B512-C512</f>
        <v>52264926</v>
      </c>
      <c r="E512" s="7">
        <f>CORREL(B512:B5380,C512:C5380)</f>
        <v>9.6637584005246954E-2</v>
      </c>
    </row>
    <row r="513" spans="1:5" ht="12.75" x14ac:dyDescent="0.2">
      <c r="A513" s="1" t="s">
        <v>21573</v>
      </c>
      <c r="B513" s="1">
        <v>53245055</v>
      </c>
      <c r="C513" s="1">
        <v>1000000</v>
      </c>
      <c r="D513" s="1">
        <f>B513-C513</f>
        <v>52245055</v>
      </c>
      <c r="E513" s="7">
        <f>CORREL(B513:B5381,C513:C5381)</f>
        <v>9.6684034789983067E-2</v>
      </c>
    </row>
    <row r="514" spans="1:5" ht="12.75" x14ac:dyDescent="0.2">
      <c r="A514" s="1" t="s">
        <v>1453</v>
      </c>
      <c r="B514" s="1">
        <v>187165546</v>
      </c>
      <c r="C514" s="1">
        <v>135000000</v>
      </c>
      <c r="D514" s="1">
        <f>B514-C514</f>
        <v>52165546</v>
      </c>
      <c r="E514" s="7">
        <f>CORREL(B514:B5382,C514:C5382)</f>
        <v>9.6717043205585204E-2</v>
      </c>
    </row>
    <row r="515" spans="1:5" ht="12.75" x14ac:dyDescent="0.2">
      <c r="A515" s="1" t="s">
        <v>9426</v>
      </c>
      <c r="B515" s="1">
        <v>82163317</v>
      </c>
      <c r="C515" s="1">
        <v>30000000</v>
      </c>
      <c r="D515" s="1">
        <f>B515-C515</f>
        <v>52163317</v>
      </c>
      <c r="E515" s="7">
        <f>CORREL(B515:B5383,C515:C5383)</f>
        <v>9.6490087011720224E-2</v>
      </c>
    </row>
    <row r="516" spans="1:5" ht="12.75" x14ac:dyDescent="0.2">
      <c r="A516" s="1" t="s">
        <v>4603</v>
      </c>
      <c r="B516" s="1">
        <v>107100855</v>
      </c>
      <c r="C516" s="1">
        <v>55000000</v>
      </c>
      <c r="D516" s="1">
        <f>B516-C516</f>
        <v>52100855</v>
      </c>
      <c r="E516" s="7">
        <f>CORREL(B516:B5384,C516:C5384)</f>
        <v>9.6536132147589979E-2</v>
      </c>
    </row>
    <row r="517" spans="1:5" ht="12.75" x14ac:dyDescent="0.2">
      <c r="A517" s="1" t="s">
        <v>10194</v>
      </c>
      <c r="B517" s="1">
        <v>75590286</v>
      </c>
      <c r="C517" s="1">
        <v>23600000</v>
      </c>
      <c r="D517" s="1">
        <f>B517-C517</f>
        <v>51990286</v>
      </c>
      <c r="E517" s="7">
        <f>CORREL(B517:B5385,C517:C5385)</f>
        <v>9.6562658386589673E-2</v>
      </c>
    </row>
    <row r="518" spans="1:5" ht="12.75" x14ac:dyDescent="0.2">
      <c r="A518" s="1" t="s">
        <v>106</v>
      </c>
      <c r="B518" s="1">
        <v>301956980</v>
      </c>
      <c r="C518" s="1">
        <v>250000000</v>
      </c>
      <c r="D518" s="1">
        <f>B518-C518</f>
        <v>51956980</v>
      </c>
      <c r="E518" s="7">
        <f>CORREL(B518:B5386,C518:C5386)</f>
        <v>9.6608986378804537E-2</v>
      </c>
    </row>
    <row r="519" spans="1:5" ht="12.75" x14ac:dyDescent="0.2">
      <c r="A519" s="1" t="s">
        <v>15981</v>
      </c>
      <c r="B519" s="1">
        <v>59889948</v>
      </c>
      <c r="C519" s="1">
        <v>8000000</v>
      </c>
      <c r="D519" s="1">
        <f>B519-C519</f>
        <v>51889948</v>
      </c>
      <c r="E519" s="7">
        <f>CORREL(B519:B5387,C519:C5387)</f>
        <v>9.5500866848858459E-2</v>
      </c>
    </row>
    <row r="520" spans="1:5" ht="12.75" x14ac:dyDescent="0.2">
      <c r="A520" s="1" t="s">
        <v>7307</v>
      </c>
      <c r="B520" s="1">
        <v>78651430</v>
      </c>
      <c r="C520" s="1">
        <v>27000000</v>
      </c>
      <c r="D520" s="1">
        <f>B520-C520</f>
        <v>51651430</v>
      </c>
      <c r="E520" s="7">
        <f>CORREL(B520:B5388,C520:C5388)</f>
        <v>9.5540573840430201E-2</v>
      </c>
    </row>
    <row r="521" spans="1:5" ht="12.75" x14ac:dyDescent="0.2">
      <c r="A521" s="1" t="s">
        <v>17538</v>
      </c>
      <c r="B521" s="1">
        <v>56536016</v>
      </c>
      <c r="C521" s="1">
        <v>4900000</v>
      </c>
      <c r="D521" s="1">
        <f>B521-C521</f>
        <v>51636016</v>
      </c>
      <c r="E521" s="7">
        <f>CORREL(B521:B5389,C521:C5389)</f>
        <v>9.5586810963540519E-2</v>
      </c>
    </row>
    <row r="522" spans="1:5" ht="12.75" x14ac:dyDescent="0.2">
      <c r="A522" s="1" t="s">
        <v>12718</v>
      </c>
      <c r="B522" s="1">
        <v>71588220</v>
      </c>
      <c r="C522" s="1">
        <v>20000000</v>
      </c>
      <c r="D522" s="1">
        <f>B522-C522</f>
        <v>51588220</v>
      </c>
      <c r="E522" s="7">
        <f>CORREL(B522:B5390,C522:C5390)</f>
        <v>9.5623448481133869E-2</v>
      </c>
    </row>
    <row r="523" spans="1:5" ht="12.75" x14ac:dyDescent="0.2">
      <c r="A523" s="1" t="s">
        <v>16854</v>
      </c>
      <c r="B523" s="1">
        <v>57504069</v>
      </c>
      <c r="C523" s="1">
        <v>6000000</v>
      </c>
      <c r="D523" s="1">
        <f>B523-C523</f>
        <v>51504069</v>
      </c>
      <c r="E523" s="7">
        <f>CORREL(B523:B5391,C523:C5391)</f>
        <v>9.5669056478115133E-2</v>
      </c>
    </row>
    <row r="524" spans="1:5" ht="12.75" x14ac:dyDescent="0.2">
      <c r="A524" s="1" t="s">
        <v>12510</v>
      </c>
      <c r="B524" s="1">
        <v>77324422</v>
      </c>
      <c r="C524" s="1">
        <v>26000000</v>
      </c>
      <c r="D524" s="1">
        <f>B524-C524</f>
        <v>51324422</v>
      </c>
      <c r="E524" s="7">
        <f>CORREL(B524:B5392,C524:C5392)</f>
        <v>9.5706537417067625E-2</v>
      </c>
    </row>
    <row r="525" spans="1:5" ht="12.75" x14ac:dyDescent="0.2">
      <c r="A525" s="1" t="s">
        <v>9450</v>
      </c>
      <c r="B525" s="1">
        <v>76270454</v>
      </c>
      <c r="C525" s="1">
        <v>25000000</v>
      </c>
      <c r="D525" s="1">
        <f>B525-C525</f>
        <v>51270454</v>
      </c>
      <c r="E525" s="7">
        <f>CORREL(B525:B5393,C525:C5393)</f>
        <v>9.5752519330760608E-2</v>
      </c>
    </row>
    <row r="526" spans="1:5" ht="12.75" x14ac:dyDescent="0.2">
      <c r="A526" s="1" t="s">
        <v>13325</v>
      </c>
      <c r="B526" s="1">
        <v>66009973</v>
      </c>
      <c r="C526" s="1">
        <v>14800000</v>
      </c>
      <c r="D526" s="1">
        <f>B526-C526</f>
        <v>51209973</v>
      </c>
      <c r="E526" s="7">
        <f>CORREL(B526:B5394,C526:C5394)</f>
        <v>9.5798468352954205E-2</v>
      </c>
    </row>
    <row r="527" spans="1:5" ht="12.75" x14ac:dyDescent="0.2">
      <c r="A527" s="1" t="s">
        <v>6335</v>
      </c>
      <c r="B527" s="1">
        <v>86208010</v>
      </c>
      <c r="C527" s="1">
        <v>35000000</v>
      </c>
      <c r="D527" s="1">
        <f>B527-C527</f>
        <v>51208010</v>
      </c>
      <c r="E527" s="7">
        <f>CORREL(B527:B5395,C527:C5395)</f>
        <v>9.5841696396207487E-2</v>
      </c>
    </row>
    <row r="528" spans="1:5" ht="12.75" x14ac:dyDescent="0.2">
      <c r="A528" s="1" t="s">
        <v>2943</v>
      </c>
      <c r="B528" s="1">
        <v>127083765</v>
      </c>
      <c r="C528" s="1">
        <v>76000000</v>
      </c>
      <c r="D528" s="1">
        <f>B528-C528</f>
        <v>51083765</v>
      </c>
      <c r="E528" s="7">
        <f>CORREL(B528:B5396,C528:C5396)</f>
        <v>9.5885639562030237E-2</v>
      </c>
    </row>
    <row r="529" spans="1:5" ht="12.75" x14ac:dyDescent="0.2">
      <c r="A529" s="1" t="s">
        <v>14062</v>
      </c>
      <c r="B529" s="1">
        <v>63071133</v>
      </c>
      <c r="C529" s="1">
        <v>12000000</v>
      </c>
      <c r="D529" s="1">
        <f>B529-C529</f>
        <v>51071133</v>
      </c>
      <c r="E529" s="7">
        <f>CORREL(B529:B5397,C529:C5397)</f>
        <v>9.5873277965569437E-2</v>
      </c>
    </row>
    <row r="530" spans="1:5" ht="12.75" x14ac:dyDescent="0.2">
      <c r="A530" s="1" t="s">
        <v>9434</v>
      </c>
      <c r="B530" s="1">
        <v>80920948</v>
      </c>
      <c r="C530" s="1">
        <v>30000000</v>
      </c>
      <c r="D530" s="1">
        <f>B530-C530</f>
        <v>50920948</v>
      </c>
      <c r="E530" s="7">
        <f>CORREL(B530:B5398,C530:C5398)</f>
        <v>9.5914871563535883E-2</v>
      </c>
    </row>
    <row r="531" spans="1:5" ht="12.75" x14ac:dyDescent="0.2">
      <c r="A531" s="1" t="s">
        <v>6958</v>
      </c>
      <c r="B531" s="1">
        <v>88915214</v>
      </c>
      <c r="C531" s="1">
        <v>38000000</v>
      </c>
      <c r="D531" s="1">
        <f>B531-C531</f>
        <v>50915214</v>
      </c>
      <c r="E531" s="7">
        <f>CORREL(B531:B5399,C531:C5399)</f>
        <v>9.5960173019416548E-2</v>
      </c>
    </row>
    <row r="532" spans="1:5" ht="12.75" x14ac:dyDescent="0.2">
      <c r="A532" s="1" t="s">
        <v>6346</v>
      </c>
      <c r="B532" s="1">
        <v>90835030</v>
      </c>
      <c r="C532" s="1">
        <v>40000000</v>
      </c>
      <c r="D532" s="1">
        <f>B532-C532</f>
        <v>50835030</v>
      </c>
      <c r="E532" s="7">
        <f>CORREL(B532:B5400,C532:C5400)</f>
        <v>9.6002491038631552E-2</v>
      </c>
    </row>
    <row r="533" spans="1:5" ht="12.75" x14ac:dyDescent="0.2">
      <c r="A533" s="1" t="s">
        <v>3669</v>
      </c>
      <c r="B533" s="1">
        <v>115731542</v>
      </c>
      <c r="C533" s="1">
        <v>65000000</v>
      </c>
      <c r="D533" s="1">
        <f>B533-C533</f>
        <v>50731542</v>
      </c>
      <c r="E533" s="7">
        <f>CORREL(B533:B5401,C533:C5401)</f>
        <v>9.6043553214715666E-2</v>
      </c>
    </row>
    <row r="534" spans="1:5" ht="12.75" x14ac:dyDescent="0.2">
      <c r="A534" s="1" t="s">
        <v>10103</v>
      </c>
      <c r="B534" s="1">
        <v>74608545</v>
      </c>
      <c r="C534" s="1">
        <v>24000000</v>
      </c>
      <c r="D534" s="1">
        <f>B534-C534</f>
        <v>50608545</v>
      </c>
      <c r="E534" s="7">
        <f>CORREL(B534:B5402,C534:C5402)</f>
        <v>9.6053894267617013E-2</v>
      </c>
    </row>
    <row r="535" spans="1:5" ht="12.75" x14ac:dyDescent="0.2">
      <c r="A535" s="1" t="s">
        <v>3689</v>
      </c>
      <c r="B535" s="1">
        <v>115603980</v>
      </c>
      <c r="C535" s="1">
        <v>65000000</v>
      </c>
      <c r="D535" s="1">
        <f>B535-C535</f>
        <v>50603980</v>
      </c>
      <c r="E535" s="7">
        <f>CORREL(B535:B5403,C535:C5403)</f>
        <v>9.6099316087754044E-2</v>
      </c>
    </row>
    <row r="536" spans="1:5" ht="12.75" x14ac:dyDescent="0.2">
      <c r="A536" s="1" t="s">
        <v>3689</v>
      </c>
      <c r="B536" s="1">
        <v>115603980</v>
      </c>
      <c r="C536" s="1">
        <v>65000000</v>
      </c>
      <c r="D536" s="1">
        <f>B536-C536</f>
        <v>50603980</v>
      </c>
      <c r="E536" s="7">
        <f>CORREL(B536:B5404,C536:C5404)</f>
        <v>9.6109683776596427E-2</v>
      </c>
    </row>
    <row r="537" spans="1:5" ht="12.75" x14ac:dyDescent="0.2">
      <c r="A537" s="1" t="s">
        <v>6545</v>
      </c>
      <c r="B537" s="1">
        <v>50562555</v>
      </c>
      <c r="D537" s="1">
        <f>B537-C537</f>
        <v>50562555</v>
      </c>
      <c r="E537" s="7">
        <f>CORREL(B537:B5405,C537:C5405)</f>
        <v>9.6120126004782369E-2</v>
      </c>
    </row>
    <row r="538" spans="1:5" ht="12.75" x14ac:dyDescent="0.2">
      <c r="A538" s="1" t="s">
        <v>3536</v>
      </c>
      <c r="B538" s="1">
        <v>118471320</v>
      </c>
      <c r="C538" s="1">
        <v>68000000</v>
      </c>
      <c r="D538" s="1">
        <f>B538-C538</f>
        <v>50471320</v>
      </c>
      <c r="E538" s="7">
        <f>CORREL(B538:B5406,C538:C5406)</f>
        <v>9.6120126004782369E-2</v>
      </c>
    </row>
    <row r="539" spans="1:5" ht="12.75" x14ac:dyDescent="0.2">
      <c r="A539" s="1" t="s">
        <v>983</v>
      </c>
      <c r="B539" s="1">
        <v>190418803</v>
      </c>
      <c r="C539" s="1">
        <v>140000000</v>
      </c>
      <c r="D539" s="1">
        <f>B539-C539</f>
        <v>50418803</v>
      </c>
      <c r="E539" s="7">
        <f>CORREL(B539:B5407,C539:C5407)</f>
        <v>9.6124910218157888E-2</v>
      </c>
    </row>
    <row r="540" spans="1:5" ht="12.75" x14ac:dyDescent="0.2">
      <c r="A540" s="1" t="s">
        <v>16105</v>
      </c>
      <c r="B540" s="1">
        <v>58401464</v>
      </c>
      <c r="C540" s="1">
        <v>8000000</v>
      </c>
      <c r="D540" s="1">
        <f>B540-C540</f>
        <v>50401464</v>
      </c>
      <c r="E540" s="7">
        <f>CORREL(B540:B5408,C540:C5408)</f>
        <v>9.5870573765300629E-2</v>
      </c>
    </row>
    <row r="541" spans="1:5" ht="12.75" x14ac:dyDescent="0.2">
      <c r="A541" s="1" t="s">
        <v>6318</v>
      </c>
      <c r="B541" s="1">
        <v>90353764</v>
      </c>
      <c r="C541" s="1">
        <v>40000000</v>
      </c>
      <c r="D541" s="1">
        <f>B541-C541</f>
        <v>50353764</v>
      </c>
      <c r="E541" s="7">
        <f>CORREL(B541:B5409,C541:C5409)</f>
        <v>9.5908789073913689E-2</v>
      </c>
    </row>
    <row r="542" spans="1:5" ht="12.75" x14ac:dyDescent="0.2">
      <c r="A542" s="1" t="s">
        <v>4611</v>
      </c>
      <c r="B542" s="1">
        <v>100328194</v>
      </c>
      <c r="C542" s="1">
        <v>50000000</v>
      </c>
      <c r="D542" s="1">
        <f>B542-C542</f>
        <v>50328194</v>
      </c>
      <c r="E542" s="7">
        <f>CORREL(B542:B5410,C542:C5410)</f>
        <v>9.5949836794440233E-2</v>
      </c>
    </row>
    <row r="543" spans="1:5" ht="12.75" x14ac:dyDescent="0.2">
      <c r="A543" s="1" t="s">
        <v>2586</v>
      </c>
      <c r="B543" s="1">
        <v>130313314</v>
      </c>
      <c r="C543" s="1">
        <v>80000000</v>
      </c>
      <c r="D543" s="1">
        <f>B543-C543</f>
        <v>50313314</v>
      </c>
      <c r="E543" s="7">
        <f>CORREL(B543:B5411,C543:C5411)</f>
        <v>9.5982135762246831E-2</v>
      </c>
    </row>
    <row r="544" spans="1:5" ht="12.75" x14ac:dyDescent="0.2">
      <c r="A544" s="1" t="s">
        <v>10687</v>
      </c>
      <c r="B544" s="1">
        <v>82301521</v>
      </c>
      <c r="C544" s="1">
        <v>32000000</v>
      </c>
      <c r="D544" s="1">
        <f>B544-C544</f>
        <v>50301521</v>
      </c>
      <c r="E544" s="7">
        <f>CORREL(B544:B5412,C544:C5412)</f>
        <v>9.5960440633613933E-2</v>
      </c>
    </row>
    <row r="545" spans="1:5" ht="12.75" x14ac:dyDescent="0.2">
      <c r="A545" s="1" t="s">
        <v>4592</v>
      </c>
      <c r="B545" s="1">
        <v>105263257</v>
      </c>
      <c r="C545" s="1">
        <v>55000000</v>
      </c>
      <c r="D545" s="1">
        <f>B545-C545</f>
        <v>50263257</v>
      </c>
      <c r="E545" s="7">
        <f>CORREL(B545:B5413,C545:C5413)</f>
        <v>9.6005347036482433E-2</v>
      </c>
    </row>
    <row r="546" spans="1:5" ht="12.75" x14ac:dyDescent="0.2">
      <c r="A546" s="1" t="s">
        <v>1165</v>
      </c>
      <c r="B546" s="1">
        <v>180191634</v>
      </c>
      <c r="C546" s="1">
        <v>130000000</v>
      </c>
      <c r="D546" s="1">
        <f>B546-C546</f>
        <v>50191634</v>
      </c>
      <c r="E546" s="7">
        <f>CORREL(B546:B5414,C546:C5414)</f>
        <v>9.6031679566580222E-2</v>
      </c>
    </row>
    <row r="547" spans="1:5" ht="12.75" x14ac:dyDescent="0.2">
      <c r="A547" s="1" t="s">
        <v>3325</v>
      </c>
      <c r="B547" s="1">
        <v>119654900</v>
      </c>
      <c r="C547" s="1">
        <v>70000000</v>
      </c>
      <c r="D547" s="1">
        <f>B547-C547</f>
        <v>49654900</v>
      </c>
      <c r="E547" s="7">
        <f>CORREL(B547:B5415,C547:C5415)</f>
        <v>9.5827403770500655E-2</v>
      </c>
    </row>
    <row r="548" spans="1:5" ht="12.75" x14ac:dyDescent="0.2">
      <c r="A548" s="1" t="s">
        <v>8170</v>
      </c>
      <c r="B548" s="1">
        <v>79566871</v>
      </c>
      <c r="C548" s="1">
        <v>30000000</v>
      </c>
      <c r="D548" s="1">
        <f>B548-C548</f>
        <v>49566871</v>
      </c>
      <c r="E548" s="7">
        <f>CORREL(B548:B5416,C548:C5416)</f>
        <v>9.5827947153111881E-2</v>
      </c>
    </row>
    <row r="549" spans="1:5" ht="12.75" x14ac:dyDescent="0.2">
      <c r="A549" s="1" t="s">
        <v>4599</v>
      </c>
      <c r="B549" s="1">
        <v>104354205</v>
      </c>
      <c r="C549" s="1">
        <v>55000000</v>
      </c>
      <c r="D549" s="1">
        <f>B549-C549</f>
        <v>49354205</v>
      </c>
      <c r="E549" s="7">
        <f>CORREL(B549:B5417,C549:C5417)</f>
        <v>9.5872603852807867E-2</v>
      </c>
    </row>
    <row r="550" spans="1:5" ht="12.75" x14ac:dyDescent="0.2">
      <c r="A550" s="1" t="s">
        <v>9453</v>
      </c>
      <c r="B550" s="1">
        <v>74273505</v>
      </c>
      <c r="C550" s="1">
        <v>25000000</v>
      </c>
      <c r="D550" s="1">
        <f>B550-C550</f>
        <v>49273505</v>
      </c>
      <c r="E550" s="7">
        <f>CORREL(B550:B5418,C550:C5418)</f>
        <v>9.5898207460164281E-2</v>
      </c>
    </row>
    <row r="551" spans="1:5" ht="12.75" x14ac:dyDescent="0.2">
      <c r="A551" s="1" t="s">
        <v>8306</v>
      </c>
      <c r="B551" s="1">
        <v>49186871</v>
      </c>
      <c r="D551" s="1">
        <f>B551-C551</f>
        <v>49186871</v>
      </c>
      <c r="E551" s="7">
        <f>CORREL(B551:B5419,C551:C5419)</f>
        <v>9.5942845666288135E-2</v>
      </c>
    </row>
    <row r="552" spans="1:5" ht="12.75" x14ac:dyDescent="0.2">
      <c r="A552" s="1" t="s">
        <v>4008</v>
      </c>
      <c r="B552" s="1">
        <v>109176215</v>
      </c>
      <c r="C552" s="1">
        <v>60000000</v>
      </c>
      <c r="D552" s="1">
        <f>B552-C552</f>
        <v>49176215</v>
      </c>
      <c r="E552" s="7">
        <f>CORREL(B552:B5420,C552:C5420)</f>
        <v>9.5942845666288135E-2</v>
      </c>
    </row>
    <row r="553" spans="1:5" ht="12.75" x14ac:dyDescent="0.2">
      <c r="A553" s="1" t="s">
        <v>6310</v>
      </c>
      <c r="B553" s="1">
        <v>89138076</v>
      </c>
      <c r="C553" s="1">
        <v>40000000</v>
      </c>
      <c r="D553" s="1">
        <f>B553-C553</f>
        <v>49138076</v>
      </c>
      <c r="E553" s="7">
        <f>CORREL(B553:B5421,C553:C5421)</f>
        <v>9.5961174623400022E-2</v>
      </c>
    </row>
    <row r="554" spans="1:5" ht="12.75" x14ac:dyDescent="0.2">
      <c r="A554" s="1" t="s">
        <v>12713</v>
      </c>
      <c r="B554" s="1">
        <v>64001297</v>
      </c>
      <c r="C554" s="1">
        <v>15000000</v>
      </c>
      <c r="D554" s="1">
        <f>B554-C554</f>
        <v>49001297</v>
      </c>
      <c r="E554" s="7">
        <f>CORREL(B554:B5422,C554:C5422)</f>
        <v>9.6001458286737243E-2</v>
      </c>
    </row>
    <row r="555" spans="1:5" ht="12.75" x14ac:dyDescent="0.2">
      <c r="A555" s="1" t="s">
        <v>17564</v>
      </c>
      <c r="B555" s="1">
        <v>53884821</v>
      </c>
      <c r="C555" s="1">
        <v>5000000</v>
      </c>
      <c r="D555" s="1">
        <f>B555-C555</f>
        <v>48884821</v>
      </c>
      <c r="E555" s="7">
        <f>CORREL(B555:B5423,C555:C5423)</f>
        <v>9.6042897701245397E-2</v>
      </c>
    </row>
    <row r="556" spans="1:5" ht="12.75" x14ac:dyDescent="0.2">
      <c r="A556" s="1" t="s">
        <v>17000</v>
      </c>
      <c r="B556" s="1">
        <v>54800000</v>
      </c>
      <c r="C556" s="1">
        <v>6000000</v>
      </c>
      <c r="D556" s="1">
        <f>B556-C556</f>
        <v>48800000</v>
      </c>
      <c r="E556" s="7">
        <f>CORREL(B556:B5424,C556:C5424)</f>
        <v>9.6076561781376649E-2</v>
      </c>
    </row>
    <row r="557" spans="1:5" ht="12.75" x14ac:dyDescent="0.2">
      <c r="A557" s="1" t="s">
        <v>13668</v>
      </c>
      <c r="B557" s="1">
        <v>61693523</v>
      </c>
      <c r="C557" s="1">
        <v>13000000</v>
      </c>
      <c r="D557" s="1">
        <f>B557-C557</f>
        <v>48693523</v>
      </c>
      <c r="E557" s="7">
        <f>CORREL(B557:B5425,C557:C5425)</f>
        <v>9.6111073317814058E-2</v>
      </c>
    </row>
    <row r="558" spans="1:5" ht="12.75" x14ac:dyDescent="0.2">
      <c r="A558" s="1" t="s">
        <v>3960</v>
      </c>
      <c r="B558" s="1">
        <v>106635996</v>
      </c>
      <c r="C558" s="1">
        <v>58000000</v>
      </c>
      <c r="D558" s="1">
        <f>B558-C558</f>
        <v>48635996</v>
      </c>
      <c r="E558" s="7">
        <f>CORREL(B558:B5426,C558:C5426)</f>
        <v>9.6150946410062402E-2</v>
      </c>
    </row>
    <row r="559" spans="1:5" ht="12.75" x14ac:dyDescent="0.2">
      <c r="A559" s="1" t="s">
        <v>1134</v>
      </c>
      <c r="B559" s="1">
        <v>183635922</v>
      </c>
      <c r="C559" s="1">
        <v>135000000</v>
      </c>
      <c r="D559" s="1">
        <f>B559-C559</f>
        <v>48635922</v>
      </c>
      <c r="E559" s="7">
        <f>CORREL(B559:B5427,C559:C5427)</f>
        <v>9.6172124596979033E-2</v>
      </c>
    </row>
    <row r="560" spans="1:5" ht="12.75" x14ac:dyDescent="0.2">
      <c r="A560" s="1" t="s">
        <v>11743</v>
      </c>
      <c r="B560" s="1">
        <v>65535067</v>
      </c>
      <c r="C560" s="1">
        <v>17000000</v>
      </c>
      <c r="D560" s="1">
        <f>B560-C560</f>
        <v>48535067</v>
      </c>
      <c r="E560" s="7">
        <f>CORREL(B560:B5428,C560:C5428)</f>
        <v>9.5943514078833989E-2</v>
      </c>
    </row>
    <row r="561" spans="1:5" ht="12.75" x14ac:dyDescent="0.2">
      <c r="A561" s="1" t="s">
        <v>5731</v>
      </c>
      <c r="B561" s="1">
        <v>93452056</v>
      </c>
      <c r="C561" s="1">
        <v>45000000</v>
      </c>
      <c r="D561" s="1">
        <f>B561-C561</f>
        <v>48452056</v>
      </c>
      <c r="E561" s="7">
        <f>CORREL(B561:B5429,C561:C5429)</f>
        <v>9.598552061593528E-2</v>
      </c>
    </row>
    <row r="562" spans="1:5" ht="12.75" x14ac:dyDescent="0.2">
      <c r="A562" s="1" t="s">
        <v>1746</v>
      </c>
      <c r="B562" s="1">
        <v>148383780</v>
      </c>
      <c r="C562" s="1">
        <v>100000000</v>
      </c>
      <c r="D562" s="1">
        <f>B562-C562</f>
        <v>48383780</v>
      </c>
      <c r="E562" s="7">
        <f>CORREL(B562:B5430,C562:C5430)</f>
        <v>9.6021716343765107E-2</v>
      </c>
    </row>
    <row r="563" spans="1:5" ht="12.75" x14ac:dyDescent="0.2">
      <c r="A563" s="1" t="s">
        <v>7363</v>
      </c>
      <c r="B563" s="1">
        <v>83299761</v>
      </c>
      <c r="C563" s="1">
        <v>35000000</v>
      </c>
      <c r="D563" s="1">
        <f>B563-C563</f>
        <v>48299761</v>
      </c>
      <c r="E563" s="7">
        <f>CORREL(B563:B5431,C563:C5431)</f>
        <v>9.5940646035882246E-2</v>
      </c>
    </row>
    <row r="564" spans="1:5" ht="12.75" x14ac:dyDescent="0.2">
      <c r="A564" s="1" t="s">
        <v>18218</v>
      </c>
      <c r="B564" s="1">
        <v>52700832</v>
      </c>
      <c r="C564" s="1">
        <v>4500000</v>
      </c>
      <c r="D564" s="1">
        <f>B564-C564</f>
        <v>48200832</v>
      </c>
      <c r="E564" s="7">
        <f>CORREL(B564:B5432,C564:C5432)</f>
        <v>9.5983018572614431E-2</v>
      </c>
    </row>
    <row r="565" spans="1:5" ht="12.75" x14ac:dyDescent="0.2">
      <c r="A565" s="1" t="s">
        <v>7906</v>
      </c>
      <c r="B565" s="1">
        <v>80197993</v>
      </c>
      <c r="C565" s="1">
        <v>32000000</v>
      </c>
      <c r="D565" s="1">
        <f>B565-C565</f>
        <v>48197993</v>
      </c>
      <c r="E565" s="7">
        <f>CORREL(B565:B5433,C565:C5433)</f>
        <v>9.6015476172454067E-2</v>
      </c>
    </row>
    <row r="566" spans="1:5" ht="12.75" x14ac:dyDescent="0.2">
      <c r="A566" s="1" t="s">
        <v>19158</v>
      </c>
      <c r="B566" s="1">
        <v>51100000</v>
      </c>
      <c r="C566" s="1">
        <v>3000000</v>
      </c>
      <c r="D566" s="1">
        <f>B566-C566</f>
        <v>48100000</v>
      </c>
      <c r="E566" s="7">
        <f>CORREL(B566:B5434,C566:C5434)</f>
        <v>9.6058757439180228E-2</v>
      </c>
    </row>
    <row r="567" spans="1:5" ht="12.75" x14ac:dyDescent="0.2">
      <c r="A567" s="1" t="s">
        <v>15198</v>
      </c>
      <c r="B567" s="1">
        <v>54557348</v>
      </c>
      <c r="C567" s="1">
        <v>6500000</v>
      </c>
      <c r="D567" s="1">
        <f>B567-C567</f>
        <v>48057348</v>
      </c>
      <c r="E567" s="7">
        <f>CORREL(B567:B5435,C567:C5435)</f>
        <v>9.6089497026518922E-2</v>
      </c>
    </row>
    <row r="568" spans="1:5" ht="12.75" x14ac:dyDescent="0.2">
      <c r="A568" s="1" t="s">
        <v>15198</v>
      </c>
      <c r="B568" s="1">
        <v>54557348</v>
      </c>
      <c r="C568" s="1">
        <v>6500000</v>
      </c>
      <c r="D568" s="1">
        <f>B568-C568</f>
        <v>48057348</v>
      </c>
      <c r="E568" s="7">
        <f>CORREL(B568:B5436,C568:C5436)</f>
        <v>9.6123763490826089E-2</v>
      </c>
    </row>
    <row r="569" spans="1:5" ht="12.75" x14ac:dyDescent="0.2">
      <c r="A569" s="1" t="s">
        <v>12225</v>
      </c>
      <c r="B569" s="1">
        <v>64998368</v>
      </c>
      <c r="C569" s="1">
        <v>17000000</v>
      </c>
      <c r="D569" s="1">
        <f>B569-C569</f>
        <v>47998368</v>
      </c>
      <c r="E569" s="7">
        <f>CORREL(B569:B5437,C569:C5437)</f>
        <v>9.6158054994031003E-2</v>
      </c>
    </row>
    <row r="570" spans="1:5" ht="12.75" x14ac:dyDescent="0.2">
      <c r="A570" s="1" t="s">
        <v>2594</v>
      </c>
      <c r="B570" s="1">
        <v>127968405</v>
      </c>
      <c r="C570" s="1">
        <v>80000000</v>
      </c>
      <c r="D570" s="1">
        <f>B570-C570</f>
        <v>47968405</v>
      </c>
      <c r="E570" s="7">
        <f>CORREL(B570:B5438,C570:C5438)</f>
        <v>9.6199617586692057E-2</v>
      </c>
    </row>
    <row r="571" spans="1:5" ht="12.75" x14ac:dyDescent="0.2">
      <c r="A571" s="1" t="s">
        <v>16860</v>
      </c>
      <c r="B571" s="1">
        <v>54215416</v>
      </c>
      <c r="C571" s="1">
        <v>6500000</v>
      </c>
      <c r="D571" s="1">
        <f>B571-C571</f>
        <v>47715416</v>
      </c>
      <c r="E571" s="7">
        <f>CORREL(B571:B5439,C571:C5439)</f>
        <v>9.6177721537876737E-2</v>
      </c>
    </row>
    <row r="572" spans="1:5" ht="12.75" x14ac:dyDescent="0.2">
      <c r="A572" s="1" t="s">
        <v>15506</v>
      </c>
      <c r="B572" s="1">
        <v>57176582</v>
      </c>
      <c r="C572" s="1">
        <v>9500000</v>
      </c>
      <c r="D572" s="1">
        <f>B572-C572</f>
        <v>47676582</v>
      </c>
      <c r="E572" s="7">
        <f>CORREL(B572:B5440,C572:C5440)</f>
        <v>9.6211555670901311E-2</v>
      </c>
    </row>
    <row r="573" spans="1:5" ht="12.75" x14ac:dyDescent="0.2">
      <c r="A573" s="1" t="s">
        <v>6314</v>
      </c>
      <c r="B573" s="1">
        <v>87666629</v>
      </c>
      <c r="C573" s="1">
        <v>40000000</v>
      </c>
      <c r="D573" s="1">
        <f>B573-C573</f>
        <v>47666629</v>
      </c>
      <c r="E573" s="7">
        <f>CORREL(B573:B5441,C573:C5441)</f>
        <v>9.624798663593942E-2</v>
      </c>
    </row>
    <row r="574" spans="1:5" ht="12.75" x14ac:dyDescent="0.2">
      <c r="A574" s="1" t="s">
        <v>6968</v>
      </c>
      <c r="B574" s="1">
        <v>85570368</v>
      </c>
      <c r="C574" s="1">
        <v>38000000</v>
      </c>
      <c r="D574" s="1">
        <f>B574-C574</f>
        <v>47570368</v>
      </c>
      <c r="E574" s="7">
        <f>CORREL(B574:B5442,C574:C5442)</f>
        <v>9.6287540844891203E-2</v>
      </c>
    </row>
    <row r="575" spans="1:5" ht="12.75" x14ac:dyDescent="0.2">
      <c r="A575" s="1" t="s">
        <v>3329</v>
      </c>
      <c r="B575" s="1">
        <v>117541000</v>
      </c>
      <c r="C575" s="1">
        <v>70000000</v>
      </c>
      <c r="D575" s="1">
        <f>B575-C575</f>
        <v>47541000</v>
      </c>
      <c r="E575" s="7">
        <f>CORREL(B575:B5443,C575:C5443)</f>
        <v>9.6328149280323988E-2</v>
      </c>
    </row>
    <row r="576" spans="1:5" ht="12.75" x14ac:dyDescent="0.2">
      <c r="A576" s="1" t="s">
        <v>13389</v>
      </c>
      <c r="B576" s="1">
        <v>61356221</v>
      </c>
      <c r="C576" s="1">
        <v>14000000</v>
      </c>
      <c r="D576" s="1">
        <f>B576-C576</f>
        <v>47356221</v>
      </c>
      <c r="E576" s="7">
        <f>CORREL(B576:B5444,C576:C5444)</f>
        <v>9.6328610580481269E-2</v>
      </c>
    </row>
    <row r="577" spans="1:5" ht="12.75" x14ac:dyDescent="0.2">
      <c r="A577" s="1" t="s">
        <v>10711</v>
      </c>
      <c r="B577" s="1">
        <v>67325559</v>
      </c>
      <c r="C577" s="1">
        <v>20000000</v>
      </c>
      <c r="D577" s="1">
        <f>B577-C577</f>
        <v>47325559</v>
      </c>
      <c r="E577" s="7">
        <f>CORREL(B577:B5445,C577:C5445)</f>
        <v>9.6367893554987455E-2</v>
      </c>
    </row>
    <row r="578" spans="1:5" ht="12.75" x14ac:dyDescent="0.2">
      <c r="A578" s="1" t="s">
        <v>5537</v>
      </c>
      <c r="B578" s="1">
        <v>95308367</v>
      </c>
      <c r="C578" s="1">
        <v>48000000</v>
      </c>
      <c r="D578" s="1">
        <f>B578-C578</f>
        <v>47308367</v>
      </c>
      <c r="E578" s="7">
        <f>CORREL(B578:B5446,C578:C5446)</f>
        <v>9.6409970224177022E-2</v>
      </c>
    </row>
    <row r="579" spans="1:5" ht="12.75" x14ac:dyDescent="0.2">
      <c r="A579" s="1" t="s">
        <v>7282</v>
      </c>
      <c r="B579" s="1">
        <v>82300000</v>
      </c>
      <c r="C579" s="1">
        <v>35000000</v>
      </c>
      <c r="D579" s="1">
        <f>B579-C579</f>
        <v>47300000</v>
      </c>
      <c r="E579" s="7">
        <f>CORREL(B579:B5447,C579:C5447)</f>
        <v>9.6443073437513294E-2</v>
      </c>
    </row>
    <row r="580" spans="1:5" ht="12.75" x14ac:dyDescent="0.2">
      <c r="A580" s="1" t="s">
        <v>8028</v>
      </c>
      <c r="B580" s="1">
        <v>78800000</v>
      </c>
      <c r="C580" s="1">
        <v>31500000</v>
      </c>
      <c r="D580" s="1">
        <f>B580-C580</f>
        <v>47300000</v>
      </c>
      <c r="E580" s="7">
        <f>CORREL(B580:B5448,C580:C5448)</f>
        <v>9.6484935201172212E-2</v>
      </c>
    </row>
    <row r="581" spans="1:5" ht="12.75" x14ac:dyDescent="0.2">
      <c r="A581" s="1" t="s">
        <v>5726</v>
      </c>
      <c r="B581" s="1">
        <v>92115211</v>
      </c>
      <c r="C581" s="1">
        <v>45000000</v>
      </c>
      <c r="D581" s="1">
        <f>B581-C581</f>
        <v>47115211</v>
      </c>
      <c r="E581" s="7">
        <f>CORREL(B581:B5449,C581:C5449)</f>
        <v>9.6527851541840917E-2</v>
      </c>
    </row>
    <row r="582" spans="1:5" ht="12.75" x14ac:dyDescent="0.2">
      <c r="A582" s="1" t="s">
        <v>13708</v>
      </c>
      <c r="B582" s="1">
        <v>60008303</v>
      </c>
      <c r="C582" s="1">
        <v>13000000</v>
      </c>
      <c r="D582" s="1">
        <f>B582-C582</f>
        <v>47008303</v>
      </c>
      <c r="E582" s="7">
        <f>CORREL(B582:B5450,C582:C5450)</f>
        <v>9.6563613506698107E-2</v>
      </c>
    </row>
    <row r="583" spans="1:5" ht="12.75" x14ac:dyDescent="0.2">
      <c r="A583" s="1" t="s">
        <v>5664</v>
      </c>
      <c r="B583" s="1">
        <v>92001027</v>
      </c>
      <c r="C583" s="1">
        <v>45000000</v>
      </c>
      <c r="D583" s="1">
        <f>B583-C583</f>
        <v>47001027</v>
      </c>
      <c r="E583" s="7">
        <f>CORREL(B583:B5451,C583:C5451)</f>
        <v>9.6601953342061439E-2</v>
      </c>
    </row>
    <row r="584" spans="1:5" ht="12.75" x14ac:dyDescent="0.2">
      <c r="A584" s="1" t="s">
        <v>10320</v>
      </c>
      <c r="B584" s="1">
        <v>71975611</v>
      </c>
      <c r="C584" s="1">
        <v>25000000</v>
      </c>
      <c r="D584" s="1">
        <f>B584-C584</f>
        <v>46975611</v>
      </c>
      <c r="E584" s="7">
        <f>CORREL(B584:B5452,C584:C5452)</f>
        <v>9.663769208877751E-2</v>
      </c>
    </row>
    <row r="585" spans="1:5" ht="12.75" x14ac:dyDescent="0.2">
      <c r="A585" s="1" t="s">
        <v>11757</v>
      </c>
      <c r="B585" s="1">
        <v>64955956</v>
      </c>
      <c r="C585" s="1">
        <v>18000000</v>
      </c>
      <c r="D585" s="1">
        <f>B585-C585</f>
        <v>46955956</v>
      </c>
      <c r="E585" s="7">
        <f>CORREL(B585:B5453,C585:C5453)</f>
        <v>9.6680666031878582E-2</v>
      </c>
    </row>
    <row r="586" spans="1:5" ht="12.75" x14ac:dyDescent="0.2">
      <c r="A586" s="1" t="s">
        <v>10205</v>
      </c>
      <c r="B586" s="1">
        <v>65807024</v>
      </c>
      <c r="C586" s="1">
        <v>19000000</v>
      </c>
      <c r="D586" s="1">
        <f>B586-C586</f>
        <v>46807024</v>
      </c>
      <c r="E586" s="7">
        <f>CORREL(B586:B5454,C586:C5454)</f>
        <v>9.6721776748258062E-2</v>
      </c>
    </row>
    <row r="587" spans="1:5" ht="12.75" x14ac:dyDescent="0.2">
      <c r="A587" s="1" t="s">
        <v>8165</v>
      </c>
      <c r="B587" s="1">
        <v>76806312</v>
      </c>
      <c r="C587" s="1">
        <v>30000000</v>
      </c>
      <c r="D587" s="1">
        <f>B587-C587</f>
        <v>46806312</v>
      </c>
      <c r="E587" s="7">
        <f>CORREL(B587:B5455,C587:C5455)</f>
        <v>9.676309759484826E-2</v>
      </c>
    </row>
    <row r="588" spans="1:5" ht="12.75" x14ac:dyDescent="0.2">
      <c r="A588" s="1" t="s">
        <v>6249</v>
      </c>
      <c r="B588" s="1">
        <v>116735231</v>
      </c>
      <c r="C588" s="1">
        <v>70000000</v>
      </c>
      <c r="D588" s="1">
        <f>B588-C588</f>
        <v>46735231</v>
      </c>
      <c r="E588" s="7">
        <f>CORREL(B588:B5456,C588:C5456)</f>
        <v>9.6805907815827513E-2</v>
      </c>
    </row>
    <row r="589" spans="1:5" ht="12.75" x14ac:dyDescent="0.2">
      <c r="A589" s="1" t="s">
        <v>12169</v>
      </c>
      <c r="B589" s="1">
        <v>47000000</v>
      </c>
      <c r="C589" s="1">
        <v>300000</v>
      </c>
      <c r="D589" s="1">
        <f>B589-C589</f>
        <v>46700000</v>
      </c>
      <c r="E589" s="7">
        <f>CORREL(B589:B5457,C589:C5457)</f>
        <v>9.6806602363198407E-2</v>
      </c>
    </row>
    <row r="590" spans="1:5" ht="12.75" x14ac:dyDescent="0.2">
      <c r="A590" s="1" t="s">
        <v>12169</v>
      </c>
      <c r="B590" s="1">
        <v>47000000</v>
      </c>
      <c r="C590" s="1">
        <v>300000</v>
      </c>
      <c r="D590" s="1">
        <f>B590-C590</f>
        <v>46700000</v>
      </c>
      <c r="E590" s="7">
        <f>CORREL(B590:B5458,C590:C5458)</f>
        <v>9.6832495136695618E-2</v>
      </c>
    </row>
    <row r="591" spans="1:5" ht="12.75" x14ac:dyDescent="0.2">
      <c r="A591" s="1" t="s">
        <v>12169</v>
      </c>
      <c r="B591" s="1">
        <v>47000000</v>
      </c>
      <c r="C591" s="1">
        <v>300000</v>
      </c>
      <c r="D591" s="1">
        <f>B591-C591</f>
        <v>46700000</v>
      </c>
      <c r="E591" s="7">
        <f>CORREL(B591:B5459,C591:C5459)</f>
        <v>9.6858405257249716E-2</v>
      </c>
    </row>
    <row r="592" spans="1:5" ht="12.75" x14ac:dyDescent="0.2">
      <c r="A592" s="1" t="s">
        <v>12732</v>
      </c>
      <c r="B592" s="1">
        <v>56437947</v>
      </c>
      <c r="C592" s="1">
        <v>9800000</v>
      </c>
      <c r="D592" s="1">
        <f>B592-C592</f>
        <v>46637947</v>
      </c>
      <c r="E592" s="7">
        <f>CORREL(B592:B5460,C592:C5460)</f>
        <v>9.6884332742338125E-2</v>
      </c>
    </row>
    <row r="593" spans="1:5" ht="12.75" x14ac:dyDescent="0.2">
      <c r="A593" s="1" t="s">
        <v>4614</v>
      </c>
      <c r="B593" s="1">
        <v>101530738</v>
      </c>
      <c r="C593" s="1">
        <v>55000000</v>
      </c>
      <c r="D593" s="1">
        <f>B593-C593</f>
        <v>46530738</v>
      </c>
      <c r="E593" s="7">
        <f>CORREL(B593:B5461,C593:C5461)</f>
        <v>9.692005068617586E-2</v>
      </c>
    </row>
    <row r="594" spans="1:5" ht="12.75" x14ac:dyDescent="0.2">
      <c r="A594" s="1" t="s">
        <v>8175</v>
      </c>
      <c r="B594" s="1">
        <v>76501438</v>
      </c>
      <c r="C594" s="1">
        <v>30000000</v>
      </c>
      <c r="D594" s="1">
        <f>B594-C594</f>
        <v>46501438</v>
      </c>
      <c r="E594" s="7">
        <f>CORREL(B594:B5462,C594:C5462)</f>
        <v>9.6945297621964327E-2</v>
      </c>
    </row>
    <row r="595" spans="1:5" ht="12.75" x14ac:dyDescent="0.2">
      <c r="A595" s="1" t="s">
        <v>12722</v>
      </c>
      <c r="B595" s="1">
        <v>61400000</v>
      </c>
      <c r="C595" s="1">
        <v>15000000</v>
      </c>
      <c r="D595" s="1">
        <f>B595-C595</f>
        <v>46400000</v>
      </c>
      <c r="E595" s="7">
        <f>CORREL(B595:B5463,C595:C5463)</f>
        <v>9.6988007690794256E-2</v>
      </c>
    </row>
    <row r="596" spans="1:5" ht="12.75" x14ac:dyDescent="0.2">
      <c r="A596" s="1" t="s">
        <v>9465</v>
      </c>
      <c r="B596" s="1">
        <v>71309760</v>
      </c>
      <c r="C596" s="1">
        <v>25000000</v>
      </c>
      <c r="D596" s="1">
        <f>B596-C596</f>
        <v>46309760</v>
      </c>
      <c r="E596" s="7">
        <f>CORREL(B596:B5464,C596:C5464)</f>
        <v>9.702710590783252E-2</v>
      </c>
    </row>
    <row r="597" spans="1:5" ht="12.75" x14ac:dyDescent="0.2">
      <c r="A597" s="1" t="s">
        <v>10080</v>
      </c>
      <c r="B597" s="1">
        <v>70269171</v>
      </c>
      <c r="C597" s="1">
        <v>24000000</v>
      </c>
      <c r="D597" s="1">
        <f>B597-C597</f>
        <v>46269171</v>
      </c>
      <c r="E597" s="7">
        <f>CORREL(B597:B5465,C597:C5465)</f>
        <v>9.7069612719862391E-2</v>
      </c>
    </row>
    <row r="598" spans="1:5" ht="12.75" x14ac:dyDescent="0.2">
      <c r="A598" s="1" t="s">
        <v>10694</v>
      </c>
      <c r="B598" s="1">
        <v>81257845</v>
      </c>
      <c r="C598" s="1">
        <v>35000000</v>
      </c>
      <c r="D598" s="1">
        <f>B598-C598</f>
        <v>46257845</v>
      </c>
      <c r="E598" s="7">
        <f>CORREL(B598:B5466,C598:C5466)</f>
        <v>9.711195838031722E-2</v>
      </c>
    </row>
    <row r="599" spans="1:5" ht="12.75" x14ac:dyDescent="0.2">
      <c r="A599" s="1" t="s">
        <v>7293</v>
      </c>
      <c r="B599" s="1">
        <v>81159365</v>
      </c>
      <c r="C599" s="1">
        <v>35000000</v>
      </c>
      <c r="D599" s="1">
        <f>B599-C599</f>
        <v>46159365</v>
      </c>
      <c r="E599" s="7">
        <f>CORREL(B599:B5467,C599:C5467)</f>
        <v>9.7153371087934468E-2</v>
      </c>
    </row>
    <row r="600" spans="1:5" ht="12.75" x14ac:dyDescent="0.2">
      <c r="A600" s="1" t="s">
        <v>7897</v>
      </c>
      <c r="B600" s="1">
        <v>81150692</v>
      </c>
      <c r="C600" s="1">
        <v>35000000</v>
      </c>
      <c r="D600" s="1">
        <f>B600-C600</f>
        <v>46150692</v>
      </c>
      <c r="E600" s="7">
        <f>CORREL(B600:B5468,C600:C5468)</f>
        <v>9.7194703984253228E-2</v>
      </c>
    </row>
    <row r="601" spans="1:5" ht="12.75" x14ac:dyDescent="0.2">
      <c r="A601" s="1" t="s">
        <v>3993</v>
      </c>
      <c r="B601" s="1">
        <v>106126012</v>
      </c>
      <c r="C601" s="1">
        <v>60000000</v>
      </c>
      <c r="D601" s="1">
        <f>B601-C601</f>
        <v>46126012</v>
      </c>
      <c r="E601" s="7">
        <f>CORREL(B601:B5469,C601:C5469)</f>
        <v>9.7236080813764156E-2</v>
      </c>
    </row>
    <row r="602" spans="1:5" ht="12.75" x14ac:dyDescent="0.2">
      <c r="A602" s="1" t="s">
        <v>14457</v>
      </c>
      <c r="B602" s="1">
        <v>57469179</v>
      </c>
      <c r="C602" s="1">
        <v>11500000</v>
      </c>
      <c r="D602" s="1">
        <f>B602-C602</f>
        <v>45969179</v>
      </c>
      <c r="E602" s="7">
        <f>CORREL(B602:B5470,C602:C5470)</f>
        <v>9.7254479936302304E-2</v>
      </c>
    </row>
    <row r="603" spans="1:5" ht="12.75" x14ac:dyDescent="0.2">
      <c r="A603" s="1" t="s">
        <v>14680</v>
      </c>
      <c r="B603" s="1">
        <v>56729973</v>
      </c>
      <c r="C603" s="1">
        <v>10800000</v>
      </c>
      <c r="D603" s="1">
        <f>B603-C603</f>
        <v>45929973</v>
      </c>
      <c r="E603" s="7">
        <f>CORREL(B603:B5471,C603:C5471)</f>
        <v>9.7290828505456853E-2</v>
      </c>
    </row>
    <row r="604" spans="1:5" ht="12.75" x14ac:dyDescent="0.2">
      <c r="A604" s="1" t="s">
        <v>14808</v>
      </c>
      <c r="B604" s="1">
        <v>55865715</v>
      </c>
      <c r="C604" s="1">
        <v>10000000</v>
      </c>
      <c r="D604" s="1">
        <f>B604-C604</f>
        <v>45865715</v>
      </c>
      <c r="E604" s="7">
        <f>CORREL(B604:B5472,C604:C5472)</f>
        <v>9.7326599704858241E-2</v>
      </c>
    </row>
    <row r="605" spans="1:5" ht="12.75" x14ac:dyDescent="0.2">
      <c r="A605" s="1" t="s">
        <v>6098</v>
      </c>
      <c r="B605" s="1">
        <v>87856565</v>
      </c>
      <c r="C605" s="1">
        <v>42000000</v>
      </c>
      <c r="D605" s="1">
        <f>B605-C605</f>
        <v>45856565</v>
      </c>
      <c r="E605" s="7">
        <f>CORREL(B605:B5473,C605:C5473)</f>
        <v>9.7361644200939082E-2</v>
      </c>
    </row>
    <row r="606" spans="1:5" ht="12.75" x14ac:dyDescent="0.2">
      <c r="A606" s="1" t="s">
        <v>17547</v>
      </c>
      <c r="B606" s="1">
        <v>50820940</v>
      </c>
      <c r="C606" s="1">
        <v>5000000</v>
      </c>
      <c r="D606" s="1">
        <f>B606-C606</f>
        <v>45820940</v>
      </c>
      <c r="E606" s="7">
        <f>CORREL(B606:B5474,C606:C5474)</f>
        <v>9.7399396475857616E-2</v>
      </c>
    </row>
    <row r="607" spans="1:5" ht="12.75" x14ac:dyDescent="0.2">
      <c r="A607" s="1" t="s">
        <v>3017</v>
      </c>
      <c r="B607" s="1">
        <v>120776832</v>
      </c>
      <c r="C607" s="1">
        <v>75000000</v>
      </c>
      <c r="D607" s="1">
        <f>B607-C607</f>
        <v>45776832</v>
      </c>
      <c r="E607" s="7">
        <f>CORREL(B607:B5475,C607:C5475)</f>
        <v>9.7429718191108697E-2</v>
      </c>
    </row>
    <row r="608" spans="1:5" ht="12.75" x14ac:dyDescent="0.2">
      <c r="A608" s="1" t="s">
        <v>6304</v>
      </c>
      <c r="B608" s="1">
        <v>90703745</v>
      </c>
      <c r="C608" s="1">
        <v>45000000</v>
      </c>
      <c r="D608" s="1">
        <f>B608-C608</f>
        <v>45703745</v>
      </c>
      <c r="E608" s="7">
        <f>CORREL(B608:B5476,C608:C5476)</f>
        <v>9.7420512486139171E-2</v>
      </c>
    </row>
    <row r="609" spans="1:5" ht="12.75" x14ac:dyDescent="0.2">
      <c r="A609" s="1" t="s">
        <v>9479</v>
      </c>
      <c r="B609" s="1">
        <v>70625986</v>
      </c>
      <c r="C609" s="1">
        <v>25000000</v>
      </c>
      <c r="D609" s="1">
        <f>B609-C609</f>
        <v>45625986</v>
      </c>
      <c r="E609" s="7">
        <f>CORREL(B609:B5477,C609:C5477)</f>
        <v>9.7456077508542044E-2</v>
      </c>
    </row>
    <row r="610" spans="1:5" ht="12.75" x14ac:dyDescent="0.2">
      <c r="A610" s="1" t="s">
        <v>10742</v>
      </c>
      <c r="B610" s="1">
        <v>65623128</v>
      </c>
      <c r="C610" s="1">
        <v>20000000</v>
      </c>
      <c r="D610" s="1">
        <f>B610-C610</f>
        <v>45623128</v>
      </c>
      <c r="E610" s="7">
        <f>CORREL(B610:B5478,C610:C5478)</f>
        <v>9.7498194375949018E-2</v>
      </c>
    </row>
    <row r="611" spans="1:5" ht="12.75" x14ac:dyDescent="0.2">
      <c r="A611" s="1" t="s">
        <v>5656</v>
      </c>
      <c r="B611" s="1">
        <v>93607673</v>
      </c>
      <c r="C611" s="1">
        <v>48000000</v>
      </c>
      <c r="D611" s="1">
        <f>B611-C611</f>
        <v>45607673</v>
      </c>
      <c r="E611" s="7">
        <f>CORREL(B611:B5479,C611:C5479)</f>
        <v>9.7539089921839461E-2</v>
      </c>
    </row>
    <row r="612" spans="1:5" ht="12.75" x14ac:dyDescent="0.2">
      <c r="A612" s="1" t="s">
        <v>3322</v>
      </c>
      <c r="B612" s="1">
        <v>120523073</v>
      </c>
      <c r="C612" s="1">
        <v>75000000</v>
      </c>
      <c r="D612" s="1">
        <f>B612-C612</f>
        <v>45523073</v>
      </c>
      <c r="E612" s="7">
        <f>CORREL(B612:B5480,C612:C5480)</f>
        <v>9.7572125127228793E-2</v>
      </c>
    </row>
    <row r="613" spans="1:5" ht="12.75" x14ac:dyDescent="0.2">
      <c r="A613" s="1" t="s">
        <v>9461</v>
      </c>
      <c r="B613" s="1">
        <v>71500556</v>
      </c>
      <c r="C613" s="1">
        <v>26000000</v>
      </c>
      <c r="D613" s="1">
        <f>B613-C613</f>
        <v>45500556</v>
      </c>
      <c r="E613" s="7">
        <f>CORREL(B613:B5481,C613:C5481)</f>
        <v>9.7563067691588276E-2</v>
      </c>
    </row>
    <row r="614" spans="1:5" ht="12.75" x14ac:dyDescent="0.2">
      <c r="A614" s="1" t="s">
        <v>22898</v>
      </c>
      <c r="B614" s="1">
        <v>80276912</v>
      </c>
      <c r="C614" s="1">
        <v>35000000</v>
      </c>
      <c r="D614" s="1">
        <f>B614-C614</f>
        <v>45276912</v>
      </c>
      <c r="E614" s="7">
        <f>CORREL(B614:B5482,C614:C5482)</f>
        <v>9.7605334198725094E-2</v>
      </c>
    </row>
    <row r="615" spans="1:5" ht="12.75" x14ac:dyDescent="0.2">
      <c r="A615" s="1" t="s">
        <v>5051</v>
      </c>
      <c r="B615" s="1">
        <v>105264608</v>
      </c>
      <c r="C615" s="1">
        <v>60000000</v>
      </c>
      <c r="D615" s="1">
        <f>B615-C615</f>
        <v>45264608</v>
      </c>
      <c r="E615" s="7">
        <f>CORREL(B615:B5483,C615:C5483)</f>
        <v>9.7646290055536683E-2</v>
      </c>
    </row>
    <row r="616" spans="1:5" ht="12.75" x14ac:dyDescent="0.2">
      <c r="A616" s="1" t="s">
        <v>11691</v>
      </c>
      <c r="B616" s="1">
        <v>64255243</v>
      </c>
      <c r="C616" s="1">
        <v>19000000</v>
      </c>
      <c r="D616" s="1">
        <f>B616-C616</f>
        <v>45255243</v>
      </c>
      <c r="E616" s="7">
        <f>CORREL(B616:B5484,C616:C5484)</f>
        <v>9.7664714102807471E-2</v>
      </c>
    </row>
    <row r="617" spans="1:5" ht="12.75" x14ac:dyDescent="0.2">
      <c r="A617" s="1" t="s">
        <v>1511</v>
      </c>
      <c r="B617" s="1">
        <v>155181732</v>
      </c>
      <c r="C617" s="1">
        <v>110000000</v>
      </c>
      <c r="D617" s="1">
        <f>B617-C617</f>
        <v>45181732</v>
      </c>
      <c r="E617" s="7">
        <f>CORREL(B617:B5485,C617:C5485)</f>
        <v>9.7704959772899988E-2</v>
      </c>
    </row>
    <row r="618" spans="1:5" ht="12.75" x14ac:dyDescent="0.2">
      <c r="A618" s="1" t="s">
        <v>19208</v>
      </c>
      <c r="B618" s="1">
        <v>48056940</v>
      </c>
      <c r="C618" s="1">
        <v>3000000</v>
      </c>
      <c r="D618" s="1">
        <f>B618-C618</f>
        <v>45056940</v>
      </c>
      <c r="E618" s="7">
        <f>CORREL(B618:B5486,C618:C5486)</f>
        <v>9.759112167703933E-2</v>
      </c>
    </row>
    <row r="619" spans="1:5" ht="12.75" x14ac:dyDescent="0.2">
      <c r="A619" s="1" t="s">
        <v>3918</v>
      </c>
      <c r="B619" s="1">
        <v>108012170</v>
      </c>
      <c r="C619" s="1">
        <v>63000000</v>
      </c>
      <c r="D619" s="1">
        <f>B619-C619</f>
        <v>45012170</v>
      </c>
      <c r="E619" s="7">
        <f>CORREL(B619:B5487,C619:C5487)</f>
        <v>9.7618444947609628E-2</v>
      </c>
    </row>
    <row r="620" spans="1:5" ht="12.75" x14ac:dyDescent="0.2">
      <c r="A620" s="1" t="s">
        <v>887</v>
      </c>
      <c r="B620" s="1">
        <v>195000874</v>
      </c>
      <c r="C620" s="1">
        <v>150000000</v>
      </c>
      <c r="D620" s="1">
        <f>B620-C620</f>
        <v>45000874</v>
      </c>
      <c r="E620" s="7">
        <f>CORREL(B620:B5488,C620:C5488)</f>
        <v>9.7632193047030164E-2</v>
      </c>
    </row>
    <row r="621" spans="1:5" ht="12.75" x14ac:dyDescent="0.2">
      <c r="A621" s="1" t="s">
        <v>9085</v>
      </c>
      <c r="B621" s="1">
        <v>74888996</v>
      </c>
      <c r="C621" s="1">
        <v>30000000</v>
      </c>
      <c r="D621" s="1">
        <f>B621-C621</f>
        <v>44888996</v>
      </c>
      <c r="E621" s="7">
        <f>CORREL(B621:B5489,C621:C5489)</f>
        <v>9.7328143658048247E-2</v>
      </c>
    </row>
    <row r="622" spans="1:5" ht="12.75" x14ac:dyDescent="0.2">
      <c r="A622" s="1" t="s">
        <v>17389</v>
      </c>
      <c r="B622" s="1">
        <v>50382128</v>
      </c>
      <c r="C622" s="1">
        <v>5500000</v>
      </c>
      <c r="D622" s="1">
        <f>B622-C622</f>
        <v>44882128</v>
      </c>
      <c r="E622" s="7">
        <f>CORREL(B622:B5490,C622:C5490)</f>
        <v>9.7370103007500375E-2</v>
      </c>
    </row>
    <row r="623" spans="1:5" ht="12.75" x14ac:dyDescent="0.2">
      <c r="A623" s="1" t="s">
        <v>9470</v>
      </c>
      <c r="B623" s="1">
        <v>89808372</v>
      </c>
      <c r="C623" s="1">
        <v>45000000</v>
      </c>
      <c r="D623" s="1">
        <f>B623-C623</f>
        <v>44808372</v>
      </c>
      <c r="E623" s="7">
        <f>CORREL(B623:B5491,C623:C5491)</f>
        <v>9.7400172394250167E-2</v>
      </c>
    </row>
    <row r="624" spans="1:5" ht="12.75" x14ac:dyDescent="0.2">
      <c r="A624" s="1" t="s">
        <v>8178</v>
      </c>
      <c r="B624" s="1">
        <v>74787599</v>
      </c>
      <c r="C624" s="1">
        <v>30000000</v>
      </c>
      <c r="D624" s="1">
        <f>B624-C624</f>
        <v>44787599</v>
      </c>
      <c r="E624" s="7">
        <f>CORREL(B624:B5492,C624:C5492)</f>
        <v>9.7435594936658113E-2</v>
      </c>
    </row>
    <row r="625" spans="1:5" ht="12.75" x14ac:dyDescent="0.2">
      <c r="A625" s="1" t="s">
        <v>11776</v>
      </c>
      <c r="B625" s="1">
        <v>59735548</v>
      </c>
      <c r="C625" s="1">
        <v>15000000</v>
      </c>
      <c r="D625" s="1">
        <f>B625-C625</f>
        <v>44735548</v>
      </c>
      <c r="E625" s="7">
        <f>CORREL(B625:B5493,C625:C5493)</f>
        <v>9.7477550687462056E-2</v>
      </c>
    </row>
    <row r="626" spans="1:5" ht="12.75" x14ac:dyDescent="0.2">
      <c r="A626" s="1" t="s">
        <v>14725</v>
      </c>
      <c r="B626" s="1">
        <v>56715371</v>
      </c>
      <c r="C626" s="1">
        <v>12000000</v>
      </c>
      <c r="D626" s="1">
        <f>B626-C626</f>
        <v>44715371</v>
      </c>
      <c r="E626" s="7">
        <f>CORREL(B626:B5494,C626:C5494)</f>
        <v>9.7515450569679224E-2</v>
      </c>
    </row>
    <row r="627" spans="1:5" ht="12.75" x14ac:dyDescent="0.2">
      <c r="A627" s="1" t="s">
        <v>13588</v>
      </c>
      <c r="B627" s="1">
        <v>56631572</v>
      </c>
      <c r="C627" s="1">
        <v>12000000</v>
      </c>
      <c r="D627" s="1">
        <f>B627-C627</f>
        <v>44631572</v>
      </c>
      <c r="E627" s="7">
        <f>CORREL(B627:B5495,C627:C5495)</f>
        <v>9.7551280277754046E-2</v>
      </c>
    </row>
    <row r="628" spans="1:5" ht="12.75" x14ac:dyDescent="0.2">
      <c r="A628" s="1" t="s">
        <v>2589</v>
      </c>
      <c r="B628" s="1">
        <v>124590960</v>
      </c>
      <c r="C628" s="1">
        <v>80000000</v>
      </c>
      <c r="D628" s="1">
        <f>B628-C628</f>
        <v>44590960</v>
      </c>
      <c r="E628" s="7">
        <f>CORREL(B628:B5496,C628:C5496)</f>
        <v>9.7586997817024679E-2</v>
      </c>
    </row>
    <row r="629" spans="1:5" ht="12.75" x14ac:dyDescent="0.2">
      <c r="A629" s="1" t="s">
        <v>8325</v>
      </c>
      <c r="B629" s="1">
        <v>44328238</v>
      </c>
      <c r="D629" s="1">
        <f>B629-C629</f>
        <v>44328238</v>
      </c>
      <c r="E629" s="7">
        <f>CORREL(B629:B5497,C629:C5497)</f>
        <v>9.7566588655237915E-2</v>
      </c>
    </row>
    <row r="630" spans="1:5" ht="12.75" x14ac:dyDescent="0.2">
      <c r="A630" s="1" t="s">
        <v>13654</v>
      </c>
      <c r="B630" s="1">
        <v>57300000</v>
      </c>
      <c r="C630" s="1">
        <v>13000000</v>
      </c>
      <c r="D630" s="1">
        <f>B630-C630</f>
        <v>44300000</v>
      </c>
      <c r="E630" s="7">
        <f>CORREL(B630:B5498,C630:C5498)</f>
        <v>9.7566588655237915E-2</v>
      </c>
    </row>
    <row r="631" spans="1:5" ht="12.75" x14ac:dyDescent="0.2">
      <c r="A631" s="1" t="s">
        <v>15986</v>
      </c>
      <c r="B631" s="1">
        <v>52287414</v>
      </c>
      <c r="C631" s="1">
        <v>8000000</v>
      </c>
      <c r="D631" s="1">
        <f>B631-C631</f>
        <v>44287414</v>
      </c>
      <c r="E631" s="7">
        <f>CORREL(B631:B5499,C631:C5499)</f>
        <v>9.7602602443061709E-2</v>
      </c>
    </row>
    <row r="632" spans="1:5" ht="12.75" x14ac:dyDescent="0.2">
      <c r="A632" s="1" t="s">
        <v>6392</v>
      </c>
      <c r="B632" s="1">
        <v>64149837</v>
      </c>
      <c r="C632" s="1">
        <v>20000000</v>
      </c>
      <c r="D632" s="1">
        <f>B632-C632</f>
        <v>44149837</v>
      </c>
      <c r="E632" s="7">
        <f>CORREL(B632:B5500,C632:C5500)</f>
        <v>9.7634439246447186E-2</v>
      </c>
    </row>
    <row r="633" spans="1:5" ht="12.75" x14ac:dyDescent="0.2">
      <c r="A633" s="1" t="s">
        <v>3980</v>
      </c>
      <c r="B633" s="1">
        <v>104148781</v>
      </c>
      <c r="C633" s="1">
        <v>60000000</v>
      </c>
      <c r="D633" s="1">
        <f>B633-C633</f>
        <v>44148781</v>
      </c>
      <c r="E633" s="7">
        <f>CORREL(B633:B5501,C633:C5501)</f>
        <v>9.7674172668426248E-2</v>
      </c>
    </row>
    <row r="634" spans="1:5" ht="12.75" x14ac:dyDescent="0.2">
      <c r="A634" s="1" t="s">
        <v>22827</v>
      </c>
      <c r="B634" s="1">
        <v>44540956</v>
      </c>
      <c r="C634" s="1">
        <v>400000</v>
      </c>
      <c r="D634" s="1">
        <f>B634-C634</f>
        <v>44140956</v>
      </c>
      <c r="E634" s="7">
        <f>CORREL(B634:B5502,C634:C5502)</f>
        <v>9.7692449407803569E-2</v>
      </c>
    </row>
    <row r="635" spans="1:5" ht="12.75" x14ac:dyDescent="0.2">
      <c r="A635" s="1" t="s">
        <v>7290</v>
      </c>
      <c r="B635" s="1">
        <v>79100000</v>
      </c>
      <c r="C635" s="1">
        <v>35000000</v>
      </c>
      <c r="D635" s="1">
        <f>B635-C635</f>
        <v>44100000</v>
      </c>
      <c r="E635" s="7">
        <f>CORREL(B635:B5503,C635:C5503)</f>
        <v>9.7715524660203307E-2</v>
      </c>
    </row>
    <row r="636" spans="1:5" ht="12.75" x14ac:dyDescent="0.2">
      <c r="A636" s="1" t="s">
        <v>9105</v>
      </c>
      <c r="B636" s="1">
        <v>44087387</v>
      </c>
      <c r="D636" s="1">
        <f>B636-C636</f>
        <v>44087387</v>
      </c>
      <c r="E636" s="7">
        <f>CORREL(B636:B5504,C636:C5504)</f>
        <v>9.7756024367156164E-2</v>
      </c>
    </row>
    <row r="637" spans="1:5" ht="12.75" x14ac:dyDescent="0.2">
      <c r="A637" s="1" t="s">
        <v>6397</v>
      </c>
      <c r="B637" s="1">
        <v>83906114</v>
      </c>
      <c r="C637" s="1">
        <v>40000000</v>
      </c>
      <c r="D637" s="1">
        <f>B637-C637</f>
        <v>43906114</v>
      </c>
      <c r="E637" s="7">
        <f>CORREL(B637:B5505,C637:C5505)</f>
        <v>9.7756024367156164E-2</v>
      </c>
    </row>
    <row r="638" spans="1:5" ht="12.75" x14ac:dyDescent="0.2">
      <c r="A638" s="1" t="s">
        <v>3024</v>
      </c>
      <c r="B638" s="1">
        <v>118823091</v>
      </c>
      <c r="C638" s="1">
        <v>75000000</v>
      </c>
      <c r="D638" s="1">
        <f>B638-C638</f>
        <v>43823091</v>
      </c>
      <c r="E638" s="7">
        <f>CORREL(B638:B5506,C638:C5506)</f>
        <v>9.7794228536981012E-2</v>
      </c>
    </row>
    <row r="639" spans="1:5" ht="12.75" x14ac:dyDescent="0.2">
      <c r="A639" s="1" t="s">
        <v>416</v>
      </c>
      <c r="B639" s="1">
        <v>223806889</v>
      </c>
      <c r="C639" s="1">
        <v>180000000</v>
      </c>
      <c r="D639" s="1">
        <f>B639-C639</f>
        <v>43806889</v>
      </c>
      <c r="E639" s="7">
        <f>CORREL(B639:B5507,C639:C5507)</f>
        <v>9.7785180504395386E-2</v>
      </c>
    </row>
    <row r="640" spans="1:5" ht="12.75" x14ac:dyDescent="0.2">
      <c r="A640" s="1" t="s">
        <v>4607</v>
      </c>
      <c r="B640" s="1">
        <v>98711404</v>
      </c>
      <c r="C640" s="1">
        <v>55000000</v>
      </c>
      <c r="D640" s="1">
        <f>B640-C640</f>
        <v>43711404</v>
      </c>
      <c r="E640" s="7">
        <f>CORREL(B640:B5508,C640:C5508)</f>
        <v>9.7289824335725875E-2</v>
      </c>
    </row>
    <row r="641" spans="1:5" ht="12.75" x14ac:dyDescent="0.2">
      <c r="A641" s="1" t="s">
        <v>5759</v>
      </c>
      <c r="B641" s="1">
        <v>88625922</v>
      </c>
      <c r="C641" s="1">
        <v>45000000</v>
      </c>
      <c r="D641" s="1">
        <f>B641-C641</f>
        <v>43625922</v>
      </c>
      <c r="E641" s="7">
        <f>CORREL(B641:B5509,C641:C5509)</f>
        <v>9.7314739680494339E-2</v>
      </c>
    </row>
    <row r="642" spans="1:5" ht="12.75" x14ac:dyDescent="0.2">
      <c r="A642" s="1" t="s">
        <v>5077</v>
      </c>
      <c r="B642" s="1">
        <v>88504640</v>
      </c>
      <c r="C642" s="1">
        <v>45000000</v>
      </c>
      <c r="D642" s="1">
        <f>B642-C642</f>
        <v>43504640</v>
      </c>
      <c r="E642" s="7">
        <f>CORREL(B642:B5510,C642:C5510)</f>
        <v>9.7349664880402101E-2</v>
      </c>
    </row>
    <row r="643" spans="1:5" ht="12.75" x14ac:dyDescent="0.2">
      <c r="A643" s="1" t="s">
        <v>12344</v>
      </c>
      <c r="B643" s="1">
        <v>59847242</v>
      </c>
      <c r="C643" s="1">
        <v>16500000</v>
      </c>
      <c r="D643" s="1">
        <f>B643-C643</f>
        <v>43347242</v>
      </c>
      <c r="E643" s="7">
        <f>CORREL(B643:B5511,C643:C5511)</f>
        <v>9.7384500416536235E-2</v>
      </c>
    </row>
    <row r="644" spans="1:5" ht="12.75" x14ac:dyDescent="0.2">
      <c r="A644" s="1" t="s">
        <v>8922</v>
      </c>
      <c r="B644" s="1">
        <v>71346930</v>
      </c>
      <c r="C644" s="1">
        <v>28000000</v>
      </c>
      <c r="D644" s="1">
        <f>B644-C644</f>
        <v>43346930</v>
      </c>
      <c r="E644" s="7">
        <f>CORREL(B644:B5512,C644:C5512)</f>
        <v>9.7421922883979245E-2</v>
      </c>
    </row>
    <row r="645" spans="1:5" ht="12.75" x14ac:dyDescent="0.2">
      <c r="A645" s="1" t="s">
        <v>10717</v>
      </c>
      <c r="B645" s="1">
        <v>62933793</v>
      </c>
      <c r="C645" s="1">
        <v>20000000</v>
      </c>
      <c r="D645" s="1">
        <f>B645-C645</f>
        <v>42933793</v>
      </c>
      <c r="E645" s="7">
        <f>CORREL(B645:B5513,C645:C5513)</f>
        <v>9.7462873289799398E-2</v>
      </c>
    </row>
    <row r="646" spans="1:5" ht="12.75" x14ac:dyDescent="0.2">
      <c r="A646" s="1" t="s">
        <v>5797</v>
      </c>
      <c r="B646" s="1">
        <v>162792677</v>
      </c>
      <c r="C646" s="1">
        <v>120000000</v>
      </c>
      <c r="D646" s="1">
        <f>B646-C646</f>
        <v>42792677</v>
      </c>
      <c r="E646" s="7">
        <f>CORREL(B646:B5514,C646:C5514)</f>
        <v>9.750144020423393E-2</v>
      </c>
    </row>
    <row r="647" spans="1:5" ht="12.75" x14ac:dyDescent="0.2">
      <c r="A647" s="1" t="s">
        <v>14094</v>
      </c>
      <c r="B647" s="1">
        <v>54724272</v>
      </c>
      <c r="C647" s="1">
        <v>12000000</v>
      </c>
      <c r="D647" s="1">
        <f>B647-C647</f>
        <v>42724272</v>
      </c>
      <c r="E647" s="7">
        <f>CORREL(B647:B5515,C647:C5515)</f>
        <v>9.7346724326177331E-2</v>
      </c>
    </row>
    <row r="648" spans="1:5" ht="12.75" x14ac:dyDescent="0.2">
      <c r="A648" s="1" t="s">
        <v>2342</v>
      </c>
      <c r="B648" s="1">
        <v>127706877</v>
      </c>
      <c r="C648" s="1">
        <v>85000000</v>
      </c>
      <c r="D648" s="1">
        <f>B648-C648</f>
        <v>42706877</v>
      </c>
      <c r="E648" s="7">
        <f>CORREL(B648:B5516,C648:C5516)</f>
        <v>9.7380269420888191E-2</v>
      </c>
    </row>
    <row r="649" spans="1:5" ht="12.75" x14ac:dyDescent="0.2">
      <c r="A649" s="1" t="s">
        <v>3039</v>
      </c>
      <c r="B649" s="1">
        <v>117698894</v>
      </c>
      <c r="C649" s="1">
        <v>75000000</v>
      </c>
      <c r="D649" s="1">
        <f>B649-C649</f>
        <v>42698894</v>
      </c>
      <c r="E649" s="7">
        <f>CORREL(B649:B5517,C649:C5517)</f>
        <v>9.7346569538715552E-2</v>
      </c>
    </row>
    <row r="650" spans="1:5" ht="12.75" x14ac:dyDescent="0.2">
      <c r="A650" s="1" t="s">
        <v>8334</v>
      </c>
      <c r="B650" s="1">
        <v>42643187</v>
      </c>
      <c r="D650" s="1">
        <f>B650-C650</f>
        <v>42643187</v>
      </c>
      <c r="E650" s="7">
        <f>CORREL(B650:B5518,C650:C5518)</f>
        <v>9.7336939636363445E-2</v>
      </c>
    </row>
    <row r="651" spans="1:5" ht="12.75" x14ac:dyDescent="0.2">
      <c r="A651" s="1" t="s">
        <v>6925</v>
      </c>
      <c r="B651" s="1">
        <v>42640890</v>
      </c>
      <c r="D651" s="1">
        <f>B651-C651</f>
        <v>42640890</v>
      </c>
      <c r="E651" s="7">
        <f>CORREL(B651:B5519,C651:C5519)</f>
        <v>9.7336939636363445E-2</v>
      </c>
    </row>
    <row r="652" spans="1:5" ht="12.75" x14ac:dyDescent="0.2">
      <c r="A652" s="1" t="s">
        <v>1346</v>
      </c>
      <c r="B652" s="1">
        <v>182618434</v>
      </c>
      <c r="C652" s="1">
        <v>140000000</v>
      </c>
      <c r="D652" s="1">
        <f>B652-C652</f>
        <v>42618434</v>
      </c>
      <c r="E652" s="7">
        <f>CORREL(B652:B5520,C652:C5520)</f>
        <v>9.7336939636363445E-2</v>
      </c>
    </row>
    <row r="653" spans="1:5" ht="12.75" x14ac:dyDescent="0.2">
      <c r="A653" s="1" t="s">
        <v>9089</v>
      </c>
      <c r="B653" s="1">
        <v>69586544</v>
      </c>
      <c r="C653" s="1">
        <v>27000000</v>
      </c>
      <c r="D653" s="1">
        <f>B653-C653</f>
        <v>42586544</v>
      </c>
      <c r="E653" s="7">
        <f>CORREL(B653:B5521,C653:C5521)</f>
        <v>9.7086482490553447E-2</v>
      </c>
    </row>
    <row r="654" spans="1:5" ht="12.75" x14ac:dyDescent="0.2">
      <c r="A654" s="1" t="s">
        <v>6322</v>
      </c>
      <c r="B654" s="1">
        <v>82522790</v>
      </c>
      <c r="C654" s="1">
        <v>40000000</v>
      </c>
      <c r="D654" s="1">
        <f>B654-C654</f>
        <v>42522790</v>
      </c>
      <c r="E654" s="7">
        <f>CORREL(B654:B5522,C654:C5522)</f>
        <v>9.7126790014635561E-2</v>
      </c>
    </row>
    <row r="655" spans="1:5" ht="12.75" x14ac:dyDescent="0.2">
      <c r="A655" s="1" t="s">
        <v>18124</v>
      </c>
      <c r="B655" s="1">
        <v>47277326</v>
      </c>
      <c r="C655" s="1">
        <v>4800000</v>
      </c>
      <c r="D655" s="1">
        <f>B655-C655</f>
        <v>42477326</v>
      </c>
      <c r="E655" s="7">
        <f>CORREL(B655:B5523,C655:C5523)</f>
        <v>9.7164252558529077E-2</v>
      </c>
    </row>
    <row r="656" spans="1:5" ht="12.75" x14ac:dyDescent="0.2">
      <c r="A656" s="1" t="s">
        <v>2125</v>
      </c>
      <c r="B656" s="1">
        <v>132373442</v>
      </c>
      <c r="C656" s="1">
        <v>90000000</v>
      </c>
      <c r="D656" s="1">
        <f>B656-C656</f>
        <v>42373442</v>
      </c>
      <c r="E656" s="7">
        <f>CORREL(B656:B5524,C656:C5524)</f>
        <v>9.7190800083113676E-2</v>
      </c>
    </row>
    <row r="657" spans="1:5" ht="12.75" x14ac:dyDescent="0.2">
      <c r="A657" s="1" t="s">
        <v>13663</v>
      </c>
      <c r="B657" s="1">
        <v>49369900</v>
      </c>
      <c r="C657" s="1">
        <v>7000000</v>
      </c>
      <c r="D657" s="1">
        <f>B657-C657</f>
        <v>42369900</v>
      </c>
      <c r="E657" s="7">
        <f>CORREL(B657:B5525,C657:C5525)</f>
        <v>9.7143198161277852E-2</v>
      </c>
    </row>
    <row r="658" spans="1:5" ht="12.75" x14ac:dyDescent="0.2">
      <c r="A658" s="1" t="s">
        <v>18861</v>
      </c>
      <c r="B658" s="1">
        <v>45857453</v>
      </c>
      <c r="C658" s="1">
        <v>3500000</v>
      </c>
      <c r="D658" s="1">
        <f>B658-C658</f>
        <v>42357453</v>
      </c>
      <c r="E658" s="7">
        <f>CORREL(B658:B5526,C658:C5526)</f>
        <v>9.7172057453266111E-2</v>
      </c>
    </row>
    <row r="659" spans="1:5" ht="12.75" x14ac:dyDescent="0.2">
      <c r="A659" s="1" t="s">
        <v>18861</v>
      </c>
      <c r="B659" s="1">
        <v>45857453</v>
      </c>
      <c r="C659" s="1">
        <v>3500000</v>
      </c>
      <c r="D659" s="1">
        <f>B659-C659</f>
        <v>42357453</v>
      </c>
      <c r="E659" s="7">
        <f>CORREL(B659:B5527,C659:C5527)</f>
        <v>9.7196986780982916E-2</v>
      </c>
    </row>
    <row r="660" spans="1:5" ht="12.75" x14ac:dyDescent="0.2">
      <c r="A660" s="1" t="s">
        <v>1178</v>
      </c>
      <c r="B660" s="1">
        <v>177343675</v>
      </c>
      <c r="C660" s="1">
        <v>135000000</v>
      </c>
      <c r="D660" s="1">
        <f>B660-C660</f>
        <v>42343675</v>
      </c>
      <c r="E660" s="7">
        <f>CORREL(B660:B5528,C660:C5528)</f>
        <v>9.7221933169125543E-2</v>
      </c>
    </row>
    <row r="661" spans="1:5" ht="12.75" x14ac:dyDescent="0.2">
      <c r="A661" s="1" t="s">
        <v>1178</v>
      </c>
      <c r="B661" s="1">
        <v>177343675</v>
      </c>
      <c r="C661" s="1">
        <v>135000000</v>
      </c>
      <c r="D661" s="1">
        <f>B661-C661</f>
        <v>42343675</v>
      </c>
      <c r="E661" s="7">
        <f>CORREL(B661:B5529,C661:C5529)</f>
        <v>9.6996917421821621E-2</v>
      </c>
    </row>
    <row r="662" spans="1:5" ht="12.75" x14ac:dyDescent="0.2">
      <c r="A662" s="1" t="s">
        <v>1178</v>
      </c>
      <c r="B662" s="1">
        <v>177343675</v>
      </c>
      <c r="C662" s="1">
        <v>135000000</v>
      </c>
      <c r="D662" s="1">
        <f>B662-C662</f>
        <v>42343675</v>
      </c>
      <c r="E662" s="7">
        <f>CORREL(B662:B5530,C662:C5530)</f>
        <v>9.6771226267616833E-2</v>
      </c>
    </row>
    <row r="663" spans="1:5" ht="12.75" x14ac:dyDescent="0.2">
      <c r="A663" s="1" t="s">
        <v>8863</v>
      </c>
      <c r="B663" s="1">
        <v>70235322</v>
      </c>
      <c r="C663" s="1">
        <v>28000000</v>
      </c>
      <c r="D663" s="1">
        <f>B663-C663</f>
        <v>42235322</v>
      </c>
      <c r="E663" s="7">
        <f>CORREL(B663:B5531,C663:C5531)</f>
        <v>9.6544854928110518E-2</v>
      </c>
    </row>
    <row r="664" spans="1:5" ht="12.75" x14ac:dyDescent="0.2">
      <c r="A664" s="1" t="s">
        <v>14880</v>
      </c>
      <c r="B664" s="1">
        <v>52200504</v>
      </c>
      <c r="C664" s="1">
        <v>10000000</v>
      </c>
      <c r="D664" s="1">
        <f>B664-C664</f>
        <v>42200504</v>
      </c>
      <c r="E664" s="7">
        <f>CORREL(B664:B5532,C664:C5532)</f>
        <v>9.6585437606670196E-2</v>
      </c>
    </row>
    <row r="665" spans="1:5" ht="12.75" x14ac:dyDescent="0.2">
      <c r="A665" s="1" t="s">
        <v>11761</v>
      </c>
      <c r="B665" s="1">
        <v>60057639</v>
      </c>
      <c r="C665" s="1">
        <v>18000000</v>
      </c>
      <c r="D665" s="1">
        <f>B665-C665</f>
        <v>42057639</v>
      </c>
      <c r="E665" s="7">
        <f>CORREL(B665:B5533,C665:C5533)</f>
        <v>9.6617428852478329E-2</v>
      </c>
    </row>
    <row r="666" spans="1:5" ht="12.75" x14ac:dyDescent="0.2">
      <c r="A666" s="1" t="s">
        <v>14513</v>
      </c>
      <c r="B666" s="1">
        <v>52929168</v>
      </c>
      <c r="C666" s="1">
        <v>11000000</v>
      </c>
      <c r="D666" s="1">
        <f>B666-C666</f>
        <v>41929168</v>
      </c>
      <c r="E666" s="7">
        <f>CORREL(B666:B5534,C666:C5534)</f>
        <v>9.665493646771163E-2</v>
      </c>
    </row>
    <row r="667" spans="1:5" ht="12.75" x14ac:dyDescent="0.2">
      <c r="A667" s="1" t="s">
        <v>8078</v>
      </c>
      <c r="B667" s="1">
        <v>72077000</v>
      </c>
      <c r="C667" s="1">
        <v>30250000</v>
      </c>
      <c r="D667" s="1">
        <f>B667-C667</f>
        <v>41827000</v>
      </c>
      <c r="E667" s="7">
        <f>CORREL(B667:B5535,C667:C5535)</f>
        <v>9.6687402726094079E-2</v>
      </c>
    </row>
    <row r="668" spans="1:5" ht="12.75" x14ac:dyDescent="0.2">
      <c r="A668" s="1" t="s">
        <v>2927</v>
      </c>
      <c r="B668" s="1">
        <v>119793567</v>
      </c>
      <c r="C668" s="1">
        <v>78000000</v>
      </c>
      <c r="D668" s="1">
        <f>B668-C668</f>
        <v>41793567</v>
      </c>
      <c r="E668" s="7">
        <f>CORREL(B668:B5536,C668:C5536)</f>
        <v>9.6727535059655964E-2</v>
      </c>
    </row>
    <row r="669" spans="1:5" ht="12.75" x14ac:dyDescent="0.2">
      <c r="A669" s="1" t="s">
        <v>6338</v>
      </c>
      <c r="B669" s="1">
        <v>81593527</v>
      </c>
      <c r="C669" s="1">
        <v>40000000</v>
      </c>
      <c r="D669" s="1">
        <f>B669-C669</f>
        <v>41593527</v>
      </c>
      <c r="E669" s="7">
        <f>CORREL(B669:B5537,C669:C5537)</f>
        <v>9.671101413059012E-2</v>
      </c>
    </row>
    <row r="670" spans="1:5" ht="12.75" x14ac:dyDescent="0.2">
      <c r="A670" s="1" t="s">
        <v>10792</v>
      </c>
      <c r="B670" s="1">
        <v>41573740</v>
      </c>
      <c r="D670" s="1">
        <f>B670-C670</f>
        <v>41573740</v>
      </c>
      <c r="E670" s="7">
        <f>CORREL(B670:B5538,C670:C5538)</f>
        <v>9.6748201787768565E-2</v>
      </c>
    </row>
    <row r="671" spans="1:5" ht="12.75" x14ac:dyDescent="0.2">
      <c r="A671" s="1" t="s">
        <v>11768</v>
      </c>
      <c r="B671" s="1">
        <v>59573085</v>
      </c>
      <c r="C671" s="1">
        <v>18000000</v>
      </c>
      <c r="D671" s="1">
        <f>B671-C671</f>
        <v>41573085</v>
      </c>
      <c r="E671" s="7">
        <f>CORREL(B671:B5539,C671:C5539)</f>
        <v>9.6748201787768565E-2</v>
      </c>
    </row>
    <row r="672" spans="1:5" ht="12.75" x14ac:dyDescent="0.2">
      <c r="A672" s="1" t="s">
        <v>9555</v>
      </c>
      <c r="B672" s="1">
        <v>66489425</v>
      </c>
      <c r="C672" s="1">
        <v>25000000</v>
      </c>
      <c r="D672" s="1">
        <f>B672-C672</f>
        <v>41489425</v>
      </c>
      <c r="E672" s="7">
        <f>CORREL(B672:B5540,C672:C5540)</f>
        <v>9.6785155788336311E-2</v>
      </c>
    </row>
    <row r="673" spans="1:5" ht="12.75" x14ac:dyDescent="0.2">
      <c r="A673" s="1" t="s">
        <v>5128</v>
      </c>
      <c r="B673" s="1">
        <v>91439400</v>
      </c>
      <c r="C673" s="1">
        <v>50000000</v>
      </c>
      <c r="D673" s="1">
        <f>B673-C673</f>
        <v>41439400</v>
      </c>
      <c r="E673" s="7">
        <f>CORREL(B673:B5541,C673:C5541)</f>
        <v>9.6824600116537554E-2</v>
      </c>
    </row>
    <row r="674" spans="1:5" ht="12.75" x14ac:dyDescent="0.2">
      <c r="A674" s="1" t="s">
        <v>6332</v>
      </c>
      <c r="B674" s="1">
        <v>81292135</v>
      </c>
      <c r="C674" s="1">
        <v>40000000</v>
      </c>
      <c r="D674" s="1">
        <f>B674-C674</f>
        <v>41292135</v>
      </c>
      <c r="E674" s="7">
        <f>CORREL(B674:B5542,C674:C5542)</f>
        <v>9.6854271941416339E-2</v>
      </c>
    </row>
    <row r="675" spans="1:5" ht="12.75" x14ac:dyDescent="0.2">
      <c r="A675" s="1" t="s">
        <v>5589</v>
      </c>
      <c r="B675" s="1">
        <v>89253340</v>
      </c>
      <c r="C675" s="1">
        <v>48000000</v>
      </c>
      <c r="D675" s="1">
        <f>B675-C675</f>
        <v>41253340</v>
      </c>
      <c r="E675" s="7">
        <f>CORREL(B675:B5543,C675:C5543)</f>
        <v>9.6891271852956901E-2</v>
      </c>
    </row>
    <row r="676" spans="1:5" ht="12.75" x14ac:dyDescent="0.2">
      <c r="A676" s="1" t="s">
        <v>10091</v>
      </c>
      <c r="B676" s="1">
        <v>65182182</v>
      </c>
      <c r="C676" s="1">
        <v>24000000</v>
      </c>
      <c r="D676" s="1">
        <f>B676-C676</f>
        <v>41182182</v>
      </c>
      <c r="E676" s="7">
        <f>CORREL(B676:B5544,C676:C5544)</f>
        <v>9.6922713078970962E-2</v>
      </c>
    </row>
    <row r="677" spans="1:5" ht="12.75" x14ac:dyDescent="0.2">
      <c r="A677" s="1" t="s">
        <v>2354</v>
      </c>
      <c r="B677" s="1">
        <v>126149655</v>
      </c>
      <c r="C677" s="1">
        <v>85000000</v>
      </c>
      <c r="D677" s="1">
        <f>B677-C677</f>
        <v>41149655</v>
      </c>
      <c r="E677" s="7">
        <f>CORREL(B677:B5545,C677:C5545)</f>
        <v>9.6961657158356182E-2</v>
      </c>
    </row>
    <row r="678" spans="1:5" ht="12.75" x14ac:dyDescent="0.2">
      <c r="A678" s="1" t="s">
        <v>7010</v>
      </c>
      <c r="B678" s="1">
        <v>71038190</v>
      </c>
      <c r="C678" s="1">
        <v>30000000</v>
      </c>
      <c r="D678" s="1">
        <f>B678-C678</f>
        <v>41038190</v>
      </c>
      <c r="E678" s="7">
        <f>CORREL(B678:B5546,C678:C5546)</f>
        <v>9.6927815011683433E-2</v>
      </c>
    </row>
    <row r="679" spans="1:5" ht="12.75" x14ac:dyDescent="0.2">
      <c r="A679" s="1" t="s">
        <v>5063</v>
      </c>
      <c r="B679" s="1">
        <v>91030827</v>
      </c>
      <c r="C679" s="1">
        <v>50000000</v>
      </c>
      <c r="D679" s="1">
        <f>B679-C679</f>
        <v>41030827</v>
      </c>
      <c r="E679" s="7">
        <f>CORREL(B679:B5547,C679:C5547)</f>
        <v>9.6967363353454974E-2</v>
      </c>
    </row>
    <row r="680" spans="1:5" ht="12.75" x14ac:dyDescent="0.2">
      <c r="A680" s="1" t="s">
        <v>15602</v>
      </c>
      <c r="B680" s="1">
        <v>50000000</v>
      </c>
      <c r="C680" s="1">
        <v>9000000</v>
      </c>
      <c r="D680" s="1">
        <f>B680-C680</f>
        <v>41000000</v>
      </c>
      <c r="E680" s="7">
        <f>CORREL(B680:B5548,C680:C5548)</f>
        <v>9.6996922490236281E-2</v>
      </c>
    </row>
    <row r="681" spans="1:5" ht="12.75" x14ac:dyDescent="0.2">
      <c r="A681" s="1" t="s">
        <v>3234</v>
      </c>
      <c r="B681" s="1">
        <v>112950721</v>
      </c>
      <c r="C681" s="1">
        <v>72000000</v>
      </c>
      <c r="D681" s="1">
        <f>B681-C681</f>
        <v>40950721</v>
      </c>
      <c r="E681" s="7">
        <f>CORREL(B681:B5549,C681:C5549)</f>
        <v>9.7026537136634186E-2</v>
      </c>
    </row>
    <row r="682" spans="1:5" ht="12.75" x14ac:dyDescent="0.2">
      <c r="A682" s="1" t="s">
        <v>14823</v>
      </c>
      <c r="B682" s="1">
        <v>50752337</v>
      </c>
      <c r="C682" s="1">
        <v>10000000</v>
      </c>
      <c r="D682" s="1">
        <f>B682-C682</f>
        <v>40752337</v>
      </c>
      <c r="E682" s="7">
        <f>CORREL(B682:B5550,C682:C5550)</f>
        <v>9.7023133703263542E-2</v>
      </c>
    </row>
    <row r="683" spans="1:5" ht="12.75" x14ac:dyDescent="0.2">
      <c r="A683" s="1" t="s">
        <v>6973</v>
      </c>
      <c r="B683" s="1">
        <v>75668868</v>
      </c>
      <c r="C683" s="1">
        <v>35000000</v>
      </c>
      <c r="D683" s="1">
        <f>B683-C683</f>
        <v>40668868</v>
      </c>
      <c r="E683" s="7">
        <f>CORREL(B683:B5551,C683:C5551)</f>
        <v>9.7053367979840391E-2</v>
      </c>
    </row>
    <row r="684" spans="1:5" ht="12.75" x14ac:dyDescent="0.2">
      <c r="A684" s="1" t="s">
        <v>18434</v>
      </c>
      <c r="B684" s="1">
        <v>44566004</v>
      </c>
      <c r="C684" s="1">
        <v>4000000</v>
      </c>
      <c r="D684" s="1">
        <f>B684-C684</f>
        <v>40566004</v>
      </c>
      <c r="E684" s="7">
        <f>CORREL(B684:B5552,C684:C5552)</f>
        <v>9.7091933353936469E-2</v>
      </c>
    </row>
    <row r="685" spans="1:5" ht="12.75" x14ac:dyDescent="0.2">
      <c r="A685" s="1" t="s">
        <v>9048</v>
      </c>
      <c r="B685" s="1">
        <v>67900000</v>
      </c>
      <c r="C685" s="1">
        <v>27500000</v>
      </c>
      <c r="D685" s="1">
        <f>B685-C685</f>
        <v>40400000</v>
      </c>
      <c r="E685" s="7">
        <f>CORREL(B685:B5553,C685:C5553)</f>
        <v>9.7115446317326895E-2</v>
      </c>
    </row>
    <row r="686" spans="1:5" ht="12.75" x14ac:dyDescent="0.2">
      <c r="A686" s="1" t="s">
        <v>5112</v>
      </c>
      <c r="B686" s="1">
        <v>75367693</v>
      </c>
      <c r="C686" s="1">
        <v>35000000</v>
      </c>
      <c r="D686" s="1">
        <f>B686-C686</f>
        <v>40367693</v>
      </c>
      <c r="E686" s="7">
        <f>CORREL(B686:B5554,C686:C5554)</f>
        <v>9.7154277030051292E-2</v>
      </c>
    </row>
    <row r="687" spans="1:5" ht="12.75" x14ac:dyDescent="0.2">
      <c r="A687" s="1" t="s">
        <v>17552</v>
      </c>
      <c r="B687" s="1">
        <v>44793200</v>
      </c>
      <c r="C687" s="1">
        <v>4500000</v>
      </c>
      <c r="D687" s="1">
        <f>B687-C687</f>
        <v>40293200</v>
      </c>
      <c r="E687" s="7">
        <f>CORREL(B687:B5555,C687:C5555)</f>
        <v>9.7192552855824205E-2</v>
      </c>
    </row>
    <row r="688" spans="1:5" ht="12.75" x14ac:dyDescent="0.2">
      <c r="A688" s="1" t="s">
        <v>6342</v>
      </c>
      <c r="B688" s="1">
        <v>75274748</v>
      </c>
      <c r="C688" s="1">
        <v>35000000</v>
      </c>
      <c r="D688" s="1">
        <f>B688-C688</f>
        <v>40274748</v>
      </c>
      <c r="E688" s="7">
        <f>CORREL(B688:B5556,C688:C5556)</f>
        <v>9.7216270245793157E-2</v>
      </c>
    </row>
    <row r="689" spans="1:5" ht="12.75" x14ac:dyDescent="0.2">
      <c r="A689" s="1" t="s">
        <v>12739</v>
      </c>
      <c r="B689" s="1">
        <v>55184721</v>
      </c>
      <c r="C689" s="1">
        <v>15000000</v>
      </c>
      <c r="D689" s="1">
        <f>B689-C689</f>
        <v>40184721</v>
      </c>
      <c r="E689" s="7">
        <f>CORREL(B689:B5557,C689:C5557)</f>
        <v>9.7254500413017489E-2</v>
      </c>
    </row>
    <row r="690" spans="1:5" ht="12.75" x14ac:dyDescent="0.2">
      <c r="A690" s="1" t="s">
        <v>2599</v>
      </c>
      <c r="B690" s="1">
        <v>120136047</v>
      </c>
      <c r="C690" s="1">
        <v>80000000</v>
      </c>
      <c r="D690" s="1">
        <f>B690-C690</f>
        <v>40136047</v>
      </c>
      <c r="E690" s="7">
        <f>CORREL(B690:B5558,C690:C5558)</f>
        <v>9.7288091126651627E-2</v>
      </c>
    </row>
    <row r="691" spans="1:5" ht="12.75" x14ac:dyDescent="0.2">
      <c r="A691" s="1" t="s">
        <v>4646</v>
      </c>
      <c r="B691" s="1">
        <v>70098138</v>
      </c>
      <c r="C691" s="1">
        <v>30000000</v>
      </c>
      <c r="D691" s="1">
        <f>B691-C691</f>
        <v>40098138</v>
      </c>
      <c r="E691" s="7">
        <f>CORREL(B691:B5559,C691:C5559)</f>
        <v>9.726693907499169E-2</v>
      </c>
    </row>
    <row r="692" spans="1:5" ht="12.75" x14ac:dyDescent="0.2">
      <c r="A692" s="1" t="s">
        <v>10730</v>
      </c>
      <c r="B692" s="1">
        <v>60072596</v>
      </c>
      <c r="C692" s="1">
        <v>20000000</v>
      </c>
      <c r="D692" s="1">
        <f>B692-C692</f>
        <v>40072596</v>
      </c>
      <c r="E692" s="7">
        <f>CORREL(B692:B5560,C692:C5560)</f>
        <v>9.730572543070784E-2</v>
      </c>
    </row>
    <row r="693" spans="1:5" ht="12.75" x14ac:dyDescent="0.2">
      <c r="A693" s="1" t="s">
        <v>8256</v>
      </c>
      <c r="B693" s="1">
        <v>56816662</v>
      </c>
      <c r="C693" s="1">
        <v>17000000</v>
      </c>
      <c r="D693" s="1">
        <f>B693-C693</f>
        <v>39816662</v>
      </c>
      <c r="E693" s="7">
        <f>CORREL(B693:B5561,C693:C5561)</f>
        <v>9.7342209833914325E-2</v>
      </c>
    </row>
    <row r="694" spans="1:5" ht="12.75" x14ac:dyDescent="0.2">
      <c r="A694" s="1" t="s">
        <v>365</v>
      </c>
      <c r="B694" s="1">
        <v>144812796</v>
      </c>
      <c r="C694" s="1">
        <v>105000000</v>
      </c>
      <c r="D694" s="1">
        <f>B694-C694</f>
        <v>39812796</v>
      </c>
      <c r="E694" s="7">
        <f>CORREL(B694:B5562,C694:C5562)</f>
        <v>9.7376693517125856E-2</v>
      </c>
    </row>
    <row r="695" spans="1:5" ht="12.75" x14ac:dyDescent="0.2">
      <c r="A695" s="1" t="s">
        <v>365</v>
      </c>
      <c r="B695" s="1">
        <v>144812796</v>
      </c>
      <c r="C695" s="1">
        <v>105000000</v>
      </c>
      <c r="D695" s="1">
        <f>B695-C695</f>
        <v>39812796</v>
      </c>
      <c r="E695" s="7">
        <f>CORREL(B695:B5563,C695:C5563)</f>
        <v>9.7281030574259866E-2</v>
      </c>
    </row>
    <row r="696" spans="1:5" ht="12.75" x14ac:dyDescent="0.2">
      <c r="A696" s="1" t="s">
        <v>9241</v>
      </c>
      <c r="B696" s="1">
        <v>65703412</v>
      </c>
      <c r="C696" s="1">
        <v>26000000</v>
      </c>
      <c r="D696" s="1">
        <f>B696-C696</f>
        <v>39703412</v>
      </c>
      <c r="E696" s="7">
        <f>CORREL(B696:B5564,C696:C5564)</f>
        <v>9.7185252052022469E-2</v>
      </c>
    </row>
    <row r="697" spans="1:5" ht="12.75" x14ac:dyDescent="0.2">
      <c r="A697" s="1" t="s">
        <v>11558</v>
      </c>
      <c r="B697" s="1">
        <v>58571513</v>
      </c>
      <c r="C697" s="1">
        <v>19000000</v>
      </c>
      <c r="D697" s="1">
        <f>B697-C697</f>
        <v>39571513</v>
      </c>
      <c r="E697" s="7">
        <f>CORREL(B697:B5565,C697:C5565)</f>
        <v>9.7223412925952102E-2</v>
      </c>
    </row>
    <row r="698" spans="1:5" ht="12.75" x14ac:dyDescent="0.2">
      <c r="A698" s="1" t="s">
        <v>4977</v>
      </c>
      <c r="B698" s="1">
        <v>90567722</v>
      </c>
      <c r="C698" s="1">
        <v>51000000</v>
      </c>
      <c r="D698" s="1">
        <f>B698-C698</f>
        <v>39567722</v>
      </c>
      <c r="E698" s="7">
        <f>CORREL(B698:B5566,C698:C5566)</f>
        <v>9.7258912042799892E-2</v>
      </c>
    </row>
    <row r="699" spans="1:5" ht="12.75" x14ac:dyDescent="0.2">
      <c r="A699" s="1" t="s">
        <v>14519</v>
      </c>
      <c r="B699" s="1">
        <v>50461335</v>
      </c>
      <c r="C699" s="1">
        <v>11000000</v>
      </c>
      <c r="D699" s="1">
        <f>B699-C699</f>
        <v>39461335</v>
      </c>
      <c r="E699" s="7">
        <f>CORREL(B699:B5567,C699:C5567)</f>
        <v>9.7286816007292568E-2</v>
      </c>
    </row>
    <row r="700" spans="1:5" ht="12.75" x14ac:dyDescent="0.2">
      <c r="A700" s="1" t="s">
        <v>17558</v>
      </c>
      <c r="B700" s="1">
        <v>44456509</v>
      </c>
      <c r="C700" s="1">
        <v>5000000</v>
      </c>
      <c r="D700" s="1">
        <f>B700-C700</f>
        <v>39456509</v>
      </c>
      <c r="E700" s="7">
        <f>CORREL(B700:B5568,C700:C5568)</f>
        <v>9.7316482254834635E-2</v>
      </c>
    </row>
    <row r="701" spans="1:5" ht="12.75" x14ac:dyDescent="0.2">
      <c r="A701" s="1" t="s">
        <v>13737</v>
      </c>
      <c r="B701" s="1">
        <v>52543632</v>
      </c>
      <c r="C701" s="1">
        <v>13200000</v>
      </c>
      <c r="D701" s="1">
        <f>B701-C701</f>
        <v>39343632</v>
      </c>
      <c r="E701" s="7">
        <f>CORREL(B701:B5569,C701:C5569)</f>
        <v>9.7339850393937319E-2</v>
      </c>
    </row>
    <row r="702" spans="1:5" ht="12.75" x14ac:dyDescent="0.2">
      <c r="A702" s="1" t="s">
        <v>8860</v>
      </c>
      <c r="B702" s="1">
        <v>67266300</v>
      </c>
      <c r="C702" s="1">
        <v>28000000</v>
      </c>
      <c r="D702" s="1">
        <f>B702-C702</f>
        <v>39266300</v>
      </c>
      <c r="E702" s="7">
        <f>CORREL(B702:B5570,C702:C5570)</f>
        <v>9.7371249077996019E-2</v>
      </c>
    </row>
    <row r="703" spans="1:5" ht="12.75" x14ac:dyDescent="0.2">
      <c r="A703" s="1" t="s">
        <v>20656</v>
      </c>
      <c r="B703" s="1">
        <v>40990055</v>
      </c>
      <c r="C703" s="1">
        <v>1800000</v>
      </c>
      <c r="D703" s="1">
        <f>B703-C703</f>
        <v>39190055</v>
      </c>
      <c r="E703" s="7">
        <f>CORREL(B703:B5571,C703:C5571)</f>
        <v>9.7409271103695155E-2</v>
      </c>
    </row>
    <row r="704" spans="1:5" ht="12.75" x14ac:dyDescent="0.2">
      <c r="A704" s="1" t="s">
        <v>8247</v>
      </c>
      <c r="B704" s="1">
        <v>58156435</v>
      </c>
      <c r="C704" s="1">
        <v>19000000</v>
      </c>
      <c r="D704" s="1">
        <f>B704-C704</f>
        <v>39156435</v>
      </c>
      <c r="E704" s="7">
        <f>CORREL(B704:B5572,C704:C5572)</f>
        <v>9.742815597996736E-2</v>
      </c>
    </row>
    <row r="705" spans="1:5" ht="12.75" x14ac:dyDescent="0.2">
      <c r="A705" s="1" t="s">
        <v>12787</v>
      </c>
      <c r="B705" s="1">
        <v>39100956</v>
      </c>
      <c r="D705" s="1">
        <f>B705-C705</f>
        <v>39100956</v>
      </c>
      <c r="E705" s="7">
        <f>CORREL(B705:B5573,C705:C5573)</f>
        <v>9.7463215778563192E-2</v>
      </c>
    </row>
    <row r="706" spans="1:5" ht="12.75" x14ac:dyDescent="0.2">
      <c r="A706" s="1" t="s">
        <v>22492</v>
      </c>
      <c r="B706" s="1">
        <v>39552600</v>
      </c>
      <c r="C706" s="1">
        <v>500000</v>
      </c>
      <c r="D706" s="1">
        <f>B706-C706</f>
        <v>39052600</v>
      </c>
      <c r="E706" s="7">
        <f>CORREL(B706:B5574,C706:C5574)</f>
        <v>9.7463215778563192E-2</v>
      </c>
    </row>
    <row r="707" spans="1:5" ht="12.75" x14ac:dyDescent="0.2">
      <c r="A707" s="1" t="s">
        <v>8950</v>
      </c>
      <c r="B707" s="1">
        <v>66950483</v>
      </c>
      <c r="C707" s="1">
        <v>28000000</v>
      </c>
      <c r="D707" s="1">
        <f>B707-C707</f>
        <v>38950483</v>
      </c>
      <c r="E707" s="7">
        <f>CORREL(B707:B5575,C707:C5575)</f>
        <v>9.7480088730976605E-2</v>
      </c>
    </row>
    <row r="708" spans="1:5" ht="12.75" x14ac:dyDescent="0.2">
      <c r="A708" s="1" t="s">
        <v>13889</v>
      </c>
      <c r="B708" s="1">
        <v>51872378</v>
      </c>
      <c r="C708" s="1">
        <v>13000000</v>
      </c>
      <c r="D708" s="1">
        <f>B708-C708</f>
        <v>38872378</v>
      </c>
      <c r="E708" s="7">
        <f>CORREL(B708:B5576,C708:C5576)</f>
        <v>9.7517775345791952E-2</v>
      </c>
    </row>
    <row r="709" spans="1:5" ht="12.75" x14ac:dyDescent="0.2">
      <c r="A709" s="1" t="s">
        <v>4619</v>
      </c>
      <c r="B709" s="1">
        <v>93815117</v>
      </c>
      <c r="C709" s="1">
        <v>55000000</v>
      </c>
      <c r="D709" s="1">
        <f>B709-C709</f>
        <v>38815117</v>
      </c>
      <c r="E709" s="7">
        <f>CORREL(B709:B5577,C709:C5577)</f>
        <v>9.7548386830979342E-2</v>
      </c>
    </row>
    <row r="710" spans="1:5" ht="12.75" x14ac:dyDescent="0.2">
      <c r="A710" s="1" t="s">
        <v>14527</v>
      </c>
      <c r="B710" s="1">
        <v>49797148</v>
      </c>
      <c r="C710" s="1">
        <v>11000000</v>
      </c>
      <c r="D710" s="1">
        <f>B710-C710</f>
        <v>38797148</v>
      </c>
      <c r="E710" s="7">
        <f>CORREL(B710:B5578,C710:C5578)</f>
        <v>9.7571558629773347E-2</v>
      </c>
    </row>
    <row r="711" spans="1:5" ht="12.75" x14ac:dyDescent="0.2">
      <c r="A711" s="1" t="s">
        <v>15051</v>
      </c>
      <c r="B711" s="1">
        <v>43771291</v>
      </c>
      <c r="C711" s="1">
        <v>5000000</v>
      </c>
      <c r="D711" s="1">
        <f>B711-C711</f>
        <v>38771291</v>
      </c>
      <c r="E711" s="7">
        <f>CORREL(B711:B5579,C711:C5579)</f>
        <v>9.7600372826636417E-2</v>
      </c>
    </row>
    <row r="712" spans="1:5" ht="12.75" x14ac:dyDescent="0.2">
      <c r="A712" s="1" t="s">
        <v>15051</v>
      </c>
      <c r="B712" s="1">
        <v>43771291</v>
      </c>
      <c r="C712" s="1">
        <v>5000000</v>
      </c>
      <c r="D712" s="1">
        <f>B712-C712</f>
        <v>38771291</v>
      </c>
      <c r="E712" s="7">
        <f>CORREL(B712:B5580,C712:C5580)</f>
        <v>9.762277503681864E-2</v>
      </c>
    </row>
    <row r="713" spans="1:5" ht="12.75" x14ac:dyDescent="0.2">
      <c r="A713" s="1" t="s">
        <v>353</v>
      </c>
      <c r="B713" s="1">
        <v>228756232</v>
      </c>
      <c r="C713" s="1">
        <v>190000000</v>
      </c>
      <c r="D713" s="1">
        <f>B713-C713</f>
        <v>38756232</v>
      </c>
      <c r="E713" s="7">
        <f>CORREL(B713:B5581,C713:C5581)</f>
        <v>9.7645192612524315E-2</v>
      </c>
    </row>
    <row r="714" spans="1:5" ht="12.75" x14ac:dyDescent="0.2">
      <c r="A714" s="1" t="s">
        <v>11589</v>
      </c>
      <c r="B714" s="1">
        <v>51697449</v>
      </c>
      <c r="C714" s="1">
        <v>13000000</v>
      </c>
      <c r="D714" s="1">
        <f>B714-C714</f>
        <v>38697449</v>
      </c>
      <c r="E714" s="7">
        <f>CORREL(B714:B5582,C714:C5582)</f>
        <v>9.7074027292463741E-2</v>
      </c>
    </row>
    <row r="715" spans="1:5" ht="12.75" x14ac:dyDescent="0.2">
      <c r="A715" s="1" t="s">
        <v>5098</v>
      </c>
      <c r="B715" s="1">
        <v>88658172</v>
      </c>
      <c r="C715" s="1">
        <v>50000000</v>
      </c>
      <c r="D715" s="1">
        <f>B715-C715</f>
        <v>38658172</v>
      </c>
      <c r="E715" s="7">
        <f>CORREL(B715:B5583,C715:C5583)</f>
        <v>9.7104698333456224E-2</v>
      </c>
    </row>
    <row r="716" spans="1:5" ht="12.75" x14ac:dyDescent="0.2">
      <c r="A716" s="1" t="s">
        <v>571</v>
      </c>
      <c r="B716" s="1">
        <v>208543795</v>
      </c>
      <c r="C716" s="1">
        <v>170000000</v>
      </c>
      <c r="D716" s="1">
        <f>B716-C716</f>
        <v>38543795</v>
      </c>
      <c r="E716" s="7">
        <f>CORREL(B716:B5584,C716:C5584)</f>
        <v>9.7133290214783979E-2</v>
      </c>
    </row>
    <row r="717" spans="1:5" ht="12.75" x14ac:dyDescent="0.2">
      <c r="A717" s="1" t="s">
        <v>14814</v>
      </c>
      <c r="B717" s="1">
        <v>52293982</v>
      </c>
      <c r="C717" s="1">
        <v>13800000</v>
      </c>
      <c r="D717" s="1">
        <f>B717-C717</f>
        <v>38493982</v>
      </c>
      <c r="E717" s="7">
        <f>CORREL(B717:B5585,C717:C5585)</f>
        <v>9.6702884334010711E-2</v>
      </c>
    </row>
    <row r="718" spans="1:5" ht="12.75" x14ac:dyDescent="0.2">
      <c r="A718" s="1" t="s">
        <v>4623</v>
      </c>
      <c r="B718" s="1">
        <v>91400000</v>
      </c>
      <c r="C718" s="1">
        <v>53000000</v>
      </c>
      <c r="D718" s="1">
        <f>B718-C718</f>
        <v>38400000</v>
      </c>
      <c r="E718" s="7">
        <f>CORREL(B718:B5586,C718:C5586)</f>
        <v>9.6734124264255539E-2</v>
      </c>
    </row>
    <row r="719" spans="1:5" ht="12.75" x14ac:dyDescent="0.2">
      <c r="A719" s="1" t="s">
        <v>5734</v>
      </c>
      <c r="B719" s="1">
        <v>83287363</v>
      </c>
      <c r="C719" s="1">
        <v>45000000</v>
      </c>
      <c r="D719" s="1">
        <f>B719-C719</f>
        <v>38287363</v>
      </c>
      <c r="E719" s="7">
        <f>CORREL(B719:B5587,C719:C5587)</f>
        <v>9.6759547403967194E-2</v>
      </c>
    </row>
    <row r="720" spans="1:5" ht="12.75" x14ac:dyDescent="0.2">
      <c r="A720" s="1" t="s">
        <v>1299</v>
      </c>
      <c r="B720" s="1">
        <v>163192114</v>
      </c>
      <c r="C720" s="1">
        <v>125000000</v>
      </c>
      <c r="D720" s="1">
        <f>B720-C720</f>
        <v>38192114</v>
      </c>
      <c r="E720" s="7">
        <f>CORREL(B720:B5588,C720:C5588)</f>
        <v>9.6792055243531336E-2</v>
      </c>
    </row>
    <row r="721" spans="1:5" ht="12.75" x14ac:dyDescent="0.2">
      <c r="A721" s="1" t="s">
        <v>1299</v>
      </c>
      <c r="B721" s="1">
        <v>163192114</v>
      </c>
      <c r="C721" s="1">
        <v>125000000</v>
      </c>
      <c r="D721" s="1">
        <f>B721-C721</f>
        <v>38192114</v>
      </c>
      <c r="E721" s="7">
        <f>CORREL(B721:B5589,C721:C5589)</f>
        <v>9.6614228474851543E-2</v>
      </c>
    </row>
    <row r="722" spans="1:5" ht="12.75" x14ac:dyDescent="0.2">
      <c r="A722" s="1" t="s">
        <v>11604</v>
      </c>
      <c r="B722" s="1">
        <v>56127162</v>
      </c>
      <c r="C722" s="1">
        <v>18000000</v>
      </c>
      <c r="D722" s="1">
        <f>B722-C722</f>
        <v>38127162</v>
      </c>
      <c r="E722" s="7">
        <f>CORREL(B722:B5590,C722:C5590)</f>
        <v>9.6435968892620197E-2</v>
      </c>
    </row>
    <row r="723" spans="1:5" ht="12.75" x14ac:dyDescent="0.2">
      <c r="A723" s="1" t="s">
        <v>3057</v>
      </c>
      <c r="B723" s="1">
        <v>73023275</v>
      </c>
      <c r="C723" s="1">
        <v>35000000</v>
      </c>
      <c r="D723" s="1">
        <f>B723-C723</f>
        <v>38023275</v>
      </c>
      <c r="E723" s="7">
        <f>CORREL(B723:B5591,C723:C5591)</f>
        <v>9.6469914445448376E-2</v>
      </c>
    </row>
    <row r="724" spans="1:5" ht="12.75" x14ac:dyDescent="0.2">
      <c r="A724" s="1" t="s">
        <v>12387</v>
      </c>
      <c r="B724" s="1">
        <v>54000000</v>
      </c>
      <c r="C724" s="1">
        <v>16000000</v>
      </c>
      <c r="D724" s="1">
        <f>B724-C724</f>
        <v>38000000</v>
      </c>
      <c r="E724" s="7">
        <f>CORREL(B724:B5592,C724:C5592)</f>
        <v>9.6506983457250492E-2</v>
      </c>
    </row>
    <row r="725" spans="1:5" ht="12.75" x14ac:dyDescent="0.2">
      <c r="A725" s="1" t="s">
        <v>7926</v>
      </c>
      <c r="B725" s="1">
        <v>57744720</v>
      </c>
      <c r="C725" s="1">
        <v>20000000</v>
      </c>
      <c r="D725" s="1">
        <f>B725-C725</f>
        <v>37744720</v>
      </c>
      <c r="E725" s="7">
        <f>CORREL(B725:B5593,C725:C5593)</f>
        <v>9.6539489353987873E-2</v>
      </c>
    </row>
    <row r="726" spans="1:5" ht="12.75" x14ac:dyDescent="0.2">
      <c r="A726" s="1" t="s">
        <v>10580</v>
      </c>
      <c r="B726" s="1">
        <v>37721949</v>
      </c>
      <c r="D726" s="1">
        <f>B726-C726</f>
        <v>37721949</v>
      </c>
      <c r="E726" s="7">
        <f>CORREL(B726:B5594,C726:C5594)</f>
        <v>9.6574035317749662E-2</v>
      </c>
    </row>
    <row r="727" spans="1:5" ht="12.75" x14ac:dyDescent="0.2">
      <c r="A727" s="1" t="s">
        <v>10382</v>
      </c>
      <c r="B727" s="1">
        <v>59696176</v>
      </c>
      <c r="C727" s="1">
        <v>22000000</v>
      </c>
      <c r="D727" s="1">
        <f>B727-C727</f>
        <v>37696176</v>
      </c>
      <c r="E727" s="7">
        <f>CORREL(B727:B5595,C727:C5595)</f>
        <v>9.6574035317749662E-2</v>
      </c>
    </row>
    <row r="728" spans="1:5" ht="12.75" x14ac:dyDescent="0.2">
      <c r="A728" s="1" t="s">
        <v>17006</v>
      </c>
      <c r="B728" s="1">
        <v>43650000</v>
      </c>
      <c r="C728" s="1">
        <v>6000000</v>
      </c>
      <c r="D728" s="1">
        <f>B728-C728</f>
        <v>37650000</v>
      </c>
      <c r="E728" s="7">
        <f>CORREL(B728:B5596,C728:C5596)</f>
        <v>9.6609461285665679E-2</v>
      </c>
    </row>
    <row r="729" spans="1:5" ht="12.75" x14ac:dyDescent="0.2">
      <c r="A729" s="1" t="s">
        <v>19797</v>
      </c>
      <c r="B729" s="1">
        <v>40041683</v>
      </c>
      <c r="C729" s="1">
        <v>2500000</v>
      </c>
      <c r="D729" s="1">
        <f>B729-C729</f>
        <v>37541683</v>
      </c>
      <c r="E729" s="7">
        <f>CORREL(B729:B5597,C729:C5597)</f>
        <v>9.6632012520354957E-2</v>
      </c>
    </row>
    <row r="730" spans="1:5" ht="12.75" x14ac:dyDescent="0.2">
      <c r="A730" s="1" t="s">
        <v>7037</v>
      </c>
      <c r="B730" s="1">
        <v>47536959</v>
      </c>
      <c r="C730" s="1">
        <v>10000000</v>
      </c>
      <c r="D730" s="1">
        <f>B730-C730</f>
        <v>37536959</v>
      </c>
      <c r="E730" s="7">
        <f>CORREL(B730:B5598,C730:C5598)</f>
        <v>9.6649929429717077E-2</v>
      </c>
    </row>
    <row r="731" spans="1:5" ht="12.75" x14ac:dyDescent="0.2">
      <c r="A731" s="1" t="s">
        <v>7037</v>
      </c>
      <c r="B731" s="1">
        <v>47536959</v>
      </c>
      <c r="C731" s="1">
        <v>10000000</v>
      </c>
      <c r="D731" s="1">
        <f>B731-C731</f>
        <v>37536959</v>
      </c>
      <c r="E731" s="7">
        <f>CORREL(B731:B5599,C731:C5599)</f>
        <v>9.6676691414032373E-2</v>
      </c>
    </row>
    <row r="732" spans="1:5" ht="12.75" x14ac:dyDescent="0.2">
      <c r="A732" s="1" t="s">
        <v>14082</v>
      </c>
      <c r="B732" s="1">
        <v>42365600</v>
      </c>
      <c r="C732" s="1">
        <v>5000000</v>
      </c>
      <c r="D732" s="1">
        <f>B732-C732</f>
        <v>37365600</v>
      </c>
      <c r="E732" s="7">
        <f>CORREL(B732:B5600,C732:C5600)</f>
        <v>9.6703472865971335E-2</v>
      </c>
    </row>
    <row r="733" spans="1:5" ht="12.75" x14ac:dyDescent="0.2">
      <c r="A733" s="1" t="s">
        <v>12748</v>
      </c>
      <c r="B733" s="1">
        <v>54322273</v>
      </c>
      <c r="C733" s="1">
        <v>17000000</v>
      </c>
      <c r="D733" s="1">
        <f>B733-C733</f>
        <v>37322273</v>
      </c>
      <c r="E733" s="7">
        <f>CORREL(B733:B5601,C733:C5601)</f>
        <v>9.6724377459697933E-2</v>
      </c>
    </row>
    <row r="734" spans="1:5" ht="12.75" x14ac:dyDescent="0.2">
      <c r="A734" s="1" t="s">
        <v>13700</v>
      </c>
      <c r="B734" s="1">
        <v>54257433</v>
      </c>
      <c r="C734" s="1">
        <v>17000000</v>
      </c>
      <c r="D734" s="1">
        <f>B734-C734</f>
        <v>37257433</v>
      </c>
      <c r="E734" s="7">
        <f>CORREL(B734:B5602,C734:C5602)</f>
        <v>9.6756663709892235E-2</v>
      </c>
    </row>
    <row r="735" spans="1:5" ht="12.75" x14ac:dyDescent="0.2">
      <c r="A735" s="1" t="s">
        <v>5769</v>
      </c>
      <c r="B735" s="1">
        <v>67253092</v>
      </c>
      <c r="C735" s="1">
        <v>30000000</v>
      </c>
      <c r="D735" s="1">
        <f>B735-C735</f>
        <v>37253092</v>
      </c>
      <c r="E735" s="7">
        <f>CORREL(B735:B5603,C735:C5603)</f>
        <v>9.6788872496293227E-2</v>
      </c>
    </row>
    <row r="736" spans="1:5" ht="12.75" x14ac:dyDescent="0.2">
      <c r="A736" s="1" t="s">
        <v>12263</v>
      </c>
      <c r="B736" s="1">
        <v>54239856</v>
      </c>
      <c r="C736" s="1">
        <v>17000000</v>
      </c>
      <c r="D736" s="1">
        <f>B736-C736</f>
        <v>37239856</v>
      </c>
      <c r="E736" s="7">
        <f>CORREL(B736:B5604,C736:C5604)</f>
        <v>9.6825678576038993E-2</v>
      </c>
    </row>
    <row r="737" spans="1:5" ht="12.75" x14ac:dyDescent="0.2">
      <c r="A737" s="1" t="s">
        <v>15991</v>
      </c>
      <c r="B737" s="1">
        <v>45063889</v>
      </c>
      <c r="C737" s="1">
        <v>8000000</v>
      </c>
      <c r="D737" s="1">
        <f>B737-C737</f>
        <v>37063889</v>
      </c>
      <c r="E737" s="7">
        <f>CORREL(B737:B5605,C737:C5605)</f>
        <v>9.6857919041252627E-2</v>
      </c>
    </row>
    <row r="738" spans="1:5" ht="12.75" x14ac:dyDescent="0.2">
      <c r="A738" s="1" t="s">
        <v>4229</v>
      </c>
      <c r="B738" s="1">
        <v>36965395</v>
      </c>
      <c r="D738" s="1">
        <f>B738-C738</f>
        <v>36965395</v>
      </c>
      <c r="E738" s="7">
        <f>CORREL(B738:B5606,C738:C5606)</f>
        <v>9.6881928909017825E-2</v>
      </c>
    </row>
    <row r="739" spans="1:5" ht="12.75" x14ac:dyDescent="0.2">
      <c r="A739" s="1" t="s">
        <v>15537</v>
      </c>
      <c r="B739" s="1">
        <v>46300000</v>
      </c>
      <c r="C739" s="1">
        <v>9400000</v>
      </c>
      <c r="D739" s="1">
        <f>B739-C739</f>
        <v>36900000</v>
      </c>
      <c r="E739" s="7">
        <f>CORREL(B739:B5607,C739:C5607)</f>
        <v>9.6881928909017825E-2</v>
      </c>
    </row>
    <row r="740" spans="1:5" ht="12.75" x14ac:dyDescent="0.2">
      <c r="A740" s="1" t="s">
        <v>12395</v>
      </c>
      <c r="B740" s="1">
        <v>52885587</v>
      </c>
      <c r="C740" s="1">
        <v>16000000</v>
      </c>
      <c r="D740" s="1">
        <f>B740-C740</f>
        <v>36885587</v>
      </c>
      <c r="E740" s="7">
        <f>CORREL(B740:B5608,C740:C5608)</f>
        <v>9.690717739782459E-2</v>
      </c>
    </row>
    <row r="741" spans="1:5" ht="12.75" x14ac:dyDescent="0.2">
      <c r="A741" s="1" t="s">
        <v>11764</v>
      </c>
      <c r="B741" s="1">
        <v>53868030</v>
      </c>
      <c r="C741" s="1">
        <v>17000000</v>
      </c>
      <c r="D741" s="1">
        <f>B741-C741</f>
        <v>36868030</v>
      </c>
      <c r="E741" s="7">
        <f>CORREL(B741:B5609,C741:C5609)</f>
        <v>9.6938225221191526E-2</v>
      </c>
    </row>
    <row r="742" spans="1:5" ht="12.75" x14ac:dyDescent="0.2">
      <c r="A742" s="1" t="s">
        <v>10722</v>
      </c>
      <c r="B742" s="1">
        <v>56667870</v>
      </c>
      <c r="C742" s="1">
        <v>20000000</v>
      </c>
      <c r="D742" s="1">
        <f>B742-C742</f>
        <v>36667870</v>
      </c>
      <c r="E742" s="7">
        <f>CORREL(B742:B5610,C742:C5610)</f>
        <v>9.6969966595548546E-2</v>
      </c>
    </row>
    <row r="743" spans="1:5" ht="12.75" x14ac:dyDescent="0.2">
      <c r="A743" s="1" t="s">
        <v>3336</v>
      </c>
      <c r="B743" s="1">
        <v>116643346</v>
      </c>
      <c r="C743" s="1">
        <v>80000000</v>
      </c>
      <c r="D743" s="1">
        <f>B743-C743</f>
        <v>36643346</v>
      </c>
      <c r="E743" s="7">
        <f>CORREL(B743:B5611,C743:C5611)</f>
        <v>9.7003225132757914E-2</v>
      </c>
    </row>
    <row r="744" spans="1:5" ht="12.75" x14ac:dyDescent="0.2">
      <c r="A744" s="1" t="s">
        <v>1087</v>
      </c>
      <c r="B744" s="1">
        <v>176636816</v>
      </c>
      <c r="C744" s="1">
        <v>140000000</v>
      </c>
      <c r="D744" s="1">
        <f>B744-C744</f>
        <v>36636816</v>
      </c>
      <c r="E744" s="7">
        <f>CORREL(B744:B5612,C744:C5612)</f>
        <v>9.6981574480780028E-2</v>
      </c>
    </row>
    <row r="745" spans="1:5" ht="12.75" x14ac:dyDescent="0.2">
      <c r="A745" s="1" t="s">
        <v>8214</v>
      </c>
      <c r="B745" s="1">
        <v>66600000</v>
      </c>
      <c r="C745" s="1">
        <v>30000000</v>
      </c>
      <c r="D745" s="1">
        <f>B745-C745</f>
        <v>36600000</v>
      </c>
      <c r="E745" s="7">
        <f>CORREL(B745:B5613,C745:C5613)</f>
        <v>9.673090550361553E-2</v>
      </c>
    </row>
    <row r="746" spans="1:5" ht="12.75" x14ac:dyDescent="0.2">
      <c r="A746" s="1" t="s">
        <v>16449</v>
      </c>
      <c r="B746" s="1">
        <v>43800000</v>
      </c>
      <c r="C746" s="1">
        <v>7200000</v>
      </c>
      <c r="D746" s="1">
        <f>B746-C746</f>
        <v>36600000</v>
      </c>
      <c r="E746" s="7">
        <f>CORREL(B746:B5614,C746:C5614)</f>
        <v>9.6767206557199642E-2</v>
      </c>
    </row>
    <row r="747" spans="1:5" ht="12.75" x14ac:dyDescent="0.2">
      <c r="A747" s="1" t="s">
        <v>8182</v>
      </c>
      <c r="B747" s="1">
        <v>66528842</v>
      </c>
      <c r="C747" s="1">
        <v>30000000</v>
      </c>
      <c r="D747" s="1">
        <f>B747-C747</f>
        <v>36528842</v>
      </c>
      <c r="E747" s="7">
        <f>CORREL(B747:B5615,C747:C5615)</f>
        <v>9.6789842018593447E-2</v>
      </c>
    </row>
    <row r="748" spans="1:5" ht="12.75" x14ac:dyDescent="0.2">
      <c r="A748" s="1" t="s">
        <v>13386</v>
      </c>
      <c r="B748" s="1">
        <v>51527787</v>
      </c>
      <c r="C748" s="1">
        <v>15000000</v>
      </c>
      <c r="D748" s="1">
        <f>B748-C748</f>
        <v>36527787</v>
      </c>
      <c r="E748" s="7">
        <f>CORREL(B748:B5616,C748:C5616)</f>
        <v>9.6826108145757442E-2</v>
      </c>
    </row>
    <row r="749" spans="1:5" ht="12.75" x14ac:dyDescent="0.2">
      <c r="A749" s="1" t="s">
        <v>8205</v>
      </c>
      <c r="B749" s="1">
        <v>66468315</v>
      </c>
      <c r="C749" s="1">
        <v>30000000</v>
      </c>
      <c r="D749" s="1">
        <f>B749-C749</f>
        <v>36468315</v>
      </c>
      <c r="E749" s="7">
        <f>CORREL(B749:B5617,C749:C5617)</f>
        <v>9.6856196558408603E-2</v>
      </c>
    </row>
    <row r="750" spans="1:5" ht="12.75" x14ac:dyDescent="0.2">
      <c r="A750" s="1" t="s">
        <v>10726</v>
      </c>
      <c r="B750" s="1">
        <v>56398162</v>
      </c>
      <c r="C750" s="1">
        <v>20000000</v>
      </c>
      <c r="D750" s="1">
        <f>B750-C750</f>
        <v>36398162</v>
      </c>
      <c r="E750" s="7">
        <f>CORREL(B750:B5618,C750:C5618)</f>
        <v>9.6892446505679658E-2</v>
      </c>
    </row>
    <row r="751" spans="1:5" ht="12.75" x14ac:dyDescent="0.2">
      <c r="A751" s="1" t="s">
        <v>14850</v>
      </c>
      <c r="B751" s="1">
        <v>46377022</v>
      </c>
      <c r="C751" s="1">
        <v>10000000</v>
      </c>
      <c r="D751" s="1">
        <f>B751-C751</f>
        <v>36377022</v>
      </c>
      <c r="E751" s="7">
        <f>CORREL(B751:B5619,C751:C5619)</f>
        <v>9.6925673591868183E-2</v>
      </c>
    </row>
    <row r="752" spans="1:5" ht="12.75" x14ac:dyDescent="0.2">
      <c r="A752" s="1" t="s">
        <v>8872</v>
      </c>
      <c r="B752" s="1">
        <v>64371181</v>
      </c>
      <c r="C752" s="1">
        <v>28000000</v>
      </c>
      <c r="D752" s="1">
        <f>B752-C752</f>
        <v>36371181</v>
      </c>
      <c r="E752" s="7">
        <f>CORREL(B752:B5620,C752:C5620)</f>
        <v>9.6951092839210676E-2</v>
      </c>
    </row>
    <row r="753" spans="1:5" ht="12.75" x14ac:dyDescent="0.2">
      <c r="A753" s="1" t="s">
        <v>10734</v>
      </c>
      <c r="B753" s="1">
        <v>56362352</v>
      </c>
      <c r="C753" s="1">
        <v>20000000</v>
      </c>
      <c r="D753" s="1">
        <f>B753-C753</f>
        <v>36362352</v>
      </c>
      <c r="E753" s="7">
        <f>CORREL(B753:B5621,C753:C5621)</f>
        <v>9.6987096927157262E-2</v>
      </c>
    </row>
    <row r="754" spans="1:5" ht="12.75" x14ac:dyDescent="0.2">
      <c r="A754" s="1" t="s">
        <v>841</v>
      </c>
      <c r="B754" s="1">
        <v>206360018</v>
      </c>
      <c r="C754" s="1">
        <v>170000000</v>
      </c>
      <c r="D754" s="1">
        <f>B754-C754</f>
        <v>36360018</v>
      </c>
      <c r="E754" s="7">
        <f>CORREL(B754:B5622,C754:C5622)</f>
        <v>9.70203531339182E-2</v>
      </c>
    </row>
    <row r="755" spans="1:5" ht="12.75" x14ac:dyDescent="0.2">
      <c r="A755" s="1" t="s">
        <v>9245</v>
      </c>
      <c r="B755" s="1">
        <v>58328680</v>
      </c>
      <c r="C755" s="1">
        <v>22000000</v>
      </c>
      <c r="D755" s="1">
        <f>B755-C755</f>
        <v>36328680</v>
      </c>
      <c r="E755" s="7">
        <f>CORREL(B755:B5623,C755:C5623)</f>
        <v>9.6589772022586243E-2</v>
      </c>
    </row>
    <row r="756" spans="1:5" ht="12.75" x14ac:dyDescent="0.2">
      <c r="A756" s="1" t="s">
        <v>9594</v>
      </c>
      <c r="B756" s="1">
        <v>36310118</v>
      </c>
      <c r="D756" s="1">
        <f>B756-C756</f>
        <v>36310118</v>
      </c>
      <c r="E756" s="7">
        <f>CORREL(B756:B5624,C756:C5624)</f>
        <v>9.6624170715605737E-2</v>
      </c>
    </row>
    <row r="757" spans="1:5" ht="12.75" x14ac:dyDescent="0.2">
      <c r="A757" s="1" t="s">
        <v>4661</v>
      </c>
      <c r="B757" s="1">
        <v>66207920</v>
      </c>
      <c r="C757" s="1">
        <v>30000000</v>
      </c>
      <c r="D757" s="1">
        <f>B757-C757</f>
        <v>36207920</v>
      </c>
      <c r="E757" s="7">
        <f>CORREL(B757:B5625,C757:C5625)</f>
        <v>9.6624170715605737E-2</v>
      </c>
    </row>
    <row r="758" spans="1:5" ht="12.75" x14ac:dyDescent="0.2">
      <c r="A758" s="1" t="s">
        <v>10738</v>
      </c>
      <c r="B758" s="1">
        <v>56154094</v>
      </c>
      <c r="C758" s="1">
        <v>20000000</v>
      </c>
      <c r="D758" s="1">
        <f>B758-C758</f>
        <v>36154094</v>
      </c>
      <c r="E758" s="7">
        <f>CORREL(B758:B5626,C758:C5626)</f>
        <v>9.6660425492157059E-2</v>
      </c>
    </row>
    <row r="759" spans="1:5" ht="12.75" x14ac:dyDescent="0.2">
      <c r="A759" s="1" t="s">
        <v>13684</v>
      </c>
      <c r="B759" s="1">
        <v>48637684</v>
      </c>
      <c r="C759" s="1">
        <v>12500000</v>
      </c>
      <c r="D759" s="1">
        <f>B759-C759</f>
        <v>36137684</v>
      </c>
      <c r="E759" s="7">
        <f>CORREL(B759:B5627,C759:C5627)</f>
        <v>9.6693629847305756E-2</v>
      </c>
    </row>
    <row r="760" spans="1:5" ht="12.75" x14ac:dyDescent="0.2">
      <c r="A760" s="1" t="s">
        <v>13712</v>
      </c>
      <c r="B760" s="1">
        <v>49121934</v>
      </c>
      <c r="C760" s="1">
        <v>13000000</v>
      </c>
      <c r="D760" s="1">
        <f>B760-C760</f>
        <v>36121934</v>
      </c>
      <c r="E760" s="7">
        <f>CORREL(B760:B5628,C760:C5628)</f>
        <v>9.6721388153660645E-2</v>
      </c>
    </row>
    <row r="761" spans="1:5" ht="12.75" x14ac:dyDescent="0.2">
      <c r="A761" s="1" t="s">
        <v>16316</v>
      </c>
      <c r="B761" s="1">
        <v>43490057</v>
      </c>
      <c r="C761" s="1">
        <v>7500000</v>
      </c>
      <c r="D761" s="1">
        <f>B761-C761</f>
        <v>35990057</v>
      </c>
      <c r="E761" s="7">
        <f>CORREL(B761:B5629,C761:C5629)</f>
        <v>9.6749589717087331E-2</v>
      </c>
    </row>
    <row r="762" spans="1:5" ht="12.75" x14ac:dyDescent="0.2">
      <c r="A762" s="1" t="s">
        <v>10354</v>
      </c>
      <c r="B762" s="1">
        <v>70960517</v>
      </c>
      <c r="C762" s="1">
        <v>35000000</v>
      </c>
      <c r="D762" s="1">
        <f>B762-C762</f>
        <v>35960517</v>
      </c>
      <c r="E762" s="7">
        <f>CORREL(B762:B5630,C762:C5630)</f>
        <v>9.6771983093259295E-2</v>
      </c>
    </row>
    <row r="763" spans="1:5" ht="12.75" x14ac:dyDescent="0.2">
      <c r="A763" s="1" t="s">
        <v>8898</v>
      </c>
      <c r="B763" s="1">
        <v>63910583</v>
      </c>
      <c r="C763" s="1">
        <v>28000000</v>
      </c>
      <c r="D763" s="1">
        <f>B763-C763</f>
        <v>35910583</v>
      </c>
      <c r="E763" s="7">
        <f>CORREL(B763:B5631,C763:C5631)</f>
        <v>9.6807751572981021E-2</v>
      </c>
    </row>
    <row r="764" spans="1:5" ht="12.75" x14ac:dyDescent="0.2">
      <c r="A764" s="1" t="s">
        <v>4268</v>
      </c>
      <c r="B764" s="1">
        <v>35754555</v>
      </c>
      <c r="D764" s="1">
        <f>B764-C764</f>
        <v>35754555</v>
      </c>
      <c r="E764" s="7">
        <f>CORREL(B764:B5632,C764:C5632)</f>
        <v>9.6843554356996209E-2</v>
      </c>
    </row>
    <row r="765" spans="1:5" ht="12.75" x14ac:dyDescent="0.2">
      <c r="A765" s="1" t="s">
        <v>13991</v>
      </c>
      <c r="B765" s="1">
        <v>48092846</v>
      </c>
      <c r="C765" s="1">
        <v>12500000</v>
      </c>
      <c r="D765" s="1">
        <f>B765-C765</f>
        <v>35592846</v>
      </c>
      <c r="E765" s="7">
        <f>CORREL(B765:B5633,C765:C5633)</f>
        <v>9.6843554356996209E-2</v>
      </c>
    </row>
    <row r="766" spans="1:5" ht="12.75" x14ac:dyDescent="0.2">
      <c r="A766" s="1" t="s">
        <v>9248</v>
      </c>
      <c r="B766" s="1">
        <v>61490000</v>
      </c>
      <c r="C766" s="1">
        <v>26000000</v>
      </c>
      <c r="D766" s="1">
        <f>B766-C766</f>
        <v>35490000</v>
      </c>
      <c r="E766" s="7">
        <f>CORREL(B766:B5634,C766:C5634)</f>
        <v>9.6870534919601431E-2</v>
      </c>
    </row>
    <row r="767" spans="1:5" ht="12.75" x14ac:dyDescent="0.2">
      <c r="A767" s="1" t="s">
        <v>3672</v>
      </c>
      <c r="B767" s="1">
        <v>100468793</v>
      </c>
      <c r="C767" s="1">
        <v>65000000</v>
      </c>
      <c r="D767" s="1">
        <f>B767-C767</f>
        <v>35468793</v>
      </c>
      <c r="E767" s="7">
        <f>CORREL(B767:B5635,C767:C5635)</f>
        <v>9.690535340655726E-2</v>
      </c>
    </row>
    <row r="768" spans="1:5" ht="12.75" x14ac:dyDescent="0.2">
      <c r="A768" s="1" t="s">
        <v>10752</v>
      </c>
      <c r="B768" s="1">
        <v>55461307</v>
      </c>
      <c r="C768" s="1">
        <v>20000000</v>
      </c>
      <c r="D768" s="1">
        <f>B768-C768</f>
        <v>35461307</v>
      </c>
      <c r="E768" s="7">
        <f>CORREL(B768:B5636,C768:C5636)</f>
        <v>9.6913631835953751E-2</v>
      </c>
    </row>
    <row r="769" spans="1:5" ht="12.75" x14ac:dyDescent="0.2">
      <c r="A769" s="1" t="s">
        <v>10752</v>
      </c>
      <c r="B769" s="1">
        <v>55461307</v>
      </c>
      <c r="C769" s="1">
        <v>20000000</v>
      </c>
      <c r="D769" s="1">
        <f>B769-C769</f>
        <v>35461307</v>
      </c>
      <c r="E769" s="7">
        <f>CORREL(B769:B5637,C769:C5637)</f>
        <v>9.6946035045240547E-2</v>
      </c>
    </row>
    <row r="770" spans="1:5" ht="12.75" x14ac:dyDescent="0.2">
      <c r="A770" s="1" t="s">
        <v>3682</v>
      </c>
      <c r="B770" s="1">
        <v>100448498</v>
      </c>
      <c r="C770" s="1">
        <v>65000000</v>
      </c>
      <c r="D770" s="1">
        <f>B770-C770</f>
        <v>35448498</v>
      </c>
      <c r="E770" s="7">
        <f>CORREL(B770:B5638,C770:C5638)</f>
        <v>9.6978465872902403E-2</v>
      </c>
    </row>
    <row r="771" spans="1:5" ht="12.75" x14ac:dyDescent="0.2">
      <c r="A771" s="1" t="s">
        <v>9503</v>
      </c>
      <c r="B771" s="1">
        <v>60443237</v>
      </c>
      <c r="C771" s="1">
        <v>25000000</v>
      </c>
      <c r="D771" s="1">
        <f>B771-C771</f>
        <v>35443237</v>
      </c>
      <c r="E771" s="7">
        <f>CORREL(B771:B5639,C771:C5639)</f>
        <v>9.6986899819889033E-2</v>
      </c>
    </row>
    <row r="772" spans="1:5" ht="12.75" x14ac:dyDescent="0.2">
      <c r="A772" s="1" t="s">
        <v>286</v>
      </c>
      <c r="B772" s="1">
        <v>245428137</v>
      </c>
      <c r="C772" s="1">
        <v>210000000</v>
      </c>
      <c r="D772" s="1">
        <f>B772-C772</f>
        <v>35428137</v>
      </c>
      <c r="E772" s="7">
        <f>CORREL(B772:B5640,C772:C5640)</f>
        <v>9.7021572281586754E-2</v>
      </c>
    </row>
    <row r="773" spans="1:5" ht="12.75" x14ac:dyDescent="0.2">
      <c r="A773" s="1" t="s">
        <v>6356</v>
      </c>
      <c r="B773" s="1">
        <v>75305995</v>
      </c>
      <c r="C773" s="1">
        <v>40000000</v>
      </c>
      <c r="D773" s="1">
        <f>B773-C773</f>
        <v>35305995</v>
      </c>
      <c r="E773" s="7">
        <f>CORREL(B773:B5641,C773:C5641)</f>
        <v>9.628173108179619E-2</v>
      </c>
    </row>
    <row r="774" spans="1:5" ht="12.75" x14ac:dyDescent="0.2">
      <c r="A774" s="1" t="s">
        <v>7144</v>
      </c>
      <c r="B774" s="1">
        <v>72279690</v>
      </c>
      <c r="C774" s="1">
        <v>37000000</v>
      </c>
      <c r="D774" s="1">
        <f>B774-C774</f>
        <v>35279690</v>
      </c>
      <c r="E774" s="7">
        <f>CORREL(B774:B5642,C774:C5642)</f>
        <v>9.6315716077222668E-2</v>
      </c>
    </row>
    <row r="775" spans="1:5" ht="12.75" x14ac:dyDescent="0.2">
      <c r="A775" s="1" t="s">
        <v>18438</v>
      </c>
      <c r="B775" s="1">
        <v>39200000</v>
      </c>
      <c r="C775" s="1">
        <v>4000000</v>
      </c>
      <c r="D775" s="1">
        <f>B775-C775</f>
        <v>35200000</v>
      </c>
      <c r="E775" s="7">
        <f>CORREL(B775:B5643,C775:C5643)</f>
        <v>9.6350743598809185E-2</v>
      </c>
    </row>
    <row r="776" spans="1:5" ht="12.75" x14ac:dyDescent="0.2">
      <c r="A776" s="1" t="s">
        <v>19175</v>
      </c>
      <c r="B776" s="1">
        <v>38168022</v>
      </c>
      <c r="C776" s="1">
        <v>3000000</v>
      </c>
      <c r="D776" s="1">
        <f>B776-C776</f>
        <v>35168022</v>
      </c>
      <c r="E776" s="7">
        <f>CORREL(B776:B5644,C776:C5644)</f>
        <v>9.6367954885584028E-2</v>
      </c>
    </row>
    <row r="777" spans="1:5" ht="12.75" x14ac:dyDescent="0.2">
      <c r="A777" s="1" t="s">
        <v>9922</v>
      </c>
      <c r="B777" s="1">
        <v>49122319</v>
      </c>
      <c r="C777" s="1">
        <v>14000000</v>
      </c>
      <c r="D777" s="1">
        <f>B777-C777</f>
        <v>35122319</v>
      </c>
      <c r="E777" s="7">
        <f>CORREL(B777:B5645,C777:C5645)</f>
        <v>9.638375251448969E-2</v>
      </c>
    </row>
    <row r="778" spans="1:5" ht="12.75" x14ac:dyDescent="0.2">
      <c r="A778" s="1" t="s">
        <v>9922</v>
      </c>
      <c r="B778" s="1">
        <v>49122319</v>
      </c>
      <c r="C778" s="1">
        <v>14000000</v>
      </c>
      <c r="D778" s="1">
        <f>B778-C778</f>
        <v>35122319</v>
      </c>
      <c r="E778" s="7">
        <f>CORREL(B778:B5646,C778:C5646)</f>
        <v>9.6411866187136888E-2</v>
      </c>
    </row>
    <row r="779" spans="1:5" ht="12.75" x14ac:dyDescent="0.2">
      <c r="A779" s="1" t="s">
        <v>4988</v>
      </c>
      <c r="B779" s="1">
        <v>35092918</v>
      </c>
      <c r="D779" s="1">
        <f>B779-C779</f>
        <v>35092918</v>
      </c>
      <c r="E779" s="7">
        <f>CORREL(B779:B5647,C779:C5647)</f>
        <v>9.644000136257419E-2</v>
      </c>
    </row>
    <row r="780" spans="1:5" ht="12.75" x14ac:dyDescent="0.2">
      <c r="A780" s="1" t="s">
        <v>7151</v>
      </c>
      <c r="B780" s="1">
        <v>71026631</v>
      </c>
      <c r="C780" s="1">
        <v>36000000</v>
      </c>
      <c r="D780" s="1">
        <f>B780-C780</f>
        <v>35026631</v>
      </c>
      <c r="E780" s="7">
        <f>CORREL(B780:B5648,C780:C5648)</f>
        <v>9.644000136257419E-2</v>
      </c>
    </row>
    <row r="781" spans="1:5" ht="12.75" x14ac:dyDescent="0.2">
      <c r="A781" s="1" t="s">
        <v>13407</v>
      </c>
      <c r="B781" s="1">
        <v>35010192</v>
      </c>
      <c r="D781" s="1">
        <f>B781-C781</f>
        <v>35010192</v>
      </c>
      <c r="E781" s="7">
        <f>CORREL(B781:B5649,C781:C5649)</f>
        <v>9.6475097039405794E-2</v>
      </c>
    </row>
    <row r="782" spans="1:5" ht="12.75" x14ac:dyDescent="0.2">
      <c r="A782" s="1" t="s">
        <v>8192</v>
      </c>
      <c r="B782" s="1">
        <v>65010106</v>
      </c>
      <c r="C782" s="1">
        <v>30000000</v>
      </c>
      <c r="D782" s="1">
        <f>B782-C782</f>
        <v>35010106</v>
      </c>
      <c r="E782" s="7">
        <f>CORREL(B782:B5650,C782:C5650)</f>
        <v>9.6475097039405794E-2</v>
      </c>
    </row>
    <row r="783" spans="1:5" ht="12.75" x14ac:dyDescent="0.2">
      <c r="A783" s="1" t="s">
        <v>12100</v>
      </c>
      <c r="B783" s="1">
        <v>58006147</v>
      </c>
      <c r="C783" s="1">
        <v>23000000</v>
      </c>
      <c r="D783" s="1">
        <f>B783-C783</f>
        <v>35006147</v>
      </c>
      <c r="E783" s="7">
        <f>CORREL(B783:B5651,C783:C5651)</f>
        <v>9.6510618680733684E-2</v>
      </c>
    </row>
    <row r="784" spans="1:5" ht="12.75" x14ac:dyDescent="0.2">
      <c r="A784" s="1" t="s">
        <v>4046</v>
      </c>
      <c r="B784" s="1">
        <v>100003492</v>
      </c>
      <c r="C784" s="1">
        <v>65000000</v>
      </c>
      <c r="D784" s="1">
        <f>B784-C784</f>
        <v>35003492</v>
      </c>
      <c r="E784" s="7">
        <f>CORREL(B784:B5652,C784:C5652)</f>
        <v>9.6544418833422518E-2</v>
      </c>
    </row>
    <row r="785" spans="1:5" ht="12.75" x14ac:dyDescent="0.2">
      <c r="A785" s="1" t="s">
        <v>12744</v>
      </c>
      <c r="B785" s="1">
        <v>50003300</v>
      </c>
      <c r="C785" s="1">
        <v>15000000</v>
      </c>
      <c r="D785" s="1">
        <f>B785-C785</f>
        <v>35003300</v>
      </c>
      <c r="E785" s="7">
        <f>CORREL(B785:B5653,C785:C5653)</f>
        <v>9.655291576287417E-2</v>
      </c>
    </row>
    <row r="786" spans="1:5" ht="12.75" x14ac:dyDescent="0.2">
      <c r="A786" s="1" t="s">
        <v>12791</v>
      </c>
      <c r="B786" s="1">
        <v>44886089</v>
      </c>
      <c r="C786" s="1">
        <v>10000000</v>
      </c>
      <c r="D786" s="1">
        <f>B786-C786</f>
        <v>34886089</v>
      </c>
      <c r="E786" s="7">
        <f>CORREL(B786:B5654,C786:C5654)</f>
        <v>9.6581860561720648E-2</v>
      </c>
    </row>
    <row r="787" spans="1:5" ht="12.75" x14ac:dyDescent="0.2">
      <c r="A787" s="1" t="s">
        <v>4634</v>
      </c>
      <c r="B787" s="1">
        <v>89706988</v>
      </c>
      <c r="C787" s="1">
        <v>55000000</v>
      </c>
      <c r="D787" s="1">
        <f>B787-C787</f>
        <v>34706988</v>
      </c>
      <c r="E787" s="7">
        <f>CORREL(B787:B5655,C787:C5655)</f>
        <v>9.6605952984416321E-2</v>
      </c>
    </row>
    <row r="788" spans="1:5" ht="12.75" x14ac:dyDescent="0.2">
      <c r="A788" s="1" t="s">
        <v>10627</v>
      </c>
      <c r="B788" s="1">
        <v>69700000</v>
      </c>
      <c r="C788" s="1">
        <v>35000000</v>
      </c>
      <c r="D788" s="1">
        <f>B788-C788</f>
        <v>34700000</v>
      </c>
      <c r="E788" s="7">
        <f>CORREL(B788:B5656,C788:C5656)</f>
        <v>9.6628104932657971E-2</v>
      </c>
    </row>
    <row r="789" spans="1:5" ht="12.75" x14ac:dyDescent="0.2">
      <c r="A789" s="1" t="s">
        <v>16766</v>
      </c>
      <c r="B789" s="1">
        <v>41400000</v>
      </c>
      <c r="C789" s="1">
        <v>6900000</v>
      </c>
      <c r="D789" s="1">
        <f>B789-C789</f>
        <v>34500000</v>
      </c>
      <c r="E789" s="7">
        <f>CORREL(B789:B5657,C789:C5657)</f>
        <v>9.6663241491448212E-2</v>
      </c>
    </row>
    <row r="790" spans="1:5" ht="12.75" x14ac:dyDescent="0.2">
      <c r="A790" s="1" t="s">
        <v>8902</v>
      </c>
      <c r="B790" s="1">
        <v>62300000</v>
      </c>
      <c r="C790" s="1">
        <v>28000000</v>
      </c>
      <c r="D790" s="1">
        <f>B790-C790</f>
        <v>34300000</v>
      </c>
      <c r="E790" s="7">
        <f>CORREL(B790:B5658,C790:C5658)</f>
        <v>9.6683242743109757E-2</v>
      </c>
    </row>
    <row r="791" spans="1:5" ht="12.75" x14ac:dyDescent="0.2">
      <c r="A791" s="1" t="s">
        <v>5107</v>
      </c>
      <c r="B791" s="1">
        <v>84244877</v>
      </c>
      <c r="C791" s="1">
        <v>50000000</v>
      </c>
      <c r="D791" s="1">
        <f>B791-C791</f>
        <v>34244877</v>
      </c>
      <c r="E791" s="7">
        <f>CORREL(B791:B5659,C791:C5659)</f>
        <v>9.6717768025032055E-2</v>
      </c>
    </row>
    <row r="792" spans="1:5" ht="12.75" x14ac:dyDescent="0.2">
      <c r="A792" s="1" t="s">
        <v>3208</v>
      </c>
      <c r="B792" s="1">
        <v>107225164</v>
      </c>
      <c r="C792" s="1">
        <v>73000000</v>
      </c>
      <c r="D792" s="1">
        <f>B792-C792</f>
        <v>34225164</v>
      </c>
      <c r="E792" s="7">
        <f>CORREL(B792:B5660,C792:C5660)</f>
        <v>9.6744622656444401E-2</v>
      </c>
    </row>
    <row r="793" spans="1:5" ht="12.75" x14ac:dyDescent="0.2">
      <c r="A793" s="1" t="s">
        <v>20779</v>
      </c>
      <c r="B793" s="1">
        <v>35918429</v>
      </c>
      <c r="C793" s="1">
        <v>1700000</v>
      </c>
      <c r="D793" s="1">
        <f>B793-C793</f>
        <v>34218429</v>
      </c>
      <c r="E793" s="7">
        <f>CORREL(B793:B5661,C793:C5661)</f>
        <v>9.6738285490198056E-2</v>
      </c>
    </row>
    <row r="794" spans="1:5" ht="12.75" x14ac:dyDescent="0.2">
      <c r="A794" s="1" t="s">
        <v>8209</v>
      </c>
      <c r="B794" s="1">
        <v>64172251</v>
      </c>
      <c r="C794" s="1">
        <v>30000000</v>
      </c>
      <c r="D794" s="1">
        <f>B794-C794</f>
        <v>34172251</v>
      </c>
      <c r="E794" s="7">
        <f>CORREL(B794:B5662,C794:C5662)</f>
        <v>9.6750928232375036E-2</v>
      </c>
    </row>
    <row r="795" spans="1:5" ht="12.75" x14ac:dyDescent="0.2">
      <c r="A795" s="1" t="s">
        <v>6360</v>
      </c>
      <c r="B795" s="1">
        <v>74098862</v>
      </c>
      <c r="C795" s="1">
        <v>40000000</v>
      </c>
      <c r="D795" s="1">
        <f>B795-C795</f>
        <v>34098862</v>
      </c>
      <c r="E795" s="7">
        <f>CORREL(B795:B5663,C795:C5663)</f>
        <v>9.6785724490181482E-2</v>
      </c>
    </row>
    <row r="796" spans="1:5" ht="12.75" x14ac:dyDescent="0.2">
      <c r="A796" s="1" t="s">
        <v>8056</v>
      </c>
      <c r="B796" s="1">
        <v>59073773</v>
      </c>
      <c r="C796" s="1">
        <v>25000000</v>
      </c>
      <c r="D796" s="1">
        <f>B796-C796</f>
        <v>34073773</v>
      </c>
      <c r="E796" s="7">
        <f>CORREL(B796:B5664,C796:C5664)</f>
        <v>9.6818971433402581E-2</v>
      </c>
    </row>
    <row r="797" spans="1:5" ht="12.75" x14ac:dyDescent="0.2">
      <c r="A797" s="1" t="s">
        <v>8803</v>
      </c>
      <c r="B797" s="1">
        <v>63034755</v>
      </c>
      <c r="C797" s="1">
        <v>29000000</v>
      </c>
      <c r="D797" s="1">
        <f>B797-C797</f>
        <v>34034755</v>
      </c>
      <c r="E797" s="7">
        <f>CORREL(B797:B5665,C797:C5665)</f>
        <v>9.6852611038745345E-2</v>
      </c>
    </row>
    <row r="798" spans="1:5" ht="12.75" x14ac:dyDescent="0.2">
      <c r="A798" s="1" t="s">
        <v>12799</v>
      </c>
      <c r="B798" s="1">
        <v>40983001</v>
      </c>
      <c r="C798" s="1">
        <v>7000000</v>
      </c>
      <c r="D798" s="1">
        <f>B798-C798</f>
        <v>33983001</v>
      </c>
      <c r="E798" s="7">
        <f>CORREL(B798:B5666,C798:C5666)</f>
        <v>9.6887200573412796E-2</v>
      </c>
    </row>
    <row r="799" spans="1:5" ht="12.75" x14ac:dyDescent="0.2">
      <c r="A799" s="1" t="s">
        <v>347</v>
      </c>
      <c r="B799" s="1">
        <v>233914986</v>
      </c>
      <c r="C799" s="1">
        <v>200000000</v>
      </c>
      <c r="D799" s="1">
        <f>B799-C799</f>
        <v>33914986</v>
      </c>
      <c r="E799" s="7">
        <f>CORREL(B799:B5667,C799:C5667)</f>
        <v>9.6906691540425041E-2</v>
      </c>
    </row>
    <row r="800" spans="1:5" ht="12.75" x14ac:dyDescent="0.2">
      <c r="A800" s="1" t="s">
        <v>17010</v>
      </c>
      <c r="B800" s="1">
        <v>39800000</v>
      </c>
      <c r="C800" s="1">
        <v>6000000</v>
      </c>
      <c r="D800" s="1">
        <f>B800-C800</f>
        <v>33800000</v>
      </c>
      <c r="E800" s="7">
        <f>CORREL(B800:B5668,C800:C5668)</f>
        <v>9.6250717717550588E-2</v>
      </c>
    </row>
    <row r="801" spans="1:5" ht="12.75" x14ac:dyDescent="0.2">
      <c r="A801" s="1" t="s">
        <v>10359</v>
      </c>
      <c r="B801" s="1">
        <v>55762229</v>
      </c>
      <c r="C801" s="1">
        <v>22000000</v>
      </c>
      <c r="D801" s="1">
        <f>B801-C801</f>
        <v>33762229</v>
      </c>
      <c r="E801" s="7">
        <f>CORREL(B801:B5669,C801:C5669)</f>
        <v>9.6268851864602031E-2</v>
      </c>
    </row>
    <row r="802" spans="1:5" ht="12.75" x14ac:dyDescent="0.2">
      <c r="A802" s="1" t="s">
        <v>13672</v>
      </c>
      <c r="B802" s="1">
        <v>46729374</v>
      </c>
      <c r="C802" s="1">
        <v>13000000</v>
      </c>
      <c r="D802" s="1">
        <f>B802-C802</f>
        <v>33729374</v>
      </c>
      <c r="E802" s="7">
        <f>CORREL(B802:B5670,C802:C5670)</f>
        <v>9.6301100126629097E-2</v>
      </c>
    </row>
    <row r="803" spans="1:5" ht="12.75" x14ac:dyDescent="0.2">
      <c r="A803" s="1" t="s">
        <v>11781</v>
      </c>
      <c r="B803" s="1">
        <v>51600000</v>
      </c>
      <c r="C803" s="1">
        <v>18000000</v>
      </c>
      <c r="D803" s="1">
        <f>B803-C803</f>
        <v>33600000</v>
      </c>
      <c r="E803" s="7">
        <f>CORREL(B803:B5671,C803:C5671)</f>
        <v>9.6326896346936572E-2</v>
      </c>
    </row>
    <row r="804" spans="1:5" ht="12.75" x14ac:dyDescent="0.2">
      <c r="A804" s="1" t="s">
        <v>15515</v>
      </c>
      <c r="B804" s="1">
        <v>43100000</v>
      </c>
      <c r="C804" s="1">
        <v>9500000</v>
      </c>
      <c r="D804" s="1">
        <f>B804-C804</f>
        <v>33600000</v>
      </c>
      <c r="E804" s="7">
        <f>CORREL(B804:B5672,C804:C5672)</f>
        <v>9.6356572205429689E-2</v>
      </c>
    </row>
    <row r="805" spans="1:5" ht="12.75" x14ac:dyDescent="0.2">
      <c r="A805" s="1" t="s">
        <v>14534</v>
      </c>
      <c r="B805" s="1">
        <v>46563158</v>
      </c>
      <c r="C805" s="1">
        <v>13000000</v>
      </c>
      <c r="D805" s="1">
        <f>B805-C805</f>
        <v>33563158</v>
      </c>
      <c r="E805" s="7">
        <f>CORREL(B805:B5673,C805:C5673)</f>
        <v>9.637861354659874E-2</v>
      </c>
    </row>
    <row r="806" spans="1:5" ht="12.75" x14ac:dyDescent="0.2">
      <c r="A806" s="1" t="s">
        <v>12106</v>
      </c>
      <c r="B806" s="1">
        <v>51053787</v>
      </c>
      <c r="C806" s="1">
        <v>17500000</v>
      </c>
      <c r="D806" s="1">
        <f>B806-C806</f>
        <v>33553787</v>
      </c>
      <c r="E806" s="7">
        <f>CORREL(B806:B5674,C806:C5674)</f>
        <v>9.6404194841079899E-2</v>
      </c>
    </row>
    <row r="807" spans="1:5" ht="12.75" x14ac:dyDescent="0.2">
      <c r="A807" s="1" t="s">
        <v>8217</v>
      </c>
      <c r="B807" s="1">
        <v>63536011</v>
      </c>
      <c r="C807" s="1">
        <v>30000000</v>
      </c>
      <c r="D807" s="1">
        <f>B807-C807</f>
        <v>33536011</v>
      </c>
      <c r="E807" s="7">
        <f>CORREL(B807:B5675,C807:C5675)</f>
        <v>9.6433510020378241E-2</v>
      </c>
    </row>
    <row r="808" spans="1:5" ht="12.75" x14ac:dyDescent="0.2">
      <c r="A808" s="1" t="s">
        <v>9093</v>
      </c>
      <c r="B808" s="1">
        <v>60491560</v>
      </c>
      <c r="C808" s="1">
        <v>27000000</v>
      </c>
      <c r="D808" s="1">
        <f>B808-C808</f>
        <v>33491560</v>
      </c>
      <c r="E808" s="7">
        <f>CORREL(B808:B5676,C808:C5676)</f>
        <v>9.6467977149230291E-2</v>
      </c>
    </row>
    <row r="809" spans="1:5" ht="12.75" x14ac:dyDescent="0.2">
      <c r="A809" s="1" t="s">
        <v>3989</v>
      </c>
      <c r="B809" s="1">
        <v>93375151</v>
      </c>
      <c r="C809" s="1">
        <v>60000000</v>
      </c>
      <c r="D809" s="1">
        <f>B809-C809</f>
        <v>33375151</v>
      </c>
      <c r="E809" s="7">
        <f>CORREL(B809:B5677,C809:C5677)</f>
        <v>9.6501875079559624E-2</v>
      </c>
    </row>
    <row r="810" spans="1:5" ht="12.75" x14ac:dyDescent="0.2">
      <c r="A810" s="1" t="s">
        <v>194</v>
      </c>
      <c r="B810" s="1">
        <v>258355354</v>
      </c>
      <c r="C810" s="1">
        <v>225000000</v>
      </c>
      <c r="D810" s="1">
        <f>B810-C810</f>
        <v>33355354</v>
      </c>
      <c r="E810" s="7">
        <f>CORREL(B810:B5678,C810:C5678)</f>
        <v>9.6517362942905596E-2</v>
      </c>
    </row>
    <row r="811" spans="1:5" ht="12.75" x14ac:dyDescent="0.2">
      <c r="A811" s="1" t="s">
        <v>3077</v>
      </c>
      <c r="B811" s="1">
        <v>103338338</v>
      </c>
      <c r="C811" s="1">
        <v>70000000</v>
      </c>
      <c r="D811" s="1">
        <f>B811-C811</f>
        <v>33338338</v>
      </c>
      <c r="E811" s="7">
        <f>CORREL(B811:B5679,C811:C5679)</f>
        <v>9.5635656147565279E-2</v>
      </c>
    </row>
    <row r="812" spans="1:5" ht="12.75" x14ac:dyDescent="0.2">
      <c r="A812" s="1" t="s">
        <v>3999</v>
      </c>
      <c r="B812" s="1">
        <v>93307796</v>
      </c>
      <c r="C812" s="1">
        <v>60000000</v>
      </c>
      <c r="D812" s="1">
        <f>B812-C812</f>
        <v>33307796</v>
      </c>
      <c r="E812" s="7">
        <f>CORREL(B812:B5680,C812:C5680)</f>
        <v>9.5634833345992223E-2</v>
      </c>
    </row>
    <row r="813" spans="1:5" ht="12.75" x14ac:dyDescent="0.2">
      <c r="A813" s="1" t="s">
        <v>2120</v>
      </c>
      <c r="B813" s="1">
        <v>125305545</v>
      </c>
      <c r="C813" s="1">
        <v>92000000</v>
      </c>
      <c r="D813" s="1">
        <f>B813-C813</f>
        <v>33305545</v>
      </c>
      <c r="E813" s="7">
        <f>CORREL(B813:B5681,C813:C5681)</f>
        <v>9.5650314012611717E-2</v>
      </c>
    </row>
    <row r="814" spans="1:5" ht="12.75" x14ac:dyDescent="0.2">
      <c r="A814" s="1" t="s">
        <v>10094</v>
      </c>
      <c r="B814" s="1">
        <v>57262492</v>
      </c>
      <c r="C814" s="1">
        <v>24000000</v>
      </c>
      <c r="D814" s="1">
        <f>B814-C814</f>
        <v>33262492</v>
      </c>
      <c r="E814" s="7">
        <f>CORREL(B814:B5682,C814:C5682)</f>
        <v>9.5596308594930179E-2</v>
      </c>
    </row>
    <row r="815" spans="1:5" ht="12.75" x14ac:dyDescent="0.2">
      <c r="A815" s="1" t="s">
        <v>16465</v>
      </c>
      <c r="B815" s="1">
        <v>40158000</v>
      </c>
      <c r="C815" s="1">
        <v>7000000</v>
      </c>
      <c r="D815" s="1">
        <f>B815-C815</f>
        <v>33158000</v>
      </c>
      <c r="E815" s="7">
        <f>CORREL(B815:B5683,C815:C5683)</f>
        <v>9.5629429152652476E-2</v>
      </c>
    </row>
    <row r="816" spans="1:5" ht="12.75" x14ac:dyDescent="0.2">
      <c r="A816" s="1" t="s">
        <v>2298</v>
      </c>
      <c r="B816" s="1">
        <v>120147445</v>
      </c>
      <c r="C816" s="1">
        <v>87000000</v>
      </c>
      <c r="D816" s="1">
        <f>B816-C816</f>
        <v>33147445</v>
      </c>
      <c r="E816" s="7">
        <f>CORREL(B816:B5684,C816:C5684)</f>
        <v>9.564835516291921E-2</v>
      </c>
    </row>
    <row r="817" spans="1:5" ht="12.75" x14ac:dyDescent="0.2">
      <c r="A817" s="1" t="s">
        <v>10936</v>
      </c>
      <c r="B817" s="1">
        <v>53146000</v>
      </c>
      <c r="C817" s="1">
        <v>20000000</v>
      </c>
      <c r="D817" s="1">
        <f>B817-C817</f>
        <v>33146000</v>
      </c>
      <c r="E817" s="7">
        <f>CORREL(B817:B5685,C817:C5685)</f>
        <v>9.5608587660189689E-2</v>
      </c>
    </row>
    <row r="818" spans="1:5" ht="12.75" x14ac:dyDescent="0.2">
      <c r="A818" s="1" t="s">
        <v>7303</v>
      </c>
      <c r="B818" s="1">
        <v>67962333</v>
      </c>
      <c r="C818" s="1">
        <v>35000000</v>
      </c>
      <c r="D818" s="1">
        <f>B818-C818</f>
        <v>32962333</v>
      </c>
      <c r="E818" s="7">
        <f>CORREL(B818:B5686,C818:C5686)</f>
        <v>9.5639635711727802E-2</v>
      </c>
    </row>
    <row r="819" spans="1:5" ht="12.75" x14ac:dyDescent="0.2">
      <c r="A819" s="1" t="s">
        <v>22476</v>
      </c>
      <c r="B819" s="1">
        <v>33451479</v>
      </c>
      <c r="C819" s="1">
        <v>500000</v>
      </c>
      <c r="D819" s="1">
        <f>B819-C819</f>
        <v>32951479</v>
      </c>
      <c r="E819" s="7">
        <f>CORREL(B819:B5687,C819:C5687)</f>
        <v>9.5673962608058979E-2</v>
      </c>
    </row>
    <row r="820" spans="1:5" ht="12.75" x14ac:dyDescent="0.2">
      <c r="A820" s="1" t="s">
        <v>8876</v>
      </c>
      <c r="B820" s="1">
        <v>58885635</v>
      </c>
      <c r="C820" s="1">
        <v>26000000</v>
      </c>
      <c r="D820" s="1">
        <f>B820-C820</f>
        <v>32885635</v>
      </c>
      <c r="E820" s="7">
        <f>CORREL(B820:B5688,C820:C5688)</f>
        <v>9.5683468379274467E-2</v>
      </c>
    </row>
    <row r="821" spans="1:5" ht="12.75" x14ac:dyDescent="0.2">
      <c r="A821" s="1" t="s">
        <v>8876</v>
      </c>
      <c r="B821" s="1">
        <v>58885635</v>
      </c>
      <c r="C821" s="1">
        <v>26000000</v>
      </c>
      <c r="D821" s="1">
        <f>B821-C821</f>
        <v>32885635</v>
      </c>
      <c r="E821" s="7">
        <f>CORREL(B821:B5689,C821:C5689)</f>
        <v>9.5716951673589262E-2</v>
      </c>
    </row>
    <row r="822" spans="1:5" ht="12.75" x14ac:dyDescent="0.2">
      <c r="A822" s="1" t="s">
        <v>8221</v>
      </c>
      <c r="B822" s="1">
        <v>62877175</v>
      </c>
      <c r="C822" s="1">
        <v>30000000</v>
      </c>
      <c r="D822" s="1">
        <f>B822-C822</f>
        <v>32877175</v>
      </c>
      <c r="E822" s="7">
        <f>CORREL(B822:B5690,C822:C5690)</f>
        <v>9.5750467307975914E-2</v>
      </c>
    </row>
    <row r="823" spans="1:5" ht="12.75" x14ac:dyDescent="0.2">
      <c r="A823" s="1" t="s">
        <v>12753</v>
      </c>
      <c r="B823" s="1">
        <v>47860214</v>
      </c>
      <c r="C823" s="1">
        <v>15000000</v>
      </c>
      <c r="D823" s="1">
        <f>B823-C823</f>
        <v>32860214</v>
      </c>
      <c r="E823" s="7">
        <f>CORREL(B823:B5691,C823:C5691)</f>
        <v>9.5784860809179112E-2</v>
      </c>
    </row>
    <row r="824" spans="1:5" ht="12.75" x14ac:dyDescent="0.2">
      <c r="A824" s="1" t="s">
        <v>12756</v>
      </c>
      <c r="B824" s="1">
        <v>47811275</v>
      </c>
      <c r="C824" s="1">
        <v>15000000</v>
      </c>
      <c r="D824" s="1">
        <f>B824-C824</f>
        <v>32811275</v>
      </c>
      <c r="E824" s="7">
        <f>CORREL(B824:B5692,C824:C5692)</f>
        <v>9.5811947999314945E-2</v>
      </c>
    </row>
    <row r="825" spans="1:5" ht="12.75" x14ac:dyDescent="0.2">
      <c r="A825" s="1" t="s">
        <v>12756</v>
      </c>
      <c r="B825" s="1">
        <v>47811275</v>
      </c>
      <c r="C825" s="1">
        <v>15000000</v>
      </c>
      <c r="D825" s="1">
        <f>B825-C825</f>
        <v>32811275</v>
      </c>
      <c r="E825" s="7">
        <f>CORREL(B825:B5693,C825:C5693)</f>
        <v>9.5838976132718801E-2</v>
      </c>
    </row>
    <row r="826" spans="1:5" ht="12.75" x14ac:dyDescent="0.2">
      <c r="A826" s="1" t="s">
        <v>6387</v>
      </c>
      <c r="B826" s="1">
        <v>66808615</v>
      </c>
      <c r="C826" s="1">
        <v>34000000</v>
      </c>
      <c r="D826" s="1">
        <f>B826-C826</f>
        <v>32808615</v>
      </c>
      <c r="E826" s="7">
        <f>CORREL(B826:B5694,C826:C5694)</f>
        <v>9.5866025119560577E-2</v>
      </c>
    </row>
    <row r="827" spans="1:5" ht="12.75" x14ac:dyDescent="0.2">
      <c r="A827" s="1" t="s">
        <v>13393</v>
      </c>
      <c r="B827" s="1">
        <v>46800000</v>
      </c>
      <c r="C827" s="1">
        <v>14000000</v>
      </c>
      <c r="D827" s="1">
        <f>B827-C827</f>
        <v>32800000</v>
      </c>
      <c r="E827" s="7">
        <f>CORREL(B827:B5695,C827:C5695)</f>
        <v>9.5900520482967183E-2</v>
      </c>
    </row>
    <row r="828" spans="1:5" ht="12.75" x14ac:dyDescent="0.2">
      <c r="A828" s="1" t="s">
        <v>3348</v>
      </c>
      <c r="B828" s="1">
        <v>100614858</v>
      </c>
      <c r="C828" s="1">
        <v>68000000</v>
      </c>
      <c r="D828" s="1">
        <f>B828-C828</f>
        <v>32614858</v>
      </c>
      <c r="E828" s="7">
        <f>CORREL(B828:B5696,C828:C5696)</f>
        <v>9.5926716508899917E-2</v>
      </c>
    </row>
    <row r="829" spans="1:5" ht="12.75" x14ac:dyDescent="0.2">
      <c r="A829" s="1" t="s">
        <v>1577</v>
      </c>
      <c r="B829" s="1">
        <v>142614158</v>
      </c>
      <c r="C829" s="1">
        <v>110000000</v>
      </c>
      <c r="D829" s="1">
        <f>B829-C829</f>
        <v>32614158</v>
      </c>
      <c r="E829" s="7">
        <f>CORREL(B829:B5697,C829:C5697)</f>
        <v>9.5929776634477174E-2</v>
      </c>
    </row>
    <row r="830" spans="1:5" ht="12.75" x14ac:dyDescent="0.2">
      <c r="A830" s="1" t="s">
        <v>7371</v>
      </c>
      <c r="B830" s="1">
        <v>67523385</v>
      </c>
      <c r="C830" s="1">
        <v>35000000</v>
      </c>
      <c r="D830" s="1">
        <f>B830-C830</f>
        <v>32523385</v>
      </c>
      <c r="E830" s="7">
        <f>CORREL(B830:B5698,C830:C5698)</f>
        <v>9.5815096669709568E-2</v>
      </c>
    </row>
    <row r="831" spans="1:5" ht="12.75" x14ac:dyDescent="0.2">
      <c r="A831" s="1" t="s">
        <v>20178</v>
      </c>
      <c r="B831" s="1">
        <v>34522221</v>
      </c>
      <c r="C831" s="1">
        <v>2000000</v>
      </c>
      <c r="D831" s="1">
        <f>B831-C831</f>
        <v>32522221</v>
      </c>
      <c r="E831" s="7">
        <f>CORREL(B831:B5699,C831:C5699)</f>
        <v>9.5849320581373895E-2</v>
      </c>
    </row>
    <row r="832" spans="1:5" ht="12.75" x14ac:dyDescent="0.2">
      <c r="A832" s="1" t="s">
        <v>15838</v>
      </c>
      <c r="B832" s="1">
        <v>39462438</v>
      </c>
      <c r="C832" s="1">
        <v>7000000</v>
      </c>
      <c r="D832" s="1">
        <f>B832-C832</f>
        <v>32462438</v>
      </c>
      <c r="E832" s="7">
        <f>CORREL(B832:B5700,C832:C5700)</f>
        <v>9.5860682816584358E-2</v>
      </c>
    </row>
    <row r="833" spans="1:5" ht="12.75" x14ac:dyDescent="0.2">
      <c r="A833" s="1" t="s">
        <v>6351</v>
      </c>
      <c r="B833" s="1">
        <v>72455275</v>
      </c>
      <c r="C833" s="1">
        <v>40000000</v>
      </c>
      <c r="D833" s="1">
        <f>B833-C833</f>
        <v>32455275</v>
      </c>
      <c r="E833" s="7">
        <f>CORREL(B833:B5701,C833:C5701)</f>
        <v>9.5878895737668751E-2</v>
      </c>
    </row>
    <row r="834" spans="1:5" ht="12.75" x14ac:dyDescent="0.2">
      <c r="A834" s="1" t="s">
        <v>4033</v>
      </c>
      <c r="B834" s="1">
        <v>90356857</v>
      </c>
      <c r="C834" s="1">
        <v>58000000</v>
      </c>
      <c r="D834" s="1">
        <f>B834-C834</f>
        <v>32356857</v>
      </c>
      <c r="E834" s="7">
        <f>CORREL(B834:B5702,C834:C5702)</f>
        <v>9.5911886915287958E-2</v>
      </c>
    </row>
    <row r="835" spans="1:5" ht="12.75" x14ac:dyDescent="0.2">
      <c r="A835" s="1" t="s">
        <v>6408</v>
      </c>
      <c r="B835" s="1">
        <v>72306065</v>
      </c>
      <c r="C835" s="1">
        <v>40000000</v>
      </c>
      <c r="D835" s="1">
        <f>B835-C835</f>
        <v>32306065</v>
      </c>
      <c r="E835" s="7">
        <f>CORREL(B835:B5703,C835:C5703)</f>
        <v>9.5930107408733797E-2</v>
      </c>
    </row>
    <row r="836" spans="1:5" ht="12.75" x14ac:dyDescent="0.2">
      <c r="A836" s="1" t="s">
        <v>6364</v>
      </c>
      <c r="B836" s="1">
        <v>72266306</v>
      </c>
      <c r="C836" s="1">
        <v>40000000</v>
      </c>
      <c r="D836" s="1">
        <f>B836-C836</f>
        <v>32266306</v>
      </c>
      <c r="E836" s="7">
        <f>CORREL(B836:B5704,C836:C5704)</f>
        <v>9.5963002118869337E-2</v>
      </c>
    </row>
    <row r="837" spans="1:5" ht="12.75" x14ac:dyDescent="0.2">
      <c r="A837" s="1" t="s">
        <v>10368</v>
      </c>
      <c r="B837" s="1">
        <v>54235441</v>
      </c>
      <c r="C837" s="1">
        <v>22000000</v>
      </c>
      <c r="D837" s="1">
        <f>B837-C837</f>
        <v>32235441</v>
      </c>
      <c r="E837" s="7">
        <f>CORREL(B837:B5705,C837:C5705)</f>
        <v>9.599589048811201E-2</v>
      </c>
    </row>
    <row r="838" spans="1:5" ht="12.75" x14ac:dyDescent="0.2">
      <c r="A838" s="1" t="s">
        <v>2608</v>
      </c>
      <c r="B838" s="1">
        <v>112225777</v>
      </c>
      <c r="C838" s="1">
        <v>80000000</v>
      </c>
      <c r="D838" s="1">
        <f>B838-C838</f>
        <v>32225777</v>
      </c>
      <c r="E838" s="7">
        <f>CORREL(B838:B5706,C838:C5706)</f>
        <v>9.6027343063584306E-2</v>
      </c>
    </row>
    <row r="839" spans="1:5" ht="12.75" x14ac:dyDescent="0.2">
      <c r="A839" s="1" t="s">
        <v>15835</v>
      </c>
      <c r="B839" s="1">
        <v>32222567</v>
      </c>
      <c r="D839" s="1">
        <f>B839-C839</f>
        <v>32222567</v>
      </c>
      <c r="E839" s="7">
        <f>CORREL(B839:B5707,C839:C5707)</f>
        <v>9.6005924102817233E-2</v>
      </c>
    </row>
    <row r="840" spans="1:5" ht="12.75" x14ac:dyDescent="0.2">
      <c r="A840" s="1" t="s">
        <v>20015</v>
      </c>
      <c r="B840" s="1">
        <v>36200000</v>
      </c>
      <c r="C840" s="1">
        <v>4000000</v>
      </c>
      <c r="D840" s="1">
        <f>B840-C840</f>
        <v>32200000</v>
      </c>
      <c r="E840" s="7">
        <f>CORREL(B840:B5708,C840:C5708)</f>
        <v>9.6005924102817233E-2</v>
      </c>
    </row>
    <row r="841" spans="1:5" ht="12.75" x14ac:dyDescent="0.2">
      <c r="A841" s="1" t="s">
        <v>10701</v>
      </c>
      <c r="B841" s="1">
        <v>69148997</v>
      </c>
      <c r="C841" s="1">
        <v>37000000</v>
      </c>
      <c r="D841" s="1">
        <f>B841-C841</f>
        <v>32148997</v>
      </c>
      <c r="E841" s="7">
        <f>CORREL(B841:B5709,C841:C5709)</f>
        <v>9.6019876682629429E-2</v>
      </c>
    </row>
    <row r="842" spans="1:5" ht="12.75" x14ac:dyDescent="0.2">
      <c r="A842" s="1" t="s">
        <v>2382</v>
      </c>
      <c r="B842" s="1">
        <v>117144465</v>
      </c>
      <c r="C842" s="1">
        <v>85000000</v>
      </c>
      <c r="D842" s="1">
        <f>B842-C842</f>
        <v>32144465</v>
      </c>
      <c r="E842" s="7">
        <f>CORREL(B842:B5710,C842:C5710)</f>
        <v>9.6053663452432617E-2</v>
      </c>
    </row>
    <row r="843" spans="1:5" ht="12.75" x14ac:dyDescent="0.2">
      <c r="A843" s="1" t="s">
        <v>15998</v>
      </c>
      <c r="B843" s="1">
        <v>40066497</v>
      </c>
      <c r="C843" s="1">
        <v>8000000</v>
      </c>
      <c r="D843" s="1">
        <f>B843-C843</f>
        <v>32066497</v>
      </c>
      <c r="E843" s="7">
        <f>CORREL(B843:B5711,C843:C5711)</f>
        <v>9.6019967342006657E-2</v>
      </c>
    </row>
    <row r="844" spans="1:5" ht="12.75" x14ac:dyDescent="0.2">
      <c r="A844" s="1" t="s">
        <v>10764</v>
      </c>
      <c r="B844" s="1">
        <v>52066000</v>
      </c>
      <c r="C844" s="1">
        <v>20000000</v>
      </c>
      <c r="D844" s="1">
        <f>B844-C844</f>
        <v>32066000</v>
      </c>
      <c r="E844" s="7">
        <f>CORREL(B844:B5712,C844:C5712)</f>
        <v>9.6039086818037592E-2</v>
      </c>
    </row>
    <row r="845" spans="1:5" ht="12.75" x14ac:dyDescent="0.2">
      <c r="A845" s="1" t="s">
        <v>182</v>
      </c>
      <c r="B845" s="1">
        <v>262030663</v>
      </c>
      <c r="C845" s="1">
        <v>230000000</v>
      </c>
      <c r="D845" s="1">
        <f>B845-C845</f>
        <v>32030663</v>
      </c>
      <c r="E845" s="7">
        <f>CORREL(B845:B5713,C845:C5713)</f>
        <v>9.6069362237270611E-2</v>
      </c>
    </row>
    <row r="846" spans="1:5" ht="12.75" x14ac:dyDescent="0.2">
      <c r="A846" s="1" t="s">
        <v>18444</v>
      </c>
      <c r="B846" s="1">
        <v>36000000</v>
      </c>
      <c r="C846" s="1">
        <v>4000000</v>
      </c>
      <c r="D846" s="1">
        <f>B846-C846</f>
        <v>32000000</v>
      </c>
      <c r="E846" s="7">
        <f>CORREL(B846:B5714,C846:C5714)</f>
        <v>9.5132408225951398E-2</v>
      </c>
    </row>
    <row r="847" spans="1:5" ht="12.75" x14ac:dyDescent="0.2">
      <c r="A847" s="1" t="s">
        <v>1035</v>
      </c>
      <c r="B847" s="1">
        <v>176997107</v>
      </c>
      <c r="C847" s="1">
        <v>145000000</v>
      </c>
      <c r="D847" s="1">
        <f>B847-C847</f>
        <v>31997107</v>
      </c>
      <c r="E847" s="7">
        <f>CORREL(B847:B5715,C847:C5715)</f>
        <v>9.5146355497070803E-2</v>
      </c>
    </row>
    <row r="848" spans="1:5" ht="12.75" x14ac:dyDescent="0.2">
      <c r="A848" s="1" t="s">
        <v>16487</v>
      </c>
      <c r="B848" s="1">
        <v>31973840</v>
      </c>
      <c r="D848" s="1">
        <f>B848-C848</f>
        <v>31973840</v>
      </c>
      <c r="E848" s="7">
        <f>CORREL(B848:B5716,C848:C5716)</f>
        <v>9.4863910597700066E-2</v>
      </c>
    </row>
    <row r="849" spans="1:5" ht="12.75" x14ac:dyDescent="0.2">
      <c r="A849" s="1" t="s">
        <v>16940</v>
      </c>
      <c r="B849" s="1">
        <v>38400000</v>
      </c>
      <c r="C849" s="1">
        <v>6500000</v>
      </c>
      <c r="D849" s="1">
        <f>B849-C849</f>
        <v>31900000</v>
      </c>
      <c r="E849" s="7">
        <f>CORREL(B849:B5717,C849:C5717)</f>
        <v>9.4863910597700066E-2</v>
      </c>
    </row>
    <row r="850" spans="1:5" ht="12.75" x14ac:dyDescent="0.2">
      <c r="A850" s="1" t="s">
        <v>9265</v>
      </c>
      <c r="B850" s="1">
        <v>57859105</v>
      </c>
      <c r="C850" s="1">
        <v>26000000</v>
      </c>
      <c r="D850" s="1">
        <f>B850-C850</f>
        <v>31859105</v>
      </c>
      <c r="E850" s="7">
        <f>CORREL(B850:B5718,C850:C5718)</f>
        <v>9.4881249710599969E-2</v>
      </c>
    </row>
    <row r="851" spans="1:5" ht="12.75" x14ac:dyDescent="0.2">
      <c r="A851" s="1" t="s">
        <v>13328</v>
      </c>
      <c r="B851" s="1">
        <v>46338728</v>
      </c>
      <c r="C851" s="1">
        <v>14500000</v>
      </c>
      <c r="D851" s="1">
        <f>B851-C851</f>
        <v>31838728</v>
      </c>
      <c r="E851" s="7">
        <f>CORREL(B851:B5719,C851:C5719)</f>
        <v>9.4914606619602424E-2</v>
      </c>
    </row>
    <row r="852" spans="1:5" ht="12.75" x14ac:dyDescent="0.2">
      <c r="A852" s="1" t="s">
        <v>13677</v>
      </c>
      <c r="B852" s="1">
        <v>44726644</v>
      </c>
      <c r="C852" s="1">
        <v>13000000</v>
      </c>
      <c r="D852" s="1">
        <f>B852-C852</f>
        <v>31726644</v>
      </c>
      <c r="E852" s="7">
        <f>CORREL(B852:B5720,C852:C5720)</f>
        <v>9.4940786924910259E-2</v>
      </c>
    </row>
    <row r="853" spans="1:5" ht="12.75" x14ac:dyDescent="0.2">
      <c r="A853" s="1" t="s">
        <v>11772</v>
      </c>
      <c r="B853" s="1">
        <v>52691009</v>
      </c>
      <c r="C853" s="1">
        <v>21000000</v>
      </c>
      <c r="D853" s="1">
        <f>B853-C853</f>
        <v>31691009</v>
      </c>
      <c r="E853" s="7">
        <f>CORREL(B853:B5721,C853:C5721)</f>
        <v>9.4965372603228224E-2</v>
      </c>
    </row>
    <row r="854" spans="1:5" ht="12.75" x14ac:dyDescent="0.2">
      <c r="A854" s="1" t="s">
        <v>5083</v>
      </c>
      <c r="B854" s="1">
        <v>81517441</v>
      </c>
      <c r="C854" s="1">
        <v>50000000</v>
      </c>
      <c r="D854" s="1">
        <f>B854-C854</f>
        <v>31517441</v>
      </c>
      <c r="E854" s="7">
        <f>CORREL(B854:B5722,C854:C5722)</f>
        <v>9.4996239026315404E-2</v>
      </c>
    </row>
    <row r="855" spans="1:5" ht="12.75" x14ac:dyDescent="0.2">
      <c r="A855" s="1" t="s">
        <v>9484</v>
      </c>
      <c r="B855" s="1">
        <v>56505065</v>
      </c>
      <c r="C855" s="1">
        <v>25000000</v>
      </c>
      <c r="D855" s="1">
        <f>B855-C855</f>
        <v>31505065</v>
      </c>
      <c r="E855" s="7">
        <f>CORREL(B855:B5723,C855:C5723)</f>
        <v>9.5022892092452155E-2</v>
      </c>
    </row>
    <row r="856" spans="1:5" ht="12.75" x14ac:dyDescent="0.2">
      <c r="A856" s="1" t="s">
        <v>11563</v>
      </c>
      <c r="B856" s="1">
        <v>51431160</v>
      </c>
      <c r="C856" s="1">
        <v>20000000</v>
      </c>
      <c r="D856" s="1">
        <f>B856-C856</f>
        <v>31431160</v>
      </c>
      <c r="E856" s="7">
        <f>CORREL(B856:B5724,C856:C5724)</f>
        <v>9.5055503656857318E-2</v>
      </c>
    </row>
    <row r="857" spans="1:5" ht="12.75" x14ac:dyDescent="0.2">
      <c r="A857" s="1" t="s">
        <v>18470</v>
      </c>
      <c r="B857" s="1">
        <v>35385560</v>
      </c>
      <c r="C857" s="1">
        <v>4000000</v>
      </c>
      <c r="D857" s="1">
        <f>B857-C857</f>
        <v>31385560</v>
      </c>
      <c r="E857" s="7">
        <f>CORREL(B857:B5725,C857:C5725)</f>
        <v>9.5085440731614679E-2</v>
      </c>
    </row>
    <row r="858" spans="1:5" ht="12.75" x14ac:dyDescent="0.2">
      <c r="A858" s="1" t="s">
        <v>8200</v>
      </c>
      <c r="B858" s="1">
        <v>66359959</v>
      </c>
      <c r="C858" s="1">
        <v>35000000</v>
      </c>
      <c r="D858" s="1">
        <f>B858-C858</f>
        <v>31359959</v>
      </c>
      <c r="E858" s="7">
        <f>CORREL(B858:B5726,C858:C5726)</f>
        <v>9.5098581283718897E-2</v>
      </c>
    </row>
    <row r="859" spans="1:5" ht="12.75" x14ac:dyDescent="0.2">
      <c r="A859" s="1" t="s">
        <v>8891</v>
      </c>
      <c r="B859" s="1">
        <v>52353636</v>
      </c>
      <c r="C859" s="1">
        <v>21000000</v>
      </c>
      <c r="D859" s="1">
        <f>B859-C859</f>
        <v>31353636</v>
      </c>
      <c r="E859" s="7">
        <f>CORREL(B859:B5727,C859:C5727)</f>
        <v>9.5132486049433335E-2</v>
      </c>
    </row>
    <row r="860" spans="1:5" ht="12.75" x14ac:dyDescent="0.2">
      <c r="A860" s="1" t="s">
        <v>6367</v>
      </c>
      <c r="B860" s="1">
        <v>71347010</v>
      </c>
      <c r="C860" s="1">
        <v>40000000</v>
      </c>
      <c r="D860" s="1">
        <f>B860-C860</f>
        <v>31347010</v>
      </c>
      <c r="E860" s="7">
        <f>CORREL(B860:B5728,C860:C5728)</f>
        <v>9.5162998060006346E-2</v>
      </c>
    </row>
    <row r="861" spans="1:5" ht="12.75" x14ac:dyDescent="0.2">
      <c r="A861" s="1" t="s">
        <v>1734</v>
      </c>
      <c r="B861" s="1">
        <v>146282411</v>
      </c>
      <c r="C861" s="1">
        <v>115000000</v>
      </c>
      <c r="D861" s="1">
        <f>B861-C861</f>
        <v>31282411</v>
      </c>
      <c r="E861" s="7">
        <f>CORREL(B861:B5729,C861:C5729)</f>
        <v>9.5195802105845287E-2</v>
      </c>
    </row>
    <row r="862" spans="1:5" ht="12.75" x14ac:dyDescent="0.2">
      <c r="A862" s="1" t="s">
        <v>5746</v>
      </c>
      <c r="B862" s="1">
        <v>76261036</v>
      </c>
      <c r="C862" s="1">
        <v>45000000</v>
      </c>
      <c r="D862" s="1">
        <f>B862-C862</f>
        <v>31261036</v>
      </c>
      <c r="E862" s="7">
        <f>CORREL(B862:B5730,C862:C5730)</f>
        <v>9.5060458641964773E-2</v>
      </c>
    </row>
    <row r="863" spans="1:5" ht="12.75" x14ac:dyDescent="0.2">
      <c r="A863" s="1" t="s">
        <v>3975</v>
      </c>
      <c r="B863" s="1">
        <v>101217900</v>
      </c>
      <c r="C863" s="1">
        <v>70000000</v>
      </c>
      <c r="D863" s="1">
        <f>B863-C863</f>
        <v>31217900</v>
      </c>
      <c r="E863" s="7">
        <f>CORREL(B863:B5731,C863:C5731)</f>
        <v>9.5090877475541527E-2</v>
      </c>
    </row>
    <row r="864" spans="1:5" ht="12.75" x14ac:dyDescent="0.2">
      <c r="A864" s="1" t="s">
        <v>11034</v>
      </c>
      <c r="B864" s="1">
        <v>32000000</v>
      </c>
      <c r="C864" s="1">
        <v>806947</v>
      </c>
      <c r="D864" s="1">
        <f>B864-C864</f>
        <v>31193053</v>
      </c>
      <c r="E864" s="7">
        <f>CORREL(B864:B5732,C864:C5732)</f>
        <v>9.5090375550812692E-2</v>
      </c>
    </row>
    <row r="865" spans="1:5" ht="12.75" x14ac:dyDescent="0.2">
      <c r="A865" s="1" t="s">
        <v>1917</v>
      </c>
      <c r="B865" s="1">
        <v>130174897</v>
      </c>
      <c r="C865" s="1">
        <v>99000000</v>
      </c>
      <c r="D865" s="1">
        <f>B865-C865</f>
        <v>31174897</v>
      </c>
      <c r="E865" s="7">
        <f>CORREL(B865:B5733,C865:C5733)</f>
        <v>9.5098526005409093E-2</v>
      </c>
    </row>
    <row r="866" spans="1:5" ht="12.75" x14ac:dyDescent="0.2">
      <c r="A866" s="1" t="s">
        <v>13681</v>
      </c>
      <c r="B866" s="1">
        <v>44134898</v>
      </c>
      <c r="C866" s="1">
        <v>13000000</v>
      </c>
      <c r="D866" s="1">
        <f>B866-C866</f>
        <v>31134898</v>
      </c>
      <c r="E866" s="7">
        <f>CORREL(B866:B5734,C866:C5734)</f>
        <v>9.5022790860677941E-2</v>
      </c>
    </row>
    <row r="867" spans="1:5" ht="12.75" x14ac:dyDescent="0.2">
      <c r="A867" s="1" t="s">
        <v>6444</v>
      </c>
      <c r="B867" s="1">
        <v>61094903</v>
      </c>
      <c r="C867" s="1">
        <v>30000000</v>
      </c>
      <c r="D867" s="1">
        <f>B867-C867</f>
        <v>31094903</v>
      </c>
      <c r="E867" s="7">
        <f>CORREL(B867:B5735,C867:C5735)</f>
        <v>9.5046909047125941E-2</v>
      </c>
    </row>
    <row r="868" spans="1:5" ht="12.75" x14ac:dyDescent="0.2">
      <c r="A868" s="1" t="s">
        <v>6444</v>
      </c>
      <c r="B868" s="1">
        <v>61094903</v>
      </c>
      <c r="C868" s="1">
        <v>30000000</v>
      </c>
      <c r="D868" s="1">
        <f>B868-C868</f>
        <v>31094903</v>
      </c>
      <c r="E868" s="7">
        <f>CORREL(B868:B5736,C868:C5736)</f>
        <v>9.5080801231813283E-2</v>
      </c>
    </row>
    <row r="869" spans="1:5" ht="12.75" x14ac:dyDescent="0.2">
      <c r="A869" s="1" t="s">
        <v>5088</v>
      </c>
      <c r="B869" s="1">
        <v>81022333</v>
      </c>
      <c r="C869" s="1">
        <v>50000000</v>
      </c>
      <c r="D869" s="1">
        <f>B869-C869</f>
        <v>31022333</v>
      </c>
      <c r="E869" s="7">
        <f>CORREL(B869:B5737,C869:C5737)</f>
        <v>9.5114729744609841E-2</v>
      </c>
    </row>
    <row r="870" spans="1:5" ht="12.75" x14ac:dyDescent="0.2">
      <c r="A870" s="1" t="s">
        <v>857</v>
      </c>
      <c r="B870" s="1">
        <v>181015141</v>
      </c>
      <c r="C870" s="1">
        <v>150000000</v>
      </c>
      <c r="D870" s="1">
        <f>B870-C870</f>
        <v>31015141</v>
      </c>
      <c r="E870" s="7">
        <f>CORREL(B870:B5738,C870:C5738)</f>
        <v>9.5141548792982381E-2</v>
      </c>
    </row>
    <row r="871" spans="1:5" ht="12.75" x14ac:dyDescent="0.2">
      <c r="A871" s="1" t="s">
        <v>10559</v>
      </c>
      <c r="B871" s="1">
        <v>52008288</v>
      </c>
      <c r="C871" s="1">
        <v>21000000</v>
      </c>
      <c r="D871" s="1">
        <f>B871-C871</f>
        <v>31008288</v>
      </c>
      <c r="E871" s="7">
        <f>CORREL(B871:B5739,C871:C5739)</f>
        <v>9.4830428926043736E-2</v>
      </c>
    </row>
    <row r="872" spans="1:5" ht="12.75" x14ac:dyDescent="0.2">
      <c r="A872" s="1" t="s">
        <v>17569</v>
      </c>
      <c r="B872" s="1">
        <v>36000000</v>
      </c>
      <c r="C872" s="1">
        <v>5000000</v>
      </c>
      <c r="D872" s="1">
        <f>B872-C872</f>
        <v>31000000</v>
      </c>
      <c r="E872" s="7">
        <f>CORREL(B872:B5740,C872:C5740)</f>
        <v>9.4861059644448908E-2</v>
      </c>
    </row>
    <row r="873" spans="1:5" ht="12.75" x14ac:dyDescent="0.2">
      <c r="A873" s="1" t="s">
        <v>9487</v>
      </c>
      <c r="B873" s="1">
        <v>55973336</v>
      </c>
      <c r="C873" s="1">
        <v>25000000</v>
      </c>
      <c r="D873" s="1">
        <f>B873-C873</f>
        <v>30973336</v>
      </c>
      <c r="E873" s="7">
        <f>CORREL(B873:B5741,C873:C5741)</f>
        <v>9.4875531748420588E-2</v>
      </c>
    </row>
    <row r="874" spans="1:5" ht="12.75" x14ac:dyDescent="0.2">
      <c r="A874" s="1" t="s">
        <v>19803</v>
      </c>
      <c r="B874" s="1">
        <v>33349949</v>
      </c>
      <c r="C874" s="1">
        <v>2500000</v>
      </c>
      <c r="D874" s="1">
        <f>B874-C874</f>
        <v>30849949</v>
      </c>
      <c r="E874" s="7">
        <f>CORREL(B874:B5742,C874:C5742)</f>
        <v>9.4908177729059642E-2</v>
      </c>
    </row>
    <row r="875" spans="1:5" ht="12.75" x14ac:dyDescent="0.2">
      <c r="A875" s="1" t="s">
        <v>6371</v>
      </c>
      <c r="B875" s="1">
        <v>70836296</v>
      </c>
      <c r="C875" s="1">
        <v>40000000</v>
      </c>
      <c r="D875" s="1">
        <f>B875-C875</f>
        <v>30836296</v>
      </c>
      <c r="E875" s="7">
        <f>CORREL(B875:B5743,C875:C5743)</f>
        <v>9.4918713074997718E-2</v>
      </c>
    </row>
    <row r="876" spans="1:5" ht="12.75" x14ac:dyDescent="0.2">
      <c r="A876" s="1" t="s">
        <v>19744</v>
      </c>
      <c r="B876" s="1">
        <v>32600000</v>
      </c>
      <c r="C876" s="1">
        <v>1800000</v>
      </c>
      <c r="D876" s="1">
        <f>B876-C876</f>
        <v>30800000</v>
      </c>
      <c r="E876" s="7">
        <f>CORREL(B876:B5744,C876:C5744)</f>
        <v>9.4951636533492992E-2</v>
      </c>
    </row>
    <row r="877" spans="1:5" ht="12.75" x14ac:dyDescent="0.2">
      <c r="A877" s="1" t="s">
        <v>15594</v>
      </c>
      <c r="B877" s="1">
        <v>30859000</v>
      </c>
      <c r="C877" s="1">
        <v>83532</v>
      </c>
      <c r="D877" s="1">
        <f>B877-C877</f>
        <v>30775468</v>
      </c>
      <c r="E877" s="7">
        <f>CORREL(B877:B5745,C877:C5745)</f>
        <v>9.4961024275740949E-2</v>
      </c>
    </row>
    <row r="878" spans="1:5" ht="12.75" x14ac:dyDescent="0.2">
      <c r="A878" s="1" t="s">
        <v>15594</v>
      </c>
      <c r="B878" s="1">
        <v>30859000</v>
      </c>
      <c r="C878" s="1">
        <v>83532</v>
      </c>
      <c r="D878" s="1">
        <f>B878-C878</f>
        <v>30775468</v>
      </c>
      <c r="E878" s="7">
        <f>CORREL(B878:B5746,C878:C5746)</f>
        <v>9.49675848389952E-2</v>
      </c>
    </row>
    <row r="879" spans="1:5" ht="12.75" x14ac:dyDescent="0.2">
      <c r="A879" s="1" t="s">
        <v>16491</v>
      </c>
      <c r="B879" s="1">
        <v>37295394</v>
      </c>
      <c r="C879" s="1">
        <v>6600000</v>
      </c>
      <c r="D879" s="1">
        <f>B879-C879</f>
        <v>30695394</v>
      </c>
      <c r="E879" s="7">
        <f>CORREL(B879:B5747,C879:C5747)</f>
        <v>9.4974149814887027E-2</v>
      </c>
    </row>
    <row r="880" spans="1:5" ht="12.75" x14ac:dyDescent="0.2">
      <c r="A880" s="1" t="s">
        <v>2131</v>
      </c>
      <c r="B880" s="1">
        <v>120618403</v>
      </c>
      <c r="C880" s="1">
        <v>90000000</v>
      </c>
      <c r="D880" s="1">
        <f>B880-C880</f>
        <v>30618403</v>
      </c>
      <c r="E880" s="7">
        <f>CORREL(B880:B5748,C880:C5748)</f>
        <v>9.4990385196548302E-2</v>
      </c>
    </row>
    <row r="881" spans="1:5" ht="12.75" x14ac:dyDescent="0.2">
      <c r="A881" s="1" t="s">
        <v>9682</v>
      </c>
      <c r="B881" s="1">
        <v>30538669</v>
      </c>
      <c r="D881" s="1">
        <f>B881-C881</f>
        <v>30538669</v>
      </c>
      <c r="E881" s="7">
        <f>CORREL(B881:B5749,C881:C5749)</f>
        <v>9.4942797874140034E-2</v>
      </c>
    </row>
    <row r="882" spans="1:5" ht="12.75" x14ac:dyDescent="0.2">
      <c r="A882" s="1" t="s">
        <v>21520</v>
      </c>
      <c r="B882" s="1">
        <v>31537320</v>
      </c>
      <c r="C882" s="1">
        <v>1000000</v>
      </c>
      <c r="D882" s="1">
        <f>B882-C882</f>
        <v>30537320</v>
      </c>
      <c r="E882" s="7">
        <f>CORREL(B882:B5750,C882:C5750)</f>
        <v>9.4942797874140034E-2</v>
      </c>
    </row>
    <row r="883" spans="1:5" ht="12.75" x14ac:dyDescent="0.2">
      <c r="A883" s="1" t="s">
        <v>14839</v>
      </c>
      <c r="B883" s="1">
        <v>40485039</v>
      </c>
      <c r="C883" s="1">
        <v>10000000</v>
      </c>
      <c r="D883" s="1">
        <f>B883-C883</f>
        <v>30485039</v>
      </c>
      <c r="E883" s="7">
        <f>CORREL(B883:B5751,C883:C5751)</f>
        <v>9.4950514784390011E-2</v>
      </c>
    </row>
    <row r="884" spans="1:5" ht="12.75" x14ac:dyDescent="0.2">
      <c r="A884" s="1" t="s">
        <v>6377</v>
      </c>
      <c r="B884" s="1">
        <v>70405498</v>
      </c>
      <c r="C884" s="1">
        <v>40000000</v>
      </c>
      <c r="D884" s="1">
        <f>B884-C884</f>
        <v>30405498</v>
      </c>
      <c r="E884" s="7">
        <f>CORREL(B884:B5752,C884:C5752)</f>
        <v>9.4970753846708944E-2</v>
      </c>
    </row>
    <row r="885" spans="1:5" ht="12.75" x14ac:dyDescent="0.2">
      <c r="A885" s="1" t="s">
        <v>4049</v>
      </c>
      <c r="B885" s="1">
        <v>90341670</v>
      </c>
      <c r="C885" s="1">
        <v>60000000</v>
      </c>
      <c r="D885" s="1">
        <f>B885-C885</f>
        <v>30341670</v>
      </c>
      <c r="E885" s="7">
        <f>CORREL(B885:B5753,C885:C5753)</f>
        <v>9.500338903177577E-2</v>
      </c>
    </row>
    <row r="886" spans="1:5" ht="12.75" x14ac:dyDescent="0.2">
      <c r="A886" s="1" t="s">
        <v>17392</v>
      </c>
      <c r="B886" s="1">
        <v>35811509</v>
      </c>
      <c r="C886" s="1">
        <v>5500000</v>
      </c>
      <c r="D886" s="1">
        <f>B886-C886</f>
        <v>30311509</v>
      </c>
      <c r="E886" s="7">
        <f>CORREL(B886:B5754,C886:C5754)</f>
        <v>9.5019084274709245E-2</v>
      </c>
    </row>
    <row r="887" spans="1:5" ht="12.75" x14ac:dyDescent="0.2">
      <c r="A887" s="1" t="s">
        <v>10214</v>
      </c>
      <c r="B887" s="1">
        <v>53302314</v>
      </c>
      <c r="C887" s="1">
        <v>23000000</v>
      </c>
      <c r="D887" s="1">
        <f>B887-C887</f>
        <v>30302314</v>
      </c>
      <c r="E887" s="7">
        <f>CORREL(B887:B5755,C887:C5755)</f>
        <v>9.503330983144706E-2</v>
      </c>
    </row>
    <row r="888" spans="1:5" ht="12.75" x14ac:dyDescent="0.2">
      <c r="A888" s="1" t="s">
        <v>4941</v>
      </c>
      <c r="B888" s="1">
        <v>80270227</v>
      </c>
      <c r="C888" s="1">
        <v>50000000</v>
      </c>
      <c r="D888" s="1">
        <f>B888-C888</f>
        <v>30270227</v>
      </c>
      <c r="E888" s="7">
        <f>CORREL(B888:B5756,C888:C5756)</f>
        <v>9.5064384478039859E-2</v>
      </c>
    </row>
    <row r="889" spans="1:5" ht="12.75" x14ac:dyDescent="0.2">
      <c r="A889" s="1" t="s">
        <v>8235</v>
      </c>
      <c r="B889" s="1">
        <v>60269340</v>
      </c>
      <c r="C889" s="1">
        <v>30000000</v>
      </c>
      <c r="D889" s="1">
        <f>B889-C889</f>
        <v>30269340</v>
      </c>
      <c r="E889" s="7">
        <f>CORREL(B889:B5757,C889:C5757)</f>
        <v>9.5091110160588715E-2</v>
      </c>
    </row>
    <row r="890" spans="1:5" ht="12.75" x14ac:dyDescent="0.2">
      <c r="A890" s="1" t="s">
        <v>14538</v>
      </c>
      <c r="B890" s="1">
        <v>41227069</v>
      </c>
      <c r="C890" s="1">
        <v>11000000</v>
      </c>
      <c r="D890" s="1">
        <f>B890-C890</f>
        <v>30227069</v>
      </c>
      <c r="E890" s="7">
        <f>CORREL(B890:B5758,C890:C5758)</f>
        <v>9.5124624972972888E-2</v>
      </c>
    </row>
    <row r="891" spans="1:5" ht="12.75" x14ac:dyDescent="0.2">
      <c r="A891" s="1" t="s">
        <v>6382</v>
      </c>
      <c r="B891" s="1">
        <v>70163652</v>
      </c>
      <c r="C891" s="1">
        <v>40000000</v>
      </c>
      <c r="D891" s="1">
        <f>B891-C891</f>
        <v>30163652</v>
      </c>
      <c r="E891" s="7">
        <f>CORREL(B891:B5759,C891:C5759)</f>
        <v>9.5145768689408133E-2</v>
      </c>
    </row>
    <row r="892" spans="1:5" ht="12.75" x14ac:dyDescent="0.2">
      <c r="A892" s="1" t="s">
        <v>1727</v>
      </c>
      <c r="B892" s="1">
        <v>130127620</v>
      </c>
      <c r="C892" s="1">
        <v>100000000</v>
      </c>
      <c r="D892" s="1">
        <f>B892-C892</f>
        <v>30127620</v>
      </c>
      <c r="E892" s="7">
        <f>CORREL(B892:B5760,C892:C5760)</f>
        <v>9.5178372413410817E-2</v>
      </c>
    </row>
    <row r="893" spans="1:5" ht="12.75" x14ac:dyDescent="0.2">
      <c r="A893" s="1" t="s">
        <v>6102</v>
      </c>
      <c r="B893" s="1">
        <v>70100000</v>
      </c>
      <c r="C893" s="1">
        <v>40000000</v>
      </c>
      <c r="D893" s="1">
        <f>B893-C893</f>
        <v>30100000</v>
      </c>
      <c r="E893" s="7">
        <f>CORREL(B893:B5761,C893:C5761)</f>
        <v>9.5099968134718965E-2</v>
      </c>
    </row>
    <row r="894" spans="1:5" ht="12.75" x14ac:dyDescent="0.2">
      <c r="A894" s="1" t="s">
        <v>8239</v>
      </c>
      <c r="B894" s="1">
        <v>60033780</v>
      </c>
      <c r="C894" s="1">
        <v>30000000</v>
      </c>
      <c r="D894" s="1">
        <f>B894-C894</f>
        <v>30033780</v>
      </c>
      <c r="E894" s="7">
        <f>CORREL(B894:B5762,C894:C5762)</f>
        <v>9.5132619165316346E-2</v>
      </c>
    </row>
    <row r="895" spans="1:5" ht="12.75" x14ac:dyDescent="0.2">
      <c r="A895" s="1" t="s">
        <v>1698</v>
      </c>
      <c r="B895" s="1">
        <v>132014112</v>
      </c>
      <c r="C895" s="1">
        <v>102000000</v>
      </c>
      <c r="D895" s="1">
        <f>B895-C895</f>
        <v>30014112</v>
      </c>
      <c r="E895" s="7">
        <f>CORREL(B895:B5763,C895:C5763)</f>
        <v>9.5166019885153885E-2</v>
      </c>
    </row>
    <row r="896" spans="1:5" ht="12.75" x14ac:dyDescent="0.2">
      <c r="A896" s="1" t="s">
        <v>22499</v>
      </c>
      <c r="B896" s="1">
        <v>30500882</v>
      </c>
      <c r="C896" s="1">
        <v>500000</v>
      </c>
      <c r="D896" s="1">
        <f>B896-C896</f>
        <v>30000882</v>
      </c>
      <c r="E896" s="7">
        <f>CORREL(B896:B5764,C896:C5764)</f>
        <v>9.5080810564044729E-2</v>
      </c>
    </row>
    <row r="897" spans="1:5" ht="12.75" x14ac:dyDescent="0.2">
      <c r="A897" s="1" t="s">
        <v>2614</v>
      </c>
      <c r="B897" s="1">
        <v>109993847</v>
      </c>
      <c r="C897" s="1">
        <v>80000000</v>
      </c>
      <c r="D897" s="1">
        <f>B897-C897</f>
        <v>29993847</v>
      </c>
      <c r="E897" s="7">
        <f>CORREL(B897:B5765,C897:C5765)</f>
        <v>9.5087122318363068E-2</v>
      </c>
    </row>
    <row r="898" spans="1:5" ht="12.75" x14ac:dyDescent="0.2">
      <c r="A898" s="1" t="s">
        <v>804</v>
      </c>
      <c r="B898" s="1">
        <v>179982968</v>
      </c>
      <c r="C898" s="1">
        <v>150000000</v>
      </c>
      <c r="D898" s="1">
        <f>B898-C898</f>
        <v>29982968</v>
      </c>
      <c r="E898" s="7">
        <f>CORREL(B898:B5766,C898:C5766)</f>
        <v>9.5066056014858014E-2</v>
      </c>
    </row>
    <row r="899" spans="1:5" ht="12.75" x14ac:dyDescent="0.2">
      <c r="A899" s="1" t="s">
        <v>17581</v>
      </c>
      <c r="B899" s="1">
        <v>34468224</v>
      </c>
      <c r="C899" s="1">
        <v>4500000</v>
      </c>
      <c r="D899" s="1">
        <f>B899-C899</f>
        <v>29968224</v>
      </c>
      <c r="E899" s="7">
        <f>CORREL(B899:B5767,C899:C5767)</f>
        <v>9.4755197130810556E-2</v>
      </c>
    </row>
    <row r="900" spans="1:5" ht="12.75" x14ac:dyDescent="0.2">
      <c r="A900" s="1" t="s">
        <v>5094</v>
      </c>
      <c r="B900" s="1">
        <v>79948113</v>
      </c>
      <c r="C900" s="1">
        <v>50000000</v>
      </c>
      <c r="D900" s="1">
        <f>B900-C900</f>
        <v>29948113</v>
      </c>
      <c r="E900" s="7">
        <f>CORREL(B900:B5768,C900:C5768)</f>
        <v>9.4767904466141986E-2</v>
      </c>
    </row>
    <row r="901" spans="1:5" ht="12.75" x14ac:dyDescent="0.2">
      <c r="A901" s="1" t="s">
        <v>816</v>
      </c>
      <c r="B901" s="1">
        <v>179883016</v>
      </c>
      <c r="C901" s="1">
        <v>150000000</v>
      </c>
      <c r="D901" s="1">
        <f>B901-C901</f>
        <v>29883016</v>
      </c>
      <c r="E901" s="7">
        <f>CORREL(B901:B5769,C901:C5769)</f>
        <v>9.4794918776688136E-2</v>
      </c>
    </row>
    <row r="902" spans="1:5" ht="12.75" x14ac:dyDescent="0.2">
      <c r="A902" s="1" t="s">
        <v>19827</v>
      </c>
      <c r="B902" s="1">
        <v>32230907</v>
      </c>
      <c r="C902" s="1">
        <v>2500000</v>
      </c>
      <c r="D902" s="1">
        <f>B902-C902</f>
        <v>29730907</v>
      </c>
      <c r="E902" s="7">
        <f>CORREL(B902:B5770,C902:C5770)</f>
        <v>9.4483005583877538E-2</v>
      </c>
    </row>
    <row r="903" spans="1:5" ht="12.75" x14ac:dyDescent="0.2">
      <c r="A903" s="1" t="s">
        <v>12400</v>
      </c>
      <c r="B903" s="1">
        <v>44667095</v>
      </c>
      <c r="C903" s="1">
        <v>15000000</v>
      </c>
      <c r="D903" s="1">
        <f>B903-C903</f>
        <v>29667095</v>
      </c>
      <c r="E903" s="7">
        <f>CORREL(B903:B5771,C903:C5771)</f>
        <v>9.4492399167011187E-2</v>
      </c>
    </row>
    <row r="904" spans="1:5" ht="12.75" x14ac:dyDescent="0.2">
      <c r="A904" s="1" t="s">
        <v>7311</v>
      </c>
      <c r="B904" s="1">
        <v>64604977</v>
      </c>
      <c r="C904" s="1">
        <v>35000000</v>
      </c>
      <c r="D904" s="1">
        <f>B904-C904</f>
        <v>29604977</v>
      </c>
      <c r="E904" s="7">
        <f>CORREL(B904:B5772,C904:C5772)</f>
        <v>9.4517463860371714E-2</v>
      </c>
    </row>
    <row r="905" spans="1:5" ht="12.75" x14ac:dyDescent="0.2">
      <c r="A905" s="1" t="s">
        <v>12407</v>
      </c>
      <c r="B905" s="1">
        <v>45507053</v>
      </c>
      <c r="C905" s="1">
        <v>16000000</v>
      </c>
      <c r="D905" s="1">
        <f>B905-C905</f>
        <v>29507053</v>
      </c>
      <c r="E905" s="7">
        <f>CORREL(B905:B5773,C905:C5773)</f>
        <v>9.4551140079687387E-2</v>
      </c>
    </row>
    <row r="906" spans="1:5" ht="12.75" x14ac:dyDescent="0.2">
      <c r="A906" s="1" t="s">
        <v>8230</v>
      </c>
      <c r="B906" s="1">
        <v>74484168</v>
      </c>
      <c r="C906" s="1">
        <v>45000000</v>
      </c>
      <c r="D906" s="1">
        <f>B906-C906</f>
        <v>29484168</v>
      </c>
      <c r="E906" s="7">
        <f>CORREL(B906:B5774,C906:C5774)</f>
        <v>9.4576908876364787E-2</v>
      </c>
    </row>
    <row r="907" spans="1:5" ht="12.75" x14ac:dyDescent="0.2">
      <c r="A907" s="1" t="s">
        <v>10386</v>
      </c>
      <c r="B907" s="1">
        <v>51483949</v>
      </c>
      <c r="C907" s="1">
        <v>22000000</v>
      </c>
      <c r="D907" s="1">
        <f>B907-C907</f>
        <v>29483949</v>
      </c>
      <c r="E907" s="7">
        <f>CORREL(B907:B5775,C907:C5775)</f>
        <v>9.4607207029416357E-2</v>
      </c>
    </row>
    <row r="908" spans="1:5" ht="12.75" x14ac:dyDescent="0.2">
      <c r="A908" s="1" t="s">
        <v>16481</v>
      </c>
      <c r="B908" s="1">
        <v>34099640</v>
      </c>
      <c r="C908" s="1">
        <v>5000000</v>
      </c>
      <c r="D908" s="1">
        <f>B908-C908</f>
        <v>29099640</v>
      </c>
      <c r="E908" s="7">
        <f>CORREL(B908:B5776,C908:C5776)</f>
        <v>9.4637457884466925E-2</v>
      </c>
    </row>
    <row r="909" spans="1:5" ht="12.75" x14ac:dyDescent="0.2">
      <c r="A909" s="1" t="s">
        <v>9499</v>
      </c>
      <c r="B909" s="1">
        <v>54098051</v>
      </c>
      <c r="C909" s="1">
        <v>25000000</v>
      </c>
      <c r="D909" s="1">
        <f>B909-C909</f>
        <v>29098051</v>
      </c>
      <c r="E909" s="7">
        <f>CORREL(B909:B5777,C909:C5777)</f>
        <v>9.4649635694131568E-2</v>
      </c>
    </row>
    <row r="910" spans="1:5" ht="12.75" x14ac:dyDescent="0.2">
      <c r="A910" s="1" t="s">
        <v>10918</v>
      </c>
      <c r="B910" s="1">
        <v>29062561</v>
      </c>
      <c r="D910" s="1">
        <f>B910-C910</f>
        <v>29062561</v>
      </c>
      <c r="E910" s="7">
        <f>CORREL(B910:B5778,C910:C5778)</f>
        <v>9.4680877538492594E-2</v>
      </c>
    </row>
    <row r="911" spans="1:5" ht="12.75" x14ac:dyDescent="0.2">
      <c r="A911" s="1" t="s">
        <v>17348</v>
      </c>
      <c r="B911" s="1">
        <v>32541719</v>
      </c>
      <c r="C911" s="1">
        <v>3500159</v>
      </c>
      <c r="D911" s="1">
        <f>B911-C911</f>
        <v>29041560</v>
      </c>
      <c r="E911" s="7">
        <f>CORREL(B911:B5779,C911:C5779)</f>
        <v>9.4680877538492594E-2</v>
      </c>
    </row>
    <row r="912" spans="1:5" ht="12.75" x14ac:dyDescent="0.2">
      <c r="A912" s="1" t="s">
        <v>7315</v>
      </c>
      <c r="B912" s="1">
        <v>63939454</v>
      </c>
      <c r="C912" s="1">
        <v>35000000</v>
      </c>
      <c r="D912" s="1">
        <f>B912-C912</f>
        <v>28939454</v>
      </c>
      <c r="E912" s="7">
        <f>CORREL(B912:B5780,C912:C5780)</f>
        <v>9.4690727922025278E-2</v>
      </c>
    </row>
    <row r="913" spans="1:5" ht="12.75" x14ac:dyDescent="0.2">
      <c r="A913" s="1" t="s">
        <v>3371</v>
      </c>
      <c r="B913" s="1">
        <v>98895417</v>
      </c>
      <c r="C913" s="1">
        <v>70000000</v>
      </c>
      <c r="D913" s="1">
        <f>B913-C913</f>
        <v>28895417</v>
      </c>
      <c r="E913" s="7">
        <f>CORREL(B913:B5781,C913:C5781)</f>
        <v>9.4723684695565066E-2</v>
      </c>
    </row>
    <row r="914" spans="1:5" ht="12.75" x14ac:dyDescent="0.2">
      <c r="A914" s="1" t="s">
        <v>12353</v>
      </c>
      <c r="B914" s="1">
        <v>43848100</v>
      </c>
      <c r="C914" s="1">
        <v>15000000</v>
      </c>
      <c r="D914" s="1">
        <f>B914-C914</f>
        <v>28848100</v>
      </c>
      <c r="E914" s="7">
        <f>CORREL(B914:B5782,C914:C5782)</f>
        <v>9.4723203652433904E-2</v>
      </c>
    </row>
    <row r="915" spans="1:5" ht="12.75" x14ac:dyDescent="0.2">
      <c r="A915" s="1" t="s">
        <v>7318</v>
      </c>
      <c r="B915" s="1">
        <v>63826569</v>
      </c>
      <c r="C915" s="1">
        <v>35000000</v>
      </c>
      <c r="D915" s="1">
        <f>B915-C915</f>
        <v>28826569</v>
      </c>
      <c r="E915" s="7">
        <f>CORREL(B915:B5783,C915:C5783)</f>
        <v>9.4747174105011336E-2</v>
      </c>
    </row>
    <row r="916" spans="1:5" ht="12.75" x14ac:dyDescent="0.2">
      <c r="A916" s="1" t="s">
        <v>3678</v>
      </c>
      <c r="B916" s="1">
        <v>93771072</v>
      </c>
      <c r="C916" s="1">
        <v>65000000</v>
      </c>
      <c r="D916" s="1">
        <f>B916-C916</f>
        <v>28771072</v>
      </c>
      <c r="E916" s="7">
        <f>CORREL(B916:B5784,C916:C5784)</f>
        <v>9.4780102616241077E-2</v>
      </c>
    </row>
    <row r="917" spans="1:5" ht="12.75" x14ac:dyDescent="0.2">
      <c r="A917" s="1" t="s">
        <v>10372</v>
      </c>
      <c r="B917" s="1">
        <v>50728000</v>
      </c>
      <c r="C917" s="1">
        <v>22000000</v>
      </c>
      <c r="D917" s="1">
        <f>B917-C917</f>
        <v>28728000</v>
      </c>
      <c r="E917" s="7">
        <f>CORREL(B917:B5785,C917:C5785)</f>
        <v>9.4788256219141762E-2</v>
      </c>
    </row>
    <row r="918" spans="1:5" ht="12.75" x14ac:dyDescent="0.2">
      <c r="A918" s="1" t="s">
        <v>8242</v>
      </c>
      <c r="B918" s="1">
        <v>58715510</v>
      </c>
      <c r="C918" s="1">
        <v>30000000</v>
      </c>
      <c r="D918" s="1">
        <f>B918-C918</f>
        <v>28715510</v>
      </c>
      <c r="E918" s="7">
        <f>CORREL(B918:B5786,C918:C5786)</f>
        <v>9.4817602628946188E-2</v>
      </c>
    </row>
    <row r="919" spans="1:5" ht="12.75" x14ac:dyDescent="0.2">
      <c r="A919" s="1" t="s">
        <v>8052</v>
      </c>
      <c r="B919" s="1">
        <v>62700000</v>
      </c>
      <c r="C919" s="1">
        <v>34000000</v>
      </c>
      <c r="D919" s="1">
        <f>B919-C919</f>
        <v>28700000</v>
      </c>
      <c r="E919" s="7">
        <f>CORREL(B919:B5787,C919:C5787)</f>
        <v>9.4850158852352498E-2</v>
      </c>
    </row>
    <row r="920" spans="1:5" ht="12.75" x14ac:dyDescent="0.2">
      <c r="A920" s="1" t="s">
        <v>10756</v>
      </c>
      <c r="B920" s="1">
        <v>48546578</v>
      </c>
      <c r="C920" s="1">
        <v>20000000</v>
      </c>
      <c r="D920" s="1">
        <f>B920-C920</f>
        <v>28546578</v>
      </c>
      <c r="E920" s="7">
        <f>CORREL(B920:B5788,C920:C5788)</f>
        <v>9.4883108001649535E-2</v>
      </c>
    </row>
    <row r="921" spans="1:5" ht="12.75" x14ac:dyDescent="0.2">
      <c r="A921" s="1" t="s">
        <v>1281</v>
      </c>
      <c r="B921" s="1">
        <v>131536019</v>
      </c>
      <c r="C921" s="1">
        <v>103000000</v>
      </c>
      <c r="D921" s="1">
        <f>B921-C921</f>
        <v>28536019</v>
      </c>
      <c r="E921" s="7">
        <f>CORREL(B921:B5789,C921:C5789)</f>
        <v>9.4910939521788501E-2</v>
      </c>
    </row>
    <row r="922" spans="1:5" ht="12.75" x14ac:dyDescent="0.2">
      <c r="A922" s="1" t="s">
        <v>16003</v>
      </c>
      <c r="B922" s="1">
        <v>36500000</v>
      </c>
      <c r="C922" s="1">
        <v>8000000</v>
      </c>
      <c r="D922" s="1">
        <f>B922-C922</f>
        <v>28500000</v>
      </c>
      <c r="E922" s="7">
        <f>CORREL(B922:B5790,C922:C5790)</f>
        <v>9.4822075954622095E-2</v>
      </c>
    </row>
    <row r="923" spans="1:5" ht="12.75" x14ac:dyDescent="0.2">
      <c r="A923" s="1" t="s">
        <v>10218</v>
      </c>
      <c r="B923" s="1">
        <v>40962534</v>
      </c>
      <c r="C923" s="1">
        <v>12500000</v>
      </c>
      <c r="D923" s="1">
        <f>B923-C923</f>
        <v>28462534</v>
      </c>
      <c r="E923" s="7">
        <f>CORREL(B923:B5791,C923:C5791)</f>
        <v>9.4837745046416719E-2</v>
      </c>
    </row>
    <row r="924" spans="1:5" ht="12.75" x14ac:dyDescent="0.2">
      <c r="A924" s="1" t="s">
        <v>4307</v>
      </c>
      <c r="B924" s="1">
        <v>28424210</v>
      </c>
      <c r="D924" s="1">
        <f>B924-C924</f>
        <v>28424210</v>
      </c>
      <c r="E924" s="7">
        <f>CORREL(B924:B5792,C924:C5792)</f>
        <v>9.485880131529649E-2</v>
      </c>
    </row>
    <row r="925" spans="1:5" ht="12.75" x14ac:dyDescent="0.2">
      <c r="A925" s="1" t="s">
        <v>10760</v>
      </c>
      <c r="B925" s="1">
        <v>48423368</v>
      </c>
      <c r="C925" s="1">
        <v>20000000</v>
      </c>
      <c r="D925" s="1">
        <f>B925-C925</f>
        <v>28423368</v>
      </c>
      <c r="E925" s="7">
        <f>CORREL(B925:B5793,C925:C5793)</f>
        <v>9.485880131529649E-2</v>
      </c>
    </row>
    <row r="926" spans="1:5" ht="12.75" x14ac:dyDescent="0.2">
      <c r="A926" s="1" t="s">
        <v>16477</v>
      </c>
      <c r="B926" s="1">
        <v>35400000</v>
      </c>
      <c r="C926" s="1">
        <v>7000000</v>
      </c>
      <c r="D926" s="1">
        <f>B926-C926</f>
        <v>28400000</v>
      </c>
      <c r="E926" s="7">
        <f>CORREL(B926:B5794,C926:C5794)</f>
        <v>9.4886587081222384E-2</v>
      </c>
    </row>
    <row r="927" spans="1:5" ht="12.75" x14ac:dyDescent="0.2">
      <c r="A927" s="1" t="s">
        <v>18458</v>
      </c>
      <c r="B927" s="1">
        <v>31968347</v>
      </c>
      <c r="C927" s="1">
        <v>3600000</v>
      </c>
      <c r="D927" s="1">
        <f>B927-C927</f>
        <v>28368347</v>
      </c>
      <c r="E927" s="7">
        <f>CORREL(B927:B5795,C927:C5795)</f>
        <v>9.4900773720326265E-2</v>
      </c>
    </row>
    <row r="928" spans="1:5" ht="12.75" x14ac:dyDescent="0.2">
      <c r="A928" s="1" t="s">
        <v>7901</v>
      </c>
      <c r="B928" s="1">
        <v>60328558</v>
      </c>
      <c r="C928" s="1">
        <v>32000000</v>
      </c>
      <c r="D928" s="1">
        <f>B928-C928</f>
        <v>28328558</v>
      </c>
      <c r="E928" s="7">
        <f>CORREL(B928:B5796,C928:C5796)</f>
        <v>9.4909937161473751E-2</v>
      </c>
    </row>
    <row r="929" spans="1:5" ht="12.75" x14ac:dyDescent="0.2">
      <c r="A929" s="1" t="s">
        <v>7334</v>
      </c>
      <c r="B929" s="1">
        <v>61280963</v>
      </c>
      <c r="C929" s="1">
        <v>33000000</v>
      </c>
      <c r="D929" s="1">
        <f>B929-C929</f>
        <v>28280963</v>
      </c>
      <c r="E929" s="7">
        <f>CORREL(B929:B5797,C929:C5797)</f>
        <v>9.4942540238552336E-2</v>
      </c>
    </row>
    <row r="930" spans="1:5" ht="12.75" x14ac:dyDescent="0.2">
      <c r="A930" s="1" t="s">
        <v>4102</v>
      </c>
      <c r="B930" s="1">
        <v>88200225</v>
      </c>
      <c r="C930" s="1">
        <v>60000000</v>
      </c>
      <c r="D930" s="1">
        <f>B930-C930</f>
        <v>28200225</v>
      </c>
      <c r="E930" s="7">
        <f>CORREL(B930:B5798,C930:C5798)</f>
        <v>9.4975188631089322E-2</v>
      </c>
    </row>
    <row r="931" spans="1:5" ht="12.75" x14ac:dyDescent="0.2">
      <c r="A931" s="1" t="s">
        <v>8450</v>
      </c>
      <c r="B931" s="1">
        <v>28165882</v>
      </c>
      <c r="D931" s="1">
        <f>B931-C931</f>
        <v>28165882</v>
      </c>
      <c r="E931" s="7">
        <f>CORREL(B931:B5799,C931:C5799)</f>
        <v>9.4990655489326448E-2</v>
      </c>
    </row>
    <row r="932" spans="1:5" ht="12.75" x14ac:dyDescent="0.2">
      <c r="A932" s="1" t="s">
        <v>14541</v>
      </c>
      <c r="B932" s="1">
        <v>39025000</v>
      </c>
      <c r="C932" s="1">
        <v>11000000</v>
      </c>
      <c r="D932" s="1">
        <f>B932-C932</f>
        <v>28025000</v>
      </c>
      <c r="E932" s="7">
        <f>CORREL(B932:B5800,C932:C5800)</f>
        <v>9.4990655489326448E-2</v>
      </c>
    </row>
    <row r="933" spans="1:5" ht="12.75" x14ac:dyDescent="0.2">
      <c r="A933" s="1" t="s">
        <v>12763</v>
      </c>
      <c r="B933" s="1">
        <v>43022524</v>
      </c>
      <c r="C933" s="1">
        <v>15000000</v>
      </c>
      <c r="D933" s="1">
        <f>B933-C933</f>
        <v>28022524</v>
      </c>
      <c r="E933" s="7">
        <f>CORREL(B933:B5801,C933:C5801)</f>
        <v>9.5009422964468751E-2</v>
      </c>
    </row>
    <row r="934" spans="1:5" ht="12.75" x14ac:dyDescent="0.2">
      <c r="A934" s="1" t="s">
        <v>4639</v>
      </c>
      <c r="B934" s="1">
        <v>83000000</v>
      </c>
      <c r="C934" s="1">
        <v>55000000</v>
      </c>
      <c r="D934" s="1">
        <f>B934-C934</f>
        <v>28000000</v>
      </c>
      <c r="E934" s="7">
        <f>CORREL(B934:B5802,C934:C5802)</f>
        <v>9.5032510319632946E-2</v>
      </c>
    </row>
    <row r="935" spans="1:5" ht="12.75" x14ac:dyDescent="0.2">
      <c r="A935" s="1" t="s">
        <v>12774</v>
      </c>
      <c r="B935" s="1">
        <v>42919096</v>
      </c>
      <c r="C935" s="1">
        <v>15000000</v>
      </c>
      <c r="D935" s="1">
        <f>B935-C935</f>
        <v>27919096</v>
      </c>
      <c r="E935" s="7">
        <f>CORREL(B935:B5803,C935:C5803)</f>
        <v>9.5053849585849157E-2</v>
      </c>
    </row>
    <row r="936" spans="1:5" ht="12.75" x14ac:dyDescent="0.2">
      <c r="A936" s="1" t="s">
        <v>12774</v>
      </c>
      <c r="B936" s="1">
        <v>42919096</v>
      </c>
      <c r="C936" s="1">
        <v>15000000</v>
      </c>
      <c r="D936" s="1">
        <f>B936-C936</f>
        <v>27919096</v>
      </c>
      <c r="E936" s="7">
        <f>CORREL(B936:B5804,C936:C5804)</f>
        <v>9.5076826625702923E-2</v>
      </c>
    </row>
    <row r="937" spans="1:5" ht="12.75" x14ac:dyDescent="0.2">
      <c r="A937" s="1" t="s">
        <v>10770</v>
      </c>
      <c r="B937" s="1">
        <v>47887943</v>
      </c>
      <c r="C937" s="1">
        <v>20000000</v>
      </c>
      <c r="D937" s="1">
        <f>B937-C937</f>
        <v>27887943</v>
      </c>
      <c r="E937" s="7">
        <f>CORREL(B937:B5805,C937:C5805)</f>
        <v>9.5099821217766708E-2</v>
      </c>
    </row>
    <row r="938" spans="1:5" ht="12.75" x14ac:dyDescent="0.2">
      <c r="A938" s="1" t="s">
        <v>8075</v>
      </c>
      <c r="B938" s="1">
        <v>58879132</v>
      </c>
      <c r="C938" s="1">
        <v>31000000</v>
      </c>
      <c r="D938" s="1">
        <f>B938-C938</f>
        <v>27879132</v>
      </c>
      <c r="E938" s="7">
        <f>CORREL(B938:B5806,C938:C5806)</f>
        <v>9.5127040254783898E-2</v>
      </c>
    </row>
    <row r="939" spans="1:5" ht="12.75" x14ac:dyDescent="0.2">
      <c r="A939" s="1" t="s">
        <v>10781</v>
      </c>
      <c r="B939" s="1">
        <v>47852604</v>
      </c>
      <c r="C939" s="1">
        <v>20000000</v>
      </c>
      <c r="D939" s="1">
        <f>B939-C939</f>
        <v>27852604</v>
      </c>
      <c r="E939" s="7">
        <f>CORREL(B939:B5807,C939:C5807)</f>
        <v>9.5159158107391048E-2</v>
      </c>
    </row>
    <row r="940" spans="1:5" ht="12.75" x14ac:dyDescent="0.2">
      <c r="A940" s="1" t="s">
        <v>19196</v>
      </c>
      <c r="B940" s="1">
        <v>30000000</v>
      </c>
      <c r="C940" s="1">
        <v>2200000</v>
      </c>
      <c r="D940" s="1">
        <f>B940-C940</f>
        <v>27800000</v>
      </c>
      <c r="E940" s="7">
        <f>CORREL(B940:B5808,C940:C5808)</f>
        <v>9.5186372091522795E-2</v>
      </c>
    </row>
    <row r="941" spans="1:5" ht="12.75" x14ac:dyDescent="0.2">
      <c r="A941" s="1" t="s">
        <v>2807</v>
      </c>
      <c r="B941" s="1">
        <v>27779888</v>
      </c>
      <c r="D941" s="1">
        <f>B941-C941</f>
        <v>27779888</v>
      </c>
      <c r="E941" s="7">
        <f>CORREL(B941:B5809,C941:C5809)</f>
        <v>9.5192517558679426E-2</v>
      </c>
    </row>
    <row r="942" spans="1:5" ht="12.75" x14ac:dyDescent="0.2">
      <c r="A942" s="1" t="s">
        <v>2377</v>
      </c>
      <c r="B942" s="1">
        <v>112703470</v>
      </c>
      <c r="C942" s="1">
        <v>85000000</v>
      </c>
      <c r="D942" s="1">
        <f>B942-C942</f>
        <v>27703470</v>
      </c>
      <c r="E942" s="7">
        <f>CORREL(B942:B5810,C942:C5810)</f>
        <v>9.5192517558679426E-2</v>
      </c>
    </row>
    <row r="943" spans="1:5" ht="12.75" x14ac:dyDescent="0.2">
      <c r="A943" s="1" t="s">
        <v>14545</v>
      </c>
      <c r="B943" s="1">
        <v>38201895</v>
      </c>
      <c r="C943" s="1">
        <v>10500000</v>
      </c>
      <c r="D943" s="1">
        <f>B943-C943</f>
        <v>27701895</v>
      </c>
      <c r="E943" s="7">
        <f>CORREL(B943:B5811,C943:C5811)</f>
        <v>9.5159210213580453E-2</v>
      </c>
    </row>
    <row r="944" spans="1:5" ht="12.75" x14ac:dyDescent="0.2">
      <c r="A944" s="1" t="s">
        <v>6905</v>
      </c>
      <c r="B944" s="1">
        <v>50693162</v>
      </c>
      <c r="C944" s="1">
        <v>23000000</v>
      </c>
      <c r="D944" s="1">
        <f>B944-C944</f>
        <v>27693162</v>
      </c>
      <c r="E944" s="7">
        <f>CORREL(B944:B5812,C944:C5812)</f>
        <v>9.517706668264006E-2</v>
      </c>
    </row>
    <row r="945" spans="1:5" ht="12.75" x14ac:dyDescent="0.2">
      <c r="A945" s="1" t="s">
        <v>5054</v>
      </c>
      <c r="B945" s="1">
        <v>97680195</v>
      </c>
      <c r="C945" s="1">
        <v>70000000</v>
      </c>
      <c r="D945" s="1">
        <f>B945-C945</f>
        <v>27680195</v>
      </c>
      <c r="E945" s="7">
        <f>CORREL(B945:B5813,C945:C5813)</f>
        <v>9.5206111118831815E-2</v>
      </c>
    </row>
    <row r="946" spans="1:5" ht="12.75" x14ac:dyDescent="0.2">
      <c r="A946" s="1" t="s">
        <v>14066</v>
      </c>
      <c r="B946" s="1">
        <v>39647595</v>
      </c>
      <c r="C946" s="1">
        <v>12000000</v>
      </c>
      <c r="D946" s="1">
        <f>B946-C946</f>
        <v>27647595</v>
      </c>
      <c r="E946" s="7">
        <f>CORREL(B946:B5814,C946:C5814)</f>
        <v>9.5205983710113823E-2</v>
      </c>
    </row>
    <row r="947" spans="1:5" ht="12.75" x14ac:dyDescent="0.2">
      <c r="A947" s="1" t="s">
        <v>4837</v>
      </c>
      <c r="B947" s="1">
        <v>81645152</v>
      </c>
      <c r="C947" s="1">
        <v>54000000</v>
      </c>
      <c r="D947" s="1">
        <f>B947-C947</f>
        <v>27645152</v>
      </c>
      <c r="E947" s="7">
        <f>CORREL(B947:B5815,C947:C5815)</f>
        <v>9.5225597997576239E-2</v>
      </c>
    </row>
    <row r="948" spans="1:5" ht="12.75" x14ac:dyDescent="0.2">
      <c r="A948" s="1" t="s">
        <v>12778</v>
      </c>
      <c r="B948" s="1">
        <v>42592530</v>
      </c>
      <c r="C948" s="1">
        <v>15000000</v>
      </c>
      <c r="D948" s="1">
        <f>B948-C948</f>
        <v>27592530</v>
      </c>
      <c r="E948" s="7">
        <f>CORREL(B948:B5816,C948:C5816)</f>
        <v>9.524811067133479E-2</v>
      </c>
    </row>
    <row r="949" spans="1:5" ht="12.75" x14ac:dyDescent="0.2">
      <c r="A949" s="1" t="s">
        <v>3587</v>
      </c>
      <c r="B949" s="1">
        <v>27550735</v>
      </c>
      <c r="D949" s="1">
        <f>B949-C949</f>
        <v>27550735</v>
      </c>
      <c r="E949" s="7">
        <f>CORREL(B949:B5817,C949:C5817)</f>
        <v>9.5270879013791804E-2</v>
      </c>
    </row>
    <row r="950" spans="1:5" ht="12.75" x14ac:dyDescent="0.2">
      <c r="A950" s="1" t="s">
        <v>9516</v>
      </c>
      <c r="B950" s="1">
        <v>52528330</v>
      </c>
      <c r="C950" s="1">
        <v>25000000</v>
      </c>
      <c r="D950" s="1">
        <f>B950-C950</f>
        <v>27528330</v>
      </c>
      <c r="E950" s="7">
        <f>CORREL(B950:B5818,C950:C5818)</f>
        <v>9.5270879013791804E-2</v>
      </c>
    </row>
    <row r="951" spans="1:5" ht="12.75" x14ac:dyDescent="0.2">
      <c r="A951" s="1" t="s">
        <v>14835</v>
      </c>
      <c r="B951" s="1">
        <v>37470017</v>
      </c>
      <c r="C951" s="1">
        <v>10000000</v>
      </c>
      <c r="D951" s="1">
        <f>B951-C951</f>
        <v>27470017</v>
      </c>
      <c r="E951" s="7">
        <f>CORREL(B951:B5819,C951:C5819)</f>
        <v>9.5300896776404687E-2</v>
      </c>
    </row>
    <row r="952" spans="1:5" ht="12.75" x14ac:dyDescent="0.2">
      <c r="A952" s="1" t="s">
        <v>12208</v>
      </c>
      <c r="B952" s="1">
        <v>44469602</v>
      </c>
      <c r="C952" s="1">
        <v>17000000</v>
      </c>
      <c r="D952" s="1">
        <f>B952-C952</f>
        <v>27469602</v>
      </c>
      <c r="E952" s="7">
        <f>CORREL(B952:B5820,C952:C5820)</f>
        <v>9.5317916516380705E-2</v>
      </c>
    </row>
    <row r="953" spans="1:5" ht="12.75" x14ac:dyDescent="0.2">
      <c r="A953" s="1" t="s">
        <v>17593</v>
      </c>
      <c r="B953" s="1">
        <v>32453345</v>
      </c>
      <c r="C953" s="1">
        <v>5000000</v>
      </c>
      <c r="D953" s="1">
        <f>B953-C953</f>
        <v>27453345</v>
      </c>
      <c r="E953" s="7">
        <f>CORREL(B953:B5821,C953:C5821)</f>
        <v>9.5342415310162298E-2</v>
      </c>
    </row>
    <row r="954" spans="1:5" ht="12.75" x14ac:dyDescent="0.2">
      <c r="A954" s="1" t="s">
        <v>8274</v>
      </c>
      <c r="B954" s="1">
        <v>55210049</v>
      </c>
      <c r="C954" s="1">
        <v>27800000</v>
      </c>
      <c r="D954" s="1">
        <f>B954-C954</f>
        <v>27410049</v>
      </c>
      <c r="E954" s="7">
        <f>CORREL(B954:B5822,C954:C5822)</f>
        <v>9.5352568554899597E-2</v>
      </c>
    </row>
    <row r="955" spans="1:5" ht="12.75" x14ac:dyDescent="0.2">
      <c r="A955" s="1" t="s">
        <v>14581</v>
      </c>
      <c r="B955" s="1">
        <v>38317535</v>
      </c>
      <c r="C955" s="1">
        <v>11000000</v>
      </c>
      <c r="D955" s="1">
        <f>B955-C955</f>
        <v>27317535</v>
      </c>
      <c r="E955" s="7">
        <f>CORREL(B955:B5823,C955:C5823)</f>
        <v>9.5383644592063166E-2</v>
      </c>
    </row>
    <row r="956" spans="1:5" ht="12.75" x14ac:dyDescent="0.2">
      <c r="A956" s="1" t="s">
        <v>18448</v>
      </c>
      <c r="B956" s="1">
        <v>31252964</v>
      </c>
      <c r="C956" s="1">
        <v>4000000</v>
      </c>
      <c r="D956" s="1">
        <f>B956-C956</f>
        <v>27252964</v>
      </c>
      <c r="E956" s="7">
        <f>CORREL(B956:B5824,C956:C5824)</f>
        <v>9.5401686988453249E-2</v>
      </c>
    </row>
    <row r="957" spans="1:5" ht="12.75" x14ac:dyDescent="0.2">
      <c r="A957" s="1" t="s">
        <v>811</v>
      </c>
      <c r="B957" s="1">
        <v>177243721</v>
      </c>
      <c r="C957" s="1">
        <v>150000000</v>
      </c>
      <c r="D957" s="1">
        <f>B957-C957</f>
        <v>27243721</v>
      </c>
      <c r="E957" s="7">
        <f>CORREL(B957:B5825,C957:C5825)</f>
        <v>9.5409995567115657E-2</v>
      </c>
    </row>
    <row r="958" spans="1:5" ht="12.75" x14ac:dyDescent="0.2">
      <c r="A958" s="1" t="s">
        <v>9099</v>
      </c>
      <c r="B958" s="1">
        <v>54200000</v>
      </c>
      <c r="C958" s="1">
        <v>27000000</v>
      </c>
      <c r="D958" s="1">
        <f>B958-C958</f>
        <v>27200000</v>
      </c>
      <c r="E958" s="7">
        <f>CORREL(B958:B5826,C958:C5826)</f>
        <v>9.5101763223222432E-2</v>
      </c>
    </row>
    <row r="959" spans="1:5" ht="12.75" x14ac:dyDescent="0.2">
      <c r="A959" s="1" t="s">
        <v>6012</v>
      </c>
      <c r="B959" s="1">
        <v>67061228</v>
      </c>
      <c r="C959" s="1">
        <v>40000000</v>
      </c>
      <c r="D959" s="1">
        <f>B959-C959</f>
        <v>27061228</v>
      </c>
      <c r="E959" s="7">
        <f>CORREL(B959:B5827,C959:C5827)</f>
        <v>9.5132453686039176E-2</v>
      </c>
    </row>
    <row r="960" spans="1:5" ht="12.75" x14ac:dyDescent="0.2">
      <c r="A960" s="1" t="s">
        <v>15621</v>
      </c>
      <c r="B960" s="1">
        <v>36049108</v>
      </c>
      <c r="C960" s="1">
        <v>9000000</v>
      </c>
      <c r="D960" s="1">
        <f>B960-C960</f>
        <v>27049108</v>
      </c>
      <c r="E960" s="7">
        <f>CORREL(B960:B5828,C960:C5828)</f>
        <v>9.5163664541900436E-2</v>
      </c>
    </row>
    <row r="961" spans="1:5" ht="12.75" x14ac:dyDescent="0.2">
      <c r="A961" s="1" t="s">
        <v>10424</v>
      </c>
      <c r="B961" s="1">
        <v>49002815</v>
      </c>
      <c r="C961" s="1">
        <v>22000000</v>
      </c>
      <c r="D961" s="1">
        <f>B961-C961</f>
        <v>27002815</v>
      </c>
      <c r="E961" s="7">
        <f>CORREL(B961:B5829,C961:C5829)</f>
        <v>9.517894752639551E-2</v>
      </c>
    </row>
    <row r="962" spans="1:5" ht="12.75" x14ac:dyDescent="0.2">
      <c r="A962" s="1" t="s">
        <v>16014</v>
      </c>
      <c r="B962" s="1">
        <v>34963967</v>
      </c>
      <c r="C962" s="1">
        <v>8000000</v>
      </c>
      <c r="D962" s="1">
        <f>B962-C962</f>
        <v>26963967</v>
      </c>
      <c r="E962" s="7">
        <f>CORREL(B962:B5830,C962:C5830)</f>
        <v>9.5206846065840942E-2</v>
      </c>
    </row>
    <row r="963" spans="1:5" ht="12.75" x14ac:dyDescent="0.2">
      <c r="A963" s="1" t="s">
        <v>11000</v>
      </c>
      <c r="B963" s="1">
        <v>26870825</v>
      </c>
      <c r="D963" s="1">
        <f>B963-C963</f>
        <v>26870825</v>
      </c>
      <c r="E963" s="7">
        <f>CORREL(B963:B5831,C963:C5831)</f>
        <v>9.5220677468962622E-2</v>
      </c>
    </row>
    <row r="964" spans="1:5" ht="12.75" x14ac:dyDescent="0.2">
      <c r="A964" s="1" t="s">
        <v>6496</v>
      </c>
      <c r="B964" s="1">
        <v>51853450</v>
      </c>
      <c r="C964" s="1">
        <v>25000000</v>
      </c>
      <c r="D964" s="1">
        <f>B964-C964</f>
        <v>26853450</v>
      </c>
      <c r="E964" s="7">
        <f>CORREL(B964:B5832,C964:C5832)</f>
        <v>9.5220677468962622E-2</v>
      </c>
    </row>
    <row r="965" spans="1:5" ht="12.75" x14ac:dyDescent="0.2">
      <c r="A965" s="1" t="s">
        <v>8852</v>
      </c>
      <c r="B965" s="1">
        <v>55845943</v>
      </c>
      <c r="C965" s="1">
        <v>29000000</v>
      </c>
      <c r="D965" s="1">
        <f>B965-C965</f>
        <v>26845943</v>
      </c>
      <c r="E965" s="7">
        <f>CORREL(B965:B5833,C965:C5833)</f>
        <v>9.5250090676272492E-2</v>
      </c>
    </row>
    <row r="966" spans="1:5" ht="12.75" x14ac:dyDescent="0.2">
      <c r="A966" s="1" t="s">
        <v>12200</v>
      </c>
      <c r="B966" s="1">
        <v>41777564</v>
      </c>
      <c r="C966" s="1">
        <v>15000000</v>
      </c>
      <c r="D966" s="1">
        <f>B966-C966</f>
        <v>26777564</v>
      </c>
      <c r="E966" s="7">
        <f>CORREL(B966:B5834,C966:C5834)</f>
        <v>9.5281084691982904E-2</v>
      </c>
    </row>
    <row r="967" spans="1:5" ht="12.75" x14ac:dyDescent="0.2">
      <c r="A967" s="1" t="s">
        <v>14559</v>
      </c>
      <c r="B967" s="1">
        <v>37766350</v>
      </c>
      <c r="C967" s="1">
        <v>11000000</v>
      </c>
      <c r="D967" s="1">
        <f>B967-C967</f>
        <v>26766350</v>
      </c>
      <c r="E967" s="7">
        <f>CORREL(B967:B5835,C967:C5835)</f>
        <v>9.5302935433331334E-2</v>
      </c>
    </row>
    <row r="968" spans="1:5" ht="12.75" x14ac:dyDescent="0.2">
      <c r="A968" s="1" t="s">
        <v>16011</v>
      </c>
      <c r="B968" s="1">
        <v>34746109</v>
      </c>
      <c r="C968" s="1">
        <v>8000000</v>
      </c>
      <c r="D968" s="1">
        <f>B968-C968</f>
        <v>26746109</v>
      </c>
      <c r="E968" s="7">
        <f>CORREL(B968:B5836,C968:C5836)</f>
        <v>9.532035102269891E-2</v>
      </c>
    </row>
    <row r="969" spans="1:5" ht="12.75" x14ac:dyDescent="0.2">
      <c r="A969" s="1" t="s">
        <v>9512</v>
      </c>
      <c r="B969" s="1">
        <v>51676606</v>
      </c>
      <c r="C969" s="1">
        <v>25000000</v>
      </c>
      <c r="D969" s="1">
        <f>B969-C969</f>
        <v>26676606</v>
      </c>
      <c r="E969" s="7">
        <f>CORREL(B969:B5837,C969:C5837)</f>
        <v>9.5333881582821994E-2</v>
      </c>
    </row>
    <row r="970" spans="1:5" ht="12.75" x14ac:dyDescent="0.2">
      <c r="A970" s="1" t="s">
        <v>12403</v>
      </c>
      <c r="B970" s="1">
        <v>42638165</v>
      </c>
      <c r="C970" s="1">
        <v>16000000</v>
      </c>
      <c r="D970" s="1">
        <f>B970-C970</f>
        <v>26638165</v>
      </c>
      <c r="E970" s="7">
        <f>CORREL(B970:B5838,C970:C5838)</f>
        <v>9.5363139224825463E-2</v>
      </c>
    </row>
    <row r="971" spans="1:5" ht="12.75" x14ac:dyDescent="0.2">
      <c r="A971" s="1" t="s">
        <v>12403</v>
      </c>
      <c r="B971" s="1">
        <v>42638165</v>
      </c>
      <c r="C971" s="1">
        <v>16000000</v>
      </c>
      <c r="D971" s="1">
        <f>B971-C971</f>
        <v>26638165</v>
      </c>
      <c r="E971" s="7">
        <f>CORREL(B971:B5839,C971:C5839)</f>
        <v>9.5385810284621661E-2</v>
      </c>
    </row>
    <row r="972" spans="1:5" ht="12.75" x14ac:dyDescent="0.2">
      <c r="A972" s="1" t="s">
        <v>6113</v>
      </c>
      <c r="B972" s="1">
        <v>57750000</v>
      </c>
      <c r="C972" s="1">
        <v>31115000</v>
      </c>
      <c r="D972" s="1">
        <f>B972-C972</f>
        <v>26635000</v>
      </c>
      <c r="E972" s="7">
        <f>CORREL(B972:B5840,C972:C5840)</f>
        <v>9.540849886328423E-2</v>
      </c>
    </row>
    <row r="973" spans="1:5" ht="12.75" x14ac:dyDescent="0.2">
      <c r="A973" s="1" t="s">
        <v>14830</v>
      </c>
      <c r="B973" s="1">
        <v>38624000</v>
      </c>
      <c r="C973" s="1">
        <v>12000000</v>
      </c>
      <c r="D973" s="1">
        <f>B973-C973</f>
        <v>26624000</v>
      </c>
      <c r="E973" s="7">
        <f>CORREL(B973:B5841,C973:C5841)</f>
        <v>9.5439864665456162E-2</v>
      </c>
    </row>
    <row r="974" spans="1:5" ht="12.75" x14ac:dyDescent="0.2">
      <c r="A974" s="1" t="s">
        <v>9521</v>
      </c>
      <c r="B974" s="1">
        <v>51533608</v>
      </c>
      <c r="C974" s="1">
        <v>25000000</v>
      </c>
      <c r="D974" s="1">
        <f>B974-C974</f>
        <v>26533608</v>
      </c>
      <c r="E974" s="7">
        <f>CORREL(B974:B5842,C974:C5842)</f>
        <v>9.5458326737565477E-2</v>
      </c>
    </row>
    <row r="975" spans="1:5" ht="12.75" x14ac:dyDescent="0.2">
      <c r="A975" s="1" t="s">
        <v>6404</v>
      </c>
      <c r="B975" s="1">
        <v>66466372</v>
      </c>
      <c r="C975" s="1">
        <v>40000000</v>
      </c>
      <c r="D975" s="1">
        <f>B975-C975</f>
        <v>26466372</v>
      </c>
      <c r="E975" s="7">
        <f>CORREL(B975:B5843,C975:C5843)</f>
        <v>9.5487485931871646E-2</v>
      </c>
    </row>
    <row r="976" spans="1:5" ht="12.75" x14ac:dyDescent="0.2">
      <c r="A976" s="1" t="s">
        <v>5750</v>
      </c>
      <c r="B976" s="1">
        <v>71423726</v>
      </c>
      <c r="C976" s="1">
        <v>45000000</v>
      </c>
      <c r="D976" s="1">
        <f>B976-C976</f>
        <v>26423726</v>
      </c>
      <c r="E976" s="7">
        <f>CORREL(B976:B5844,C976:C5844)</f>
        <v>9.5518373042741592E-2</v>
      </c>
    </row>
    <row r="977" spans="1:5" ht="12.75" x14ac:dyDescent="0.2">
      <c r="A977" s="1" t="s">
        <v>17577</v>
      </c>
      <c r="B977" s="1">
        <v>34872293</v>
      </c>
      <c r="C977" s="1">
        <v>8500000</v>
      </c>
      <c r="D977" s="1">
        <f>B977-C977</f>
        <v>26372293</v>
      </c>
      <c r="E977" s="7">
        <f>CORREL(B977:B5845,C977:C5845)</f>
        <v>9.5547299476810996E-2</v>
      </c>
    </row>
    <row r="978" spans="1:5" ht="12.75" x14ac:dyDescent="0.2">
      <c r="A978" s="1" t="s">
        <v>10776</v>
      </c>
      <c r="B978" s="1">
        <v>46363118</v>
      </c>
      <c r="C978" s="1">
        <v>20000000</v>
      </c>
      <c r="D978" s="1">
        <f>B978-C978</f>
        <v>26363118</v>
      </c>
      <c r="E978" s="7">
        <f>CORREL(B978:B5846,C978:C5846)</f>
        <v>9.5561034138005943E-2</v>
      </c>
    </row>
    <row r="979" spans="1:5" ht="12.75" x14ac:dyDescent="0.2">
      <c r="A979" s="1" t="s">
        <v>5754</v>
      </c>
      <c r="B979" s="1">
        <v>71277420</v>
      </c>
      <c r="C979" s="1">
        <v>45000000</v>
      </c>
      <c r="D979" s="1">
        <f>B979-C979</f>
        <v>26277420</v>
      </c>
      <c r="E979" s="7">
        <f>CORREL(B979:B5847,C979:C5847)</f>
        <v>9.5586884210444714E-2</v>
      </c>
    </row>
    <row r="980" spans="1:5" ht="12.75" x14ac:dyDescent="0.2">
      <c r="A980" s="1" t="s">
        <v>12356</v>
      </c>
      <c r="B980" s="1">
        <v>42700000</v>
      </c>
      <c r="C980" s="1">
        <v>16500000</v>
      </c>
      <c r="D980" s="1">
        <f>B980-C980</f>
        <v>26200000</v>
      </c>
      <c r="E980" s="7">
        <f>CORREL(B980:B5848,C980:C5848)</f>
        <v>9.5615731689414368E-2</v>
      </c>
    </row>
    <row r="981" spans="1:5" ht="12.75" x14ac:dyDescent="0.2">
      <c r="A981" s="1" t="s">
        <v>14069</v>
      </c>
      <c r="B981" s="1">
        <v>38087366</v>
      </c>
      <c r="C981" s="1">
        <v>12000000</v>
      </c>
      <c r="D981" s="1">
        <f>B981-C981</f>
        <v>26087366</v>
      </c>
      <c r="E981" s="7">
        <f>CORREL(B981:B5849,C981:C5849)</f>
        <v>9.5638395362641085E-2</v>
      </c>
    </row>
    <row r="982" spans="1:5" ht="12.75" x14ac:dyDescent="0.2">
      <c r="A982" s="1" t="s">
        <v>2636</v>
      </c>
      <c r="B982" s="1">
        <v>101087161</v>
      </c>
      <c r="C982" s="1">
        <v>75000000</v>
      </c>
      <c r="D982" s="1">
        <f>B982-C982</f>
        <v>26087161</v>
      </c>
      <c r="E982" s="7">
        <f>CORREL(B982:B5850,C982:C5850)</f>
        <v>9.5656131208069178E-2</v>
      </c>
    </row>
    <row r="983" spans="1:5" ht="12.75" x14ac:dyDescent="0.2">
      <c r="A983" s="1" t="s">
        <v>8296</v>
      </c>
      <c r="B983" s="1">
        <v>56068547</v>
      </c>
      <c r="C983" s="1">
        <v>30000000</v>
      </c>
      <c r="D983" s="1">
        <f>B983-C983</f>
        <v>26068547</v>
      </c>
      <c r="E983" s="7">
        <f>CORREL(B983:B5851,C983:C5851)</f>
        <v>9.5646600405375815E-2</v>
      </c>
    </row>
    <row r="984" spans="1:5" ht="12.75" x14ac:dyDescent="0.2">
      <c r="A984" s="1" t="s">
        <v>16129</v>
      </c>
      <c r="B984" s="1">
        <v>25967000</v>
      </c>
      <c r="D984" s="1">
        <f>B984-C984</f>
        <v>25967000</v>
      </c>
      <c r="E984" s="7">
        <f>CORREL(B984:B5852,C984:C5852)</f>
        <v>9.5677247091546694E-2</v>
      </c>
    </row>
    <row r="985" spans="1:5" ht="12.75" x14ac:dyDescent="0.2">
      <c r="A985" s="1" t="s">
        <v>13762</v>
      </c>
      <c r="B985" s="1">
        <v>38916903</v>
      </c>
      <c r="C985" s="1">
        <v>13000000</v>
      </c>
      <c r="D985" s="1">
        <f>B985-C985</f>
        <v>25916903</v>
      </c>
      <c r="E985" s="7">
        <f>CORREL(B985:B5853,C985:C5853)</f>
        <v>9.5677247091546694E-2</v>
      </c>
    </row>
    <row r="986" spans="1:5" ht="12.75" x14ac:dyDescent="0.2">
      <c r="A986" s="1" t="s">
        <v>11837</v>
      </c>
      <c r="B986" s="1">
        <v>43853424</v>
      </c>
      <c r="C986" s="1">
        <v>18000000</v>
      </c>
      <c r="D986" s="1">
        <f>B986-C986</f>
        <v>25853424</v>
      </c>
      <c r="E986" s="7">
        <f>CORREL(B986:B5854,C986:C5854)</f>
        <v>9.5695939359291174E-2</v>
      </c>
    </row>
    <row r="987" spans="1:5" ht="12.75" x14ac:dyDescent="0.2">
      <c r="A987" s="1" t="s">
        <v>14868</v>
      </c>
      <c r="B987" s="1">
        <v>35794166</v>
      </c>
      <c r="C987" s="1">
        <v>10000000</v>
      </c>
      <c r="D987" s="1">
        <f>B987-C987</f>
        <v>25794166</v>
      </c>
      <c r="E987" s="7">
        <f>CORREL(B987:B5855,C987:C5855)</f>
        <v>9.5719535312907486E-2</v>
      </c>
    </row>
    <row r="988" spans="1:5" ht="12.75" x14ac:dyDescent="0.2">
      <c r="A988" s="1" t="s">
        <v>14167</v>
      </c>
      <c r="B988" s="1">
        <v>37707719</v>
      </c>
      <c r="C988" s="1">
        <v>12000000</v>
      </c>
      <c r="D988" s="1">
        <f>B988-C988</f>
        <v>25707719</v>
      </c>
      <c r="E988" s="7">
        <f>CORREL(B988:B5856,C988:C5856)</f>
        <v>9.573444184229897E-2</v>
      </c>
    </row>
    <row r="989" spans="1:5" ht="12.75" x14ac:dyDescent="0.2">
      <c r="A989" s="1" t="s">
        <v>10553</v>
      </c>
      <c r="B989" s="1">
        <v>46700000</v>
      </c>
      <c r="C989" s="1">
        <v>21000000</v>
      </c>
      <c r="D989" s="1">
        <f>B989-C989</f>
        <v>25700000</v>
      </c>
      <c r="E989" s="7">
        <f>CORREL(B989:B5857,C989:C5857)</f>
        <v>9.5751675293421948E-2</v>
      </c>
    </row>
    <row r="990" spans="1:5" ht="12.75" x14ac:dyDescent="0.2">
      <c r="A990" s="1" t="s">
        <v>12770</v>
      </c>
      <c r="B990" s="1">
        <v>42672630</v>
      </c>
      <c r="C990" s="1">
        <v>17000000</v>
      </c>
      <c r="D990" s="1">
        <f>B990-C990</f>
        <v>25672630</v>
      </c>
      <c r="E990" s="7">
        <f>CORREL(B990:B5858,C990:C5858)</f>
        <v>9.5777468881754341E-2</v>
      </c>
    </row>
    <row r="991" spans="1:5" ht="12.75" x14ac:dyDescent="0.2">
      <c r="A991" s="1" t="s">
        <v>12184</v>
      </c>
      <c r="B991" s="1">
        <v>45670855</v>
      </c>
      <c r="C991" s="1">
        <v>20000000</v>
      </c>
      <c r="D991" s="1">
        <f>B991-C991</f>
        <v>25670855</v>
      </c>
      <c r="E991" s="7">
        <f>CORREL(B991:B5859,C991:C5859)</f>
        <v>9.5799943137287333E-2</v>
      </c>
    </row>
    <row r="992" spans="1:5" ht="12.75" x14ac:dyDescent="0.2">
      <c r="A992" s="1" t="s">
        <v>10566</v>
      </c>
      <c r="B992" s="1">
        <v>42660000</v>
      </c>
      <c r="C992" s="1">
        <v>17000000</v>
      </c>
      <c r="D992" s="1">
        <f>B992-C992</f>
        <v>25660000</v>
      </c>
      <c r="E992" s="7">
        <f>CORREL(B992:B5860,C992:C5860)</f>
        <v>9.5824983458143026E-2</v>
      </c>
    </row>
    <row r="993" spans="1:5" ht="12.75" x14ac:dyDescent="0.2">
      <c r="A993" s="1" t="s">
        <v>5121</v>
      </c>
      <c r="B993" s="1">
        <v>75605492</v>
      </c>
      <c r="C993" s="1">
        <v>50000000</v>
      </c>
      <c r="D993" s="1">
        <f>B993-C993</f>
        <v>25605492</v>
      </c>
      <c r="E993" s="7">
        <f>CORREL(B993:B5861,C993:C5861)</f>
        <v>9.5847473903770131E-2</v>
      </c>
    </row>
    <row r="994" spans="1:5" ht="12.75" x14ac:dyDescent="0.2">
      <c r="A994" s="1" t="s">
        <v>11793</v>
      </c>
      <c r="B994" s="1">
        <v>43601508</v>
      </c>
      <c r="C994" s="1">
        <v>18000000</v>
      </c>
      <c r="D994" s="1">
        <f>B994-C994</f>
        <v>25601508</v>
      </c>
      <c r="E994" s="7">
        <f>CORREL(B994:B5862,C994:C5862)</f>
        <v>9.5872788287302391E-2</v>
      </c>
    </row>
    <row r="995" spans="1:5" ht="12.75" x14ac:dyDescent="0.2">
      <c r="A995" s="1" t="s">
        <v>15873</v>
      </c>
      <c r="B995" s="1">
        <v>34017854</v>
      </c>
      <c r="C995" s="1">
        <v>8500000</v>
      </c>
      <c r="D995" s="1">
        <f>B995-C995</f>
        <v>25517854</v>
      </c>
      <c r="E995" s="7">
        <f>CORREL(B995:B5863,C995:C5863)</f>
        <v>9.5896142655463604E-2</v>
      </c>
    </row>
    <row r="996" spans="1:5" ht="12.75" x14ac:dyDescent="0.2">
      <c r="A996" s="1" t="s">
        <v>3695</v>
      </c>
      <c r="B996" s="1">
        <v>90454043</v>
      </c>
      <c r="C996" s="1">
        <v>65000000</v>
      </c>
      <c r="D996" s="1">
        <f>B996-C996</f>
        <v>25454043</v>
      </c>
      <c r="E996" s="7">
        <f>CORREL(B996:B5864,C996:C5864)</f>
        <v>9.5908727058484619E-2</v>
      </c>
    </row>
    <row r="997" spans="1:5" ht="12.75" x14ac:dyDescent="0.2">
      <c r="A997" s="1" t="s">
        <v>8879</v>
      </c>
      <c r="B997" s="1">
        <v>60400856</v>
      </c>
      <c r="C997" s="1">
        <v>35000000</v>
      </c>
      <c r="D997" s="1">
        <f>B997-C997</f>
        <v>25400856</v>
      </c>
      <c r="E997" s="7">
        <f>CORREL(B997:B5865,C997:C5865)</f>
        <v>9.5916987789298122E-2</v>
      </c>
    </row>
    <row r="998" spans="1:5" ht="12.75" x14ac:dyDescent="0.2">
      <c r="A998" s="1" t="s">
        <v>16872</v>
      </c>
      <c r="B998" s="1">
        <v>31899000</v>
      </c>
      <c r="C998" s="1">
        <v>6500000</v>
      </c>
      <c r="D998" s="1">
        <f>B998-C998</f>
        <v>25399000</v>
      </c>
      <c r="E998" s="7">
        <f>CORREL(B998:B5866,C998:C5866)</f>
        <v>9.5947726350817025E-2</v>
      </c>
    </row>
    <row r="999" spans="1:5" ht="12.75" x14ac:dyDescent="0.2">
      <c r="A999" s="1" t="s">
        <v>14088</v>
      </c>
      <c r="B999" s="1">
        <v>37188667</v>
      </c>
      <c r="C999" s="1">
        <v>12000000</v>
      </c>
      <c r="D999" s="1">
        <f>B999-C999</f>
        <v>25188667</v>
      </c>
      <c r="E999" s="7">
        <f>CORREL(B999:B5867,C999:C5867)</f>
        <v>9.5957350606154512E-2</v>
      </c>
    </row>
    <row r="1000" spans="1:5" ht="12.75" x14ac:dyDescent="0.2">
      <c r="A1000" s="1" t="s">
        <v>14088</v>
      </c>
      <c r="B1000" s="1">
        <v>37188667</v>
      </c>
      <c r="C1000" s="1">
        <v>12000000</v>
      </c>
      <c r="D1000" s="1">
        <f>B1000-C1000</f>
        <v>25188667</v>
      </c>
      <c r="E1000" s="7">
        <f>CORREL(B1000:B5868,C1000:C5868)</f>
        <v>9.5973939238623671E-2</v>
      </c>
    </row>
    <row r="1001" spans="1:5" ht="12.75" x14ac:dyDescent="0.2">
      <c r="A1001" s="1" t="s">
        <v>15624</v>
      </c>
      <c r="B1001" s="1">
        <v>34074895</v>
      </c>
      <c r="C1001" s="1">
        <v>9000000</v>
      </c>
      <c r="D1001" s="1">
        <f>B1001-C1001</f>
        <v>25074895</v>
      </c>
      <c r="E1001" s="7">
        <f>CORREL(B1001:B5869,C1001:C5869)</f>
        <v>9.5990539989418602E-2</v>
      </c>
    </row>
    <row r="1002" spans="1:5" ht="12.75" x14ac:dyDescent="0.2">
      <c r="A1002" s="1" t="s">
        <v>12782</v>
      </c>
      <c r="B1002" s="1">
        <v>40064955</v>
      </c>
      <c r="C1002" s="1">
        <v>15000000</v>
      </c>
      <c r="D1002" s="1">
        <f>B1002-C1002</f>
        <v>25064955</v>
      </c>
      <c r="E1002" s="7">
        <f>CORREL(B1002:B5870,C1002:C5870)</f>
        <v>9.6003156682163249E-2</v>
      </c>
    </row>
    <row r="1003" spans="1:5" ht="12.75" x14ac:dyDescent="0.2">
      <c r="A1003" s="1" t="s">
        <v>7324</v>
      </c>
      <c r="B1003" s="1">
        <v>60054449</v>
      </c>
      <c r="C1003" s="1">
        <v>35000000</v>
      </c>
      <c r="D1003" s="1">
        <f>B1003-C1003</f>
        <v>25054449</v>
      </c>
      <c r="E1003" s="7">
        <f>CORREL(B1003:B5871,C1003:C5871)</f>
        <v>9.6022925838449583E-2</v>
      </c>
    </row>
    <row r="1004" spans="1:5" ht="12.75" x14ac:dyDescent="0.2">
      <c r="A1004" s="1" t="s">
        <v>5765</v>
      </c>
      <c r="B1004" s="1">
        <v>70001065</v>
      </c>
      <c r="C1004" s="1">
        <v>45000000</v>
      </c>
      <c r="D1004" s="1">
        <f>B1004-C1004</f>
        <v>25001065</v>
      </c>
      <c r="E1004" s="7">
        <f>CORREL(B1004:B5872,C1004:C5872)</f>
        <v>9.6053328814557942E-2</v>
      </c>
    </row>
    <row r="1005" spans="1:5" ht="12.75" x14ac:dyDescent="0.2">
      <c r="A1005" s="1" t="s">
        <v>10811</v>
      </c>
      <c r="B1005" s="1">
        <v>44988180</v>
      </c>
      <c r="C1005" s="1">
        <v>20000000</v>
      </c>
      <c r="D1005" s="1">
        <f>B1005-C1005</f>
        <v>24988180</v>
      </c>
      <c r="E1005" s="7">
        <f>CORREL(B1005:B5873,C1005:C5873)</f>
        <v>9.6081380070267855E-2</v>
      </c>
    </row>
    <row r="1006" spans="1:5" ht="12.75" x14ac:dyDescent="0.2">
      <c r="A1006" s="1" t="s">
        <v>16461</v>
      </c>
      <c r="B1006" s="1">
        <v>32391374</v>
      </c>
      <c r="C1006" s="1">
        <v>7500000</v>
      </c>
      <c r="D1006" s="1">
        <f>B1006-C1006</f>
        <v>24891374</v>
      </c>
      <c r="E1006" s="7">
        <f>CORREL(B1006:B5874,C1006:C5874)</f>
        <v>9.6105673904483185E-2</v>
      </c>
    </row>
    <row r="1007" spans="1:5" ht="12.75" x14ac:dyDescent="0.2">
      <c r="A1007" s="1" t="s">
        <v>2101</v>
      </c>
      <c r="B1007" s="1">
        <v>124870275</v>
      </c>
      <c r="C1007" s="1">
        <v>100000000</v>
      </c>
      <c r="D1007" s="1">
        <f>B1007-C1007</f>
        <v>24870275</v>
      </c>
      <c r="E1007" s="7">
        <f>CORREL(B1007:B5875,C1007:C5875)</f>
        <v>9.611598821263985E-2</v>
      </c>
    </row>
    <row r="1008" spans="1:5" ht="12.75" x14ac:dyDescent="0.2">
      <c r="A1008" s="1" t="s">
        <v>16322</v>
      </c>
      <c r="B1008" s="1">
        <v>32333860</v>
      </c>
      <c r="C1008" s="1">
        <v>7500000</v>
      </c>
      <c r="D1008" s="1">
        <f>B1008-C1008</f>
        <v>24833860</v>
      </c>
      <c r="E1008" s="7">
        <f>CORREL(B1008:B5876,C1008:C5876)</f>
        <v>9.6040338399948785E-2</v>
      </c>
    </row>
    <row r="1009" spans="1:5" ht="12.75" x14ac:dyDescent="0.2">
      <c r="A1009" s="1" t="s">
        <v>2922</v>
      </c>
      <c r="B1009" s="1">
        <v>103812241</v>
      </c>
      <c r="C1009" s="1">
        <v>79000000</v>
      </c>
      <c r="D1009" s="1">
        <f>B1009-C1009</f>
        <v>24812241</v>
      </c>
      <c r="E1009" s="7">
        <f>CORREL(B1009:B5877,C1009:C5877)</f>
        <v>9.6050630455359956E-2</v>
      </c>
    </row>
    <row r="1010" spans="1:5" ht="12.75" x14ac:dyDescent="0.2">
      <c r="A1010" s="1" t="s">
        <v>9259</v>
      </c>
      <c r="B1010" s="1">
        <v>50800000</v>
      </c>
      <c r="C1010" s="1">
        <v>26000000</v>
      </c>
      <c r="D1010" s="1">
        <f>B1010-C1010</f>
        <v>24800000</v>
      </c>
      <c r="E1010" s="7">
        <f>CORREL(B1010:B5878,C1010:C5878)</f>
        <v>9.603277084393573E-2</v>
      </c>
    </row>
    <row r="1011" spans="1:5" ht="12.75" x14ac:dyDescent="0.2">
      <c r="A1011" s="1" t="s">
        <v>1644</v>
      </c>
      <c r="B1011" s="1">
        <v>144795350</v>
      </c>
      <c r="C1011" s="1">
        <v>120000000</v>
      </c>
      <c r="D1011" s="1">
        <f>B1011-C1011</f>
        <v>24795350</v>
      </c>
      <c r="E1011" s="7">
        <f>CORREL(B1011:B5879,C1011:C5879)</f>
        <v>9.6060795016470385E-2</v>
      </c>
    </row>
    <row r="1012" spans="1:5" ht="12.75" x14ac:dyDescent="0.2">
      <c r="A1012" s="1" t="s">
        <v>12213</v>
      </c>
      <c r="B1012" s="1">
        <v>24708699</v>
      </c>
      <c r="D1012" s="1">
        <f>B1012-C1012</f>
        <v>24708699</v>
      </c>
      <c r="E1012" s="7">
        <f>CORREL(B1012:B5880,C1012:C5880)</f>
        <v>9.5909144250957215E-2</v>
      </c>
    </row>
    <row r="1013" spans="1:5" ht="12.75" x14ac:dyDescent="0.2">
      <c r="A1013" s="1" t="s">
        <v>16813</v>
      </c>
      <c r="B1013" s="1">
        <v>31607598</v>
      </c>
      <c r="C1013" s="1">
        <v>6900000</v>
      </c>
      <c r="D1013" s="1">
        <f>B1013-C1013</f>
        <v>24707598</v>
      </c>
      <c r="E1013" s="7">
        <f>CORREL(B1013:B5881,C1013:C5881)</f>
        <v>9.5909144250957215E-2</v>
      </c>
    </row>
    <row r="1014" spans="1:5" ht="12.75" x14ac:dyDescent="0.2">
      <c r="A1014" s="1" t="s">
        <v>7329</v>
      </c>
      <c r="B1014" s="1">
        <v>26505000</v>
      </c>
      <c r="C1014" s="1">
        <v>1800000</v>
      </c>
      <c r="D1014" s="1">
        <f>B1014-C1014</f>
        <v>24705000</v>
      </c>
      <c r="E1014" s="7">
        <f>CORREL(B1014:B5882,C1014:C5882)</f>
        <v>9.5918514020686199E-2</v>
      </c>
    </row>
    <row r="1015" spans="1:5" ht="12.75" x14ac:dyDescent="0.2">
      <c r="A1015" s="1" t="s">
        <v>7329</v>
      </c>
      <c r="B1015" s="1">
        <v>26505000</v>
      </c>
      <c r="C1015" s="1">
        <v>1800000</v>
      </c>
      <c r="D1015" s="1">
        <f>B1015-C1015</f>
        <v>24705000</v>
      </c>
      <c r="E1015" s="7">
        <f>CORREL(B1015:B5883,C1015:C5883)</f>
        <v>9.5919751373684095E-2</v>
      </c>
    </row>
    <row r="1016" spans="1:5" ht="12.75" x14ac:dyDescent="0.2">
      <c r="A1016" s="1" t="s">
        <v>7344</v>
      </c>
      <c r="B1016" s="1">
        <v>59699513</v>
      </c>
      <c r="C1016" s="1">
        <v>35000000</v>
      </c>
      <c r="D1016" s="1">
        <f>B1016-C1016</f>
        <v>24699513</v>
      </c>
      <c r="E1016" s="7">
        <f>CORREL(B1016:B5884,C1016:C5884)</f>
        <v>9.5920989591805575E-2</v>
      </c>
    </row>
    <row r="1017" spans="1:5" ht="12.75" x14ac:dyDescent="0.2">
      <c r="A1017" s="1" t="s">
        <v>7388</v>
      </c>
      <c r="B1017" s="1">
        <v>57651794</v>
      </c>
      <c r="C1017" s="1">
        <v>33000000</v>
      </c>
      <c r="D1017" s="1">
        <f>B1017-C1017</f>
        <v>24651794</v>
      </c>
      <c r="E1017" s="7">
        <f>CORREL(B1017:B5885,C1017:C5885)</f>
        <v>9.5951384076884833E-2</v>
      </c>
    </row>
    <row r="1018" spans="1:5" ht="12.75" x14ac:dyDescent="0.2">
      <c r="A1018" s="1" t="s">
        <v>1618</v>
      </c>
      <c r="B1018" s="1">
        <v>134520804</v>
      </c>
      <c r="C1018" s="1">
        <v>110000000</v>
      </c>
      <c r="D1018" s="1">
        <f>B1018-C1018</f>
        <v>24520804</v>
      </c>
      <c r="E1018" s="7">
        <f>CORREL(B1018:B5886,C1018:C5886)</f>
        <v>9.5981580640523811E-2</v>
      </c>
    </row>
    <row r="1019" spans="1:5" ht="12.75" x14ac:dyDescent="0.2">
      <c r="A1019" s="1" t="s">
        <v>622</v>
      </c>
      <c r="B1019" s="1">
        <v>189412677</v>
      </c>
      <c r="C1019" s="1">
        <v>165000000</v>
      </c>
      <c r="D1019" s="1">
        <f>B1019-C1019</f>
        <v>24412677</v>
      </c>
      <c r="E1019" s="7">
        <f>CORREL(B1019:B5887,C1019:C5887)</f>
        <v>9.5870511916077775E-2</v>
      </c>
    </row>
    <row r="1020" spans="1:5" ht="12.75" x14ac:dyDescent="0.2">
      <c r="A1020" s="1" t="s">
        <v>6920</v>
      </c>
      <c r="B1020" s="1">
        <v>63411478</v>
      </c>
      <c r="C1020" s="1">
        <v>39000000</v>
      </c>
      <c r="D1020" s="1">
        <f>B1020-C1020</f>
        <v>24411478</v>
      </c>
      <c r="E1020" s="7">
        <f>CORREL(B1020:B5888,C1020:C5888)</f>
        <v>9.5471780241833532E-2</v>
      </c>
    </row>
    <row r="1021" spans="1:5" ht="12.75" x14ac:dyDescent="0.2">
      <c r="A1021" s="1" t="s">
        <v>18877</v>
      </c>
      <c r="B1021" s="1">
        <v>27900000</v>
      </c>
      <c r="C1021" s="1">
        <v>3500000</v>
      </c>
      <c r="D1021" s="1">
        <f>B1021-C1021</f>
        <v>24400000</v>
      </c>
      <c r="E1021" s="7">
        <f>CORREL(B1021:B5889,C1021:C5889)</f>
        <v>9.5501803274199992E-2</v>
      </c>
    </row>
    <row r="1022" spans="1:5" ht="12.75" x14ac:dyDescent="0.2">
      <c r="A1022" s="1" t="s">
        <v>18880</v>
      </c>
      <c r="B1022" s="1">
        <v>27900000</v>
      </c>
      <c r="C1022" s="1">
        <v>3500000</v>
      </c>
      <c r="D1022" s="1">
        <f>B1022-C1022</f>
        <v>24400000</v>
      </c>
      <c r="E1022" s="7">
        <f>CORREL(B1022:B5890,C1022:C5890)</f>
        <v>9.5505612461595432E-2</v>
      </c>
    </row>
    <row r="1023" spans="1:5" ht="12.75" x14ac:dyDescent="0.2">
      <c r="A1023" s="1" t="s">
        <v>9716</v>
      </c>
      <c r="B1023" s="1">
        <v>24381334</v>
      </c>
      <c r="D1023" s="1">
        <f>B1023-C1023</f>
        <v>24381334</v>
      </c>
      <c r="E1023" s="7">
        <f>CORREL(B1023:B5891,C1023:C5891)</f>
        <v>9.550942431522573E-2</v>
      </c>
    </row>
    <row r="1024" spans="1:5" ht="12.75" x14ac:dyDescent="0.2">
      <c r="A1024" s="1" t="s">
        <v>12419</v>
      </c>
      <c r="B1024" s="1">
        <v>40363530</v>
      </c>
      <c r="C1024" s="1">
        <v>16000000</v>
      </c>
      <c r="D1024" s="1">
        <f>B1024-C1024</f>
        <v>24363530</v>
      </c>
      <c r="E1024" s="7">
        <f>CORREL(B1024:B5892,C1024:C5892)</f>
        <v>9.550942431522573E-2</v>
      </c>
    </row>
    <row r="1025" spans="1:5" ht="12.75" x14ac:dyDescent="0.2">
      <c r="A1025" s="1" t="s">
        <v>263</v>
      </c>
      <c r="B1025" s="1">
        <v>234360014</v>
      </c>
      <c r="C1025" s="1">
        <v>210000000</v>
      </c>
      <c r="D1025" s="1">
        <f>B1025-C1025</f>
        <v>24360014</v>
      </c>
      <c r="E1025" s="7">
        <f>CORREL(B1025:B5893,C1025:C5893)</f>
        <v>9.5529817173706608E-2</v>
      </c>
    </row>
    <row r="1026" spans="1:5" ht="12.75" x14ac:dyDescent="0.2">
      <c r="A1026" s="1" t="s">
        <v>11807</v>
      </c>
      <c r="B1026" s="1">
        <v>42335698</v>
      </c>
      <c r="C1026" s="1">
        <v>18000000</v>
      </c>
      <c r="D1026" s="1">
        <f>B1026-C1026</f>
        <v>24335698</v>
      </c>
      <c r="E1026" s="7">
        <f>CORREL(B1026:B5894,C1026:C5894)</f>
        <v>9.4776365575746285E-2</v>
      </c>
    </row>
    <row r="1027" spans="1:5" ht="12.75" x14ac:dyDescent="0.2">
      <c r="A1027" s="1" t="s">
        <v>4876</v>
      </c>
      <c r="B1027" s="1">
        <v>70327868</v>
      </c>
      <c r="C1027" s="1">
        <v>46000000</v>
      </c>
      <c r="D1027" s="1">
        <f>B1027-C1027</f>
        <v>24327868</v>
      </c>
      <c r="E1027" s="7">
        <f>CORREL(B1027:B5895,C1027:C5895)</f>
        <v>9.4798881792191536E-2</v>
      </c>
    </row>
    <row r="1028" spans="1:5" ht="12.75" x14ac:dyDescent="0.2">
      <c r="A1028" s="1" t="s">
        <v>19834</v>
      </c>
      <c r="B1028" s="1">
        <v>26781723</v>
      </c>
      <c r="C1028" s="1">
        <v>2500000</v>
      </c>
      <c r="D1028" s="1">
        <f>B1028-C1028</f>
        <v>24281723</v>
      </c>
      <c r="E1028" s="7">
        <f>CORREL(B1028:B5896,C1028:C5896)</f>
        <v>9.4826656751196503E-2</v>
      </c>
    </row>
    <row r="1029" spans="1:5" ht="12.75" x14ac:dyDescent="0.2">
      <c r="A1029" s="1" t="s">
        <v>15630</v>
      </c>
      <c r="B1029" s="1">
        <v>33244684</v>
      </c>
      <c r="C1029" s="1">
        <v>9000000</v>
      </c>
      <c r="D1029" s="1">
        <f>B1029-C1029</f>
        <v>24244684</v>
      </c>
      <c r="E1029" s="7">
        <f>CORREL(B1029:B5897,C1029:C5897)</f>
        <v>9.4828765081494168E-2</v>
      </c>
    </row>
    <row r="1030" spans="1:5" ht="12.75" x14ac:dyDescent="0.2">
      <c r="A1030" s="1" t="s">
        <v>19246</v>
      </c>
      <c r="B1030" s="1">
        <v>27200000</v>
      </c>
      <c r="C1030" s="1">
        <v>3000000</v>
      </c>
      <c r="D1030" s="1">
        <f>B1030-C1030</f>
        <v>24200000</v>
      </c>
      <c r="E1030" s="7">
        <f>CORREL(B1030:B5898,C1030:C5898)</f>
        <v>9.484087317407508E-2</v>
      </c>
    </row>
    <row r="1031" spans="1:5" ht="12.75" x14ac:dyDescent="0.2">
      <c r="A1031" s="1" t="s">
        <v>12425</v>
      </c>
      <c r="B1031" s="1">
        <v>37623143</v>
      </c>
      <c r="C1031" s="1">
        <v>13500000</v>
      </c>
      <c r="D1031" s="1">
        <f>B1031-C1031</f>
        <v>24123143</v>
      </c>
      <c r="E1031" s="7">
        <f>CORREL(B1031:B5899,C1031:C5899)</f>
        <v>9.4843695487845298E-2</v>
      </c>
    </row>
    <row r="1032" spans="1:5" ht="12.75" x14ac:dyDescent="0.2">
      <c r="A1032" s="1" t="s">
        <v>14447</v>
      </c>
      <c r="B1032" s="1">
        <v>30093107</v>
      </c>
      <c r="C1032" s="1">
        <v>6000000</v>
      </c>
      <c r="D1032" s="1">
        <f>B1032-C1032</f>
        <v>24093107</v>
      </c>
      <c r="E1032" s="7">
        <f>CORREL(B1032:B5900,C1032:C5900)</f>
        <v>9.4861306971128975E-2</v>
      </c>
    </row>
    <row r="1033" spans="1:5" ht="12.75" x14ac:dyDescent="0.2">
      <c r="A1033" s="1" t="s">
        <v>14447</v>
      </c>
      <c r="B1033" s="1">
        <v>30093107</v>
      </c>
      <c r="C1033" s="1">
        <v>6000000</v>
      </c>
      <c r="D1033" s="1">
        <f>B1033-C1033</f>
        <v>24093107</v>
      </c>
      <c r="E1033" s="7">
        <f>CORREL(B1033:B5901,C1033:C5901)</f>
        <v>9.4868798743299454E-2</v>
      </c>
    </row>
    <row r="1034" spans="1:5" ht="12.75" x14ac:dyDescent="0.2">
      <c r="A1034" s="1" t="s">
        <v>2619</v>
      </c>
      <c r="B1034" s="1">
        <v>104054514</v>
      </c>
      <c r="C1034" s="1">
        <v>80000000</v>
      </c>
      <c r="D1034" s="1">
        <f>B1034-C1034</f>
        <v>24054514</v>
      </c>
      <c r="E1034" s="7">
        <f>CORREL(B1034:B5902,C1034:C5902)</f>
        <v>9.4876295803352134E-2</v>
      </c>
    </row>
    <row r="1035" spans="1:5" ht="12.75" x14ac:dyDescent="0.2">
      <c r="A1035" s="1" t="s">
        <v>13404</v>
      </c>
      <c r="B1035" s="1">
        <v>38048637</v>
      </c>
      <c r="C1035" s="1">
        <v>14000000</v>
      </c>
      <c r="D1035" s="1">
        <f>B1035-C1035</f>
        <v>24048637</v>
      </c>
      <c r="E1035" s="7">
        <f>CORREL(B1035:B5903,C1035:C5903)</f>
        <v>9.4855984661535248E-2</v>
      </c>
    </row>
    <row r="1036" spans="1:5" ht="12.75" x14ac:dyDescent="0.2">
      <c r="A1036" s="1" t="s">
        <v>14487</v>
      </c>
      <c r="B1036" s="1">
        <v>35537564</v>
      </c>
      <c r="C1036" s="1">
        <v>11500000</v>
      </c>
      <c r="D1036" s="1">
        <f>B1036-C1036</f>
        <v>24037564</v>
      </c>
      <c r="E1036" s="7">
        <f>CORREL(B1036:B5904,C1036:C5904)</f>
        <v>9.4874132602134717E-2</v>
      </c>
    </row>
    <row r="1037" spans="1:5" ht="12.75" x14ac:dyDescent="0.2">
      <c r="A1037" s="1" t="s">
        <v>10530</v>
      </c>
      <c r="B1037" s="1">
        <v>49024969</v>
      </c>
      <c r="C1037" s="1">
        <v>25000000</v>
      </c>
      <c r="D1037" s="1">
        <f>B1037-C1037</f>
        <v>24024969</v>
      </c>
      <c r="E1037" s="7">
        <f>CORREL(B1037:B5905,C1037:C5905)</f>
        <v>9.4889295662564779E-2</v>
      </c>
    </row>
    <row r="1038" spans="1:5" ht="12.75" x14ac:dyDescent="0.2">
      <c r="A1038" s="1" t="s">
        <v>16494</v>
      </c>
      <c r="B1038" s="1">
        <v>31501218</v>
      </c>
      <c r="C1038" s="1">
        <v>7500000</v>
      </c>
      <c r="D1038" s="1">
        <f>B1038-C1038</f>
        <v>24001218</v>
      </c>
      <c r="E1038" s="7">
        <f>CORREL(B1038:B5906,C1038:C5906)</f>
        <v>9.4916706528874184E-2</v>
      </c>
    </row>
    <row r="1039" spans="1:5" ht="12.75" x14ac:dyDescent="0.2">
      <c r="A1039" s="1" t="s">
        <v>14860</v>
      </c>
      <c r="B1039" s="1">
        <v>36200000</v>
      </c>
      <c r="C1039" s="1">
        <v>12305523</v>
      </c>
      <c r="D1039" s="1">
        <f>B1039-C1039</f>
        <v>23894477</v>
      </c>
      <c r="E1039" s="7">
        <f>CORREL(B1039:B5907,C1039:C5907)</f>
        <v>9.4926391454929607E-2</v>
      </c>
    </row>
    <row r="1040" spans="1:5" ht="12.75" x14ac:dyDescent="0.2">
      <c r="A1040" s="1" t="s">
        <v>9283</v>
      </c>
      <c r="B1040" s="1">
        <v>49874933</v>
      </c>
      <c r="C1040" s="1">
        <v>26000000</v>
      </c>
      <c r="D1040" s="1">
        <f>B1040-C1040</f>
        <v>23874933</v>
      </c>
      <c r="E1040" s="7">
        <f>CORREL(B1040:B5908,C1040:C5908)</f>
        <v>9.4942350190149655E-2</v>
      </c>
    </row>
    <row r="1041" spans="1:5" ht="12.75" x14ac:dyDescent="0.2">
      <c r="A1041" s="1" t="s">
        <v>12300</v>
      </c>
      <c r="B1041" s="1">
        <v>39825798</v>
      </c>
      <c r="C1041" s="1">
        <v>16000000</v>
      </c>
      <c r="D1041" s="1">
        <f>B1041-C1041</f>
        <v>23825798</v>
      </c>
      <c r="E1041" s="7">
        <f>CORREL(B1041:B5909,C1041:C5909)</f>
        <v>9.4970125208270514E-2</v>
      </c>
    </row>
    <row r="1042" spans="1:5" ht="12.75" x14ac:dyDescent="0.2">
      <c r="A1042" s="1" t="s">
        <v>12300</v>
      </c>
      <c r="B1042" s="1">
        <v>39825798</v>
      </c>
      <c r="C1042" s="1">
        <v>16000000</v>
      </c>
      <c r="D1042" s="1">
        <f>B1042-C1042</f>
        <v>23825798</v>
      </c>
      <c r="E1042" s="7">
        <f>CORREL(B1042:B5910,C1042:C5910)</f>
        <v>9.4990152768726091E-2</v>
      </c>
    </row>
    <row r="1043" spans="1:5" ht="12.75" x14ac:dyDescent="0.2">
      <c r="A1043" s="1" t="s">
        <v>11784</v>
      </c>
      <c r="B1043" s="1">
        <v>43818159</v>
      </c>
      <c r="C1043" s="1">
        <v>20000000</v>
      </c>
      <c r="D1043" s="1">
        <f>B1043-C1043</f>
        <v>23818159</v>
      </c>
      <c r="E1043" s="7">
        <f>CORREL(B1043:B5911,C1043:C5911)</f>
        <v>9.501019574271799E-2</v>
      </c>
    </row>
    <row r="1044" spans="1:5" ht="12.75" x14ac:dyDescent="0.2">
      <c r="A1044" s="1" t="s">
        <v>21590</v>
      </c>
      <c r="B1044" s="1">
        <v>23808111</v>
      </c>
      <c r="D1044" s="1">
        <f>B1044-C1044</f>
        <v>23808111</v>
      </c>
      <c r="E1044" s="7">
        <f>CORREL(B1044:B5912,C1044:C5912)</f>
        <v>9.5033946027276384E-2</v>
      </c>
    </row>
    <row r="1045" spans="1:5" ht="12.75" x14ac:dyDescent="0.2">
      <c r="A1045" s="1" t="s">
        <v>15959</v>
      </c>
      <c r="B1045" s="1">
        <v>32279955</v>
      </c>
      <c r="C1045" s="1">
        <v>8500000</v>
      </c>
      <c r="D1045" s="1">
        <f>B1045-C1045</f>
        <v>23779955</v>
      </c>
      <c r="E1045" s="7">
        <f>CORREL(B1045:B5913,C1045:C5913)</f>
        <v>9.5033946027276384E-2</v>
      </c>
    </row>
    <row r="1046" spans="1:5" ht="12.75" x14ac:dyDescent="0.2">
      <c r="A1046" s="1" t="s">
        <v>4642</v>
      </c>
      <c r="B1046" s="1">
        <v>78745923</v>
      </c>
      <c r="C1046" s="1">
        <v>55000000</v>
      </c>
      <c r="D1046" s="1">
        <f>B1046-C1046</f>
        <v>23745923</v>
      </c>
      <c r="E1046" s="7">
        <f>CORREL(B1046:B5914,C1046:C5914)</f>
        <v>9.5044763968157212E-2</v>
      </c>
    </row>
    <row r="1047" spans="1:5" ht="12.75" x14ac:dyDescent="0.2">
      <c r="A1047" s="1" t="s">
        <v>8300</v>
      </c>
      <c r="B1047" s="1">
        <v>53680848</v>
      </c>
      <c r="C1047" s="1">
        <v>30000000</v>
      </c>
      <c r="D1047" s="1">
        <f>B1047-C1047</f>
        <v>23680848</v>
      </c>
      <c r="E1047" s="7">
        <f>CORREL(B1047:B5915,C1047:C5915)</f>
        <v>9.5065609383636632E-2</v>
      </c>
    </row>
    <row r="1048" spans="1:5" ht="12.75" x14ac:dyDescent="0.2">
      <c r="A1048" s="1" t="s">
        <v>18115</v>
      </c>
      <c r="B1048" s="1">
        <v>24475416</v>
      </c>
      <c r="C1048" s="1">
        <v>890000</v>
      </c>
      <c r="D1048" s="1">
        <f>B1048-C1048</f>
        <v>23585416</v>
      </c>
      <c r="E1048" s="7">
        <f>CORREL(B1048:B5916,C1048:C5916)</f>
        <v>9.5094884849757519E-2</v>
      </c>
    </row>
    <row r="1049" spans="1:5" ht="12.75" x14ac:dyDescent="0.2">
      <c r="A1049" s="1" t="s">
        <v>14872</v>
      </c>
      <c r="B1049" s="1">
        <v>33583175</v>
      </c>
      <c r="C1049" s="1">
        <v>10000000</v>
      </c>
      <c r="D1049" s="1">
        <f>B1049-C1049</f>
        <v>23583175</v>
      </c>
      <c r="E1049" s="7">
        <f>CORREL(B1049:B5917,C1049:C5917)</f>
        <v>9.5093116280775658E-2</v>
      </c>
    </row>
    <row r="1050" spans="1:5" ht="12.75" x14ac:dyDescent="0.2">
      <c r="A1050" s="1" t="s">
        <v>21276</v>
      </c>
      <c r="B1050" s="1">
        <v>24741700</v>
      </c>
      <c r="C1050" s="1">
        <v>1200000</v>
      </c>
      <c r="D1050" s="1">
        <f>B1050-C1050</f>
        <v>23541700</v>
      </c>
      <c r="E1050" s="7">
        <f>CORREL(B1050:B5918,C1050:C5918)</f>
        <v>9.5105740127940083E-2</v>
      </c>
    </row>
    <row r="1051" spans="1:5" ht="12.75" x14ac:dyDescent="0.2">
      <c r="A1051" s="1" t="s">
        <v>12410</v>
      </c>
      <c r="B1051" s="1">
        <v>39511038</v>
      </c>
      <c r="C1051" s="1">
        <v>16000000</v>
      </c>
      <c r="D1051" s="1">
        <f>B1051-C1051</f>
        <v>23511038</v>
      </c>
      <c r="E1051" s="7">
        <f>CORREL(B1051:B5919,C1051:C5919)</f>
        <v>9.5104457599425235E-2</v>
      </c>
    </row>
    <row r="1052" spans="1:5" ht="12.75" x14ac:dyDescent="0.2">
      <c r="A1052" s="1" t="s">
        <v>11804</v>
      </c>
      <c r="B1052" s="1">
        <v>41382841</v>
      </c>
      <c r="C1052" s="1">
        <v>18000000</v>
      </c>
      <c r="D1052" s="1">
        <f>B1052-C1052</f>
        <v>23382841</v>
      </c>
      <c r="E1052" s="7">
        <f>CORREL(B1052:B5920,C1052:C5920)</f>
        <v>9.512412224741959E-2</v>
      </c>
    </row>
    <row r="1053" spans="1:5" ht="12.75" x14ac:dyDescent="0.2">
      <c r="A1053" s="1" t="s">
        <v>4899</v>
      </c>
      <c r="B1053" s="1">
        <v>73343413</v>
      </c>
      <c r="C1053" s="1">
        <v>50000000</v>
      </c>
      <c r="D1053" s="1">
        <f>B1053-C1053</f>
        <v>23343413</v>
      </c>
      <c r="E1053" s="7">
        <f>CORREL(B1053:B5921,C1053:C5921)</f>
        <v>9.5145565894101267E-2</v>
      </c>
    </row>
    <row r="1054" spans="1:5" ht="12.75" x14ac:dyDescent="0.2">
      <c r="A1054" s="1" t="s">
        <v>7113</v>
      </c>
      <c r="B1054" s="1">
        <v>60338891</v>
      </c>
      <c r="C1054" s="1">
        <v>37000000</v>
      </c>
      <c r="D1054" s="1">
        <f>B1054-C1054</f>
        <v>23338891</v>
      </c>
      <c r="E1054" s="7">
        <f>CORREL(B1054:B5922,C1054:C5922)</f>
        <v>9.5170433221803741E-2</v>
      </c>
    </row>
    <row r="1055" spans="1:5" ht="12.75" x14ac:dyDescent="0.2">
      <c r="A1055" s="1" t="s">
        <v>10874</v>
      </c>
      <c r="B1055" s="1">
        <v>34334256</v>
      </c>
      <c r="C1055" s="1">
        <v>11000000</v>
      </c>
      <c r="D1055" s="1">
        <f>B1055-C1055</f>
        <v>23334256</v>
      </c>
      <c r="E1055" s="7">
        <f>CORREL(B1055:B5923,C1055:C5923)</f>
        <v>9.5200313975986009E-2</v>
      </c>
    </row>
    <row r="1056" spans="1:5" ht="12.75" x14ac:dyDescent="0.2">
      <c r="A1056" s="1" t="s">
        <v>479</v>
      </c>
      <c r="B1056" s="1">
        <v>198332128</v>
      </c>
      <c r="C1056" s="1">
        <v>175000000</v>
      </c>
      <c r="D1056" s="1">
        <f>B1056-C1056</f>
        <v>23332128</v>
      </c>
      <c r="E1056" s="7">
        <f>CORREL(B1056:B5924,C1056:C5924)</f>
        <v>9.5213937248771002E-2</v>
      </c>
    </row>
    <row r="1057" spans="1:5" ht="12.75" x14ac:dyDescent="0.2">
      <c r="A1057" s="1" t="s">
        <v>9589</v>
      </c>
      <c r="B1057" s="1">
        <v>48237389</v>
      </c>
      <c r="C1057" s="1">
        <v>25000000</v>
      </c>
      <c r="D1057" s="1">
        <f>B1057-C1057</f>
        <v>23237389</v>
      </c>
      <c r="E1057" s="7">
        <f>CORREL(B1057:B5925,C1057:C5925)</f>
        <v>9.4744017660501736E-2</v>
      </c>
    </row>
    <row r="1058" spans="1:5" ht="12.75" x14ac:dyDescent="0.2">
      <c r="A1058" s="1" t="s">
        <v>14979</v>
      </c>
      <c r="B1058" s="1">
        <v>33071558</v>
      </c>
      <c r="C1058" s="1">
        <v>10000000</v>
      </c>
      <c r="D1058" s="1">
        <f>B1058-C1058</f>
        <v>23071558</v>
      </c>
      <c r="E1058" s="7">
        <f>CORREL(B1058:B5926,C1058:C5926)</f>
        <v>9.477080640593738E-2</v>
      </c>
    </row>
    <row r="1059" spans="1:5" ht="12.75" x14ac:dyDescent="0.2">
      <c r="A1059" s="1" t="s">
        <v>2624</v>
      </c>
      <c r="B1059" s="1">
        <v>103028109</v>
      </c>
      <c r="C1059" s="1">
        <v>80000000</v>
      </c>
      <c r="D1059" s="1">
        <f>B1059-C1059</f>
        <v>23028109</v>
      </c>
      <c r="E1059" s="7">
        <f>CORREL(B1059:B5927,C1059:C5927)</f>
        <v>9.4782833161581467E-2</v>
      </c>
    </row>
    <row r="1060" spans="1:5" ht="12.75" x14ac:dyDescent="0.2">
      <c r="A1060" s="1" t="s">
        <v>8315</v>
      </c>
      <c r="B1060" s="1">
        <v>53021560</v>
      </c>
      <c r="C1060" s="1">
        <v>30000000</v>
      </c>
      <c r="D1060" s="1">
        <f>B1060-C1060</f>
        <v>23021560</v>
      </c>
      <c r="E1060" s="7">
        <f>CORREL(B1060:B5928,C1060:C5928)</f>
        <v>9.4762656085171856E-2</v>
      </c>
    </row>
    <row r="1061" spans="1:5" ht="12.75" x14ac:dyDescent="0.2">
      <c r="A1061" s="1" t="s">
        <v>14886</v>
      </c>
      <c r="B1061" s="1">
        <v>33000000</v>
      </c>
      <c r="C1061" s="1">
        <v>10000000</v>
      </c>
      <c r="D1061" s="1">
        <f>B1061-C1061</f>
        <v>23000000</v>
      </c>
      <c r="E1061" s="7">
        <f>CORREL(B1061:B5929,C1061:C5929)</f>
        <v>9.4791469252253679E-2</v>
      </c>
    </row>
    <row r="1062" spans="1:5" ht="12.75" x14ac:dyDescent="0.2">
      <c r="A1062" s="1" t="s">
        <v>660</v>
      </c>
      <c r="B1062" s="1">
        <v>187991439</v>
      </c>
      <c r="C1062" s="1">
        <v>165000000</v>
      </c>
      <c r="D1062" s="1">
        <f>B1062-C1062</f>
        <v>22991439</v>
      </c>
      <c r="E1062" s="7">
        <f>CORREL(B1062:B5930,C1062:C5930)</f>
        <v>9.4803457722363427E-2</v>
      </c>
    </row>
    <row r="1063" spans="1:5" ht="12.75" x14ac:dyDescent="0.2">
      <c r="A1063" s="1" t="s">
        <v>2530</v>
      </c>
      <c r="B1063" s="1">
        <v>102981571</v>
      </c>
      <c r="C1063" s="1">
        <v>80000000</v>
      </c>
      <c r="D1063" s="1">
        <f>B1063-C1063</f>
        <v>22981571</v>
      </c>
      <c r="E1063" s="7">
        <f>CORREL(B1063:B5931,C1063:C5931)</f>
        <v>9.4401135881601192E-2</v>
      </c>
    </row>
    <row r="1064" spans="1:5" ht="12.75" x14ac:dyDescent="0.2">
      <c r="A1064" s="1" t="s">
        <v>8265</v>
      </c>
      <c r="B1064" s="1">
        <v>52937130</v>
      </c>
      <c r="C1064" s="1">
        <v>30000000</v>
      </c>
      <c r="D1064" s="1">
        <f>B1064-C1064</f>
        <v>22937130</v>
      </c>
      <c r="E1064" s="7">
        <f>CORREL(B1064:B5932,C1064:C5932)</f>
        <v>9.4380922211693405E-2</v>
      </c>
    </row>
    <row r="1065" spans="1:5" ht="12.75" x14ac:dyDescent="0.2">
      <c r="A1065" s="1" t="s">
        <v>5739</v>
      </c>
      <c r="B1065" s="1">
        <v>82931301</v>
      </c>
      <c r="C1065" s="1">
        <v>60000000</v>
      </c>
      <c r="D1065" s="1">
        <f>B1065-C1065</f>
        <v>22931301</v>
      </c>
      <c r="E1065" s="7">
        <f>CORREL(B1065:B5933,C1065:C5933)</f>
        <v>9.4409893758409275E-2</v>
      </c>
    </row>
    <row r="1066" spans="1:5" ht="12.75" x14ac:dyDescent="0.2">
      <c r="A1066" s="1" t="s">
        <v>12825</v>
      </c>
      <c r="B1066" s="1">
        <v>37877959</v>
      </c>
      <c r="C1066" s="1">
        <v>15000000</v>
      </c>
      <c r="D1066" s="1">
        <f>B1066-C1066</f>
        <v>22877959</v>
      </c>
      <c r="E1066" s="7">
        <f>CORREL(B1066:B5934,C1066:C5934)</f>
        <v>9.4425074326483144E-2</v>
      </c>
    </row>
    <row r="1067" spans="1:5" ht="12.75" x14ac:dyDescent="0.2">
      <c r="A1067" s="1" t="s">
        <v>20116</v>
      </c>
      <c r="B1067" s="1">
        <v>24800000</v>
      </c>
      <c r="C1067" s="1">
        <v>2000000</v>
      </c>
      <c r="D1067" s="1">
        <f>B1067-C1067</f>
        <v>22800000</v>
      </c>
      <c r="E1067" s="7">
        <f>CORREL(B1067:B5935,C1067:C5935)</f>
        <v>9.4443302385495823E-2</v>
      </c>
    </row>
    <row r="1068" spans="1:5" ht="12.75" x14ac:dyDescent="0.2">
      <c r="A1068" s="1" t="s">
        <v>7938</v>
      </c>
      <c r="B1068" s="1">
        <v>54696902</v>
      </c>
      <c r="C1068" s="1">
        <v>32000000</v>
      </c>
      <c r="D1068" s="1">
        <f>B1068-C1068</f>
        <v>22696902</v>
      </c>
      <c r="E1068" s="7">
        <f>CORREL(B1068:B5936,C1068:C5936)</f>
        <v>9.4442591822640434E-2</v>
      </c>
    </row>
    <row r="1069" spans="1:5" ht="12.75" x14ac:dyDescent="0.2">
      <c r="A1069" s="1" t="s">
        <v>17613</v>
      </c>
      <c r="B1069" s="1">
        <v>27689474</v>
      </c>
      <c r="C1069" s="1">
        <v>5000000</v>
      </c>
      <c r="D1069" s="1">
        <f>B1069-C1069</f>
        <v>22689474</v>
      </c>
      <c r="E1069" s="7">
        <f>CORREL(B1069:B5937,C1069:C5937)</f>
        <v>9.4471869925219637E-2</v>
      </c>
    </row>
    <row r="1070" spans="1:5" ht="12.75" x14ac:dyDescent="0.2">
      <c r="A1070" s="1" t="s">
        <v>4012</v>
      </c>
      <c r="B1070" s="1">
        <v>82670733</v>
      </c>
      <c r="C1070" s="1">
        <v>60000000</v>
      </c>
      <c r="D1070" s="1">
        <f>B1070-C1070</f>
        <v>22670733</v>
      </c>
      <c r="E1070" s="7">
        <f>CORREL(B1070:B5938,C1070:C5938)</f>
        <v>9.4476113892645514E-2</v>
      </c>
    </row>
    <row r="1071" spans="1:5" ht="12.75" x14ac:dyDescent="0.2">
      <c r="A1071" s="1" t="s">
        <v>23687</v>
      </c>
      <c r="B1071" s="1">
        <v>22757819</v>
      </c>
      <c r="C1071" s="1">
        <v>100000</v>
      </c>
      <c r="D1071" s="1">
        <f>B1071-C1071</f>
        <v>22657819</v>
      </c>
      <c r="E1071" s="7">
        <f>CORREL(B1071:B5939,C1071:C5939)</f>
        <v>9.4491204052279204E-2</v>
      </c>
    </row>
    <row r="1072" spans="1:5" ht="12.75" x14ac:dyDescent="0.2">
      <c r="A1072" s="1" t="s">
        <v>10797</v>
      </c>
      <c r="B1072" s="1">
        <v>42652003</v>
      </c>
      <c r="C1072" s="1">
        <v>20000000</v>
      </c>
      <c r="D1072" s="1">
        <f>B1072-C1072</f>
        <v>22652003</v>
      </c>
      <c r="E1072" s="7">
        <f>CORREL(B1072:B5940,C1072:C5940)</f>
        <v>9.4486797142720944E-2</v>
      </c>
    </row>
    <row r="1073" spans="1:5" ht="12.75" x14ac:dyDescent="0.2">
      <c r="A1073" s="1" t="s">
        <v>4016</v>
      </c>
      <c r="B1073" s="1">
        <v>82569532</v>
      </c>
      <c r="C1073" s="1">
        <v>60000000</v>
      </c>
      <c r="D1073" s="1">
        <f>B1073-C1073</f>
        <v>22569532</v>
      </c>
      <c r="E1073" s="7">
        <f>CORREL(B1073:B5941,C1073:C5941)</f>
        <v>9.4509665669242821E-2</v>
      </c>
    </row>
    <row r="1074" spans="1:5" ht="12.75" x14ac:dyDescent="0.2">
      <c r="A1074" s="1" t="s">
        <v>16521</v>
      </c>
      <c r="B1074" s="1">
        <v>26005908</v>
      </c>
      <c r="C1074" s="1">
        <v>3500000</v>
      </c>
      <c r="D1074" s="1">
        <f>B1074-C1074</f>
        <v>22505908</v>
      </c>
      <c r="E1074" s="7">
        <f>CORREL(B1074:B5942,C1074:C5942)</f>
        <v>9.4524770840411665E-2</v>
      </c>
    </row>
    <row r="1075" spans="1:5" ht="12.75" x14ac:dyDescent="0.2">
      <c r="A1075" s="1" t="s">
        <v>17604</v>
      </c>
      <c r="B1075" s="1">
        <v>25799043</v>
      </c>
      <c r="C1075" s="1">
        <v>3300000</v>
      </c>
      <c r="D1075" s="1">
        <f>B1075-C1075</f>
        <v>22499043</v>
      </c>
      <c r="E1075" s="7">
        <f>CORREL(B1075:B5943,C1075:C5943)</f>
        <v>9.4526267234024103E-2</v>
      </c>
    </row>
    <row r="1076" spans="1:5" ht="12.75" x14ac:dyDescent="0.2">
      <c r="A1076" s="1" t="s">
        <v>14895</v>
      </c>
      <c r="B1076" s="1">
        <v>31487293</v>
      </c>
      <c r="C1076" s="1">
        <v>9000000</v>
      </c>
      <c r="D1076" s="1">
        <f>B1076-C1076</f>
        <v>22487293</v>
      </c>
      <c r="E1076" s="7">
        <f>CORREL(B1076:B5944,C1076:C5944)</f>
        <v>9.4527408245439898E-2</v>
      </c>
    </row>
    <row r="1077" spans="1:5" ht="12.75" x14ac:dyDescent="0.2">
      <c r="A1077" s="1" t="s">
        <v>8343</v>
      </c>
      <c r="B1077" s="1">
        <v>52418902</v>
      </c>
      <c r="C1077" s="1">
        <v>30000000</v>
      </c>
      <c r="D1077" s="1">
        <f>B1077-C1077</f>
        <v>22418902</v>
      </c>
      <c r="E1077" s="7">
        <f>CORREL(B1077:B5945,C1077:C5945)</f>
        <v>9.4537528546439806E-2</v>
      </c>
    </row>
    <row r="1078" spans="1:5" ht="12.75" x14ac:dyDescent="0.2">
      <c r="A1078" s="1" t="s">
        <v>3036</v>
      </c>
      <c r="B1078" s="1">
        <v>97360069</v>
      </c>
      <c r="C1078" s="1">
        <v>75000000</v>
      </c>
      <c r="D1078" s="1">
        <f>B1078-C1078</f>
        <v>22360069</v>
      </c>
      <c r="E1078" s="7">
        <f>CORREL(B1078:B5946,C1078:C5946)</f>
        <v>9.4566080021417212E-2</v>
      </c>
    </row>
    <row r="1079" spans="1:5" ht="12.75" x14ac:dyDescent="0.2">
      <c r="A1079" s="1" t="s">
        <v>14611</v>
      </c>
      <c r="B1079" s="1">
        <v>33305037</v>
      </c>
      <c r="C1079" s="1">
        <v>11000000</v>
      </c>
      <c r="D1079" s="1">
        <f>B1079-C1079</f>
        <v>22305037</v>
      </c>
      <c r="E1079" s="7">
        <f>CORREL(B1079:B5947,C1079:C5947)</f>
        <v>9.4556809619906187E-2</v>
      </c>
    </row>
    <row r="1080" spans="1:5" ht="12.75" x14ac:dyDescent="0.2">
      <c r="A1080" s="1" t="s">
        <v>17600</v>
      </c>
      <c r="B1080" s="1">
        <v>27296514</v>
      </c>
      <c r="C1080" s="1">
        <v>5000000</v>
      </c>
      <c r="D1080" s="1">
        <f>B1080-C1080</f>
        <v>22296514</v>
      </c>
      <c r="E1080" s="7">
        <f>CORREL(B1080:B5948,C1080:C5948)</f>
        <v>9.4569457037428042E-2</v>
      </c>
    </row>
    <row r="1081" spans="1:5" ht="12.75" x14ac:dyDescent="0.2">
      <c r="A1081" s="1" t="s">
        <v>17765</v>
      </c>
      <c r="B1081" s="1">
        <v>27285953</v>
      </c>
      <c r="C1081" s="1">
        <v>5000000</v>
      </c>
      <c r="D1081" s="1">
        <f>B1081-C1081</f>
        <v>22285953</v>
      </c>
      <c r="E1081" s="7">
        <f>CORREL(B1081:B5949,C1081:C5949)</f>
        <v>9.4573181657864366E-2</v>
      </c>
    </row>
    <row r="1082" spans="1:5" ht="12.75" x14ac:dyDescent="0.2">
      <c r="A1082" s="1" t="s">
        <v>8261</v>
      </c>
      <c r="B1082" s="1">
        <v>64238770</v>
      </c>
      <c r="C1082" s="1">
        <v>42000000</v>
      </c>
      <c r="D1082" s="1">
        <f>B1082-C1082</f>
        <v>22238770</v>
      </c>
      <c r="E1082" s="7">
        <f>CORREL(B1082:B5950,C1082:C5950)</f>
        <v>9.4576890490615101E-2</v>
      </c>
    </row>
    <row r="1083" spans="1:5" ht="12.75" x14ac:dyDescent="0.2">
      <c r="A1083" s="1" t="s">
        <v>13687</v>
      </c>
      <c r="B1083" s="1">
        <v>38176108</v>
      </c>
      <c r="C1083" s="1">
        <v>16000000</v>
      </c>
      <c r="D1083" s="1">
        <f>B1083-C1083</f>
        <v>22176108</v>
      </c>
      <c r="E1083" s="7">
        <f>CORREL(B1083:B5951,C1083:C5951)</f>
        <v>9.4605626055139336E-2</v>
      </c>
    </row>
    <row r="1084" spans="1:5" ht="12.75" x14ac:dyDescent="0.2">
      <c r="A1084" s="1" t="s">
        <v>8066</v>
      </c>
      <c r="B1084" s="1">
        <v>53133888</v>
      </c>
      <c r="C1084" s="1">
        <v>31000000</v>
      </c>
      <c r="D1084" s="1">
        <f>B1084-C1084</f>
        <v>22133888</v>
      </c>
      <c r="E1084" s="7">
        <f>CORREL(B1084:B5952,C1084:C5952)</f>
        <v>9.4624113932915394E-2</v>
      </c>
    </row>
    <row r="1085" spans="1:5" ht="12.75" x14ac:dyDescent="0.2">
      <c r="A1085" s="1" t="s">
        <v>9540</v>
      </c>
      <c r="B1085" s="1">
        <v>47124400</v>
      </c>
      <c r="C1085" s="1">
        <v>25000000</v>
      </c>
      <c r="D1085" s="1">
        <f>B1085-C1085</f>
        <v>22124400</v>
      </c>
      <c r="E1085" s="7">
        <f>CORREL(B1085:B5953,C1085:C5953)</f>
        <v>9.4652755651483497E-2</v>
      </c>
    </row>
    <row r="1086" spans="1:5" ht="12.75" x14ac:dyDescent="0.2">
      <c r="A1086" s="1" t="s">
        <v>19667</v>
      </c>
      <c r="B1086" s="1">
        <v>25000000</v>
      </c>
      <c r="C1086" s="1">
        <v>2883848</v>
      </c>
      <c r="D1086" s="1">
        <f>B1086-C1086</f>
        <v>22116152</v>
      </c>
      <c r="E1086" s="7">
        <f>CORREL(B1086:B5954,C1086:C5954)</f>
        <v>9.4678735401546407E-2</v>
      </c>
    </row>
    <row r="1087" spans="1:5" ht="12.75" x14ac:dyDescent="0.2">
      <c r="A1087" s="1" t="s">
        <v>5830</v>
      </c>
      <c r="B1087" s="1">
        <v>48114556</v>
      </c>
      <c r="C1087" s="1">
        <v>26000000</v>
      </c>
      <c r="D1087" s="1">
        <f>B1087-C1087</f>
        <v>22114556</v>
      </c>
      <c r="E1087" s="7">
        <f>CORREL(B1087:B5955,C1087:C5955)</f>
        <v>9.4678613907853607E-2</v>
      </c>
    </row>
    <row r="1088" spans="1:5" ht="12.75" x14ac:dyDescent="0.2">
      <c r="A1088" s="1" t="s">
        <v>14891</v>
      </c>
      <c r="B1088" s="1">
        <v>32101000</v>
      </c>
      <c r="C1088" s="1">
        <v>10000000</v>
      </c>
      <c r="D1088" s="1">
        <f>B1088-C1088</f>
        <v>22101000</v>
      </c>
      <c r="E1088" s="7">
        <f>CORREL(B1088:B5956,C1088:C5956)</f>
        <v>9.4705193399293702E-2</v>
      </c>
    </row>
    <row r="1089" spans="1:5" ht="12.75" x14ac:dyDescent="0.2">
      <c r="A1089" s="1" t="s">
        <v>4451</v>
      </c>
      <c r="B1089" s="1">
        <v>80021740</v>
      </c>
      <c r="C1089" s="1">
        <v>58000000</v>
      </c>
      <c r="D1089" s="1">
        <f>B1089-C1089</f>
        <v>22021740</v>
      </c>
      <c r="E1089" s="7">
        <f>CORREL(B1089:B5957,C1089:C5957)</f>
        <v>9.4716255508108388E-2</v>
      </c>
    </row>
    <row r="1090" spans="1:5" ht="12.75" x14ac:dyDescent="0.2">
      <c r="A1090" s="1" t="s">
        <v>4451</v>
      </c>
      <c r="B1090" s="1">
        <v>80021740</v>
      </c>
      <c r="C1090" s="1">
        <v>58000000</v>
      </c>
      <c r="D1090" s="1">
        <f>B1090-C1090</f>
        <v>22021740</v>
      </c>
      <c r="E1090" s="7">
        <f>CORREL(B1090:B5958,C1090:C5958)</f>
        <v>9.4733738290597475E-2</v>
      </c>
    </row>
    <row r="1091" spans="1:5" ht="12.75" x14ac:dyDescent="0.2">
      <c r="A1091" s="1" t="s">
        <v>8907</v>
      </c>
      <c r="B1091" s="1">
        <v>49968653</v>
      </c>
      <c r="C1091" s="1">
        <v>28000000</v>
      </c>
      <c r="D1091" s="1">
        <f>B1091-C1091</f>
        <v>21968653</v>
      </c>
      <c r="E1091" s="7">
        <f>CORREL(B1091:B5959,C1091:C5959)</f>
        <v>9.4751277469918099E-2</v>
      </c>
    </row>
    <row r="1092" spans="1:5" ht="12.75" x14ac:dyDescent="0.2">
      <c r="A1092" s="1" t="s">
        <v>12796</v>
      </c>
      <c r="B1092" s="1">
        <v>37882551</v>
      </c>
      <c r="C1092" s="1">
        <v>16000000</v>
      </c>
      <c r="D1092" s="1">
        <f>B1092-C1092</f>
        <v>21882551</v>
      </c>
      <c r="E1092" s="7">
        <f>CORREL(B1092:B5960,C1092:C5960)</f>
        <v>9.4778769724022355E-2</v>
      </c>
    </row>
    <row r="1093" spans="1:5" ht="12.75" x14ac:dyDescent="0.2">
      <c r="A1093" s="1" t="s">
        <v>7338</v>
      </c>
      <c r="B1093" s="1">
        <v>56876365</v>
      </c>
      <c r="C1093" s="1">
        <v>35000000</v>
      </c>
      <c r="D1093" s="1">
        <f>B1093-C1093</f>
        <v>21876365</v>
      </c>
      <c r="E1093" s="7">
        <f>CORREL(B1093:B5961,C1093:C5961)</f>
        <v>9.4796972985797881E-2</v>
      </c>
    </row>
    <row r="1094" spans="1:5" ht="12.75" x14ac:dyDescent="0.2">
      <c r="A1094" s="1" t="s">
        <v>11570</v>
      </c>
      <c r="B1094" s="1">
        <v>41867960</v>
      </c>
      <c r="C1094" s="1">
        <v>20000000</v>
      </c>
      <c r="D1094" s="1">
        <f>B1094-C1094</f>
        <v>21867960</v>
      </c>
      <c r="E1094" s="7">
        <f>CORREL(B1094:B5962,C1094:C5962)</f>
        <v>9.4826263958396176E-2</v>
      </c>
    </row>
    <row r="1095" spans="1:5" ht="12.75" x14ac:dyDescent="0.2">
      <c r="A1095" s="1" t="s">
        <v>11584</v>
      </c>
      <c r="B1095" s="1">
        <v>40846082</v>
      </c>
      <c r="C1095" s="1">
        <v>19000000</v>
      </c>
      <c r="D1095" s="1">
        <f>B1095-C1095</f>
        <v>21846082</v>
      </c>
      <c r="E1095" s="7">
        <f>CORREL(B1095:B5963,C1095:C5963)</f>
        <v>9.4848382854450478E-2</v>
      </c>
    </row>
    <row r="1096" spans="1:5" ht="12.75" x14ac:dyDescent="0.2">
      <c r="A1096" s="1" t="s">
        <v>9532</v>
      </c>
      <c r="B1096" s="1">
        <v>46836394</v>
      </c>
      <c r="C1096" s="1">
        <v>25000000</v>
      </c>
      <c r="D1096" s="1">
        <f>B1096-C1096</f>
        <v>21836394</v>
      </c>
      <c r="E1096" s="7">
        <f>CORREL(B1096:B5964,C1096:C5964)</f>
        <v>9.4869587193615351E-2</v>
      </c>
    </row>
    <row r="1097" spans="1:5" ht="12.75" x14ac:dyDescent="0.2">
      <c r="A1097" s="1" t="s">
        <v>5775</v>
      </c>
      <c r="B1097" s="1">
        <v>66790248</v>
      </c>
      <c r="C1097" s="1">
        <v>45000000</v>
      </c>
      <c r="D1097" s="1">
        <f>B1097-C1097</f>
        <v>21790248</v>
      </c>
      <c r="E1097" s="7">
        <f>CORREL(B1097:B5965,C1097:C5965)</f>
        <v>9.4895400233834498E-2</v>
      </c>
    </row>
    <row r="1098" spans="1:5" ht="12.75" x14ac:dyDescent="0.2">
      <c r="A1098" s="1" t="s">
        <v>19183</v>
      </c>
      <c r="B1098" s="1">
        <v>24788807</v>
      </c>
      <c r="C1098" s="1">
        <v>3000000</v>
      </c>
      <c r="D1098" s="1">
        <f>B1098-C1098</f>
        <v>21788807</v>
      </c>
      <c r="E1098" s="7">
        <f>CORREL(B1098:B5966,C1098:C5966)</f>
        <v>9.4922981884589419E-2</v>
      </c>
    </row>
    <row r="1099" spans="1:5" ht="12.75" x14ac:dyDescent="0.2">
      <c r="A1099" s="1" t="s">
        <v>16498</v>
      </c>
      <c r="B1099" s="1">
        <v>28747570</v>
      </c>
      <c r="C1099" s="1">
        <v>7000000</v>
      </c>
      <c r="D1099" s="1">
        <f>B1099-C1099</f>
        <v>21747570</v>
      </c>
      <c r="E1099" s="7">
        <f>CORREL(B1099:B5967,C1099:C5967)</f>
        <v>9.4922676262624989E-2</v>
      </c>
    </row>
    <row r="1100" spans="1:5" ht="12.75" x14ac:dyDescent="0.2">
      <c r="A1100" s="1" t="s">
        <v>3603</v>
      </c>
      <c r="B1100" s="1">
        <v>87704396</v>
      </c>
      <c r="C1100" s="1">
        <v>66000000</v>
      </c>
      <c r="D1100" s="1">
        <f>B1100-C1100</f>
        <v>21704396</v>
      </c>
      <c r="E1100" s="7">
        <f>CORREL(B1100:B5968,C1100:C5968)</f>
        <v>9.4928925533385139E-2</v>
      </c>
    </row>
    <row r="1101" spans="1:5" ht="12.75" x14ac:dyDescent="0.2">
      <c r="A1101" s="1" t="s">
        <v>18917</v>
      </c>
      <c r="B1101" s="1">
        <v>25138292</v>
      </c>
      <c r="C1101" s="1">
        <v>3500000</v>
      </c>
      <c r="D1101" s="1">
        <f>B1101-C1101</f>
        <v>21638292</v>
      </c>
      <c r="E1101" s="7">
        <f>CORREL(B1101:B5969,C1101:C5969)</f>
        <v>9.4935995991798153E-2</v>
      </c>
    </row>
    <row r="1102" spans="1:5" ht="12.75" x14ac:dyDescent="0.2">
      <c r="A1102" s="1" t="s">
        <v>19229</v>
      </c>
      <c r="B1102" s="1">
        <v>24629916</v>
      </c>
      <c r="C1102" s="1">
        <v>3000000</v>
      </c>
      <c r="D1102" s="1">
        <f>B1102-C1102</f>
        <v>21629916</v>
      </c>
      <c r="E1102" s="7">
        <f>CORREL(B1102:B5970,C1102:C5970)</f>
        <v>9.4936340851422593E-2</v>
      </c>
    </row>
    <row r="1103" spans="1:5" ht="12.75" x14ac:dyDescent="0.2">
      <c r="A1103" s="1" t="s">
        <v>4858</v>
      </c>
      <c r="B1103" s="1">
        <v>75604320</v>
      </c>
      <c r="C1103" s="1">
        <v>54000000</v>
      </c>
      <c r="D1103" s="1">
        <f>B1103-C1103</f>
        <v>21604320</v>
      </c>
      <c r="E1103" s="7">
        <f>CORREL(B1103:B5971,C1103:C5971)</f>
        <v>9.4935795626486255E-2</v>
      </c>
    </row>
    <row r="1104" spans="1:5" ht="12.75" x14ac:dyDescent="0.2">
      <c r="A1104" s="1" t="s">
        <v>4983</v>
      </c>
      <c r="B1104" s="1">
        <v>72601713</v>
      </c>
      <c r="C1104" s="1">
        <v>51000000</v>
      </c>
      <c r="D1104" s="1">
        <f>B1104-C1104</f>
        <v>21601713</v>
      </c>
      <c r="E1104" s="7">
        <f>CORREL(B1104:B5972,C1104:C5972)</f>
        <v>9.4957387861811571E-2</v>
      </c>
    </row>
    <row r="1105" spans="1:5" ht="12.75" x14ac:dyDescent="0.2">
      <c r="A1105" s="1" t="s">
        <v>20069</v>
      </c>
      <c r="B1105" s="1">
        <v>23650000</v>
      </c>
      <c r="C1105" s="1">
        <v>2100000</v>
      </c>
      <c r="D1105" s="1">
        <f>B1105-C1105</f>
        <v>21550000</v>
      </c>
      <c r="E1105" s="7">
        <f>CORREL(B1105:B5973,C1105:C5973)</f>
        <v>9.4981479834652688E-2</v>
      </c>
    </row>
    <row r="1106" spans="1:5" ht="12.75" x14ac:dyDescent="0.2">
      <c r="A1106" s="1" t="s">
        <v>2371</v>
      </c>
      <c r="B1106" s="1">
        <v>111544445</v>
      </c>
      <c r="C1106" s="1">
        <v>90000000</v>
      </c>
      <c r="D1106" s="1">
        <f>B1106-C1106</f>
        <v>21544445</v>
      </c>
      <c r="E1106" s="7">
        <f>CORREL(B1106:B5974,C1106:C5974)</f>
        <v>9.4979242876561523E-2</v>
      </c>
    </row>
    <row r="1107" spans="1:5" ht="12.75" x14ac:dyDescent="0.2">
      <c r="A1107" s="1" t="s">
        <v>14217</v>
      </c>
      <c r="B1107" s="1">
        <v>21520719</v>
      </c>
      <c r="D1107" s="1">
        <f>B1107-C1107</f>
        <v>21520719</v>
      </c>
      <c r="E1107" s="7">
        <f>CORREL(B1107:B5975,C1107:C5975)</f>
        <v>9.4934904257533828E-2</v>
      </c>
    </row>
    <row r="1108" spans="1:5" ht="12.75" x14ac:dyDescent="0.2">
      <c r="A1108" s="1" t="s">
        <v>11797</v>
      </c>
      <c r="B1108" s="1">
        <v>41300105</v>
      </c>
      <c r="C1108" s="1">
        <v>19800000</v>
      </c>
      <c r="D1108" s="1">
        <f>B1108-C1108</f>
        <v>21500105</v>
      </c>
      <c r="E1108" s="7">
        <f>CORREL(B1108:B5976,C1108:C5976)</f>
        <v>9.4934904257533828E-2</v>
      </c>
    </row>
    <row r="1109" spans="1:5" ht="12.75" x14ac:dyDescent="0.2">
      <c r="A1109" s="1" t="s">
        <v>8895</v>
      </c>
      <c r="B1109" s="1">
        <v>51475962</v>
      </c>
      <c r="C1109" s="1">
        <v>30000000</v>
      </c>
      <c r="D1109" s="1">
        <f>B1109-C1109</f>
        <v>21475962</v>
      </c>
      <c r="E1109" s="7">
        <f>CORREL(B1109:B5977,C1109:C5977)</f>
        <v>9.49565938203384E-2</v>
      </c>
    </row>
    <row r="1110" spans="1:5" ht="12.75" x14ac:dyDescent="0.2">
      <c r="A1110" s="1" t="s">
        <v>17396</v>
      </c>
      <c r="B1110" s="1">
        <v>24475193</v>
      </c>
      <c r="C1110" s="1">
        <v>3000000</v>
      </c>
      <c r="D1110" s="1">
        <f>B1110-C1110</f>
        <v>21475193</v>
      </c>
      <c r="E1110" s="7">
        <f>CORREL(B1110:B5978,C1110:C5978)</f>
        <v>9.4984652388761345E-2</v>
      </c>
    </row>
    <row r="1111" spans="1:5" ht="12.75" x14ac:dyDescent="0.2">
      <c r="A1111" s="1" t="s">
        <v>17014</v>
      </c>
      <c r="B1111" s="1">
        <v>27457409</v>
      </c>
      <c r="C1111" s="1">
        <v>6000000</v>
      </c>
      <c r="D1111" s="1">
        <f>B1111-C1111</f>
        <v>21457409</v>
      </c>
      <c r="E1111" s="7">
        <f>CORREL(B1111:B5979,C1111:C5979)</f>
        <v>9.4983972710272382E-2</v>
      </c>
    </row>
    <row r="1112" spans="1:5" ht="12.75" x14ac:dyDescent="0.2">
      <c r="A1112" s="1" t="s">
        <v>8279</v>
      </c>
      <c r="B1112" s="1">
        <v>51432423</v>
      </c>
      <c r="C1112" s="1">
        <v>30000000</v>
      </c>
      <c r="D1112" s="1">
        <f>B1112-C1112</f>
        <v>21432423</v>
      </c>
      <c r="E1112" s="7">
        <f>CORREL(B1112:B5980,C1112:C5980)</f>
        <v>9.4988338792697691E-2</v>
      </c>
    </row>
    <row r="1113" spans="1:5" ht="12.75" x14ac:dyDescent="0.2">
      <c r="A1113" s="1" t="s">
        <v>18508</v>
      </c>
      <c r="B1113" s="1">
        <v>25359200</v>
      </c>
      <c r="C1113" s="1">
        <v>4000000</v>
      </c>
      <c r="D1113" s="1">
        <f>B1113-C1113</f>
        <v>21359200</v>
      </c>
      <c r="E1113" s="7">
        <f>CORREL(B1113:B5981,C1113:C5981)</f>
        <v>9.5016394132392476E-2</v>
      </c>
    </row>
    <row r="1114" spans="1:5" ht="12.75" x14ac:dyDescent="0.2">
      <c r="A1114" s="1" t="s">
        <v>5620</v>
      </c>
      <c r="B1114" s="1">
        <v>69304264</v>
      </c>
      <c r="C1114" s="1">
        <v>48000000</v>
      </c>
      <c r="D1114" s="1">
        <f>B1114-C1114</f>
        <v>21304264</v>
      </c>
      <c r="E1114" s="7">
        <f>CORREL(B1114:B5982,C1114:C5982)</f>
        <v>9.501727388054855E-2</v>
      </c>
    </row>
    <row r="1115" spans="1:5" ht="12.75" x14ac:dyDescent="0.2">
      <c r="A1115" s="1" t="s">
        <v>12441</v>
      </c>
      <c r="B1115" s="1">
        <v>37300107</v>
      </c>
      <c r="C1115" s="1">
        <v>16000000</v>
      </c>
      <c r="D1115" s="1">
        <f>B1115-C1115</f>
        <v>21300107</v>
      </c>
      <c r="E1115" s="7">
        <f>CORREL(B1115:B5983,C1115:C5983)</f>
        <v>9.504329597384821E-2</v>
      </c>
    </row>
    <row r="1116" spans="1:5" ht="12.75" x14ac:dyDescent="0.2">
      <c r="A1116" s="1" t="s">
        <v>9536</v>
      </c>
      <c r="B1116" s="1">
        <v>47285499</v>
      </c>
      <c r="C1116" s="1">
        <v>26000000</v>
      </c>
      <c r="D1116" s="1">
        <f>B1116-C1116</f>
        <v>21285499</v>
      </c>
      <c r="E1116" s="7">
        <f>CORREL(B1116:B5984,C1116:C5984)</f>
        <v>9.506100799829896E-2</v>
      </c>
    </row>
    <row r="1117" spans="1:5" ht="12.75" x14ac:dyDescent="0.2">
      <c r="A1117" s="1" t="s">
        <v>5659</v>
      </c>
      <c r="B1117" s="1">
        <v>67263182</v>
      </c>
      <c r="C1117" s="1">
        <v>46000000</v>
      </c>
      <c r="D1117" s="1">
        <f>B1117-C1117</f>
        <v>21263182</v>
      </c>
      <c r="E1117" s="7">
        <f>CORREL(B1117:B5985,C1117:C5985)</f>
        <v>9.5087066002365536E-2</v>
      </c>
    </row>
    <row r="1118" spans="1:5" ht="12.75" x14ac:dyDescent="0.2">
      <c r="A1118" s="1" t="s">
        <v>6468</v>
      </c>
      <c r="B1118" s="1">
        <v>51185897</v>
      </c>
      <c r="C1118" s="1">
        <v>30000000</v>
      </c>
      <c r="D1118" s="1">
        <f>B1118-C1118</f>
        <v>21185897</v>
      </c>
      <c r="E1118" s="7">
        <f>CORREL(B1118:B5986,C1118:C5986)</f>
        <v>9.5114190939828619E-2</v>
      </c>
    </row>
    <row r="1119" spans="1:5" ht="12.75" x14ac:dyDescent="0.2">
      <c r="A1119" s="1" t="s">
        <v>12220</v>
      </c>
      <c r="B1119" s="1">
        <v>21160089</v>
      </c>
      <c r="D1119" s="1">
        <f>B1119-C1119</f>
        <v>21160089</v>
      </c>
      <c r="E1119" s="7">
        <f>CORREL(B1119:B5987,C1119:C5987)</f>
        <v>9.5142044600361617E-2</v>
      </c>
    </row>
    <row r="1120" spans="1:5" ht="12.75" x14ac:dyDescent="0.2">
      <c r="A1120" s="1" t="s">
        <v>4723</v>
      </c>
      <c r="B1120" s="1">
        <v>76137505</v>
      </c>
      <c r="C1120" s="1">
        <v>55000000</v>
      </c>
      <c r="D1120" s="1">
        <f>B1120-C1120</f>
        <v>21137505</v>
      </c>
      <c r="E1120" s="7">
        <f>CORREL(B1120:B5988,C1120:C5988)</f>
        <v>9.5142044600361617E-2</v>
      </c>
    </row>
    <row r="1121" spans="1:5" ht="12.75" x14ac:dyDescent="0.2">
      <c r="A1121" s="1" t="s">
        <v>16473</v>
      </c>
      <c r="B1121" s="1">
        <v>32131483</v>
      </c>
      <c r="C1121" s="1">
        <v>11000000</v>
      </c>
      <c r="D1121" s="1">
        <f>B1121-C1121</f>
        <v>21131483</v>
      </c>
      <c r="E1121" s="7">
        <f>CORREL(B1121:B5989,C1121:C5989)</f>
        <v>9.5162781771534519E-2</v>
      </c>
    </row>
    <row r="1122" spans="1:5" ht="12.75" x14ac:dyDescent="0.2">
      <c r="A1122" s="1" t="s">
        <v>2642</v>
      </c>
      <c r="B1122" s="1">
        <v>101111837</v>
      </c>
      <c r="C1122" s="1">
        <v>80000000</v>
      </c>
      <c r="D1122" s="1">
        <f>B1122-C1122</f>
        <v>21111837</v>
      </c>
      <c r="E1122" s="7">
        <f>CORREL(B1122:B5990,C1122:C5990)</f>
        <v>9.5174190014678292E-2</v>
      </c>
    </row>
    <row r="1123" spans="1:5" ht="12.75" x14ac:dyDescent="0.2">
      <c r="A1123" s="1" t="s">
        <v>8283</v>
      </c>
      <c r="B1123" s="1">
        <v>51109400</v>
      </c>
      <c r="C1123" s="1">
        <v>30000000</v>
      </c>
      <c r="D1123" s="1">
        <f>B1123-C1123</f>
        <v>21109400</v>
      </c>
      <c r="E1123" s="7">
        <f>CORREL(B1123:B5991,C1123:C5991)</f>
        <v>9.5155333018426727E-2</v>
      </c>
    </row>
    <row r="1124" spans="1:5" ht="12.75" x14ac:dyDescent="0.2">
      <c r="A1124" s="1" t="s">
        <v>9525</v>
      </c>
      <c r="B1124" s="1">
        <v>51097664</v>
      </c>
      <c r="C1124" s="1">
        <v>30000000</v>
      </c>
      <c r="D1124" s="1">
        <f>B1124-C1124</f>
        <v>21097664</v>
      </c>
      <c r="E1124" s="7">
        <f>CORREL(B1124:B5992,C1124:C5992)</f>
        <v>9.5183226890174305E-2</v>
      </c>
    </row>
    <row r="1125" spans="1:5" ht="12.75" x14ac:dyDescent="0.2">
      <c r="A1125" s="1" t="s">
        <v>17435</v>
      </c>
      <c r="B1125" s="1">
        <v>27545445</v>
      </c>
      <c r="C1125" s="1">
        <v>6500000</v>
      </c>
      <c r="D1125" s="1">
        <f>B1125-C1125</f>
        <v>21045445</v>
      </c>
      <c r="E1125" s="7">
        <f>CORREL(B1125:B5993,C1125:C5993)</f>
        <v>9.5211131128966189E-2</v>
      </c>
    </row>
    <row r="1126" spans="1:5" ht="12.75" x14ac:dyDescent="0.2">
      <c r="A1126" s="1" t="s">
        <v>7919</v>
      </c>
      <c r="B1126" s="1">
        <v>50041732</v>
      </c>
      <c r="C1126" s="1">
        <v>29000000</v>
      </c>
      <c r="D1126" s="1">
        <f>B1126-C1126</f>
        <v>21041732</v>
      </c>
      <c r="E1126" s="7">
        <f>CORREL(B1126:B5994,C1126:C5994)</f>
        <v>9.5215830958608624E-2</v>
      </c>
    </row>
    <row r="1127" spans="1:5" ht="12.75" x14ac:dyDescent="0.2">
      <c r="A1127" s="1" t="s">
        <v>6943</v>
      </c>
      <c r="B1127" s="1">
        <v>60000000</v>
      </c>
      <c r="C1127" s="1">
        <v>39000000</v>
      </c>
      <c r="D1127" s="1">
        <f>B1127-C1127</f>
        <v>21000000</v>
      </c>
      <c r="E1127" s="7">
        <f>CORREL(B1127:B5995,C1127:C5995)</f>
        <v>9.5243297371663399E-2</v>
      </c>
    </row>
    <row r="1128" spans="1:5" ht="12.75" x14ac:dyDescent="0.2">
      <c r="A1128" s="1" t="s">
        <v>9551</v>
      </c>
      <c r="B1128" s="1">
        <v>43984230</v>
      </c>
      <c r="C1128" s="1">
        <v>23000000</v>
      </c>
      <c r="D1128" s="1">
        <f>B1128-C1128</f>
        <v>20984230</v>
      </c>
      <c r="E1128" s="7">
        <f>CORREL(B1128:B5996,C1128:C5996)</f>
        <v>9.5272380960042896E-2</v>
      </c>
    </row>
    <row r="1129" spans="1:5" ht="12.75" x14ac:dyDescent="0.2">
      <c r="A1129" s="1" t="s">
        <v>12188</v>
      </c>
      <c r="B1129" s="1">
        <v>37939782</v>
      </c>
      <c r="C1129" s="1">
        <v>17000000</v>
      </c>
      <c r="D1129" s="1">
        <f>B1129-C1129</f>
        <v>20939782</v>
      </c>
      <c r="E1129" s="7">
        <f>CORREL(B1129:B5997,C1129:C5997)</f>
        <v>9.5296320670687329E-2</v>
      </c>
    </row>
    <row r="1130" spans="1:5" ht="12.75" x14ac:dyDescent="0.2">
      <c r="A1130" s="1" t="s">
        <v>8310</v>
      </c>
      <c r="B1130" s="1">
        <v>50921738</v>
      </c>
      <c r="C1130" s="1">
        <v>30000000</v>
      </c>
      <c r="D1130" s="1">
        <f>B1130-C1130</f>
        <v>20921738</v>
      </c>
      <c r="E1130" s="7">
        <f>CORREL(B1130:B5998,C1130:C5998)</f>
        <v>9.5314829318596556E-2</v>
      </c>
    </row>
    <row r="1131" spans="1:5" ht="12.75" x14ac:dyDescent="0.2">
      <c r="A1131" s="1" t="s">
        <v>3734</v>
      </c>
      <c r="B1131" s="1">
        <v>85911262</v>
      </c>
      <c r="C1131" s="1">
        <v>65000000</v>
      </c>
      <c r="D1131" s="1">
        <f>B1131-C1131</f>
        <v>20911262</v>
      </c>
      <c r="E1131" s="7">
        <f>CORREL(B1131:B5999,C1131:C5999)</f>
        <v>9.5342620630048419E-2</v>
      </c>
    </row>
    <row r="1132" spans="1:5" ht="12.75" x14ac:dyDescent="0.2">
      <c r="A1132" s="1" t="s">
        <v>12807</v>
      </c>
      <c r="B1132" s="1">
        <v>35887263</v>
      </c>
      <c r="C1132" s="1">
        <v>15000000</v>
      </c>
      <c r="D1132" s="1">
        <f>B1132-C1132</f>
        <v>20887263</v>
      </c>
      <c r="E1132" s="7">
        <f>CORREL(B1132:B6000,C1132:C6000)</f>
        <v>9.5351687559100812E-2</v>
      </c>
    </row>
    <row r="1133" spans="1:5" ht="12.75" x14ac:dyDescent="0.2">
      <c r="A1133" s="1" t="s">
        <v>7355</v>
      </c>
      <c r="B1133" s="1">
        <v>55802754</v>
      </c>
      <c r="C1133" s="1">
        <v>35000000</v>
      </c>
      <c r="D1133" s="1">
        <f>B1133-C1133</f>
        <v>20802754</v>
      </c>
      <c r="E1133" s="7">
        <f>CORREL(B1133:B6001,C1133:C6001)</f>
        <v>9.5367977320139005E-2</v>
      </c>
    </row>
    <row r="1134" spans="1:5" ht="12.75" x14ac:dyDescent="0.2">
      <c r="A1134" s="1" t="s">
        <v>13411</v>
      </c>
      <c r="B1134" s="1">
        <v>34793160</v>
      </c>
      <c r="C1134" s="1">
        <v>14000000</v>
      </c>
      <c r="D1134" s="1">
        <f>B1134-C1134</f>
        <v>20793160</v>
      </c>
      <c r="E1134" s="7">
        <f>CORREL(B1134:B6002,C1134:C6002)</f>
        <v>9.539693279869875E-2</v>
      </c>
    </row>
    <row r="1135" spans="1:5" ht="12.75" x14ac:dyDescent="0.2">
      <c r="A1135" s="1" t="s">
        <v>6983</v>
      </c>
      <c r="B1135" s="1">
        <v>58700247</v>
      </c>
      <c r="C1135" s="1">
        <v>38000000</v>
      </c>
      <c r="D1135" s="1">
        <f>B1135-C1135</f>
        <v>20700247</v>
      </c>
      <c r="E1135" s="7">
        <f>CORREL(B1135:B6003,C1135:C6003)</f>
        <v>9.5411916050131745E-2</v>
      </c>
    </row>
    <row r="1136" spans="1:5" ht="12.75" x14ac:dyDescent="0.2">
      <c r="A1136" s="1" t="s">
        <v>10071</v>
      </c>
      <c r="B1136" s="1">
        <v>34700000</v>
      </c>
      <c r="C1136" s="1">
        <v>14000000</v>
      </c>
      <c r="D1136" s="1">
        <f>B1136-C1136</f>
        <v>20700000</v>
      </c>
      <c r="E1136" s="7">
        <f>CORREL(B1136:B6004,C1136:C6004)</f>
        <v>9.54409054010667E-2</v>
      </c>
    </row>
    <row r="1137" spans="1:5" ht="12.75" x14ac:dyDescent="0.2">
      <c r="A1137" s="1" t="s">
        <v>10071</v>
      </c>
      <c r="B1137" s="1">
        <v>34700000</v>
      </c>
      <c r="C1137" s="1">
        <v>14000000</v>
      </c>
      <c r="D1137" s="1">
        <f>B1137-C1137</f>
        <v>20700000</v>
      </c>
      <c r="E1137" s="7">
        <f>CORREL(B1137:B6005,C1137:C6005)</f>
        <v>9.5455770680187915E-2</v>
      </c>
    </row>
    <row r="1138" spans="1:5" ht="12.75" x14ac:dyDescent="0.2">
      <c r="A1138" s="1" t="s">
        <v>15844</v>
      </c>
      <c r="B1138" s="1">
        <v>29200000</v>
      </c>
      <c r="C1138" s="1">
        <v>8500000</v>
      </c>
      <c r="D1138" s="1">
        <f>B1138-C1138</f>
        <v>20700000</v>
      </c>
      <c r="E1138" s="7">
        <f>CORREL(B1138:B6006,C1138:C6006)</f>
        <v>9.5470647222346966E-2</v>
      </c>
    </row>
    <row r="1139" spans="1:5" ht="12.75" x14ac:dyDescent="0.2">
      <c r="A1139" s="1" t="s">
        <v>4022</v>
      </c>
      <c r="B1139" s="1">
        <v>81687587</v>
      </c>
      <c r="C1139" s="1">
        <v>61000000</v>
      </c>
      <c r="D1139" s="1">
        <f>B1139-C1139</f>
        <v>20687587</v>
      </c>
      <c r="E1139" s="7">
        <f>CORREL(B1139:B6007,C1139:C6007)</f>
        <v>9.5478056827838831E-2</v>
      </c>
    </row>
    <row r="1140" spans="1:5" ht="12.75" x14ac:dyDescent="0.2">
      <c r="A1140" s="1" t="s">
        <v>14898</v>
      </c>
      <c r="B1140" s="1">
        <v>30651422</v>
      </c>
      <c r="C1140" s="1">
        <v>10000000</v>
      </c>
      <c r="D1140" s="1">
        <f>B1140-C1140</f>
        <v>20651422</v>
      </c>
      <c r="E1140" s="7">
        <f>CORREL(B1140:B6008,C1140:C6008)</f>
        <v>9.5492588837294487E-2</v>
      </c>
    </row>
    <row r="1141" spans="1:5" ht="12.75" x14ac:dyDescent="0.2">
      <c r="A1141" s="1" t="s">
        <v>4027</v>
      </c>
      <c r="B1141" s="1">
        <v>80574010</v>
      </c>
      <c r="C1141" s="1">
        <v>60000000</v>
      </c>
      <c r="D1141" s="1">
        <f>B1141-C1141</f>
        <v>20574010</v>
      </c>
      <c r="E1141" s="7">
        <f>CORREL(B1141:B6009,C1141:C6009)</f>
        <v>9.5502156975872568E-2</v>
      </c>
    </row>
    <row r="1142" spans="1:5" ht="12.75" x14ac:dyDescent="0.2">
      <c r="A1142" s="1" t="s">
        <v>12174</v>
      </c>
      <c r="B1142" s="1">
        <v>37566230</v>
      </c>
      <c r="C1142" s="1">
        <v>17000000</v>
      </c>
      <c r="D1142" s="1">
        <f>B1142-C1142</f>
        <v>20566230</v>
      </c>
      <c r="E1142" s="7">
        <f>CORREL(B1142:B6010,C1142:C6010)</f>
        <v>9.5517851624266889E-2</v>
      </c>
    </row>
    <row r="1143" spans="1:5" ht="12.75" x14ac:dyDescent="0.2">
      <c r="A1143" s="1" t="s">
        <v>5782</v>
      </c>
      <c r="B1143" s="1">
        <v>65557989</v>
      </c>
      <c r="C1143" s="1">
        <v>45000000</v>
      </c>
      <c r="D1143" s="1">
        <f>B1143-C1143</f>
        <v>20557989</v>
      </c>
      <c r="E1143" s="7">
        <f>CORREL(B1143:B6011,C1143:C6011)</f>
        <v>9.5536041065289706E-2</v>
      </c>
    </row>
    <row r="1144" spans="1:5" ht="12.75" x14ac:dyDescent="0.2">
      <c r="A1144" s="1" t="s">
        <v>4037</v>
      </c>
      <c r="B1144" s="1">
        <v>75530832</v>
      </c>
      <c r="C1144" s="1">
        <v>55000000</v>
      </c>
      <c r="D1144" s="1">
        <f>B1144-C1144</f>
        <v>20530832</v>
      </c>
      <c r="E1144" s="7">
        <f>CORREL(B1144:B6012,C1144:C6012)</f>
        <v>9.5563600300747661E-2</v>
      </c>
    </row>
    <row r="1145" spans="1:5" ht="12.75" x14ac:dyDescent="0.2">
      <c r="A1145" s="1" t="s">
        <v>9270</v>
      </c>
      <c r="B1145" s="1">
        <v>46455802</v>
      </c>
      <c r="C1145" s="1">
        <v>26000000</v>
      </c>
      <c r="D1145" s="1">
        <f>B1145-C1145</f>
        <v>20455802</v>
      </c>
      <c r="E1145" s="7">
        <f>CORREL(B1145:B6013,C1145:C6013)</f>
        <v>9.5584621297332223E-2</v>
      </c>
    </row>
    <row r="1146" spans="1:5" ht="12.75" x14ac:dyDescent="0.2">
      <c r="A1146" s="1" t="s">
        <v>3705</v>
      </c>
      <c r="B1146" s="1">
        <v>70450000</v>
      </c>
      <c r="C1146" s="1">
        <v>50000000</v>
      </c>
      <c r="D1146" s="1">
        <f>B1146-C1146</f>
        <v>20450000</v>
      </c>
      <c r="E1146" s="7">
        <f>CORREL(B1146:B6014,C1146:C6014)</f>
        <v>9.561019608770556E-2</v>
      </c>
    </row>
    <row r="1147" spans="1:5" ht="12.75" x14ac:dyDescent="0.2">
      <c r="A1147" s="1" t="s">
        <v>11831</v>
      </c>
      <c r="B1147" s="1">
        <v>21378000</v>
      </c>
      <c r="C1147" s="1">
        <v>1000000</v>
      </c>
      <c r="D1147" s="1">
        <f>B1147-C1147</f>
        <v>20378000</v>
      </c>
      <c r="E1147" s="7">
        <f>CORREL(B1147:B6015,C1147:C6015)</f>
        <v>9.5635124593432416E-2</v>
      </c>
    </row>
    <row r="1148" spans="1:5" ht="12.75" x14ac:dyDescent="0.2">
      <c r="A1148" s="1" t="s">
        <v>11831</v>
      </c>
      <c r="B1148" s="1">
        <v>21378000</v>
      </c>
      <c r="C1148" s="1">
        <v>1000000</v>
      </c>
      <c r="D1148" s="1">
        <f>B1148-C1148</f>
        <v>20378000</v>
      </c>
      <c r="E1148" s="7">
        <f>CORREL(B1148:B6016,C1148:C6016)</f>
        <v>9.5629395770934239E-2</v>
      </c>
    </row>
    <row r="1149" spans="1:5" ht="12.75" x14ac:dyDescent="0.2">
      <c r="A1149" s="1" t="s">
        <v>14902</v>
      </c>
      <c r="B1149" s="1">
        <v>30306281</v>
      </c>
      <c r="C1149" s="1">
        <v>10000000</v>
      </c>
      <c r="D1149" s="1">
        <f>B1149-C1149</f>
        <v>20306281</v>
      </c>
      <c r="E1149" s="7">
        <f>CORREL(B1149:B6017,C1149:C6017)</f>
        <v>9.5623662743838045E-2</v>
      </c>
    </row>
    <row r="1150" spans="1:5" ht="12.75" x14ac:dyDescent="0.2">
      <c r="A1150" s="1" t="s">
        <v>8288</v>
      </c>
      <c r="B1150" s="1">
        <v>50300000</v>
      </c>
      <c r="C1150" s="1">
        <v>30000000</v>
      </c>
      <c r="D1150" s="1">
        <f>B1150-C1150</f>
        <v>20300000</v>
      </c>
      <c r="E1150" s="7">
        <f>CORREL(B1150:B6018,C1150:C6018)</f>
        <v>9.5632815697347481E-2</v>
      </c>
    </row>
    <row r="1151" spans="1:5" ht="12.75" x14ac:dyDescent="0.2">
      <c r="A1151" s="1" t="s">
        <v>7358</v>
      </c>
      <c r="B1151" s="1">
        <v>55291815</v>
      </c>
      <c r="C1151" s="1">
        <v>35000000</v>
      </c>
      <c r="D1151" s="1">
        <f>B1151-C1151</f>
        <v>20291815</v>
      </c>
      <c r="E1151" s="7">
        <f>CORREL(B1151:B6019,C1151:C6019)</f>
        <v>9.5660240740918487E-2</v>
      </c>
    </row>
    <row r="1152" spans="1:5" ht="12.75" x14ac:dyDescent="0.2">
      <c r="A1152" s="1" t="s">
        <v>3357</v>
      </c>
      <c r="B1152" s="1">
        <v>80281096</v>
      </c>
      <c r="C1152" s="1">
        <v>60000000</v>
      </c>
      <c r="D1152" s="1">
        <f>B1152-C1152</f>
        <v>20281096</v>
      </c>
      <c r="E1152" s="7">
        <f>CORREL(B1152:B6020,C1152:C6020)</f>
        <v>9.5688997515221058E-2</v>
      </c>
    </row>
    <row r="1153" spans="1:5" ht="12.75" x14ac:dyDescent="0.2">
      <c r="A1153" s="1" t="s">
        <v>17035</v>
      </c>
      <c r="B1153" s="1">
        <v>26236603</v>
      </c>
      <c r="C1153" s="1">
        <v>6000000</v>
      </c>
      <c r="D1153" s="1">
        <f>B1153-C1153</f>
        <v>20236603</v>
      </c>
      <c r="E1153" s="7">
        <f>CORREL(B1153:B6021,C1153:C6021)</f>
        <v>9.5704840846470227E-2</v>
      </c>
    </row>
    <row r="1154" spans="1:5" ht="12.75" x14ac:dyDescent="0.2">
      <c r="A1154" s="1" t="s">
        <v>11019</v>
      </c>
      <c r="B1154" s="1">
        <v>20207003</v>
      </c>
      <c r="D1154" s="1">
        <f>B1154-C1154</f>
        <v>20207003</v>
      </c>
      <c r="E1154" s="7">
        <f>CORREL(B1154:B6022,C1154:C6022)</f>
        <v>9.5707796870544884E-2</v>
      </c>
    </row>
    <row r="1155" spans="1:5" ht="12.75" x14ac:dyDescent="0.2">
      <c r="A1155" s="1" t="s">
        <v>2704</v>
      </c>
      <c r="B1155" s="1">
        <v>100169068</v>
      </c>
      <c r="C1155" s="1">
        <v>80000000</v>
      </c>
      <c r="D1155" s="1">
        <f>B1155-C1155</f>
        <v>20169068</v>
      </c>
      <c r="E1155" s="7">
        <f>CORREL(B1155:B6023,C1155:C6023)</f>
        <v>9.5707796870544884E-2</v>
      </c>
    </row>
    <row r="1156" spans="1:5" ht="12.75" x14ac:dyDescent="0.2">
      <c r="A1156" s="1" t="s">
        <v>7348</v>
      </c>
      <c r="B1156" s="1">
        <v>54132596</v>
      </c>
      <c r="C1156" s="1">
        <v>34000000</v>
      </c>
      <c r="D1156" s="1">
        <f>B1156-C1156</f>
        <v>20132596</v>
      </c>
      <c r="E1156" s="7">
        <f>CORREL(B1156:B6024,C1156:C6024)</f>
        <v>9.5689840976238352E-2</v>
      </c>
    </row>
    <row r="1157" spans="1:5" ht="12.75" x14ac:dyDescent="0.2">
      <c r="A1157" s="1" t="s">
        <v>9602</v>
      </c>
      <c r="B1157" s="1">
        <v>45089048</v>
      </c>
      <c r="C1157" s="1">
        <v>25000000</v>
      </c>
      <c r="D1157" s="1">
        <f>B1157-C1157</f>
        <v>20089048</v>
      </c>
      <c r="E1157" s="7">
        <f>CORREL(B1157:B6025,C1157:C6025)</f>
        <v>9.5718369695762709E-2</v>
      </c>
    </row>
    <row r="1158" spans="1:5" ht="12.75" x14ac:dyDescent="0.2">
      <c r="A1158" s="1" t="s">
        <v>14917</v>
      </c>
      <c r="B1158" s="1">
        <v>28563926</v>
      </c>
      <c r="C1158" s="1">
        <v>8500000</v>
      </c>
      <c r="D1158" s="1">
        <f>B1158-C1158</f>
        <v>20063926</v>
      </c>
      <c r="E1158" s="7">
        <f>CORREL(B1158:B6026,C1158:C6026)</f>
        <v>9.5743051379553148E-2</v>
      </c>
    </row>
    <row r="1159" spans="1:5" ht="12.75" x14ac:dyDescent="0.2">
      <c r="A1159" s="1" t="s">
        <v>12849</v>
      </c>
      <c r="B1159" s="1">
        <v>35054909</v>
      </c>
      <c r="C1159" s="1">
        <v>15000000</v>
      </c>
      <c r="D1159" s="1">
        <f>B1159-C1159</f>
        <v>20054909</v>
      </c>
      <c r="E1159" s="7">
        <f>CORREL(B1159:B6027,C1159:C6027)</f>
        <v>9.5749751445591891E-2</v>
      </c>
    </row>
    <row r="1160" spans="1:5" ht="12.75" x14ac:dyDescent="0.2">
      <c r="A1160" s="1" t="s">
        <v>4058</v>
      </c>
      <c r="B1160" s="1">
        <v>80033643</v>
      </c>
      <c r="C1160" s="1">
        <v>60000000</v>
      </c>
      <c r="D1160" s="1">
        <f>B1160-C1160</f>
        <v>20033643</v>
      </c>
      <c r="E1160" s="7">
        <f>CORREL(B1160:B6028,C1160:C6028)</f>
        <v>9.5765215316314309E-2</v>
      </c>
    </row>
    <row r="1161" spans="1:5" ht="12.75" x14ac:dyDescent="0.2">
      <c r="A1161" s="1" t="s">
        <v>4058</v>
      </c>
      <c r="B1161" s="1">
        <v>80033643</v>
      </c>
      <c r="C1161" s="1">
        <v>60000000</v>
      </c>
      <c r="D1161" s="1">
        <f>B1161-C1161</f>
        <v>20033643</v>
      </c>
      <c r="E1161" s="7">
        <f>CORREL(B1161:B6029,C1161:C6029)</f>
        <v>9.5781079772549085E-2</v>
      </c>
    </row>
    <row r="1162" spans="1:5" ht="12.75" x14ac:dyDescent="0.2">
      <c r="A1162" s="1" t="s">
        <v>12802</v>
      </c>
      <c r="B1162" s="1">
        <v>35007180</v>
      </c>
      <c r="C1162" s="1">
        <v>15000000</v>
      </c>
      <c r="D1162" s="1">
        <f>B1162-C1162</f>
        <v>20007180</v>
      </c>
      <c r="E1162" s="7">
        <f>CORREL(B1162:B6030,C1162:C6030)</f>
        <v>9.5797001989985503E-2</v>
      </c>
    </row>
    <row r="1163" spans="1:5" ht="12.75" x14ac:dyDescent="0.2">
      <c r="A1163" s="1" t="s">
        <v>3185</v>
      </c>
      <c r="B1163" s="1">
        <v>94999143</v>
      </c>
      <c r="C1163" s="1">
        <v>75000000</v>
      </c>
      <c r="D1163" s="1">
        <f>B1163-C1163</f>
        <v>19999143</v>
      </c>
      <c r="E1163" s="7">
        <f>CORREL(B1163:B6031,C1163:C6031)</f>
        <v>9.5812479386611624E-2</v>
      </c>
    </row>
    <row r="1164" spans="1:5" ht="12.75" x14ac:dyDescent="0.2">
      <c r="A1164" s="1" t="s">
        <v>1538</v>
      </c>
      <c r="B1164" s="1">
        <v>129995817</v>
      </c>
      <c r="C1164" s="1">
        <v>110000000</v>
      </c>
      <c r="D1164" s="1">
        <f>B1164-C1164</f>
        <v>19995817</v>
      </c>
      <c r="E1164" s="7">
        <f>CORREL(B1164:B6032,C1164:C6032)</f>
        <v>9.5805177068556749E-2</v>
      </c>
    </row>
    <row r="1165" spans="1:5" ht="12.75" x14ac:dyDescent="0.2">
      <c r="A1165" s="1" t="s">
        <v>14184</v>
      </c>
      <c r="B1165" s="1">
        <v>31990064</v>
      </c>
      <c r="C1165" s="1">
        <v>12000000</v>
      </c>
      <c r="D1165" s="1">
        <f>B1165-C1165</f>
        <v>19990064</v>
      </c>
      <c r="E1165" s="7">
        <f>CORREL(B1165:B6033,C1165:C6033)</f>
        <v>9.5697912157569218E-2</v>
      </c>
    </row>
    <row r="1166" spans="1:5" ht="12.75" x14ac:dyDescent="0.2">
      <c r="A1166" s="1" t="s">
        <v>291</v>
      </c>
      <c r="B1166" s="1">
        <v>234903076</v>
      </c>
      <c r="C1166" s="1">
        <v>215000000</v>
      </c>
      <c r="D1166" s="1">
        <f>B1166-C1166</f>
        <v>19903076</v>
      </c>
      <c r="E1166" s="7">
        <f>CORREL(B1166:B6034,C1166:C6034)</f>
        <v>9.5709718911183114E-2</v>
      </c>
    </row>
    <row r="1167" spans="1:5" ht="12.75" x14ac:dyDescent="0.2">
      <c r="A1167" s="1" t="s">
        <v>291</v>
      </c>
      <c r="B1167" s="1">
        <v>234903076</v>
      </c>
      <c r="C1167" s="1">
        <v>215000000</v>
      </c>
      <c r="D1167" s="1">
        <f>B1167-C1167</f>
        <v>19903076</v>
      </c>
      <c r="E1167" s="7">
        <f>CORREL(B1167:B6035,C1167:C6035)</f>
        <v>9.4915119151318034E-2</v>
      </c>
    </row>
    <row r="1168" spans="1:5" ht="12.75" x14ac:dyDescent="0.2">
      <c r="A1168" s="1" t="s">
        <v>17657</v>
      </c>
      <c r="B1168" s="1">
        <v>24809547</v>
      </c>
      <c r="C1168" s="1">
        <v>5000000</v>
      </c>
      <c r="D1168" s="1">
        <f>B1168-C1168</f>
        <v>19809547</v>
      </c>
      <c r="E1168" s="7">
        <f>CORREL(B1168:B6036,C1168:C6036)</f>
        <v>9.4112994923437568E-2</v>
      </c>
    </row>
    <row r="1169" spans="1:5" ht="12.75" x14ac:dyDescent="0.2">
      <c r="A1169" s="1" t="s">
        <v>13697</v>
      </c>
      <c r="B1169" s="1">
        <v>27979400</v>
      </c>
      <c r="C1169" s="1">
        <v>8200000</v>
      </c>
      <c r="D1169" s="1">
        <f>B1169-C1169</f>
        <v>19779400</v>
      </c>
      <c r="E1169" s="7">
        <f>CORREL(B1169:B6037,C1169:C6037)</f>
        <v>9.4114087018913217E-2</v>
      </c>
    </row>
    <row r="1170" spans="1:5" ht="12.75" x14ac:dyDescent="0.2">
      <c r="A1170" s="1" t="s">
        <v>10806</v>
      </c>
      <c r="B1170" s="1">
        <v>39737645</v>
      </c>
      <c r="C1170" s="1">
        <v>20000000</v>
      </c>
      <c r="D1170" s="1">
        <f>B1170-C1170</f>
        <v>19737645</v>
      </c>
      <c r="E1170" s="7">
        <f>CORREL(B1170:B6038,C1170:C6038)</f>
        <v>9.4120397922431764E-2</v>
      </c>
    </row>
    <row r="1171" spans="1:5" ht="12.75" x14ac:dyDescent="0.2">
      <c r="A1171" s="1" t="s">
        <v>9543</v>
      </c>
      <c r="B1171" s="1">
        <v>44700000</v>
      </c>
      <c r="C1171" s="1">
        <v>25000000</v>
      </c>
      <c r="D1171" s="1">
        <f>B1171-C1171</f>
        <v>19700000</v>
      </c>
      <c r="E1171" s="7">
        <f>CORREL(B1171:B6039,C1171:C6039)</f>
        <v>9.414139186333291E-2</v>
      </c>
    </row>
    <row r="1172" spans="1:5" ht="12.75" x14ac:dyDescent="0.2">
      <c r="A1172" s="1" t="s">
        <v>14108</v>
      </c>
      <c r="B1172" s="1">
        <v>31691811</v>
      </c>
      <c r="C1172" s="1">
        <v>12000000</v>
      </c>
      <c r="D1172" s="1">
        <f>B1172-C1172</f>
        <v>19691811</v>
      </c>
      <c r="E1172" s="7">
        <f>CORREL(B1172:B6040,C1172:C6040)</f>
        <v>9.4166367220792316E-2</v>
      </c>
    </row>
    <row r="1173" spans="1:5" ht="12.75" x14ac:dyDescent="0.2">
      <c r="A1173" s="1" t="s">
        <v>14104</v>
      </c>
      <c r="B1173" s="1">
        <v>31597131</v>
      </c>
      <c r="C1173" s="1">
        <v>12000000</v>
      </c>
      <c r="D1173" s="1">
        <f>B1173-C1173</f>
        <v>19597131</v>
      </c>
      <c r="E1173" s="7">
        <f>CORREL(B1173:B6041,C1173:C6041)</f>
        <v>9.4178118961390944E-2</v>
      </c>
    </row>
    <row r="1174" spans="1:5" ht="12.75" x14ac:dyDescent="0.2">
      <c r="A1174" s="1" t="s">
        <v>6515</v>
      </c>
      <c r="B1174" s="1">
        <v>59588068</v>
      </c>
      <c r="C1174" s="1">
        <v>40000000</v>
      </c>
      <c r="D1174" s="1">
        <f>B1174-C1174</f>
        <v>19588068</v>
      </c>
      <c r="E1174" s="7">
        <f>CORREL(B1174:B6042,C1174:C6042)</f>
        <v>9.41897184368609E-2</v>
      </c>
    </row>
    <row r="1175" spans="1:5" ht="12.75" x14ac:dyDescent="0.2">
      <c r="A1175" s="1" t="s">
        <v>4054</v>
      </c>
      <c r="B1175" s="1">
        <v>74540762</v>
      </c>
      <c r="C1175" s="1">
        <v>55000000</v>
      </c>
      <c r="D1175" s="1">
        <f>B1175-C1175</f>
        <v>19540762</v>
      </c>
      <c r="E1175" s="7">
        <f>CORREL(B1175:B6043,C1175:C6043)</f>
        <v>9.4218730733824391E-2</v>
      </c>
    </row>
    <row r="1176" spans="1:5" ht="12.75" x14ac:dyDescent="0.2">
      <c r="A1176" s="1" t="s">
        <v>9275</v>
      </c>
      <c r="B1176" s="1">
        <v>45506619</v>
      </c>
      <c r="C1176" s="1">
        <v>26000000</v>
      </c>
      <c r="D1176" s="1">
        <f>B1176-C1176</f>
        <v>19506619</v>
      </c>
      <c r="E1176" s="7">
        <f>CORREL(B1176:B6044,C1176:C6044)</f>
        <v>9.4239951321314394E-2</v>
      </c>
    </row>
    <row r="1177" spans="1:5" ht="12.75" x14ac:dyDescent="0.2">
      <c r="A1177" s="1" t="s">
        <v>7176</v>
      </c>
      <c r="B1177" s="1">
        <v>55500000</v>
      </c>
      <c r="C1177" s="1">
        <v>36000000</v>
      </c>
      <c r="D1177" s="1">
        <f>B1177-C1177</f>
        <v>19500000</v>
      </c>
      <c r="E1177" s="7">
        <f>CORREL(B1177:B6045,C1177:C6045)</f>
        <v>9.4265399547205211E-2</v>
      </c>
    </row>
    <row r="1178" spans="1:5" ht="12.75" x14ac:dyDescent="0.2">
      <c r="A1178" s="1" t="s">
        <v>14907</v>
      </c>
      <c r="B1178" s="1">
        <v>29500000</v>
      </c>
      <c r="C1178" s="1">
        <v>10000000</v>
      </c>
      <c r="D1178" s="1">
        <f>B1178-C1178</f>
        <v>19500000</v>
      </c>
      <c r="E1178" s="7">
        <f>CORREL(B1178:B6046,C1178:C6046)</f>
        <v>9.4294453323334082E-2</v>
      </c>
    </row>
    <row r="1179" spans="1:5" ht="12.75" x14ac:dyDescent="0.2">
      <c r="A1179" s="1" t="s">
        <v>9286</v>
      </c>
      <c r="B1179" s="1">
        <v>45489752</v>
      </c>
      <c r="C1179" s="1">
        <v>26000000</v>
      </c>
      <c r="D1179" s="1">
        <f>B1179-C1179</f>
        <v>19489752</v>
      </c>
      <c r="E1179" s="7">
        <f>CORREL(B1179:B6047,C1179:C6047)</f>
        <v>9.430315611801264E-2</v>
      </c>
    </row>
    <row r="1180" spans="1:5" ht="12.75" x14ac:dyDescent="0.2">
      <c r="A1180" s="1" t="s">
        <v>9546</v>
      </c>
      <c r="B1180" s="1">
        <v>44455658</v>
      </c>
      <c r="C1180" s="1">
        <v>25000000</v>
      </c>
      <c r="D1180" s="1">
        <f>B1180-C1180</f>
        <v>19455658</v>
      </c>
      <c r="E1180" s="7">
        <f>CORREL(B1180:B6048,C1180:C6048)</f>
        <v>9.4328646410928141E-2</v>
      </c>
    </row>
    <row r="1181" spans="1:5" ht="12.75" x14ac:dyDescent="0.2">
      <c r="A1181" s="1" t="s">
        <v>19679</v>
      </c>
      <c r="B1181" s="1">
        <v>22202612</v>
      </c>
      <c r="C1181" s="1">
        <v>2800000</v>
      </c>
      <c r="D1181" s="1">
        <f>B1181-C1181</f>
        <v>19402612</v>
      </c>
      <c r="E1181" s="7">
        <f>CORREL(B1181:B6049,C1181:C6049)</f>
        <v>9.4353453527612943E-2</v>
      </c>
    </row>
    <row r="1182" spans="1:5" ht="12.75" x14ac:dyDescent="0.2">
      <c r="A1182" s="1" t="s">
        <v>14112</v>
      </c>
      <c r="B1182" s="1">
        <v>31397498</v>
      </c>
      <c r="C1182" s="1">
        <v>12000000</v>
      </c>
      <c r="D1182" s="1">
        <f>B1182-C1182</f>
        <v>19397498</v>
      </c>
      <c r="E1182" s="7">
        <f>CORREL(B1182:B6050,C1182:C6050)</f>
        <v>9.4350025762235487E-2</v>
      </c>
    </row>
    <row r="1183" spans="1:5" ht="12.75" x14ac:dyDescent="0.2">
      <c r="A1183" s="1" t="s">
        <v>14913</v>
      </c>
      <c r="B1183" s="1">
        <v>29392418</v>
      </c>
      <c r="C1183" s="1">
        <v>10000000</v>
      </c>
      <c r="D1183" s="1">
        <f>B1183-C1183</f>
        <v>19392418</v>
      </c>
      <c r="E1183" s="7">
        <f>CORREL(B1183:B6051,C1183:C6051)</f>
        <v>9.4361439321933097E-2</v>
      </c>
    </row>
    <row r="1184" spans="1:5" ht="12.75" x14ac:dyDescent="0.2">
      <c r="A1184" s="1" t="s">
        <v>16006</v>
      </c>
      <c r="B1184" s="1">
        <v>27362712</v>
      </c>
      <c r="C1184" s="1">
        <v>8000000</v>
      </c>
      <c r="D1184" s="1">
        <f>B1184-C1184</f>
        <v>19362712</v>
      </c>
      <c r="E1184" s="7">
        <f>CORREL(B1184:B6052,C1184:C6052)</f>
        <v>9.4370004589531972E-2</v>
      </c>
    </row>
    <row r="1185" spans="1:5" ht="12.75" x14ac:dyDescent="0.2">
      <c r="A1185" s="1" t="s">
        <v>17048</v>
      </c>
      <c r="B1185" s="1">
        <v>25244700</v>
      </c>
      <c r="C1185" s="1">
        <v>6000000</v>
      </c>
      <c r="D1185" s="1">
        <f>B1185-C1185</f>
        <v>19244700</v>
      </c>
      <c r="E1185" s="7">
        <f>CORREL(B1185:B6053,C1185:C6053)</f>
        <v>9.4375463134559218E-2</v>
      </c>
    </row>
    <row r="1186" spans="1:5" ht="12.75" x14ac:dyDescent="0.2">
      <c r="A1186" s="1" t="s">
        <v>1193</v>
      </c>
      <c r="B1186" s="1">
        <v>149234747</v>
      </c>
      <c r="C1186" s="1">
        <v>130000000</v>
      </c>
      <c r="D1186" s="1">
        <f>B1186-C1186</f>
        <v>19234747</v>
      </c>
      <c r="E1186" s="7">
        <f>CORREL(B1186:B6054,C1186:C6054)</f>
        <v>9.4377443394601565E-2</v>
      </c>
    </row>
    <row r="1187" spans="1:5" ht="12.75" x14ac:dyDescent="0.2">
      <c r="A1187" s="1" t="s">
        <v>6437</v>
      </c>
      <c r="B1187" s="1">
        <v>54228104</v>
      </c>
      <c r="C1187" s="1">
        <v>35000000</v>
      </c>
      <c r="D1187" s="1">
        <f>B1187-C1187</f>
        <v>19228104</v>
      </c>
      <c r="E1187" s="7">
        <f>CORREL(B1187:B6055,C1187:C6055)</f>
        <v>9.4181405147389555E-2</v>
      </c>
    </row>
    <row r="1188" spans="1:5" ht="12.75" x14ac:dyDescent="0.2">
      <c r="A1188" s="1" t="s">
        <v>1752</v>
      </c>
      <c r="B1188" s="1">
        <v>119219978</v>
      </c>
      <c r="C1188" s="1">
        <v>100000000</v>
      </c>
      <c r="D1188" s="1">
        <f>B1188-C1188</f>
        <v>19219978</v>
      </c>
      <c r="E1188" s="7">
        <f>CORREL(B1188:B6056,C1188:C6056)</f>
        <v>9.4210272473685117E-2</v>
      </c>
    </row>
    <row r="1189" spans="1:5" ht="12.75" x14ac:dyDescent="0.2">
      <c r="A1189" s="1" t="s">
        <v>10570</v>
      </c>
      <c r="B1189" s="1">
        <v>40219708</v>
      </c>
      <c r="C1189" s="1">
        <v>21000000</v>
      </c>
      <c r="D1189" s="1">
        <f>B1189-C1189</f>
        <v>19219708</v>
      </c>
      <c r="E1189" s="7">
        <f>CORREL(B1189:B6057,C1189:C6057)</f>
        <v>9.4136951498276125E-2</v>
      </c>
    </row>
    <row r="1190" spans="1:5" ht="12.75" x14ac:dyDescent="0.2">
      <c r="A1190" s="1" t="s">
        <v>9057</v>
      </c>
      <c r="B1190" s="1">
        <v>49185998</v>
      </c>
      <c r="C1190" s="1">
        <v>30000000</v>
      </c>
      <c r="D1190" s="1">
        <f>B1190-C1190</f>
        <v>19185998</v>
      </c>
      <c r="E1190" s="7">
        <f>CORREL(B1190:B6058,C1190:C6058)</f>
        <v>9.4158539453400567E-2</v>
      </c>
    </row>
    <row r="1191" spans="1:5" ht="12.75" x14ac:dyDescent="0.2">
      <c r="A1191" s="1" t="s">
        <v>14116</v>
      </c>
      <c r="B1191" s="1">
        <v>31179516</v>
      </c>
      <c r="C1191" s="1">
        <v>12000000</v>
      </c>
      <c r="D1191" s="1">
        <f>B1191-C1191</f>
        <v>19179516</v>
      </c>
      <c r="E1191" s="7">
        <f>CORREL(B1191:B6059,C1191:C6059)</f>
        <v>9.4186045280284125E-2</v>
      </c>
    </row>
    <row r="1192" spans="1:5" ht="12.75" x14ac:dyDescent="0.2">
      <c r="A1192" s="1" t="s">
        <v>14119</v>
      </c>
      <c r="B1192" s="1">
        <v>31155435</v>
      </c>
      <c r="C1192" s="1">
        <v>12000000</v>
      </c>
      <c r="D1192" s="1">
        <f>B1192-C1192</f>
        <v>19155435</v>
      </c>
      <c r="E1192" s="7">
        <f>CORREL(B1192:B6060,C1192:C6060)</f>
        <v>9.4197342249715252E-2</v>
      </c>
    </row>
    <row r="1193" spans="1:5" ht="12.75" x14ac:dyDescent="0.2">
      <c r="A1193" s="1" t="s">
        <v>10819</v>
      </c>
      <c r="B1193" s="1">
        <v>39143839</v>
      </c>
      <c r="C1193" s="1">
        <v>20000000</v>
      </c>
      <c r="D1193" s="1">
        <f>B1193-C1193</f>
        <v>19143839</v>
      </c>
      <c r="E1193" s="7">
        <f>CORREL(B1193:B6061,C1193:C6061)</f>
        <v>9.4208606639559461E-2</v>
      </c>
    </row>
    <row r="1194" spans="1:5" ht="12.75" x14ac:dyDescent="0.2">
      <c r="A1194" s="1" t="s">
        <v>17617</v>
      </c>
      <c r="B1194" s="1">
        <v>24138847</v>
      </c>
      <c r="C1194" s="1">
        <v>5000000</v>
      </c>
      <c r="D1194" s="1">
        <f>B1194-C1194</f>
        <v>19138847</v>
      </c>
      <c r="E1194" s="7">
        <f>CORREL(B1194:B6062,C1194:C6062)</f>
        <v>9.4229210254600002E-2</v>
      </c>
    </row>
    <row r="1195" spans="1:5" ht="12.75" x14ac:dyDescent="0.2">
      <c r="A1195" s="1" t="s">
        <v>11623</v>
      </c>
      <c r="B1195" s="1">
        <v>39103378</v>
      </c>
      <c r="C1195" s="1">
        <v>20000000</v>
      </c>
      <c r="D1195" s="1">
        <f>B1195-C1195</f>
        <v>19103378</v>
      </c>
      <c r="E1195" s="7">
        <f>CORREL(B1195:B6063,C1195:C6063)</f>
        <v>9.4229491001643725E-2</v>
      </c>
    </row>
    <row r="1196" spans="1:5" ht="12.75" x14ac:dyDescent="0.2">
      <c r="A1196" s="1" t="s">
        <v>20022</v>
      </c>
      <c r="B1196" s="1">
        <v>21300000</v>
      </c>
      <c r="C1196" s="1">
        <v>2200000</v>
      </c>
      <c r="D1196" s="1">
        <f>B1196-C1196</f>
        <v>19100000</v>
      </c>
      <c r="E1196" s="7">
        <f>CORREL(B1196:B6064,C1196:C6064)</f>
        <v>9.4250055399092605E-2</v>
      </c>
    </row>
    <row r="1197" spans="1:5" ht="12.75" x14ac:dyDescent="0.2">
      <c r="A1197" s="1" t="s">
        <v>17660</v>
      </c>
      <c r="B1197" s="1">
        <v>19097994</v>
      </c>
      <c r="D1197" s="1">
        <f>B1197-C1197</f>
        <v>19097994</v>
      </c>
      <c r="E1197" s="7">
        <f>CORREL(B1197:B6065,C1197:C6065)</f>
        <v>9.4245153106476867E-2</v>
      </c>
    </row>
    <row r="1198" spans="1:5" ht="12.75" x14ac:dyDescent="0.2">
      <c r="A1198" s="1" t="s">
        <v>6412</v>
      </c>
      <c r="B1198" s="1">
        <v>59068786</v>
      </c>
      <c r="C1198" s="1">
        <v>40000000</v>
      </c>
      <c r="D1198" s="1">
        <f>B1198-C1198</f>
        <v>19068786</v>
      </c>
      <c r="E1198" s="7">
        <f>CORREL(B1198:B6066,C1198:C6066)</f>
        <v>9.4245153106476867E-2</v>
      </c>
    </row>
    <row r="1199" spans="1:5" ht="12.75" x14ac:dyDescent="0.2">
      <c r="A1199" s="1" t="s">
        <v>17017</v>
      </c>
      <c r="B1199" s="1">
        <v>25047631</v>
      </c>
      <c r="C1199" s="1">
        <v>6000000</v>
      </c>
      <c r="D1199" s="1">
        <f>B1199-C1199</f>
        <v>19047631</v>
      </c>
      <c r="E1199" s="7">
        <f>CORREL(B1199:B6067,C1199:C6067)</f>
        <v>9.4274239944630051E-2</v>
      </c>
    </row>
    <row r="1200" spans="1:5" ht="12.75" x14ac:dyDescent="0.2">
      <c r="A1200" s="1" t="s">
        <v>8251</v>
      </c>
      <c r="B1200" s="1">
        <v>56044241</v>
      </c>
      <c r="C1200" s="1">
        <v>37000000</v>
      </c>
      <c r="D1200" s="1">
        <f>B1200-C1200</f>
        <v>19044241</v>
      </c>
      <c r="E1200" s="7">
        <f>CORREL(B1200:B6068,C1200:C6068)</f>
        <v>9.4276120908713845E-2</v>
      </c>
    </row>
    <row r="1201" spans="1:5" ht="12.75" x14ac:dyDescent="0.2">
      <c r="A1201" s="1" t="s">
        <v>15028</v>
      </c>
      <c r="B1201" s="1">
        <v>28873374</v>
      </c>
      <c r="C1201" s="1">
        <v>10000000</v>
      </c>
      <c r="D1201" s="1">
        <f>B1201-C1201</f>
        <v>18873374</v>
      </c>
      <c r="E1201" s="7">
        <f>CORREL(B1201:B6069,C1201:C6069)</f>
        <v>9.4305302764162824E-2</v>
      </c>
    </row>
    <row r="1202" spans="1:5" ht="12.75" x14ac:dyDescent="0.2">
      <c r="A1202" s="1" t="s">
        <v>12884</v>
      </c>
      <c r="B1202" s="1">
        <v>33860010</v>
      </c>
      <c r="C1202" s="1">
        <v>15000000</v>
      </c>
      <c r="D1202" s="1">
        <f>B1202-C1202</f>
        <v>18860010</v>
      </c>
      <c r="E1202" s="7">
        <f>CORREL(B1202:B6070,C1202:C6070)</f>
        <v>9.4313300725256732E-2</v>
      </c>
    </row>
    <row r="1203" spans="1:5" ht="12.75" x14ac:dyDescent="0.2">
      <c r="A1203" s="1" t="s">
        <v>16067</v>
      </c>
      <c r="B1203" s="1">
        <v>18811135</v>
      </c>
      <c r="D1203" s="1">
        <f>B1203-C1203</f>
        <v>18811135</v>
      </c>
      <c r="E1203" s="7">
        <f>CORREL(B1203:B6071,C1203:C6071)</f>
        <v>9.4328090693403324E-2</v>
      </c>
    </row>
    <row r="1204" spans="1:5" ht="12.75" x14ac:dyDescent="0.2">
      <c r="A1204" s="1" t="s">
        <v>12814</v>
      </c>
      <c r="B1204" s="1">
        <v>33771174</v>
      </c>
      <c r="C1204" s="1">
        <v>15000000</v>
      </c>
      <c r="D1204" s="1">
        <f>B1204-C1204</f>
        <v>18771174</v>
      </c>
      <c r="E1204" s="7">
        <f>CORREL(B1204:B6072,C1204:C6072)</f>
        <v>9.4328090693403324E-2</v>
      </c>
    </row>
    <row r="1205" spans="1:5" ht="12.75" x14ac:dyDescent="0.2">
      <c r="A1205" s="1" t="s">
        <v>7816</v>
      </c>
      <c r="B1205" s="1">
        <v>51758599</v>
      </c>
      <c r="C1205" s="1">
        <v>33000000</v>
      </c>
      <c r="D1205" s="1">
        <f>B1205-C1205</f>
        <v>18758599</v>
      </c>
      <c r="E1205" s="7">
        <f>CORREL(B1205:B6073,C1205:C6073)</f>
        <v>9.4342743300414089E-2</v>
      </c>
    </row>
    <row r="1206" spans="1:5" ht="12.75" x14ac:dyDescent="0.2">
      <c r="A1206" s="1" t="s">
        <v>12872</v>
      </c>
      <c r="B1206" s="1">
        <v>32645546</v>
      </c>
      <c r="C1206" s="1">
        <v>14000000</v>
      </c>
      <c r="D1206" s="1">
        <f>B1206-C1206</f>
        <v>18645546</v>
      </c>
      <c r="E1206" s="7">
        <f>CORREL(B1206:B6074,C1206:C6074)</f>
        <v>9.437093607888597E-2</v>
      </c>
    </row>
    <row r="1207" spans="1:5" ht="12.75" x14ac:dyDescent="0.2">
      <c r="A1207" s="1" t="s">
        <v>16527</v>
      </c>
      <c r="B1207" s="1">
        <v>18642318</v>
      </c>
      <c r="D1207" s="1">
        <f>B1207-C1207</f>
        <v>18642318</v>
      </c>
      <c r="E1207" s="7">
        <f>CORREL(B1207:B6075,C1207:C6075)</f>
        <v>9.438415269768588E-2</v>
      </c>
    </row>
    <row r="1208" spans="1:5" ht="12.75" x14ac:dyDescent="0.2">
      <c r="A1208" s="1" t="s">
        <v>12180</v>
      </c>
      <c r="B1208" s="1">
        <v>35635046</v>
      </c>
      <c r="C1208" s="1">
        <v>17000000</v>
      </c>
      <c r="D1208" s="1">
        <f>B1208-C1208</f>
        <v>18635046</v>
      </c>
      <c r="E1208" s="7">
        <f>CORREL(B1208:B6076,C1208:C6076)</f>
        <v>9.438415269768588E-2</v>
      </c>
    </row>
    <row r="1209" spans="1:5" ht="12.75" x14ac:dyDescent="0.2">
      <c r="A1209" s="1" t="s">
        <v>16502</v>
      </c>
      <c r="B1209" s="1">
        <v>25625110</v>
      </c>
      <c r="C1209" s="1">
        <v>7000000</v>
      </c>
      <c r="D1209" s="1">
        <f>B1209-C1209</f>
        <v>18625110</v>
      </c>
      <c r="E1209" s="7">
        <f>CORREL(B1209:B6077,C1209:C6077)</f>
        <v>9.4400981136829265E-2</v>
      </c>
    </row>
    <row r="1210" spans="1:5" ht="12.75" x14ac:dyDescent="0.2">
      <c r="A1210" s="1" t="s">
        <v>9362</v>
      </c>
      <c r="B1210" s="1">
        <v>33565375</v>
      </c>
      <c r="C1210" s="1">
        <v>15000000</v>
      </c>
      <c r="D1210" s="1">
        <f>B1210-C1210</f>
        <v>18565375</v>
      </c>
      <c r="E1210" s="7">
        <f>CORREL(B1210:B6078,C1210:C6078)</f>
        <v>9.4403876902563466E-2</v>
      </c>
    </row>
    <row r="1211" spans="1:5" ht="12.75" x14ac:dyDescent="0.2">
      <c r="A1211" s="1" t="s">
        <v>17665</v>
      </c>
      <c r="B1211" s="1">
        <v>23031390</v>
      </c>
      <c r="C1211" s="1">
        <v>4500000</v>
      </c>
      <c r="D1211" s="1">
        <f>B1211-C1211</f>
        <v>18531390</v>
      </c>
      <c r="E1211" s="7">
        <f>CORREL(B1211:B6079,C1211:C6079)</f>
        <v>9.441824855072474E-2</v>
      </c>
    </row>
    <row r="1212" spans="1:5" ht="12.75" x14ac:dyDescent="0.2">
      <c r="A1212" s="1" t="s">
        <v>5532</v>
      </c>
      <c r="B1212" s="1">
        <v>66488090</v>
      </c>
      <c r="C1212" s="1">
        <v>48000000</v>
      </c>
      <c r="D1212" s="1">
        <f>B1212-C1212</f>
        <v>18488090</v>
      </c>
      <c r="E1212" s="7">
        <f>CORREL(B1212:B6080,C1212:C6080)</f>
        <v>9.4416672896141959E-2</v>
      </c>
    </row>
    <row r="1213" spans="1:5" ht="12.75" x14ac:dyDescent="0.2">
      <c r="A1213" s="1" t="s">
        <v>2136</v>
      </c>
      <c r="B1213" s="1">
        <v>110416702</v>
      </c>
      <c r="C1213" s="1">
        <v>92000000</v>
      </c>
      <c r="D1213" s="1">
        <f>B1213-C1213</f>
        <v>18416702</v>
      </c>
      <c r="E1213" s="7">
        <f>CORREL(B1213:B6081,C1213:C6081)</f>
        <v>9.4442826708989139E-2</v>
      </c>
    </row>
    <row r="1214" spans="1:5" ht="12.75" x14ac:dyDescent="0.2">
      <c r="A1214" s="1" t="s">
        <v>14077</v>
      </c>
      <c r="B1214" s="1">
        <v>30400000</v>
      </c>
      <c r="C1214" s="1">
        <v>12000000</v>
      </c>
      <c r="D1214" s="1">
        <f>B1214-C1214</f>
        <v>18400000</v>
      </c>
      <c r="E1214" s="7">
        <f>CORREL(B1214:B6082,C1214:C6082)</f>
        <v>9.4394845053759599E-2</v>
      </c>
    </row>
    <row r="1215" spans="1:5" ht="12.75" x14ac:dyDescent="0.2">
      <c r="A1215" s="1" t="s">
        <v>12822</v>
      </c>
      <c r="B1215" s="1">
        <v>33386128</v>
      </c>
      <c r="C1215" s="1">
        <v>15000000</v>
      </c>
      <c r="D1215" s="1">
        <f>B1215-C1215</f>
        <v>18386128</v>
      </c>
      <c r="E1215" s="7">
        <f>CORREL(B1215:B6083,C1215:C6083)</f>
        <v>9.4405099599633988E-2</v>
      </c>
    </row>
    <row r="1216" spans="1:5" ht="12.75" x14ac:dyDescent="0.2">
      <c r="A1216" s="1" t="s">
        <v>12822</v>
      </c>
      <c r="B1216" s="1">
        <v>33386128</v>
      </c>
      <c r="C1216" s="1">
        <v>15000000</v>
      </c>
      <c r="D1216" s="1">
        <f>B1216-C1216</f>
        <v>18386128</v>
      </c>
      <c r="E1216" s="7">
        <f>CORREL(B1216:B6084,C1216:C6084)</f>
        <v>9.4419296288270019E-2</v>
      </c>
    </row>
    <row r="1217" spans="1:5" ht="12.75" x14ac:dyDescent="0.2">
      <c r="A1217" s="1" t="s">
        <v>1247</v>
      </c>
      <c r="B1217" s="1">
        <v>148337537</v>
      </c>
      <c r="C1217" s="1">
        <v>130000000</v>
      </c>
      <c r="D1217" s="1">
        <f>B1217-C1217</f>
        <v>18337537</v>
      </c>
      <c r="E1217" s="7">
        <f>CORREL(B1217:B6085,C1217:C6085)</f>
        <v>9.4433503989630657E-2</v>
      </c>
    </row>
    <row r="1218" spans="1:5" ht="12.75" x14ac:dyDescent="0.2">
      <c r="A1218" s="1" t="s">
        <v>12810</v>
      </c>
      <c r="B1218" s="1">
        <v>34308901</v>
      </c>
      <c r="C1218" s="1">
        <v>16000000</v>
      </c>
      <c r="D1218" s="1">
        <f>B1218-C1218</f>
        <v>18308901</v>
      </c>
      <c r="E1218" s="7">
        <f>CORREL(B1218:B6086,C1218:C6086)</f>
        <v>9.423871856533407E-2</v>
      </c>
    </row>
    <row r="1219" spans="1:5" ht="12.75" x14ac:dyDescent="0.2">
      <c r="A1219" s="1" t="s">
        <v>16333</v>
      </c>
      <c r="B1219" s="1">
        <v>24792061</v>
      </c>
      <c r="C1219" s="1">
        <v>6500000</v>
      </c>
      <c r="D1219" s="1">
        <f>B1219-C1219</f>
        <v>18292061</v>
      </c>
      <c r="E1219" s="7">
        <f>CORREL(B1219:B6087,C1219:C6087)</f>
        <v>9.425413032407938E-2</v>
      </c>
    </row>
    <row r="1220" spans="1:5" ht="12.75" x14ac:dyDescent="0.2">
      <c r="A1220" s="1" t="s">
        <v>10377</v>
      </c>
      <c r="B1220" s="1">
        <v>40270895</v>
      </c>
      <c r="C1220" s="1">
        <v>22000000</v>
      </c>
      <c r="D1220" s="1">
        <f>B1220-C1220</f>
        <v>18270895</v>
      </c>
      <c r="E1220" s="7">
        <f>CORREL(B1220:B6088,C1220:C6088)</f>
        <v>9.4255808258989202E-2</v>
      </c>
    </row>
    <row r="1221" spans="1:5" ht="12.75" x14ac:dyDescent="0.2">
      <c r="A1221" s="1" t="s">
        <v>964</v>
      </c>
      <c r="B1221" s="1">
        <v>160201106</v>
      </c>
      <c r="C1221" s="1">
        <v>142000000</v>
      </c>
      <c r="D1221" s="1">
        <f>B1221-C1221</f>
        <v>18201106</v>
      </c>
      <c r="E1221" s="7">
        <f>CORREL(B1221:B6089,C1221:C6089)</f>
        <v>9.4277368293996938E-2</v>
      </c>
    </row>
    <row r="1222" spans="1:5" ht="12.75" x14ac:dyDescent="0.2">
      <c r="A1222" s="1" t="s">
        <v>18936</v>
      </c>
      <c r="B1222" s="1">
        <v>20167424</v>
      </c>
      <c r="C1222" s="1">
        <v>2000000</v>
      </c>
      <c r="D1222" s="1">
        <f>B1222-C1222</f>
        <v>18167424</v>
      </c>
      <c r="E1222" s="7">
        <f>CORREL(B1222:B6090,C1222:C6090)</f>
        <v>9.4019756011215844E-2</v>
      </c>
    </row>
    <row r="1223" spans="1:5" ht="12.75" x14ac:dyDescent="0.2">
      <c r="A1223" s="1" t="s">
        <v>9611</v>
      </c>
      <c r="B1223" s="1">
        <v>35143332</v>
      </c>
      <c r="C1223" s="1">
        <v>17000000</v>
      </c>
      <c r="D1223" s="1">
        <f>B1223-C1223</f>
        <v>18143332</v>
      </c>
      <c r="E1223" s="7">
        <f>CORREL(B1223:B6091,C1223:C6091)</f>
        <v>9.4013111547476366E-2</v>
      </c>
    </row>
    <row r="1224" spans="1:5" ht="12.75" x14ac:dyDescent="0.2">
      <c r="A1224" s="1" t="s">
        <v>16027</v>
      </c>
      <c r="B1224" s="1">
        <v>26049082</v>
      </c>
      <c r="C1224" s="1">
        <v>8000000</v>
      </c>
      <c r="D1224" s="1">
        <f>B1224-C1224</f>
        <v>18049082</v>
      </c>
      <c r="E1224" s="7">
        <f>CORREL(B1224:B6092,C1224:C6092)</f>
        <v>9.4029579018832257E-2</v>
      </c>
    </row>
    <row r="1225" spans="1:5" ht="12.75" x14ac:dyDescent="0.2">
      <c r="A1225" s="1" t="s">
        <v>8937</v>
      </c>
      <c r="B1225" s="1">
        <v>48043505</v>
      </c>
      <c r="C1225" s="1">
        <v>30000000</v>
      </c>
      <c r="D1225" s="1">
        <f>B1225-C1225</f>
        <v>18043505</v>
      </c>
      <c r="E1225" s="7">
        <f>CORREL(B1225:B6093,C1225:C6093)</f>
        <v>9.403343770378822E-2</v>
      </c>
    </row>
    <row r="1226" spans="1:5" ht="12.75" x14ac:dyDescent="0.2">
      <c r="A1226" s="1" t="s">
        <v>10827</v>
      </c>
      <c r="B1226" s="1">
        <v>38037513</v>
      </c>
      <c r="C1226" s="1">
        <v>20000000</v>
      </c>
      <c r="D1226" s="1">
        <f>B1226-C1226</f>
        <v>18037513</v>
      </c>
      <c r="E1226" s="7">
        <f>CORREL(B1226:B6094,C1226:C6094)</f>
        <v>9.4060137643028147E-2</v>
      </c>
    </row>
    <row r="1227" spans="1:5" ht="12.75" x14ac:dyDescent="0.2">
      <c r="A1227" s="1" t="s">
        <v>6137</v>
      </c>
      <c r="B1227" s="1">
        <v>59992760</v>
      </c>
      <c r="C1227" s="1">
        <v>42000000</v>
      </c>
      <c r="D1227" s="1">
        <f>B1227-C1227</f>
        <v>17992760</v>
      </c>
      <c r="E1227" s="7">
        <f>CORREL(B1227:B6095,C1227:C6095)</f>
        <v>9.4079668663986385E-2</v>
      </c>
    </row>
    <row r="1228" spans="1:5" ht="12.75" x14ac:dyDescent="0.2">
      <c r="A1228" s="1" t="s">
        <v>6441</v>
      </c>
      <c r="B1228" s="1">
        <v>57981889</v>
      </c>
      <c r="C1228" s="1">
        <v>40000000</v>
      </c>
      <c r="D1228" s="1">
        <f>B1228-C1228</f>
        <v>17981889</v>
      </c>
      <c r="E1228" s="7">
        <f>CORREL(B1228:B6096,C1228:C6096)</f>
        <v>9.4107926762519375E-2</v>
      </c>
    </row>
    <row r="1229" spans="1:5" ht="12.75" x14ac:dyDescent="0.2">
      <c r="A1229" s="1" t="s">
        <v>19199</v>
      </c>
      <c r="B1229" s="1">
        <v>20966644</v>
      </c>
      <c r="C1229" s="1">
        <v>3000000</v>
      </c>
      <c r="D1229" s="1">
        <f>B1229-C1229</f>
        <v>17966644</v>
      </c>
      <c r="E1229" s="7">
        <f>CORREL(B1229:B6097,C1229:C6097)</f>
        <v>9.4136478028018014E-2</v>
      </c>
    </row>
    <row r="1230" spans="1:5" ht="12.75" x14ac:dyDescent="0.2">
      <c r="A1230" s="1" t="s">
        <v>16020</v>
      </c>
      <c r="B1230" s="1">
        <v>25926543</v>
      </c>
      <c r="C1230" s="1">
        <v>8000000</v>
      </c>
      <c r="D1230" s="1">
        <f>B1230-C1230</f>
        <v>17926543</v>
      </c>
      <c r="E1230" s="7">
        <f>CORREL(B1230:B6098,C1230:C6098)</f>
        <v>9.4131461198588964E-2</v>
      </c>
    </row>
    <row r="1231" spans="1:5" ht="12.75" x14ac:dyDescent="0.2">
      <c r="A1231" s="1" t="s">
        <v>10106</v>
      </c>
      <c r="B1231" s="1">
        <v>41895491</v>
      </c>
      <c r="C1231" s="1">
        <v>24000000</v>
      </c>
      <c r="D1231" s="1">
        <f>B1231-C1231</f>
        <v>17895491</v>
      </c>
      <c r="E1231" s="7">
        <f>CORREL(B1231:B6099,C1231:C6099)</f>
        <v>9.413518379418756E-2</v>
      </c>
    </row>
    <row r="1232" spans="1:5" ht="12.75" x14ac:dyDescent="0.2">
      <c r="A1232" s="1" t="s">
        <v>3614</v>
      </c>
      <c r="B1232" s="1">
        <v>83892374</v>
      </c>
      <c r="C1232" s="1">
        <v>66000000</v>
      </c>
      <c r="D1232" s="1">
        <f>B1232-C1232</f>
        <v>17892374</v>
      </c>
      <c r="E1232" s="7">
        <f>CORREL(B1232:B6100,C1232:C6100)</f>
        <v>9.4158106341396472E-2</v>
      </c>
    </row>
    <row r="1233" spans="1:5" ht="12.75" x14ac:dyDescent="0.2">
      <c r="A1233" s="1" t="s">
        <v>21230</v>
      </c>
      <c r="B1233" s="1">
        <v>19100000</v>
      </c>
      <c r="C1233" s="1">
        <v>1250000</v>
      </c>
      <c r="D1233" s="1">
        <f>B1233-C1233</f>
        <v>17850000</v>
      </c>
      <c r="E1233" s="7">
        <f>CORREL(B1233:B6101,C1233:C6101)</f>
        <v>9.416658806457151E-2</v>
      </c>
    </row>
    <row r="1234" spans="1:5" ht="12.75" x14ac:dyDescent="0.2">
      <c r="A1234" s="1" t="s">
        <v>5124</v>
      </c>
      <c r="B1234" s="1">
        <v>67823573</v>
      </c>
      <c r="C1234" s="1">
        <v>50000000</v>
      </c>
      <c r="D1234" s="1">
        <f>B1234-C1234</f>
        <v>17823573</v>
      </c>
      <c r="E1234" s="7">
        <f>CORREL(B1234:B6102,C1234:C6102)</f>
        <v>9.4158002202147678E-2</v>
      </c>
    </row>
    <row r="1235" spans="1:5" ht="12.75" x14ac:dyDescent="0.2">
      <c r="A1235" s="1" t="s">
        <v>14940</v>
      </c>
      <c r="B1235" s="1">
        <v>27736779</v>
      </c>
      <c r="C1235" s="1">
        <v>10000000</v>
      </c>
      <c r="D1235" s="1">
        <f>B1235-C1235</f>
        <v>17736779</v>
      </c>
      <c r="E1235" s="7">
        <f>CORREL(B1235:B6103,C1235:C6103)</f>
        <v>9.4183086879821271E-2</v>
      </c>
    </row>
    <row r="1236" spans="1:5" ht="12.75" x14ac:dyDescent="0.2">
      <c r="A1236" s="1" t="s">
        <v>12829</v>
      </c>
      <c r="B1236" s="1">
        <v>32721635</v>
      </c>
      <c r="C1236" s="1">
        <v>15000000</v>
      </c>
      <c r="D1236" s="1">
        <f>B1236-C1236</f>
        <v>17721635</v>
      </c>
      <c r="E1236" s="7">
        <f>CORREL(B1236:B6104,C1236:C6104)</f>
        <v>9.418972464851133E-2</v>
      </c>
    </row>
    <row r="1237" spans="1:5" ht="12.75" x14ac:dyDescent="0.2">
      <c r="A1237" s="1" t="s">
        <v>12829</v>
      </c>
      <c r="B1237" s="1">
        <v>32721635</v>
      </c>
      <c r="C1237" s="1">
        <v>15000000</v>
      </c>
      <c r="D1237" s="1">
        <f>B1237-C1237</f>
        <v>17721635</v>
      </c>
      <c r="E1237" s="7">
        <f>CORREL(B1237:B6105,C1237:C6105)</f>
        <v>9.4203313369198127E-2</v>
      </c>
    </row>
    <row r="1238" spans="1:5" ht="12.75" x14ac:dyDescent="0.2">
      <c r="A1238" s="1" t="s">
        <v>2693</v>
      </c>
      <c r="B1238" s="1">
        <v>85707116</v>
      </c>
      <c r="C1238" s="1">
        <v>68000000</v>
      </c>
      <c r="D1238" s="1">
        <f>B1238-C1238</f>
        <v>17707116</v>
      </c>
      <c r="E1238" s="7">
        <f>CORREL(B1238:B6106,C1238:C6106)</f>
        <v>9.4216912670331457E-2</v>
      </c>
    </row>
    <row r="1239" spans="1:5" ht="12.75" x14ac:dyDescent="0.2">
      <c r="A1239" s="1" t="s">
        <v>10823</v>
      </c>
      <c r="B1239" s="1">
        <v>37672350</v>
      </c>
      <c r="C1239" s="1">
        <v>20000000</v>
      </c>
      <c r="D1239" s="1">
        <f>B1239-C1239</f>
        <v>17672350</v>
      </c>
      <c r="E1239" s="7">
        <f>CORREL(B1239:B6107,C1239:C6107)</f>
        <v>9.4222427947973461E-2</v>
      </c>
    </row>
    <row r="1240" spans="1:5" ht="12.75" x14ac:dyDescent="0.2">
      <c r="A1240" s="1" t="s">
        <v>16876</v>
      </c>
      <c r="B1240" s="1">
        <v>24103594</v>
      </c>
      <c r="C1240" s="1">
        <v>6500000</v>
      </c>
      <c r="D1240" s="1">
        <f>B1240-C1240</f>
        <v>17603594</v>
      </c>
      <c r="E1240" s="7">
        <f>CORREL(B1240:B6108,C1240:C6108)</f>
        <v>9.4241649124247678E-2</v>
      </c>
    </row>
    <row r="1241" spans="1:5" ht="12.75" x14ac:dyDescent="0.2">
      <c r="A1241" s="1" t="s">
        <v>2278</v>
      </c>
      <c r="B1241" s="1">
        <v>37567440</v>
      </c>
      <c r="C1241" s="1">
        <v>20000000</v>
      </c>
      <c r="D1241" s="1">
        <f>B1241-C1241</f>
        <v>17567440</v>
      </c>
      <c r="E1241" s="7">
        <f>CORREL(B1241:B6109,C1241:C6109)</f>
        <v>9.4242446826418622E-2</v>
      </c>
    </row>
    <row r="1242" spans="1:5" ht="12.75" x14ac:dyDescent="0.2">
      <c r="A1242" s="1" t="s">
        <v>2278</v>
      </c>
      <c r="B1242" s="1">
        <v>37567440</v>
      </c>
      <c r="C1242" s="1">
        <v>20000000</v>
      </c>
      <c r="D1242" s="1">
        <f>B1242-C1242</f>
        <v>17567440</v>
      </c>
      <c r="E1242" s="7">
        <f>CORREL(B1242:B6110,C1242:C6110)</f>
        <v>9.4261522089475608E-2</v>
      </c>
    </row>
    <row r="1243" spans="1:5" ht="12.75" x14ac:dyDescent="0.2">
      <c r="A1243" s="1" t="s">
        <v>17065</v>
      </c>
      <c r="B1243" s="1">
        <v>17508936</v>
      </c>
      <c r="D1243" s="1">
        <f>B1243-C1243</f>
        <v>17508936</v>
      </c>
      <c r="E1243" s="7">
        <f>CORREL(B1243:B6111,C1243:C6111)</f>
        <v>9.4280613107899106E-2</v>
      </c>
    </row>
    <row r="1244" spans="1:5" ht="12.75" x14ac:dyDescent="0.2">
      <c r="A1244" s="1" t="s">
        <v>8351</v>
      </c>
      <c r="B1244" s="1">
        <v>42478175</v>
      </c>
      <c r="C1244" s="1">
        <v>25000000</v>
      </c>
      <c r="D1244" s="1">
        <f>B1244-C1244</f>
        <v>17478175</v>
      </c>
      <c r="E1244" s="7">
        <f>CORREL(B1244:B6112,C1244:C6112)</f>
        <v>9.4280613107899106E-2</v>
      </c>
    </row>
    <row r="1245" spans="1:5" ht="12.75" x14ac:dyDescent="0.2">
      <c r="A1245" s="1" t="s">
        <v>8912</v>
      </c>
      <c r="B1245" s="1">
        <v>44450000</v>
      </c>
      <c r="C1245" s="1">
        <v>27000000</v>
      </c>
      <c r="D1245" s="1">
        <f>B1245-C1245</f>
        <v>17450000</v>
      </c>
      <c r="E1245" s="7">
        <f>CORREL(B1245:B6113,C1245:C6113)</f>
        <v>9.4303907599840697E-2</v>
      </c>
    </row>
    <row r="1246" spans="1:5" ht="12.75" x14ac:dyDescent="0.2">
      <c r="A1246" s="1" t="s">
        <v>10831</v>
      </c>
      <c r="B1246" s="1">
        <v>37442180</v>
      </c>
      <c r="C1246" s="1">
        <v>20000000</v>
      </c>
      <c r="D1246" s="1">
        <f>B1246-C1246</f>
        <v>17442180</v>
      </c>
      <c r="E1246" s="7">
        <f>CORREL(B1246:B6114,C1246:C6114)</f>
        <v>9.4328539690744548E-2</v>
      </c>
    </row>
    <row r="1247" spans="1:5" ht="12.75" x14ac:dyDescent="0.2">
      <c r="A1247" s="1" t="s">
        <v>14969</v>
      </c>
      <c r="B1247" s="1">
        <v>17378977</v>
      </c>
      <c r="D1247" s="1">
        <f>B1247-C1247</f>
        <v>17378977</v>
      </c>
      <c r="E1247" s="7">
        <f>CORREL(B1247:B6115,C1247:C6115)</f>
        <v>9.4347480246682491E-2</v>
      </c>
    </row>
    <row r="1248" spans="1:5" ht="12.75" x14ac:dyDescent="0.2">
      <c r="A1248" s="1" t="s">
        <v>14189</v>
      </c>
      <c r="B1248" s="1">
        <v>17321573</v>
      </c>
      <c r="D1248" s="1">
        <f>B1248-C1248</f>
        <v>17321573</v>
      </c>
      <c r="E1248" s="7">
        <f>CORREL(B1248:B6116,C1248:C6116)</f>
        <v>9.4347480246682491E-2</v>
      </c>
    </row>
    <row r="1249" spans="1:5" ht="12.75" x14ac:dyDescent="0.2">
      <c r="A1249" s="1" t="s">
        <v>18480</v>
      </c>
      <c r="B1249" s="1">
        <v>20803237</v>
      </c>
      <c r="C1249" s="1">
        <v>3500000</v>
      </c>
      <c r="D1249" s="1">
        <f>B1249-C1249</f>
        <v>17303237</v>
      </c>
      <c r="E1249" s="7">
        <f>CORREL(B1249:B6117,C1249:C6117)</f>
        <v>9.4347480246682491E-2</v>
      </c>
    </row>
    <row r="1250" spans="1:5" ht="12.75" x14ac:dyDescent="0.2">
      <c r="A1250" s="1" t="s">
        <v>21282</v>
      </c>
      <c r="B1250" s="1">
        <v>18488314</v>
      </c>
      <c r="C1250" s="1">
        <v>1200000</v>
      </c>
      <c r="D1250" s="1">
        <f>B1250-C1250</f>
        <v>17288314</v>
      </c>
      <c r="E1250" s="7">
        <f>CORREL(B1250:B6118,C1250:C6118)</f>
        <v>9.434239806322145E-2</v>
      </c>
    </row>
    <row r="1251" spans="1:5" ht="12.75" x14ac:dyDescent="0.2">
      <c r="A1251" s="1" t="s">
        <v>7352</v>
      </c>
      <c r="B1251" s="1">
        <v>52277485</v>
      </c>
      <c r="C1251" s="1">
        <v>35000000</v>
      </c>
      <c r="D1251" s="1">
        <f>B1251-C1251</f>
        <v>17277485</v>
      </c>
      <c r="E1251" s="7">
        <f>CORREL(B1251:B6119,C1251:C6119)</f>
        <v>9.4332810777734352E-2</v>
      </c>
    </row>
    <row r="1252" spans="1:5" ht="12.75" x14ac:dyDescent="0.2">
      <c r="A1252" s="1" t="s">
        <v>17020</v>
      </c>
      <c r="B1252" s="1">
        <v>23272306</v>
      </c>
      <c r="C1252" s="1">
        <v>6000000</v>
      </c>
      <c r="D1252" s="1">
        <f>B1252-C1252</f>
        <v>17272306</v>
      </c>
      <c r="E1252" s="7">
        <f>CORREL(B1252:B6120,C1252:C6120)</f>
        <v>9.436058252075756E-2</v>
      </c>
    </row>
    <row r="1253" spans="1:5" ht="12.75" x14ac:dyDescent="0.2">
      <c r="A1253" s="1" t="s">
        <v>10815</v>
      </c>
      <c r="B1253" s="1">
        <v>39263506</v>
      </c>
      <c r="C1253" s="1">
        <v>22000000</v>
      </c>
      <c r="D1253" s="1">
        <f>B1253-C1253</f>
        <v>17263506</v>
      </c>
      <c r="E1253" s="7">
        <f>CORREL(B1253:B6121,C1253:C6121)</f>
        <v>9.436000077808919E-2</v>
      </c>
    </row>
    <row r="1254" spans="1:5" ht="12.75" x14ac:dyDescent="0.2">
      <c r="A1254" s="1" t="s">
        <v>19187</v>
      </c>
      <c r="B1254" s="1">
        <v>21244913</v>
      </c>
      <c r="C1254" s="1">
        <v>4000000</v>
      </c>
      <c r="D1254" s="1">
        <f>B1254-C1254</f>
        <v>17244913</v>
      </c>
      <c r="E1254" s="7">
        <f>CORREL(B1254:B6122,C1254:C6122)</f>
        <v>9.4380618800932556E-2</v>
      </c>
    </row>
    <row r="1255" spans="1:5" ht="12.75" x14ac:dyDescent="0.2">
      <c r="A1255" s="1" t="s">
        <v>2677</v>
      </c>
      <c r="B1255" s="1">
        <v>82226474</v>
      </c>
      <c r="C1255" s="1">
        <v>65000000</v>
      </c>
      <c r="D1255" s="1">
        <f>B1255-C1255</f>
        <v>17226474</v>
      </c>
      <c r="E1255" s="7">
        <f>CORREL(B1255:B6123,C1255:C6123)</f>
        <v>9.4376385388027062E-2</v>
      </c>
    </row>
    <row r="1256" spans="1:5" ht="12.75" x14ac:dyDescent="0.2">
      <c r="A1256" s="1" t="s">
        <v>7885</v>
      </c>
      <c r="B1256" s="1">
        <v>17225675</v>
      </c>
      <c r="D1256" s="1">
        <f>B1256-C1256</f>
        <v>17225675</v>
      </c>
      <c r="E1256" s="7">
        <f>CORREL(B1256:B6124,C1256:C6124)</f>
        <v>9.4386394645920343E-2</v>
      </c>
    </row>
    <row r="1257" spans="1:5" ht="12.75" x14ac:dyDescent="0.2">
      <c r="A1257" s="1" t="s">
        <v>8916</v>
      </c>
      <c r="B1257" s="1">
        <v>45162741</v>
      </c>
      <c r="C1257" s="1">
        <v>28000000</v>
      </c>
      <c r="D1257" s="1">
        <f>B1257-C1257</f>
        <v>17162741</v>
      </c>
      <c r="E1257" s="7">
        <f>CORREL(B1257:B6125,C1257:C6125)</f>
        <v>9.4386394645920343E-2</v>
      </c>
    </row>
    <row r="1258" spans="1:5" ht="12.75" x14ac:dyDescent="0.2">
      <c r="A1258" s="1" t="s">
        <v>21536</v>
      </c>
      <c r="B1258" s="1">
        <v>18112929</v>
      </c>
      <c r="C1258" s="1">
        <v>1000000</v>
      </c>
      <c r="D1258" s="1">
        <f>B1258-C1258</f>
        <v>17112929</v>
      </c>
      <c r="E1258" s="7">
        <f>CORREL(B1258:B6126,C1258:C6126)</f>
        <v>9.4411374775419762E-2</v>
      </c>
    </row>
    <row r="1259" spans="1:5" ht="12.75" x14ac:dyDescent="0.2">
      <c r="A1259" s="1" t="s">
        <v>20879</v>
      </c>
      <c r="B1259" s="1">
        <v>19067631</v>
      </c>
      <c r="C1259" s="1">
        <v>2000000</v>
      </c>
      <c r="D1259" s="1">
        <f>B1259-C1259</f>
        <v>17067631</v>
      </c>
      <c r="E1259" s="7">
        <f>CORREL(B1259:B6127,C1259:C6127)</f>
        <v>9.4401125838843164E-2</v>
      </c>
    </row>
    <row r="1260" spans="1:5" ht="12.75" x14ac:dyDescent="0.2">
      <c r="A1260" s="1" t="s">
        <v>3046</v>
      </c>
      <c r="B1260" s="1">
        <v>77032279</v>
      </c>
      <c r="C1260" s="1">
        <v>60000000</v>
      </c>
      <c r="D1260" s="1">
        <f>B1260-C1260</f>
        <v>17032279</v>
      </c>
      <c r="E1260" s="7">
        <f>CORREL(B1260:B6128,C1260:C6128)</f>
        <v>9.4392785514593361E-2</v>
      </c>
    </row>
    <row r="1261" spans="1:5" ht="12.75" x14ac:dyDescent="0.2">
      <c r="A1261" s="1" t="s">
        <v>6457</v>
      </c>
      <c r="B1261" s="1">
        <v>57011847</v>
      </c>
      <c r="C1261" s="1">
        <v>40000000</v>
      </c>
      <c r="D1261" s="1">
        <f>B1261-C1261</f>
        <v>17011847</v>
      </c>
      <c r="E1261" s="7">
        <f>CORREL(B1261:B6129,C1261:C6129)</f>
        <v>9.4409013600168026E-2</v>
      </c>
    </row>
    <row r="1262" spans="1:5" ht="12.75" x14ac:dyDescent="0.2">
      <c r="A1262" s="1" t="s">
        <v>1706</v>
      </c>
      <c r="B1262" s="1">
        <v>167007184</v>
      </c>
      <c r="C1262" s="1">
        <v>150000000</v>
      </c>
      <c r="D1262" s="1">
        <f>B1262-C1262</f>
        <v>17007184</v>
      </c>
      <c r="E1262" s="7">
        <f>CORREL(B1262:B6130,C1262:C6130)</f>
        <v>9.4437037329843931E-2</v>
      </c>
    </row>
    <row r="1263" spans="1:5" ht="12.75" x14ac:dyDescent="0.2">
      <c r="A1263" s="1" t="s">
        <v>1706</v>
      </c>
      <c r="B1263" s="1">
        <v>167007184</v>
      </c>
      <c r="C1263" s="1">
        <v>150000000</v>
      </c>
      <c r="D1263" s="1">
        <f>B1263-C1263</f>
        <v>17007184</v>
      </c>
      <c r="E1263" s="7">
        <f>CORREL(B1263:B6131,C1263:C6131)</f>
        <v>9.4135789082044702E-2</v>
      </c>
    </row>
    <row r="1264" spans="1:5" ht="12.75" x14ac:dyDescent="0.2">
      <c r="A1264" s="1" t="s">
        <v>17621</v>
      </c>
      <c r="B1264" s="1">
        <v>21994911</v>
      </c>
      <c r="C1264" s="1">
        <v>5000000</v>
      </c>
      <c r="D1264" s="1">
        <f>B1264-C1264</f>
        <v>16994911</v>
      </c>
      <c r="E1264" s="7">
        <f>CORREL(B1264:B6132,C1264:C6132)</f>
        <v>9.3833368718899163E-2</v>
      </c>
    </row>
    <row r="1265" spans="1:5" ht="12.75" x14ac:dyDescent="0.2">
      <c r="A1265" s="1" t="s">
        <v>21527</v>
      </c>
      <c r="B1265" s="1">
        <v>17986000</v>
      </c>
      <c r="C1265" s="1">
        <v>1000000</v>
      </c>
      <c r="D1265" s="1">
        <f>B1265-C1265</f>
        <v>16986000</v>
      </c>
      <c r="E1265" s="7">
        <f>CORREL(B1265:B6133,C1265:C6133)</f>
        <v>9.3830790147937854E-2</v>
      </c>
    </row>
    <row r="1266" spans="1:5" ht="12.75" x14ac:dyDescent="0.2">
      <c r="A1266" s="1" t="s">
        <v>13418</v>
      </c>
      <c r="B1266" s="1">
        <v>29959436</v>
      </c>
      <c r="C1266" s="1">
        <v>13000000</v>
      </c>
      <c r="D1266" s="1">
        <f>B1266-C1266</f>
        <v>16959436</v>
      </c>
      <c r="E1266" s="7">
        <f>CORREL(B1266:B6134,C1266:C6134)</f>
        <v>9.3820467059456208E-2</v>
      </c>
    </row>
    <row r="1267" spans="1:5" ht="12.75" x14ac:dyDescent="0.2">
      <c r="A1267" s="1" t="s">
        <v>8340</v>
      </c>
      <c r="B1267" s="1">
        <v>46875468</v>
      </c>
      <c r="C1267" s="1">
        <v>30000000</v>
      </c>
      <c r="D1267" s="1">
        <f>B1267-C1267</f>
        <v>16875468</v>
      </c>
      <c r="E1267" s="7">
        <f>CORREL(B1267:B6135,C1267:C6135)</f>
        <v>9.3830700983466367E-2</v>
      </c>
    </row>
    <row r="1268" spans="1:5" ht="12.75" x14ac:dyDescent="0.2">
      <c r="A1268" s="1" t="s">
        <v>10898</v>
      </c>
      <c r="B1268" s="1">
        <v>36874745</v>
      </c>
      <c r="C1268" s="1">
        <v>20000000</v>
      </c>
      <c r="D1268" s="1">
        <f>B1268-C1268</f>
        <v>16874745</v>
      </c>
      <c r="E1268" s="7">
        <f>CORREL(B1268:B6136,C1268:C6136)</f>
        <v>9.3856778584044079E-2</v>
      </c>
    </row>
    <row r="1269" spans="1:5" ht="12.75" x14ac:dyDescent="0.2">
      <c r="A1269" s="1" t="s">
        <v>1831</v>
      </c>
      <c r="B1269" s="1">
        <v>116866727</v>
      </c>
      <c r="C1269" s="1">
        <v>100000000</v>
      </c>
      <c r="D1269" s="1">
        <f>B1269-C1269</f>
        <v>16866727</v>
      </c>
      <c r="E1269" s="7">
        <f>CORREL(B1269:B6137,C1269:C6137)</f>
        <v>9.3875357272274446E-2</v>
      </c>
    </row>
    <row r="1270" spans="1:5" ht="12.75" x14ac:dyDescent="0.2">
      <c r="A1270" s="1" t="s">
        <v>7922</v>
      </c>
      <c r="B1270" s="1">
        <v>48814909</v>
      </c>
      <c r="C1270" s="1">
        <v>32000000</v>
      </c>
      <c r="D1270" s="1">
        <f>B1270-C1270</f>
        <v>16814909</v>
      </c>
      <c r="E1270" s="7">
        <f>CORREL(B1270:B6138,C1270:C6138)</f>
        <v>9.3803734901488661E-2</v>
      </c>
    </row>
    <row r="1271" spans="1:5" ht="12.75" x14ac:dyDescent="0.2">
      <c r="A1271" s="1" t="s">
        <v>14550</v>
      </c>
      <c r="B1271" s="1">
        <v>27669413</v>
      </c>
      <c r="C1271" s="1">
        <v>11000000</v>
      </c>
      <c r="D1271" s="1">
        <f>B1271-C1271</f>
        <v>16669413</v>
      </c>
      <c r="E1271" s="7">
        <f>CORREL(B1271:B6139,C1271:C6139)</f>
        <v>9.3830715647205909E-2</v>
      </c>
    </row>
    <row r="1272" spans="1:5" ht="12.75" x14ac:dyDescent="0.2">
      <c r="A1272" s="1" t="s">
        <v>10852</v>
      </c>
      <c r="B1272" s="1">
        <v>36658108</v>
      </c>
      <c r="C1272" s="1">
        <v>20000000</v>
      </c>
      <c r="D1272" s="1">
        <f>B1272-C1272</f>
        <v>16658108</v>
      </c>
      <c r="E1272" s="7">
        <f>CORREL(B1272:B6140,C1272:C6140)</f>
        <v>9.3837674980354474E-2</v>
      </c>
    </row>
    <row r="1273" spans="1:5" ht="12.75" x14ac:dyDescent="0.2">
      <c r="A1273" s="1" t="s">
        <v>1961</v>
      </c>
      <c r="B1273" s="1">
        <v>108638745</v>
      </c>
      <c r="C1273" s="1">
        <v>92000000</v>
      </c>
      <c r="D1273" s="1">
        <f>B1273-C1273</f>
        <v>16638745</v>
      </c>
      <c r="E1273" s="7">
        <f>CORREL(B1273:B6141,C1273:C6141)</f>
        <v>9.3856026603667222E-2</v>
      </c>
    </row>
    <row r="1274" spans="1:5" ht="12.75" x14ac:dyDescent="0.2">
      <c r="A1274" s="1" t="s">
        <v>2648</v>
      </c>
      <c r="B1274" s="1">
        <v>95632614</v>
      </c>
      <c r="C1274" s="1">
        <v>79000000</v>
      </c>
      <c r="D1274" s="1">
        <f>B1274-C1274</f>
        <v>16632614</v>
      </c>
      <c r="E1274" s="7">
        <f>CORREL(B1274:B6142,C1274:C6142)</f>
        <v>9.3808891770529826E-2</v>
      </c>
    </row>
    <row r="1275" spans="1:5" ht="12.75" x14ac:dyDescent="0.2">
      <c r="A1275" s="1" t="s">
        <v>13415</v>
      </c>
      <c r="B1275" s="1">
        <v>30628981</v>
      </c>
      <c r="C1275" s="1">
        <v>14000000</v>
      </c>
      <c r="D1275" s="1">
        <f>B1275-C1275</f>
        <v>16628981</v>
      </c>
      <c r="E1275" s="7">
        <f>CORREL(B1275:B6143,C1275:C6143)</f>
        <v>9.3794249013919626E-2</v>
      </c>
    </row>
    <row r="1276" spans="1:5" ht="12.75" x14ac:dyDescent="0.2">
      <c r="A1276" s="1" t="s">
        <v>9623</v>
      </c>
      <c r="B1276" s="1">
        <v>41597830</v>
      </c>
      <c r="C1276" s="1">
        <v>25000000</v>
      </c>
      <c r="D1276" s="1">
        <f>B1276-C1276</f>
        <v>16597830</v>
      </c>
      <c r="E1276" s="7">
        <f>CORREL(B1276:B6144,C1276:C6144)</f>
        <v>9.3805561497709591E-2</v>
      </c>
    </row>
    <row r="1277" spans="1:5" ht="12.75" x14ac:dyDescent="0.2">
      <c r="A1277" s="1" t="s">
        <v>12833</v>
      </c>
      <c r="B1277" s="1">
        <v>31585300</v>
      </c>
      <c r="C1277" s="1">
        <v>15000000</v>
      </c>
      <c r="D1277" s="1">
        <f>B1277-C1277</f>
        <v>16585300</v>
      </c>
      <c r="E1277" s="7">
        <f>CORREL(B1277:B6145,C1277:C6145)</f>
        <v>9.3828441335670212E-2</v>
      </c>
    </row>
    <row r="1278" spans="1:5" ht="12.75" x14ac:dyDescent="0.2">
      <c r="A1278" s="1" t="s">
        <v>15225</v>
      </c>
      <c r="B1278" s="1">
        <v>26583369</v>
      </c>
      <c r="C1278" s="1">
        <v>10000000</v>
      </c>
      <c r="D1278" s="1">
        <f>B1278-C1278</f>
        <v>16583369</v>
      </c>
      <c r="E1278" s="7">
        <f>CORREL(B1278:B6146,C1278:C6146)</f>
        <v>9.3841029093098202E-2</v>
      </c>
    </row>
    <row r="1279" spans="1:5" ht="12.75" x14ac:dyDescent="0.2">
      <c r="A1279" s="1" t="s">
        <v>17607</v>
      </c>
      <c r="B1279" s="1">
        <v>25530884</v>
      </c>
      <c r="C1279" s="1">
        <v>9000000</v>
      </c>
      <c r="D1279" s="1">
        <f>B1279-C1279</f>
        <v>16530884</v>
      </c>
      <c r="E1279" s="7">
        <f>CORREL(B1279:B6147,C1279:C6147)</f>
        <v>9.384645651584067E-2</v>
      </c>
    </row>
    <row r="1280" spans="1:5" ht="12.75" x14ac:dyDescent="0.2">
      <c r="A1280" s="1" t="s">
        <v>4091</v>
      </c>
      <c r="B1280" s="1">
        <v>64505912</v>
      </c>
      <c r="C1280" s="1">
        <v>48000000</v>
      </c>
      <c r="D1280" s="1">
        <f>B1280-C1280</f>
        <v>16505912</v>
      </c>
      <c r="E1280" s="7">
        <f>CORREL(B1280:B6148,C1280:C6148)</f>
        <v>9.3850201635800004E-2</v>
      </c>
    </row>
    <row r="1281" spans="1:5" ht="12.75" x14ac:dyDescent="0.2">
      <c r="A1281" s="1" t="s">
        <v>17625</v>
      </c>
      <c r="B1281" s="1">
        <v>21501098</v>
      </c>
      <c r="C1281" s="1">
        <v>5000000</v>
      </c>
      <c r="D1281" s="1">
        <f>B1281-C1281</f>
        <v>16501098</v>
      </c>
      <c r="E1281" s="7">
        <f>CORREL(B1281:B6149,C1281:C6149)</f>
        <v>9.3876313238842324E-2</v>
      </c>
    </row>
    <row r="1282" spans="1:5" ht="12.75" x14ac:dyDescent="0.2">
      <c r="A1282" s="1" t="s">
        <v>22508</v>
      </c>
      <c r="B1282" s="1">
        <v>17000000</v>
      </c>
      <c r="C1282" s="1">
        <v>500000</v>
      </c>
      <c r="D1282" s="1">
        <f>B1282-C1282</f>
        <v>16500000</v>
      </c>
      <c r="E1282" s="7">
        <f>CORREL(B1282:B6150,C1282:C6150)</f>
        <v>9.3873110741817825E-2</v>
      </c>
    </row>
    <row r="1283" spans="1:5" ht="12.75" x14ac:dyDescent="0.2">
      <c r="A1283" s="1" t="s">
        <v>5139</v>
      </c>
      <c r="B1283" s="1">
        <v>70496802</v>
      </c>
      <c r="C1283" s="1">
        <v>54000000</v>
      </c>
      <c r="D1283" s="1">
        <f>B1283-C1283</f>
        <v>16496802</v>
      </c>
      <c r="E1283" s="7">
        <f>CORREL(B1283:B6151,C1283:C6151)</f>
        <v>9.3861078734549894E-2</v>
      </c>
    </row>
    <row r="1284" spans="1:5" ht="12.75" x14ac:dyDescent="0.2">
      <c r="A1284" s="1" t="s">
        <v>19241</v>
      </c>
      <c r="B1284" s="1">
        <v>19472057</v>
      </c>
      <c r="C1284" s="1">
        <v>3000000</v>
      </c>
      <c r="D1284" s="1">
        <f>B1284-C1284</f>
        <v>16472057</v>
      </c>
      <c r="E1284" s="7">
        <f>CORREL(B1284:B6152,C1284:C6152)</f>
        <v>9.3883472248352529E-2</v>
      </c>
    </row>
    <row r="1285" spans="1:5" ht="12.75" x14ac:dyDescent="0.2">
      <c r="A1285" s="1" t="s">
        <v>11816</v>
      </c>
      <c r="B1285" s="1">
        <v>31471430</v>
      </c>
      <c r="C1285" s="1">
        <v>15000000</v>
      </c>
      <c r="D1285" s="1">
        <f>B1285-C1285</f>
        <v>16471430</v>
      </c>
      <c r="E1285" s="7">
        <f>CORREL(B1285:B6153,C1285:C6153)</f>
        <v>9.3876449664477127E-2</v>
      </c>
    </row>
    <row r="1286" spans="1:5" ht="12.75" x14ac:dyDescent="0.2">
      <c r="A1286" s="1" t="s">
        <v>14921</v>
      </c>
      <c r="B1286" s="1">
        <v>28435406</v>
      </c>
      <c r="C1286" s="1">
        <v>12000000</v>
      </c>
      <c r="D1286" s="1">
        <f>B1286-C1286</f>
        <v>16435406</v>
      </c>
      <c r="E1286" s="7">
        <f>CORREL(B1286:B6154,C1286:C6154)</f>
        <v>9.3888945099573698E-2</v>
      </c>
    </row>
    <row r="1287" spans="1:5" ht="12.75" x14ac:dyDescent="0.2">
      <c r="A1287" s="1" t="s">
        <v>19673</v>
      </c>
      <c r="B1287" s="1">
        <v>19170001</v>
      </c>
      <c r="C1287" s="1">
        <v>2800000</v>
      </c>
      <c r="D1287" s="1">
        <f>B1287-C1287</f>
        <v>16370001</v>
      </c>
      <c r="E1287" s="7">
        <f>CORREL(B1287:B6155,C1287:C6155)</f>
        <v>9.3897232473767661E-2</v>
      </c>
    </row>
    <row r="1288" spans="1:5" ht="12.75" x14ac:dyDescent="0.2">
      <c r="A1288" s="1" t="s">
        <v>13756</v>
      </c>
      <c r="B1288" s="1">
        <v>22235901</v>
      </c>
      <c r="C1288" s="1">
        <v>6000000</v>
      </c>
      <c r="D1288" s="1">
        <f>B1288-C1288</f>
        <v>16235901</v>
      </c>
      <c r="E1288" s="7">
        <f>CORREL(B1288:B6156,C1288:C6156)</f>
        <v>9.3889635543775149E-2</v>
      </c>
    </row>
    <row r="1289" spans="1:5" ht="12.75" x14ac:dyDescent="0.2">
      <c r="A1289" s="1" t="s">
        <v>10222</v>
      </c>
      <c r="B1289" s="1">
        <v>39235088</v>
      </c>
      <c r="C1289" s="1">
        <v>23000000</v>
      </c>
      <c r="D1289" s="1">
        <f>B1289-C1289</f>
        <v>16235088</v>
      </c>
      <c r="E1289" s="7">
        <f>CORREL(B1289:B6157,C1289:C6157)</f>
        <v>9.3887804485982981E-2</v>
      </c>
    </row>
    <row r="1290" spans="1:5" ht="12.75" x14ac:dyDescent="0.2">
      <c r="A1290" s="1" t="s">
        <v>17670</v>
      </c>
      <c r="B1290" s="1">
        <v>21197315</v>
      </c>
      <c r="C1290" s="1">
        <v>5000000</v>
      </c>
      <c r="D1290" s="1">
        <f>B1290-C1290</f>
        <v>16197315</v>
      </c>
      <c r="E1290" s="7">
        <f>CORREL(B1290:B6158,C1290:C6158)</f>
        <v>9.3908676252185019E-2</v>
      </c>
    </row>
    <row r="1291" spans="1:5" ht="12.75" x14ac:dyDescent="0.2">
      <c r="A1291" s="1" t="s">
        <v>19213</v>
      </c>
      <c r="B1291" s="1">
        <v>19184015</v>
      </c>
      <c r="C1291" s="1">
        <v>3000000</v>
      </c>
      <c r="D1291" s="1">
        <f>B1291-C1291</f>
        <v>16184015</v>
      </c>
      <c r="E1291" s="7">
        <f>CORREL(B1291:B6159,C1291:C6159)</f>
        <v>9.3904965530652224E-2</v>
      </c>
    </row>
    <row r="1292" spans="1:5" ht="12.75" x14ac:dyDescent="0.2">
      <c r="A1292" s="1" t="s">
        <v>2021</v>
      </c>
      <c r="B1292" s="1">
        <v>131144183</v>
      </c>
      <c r="C1292" s="1">
        <v>115000000</v>
      </c>
      <c r="D1292" s="1">
        <f>B1292-C1292</f>
        <v>16144183</v>
      </c>
      <c r="E1292" s="7">
        <f>CORREL(B1292:B6160,C1292:C6160)</f>
        <v>9.3897424089694523E-2</v>
      </c>
    </row>
    <row r="1293" spans="1:5" ht="12.75" x14ac:dyDescent="0.2">
      <c r="A1293" s="1" t="s">
        <v>13982</v>
      </c>
      <c r="B1293" s="1">
        <v>26589953</v>
      </c>
      <c r="C1293" s="1">
        <v>10500000</v>
      </c>
      <c r="D1293" s="1">
        <f>B1293-C1293</f>
        <v>16089953</v>
      </c>
      <c r="E1293" s="7">
        <f>CORREL(B1293:B6161,C1293:C6161)</f>
        <v>9.3771422473667612E-2</v>
      </c>
    </row>
    <row r="1294" spans="1:5" ht="12.75" x14ac:dyDescent="0.2">
      <c r="A1294" s="1" t="s">
        <v>9558</v>
      </c>
      <c r="B1294" s="1">
        <v>41067398</v>
      </c>
      <c r="C1294" s="1">
        <v>25000000</v>
      </c>
      <c r="D1294" s="1">
        <f>B1294-C1294</f>
        <v>16067398</v>
      </c>
      <c r="E1294" s="7">
        <f>CORREL(B1294:B6162,C1294:C6162)</f>
        <v>9.3776953663487789E-2</v>
      </c>
    </row>
    <row r="1295" spans="1:5" ht="12.75" x14ac:dyDescent="0.2">
      <c r="A1295" s="1" t="s">
        <v>10909</v>
      </c>
      <c r="B1295" s="1">
        <v>35033759</v>
      </c>
      <c r="C1295" s="1">
        <v>19000000</v>
      </c>
      <c r="D1295" s="1">
        <f>B1295-C1295</f>
        <v>16033759</v>
      </c>
      <c r="E1295" s="7">
        <f>CORREL(B1295:B6163,C1295:C6163)</f>
        <v>9.3799361463060199E-2</v>
      </c>
    </row>
    <row r="1296" spans="1:5" ht="12.75" x14ac:dyDescent="0.2">
      <c r="A1296" s="1" t="s">
        <v>15497</v>
      </c>
      <c r="B1296" s="1">
        <v>16025394</v>
      </c>
      <c r="D1296" s="1">
        <f>B1296-C1296</f>
        <v>16025394</v>
      </c>
      <c r="E1296" s="7">
        <f>CORREL(B1296:B6164,C1296:C6164)</f>
        <v>9.3816107394006171E-2</v>
      </c>
    </row>
    <row r="1297" spans="1:5" ht="12.75" x14ac:dyDescent="0.2">
      <c r="A1297" s="1" t="s">
        <v>5159</v>
      </c>
      <c r="B1297" s="1">
        <v>66002004</v>
      </c>
      <c r="C1297" s="1">
        <v>50000000</v>
      </c>
      <c r="D1297" s="1">
        <f>B1297-C1297</f>
        <v>16002004</v>
      </c>
      <c r="E1297" s="7">
        <f>CORREL(B1297:B6165,C1297:C6165)</f>
        <v>9.3816107394006171E-2</v>
      </c>
    </row>
    <row r="1298" spans="1:5" ht="12.75" x14ac:dyDescent="0.2">
      <c r="A1298" s="1" t="s">
        <v>16509</v>
      </c>
      <c r="B1298" s="1">
        <v>25000000</v>
      </c>
      <c r="C1298" s="1">
        <v>9000000</v>
      </c>
      <c r="D1298" s="1">
        <f>B1298-C1298</f>
        <v>16000000</v>
      </c>
      <c r="E1298" s="7">
        <f>CORREL(B1298:B6166,C1298:C6166)</f>
        <v>9.3841046243744841E-2</v>
      </c>
    </row>
    <row r="1299" spans="1:5" ht="12.75" x14ac:dyDescent="0.2">
      <c r="A1299" s="1" t="s">
        <v>9606</v>
      </c>
      <c r="B1299" s="1">
        <v>35990505</v>
      </c>
      <c r="C1299" s="1">
        <v>20000000</v>
      </c>
      <c r="D1299" s="1">
        <f>B1299-C1299</f>
        <v>15990505</v>
      </c>
      <c r="E1299" s="7">
        <f>CORREL(B1299:B6167,C1299:C6167)</f>
        <v>9.3844080216499579E-2</v>
      </c>
    </row>
    <row r="1300" spans="1:5" ht="12.75" x14ac:dyDescent="0.2">
      <c r="A1300" s="1" t="s">
        <v>10110</v>
      </c>
      <c r="B1300" s="1">
        <v>39989008</v>
      </c>
      <c r="C1300" s="1">
        <v>24000000</v>
      </c>
      <c r="D1300" s="1">
        <f>B1300-C1300</f>
        <v>15989008</v>
      </c>
      <c r="E1300" s="7">
        <f>CORREL(B1300:B6168,C1300:C6168)</f>
        <v>9.3861885315538879E-2</v>
      </c>
    </row>
    <row r="1301" spans="1:5" ht="12.75" x14ac:dyDescent="0.2">
      <c r="A1301" s="1" t="s">
        <v>13692</v>
      </c>
      <c r="B1301" s="1">
        <v>28972187</v>
      </c>
      <c r="C1301" s="1">
        <v>13000000</v>
      </c>
      <c r="D1301" s="1">
        <f>B1301-C1301</f>
        <v>15972187</v>
      </c>
      <c r="E1301" s="7">
        <f>CORREL(B1301:B6169,C1301:C6169)</f>
        <v>9.388346533281719E-2</v>
      </c>
    </row>
    <row r="1302" spans="1:5" ht="12.75" x14ac:dyDescent="0.2">
      <c r="A1302" s="1" t="s">
        <v>14206</v>
      </c>
      <c r="B1302" s="1">
        <v>27829874</v>
      </c>
      <c r="C1302" s="1">
        <v>12000000</v>
      </c>
      <c r="D1302" s="1">
        <f>B1302-C1302</f>
        <v>15829874</v>
      </c>
      <c r="E1302" s="7">
        <f>CORREL(B1302:B6170,C1302:C6170)</f>
        <v>9.3892609623165965E-2</v>
      </c>
    </row>
    <row r="1303" spans="1:5" ht="12.75" x14ac:dyDescent="0.2">
      <c r="A1303" s="1" t="s">
        <v>16047</v>
      </c>
      <c r="B1303" s="1">
        <v>22800000</v>
      </c>
      <c r="C1303" s="1">
        <v>7000000</v>
      </c>
      <c r="D1303" s="1">
        <f>B1303-C1303</f>
        <v>15800000</v>
      </c>
      <c r="E1303" s="7">
        <f>CORREL(B1303:B6171,C1303:C6171)</f>
        <v>9.3900064890335963E-2</v>
      </c>
    </row>
    <row r="1304" spans="1:5" ht="12.75" x14ac:dyDescent="0.2">
      <c r="A1304" s="1" t="s">
        <v>5788</v>
      </c>
      <c r="B1304" s="1">
        <v>60786269</v>
      </c>
      <c r="C1304" s="1">
        <v>45000000</v>
      </c>
      <c r="D1304" s="1">
        <f>B1304-C1304</f>
        <v>15786269</v>
      </c>
      <c r="E1304" s="7">
        <f>CORREL(B1304:B6172,C1304:C6172)</f>
        <v>9.3899389432041278E-2</v>
      </c>
    </row>
    <row r="1305" spans="1:5" ht="12.75" x14ac:dyDescent="0.2">
      <c r="A1305" s="1" t="s">
        <v>21549</v>
      </c>
      <c r="B1305" s="1">
        <v>20773070</v>
      </c>
      <c r="C1305" s="1">
        <v>5000000</v>
      </c>
      <c r="D1305" s="1">
        <f>B1305-C1305</f>
        <v>15773070</v>
      </c>
      <c r="E1305" s="7">
        <f>CORREL(B1305:B6173,C1305:C6173)</f>
        <v>9.3926406611219523E-2</v>
      </c>
    </row>
    <row r="1306" spans="1:5" ht="12.75" x14ac:dyDescent="0.2">
      <c r="A1306" s="1" t="s">
        <v>4030</v>
      </c>
      <c r="B1306" s="1">
        <v>75764085</v>
      </c>
      <c r="C1306" s="1">
        <v>60000000</v>
      </c>
      <c r="D1306" s="1">
        <f>B1306-C1306</f>
        <v>15764085</v>
      </c>
      <c r="E1306" s="7">
        <f>CORREL(B1306:B6174,C1306:C6174)</f>
        <v>9.3922094426947197E-2</v>
      </c>
    </row>
    <row r="1307" spans="1:5" ht="12.75" x14ac:dyDescent="0.2">
      <c r="A1307" s="1" t="s">
        <v>17647</v>
      </c>
      <c r="B1307" s="1">
        <v>20733485</v>
      </c>
      <c r="C1307" s="1">
        <v>5000000</v>
      </c>
      <c r="D1307" s="1">
        <f>B1307-C1307</f>
        <v>15733485</v>
      </c>
      <c r="E1307" s="7">
        <f>CORREL(B1307:B6175,C1307:C6175)</f>
        <v>9.3938705298003689E-2</v>
      </c>
    </row>
    <row r="1308" spans="1:5" ht="12.75" x14ac:dyDescent="0.2">
      <c r="A1308" s="1" t="s">
        <v>12116</v>
      </c>
      <c r="B1308" s="1">
        <v>39687528</v>
      </c>
      <c r="C1308" s="1">
        <v>24000000</v>
      </c>
      <c r="D1308" s="1">
        <f>B1308-C1308</f>
        <v>15687528</v>
      </c>
      <c r="E1308" s="7">
        <f>CORREL(B1308:B6176,C1308:C6176)</f>
        <v>9.3934353264654949E-2</v>
      </c>
    </row>
    <row r="1309" spans="1:5" ht="12.75" x14ac:dyDescent="0.2">
      <c r="A1309" s="1" t="s">
        <v>8320</v>
      </c>
      <c r="B1309" s="1">
        <v>45645204</v>
      </c>
      <c r="C1309" s="1">
        <v>30000000</v>
      </c>
      <c r="D1309" s="1">
        <f>B1309-C1309</f>
        <v>15645204</v>
      </c>
      <c r="E1309" s="7">
        <f>CORREL(B1309:B6177,C1309:C6177)</f>
        <v>9.3955601192346624E-2</v>
      </c>
    </row>
    <row r="1310" spans="1:5" ht="12.75" x14ac:dyDescent="0.2">
      <c r="A1310" s="1" t="s">
        <v>4075</v>
      </c>
      <c r="B1310" s="1">
        <v>75638743</v>
      </c>
      <c r="C1310" s="1">
        <v>60000000</v>
      </c>
      <c r="D1310" s="1">
        <f>B1310-C1310</f>
        <v>15638743</v>
      </c>
      <c r="E1310" s="7">
        <f>CORREL(B1310:B6178,C1310:C6178)</f>
        <v>9.3980877597184057E-2</v>
      </c>
    </row>
    <row r="1311" spans="1:5" ht="12.75" x14ac:dyDescent="0.2">
      <c r="A1311" s="1" t="s">
        <v>12456</v>
      </c>
      <c r="B1311" s="1">
        <v>23618786</v>
      </c>
      <c r="C1311" s="1">
        <v>8000000</v>
      </c>
      <c r="D1311" s="1">
        <f>B1311-C1311</f>
        <v>15618786</v>
      </c>
      <c r="E1311" s="7">
        <f>CORREL(B1311:B6179,C1311:C6179)</f>
        <v>9.399750645843101E-2</v>
      </c>
    </row>
    <row r="1312" spans="1:5" ht="12.75" x14ac:dyDescent="0.2">
      <c r="A1312" s="1" t="s">
        <v>14927</v>
      </c>
      <c r="B1312" s="1">
        <v>25600000</v>
      </c>
      <c r="C1312" s="1">
        <v>10000000</v>
      </c>
      <c r="D1312" s="1">
        <f>B1312-C1312</f>
        <v>15600000</v>
      </c>
      <c r="E1312" s="7">
        <f>CORREL(B1312:B6180,C1312:C6180)</f>
        <v>9.3998359844474882E-2</v>
      </c>
    </row>
    <row r="1313" spans="1:5" ht="12.75" x14ac:dyDescent="0.2">
      <c r="A1313" s="1" t="s">
        <v>10843</v>
      </c>
      <c r="B1313" s="1">
        <v>35596227</v>
      </c>
      <c r="C1313" s="1">
        <v>20000000</v>
      </c>
      <c r="D1313" s="1">
        <f>B1313-C1313</f>
        <v>15596227</v>
      </c>
      <c r="E1313" s="7">
        <f>CORREL(B1313:B6181,C1313:C6181)</f>
        <v>9.4002482725577458E-2</v>
      </c>
    </row>
    <row r="1314" spans="1:5" ht="12.75" x14ac:dyDescent="0.2">
      <c r="A1314" s="1" t="s">
        <v>10577</v>
      </c>
      <c r="B1314" s="1">
        <v>36581633</v>
      </c>
      <c r="C1314" s="1">
        <v>21000000</v>
      </c>
      <c r="D1314" s="1">
        <f>B1314-C1314</f>
        <v>15581633</v>
      </c>
      <c r="E1314" s="7">
        <f>CORREL(B1314:B6182,C1314:C6182)</f>
        <v>9.4019885408948997E-2</v>
      </c>
    </row>
    <row r="1315" spans="1:5" ht="12.75" x14ac:dyDescent="0.2">
      <c r="A1315" s="1" t="s">
        <v>10788</v>
      </c>
      <c r="B1315" s="1">
        <v>45542421</v>
      </c>
      <c r="C1315" s="1">
        <v>30000000</v>
      </c>
      <c r="D1315" s="1">
        <f>B1315-C1315</f>
        <v>15542421</v>
      </c>
      <c r="E1315" s="7">
        <f>CORREL(B1315:B6183,C1315:C6183)</f>
        <v>9.4038311530440261E-2</v>
      </c>
    </row>
    <row r="1316" spans="1:5" ht="12.75" x14ac:dyDescent="0.2">
      <c r="A1316" s="1" t="s">
        <v>1528</v>
      </c>
      <c r="B1316" s="1">
        <v>125531634</v>
      </c>
      <c r="C1316" s="1">
        <v>110000000</v>
      </c>
      <c r="D1316" s="1">
        <f>B1316-C1316</f>
        <v>15531634</v>
      </c>
      <c r="E1316" s="7">
        <f>CORREL(B1316:B6184,C1316:C6184)</f>
        <v>9.4063571024309442E-2</v>
      </c>
    </row>
    <row r="1317" spans="1:5" ht="12.75" x14ac:dyDescent="0.2">
      <c r="A1317" s="1" t="s">
        <v>15635</v>
      </c>
      <c r="B1317" s="1">
        <v>24530513</v>
      </c>
      <c r="C1317" s="1">
        <v>9000000</v>
      </c>
      <c r="D1317" s="1">
        <f>B1317-C1317</f>
        <v>15530513</v>
      </c>
      <c r="E1317" s="7">
        <f>CORREL(B1317:B6185,C1317:C6185)</f>
        <v>9.3958382190868675E-2</v>
      </c>
    </row>
    <row r="1318" spans="1:5" ht="12.75" x14ac:dyDescent="0.2">
      <c r="A1318" s="1" t="s">
        <v>13731</v>
      </c>
      <c r="B1318" s="1">
        <v>28501605</v>
      </c>
      <c r="C1318" s="1">
        <v>13000000</v>
      </c>
      <c r="D1318" s="1">
        <f>B1318-C1318</f>
        <v>15501605</v>
      </c>
      <c r="E1318" s="7">
        <f>CORREL(B1318:B6186,C1318:C6186)</f>
        <v>9.3960867552126431E-2</v>
      </c>
    </row>
    <row r="1319" spans="1:5" ht="12.75" x14ac:dyDescent="0.2">
      <c r="A1319" s="1" t="s">
        <v>14953</v>
      </c>
      <c r="B1319" s="1">
        <v>25464480</v>
      </c>
      <c r="C1319" s="1">
        <v>10000000</v>
      </c>
      <c r="D1319" s="1">
        <f>B1319-C1319</f>
        <v>15464480</v>
      </c>
      <c r="E1319" s="7">
        <f>CORREL(B1319:B6187,C1319:C6187)</f>
        <v>9.396949853352092E-2</v>
      </c>
    </row>
    <row r="1320" spans="1:5" ht="12.75" x14ac:dyDescent="0.2">
      <c r="A1320" s="1" t="s">
        <v>10848</v>
      </c>
      <c r="B1320" s="1">
        <v>35422828</v>
      </c>
      <c r="C1320" s="1">
        <v>20000000</v>
      </c>
      <c r="D1320" s="1">
        <f>B1320-C1320</f>
        <v>15422828</v>
      </c>
      <c r="E1320" s="7">
        <f>CORREL(B1320:B6188,C1320:C6188)</f>
        <v>9.3973506096001427E-2</v>
      </c>
    </row>
    <row r="1321" spans="1:5" ht="12.75" x14ac:dyDescent="0.2">
      <c r="A1321" s="1" t="s">
        <v>10327</v>
      </c>
      <c r="B1321" s="1">
        <v>38119483</v>
      </c>
      <c r="C1321" s="1">
        <v>22700000</v>
      </c>
      <c r="D1321" s="1">
        <f>B1321-C1321</f>
        <v>15419483</v>
      </c>
      <c r="E1321" s="7">
        <f>CORREL(B1321:B6189,C1321:C6189)</f>
        <v>9.3990792150166744E-2</v>
      </c>
    </row>
    <row r="1322" spans="1:5" ht="12.75" x14ac:dyDescent="0.2">
      <c r="A1322" s="1" t="s">
        <v>11810</v>
      </c>
      <c r="B1322" s="1">
        <v>33404871</v>
      </c>
      <c r="C1322" s="1">
        <v>18000000</v>
      </c>
      <c r="D1322" s="1">
        <f>B1322-C1322</f>
        <v>15404871</v>
      </c>
      <c r="E1322" s="7">
        <f>CORREL(B1322:B6190,C1322:C6190)</f>
        <v>9.401076846718151E-2</v>
      </c>
    </row>
    <row r="1323" spans="1:5" ht="12.75" x14ac:dyDescent="0.2">
      <c r="A1323" s="1" t="s">
        <v>13900</v>
      </c>
      <c r="B1323" s="1">
        <v>28399192</v>
      </c>
      <c r="C1323" s="1">
        <v>13000000</v>
      </c>
      <c r="D1323" s="1">
        <f>B1323-C1323</f>
        <v>15399192</v>
      </c>
      <c r="E1323" s="7">
        <f>CORREL(B1323:B6191,C1323:C6191)</f>
        <v>9.4025814660852455E-2</v>
      </c>
    </row>
    <row r="1324" spans="1:5" ht="12.75" x14ac:dyDescent="0.2">
      <c r="A1324" s="1" t="s">
        <v>4042</v>
      </c>
      <c r="B1324" s="1">
        <v>75370763</v>
      </c>
      <c r="C1324" s="1">
        <v>60000000</v>
      </c>
      <c r="D1324" s="1">
        <f>B1324-C1324</f>
        <v>15370763</v>
      </c>
      <c r="E1324" s="7">
        <f>CORREL(B1324:B6192,C1324:C6192)</f>
        <v>9.4034316296201056E-2</v>
      </c>
    </row>
    <row r="1325" spans="1:5" ht="12.75" x14ac:dyDescent="0.2">
      <c r="A1325" s="1" t="s">
        <v>14924</v>
      </c>
      <c r="B1325" s="1">
        <v>25339117</v>
      </c>
      <c r="C1325" s="1">
        <v>10000000</v>
      </c>
      <c r="D1325" s="1">
        <f>B1325-C1325</f>
        <v>15339117</v>
      </c>
      <c r="E1325" s="7">
        <f>CORREL(B1325:B6193,C1325:C6193)</f>
        <v>9.4051199910724706E-2</v>
      </c>
    </row>
    <row r="1326" spans="1:5" ht="12.75" x14ac:dyDescent="0.2">
      <c r="A1326" s="1" t="s">
        <v>1517</v>
      </c>
      <c r="B1326" s="1">
        <v>125332007</v>
      </c>
      <c r="C1326" s="1">
        <v>110000000</v>
      </c>
      <c r="D1326" s="1">
        <f>B1326-C1326</f>
        <v>15332007</v>
      </c>
      <c r="E1326" s="7">
        <f>CORREL(B1326:B6194,C1326:C6194)</f>
        <v>9.4055063874738234E-2</v>
      </c>
    </row>
    <row r="1327" spans="1:5" ht="12.75" x14ac:dyDescent="0.2">
      <c r="A1327" s="1" t="s">
        <v>9797</v>
      </c>
      <c r="B1327" s="1">
        <v>15331289</v>
      </c>
      <c r="D1327" s="1">
        <f>B1327-C1327</f>
        <v>15331289</v>
      </c>
      <c r="E1327" s="7">
        <f>CORREL(B1327:B6195,C1327:C6195)</f>
        <v>9.3950297691850787E-2</v>
      </c>
    </row>
    <row r="1328" spans="1:5" ht="12.75" x14ac:dyDescent="0.2">
      <c r="A1328" s="1" t="s">
        <v>14125</v>
      </c>
      <c r="B1328" s="1">
        <v>27281507</v>
      </c>
      <c r="C1328" s="1">
        <v>12000000</v>
      </c>
      <c r="D1328" s="1">
        <f>B1328-C1328</f>
        <v>15281507</v>
      </c>
      <c r="E1328" s="7">
        <f>CORREL(B1328:B6196,C1328:C6196)</f>
        <v>9.3950297691850787E-2</v>
      </c>
    </row>
    <row r="1329" spans="1:5" ht="12.75" x14ac:dyDescent="0.2">
      <c r="A1329" s="1" t="s">
        <v>4087</v>
      </c>
      <c r="B1329" s="1">
        <v>75280058</v>
      </c>
      <c r="C1329" s="1">
        <v>60000000</v>
      </c>
      <c r="D1329" s="1">
        <f>B1329-C1329</f>
        <v>15280058</v>
      </c>
      <c r="E1329" s="7">
        <f>CORREL(B1329:B6197,C1329:C6197)</f>
        <v>9.3957250477423676E-2</v>
      </c>
    </row>
    <row r="1330" spans="1:5" ht="12.75" x14ac:dyDescent="0.2">
      <c r="A1330" s="1" t="s">
        <v>12838</v>
      </c>
      <c r="B1330" s="1">
        <v>30259652</v>
      </c>
      <c r="C1330" s="1">
        <v>15000000</v>
      </c>
      <c r="D1330" s="1">
        <f>B1330-C1330</f>
        <v>15259652</v>
      </c>
      <c r="E1330" s="7">
        <f>CORREL(B1330:B6198,C1330:C6198)</f>
        <v>9.3974226359903268E-2</v>
      </c>
    </row>
    <row r="1331" spans="1:5" ht="12.75" x14ac:dyDescent="0.2">
      <c r="A1331" s="1" t="s">
        <v>907</v>
      </c>
      <c r="B1331" s="1">
        <v>165230261</v>
      </c>
      <c r="C1331" s="1">
        <v>150000000</v>
      </c>
      <c r="D1331" s="1">
        <f>B1331-C1331</f>
        <v>15230261</v>
      </c>
      <c r="E1331" s="7">
        <f>CORREL(B1331:B6199,C1331:C6199)</f>
        <v>9.3985453364435922E-2</v>
      </c>
    </row>
    <row r="1332" spans="1:5" ht="12.75" x14ac:dyDescent="0.2">
      <c r="A1332" s="1" t="s">
        <v>12845</v>
      </c>
      <c r="B1332" s="1">
        <v>30226144</v>
      </c>
      <c r="C1332" s="1">
        <v>15000000</v>
      </c>
      <c r="D1332" s="1">
        <f>B1332-C1332</f>
        <v>15226144</v>
      </c>
      <c r="E1332" s="7">
        <f>CORREL(B1332:B6200,C1332:C6200)</f>
        <v>9.3685795204025812E-2</v>
      </c>
    </row>
    <row r="1333" spans="1:5" ht="12.75" x14ac:dyDescent="0.2">
      <c r="A1333" s="1" t="s">
        <v>9562</v>
      </c>
      <c r="B1333" s="1">
        <v>40218903</v>
      </c>
      <c r="C1333" s="1">
        <v>25000000</v>
      </c>
      <c r="D1333" s="1">
        <f>B1333-C1333</f>
        <v>15218903</v>
      </c>
      <c r="E1333" s="7">
        <f>CORREL(B1333:B6201,C1333:C6201)</f>
        <v>9.3697098724092098E-2</v>
      </c>
    </row>
    <row r="1334" spans="1:5" ht="12.75" x14ac:dyDescent="0.2">
      <c r="A1334" s="1" t="s">
        <v>22077</v>
      </c>
      <c r="B1334" s="1">
        <v>16097842</v>
      </c>
      <c r="C1334" s="1">
        <v>900000</v>
      </c>
      <c r="D1334" s="1">
        <f>B1334-C1334</f>
        <v>15197842</v>
      </c>
      <c r="E1334" s="7">
        <f>CORREL(B1334:B6202,C1334:C6202)</f>
        <v>9.3719164967576388E-2</v>
      </c>
    </row>
    <row r="1335" spans="1:5" ht="12.75" x14ac:dyDescent="0.2">
      <c r="A1335" s="1" t="s">
        <v>7366</v>
      </c>
      <c r="B1335" s="1">
        <v>48169908</v>
      </c>
      <c r="C1335" s="1">
        <v>33000000</v>
      </c>
      <c r="D1335" s="1">
        <f>B1335-C1335</f>
        <v>15169908</v>
      </c>
      <c r="E1335" s="7">
        <f>CORREL(B1335:B6203,C1335:C6203)</f>
        <v>9.3706058118231933E-2</v>
      </c>
    </row>
    <row r="1336" spans="1:5" ht="12.75" x14ac:dyDescent="0.2">
      <c r="A1336" s="1" t="s">
        <v>12867</v>
      </c>
      <c r="B1336" s="1">
        <v>30127963</v>
      </c>
      <c r="C1336" s="1">
        <v>15000000</v>
      </c>
      <c r="D1336" s="1">
        <f>B1336-C1336</f>
        <v>15127963</v>
      </c>
      <c r="E1336" s="7">
        <f>CORREL(B1336:B6204,C1336:C6204)</f>
        <v>9.3732803903877213E-2</v>
      </c>
    </row>
    <row r="1337" spans="1:5" ht="12.75" x14ac:dyDescent="0.2">
      <c r="A1337" s="1" t="s">
        <v>12450</v>
      </c>
      <c r="B1337" s="1">
        <v>30102717</v>
      </c>
      <c r="C1337" s="1">
        <v>15000000</v>
      </c>
      <c r="D1337" s="1">
        <f>B1337-C1337</f>
        <v>15102717</v>
      </c>
      <c r="E1337" s="7">
        <f>CORREL(B1337:B6205,C1337:C6205)</f>
        <v>9.3743986292681436E-2</v>
      </c>
    </row>
    <row r="1338" spans="1:5" ht="12.75" x14ac:dyDescent="0.2">
      <c r="A1338" s="1" t="s">
        <v>15033</v>
      </c>
      <c r="B1338" s="1">
        <v>15102127</v>
      </c>
      <c r="D1338" s="1">
        <f>B1338-C1338</f>
        <v>15102127</v>
      </c>
      <c r="E1338" s="7">
        <f>CORREL(B1338:B6206,C1338:C6206)</f>
        <v>9.3755134851490118E-2</v>
      </c>
    </row>
    <row r="1339" spans="1:5" ht="12.75" x14ac:dyDescent="0.2">
      <c r="A1339" s="1" t="s">
        <v>8932</v>
      </c>
      <c r="B1339" s="1">
        <v>43097652</v>
      </c>
      <c r="C1339" s="1">
        <v>28000000</v>
      </c>
      <c r="D1339" s="1">
        <f>B1339-C1339</f>
        <v>15097652</v>
      </c>
      <c r="E1339" s="7">
        <f>CORREL(B1339:B6207,C1339:C6207)</f>
        <v>9.3755134851490118E-2</v>
      </c>
    </row>
    <row r="1340" spans="1:5" ht="12.75" x14ac:dyDescent="0.2">
      <c r="A1340" s="1" t="s">
        <v>3886</v>
      </c>
      <c r="B1340" s="1">
        <v>77086030</v>
      </c>
      <c r="C1340" s="1">
        <v>62000000</v>
      </c>
      <c r="D1340" s="1">
        <f>B1340-C1340</f>
        <v>15086030</v>
      </c>
      <c r="E1340" s="7">
        <f>CORREL(B1340:B6208,C1340:C6208)</f>
        <v>9.3779275336490414E-2</v>
      </c>
    </row>
    <row r="1341" spans="1:5" ht="12.75" x14ac:dyDescent="0.2">
      <c r="A1341" s="1" t="s">
        <v>17030</v>
      </c>
      <c r="B1341" s="1">
        <v>21005329</v>
      </c>
      <c r="C1341" s="1">
        <v>6000000</v>
      </c>
      <c r="D1341" s="1">
        <f>B1341-C1341</f>
        <v>15005329</v>
      </c>
      <c r="E1341" s="7">
        <f>CORREL(B1341:B6209,C1341:C6209)</f>
        <v>9.3794196953582085E-2</v>
      </c>
    </row>
    <row r="1342" spans="1:5" ht="12.75" x14ac:dyDescent="0.2">
      <c r="A1342" s="1" t="s">
        <v>6433</v>
      </c>
      <c r="B1342" s="1">
        <v>54967359</v>
      </c>
      <c r="C1342" s="1">
        <v>40000000</v>
      </c>
      <c r="D1342" s="1">
        <f>B1342-C1342</f>
        <v>14967359</v>
      </c>
      <c r="E1342" s="7">
        <f>CORREL(B1342:B6210,C1342:C6210)</f>
        <v>9.3790879576616096E-2</v>
      </c>
    </row>
    <row r="1343" spans="1:5" ht="12.75" x14ac:dyDescent="0.2">
      <c r="A1343" s="1" t="s">
        <v>21532</v>
      </c>
      <c r="B1343" s="1">
        <v>16067035</v>
      </c>
      <c r="C1343" s="1">
        <v>1100000</v>
      </c>
      <c r="D1343" s="1">
        <f>B1343-C1343</f>
        <v>14967035</v>
      </c>
      <c r="E1343" s="7">
        <f>CORREL(B1343:B6211,C1343:C6211)</f>
        <v>9.3818807571954738E-2</v>
      </c>
    </row>
    <row r="1344" spans="1:5" ht="12.75" x14ac:dyDescent="0.2">
      <c r="A1344" s="1" t="s">
        <v>5743</v>
      </c>
      <c r="B1344" s="1">
        <v>60962878</v>
      </c>
      <c r="C1344" s="1">
        <v>46000000</v>
      </c>
      <c r="D1344" s="1">
        <f>B1344-C1344</f>
        <v>14962878</v>
      </c>
      <c r="E1344" s="7">
        <f>CORREL(B1344:B6212,C1344:C6212)</f>
        <v>9.3805769111169598E-2</v>
      </c>
    </row>
    <row r="1345" spans="1:5" ht="12.75" x14ac:dyDescent="0.2">
      <c r="A1345" s="1" t="s">
        <v>4840</v>
      </c>
      <c r="B1345" s="1">
        <v>69951824</v>
      </c>
      <c r="C1345" s="1">
        <v>55000000</v>
      </c>
      <c r="D1345" s="1">
        <f>B1345-C1345</f>
        <v>14951824</v>
      </c>
      <c r="E1345" s="7">
        <f>CORREL(B1345:B6213,C1345:C6213)</f>
        <v>9.3832789158070334E-2</v>
      </c>
    </row>
    <row r="1346" spans="1:5" ht="12.75" x14ac:dyDescent="0.2">
      <c r="A1346" s="1" t="s">
        <v>2931</v>
      </c>
      <c r="B1346" s="1">
        <v>92930005</v>
      </c>
      <c r="C1346" s="1">
        <v>78000000</v>
      </c>
      <c r="D1346" s="1">
        <f>B1346-C1346</f>
        <v>14930005</v>
      </c>
      <c r="E1346" s="7">
        <f>CORREL(B1346:B6214,C1346:C6214)</f>
        <v>9.3854756183716581E-2</v>
      </c>
    </row>
    <row r="1347" spans="1:5" ht="12.75" x14ac:dyDescent="0.2">
      <c r="A1347" s="1" t="s">
        <v>9568</v>
      </c>
      <c r="B1347" s="1">
        <v>39880476</v>
      </c>
      <c r="C1347" s="1">
        <v>25000000</v>
      </c>
      <c r="D1347" s="1">
        <f>B1347-C1347</f>
        <v>14880476</v>
      </c>
      <c r="E1347" s="7">
        <f>CORREL(B1347:B6215,C1347:C6215)</f>
        <v>9.3843862900611724E-2</v>
      </c>
    </row>
    <row r="1348" spans="1:5" ht="12.75" x14ac:dyDescent="0.2">
      <c r="A1348" s="1" t="s">
        <v>12841</v>
      </c>
      <c r="B1348" s="1">
        <v>30857814</v>
      </c>
      <c r="C1348" s="1">
        <v>16000000</v>
      </c>
      <c r="D1348" s="1">
        <f>B1348-C1348</f>
        <v>14857814</v>
      </c>
      <c r="E1348" s="7">
        <f>CORREL(B1348:B6216,C1348:C6216)</f>
        <v>9.3865716189108717E-2</v>
      </c>
    </row>
    <row r="1349" spans="1:5" ht="12.75" x14ac:dyDescent="0.2">
      <c r="A1349" s="1" t="s">
        <v>2652</v>
      </c>
      <c r="B1349" s="1">
        <v>94822707</v>
      </c>
      <c r="C1349" s="1">
        <v>80000000</v>
      </c>
      <c r="D1349" s="1">
        <f>B1349-C1349</f>
        <v>14822707</v>
      </c>
      <c r="E1349" s="7">
        <f>CORREL(B1349:B6217,C1349:C6217)</f>
        <v>9.3878007798263788E-2</v>
      </c>
    </row>
    <row r="1350" spans="1:5" ht="12.75" x14ac:dyDescent="0.2">
      <c r="A1350" s="1" t="s">
        <v>18382</v>
      </c>
      <c r="B1350" s="1">
        <v>20772796</v>
      </c>
      <c r="C1350" s="1">
        <v>6000000</v>
      </c>
      <c r="D1350" s="1">
        <f>B1350-C1350</f>
        <v>14772796</v>
      </c>
      <c r="E1350" s="7">
        <f>CORREL(B1350:B6218,C1350:C6218)</f>
        <v>9.3862956065098785E-2</v>
      </c>
    </row>
    <row r="1351" spans="1:5" ht="12.75" x14ac:dyDescent="0.2">
      <c r="A1351" s="1" t="s">
        <v>23554</v>
      </c>
      <c r="B1351" s="1">
        <v>15180000</v>
      </c>
      <c r="C1351" s="1">
        <v>500000</v>
      </c>
      <c r="D1351" s="1">
        <f>B1351-C1351</f>
        <v>14680000</v>
      </c>
      <c r="E1351" s="7">
        <f>CORREL(B1351:B6219,C1351:C6219)</f>
        <v>9.3859401857573285E-2</v>
      </c>
    </row>
    <row r="1352" spans="1:5" ht="12.75" x14ac:dyDescent="0.2">
      <c r="A1352" s="1" t="s">
        <v>3984</v>
      </c>
      <c r="B1352" s="1">
        <v>75573300</v>
      </c>
      <c r="C1352" s="1">
        <v>61000000</v>
      </c>
      <c r="D1352" s="1">
        <f>B1352-C1352</f>
        <v>14573300</v>
      </c>
      <c r="E1352" s="7">
        <f>CORREL(B1352:B6220,C1352:C6220)</f>
        <v>9.3844692674429603E-2</v>
      </c>
    </row>
    <row r="1353" spans="1:5" ht="12.75" x14ac:dyDescent="0.2">
      <c r="A1353" s="1" t="s">
        <v>16041</v>
      </c>
      <c r="B1353" s="1">
        <v>22551000</v>
      </c>
      <c r="C1353" s="1">
        <v>8000000</v>
      </c>
      <c r="D1353" s="1">
        <f>B1353-C1353</f>
        <v>14551000</v>
      </c>
      <c r="E1353" s="7">
        <f>CORREL(B1353:B6221,C1353:C6221)</f>
        <v>9.3860683687246399E-2</v>
      </c>
    </row>
    <row r="1354" spans="1:5" ht="12.75" x14ac:dyDescent="0.2">
      <c r="A1354" s="1" t="s">
        <v>10861</v>
      </c>
      <c r="B1354" s="1">
        <v>34290142</v>
      </c>
      <c r="C1354" s="1">
        <v>19800000</v>
      </c>
      <c r="D1354" s="1">
        <f>B1354-C1354</f>
        <v>14490142</v>
      </c>
      <c r="E1354" s="7">
        <f>CORREL(B1354:B6222,C1354:C6222)</f>
        <v>9.3860357498687472E-2</v>
      </c>
    </row>
    <row r="1355" spans="1:5" ht="12.75" x14ac:dyDescent="0.2">
      <c r="A1355" s="1" t="s">
        <v>7375</v>
      </c>
      <c r="B1355" s="1">
        <v>49474048</v>
      </c>
      <c r="C1355" s="1">
        <v>35000000</v>
      </c>
      <c r="D1355" s="1">
        <f>B1355-C1355</f>
        <v>14474048</v>
      </c>
      <c r="E1355" s="7">
        <f>CORREL(B1355:B6223,C1355:C6223)</f>
        <v>9.3876737694079462E-2</v>
      </c>
    </row>
    <row r="1356" spans="1:5" ht="12.75" x14ac:dyDescent="0.2">
      <c r="A1356" s="1" t="s">
        <v>17642</v>
      </c>
      <c r="B1356" s="1">
        <v>19421271</v>
      </c>
      <c r="C1356" s="1">
        <v>5000000</v>
      </c>
      <c r="D1356" s="1">
        <f>B1356-C1356</f>
        <v>14421271</v>
      </c>
      <c r="E1356" s="7">
        <f>CORREL(B1356:B6224,C1356:C6224)</f>
        <v>9.3903664119547314E-2</v>
      </c>
    </row>
    <row r="1357" spans="1:5" ht="12.75" x14ac:dyDescent="0.2">
      <c r="A1357" s="1" t="s">
        <v>9572</v>
      </c>
      <c r="B1357" s="1">
        <v>39399750</v>
      </c>
      <c r="C1357" s="1">
        <v>25000000</v>
      </c>
      <c r="D1357" s="1">
        <f>B1357-C1357</f>
        <v>14399750</v>
      </c>
      <c r="E1357" s="7">
        <f>CORREL(B1357:B6225,C1357:C6225)</f>
        <v>9.3897656547957592E-2</v>
      </c>
    </row>
    <row r="1358" spans="1:5" ht="12.75" x14ac:dyDescent="0.2">
      <c r="A1358" s="1" t="s">
        <v>5792</v>
      </c>
      <c r="B1358" s="1">
        <v>59365105</v>
      </c>
      <c r="C1358" s="1">
        <v>45000000</v>
      </c>
      <c r="D1358" s="1">
        <f>B1358-C1358</f>
        <v>14365105</v>
      </c>
      <c r="E1358" s="7">
        <f>CORREL(B1358:B6226,C1358:C6226)</f>
        <v>9.3918959139551852E-2</v>
      </c>
    </row>
    <row r="1359" spans="1:5" ht="12.75" x14ac:dyDescent="0.2">
      <c r="A1359" s="1" t="s">
        <v>11138</v>
      </c>
      <c r="B1359" s="1">
        <v>14359793</v>
      </c>
      <c r="D1359" s="1">
        <f>B1359-C1359</f>
        <v>14359793</v>
      </c>
      <c r="E1359" s="7">
        <f>CORREL(B1359:B6227,C1359:C6227)</f>
        <v>9.3945947050357886E-2</v>
      </c>
    </row>
    <row r="1360" spans="1:5" ht="12.75" x14ac:dyDescent="0.2">
      <c r="A1360" s="1" t="s">
        <v>12855</v>
      </c>
      <c r="B1360" s="1">
        <v>29302097</v>
      </c>
      <c r="C1360" s="1">
        <v>15000000</v>
      </c>
      <c r="D1360" s="1">
        <f>B1360-C1360</f>
        <v>14302097</v>
      </c>
      <c r="E1360" s="7">
        <f>CORREL(B1360:B6228,C1360:C6228)</f>
        <v>9.3945947050357886E-2</v>
      </c>
    </row>
    <row r="1361" spans="1:5" ht="12.75" x14ac:dyDescent="0.2">
      <c r="A1361" s="1" t="s">
        <v>17630</v>
      </c>
      <c r="B1361" s="1">
        <v>19281235</v>
      </c>
      <c r="C1361" s="1">
        <v>5000000</v>
      </c>
      <c r="D1361" s="1">
        <f>B1361-C1361</f>
        <v>14281235</v>
      </c>
      <c r="E1361" s="7">
        <f>CORREL(B1361:B6229,C1361:C6229)</f>
        <v>9.3956156638896143E-2</v>
      </c>
    </row>
    <row r="1362" spans="1:5" ht="12.75" x14ac:dyDescent="0.2">
      <c r="A1362" s="1" t="s">
        <v>7183</v>
      </c>
      <c r="B1362" s="1">
        <v>50213619</v>
      </c>
      <c r="C1362" s="1">
        <v>36000000</v>
      </c>
      <c r="D1362" s="1">
        <f>B1362-C1362</f>
        <v>14213619</v>
      </c>
      <c r="E1362" s="7">
        <f>CORREL(B1362:B6230,C1362:C6230)</f>
        <v>9.3949933205795949E-2</v>
      </c>
    </row>
    <row r="1363" spans="1:5" ht="12.75" x14ac:dyDescent="0.2">
      <c r="A1363" s="1" t="s">
        <v>19661</v>
      </c>
      <c r="B1363" s="1">
        <v>22201636</v>
      </c>
      <c r="C1363" s="1">
        <v>8000000</v>
      </c>
      <c r="D1363" s="1">
        <f>B1363-C1363</f>
        <v>14201636</v>
      </c>
      <c r="E1363" s="7">
        <f>CORREL(B1363:B6231,C1363:C6231)</f>
        <v>9.3976870568602572E-2</v>
      </c>
    </row>
    <row r="1364" spans="1:5" ht="12.75" x14ac:dyDescent="0.2">
      <c r="A1364" s="1" t="s">
        <v>17026</v>
      </c>
      <c r="B1364" s="1">
        <v>22168359</v>
      </c>
      <c r="C1364" s="1">
        <v>8000000</v>
      </c>
      <c r="D1364" s="1">
        <f>B1364-C1364</f>
        <v>14168359</v>
      </c>
      <c r="E1364" s="7">
        <f>CORREL(B1364:B6232,C1364:C6232)</f>
        <v>9.3976014572598729E-2</v>
      </c>
    </row>
    <row r="1365" spans="1:5" ht="12.75" x14ac:dyDescent="0.2">
      <c r="A1365" s="1" t="s">
        <v>9279</v>
      </c>
      <c r="B1365" s="1">
        <v>40168080</v>
      </c>
      <c r="C1365" s="1">
        <v>26000000</v>
      </c>
      <c r="D1365" s="1">
        <f>B1365-C1365</f>
        <v>14168080</v>
      </c>
      <c r="E1365" s="7">
        <f>CORREL(B1365:B6233,C1365:C6233)</f>
        <v>9.3975100102892034E-2</v>
      </c>
    </row>
    <row r="1366" spans="1:5" ht="12.75" x14ac:dyDescent="0.2">
      <c r="A1366" s="1" t="s">
        <v>7170</v>
      </c>
      <c r="B1366" s="1">
        <v>50129186</v>
      </c>
      <c r="C1366" s="1">
        <v>36000000</v>
      </c>
      <c r="D1366" s="1">
        <f>B1366-C1366</f>
        <v>14129186</v>
      </c>
      <c r="E1366" s="7">
        <f>CORREL(B1366:B6234,C1366:C6234)</f>
        <v>9.399695824830015E-2</v>
      </c>
    </row>
    <row r="1367" spans="1:5" ht="12.75" x14ac:dyDescent="0.2">
      <c r="A1367" s="1" t="s">
        <v>10942</v>
      </c>
      <c r="B1367" s="1">
        <v>34126138</v>
      </c>
      <c r="C1367" s="1">
        <v>20000000</v>
      </c>
      <c r="D1367" s="1">
        <f>B1367-C1367</f>
        <v>14126138</v>
      </c>
      <c r="E1367" s="7">
        <f>CORREL(B1367:B6235,C1367:C6235)</f>
        <v>9.402386147481101E-2</v>
      </c>
    </row>
    <row r="1368" spans="1:5" ht="12.75" x14ac:dyDescent="0.2">
      <c r="A1368" s="1" t="s">
        <v>12858</v>
      </c>
      <c r="B1368" s="1">
        <v>29106737</v>
      </c>
      <c r="C1368" s="1">
        <v>15000000</v>
      </c>
      <c r="D1368" s="1">
        <f>B1368-C1368</f>
        <v>14106737</v>
      </c>
      <c r="E1368" s="7">
        <f>CORREL(B1368:B6236,C1368:C6236)</f>
        <v>9.4040047215095471E-2</v>
      </c>
    </row>
    <row r="1369" spans="1:5" ht="12.75" x14ac:dyDescent="0.2">
      <c r="A1369" s="1" t="s">
        <v>10983</v>
      </c>
      <c r="B1369" s="1">
        <v>23078294</v>
      </c>
      <c r="C1369" s="1">
        <v>9000000</v>
      </c>
      <c r="D1369" s="1">
        <f>B1369-C1369</f>
        <v>14078294</v>
      </c>
      <c r="E1369" s="7">
        <f>CORREL(B1369:B6237,C1369:C6237)</f>
        <v>9.4050014328311768E-2</v>
      </c>
    </row>
    <row r="1370" spans="1:5" ht="12.75" x14ac:dyDescent="0.2">
      <c r="A1370" s="1" t="s">
        <v>8844</v>
      </c>
      <c r="B1370" s="1">
        <v>74058698</v>
      </c>
      <c r="C1370" s="1">
        <v>60000000</v>
      </c>
      <c r="D1370" s="1">
        <f>B1370-C1370</f>
        <v>14058698</v>
      </c>
      <c r="E1370" s="7">
        <f>CORREL(B1370:B6238,C1370:C6238)</f>
        <v>9.4050711628759373E-2</v>
      </c>
    </row>
    <row r="1371" spans="1:5" ht="12.75" x14ac:dyDescent="0.2">
      <c r="A1371" s="1" t="s">
        <v>13720</v>
      </c>
      <c r="B1371" s="1">
        <v>27052167</v>
      </c>
      <c r="C1371" s="1">
        <v>13000000</v>
      </c>
      <c r="D1371" s="1">
        <f>B1371-C1371</f>
        <v>14052167</v>
      </c>
      <c r="E1371" s="7">
        <f>CORREL(B1371:B6239,C1371:C6239)</f>
        <v>9.4067822133850648E-2</v>
      </c>
    </row>
    <row r="1372" spans="1:5" ht="12.75" x14ac:dyDescent="0.2">
      <c r="A1372" s="1" t="s">
        <v>3700</v>
      </c>
      <c r="B1372" s="1">
        <v>84049211</v>
      </c>
      <c r="C1372" s="1">
        <v>70000000</v>
      </c>
      <c r="D1372" s="1">
        <f>B1372-C1372</f>
        <v>14049211</v>
      </c>
      <c r="E1372" s="7">
        <f>CORREL(B1372:B6240,C1372:C6240)</f>
        <v>9.4074884591666172E-2</v>
      </c>
    </row>
    <row r="1373" spans="1:5" ht="12.75" x14ac:dyDescent="0.2">
      <c r="A1373" s="1" t="s">
        <v>10390</v>
      </c>
      <c r="B1373" s="1">
        <v>36020063</v>
      </c>
      <c r="C1373" s="1">
        <v>22000000</v>
      </c>
      <c r="D1373" s="1">
        <f>B1373-C1373</f>
        <v>14020063</v>
      </c>
      <c r="E1373" s="7">
        <f>CORREL(B1373:B6241,C1373:C6241)</f>
        <v>9.4078821435228388E-2</v>
      </c>
    </row>
    <row r="1374" spans="1:5" ht="12.75" x14ac:dyDescent="0.2">
      <c r="A1374" s="1" t="s">
        <v>9580</v>
      </c>
      <c r="B1374" s="1">
        <v>39008741</v>
      </c>
      <c r="C1374" s="1">
        <v>25000000</v>
      </c>
      <c r="D1374" s="1">
        <f>B1374-C1374</f>
        <v>14008741</v>
      </c>
      <c r="E1374" s="7">
        <f>CORREL(B1374:B6242,C1374:C6242)</f>
        <v>9.4097072807545576E-2</v>
      </c>
    </row>
    <row r="1375" spans="1:5" ht="12.75" x14ac:dyDescent="0.2">
      <c r="A1375" s="1" t="s">
        <v>9184</v>
      </c>
      <c r="B1375" s="1">
        <v>41008532</v>
      </c>
      <c r="C1375" s="1">
        <v>27000000</v>
      </c>
      <c r="D1375" s="1">
        <f>B1375-C1375</f>
        <v>14008532</v>
      </c>
      <c r="E1375" s="7">
        <f>CORREL(B1375:B6243,C1375:C6243)</f>
        <v>9.4118081102060408E-2</v>
      </c>
    </row>
    <row r="1376" spans="1:5" ht="12.75" x14ac:dyDescent="0.2">
      <c r="A1376" s="1" t="s">
        <v>8071</v>
      </c>
      <c r="B1376" s="1">
        <v>44983704</v>
      </c>
      <c r="C1376" s="1">
        <v>31000000</v>
      </c>
      <c r="D1376" s="1">
        <f>B1376-C1376</f>
        <v>13983704</v>
      </c>
      <c r="E1376" s="7">
        <f>CORREL(B1376:B6244,C1376:C6244)</f>
        <v>9.4140678585173831E-2</v>
      </c>
    </row>
    <row r="1377" spans="1:5" ht="12.75" x14ac:dyDescent="0.2">
      <c r="A1377" s="1" t="s">
        <v>14210</v>
      </c>
      <c r="B1377" s="1">
        <v>13960203</v>
      </c>
      <c r="D1377" s="1">
        <f>B1377-C1377</f>
        <v>13960203</v>
      </c>
      <c r="E1377" s="7">
        <f>CORREL(B1377:B6245,C1377:C6245)</f>
        <v>9.4165753083020026E-2</v>
      </c>
    </row>
    <row r="1378" spans="1:5" ht="12.75" x14ac:dyDescent="0.2">
      <c r="A1378" s="1" t="s">
        <v>6428</v>
      </c>
      <c r="B1378" s="1">
        <v>53955614</v>
      </c>
      <c r="C1378" s="1">
        <v>40000000</v>
      </c>
      <c r="D1378" s="1">
        <f>B1378-C1378</f>
        <v>13955614</v>
      </c>
      <c r="E1378" s="7">
        <f>CORREL(B1378:B6246,C1378:C6246)</f>
        <v>9.4165753083020026E-2</v>
      </c>
    </row>
    <row r="1379" spans="1:5" ht="12.75" x14ac:dyDescent="0.2">
      <c r="A1379" s="1" t="s">
        <v>9843</v>
      </c>
      <c r="B1379" s="1">
        <v>13920741</v>
      </c>
      <c r="D1379" s="1">
        <f>B1379-C1379</f>
        <v>13920741</v>
      </c>
      <c r="E1379" s="7">
        <f>CORREL(B1379:B6247,C1379:C6247)</f>
        <v>9.4193269293873352E-2</v>
      </c>
    </row>
    <row r="1380" spans="1:5" ht="12.75" x14ac:dyDescent="0.2">
      <c r="A1380" s="1" t="s">
        <v>7393</v>
      </c>
      <c r="B1380" s="1">
        <v>43894863</v>
      </c>
      <c r="C1380" s="1">
        <v>30000000</v>
      </c>
      <c r="D1380" s="1">
        <f>B1380-C1380</f>
        <v>13894863</v>
      </c>
      <c r="E1380" s="7">
        <f>CORREL(B1380:B6248,C1380:C6248)</f>
        <v>9.4193269293873352E-2</v>
      </c>
    </row>
    <row r="1381" spans="1:5" ht="12.75" x14ac:dyDescent="0.2">
      <c r="A1381" s="1" t="s">
        <v>3397</v>
      </c>
      <c r="B1381" s="1">
        <v>79883359</v>
      </c>
      <c r="C1381" s="1">
        <v>66000000</v>
      </c>
      <c r="D1381" s="1">
        <f>B1381-C1381</f>
        <v>13883359</v>
      </c>
      <c r="E1381" s="7">
        <f>CORREL(B1381:B6249,C1381:C6249)</f>
        <v>9.4217717370350479E-2</v>
      </c>
    </row>
    <row r="1382" spans="1:5" ht="12.75" x14ac:dyDescent="0.2">
      <c r="A1382" s="1" t="s">
        <v>14128</v>
      </c>
      <c r="B1382" s="1">
        <v>25776062</v>
      </c>
      <c r="C1382" s="1">
        <v>12000000</v>
      </c>
      <c r="D1382" s="1">
        <f>B1382-C1382</f>
        <v>13776062</v>
      </c>
      <c r="E1382" s="7">
        <f>CORREL(B1382:B6250,C1382:C6250)</f>
        <v>9.4227758662017685E-2</v>
      </c>
    </row>
    <row r="1383" spans="1:5" ht="12.75" x14ac:dyDescent="0.2">
      <c r="A1383" s="1" t="s">
        <v>4679</v>
      </c>
      <c r="B1383" s="1">
        <v>68750000</v>
      </c>
      <c r="C1383" s="1">
        <v>55000000</v>
      </c>
      <c r="D1383" s="1">
        <f>B1383-C1383</f>
        <v>13750000</v>
      </c>
      <c r="E1383" s="7">
        <f>CORREL(B1383:B6251,C1383:C6251)</f>
        <v>9.4233017461410745E-2</v>
      </c>
    </row>
    <row r="1384" spans="1:5" ht="12.75" x14ac:dyDescent="0.2">
      <c r="A1384" s="1" t="s">
        <v>8396</v>
      </c>
      <c r="B1384" s="1">
        <v>38747385</v>
      </c>
      <c r="C1384" s="1">
        <v>25000000</v>
      </c>
      <c r="D1384" s="1">
        <f>B1384-C1384</f>
        <v>13747385</v>
      </c>
      <c r="E1384" s="7">
        <f>CORREL(B1384:B6252,C1384:C6252)</f>
        <v>9.4254803432603756E-2</v>
      </c>
    </row>
    <row r="1385" spans="1:5" ht="12.75" x14ac:dyDescent="0.2">
      <c r="A1385" s="1" t="s">
        <v>5117</v>
      </c>
      <c r="B1385" s="1">
        <v>73701902</v>
      </c>
      <c r="C1385" s="1">
        <v>60000000</v>
      </c>
      <c r="D1385" s="1">
        <f>B1385-C1385</f>
        <v>13701902</v>
      </c>
      <c r="E1385" s="7">
        <f>CORREL(B1385:B6253,C1385:C6253)</f>
        <v>9.427560201762171E-2</v>
      </c>
    </row>
    <row r="1386" spans="1:5" ht="12.75" x14ac:dyDescent="0.2">
      <c r="A1386" s="1" t="s">
        <v>14855</v>
      </c>
      <c r="B1386" s="1">
        <v>36696761</v>
      </c>
      <c r="C1386" s="1">
        <v>23000000</v>
      </c>
      <c r="D1386" s="1">
        <f>B1386-C1386</f>
        <v>13696761</v>
      </c>
      <c r="E1386" s="7">
        <f>CORREL(B1386:B6254,C1386:C6254)</f>
        <v>9.4292865500499576E-2</v>
      </c>
    </row>
    <row r="1387" spans="1:5" ht="12.75" x14ac:dyDescent="0.2">
      <c r="A1387" s="1" t="s">
        <v>9627</v>
      </c>
      <c r="B1387" s="1">
        <v>33687630</v>
      </c>
      <c r="C1387" s="1">
        <v>20000000</v>
      </c>
      <c r="D1387" s="1">
        <f>B1387-C1387</f>
        <v>13687630</v>
      </c>
      <c r="E1387" s="7">
        <f>CORREL(B1387:B6255,C1387:C6255)</f>
        <v>9.431184318062677E-2</v>
      </c>
    </row>
    <row r="1388" spans="1:5" ht="12.75" x14ac:dyDescent="0.2">
      <c r="A1388" s="1" t="s">
        <v>17682</v>
      </c>
      <c r="B1388" s="1">
        <v>18656400</v>
      </c>
      <c r="C1388" s="1">
        <v>5000000</v>
      </c>
      <c r="D1388" s="1">
        <f>B1388-C1388</f>
        <v>13656400</v>
      </c>
      <c r="E1388" s="7">
        <f>CORREL(B1388:B6256,C1388:C6256)</f>
        <v>9.4327714023388839E-2</v>
      </c>
    </row>
    <row r="1389" spans="1:5" ht="12.75" x14ac:dyDescent="0.2">
      <c r="A1389" s="1" t="s">
        <v>4061</v>
      </c>
      <c r="B1389" s="1">
        <v>73648142</v>
      </c>
      <c r="C1389" s="1">
        <v>60000000</v>
      </c>
      <c r="D1389" s="1">
        <f>B1389-C1389</f>
        <v>13648142</v>
      </c>
      <c r="E1389" s="7">
        <f>CORREL(B1389:B6257,C1389:C6257)</f>
        <v>9.4320698596559435E-2</v>
      </c>
    </row>
    <row r="1390" spans="1:5" ht="12.75" x14ac:dyDescent="0.2">
      <c r="A1390" s="1" t="s">
        <v>12863</v>
      </c>
      <c r="B1390" s="1">
        <v>28637507</v>
      </c>
      <c r="C1390" s="1">
        <v>15000000</v>
      </c>
      <c r="D1390" s="1">
        <f>B1390-C1390</f>
        <v>13637507</v>
      </c>
      <c r="E1390" s="7">
        <f>CORREL(B1390:B6258,C1390:C6258)</f>
        <v>9.4338064179792555E-2</v>
      </c>
    </row>
    <row r="1391" spans="1:5" ht="12.75" x14ac:dyDescent="0.2">
      <c r="A1391" s="1" t="s">
        <v>15869</v>
      </c>
      <c r="B1391" s="1">
        <v>13569248</v>
      </c>
      <c r="D1391" s="1">
        <f>B1391-C1391</f>
        <v>13569248</v>
      </c>
      <c r="E1391" s="7">
        <f>CORREL(B1391:B6259,C1391:C6259)</f>
        <v>9.4347639444267897E-2</v>
      </c>
    </row>
    <row r="1392" spans="1:5" ht="12.75" x14ac:dyDescent="0.2">
      <c r="A1392" s="1" t="s">
        <v>21542</v>
      </c>
      <c r="B1392" s="1">
        <v>14564027</v>
      </c>
      <c r="C1392" s="1">
        <v>1000000</v>
      </c>
      <c r="D1392" s="1">
        <f>B1392-C1392</f>
        <v>13564027</v>
      </c>
      <c r="E1392" s="7">
        <f>CORREL(B1392:B6260,C1392:C6260)</f>
        <v>9.4347639444267897E-2</v>
      </c>
    </row>
    <row r="1393" spans="1:5" ht="12.75" x14ac:dyDescent="0.2">
      <c r="A1393" s="1" t="s">
        <v>3381</v>
      </c>
      <c r="B1393" s="1">
        <v>83552429</v>
      </c>
      <c r="C1393" s="1">
        <v>70000000</v>
      </c>
      <c r="D1393" s="1">
        <f>B1393-C1393</f>
        <v>13552429</v>
      </c>
      <c r="E1393" s="7">
        <f>CORREL(B1393:B6261,C1393:C6261)</f>
        <v>9.4332333766660836E-2</v>
      </c>
    </row>
    <row r="1394" spans="1:5" ht="12.75" x14ac:dyDescent="0.2">
      <c r="A1394" s="1" t="s">
        <v>13725</v>
      </c>
      <c r="B1394" s="1">
        <v>26539321</v>
      </c>
      <c r="C1394" s="1">
        <v>13000000</v>
      </c>
      <c r="D1394" s="1">
        <f>B1394-C1394</f>
        <v>13539321</v>
      </c>
      <c r="E1394" s="7">
        <f>CORREL(B1394:B6262,C1394:C6262)</f>
        <v>9.4336601210696813E-2</v>
      </c>
    </row>
    <row r="1395" spans="1:5" ht="12.75" x14ac:dyDescent="0.2">
      <c r="A1395" s="1" t="s">
        <v>13426</v>
      </c>
      <c r="B1395" s="1">
        <v>27515786</v>
      </c>
      <c r="C1395" s="1">
        <v>14000000</v>
      </c>
      <c r="D1395" s="1">
        <f>B1395-C1395</f>
        <v>13515786</v>
      </c>
      <c r="E1395" s="7">
        <f>CORREL(B1395:B6263,C1395:C6263)</f>
        <v>9.43431710330489E-2</v>
      </c>
    </row>
    <row r="1396" spans="1:5" ht="12.75" x14ac:dyDescent="0.2">
      <c r="A1396" s="1" t="s">
        <v>19264</v>
      </c>
      <c r="B1396" s="1">
        <v>15935068</v>
      </c>
      <c r="C1396" s="1">
        <v>2500000</v>
      </c>
      <c r="D1396" s="1">
        <f>B1396-C1396</f>
        <v>13435068</v>
      </c>
      <c r="E1396" s="7">
        <f>CORREL(B1396:B6264,C1396:C6264)</f>
        <v>9.4351180312835015E-2</v>
      </c>
    </row>
    <row r="1397" spans="1:5" ht="12.75" x14ac:dyDescent="0.2">
      <c r="A1397" s="1" t="s">
        <v>10865</v>
      </c>
      <c r="B1397" s="1">
        <v>33422556</v>
      </c>
      <c r="C1397" s="1">
        <v>20000000</v>
      </c>
      <c r="D1397" s="1">
        <f>B1397-C1397</f>
        <v>13422556</v>
      </c>
      <c r="E1397" s="7">
        <f>CORREL(B1397:B6265,C1397:C6265)</f>
        <v>9.4338829133977731E-2</v>
      </c>
    </row>
    <row r="1398" spans="1:5" ht="12.75" x14ac:dyDescent="0.2">
      <c r="A1398" s="1" t="s">
        <v>8329</v>
      </c>
      <c r="B1398" s="1">
        <v>53337608</v>
      </c>
      <c r="C1398" s="1">
        <v>40000000</v>
      </c>
      <c r="D1398" s="1">
        <f>B1398-C1398</f>
        <v>13337608</v>
      </c>
      <c r="E1398" s="7">
        <f>CORREL(B1398:B6266,C1398:C6266)</f>
        <v>9.4354409984653345E-2</v>
      </c>
    </row>
    <row r="1399" spans="1:5" ht="12.75" x14ac:dyDescent="0.2">
      <c r="A1399" s="1" t="s">
        <v>12193</v>
      </c>
      <c r="B1399" s="1">
        <v>30324946</v>
      </c>
      <c r="C1399" s="1">
        <v>17000000</v>
      </c>
      <c r="D1399" s="1">
        <f>B1399-C1399</f>
        <v>13324946</v>
      </c>
      <c r="E1399" s="7">
        <f>CORREL(B1399:B6267,C1399:C6267)</f>
        <v>9.4381584711475092E-2</v>
      </c>
    </row>
    <row r="1400" spans="1:5" ht="12.75" x14ac:dyDescent="0.2">
      <c r="A1400" s="1" t="s">
        <v>18547</v>
      </c>
      <c r="B1400" s="1">
        <v>17314483</v>
      </c>
      <c r="C1400" s="1">
        <v>4000000</v>
      </c>
      <c r="D1400" s="1">
        <f>B1400-C1400</f>
        <v>13314483</v>
      </c>
      <c r="E1400" s="7">
        <f>CORREL(B1400:B6268,C1400:C6268)</f>
        <v>9.4393419985819266E-2</v>
      </c>
    </row>
    <row r="1401" spans="1:5" ht="12.75" x14ac:dyDescent="0.2">
      <c r="A1401" s="1" t="s">
        <v>14146</v>
      </c>
      <c r="B1401" s="1">
        <v>25277561</v>
      </c>
      <c r="C1401" s="1">
        <v>12000000</v>
      </c>
      <c r="D1401" s="1">
        <f>B1401-C1401</f>
        <v>13277561</v>
      </c>
      <c r="E1401" s="7">
        <f>CORREL(B1401:B6269,C1401:C6269)</f>
        <v>9.4383918519840473E-2</v>
      </c>
    </row>
    <row r="1402" spans="1:5" ht="12.75" x14ac:dyDescent="0.2">
      <c r="A1402" s="1" t="s">
        <v>3559</v>
      </c>
      <c r="B1402" s="1">
        <v>81257500</v>
      </c>
      <c r="C1402" s="1">
        <v>68000000</v>
      </c>
      <c r="D1402" s="1">
        <f>B1402-C1402</f>
        <v>13257500</v>
      </c>
      <c r="E1402" s="7">
        <f>CORREL(B1402:B6270,C1402:C6270)</f>
        <v>9.4388559156062479E-2</v>
      </c>
    </row>
    <row r="1403" spans="1:5" ht="12.75" x14ac:dyDescent="0.2">
      <c r="A1403" s="1" t="s">
        <v>16516</v>
      </c>
      <c r="B1403" s="1">
        <v>20257000</v>
      </c>
      <c r="C1403" s="1">
        <v>7000000</v>
      </c>
      <c r="D1403" s="1">
        <f>B1403-C1403</f>
        <v>13257000</v>
      </c>
      <c r="E1403" s="7">
        <f>CORREL(B1403:B6271,C1403:C6271)</f>
        <v>9.4395911182702824E-2</v>
      </c>
    </row>
    <row r="1404" spans="1:5" ht="12.75" x14ac:dyDescent="0.2">
      <c r="A1404" s="1" t="s">
        <v>14134</v>
      </c>
      <c r="B1404" s="1">
        <v>25240988</v>
      </c>
      <c r="C1404" s="1">
        <v>12000000</v>
      </c>
      <c r="D1404" s="1">
        <f>B1404-C1404</f>
        <v>13240988</v>
      </c>
      <c r="E1404" s="7">
        <f>CORREL(B1404:B6272,C1404:C6272)</f>
        <v>9.4392075713177065E-2</v>
      </c>
    </row>
    <row r="1405" spans="1:5" ht="12.75" x14ac:dyDescent="0.2">
      <c r="A1405" s="1" t="s">
        <v>9577</v>
      </c>
      <c r="B1405" s="1">
        <v>38230435</v>
      </c>
      <c r="C1405" s="1">
        <v>25000000</v>
      </c>
      <c r="D1405" s="1">
        <f>B1405-C1405</f>
        <v>13230435</v>
      </c>
      <c r="E1405" s="7">
        <f>CORREL(B1405:B6273,C1405:C6273)</f>
        <v>9.4396699716432816E-2</v>
      </c>
    </row>
    <row r="1406" spans="1:5" ht="12.75" x14ac:dyDescent="0.2">
      <c r="A1406" s="1" t="s">
        <v>4685</v>
      </c>
      <c r="B1406" s="1">
        <v>68218041</v>
      </c>
      <c r="C1406" s="1">
        <v>55000000</v>
      </c>
      <c r="D1406" s="1">
        <f>B1406-C1406</f>
        <v>13218041</v>
      </c>
      <c r="E1406" s="7">
        <f>CORREL(B1406:B6274,C1406:C6274)</f>
        <v>9.4417071422104232E-2</v>
      </c>
    </row>
    <row r="1407" spans="1:5" ht="12.75" x14ac:dyDescent="0.2">
      <c r="A1407" s="1" t="s">
        <v>5598</v>
      </c>
      <c r="B1407" s="1">
        <v>60154431</v>
      </c>
      <c r="C1407" s="1">
        <v>47000000</v>
      </c>
      <c r="D1407" s="1">
        <f>B1407-C1407</f>
        <v>13154431</v>
      </c>
      <c r="E1407" s="7">
        <f>CORREL(B1407:B6275,C1407:C6275)</f>
        <v>9.4438993789639644E-2</v>
      </c>
    </row>
    <row r="1408" spans="1:5" ht="12.75" x14ac:dyDescent="0.2">
      <c r="A1408" s="1" t="s">
        <v>21422</v>
      </c>
      <c r="B1408" s="1">
        <v>16101109</v>
      </c>
      <c r="C1408" s="1">
        <v>3000000</v>
      </c>
      <c r="D1408" s="1">
        <f>B1408-C1408</f>
        <v>13101109</v>
      </c>
      <c r="E1408" s="7">
        <f>CORREL(B1408:B6276,C1408:C6276)</f>
        <v>9.4465213616449231E-2</v>
      </c>
    </row>
    <row r="1409" spans="1:5" ht="12.75" x14ac:dyDescent="0.2">
      <c r="A1409" s="1" t="s">
        <v>6448</v>
      </c>
      <c r="B1409" s="1">
        <v>53082743</v>
      </c>
      <c r="C1409" s="1">
        <v>40000000</v>
      </c>
      <c r="D1409" s="1">
        <f>B1409-C1409</f>
        <v>13082743</v>
      </c>
      <c r="E1409" s="7">
        <f>CORREL(B1409:B6277,C1409:C6277)</f>
        <v>9.4453392190402788E-2</v>
      </c>
    </row>
    <row r="1410" spans="1:5" ht="12.75" x14ac:dyDescent="0.2">
      <c r="A1410" s="1" t="s">
        <v>15849</v>
      </c>
      <c r="B1410" s="1">
        <v>21564616</v>
      </c>
      <c r="C1410" s="1">
        <v>8500000</v>
      </c>
      <c r="D1410" s="1">
        <f>B1410-C1410</f>
        <v>13064616</v>
      </c>
      <c r="E1410" s="7">
        <f>CORREL(B1410:B6278,C1410:C6278)</f>
        <v>9.4480517805303019E-2</v>
      </c>
    </row>
    <row r="1411" spans="1:5" ht="12.75" x14ac:dyDescent="0.2">
      <c r="A1411" s="1" t="s">
        <v>14910</v>
      </c>
      <c r="B1411" s="1">
        <v>30050028</v>
      </c>
      <c r="C1411" s="1">
        <v>17000000</v>
      </c>
      <c r="D1411" s="1">
        <f>B1411-C1411</f>
        <v>13050028</v>
      </c>
      <c r="E1411" s="7">
        <f>CORREL(B1411:B6279,C1411:C6279)</f>
        <v>9.4479118836580403E-2</v>
      </c>
    </row>
    <row r="1412" spans="1:5" ht="12.75" x14ac:dyDescent="0.2">
      <c r="A1412" s="1" t="s">
        <v>12879</v>
      </c>
      <c r="B1412" s="1">
        <v>28014536</v>
      </c>
      <c r="C1412" s="1">
        <v>15000000</v>
      </c>
      <c r="D1412" s="1">
        <f>B1412-C1412</f>
        <v>13014536</v>
      </c>
      <c r="E1412" s="7">
        <f>CORREL(B1412:B6280,C1412:C6280)</f>
        <v>9.4490678986680635E-2</v>
      </c>
    </row>
    <row r="1413" spans="1:5" ht="12.75" x14ac:dyDescent="0.2">
      <c r="A1413" s="1" t="s">
        <v>19172</v>
      </c>
      <c r="B1413" s="1">
        <v>16501785</v>
      </c>
      <c r="C1413" s="1">
        <v>3500000</v>
      </c>
      <c r="D1413" s="1">
        <f>B1413-C1413</f>
        <v>13001785</v>
      </c>
      <c r="E1413" s="7">
        <f>CORREL(B1413:B6281,C1413:C6281)</f>
        <v>9.4499483578138727E-2</v>
      </c>
    </row>
    <row r="1414" spans="1:5" ht="12.75" x14ac:dyDescent="0.2">
      <c r="A1414" s="1" t="s">
        <v>14876</v>
      </c>
      <c r="B1414" s="1">
        <v>32983713</v>
      </c>
      <c r="C1414" s="1">
        <v>20000000</v>
      </c>
      <c r="D1414" s="1">
        <f>B1414-C1414</f>
        <v>12983713</v>
      </c>
      <c r="E1414" s="7">
        <f>CORREL(B1414:B6282,C1414:C6282)</f>
        <v>9.4488514009403057E-2</v>
      </c>
    </row>
    <row r="1415" spans="1:5" ht="12.75" x14ac:dyDescent="0.2">
      <c r="A1415" s="1" t="s">
        <v>14563</v>
      </c>
      <c r="B1415" s="1">
        <v>23978402</v>
      </c>
      <c r="C1415" s="1">
        <v>11000000</v>
      </c>
      <c r="D1415" s="1">
        <f>B1415-C1415</f>
        <v>12978402</v>
      </c>
      <c r="E1415" s="7">
        <f>CORREL(B1415:B6283,C1415:C6283)</f>
        <v>9.4503642339702057E-2</v>
      </c>
    </row>
    <row r="1416" spans="1:5" ht="12.75" x14ac:dyDescent="0.2">
      <c r="A1416" s="1" t="s">
        <v>2658</v>
      </c>
      <c r="B1416" s="1">
        <v>92969824</v>
      </c>
      <c r="C1416" s="1">
        <v>80000000</v>
      </c>
      <c r="D1416" s="1">
        <f>B1416-C1416</f>
        <v>12969824</v>
      </c>
      <c r="E1416" s="7">
        <f>CORREL(B1416:B6284,C1416:C6284)</f>
        <v>9.4506335310990591E-2</v>
      </c>
    </row>
    <row r="1417" spans="1:5" ht="12.75" x14ac:dyDescent="0.2">
      <c r="A1417" s="1" t="s">
        <v>5674</v>
      </c>
      <c r="B1417" s="1">
        <v>58918501</v>
      </c>
      <c r="C1417" s="1">
        <v>46000000</v>
      </c>
      <c r="D1417" s="1">
        <f>B1417-C1417</f>
        <v>12918501</v>
      </c>
      <c r="E1417" s="7">
        <f>CORREL(B1417:B6285,C1417:C6285)</f>
        <v>9.449265400255108E-2</v>
      </c>
    </row>
    <row r="1418" spans="1:5" ht="12.75" x14ac:dyDescent="0.2">
      <c r="A1418" s="1" t="s">
        <v>15544</v>
      </c>
      <c r="B1418" s="1">
        <v>12899702</v>
      </c>
      <c r="D1418" s="1">
        <f>B1418-C1418</f>
        <v>12899702</v>
      </c>
      <c r="E1418" s="7">
        <f>CORREL(B1418:B6286,C1418:C6286)</f>
        <v>9.4519161370089103E-2</v>
      </c>
    </row>
    <row r="1419" spans="1:5" ht="12.75" x14ac:dyDescent="0.2">
      <c r="A1419" s="1" t="s">
        <v>5524</v>
      </c>
      <c r="B1419" s="1">
        <v>12802907</v>
      </c>
      <c r="D1419" s="1">
        <f>B1419-C1419</f>
        <v>12802907</v>
      </c>
      <c r="E1419" s="7">
        <f>CORREL(B1419:B6287,C1419:C6287)</f>
        <v>9.4519161370089103E-2</v>
      </c>
    </row>
    <row r="1420" spans="1:5" ht="12.75" x14ac:dyDescent="0.2">
      <c r="A1420" s="1" t="s">
        <v>14220</v>
      </c>
      <c r="B1420" s="1">
        <v>12796277</v>
      </c>
      <c r="D1420" s="1">
        <f>B1420-C1420</f>
        <v>12796277</v>
      </c>
      <c r="E1420" s="7">
        <f>CORREL(B1420:B6288,C1420:C6288)</f>
        <v>9.4519161370089103E-2</v>
      </c>
    </row>
    <row r="1421" spans="1:5" ht="12.75" x14ac:dyDescent="0.2">
      <c r="A1421" s="1" t="s">
        <v>17734</v>
      </c>
      <c r="B1421" s="1">
        <v>17768000</v>
      </c>
      <c r="C1421" s="1">
        <v>5000000</v>
      </c>
      <c r="D1421" s="1">
        <f>B1421-C1421</f>
        <v>12768000</v>
      </c>
      <c r="E1421" s="7">
        <f>CORREL(B1421:B6289,C1421:C6289)</f>
        <v>9.4519161370089103E-2</v>
      </c>
    </row>
    <row r="1422" spans="1:5" ht="12.75" x14ac:dyDescent="0.2">
      <c r="A1422" s="1" t="s">
        <v>9710</v>
      </c>
      <c r="B1422" s="1">
        <v>37738400</v>
      </c>
      <c r="C1422" s="1">
        <v>25000000</v>
      </c>
      <c r="D1422" s="1">
        <f>B1422-C1422</f>
        <v>12738400</v>
      </c>
      <c r="E1422" s="7">
        <f>CORREL(B1422:B6290,C1422:C6290)</f>
        <v>9.451082651208817E-2</v>
      </c>
    </row>
    <row r="1423" spans="1:5" ht="12.75" x14ac:dyDescent="0.2">
      <c r="A1423" s="1" t="s">
        <v>12436</v>
      </c>
      <c r="B1423" s="1">
        <v>28734552</v>
      </c>
      <c r="C1423" s="1">
        <v>16000000</v>
      </c>
      <c r="D1423" s="1">
        <f>B1423-C1423</f>
        <v>12734552</v>
      </c>
      <c r="E1423" s="7">
        <f>CORREL(B1423:B6291,C1423:C6291)</f>
        <v>9.4530705805321552E-2</v>
      </c>
    </row>
    <row r="1424" spans="1:5" ht="12.75" x14ac:dyDescent="0.2">
      <c r="A1424" s="1" t="s">
        <v>22394</v>
      </c>
      <c r="B1424" s="1">
        <v>13300000</v>
      </c>
      <c r="C1424" s="1">
        <v>600000</v>
      </c>
      <c r="D1424" s="1">
        <f>B1424-C1424</f>
        <v>12700000</v>
      </c>
      <c r="E1424" s="7">
        <f>CORREL(B1424:B6292,C1424:C6292)</f>
        <v>9.4540543594563028E-2</v>
      </c>
    </row>
    <row r="1425" spans="1:5" ht="12.75" x14ac:dyDescent="0.2">
      <c r="A1425" s="1" t="s">
        <v>17755</v>
      </c>
      <c r="B1425" s="1">
        <v>17683670</v>
      </c>
      <c r="C1425" s="1">
        <v>5000000</v>
      </c>
      <c r="D1425" s="1">
        <f>B1425-C1425</f>
        <v>12683670</v>
      </c>
      <c r="E1425" s="7">
        <f>CORREL(B1425:B6293,C1425:C6293)</f>
        <v>9.4522967623547741E-2</v>
      </c>
    </row>
    <row r="1426" spans="1:5" ht="12.75" x14ac:dyDescent="0.2">
      <c r="A1426" s="1" t="s">
        <v>4850</v>
      </c>
      <c r="B1426" s="1">
        <v>66676062</v>
      </c>
      <c r="C1426" s="1">
        <v>54000000</v>
      </c>
      <c r="D1426" s="1">
        <f>B1426-C1426</f>
        <v>12676062</v>
      </c>
      <c r="E1426" s="7">
        <f>CORREL(B1426:B6294,C1426:C6294)</f>
        <v>9.4514478463497087E-2</v>
      </c>
    </row>
    <row r="1427" spans="1:5" ht="12.75" x14ac:dyDescent="0.2">
      <c r="A1427" s="1" t="s">
        <v>13821</v>
      </c>
      <c r="B1427" s="1">
        <v>25675765</v>
      </c>
      <c r="C1427" s="1">
        <v>13000000</v>
      </c>
      <c r="D1427" s="1">
        <f>B1427-C1427</f>
        <v>12675765</v>
      </c>
      <c r="E1427" s="7">
        <f>CORREL(B1427:B6295,C1427:C6295)</f>
        <v>9.453701350282144E-2</v>
      </c>
    </row>
    <row r="1428" spans="1:5" ht="12.75" x14ac:dyDescent="0.2">
      <c r="A1428" s="1" t="s">
        <v>17061</v>
      </c>
      <c r="B1428" s="1">
        <v>12674183</v>
      </c>
      <c r="D1428" s="1">
        <f>B1428-C1428</f>
        <v>12674183</v>
      </c>
      <c r="E1428" s="7">
        <f>CORREL(B1428:B6296,C1428:C6296)</f>
        <v>9.4542462684426412E-2</v>
      </c>
    </row>
    <row r="1429" spans="1:5" ht="12.75" x14ac:dyDescent="0.2">
      <c r="A1429" s="1" t="s">
        <v>20140</v>
      </c>
      <c r="B1429" s="1">
        <v>14673301</v>
      </c>
      <c r="C1429" s="1">
        <v>2000000</v>
      </c>
      <c r="D1429" s="1">
        <f>B1429-C1429</f>
        <v>12673301</v>
      </c>
      <c r="E1429" s="7">
        <f>CORREL(B1429:B6297,C1429:C6297)</f>
        <v>9.4542462684426412E-2</v>
      </c>
    </row>
    <row r="1430" spans="1:5" ht="12.75" x14ac:dyDescent="0.2">
      <c r="A1430" s="1" t="s">
        <v>6997</v>
      </c>
      <c r="B1430" s="1">
        <v>50668906</v>
      </c>
      <c r="C1430" s="1">
        <v>38000000</v>
      </c>
      <c r="D1430" s="1">
        <f>B1430-C1430</f>
        <v>12668906</v>
      </c>
      <c r="E1430" s="7">
        <f>CORREL(B1430:B6298,C1430:C6298)</f>
        <v>9.4527858383768967E-2</v>
      </c>
    </row>
    <row r="1431" spans="1:5" ht="12.75" x14ac:dyDescent="0.2">
      <c r="A1431" s="1" t="s">
        <v>5550</v>
      </c>
      <c r="B1431" s="1">
        <v>60652036</v>
      </c>
      <c r="C1431" s="1">
        <v>48000000</v>
      </c>
      <c r="D1431" s="1">
        <f>B1431-C1431</f>
        <v>12652036</v>
      </c>
      <c r="E1431" s="7">
        <f>CORREL(B1431:B6299,C1431:C6299)</f>
        <v>9.4554586215022815E-2</v>
      </c>
    </row>
    <row r="1432" spans="1:5" ht="12.75" x14ac:dyDescent="0.2">
      <c r="A1432" s="1" t="s">
        <v>17045</v>
      </c>
      <c r="B1432" s="1">
        <v>18621249</v>
      </c>
      <c r="C1432" s="1">
        <v>6000000</v>
      </c>
      <c r="D1432" s="1">
        <f>B1432-C1432</f>
        <v>12621249</v>
      </c>
      <c r="E1432" s="7">
        <f>CORREL(B1432:B6300,C1432:C6300)</f>
        <v>9.4580392244877645E-2</v>
      </c>
    </row>
    <row r="1433" spans="1:5" ht="12.75" x14ac:dyDescent="0.2">
      <c r="A1433" s="1" t="s">
        <v>20771</v>
      </c>
      <c r="B1433" s="1">
        <v>12589108</v>
      </c>
      <c r="D1433" s="1">
        <f>B1433-C1433</f>
        <v>12589108</v>
      </c>
      <c r="E1433" s="7">
        <f>CORREL(B1433:B6301,C1433:C6301)</f>
        <v>9.4573780274908495E-2</v>
      </c>
    </row>
    <row r="1434" spans="1:5" ht="12.75" x14ac:dyDescent="0.2">
      <c r="A1434" s="1" t="s">
        <v>15156</v>
      </c>
      <c r="B1434" s="1">
        <v>21569041</v>
      </c>
      <c r="C1434" s="1">
        <v>9000000</v>
      </c>
      <c r="D1434" s="1">
        <f>B1434-C1434</f>
        <v>12569041</v>
      </c>
      <c r="E1434" s="7">
        <f>CORREL(B1434:B6302,C1434:C6302)</f>
        <v>9.4573780274908495E-2</v>
      </c>
    </row>
    <row r="1435" spans="1:5" ht="12.75" x14ac:dyDescent="0.2">
      <c r="A1435" s="1" t="s">
        <v>1444</v>
      </c>
      <c r="B1435" s="1">
        <v>132550960</v>
      </c>
      <c r="C1435" s="1">
        <v>120000000</v>
      </c>
      <c r="D1435" s="1">
        <f>B1435-C1435</f>
        <v>12550960</v>
      </c>
      <c r="E1435" s="7">
        <f>CORREL(B1435:B6303,C1435:C6303)</f>
        <v>9.4572550444149028E-2</v>
      </c>
    </row>
    <row r="1436" spans="1:5" ht="12.75" x14ac:dyDescent="0.2">
      <c r="A1436" s="1" t="s">
        <v>13479</v>
      </c>
      <c r="B1436" s="1">
        <v>12550242</v>
      </c>
      <c r="D1436" s="1">
        <f>B1436-C1436</f>
        <v>12550242</v>
      </c>
      <c r="E1436" s="7">
        <f>CORREL(B1436:B6304,C1436:C6304)</f>
        <v>9.4432210609962972E-2</v>
      </c>
    </row>
    <row r="1437" spans="1:5" ht="12.75" x14ac:dyDescent="0.2">
      <c r="A1437" s="1" t="s">
        <v>2142</v>
      </c>
      <c r="B1437" s="1">
        <v>102515793</v>
      </c>
      <c r="C1437" s="1">
        <v>90000000</v>
      </c>
      <c r="D1437" s="1">
        <f>B1437-C1437</f>
        <v>12515793</v>
      </c>
      <c r="E1437" s="7">
        <f>CORREL(B1437:B6305,C1437:C6305)</f>
        <v>9.4432210609962972E-2</v>
      </c>
    </row>
    <row r="1438" spans="1:5" ht="12.75" x14ac:dyDescent="0.2">
      <c r="A1438" s="1" t="s">
        <v>9997</v>
      </c>
      <c r="B1438" s="1">
        <v>12495865</v>
      </c>
      <c r="D1438" s="1">
        <f>B1438-C1438</f>
        <v>12495865</v>
      </c>
      <c r="E1438" s="7">
        <f>CORREL(B1438:B6306,C1438:C6306)</f>
        <v>9.4395114804449287E-2</v>
      </c>
    </row>
    <row r="1439" spans="1:5" ht="12.75" x14ac:dyDescent="0.2">
      <c r="A1439" s="1" t="s">
        <v>12876</v>
      </c>
      <c r="B1439" s="1">
        <v>27441122</v>
      </c>
      <c r="C1439" s="1">
        <v>15000000</v>
      </c>
      <c r="D1439" s="1">
        <f>B1439-C1439</f>
        <v>12441122</v>
      </c>
      <c r="E1439" s="7">
        <f>CORREL(B1439:B6307,C1439:C6307)</f>
        <v>9.4395114804449287E-2</v>
      </c>
    </row>
    <row r="1440" spans="1:5" ht="12.75" x14ac:dyDescent="0.2">
      <c r="A1440" s="1" t="s">
        <v>6451</v>
      </c>
      <c r="B1440" s="1">
        <v>54414716</v>
      </c>
      <c r="C1440" s="1">
        <v>42000000</v>
      </c>
      <c r="D1440" s="1">
        <f>B1440-C1440</f>
        <v>12414716</v>
      </c>
      <c r="E1440" s="7">
        <f>CORREL(B1440:B6308,C1440:C6308)</f>
        <v>9.4403319158226306E-2</v>
      </c>
    </row>
    <row r="1441" spans="1:5" ht="12.75" x14ac:dyDescent="0.2">
      <c r="A1441" s="1" t="s">
        <v>17041</v>
      </c>
      <c r="B1441" s="1">
        <v>20400000</v>
      </c>
      <c r="C1441" s="1">
        <v>8000000</v>
      </c>
      <c r="D1441" s="1">
        <f>B1441-C1441</f>
        <v>12400000</v>
      </c>
      <c r="E1441" s="7">
        <f>CORREL(B1441:B6309,C1441:C6309)</f>
        <v>9.4430276302580191E-2</v>
      </c>
    </row>
    <row r="1442" spans="1:5" ht="12.75" x14ac:dyDescent="0.2">
      <c r="A1442" s="1" t="s">
        <v>8359</v>
      </c>
      <c r="B1442" s="1">
        <v>42385520</v>
      </c>
      <c r="C1442" s="1">
        <v>30000000</v>
      </c>
      <c r="D1442" s="1">
        <f>B1442-C1442</f>
        <v>12385520</v>
      </c>
      <c r="E1442" s="7">
        <f>CORREL(B1442:B6310,C1442:C6310)</f>
        <v>9.4427124472952817E-2</v>
      </c>
    </row>
    <row r="1443" spans="1:5" ht="12.75" x14ac:dyDescent="0.2">
      <c r="A1443" s="1" t="s">
        <v>17675</v>
      </c>
      <c r="B1443" s="1">
        <v>17382982</v>
      </c>
      <c r="C1443" s="1">
        <v>5000000</v>
      </c>
      <c r="D1443" s="1">
        <f>B1443-C1443</f>
        <v>12382982</v>
      </c>
      <c r="E1443" s="7">
        <f>CORREL(B1443:B6311,C1443:C6311)</f>
        <v>9.4450600377337823E-2</v>
      </c>
    </row>
    <row r="1444" spans="1:5" ht="12.75" x14ac:dyDescent="0.2">
      <c r="A1444" s="1" t="s">
        <v>19249</v>
      </c>
      <c r="B1444" s="1">
        <v>15369573</v>
      </c>
      <c r="C1444" s="1">
        <v>3000000</v>
      </c>
      <c r="D1444" s="1">
        <f>B1444-C1444</f>
        <v>12369573</v>
      </c>
      <c r="E1444" s="7">
        <f>CORREL(B1444:B6312,C1444:C6312)</f>
        <v>9.4441763320828265E-2</v>
      </c>
    </row>
    <row r="1445" spans="1:5" ht="12.75" x14ac:dyDescent="0.2">
      <c r="A1445" s="1" t="s">
        <v>5806</v>
      </c>
      <c r="B1445" s="1">
        <v>57362581</v>
      </c>
      <c r="C1445" s="1">
        <v>45000000</v>
      </c>
      <c r="D1445" s="1">
        <f>B1445-C1445</f>
        <v>12362581</v>
      </c>
      <c r="E1445" s="7">
        <f>CORREL(B1445:B6313,C1445:C6313)</f>
        <v>9.44288453109485E-2</v>
      </c>
    </row>
    <row r="1446" spans="1:5" ht="12.75" x14ac:dyDescent="0.2">
      <c r="A1446" s="1" t="s">
        <v>342</v>
      </c>
      <c r="B1446" s="1">
        <v>202351611</v>
      </c>
      <c r="C1446" s="1">
        <v>190000000</v>
      </c>
      <c r="D1446" s="1">
        <f>B1446-C1446</f>
        <v>12351611</v>
      </c>
      <c r="E1446" s="7">
        <f>CORREL(B1446:B6314,C1446:C6314)</f>
        <v>9.4455518065303931E-2</v>
      </c>
    </row>
    <row r="1447" spans="1:5" ht="12.75" x14ac:dyDescent="0.2">
      <c r="A1447" s="1" t="s">
        <v>6485</v>
      </c>
      <c r="B1447" s="1">
        <v>52320979</v>
      </c>
      <c r="C1447" s="1">
        <v>40000000</v>
      </c>
      <c r="D1447" s="1">
        <f>B1447-C1447</f>
        <v>12320979</v>
      </c>
      <c r="E1447" s="7">
        <f>CORREL(B1447:B6315,C1447:C6315)</f>
        <v>9.3883178543052739E-2</v>
      </c>
    </row>
    <row r="1448" spans="1:5" ht="12.75" x14ac:dyDescent="0.2">
      <c r="A1448" s="1" t="s">
        <v>6042</v>
      </c>
      <c r="B1448" s="1">
        <v>62318875</v>
      </c>
      <c r="C1448" s="1">
        <v>50000000</v>
      </c>
      <c r="D1448" s="1">
        <f>B1448-C1448</f>
        <v>12318875</v>
      </c>
      <c r="E1448" s="7">
        <f>CORREL(B1448:B6316,C1448:C6316)</f>
        <v>9.3910348885263603E-2</v>
      </c>
    </row>
    <row r="1449" spans="1:5" ht="12.75" x14ac:dyDescent="0.2">
      <c r="A1449" s="1" t="s">
        <v>10393</v>
      </c>
      <c r="B1449" s="1">
        <v>33313582</v>
      </c>
      <c r="C1449" s="1">
        <v>21000000</v>
      </c>
      <c r="D1449" s="1">
        <f>B1449-C1449</f>
        <v>12313582</v>
      </c>
      <c r="E1449" s="7">
        <f>CORREL(B1449:B6317,C1449:C6317)</f>
        <v>9.3935598549755583E-2</v>
      </c>
    </row>
    <row r="1450" spans="1:5" ht="12.75" x14ac:dyDescent="0.2">
      <c r="A1450" s="1" t="s">
        <v>5002</v>
      </c>
      <c r="B1450" s="1">
        <v>62453315</v>
      </c>
      <c r="C1450" s="1">
        <v>50200000</v>
      </c>
      <c r="D1450" s="1">
        <f>B1450-C1450</f>
        <v>12253315</v>
      </c>
      <c r="E1450" s="7">
        <f>CORREL(B1450:B6318,C1450:C6318)</f>
        <v>9.3951532282315911E-2</v>
      </c>
    </row>
    <row r="1451" spans="1:5" ht="12.75" x14ac:dyDescent="0.2">
      <c r="A1451" s="1" t="s">
        <v>3377</v>
      </c>
      <c r="B1451" s="1">
        <v>70117571</v>
      </c>
      <c r="C1451" s="1">
        <v>58000000</v>
      </c>
      <c r="D1451" s="1">
        <f>B1451-C1451</f>
        <v>12117571</v>
      </c>
      <c r="E1451" s="7">
        <f>CORREL(B1451:B6319,C1451:C6319)</f>
        <v>9.3976674669435656E-2</v>
      </c>
    </row>
    <row r="1452" spans="1:5" ht="12.75" x14ac:dyDescent="0.2">
      <c r="A1452" s="1" t="s">
        <v>6800</v>
      </c>
      <c r="B1452" s="1">
        <v>12081447</v>
      </c>
      <c r="D1452" s="1">
        <f>B1452-C1452</f>
        <v>12081447</v>
      </c>
      <c r="E1452" s="7">
        <f>CORREL(B1452:B6320,C1452:C6320)</f>
        <v>9.3996308240390805E-2</v>
      </c>
    </row>
    <row r="1453" spans="1:5" ht="12.75" x14ac:dyDescent="0.2">
      <c r="A1453" s="1" t="s">
        <v>6597</v>
      </c>
      <c r="B1453" s="1">
        <v>42071069</v>
      </c>
      <c r="C1453" s="1">
        <v>30000000</v>
      </c>
      <c r="D1453" s="1">
        <f>B1453-C1453</f>
        <v>12071069</v>
      </c>
      <c r="E1453" s="7">
        <f>CORREL(B1453:B6321,C1453:C6321)</f>
        <v>9.3996308240390805E-2</v>
      </c>
    </row>
    <row r="1454" spans="1:5" ht="12.75" x14ac:dyDescent="0.2">
      <c r="A1454" s="1" t="s">
        <v>8347</v>
      </c>
      <c r="B1454" s="1">
        <v>42057340</v>
      </c>
      <c r="C1454" s="1">
        <v>30000000</v>
      </c>
      <c r="D1454" s="1">
        <f>B1454-C1454</f>
        <v>12057340</v>
      </c>
      <c r="E1454" s="7">
        <f>CORREL(B1454:B6322,C1454:C6322)</f>
        <v>9.4019761988474643E-2</v>
      </c>
    </row>
    <row r="1455" spans="1:5" ht="12.75" x14ac:dyDescent="0.2">
      <c r="A1455" s="1" t="s">
        <v>10879</v>
      </c>
      <c r="B1455" s="1">
        <v>32051917</v>
      </c>
      <c r="C1455" s="1">
        <v>20000000</v>
      </c>
      <c r="D1455" s="1">
        <f>B1455-C1455</f>
        <v>12051917</v>
      </c>
      <c r="E1455" s="7">
        <f>CORREL(B1455:B6323,C1455:C6323)</f>
        <v>9.4043217506041013E-2</v>
      </c>
    </row>
    <row r="1456" spans="1:5" ht="12.75" x14ac:dyDescent="0.2">
      <c r="A1456" s="1" t="s">
        <v>8378</v>
      </c>
      <c r="B1456" s="1">
        <v>42043633</v>
      </c>
      <c r="C1456" s="1">
        <v>30000000</v>
      </c>
      <c r="D1456" s="1">
        <f>B1456-C1456</f>
        <v>12043633</v>
      </c>
      <c r="E1456" s="7">
        <f>CORREL(B1456:B6324,C1456:C6324)</f>
        <v>9.4057698026586464E-2</v>
      </c>
    </row>
    <row r="1457" spans="1:5" ht="12.75" x14ac:dyDescent="0.2">
      <c r="A1457" s="1" t="s">
        <v>10883</v>
      </c>
      <c r="B1457" s="1">
        <v>32014289</v>
      </c>
      <c r="C1457" s="1">
        <v>20000000</v>
      </c>
      <c r="D1457" s="1">
        <f>B1457-C1457</f>
        <v>12014289</v>
      </c>
      <c r="E1457" s="7">
        <f>CORREL(B1457:B6325,C1457:C6325)</f>
        <v>9.4081173590870648E-2</v>
      </c>
    </row>
    <row r="1458" spans="1:5" ht="12.75" x14ac:dyDescent="0.2">
      <c r="A1458" s="1" t="s">
        <v>6473</v>
      </c>
      <c r="B1458" s="1">
        <v>52000688</v>
      </c>
      <c r="C1458" s="1">
        <v>40000000</v>
      </c>
      <c r="D1458" s="1">
        <f>B1458-C1458</f>
        <v>12000688</v>
      </c>
      <c r="E1458" s="7">
        <f>CORREL(B1458:B6326,C1458:C6326)</f>
        <v>9.409562238169783E-2</v>
      </c>
    </row>
    <row r="1459" spans="1:5" ht="12.75" x14ac:dyDescent="0.2">
      <c r="A1459" s="1" t="s">
        <v>19810</v>
      </c>
      <c r="B1459" s="1">
        <v>14400000</v>
      </c>
      <c r="C1459" s="1">
        <v>2500000</v>
      </c>
      <c r="D1459" s="1">
        <f>B1459-C1459</f>
        <v>11900000</v>
      </c>
      <c r="E1459" s="7">
        <f>CORREL(B1459:B6327,C1459:C6327)</f>
        <v>9.4122641873902721E-2</v>
      </c>
    </row>
    <row r="1460" spans="1:5" ht="12.75" x14ac:dyDescent="0.2">
      <c r="A1460" s="1" t="s">
        <v>4069</v>
      </c>
      <c r="B1460" s="1">
        <v>71844424</v>
      </c>
      <c r="C1460" s="1">
        <v>60000000</v>
      </c>
      <c r="D1460" s="1">
        <f>B1460-C1460</f>
        <v>11844424</v>
      </c>
      <c r="E1460" s="7">
        <f>CORREL(B1460:B6328,C1460:C6328)</f>
        <v>9.410805638567829E-2</v>
      </c>
    </row>
    <row r="1461" spans="1:5" ht="12.75" x14ac:dyDescent="0.2">
      <c r="A1461" s="1" t="s">
        <v>10892</v>
      </c>
      <c r="B1461" s="1">
        <v>31838002</v>
      </c>
      <c r="C1461" s="1">
        <v>20000000</v>
      </c>
      <c r="D1461" s="1">
        <f>B1461-C1461</f>
        <v>11838002</v>
      </c>
      <c r="E1461" s="7">
        <f>CORREL(B1461:B6329,C1461:C6329)</f>
        <v>9.4125759924341648E-2</v>
      </c>
    </row>
    <row r="1462" spans="1:5" ht="12.75" x14ac:dyDescent="0.2">
      <c r="A1462" s="1" t="s">
        <v>9584</v>
      </c>
      <c r="B1462" s="1">
        <v>36833473</v>
      </c>
      <c r="C1462" s="1">
        <v>25000000</v>
      </c>
      <c r="D1462" s="1">
        <f>B1462-C1462</f>
        <v>11833473</v>
      </c>
      <c r="E1462" s="7">
        <f>CORREL(B1462:B6330,C1462:C6330)</f>
        <v>9.4139996704400514E-2</v>
      </c>
    </row>
    <row r="1463" spans="1:5" ht="12.75" x14ac:dyDescent="0.2">
      <c r="A1463" s="1" t="s">
        <v>15667</v>
      </c>
      <c r="B1463" s="1">
        <v>11827301</v>
      </c>
      <c r="D1463" s="1">
        <f>B1463-C1463</f>
        <v>11827301</v>
      </c>
      <c r="E1463" s="7">
        <f>CORREL(B1463:B6331,C1463:C6331)</f>
        <v>9.4159441311761544E-2</v>
      </c>
    </row>
    <row r="1464" spans="1:5" ht="12.75" x14ac:dyDescent="0.2">
      <c r="A1464" s="1" t="s">
        <v>23144</v>
      </c>
      <c r="B1464" s="1">
        <v>12006514</v>
      </c>
      <c r="C1464" s="1">
        <v>250000</v>
      </c>
      <c r="D1464" s="1">
        <f>B1464-C1464</f>
        <v>11756514</v>
      </c>
      <c r="E1464" s="7">
        <f>CORREL(B1464:B6332,C1464:C6332)</f>
        <v>9.4159441311761544E-2</v>
      </c>
    </row>
    <row r="1465" spans="1:5" ht="12.75" x14ac:dyDescent="0.2">
      <c r="A1465" s="1" t="s">
        <v>10497</v>
      </c>
      <c r="B1465" s="1">
        <v>13746550</v>
      </c>
      <c r="C1465" s="1">
        <v>2000000</v>
      </c>
      <c r="D1465" s="1">
        <f>B1465-C1465</f>
        <v>11746550</v>
      </c>
      <c r="E1465" s="7">
        <f>CORREL(B1465:B6333,C1465:C6333)</f>
        <v>9.4139699131852203E-2</v>
      </c>
    </row>
    <row r="1466" spans="1:5" ht="12.75" x14ac:dyDescent="0.2">
      <c r="A1466" s="1" t="s">
        <v>12240</v>
      </c>
      <c r="B1466" s="1">
        <v>15655665</v>
      </c>
      <c r="C1466" s="1">
        <v>4000000</v>
      </c>
      <c r="D1466" s="1">
        <f>B1466-C1466</f>
        <v>11655665</v>
      </c>
      <c r="E1466" s="7">
        <f>CORREL(B1466:B6334,C1466:C6334)</f>
        <v>9.412378255550341E-2</v>
      </c>
    </row>
    <row r="1467" spans="1:5" ht="12.75" x14ac:dyDescent="0.2">
      <c r="A1467" s="1" t="s">
        <v>1687</v>
      </c>
      <c r="B1467" s="1">
        <v>101643008</v>
      </c>
      <c r="C1467" s="1">
        <v>90000000</v>
      </c>
      <c r="D1467" s="1">
        <f>B1467-C1467</f>
        <v>11643008</v>
      </c>
      <c r="E1467" s="7">
        <f>CORREL(B1467:B6335,C1467:C6335)</f>
        <v>9.4111902009593351E-2</v>
      </c>
    </row>
    <row r="1468" spans="1:5" ht="12.75" x14ac:dyDescent="0.2">
      <c r="A1468" s="1" t="s">
        <v>14228</v>
      </c>
      <c r="B1468" s="1">
        <v>11634362</v>
      </c>
      <c r="D1468" s="1">
        <f>B1468-C1468</f>
        <v>11634362</v>
      </c>
      <c r="E1468" s="7">
        <f>CORREL(B1468:B6336,C1468:C6336)</f>
        <v>9.407517949241799E-2</v>
      </c>
    </row>
    <row r="1469" spans="1:5" ht="12.75" x14ac:dyDescent="0.2">
      <c r="A1469" s="1" t="s">
        <v>13025</v>
      </c>
      <c r="B1469" s="1">
        <v>11632420</v>
      </c>
      <c r="D1469" s="1">
        <f>B1469-C1469</f>
        <v>11632420</v>
      </c>
      <c r="E1469" s="7">
        <f>CORREL(B1469:B6337,C1469:C6337)</f>
        <v>9.407517949241799E-2</v>
      </c>
    </row>
    <row r="1470" spans="1:5" ht="12.75" x14ac:dyDescent="0.2">
      <c r="A1470" s="1" t="s">
        <v>17716</v>
      </c>
      <c r="B1470" s="1">
        <v>13622333</v>
      </c>
      <c r="C1470" s="1">
        <v>2000000</v>
      </c>
      <c r="D1470" s="1">
        <f>B1470-C1470</f>
        <v>11622333</v>
      </c>
      <c r="E1470" s="7">
        <f>CORREL(B1470:B6338,C1470:C6338)</f>
        <v>9.407517949241799E-2</v>
      </c>
    </row>
    <row r="1471" spans="1:5" ht="12.75" x14ac:dyDescent="0.2">
      <c r="A1471" s="1" t="s">
        <v>17083</v>
      </c>
      <c r="B1471" s="1">
        <v>17605861</v>
      </c>
      <c r="C1471" s="1">
        <v>6000000</v>
      </c>
      <c r="D1471" s="1">
        <f>B1471-C1471</f>
        <v>11605861</v>
      </c>
      <c r="E1471" s="7">
        <f>CORREL(B1471:B6339,C1471:C6339)</f>
        <v>9.4059059161439737E-2</v>
      </c>
    </row>
    <row r="1472" spans="1:5" ht="12.75" x14ac:dyDescent="0.2">
      <c r="A1472" s="1" t="s">
        <v>15017</v>
      </c>
      <c r="B1472" s="1">
        <v>21589307</v>
      </c>
      <c r="C1472" s="1">
        <v>10000000</v>
      </c>
      <c r="D1472" s="1">
        <f>B1472-C1472</f>
        <v>11589307</v>
      </c>
      <c r="E1472" s="7">
        <f>CORREL(B1472:B6340,C1472:C6340)</f>
        <v>9.4051114936909166E-2</v>
      </c>
    </row>
    <row r="1473" spans="1:5" ht="12.75" x14ac:dyDescent="0.2">
      <c r="A1473" s="1" t="s">
        <v>10972</v>
      </c>
      <c r="B1473" s="1">
        <v>31584722</v>
      </c>
      <c r="C1473" s="1">
        <v>20000000</v>
      </c>
      <c r="D1473" s="1">
        <f>B1473-C1473</f>
        <v>11584722</v>
      </c>
      <c r="E1473" s="7">
        <f>CORREL(B1473:B6341,C1473:C6341)</f>
        <v>9.4050486053021243E-2</v>
      </c>
    </row>
    <row r="1474" spans="1:5" ht="12.75" x14ac:dyDescent="0.2">
      <c r="A1474" s="1" t="s">
        <v>13422</v>
      </c>
      <c r="B1474" s="1">
        <v>25571351</v>
      </c>
      <c r="C1474" s="1">
        <v>14000000</v>
      </c>
      <c r="D1474" s="1">
        <f>B1474-C1474</f>
        <v>11571351</v>
      </c>
      <c r="E1474" s="7">
        <f>CORREL(B1474:B6342,C1474:C6342)</f>
        <v>9.406441930412357E-2</v>
      </c>
    </row>
    <row r="1475" spans="1:5" ht="12.75" x14ac:dyDescent="0.2">
      <c r="A1475" s="1" t="s">
        <v>14719</v>
      </c>
      <c r="B1475" s="1">
        <v>22160085</v>
      </c>
      <c r="C1475" s="1">
        <v>10600000</v>
      </c>
      <c r="D1475" s="1">
        <f>B1475-C1475</f>
        <v>11560085</v>
      </c>
      <c r="E1475" s="7">
        <f>CORREL(B1475:B6343,C1475:C6343)</f>
        <v>9.4070249917924523E-2</v>
      </c>
    </row>
    <row r="1476" spans="1:5" ht="12.75" x14ac:dyDescent="0.2">
      <c r="A1476" s="1" t="s">
        <v>12520</v>
      </c>
      <c r="B1476" s="1">
        <v>11540112</v>
      </c>
      <c r="D1476" s="1">
        <f>B1476-C1476</f>
        <v>11540112</v>
      </c>
      <c r="E1476" s="7">
        <f>CORREL(B1476:B6344,C1476:C6344)</f>
        <v>9.4070607653611624E-2</v>
      </c>
    </row>
    <row r="1477" spans="1:5" ht="12.75" x14ac:dyDescent="0.2">
      <c r="A1477" s="1" t="s">
        <v>9180</v>
      </c>
      <c r="B1477" s="1">
        <v>38536376</v>
      </c>
      <c r="C1477" s="1">
        <v>27000000</v>
      </c>
      <c r="D1477" s="1">
        <f>B1477-C1477</f>
        <v>11536376</v>
      </c>
      <c r="E1477" s="7">
        <f>CORREL(B1477:B6345,C1477:C6345)</f>
        <v>9.4070607653611624E-2</v>
      </c>
    </row>
    <row r="1478" spans="1:5" ht="12.75" x14ac:dyDescent="0.2">
      <c r="A1478" s="1" t="s">
        <v>8927</v>
      </c>
      <c r="B1478" s="1">
        <v>39514713</v>
      </c>
      <c r="C1478" s="1">
        <v>28000000</v>
      </c>
      <c r="D1478" s="1">
        <f>B1478-C1478</f>
        <v>11514713</v>
      </c>
      <c r="E1478" s="7">
        <f>CORREL(B1478:B6346,C1478:C6346)</f>
        <v>9.4091462414845201E-2</v>
      </c>
    </row>
    <row r="1479" spans="1:5" ht="12.75" x14ac:dyDescent="0.2">
      <c r="A1479" s="1" t="s">
        <v>13431</v>
      </c>
      <c r="B1479" s="1">
        <v>25482931</v>
      </c>
      <c r="C1479" s="1">
        <v>14000000</v>
      </c>
      <c r="D1479" s="1">
        <f>B1479-C1479</f>
        <v>11482931</v>
      </c>
      <c r="E1479" s="7">
        <f>CORREL(B1479:B6347,C1479:C6347)</f>
        <v>9.4113081306819515E-2</v>
      </c>
    </row>
    <row r="1480" spans="1:5" ht="12.75" x14ac:dyDescent="0.2">
      <c r="A1480" s="1" t="s">
        <v>23804</v>
      </c>
      <c r="B1480" s="1">
        <v>11529368</v>
      </c>
      <c r="C1480" s="1">
        <v>65000</v>
      </c>
      <c r="D1480" s="1">
        <f>B1480-C1480</f>
        <v>11464368</v>
      </c>
      <c r="E1480" s="7">
        <f>CORREL(B1480:B6348,C1480:C6348)</f>
        <v>9.4118796416901754E-2</v>
      </c>
    </row>
    <row r="1481" spans="1:5" ht="12.75" x14ac:dyDescent="0.2">
      <c r="A1481" s="1" t="s">
        <v>12910</v>
      </c>
      <c r="B1481" s="1">
        <v>22954968</v>
      </c>
      <c r="C1481" s="1">
        <v>11500000</v>
      </c>
      <c r="D1481" s="1">
        <f>B1481-C1481</f>
        <v>11454968</v>
      </c>
      <c r="E1481" s="7">
        <f>CORREL(B1481:B6349,C1481:C6349)</f>
        <v>9.4098074917327801E-2</v>
      </c>
    </row>
    <row r="1482" spans="1:5" ht="12.75" x14ac:dyDescent="0.2">
      <c r="A1482" s="1" t="s">
        <v>9598</v>
      </c>
      <c r="B1482" s="1">
        <v>36447959</v>
      </c>
      <c r="C1482" s="1">
        <v>25000000</v>
      </c>
      <c r="D1482" s="1">
        <f>B1482-C1482</f>
        <v>11447959</v>
      </c>
      <c r="E1482" s="7">
        <f>CORREL(B1482:B6350,C1482:C6350)</f>
        <v>9.4099781427623638E-2</v>
      </c>
    </row>
    <row r="1483" spans="1:5" ht="12.75" x14ac:dyDescent="0.2">
      <c r="A1483" s="1" t="s">
        <v>12891</v>
      </c>
      <c r="B1483" s="1">
        <v>26421314</v>
      </c>
      <c r="C1483" s="1">
        <v>15000000</v>
      </c>
      <c r="D1483" s="1">
        <f>B1483-C1483</f>
        <v>11421314</v>
      </c>
      <c r="E1483" s="7">
        <f>CORREL(B1483:B6351,C1483:C6351)</f>
        <v>9.4118838771696439E-2</v>
      </c>
    </row>
    <row r="1484" spans="1:5" ht="12.75" x14ac:dyDescent="0.2">
      <c r="A1484" s="1" t="s">
        <v>8355</v>
      </c>
      <c r="B1484" s="1">
        <v>41407470</v>
      </c>
      <c r="C1484" s="1">
        <v>30000000</v>
      </c>
      <c r="D1484" s="1">
        <f>B1484-C1484</f>
        <v>11407470</v>
      </c>
      <c r="E1484" s="7">
        <f>CORREL(B1484:B6352,C1484:C6352)</f>
        <v>9.4125956052519735E-2</v>
      </c>
    </row>
    <row r="1485" spans="1:5" ht="12.75" x14ac:dyDescent="0.2">
      <c r="A1485" s="1" t="s">
        <v>12914</v>
      </c>
      <c r="B1485" s="1">
        <v>26384919</v>
      </c>
      <c r="C1485" s="1">
        <v>15000000</v>
      </c>
      <c r="D1485" s="1">
        <f>B1485-C1485</f>
        <v>11384919</v>
      </c>
      <c r="E1485" s="7">
        <f>CORREL(B1485:B6353,C1485:C6353)</f>
        <v>9.4148896815850966E-2</v>
      </c>
    </row>
    <row r="1486" spans="1:5" ht="12.75" x14ac:dyDescent="0.2">
      <c r="A1486" s="1" t="s">
        <v>14975</v>
      </c>
      <c r="B1486" s="1">
        <v>21371425</v>
      </c>
      <c r="C1486" s="1">
        <v>10000000</v>
      </c>
      <c r="D1486" s="1">
        <f>B1486-C1486</f>
        <v>11371425</v>
      </c>
      <c r="E1486" s="7">
        <f>CORREL(B1486:B6354,C1486:C6354)</f>
        <v>9.4155973987173514E-2</v>
      </c>
    </row>
    <row r="1487" spans="1:5" ht="12.75" x14ac:dyDescent="0.2">
      <c r="A1487" s="1" t="s">
        <v>4651</v>
      </c>
      <c r="B1487" s="1">
        <v>66365290</v>
      </c>
      <c r="C1487" s="1">
        <v>55000000</v>
      </c>
      <c r="D1487" s="1">
        <f>B1487-C1487</f>
        <v>11365290</v>
      </c>
      <c r="E1487" s="7">
        <f>CORREL(B1487:B6355,C1487:C6355)</f>
        <v>9.4155025253597244E-2</v>
      </c>
    </row>
    <row r="1488" spans="1:5" ht="12.75" x14ac:dyDescent="0.2">
      <c r="A1488" s="1" t="s">
        <v>2664</v>
      </c>
      <c r="B1488" s="1">
        <v>91188905</v>
      </c>
      <c r="C1488" s="1">
        <v>80000000</v>
      </c>
      <c r="D1488" s="1">
        <f>B1488-C1488</f>
        <v>11188905</v>
      </c>
      <c r="E1488" s="7">
        <f>CORREL(B1488:B6356,C1488:C6356)</f>
        <v>9.4177194218111798E-2</v>
      </c>
    </row>
    <row r="1489" spans="1:5" ht="12.75" x14ac:dyDescent="0.2">
      <c r="A1489" s="1" t="s">
        <v>12906</v>
      </c>
      <c r="B1489" s="1">
        <v>26161406</v>
      </c>
      <c r="C1489" s="1">
        <v>15000000</v>
      </c>
      <c r="D1489" s="1">
        <f>B1489-C1489</f>
        <v>11161406</v>
      </c>
      <c r="E1489" s="7">
        <f>CORREL(B1489:B6357,C1489:C6357)</f>
        <v>9.4164433053648036E-2</v>
      </c>
    </row>
    <row r="1490" spans="1:5" ht="12.75" x14ac:dyDescent="0.2">
      <c r="A1490" s="1" t="s">
        <v>10923</v>
      </c>
      <c r="B1490" s="1">
        <v>31146570</v>
      </c>
      <c r="C1490" s="1">
        <v>20000000</v>
      </c>
      <c r="D1490" s="1">
        <f>B1490-C1490</f>
        <v>11146570</v>
      </c>
      <c r="E1490" s="7">
        <f>CORREL(B1490:B6358,C1490:C6358)</f>
        <v>9.4171226541973962E-2</v>
      </c>
    </row>
    <row r="1491" spans="1:5" ht="12.75" x14ac:dyDescent="0.2">
      <c r="A1491" s="1" t="s">
        <v>8391</v>
      </c>
      <c r="B1491" s="1">
        <v>38122105</v>
      </c>
      <c r="C1491" s="1">
        <v>27000000</v>
      </c>
      <c r="D1491" s="1">
        <f>B1491-C1491</f>
        <v>11122105</v>
      </c>
      <c r="E1491" s="7">
        <f>CORREL(B1491:B6359,C1491:C6359)</f>
        <v>9.4184669519286279E-2</v>
      </c>
    </row>
    <row r="1492" spans="1:5" ht="12.75" x14ac:dyDescent="0.2">
      <c r="A1492" s="1" t="s">
        <v>4099</v>
      </c>
      <c r="B1492" s="1">
        <v>61112916</v>
      </c>
      <c r="C1492" s="1">
        <v>50000000</v>
      </c>
      <c r="D1492" s="1">
        <f>B1492-C1492</f>
        <v>11112916</v>
      </c>
      <c r="E1492" s="7">
        <f>CORREL(B1492:B6360,C1492:C6360)</f>
        <v>9.4205138650633111E-2</v>
      </c>
    </row>
    <row r="1493" spans="1:5" ht="12.75" x14ac:dyDescent="0.2">
      <c r="A1493" s="1" t="s">
        <v>7972</v>
      </c>
      <c r="B1493" s="1">
        <v>43095600</v>
      </c>
      <c r="C1493" s="1">
        <v>32000000</v>
      </c>
      <c r="D1493" s="1">
        <f>B1493-C1493</f>
        <v>11095600</v>
      </c>
      <c r="E1493" s="7">
        <f>CORREL(B1493:B6361,C1493:C6361)</f>
        <v>9.4230030788174934E-2</v>
      </c>
    </row>
    <row r="1494" spans="1:5" ht="12.75" x14ac:dyDescent="0.2">
      <c r="A1494" s="1" t="s">
        <v>208</v>
      </c>
      <c r="B1494" s="1">
        <v>218051260</v>
      </c>
      <c r="C1494" s="1">
        <v>207000000</v>
      </c>
      <c r="D1494" s="1">
        <f>B1494-C1494</f>
        <v>11051260</v>
      </c>
      <c r="E1494" s="7">
        <f>CORREL(B1494:B6362,C1494:C6362)</f>
        <v>9.4253923710925391E-2</v>
      </c>
    </row>
    <row r="1495" spans="1:5" ht="12.75" x14ac:dyDescent="0.2">
      <c r="A1495" s="1" t="s">
        <v>208</v>
      </c>
      <c r="B1495" s="1">
        <v>218051260</v>
      </c>
      <c r="C1495" s="1">
        <v>207000000</v>
      </c>
      <c r="D1495" s="1">
        <f>B1495-C1495</f>
        <v>11051260</v>
      </c>
      <c r="E1495" s="7">
        <f>CORREL(B1495:B6363,C1495:C6363)</f>
        <v>9.3537202037191194E-2</v>
      </c>
    </row>
    <row r="1496" spans="1:5" ht="12.75" x14ac:dyDescent="0.2">
      <c r="A1496" s="1" t="s">
        <v>208</v>
      </c>
      <c r="B1496" s="1">
        <v>218051260</v>
      </c>
      <c r="C1496" s="1">
        <v>207000000</v>
      </c>
      <c r="D1496" s="1">
        <f>B1496-C1496</f>
        <v>11051260</v>
      </c>
      <c r="E1496" s="7">
        <f>CORREL(B1496:B6364,C1496:C6364)</f>
        <v>9.2814216280962356E-2</v>
      </c>
    </row>
    <row r="1497" spans="1:5" ht="12.75" x14ac:dyDescent="0.2">
      <c r="A1497" s="1" t="s">
        <v>15644</v>
      </c>
      <c r="B1497" s="1">
        <v>20035310</v>
      </c>
      <c r="C1497" s="1">
        <v>9000000</v>
      </c>
      <c r="D1497" s="1">
        <f>B1497-C1497</f>
        <v>11035310</v>
      </c>
      <c r="E1497" s="7">
        <f>CORREL(B1497:B6365,C1497:C6365)</f>
        <v>9.2084820878253093E-2</v>
      </c>
    </row>
    <row r="1498" spans="1:5" ht="12.75" x14ac:dyDescent="0.2">
      <c r="A1498" s="1" t="s">
        <v>14650</v>
      </c>
      <c r="B1498" s="1">
        <v>16017403</v>
      </c>
      <c r="C1498" s="1">
        <v>5000000</v>
      </c>
      <c r="D1498" s="1">
        <f>B1498-C1498</f>
        <v>11017403</v>
      </c>
      <c r="E1498" s="7">
        <f>CORREL(B1498:B6366,C1498:C6366)</f>
        <v>9.2081997390136519E-2</v>
      </c>
    </row>
    <row r="1499" spans="1:5" ht="12.75" x14ac:dyDescent="0.2">
      <c r="A1499" s="1" t="s">
        <v>14650</v>
      </c>
      <c r="B1499" s="1">
        <v>16017403</v>
      </c>
      <c r="C1499" s="1">
        <v>5000000</v>
      </c>
      <c r="D1499" s="1">
        <f>B1499-C1499</f>
        <v>11017403</v>
      </c>
      <c r="E1499" s="7">
        <f>CORREL(B1499:B6367,C1499:C6367)</f>
        <v>9.2071345488766748E-2</v>
      </c>
    </row>
    <row r="1500" spans="1:5" ht="12.75" x14ac:dyDescent="0.2">
      <c r="A1500" s="1" t="s">
        <v>7118</v>
      </c>
      <c r="B1500" s="1">
        <v>48006503</v>
      </c>
      <c r="C1500" s="1">
        <v>37000000</v>
      </c>
      <c r="D1500" s="1">
        <f>B1500-C1500</f>
        <v>11006503</v>
      </c>
      <c r="E1500" s="7">
        <f>CORREL(B1500:B6368,C1500:C6368)</f>
        <v>9.2060684647091398E-2</v>
      </c>
    </row>
    <row r="1501" spans="1:5" ht="12.75" x14ac:dyDescent="0.2">
      <c r="A1501" s="1" t="s">
        <v>9291</v>
      </c>
      <c r="B1501" s="1">
        <v>36985501</v>
      </c>
      <c r="C1501" s="1">
        <v>26000000</v>
      </c>
      <c r="D1501" s="1">
        <f>B1501-C1501</f>
        <v>10985501</v>
      </c>
      <c r="E1501" s="7">
        <f>CORREL(B1501:B6369,C1501:C6369)</f>
        <v>9.2087412706030145E-2</v>
      </c>
    </row>
    <row r="1502" spans="1:5" ht="12.75" x14ac:dyDescent="0.2">
      <c r="A1502" s="1" t="s">
        <v>20677</v>
      </c>
      <c r="B1502" s="1">
        <v>12784397</v>
      </c>
      <c r="C1502" s="1">
        <v>1800000</v>
      </c>
      <c r="D1502" s="1">
        <f>B1502-C1502</f>
        <v>10984397</v>
      </c>
      <c r="E1502" s="7">
        <f>CORREL(B1502:B6370,C1502:C6370)</f>
        <v>9.2107713282223155E-2</v>
      </c>
    </row>
    <row r="1503" spans="1:5" ht="12.75" x14ac:dyDescent="0.2">
      <c r="A1503" s="1" t="s">
        <v>18497</v>
      </c>
      <c r="B1503" s="1">
        <v>10941801</v>
      </c>
      <c r="D1503" s="1">
        <f>B1503-C1503</f>
        <v>10941801</v>
      </c>
      <c r="E1503" s="7">
        <f>CORREL(B1503:B6371,C1503:C6371)</f>
        <v>9.2090122394246715E-2</v>
      </c>
    </row>
    <row r="1504" spans="1:5" ht="12.75" x14ac:dyDescent="0.2">
      <c r="A1504" s="1" t="s">
        <v>14143</v>
      </c>
      <c r="B1504" s="1">
        <v>22905674</v>
      </c>
      <c r="C1504" s="1">
        <v>12000000</v>
      </c>
      <c r="D1504" s="1">
        <f>B1504-C1504</f>
        <v>10905674</v>
      </c>
      <c r="E1504" s="7">
        <f>CORREL(B1504:B6372,C1504:C6372)</f>
        <v>9.2090122394246715E-2</v>
      </c>
    </row>
    <row r="1505" spans="1:5" ht="12.75" x14ac:dyDescent="0.2">
      <c r="A1505" s="1" t="s">
        <v>6463</v>
      </c>
      <c r="B1505" s="1">
        <v>50859889</v>
      </c>
      <c r="C1505" s="1">
        <v>40000000</v>
      </c>
      <c r="D1505" s="1">
        <f>B1505-C1505</f>
        <v>10859889</v>
      </c>
      <c r="E1505" s="7">
        <f>CORREL(B1505:B6373,C1505:C6373)</f>
        <v>9.2092349907611823E-2</v>
      </c>
    </row>
    <row r="1506" spans="1:5" ht="12.75" x14ac:dyDescent="0.2">
      <c r="A1506" s="1" t="s">
        <v>12196</v>
      </c>
      <c r="B1506" s="1">
        <v>27854896</v>
      </c>
      <c r="C1506" s="1">
        <v>17000000</v>
      </c>
      <c r="D1506" s="1">
        <f>B1506-C1506</f>
        <v>10854896</v>
      </c>
      <c r="E1506" s="7">
        <f>CORREL(B1506:B6374,C1506:C6374)</f>
        <v>9.2119531489038523E-2</v>
      </c>
    </row>
    <row r="1507" spans="1:5" ht="12.75" x14ac:dyDescent="0.2">
      <c r="A1507" s="1" t="s">
        <v>2202</v>
      </c>
      <c r="B1507" s="1">
        <v>100853835</v>
      </c>
      <c r="C1507" s="1">
        <v>90000000</v>
      </c>
      <c r="D1507" s="1">
        <f>B1507-C1507</f>
        <v>10853835</v>
      </c>
      <c r="E1507" s="7">
        <f>CORREL(B1507:B6375,C1507:C6375)</f>
        <v>9.212937299198079E-2</v>
      </c>
    </row>
    <row r="1508" spans="1:5" ht="12.75" x14ac:dyDescent="0.2">
      <c r="A1508" s="1" t="s">
        <v>7380</v>
      </c>
      <c r="B1508" s="1">
        <v>45802315</v>
      </c>
      <c r="C1508" s="1">
        <v>35000000</v>
      </c>
      <c r="D1508" s="1">
        <f>B1508-C1508</f>
        <v>10802315</v>
      </c>
      <c r="E1508" s="7">
        <f>CORREL(B1508:B6376,C1508:C6376)</f>
        <v>9.2092613564438194E-2</v>
      </c>
    </row>
    <row r="1509" spans="1:5" ht="12.75" x14ac:dyDescent="0.2">
      <c r="A1509" s="1" t="s">
        <v>20884</v>
      </c>
      <c r="B1509" s="1">
        <v>11806119</v>
      </c>
      <c r="C1509" s="1">
        <v>1100000</v>
      </c>
      <c r="D1509" s="1">
        <f>B1509-C1509</f>
        <v>10706119</v>
      </c>
      <c r="E1509" s="7">
        <f>CORREL(B1509:B6377,C1509:C6377)</f>
        <v>9.2118573960120159E-2</v>
      </c>
    </row>
    <row r="1510" spans="1:5" ht="12.75" x14ac:dyDescent="0.2">
      <c r="A1510" s="1" t="s">
        <v>20030</v>
      </c>
      <c r="B1510" s="1">
        <v>12985267</v>
      </c>
      <c r="C1510" s="1">
        <v>2300000</v>
      </c>
      <c r="D1510" s="1">
        <f>B1510-C1510</f>
        <v>10685267</v>
      </c>
      <c r="E1510" s="7">
        <f>CORREL(B1510:B6378,C1510:C6378)</f>
        <v>9.2098942679034151E-2</v>
      </c>
    </row>
    <row r="1511" spans="1:5" ht="12.75" x14ac:dyDescent="0.2">
      <c r="A1511" s="1" t="s">
        <v>15037</v>
      </c>
      <c r="B1511" s="1">
        <v>13684949</v>
      </c>
      <c r="C1511" s="1">
        <v>3000000</v>
      </c>
      <c r="D1511" s="1">
        <f>B1511-C1511</f>
        <v>10684949</v>
      </c>
      <c r="E1511" s="7">
        <f>CORREL(B1511:B6379,C1511:C6379)</f>
        <v>9.2081962271358619E-2</v>
      </c>
    </row>
    <row r="1512" spans="1:5" ht="12.75" x14ac:dyDescent="0.2">
      <c r="A1512" s="1" t="s">
        <v>9116</v>
      </c>
      <c r="B1512" s="1">
        <v>40566655</v>
      </c>
      <c r="C1512" s="1">
        <v>30000000</v>
      </c>
      <c r="D1512" s="1">
        <f>B1512-C1512</f>
        <v>10566655</v>
      </c>
      <c r="E1512" s="7">
        <f>CORREL(B1512:B6380,C1512:C6380)</f>
        <v>9.2066508680933482E-2</v>
      </c>
    </row>
    <row r="1513" spans="1:5" ht="12.75" x14ac:dyDescent="0.2">
      <c r="A1513" s="1" t="s">
        <v>20170</v>
      </c>
      <c r="B1513" s="1">
        <v>12555230</v>
      </c>
      <c r="C1513" s="1">
        <v>2000000</v>
      </c>
      <c r="D1513" s="1">
        <f>B1513-C1513</f>
        <v>10555230</v>
      </c>
      <c r="E1513" s="7">
        <f>CORREL(B1513:B6381,C1513:C6381)</f>
        <v>9.208947611907467E-2</v>
      </c>
    </row>
    <row r="1514" spans="1:5" ht="12.75" x14ac:dyDescent="0.2">
      <c r="A1514" s="1" t="s">
        <v>18888</v>
      </c>
      <c r="B1514" s="1">
        <v>14000000</v>
      </c>
      <c r="C1514" s="1">
        <v>3500000</v>
      </c>
      <c r="D1514" s="1">
        <f>B1514-C1514</f>
        <v>10500000</v>
      </c>
      <c r="E1514" s="7">
        <f>CORREL(B1514:B6382,C1514:C6382)</f>
        <v>9.2071572162939444E-2</v>
      </c>
    </row>
    <row r="1515" spans="1:5" ht="12.75" x14ac:dyDescent="0.2">
      <c r="A1515" s="1" t="s">
        <v>19892</v>
      </c>
      <c r="B1515" s="1">
        <v>12995673</v>
      </c>
      <c r="C1515" s="1">
        <v>2500000</v>
      </c>
      <c r="D1515" s="1">
        <f>B1515-C1515</f>
        <v>10495673</v>
      </c>
      <c r="E1515" s="7">
        <f>CORREL(B1515:B6383,C1515:C6383)</f>
        <v>9.2056854244749339E-2</v>
      </c>
    </row>
    <row r="1516" spans="1:5" ht="12.75" x14ac:dyDescent="0.2">
      <c r="A1516" s="1" t="s">
        <v>16550</v>
      </c>
      <c r="B1516" s="1">
        <v>17474107</v>
      </c>
      <c r="C1516" s="1">
        <v>7000000</v>
      </c>
      <c r="D1516" s="1">
        <f>B1516-C1516</f>
        <v>10474107</v>
      </c>
      <c r="E1516" s="7">
        <f>CORREL(B1516:B6384,C1516:C6384)</f>
        <v>9.2039927879322803E-2</v>
      </c>
    </row>
    <row r="1517" spans="1:5" ht="12.75" x14ac:dyDescent="0.2">
      <c r="A1517" s="1" t="s">
        <v>5145</v>
      </c>
      <c r="B1517" s="1">
        <v>60470220</v>
      </c>
      <c r="C1517" s="1">
        <v>50000000</v>
      </c>
      <c r="D1517" s="1">
        <f>B1517-C1517</f>
        <v>10470220</v>
      </c>
      <c r="E1517" s="7">
        <f>CORREL(B1517:B6385,C1517:C6385)</f>
        <v>9.2032359442456343E-2</v>
      </c>
    </row>
    <row r="1518" spans="1:5" ht="12.75" x14ac:dyDescent="0.2">
      <c r="A1518" s="1" t="s">
        <v>2670</v>
      </c>
      <c r="B1518" s="1">
        <v>90443603</v>
      </c>
      <c r="C1518" s="1">
        <v>80000000</v>
      </c>
      <c r="D1518" s="1">
        <f>B1518-C1518</f>
        <v>10443603</v>
      </c>
      <c r="E1518" s="7">
        <f>CORREL(B1518:B6386,C1518:C6386)</f>
        <v>9.2057715981626001E-2</v>
      </c>
    </row>
    <row r="1519" spans="1:5" ht="12.75" x14ac:dyDescent="0.2">
      <c r="A1519" s="1" t="s">
        <v>13747</v>
      </c>
      <c r="B1519" s="1">
        <v>25440971</v>
      </c>
      <c r="C1519" s="1">
        <v>15000000</v>
      </c>
      <c r="D1519" s="1">
        <f>B1519-C1519</f>
        <v>10440971</v>
      </c>
      <c r="E1519" s="7">
        <f>CORREL(B1519:B6387,C1519:C6387)</f>
        <v>9.2044946314324833E-2</v>
      </c>
    </row>
    <row r="1520" spans="1:5" ht="12.75" x14ac:dyDescent="0.2">
      <c r="A1520" s="1" t="s">
        <v>9066</v>
      </c>
      <c r="B1520" s="1">
        <v>26400000</v>
      </c>
      <c r="C1520" s="1">
        <v>16000000</v>
      </c>
      <c r="D1520" s="1">
        <f>B1520-C1520</f>
        <v>10400000</v>
      </c>
      <c r="E1520" s="7">
        <f>CORREL(B1520:B6388,C1520:C6388)</f>
        <v>9.205134185369554E-2</v>
      </c>
    </row>
    <row r="1521" spans="1:5" ht="12.75" x14ac:dyDescent="0.2">
      <c r="A1521" s="1" t="s">
        <v>12460</v>
      </c>
      <c r="B1521" s="1">
        <v>26896744</v>
      </c>
      <c r="C1521" s="1">
        <v>16500000</v>
      </c>
      <c r="D1521" s="1">
        <f>B1521-C1521</f>
        <v>10396744</v>
      </c>
      <c r="E1521" s="7">
        <f>CORREL(B1521:B6389,C1521:C6389)</f>
        <v>9.2059166529652611E-2</v>
      </c>
    </row>
    <row r="1522" spans="1:5" ht="12.75" x14ac:dyDescent="0.2">
      <c r="A1522" s="1" t="s">
        <v>14948</v>
      </c>
      <c r="B1522" s="1">
        <v>20384136</v>
      </c>
      <c r="C1522" s="1">
        <v>10000000</v>
      </c>
      <c r="D1522" s="1">
        <f>B1522-C1522</f>
        <v>10384136</v>
      </c>
      <c r="E1522" s="7">
        <f>CORREL(B1522:B6390,C1522:C6390)</f>
        <v>9.2067718735006951E-2</v>
      </c>
    </row>
    <row r="1523" spans="1:5" ht="12.75" x14ac:dyDescent="0.2">
      <c r="A1523" s="1" t="s">
        <v>8954</v>
      </c>
      <c r="B1523" s="1">
        <v>38372662</v>
      </c>
      <c r="C1523" s="1">
        <v>28000000</v>
      </c>
      <c r="D1523" s="1">
        <f>B1523-C1523</f>
        <v>10372662</v>
      </c>
      <c r="E1523" s="7">
        <f>CORREL(B1523:B6391,C1523:C6391)</f>
        <v>9.2065717454261592E-2</v>
      </c>
    </row>
    <row r="1524" spans="1:5" ht="12.75" x14ac:dyDescent="0.2">
      <c r="A1524" s="1" t="s">
        <v>13001</v>
      </c>
      <c r="B1524" s="1">
        <v>10353690</v>
      </c>
      <c r="D1524" s="1">
        <f>B1524-C1524</f>
        <v>10353690</v>
      </c>
      <c r="E1524" s="7">
        <f>CORREL(B1524:B6392,C1524:C6392)</f>
        <v>9.2087114016044025E-2</v>
      </c>
    </row>
    <row r="1525" spans="1:5" ht="12.75" x14ac:dyDescent="0.2">
      <c r="A1525" s="1" t="s">
        <v>16879</v>
      </c>
      <c r="B1525" s="1">
        <v>16842303</v>
      </c>
      <c r="C1525" s="1">
        <v>6500000</v>
      </c>
      <c r="D1525" s="1">
        <f>B1525-C1525</f>
        <v>10342303</v>
      </c>
      <c r="E1525" s="7">
        <f>CORREL(B1525:B6393,C1525:C6393)</f>
        <v>9.2087114016044025E-2</v>
      </c>
    </row>
    <row r="1526" spans="1:5" ht="12.75" x14ac:dyDescent="0.2">
      <c r="A1526" s="1" t="s">
        <v>15021</v>
      </c>
      <c r="B1526" s="1">
        <v>20339754</v>
      </c>
      <c r="C1526" s="1">
        <v>10000000</v>
      </c>
      <c r="D1526" s="1">
        <f>B1526-C1526</f>
        <v>10339754</v>
      </c>
      <c r="E1526" s="7">
        <f>CORREL(B1526:B6394,C1526:C6394)</f>
        <v>9.2078391666343629E-2</v>
      </c>
    </row>
    <row r="1527" spans="1:5" ht="12.75" x14ac:dyDescent="0.2">
      <c r="A1527" s="1" t="s">
        <v>14956</v>
      </c>
      <c r="B1527" s="1">
        <v>20338609</v>
      </c>
      <c r="C1527" s="1">
        <v>10000000</v>
      </c>
      <c r="D1527" s="1">
        <f>B1527-C1527</f>
        <v>10338609</v>
      </c>
      <c r="E1527" s="7">
        <f>CORREL(B1527:B6395,C1527:C6395)</f>
        <v>9.2076318038941077E-2</v>
      </c>
    </row>
    <row r="1528" spans="1:5" ht="12.75" x14ac:dyDescent="0.2">
      <c r="A1528" s="1" t="s">
        <v>1010</v>
      </c>
      <c r="B1528" s="1">
        <v>110332737</v>
      </c>
      <c r="C1528" s="1">
        <v>100000000</v>
      </c>
      <c r="D1528" s="1">
        <f>B1528-C1528</f>
        <v>10332737</v>
      </c>
      <c r="E1528" s="7">
        <f>CORREL(B1528:B6396,C1528:C6396)</f>
        <v>9.2074240675867183E-2</v>
      </c>
    </row>
    <row r="1529" spans="1:5" ht="12.75" x14ac:dyDescent="0.2">
      <c r="A1529" s="1" t="s">
        <v>14256</v>
      </c>
      <c r="B1529" s="1">
        <v>22331028</v>
      </c>
      <c r="C1529" s="1">
        <v>12000000</v>
      </c>
      <c r="D1529" s="1">
        <f>B1529-C1529</f>
        <v>10331028</v>
      </c>
      <c r="E1529" s="7">
        <f>CORREL(B1529:B6397,C1529:C6397)</f>
        <v>9.2008562844544284E-2</v>
      </c>
    </row>
    <row r="1530" spans="1:5" ht="12.75" x14ac:dyDescent="0.2">
      <c r="A1530" s="1" t="s">
        <v>16346</v>
      </c>
      <c r="B1530" s="1">
        <v>10281585</v>
      </c>
      <c r="D1530" s="1">
        <f>B1530-C1530</f>
        <v>10281585</v>
      </c>
      <c r="E1530" s="7">
        <f>CORREL(B1530:B6398,C1530:C6398)</f>
        <v>9.2010036957945449E-2</v>
      </c>
    </row>
    <row r="1531" spans="1:5" ht="12.75" x14ac:dyDescent="0.2">
      <c r="A1531" s="1" t="s">
        <v>1232</v>
      </c>
      <c r="B1531" s="1">
        <v>137748063</v>
      </c>
      <c r="C1531" s="1">
        <v>127500000</v>
      </c>
      <c r="D1531" s="1">
        <f>B1531-C1531</f>
        <v>10248063</v>
      </c>
      <c r="E1531" s="7">
        <f>CORREL(B1531:B6399,C1531:C6399)</f>
        <v>9.2010036957945449E-2</v>
      </c>
    </row>
    <row r="1532" spans="1:5" ht="12.75" x14ac:dyDescent="0.2">
      <c r="A1532" s="1" t="s">
        <v>8402</v>
      </c>
      <c r="B1532" s="1">
        <v>40247512</v>
      </c>
      <c r="C1532" s="1">
        <v>30000000</v>
      </c>
      <c r="D1532" s="1">
        <f>B1532-C1532</f>
        <v>10247512</v>
      </c>
      <c r="E1532" s="7">
        <f>CORREL(B1532:B6400,C1532:C6400)</f>
        <v>9.1834439766293061E-2</v>
      </c>
    </row>
    <row r="1533" spans="1:5" ht="12.75" x14ac:dyDescent="0.2">
      <c r="A1533" s="1" t="s">
        <v>23842</v>
      </c>
      <c r="B1533" s="1">
        <v>10246600</v>
      </c>
      <c r="C1533" s="1">
        <v>25000</v>
      </c>
      <c r="D1533" s="1">
        <f>B1533-C1533</f>
        <v>10221600</v>
      </c>
      <c r="E1533" s="7">
        <f>CORREL(B1533:B6401,C1533:C6401)</f>
        <v>9.1857409161950607E-2</v>
      </c>
    </row>
    <row r="1534" spans="1:5" ht="12.75" x14ac:dyDescent="0.2">
      <c r="A1534" s="1" t="s">
        <v>12251</v>
      </c>
      <c r="B1534" s="1">
        <v>27154426</v>
      </c>
      <c r="C1534" s="1">
        <v>17000000</v>
      </c>
      <c r="D1534" s="1">
        <f>B1534-C1534</f>
        <v>10154426</v>
      </c>
      <c r="E1534" s="7">
        <f>CORREL(B1534:B6402,C1534:C6402)</f>
        <v>9.1834387837573209E-2</v>
      </c>
    </row>
    <row r="1535" spans="1:5" ht="12.75" x14ac:dyDescent="0.2">
      <c r="A1535" s="1" t="s">
        <v>18502</v>
      </c>
      <c r="B1535" s="1">
        <v>15152879</v>
      </c>
      <c r="C1535" s="1">
        <v>5000000</v>
      </c>
      <c r="D1535" s="1">
        <f>B1535-C1535</f>
        <v>10152879</v>
      </c>
      <c r="E1535" s="7">
        <f>CORREL(B1535:B6403,C1535:C6403)</f>
        <v>9.1843464873808664E-2</v>
      </c>
    </row>
    <row r="1536" spans="1:5" ht="12.75" x14ac:dyDescent="0.2">
      <c r="A1536" s="1" t="s">
        <v>17712</v>
      </c>
      <c r="B1536" s="1">
        <v>15126948</v>
      </c>
      <c r="C1536" s="1">
        <v>5000000</v>
      </c>
      <c r="D1536" s="1">
        <f>B1536-C1536</f>
        <v>10126948</v>
      </c>
      <c r="E1536" s="7">
        <f>CORREL(B1536:B6404,C1536:C6404)</f>
        <v>9.1831420382506523E-2</v>
      </c>
    </row>
    <row r="1537" spans="1:5" ht="12.75" x14ac:dyDescent="0.2">
      <c r="A1537" s="1" t="s">
        <v>8363</v>
      </c>
      <c r="B1537" s="1">
        <v>40118420</v>
      </c>
      <c r="C1537" s="1">
        <v>30000000</v>
      </c>
      <c r="D1537" s="1">
        <f>B1537-C1537</f>
        <v>10118420</v>
      </c>
      <c r="E1537" s="7">
        <f>CORREL(B1537:B6405,C1537:C6405)</f>
        <v>9.1819319007477557E-2</v>
      </c>
    </row>
    <row r="1538" spans="1:5" ht="12.75" x14ac:dyDescent="0.2">
      <c r="A1538" s="1" t="s">
        <v>3908</v>
      </c>
      <c r="B1538" s="1">
        <v>54116191</v>
      </c>
      <c r="C1538" s="1">
        <v>44000000</v>
      </c>
      <c r="D1538" s="1">
        <f>B1538-C1538</f>
        <v>10116191</v>
      </c>
      <c r="E1538" s="7">
        <f>CORREL(B1538:B6406,C1538:C6406)</f>
        <v>9.1842149223753777E-2</v>
      </c>
    </row>
    <row r="1539" spans="1:5" ht="12.75" x14ac:dyDescent="0.2">
      <c r="A1539" s="1" t="s">
        <v>16289</v>
      </c>
      <c r="B1539" s="1">
        <v>10105505</v>
      </c>
      <c r="D1539" s="1">
        <f>B1539-C1539</f>
        <v>10105505</v>
      </c>
      <c r="E1539" s="7">
        <f>CORREL(B1539:B6407,C1539:C6407)</f>
        <v>9.1869287984466141E-2</v>
      </c>
    </row>
    <row r="1540" spans="1:5" ht="12.75" x14ac:dyDescent="0.2">
      <c r="A1540" s="1" t="s">
        <v>16057</v>
      </c>
      <c r="B1540" s="1">
        <v>18090181</v>
      </c>
      <c r="C1540" s="1">
        <v>8000000</v>
      </c>
      <c r="D1540" s="1">
        <f>B1540-C1540</f>
        <v>10090181</v>
      </c>
      <c r="E1540" s="7">
        <f>CORREL(B1540:B6408,C1540:C6408)</f>
        <v>9.1869287984466141E-2</v>
      </c>
    </row>
    <row r="1541" spans="1:5" ht="12.75" x14ac:dyDescent="0.2">
      <c r="A1541" s="1" t="s">
        <v>23680</v>
      </c>
      <c r="B1541" s="1">
        <v>10174663</v>
      </c>
      <c r="C1541" s="1">
        <v>100000</v>
      </c>
      <c r="D1541" s="1">
        <f>B1541-C1541</f>
        <v>10074663</v>
      </c>
      <c r="E1541" s="7">
        <f>CORREL(B1541:B6409,C1541:C6409)</f>
        <v>9.1863189840954998E-2</v>
      </c>
    </row>
    <row r="1542" spans="1:5" ht="12.75" x14ac:dyDescent="0.2">
      <c r="A1542" s="1" t="s">
        <v>10939</v>
      </c>
      <c r="B1542" s="1">
        <v>30028592</v>
      </c>
      <c r="C1542" s="1">
        <v>20000000</v>
      </c>
      <c r="D1542" s="1">
        <f>B1542-C1542</f>
        <v>10028592</v>
      </c>
      <c r="E1542" s="7">
        <f>CORREL(B1542:B6410,C1542:C6410)</f>
        <v>9.1840042112133494E-2</v>
      </c>
    </row>
    <row r="1543" spans="1:5" ht="12.75" x14ac:dyDescent="0.2">
      <c r="A1543" s="1" t="s">
        <v>2180</v>
      </c>
      <c r="B1543" s="1">
        <v>100018837</v>
      </c>
      <c r="C1543" s="1">
        <v>90000000</v>
      </c>
      <c r="D1543" s="1">
        <f>B1543-C1543</f>
        <v>10018837</v>
      </c>
      <c r="E1543" s="7">
        <f>CORREL(B1543:B6411,C1543:C6411)</f>
        <v>9.1852990162734668E-2</v>
      </c>
    </row>
    <row r="1544" spans="1:5" ht="12.75" x14ac:dyDescent="0.2">
      <c r="A1544" s="1" t="s">
        <v>2147</v>
      </c>
      <c r="B1544" s="1">
        <v>100012500</v>
      </c>
      <c r="C1544" s="1">
        <v>90000000</v>
      </c>
      <c r="D1544" s="1">
        <f>B1544-C1544</f>
        <v>10012500</v>
      </c>
      <c r="E1544" s="7">
        <f>CORREL(B1544:B6412,C1544:C6412)</f>
        <v>9.1817009829293417E-2</v>
      </c>
    </row>
    <row r="1545" spans="1:5" ht="12.75" x14ac:dyDescent="0.2">
      <c r="A1545" s="1" t="s">
        <v>9616</v>
      </c>
      <c r="B1545" s="1">
        <v>35000629</v>
      </c>
      <c r="C1545" s="1">
        <v>25000000</v>
      </c>
      <c r="D1545" s="1">
        <f>B1545-C1545</f>
        <v>10000629</v>
      </c>
      <c r="E1545" s="7">
        <f>CORREL(B1545:B6413,C1545:C6413)</f>
        <v>9.1781078532231455E-2</v>
      </c>
    </row>
    <row r="1546" spans="1:5" ht="12.75" x14ac:dyDescent="0.2">
      <c r="A1546" s="1" t="s">
        <v>12963</v>
      </c>
      <c r="B1546" s="1">
        <v>24984868</v>
      </c>
      <c r="C1546" s="1">
        <v>15000000</v>
      </c>
      <c r="D1546" s="1">
        <f>B1546-C1546</f>
        <v>9984868</v>
      </c>
      <c r="E1546" s="7">
        <f>CORREL(B1546:B6414,C1546:C6414)</f>
        <v>9.179974695588447E-2</v>
      </c>
    </row>
    <row r="1547" spans="1:5" ht="12.75" x14ac:dyDescent="0.2">
      <c r="A1547" s="1" t="s">
        <v>10967</v>
      </c>
      <c r="B1547" s="1">
        <v>29975979</v>
      </c>
      <c r="C1547" s="1">
        <v>20000000</v>
      </c>
      <c r="D1547" s="1">
        <f>B1547-C1547</f>
        <v>9975979</v>
      </c>
      <c r="E1547" s="7">
        <f>CORREL(B1547:B6415,C1547:C6415)</f>
        <v>9.1805754409543222E-2</v>
      </c>
    </row>
    <row r="1548" spans="1:5" ht="12.75" x14ac:dyDescent="0.2">
      <c r="A1548" s="1" t="s">
        <v>16543</v>
      </c>
      <c r="B1548" s="1">
        <v>16901126</v>
      </c>
      <c r="C1548" s="1">
        <v>7000000</v>
      </c>
      <c r="D1548" s="1">
        <f>B1548-C1548</f>
        <v>9901126</v>
      </c>
      <c r="E1548" s="7">
        <f>CORREL(B1548:B6416,C1548:C6416)</f>
        <v>9.1818782262221524E-2</v>
      </c>
    </row>
    <row r="1549" spans="1:5" ht="12.75" x14ac:dyDescent="0.2">
      <c r="A1549" s="1" t="s">
        <v>12896</v>
      </c>
      <c r="B1549" s="1">
        <v>24881000</v>
      </c>
      <c r="C1549" s="1">
        <v>15000000</v>
      </c>
      <c r="D1549" s="1">
        <f>B1549-C1549</f>
        <v>9881000</v>
      </c>
      <c r="E1549" s="7">
        <f>CORREL(B1549:B6417,C1549:C6417)</f>
        <v>9.1810482928386575E-2</v>
      </c>
    </row>
    <row r="1550" spans="1:5" ht="12.75" x14ac:dyDescent="0.2">
      <c r="A1550" s="1" t="s">
        <v>13752</v>
      </c>
      <c r="B1550" s="1">
        <v>22858926</v>
      </c>
      <c r="C1550" s="1">
        <v>13000000</v>
      </c>
      <c r="D1550" s="1">
        <f>B1550-C1550</f>
        <v>9858926</v>
      </c>
      <c r="E1550" s="7">
        <f>CORREL(B1550:B6418,C1550:C6418)</f>
        <v>9.1816323457253365E-2</v>
      </c>
    </row>
    <row r="1551" spans="1:5" ht="12.75" x14ac:dyDescent="0.2">
      <c r="A1551" s="1" t="s">
        <v>6477</v>
      </c>
      <c r="B1551" s="1">
        <v>49851591</v>
      </c>
      <c r="C1551" s="1">
        <v>40000000</v>
      </c>
      <c r="D1551" s="1">
        <f>B1551-C1551</f>
        <v>9851591</v>
      </c>
      <c r="E1551" s="7">
        <f>CORREL(B1551:B6419,C1551:C6419)</f>
        <v>9.1818919980423491E-2</v>
      </c>
    </row>
    <row r="1552" spans="1:5" ht="12.75" x14ac:dyDescent="0.2">
      <c r="A1552" s="1" t="s">
        <v>16061</v>
      </c>
      <c r="B1552" s="1">
        <v>17843379</v>
      </c>
      <c r="C1552" s="1">
        <v>8000000</v>
      </c>
      <c r="D1552" s="1">
        <f>B1552-C1552</f>
        <v>9843379</v>
      </c>
      <c r="E1552" s="7">
        <f>CORREL(B1552:B6420,C1552:C6420)</f>
        <v>9.1845941852219323E-2</v>
      </c>
    </row>
    <row r="1553" spans="1:5" ht="12.75" x14ac:dyDescent="0.2">
      <c r="A1553" s="1" t="s">
        <v>19068</v>
      </c>
      <c r="B1553" s="1">
        <v>13092000</v>
      </c>
      <c r="C1553" s="1">
        <v>3300000</v>
      </c>
      <c r="D1553" s="1">
        <f>B1553-C1553</f>
        <v>9792000</v>
      </c>
      <c r="E1553" s="7">
        <f>CORREL(B1553:B6421,C1553:C6421)</f>
        <v>9.1839520363813029E-2</v>
      </c>
    </row>
    <row r="1554" spans="1:5" ht="12.75" x14ac:dyDescent="0.2">
      <c r="A1554" s="1" t="s">
        <v>14171</v>
      </c>
      <c r="B1554" s="1">
        <v>18761993</v>
      </c>
      <c r="C1554" s="1">
        <v>9000000</v>
      </c>
      <c r="D1554" s="1">
        <f>B1554-C1554</f>
        <v>9761993</v>
      </c>
      <c r="E1554" s="7">
        <f>CORREL(B1554:B6422,C1554:C6422)</f>
        <v>9.1823244063424805E-2</v>
      </c>
    </row>
    <row r="1555" spans="1:5" ht="12.75" x14ac:dyDescent="0.2">
      <c r="A1555" s="1" t="s">
        <v>10913</v>
      </c>
      <c r="B1555" s="1">
        <v>29753944</v>
      </c>
      <c r="C1555" s="1">
        <v>20000000</v>
      </c>
      <c r="D1555" s="1">
        <f>B1555-C1555</f>
        <v>9753944</v>
      </c>
      <c r="E1555" s="7">
        <f>CORREL(B1555:B6423,C1555:C6423)</f>
        <v>9.1818580315123299E-2</v>
      </c>
    </row>
    <row r="1556" spans="1:5" ht="12.75" x14ac:dyDescent="0.2">
      <c r="A1556" s="1" t="s">
        <v>3709</v>
      </c>
      <c r="B1556" s="1">
        <v>69688384</v>
      </c>
      <c r="C1556" s="1">
        <v>60000000</v>
      </c>
      <c r="D1556" s="1">
        <f>B1556-C1556</f>
        <v>9688384</v>
      </c>
      <c r="E1556" s="7">
        <f>CORREL(B1556:B6424,C1556:C6424)</f>
        <v>9.1831296517657104E-2</v>
      </c>
    </row>
    <row r="1557" spans="1:5" ht="12.75" x14ac:dyDescent="0.2">
      <c r="A1557" s="1" t="s">
        <v>4893</v>
      </c>
      <c r="B1557" s="1">
        <v>62563543</v>
      </c>
      <c r="C1557" s="1">
        <v>53000000</v>
      </c>
      <c r="D1557" s="1">
        <f>B1557-C1557</f>
        <v>9563543</v>
      </c>
      <c r="E1557" s="7">
        <f>CORREL(B1557:B6425,C1557:C6425)</f>
        <v>9.1850017952716564E-2</v>
      </c>
    </row>
    <row r="1558" spans="1:5" ht="12.75" x14ac:dyDescent="0.2">
      <c r="A1558" s="1" t="s">
        <v>20158</v>
      </c>
      <c r="B1558" s="1">
        <v>11546543</v>
      </c>
      <c r="C1558" s="1">
        <v>2000000</v>
      </c>
      <c r="D1558" s="1">
        <f>B1558-C1558</f>
        <v>9546543</v>
      </c>
      <c r="E1558" s="7">
        <f>CORREL(B1558:B6426,C1558:C6426)</f>
        <v>9.187402251542999E-2</v>
      </c>
    </row>
    <row r="1559" spans="1:5" ht="12.75" x14ac:dyDescent="0.2">
      <c r="A1559" s="1" t="s">
        <v>16101</v>
      </c>
      <c r="B1559" s="1">
        <v>17536788</v>
      </c>
      <c r="C1559" s="1">
        <v>8000000</v>
      </c>
      <c r="D1559" s="1">
        <f>B1559-C1559</f>
        <v>9536788</v>
      </c>
      <c r="E1559" s="7">
        <f>CORREL(B1559:B6427,C1559:C6427)</f>
        <v>9.1854414106813984E-2</v>
      </c>
    </row>
    <row r="1560" spans="1:5" ht="12.75" x14ac:dyDescent="0.2">
      <c r="A1560" s="1" t="s">
        <v>20163</v>
      </c>
      <c r="B1560" s="1">
        <v>11533945</v>
      </c>
      <c r="C1560" s="1">
        <v>2000000</v>
      </c>
      <c r="D1560" s="1">
        <f>B1560-C1560</f>
        <v>9533945</v>
      </c>
      <c r="E1560" s="7">
        <f>CORREL(B1560:B6428,C1560:C6428)</f>
        <v>9.1847482844443551E-2</v>
      </c>
    </row>
    <row r="1561" spans="1:5" ht="12.75" x14ac:dyDescent="0.2">
      <c r="A1561" s="1" t="s">
        <v>17721</v>
      </c>
      <c r="B1561" s="1">
        <v>13464388</v>
      </c>
      <c r="C1561" s="1">
        <v>4000000</v>
      </c>
      <c r="D1561" s="1">
        <f>B1561-C1561</f>
        <v>9464388</v>
      </c>
      <c r="E1561" s="7">
        <f>CORREL(B1561:B6429,C1561:C6429)</f>
        <v>9.1827823139191342E-2</v>
      </c>
    </row>
    <row r="1562" spans="1:5" ht="12.75" x14ac:dyDescent="0.2">
      <c r="A1562" s="1" t="s">
        <v>9808</v>
      </c>
      <c r="B1562" s="1">
        <v>17427926</v>
      </c>
      <c r="C1562" s="1">
        <v>8000000</v>
      </c>
      <c r="D1562" s="1">
        <f>B1562-C1562</f>
        <v>9427926</v>
      </c>
      <c r="E1562" s="7">
        <f>CORREL(B1562:B6430,C1562:C6430)</f>
        <v>9.1812486671924834E-2</v>
      </c>
    </row>
    <row r="1563" spans="1:5" ht="12.75" x14ac:dyDescent="0.2">
      <c r="A1563" s="1" t="s">
        <v>44</v>
      </c>
      <c r="B1563" s="1">
        <v>309404152</v>
      </c>
      <c r="C1563" s="1">
        <v>300000000</v>
      </c>
      <c r="D1563" s="1">
        <f>B1563-C1563</f>
        <v>9404152</v>
      </c>
      <c r="E1563" s="7">
        <f>CORREL(B1563:B6431,C1563:C6431)</f>
        <v>9.1805336123820191E-2</v>
      </c>
    </row>
    <row r="1564" spans="1:5" ht="12.75" x14ac:dyDescent="0.2">
      <c r="A1564" s="1" t="s">
        <v>12444</v>
      </c>
      <c r="B1564" s="1">
        <v>27087695</v>
      </c>
      <c r="C1564" s="1">
        <v>17700000</v>
      </c>
      <c r="D1564" s="1">
        <f>B1564-C1564</f>
        <v>9387695</v>
      </c>
      <c r="E1564" s="7">
        <f>CORREL(B1564:B6432,C1564:C6432)</f>
        <v>8.9956818846498907E-2</v>
      </c>
    </row>
    <row r="1565" spans="1:5" ht="12.75" x14ac:dyDescent="0.2">
      <c r="A1565" s="1" t="s">
        <v>14568</v>
      </c>
      <c r="B1565" s="1">
        <v>21370057</v>
      </c>
      <c r="C1565" s="1">
        <v>12000000</v>
      </c>
      <c r="D1565" s="1">
        <f>B1565-C1565</f>
        <v>9370057</v>
      </c>
      <c r="E1565" s="7">
        <f>CORREL(B1565:B6433,C1565:C6433)</f>
        <v>8.9966268021918039E-2</v>
      </c>
    </row>
    <row r="1566" spans="1:5" ht="12.75" x14ac:dyDescent="0.2">
      <c r="A1566" s="1" t="s">
        <v>17699</v>
      </c>
      <c r="B1566" s="1">
        <v>14343976</v>
      </c>
      <c r="C1566" s="1">
        <v>5000000</v>
      </c>
      <c r="D1566" s="1">
        <f>B1566-C1566</f>
        <v>9343976</v>
      </c>
      <c r="E1566" s="7">
        <f>CORREL(B1566:B6434,C1566:C6434)</f>
        <v>8.9966587714868498E-2</v>
      </c>
    </row>
    <row r="1567" spans="1:5" ht="12.75" x14ac:dyDescent="0.2">
      <c r="A1567" s="1" t="s">
        <v>6015</v>
      </c>
      <c r="B1567" s="1">
        <v>53300852</v>
      </c>
      <c r="C1567" s="1">
        <v>44000000</v>
      </c>
      <c r="D1567" s="1">
        <f>B1567-C1567</f>
        <v>9300852</v>
      </c>
      <c r="E1567" s="7">
        <f>CORREL(B1567:B6435,C1567:C6435)</f>
        <v>8.9953123371291077E-2</v>
      </c>
    </row>
    <row r="1568" spans="1:5" ht="12.75" x14ac:dyDescent="0.2">
      <c r="A1568" s="1" t="s">
        <v>10857</v>
      </c>
      <c r="B1568" s="1">
        <v>34300771</v>
      </c>
      <c r="C1568" s="1">
        <v>25000000</v>
      </c>
      <c r="D1568" s="1">
        <f>B1568-C1568</f>
        <v>9300771</v>
      </c>
      <c r="E1568" s="7">
        <f>CORREL(B1568:B6436,C1568:C6436)</f>
        <v>8.9980399025970936E-2</v>
      </c>
    </row>
    <row r="1569" spans="1:5" ht="12.75" x14ac:dyDescent="0.2">
      <c r="A1569" s="1" t="s">
        <v>20174</v>
      </c>
      <c r="B1569" s="1">
        <v>11284657</v>
      </c>
      <c r="C1569" s="1">
        <v>2000000</v>
      </c>
      <c r="D1569" s="1">
        <f>B1569-C1569</f>
        <v>9284657</v>
      </c>
      <c r="E1569" s="7">
        <f>CORREL(B1569:B6437,C1569:C6437)</f>
        <v>8.9998699434038529E-2</v>
      </c>
    </row>
    <row r="1570" spans="1:5" ht="12.75" x14ac:dyDescent="0.2">
      <c r="A1570" s="1" t="s">
        <v>11886</v>
      </c>
      <c r="B1570" s="1">
        <v>26284475</v>
      </c>
      <c r="C1570" s="1">
        <v>17000000</v>
      </c>
      <c r="D1570" s="1">
        <f>B1570-C1570</f>
        <v>9284475</v>
      </c>
      <c r="E1570" s="7">
        <f>CORREL(B1570:B6438,C1570:C6438)</f>
        <v>8.9978388777495796E-2</v>
      </c>
    </row>
    <row r="1571" spans="1:5" ht="12.75" x14ac:dyDescent="0.2">
      <c r="A1571" s="1" t="s">
        <v>16070</v>
      </c>
      <c r="B1571" s="1">
        <v>17278980</v>
      </c>
      <c r="C1571" s="1">
        <v>8000000</v>
      </c>
      <c r="D1571" s="1">
        <f>B1571-C1571</f>
        <v>9278980</v>
      </c>
      <c r="E1571" s="7">
        <f>CORREL(B1571:B6439,C1571:C6439)</f>
        <v>8.9986687762989973E-2</v>
      </c>
    </row>
    <row r="1572" spans="1:5" ht="12.75" x14ac:dyDescent="0.2">
      <c r="A1572" s="1" t="s">
        <v>23569</v>
      </c>
      <c r="B1572" s="1">
        <v>9437933</v>
      </c>
      <c r="C1572" s="1">
        <v>180000</v>
      </c>
      <c r="D1572" s="1">
        <f>B1572-C1572</f>
        <v>9257933</v>
      </c>
      <c r="E1572" s="7">
        <f>CORREL(B1572:B6440,C1572:C6440)</f>
        <v>8.9979348967498263E-2</v>
      </c>
    </row>
    <row r="1573" spans="1:5" ht="12.75" x14ac:dyDescent="0.2">
      <c r="A1573" s="1" t="s">
        <v>15647</v>
      </c>
      <c r="B1573" s="1">
        <v>18225165</v>
      </c>
      <c r="C1573" s="1">
        <v>9000000</v>
      </c>
      <c r="D1573" s="1">
        <f>B1573-C1573</f>
        <v>9225165</v>
      </c>
      <c r="E1573" s="7">
        <f>CORREL(B1573:B6441,C1573:C6441)</f>
        <v>8.99546028298088E-2</v>
      </c>
    </row>
    <row r="1574" spans="1:5" ht="12.75" x14ac:dyDescent="0.2">
      <c r="A1574" s="1" t="s">
        <v>13716</v>
      </c>
      <c r="B1574" s="1">
        <v>27141959</v>
      </c>
      <c r="C1574" s="1">
        <v>18000000</v>
      </c>
      <c r="D1574" s="1">
        <f>B1574-C1574</f>
        <v>9141959</v>
      </c>
      <c r="E1574" s="7">
        <f>CORREL(B1574:B6442,C1574:C6442)</f>
        <v>8.9949116175390725E-2</v>
      </c>
    </row>
    <row r="1575" spans="1:5" ht="12.75" x14ac:dyDescent="0.2">
      <c r="A1575" s="1" t="s">
        <v>14156</v>
      </c>
      <c r="B1575" s="1">
        <v>21133087</v>
      </c>
      <c r="C1575" s="1">
        <v>12000000</v>
      </c>
      <c r="D1575" s="1">
        <f>B1575-C1575</f>
        <v>9133087</v>
      </c>
      <c r="E1575" s="7">
        <f>CORREL(B1575:B6443,C1575:C6443)</f>
        <v>8.9958627849495737E-2</v>
      </c>
    </row>
    <row r="1576" spans="1:5" ht="12.75" x14ac:dyDescent="0.2">
      <c r="A1576" s="1" t="s">
        <v>17706</v>
      </c>
      <c r="B1576" s="1">
        <v>14123773</v>
      </c>
      <c r="C1576" s="1">
        <v>5000000</v>
      </c>
      <c r="D1576" s="1">
        <f>B1576-C1576</f>
        <v>9123773</v>
      </c>
      <c r="E1576" s="7">
        <f>CORREL(B1576:B6444,C1576:C6444)</f>
        <v>8.9958542401386135E-2</v>
      </c>
    </row>
    <row r="1577" spans="1:5" ht="12.75" x14ac:dyDescent="0.2">
      <c r="A1577" s="1" t="s">
        <v>17744</v>
      </c>
      <c r="B1577" s="1">
        <v>14100000</v>
      </c>
      <c r="C1577" s="1">
        <v>5000000</v>
      </c>
      <c r="D1577" s="1">
        <f>B1577-C1577</f>
        <v>9100000</v>
      </c>
      <c r="E1577" s="7">
        <f>CORREL(B1577:B6445,C1577:C6445)</f>
        <v>8.9944638057660051E-2</v>
      </c>
    </row>
    <row r="1578" spans="1:5" ht="12.75" x14ac:dyDescent="0.2">
      <c r="A1578" s="1" t="s">
        <v>8941</v>
      </c>
      <c r="B1578" s="1">
        <v>37053924</v>
      </c>
      <c r="C1578" s="1">
        <v>28000000</v>
      </c>
      <c r="D1578" s="1">
        <f>B1578-C1578</f>
        <v>9053924</v>
      </c>
      <c r="E1578" s="7">
        <f>CORREL(B1578:B6446,C1578:C6446)</f>
        <v>8.9930678185439789E-2</v>
      </c>
    </row>
    <row r="1579" spans="1:5" ht="12.75" x14ac:dyDescent="0.2">
      <c r="A1579" s="1" t="s">
        <v>3576</v>
      </c>
      <c r="B1579" s="1">
        <v>45045037</v>
      </c>
      <c r="C1579" s="1">
        <v>36000000</v>
      </c>
      <c r="D1579" s="1">
        <f>B1579-C1579</f>
        <v>9045037</v>
      </c>
      <c r="E1579" s="7">
        <f>CORREL(B1579:B6447,C1579:C6447)</f>
        <v>8.9951478576424909E-2</v>
      </c>
    </row>
    <row r="1580" spans="1:5" ht="12.75" x14ac:dyDescent="0.2">
      <c r="A1580" s="1" t="s">
        <v>21553</v>
      </c>
      <c r="B1580" s="1">
        <v>10042266</v>
      </c>
      <c r="C1580" s="1">
        <v>1000000</v>
      </c>
      <c r="D1580" s="1">
        <f>B1580-C1580</f>
        <v>9042266</v>
      </c>
      <c r="E1580" s="7">
        <f>CORREL(B1580:B6448,C1580:C6448)</f>
        <v>8.9977306552752129E-2</v>
      </c>
    </row>
    <row r="1581" spans="1:5" ht="12.75" x14ac:dyDescent="0.2">
      <c r="A1581" s="1" t="s">
        <v>19300</v>
      </c>
      <c r="B1581" s="1">
        <v>9016377</v>
      </c>
      <c r="D1581" s="1">
        <f>B1581-C1581</f>
        <v>9016377</v>
      </c>
      <c r="E1581" s="7">
        <f>CORREL(B1581:B6449,C1581:C6449)</f>
        <v>8.9954091432347477E-2</v>
      </c>
    </row>
    <row r="1582" spans="1:5" ht="12.75" x14ac:dyDescent="0.2">
      <c r="A1582" s="1" t="s">
        <v>16081</v>
      </c>
      <c r="B1582" s="1">
        <v>14015786</v>
      </c>
      <c r="C1582" s="1">
        <v>5000000</v>
      </c>
      <c r="D1582" s="1">
        <f>B1582-C1582</f>
        <v>9015786</v>
      </c>
      <c r="E1582" s="7">
        <f>CORREL(B1582:B6450,C1582:C6450)</f>
        <v>8.9954091432347477E-2</v>
      </c>
    </row>
    <row r="1583" spans="1:5" ht="12.75" x14ac:dyDescent="0.2">
      <c r="A1583" s="1" t="s">
        <v>18484</v>
      </c>
      <c r="B1583" s="1">
        <v>13008928</v>
      </c>
      <c r="C1583" s="1">
        <v>4000000</v>
      </c>
      <c r="D1583" s="1">
        <f>B1583-C1583</f>
        <v>9008928</v>
      </c>
      <c r="E1583" s="7">
        <f>CORREL(B1583:B6451,C1583:C6451)</f>
        <v>8.9939973282805341E-2</v>
      </c>
    </row>
    <row r="1584" spans="1:5" ht="12.75" x14ac:dyDescent="0.2">
      <c r="A1584" s="1" t="s">
        <v>15654</v>
      </c>
      <c r="B1584" s="1">
        <v>16938179</v>
      </c>
      <c r="C1584" s="1">
        <v>8000000</v>
      </c>
      <c r="D1584" s="1">
        <f>B1584-C1584</f>
        <v>8938179</v>
      </c>
      <c r="E1584" s="7">
        <f>CORREL(B1584:B6452,C1584:C6452)</f>
        <v>8.9923623426411664E-2</v>
      </c>
    </row>
    <row r="1585" spans="1:5" ht="12.75" x14ac:dyDescent="0.2">
      <c r="A1585" s="1" t="s">
        <v>11827</v>
      </c>
      <c r="B1585" s="1">
        <v>26906039</v>
      </c>
      <c r="C1585" s="1">
        <v>18000000</v>
      </c>
      <c r="D1585" s="1">
        <f>B1585-C1585</f>
        <v>8906039</v>
      </c>
      <c r="E1585" s="7">
        <f>CORREL(B1585:B6453,C1585:C6453)</f>
        <v>8.991561879758439E-2</v>
      </c>
    </row>
    <row r="1586" spans="1:5" ht="12.75" x14ac:dyDescent="0.2">
      <c r="A1586" s="1" t="s">
        <v>16110</v>
      </c>
      <c r="B1586" s="1">
        <v>8880705</v>
      </c>
      <c r="D1586" s="1">
        <f>B1586-C1586</f>
        <v>8880705</v>
      </c>
      <c r="E1586" s="7">
        <f>CORREL(B1586:B6454,C1586:C6454)</f>
        <v>8.9924768126620633E-2</v>
      </c>
    </row>
    <row r="1587" spans="1:5" ht="12.75" x14ac:dyDescent="0.2">
      <c r="A1587" s="1" t="s">
        <v>11014</v>
      </c>
      <c r="B1587" s="1">
        <v>28876924</v>
      </c>
      <c r="C1587" s="1">
        <v>20000000</v>
      </c>
      <c r="D1587" s="1">
        <f>B1587-C1587</f>
        <v>8876924</v>
      </c>
      <c r="E1587" s="7">
        <f>CORREL(B1587:B6455,C1587:C6455)</f>
        <v>8.9924768126620633E-2</v>
      </c>
    </row>
    <row r="1588" spans="1:5" ht="12.75" x14ac:dyDescent="0.2">
      <c r="A1588" s="1" t="s">
        <v>5811</v>
      </c>
      <c r="B1588" s="1">
        <v>53854588</v>
      </c>
      <c r="C1588" s="1">
        <v>45000000</v>
      </c>
      <c r="D1588" s="1">
        <f>B1588-C1588</f>
        <v>8854588</v>
      </c>
      <c r="E1588" s="7">
        <f>CORREL(B1588:B6456,C1588:C6456)</f>
        <v>8.9936632173960876E-2</v>
      </c>
    </row>
    <row r="1589" spans="1:5" ht="12.75" x14ac:dyDescent="0.2">
      <c r="A1589" s="1" t="s">
        <v>8658</v>
      </c>
      <c r="B1589" s="1">
        <v>26830000</v>
      </c>
      <c r="C1589" s="1">
        <v>18000000</v>
      </c>
      <c r="D1589" s="1">
        <f>B1589-C1589</f>
        <v>8830000</v>
      </c>
      <c r="E1589" s="7">
        <f>CORREL(B1589:B6457,C1589:C6457)</f>
        <v>8.9963608816815768E-2</v>
      </c>
    </row>
    <row r="1590" spans="1:5" ht="12.75" x14ac:dyDescent="0.2">
      <c r="A1590" s="1" t="s">
        <v>8658</v>
      </c>
      <c r="B1590" s="1">
        <v>26830000</v>
      </c>
      <c r="C1590" s="1">
        <v>18000000</v>
      </c>
      <c r="D1590" s="1">
        <f>B1590-C1590</f>
        <v>8830000</v>
      </c>
      <c r="E1590" s="7">
        <f>CORREL(B1590:B6458,C1590:C6458)</f>
        <v>8.9972670221232454E-2</v>
      </c>
    </row>
    <row r="1591" spans="1:5" ht="12.75" x14ac:dyDescent="0.2">
      <c r="A1591" s="1" t="s">
        <v>17678</v>
      </c>
      <c r="B1591" s="1">
        <v>14821531</v>
      </c>
      <c r="C1591" s="1">
        <v>6000000</v>
      </c>
      <c r="D1591" s="1">
        <f>B1591-C1591</f>
        <v>8821531</v>
      </c>
      <c r="E1591" s="7">
        <f>CORREL(B1591:B6459,C1591:C6459)</f>
        <v>8.9981739454300463E-2</v>
      </c>
    </row>
    <row r="1592" spans="1:5" ht="12.75" x14ac:dyDescent="0.2">
      <c r="A1592" s="1" t="s">
        <v>16533</v>
      </c>
      <c r="B1592" s="1">
        <v>15818967</v>
      </c>
      <c r="C1592" s="1">
        <v>7000000</v>
      </c>
      <c r="D1592" s="1">
        <f>B1592-C1592</f>
        <v>8818967</v>
      </c>
      <c r="E1592" s="7">
        <f>CORREL(B1592:B6460,C1592:C6460)</f>
        <v>8.9969410083238777E-2</v>
      </c>
    </row>
    <row r="1593" spans="1:5" ht="12.75" x14ac:dyDescent="0.2">
      <c r="A1593" s="1" t="s">
        <v>7138</v>
      </c>
      <c r="B1593" s="1">
        <v>46813366</v>
      </c>
      <c r="C1593" s="1">
        <v>38000000</v>
      </c>
      <c r="D1593" s="1">
        <f>B1593-C1593</f>
        <v>8813366</v>
      </c>
      <c r="E1593" s="7">
        <f>CORREL(B1593:B6461,C1593:C6461)</f>
        <v>8.9959164232804756E-2</v>
      </c>
    </row>
    <row r="1594" spans="1:5" ht="12.75" x14ac:dyDescent="0.2">
      <c r="A1594" s="1" t="s">
        <v>7385</v>
      </c>
      <c r="B1594" s="1">
        <v>43792641</v>
      </c>
      <c r="C1594" s="1">
        <v>35000000</v>
      </c>
      <c r="D1594" s="1">
        <f>B1594-C1594</f>
        <v>8792641</v>
      </c>
      <c r="E1594" s="7">
        <f>CORREL(B1594:B6462,C1594:C6462)</f>
        <v>8.9985561480866519E-2</v>
      </c>
    </row>
    <row r="1595" spans="1:5" ht="12.75" x14ac:dyDescent="0.2">
      <c r="A1595" s="1" t="s">
        <v>6052</v>
      </c>
      <c r="B1595" s="1">
        <v>51768623</v>
      </c>
      <c r="C1595" s="1">
        <v>43000000</v>
      </c>
      <c r="D1595" s="1">
        <f>B1595-C1595</f>
        <v>8768623</v>
      </c>
      <c r="E1595" s="7">
        <f>CORREL(B1595:B6463,C1595:C6463)</f>
        <v>9.0010815427427421E-2</v>
      </c>
    </row>
    <row r="1596" spans="1:5" ht="12.75" x14ac:dyDescent="0.2">
      <c r="A1596" s="1" t="s">
        <v>11599</v>
      </c>
      <c r="B1596" s="1">
        <v>27758465</v>
      </c>
      <c r="C1596" s="1">
        <v>19000000</v>
      </c>
      <c r="D1596" s="1">
        <f>B1596-C1596</f>
        <v>8758465</v>
      </c>
      <c r="E1596" s="7">
        <f>CORREL(B1596:B6464,C1596:C6464)</f>
        <v>9.0037969099179979E-2</v>
      </c>
    </row>
    <row r="1597" spans="1:5" ht="12.75" x14ac:dyDescent="0.2">
      <c r="A1597" s="1" t="s">
        <v>16074</v>
      </c>
      <c r="B1597" s="1">
        <v>16699684</v>
      </c>
      <c r="C1597" s="1">
        <v>8000000</v>
      </c>
      <c r="D1597" s="1">
        <f>B1597-C1597</f>
        <v>8699684</v>
      </c>
      <c r="E1597" s="7">
        <f>CORREL(B1597:B6465,C1597:C6465)</f>
        <v>9.0048403429856483E-2</v>
      </c>
    </row>
    <row r="1598" spans="1:5" ht="12.75" x14ac:dyDescent="0.2">
      <c r="A1598" s="1" t="s">
        <v>19275</v>
      </c>
      <c r="B1598" s="1">
        <v>11694528</v>
      </c>
      <c r="C1598" s="1">
        <v>3000000</v>
      </c>
      <c r="D1598" s="1">
        <f>B1598-C1598</f>
        <v>8694528</v>
      </c>
      <c r="E1598" s="7">
        <f>CORREL(B1598:B6466,C1598:C6466)</f>
        <v>9.0040032644410323E-2</v>
      </c>
    </row>
    <row r="1599" spans="1:5" ht="12.75" x14ac:dyDescent="0.2">
      <c r="A1599" s="1" t="s">
        <v>22040</v>
      </c>
      <c r="B1599" s="1">
        <v>9600000</v>
      </c>
      <c r="C1599" s="1">
        <v>910000</v>
      </c>
      <c r="D1599" s="1">
        <f>B1599-C1599</f>
        <v>8690000</v>
      </c>
      <c r="E1599" s="7">
        <f>CORREL(B1599:B6467,C1599:C6467)</f>
        <v>9.0020842553022076E-2</v>
      </c>
    </row>
    <row r="1600" spans="1:5" ht="12.75" x14ac:dyDescent="0.2">
      <c r="A1600" s="1" t="s">
        <v>10113</v>
      </c>
      <c r="B1600" s="1">
        <v>32662299</v>
      </c>
      <c r="C1600" s="1">
        <v>24000000</v>
      </c>
      <c r="D1600" s="1">
        <f>B1600-C1600</f>
        <v>8662299</v>
      </c>
      <c r="E1600" s="7">
        <f>CORREL(B1600:B6468,C1600:C6468)</f>
        <v>8.9996684059516371E-2</v>
      </c>
    </row>
    <row r="1601" spans="1:5" ht="12.75" x14ac:dyDescent="0.2">
      <c r="A1601" s="1" t="s">
        <v>17089</v>
      </c>
      <c r="B1601" s="1">
        <v>11642254</v>
      </c>
      <c r="C1601" s="1">
        <v>3000000</v>
      </c>
      <c r="D1601" s="1">
        <f>B1601-C1601</f>
        <v>8642254</v>
      </c>
      <c r="E1601" s="7">
        <f>CORREL(B1601:B6469,C1601:C6469)</f>
        <v>9.0013190377220414E-2</v>
      </c>
    </row>
    <row r="1602" spans="1:5" ht="12.75" x14ac:dyDescent="0.2">
      <c r="A1602" s="1" t="s">
        <v>9705</v>
      </c>
      <c r="B1602" s="1">
        <v>33631221</v>
      </c>
      <c r="C1602" s="1">
        <v>25000000</v>
      </c>
      <c r="D1602" s="1">
        <f>B1602-C1602</f>
        <v>8631221</v>
      </c>
      <c r="E1602" s="7">
        <f>CORREL(B1602:B6470,C1602:C6470)</f>
        <v>8.9993871377507251E-2</v>
      </c>
    </row>
    <row r="1603" spans="1:5" ht="12.75" x14ac:dyDescent="0.2">
      <c r="A1603" s="1" t="s">
        <v>9705</v>
      </c>
      <c r="B1603" s="1">
        <v>33631221</v>
      </c>
      <c r="C1603" s="1">
        <v>25000000</v>
      </c>
      <c r="D1603" s="1">
        <f>B1603-C1603</f>
        <v>8631221</v>
      </c>
      <c r="E1603" s="7">
        <f>CORREL(B1603:B6471,C1603:C6471)</f>
        <v>9.001141987065521E-2</v>
      </c>
    </row>
    <row r="1604" spans="1:5" ht="12.75" x14ac:dyDescent="0.2">
      <c r="A1604" s="1" t="s">
        <v>5562</v>
      </c>
      <c r="B1604" s="1">
        <v>56607223</v>
      </c>
      <c r="C1604" s="1">
        <v>48000000</v>
      </c>
      <c r="D1604" s="1">
        <f>B1604-C1604</f>
        <v>8607223</v>
      </c>
      <c r="E1604" s="7">
        <f>CORREL(B1604:B6472,C1604:C6472)</f>
        <v>9.002898474437894E-2</v>
      </c>
    </row>
    <row r="1605" spans="1:5" ht="12.75" x14ac:dyDescent="0.2">
      <c r="A1605" s="1" t="s">
        <v>13916</v>
      </c>
      <c r="B1605" s="1">
        <v>21078145</v>
      </c>
      <c r="C1605" s="1">
        <v>12500000</v>
      </c>
      <c r="D1605" s="1">
        <f>B1605-C1605</f>
        <v>8578145</v>
      </c>
      <c r="E1605" s="7">
        <f>CORREL(B1605:B6473,C1605:C6473)</f>
        <v>9.0055485936754706E-2</v>
      </c>
    </row>
    <row r="1606" spans="1:5" ht="12.75" x14ac:dyDescent="0.2">
      <c r="A1606" s="1" t="s">
        <v>3144</v>
      </c>
      <c r="B1606" s="1">
        <v>83503161</v>
      </c>
      <c r="C1606" s="1">
        <v>75000000</v>
      </c>
      <c r="D1606" s="1">
        <f>B1606-C1606</f>
        <v>8503161</v>
      </c>
      <c r="E1606" s="7">
        <f>CORREL(B1606:B6474,C1606:C6474)</f>
        <v>9.0055420853243112E-2</v>
      </c>
    </row>
    <row r="1607" spans="1:5" ht="12.75" x14ac:dyDescent="0.2">
      <c r="A1607" s="1" t="s">
        <v>8432</v>
      </c>
      <c r="B1607" s="1">
        <v>38432823</v>
      </c>
      <c r="C1607" s="1">
        <v>30000000</v>
      </c>
      <c r="D1607" s="1">
        <f>B1607-C1607</f>
        <v>8432823</v>
      </c>
      <c r="E1607" s="7">
        <f>CORREL(B1607:B6475,C1607:C6475)</f>
        <v>9.0053743128126126E-2</v>
      </c>
    </row>
    <row r="1608" spans="1:5" ht="12.75" x14ac:dyDescent="0.2">
      <c r="A1608" s="1" t="s">
        <v>8387</v>
      </c>
      <c r="B1608" s="1">
        <v>38413606</v>
      </c>
      <c r="C1608" s="1">
        <v>30000000</v>
      </c>
      <c r="D1608" s="1">
        <f>B1608-C1608</f>
        <v>8413606</v>
      </c>
      <c r="E1608" s="7">
        <f>CORREL(B1608:B6476,C1608:C6476)</f>
        <v>9.0075629951731767E-2</v>
      </c>
    </row>
    <row r="1609" spans="1:5" ht="12.75" x14ac:dyDescent="0.2">
      <c r="A1609" s="1" t="s">
        <v>4665</v>
      </c>
      <c r="B1609" s="1">
        <v>63408614</v>
      </c>
      <c r="C1609" s="1">
        <v>55000000</v>
      </c>
      <c r="D1609" s="1">
        <f>B1609-C1609</f>
        <v>8408614</v>
      </c>
      <c r="E1609" s="7">
        <f>CORREL(B1609:B6477,C1609:C6477)</f>
        <v>9.0097507326125911E-2</v>
      </c>
    </row>
    <row r="1610" spans="1:5" ht="12.75" x14ac:dyDescent="0.2">
      <c r="A1610" s="1" t="s">
        <v>11851</v>
      </c>
      <c r="B1610" s="1">
        <v>26400000</v>
      </c>
      <c r="C1610" s="1">
        <v>18000000</v>
      </c>
      <c r="D1610" s="1">
        <f>B1610-C1610</f>
        <v>8400000</v>
      </c>
      <c r="E1610" s="7">
        <f>CORREL(B1610:B6478,C1610:C6478)</f>
        <v>9.0120664803716902E-2</v>
      </c>
    </row>
    <row r="1611" spans="1:5" ht="12.75" x14ac:dyDescent="0.2">
      <c r="A1611" s="1" t="s">
        <v>1188</v>
      </c>
      <c r="B1611" s="1">
        <v>138396624</v>
      </c>
      <c r="C1611" s="1">
        <v>130000000</v>
      </c>
      <c r="D1611" s="1">
        <f>B1611-C1611</f>
        <v>8396624</v>
      </c>
      <c r="E1611" s="7">
        <f>CORREL(B1611:B6479,C1611:C6479)</f>
        <v>9.0129253875486343E-2</v>
      </c>
    </row>
    <row r="1612" spans="1:5" ht="12.75" x14ac:dyDescent="0.2">
      <c r="A1612" s="1" t="s">
        <v>17726</v>
      </c>
      <c r="B1612" s="1">
        <v>13350177</v>
      </c>
      <c r="C1612" s="1">
        <v>5000000</v>
      </c>
      <c r="D1612" s="1">
        <f>B1612-C1612</f>
        <v>8350177</v>
      </c>
      <c r="E1612" s="7">
        <f>CORREL(B1612:B6480,C1612:C6480)</f>
        <v>8.9941362660366481E-2</v>
      </c>
    </row>
    <row r="1613" spans="1:5" ht="12.75" x14ac:dyDescent="0.2">
      <c r="A1613" s="1" t="s">
        <v>5154</v>
      </c>
      <c r="B1613" s="1">
        <v>58336565</v>
      </c>
      <c r="C1613" s="1">
        <v>50000000</v>
      </c>
      <c r="D1613" s="1">
        <f>B1613-C1613</f>
        <v>8336565</v>
      </c>
      <c r="E1613" s="7">
        <f>CORREL(B1613:B6481,C1613:C6481)</f>
        <v>8.9926163294635805E-2</v>
      </c>
    </row>
    <row r="1614" spans="1:5" ht="12.75" x14ac:dyDescent="0.2">
      <c r="A1614" s="1" t="s">
        <v>1199</v>
      </c>
      <c r="B1614" s="1">
        <v>118311368</v>
      </c>
      <c r="C1614" s="1">
        <v>110000000</v>
      </c>
      <c r="D1614" s="1">
        <f>B1614-C1614</f>
        <v>8311368</v>
      </c>
      <c r="E1614" s="7">
        <f>CORREL(B1614:B6482,C1614:C6482)</f>
        <v>8.9952069116785036E-2</v>
      </c>
    </row>
    <row r="1615" spans="1:5" ht="12.75" x14ac:dyDescent="0.2">
      <c r="A1615" s="1" t="s">
        <v>4880</v>
      </c>
      <c r="B1615" s="1">
        <v>58297830</v>
      </c>
      <c r="C1615" s="1">
        <v>50000000</v>
      </c>
      <c r="D1615" s="1">
        <f>B1615-C1615</f>
        <v>8297830</v>
      </c>
      <c r="E1615" s="7">
        <f>CORREL(B1615:B6483,C1615:C6483)</f>
        <v>8.9851960334344783E-2</v>
      </c>
    </row>
    <row r="1616" spans="1:5" ht="12.75" x14ac:dyDescent="0.2">
      <c r="A1616" s="1" t="s">
        <v>14960</v>
      </c>
      <c r="B1616" s="1">
        <v>18272447</v>
      </c>
      <c r="C1616" s="1">
        <v>10000000</v>
      </c>
      <c r="D1616" s="1">
        <f>B1616-C1616</f>
        <v>8272447</v>
      </c>
      <c r="E1616" s="7">
        <f>CORREL(B1616:B6484,C1616:C6484)</f>
        <v>8.9877970235248059E-2</v>
      </c>
    </row>
    <row r="1617" spans="1:5" ht="12.75" x14ac:dyDescent="0.2">
      <c r="A1617" s="1" t="s">
        <v>17729</v>
      </c>
      <c r="B1617" s="1">
        <v>13269963</v>
      </c>
      <c r="C1617" s="1">
        <v>5000000</v>
      </c>
      <c r="D1617" s="1">
        <f>B1617-C1617</f>
        <v>8269963</v>
      </c>
      <c r="E1617" s="7">
        <f>CORREL(B1617:B6485,C1617:C6485)</f>
        <v>8.9873050618533845E-2</v>
      </c>
    </row>
    <row r="1618" spans="1:5" ht="12.75" x14ac:dyDescent="0.2">
      <c r="A1618" s="1" t="s">
        <v>8382</v>
      </c>
      <c r="B1618" s="1">
        <v>38232624</v>
      </c>
      <c r="C1618" s="1">
        <v>30000000</v>
      </c>
      <c r="D1618" s="1">
        <f>B1618-C1618</f>
        <v>8232624</v>
      </c>
      <c r="E1618" s="7">
        <f>CORREL(B1618:B6486,C1618:C6486)</f>
        <v>8.9857782592158944E-2</v>
      </c>
    </row>
    <row r="1619" spans="1:5" ht="12.75" x14ac:dyDescent="0.2">
      <c r="A1619" s="1" t="s">
        <v>15040</v>
      </c>
      <c r="B1619" s="1">
        <v>14597405</v>
      </c>
      <c r="C1619" s="1">
        <v>6400000</v>
      </c>
      <c r="D1619" s="1">
        <f>B1619-C1619</f>
        <v>8197405</v>
      </c>
      <c r="E1619" s="7">
        <f>CORREL(B1619:B6487,C1619:C6487)</f>
        <v>8.9879784751231054E-2</v>
      </c>
    </row>
    <row r="1620" spans="1:5" ht="12.75" x14ac:dyDescent="0.2">
      <c r="A1620" s="1" t="s">
        <v>6519</v>
      </c>
      <c r="B1620" s="1">
        <v>44175394</v>
      </c>
      <c r="C1620" s="1">
        <v>36000000</v>
      </c>
      <c r="D1620" s="1">
        <f>B1620-C1620</f>
        <v>8175394</v>
      </c>
      <c r="E1620" s="7">
        <f>CORREL(B1620:B6488,C1620:C6488)</f>
        <v>8.9867423080073283E-2</v>
      </c>
    </row>
    <row r="1621" spans="1:5" ht="12.75" x14ac:dyDescent="0.2">
      <c r="A1621" s="1" t="s">
        <v>16192</v>
      </c>
      <c r="B1621" s="1">
        <v>16168741</v>
      </c>
      <c r="C1621" s="1">
        <v>8000000</v>
      </c>
      <c r="D1621" s="1">
        <f>B1621-C1621</f>
        <v>8168741</v>
      </c>
      <c r="E1621" s="7">
        <f>CORREL(B1621:B6489,C1621:C6489)</f>
        <v>8.9892991210020784E-2</v>
      </c>
    </row>
    <row r="1622" spans="1:5" ht="12.75" x14ac:dyDescent="0.2">
      <c r="A1622" s="1" t="s">
        <v>23026</v>
      </c>
      <c r="B1622" s="1">
        <v>16115878</v>
      </c>
      <c r="C1622" s="1">
        <v>8000000</v>
      </c>
      <c r="D1622" s="1">
        <f>B1622-C1622</f>
        <v>8115878</v>
      </c>
      <c r="E1622" s="7">
        <f>CORREL(B1622:B6490,C1622:C6490)</f>
        <v>8.9883923462605264E-2</v>
      </c>
    </row>
    <row r="1623" spans="1:5" ht="12.75" x14ac:dyDescent="0.2">
      <c r="A1623" s="1" t="s">
        <v>21578</v>
      </c>
      <c r="B1623" s="1">
        <v>9000000</v>
      </c>
      <c r="C1623" s="1">
        <v>900000</v>
      </c>
      <c r="D1623" s="1">
        <f>B1623-C1623</f>
        <v>8100000</v>
      </c>
      <c r="E1623" s="7">
        <f>CORREL(B1623:B6491,C1623:C6491)</f>
        <v>8.9874752232032618E-2</v>
      </c>
    </row>
    <row r="1624" spans="1:5" ht="12.75" x14ac:dyDescent="0.2">
      <c r="A1624" s="1" t="s">
        <v>14972</v>
      </c>
      <c r="B1624" s="1">
        <v>17096053</v>
      </c>
      <c r="C1624" s="1">
        <v>9000000</v>
      </c>
      <c r="D1624" s="1">
        <f>B1624-C1624</f>
        <v>8096053</v>
      </c>
      <c r="E1624" s="7">
        <f>CORREL(B1624:B6492,C1624:C6492)</f>
        <v>8.9849575472136872E-2</v>
      </c>
    </row>
    <row r="1625" spans="1:5" ht="12.75" x14ac:dyDescent="0.2">
      <c r="A1625" s="1" t="s">
        <v>12900</v>
      </c>
      <c r="B1625" s="1">
        <v>23089926</v>
      </c>
      <c r="C1625" s="1">
        <v>15000000</v>
      </c>
      <c r="D1625" s="1">
        <f>B1625-C1625</f>
        <v>8089926</v>
      </c>
      <c r="E1625" s="7">
        <f>CORREL(B1625:B6493,C1625:C6493)</f>
        <v>8.9842362963659897E-2</v>
      </c>
    </row>
    <row r="1626" spans="1:5" ht="12.75" x14ac:dyDescent="0.2">
      <c r="A1626" s="1" t="s">
        <v>14196</v>
      </c>
      <c r="B1626" s="1">
        <v>21088568</v>
      </c>
      <c r="C1626" s="1">
        <v>13000000</v>
      </c>
      <c r="D1626" s="1">
        <f>B1626-C1626</f>
        <v>8088568</v>
      </c>
      <c r="E1626" s="7">
        <f>CORREL(B1626:B6494,C1626:C6494)</f>
        <v>8.9846034392990687E-2</v>
      </c>
    </row>
    <row r="1627" spans="1:5" ht="12.75" x14ac:dyDescent="0.2">
      <c r="A1627" s="1" t="s">
        <v>2174</v>
      </c>
      <c r="B1627" s="1">
        <v>83077470</v>
      </c>
      <c r="C1627" s="1">
        <v>75000000</v>
      </c>
      <c r="D1627" s="1">
        <f>B1627-C1627</f>
        <v>8077470</v>
      </c>
      <c r="E1627" s="7">
        <f>CORREL(B1627:B6495,C1627:C6495)</f>
        <v>8.9846301533261466E-2</v>
      </c>
    </row>
    <row r="1628" spans="1:5" ht="12.75" x14ac:dyDescent="0.2">
      <c r="A1628" s="1" t="s">
        <v>16342</v>
      </c>
      <c r="B1628" s="1">
        <v>12574715</v>
      </c>
      <c r="C1628" s="1">
        <v>4500000</v>
      </c>
      <c r="D1628" s="1">
        <f>B1628-C1628</f>
        <v>8074715</v>
      </c>
      <c r="E1628" s="7">
        <f>CORREL(B1628:B6496,C1628:C6496)</f>
        <v>8.9845196284085937E-2</v>
      </c>
    </row>
    <row r="1629" spans="1:5" ht="12.75" x14ac:dyDescent="0.2">
      <c r="A1629" s="1" t="s">
        <v>10430</v>
      </c>
      <c r="B1629" s="1">
        <v>30059386</v>
      </c>
      <c r="C1629" s="1">
        <v>22000000</v>
      </c>
      <c r="D1629" s="1">
        <f>B1629-C1629</f>
        <v>8059386</v>
      </c>
      <c r="E1629" s="7">
        <f>CORREL(B1629:B6497,C1629:C6497)</f>
        <v>8.9828431278253421E-2</v>
      </c>
    </row>
    <row r="1630" spans="1:5" ht="12.75" x14ac:dyDescent="0.2">
      <c r="A1630" s="1" t="s">
        <v>16078</v>
      </c>
      <c r="B1630" s="1">
        <v>15047419</v>
      </c>
      <c r="C1630" s="1">
        <v>7000000</v>
      </c>
      <c r="D1630" s="1">
        <f>B1630-C1630</f>
        <v>8047419</v>
      </c>
      <c r="E1630" s="7">
        <f>CORREL(B1630:B6498,C1630:C6498)</f>
        <v>8.9842223752266109E-2</v>
      </c>
    </row>
    <row r="1631" spans="1:5" ht="12.75" x14ac:dyDescent="0.2">
      <c r="A1631" s="1" t="s">
        <v>17053</v>
      </c>
      <c r="B1631" s="1">
        <v>14545844</v>
      </c>
      <c r="C1631" s="1">
        <v>6500000</v>
      </c>
      <c r="D1631" s="1">
        <f>B1631-C1631</f>
        <v>8045844</v>
      </c>
      <c r="E1631" s="7">
        <f>CORREL(B1631:B6499,C1631:C6499)</f>
        <v>8.9830848242190037E-2</v>
      </c>
    </row>
    <row r="1632" spans="1:5" ht="12.75" x14ac:dyDescent="0.2">
      <c r="A1632" s="1" t="s">
        <v>22516</v>
      </c>
      <c r="B1632" s="1">
        <v>8044906</v>
      </c>
      <c r="D1632" s="1">
        <f>B1632-C1632</f>
        <v>8044906</v>
      </c>
      <c r="E1632" s="7">
        <f>CORREL(B1632:B6500,C1632:C6500)</f>
        <v>8.9818397637269107E-2</v>
      </c>
    </row>
    <row r="1633" spans="1:5" ht="12.75" x14ac:dyDescent="0.2">
      <c r="A1633" s="1" t="s">
        <v>3401</v>
      </c>
      <c r="B1633" s="1">
        <v>78031620</v>
      </c>
      <c r="C1633" s="1">
        <v>70000000</v>
      </c>
      <c r="D1633" s="1">
        <f>B1633-C1633</f>
        <v>8031620</v>
      </c>
      <c r="E1633" s="7">
        <f>CORREL(B1633:B6501,C1633:C6501)</f>
        <v>8.9818397637269107E-2</v>
      </c>
    </row>
    <row r="1634" spans="1:5" ht="12.75" x14ac:dyDescent="0.2">
      <c r="A1634" s="1" t="s">
        <v>21567</v>
      </c>
      <c r="B1634" s="1">
        <v>9013113</v>
      </c>
      <c r="C1634" s="1">
        <v>1000000</v>
      </c>
      <c r="D1634" s="1">
        <f>B1634-C1634</f>
        <v>8013113</v>
      </c>
      <c r="E1634" s="7">
        <f>CORREL(B1634:B6502,C1634:C6502)</f>
        <v>8.9825775582815084E-2</v>
      </c>
    </row>
    <row r="1635" spans="1:5" ht="12.75" x14ac:dyDescent="0.2">
      <c r="A1635" s="1" t="s">
        <v>16513</v>
      </c>
      <c r="B1635" s="1">
        <v>21000000</v>
      </c>
      <c r="C1635" s="1">
        <v>13000000</v>
      </c>
      <c r="D1635" s="1">
        <f>B1635-C1635</f>
        <v>8000000</v>
      </c>
      <c r="E1635" s="7">
        <f>CORREL(B1635:B6503,C1635:C6503)</f>
        <v>8.9800647072630455E-2</v>
      </c>
    </row>
    <row r="1636" spans="1:5" ht="12.75" x14ac:dyDescent="0.2">
      <c r="A1636" s="1" t="s">
        <v>10440</v>
      </c>
      <c r="B1636" s="1">
        <v>29997095</v>
      </c>
      <c r="C1636" s="1">
        <v>22000000</v>
      </c>
      <c r="D1636" s="1">
        <f>B1636-C1636</f>
        <v>7997095</v>
      </c>
      <c r="E1636" s="7">
        <f>CORREL(B1636:B6504,C1636:C6504)</f>
        <v>8.9800829975546254E-2</v>
      </c>
    </row>
    <row r="1637" spans="1:5" ht="12.75" x14ac:dyDescent="0.2">
      <c r="A1637" s="1" t="s">
        <v>5510</v>
      </c>
      <c r="B1637" s="1">
        <v>7994115</v>
      </c>
      <c r="D1637" s="1">
        <f>B1637-C1637</f>
        <v>7994115</v>
      </c>
      <c r="E1637" s="7">
        <f>CORREL(B1637:B6505,C1637:C6505)</f>
        <v>8.981459294162282E-2</v>
      </c>
    </row>
    <row r="1638" spans="1:5" ht="12.75" x14ac:dyDescent="0.2">
      <c r="A1638" s="1" t="s">
        <v>21302</v>
      </c>
      <c r="B1638" s="1">
        <v>9180275</v>
      </c>
      <c r="C1638" s="1">
        <v>1200000</v>
      </c>
      <c r="D1638" s="1">
        <f>B1638-C1638</f>
        <v>7980275</v>
      </c>
      <c r="E1638" s="7">
        <f>CORREL(B1638:B6506,C1638:C6506)</f>
        <v>8.981459294162282E-2</v>
      </c>
    </row>
    <row r="1639" spans="1:5" ht="12.75" x14ac:dyDescent="0.2">
      <c r="A1639" s="1" t="s">
        <v>17740</v>
      </c>
      <c r="B1639" s="1">
        <v>12947763</v>
      </c>
      <c r="C1639" s="1">
        <v>5000000</v>
      </c>
      <c r="D1639" s="1">
        <f>B1639-C1639</f>
        <v>7947763</v>
      </c>
      <c r="E1639" s="7">
        <f>CORREL(B1639:B6507,C1639:C6507)</f>
        <v>8.9789862224979297E-2</v>
      </c>
    </row>
    <row r="1640" spans="1:5" ht="12.75" x14ac:dyDescent="0.2">
      <c r="A1640" s="1" t="s">
        <v>16538</v>
      </c>
      <c r="B1640" s="1">
        <v>14891000</v>
      </c>
      <c r="C1640" s="1">
        <v>7000000</v>
      </c>
      <c r="D1640" s="1">
        <f>B1640-C1640</f>
        <v>7891000</v>
      </c>
      <c r="E1640" s="7">
        <f>CORREL(B1640:B6508,C1640:C6508)</f>
        <v>8.9773942915357355E-2</v>
      </c>
    </row>
    <row r="1641" spans="1:5" ht="12.75" x14ac:dyDescent="0.2">
      <c r="A1641" s="1" t="s">
        <v>6425</v>
      </c>
      <c r="B1641" s="1">
        <v>57887882</v>
      </c>
      <c r="C1641" s="1">
        <v>50000000</v>
      </c>
      <c r="D1641" s="1">
        <f>B1641-C1641</f>
        <v>7887882</v>
      </c>
      <c r="E1641" s="7">
        <f>CORREL(B1641:B6509,C1641:C6509)</f>
        <v>8.9762255534613755E-2</v>
      </c>
    </row>
    <row r="1642" spans="1:5" ht="12.75" x14ac:dyDescent="0.2">
      <c r="A1642" s="1" t="s">
        <v>7134</v>
      </c>
      <c r="B1642" s="1">
        <v>44867349</v>
      </c>
      <c r="C1642" s="1">
        <v>37000000</v>
      </c>
      <c r="D1642" s="1">
        <f>B1642-C1642</f>
        <v>7867349</v>
      </c>
      <c r="E1642" s="7">
        <f>CORREL(B1642:B6510,C1642:C6510)</f>
        <v>8.9788409055905349E-2</v>
      </c>
    </row>
    <row r="1643" spans="1:5" ht="12.75" x14ac:dyDescent="0.2">
      <c r="A1643" s="1" t="s">
        <v>4095</v>
      </c>
      <c r="B1643" s="1">
        <v>77862546</v>
      </c>
      <c r="C1643" s="1">
        <v>70000000</v>
      </c>
      <c r="D1643" s="1">
        <f>B1643-C1643</f>
        <v>7862546</v>
      </c>
      <c r="E1643" s="7">
        <f>CORREL(B1643:B6511,C1643:C6511)</f>
        <v>8.9814352473828366E-2</v>
      </c>
    </row>
    <row r="1644" spans="1:5" ht="12.75" x14ac:dyDescent="0.2">
      <c r="A1644" s="1" t="s">
        <v>6481</v>
      </c>
      <c r="B1644" s="1">
        <v>47781388</v>
      </c>
      <c r="C1644" s="1">
        <v>40000000</v>
      </c>
      <c r="D1644" s="1">
        <f>B1644-C1644</f>
        <v>7781388</v>
      </c>
      <c r="E1644" s="7">
        <f>CORREL(B1644:B6512,C1644:C6512)</f>
        <v>8.9821933831460657E-2</v>
      </c>
    </row>
    <row r="1645" spans="1:5" ht="12.75" x14ac:dyDescent="0.2">
      <c r="A1645" s="1" t="s">
        <v>12463</v>
      </c>
      <c r="B1645" s="1">
        <v>23213577</v>
      </c>
      <c r="C1645" s="1">
        <v>15500000</v>
      </c>
      <c r="D1645" s="1">
        <f>B1645-C1645</f>
        <v>7713577</v>
      </c>
      <c r="E1645" s="7">
        <f>CORREL(B1645:B6513,C1645:C6513)</f>
        <v>8.9848751597448082E-2</v>
      </c>
    </row>
    <row r="1646" spans="1:5" ht="12.75" x14ac:dyDescent="0.2">
      <c r="A1646" s="1" t="s">
        <v>23017</v>
      </c>
      <c r="B1646" s="1">
        <v>7707563</v>
      </c>
      <c r="D1646" s="1">
        <f>B1646-C1646</f>
        <v>7707563</v>
      </c>
      <c r="E1646" s="7">
        <f>CORREL(B1646:B6514,C1646:C6514)</f>
        <v>8.9852782787390464E-2</v>
      </c>
    </row>
    <row r="1647" spans="1:5" ht="12.75" x14ac:dyDescent="0.2">
      <c r="A1647" s="1" t="s">
        <v>22246</v>
      </c>
      <c r="B1647" s="1">
        <v>7705974</v>
      </c>
      <c r="D1647" s="1">
        <f>B1647-C1647</f>
        <v>7705974</v>
      </c>
      <c r="E1647" s="7">
        <f>CORREL(B1647:B6515,C1647:C6515)</f>
        <v>8.9852782787390464E-2</v>
      </c>
    </row>
    <row r="1648" spans="1:5" ht="12.75" x14ac:dyDescent="0.2">
      <c r="A1648" s="1" t="s">
        <v>3964</v>
      </c>
      <c r="B1648" s="1">
        <v>102678089</v>
      </c>
      <c r="C1648" s="1">
        <v>95000000</v>
      </c>
      <c r="D1648" s="1">
        <f>B1648-C1648</f>
        <v>7678089</v>
      </c>
      <c r="E1648" s="7">
        <f>CORREL(B1648:B6516,C1648:C6516)</f>
        <v>8.9852782787390464E-2</v>
      </c>
    </row>
    <row r="1649" spans="1:5" ht="12.75" x14ac:dyDescent="0.2">
      <c r="A1649" s="1" t="s">
        <v>14984</v>
      </c>
      <c r="B1649" s="1">
        <v>17655201</v>
      </c>
      <c r="C1649" s="1">
        <v>10000000</v>
      </c>
      <c r="D1649" s="1">
        <f>B1649-C1649</f>
        <v>7655201</v>
      </c>
      <c r="E1649" s="7">
        <f>CORREL(B1649:B6517,C1649:C6517)</f>
        <v>8.9804688683963491E-2</v>
      </c>
    </row>
    <row r="1650" spans="1:5" ht="12.75" x14ac:dyDescent="0.2">
      <c r="A1650" s="1" t="s">
        <v>7463</v>
      </c>
      <c r="B1650" s="1">
        <v>37617947</v>
      </c>
      <c r="C1650" s="1">
        <v>30000000</v>
      </c>
      <c r="D1650" s="1">
        <f>B1650-C1650</f>
        <v>7617947</v>
      </c>
      <c r="E1650" s="7">
        <f>CORREL(B1650:B6518,C1650:C6518)</f>
        <v>8.9798823226258317E-2</v>
      </c>
    </row>
    <row r="1651" spans="1:5" ht="12.75" x14ac:dyDescent="0.2">
      <c r="A1651" s="1" t="s">
        <v>16580</v>
      </c>
      <c r="B1651" s="1">
        <v>14612840</v>
      </c>
      <c r="C1651" s="1">
        <v>7000000</v>
      </c>
      <c r="D1651" s="1">
        <f>B1651-C1651</f>
        <v>7612840</v>
      </c>
      <c r="E1651" s="7">
        <f>CORREL(B1651:B6519,C1651:C6519)</f>
        <v>8.9820419825069941E-2</v>
      </c>
    </row>
    <row r="1652" spans="1:5" ht="12.75" x14ac:dyDescent="0.2">
      <c r="A1652" s="1" t="s">
        <v>13741</v>
      </c>
      <c r="B1652" s="1">
        <v>25592632</v>
      </c>
      <c r="C1652" s="1">
        <v>18000000</v>
      </c>
      <c r="D1652" s="1">
        <f>B1652-C1652</f>
        <v>7592632</v>
      </c>
      <c r="E1652" s="7">
        <f>CORREL(B1652:B6520,C1652:C6520)</f>
        <v>8.9808365167010851E-2</v>
      </c>
    </row>
    <row r="1653" spans="1:5" ht="12.75" x14ac:dyDescent="0.2">
      <c r="A1653" s="1" t="s">
        <v>5821</v>
      </c>
      <c r="B1653" s="1">
        <v>52580895</v>
      </c>
      <c r="C1653" s="1">
        <v>45000000</v>
      </c>
      <c r="D1653" s="1">
        <f>B1653-C1653</f>
        <v>7580895</v>
      </c>
      <c r="E1653" s="7">
        <f>CORREL(B1653:B6521,C1653:C6521)</f>
        <v>8.9816177292382865E-2</v>
      </c>
    </row>
    <row r="1654" spans="1:5" ht="12.75" x14ac:dyDescent="0.2">
      <c r="A1654" s="1" t="s">
        <v>8373</v>
      </c>
      <c r="B1654" s="1">
        <v>39568996</v>
      </c>
      <c r="C1654" s="1">
        <v>32000000</v>
      </c>
      <c r="D1654" s="1">
        <f>B1654-C1654</f>
        <v>7568996</v>
      </c>
      <c r="E1654" s="7">
        <f>CORREL(B1654:B6522,C1654:C6522)</f>
        <v>8.9843327899595288E-2</v>
      </c>
    </row>
    <row r="1655" spans="1:5" ht="12.75" x14ac:dyDescent="0.2">
      <c r="A1655" s="1" t="s">
        <v>8973</v>
      </c>
      <c r="B1655" s="1">
        <v>28563179</v>
      </c>
      <c r="C1655" s="1">
        <v>21000000</v>
      </c>
      <c r="D1655" s="1">
        <f>B1655-C1655</f>
        <v>7563179</v>
      </c>
      <c r="E1655" s="7">
        <f>CORREL(B1655:B6523,C1655:C6523)</f>
        <v>8.9866415558351773E-2</v>
      </c>
    </row>
    <row r="1656" spans="1:5" ht="12.75" x14ac:dyDescent="0.2">
      <c r="A1656" s="1" t="s">
        <v>18538</v>
      </c>
      <c r="B1656" s="1">
        <v>7557877</v>
      </c>
      <c r="D1656" s="1">
        <f>B1656-C1656</f>
        <v>7557877</v>
      </c>
      <c r="E1656" s="7">
        <f>CORREL(B1656:B6524,C1656:C6524)</f>
        <v>8.9878453118124368E-2</v>
      </c>
    </row>
    <row r="1657" spans="1:5" ht="12.75" x14ac:dyDescent="0.2">
      <c r="A1657" s="1" t="s">
        <v>9634</v>
      </c>
      <c r="B1657" s="1">
        <v>32553210</v>
      </c>
      <c r="C1657" s="1">
        <v>25000000</v>
      </c>
      <c r="D1657" s="1">
        <f>B1657-C1657</f>
        <v>7553210</v>
      </c>
      <c r="E1657" s="7">
        <f>CORREL(B1657:B6525,C1657:C6525)</f>
        <v>8.9878453118124368E-2</v>
      </c>
    </row>
    <row r="1658" spans="1:5" ht="12.75" x14ac:dyDescent="0.2">
      <c r="A1658" s="1" t="s">
        <v>16338</v>
      </c>
      <c r="B1658" s="1">
        <v>17544812</v>
      </c>
      <c r="C1658" s="1">
        <v>10000000</v>
      </c>
      <c r="D1658" s="1">
        <f>B1658-C1658</f>
        <v>7544812</v>
      </c>
      <c r="E1658" s="7">
        <f>CORREL(B1658:B6526,C1658:C6526)</f>
        <v>8.9895316837669617E-2</v>
      </c>
    </row>
    <row r="1659" spans="1:5" ht="12.75" x14ac:dyDescent="0.2">
      <c r="A1659" s="1" t="s">
        <v>1808</v>
      </c>
      <c r="B1659" s="1">
        <v>107515297</v>
      </c>
      <c r="C1659" s="1">
        <v>100000000</v>
      </c>
      <c r="D1659" s="1">
        <f>B1659-C1659</f>
        <v>7515297</v>
      </c>
      <c r="E1659" s="7">
        <f>CORREL(B1659:B6527,C1659:C6527)</f>
        <v>8.988930058814526E-2</v>
      </c>
    </row>
    <row r="1660" spans="1:5" ht="12.75" x14ac:dyDescent="0.2">
      <c r="A1660" s="1" t="s">
        <v>8638</v>
      </c>
      <c r="B1660" s="1">
        <v>7501404</v>
      </c>
      <c r="D1660" s="1">
        <f>B1660-C1660</f>
        <v>7501404</v>
      </c>
      <c r="E1660" s="7">
        <f>CORREL(B1660:B6528,C1660:C6528)</f>
        <v>8.9826297455189455E-2</v>
      </c>
    </row>
    <row r="1661" spans="1:5" ht="12.75" x14ac:dyDescent="0.2">
      <c r="A1661" s="1" t="s">
        <v>12933</v>
      </c>
      <c r="B1661" s="1">
        <v>21468807</v>
      </c>
      <c r="C1661" s="1">
        <v>14000000</v>
      </c>
      <c r="D1661" s="1">
        <f>B1661-C1661</f>
        <v>7468807</v>
      </c>
      <c r="E1661" s="7">
        <f>CORREL(B1661:B6529,C1661:C6529)</f>
        <v>8.9826297455189455E-2</v>
      </c>
    </row>
    <row r="1662" spans="1:5" ht="12.75" x14ac:dyDescent="0.2">
      <c r="A1662" s="1" t="s">
        <v>10117</v>
      </c>
      <c r="B1662" s="1">
        <v>31452765</v>
      </c>
      <c r="C1662" s="1">
        <v>24000000</v>
      </c>
      <c r="D1662" s="1">
        <f>B1662-C1662</f>
        <v>7452765</v>
      </c>
      <c r="E1662" s="7">
        <f>CORREL(B1662:B6530,C1662:C6530)</f>
        <v>8.9827580265551557E-2</v>
      </c>
    </row>
    <row r="1663" spans="1:5" ht="12.75" x14ac:dyDescent="0.2">
      <c r="A1663" s="1" t="s">
        <v>10126</v>
      </c>
      <c r="B1663" s="1">
        <v>32416109</v>
      </c>
      <c r="C1663" s="1">
        <v>25000000</v>
      </c>
      <c r="D1663" s="1">
        <f>B1663-C1663</f>
        <v>7416109</v>
      </c>
      <c r="E1663" s="7">
        <f>CORREL(B1663:B6531,C1663:C6531)</f>
        <v>8.9843265119941437E-2</v>
      </c>
    </row>
    <row r="1664" spans="1:5" ht="12.75" x14ac:dyDescent="0.2">
      <c r="A1664" s="1" t="s">
        <v>14945</v>
      </c>
      <c r="B1664" s="1">
        <v>24397469</v>
      </c>
      <c r="C1664" s="1">
        <v>17000000</v>
      </c>
      <c r="D1664" s="1">
        <f>B1664-C1664</f>
        <v>7397469</v>
      </c>
      <c r="E1664" s="7">
        <f>CORREL(B1664:B6532,C1664:C6532)</f>
        <v>8.9860028612252743E-2</v>
      </c>
    </row>
    <row r="1665" spans="1:5" ht="12.75" x14ac:dyDescent="0.2">
      <c r="A1665" s="1" t="s">
        <v>14599</v>
      </c>
      <c r="B1665" s="1">
        <v>18381787</v>
      </c>
      <c r="C1665" s="1">
        <v>11000000</v>
      </c>
      <c r="D1665" s="1">
        <f>B1665-C1665</f>
        <v>7381787</v>
      </c>
      <c r="E1665" s="7">
        <f>CORREL(B1665:B6533,C1665:C6533)</f>
        <v>8.9866142254627607E-2</v>
      </c>
    </row>
    <row r="1666" spans="1:5" ht="12.75" x14ac:dyDescent="0.2">
      <c r="A1666" s="1" t="s">
        <v>9662</v>
      </c>
      <c r="B1666" s="1">
        <v>32368960</v>
      </c>
      <c r="C1666" s="1">
        <v>25000000</v>
      </c>
      <c r="D1666" s="1">
        <f>B1666-C1666</f>
        <v>7368960</v>
      </c>
      <c r="E1666" s="7">
        <f>CORREL(B1666:B6534,C1666:C6534)</f>
        <v>8.986183375922753E-2</v>
      </c>
    </row>
    <row r="1667" spans="1:5" ht="12.75" x14ac:dyDescent="0.2">
      <c r="A1667" s="1" t="s">
        <v>10927</v>
      </c>
      <c r="B1667" s="1">
        <v>27277055</v>
      </c>
      <c r="C1667" s="1">
        <v>20000000</v>
      </c>
      <c r="D1667" s="1">
        <f>B1667-C1667</f>
        <v>7277055</v>
      </c>
      <c r="E1667" s="7">
        <f>CORREL(B1667:B6535,C1667:C6535)</f>
        <v>8.9878551386404576E-2</v>
      </c>
    </row>
    <row r="1668" spans="1:5" ht="12.75" x14ac:dyDescent="0.2">
      <c r="A1668" s="1" t="s">
        <v>3714</v>
      </c>
      <c r="B1668" s="1">
        <v>70236496</v>
      </c>
      <c r="C1668" s="1">
        <v>63000000</v>
      </c>
      <c r="D1668" s="1">
        <f>B1668-C1668</f>
        <v>7236496</v>
      </c>
      <c r="E1668" s="7">
        <f>CORREL(B1668:B6536,C1668:C6536)</f>
        <v>8.9888899482589837E-2</v>
      </c>
    </row>
    <row r="1669" spans="1:5" ht="12.75" x14ac:dyDescent="0.2">
      <c r="A1669" s="1" t="s">
        <v>15663</v>
      </c>
      <c r="B1669" s="1">
        <v>16235293</v>
      </c>
      <c r="C1669" s="1">
        <v>9000000</v>
      </c>
      <c r="D1669" s="1">
        <f>B1669-C1669</f>
        <v>7235293</v>
      </c>
      <c r="E1669" s="7">
        <f>CORREL(B1669:B6537,C1669:C6537)</f>
        <v>8.9905745086047137E-2</v>
      </c>
    </row>
    <row r="1670" spans="1:5" ht="12.75" x14ac:dyDescent="0.2">
      <c r="A1670" s="1" t="s">
        <v>17057</v>
      </c>
      <c r="B1670" s="1">
        <v>13235267</v>
      </c>
      <c r="C1670" s="1">
        <v>6000000</v>
      </c>
      <c r="D1670" s="1">
        <f>B1670-C1670</f>
        <v>7235267</v>
      </c>
      <c r="E1670" s="7">
        <f>CORREL(B1670:B6538,C1670:C6538)</f>
        <v>8.9897283384709356E-2</v>
      </c>
    </row>
    <row r="1671" spans="1:5" ht="12.75" x14ac:dyDescent="0.2">
      <c r="A1671" s="1" t="s">
        <v>9297</v>
      </c>
      <c r="B1671" s="1">
        <v>33200000</v>
      </c>
      <c r="C1671" s="1">
        <v>26000000</v>
      </c>
      <c r="D1671" s="1">
        <f>B1671-C1671</f>
        <v>7200000</v>
      </c>
      <c r="E1671" s="7">
        <f>CORREL(B1671:B6539,C1671:C6539)</f>
        <v>8.9882477143930953E-2</v>
      </c>
    </row>
    <row r="1672" spans="1:5" ht="12.75" x14ac:dyDescent="0.2">
      <c r="A1672" s="1" t="s">
        <v>17749</v>
      </c>
      <c r="B1672" s="1">
        <v>12200000</v>
      </c>
      <c r="C1672" s="1">
        <v>5000000</v>
      </c>
      <c r="D1672" s="1">
        <f>B1672-C1672</f>
        <v>7200000</v>
      </c>
      <c r="E1672" s="7">
        <f>CORREL(B1672:B6540,C1672:C6540)</f>
        <v>8.9900068361737834E-2</v>
      </c>
    </row>
    <row r="1673" spans="1:5" ht="12.75" x14ac:dyDescent="0.2">
      <c r="A1673" s="1" t="s">
        <v>12918</v>
      </c>
      <c r="B1673" s="1">
        <v>22189039</v>
      </c>
      <c r="C1673" s="1">
        <v>15000000</v>
      </c>
      <c r="D1673" s="1">
        <f>B1673-C1673</f>
        <v>7189039</v>
      </c>
      <c r="E1673" s="7">
        <f>CORREL(B1673:B6541,C1673:C6541)</f>
        <v>8.9882961032990594E-2</v>
      </c>
    </row>
    <row r="1674" spans="1:5" ht="12.75" x14ac:dyDescent="0.2">
      <c r="A1674" s="1" t="s">
        <v>9061</v>
      </c>
      <c r="B1674" s="1">
        <v>42168445</v>
      </c>
      <c r="C1674" s="1">
        <v>35000000</v>
      </c>
      <c r="D1674" s="1">
        <f>B1674-C1674</f>
        <v>7168445</v>
      </c>
      <c r="E1674" s="7">
        <f>CORREL(B1674:B6542,C1674:C6542)</f>
        <v>8.9885529124519845E-2</v>
      </c>
    </row>
    <row r="1675" spans="1:5" ht="12.75" x14ac:dyDescent="0.2">
      <c r="A1675" s="1" t="s">
        <v>22293</v>
      </c>
      <c r="B1675" s="1">
        <v>7830611</v>
      </c>
      <c r="C1675" s="1">
        <v>700000</v>
      </c>
      <c r="D1675" s="1">
        <f>B1675-C1675</f>
        <v>7130611</v>
      </c>
      <c r="E1675" s="7">
        <f>CORREL(B1675:B6543,C1675:C6543)</f>
        <v>8.9910218053321334E-2</v>
      </c>
    </row>
    <row r="1676" spans="1:5" ht="12.75" x14ac:dyDescent="0.2">
      <c r="A1676" s="1" t="s">
        <v>8461</v>
      </c>
      <c r="B1676" s="1">
        <v>26096584</v>
      </c>
      <c r="C1676" s="1">
        <v>19000000</v>
      </c>
      <c r="D1676" s="1">
        <f>B1676-C1676</f>
        <v>7096584</v>
      </c>
      <c r="E1676" s="7">
        <f>CORREL(B1676:B6544,C1676:C6544)</f>
        <v>8.9882722125777012E-2</v>
      </c>
    </row>
    <row r="1677" spans="1:5" ht="12.75" x14ac:dyDescent="0.2">
      <c r="A1677" s="1" t="s">
        <v>12282</v>
      </c>
      <c r="B1677" s="1">
        <v>7070459</v>
      </c>
      <c r="D1677" s="1">
        <f>B1677-C1677</f>
        <v>7070459</v>
      </c>
      <c r="E1677" s="7">
        <f>CORREL(B1677:B6545,C1677:C6545)</f>
        <v>8.9891420538605646E-2</v>
      </c>
    </row>
    <row r="1678" spans="1:5" ht="12.75" x14ac:dyDescent="0.2">
      <c r="A1678" s="1" t="s">
        <v>6616</v>
      </c>
      <c r="B1678" s="1">
        <v>32055248</v>
      </c>
      <c r="C1678" s="1">
        <v>25000000</v>
      </c>
      <c r="D1678" s="1">
        <f>B1678-C1678</f>
        <v>7055248</v>
      </c>
      <c r="E1678" s="7">
        <f>CORREL(B1678:B6546,C1678:C6546)</f>
        <v>8.9891420538605646E-2</v>
      </c>
    </row>
    <row r="1679" spans="1:5" ht="12.75" x14ac:dyDescent="0.2">
      <c r="A1679" s="1" t="s">
        <v>8782</v>
      </c>
      <c r="B1679" s="1">
        <v>37036404</v>
      </c>
      <c r="C1679" s="1">
        <v>30000000</v>
      </c>
      <c r="D1679" s="1">
        <f>B1679-C1679</f>
        <v>7036404</v>
      </c>
      <c r="E1679" s="7">
        <f>CORREL(B1679:B6547,C1679:C6547)</f>
        <v>8.9907755694931632E-2</v>
      </c>
    </row>
    <row r="1680" spans="1:5" ht="12.75" x14ac:dyDescent="0.2">
      <c r="A1680" s="1" t="s">
        <v>6508</v>
      </c>
      <c r="B1680" s="1">
        <v>47034272</v>
      </c>
      <c r="C1680" s="1">
        <v>40000000</v>
      </c>
      <c r="D1680" s="1">
        <f>B1680-C1680</f>
        <v>7034272</v>
      </c>
      <c r="E1680" s="7">
        <f>CORREL(B1680:B6548,C1680:C6548)</f>
        <v>8.9928911445071119E-2</v>
      </c>
    </row>
    <row r="1681" spans="1:5" ht="12.75" x14ac:dyDescent="0.2">
      <c r="A1681" s="1" t="s">
        <v>19289</v>
      </c>
      <c r="B1681" s="1">
        <v>10017041</v>
      </c>
      <c r="C1681" s="1">
        <v>3000000</v>
      </c>
      <c r="D1681" s="1">
        <f>B1681-C1681</f>
        <v>7017041</v>
      </c>
      <c r="E1681" s="7">
        <f>CORREL(B1681:B6549,C1681:C6549)</f>
        <v>8.9955448032670485E-2</v>
      </c>
    </row>
    <row r="1682" spans="1:5" ht="12.75" x14ac:dyDescent="0.2">
      <c r="A1682" s="1" t="s">
        <v>1653</v>
      </c>
      <c r="B1682" s="1">
        <v>140015224</v>
      </c>
      <c r="C1682" s="1">
        <v>133000000</v>
      </c>
      <c r="D1682" s="1">
        <f>B1682-C1682</f>
        <v>7015224</v>
      </c>
      <c r="E1682" s="7">
        <f>CORREL(B1682:B6550,C1682:C6550)</f>
        <v>8.9933363041507966E-2</v>
      </c>
    </row>
    <row r="1683" spans="1:5" ht="12.75" x14ac:dyDescent="0.2">
      <c r="A1683" s="1" t="s">
        <v>5862</v>
      </c>
      <c r="B1683" s="1">
        <v>32003620</v>
      </c>
      <c r="C1683" s="1">
        <v>25000000</v>
      </c>
      <c r="D1683" s="1">
        <f>B1683-C1683</f>
        <v>7003620</v>
      </c>
      <c r="E1683" s="7">
        <f>CORREL(B1683:B6551,C1683:C6551)</f>
        <v>8.9733847795587143E-2</v>
      </c>
    </row>
    <row r="1684" spans="1:5" ht="12.75" x14ac:dyDescent="0.2">
      <c r="A1684" s="1" t="s">
        <v>16553</v>
      </c>
      <c r="B1684" s="1">
        <v>14003141</v>
      </c>
      <c r="C1684" s="1">
        <v>7000000</v>
      </c>
      <c r="D1684" s="1">
        <f>B1684-C1684</f>
        <v>7003141</v>
      </c>
      <c r="E1684" s="7">
        <f>CORREL(B1684:B6552,C1684:C6552)</f>
        <v>8.9750288817042306E-2</v>
      </c>
    </row>
    <row r="1685" spans="1:5" ht="12.75" x14ac:dyDescent="0.2">
      <c r="A1685" s="1" t="s">
        <v>20153</v>
      </c>
      <c r="B1685" s="1">
        <v>9003011</v>
      </c>
      <c r="C1685" s="1">
        <v>2000000</v>
      </c>
      <c r="D1685" s="1">
        <f>B1685-C1685</f>
        <v>7003011</v>
      </c>
      <c r="E1685" s="7">
        <f>CORREL(B1685:B6553,C1685:C6553)</f>
        <v>8.9737285058776595E-2</v>
      </c>
    </row>
    <row r="1686" spans="1:5" ht="12.75" x14ac:dyDescent="0.2">
      <c r="A1686" s="1" t="s">
        <v>7472</v>
      </c>
      <c r="B1686" s="1">
        <v>33987757</v>
      </c>
      <c r="C1686" s="1">
        <v>27000000</v>
      </c>
      <c r="D1686" s="1">
        <f>B1686-C1686</f>
        <v>6987757</v>
      </c>
      <c r="E1686" s="7">
        <f>CORREL(B1686:B6554,C1686:C6554)</f>
        <v>8.9712759732309508E-2</v>
      </c>
    </row>
    <row r="1687" spans="1:5" ht="12.75" x14ac:dyDescent="0.2">
      <c r="A1687" s="1" t="s">
        <v>23532</v>
      </c>
      <c r="B1687" s="1">
        <v>7137502</v>
      </c>
      <c r="C1687" s="1">
        <v>175000</v>
      </c>
      <c r="D1687" s="1">
        <f>B1687-C1687</f>
        <v>6962502</v>
      </c>
      <c r="E1687" s="7">
        <f>CORREL(B1687:B6555,C1687:C6555)</f>
        <v>8.9731320199445769E-2</v>
      </c>
    </row>
    <row r="1688" spans="1:5" ht="12.75" x14ac:dyDescent="0.2">
      <c r="A1688" s="1" t="s">
        <v>7396</v>
      </c>
      <c r="B1688" s="1">
        <v>41954997</v>
      </c>
      <c r="C1688" s="1">
        <v>35000000</v>
      </c>
      <c r="D1688" s="1">
        <f>B1688-C1688</f>
        <v>6954997</v>
      </c>
      <c r="E1688" s="7">
        <f>CORREL(B1688:B6556,C1688:C6556)</f>
        <v>8.9702136860034337E-2</v>
      </c>
    </row>
    <row r="1689" spans="1:5" ht="12.75" x14ac:dyDescent="0.2">
      <c r="A1689" s="1" t="s">
        <v>18372</v>
      </c>
      <c r="B1689" s="1">
        <v>6940281</v>
      </c>
      <c r="D1689" s="1">
        <f>B1689-C1689</f>
        <v>6940281</v>
      </c>
      <c r="E1689" s="7">
        <f>CORREL(B1689:B6557,C1689:C6557)</f>
        <v>8.9726858787027228E-2</v>
      </c>
    </row>
    <row r="1690" spans="1:5" ht="12.75" x14ac:dyDescent="0.2">
      <c r="A1690" s="1" t="s">
        <v>19339</v>
      </c>
      <c r="B1690" s="1">
        <v>6879730</v>
      </c>
      <c r="D1690" s="1">
        <f>B1690-C1690</f>
        <v>6879730</v>
      </c>
      <c r="E1690" s="7">
        <f>CORREL(B1690:B6558,C1690:C6558)</f>
        <v>8.9726858787027228E-2</v>
      </c>
    </row>
    <row r="1691" spans="1:5" ht="12.75" x14ac:dyDescent="0.2">
      <c r="A1691" s="1" t="s">
        <v>15865</v>
      </c>
      <c r="B1691" s="1">
        <v>14879556</v>
      </c>
      <c r="C1691" s="1">
        <v>8000000</v>
      </c>
      <c r="D1691" s="1">
        <f>B1691-C1691</f>
        <v>6879556</v>
      </c>
      <c r="E1691" s="7">
        <f>CORREL(B1691:B6559,C1691:C6559)</f>
        <v>8.9726858787027228E-2</v>
      </c>
    </row>
    <row r="1692" spans="1:5" ht="12.75" x14ac:dyDescent="0.2">
      <c r="A1692" s="1" t="s">
        <v>21299</v>
      </c>
      <c r="B1692" s="1">
        <v>13876974</v>
      </c>
      <c r="C1692" s="1">
        <v>7000000</v>
      </c>
      <c r="D1692" s="1">
        <f>B1692-C1692</f>
        <v>6876974</v>
      </c>
      <c r="E1692" s="7">
        <f>CORREL(B1692:B6560,C1692:C6560)</f>
        <v>8.9715735630310489E-2</v>
      </c>
    </row>
    <row r="1693" spans="1:5" ht="12.75" x14ac:dyDescent="0.2">
      <c r="A1693" s="1" t="s">
        <v>16883</v>
      </c>
      <c r="B1693" s="1">
        <v>13367101</v>
      </c>
      <c r="C1693" s="1">
        <v>6500000</v>
      </c>
      <c r="D1693" s="1">
        <f>B1693-C1693</f>
        <v>6867101</v>
      </c>
      <c r="E1693" s="7">
        <f>CORREL(B1693:B6561,C1693:C6561)</f>
        <v>8.9702464024526973E-2</v>
      </c>
    </row>
    <row r="1694" spans="1:5" ht="12.75" x14ac:dyDescent="0.2">
      <c r="A1694" s="1" t="s">
        <v>15105</v>
      </c>
      <c r="B1694" s="1">
        <v>6857503</v>
      </c>
      <c r="D1694" s="1">
        <f>B1694-C1694</f>
        <v>6857503</v>
      </c>
      <c r="E1694" s="7">
        <f>CORREL(B1694:B6562,C1694:C6562)</f>
        <v>8.9688073254256026E-2</v>
      </c>
    </row>
    <row r="1695" spans="1:5" ht="12.75" x14ac:dyDescent="0.2">
      <c r="A1695" s="1" t="s">
        <v>18923</v>
      </c>
      <c r="B1695" s="1">
        <v>10305534</v>
      </c>
      <c r="C1695" s="1">
        <v>3500000</v>
      </c>
      <c r="D1695" s="1">
        <f>B1695-C1695</f>
        <v>6805534</v>
      </c>
      <c r="E1695" s="7">
        <f>CORREL(B1695:B6563,C1695:C6563)</f>
        <v>8.9688073254256026E-2</v>
      </c>
    </row>
    <row r="1696" spans="1:5" ht="12.75" x14ac:dyDescent="0.2">
      <c r="A1696" s="1" t="s">
        <v>14846</v>
      </c>
      <c r="B1696" s="1">
        <v>16800000</v>
      </c>
      <c r="C1696" s="1">
        <v>10000000</v>
      </c>
      <c r="D1696" s="1">
        <f>B1696-C1696</f>
        <v>6800000</v>
      </c>
      <c r="E1696" s="7">
        <f>CORREL(B1696:B6564,C1696:C6564)</f>
        <v>8.9666714743668705E-2</v>
      </c>
    </row>
    <row r="1697" spans="1:5" ht="12.75" x14ac:dyDescent="0.2">
      <c r="A1697" s="1" t="s">
        <v>17068</v>
      </c>
      <c r="B1697" s="1">
        <v>12793213</v>
      </c>
      <c r="C1697" s="1">
        <v>6000000</v>
      </c>
      <c r="D1697" s="1">
        <f>B1697-C1697</f>
        <v>6793213</v>
      </c>
      <c r="E1697" s="7">
        <f>CORREL(B1697:B6565,C1697:C6565)</f>
        <v>8.9659501047035864E-2</v>
      </c>
    </row>
    <row r="1698" spans="1:5" ht="12.75" x14ac:dyDescent="0.2">
      <c r="A1698" s="1" t="s">
        <v>10283</v>
      </c>
      <c r="B1698" s="1">
        <v>6777589</v>
      </c>
      <c r="D1698" s="1">
        <f>B1698-C1698</f>
        <v>6777589</v>
      </c>
      <c r="E1698" s="7">
        <f>CORREL(B1698:B6566,C1698:C6566)</f>
        <v>8.9643830743549743E-2</v>
      </c>
    </row>
    <row r="1699" spans="1:5" ht="12.75" x14ac:dyDescent="0.2">
      <c r="A1699" s="1" t="s">
        <v>11081</v>
      </c>
      <c r="B1699" s="1">
        <v>25753840</v>
      </c>
      <c r="C1699" s="1">
        <v>19000000</v>
      </c>
      <c r="D1699" s="1">
        <f>B1699-C1699</f>
        <v>6753840</v>
      </c>
      <c r="E1699" s="7">
        <f>CORREL(B1699:B6567,C1699:C6567)</f>
        <v>8.9643830743549743E-2</v>
      </c>
    </row>
    <row r="1700" spans="1:5" ht="12.75" x14ac:dyDescent="0.2">
      <c r="A1700" s="1" t="s">
        <v>4081</v>
      </c>
      <c r="B1700" s="1">
        <v>66734992</v>
      </c>
      <c r="C1700" s="1">
        <v>60000000</v>
      </c>
      <c r="D1700" s="1">
        <f>B1700-C1700</f>
        <v>6734992</v>
      </c>
      <c r="E1700" s="7">
        <f>CORREL(B1700:B6568,C1700:C6568)</f>
        <v>8.9652131763563486E-2</v>
      </c>
    </row>
    <row r="1701" spans="1:5" ht="12.75" x14ac:dyDescent="0.2">
      <c r="A1701" s="1" t="s">
        <v>5231</v>
      </c>
      <c r="B1701" s="1">
        <v>56724080</v>
      </c>
      <c r="C1701" s="1">
        <v>50000000</v>
      </c>
      <c r="D1701" s="1">
        <f>B1701-C1701</f>
        <v>6724080</v>
      </c>
      <c r="E1701" s="7">
        <f>CORREL(B1701:B6569,C1701:C6569)</f>
        <v>8.9672342011144199E-2</v>
      </c>
    </row>
    <row r="1702" spans="1:5" ht="12.75" x14ac:dyDescent="0.2">
      <c r="A1702" s="1" t="s">
        <v>17781</v>
      </c>
      <c r="B1702" s="1">
        <v>11675178</v>
      </c>
      <c r="C1702" s="1">
        <v>5000000</v>
      </c>
      <c r="D1702" s="1">
        <f>B1702-C1702</f>
        <v>6675178</v>
      </c>
      <c r="E1702" s="7">
        <f>CORREL(B1702:B6570,C1702:C6570)</f>
        <v>8.9698639106046932E-2</v>
      </c>
    </row>
    <row r="1703" spans="1:5" ht="12.75" x14ac:dyDescent="0.2">
      <c r="A1703" s="1" t="s">
        <v>13469</v>
      </c>
      <c r="B1703" s="1">
        <v>15171475</v>
      </c>
      <c r="C1703" s="1">
        <v>8500000</v>
      </c>
      <c r="D1703" s="1">
        <f>B1703-C1703</f>
        <v>6671475</v>
      </c>
      <c r="E1703" s="7">
        <f>CORREL(B1703:B6571,C1703:C6571)</f>
        <v>8.9680536682174669E-2</v>
      </c>
    </row>
    <row r="1704" spans="1:5" ht="12.75" x14ac:dyDescent="0.2">
      <c r="A1704" s="1" t="s">
        <v>15677</v>
      </c>
      <c r="B1704" s="1">
        <v>6610326</v>
      </c>
      <c r="D1704" s="1">
        <f>B1704-C1704</f>
        <v>6610326</v>
      </c>
      <c r="E1704" s="7">
        <f>CORREL(B1704:B6572,C1704:C6572)</f>
        <v>8.9670062501585698E-2</v>
      </c>
    </row>
    <row r="1705" spans="1:5" ht="12.75" x14ac:dyDescent="0.2">
      <c r="A1705" s="1" t="s">
        <v>22144</v>
      </c>
      <c r="B1705" s="1">
        <v>7098492</v>
      </c>
      <c r="C1705" s="1">
        <v>500000</v>
      </c>
      <c r="D1705" s="1">
        <f>B1705-C1705</f>
        <v>6598492</v>
      </c>
      <c r="E1705" s="7">
        <f>CORREL(B1705:B6573,C1705:C6573)</f>
        <v>8.9670062501585698E-2</v>
      </c>
    </row>
    <row r="1706" spans="1:5" ht="12.75" x14ac:dyDescent="0.2">
      <c r="A1706" s="1" t="s">
        <v>14179</v>
      </c>
      <c r="B1706" s="1">
        <v>18595716</v>
      </c>
      <c r="C1706" s="1">
        <v>12000000</v>
      </c>
      <c r="D1706" s="1">
        <f>B1706-C1706</f>
        <v>6595716</v>
      </c>
      <c r="E1706" s="7">
        <f>CORREL(B1706:B6574,C1706:C6574)</f>
        <v>8.9640903956911058E-2</v>
      </c>
    </row>
    <row r="1707" spans="1:5" ht="12.75" x14ac:dyDescent="0.2">
      <c r="A1707" s="1" t="s">
        <v>23627</v>
      </c>
      <c r="B1707" s="1">
        <v>6706368</v>
      </c>
      <c r="C1707" s="1">
        <v>160000</v>
      </c>
      <c r="D1707" s="1">
        <f>B1707-C1707</f>
        <v>6546368</v>
      </c>
      <c r="E1707" s="7">
        <f>CORREL(B1707:B6575,C1707:C6575)</f>
        <v>8.9637218509098934E-2</v>
      </c>
    </row>
    <row r="1708" spans="1:5" ht="12.75" x14ac:dyDescent="0.2">
      <c r="A1708" s="1" t="s">
        <v>7400</v>
      </c>
      <c r="B1708" s="1">
        <v>39532308</v>
      </c>
      <c r="C1708" s="1">
        <v>33000000</v>
      </c>
      <c r="D1708" s="1">
        <f>B1708-C1708</f>
        <v>6532308</v>
      </c>
      <c r="E1708" s="7">
        <f>CORREL(B1708:B6576,C1708:C6576)</f>
        <v>8.9607050211968131E-2</v>
      </c>
    </row>
    <row r="1709" spans="1:5" ht="12.75" x14ac:dyDescent="0.2">
      <c r="A1709" s="1" t="s">
        <v>9641</v>
      </c>
      <c r="B1709" s="1">
        <v>31526393</v>
      </c>
      <c r="C1709" s="1">
        <v>25000000</v>
      </c>
      <c r="D1709" s="1">
        <f>B1709-C1709</f>
        <v>6526393</v>
      </c>
      <c r="E1709" s="7">
        <f>CORREL(B1709:B6577,C1709:C6577)</f>
        <v>8.9630127009484015E-2</v>
      </c>
    </row>
    <row r="1710" spans="1:5" ht="12.75" x14ac:dyDescent="0.2">
      <c r="A1710" s="1" t="s">
        <v>18512</v>
      </c>
      <c r="B1710" s="1">
        <v>10515579</v>
      </c>
      <c r="C1710" s="1">
        <v>4000000</v>
      </c>
      <c r="D1710" s="1">
        <f>B1710-C1710</f>
        <v>6515579</v>
      </c>
      <c r="E1710" s="7">
        <f>CORREL(B1710:B6578,C1710:C6578)</f>
        <v>8.9645976396586821E-2</v>
      </c>
    </row>
    <row r="1711" spans="1:5" ht="12.75" x14ac:dyDescent="0.2">
      <c r="A1711" s="1" t="s">
        <v>10950</v>
      </c>
      <c r="B1711" s="1">
        <v>26415649</v>
      </c>
      <c r="C1711" s="1">
        <v>20000000</v>
      </c>
      <c r="D1711" s="1">
        <f>B1711-C1711</f>
        <v>6415649</v>
      </c>
      <c r="E1711" s="7">
        <f>CORREL(B1711:B6579,C1711:C6579)</f>
        <v>8.9625189427010241E-2</v>
      </c>
    </row>
    <row r="1712" spans="1:5" ht="12.75" x14ac:dyDescent="0.2">
      <c r="A1712" s="1" t="s">
        <v>12958</v>
      </c>
      <c r="B1712" s="1">
        <v>21383298</v>
      </c>
      <c r="C1712" s="1">
        <v>15000000</v>
      </c>
      <c r="D1712" s="1">
        <f>B1712-C1712</f>
        <v>6383298</v>
      </c>
      <c r="E1712" s="7">
        <f>CORREL(B1712:B6580,C1712:C6580)</f>
        <v>8.9634450796458334E-2</v>
      </c>
    </row>
    <row r="1713" spans="1:5" ht="12.75" x14ac:dyDescent="0.2">
      <c r="A1713" s="1" t="s">
        <v>19697</v>
      </c>
      <c r="B1713" s="1">
        <v>9054736</v>
      </c>
      <c r="C1713" s="1">
        <v>2700000</v>
      </c>
      <c r="D1713" s="1">
        <f>B1713-C1713</f>
        <v>6354736</v>
      </c>
      <c r="E1713" s="7">
        <f>CORREL(B1713:B6581,C1713:C6581)</f>
        <v>8.963579725802126E-2</v>
      </c>
    </row>
    <row r="1714" spans="1:5" ht="12.75" x14ac:dyDescent="0.2">
      <c r="A1714" s="1" t="s">
        <v>5838</v>
      </c>
      <c r="B1714" s="1">
        <v>46280507</v>
      </c>
      <c r="C1714" s="1">
        <v>40000000</v>
      </c>
      <c r="D1714" s="1">
        <f>B1714-C1714</f>
        <v>6280507</v>
      </c>
      <c r="E1714" s="7">
        <f>CORREL(B1714:B6582,C1714:C6582)</f>
        <v>8.9611575746288794E-2</v>
      </c>
    </row>
    <row r="1715" spans="1:5" ht="12.75" x14ac:dyDescent="0.2">
      <c r="A1715" s="1" t="s">
        <v>13455</v>
      </c>
      <c r="B1715" s="1">
        <v>20246959</v>
      </c>
      <c r="C1715" s="1">
        <v>14000000</v>
      </c>
      <c r="D1715" s="1">
        <f>B1715-C1715</f>
        <v>6246959</v>
      </c>
      <c r="E1715" s="7">
        <f>CORREL(B1715:B6583,C1715:C6583)</f>
        <v>8.963767462523313E-2</v>
      </c>
    </row>
    <row r="1716" spans="1:5" ht="12.75" x14ac:dyDescent="0.2">
      <c r="A1716" s="1" t="s">
        <v>21563</v>
      </c>
      <c r="B1716" s="1">
        <v>9701559</v>
      </c>
      <c r="C1716" s="1">
        <v>3500000</v>
      </c>
      <c r="D1716" s="1">
        <f>B1716-C1716</f>
        <v>6201559</v>
      </c>
      <c r="E1716" s="7">
        <f>CORREL(B1716:B6584,C1716:C6584)</f>
        <v>8.9637043696273427E-2</v>
      </c>
    </row>
    <row r="1717" spans="1:5" ht="12.75" x14ac:dyDescent="0.2">
      <c r="A1717" s="1" t="s">
        <v>14990</v>
      </c>
      <c r="B1717" s="1">
        <v>16153600</v>
      </c>
      <c r="C1717" s="1">
        <v>10000000</v>
      </c>
      <c r="D1717" s="1">
        <f>B1717-C1717</f>
        <v>6153600</v>
      </c>
      <c r="E1717" s="7">
        <f>CORREL(B1717:B6585,C1717:C6585)</f>
        <v>8.9614452338888484E-2</v>
      </c>
    </row>
    <row r="1718" spans="1:5" ht="12.75" x14ac:dyDescent="0.2">
      <c r="A1718" s="1" t="s">
        <v>15682</v>
      </c>
      <c r="B1718" s="1">
        <v>6126237</v>
      </c>
      <c r="D1718" s="1">
        <f>B1718-C1718</f>
        <v>6126237</v>
      </c>
      <c r="E1718" s="7">
        <f>CORREL(B1718:B6586,C1718:C6586)</f>
        <v>8.9606058044481005E-2</v>
      </c>
    </row>
    <row r="1719" spans="1:5" ht="12.75" x14ac:dyDescent="0.2">
      <c r="A1719" s="1" t="s">
        <v>18517</v>
      </c>
      <c r="B1719" s="1">
        <v>10097096</v>
      </c>
      <c r="C1719" s="1">
        <v>4000000</v>
      </c>
      <c r="D1719" s="1">
        <f>B1719-C1719</f>
        <v>6097096</v>
      </c>
      <c r="E1719" s="7">
        <f>CORREL(B1719:B6587,C1719:C6587)</f>
        <v>8.9606058044481005E-2</v>
      </c>
    </row>
    <row r="1720" spans="1:5" ht="12.75" x14ac:dyDescent="0.2">
      <c r="A1720" s="1" t="s">
        <v>17831</v>
      </c>
      <c r="B1720" s="1">
        <v>6088249</v>
      </c>
      <c r="D1720" s="1">
        <f>B1720-C1720</f>
        <v>6088249</v>
      </c>
      <c r="E1720" s="7">
        <f>CORREL(B1720:B6588,C1720:C6588)</f>
        <v>8.9584428138810152E-2</v>
      </c>
    </row>
    <row r="1721" spans="1:5" ht="12.75" x14ac:dyDescent="0.2">
      <c r="A1721" s="1" t="s">
        <v>14995</v>
      </c>
      <c r="B1721" s="1">
        <v>16033556</v>
      </c>
      <c r="C1721" s="1">
        <v>10000000</v>
      </c>
      <c r="D1721" s="1">
        <f>B1721-C1721</f>
        <v>6033556</v>
      </c>
      <c r="E1721" s="7">
        <f>CORREL(B1721:B6589,C1721:C6589)</f>
        <v>8.9584428138810152E-2</v>
      </c>
    </row>
    <row r="1722" spans="1:5" ht="12.75" x14ac:dyDescent="0.2">
      <c r="A1722" s="1" t="s">
        <v>20904</v>
      </c>
      <c r="B1722" s="1">
        <v>7022940</v>
      </c>
      <c r="C1722" s="1">
        <v>1000000</v>
      </c>
      <c r="D1722" s="1">
        <f>B1722-C1722</f>
        <v>6022940</v>
      </c>
      <c r="E1722" s="7">
        <f>CORREL(B1722:B6590,C1722:C6590)</f>
        <v>8.9575798134386542E-2</v>
      </c>
    </row>
    <row r="1723" spans="1:5" ht="12.75" x14ac:dyDescent="0.2">
      <c r="A1723" s="1" t="s">
        <v>7187</v>
      </c>
      <c r="B1723" s="1">
        <v>42019483</v>
      </c>
      <c r="C1723" s="1">
        <v>36000000</v>
      </c>
      <c r="D1723" s="1">
        <f>B1723-C1723</f>
        <v>6019483</v>
      </c>
      <c r="E1723" s="7">
        <f>CORREL(B1723:B6591,C1723:C6591)</f>
        <v>8.9546645794183602E-2</v>
      </c>
    </row>
    <row r="1724" spans="1:5" ht="12.75" x14ac:dyDescent="0.2">
      <c r="A1724" s="1" t="s">
        <v>6502</v>
      </c>
      <c r="B1724" s="1">
        <v>46012734</v>
      </c>
      <c r="C1724" s="1">
        <v>40000000</v>
      </c>
      <c r="D1724" s="1">
        <f>B1724-C1724</f>
        <v>6012734</v>
      </c>
      <c r="E1724" s="7">
        <f>CORREL(B1724:B6592,C1724:C6592)</f>
        <v>8.9570871910478439E-2</v>
      </c>
    </row>
    <row r="1725" spans="1:5" ht="12.75" x14ac:dyDescent="0.2">
      <c r="A1725" s="1" t="s">
        <v>20206</v>
      </c>
      <c r="B1725" s="1">
        <v>6003587</v>
      </c>
      <c r="D1725" s="1">
        <f>B1725-C1725</f>
        <v>6003587</v>
      </c>
      <c r="E1725" s="7">
        <f>CORREL(B1725:B6593,C1725:C6593)</f>
        <v>8.9596708919869567E-2</v>
      </c>
    </row>
    <row r="1726" spans="1:5" ht="12.75" x14ac:dyDescent="0.2">
      <c r="A1726" s="1" t="s">
        <v>10954</v>
      </c>
      <c r="B1726" s="1">
        <v>26003149</v>
      </c>
      <c r="C1726" s="1">
        <v>20000000</v>
      </c>
      <c r="D1726" s="1">
        <f>B1726-C1726</f>
        <v>6003149</v>
      </c>
      <c r="E1726" s="7">
        <f>CORREL(B1726:B6594,C1726:C6594)</f>
        <v>8.9596708919869567E-2</v>
      </c>
    </row>
    <row r="1727" spans="1:5" ht="12.75" x14ac:dyDescent="0.2">
      <c r="A1727" s="1" t="s">
        <v>15148</v>
      </c>
      <c r="B1727" s="1">
        <v>5998971</v>
      </c>
      <c r="D1727" s="1">
        <f>B1727-C1727</f>
        <v>5998971</v>
      </c>
      <c r="E1727" s="7">
        <f>CORREL(B1727:B6595,C1727:C6595)</f>
        <v>8.9605328522277525E-2</v>
      </c>
    </row>
    <row r="1728" spans="1:5" ht="12.75" x14ac:dyDescent="0.2">
      <c r="A1728" s="1" t="s">
        <v>12924</v>
      </c>
      <c r="B1728" s="1">
        <v>20998709</v>
      </c>
      <c r="C1728" s="1">
        <v>15000000</v>
      </c>
      <c r="D1728" s="1">
        <f>B1728-C1728</f>
        <v>5998709</v>
      </c>
      <c r="E1728" s="7">
        <f>CORREL(B1728:B6596,C1728:C6596)</f>
        <v>8.9605328522277525E-2</v>
      </c>
    </row>
    <row r="1729" spans="1:5" ht="12.75" x14ac:dyDescent="0.2">
      <c r="A1729" s="1" t="s">
        <v>11846</v>
      </c>
      <c r="B1729" s="1">
        <v>23993605</v>
      </c>
      <c r="C1729" s="1">
        <v>18000000</v>
      </c>
      <c r="D1729" s="1">
        <f>B1729-C1729</f>
        <v>5993605</v>
      </c>
      <c r="E1729" s="7">
        <f>CORREL(B1729:B6597,C1729:C6597)</f>
        <v>8.9606020448325593E-2</v>
      </c>
    </row>
    <row r="1730" spans="1:5" ht="12.75" x14ac:dyDescent="0.2">
      <c r="A1730" s="1" t="s">
        <v>13504</v>
      </c>
      <c r="B1730" s="1">
        <v>5990075</v>
      </c>
      <c r="D1730" s="1">
        <f>B1730-C1730</f>
        <v>5990075</v>
      </c>
      <c r="E1730" s="7">
        <f>CORREL(B1730:B6598,C1730:C6598)</f>
        <v>8.9611636699131803E-2</v>
      </c>
    </row>
    <row r="1731" spans="1:5" ht="12.75" x14ac:dyDescent="0.2">
      <c r="A1731" s="1" t="s">
        <v>12110</v>
      </c>
      <c r="B1731" s="1">
        <v>23472900</v>
      </c>
      <c r="C1731" s="1">
        <v>17500000</v>
      </c>
      <c r="D1731" s="1">
        <f>B1731-C1731</f>
        <v>5972900</v>
      </c>
      <c r="E1731" s="7">
        <f>CORREL(B1731:B6599,C1731:C6599)</f>
        <v>8.9611636699131803E-2</v>
      </c>
    </row>
    <row r="1732" spans="1:5" ht="12.75" x14ac:dyDescent="0.2">
      <c r="A1732" s="1" t="s">
        <v>18927</v>
      </c>
      <c r="B1732" s="1">
        <v>9449219</v>
      </c>
      <c r="C1732" s="1">
        <v>3500000</v>
      </c>
      <c r="D1732" s="1">
        <f>B1732-C1732</f>
        <v>5949219</v>
      </c>
      <c r="E1732" s="7">
        <f>CORREL(B1732:B6600,C1732:C6600)</f>
        <v>8.9616435578497203E-2</v>
      </c>
    </row>
    <row r="1733" spans="1:5" ht="12.75" x14ac:dyDescent="0.2">
      <c r="A1733" s="1" t="s">
        <v>8410</v>
      </c>
      <c r="B1733" s="1">
        <v>35927406</v>
      </c>
      <c r="C1733" s="1">
        <v>30000000</v>
      </c>
      <c r="D1733" s="1">
        <f>B1733-C1733</f>
        <v>5927406</v>
      </c>
      <c r="E1733" s="7">
        <f>CORREL(B1733:B6601,C1733:C6601)</f>
        <v>8.9593293849627414E-2</v>
      </c>
    </row>
    <row r="1734" spans="1:5" ht="12.75" x14ac:dyDescent="0.2">
      <c r="A1734" s="1" t="s">
        <v>9111</v>
      </c>
      <c r="B1734" s="1">
        <v>30920167</v>
      </c>
      <c r="C1734" s="1">
        <v>25000000</v>
      </c>
      <c r="D1734" s="1">
        <f>B1734-C1734</f>
        <v>5920167</v>
      </c>
      <c r="E1734" s="7">
        <f>CORREL(B1734:B6602,C1734:C6602)</f>
        <v>8.9613358416590058E-2</v>
      </c>
    </row>
    <row r="1735" spans="1:5" ht="12.75" x14ac:dyDescent="0.2">
      <c r="A1735" s="1" t="s">
        <v>20892</v>
      </c>
      <c r="B1735" s="1">
        <v>7417210</v>
      </c>
      <c r="C1735" s="1">
        <v>1500000</v>
      </c>
      <c r="D1735" s="1">
        <f>B1735-C1735</f>
        <v>5917210</v>
      </c>
      <c r="E1735" s="7">
        <f>CORREL(B1735:B6603,C1735:C6603)</f>
        <v>8.962837442213456E-2</v>
      </c>
    </row>
    <row r="1736" spans="1:5" ht="12.75" x14ac:dyDescent="0.2">
      <c r="A1736" s="1" t="s">
        <v>7933</v>
      </c>
      <c r="B1736" s="1">
        <v>37911876</v>
      </c>
      <c r="C1736" s="1">
        <v>32000000</v>
      </c>
      <c r="D1736" s="1">
        <f>B1736-C1736</f>
        <v>5911876</v>
      </c>
      <c r="E1736" s="7">
        <f>CORREL(B1736:B6604,C1736:C6604)</f>
        <v>8.9600244278721666E-2</v>
      </c>
    </row>
    <row r="1737" spans="1:5" ht="12.75" x14ac:dyDescent="0.2">
      <c r="A1737" s="1" t="s">
        <v>20898</v>
      </c>
      <c r="B1737" s="1">
        <v>7362100</v>
      </c>
      <c r="C1737" s="1">
        <v>1500000</v>
      </c>
      <c r="D1737" s="1">
        <f>B1737-C1737</f>
        <v>5862100</v>
      </c>
      <c r="E1737" s="7">
        <f>CORREL(B1737:B6605,C1737:C6605)</f>
        <v>8.962194897178867E-2</v>
      </c>
    </row>
    <row r="1738" spans="1:5" ht="12.75" x14ac:dyDescent="0.2">
      <c r="A1738" s="1" t="s">
        <v>6512</v>
      </c>
      <c r="B1738" s="1">
        <v>45856732</v>
      </c>
      <c r="C1738" s="1">
        <v>40000000</v>
      </c>
      <c r="D1738" s="1">
        <f>B1738-C1738</f>
        <v>5856732</v>
      </c>
      <c r="E1738" s="7">
        <f>CORREL(B1738:B6606,C1738:C6606)</f>
        <v>8.9593697832061558E-2</v>
      </c>
    </row>
    <row r="1739" spans="1:5" ht="12.75" x14ac:dyDescent="0.2">
      <c r="A1739" s="1" t="s">
        <v>1364</v>
      </c>
      <c r="B1739" s="1">
        <v>115802596</v>
      </c>
      <c r="C1739" s="1">
        <v>110000000</v>
      </c>
      <c r="D1739" s="1">
        <f>B1739-C1739</f>
        <v>5802596</v>
      </c>
      <c r="E1739" s="7">
        <f>CORREL(B1739:B6607,C1739:C6607)</f>
        <v>8.9619529887218163E-2</v>
      </c>
    </row>
    <row r="1740" spans="1:5" ht="12.75" x14ac:dyDescent="0.2">
      <c r="A1740" s="1" t="s">
        <v>12928</v>
      </c>
      <c r="B1740" s="1">
        <v>20801344</v>
      </c>
      <c r="C1740" s="1">
        <v>15000000</v>
      </c>
      <c r="D1740" s="1">
        <f>B1740-C1740</f>
        <v>5801344</v>
      </c>
      <c r="E1740" s="7">
        <f>CORREL(B1740:B6608,C1740:C6608)</f>
        <v>8.9524032584863994E-2</v>
      </c>
    </row>
    <row r="1741" spans="1:5" ht="12.75" x14ac:dyDescent="0.2">
      <c r="A1741" s="1" t="s">
        <v>17079</v>
      </c>
      <c r="B1741" s="1">
        <v>11797927</v>
      </c>
      <c r="C1741" s="1">
        <v>6000000</v>
      </c>
      <c r="D1741" s="1">
        <f>B1741-C1741</f>
        <v>5797927</v>
      </c>
      <c r="E1741" s="7">
        <f>CORREL(B1741:B6609,C1741:C6609)</f>
        <v>8.9524483255191828E-2</v>
      </c>
    </row>
    <row r="1742" spans="1:5" ht="12.75" x14ac:dyDescent="0.2">
      <c r="A1742" s="1" t="s">
        <v>15822</v>
      </c>
      <c r="B1742" s="1">
        <v>14373825</v>
      </c>
      <c r="C1742" s="1">
        <v>8600000</v>
      </c>
      <c r="D1742" s="1">
        <f>B1742-C1742</f>
        <v>5773825</v>
      </c>
      <c r="E1742" s="7">
        <f>CORREL(B1742:B6610,C1742:C6610)</f>
        <v>8.950689982169853E-2</v>
      </c>
    </row>
    <row r="1743" spans="1:5" ht="12.75" x14ac:dyDescent="0.2">
      <c r="A1743" s="1" t="s">
        <v>5263</v>
      </c>
      <c r="B1743" s="1">
        <v>50740078</v>
      </c>
      <c r="C1743" s="1">
        <v>45000000</v>
      </c>
      <c r="D1743" s="1">
        <f>B1743-C1743</f>
        <v>5740078</v>
      </c>
      <c r="E1743" s="7">
        <f>CORREL(B1743:B6611,C1743:C6611)</f>
        <v>8.9494949750497182E-2</v>
      </c>
    </row>
    <row r="1744" spans="1:5" ht="12.75" x14ac:dyDescent="0.2">
      <c r="A1744" s="1" t="s">
        <v>12203</v>
      </c>
      <c r="B1744" s="1">
        <v>22734486</v>
      </c>
      <c r="C1744" s="1">
        <v>17000000</v>
      </c>
      <c r="D1744" s="1">
        <f>B1744-C1744</f>
        <v>5734486</v>
      </c>
      <c r="E1744" s="7">
        <f>CORREL(B1744:B6612,C1744:C6612)</f>
        <v>8.9521551080724779E-2</v>
      </c>
    </row>
    <row r="1745" spans="1:5" ht="12.75" x14ac:dyDescent="0.2">
      <c r="A1745" s="1" t="s">
        <v>7414</v>
      </c>
      <c r="B1745" s="1">
        <v>40687294</v>
      </c>
      <c r="C1745" s="1">
        <v>35000000</v>
      </c>
      <c r="D1745" s="1">
        <f>B1745-C1745</f>
        <v>5687294</v>
      </c>
      <c r="E1745" s="7">
        <f>CORREL(B1745:B6613,C1745:C6613)</f>
        <v>8.9525271262871159E-2</v>
      </c>
    </row>
    <row r="1746" spans="1:5" ht="12.75" x14ac:dyDescent="0.2">
      <c r="A1746" s="1" t="s">
        <v>5171</v>
      </c>
      <c r="B1746" s="1">
        <v>55682070</v>
      </c>
      <c r="C1746" s="1">
        <v>50000000</v>
      </c>
      <c r="D1746" s="1">
        <f>B1746-C1746</f>
        <v>5682070</v>
      </c>
      <c r="E1746" s="7">
        <f>CORREL(B1746:B6614,C1746:C6614)</f>
        <v>8.9548873557845132E-2</v>
      </c>
    </row>
    <row r="1747" spans="1:5" ht="12.75" x14ac:dyDescent="0.2">
      <c r="A1747" s="1" t="s">
        <v>10946</v>
      </c>
      <c r="B1747" s="1">
        <v>25677801</v>
      </c>
      <c r="C1747" s="1">
        <v>20000000</v>
      </c>
      <c r="D1747" s="1">
        <f>B1747-C1747</f>
        <v>5677801</v>
      </c>
      <c r="E1747" s="7">
        <f>CORREL(B1747:B6615,C1747:C6615)</f>
        <v>8.9574806250908592E-2</v>
      </c>
    </row>
    <row r="1748" spans="1:5" ht="12.75" x14ac:dyDescent="0.2">
      <c r="A1748" s="1" t="s">
        <v>15000</v>
      </c>
      <c r="B1748" s="1">
        <v>16667084</v>
      </c>
      <c r="C1748" s="1">
        <v>11000000</v>
      </c>
      <c r="D1748" s="1">
        <f>B1748-C1748</f>
        <v>5667084</v>
      </c>
      <c r="E1748" s="7">
        <f>CORREL(B1748:B6616,C1748:C6616)</f>
        <v>8.9583109313619097E-2</v>
      </c>
    </row>
    <row r="1749" spans="1:5" ht="12.75" x14ac:dyDescent="0.2">
      <c r="A1749" s="1" t="s">
        <v>5834</v>
      </c>
      <c r="B1749" s="1">
        <v>50648679</v>
      </c>
      <c r="C1749" s="1">
        <v>45000000</v>
      </c>
      <c r="D1749" s="1">
        <f>B1749-C1749</f>
        <v>5648679</v>
      </c>
      <c r="E1749" s="7">
        <f>CORREL(B1749:B6617,C1749:C6617)</f>
        <v>8.9575931005458603E-2</v>
      </c>
    </row>
    <row r="1750" spans="1:5" ht="12.75" x14ac:dyDescent="0.2">
      <c r="A1750" s="1" t="s">
        <v>14192</v>
      </c>
      <c r="B1750" s="1">
        <v>17613460</v>
      </c>
      <c r="C1750" s="1">
        <v>12000000</v>
      </c>
      <c r="D1750" s="1">
        <f>B1750-C1750</f>
        <v>5613460</v>
      </c>
      <c r="E1750" s="7">
        <f>CORREL(B1750:B6618,C1750:C6618)</f>
        <v>8.9602581124244685E-2</v>
      </c>
    </row>
    <row r="1751" spans="1:5" ht="12.75" x14ac:dyDescent="0.2">
      <c r="A1751" s="1" t="s">
        <v>10961</v>
      </c>
      <c r="B1751" s="1">
        <v>25584685</v>
      </c>
      <c r="C1751" s="1">
        <v>20000000</v>
      </c>
      <c r="D1751" s="1">
        <f>B1751-C1751</f>
        <v>5584685</v>
      </c>
      <c r="E1751" s="7">
        <f>CORREL(B1751:B6619,C1751:C6619)</f>
        <v>8.9597274916453737E-2</v>
      </c>
    </row>
    <row r="1752" spans="1:5" ht="12.75" x14ac:dyDescent="0.2">
      <c r="A1752" s="1" t="s">
        <v>16557</v>
      </c>
      <c r="B1752" s="1">
        <v>12583510</v>
      </c>
      <c r="C1752" s="1">
        <v>7000000</v>
      </c>
      <c r="D1752" s="1">
        <f>B1752-C1752</f>
        <v>5583510</v>
      </c>
      <c r="E1752" s="7">
        <f>CORREL(B1752:B6620,C1752:C6620)</f>
        <v>8.9605453802018051E-2</v>
      </c>
    </row>
    <row r="1753" spans="1:5" ht="12.75" x14ac:dyDescent="0.2">
      <c r="A1753" s="1" t="s">
        <v>12945</v>
      </c>
      <c r="B1753" s="1">
        <v>20566327</v>
      </c>
      <c r="C1753" s="1">
        <v>15000000</v>
      </c>
      <c r="D1753" s="1">
        <f>B1753-C1753</f>
        <v>5566327</v>
      </c>
      <c r="E1753" s="7">
        <f>CORREL(B1753:B6621,C1753:C6621)</f>
        <v>8.9589742451943802E-2</v>
      </c>
    </row>
    <row r="1754" spans="1:5" ht="12.75" x14ac:dyDescent="0.2">
      <c r="A1754" s="1" t="s">
        <v>8413</v>
      </c>
      <c r="B1754" s="1">
        <v>35565975</v>
      </c>
      <c r="C1754" s="1">
        <v>30000000</v>
      </c>
      <c r="D1754" s="1">
        <f>B1754-C1754</f>
        <v>5565975</v>
      </c>
      <c r="E1754" s="7">
        <f>CORREL(B1754:B6622,C1754:C6622)</f>
        <v>8.958985797105247E-2</v>
      </c>
    </row>
    <row r="1755" spans="1:5" ht="12.75" x14ac:dyDescent="0.2">
      <c r="A1755" s="1" t="s">
        <v>6524</v>
      </c>
      <c r="B1755" s="1">
        <v>45500797</v>
      </c>
      <c r="C1755" s="1">
        <v>40000000</v>
      </c>
      <c r="D1755" s="1">
        <f>B1755-C1755</f>
        <v>5500797</v>
      </c>
      <c r="E1755" s="7">
        <f>CORREL(B1755:B6623,C1755:C6623)</f>
        <v>8.9609755432496802E-2</v>
      </c>
    </row>
    <row r="1756" spans="1:5" ht="12.75" x14ac:dyDescent="0.2">
      <c r="A1756" s="1" t="s">
        <v>4699</v>
      </c>
      <c r="B1756" s="1">
        <v>55473600</v>
      </c>
      <c r="C1756" s="1">
        <v>50000000</v>
      </c>
      <c r="D1756" s="1">
        <f>B1756-C1756</f>
        <v>5473600</v>
      </c>
      <c r="E1756" s="7">
        <f>CORREL(B1756:B6624,C1756:C6624)</f>
        <v>8.9635525987645626E-2</v>
      </c>
    </row>
    <row r="1757" spans="1:5" ht="12.75" x14ac:dyDescent="0.2">
      <c r="A1757" s="1" t="s">
        <v>17112</v>
      </c>
      <c r="B1757" s="1">
        <v>11434867</v>
      </c>
      <c r="C1757" s="1">
        <v>6000000</v>
      </c>
      <c r="D1757" s="1">
        <f>B1757-C1757</f>
        <v>5434867</v>
      </c>
      <c r="E1757" s="7">
        <f>CORREL(B1757:B6625,C1757:C6625)</f>
        <v>8.9661469554107545E-2</v>
      </c>
    </row>
    <row r="1758" spans="1:5" ht="12.75" x14ac:dyDescent="0.2">
      <c r="A1758" s="1" t="s">
        <v>11697</v>
      </c>
      <c r="B1758" s="1">
        <v>20433940</v>
      </c>
      <c r="C1758" s="1">
        <v>15000000</v>
      </c>
      <c r="D1758" s="1">
        <f>B1758-C1758</f>
        <v>5433940</v>
      </c>
      <c r="E1758" s="7">
        <f>CORREL(B1758:B6626,C1758:C6626)</f>
        <v>8.9643270334904962E-2</v>
      </c>
    </row>
    <row r="1759" spans="1:5" ht="12.75" x14ac:dyDescent="0.2">
      <c r="A1759" s="1" t="s">
        <v>18268</v>
      </c>
      <c r="B1759" s="1">
        <v>10429707</v>
      </c>
      <c r="C1759" s="1">
        <v>5000000</v>
      </c>
      <c r="D1759" s="1">
        <f>B1759-C1759</f>
        <v>5429707</v>
      </c>
      <c r="E1759" s="7">
        <f>CORREL(B1759:B6627,C1759:C6627)</f>
        <v>8.9643204738887372E-2</v>
      </c>
    </row>
    <row r="1760" spans="1:5" ht="12.75" x14ac:dyDescent="0.2">
      <c r="A1760" s="1" t="s">
        <v>20280</v>
      </c>
      <c r="B1760" s="1">
        <v>7369373</v>
      </c>
      <c r="C1760" s="1">
        <v>2000000</v>
      </c>
      <c r="D1760" s="1">
        <f>B1760-C1760</f>
        <v>5369373</v>
      </c>
      <c r="E1760" s="7">
        <f>CORREL(B1760:B6628,C1760:C6628)</f>
        <v>8.9622664133709562E-2</v>
      </c>
    </row>
    <row r="1761" spans="1:5" ht="12.75" x14ac:dyDescent="0.2">
      <c r="A1761" s="1" t="s">
        <v>21631</v>
      </c>
      <c r="B1761" s="1">
        <v>5355847</v>
      </c>
      <c r="D1761" s="1">
        <f>B1761-C1761</f>
        <v>5355847</v>
      </c>
      <c r="E1761" s="7">
        <f>CORREL(B1761:B6629,C1761:C6629)</f>
        <v>8.9594719196388214E-2</v>
      </c>
    </row>
    <row r="1762" spans="1:5" ht="12.75" x14ac:dyDescent="0.2">
      <c r="A1762" s="1" t="s">
        <v>21604</v>
      </c>
      <c r="B1762" s="1">
        <v>5355376</v>
      </c>
      <c r="D1762" s="1">
        <f>B1762-C1762</f>
        <v>5355376</v>
      </c>
      <c r="E1762" s="7">
        <f>CORREL(B1762:B6630,C1762:C6630)</f>
        <v>8.9594719196388214E-2</v>
      </c>
    </row>
    <row r="1763" spans="1:5" ht="12.75" x14ac:dyDescent="0.2">
      <c r="A1763" s="1" t="s">
        <v>7005</v>
      </c>
      <c r="B1763" s="1">
        <v>40334024</v>
      </c>
      <c r="C1763" s="1">
        <v>35000000</v>
      </c>
      <c r="D1763" s="1">
        <f>B1763-C1763</f>
        <v>5334024</v>
      </c>
      <c r="E1763" s="7">
        <f>CORREL(B1763:B6631,C1763:C6631)</f>
        <v>8.9594719196388214E-2</v>
      </c>
    </row>
    <row r="1764" spans="1:5" ht="12.75" x14ac:dyDescent="0.2">
      <c r="A1764" s="1" t="s">
        <v>11668</v>
      </c>
      <c r="B1764" s="1">
        <v>5308553</v>
      </c>
      <c r="D1764" s="1">
        <f>B1764-C1764</f>
        <v>5308553</v>
      </c>
      <c r="E1764" s="7">
        <f>CORREL(B1764:B6632,C1764:C6632)</f>
        <v>8.9618077341920122E-2</v>
      </c>
    </row>
    <row r="1765" spans="1:5" ht="12.75" x14ac:dyDescent="0.2">
      <c r="A1765" s="1" t="s">
        <v>14200</v>
      </c>
      <c r="B1765" s="1">
        <v>17292381</v>
      </c>
      <c r="C1765" s="1">
        <v>12000000</v>
      </c>
      <c r="D1765" s="1">
        <f>B1765-C1765</f>
        <v>5292381</v>
      </c>
      <c r="E1765" s="7">
        <f>CORREL(B1765:B6633,C1765:C6633)</f>
        <v>8.9618077341920122E-2</v>
      </c>
    </row>
    <row r="1766" spans="1:5" ht="12.75" x14ac:dyDescent="0.2">
      <c r="A1766" s="1" t="s">
        <v>21639</v>
      </c>
      <c r="B1766" s="1">
        <v>5283379</v>
      </c>
      <c r="D1766" s="1">
        <f>B1766-C1766</f>
        <v>5283379</v>
      </c>
      <c r="E1766" s="7">
        <f>CORREL(B1766:B6634,C1766:C6634)</f>
        <v>8.9612216380995688E-2</v>
      </c>
    </row>
    <row r="1767" spans="1:5" ht="12.75" x14ac:dyDescent="0.2">
      <c r="A1767" s="1" t="s">
        <v>8417</v>
      </c>
      <c r="B1767" s="1">
        <v>35266619</v>
      </c>
      <c r="C1767" s="1">
        <v>30000000</v>
      </c>
      <c r="D1767" s="1">
        <f>B1767-C1767</f>
        <v>5266619</v>
      </c>
      <c r="E1767" s="7">
        <f>CORREL(B1767:B6635,C1767:C6635)</f>
        <v>8.9612216380995688E-2</v>
      </c>
    </row>
    <row r="1768" spans="1:5" ht="12.75" x14ac:dyDescent="0.2">
      <c r="A1768" s="1" t="s">
        <v>8417</v>
      </c>
      <c r="B1768" s="1">
        <v>35266619</v>
      </c>
      <c r="C1768" s="1">
        <v>30000000</v>
      </c>
      <c r="D1768" s="1">
        <f>B1768-C1768</f>
        <v>5266619</v>
      </c>
      <c r="E1768" s="7">
        <f>CORREL(B1768:B6636,C1768:C6636)</f>
        <v>8.9631762419972644E-2</v>
      </c>
    </row>
    <row r="1769" spans="1:5" ht="12.75" x14ac:dyDescent="0.2">
      <c r="A1769" s="1" t="s">
        <v>22520</v>
      </c>
      <c r="B1769" s="1">
        <v>5739376</v>
      </c>
      <c r="C1769" s="1">
        <v>500000</v>
      </c>
      <c r="D1769" s="1">
        <f>B1769-C1769</f>
        <v>5239376</v>
      </c>
      <c r="E1769" s="7">
        <f>CORREL(B1769:B6637,C1769:C6637)</f>
        <v>8.965132863104712E-2</v>
      </c>
    </row>
    <row r="1770" spans="1:5" ht="12.75" x14ac:dyDescent="0.2">
      <c r="A1770" s="1" t="s">
        <v>11821</v>
      </c>
      <c r="B1770" s="1">
        <v>30222640</v>
      </c>
      <c r="C1770" s="1">
        <v>25000000</v>
      </c>
      <c r="D1770" s="1">
        <f>B1770-C1770</f>
        <v>5222640</v>
      </c>
      <c r="E1770" s="7">
        <f>CORREL(B1770:B6638,C1770:C6638)</f>
        <v>8.9619286154715774E-2</v>
      </c>
    </row>
    <row r="1771" spans="1:5" ht="12.75" x14ac:dyDescent="0.2">
      <c r="A1771" s="1" t="s">
        <v>12949</v>
      </c>
      <c r="B1771" s="1">
        <v>20218921</v>
      </c>
      <c r="C1771" s="1">
        <v>15000000</v>
      </c>
      <c r="D1771" s="1">
        <f>B1771-C1771</f>
        <v>5218921</v>
      </c>
      <c r="E1771" s="7">
        <f>CORREL(B1771:B6639,C1771:C6639)</f>
        <v>8.9633601847180125E-2</v>
      </c>
    </row>
    <row r="1772" spans="1:5" ht="12.75" x14ac:dyDescent="0.2">
      <c r="A1772" s="1" t="s">
        <v>23703</v>
      </c>
      <c r="B1772" s="1">
        <v>5228617</v>
      </c>
      <c r="C1772" s="1">
        <v>100000</v>
      </c>
      <c r="D1772" s="1">
        <f>B1772-C1772</f>
        <v>5128617</v>
      </c>
      <c r="E1772" s="7">
        <f>CORREL(B1772:B6640,C1772:C6640)</f>
        <v>8.9633170746892185E-2</v>
      </c>
    </row>
    <row r="1773" spans="1:5" ht="12.75" x14ac:dyDescent="0.2">
      <c r="A1773" s="1" t="s">
        <v>19323</v>
      </c>
      <c r="B1773" s="1">
        <v>8114507</v>
      </c>
      <c r="C1773" s="1">
        <v>3000000</v>
      </c>
      <c r="D1773" s="1">
        <f>B1773-C1773</f>
        <v>5114507</v>
      </c>
      <c r="E1773" s="7">
        <f>CORREL(B1773:B6641,C1773:C6641)</f>
        <v>8.9599831936252552E-2</v>
      </c>
    </row>
    <row r="1774" spans="1:5" ht="12.75" x14ac:dyDescent="0.2">
      <c r="A1774" s="1" t="s">
        <v>16435</v>
      </c>
      <c r="B1774" s="1">
        <v>12610552</v>
      </c>
      <c r="C1774" s="1">
        <v>7500000</v>
      </c>
      <c r="D1774" s="1">
        <f>B1774-C1774</f>
        <v>5110552</v>
      </c>
      <c r="E1774" s="7">
        <f>CORREL(B1774:B6642,C1774:C6642)</f>
        <v>8.9573819599926385E-2</v>
      </c>
    </row>
    <row r="1775" spans="1:5" ht="12.75" x14ac:dyDescent="0.2">
      <c r="A1775" s="1" t="s">
        <v>174</v>
      </c>
      <c r="B1775" s="1">
        <v>255108370</v>
      </c>
      <c r="C1775" s="1">
        <v>250000000</v>
      </c>
      <c r="D1775" s="1">
        <f>B1775-C1775</f>
        <v>5108370</v>
      </c>
      <c r="E1775" s="7">
        <f>CORREL(B1775:B6643,C1775:C6643)</f>
        <v>8.9558277593685606E-2</v>
      </c>
    </row>
    <row r="1776" spans="1:5" ht="12.75" x14ac:dyDescent="0.2">
      <c r="A1776" s="1" t="s">
        <v>7734</v>
      </c>
      <c r="B1776" s="1">
        <v>5100937</v>
      </c>
      <c r="D1776" s="1">
        <f>B1776-C1776</f>
        <v>5100937</v>
      </c>
      <c r="E1776" s="7">
        <f>CORREL(B1776:B6644,C1776:C6644)</f>
        <v>8.8365067276749587E-2</v>
      </c>
    </row>
    <row r="1777" spans="1:5" ht="12.75" x14ac:dyDescent="0.2">
      <c r="A1777" s="1" t="s">
        <v>10991</v>
      </c>
      <c r="B1777" s="1">
        <v>25077977</v>
      </c>
      <c r="C1777" s="1">
        <v>20000000</v>
      </c>
      <c r="D1777" s="1">
        <f>B1777-C1777</f>
        <v>5077977</v>
      </c>
      <c r="E1777" s="7">
        <f>CORREL(B1777:B6645,C1777:C6645)</f>
        <v>8.8365067276749587E-2</v>
      </c>
    </row>
    <row r="1778" spans="1:5" ht="12.75" x14ac:dyDescent="0.2">
      <c r="A1778" s="1" t="s">
        <v>18524</v>
      </c>
      <c r="B1778" s="1">
        <v>8243880</v>
      </c>
      <c r="C1778" s="1">
        <v>3200000</v>
      </c>
      <c r="D1778" s="1">
        <f>B1778-C1778</f>
        <v>5043880</v>
      </c>
      <c r="E1778" s="7">
        <f>CORREL(B1778:B6646,C1778:C6646)</f>
        <v>8.8372752750475833E-2</v>
      </c>
    </row>
    <row r="1779" spans="1:5" ht="12.75" x14ac:dyDescent="0.2">
      <c r="A1779" s="1" t="s">
        <v>8814</v>
      </c>
      <c r="B1779" s="1">
        <v>17016190</v>
      </c>
      <c r="C1779" s="1">
        <v>12000000</v>
      </c>
      <c r="D1779" s="1">
        <f>B1779-C1779</f>
        <v>5016190</v>
      </c>
      <c r="E1779" s="7">
        <f>CORREL(B1779:B6647,C1779:C6647)</f>
        <v>8.834691829206491E-2</v>
      </c>
    </row>
    <row r="1780" spans="1:5" ht="12.75" x14ac:dyDescent="0.2">
      <c r="A1780" s="1" t="s">
        <v>9655</v>
      </c>
      <c r="B1780" s="1">
        <v>30012990</v>
      </c>
      <c r="C1780" s="1">
        <v>25000000</v>
      </c>
      <c r="D1780" s="1">
        <f>B1780-C1780</f>
        <v>5012990</v>
      </c>
      <c r="E1780" s="7">
        <f>CORREL(B1780:B6648,C1780:C6648)</f>
        <v>8.8340619740838094E-2</v>
      </c>
    </row>
    <row r="1781" spans="1:5" ht="12.75" x14ac:dyDescent="0.2">
      <c r="A1781" s="1" t="s">
        <v>13835</v>
      </c>
      <c r="B1781" s="1">
        <v>18004225</v>
      </c>
      <c r="C1781" s="1">
        <v>13000000</v>
      </c>
      <c r="D1781" s="1">
        <f>B1781-C1781</f>
        <v>5004225</v>
      </c>
      <c r="E1781" s="7">
        <f>CORREL(B1781:B6649,C1781:C6649)</f>
        <v>8.8354963598084271E-2</v>
      </c>
    </row>
    <row r="1782" spans="1:5" ht="12.75" x14ac:dyDescent="0.2">
      <c r="A1782" s="1" t="s">
        <v>8945</v>
      </c>
      <c r="B1782" s="1">
        <v>33000377</v>
      </c>
      <c r="C1782" s="1">
        <v>28000000</v>
      </c>
      <c r="D1782" s="1">
        <f>B1782-C1782</f>
        <v>5000377</v>
      </c>
      <c r="E1782" s="7">
        <f>CORREL(B1782:B6650,C1782:C6650)</f>
        <v>8.8350585668625609E-2</v>
      </c>
    </row>
    <row r="1783" spans="1:5" ht="12.75" x14ac:dyDescent="0.2">
      <c r="A1783" s="1" t="s">
        <v>5165</v>
      </c>
      <c r="B1783" s="1">
        <v>54997476</v>
      </c>
      <c r="C1783" s="1">
        <v>50000000</v>
      </c>
      <c r="D1783" s="1">
        <f>B1783-C1783</f>
        <v>4997476</v>
      </c>
      <c r="E1783" s="7">
        <f>CORREL(B1783:B6651,C1783:C6651)</f>
        <v>8.8368288412977905E-2</v>
      </c>
    </row>
    <row r="1784" spans="1:5" ht="12.75" x14ac:dyDescent="0.2">
      <c r="A1784" s="1" t="s">
        <v>21619</v>
      </c>
      <c r="B1784" s="1">
        <v>5997134</v>
      </c>
      <c r="C1784" s="1">
        <v>1000000</v>
      </c>
      <c r="D1784" s="1">
        <f>B1784-C1784</f>
        <v>4997134</v>
      </c>
      <c r="E1784" s="7">
        <f>CORREL(B1784:B6652,C1784:C6652)</f>
        <v>8.8394506021888308E-2</v>
      </c>
    </row>
    <row r="1785" spans="1:5" ht="12.75" x14ac:dyDescent="0.2">
      <c r="A1785" s="1" t="s">
        <v>1357</v>
      </c>
      <c r="B1785" s="1">
        <v>124976634</v>
      </c>
      <c r="C1785" s="1">
        <v>120000000</v>
      </c>
      <c r="D1785" s="1">
        <f>B1785-C1785</f>
        <v>4976634</v>
      </c>
      <c r="E1785" s="7">
        <f>CORREL(B1785:B6653,C1785:C6653)</f>
        <v>8.8362938977688252E-2</v>
      </c>
    </row>
    <row r="1786" spans="1:5" ht="12.75" x14ac:dyDescent="0.2">
      <c r="A1786" s="1" t="s">
        <v>11861</v>
      </c>
      <c r="B1786" s="1">
        <v>22927390</v>
      </c>
      <c r="C1786" s="1">
        <v>18000000</v>
      </c>
      <c r="D1786" s="1">
        <f>B1786-C1786</f>
        <v>4927390</v>
      </c>
      <c r="E1786" s="7">
        <f>CORREL(B1786:B6654,C1786:C6654)</f>
        <v>8.8226997862302772E-2</v>
      </c>
    </row>
    <row r="1787" spans="1:5" ht="12.75" x14ac:dyDescent="0.2">
      <c r="A1787" s="1" t="s">
        <v>21327</v>
      </c>
      <c r="B1787" s="1">
        <v>6100000</v>
      </c>
      <c r="C1787" s="1">
        <v>1200000</v>
      </c>
      <c r="D1787" s="1">
        <f>B1787-C1787</f>
        <v>4900000</v>
      </c>
      <c r="E1787" s="7">
        <f>CORREL(B1787:B6655,C1787:C6655)</f>
        <v>8.8231437495154913E-2</v>
      </c>
    </row>
    <row r="1788" spans="1:5" ht="12.75" x14ac:dyDescent="0.2">
      <c r="A1788" s="1" t="s">
        <v>19330</v>
      </c>
      <c r="B1788" s="1">
        <v>7888703</v>
      </c>
      <c r="C1788" s="1">
        <v>3000000</v>
      </c>
      <c r="D1788" s="1">
        <f>B1788-C1788</f>
        <v>4888703</v>
      </c>
      <c r="E1788" s="7">
        <f>CORREL(B1788:B6656,C1788:C6656)</f>
        <v>8.8200196609695788E-2</v>
      </c>
    </row>
    <row r="1789" spans="1:5" ht="12.75" x14ac:dyDescent="0.2">
      <c r="A1789" s="1" t="s">
        <v>4885</v>
      </c>
      <c r="B1789" s="1">
        <v>57386369</v>
      </c>
      <c r="C1789" s="1">
        <v>52500000</v>
      </c>
      <c r="D1789" s="1">
        <f>B1789-C1789</f>
        <v>4886369</v>
      </c>
      <c r="E1789" s="7">
        <f>CORREL(B1789:B6657,C1789:C6657)</f>
        <v>8.8173519008100748E-2</v>
      </c>
    </row>
    <row r="1790" spans="1:5" ht="12.75" x14ac:dyDescent="0.2">
      <c r="A1790" s="1" t="s">
        <v>10133</v>
      </c>
      <c r="B1790" s="1">
        <v>28871190</v>
      </c>
      <c r="C1790" s="1">
        <v>24000000</v>
      </c>
      <c r="D1790" s="1">
        <f>B1790-C1790</f>
        <v>4871190</v>
      </c>
      <c r="E1790" s="7">
        <f>CORREL(B1790:B6658,C1790:C6658)</f>
        <v>8.8199017423889803E-2</v>
      </c>
    </row>
    <row r="1791" spans="1:5" ht="12.75" x14ac:dyDescent="0.2">
      <c r="A1791" s="1" t="s">
        <v>10588</v>
      </c>
      <c r="B1791" s="1">
        <v>24848292</v>
      </c>
      <c r="C1791" s="1">
        <v>20000000</v>
      </c>
      <c r="D1791" s="1">
        <f>B1791-C1791</f>
        <v>4848292</v>
      </c>
      <c r="E1791" s="7">
        <f>CORREL(B1791:B6659,C1791:C6659)</f>
        <v>8.821209415245497E-2</v>
      </c>
    </row>
    <row r="1792" spans="1:5" ht="12.75" x14ac:dyDescent="0.2">
      <c r="A1792" s="1" t="s">
        <v>10482</v>
      </c>
      <c r="B1792" s="1">
        <v>4829497</v>
      </c>
      <c r="D1792" s="1">
        <f>B1792-C1792</f>
        <v>4829497</v>
      </c>
      <c r="E1792" s="7">
        <f>CORREL(B1792:B6660,C1792:C6660)</f>
        <v>8.8219564911558607E-2</v>
      </c>
    </row>
    <row r="1793" spans="1:5" ht="12.75" x14ac:dyDescent="0.2">
      <c r="A1793" s="1" t="s">
        <v>19101</v>
      </c>
      <c r="B1793" s="1">
        <v>8108247</v>
      </c>
      <c r="C1793" s="1">
        <v>3300000</v>
      </c>
      <c r="D1793" s="1">
        <f>B1793-C1793</f>
        <v>4808247</v>
      </c>
      <c r="E1793" s="7">
        <f>CORREL(B1793:B6661,C1793:C6661)</f>
        <v>8.8219564911558607E-2</v>
      </c>
    </row>
    <row r="1794" spans="1:5" ht="12.75" x14ac:dyDescent="0.2">
      <c r="A1794" s="1" t="s">
        <v>11994</v>
      </c>
      <c r="B1794" s="1">
        <v>4806750</v>
      </c>
      <c r="D1794" s="1">
        <f>B1794-C1794</f>
        <v>4806750</v>
      </c>
      <c r="E1794" s="7">
        <f>CORREL(B1794:B6662,C1794:C6662)</f>
        <v>8.8193482807193288E-2</v>
      </c>
    </row>
    <row r="1795" spans="1:5" ht="12.75" x14ac:dyDescent="0.2">
      <c r="A1795" s="1" t="s">
        <v>6491</v>
      </c>
      <c r="B1795" s="1">
        <v>47806295</v>
      </c>
      <c r="C1795" s="1">
        <v>43000000</v>
      </c>
      <c r="D1795" s="1">
        <f>B1795-C1795</f>
        <v>4806295</v>
      </c>
      <c r="E1795" s="7">
        <f>CORREL(B1795:B6663,C1795:C6663)</f>
        <v>8.8193482807193288E-2</v>
      </c>
    </row>
    <row r="1796" spans="1:5" ht="12.75" x14ac:dyDescent="0.2">
      <c r="A1796" s="1" t="s">
        <v>23371</v>
      </c>
      <c r="B1796" s="1">
        <v>5000000</v>
      </c>
      <c r="C1796" s="1">
        <v>210000</v>
      </c>
      <c r="D1796" s="1">
        <f>B1796-C1796</f>
        <v>4790000</v>
      </c>
      <c r="E1796" s="7">
        <f>CORREL(B1796:B6664,C1796:C6664)</f>
        <v>8.8220138520216609E-2</v>
      </c>
    </row>
    <row r="1797" spans="1:5" ht="12.75" x14ac:dyDescent="0.2">
      <c r="A1797" s="1" t="s">
        <v>22239</v>
      </c>
      <c r="B1797" s="1">
        <v>5518918</v>
      </c>
      <c r="C1797" s="1">
        <v>750000</v>
      </c>
      <c r="D1797" s="1">
        <f>B1797-C1797</f>
        <v>4768918</v>
      </c>
      <c r="E1797" s="7">
        <f>CORREL(B1797:B6665,C1797:C6665)</f>
        <v>8.8186010245792812E-2</v>
      </c>
    </row>
    <row r="1798" spans="1:5" ht="12.75" x14ac:dyDescent="0.2">
      <c r="A1798" s="1" t="s">
        <v>9120</v>
      </c>
      <c r="B1798" s="1">
        <v>31768374</v>
      </c>
      <c r="C1798" s="1">
        <v>27000000</v>
      </c>
      <c r="D1798" s="1">
        <f>B1798-C1798</f>
        <v>4768374</v>
      </c>
      <c r="E1798" s="7">
        <f>CORREL(B1798:B6666,C1798:C6666)</f>
        <v>8.8153246977704033E-2</v>
      </c>
    </row>
    <row r="1799" spans="1:5" ht="12.75" x14ac:dyDescent="0.2">
      <c r="A1799" s="1" t="s">
        <v>13858</v>
      </c>
      <c r="B1799" s="1">
        <v>17738570</v>
      </c>
      <c r="C1799" s="1">
        <v>13000000</v>
      </c>
      <c r="D1799" s="1">
        <f>B1799-C1799</f>
        <v>4738570</v>
      </c>
      <c r="E1799" s="7">
        <f>CORREL(B1799:B6667,C1799:C6667)</f>
        <v>8.8169771486509604E-2</v>
      </c>
    </row>
    <row r="1800" spans="1:5" ht="12.75" x14ac:dyDescent="0.2">
      <c r="A1800" s="1" t="s">
        <v>7944</v>
      </c>
      <c r="B1800" s="1">
        <v>36733909</v>
      </c>
      <c r="C1800" s="1">
        <v>32000000</v>
      </c>
      <c r="D1800" s="1">
        <f>B1800-C1800</f>
        <v>4733909</v>
      </c>
      <c r="E1800" s="7">
        <f>CORREL(B1800:B6668,C1800:C6668)</f>
        <v>8.8165000515662492E-2</v>
      </c>
    </row>
    <row r="1801" spans="1:5" ht="12.75" x14ac:dyDescent="0.2">
      <c r="A1801" s="1" t="s">
        <v>20202</v>
      </c>
      <c r="B1801" s="1">
        <v>6719300</v>
      </c>
      <c r="C1801" s="1">
        <v>2000000</v>
      </c>
      <c r="D1801" s="1">
        <f>B1801-C1801</f>
        <v>4719300</v>
      </c>
      <c r="E1801" s="7">
        <f>CORREL(B1801:B6669,C1801:C6669)</f>
        <v>8.8186288593262802E-2</v>
      </c>
    </row>
    <row r="1802" spans="1:5" ht="12.75" x14ac:dyDescent="0.2">
      <c r="A1802" s="1" t="s">
        <v>8422</v>
      </c>
      <c r="B1802" s="1">
        <v>34703228</v>
      </c>
      <c r="C1802" s="1">
        <v>30000000</v>
      </c>
      <c r="D1802" s="1">
        <f>B1802-C1802</f>
        <v>4703228</v>
      </c>
      <c r="E1802" s="7">
        <f>CORREL(B1802:B6670,C1802:C6670)</f>
        <v>8.8156664378480645E-2</v>
      </c>
    </row>
    <row r="1803" spans="1:5" ht="12.75" x14ac:dyDescent="0.2">
      <c r="A1803" s="1" t="s">
        <v>7410</v>
      </c>
      <c r="B1803" s="1">
        <v>39692139</v>
      </c>
      <c r="C1803" s="1">
        <v>35000000</v>
      </c>
      <c r="D1803" s="1">
        <f>B1803-C1803</f>
        <v>4692139</v>
      </c>
      <c r="E1803" s="7">
        <f>CORREL(B1803:B6671,C1803:C6671)</f>
        <v>8.8176184808182095E-2</v>
      </c>
    </row>
    <row r="1804" spans="1:5" ht="12.75" x14ac:dyDescent="0.2">
      <c r="A1804" s="1" t="s">
        <v>10407</v>
      </c>
      <c r="B1804" s="1">
        <v>30659817</v>
      </c>
      <c r="C1804" s="1">
        <v>26000000</v>
      </c>
      <c r="D1804" s="1">
        <f>B1804-C1804</f>
        <v>4659817</v>
      </c>
      <c r="E1804" s="7">
        <f>CORREL(B1804:B6672,C1804:C6672)</f>
        <v>8.8199634567896437E-2</v>
      </c>
    </row>
    <row r="1805" spans="1:5" ht="12.75" x14ac:dyDescent="0.2">
      <c r="A1805" s="1" t="s">
        <v>17794</v>
      </c>
      <c r="B1805" s="1">
        <v>9658370</v>
      </c>
      <c r="C1805" s="1">
        <v>5000000</v>
      </c>
      <c r="D1805" s="1">
        <f>B1805-C1805</f>
        <v>4658370</v>
      </c>
      <c r="E1805" s="7">
        <f>CORREL(B1805:B6673,C1805:C6673)</f>
        <v>8.8214919189491661E-2</v>
      </c>
    </row>
    <row r="1806" spans="1:5" ht="12.75" x14ac:dyDescent="0.2">
      <c r="A1806" s="1" t="s">
        <v>17800</v>
      </c>
      <c r="B1806" s="1">
        <v>9628751</v>
      </c>
      <c r="C1806" s="1">
        <v>5000000</v>
      </c>
      <c r="D1806" s="1">
        <f>B1806-C1806</f>
        <v>4628751</v>
      </c>
      <c r="E1806" s="7">
        <f>CORREL(B1806:B6674,C1806:C6674)</f>
        <v>8.8192655921845511E-2</v>
      </c>
    </row>
    <row r="1807" spans="1:5" ht="12.75" x14ac:dyDescent="0.2">
      <c r="A1807" s="1" t="s">
        <v>12474</v>
      </c>
      <c r="B1807" s="1">
        <v>20627372</v>
      </c>
      <c r="C1807" s="1">
        <v>16000000</v>
      </c>
      <c r="D1807" s="1">
        <f>B1807-C1807</f>
        <v>4627372</v>
      </c>
      <c r="E1807" s="7">
        <f>CORREL(B1807:B6675,C1807:C6675)</f>
        <v>8.8170315826392731E-2</v>
      </c>
    </row>
    <row r="1808" spans="1:5" ht="12.75" x14ac:dyDescent="0.2">
      <c r="A1808" s="1" t="s">
        <v>18559</v>
      </c>
      <c r="B1808" s="1">
        <v>4613815</v>
      </c>
      <c r="D1808" s="1">
        <f>B1808-C1808</f>
        <v>4613815</v>
      </c>
      <c r="E1808" s="7">
        <f>CORREL(B1808:B6676,C1808:C6676)</f>
        <v>8.817089581092509E-2</v>
      </c>
    </row>
    <row r="1809" spans="1:5" ht="12.75" x14ac:dyDescent="0.2">
      <c r="A1809" s="1" t="s">
        <v>9619</v>
      </c>
      <c r="B1809" s="1">
        <v>34604054</v>
      </c>
      <c r="C1809" s="1">
        <v>30000000</v>
      </c>
      <c r="D1809" s="1">
        <f>B1809-C1809</f>
        <v>4604054</v>
      </c>
      <c r="E1809" s="7">
        <f>CORREL(B1809:B6677,C1809:C6677)</f>
        <v>8.817089581092509E-2</v>
      </c>
    </row>
    <row r="1810" spans="1:5" ht="12.75" x14ac:dyDescent="0.2">
      <c r="A1810" s="1" t="s">
        <v>17138</v>
      </c>
      <c r="B1810" s="1">
        <v>4595000</v>
      </c>
      <c r="D1810" s="1">
        <f>B1810-C1810</f>
        <v>4595000</v>
      </c>
      <c r="E1810" s="7">
        <f>CORREL(B1810:B6678,C1810:C6678)</f>
        <v>8.8190334420920266E-2</v>
      </c>
    </row>
    <row r="1811" spans="1:5" ht="12.75" x14ac:dyDescent="0.2">
      <c r="A1811" s="1" t="s">
        <v>20239</v>
      </c>
      <c r="B1811" s="1">
        <v>4581222</v>
      </c>
      <c r="D1811" s="1">
        <f>B1811-C1811</f>
        <v>4581222</v>
      </c>
      <c r="E1811" s="7">
        <f>CORREL(B1811:B6679,C1811:C6679)</f>
        <v>8.8190334420920266E-2</v>
      </c>
    </row>
    <row r="1812" spans="1:5" ht="12.75" x14ac:dyDescent="0.2">
      <c r="A1812" s="1" t="s">
        <v>14710</v>
      </c>
      <c r="B1812" s="1">
        <v>18535191</v>
      </c>
      <c r="C1812" s="1">
        <v>14000000</v>
      </c>
      <c r="D1812" s="1">
        <f>B1812-C1812</f>
        <v>4535191</v>
      </c>
      <c r="E1812" s="7">
        <f>CORREL(B1812:B6680,C1812:C6680)</f>
        <v>8.8190334420920266E-2</v>
      </c>
    </row>
    <row r="1813" spans="1:5" ht="12.75" x14ac:dyDescent="0.2">
      <c r="A1813" s="1" t="s">
        <v>20232</v>
      </c>
      <c r="B1813" s="1">
        <v>6531491</v>
      </c>
      <c r="C1813" s="1">
        <v>2000000</v>
      </c>
      <c r="D1813" s="1">
        <f>B1813-C1813</f>
        <v>4531491</v>
      </c>
      <c r="E1813" s="7">
        <f>CORREL(B1813:B6681,C1813:C6681)</f>
        <v>8.8187117388971364E-2</v>
      </c>
    </row>
    <row r="1814" spans="1:5" ht="12.75" x14ac:dyDescent="0.2">
      <c r="A1814" s="1" t="s">
        <v>15073</v>
      </c>
      <c r="B1814" s="1">
        <v>14479776</v>
      </c>
      <c r="C1814" s="1">
        <v>10000000</v>
      </c>
      <c r="D1814" s="1">
        <f>B1814-C1814</f>
        <v>4479776</v>
      </c>
      <c r="E1814" s="7">
        <f>CORREL(B1814:B6682,C1814:C6682)</f>
        <v>8.8157058342835076E-2</v>
      </c>
    </row>
    <row r="1815" spans="1:5" ht="12.75" x14ac:dyDescent="0.2">
      <c r="A1815" s="1" t="s">
        <v>11871</v>
      </c>
      <c r="B1815" s="1">
        <v>22452209</v>
      </c>
      <c r="C1815" s="1">
        <v>18000000</v>
      </c>
      <c r="D1815" s="1">
        <f>B1815-C1815</f>
        <v>4452209</v>
      </c>
      <c r="E1815" s="7">
        <f>CORREL(B1815:B6683,C1815:C6683)</f>
        <v>8.8145717765140047E-2</v>
      </c>
    </row>
    <row r="1816" spans="1:5" ht="12.75" x14ac:dyDescent="0.2">
      <c r="A1816" s="1" t="s">
        <v>9697</v>
      </c>
      <c r="B1816" s="1">
        <v>25590119</v>
      </c>
      <c r="C1816" s="1">
        <v>21150000</v>
      </c>
      <c r="D1816" s="1">
        <f>B1816-C1816</f>
        <v>4440119</v>
      </c>
      <c r="E1816" s="7">
        <f>CORREL(B1816:B6684,C1816:C6684)</f>
        <v>8.814939691305998E-2</v>
      </c>
    </row>
    <row r="1817" spans="1:5" ht="12.75" x14ac:dyDescent="0.2">
      <c r="A1817" s="1" t="s">
        <v>21626</v>
      </c>
      <c r="B1817" s="1">
        <v>4417124</v>
      </c>
      <c r="D1817" s="1">
        <f>B1817-C1817</f>
        <v>4417124</v>
      </c>
      <c r="E1817" s="7">
        <f>CORREL(B1817:B6685,C1817:C6685)</f>
        <v>8.8157963179895299E-2</v>
      </c>
    </row>
    <row r="1818" spans="1:5" ht="12.75" x14ac:dyDescent="0.2">
      <c r="A1818" s="1" t="s">
        <v>19880</v>
      </c>
      <c r="B1818" s="1">
        <v>6851969</v>
      </c>
      <c r="C1818" s="1">
        <v>2500000</v>
      </c>
      <c r="D1818" s="1">
        <f>B1818-C1818</f>
        <v>4351969</v>
      </c>
      <c r="E1818" s="7">
        <f>CORREL(B1818:B6686,C1818:C6686)</f>
        <v>8.8157963179895299E-2</v>
      </c>
    </row>
    <row r="1819" spans="1:5" ht="12.75" x14ac:dyDescent="0.2">
      <c r="A1819" s="1" t="s">
        <v>10225</v>
      </c>
      <c r="B1819" s="1">
        <v>27338033</v>
      </c>
      <c r="C1819" s="1">
        <v>23000000</v>
      </c>
      <c r="D1819" s="1">
        <f>B1819-C1819</f>
        <v>4338033</v>
      </c>
      <c r="E1819" s="7">
        <f>CORREL(B1819:B6687,C1819:C6687)</f>
        <v>8.8128795828337506E-2</v>
      </c>
    </row>
    <row r="1820" spans="1:5" ht="12.75" x14ac:dyDescent="0.2">
      <c r="A1820" s="1" t="s">
        <v>2699</v>
      </c>
      <c r="B1820" s="1">
        <v>74329966</v>
      </c>
      <c r="C1820" s="1">
        <v>70000000</v>
      </c>
      <c r="D1820" s="1">
        <f>B1820-C1820</f>
        <v>4329966</v>
      </c>
      <c r="E1820" s="7">
        <f>CORREL(B1820:B6688,C1820:C6688)</f>
        <v>8.8139799433385638E-2</v>
      </c>
    </row>
    <row r="1821" spans="1:5" ht="12.75" x14ac:dyDescent="0.2">
      <c r="A1821" s="1" t="s">
        <v>17853</v>
      </c>
      <c r="B1821" s="1">
        <v>4328294</v>
      </c>
      <c r="D1821" s="1">
        <f>B1821-C1821</f>
        <v>4328294</v>
      </c>
      <c r="E1821" s="7">
        <f>CORREL(B1821:B6689,C1821:C6689)</f>
        <v>8.8149546226495179E-2</v>
      </c>
    </row>
    <row r="1822" spans="1:5" ht="12.75" x14ac:dyDescent="0.2">
      <c r="A1822" s="1" t="s">
        <v>20254</v>
      </c>
      <c r="B1822" s="1">
        <v>4311834</v>
      </c>
      <c r="D1822" s="1">
        <f>B1822-C1822</f>
        <v>4311834</v>
      </c>
      <c r="E1822" s="7">
        <f>CORREL(B1822:B6690,C1822:C6690)</f>
        <v>8.8149546226495179E-2</v>
      </c>
    </row>
    <row r="1823" spans="1:5" ht="12.75" x14ac:dyDescent="0.2">
      <c r="A1823" s="1" t="s">
        <v>23381</v>
      </c>
      <c r="B1823" s="1">
        <v>4505922</v>
      </c>
      <c r="C1823" s="1">
        <v>200000</v>
      </c>
      <c r="D1823" s="1">
        <f>B1823-C1823</f>
        <v>4305922</v>
      </c>
      <c r="E1823" s="7">
        <f>CORREL(B1823:B6691,C1823:C6691)</f>
        <v>8.8149546226495179E-2</v>
      </c>
    </row>
    <row r="1824" spans="1:5" ht="12.75" x14ac:dyDescent="0.2">
      <c r="A1824" s="1" t="s">
        <v>14203</v>
      </c>
      <c r="B1824" s="1">
        <v>16300302</v>
      </c>
      <c r="C1824" s="1">
        <v>12000000</v>
      </c>
      <c r="D1824" s="1">
        <f>B1824-C1824</f>
        <v>4300302</v>
      </c>
      <c r="E1824" s="7">
        <f>CORREL(B1824:B6692,C1824:C6692)</f>
        <v>8.8114230372795352E-2</v>
      </c>
    </row>
    <row r="1825" spans="1:5" ht="12.75" x14ac:dyDescent="0.2">
      <c r="A1825" s="1" t="s">
        <v>10584</v>
      </c>
      <c r="B1825" s="1">
        <v>25296447</v>
      </c>
      <c r="C1825" s="1">
        <v>21000000</v>
      </c>
      <c r="D1825" s="1">
        <f>B1825-C1825</f>
        <v>4296447</v>
      </c>
      <c r="E1825" s="7">
        <f>CORREL(B1825:B6693,C1825:C6693)</f>
        <v>8.8106688523749463E-2</v>
      </c>
    </row>
    <row r="1826" spans="1:5" ht="12.75" x14ac:dyDescent="0.2">
      <c r="A1826" s="1" t="s">
        <v>19335</v>
      </c>
      <c r="B1826" s="1">
        <v>7282851</v>
      </c>
      <c r="C1826" s="1">
        <v>3000000</v>
      </c>
      <c r="D1826" s="1">
        <f>B1826-C1826</f>
        <v>4282851</v>
      </c>
      <c r="E1826" s="7">
        <f>CORREL(B1826:B6694,C1826:C6694)</f>
        <v>8.8114837809836075E-2</v>
      </c>
    </row>
    <row r="1827" spans="1:5" ht="12.75" x14ac:dyDescent="0.2">
      <c r="A1827" s="1" t="s">
        <v>19071</v>
      </c>
      <c r="B1827" s="1">
        <v>7563397</v>
      </c>
      <c r="C1827" s="1">
        <v>3300000</v>
      </c>
      <c r="D1827" s="1">
        <f>B1827-C1827</f>
        <v>4263397</v>
      </c>
      <c r="E1827" s="7">
        <f>CORREL(B1827:B6695,C1827:C6695)</f>
        <v>8.8086766597194527E-2</v>
      </c>
    </row>
    <row r="1828" spans="1:5" ht="12.75" x14ac:dyDescent="0.2">
      <c r="A1828" s="1" t="s">
        <v>9676</v>
      </c>
      <c r="B1828" s="1">
        <v>29247405</v>
      </c>
      <c r="C1828" s="1">
        <v>25000000</v>
      </c>
      <c r="D1828" s="1">
        <f>B1828-C1828</f>
        <v>4247405</v>
      </c>
      <c r="E1828" s="7">
        <f>CORREL(B1828:B6696,C1828:C6696)</f>
        <v>8.8059391036029444E-2</v>
      </c>
    </row>
    <row r="1829" spans="1:5" ht="12.75" x14ac:dyDescent="0.2">
      <c r="A1829" s="1" t="s">
        <v>18814</v>
      </c>
      <c r="B1829" s="1">
        <v>8000000</v>
      </c>
      <c r="C1829" s="1">
        <v>3768785</v>
      </c>
      <c r="D1829" s="1">
        <f>B1829-C1829</f>
        <v>4231215</v>
      </c>
      <c r="E1829" s="7">
        <f>CORREL(B1829:B6697,C1829:C6697)</f>
        <v>8.8072912455419955E-2</v>
      </c>
    </row>
    <row r="1830" spans="1:5" ht="12.75" x14ac:dyDescent="0.2">
      <c r="A1830" s="1" t="s">
        <v>17093</v>
      </c>
      <c r="B1830" s="1">
        <v>9203192</v>
      </c>
      <c r="C1830" s="1">
        <v>5000000</v>
      </c>
      <c r="D1830" s="1">
        <f>B1830-C1830</f>
        <v>4203192</v>
      </c>
      <c r="E1830" s="7">
        <f>CORREL(B1830:B6698,C1830:C6698)</f>
        <v>8.8046628166435145E-2</v>
      </c>
    </row>
    <row r="1831" spans="1:5" ht="12.75" x14ac:dyDescent="0.2">
      <c r="A1831" s="1" t="s">
        <v>9414</v>
      </c>
      <c r="B1831" s="1">
        <v>84185387</v>
      </c>
      <c r="C1831" s="1">
        <v>80000000</v>
      </c>
      <c r="D1831" s="1">
        <f>B1831-C1831</f>
        <v>4185387</v>
      </c>
      <c r="E1831" s="7">
        <f>CORREL(B1831:B6699,C1831:C6699)</f>
        <v>8.80233015576561E-2</v>
      </c>
    </row>
    <row r="1832" spans="1:5" ht="12.75" x14ac:dyDescent="0.2">
      <c r="A1832" s="1" t="s">
        <v>12936</v>
      </c>
      <c r="B1832" s="1">
        <v>19158074</v>
      </c>
      <c r="C1832" s="1">
        <v>15000000</v>
      </c>
      <c r="D1832" s="1">
        <f>B1832-C1832</f>
        <v>4158074</v>
      </c>
      <c r="E1832" s="7">
        <f>CORREL(B1832:B6700,C1832:C6700)</f>
        <v>8.8016209297810163E-2</v>
      </c>
    </row>
    <row r="1833" spans="1:5" ht="12.75" x14ac:dyDescent="0.2">
      <c r="A1833" s="1" t="s">
        <v>10614</v>
      </c>
      <c r="B1833" s="1">
        <v>24104113</v>
      </c>
      <c r="C1833" s="1">
        <v>20000000</v>
      </c>
      <c r="D1833" s="1">
        <f>B1833-C1833</f>
        <v>4104113</v>
      </c>
      <c r="E1833" s="7">
        <f>CORREL(B1833:B6701,C1833:C6701)</f>
        <v>8.8014187153793375E-2</v>
      </c>
    </row>
    <row r="1834" spans="1:5" ht="12.75" x14ac:dyDescent="0.2">
      <c r="A1834" s="1" t="s">
        <v>19411</v>
      </c>
      <c r="B1834" s="1">
        <v>4063238</v>
      </c>
      <c r="D1834" s="1">
        <f>B1834-C1834</f>
        <v>4063238</v>
      </c>
      <c r="E1834" s="7">
        <f>CORREL(B1834:B6702,C1834:C6702)</f>
        <v>8.8020542805863494E-2</v>
      </c>
    </row>
    <row r="1835" spans="1:5" ht="12.75" x14ac:dyDescent="0.2">
      <c r="A1835" s="1" t="s">
        <v>19317</v>
      </c>
      <c r="B1835" s="1">
        <v>7059537</v>
      </c>
      <c r="C1835" s="1">
        <v>3000000</v>
      </c>
      <c r="D1835" s="1">
        <f>B1835-C1835</f>
        <v>4059537</v>
      </c>
      <c r="E1835" s="7">
        <f>CORREL(B1835:B6703,C1835:C6703)</f>
        <v>8.8020542805863494E-2</v>
      </c>
    </row>
    <row r="1836" spans="1:5" ht="12.75" x14ac:dyDescent="0.2">
      <c r="A1836" s="1" t="s">
        <v>17760</v>
      </c>
      <c r="B1836" s="1">
        <v>12055108</v>
      </c>
      <c r="C1836" s="1">
        <v>8000000</v>
      </c>
      <c r="D1836" s="1">
        <f>B1836-C1836</f>
        <v>4055108</v>
      </c>
      <c r="E1836" s="7">
        <f>CORREL(B1836:B6704,C1836:C6704)</f>
        <v>8.7991963797867223E-2</v>
      </c>
    </row>
    <row r="1837" spans="1:5" ht="12.75" x14ac:dyDescent="0.2">
      <c r="A1837" s="1" t="s">
        <v>19370</v>
      </c>
      <c r="B1837" s="1">
        <v>4033268</v>
      </c>
      <c r="D1837" s="1">
        <f>B1837-C1837</f>
        <v>4033268</v>
      </c>
      <c r="E1837" s="7">
        <f>CORREL(B1837:B6705,C1837:C6705)</f>
        <v>8.7975380811645756E-2</v>
      </c>
    </row>
    <row r="1838" spans="1:5" ht="12.75" x14ac:dyDescent="0.2">
      <c r="A1838" s="1" t="s">
        <v>20826</v>
      </c>
      <c r="B1838" s="1">
        <v>6026908</v>
      </c>
      <c r="C1838" s="1">
        <v>2000000</v>
      </c>
      <c r="D1838" s="1">
        <f>B1838-C1838</f>
        <v>4026908</v>
      </c>
      <c r="E1838" s="7">
        <f>CORREL(B1838:B6706,C1838:C6706)</f>
        <v>8.7975380811645756E-2</v>
      </c>
    </row>
    <row r="1839" spans="1:5" ht="12.75" x14ac:dyDescent="0.2">
      <c r="A1839" s="1" t="s">
        <v>7429</v>
      </c>
      <c r="B1839" s="1">
        <v>39026186</v>
      </c>
      <c r="C1839" s="1">
        <v>35000000</v>
      </c>
      <c r="D1839" s="1">
        <f>B1839-C1839</f>
        <v>4026186</v>
      </c>
      <c r="E1839" s="7">
        <f>CORREL(B1839:B6707,C1839:C6707)</f>
        <v>8.7944104003226595E-2</v>
      </c>
    </row>
    <row r="1840" spans="1:5" ht="12.75" x14ac:dyDescent="0.2">
      <c r="A1840" s="1" t="s">
        <v>7053</v>
      </c>
      <c r="B1840" s="1">
        <v>41997790</v>
      </c>
      <c r="C1840" s="1">
        <v>38000000</v>
      </c>
      <c r="D1840" s="1">
        <f>B1840-C1840</f>
        <v>3997790</v>
      </c>
      <c r="E1840" s="7">
        <f>CORREL(B1840:B6708,C1840:C6708)</f>
        <v>8.796694948896E-2</v>
      </c>
    </row>
    <row r="1841" spans="1:5" ht="12.75" x14ac:dyDescent="0.2">
      <c r="A1841" s="1" t="s">
        <v>4512</v>
      </c>
      <c r="B1841" s="1">
        <v>60984028</v>
      </c>
      <c r="C1841" s="1">
        <v>57000000</v>
      </c>
      <c r="D1841" s="1">
        <f>B1841-C1841</f>
        <v>3984028</v>
      </c>
      <c r="E1841" s="7">
        <f>CORREL(B1841:B6709,C1841:C6709)</f>
        <v>8.7991508551122324E-2</v>
      </c>
    </row>
    <row r="1842" spans="1:5" ht="12.75" x14ac:dyDescent="0.2">
      <c r="A1842" s="1" t="s">
        <v>22156</v>
      </c>
      <c r="B1842" s="1">
        <v>4771000</v>
      </c>
      <c r="C1842" s="1">
        <v>800000</v>
      </c>
      <c r="D1842" s="1">
        <f>B1842-C1842</f>
        <v>3971000</v>
      </c>
      <c r="E1842" s="7">
        <f>CORREL(B1842:B6710,C1842:C6710)</f>
        <v>8.8014734401731382E-2</v>
      </c>
    </row>
    <row r="1843" spans="1:5" ht="12.75" x14ac:dyDescent="0.2">
      <c r="A1843" s="1" t="s">
        <v>21662</v>
      </c>
      <c r="B1843" s="1">
        <v>4946250</v>
      </c>
      <c r="C1843" s="1">
        <v>1000000</v>
      </c>
      <c r="D1843" s="1">
        <f>B1843-C1843</f>
        <v>3946250</v>
      </c>
      <c r="E1843" s="7">
        <f>CORREL(B1843:B6711,C1843:C6711)</f>
        <v>8.7980186263919638E-2</v>
      </c>
    </row>
    <row r="1844" spans="1:5" ht="12.75" x14ac:dyDescent="0.2">
      <c r="A1844" s="1" t="s">
        <v>23147</v>
      </c>
      <c r="B1844" s="1">
        <v>4186931</v>
      </c>
      <c r="C1844" s="1">
        <v>250000</v>
      </c>
      <c r="D1844" s="1">
        <f>B1844-C1844</f>
        <v>3936931</v>
      </c>
      <c r="E1844" s="7">
        <f>CORREL(B1844:B6712,C1844:C6712)</f>
        <v>8.7946091898350912E-2</v>
      </c>
    </row>
    <row r="1845" spans="1:5" ht="12.75" x14ac:dyDescent="0.2">
      <c r="A1845" s="1" t="s">
        <v>20672</v>
      </c>
      <c r="B1845" s="1">
        <v>5709616</v>
      </c>
      <c r="C1845" s="1">
        <v>1800000</v>
      </c>
      <c r="D1845" s="1">
        <f>B1845-C1845</f>
        <v>3909616</v>
      </c>
      <c r="E1845" s="7">
        <f>CORREL(B1845:B6713,C1845:C6713)</f>
        <v>8.7909916559870863E-2</v>
      </c>
    </row>
    <row r="1846" spans="1:5" ht="12.75" x14ac:dyDescent="0.2">
      <c r="A1846" s="1" t="s">
        <v>19831</v>
      </c>
      <c r="B1846" s="1">
        <v>6401336</v>
      </c>
      <c r="C1846" s="1">
        <v>2500000</v>
      </c>
      <c r="D1846" s="1">
        <f>B1846-C1846</f>
        <v>3901336</v>
      </c>
      <c r="E1846" s="7">
        <f>CORREL(B1846:B6714,C1846:C6714)</f>
        <v>8.7877806798167951E-2</v>
      </c>
    </row>
    <row r="1847" spans="1:5" ht="12.75" x14ac:dyDescent="0.2">
      <c r="A1847" s="1" t="s">
        <v>10396</v>
      </c>
      <c r="B1847" s="1">
        <v>25842000</v>
      </c>
      <c r="C1847" s="1">
        <v>22000000</v>
      </c>
      <c r="D1847" s="1">
        <f>B1847-C1847</f>
        <v>3842000</v>
      </c>
      <c r="E1847" s="7">
        <f>CORREL(B1847:B6715,C1847:C6715)</f>
        <v>8.7847479065170334E-2</v>
      </c>
    </row>
    <row r="1848" spans="1:5" ht="12.75" x14ac:dyDescent="0.2">
      <c r="A1848" s="1" t="s">
        <v>9855</v>
      </c>
      <c r="B1848" s="1">
        <v>28831145</v>
      </c>
      <c r="C1848" s="1">
        <v>25000000</v>
      </c>
      <c r="D1848" s="1">
        <f>B1848-C1848</f>
        <v>3831145</v>
      </c>
      <c r="E1848" s="7">
        <f>CORREL(B1848:B6716,C1848:C6716)</f>
        <v>8.7856402106796974E-2</v>
      </c>
    </row>
    <row r="1849" spans="1:5" ht="12.75" x14ac:dyDescent="0.2">
      <c r="A1849" s="1" t="s">
        <v>15925</v>
      </c>
      <c r="B1849" s="1">
        <v>3827466</v>
      </c>
      <c r="D1849" s="1">
        <f>B1849-C1849</f>
        <v>3827466</v>
      </c>
      <c r="E1849" s="7">
        <f>CORREL(B1849:B6717,C1849:C6717)</f>
        <v>8.7869380065570948E-2</v>
      </c>
    </row>
    <row r="1850" spans="1:5" ht="12.75" x14ac:dyDescent="0.2">
      <c r="A1850" s="1" t="s">
        <v>19751</v>
      </c>
      <c r="B1850" s="1">
        <v>3826455</v>
      </c>
      <c r="D1850" s="1">
        <f>B1850-C1850</f>
        <v>3826455</v>
      </c>
      <c r="E1850" s="7">
        <f>CORREL(B1850:B6718,C1850:C6718)</f>
        <v>8.7869380065570948E-2</v>
      </c>
    </row>
    <row r="1851" spans="1:5" ht="12.75" x14ac:dyDescent="0.2">
      <c r="A1851" s="1" t="s">
        <v>18533</v>
      </c>
      <c r="B1851" s="1">
        <v>7825820</v>
      </c>
      <c r="C1851" s="1">
        <v>4000000</v>
      </c>
      <c r="D1851" s="1">
        <f>B1851-C1851</f>
        <v>3825820</v>
      </c>
      <c r="E1851" s="7">
        <f>CORREL(B1851:B6719,C1851:C6719)</f>
        <v>8.7869380065570948E-2</v>
      </c>
    </row>
    <row r="1852" spans="1:5" ht="12.75" x14ac:dyDescent="0.2">
      <c r="A1852" s="1" t="s">
        <v>18520</v>
      </c>
      <c r="B1852" s="1">
        <v>9821335</v>
      </c>
      <c r="C1852" s="1">
        <v>6000000</v>
      </c>
      <c r="D1852" s="1">
        <f>B1852-C1852</f>
        <v>3821335</v>
      </c>
      <c r="E1852" s="7">
        <f>CORREL(B1852:B6720,C1852:C6720)</f>
        <v>8.7842705914066274E-2</v>
      </c>
    </row>
    <row r="1853" spans="1:5" ht="12.75" x14ac:dyDescent="0.2">
      <c r="A1853" s="1" t="s">
        <v>17805</v>
      </c>
      <c r="B1853" s="1">
        <v>8786715</v>
      </c>
      <c r="C1853" s="1">
        <v>5000000</v>
      </c>
      <c r="D1853" s="1">
        <f>B1853-C1853</f>
        <v>3786715</v>
      </c>
      <c r="E1853" s="7">
        <f>CORREL(B1853:B6721,C1853:C6721)</f>
        <v>8.7820900275562649E-2</v>
      </c>
    </row>
    <row r="1854" spans="1:5" ht="12.75" x14ac:dyDescent="0.2">
      <c r="A1854" s="1" t="s">
        <v>20749</v>
      </c>
      <c r="B1854" s="1">
        <v>7267324</v>
      </c>
      <c r="C1854" s="1">
        <v>3500000</v>
      </c>
      <c r="D1854" s="1">
        <f>B1854-C1854</f>
        <v>3767324</v>
      </c>
      <c r="E1854" s="7">
        <f>CORREL(B1854:B6722,C1854:C6722)</f>
        <v>8.7796584947825121E-2</v>
      </c>
    </row>
    <row r="1855" spans="1:5" ht="12.75" x14ac:dyDescent="0.2">
      <c r="A1855" s="1" t="s">
        <v>19120</v>
      </c>
      <c r="B1855" s="1">
        <v>3766595</v>
      </c>
      <c r="D1855" s="1">
        <f>B1855-C1855</f>
        <v>3766595</v>
      </c>
      <c r="E1855" s="7">
        <f>CORREL(B1855:B6723,C1855:C6723)</f>
        <v>8.776845967091508E-2</v>
      </c>
    </row>
    <row r="1856" spans="1:5" ht="12.75" x14ac:dyDescent="0.2">
      <c r="A1856" s="1" t="s">
        <v>18542</v>
      </c>
      <c r="B1856" s="1">
        <v>7159147</v>
      </c>
      <c r="C1856" s="1">
        <v>3400000</v>
      </c>
      <c r="D1856" s="1">
        <f>B1856-C1856</f>
        <v>3759147</v>
      </c>
      <c r="E1856" s="7">
        <f>CORREL(B1856:B6724,C1856:C6724)</f>
        <v>8.776845967091508E-2</v>
      </c>
    </row>
    <row r="1857" spans="1:5" ht="12.75" x14ac:dyDescent="0.2">
      <c r="A1857" s="1" t="s">
        <v>3739</v>
      </c>
      <c r="B1857" s="1">
        <v>53846915</v>
      </c>
      <c r="C1857" s="1">
        <v>50100000</v>
      </c>
      <c r="D1857" s="1">
        <f>B1857-C1857</f>
        <v>3746915</v>
      </c>
      <c r="E1857" s="7">
        <f>CORREL(B1857:B6725,C1857:C6725)</f>
        <v>8.7740035202667779E-2</v>
      </c>
    </row>
    <row r="1858" spans="1:5" ht="12.75" x14ac:dyDescent="0.2">
      <c r="A1858" s="1" t="s">
        <v>5615</v>
      </c>
      <c r="B1858" s="1">
        <v>103738726</v>
      </c>
      <c r="C1858" s="1">
        <v>100000000</v>
      </c>
      <c r="D1858" s="1">
        <f>B1858-C1858</f>
        <v>3738726</v>
      </c>
      <c r="E1858" s="7">
        <f>CORREL(B1858:B6726,C1858:C6726)</f>
        <v>8.7766183376656828E-2</v>
      </c>
    </row>
    <row r="1859" spans="1:5" ht="12.75" x14ac:dyDescent="0.2">
      <c r="A1859" s="1" t="s">
        <v>22972</v>
      </c>
      <c r="B1859" s="1">
        <v>4000000</v>
      </c>
      <c r="C1859" s="1">
        <v>350000</v>
      </c>
      <c r="D1859" s="1">
        <f>B1859-C1859</f>
        <v>3650000</v>
      </c>
      <c r="E1859" s="7">
        <f>CORREL(B1859:B6727,C1859:C6727)</f>
        <v>8.770801799931574E-2</v>
      </c>
    </row>
    <row r="1860" spans="1:5" ht="12.75" x14ac:dyDescent="0.2">
      <c r="A1860" s="1" t="s">
        <v>16894</v>
      </c>
      <c r="B1860" s="1">
        <v>10149779</v>
      </c>
      <c r="C1860" s="1">
        <v>6500000</v>
      </c>
      <c r="D1860" s="1">
        <f>B1860-C1860</f>
        <v>3649779</v>
      </c>
      <c r="E1860" s="7">
        <f>CORREL(B1860:B6728,C1860:C6728)</f>
        <v>8.7671348769681065E-2</v>
      </c>
    </row>
    <row r="1861" spans="1:5" ht="12.75" x14ac:dyDescent="0.2">
      <c r="A1861" s="1" t="s">
        <v>845</v>
      </c>
      <c r="B1861" s="1">
        <v>153629485</v>
      </c>
      <c r="C1861" s="1">
        <v>150000000</v>
      </c>
      <c r="D1861" s="1">
        <f>B1861-C1861</f>
        <v>3629485</v>
      </c>
      <c r="E1861" s="7">
        <f>CORREL(B1861:B6729,C1861:C6729)</f>
        <v>8.7650364184433088E-2</v>
      </c>
    </row>
    <row r="1862" spans="1:5" ht="12.75" x14ac:dyDescent="0.2">
      <c r="A1862" s="1" t="s">
        <v>15528</v>
      </c>
      <c r="B1862" s="1">
        <v>14114488</v>
      </c>
      <c r="C1862" s="1">
        <v>10500000</v>
      </c>
      <c r="D1862" s="1">
        <f>B1862-C1862</f>
        <v>3614488</v>
      </c>
      <c r="E1862" s="7">
        <f>CORREL(B1862:B6730,C1862:C6730)</f>
        <v>8.7359010844816301E-2</v>
      </c>
    </row>
    <row r="1863" spans="1:5" ht="12.75" x14ac:dyDescent="0.2">
      <c r="A1863" s="1" t="s">
        <v>3242</v>
      </c>
      <c r="B1863" s="1">
        <v>75600000</v>
      </c>
      <c r="C1863" s="1">
        <v>72000000</v>
      </c>
      <c r="D1863" s="1">
        <f>B1863-C1863</f>
        <v>3600000</v>
      </c>
      <c r="E1863" s="7">
        <f>CORREL(B1863:B6731,C1863:C6731)</f>
        <v>8.7347037096834015E-2</v>
      </c>
    </row>
    <row r="1864" spans="1:5" ht="12.75" x14ac:dyDescent="0.2">
      <c r="A1864" s="1" t="s">
        <v>8963</v>
      </c>
      <c r="B1864" s="1">
        <v>31600000</v>
      </c>
      <c r="C1864" s="1">
        <v>28000000</v>
      </c>
      <c r="D1864" s="1">
        <f>B1864-C1864</f>
        <v>3600000</v>
      </c>
      <c r="E1864" s="7">
        <f>CORREL(B1864:B6732,C1864:C6732)</f>
        <v>8.735447404209222E-2</v>
      </c>
    </row>
    <row r="1865" spans="1:5" ht="12.75" x14ac:dyDescent="0.2">
      <c r="A1865" s="1" t="s">
        <v>13807</v>
      </c>
      <c r="B1865" s="1">
        <v>16574731</v>
      </c>
      <c r="C1865" s="1">
        <v>13000000</v>
      </c>
      <c r="D1865" s="1">
        <f>B1865-C1865</f>
        <v>3574731</v>
      </c>
      <c r="E1865" s="7">
        <f>CORREL(B1865:B6733,C1865:C6733)</f>
        <v>8.7370969833035217E-2</v>
      </c>
    </row>
    <row r="1866" spans="1:5" ht="12.75" x14ac:dyDescent="0.2">
      <c r="A1866" s="1" t="s">
        <v>23160</v>
      </c>
      <c r="B1866" s="1">
        <v>3799339</v>
      </c>
      <c r="C1866" s="1">
        <v>250000</v>
      </c>
      <c r="D1866" s="1">
        <f>B1866-C1866</f>
        <v>3549339</v>
      </c>
      <c r="E1866" s="7">
        <f>CORREL(B1866:B6734,C1866:C6734)</f>
        <v>8.7364144308295408E-2</v>
      </c>
    </row>
    <row r="1867" spans="1:5" ht="12.75" x14ac:dyDescent="0.2">
      <c r="A1867" s="1" t="s">
        <v>13165</v>
      </c>
      <c r="B1867" s="1">
        <v>3525161</v>
      </c>
      <c r="D1867" s="1">
        <f>B1867-C1867</f>
        <v>3525161</v>
      </c>
      <c r="E1867" s="7">
        <f>CORREL(B1867:B6735,C1867:C6735)</f>
        <v>8.7326914219473445E-2</v>
      </c>
    </row>
    <row r="1868" spans="1:5" ht="12.75" x14ac:dyDescent="0.2">
      <c r="A1868" s="1" t="s">
        <v>19139</v>
      </c>
      <c r="B1868" s="1">
        <v>6517198</v>
      </c>
      <c r="C1868" s="1">
        <v>3000000</v>
      </c>
      <c r="D1868" s="1">
        <f>B1868-C1868</f>
        <v>3517198</v>
      </c>
      <c r="E1868" s="7">
        <f>CORREL(B1868:B6736,C1868:C6736)</f>
        <v>8.7326914219473445E-2</v>
      </c>
    </row>
    <row r="1869" spans="1:5" ht="12.75" x14ac:dyDescent="0.2">
      <c r="A1869" s="1" t="s">
        <v>4204</v>
      </c>
      <c r="B1869" s="1">
        <v>48472213</v>
      </c>
      <c r="C1869" s="1">
        <v>45000000</v>
      </c>
      <c r="D1869" s="1">
        <f>B1869-C1869</f>
        <v>3472213</v>
      </c>
      <c r="E1869" s="7">
        <f>CORREL(B1869:B6737,C1869:C6737)</f>
        <v>8.7296954199673413E-2</v>
      </c>
    </row>
    <row r="1870" spans="1:5" ht="12.75" x14ac:dyDescent="0.2">
      <c r="A1870" s="1" t="s">
        <v>7787</v>
      </c>
      <c r="B1870" s="1">
        <v>37432299</v>
      </c>
      <c r="C1870" s="1">
        <v>34000000</v>
      </c>
      <c r="D1870" s="1">
        <f>B1870-C1870</f>
        <v>3432299</v>
      </c>
      <c r="E1870" s="7">
        <f>CORREL(B1870:B6738,C1870:C6738)</f>
        <v>8.7323524838723021E-2</v>
      </c>
    </row>
    <row r="1871" spans="1:5" ht="12.75" x14ac:dyDescent="0.2">
      <c r="A1871" s="1" t="s">
        <v>4669</v>
      </c>
      <c r="B1871" s="1">
        <v>58422650</v>
      </c>
      <c r="C1871" s="1">
        <v>55000000</v>
      </c>
      <c r="D1871" s="1">
        <f>B1871-C1871</f>
        <v>3422650</v>
      </c>
      <c r="E1871" s="7">
        <f>CORREL(B1871:B6739,C1871:C6739)</f>
        <v>8.7345382850457814E-2</v>
      </c>
    </row>
    <row r="1872" spans="1:5" ht="12.75" x14ac:dyDescent="0.2">
      <c r="A1872" s="1" t="s">
        <v>15699</v>
      </c>
      <c r="B1872" s="1">
        <v>3420871</v>
      </c>
      <c r="D1872" s="1">
        <f>B1872-C1872</f>
        <v>3420871</v>
      </c>
      <c r="E1872" s="7">
        <f>CORREL(B1872:B6740,C1872:C6740)</f>
        <v>8.7369965887947543E-2</v>
      </c>
    </row>
    <row r="1873" spans="1:5" ht="12.75" x14ac:dyDescent="0.2">
      <c r="A1873" s="1" t="s">
        <v>12039</v>
      </c>
      <c r="B1873" s="1">
        <v>3419967</v>
      </c>
      <c r="D1873" s="1">
        <f>B1873-C1873</f>
        <v>3419967</v>
      </c>
      <c r="E1873" s="7">
        <f>CORREL(B1873:B6741,C1873:C6741)</f>
        <v>8.7369965887947543E-2</v>
      </c>
    </row>
    <row r="1874" spans="1:5" ht="12.75" x14ac:dyDescent="0.2">
      <c r="A1874" s="1" t="s">
        <v>11043</v>
      </c>
      <c r="B1874" s="1">
        <v>23393765</v>
      </c>
      <c r="C1874" s="1">
        <v>20000000</v>
      </c>
      <c r="D1874" s="1">
        <f>B1874-C1874</f>
        <v>3393765</v>
      </c>
      <c r="E1874" s="7">
        <f>CORREL(B1874:B6742,C1874:C6742)</f>
        <v>8.7369965887947543E-2</v>
      </c>
    </row>
    <row r="1875" spans="1:5" ht="12.75" x14ac:dyDescent="0.2">
      <c r="A1875" s="1" t="s">
        <v>20216</v>
      </c>
      <c r="B1875" s="1">
        <v>5383834</v>
      </c>
      <c r="C1875" s="1">
        <v>2000000</v>
      </c>
      <c r="D1875" s="1">
        <f>B1875-C1875</f>
        <v>3383834</v>
      </c>
      <c r="E1875" s="7">
        <f>CORREL(B1875:B6743,C1875:C6743)</f>
        <v>8.7375416539208356E-2</v>
      </c>
    </row>
    <row r="1876" spans="1:5" ht="12.75" x14ac:dyDescent="0.2">
      <c r="A1876" s="1" t="s">
        <v>11069</v>
      </c>
      <c r="B1876" s="1">
        <v>18352454</v>
      </c>
      <c r="C1876" s="1">
        <v>15000000</v>
      </c>
      <c r="D1876" s="1">
        <f>B1876-C1876</f>
        <v>3352454</v>
      </c>
      <c r="E1876" s="7">
        <f>CORREL(B1876:B6744,C1876:C6744)</f>
        <v>8.7342589923224911E-2</v>
      </c>
    </row>
    <row r="1877" spans="1:5" ht="12.75" x14ac:dyDescent="0.2">
      <c r="A1877" s="1" t="s">
        <v>9692</v>
      </c>
      <c r="B1877" s="1">
        <v>28341469</v>
      </c>
      <c r="C1877" s="1">
        <v>25000000</v>
      </c>
      <c r="D1877" s="1">
        <f>B1877-C1877</f>
        <v>3341469</v>
      </c>
      <c r="E1877" s="7">
        <f>CORREL(B1877:B6745,C1877:C6745)</f>
        <v>8.7339263811296391E-2</v>
      </c>
    </row>
    <row r="1878" spans="1:5" ht="12.75" x14ac:dyDescent="0.2">
      <c r="A1878" s="1" t="s">
        <v>19948</v>
      </c>
      <c r="B1878" s="1">
        <v>5731103</v>
      </c>
      <c r="C1878" s="1">
        <v>2400000</v>
      </c>
      <c r="D1878" s="1">
        <f>B1878-C1878</f>
        <v>3331103</v>
      </c>
      <c r="E1878" s="7">
        <f>CORREL(B1878:B6746,C1878:C6746)</f>
        <v>8.7351836244344297E-2</v>
      </c>
    </row>
    <row r="1879" spans="1:5" ht="12.75" x14ac:dyDescent="0.2">
      <c r="A1879" s="1" t="s">
        <v>1522</v>
      </c>
      <c r="B1879" s="1">
        <v>113330342</v>
      </c>
      <c r="C1879" s="1">
        <v>110000000</v>
      </c>
      <c r="D1879" s="1">
        <f>B1879-C1879</f>
        <v>3330342</v>
      </c>
      <c r="E1879" s="7">
        <f>CORREL(B1879:B6747,C1879:C6747)</f>
        <v>8.7319920137196971E-2</v>
      </c>
    </row>
    <row r="1880" spans="1:5" ht="12.75" x14ac:dyDescent="0.2">
      <c r="A1880" s="1" t="s">
        <v>18149</v>
      </c>
      <c r="B1880" s="1">
        <v>8025872</v>
      </c>
      <c r="C1880" s="1">
        <v>4700000</v>
      </c>
      <c r="D1880" s="1">
        <f>B1880-C1880</f>
        <v>3325872</v>
      </c>
      <c r="E1880" s="7">
        <f>CORREL(B1880:B6748,C1880:C6748)</f>
        <v>8.7227400892745985E-2</v>
      </c>
    </row>
    <row r="1881" spans="1:5" ht="12.75" x14ac:dyDescent="0.2">
      <c r="A1881" s="1" t="s">
        <v>20264</v>
      </c>
      <c r="B1881" s="1">
        <v>3300230</v>
      </c>
      <c r="D1881" s="1">
        <f>B1881-C1881</f>
        <v>3300230</v>
      </c>
      <c r="E1881" s="7">
        <f>CORREL(B1881:B6749,C1881:C6749)</f>
        <v>8.7201403386018242E-2</v>
      </c>
    </row>
    <row r="1882" spans="1:5" ht="12.75" x14ac:dyDescent="0.2">
      <c r="A1882" s="1" t="s">
        <v>23386</v>
      </c>
      <c r="B1882" s="1">
        <v>3500000</v>
      </c>
      <c r="C1882" s="1">
        <v>200000</v>
      </c>
      <c r="D1882" s="1">
        <f>B1882-C1882</f>
        <v>3300000</v>
      </c>
      <c r="E1882" s="7">
        <f>CORREL(B1882:B6750,C1882:C6750)</f>
        <v>8.7201403386018242E-2</v>
      </c>
    </row>
    <row r="1883" spans="1:5" ht="12.75" x14ac:dyDescent="0.2">
      <c r="A1883" s="1" t="s">
        <v>14242</v>
      </c>
      <c r="B1883" s="1">
        <v>15294553</v>
      </c>
      <c r="C1883" s="1">
        <v>12000000</v>
      </c>
      <c r="D1883" s="1">
        <f>B1883-C1883</f>
        <v>3294553</v>
      </c>
      <c r="E1883" s="7">
        <f>CORREL(B1883:B6751,C1883:C6751)</f>
        <v>8.7163424246253521E-2</v>
      </c>
    </row>
    <row r="1884" spans="1:5" ht="12.75" x14ac:dyDescent="0.2">
      <c r="A1884" s="1" t="s">
        <v>10994</v>
      </c>
      <c r="B1884" s="1">
        <v>23292105</v>
      </c>
      <c r="C1884" s="1">
        <v>20000000</v>
      </c>
      <c r="D1884" s="1">
        <f>B1884-C1884</f>
        <v>3292105</v>
      </c>
      <c r="E1884" s="7">
        <f>CORREL(B1884:B6752,C1884:C6752)</f>
        <v>8.7154062229252371E-2</v>
      </c>
    </row>
    <row r="1885" spans="1:5" ht="12.75" x14ac:dyDescent="0.2">
      <c r="A1885" s="1" t="s">
        <v>6118</v>
      </c>
      <c r="B1885" s="1">
        <v>45290318</v>
      </c>
      <c r="C1885" s="1">
        <v>42000000</v>
      </c>
      <c r="D1885" s="1">
        <f>B1885-C1885</f>
        <v>3290318</v>
      </c>
      <c r="E1885" s="7">
        <f>CORREL(B1885:B6753,C1885:C6753)</f>
        <v>8.7159400501440373E-2</v>
      </c>
    </row>
    <row r="1886" spans="1:5" ht="12.75" x14ac:dyDescent="0.2">
      <c r="A1886" s="1" t="s">
        <v>22300</v>
      </c>
      <c r="B1886" s="1">
        <v>3278611</v>
      </c>
      <c r="D1886" s="1">
        <f>B1886-C1886</f>
        <v>3278611</v>
      </c>
      <c r="E1886" s="7">
        <f>CORREL(B1886:B6754,C1886:C6754)</f>
        <v>8.7185519461283112E-2</v>
      </c>
    </row>
    <row r="1887" spans="1:5" ht="12.75" x14ac:dyDescent="0.2">
      <c r="A1887" s="1" t="s">
        <v>22242</v>
      </c>
      <c r="B1887" s="1">
        <v>4007792</v>
      </c>
      <c r="C1887" s="1">
        <v>750000</v>
      </c>
      <c r="D1887" s="1">
        <f>B1887-C1887</f>
        <v>3257792</v>
      </c>
      <c r="E1887" s="7">
        <f>CORREL(B1887:B6755,C1887:C6755)</f>
        <v>8.7185519461283112E-2</v>
      </c>
    </row>
    <row r="1888" spans="1:5" ht="12.75" x14ac:dyDescent="0.2">
      <c r="A1888" s="1" t="s">
        <v>11694</v>
      </c>
      <c r="B1888" s="1">
        <v>22245861</v>
      </c>
      <c r="C1888" s="1">
        <v>19000000</v>
      </c>
      <c r="D1888" s="1">
        <f>B1888-C1888</f>
        <v>3245861</v>
      </c>
      <c r="E1888" s="7">
        <f>CORREL(B1888:B6756,C1888:C6756)</f>
        <v>8.7148925329378929E-2</v>
      </c>
    </row>
    <row r="1889" spans="1:5" ht="12.75" x14ac:dyDescent="0.2">
      <c r="A1889" s="1" t="s">
        <v>20800</v>
      </c>
      <c r="B1889" s="1">
        <v>4231500</v>
      </c>
      <c r="C1889" s="1">
        <v>1000000</v>
      </c>
      <c r="D1889" s="1">
        <f>B1889-C1889</f>
        <v>3231500</v>
      </c>
      <c r="E1889" s="7">
        <f>CORREL(B1889:B6757,C1889:C6757)</f>
        <v>8.715256677989397E-2</v>
      </c>
    </row>
    <row r="1890" spans="1:5" ht="12.75" x14ac:dyDescent="0.2">
      <c r="A1890" s="1" t="s">
        <v>6132</v>
      </c>
      <c r="B1890" s="1">
        <v>35228696</v>
      </c>
      <c r="C1890" s="1">
        <v>32000000</v>
      </c>
      <c r="D1890" s="1">
        <f>B1890-C1890</f>
        <v>3228696</v>
      </c>
      <c r="E1890" s="7">
        <f>CORREL(B1890:B6758,C1890:C6758)</f>
        <v>8.7116558743681238E-2</v>
      </c>
    </row>
    <row r="1891" spans="1:5" ht="12.75" x14ac:dyDescent="0.2">
      <c r="A1891" s="1" t="s">
        <v>19352</v>
      </c>
      <c r="B1891" s="1">
        <v>3222857</v>
      </c>
      <c r="D1891" s="1">
        <f>B1891-C1891</f>
        <v>3222857</v>
      </c>
      <c r="E1891" s="7">
        <f>CORREL(B1891:B6759,C1891:C6759)</f>
        <v>8.7136763630963718E-2</v>
      </c>
    </row>
    <row r="1892" spans="1:5" ht="12.75" x14ac:dyDescent="0.2">
      <c r="A1892" s="1" t="s">
        <v>7154</v>
      </c>
      <c r="B1892" s="1">
        <v>68208190</v>
      </c>
      <c r="C1892" s="1">
        <v>65000000</v>
      </c>
      <c r="D1892" s="1">
        <f>B1892-C1892</f>
        <v>3208190</v>
      </c>
      <c r="E1892" s="7">
        <f>CORREL(B1892:B6760,C1892:C6760)</f>
        <v>8.7136763630963718E-2</v>
      </c>
    </row>
    <row r="1893" spans="1:5" ht="12.75" x14ac:dyDescent="0.2">
      <c r="A1893" s="1" t="s">
        <v>10977</v>
      </c>
      <c r="B1893" s="1">
        <v>23179303</v>
      </c>
      <c r="C1893" s="1">
        <v>20000000</v>
      </c>
      <c r="D1893" s="1">
        <f>B1893-C1893</f>
        <v>3179303</v>
      </c>
      <c r="E1893" s="7">
        <f>CORREL(B1893:B6761,C1893:C6761)</f>
        <v>8.715380537533951E-2</v>
      </c>
    </row>
    <row r="1894" spans="1:5" ht="12.75" x14ac:dyDescent="0.2">
      <c r="A1894" s="1" t="s">
        <v>23779</v>
      </c>
      <c r="B1894" s="1">
        <v>3216970</v>
      </c>
      <c r="C1894" s="1">
        <v>60000</v>
      </c>
      <c r="D1894" s="1">
        <f>B1894-C1894</f>
        <v>3156970</v>
      </c>
      <c r="E1894" s="7">
        <f>CORREL(B1894:B6762,C1894:C6762)</f>
        <v>8.7159013732596685E-2</v>
      </c>
    </row>
    <row r="1895" spans="1:5" ht="12.75" x14ac:dyDescent="0.2">
      <c r="A1895" s="1" t="s">
        <v>23207</v>
      </c>
      <c r="B1895" s="1">
        <v>3388210</v>
      </c>
      <c r="C1895" s="1">
        <v>250000</v>
      </c>
      <c r="D1895" s="1">
        <f>B1895-C1895</f>
        <v>3138210</v>
      </c>
      <c r="E1895" s="7">
        <f>CORREL(B1895:B6763,C1895:C6763)</f>
        <v>8.7120247579157997E-2</v>
      </c>
    </row>
    <row r="1896" spans="1:5" ht="12.75" x14ac:dyDescent="0.2">
      <c r="A1896" s="1" t="s">
        <v>20920</v>
      </c>
      <c r="B1896" s="1">
        <v>5132222</v>
      </c>
      <c r="C1896" s="1">
        <v>2000000</v>
      </c>
      <c r="D1896" s="1">
        <f>B1896-C1896</f>
        <v>3132222</v>
      </c>
      <c r="E1896" s="7">
        <f>CORREL(B1896:B6764,C1896:C6764)</f>
        <v>8.7081933921211815E-2</v>
      </c>
    </row>
    <row r="1897" spans="1:5" ht="12.75" x14ac:dyDescent="0.2">
      <c r="A1897" s="1" t="s">
        <v>21650</v>
      </c>
      <c r="B1897" s="1">
        <v>3122616</v>
      </c>
      <c r="D1897" s="1">
        <f>B1897-C1897</f>
        <v>3122616</v>
      </c>
      <c r="E1897" s="7">
        <f>CORREL(B1897:B6765,C1897:C6765)</f>
        <v>8.7048360841144784E-2</v>
      </c>
    </row>
    <row r="1898" spans="1:5" ht="12.75" x14ac:dyDescent="0.2">
      <c r="A1898" s="1" t="s">
        <v>3367</v>
      </c>
      <c r="B1898" s="1">
        <v>78120196</v>
      </c>
      <c r="C1898" s="1">
        <v>75000000</v>
      </c>
      <c r="D1898" s="1">
        <f>B1898-C1898</f>
        <v>3120196</v>
      </c>
      <c r="E1898" s="7">
        <f>CORREL(B1898:B6766,C1898:C6766)</f>
        <v>8.7048360841144784E-2</v>
      </c>
    </row>
    <row r="1899" spans="1:5" ht="12.75" x14ac:dyDescent="0.2">
      <c r="A1899" s="1" t="s">
        <v>22529</v>
      </c>
      <c r="B1899" s="1">
        <v>3117666</v>
      </c>
      <c r="D1899" s="1">
        <f>B1899-C1899</f>
        <v>3117666</v>
      </c>
      <c r="E1899" s="7">
        <f>CORREL(B1899:B6767,C1899:C6767)</f>
        <v>8.7051713352848767E-2</v>
      </c>
    </row>
    <row r="1900" spans="1:5" ht="12.75" x14ac:dyDescent="0.2">
      <c r="A1900" s="1" t="s">
        <v>10414</v>
      </c>
      <c r="B1900" s="1">
        <v>3108216</v>
      </c>
      <c r="D1900" s="1">
        <f>B1900-C1900</f>
        <v>3108216</v>
      </c>
      <c r="E1900" s="7">
        <f>CORREL(B1900:B6768,C1900:C6768)</f>
        <v>8.7051713352848767E-2</v>
      </c>
    </row>
    <row r="1901" spans="1:5" ht="12.75" x14ac:dyDescent="0.2">
      <c r="A1901" s="1" t="s">
        <v>8681</v>
      </c>
      <c r="B1901" s="1">
        <v>3101301</v>
      </c>
      <c r="D1901" s="1">
        <f>B1901-C1901</f>
        <v>3101301</v>
      </c>
      <c r="E1901" s="7">
        <f>CORREL(B1901:B6769,C1901:C6769)</f>
        <v>8.7051713352848767E-2</v>
      </c>
    </row>
    <row r="1902" spans="1:5" ht="12.75" x14ac:dyDescent="0.2">
      <c r="A1902" s="1" t="s">
        <v>20221</v>
      </c>
      <c r="B1902" s="1">
        <v>4599680</v>
      </c>
      <c r="C1902" s="1">
        <v>1500000</v>
      </c>
      <c r="D1902" s="1">
        <f>B1902-C1902</f>
        <v>3099680</v>
      </c>
      <c r="E1902" s="7">
        <f>CORREL(B1902:B6770,C1902:C6770)</f>
        <v>8.7051713352848767E-2</v>
      </c>
    </row>
    <row r="1903" spans="1:5" ht="12.75" x14ac:dyDescent="0.2">
      <c r="A1903" s="1" t="s">
        <v>22117</v>
      </c>
      <c r="B1903" s="1">
        <v>3094687</v>
      </c>
      <c r="D1903" s="1">
        <f>B1903-C1903</f>
        <v>3094687</v>
      </c>
      <c r="E1903" s="7">
        <f>CORREL(B1903:B6771,C1903:C6771)</f>
        <v>8.7016724630939415E-2</v>
      </c>
    </row>
    <row r="1904" spans="1:5" ht="12.75" x14ac:dyDescent="0.2">
      <c r="A1904" s="1" t="s">
        <v>20211</v>
      </c>
      <c r="B1904" s="1">
        <v>5792822</v>
      </c>
      <c r="C1904" s="1">
        <v>2700000</v>
      </c>
      <c r="D1904" s="1">
        <f>B1904-C1904</f>
        <v>3092822</v>
      </c>
      <c r="E1904" s="7">
        <f>CORREL(B1904:B6772,C1904:C6772)</f>
        <v>8.7016724630939415E-2</v>
      </c>
    </row>
    <row r="1905" spans="1:5" ht="12.75" x14ac:dyDescent="0.2">
      <c r="A1905" s="1" t="s">
        <v>3544</v>
      </c>
      <c r="B1905" s="1">
        <v>71069884</v>
      </c>
      <c r="C1905" s="1">
        <v>68000000</v>
      </c>
      <c r="D1905" s="1">
        <f>B1905-C1905</f>
        <v>3069884</v>
      </c>
      <c r="E1905" s="7">
        <f>CORREL(B1905:B6773,C1905:C6773)</f>
        <v>8.6984908046866857E-2</v>
      </c>
    </row>
    <row r="1906" spans="1:5" ht="12.75" x14ac:dyDescent="0.2">
      <c r="A1906" s="1" t="s">
        <v>7948</v>
      </c>
      <c r="B1906" s="1">
        <v>35063732</v>
      </c>
      <c r="C1906" s="1">
        <v>32000000</v>
      </c>
      <c r="D1906" s="1">
        <f>B1906-C1906</f>
        <v>3063732</v>
      </c>
      <c r="E1906" s="7">
        <f>CORREL(B1906:B6774,C1906:C6774)</f>
        <v>8.6998595929829822E-2</v>
      </c>
    </row>
    <row r="1907" spans="1:5" ht="12.75" x14ac:dyDescent="0.2">
      <c r="A1907" s="1" t="s">
        <v>12497</v>
      </c>
      <c r="B1907" s="1">
        <v>19057024</v>
      </c>
      <c r="C1907" s="1">
        <v>16000000</v>
      </c>
      <c r="D1907" s="1">
        <f>B1907-C1907</f>
        <v>3057024</v>
      </c>
      <c r="E1907" s="7">
        <f>CORREL(B1907:B6775,C1907:C6775)</f>
        <v>8.7018749755908287E-2</v>
      </c>
    </row>
    <row r="1908" spans="1:5" ht="12.75" x14ac:dyDescent="0.2">
      <c r="A1908" s="1" t="s">
        <v>2363</v>
      </c>
      <c r="B1908" s="1">
        <v>78009155</v>
      </c>
      <c r="C1908" s="1">
        <v>75000000</v>
      </c>
      <c r="D1908" s="1">
        <f>B1908-C1908</f>
        <v>3009155</v>
      </c>
      <c r="E1908" s="7">
        <f>CORREL(B1908:B6776,C1908:C6776)</f>
        <v>8.7016861876618459E-2</v>
      </c>
    </row>
    <row r="1909" spans="1:5" ht="12.75" x14ac:dyDescent="0.2">
      <c r="A1909" s="1" t="s">
        <v>21467</v>
      </c>
      <c r="B1909" s="1">
        <v>4105123</v>
      </c>
      <c r="C1909" s="1">
        <v>1100000</v>
      </c>
      <c r="D1909" s="1">
        <f>B1909-C1909</f>
        <v>3005123</v>
      </c>
      <c r="E1909" s="7">
        <f>CORREL(B1909:B6777,C1909:C6777)</f>
        <v>8.7020400724967112E-2</v>
      </c>
    </row>
    <row r="1910" spans="1:5" ht="12.75" x14ac:dyDescent="0.2">
      <c r="A1910" s="1" t="s">
        <v>3892</v>
      </c>
      <c r="B1910" s="1">
        <v>65000000</v>
      </c>
      <c r="C1910" s="1">
        <v>62000000</v>
      </c>
      <c r="D1910" s="1">
        <f>B1910-C1910</f>
        <v>3000000</v>
      </c>
      <c r="E1910" s="7">
        <f>CORREL(B1910:B6778,C1910:C6778)</f>
        <v>8.6984120533400044E-2</v>
      </c>
    </row>
    <row r="1911" spans="1:5" ht="12.75" x14ac:dyDescent="0.2">
      <c r="A1911" s="1" t="s">
        <v>21645</v>
      </c>
      <c r="B1911" s="1">
        <v>2981638</v>
      </c>
      <c r="D1911" s="1">
        <f>B1911-C1911</f>
        <v>2981638</v>
      </c>
      <c r="E1911" s="7">
        <f>CORREL(B1911:B6779,C1911:C6779)</f>
        <v>8.7004425753788597E-2</v>
      </c>
    </row>
    <row r="1912" spans="1:5" ht="12.75" x14ac:dyDescent="0.2">
      <c r="A1912" s="1" t="s">
        <v>16354</v>
      </c>
      <c r="B1912" s="1">
        <v>10460089</v>
      </c>
      <c r="C1912" s="1">
        <v>7500000</v>
      </c>
      <c r="D1912" s="1">
        <f>B1912-C1912</f>
        <v>2960089</v>
      </c>
      <c r="E1912" s="7">
        <f>CORREL(B1912:B6780,C1912:C6780)</f>
        <v>8.7004425753788597E-2</v>
      </c>
    </row>
    <row r="1913" spans="1:5" ht="12.75" x14ac:dyDescent="0.2">
      <c r="A1913" s="1" t="s">
        <v>13766</v>
      </c>
      <c r="B1913" s="1">
        <v>16929123</v>
      </c>
      <c r="C1913" s="1">
        <v>14000000</v>
      </c>
      <c r="D1913" s="1">
        <f>B1913-C1913</f>
        <v>2929123</v>
      </c>
      <c r="E1913" s="7">
        <f>CORREL(B1913:B6781,C1913:C6781)</f>
        <v>8.6984447122413086E-2</v>
      </c>
    </row>
    <row r="1914" spans="1:5" ht="12.75" x14ac:dyDescent="0.2">
      <c r="A1914" s="1" t="s">
        <v>23972</v>
      </c>
      <c r="B1914" s="1">
        <v>3151130</v>
      </c>
      <c r="C1914" s="1">
        <v>230000</v>
      </c>
      <c r="D1914" s="1">
        <f>B1914-C1914</f>
        <v>2921130</v>
      </c>
      <c r="E1914" s="7">
        <f>CORREL(B1914:B6782,C1914:C6782)</f>
        <v>8.6978542055805477E-2</v>
      </c>
    </row>
    <row r="1915" spans="1:5" ht="12.75" x14ac:dyDescent="0.2">
      <c r="A1915" s="1" t="s">
        <v>14591</v>
      </c>
      <c r="B1915" s="1">
        <v>13903262</v>
      </c>
      <c r="C1915" s="1">
        <v>11000000</v>
      </c>
      <c r="D1915" s="1">
        <f>B1915-C1915</f>
        <v>2903262</v>
      </c>
      <c r="E1915" s="7">
        <f>CORREL(B1915:B6783,C1915:C6783)</f>
        <v>8.6939624082928629E-2</v>
      </c>
    </row>
    <row r="1916" spans="1:5" ht="12.75" x14ac:dyDescent="0.2">
      <c r="A1916" s="1" t="s">
        <v>19840</v>
      </c>
      <c r="B1916" s="1">
        <v>5400000</v>
      </c>
      <c r="C1916" s="1">
        <v>2500000</v>
      </c>
      <c r="D1916" s="1">
        <f>B1916-C1916</f>
        <v>2900000</v>
      </c>
      <c r="E1916" s="7">
        <f>CORREL(B1916:B6784,C1916:C6784)</f>
        <v>8.6927421503313382E-2</v>
      </c>
    </row>
    <row r="1917" spans="1:5" ht="12.75" x14ac:dyDescent="0.2">
      <c r="A1917" s="1" t="s">
        <v>18931</v>
      </c>
      <c r="B1917" s="1">
        <v>6390032</v>
      </c>
      <c r="C1917" s="1">
        <v>3500000</v>
      </c>
      <c r="D1917" s="1">
        <f>B1917-C1917</f>
        <v>2890032</v>
      </c>
      <c r="E1917" s="7">
        <f>CORREL(B1917:B6785,C1917:C6785)</f>
        <v>8.6894623615451361E-2</v>
      </c>
    </row>
    <row r="1918" spans="1:5" ht="12.75" x14ac:dyDescent="0.2">
      <c r="A1918" s="1" t="s">
        <v>17074</v>
      </c>
      <c r="B1918" s="1">
        <v>11883495</v>
      </c>
      <c r="C1918" s="1">
        <v>9000000</v>
      </c>
      <c r="D1918" s="1">
        <f>B1918-C1918</f>
        <v>2883495</v>
      </c>
      <c r="E1918" s="7">
        <f>CORREL(B1918:B6786,C1918:C6786)</f>
        <v>8.6864418766206472E-2</v>
      </c>
    </row>
    <row r="1919" spans="1:5" ht="12.75" x14ac:dyDescent="0.2">
      <c r="A1919" s="1" t="s">
        <v>10536</v>
      </c>
      <c r="B1919" s="1">
        <v>24362501</v>
      </c>
      <c r="C1919" s="1">
        <v>21500000</v>
      </c>
      <c r="D1919" s="1">
        <f>B1919-C1919</f>
        <v>2862501</v>
      </c>
      <c r="E1919" s="7">
        <f>CORREL(B1919:B6787,C1919:C6787)</f>
        <v>8.6847666924232764E-2</v>
      </c>
    </row>
    <row r="1920" spans="1:5" ht="12.75" x14ac:dyDescent="0.2">
      <c r="A1920" s="1" t="s">
        <v>15736</v>
      </c>
      <c r="B1920" s="1">
        <v>11860839</v>
      </c>
      <c r="C1920" s="1">
        <v>9000000</v>
      </c>
      <c r="D1920" s="1">
        <f>B1920-C1920</f>
        <v>2860839</v>
      </c>
      <c r="E1920" s="7">
        <f>CORREL(B1920:B6788,C1920:C6788)</f>
        <v>8.6854804797477023E-2</v>
      </c>
    </row>
    <row r="1921" spans="1:5" ht="12.75" x14ac:dyDescent="0.2">
      <c r="A1921" s="1" t="s">
        <v>294</v>
      </c>
      <c r="B1921" s="1">
        <v>202853933</v>
      </c>
      <c r="C1921" s="1">
        <v>200000000</v>
      </c>
      <c r="D1921" s="1">
        <f>B1921-C1921</f>
        <v>2853933</v>
      </c>
      <c r="E1921" s="7">
        <f>CORREL(B1921:B6789,C1921:C6789)</f>
        <v>8.6837991819751437E-2</v>
      </c>
    </row>
    <row r="1922" spans="1:5" ht="12.75" x14ac:dyDescent="0.2">
      <c r="A1922" s="1" t="s">
        <v>19344</v>
      </c>
      <c r="B1922" s="1">
        <v>5844929</v>
      </c>
      <c r="C1922" s="1">
        <v>3000000</v>
      </c>
      <c r="D1922" s="1">
        <f>B1922-C1922</f>
        <v>2844929</v>
      </c>
      <c r="E1922" s="7">
        <f>CORREL(B1922:B6790,C1922:C6790)</f>
        <v>8.616254362980881E-2</v>
      </c>
    </row>
    <row r="1923" spans="1:5" ht="12.75" x14ac:dyDescent="0.2">
      <c r="A1923" s="1" t="s">
        <v>23985</v>
      </c>
      <c r="B1923" s="1">
        <v>2856622</v>
      </c>
      <c r="C1923" s="1">
        <v>25000</v>
      </c>
      <c r="D1923" s="1">
        <f>B1923-C1923</f>
        <v>2831622</v>
      </c>
      <c r="E1923" s="7">
        <f>CORREL(B1923:B6791,C1923:C6791)</f>
        <v>8.6130765313909882E-2</v>
      </c>
    </row>
    <row r="1924" spans="1:5" ht="12.75" x14ac:dyDescent="0.2">
      <c r="A1924" s="1" t="s">
        <v>15092</v>
      </c>
      <c r="B1924" s="1">
        <v>8828771</v>
      </c>
      <c r="C1924" s="1">
        <v>6000000</v>
      </c>
      <c r="D1924" s="1">
        <f>B1924-C1924</f>
        <v>2828771</v>
      </c>
      <c r="E1924" s="7">
        <f>CORREL(B1924:B6792,C1924:C6792)</f>
        <v>8.6090702041835748E-2</v>
      </c>
    </row>
    <row r="1925" spans="1:5" ht="12.75" x14ac:dyDescent="0.2">
      <c r="A1925" s="1" t="s">
        <v>5194</v>
      </c>
      <c r="B1925" s="1">
        <v>52822418</v>
      </c>
      <c r="C1925" s="1">
        <v>50000000</v>
      </c>
      <c r="D1925" s="1">
        <f>B1925-C1925</f>
        <v>2822418</v>
      </c>
      <c r="E1925" s="7">
        <f>CORREL(B1925:B6793,C1925:C6793)</f>
        <v>8.6066576227089062E-2</v>
      </c>
    </row>
    <row r="1926" spans="1:5" ht="12.75" x14ac:dyDescent="0.2">
      <c r="A1926" s="1" t="s">
        <v>15006</v>
      </c>
      <c r="B1926" s="1">
        <v>15417771</v>
      </c>
      <c r="C1926" s="1">
        <v>12600000</v>
      </c>
      <c r="D1926" s="1">
        <f>B1926-C1926</f>
        <v>2817771</v>
      </c>
      <c r="E1926" s="7">
        <f>CORREL(B1926:B6794,C1926:C6794)</f>
        <v>8.6093662503103865E-2</v>
      </c>
    </row>
    <row r="1927" spans="1:5" ht="12.75" x14ac:dyDescent="0.2">
      <c r="A1927" s="1" t="s">
        <v>16371</v>
      </c>
      <c r="B1927" s="1">
        <v>10814185</v>
      </c>
      <c r="C1927" s="1">
        <v>8000000</v>
      </c>
      <c r="D1927" s="1">
        <f>B1927-C1927</f>
        <v>2814185</v>
      </c>
      <c r="E1927" s="7">
        <f>CORREL(B1927:B6795,C1927:C6795)</f>
        <v>8.608467463675426E-2</v>
      </c>
    </row>
    <row r="1928" spans="1:5" ht="12.75" x14ac:dyDescent="0.2">
      <c r="A1928" s="1" t="s">
        <v>3090</v>
      </c>
      <c r="B1928" s="1">
        <v>55808744</v>
      </c>
      <c r="C1928" s="1">
        <v>53000000</v>
      </c>
      <c r="D1928" s="1">
        <f>B1928-C1928</f>
        <v>2808744</v>
      </c>
      <c r="E1928" s="7">
        <f>CORREL(B1928:B6796,C1928:C6796)</f>
        <v>8.6065378928226619E-2</v>
      </c>
    </row>
    <row r="1929" spans="1:5" ht="12.75" x14ac:dyDescent="0.2">
      <c r="A1929" s="1" t="s">
        <v>10869</v>
      </c>
      <c r="B1929" s="1">
        <v>32774834</v>
      </c>
      <c r="C1929" s="1">
        <v>30000000</v>
      </c>
      <c r="D1929" s="1">
        <f>B1929-C1929</f>
        <v>2774834</v>
      </c>
      <c r="E1929" s="7">
        <f>CORREL(B1929:B6797,C1929:C6797)</f>
        <v>8.6091781870381912E-2</v>
      </c>
    </row>
    <row r="1930" spans="1:5" ht="12.75" x14ac:dyDescent="0.2">
      <c r="A1930" s="1" t="s">
        <v>22524</v>
      </c>
      <c r="B1930" s="1">
        <v>3773863</v>
      </c>
      <c r="C1930" s="1">
        <v>1000000</v>
      </c>
      <c r="D1930" s="1">
        <f>B1930-C1930</f>
        <v>2773863</v>
      </c>
      <c r="E1930" s="7">
        <f>CORREL(B1930:B6798,C1930:C6798)</f>
        <v>8.6110101117232926E-2</v>
      </c>
    </row>
    <row r="1931" spans="1:5" ht="12.75" x14ac:dyDescent="0.2">
      <c r="A1931" s="1" t="s">
        <v>5177</v>
      </c>
      <c r="B1931" s="1">
        <v>52752475</v>
      </c>
      <c r="C1931" s="1">
        <v>50000000</v>
      </c>
      <c r="D1931" s="1">
        <f>B1931-C1931</f>
        <v>2752475</v>
      </c>
      <c r="E1931" s="7">
        <f>CORREL(B1931:B6799,C1931:C6799)</f>
        <v>8.6072605338616257E-2</v>
      </c>
    </row>
    <row r="1932" spans="1:5" ht="12.75" x14ac:dyDescent="0.2">
      <c r="A1932" s="1" t="s">
        <v>23564</v>
      </c>
      <c r="B1932" s="1">
        <v>2882062</v>
      </c>
      <c r="C1932" s="1">
        <v>150000</v>
      </c>
      <c r="D1932" s="1">
        <f>B1932-C1932</f>
        <v>2732062</v>
      </c>
      <c r="E1932" s="7">
        <f>CORREL(B1932:B6800,C1932:C6800)</f>
        <v>8.6099791293262257E-2</v>
      </c>
    </row>
    <row r="1933" spans="1:5" ht="12.75" x14ac:dyDescent="0.2">
      <c r="A1933" s="1" t="s">
        <v>22811</v>
      </c>
      <c r="B1933" s="1">
        <v>2938208</v>
      </c>
      <c r="C1933" s="1">
        <v>225000</v>
      </c>
      <c r="D1933" s="1">
        <f>B1933-C1933</f>
        <v>2713208</v>
      </c>
      <c r="E1933" s="7">
        <f>CORREL(B1933:B6801,C1933:C6801)</f>
        <v>8.6059789216624244E-2</v>
      </c>
    </row>
    <row r="1934" spans="1:5" ht="12.75" x14ac:dyDescent="0.2">
      <c r="A1934" s="1" t="s">
        <v>20599</v>
      </c>
      <c r="B1934" s="1">
        <v>4600000</v>
      </c>
      <c r="C1934" s="1">
        <v>1900000</v>
      </c>
      <c r="D1934" s="1">
        <f>B1934-C1934</f>
        <v>2700000</v>
      </c>
      <c r="E1934" s="7">
        <f>CORREL(B1934:B6802,C1934:C6802)</f>
        <v>8.6019919616558402E-2</v>
      </c>
    </row>
    <row r="1935" spans="1:5" ht="12.75" x14ac:dyDescent="0.2">
      <c r="A1935" s="1" t="s">
        <v>19612</v>
      </c>
      <c r="B1935" s="1">
        <v>5595428</v>
      </c>
      <c r="C1935" s="1">
        <v>2900000</v>
      </c>
      <c r="D1935" s="1">
        <f>B1935-C1935</f>
        <v>2695428</v>
      </c>
      <c r="E1935" s="7">
        <f>CORREL(B1935:B6803,C1935:C6803)</f>
        <v>8.5984679134967476E-2</v>
      </c>
    </row>
    <row r="1936" spans="1:5" ht="12.75" x14ac:dyDescent="0.2">
      <c r="A1936" s="1" t="s">
        <v>12291</v>
      </c>
      <c r="B1936" s="1">
        <v>2694071</v>
      </c>
      <c r="D1936" s="1">
        <f>B1936-C1936</f>
        <v>2694071</v>
      </c>
      <c r="E1936" s="7">
        <f>CORREL(B1936:B6804,C1936:C6804)</f>
        <v>8.5952117446365425E-2</v>
      </c>
    </row>
    <row r="1937" spans="1:5" ht="12.75" x14ac:dyDescent="0.2">
      <c r="A1937" s="1" t="s">
        <v>21150</v>
      </c>
      <c r="B1937" s="1">
        <v>3650677</v>
      </c>
      <c r="C1937" s="1">
        <v>960000</v>
      </c>
      <c r="D1937" s="1">
        <f>B1937-C1937</f>
        <v>2690677</v>
      </c>
      <c r="E1937" s="7">
        <f>CORREL(B1937:B6805,C1937:C6805)</f>
        <v>8.5952117446365425E-2</v>
      </c>
    </row>
    <row r="1938" spans="1:5" ht="12.75" x14ac:dyDescent="0.2">
      <c r="A1938" s="1" t="s">
        <v>8967</v>
      </c>
      <c r="B1938" s="1">
        <v>30688364</v>
      </c>
      <c r="C1938" s="1">
        <v>28000000</v>
      </c>
      <c r="D1938" s="1">
        <f>B1938-C1938</f>
        <v>2688364</v>
      </c>
      <c r="E1938" s="7">
        <f>CORREL(B1938:B6806,C1938:C6806)</f>
        <v>8.5914162695009844E-2</v>
      </c>
    </row>
    <row r="1939" spans="1:5" ht="12.75" x14ac:dyDescent="0.2">
      <c r="A1939" s="1" t="s">
        <v>6143</v>
      </c>
      <c r="B1939" s="1">
        <v>34667015</v>
      </c>
      <c r="C1939" s="1">
        <v>32000000</v>
      </c>
      <c r="D1939" s="1">
        <f>B1939-C1939</f>
        <v>2667015</v>
      </c>
      <c r="E1939" s="7">
        <f>CORREL(B1939:B6807,C1939:C6807)</f>
        <v>8.5930169901365344E-2</v>
      </c>
    </row>
    <row r="1940" spans="1:5" ht="12.75" x14ac:dyDescent="0.2">
      <c r="A1940" s="1" t="s">
        <v>13538</v>
      </c>
      <c r="B1940" s="1">
        <v>2656324</v>
      </c>
      <c r="D1940" s="1">
        <f>B1940-C1940</f>
        <v>2656324</v>
      </c>
      <c r="E1940" s="7">
        <f>CORREL(B1940:B6808,C1940:C6808)</f>
        <v>8.5950384439669569E-2</v>
      </c>
    </row>
    <row r="1941" spans="1:5" ht="12.75" x14ac:dyDescent="0.2">
      <c r="A1941" s="1" t="s">
        <v>23706</v>
      </c>
      <c r="B1941" s="1">
        <v>2643689</v>
      </c>
      <c r="D1941" s="1">
        <f>B1941-C1941</f>
        <v>2643689</v>
      </c>
      <c r="E1941" s="7">
        <f>CORREL(B1941:B6809,C1941:C6809)</f>
        <v>8.5950384439669569E-2</v>
      </c>
    </row>
    <row r="1942" spans="1:5" ht="12.75" x14ac:dyDescent="0.2">
      <c r="A1942" s="1" t="s">
        <v>6612</v>
      </c>
      <c r="B1942" s="1">
        <v>42615685</v>
      </c>
      <c r="C1942" s="1">
        <v>40000000</v>
      </c>
      <c r="D1942" s="1">
        <f>B1942-C1942</f>
        <v>2615685</v>
      </c>
      <c r="E1942" s="7">
        <f>CORREL(B1942:B6810,C1942:C6810)</f>
        <v>8.5950384439669569E-2</v>
      </c>
    </row>
    <row r="1943" spans="1:5" ht="12.75" x14ac:dyDescent="0.2">
      <c r="A1943" s="1" t="s">
        <v>13634</v>
      </c>
      <c r="B1943" s="1">
        <v>2605039</v>
      </c>
      <c r="D1943" s="1">
        <f>B1943-C1943</f>
        <v>2605039</v>
      </c>
      <c r="E1943" s="7">
        <f>CORREL(B1943:B6811,C1943:C6811)</f>
        <v>8.5976088274122162E-2</v>
      </c>
    </row>
    <row r="1944" spans="1:5" ht="12.75" x14ac:dyDescent="0.2">
      <c r="A1944" s="1" t="s">
        <v>17103</v>
      </c>
      <c r="B1944" s="1">
        <v>8596914</v>
      </c>
      <c r="C1944" s="1">
        <v>6000000</v>
      </c>
      <c r="D1944" s="1">
        <f>B1944-C1944</f>
        <v>2596914</v>
      </c>
      <c r="E1944" s="7">
        <f>CORREL(B1944:B6812,C1944:C6812)</f>
        <v>8.5976088274122162E-2</v>
      </c>
    </row>
    <row r="1945" spans="1:5" ht="12.75" x14ac:dyDescent="0.2">
      <c r="A1945" s="1" t="s">
        <v>14594</v>
      </c>
      <c r="B1945" s="1">
        <v>13592872</v>
      </c>
      <c r="C1945" s="1">
        <v>11000000</v>
      </c>
      <c r="D1945" s="1">
        <f>B1945-C1945</f>
        <v>2592872</v>
      </c>
      <c r="E1945" s="7">
        <f>CORREL(B1945:B6813,C1945:C6813)</f>
        <v>8.5951368744686688E-2</v>
      </c>
    </row>
    <row r="1946" spans="1:5" ht="12.75" x14ac:dyDescent="0.2">
      <c r="A1946" s="1" t="s">
        <v>7227</v>
      </c>
      <c r="B1946" s="1">
        <v>37788228</v>
      </c>
      <c r="C1946" s="1">
        <v>35200000</v>
      </c>
      <c r="D1946" s="1">
        <f>B1946-C1946</f>
        <v>2588228</v>
      </c>
      <c r="E1946" s="7">
        <f>CORREL(B1946:B6814,C1946:C6814)</f>
        <v>8.5938432620251831E-2</v>
      </c>
    </row>
    <row r="1947" spans="1:5" ht="12.75" x14ac:dyDescent="0.2">
      <c r="A1947" s="1" t="s">
        <v>19144</v>
      </c>
      <c r="B1947" s="1">
        <v>5776314</v>
      </c>
      <c r="C1947" s="1">
        <v>3200000</v>
      </c>
      <c r="D1947" s="1">
        <f>B1947-C1947</f>
        <v>2576314</v>
      </c>
      <c r="E1947" s="7">
        <f>CORREL(B1947:B6815,C1947:C6815)</f>
        <v>8.5961274167254256E-2</v>
      </c>
    </row>
    <row r="1948" spans="1:5" ht="12.75" x14ac:dyDescent="0.2">
      <c r="A1948" s="1" t="s">
        <v>6584</v>
      </c>
      <c r="B1948" s="1">
        <v>42575718</v>
      </c>
      <c r="C1948" s="1">
        <v>40000000</v>
      </c>
      <c r="D1948" s="1">
        <f>B1948-C1948</f>
        <v>2575718</v>
      </c>
      <c r="E1948" s="7">
        <f>CORREL(B1948:B6816,C1948:C6816)</f>
        <v>8.5929196558759871E-2</v>
      </c>
    </row>
    <row r="1949" spans="1:5" ht="12.75" x14ac:dyDescent="0.2">
      <c r="A1949" s="1" t="s">
        <v>17784</v>
      </c>
      <c r="B1949" s="1">
        <v>10572742</v>
      </c>
      <c r="C1949" s="1">
        <v>8000000</v>
      </c>
      <c r="D1949" s="1">
        <f>B1949-C1949</f>
        <v>2572742</v>
      </c>
      <c r="E1949" s="7">
        <f>CORREL(B1949:B6817,C1949:C6817)</f>
        <v>8.5954944261311464E-2</v>
      </c>
    </row>
    <row r="1950" spans="1:5" ht="12.75" x14ac:dyDescent="0.2">
      <c r="A1950" s="1" t="s">
        <v>15043</v>
      </c>
      <c r="B1950" s="1">
        <v>12570442</v>
      </c>
      <c r="C1950" s="1">
        <v>10000000</v>
      </c>
      <c r="D1950" s="1">
        <f>B1950-C1950</f>
        <v>2570442</v>
      </c>
      <c r="E1950" s="7">
        <f>CORREL(B1950:B6818,C1950:C6818)</f>
        <v>8.5935045826002018E-2</v>
      </c>
    </row>
    <row r="1951" spans="1:5" ht="12.75" x14ac:dyDescent="0.2">
      <c r="A1951" s="1" t="s">
        <v>14604</v>
      </c>
      <c r="B1951" s="1">
        <v>13558739</v>
      </c>
      <c r="C1951" s="1">
        <v>11000000</v>
      </c>
      <c r="D1951" s="1">
        <f>B1951-C1951</f>
        <v>2558739</v>
      </c>
      <c r="E1951" s="7">
        <f>CORREL(B1951:B6819,C1951:C6819)</f>
        <v>8.5919798733618033E-2</v>
      </c>
    </row>
    <row r="1952" spans="1:5" ht="12.75" x14ac:dyDescent="0.2">
      <c r="A1952" s="1" t="s">
        <v>10230</v>
      </c>
      <c r="B1952" s="1">
        <v>25556065</v>
      </c>
      <c r="C1952" s="1">
        <v>23000000</v>
      </c>
      <c r="D1952" s="1">
        <f>B1952-C1952</f>
        <v>2556065</v>
      </c>
      <c r="E1952" s="7">
        <f>CORREL(B1952:B6820,C1952:C6820)</f>
        <v>8.5906762614687243E-2</v>
      </c>
    </row>
    <row r="1953" spans="1:5" ht="12.75" x14ac:dyDescent="0.2">
      <c r="A1953" s="1" t="s">
        <v>18405</v>
      </c>
      <c r="B1953" s="1">
        <v>2542264</v>
      </c>
      <c r="D1953" s="1">
        <f>B1953-C1953</f>
        <v>2542264</v>
      </c>
      <c r="E1953" s="7">
        <f>CORREL(B1953:B6821,C1953:C6821)</f>
        <v>8.5915970899443181E-2</v>
      </c>
    </row>
    <row r="1954" spans="1:5" ht="12.75" x14ac:dyDescent="0.2">
      <c r="A1954" s="1" t="s">
        <v>18552</v>
      </c>
      <c r="B1954" s="1">
        <v>6525762</v>
      </c>
      <c r="C1954" s="1">
        <v>4000000</v>
      </c>
      <c r="D1954" s="1">
        <f>B1954-C1954</f>
        <v>2525762</v>
      </c>
      <c r="E1954" s="7">
        <f>CORREL(B1954:B6822,C1954:C6822)</f>
        <v>8.5915970899443181E-2</v>
      </c>
    </row>
    <row r="1955" spans="1:5" ht="12.75" x14ac:dyDescent="0.2">
      <c r="A1955" s="1" t="s">
        <v>15047</v>
      </c>
      <c r="B1955" s="1">
        <v>12514138</v>
      </c>
      <c r="C1955" s="1">
        <v>10000000</v>
      </c>
      <c r="D1955" s="1">
        <f>B1955-C1955</f>
        <v>2514138</v>
      </c>
      <c r="E1955" s="7">
        <f>CORREL(B1955:B6823,C1955:C6823)</f>
        <v>8.5885832616926797E-2</v>
      </c>
    </row>
    <row r="1956" spans="1:5" ht="12.75" x14ac:dyDescent="0.2">
      <c r="A1956" s="1" t="s">
        <v>9072</v>
      </c>
      <c r="B1956" s="1">
        <v>17508670</v>
      </c>
      <c r="C1956" s="1">
        <v>15000000</v>
      </c>
      <c r="D1956" s="1">
        <f>B1956-C1956</f>
        <v>2508670</v>
      </c>
      <c r="E1956" s="7">
        <f>CORREL(B1956:B6824,C1956:C6824)</f>
        <v>8.5870426557736398E-2</v>
      </c>
    </row>
    <row r="1957" spans="1:5" ht="12.75" x14ac:dyDescent="0.2">
      <c r="A1957" s="1" t="s">
        <v>20822</v>
      </c>
      <c r="B1957" s="1">
        <v>2507106</v>
      </c>
      <c r="D1957" s="1">
        <f>B1957-C1957</f>
        <v>2507106</v>
      </c>
      <c r="E1957" s="7">
        <f>CORREL(B1957:B6825,C1957:C6825)</f>
        <v>8.5865654044908243E-2</v>
      </c>
    </row>
    <row r="1958" spans="1:5" ht="12.75" x14ac:dyDescent="0.2">
      <c r="A1958" s="1" t="s">
        <v>9301</v>
      </c>
      <c r="B1958" s="1">
        <v>28501651</v>
      </c>
      <c r="C1958" s="1">
        <v>26000000</v>
      </c>
      <c r="D1958" s="1">
        <f>B1958-C1958</f>
        <v>2501651</v>
      </c>
      <c r="E1958" s="7">
        <f>CORREL(B1958:B6826,C1958:C6826)</f>
        <v>8.5865654044908243E-2</v>
      </c>
    </row>
    <row r="1959" spans="1:5" ht="12.75" x14ac:dyDescent="0.2">
      <c r="A1959" s="1" t="s">
        <v>9301</v>
      </c>
      <c r="B1959" s="1">
        <v>28501651</v>
      </c>
      <c r="C1959" s="1">
        <v>26000000</v>
      </c>
      <c r="D1959" s="1">
        <f>B1959-C1959</f>
        <v>2501651</v>
      </c>
      <c r="E1959" s="7">
        <f>CORREL(B1959:B6827,C1959:C6827)</f>
        <v>8.5878985357198748E-2</v>
      </c>
    </row>
    <row r="1960" spans="1:5" ht="12.75" x14ac:dyDescent="0.2">
      <c r="A1960" s="1" t="s">
        <v>11643</v>
      </c>
      <c r="B1960" s="1">
        <v>21483154</v>
      </c>
      <c r="C1960" s="1">
        <v>19000000</v>
      </c>
      <c r="D1960" s="1">
        <f>B1960-C1960</f>
        <v>2483154</v>
      </c>
      <c r="E1960" s="7">
        <f>CORREL(B1960:B6828,C1960:C6828)</f>
        <v>8.5892330268778197E-2</v>
      </c>
    </row>
    <row r="1961" spans="1:5" ht="12.75" x14ac:dyDescent="0.2">
      <c r="A1961" s="1" t="s">
        <v>7423</v>
      </c>
      <c r="B1961" s="1">
        <v>37481242</v>
      </c>
      <c r="C1961" s="1">
        <v>35000000</v>
      </c>
      <c r="D1961" s="1">
        <f>B1961-C1961</f>
        <v>2481242</v>
      </c>
      <c r="E1961" s="7">
        <f>CORREL(B1961:B6829,C1961:C6829)</f>
        <v>8.5894962611314393E-2</v>
      </c>
    </row>
    <row r="1962" spans="1:5" ht="12.75" x14ac:dyDescent="0.2">
      <c r="A1962" s="1" t="s">
        <v>13074</v>
      </c>
      <c r="B1962" s="1">
        <v>17439163</v>
      </c>
      <c r="C1962" s="1">
        <v>15000000</v>
      </c>
      <c r="D1962" s="1">
        <f>B1962-C1962</f>
        <v>2439163</v>
      </c>
      <c r="E1962" s="7">
        <f>CORREL(B1962:B6830,C1962:C6830)</f>
        <v>8.5917682752904762E-2</v>
      </c>
    </row>
    <row r="1963" spans="1:5" ht="12.75" x14ac:dyDescent="0.2">
      <c r="A1963" s="1" t="s">
        <v>22945</v>
      </c>
      <c r="B1963" s="1">
        <v>2808000</v>
      </c>
      <c r="C1963" s="1">
        <v>379000</v>
      </c>
      <c r="D1963" s="1">
        <f>B1963-C1963</f>
        <v>2429000</v>
      </c>
      <c r="E1963" s="7">
        <f>CORREL(B1963:B6831,C1963:C6831)</f>
        <v>8.5912802179675882E-2</v>
      </c>
    </row>
    <row r="1964" spans="1:5" ht="12.75" x14ac:dyDescent="0.2">
      <c r="A1964" s="1" t="s">
        <v>12954</v>
      </c>
      <c r="B1964" s="1">
        <v>17411331</v>
      </c>
      <c r="C1964" s="1">
        <v>15000000</v>
      </c>
      <c r="D1964" s="1">
        <f>B1964-C1964</f>
        <v>2411331</v>
      </c>
      <c r="E1964" s="7">
        <f>CORREL(B1964:B6832,C1964:C6832)</f>
        <v>8.5872384819920933E-2</v>
      </c>
    </row>
    <row r="1965" spans="1:5" ht="12.75" x14ac:dyDescent="0.2">
      <c r="A1965" s="1" t="s">
        <v>20945</v>
      </c>
      <c r="B1965" s="1">
        <v>2408553</v>
      </c>
      <c r="D1965" s="1">
        <f>B1965-C1965</f>
        <v>2408553</v>
      </c>
      <c r="E1965" s="7">
        <f>CORREL(B1965:B6833,C1965:C6833)</f>
        <v>8.5867428227365636E-2</v>
      </c>
    </row>
    <row r="1966" spans="1:5" ht="12.75" x14ac:dyDescent="0.2">
      <c r="A1966" s="1" t="s">
        <v>21246</v>
      </c>
      <c r="B1966" s="1">
        <v>2833383</v>
      </c>
      <c r="C1966" s="1">
        <v>427000</v>
      </c>
      <c r="D1966" s="1">
        <f>B1966-C1966</f>
        <v>2406383</v>
      </c>
      <c r="E1966" s="7">
        <f>CORREL(B1966:B6834,C1966:C6834)</f>
        <v>8.5867428227365636E-2</v>
      </c>
    </row>
    <row r="1967" spans="1:5" ht="12.75" x14ac:dyDescent="0.2">
      <c r="A1967" s="1" t="s">
        <v>4171</v>
      </c>
      <c r="B1967" s="1">
        <v>62401264</v>
      </c>
      <c r="C1967" s="1">
        <v>60000000</v>
      </c>
      <c r="D1967" s="1">
        <f>B1967-C1967</f>
        <v>2401264</v>
      </c>
      <c r="E1967" s="7">
        <f>CORREL(B1967:B6835,C1967:C6835)</f>
        <v>8.5827038812179846E-2</v>
      </c>
    </row>
    <row r="1968" spans="1:5" ht="12.75" x14ac:dyDescent="0.2">
      <c r="A1968" s="1" t="s">
        <v>22379</v>
      </c>
      <c r="B1968" s="1">
        <v>3000000</v>
      </c>
      <c r="C1968" s="1">
        <v>609000</v>
      </c>
      <c r="D1968" s="1">
        <f>B1968-C1968</f>
        <v>2391000</v>
      </c>
      <c r="E1968" s="7">
        <f>CORREL(B1968:B6836,C1968:C6836)</f>
        <v>8.5850124069505651E-2</v>
      </c>
    </row>
    <row r="1969" spans="1:5" ht="12.75" x14ac:dyDescent="0.2">
      <c r="A1969" s="1" t="s">
        <v>21635</v>
      </c>
      <c r="B1969" s="1">
        <v>3386698</v>
      </c>
      <c r="C1969" s="1">
        <v>1000000</v>
      </c>
      <c r="D1969" s="1">
        <f>B1969-C1969</f>
        <v>2386698</v>
      </c>
      <c r="E1969" s="7">
        <f>CORREL(B1969:B6837,C1969:C6837)</f>
        <v>8.5810209657451259E-2</v>
      </c>
    </row>
    <row r="1970" spans="1:5" ht="12.75" x14ac:dyDescent="0.2">
      <c r="A1970" s="1" t="s">
        <v>9775</v>
      </c>
      <c r="B1970" s="1">
        <v>15361537</v>
      </c>
      <c r="C1970" s="1">
        <v>13000000</v>
      </c>
      <c r="D1970" s="1">
        <f>B1970-C1970</f>
        <v>2361537</v>
      </c>
      <c r="E1970" s="7">
        <f>CORREL(B1970:B6838,C1970:C6838)</f>
        <v>8.5771357213007909E-2</v>
      </c>
    </row>
    <row r="1971" spans="1:5" ht="12.75" x14ac:dyDescent="0.2">
      <c r="A1971" s="1" t="s">
        <v>8539</v>
      </c>
      <c r="B1971" s="1">
        <v>32357532</v>
      </c>
      <c r="C1971" s="1">
        <v>30000000</v>
      </c>
      <c r="D1971" s="1">
        <f>B1971-C1971</f>
        <v>2357532</v>
      </c>
      <c r="E1971" s="7">
        <f>CORREL(B1971:B6839,C1971:C6839)</f>
        <v>8.5762172159667444E-2</v>
      </c>
    </row>
    <row r="1972" spans="1:5" ht="12.75" x14ac:dyDescent="0.2">
      <c r="A1972" s="1" t="s">
        <v>13592</v>
      </c>
      <c r="B1972" s="1">
        <v>15854988</v>
      </c>
      <c r="C1972" s="1">
        <v>13500000</v>
      </c>
      <c r="D1972" s="1">
        <f>B1972-C1972</f>
        <v>2354988</v>
      </c>
      <c r="E1972" s="7">
        <f>CORREL(B1972:B6840,C1972:C6840)</f>
        <v>8.5780169266220577E-2</v>
      </c>
    </row>
    <row r="1973" spans="1:5" ht="12.75" x14ac:dyDescent="0.2">
      <c r="A1973" s="1" t="s">
        <v>13463</v>
      </c>
      <c r="B1973" s="1">
        <v>14348123</v>
      </c>
      <c r="C1973" s="1">
        <v>12000000</v>
      </c>
      <c r="D1973" s="1">
        <f>B1973-C1973</f>
        <v>2348123</v>
      </c>
      <c r="E1973" s="7">
        <f>CORREL(B1973:B6841,C1973:C6841)</f>
        <v>8.5772022085308847E-2</v>
      </c>
    </row>
    <row r="1974" spans="1:5" ht="12.75" x14ac:dyDescent="0.2">
      <c r="A1974" s="1" t="s">
        <v>18949</v>
      </c>
      <c r="B1974" s="1">
        <v>5923044</v>
      </c>
      <c r="C1974" s="1">
        <v>3600000</v>
      </c>
      <c r="D1974" s="1">
        <f>B1974-C1974</f>
        <v>2323044</v>
      </c>
      <c r="E1974" s="7">
        <f>CORREL(B1974:B6842,C1974:C6842)</f>
        <v>8.576065403936034E-2</v>
      </c>
    </row>
    <row r="1975" spans="1:5" ht="12.75" x14ac:dyDescent="0.2">
      <c r="A1975" s="1" t="s">
        <v>5856</v>
      </c>
      <c r="B1975" s="1">
        <v>47307550</v>
      </c>
      <c r="C1975" s="1">
        <v>45000000</v>
      </c>
      <c r="D1975" s="1">
        <f>B1975-C1975</f>
        <v>2307550</v>
      </c>
      <c r="E1975" s="7">
        <f>CORREL(B1975:B6843,C1975:C6843)</f>
        <v>8.5728769313122774E-2</v>
      </c>
    </row>
    <row r="1976" spans="1:5" ht="12.75" x14ac:dyDescent="0.2">
      <c r="A1976" s="1" t="s">
        <v>7476</v>
      </c>
      <c r="B1976" s="1">
        <v>37304950</v>
      </c>
      <c r="C1976" s="1">
        <v>35000000</v>
      </c>
      <c r="D1976" s="1">
        <f>B1976-C1976</f>
        <v>2304950</v>
      </c>
      <c r="E1976" s="7">
        <f>CORREL(B1976:B6844,C1976:C6844)</f>
        <v>8.5756199880110268E-2</v>
      </c>
    </row>
    <row r="1977" spans="1:5" ht="12.75" x14ac:dyDescent="0.2">
      <c r="A1977" s="1" t="s">
        <v>13443</v>
      </c>
      <c r="B1977" s="1">
        <v>16298046</v>
      </c>
      <c r="C1977" s="1">
        <v>14000000</v>
      </c>
      <c r="D1977" s="1">
        <f>B1977-C1977</f>
        <v>2298046</v>
      </c>
      <c r="E1977" s="7">
        <f>CORREL(B1977:B6845,C1977:C6845)</f>
        <v>8.577885770674322E-2</v>
      </c>
    </row>
    <row r="1978" spans="1:5" ht="12.75" x14ac:dyDescent="0.2">
      <c r="A1978" s="1" t="s">
        <v>19134</v>
      </c>
      <c r="B1978" s="1">
        <v>2277396</v>
      </c>
      <c r="D1978" s="1">
        <f>B1978-C1978</f>
        <v>2277396</v>
      </c>
      <c r="E1978" s="7">
        <f>CORREL(B1978:B6846,C1978:C6846)</f>
        <v>8.5771641675387367E-2</v>
      </c>
    </row>
    <row r="1979" spans="1:5" ht="12.75" x14ac:dyDescent="0.2">
      <c r="A1979" s="1" t="s">
        <v>19767</v>
      </c>
      <c r="B1979" s="1">
        <v>2276368</v>
      </c>
      <c r="D1979" s="1">
        <f>B1979-C1979</f>
        <v>2276368</v>
      </c>
      <c r="E1979" s="7">
        <f>CORREL(B1979:B6847,C1979:C6847)</f>
        <v>8.5771641675387367E-2</v>
      </c>
    </row>
    <row r="1980" spans="1:5" ht="12.75" x14ac:dyDescent="0.2">
      <c r="A1980" s="1" t="s">
        <v>19357</v>
      </c>
      <c r="B1980" s="1">
        <v>4170647</v>
      </c>
      <c r="C1980" s="1">
        <v>1900000</v>
      </c>
      <c r="D1980" s="1">
        <f>B1980-C1980</f>
        <v>2270647</v>
      </c>
      <c r="E1980" s="7">
        <f>CORREL(B1980:B6848,C1980:C6848)</f>
        <v>8.5771641675387367E-2</v>
      </c>
    </row>
    <row r="1981" spans="1:5" ht="12.75" x14ac:dyDescent="0.2">
      <c r="A1981" s="1" t="s">
        <v>16091</v>
      </c>
      <c r="B1981" s="1">
        <v>10269307</v>
      </c>
      <c r="C1981" s="1">
        <v>8000000</v>
      </c>
      <c r="D1981" s="1">
        <f>B1981-C1981</f>
        <v>2269307</v>
      </c>
      <c r="E1981" s="7">
        <f>CORREL(B1981:B6849,C1981:C6849)</f>
        <v>8.5734962242774659E-2</v>
      </c>
    </row>
    <row r="1982" spans="1:5" ht="12.75" x14ac:dyDescent="0.2">
      <c r="A1982" s="1" t="s">
        <v>22765</v>
      </c>
      <c r="B1982" s="1">
        <v>2712293</v>
      </c>
      <c r="C1982" s="1">
        <v>450000</v>
      </c>
      <c r="D1982" s="1">
        <f>B1982-C1982</f>
        <v>2262293</v>
      </c>
      <c r="E1982" s="7">
        <f>CORREL(B1982:B6850,C1982:C6850)</f>
        <v>8.5714186595821681E-2</v>
      </c>
    </row>
    <row r="1983" spans="1:5" ht="12.75" x14ac:dyDescent="0.2">
      <c r="A1983" s="1" t="s">
        <v>12984</v>
      </c>
      <c r="B1983" s="1">
        <v>17237244</v>
      </c>
      <c r="C1983" s="1">
        <v>15000000</v>
      </c>
      <c r="D1983" s="1">
        <f>B1983-C1983</f>
        <v>2237244</v>
      </c>
      <c r="E1983" s="7">
        <f>CORREL(B1983:B6851,C1983:C6851)</f>
        <v>8.5673292730033199E-2</v>
      </c>
    </row>
    <row r="1984" spans="1:5" ht="12.75" x14ac:dyDescent="0.2">
      <c r="A1984" s="1" t="s">
        <v>23407</v>
      </c>
      <c r="B1984" s="1">
        <v>2428241</v>
      </c>
      <c r="C1984" s="1">
        <v>200000</v>
      </c>
      <c r="D1984" s="1">
        <f>B1984-C1984</f>
        <v>2228241</v>
      </c>
      <c r="E1984" s="7">
        <f>CORREL(B1984:B6852,C1984:C6852)</f>
        <v>8.5667936825458757E-2</v>
      </c>
    </row>
    <row r="1985" spans="1:5" ht="12.75" x14ac:dyDescent="0.2">
      <c r="A1985" s="1" t="s">
        <v>14646</v>
      </c>
      <c r="B1985" s="1">
        <v>13214255</v>
      </c>
      <c r="C1985" s="1">
        <v>11000000</v>
      </c>
      <c r="D1985" s="1">
        <f>B1985-C1985</f>
        <v>2214255</v>
      </c>
      <c r="E1985" s="7">
        <f>CORREL(B1985:B6853,C1985:C6853)</f>
        <v>8.5626183656791297E-2</v>
      </c>
    </row>
    <row r="1986" spans="1:5" ht="12.75" x14ac:dyDescent="0.2">
      <c r="A1986" s="1" t="s">
        <v>16660</v>
      </c>
      <c r="B1986" s="1">
        <v>2209479</v>
      </c>
      <c r="D1986" s="1">
        <f>B1986-C1986</f>
        <v>2209479</v>
      </c>
      <c r="E1986" s="7">
        <f>CORREL(B1986:B6854,C1986:C6854)</f>
        <v>8.5612235155860139E-2</v>
      </c>
    </row>
    <row r="1987" spans="1:5" ht="12.75" x14ac:dyDescent="0.2">
      <c r="A1987" s="1" t="s">
        <v>17463</v>
      </c>
      <c r="B1987" s="1">
        <v>2197331</v>
      </c>
      <c r="D1987" s="1">
        <f>B1987-C1987</f>
        <v>2197331</v>
      </c>
      <c r="E1987" s="7">
        <f>CORREL(B1987:B6855,C1987:C6855)</f>
        <v>8.5612235155860139E-2</v>
      </c>
    </row>
    <row r="1988" spans="1:5" ht="12.75" x14ac:dyDescent="0.2">
      <c r="A1988" s="1" t="s">
        <v>16569</v>
      </c>
      <c r="B1988" s="1">
        <v>9190525</v>
      </c>
      <c r="C1988" s="1">
        <v>7000000</v>
      </c>
      <c r="D1988" s="1">
        <f>B1988-C1988</f>
        <v>2190525</v>
      </c>
      <c r="E1988" s="7">
        <f>CORREL(B1988:B6856,C1988:C6856)</f>
        <v>8.5612235155860139E-2</v>
      </c>
    </row>
    <row r="1989" spans="1:5" ht="12.75" x14ac:dyDescent="0.2">
      <c r="A1989" s="1" t="s">
        <v>7880</v>
      </c>
      <c r="B1989" s="1">
        <v>34180954</v>
      </c>
      <c r="C1989" s="1">
        <v>32000000</v>
      </c>
      <c r="D1989" s="1">
        <f>B1989-C1989</f>
        <v>2180954</v>
      </c>
      <c r="E1989" s="7">
        <f>CORREL(B1989:B6857,C1989:C6857)</f>
        <v>8.55887243561336E-2</v>
      </c>
    </row>
    <row r="1990" spans="1:5" ht="12.75" x14ac:dyDescent="0.2">
      <c r="A1990" s="1" t="s">
        <v>5567</v>
      </c>
      <c r="B1990" s="1">
        <v>50173190</v>
      </c>
      <c r="C1990" s="1">
        <v>48000000</v>
      </c>
      <c r="D1990" s="1">
        <f>B1990-C1990</f>
        <v>2173190</v>
      </c>
      <c r="E1990" s="7">
        <f>CORREL(B1990:B6858,C1990:C6858)</f>
        <v>8.5608620777851224E-2</v>
      </c>
    </row>
    <row r="1991" spans="1:5" ht="12.75" x14ac:dyDescent="0.2">
      <c r="A1991" s="1" t="s">
        <v>16586</v>
      </c>
      <c r="B1991" s="1">
        <v>9166863</v>
      </c>
      <c r="C1991" s="1">
        <v>7000000</v>
      </c>
      <c r="D1991" s="1">
        <f>B1991-C1991</f>
        <v>2166863</v>
      </c>
      <c r="E1991" s="7">
        <f>CORREL(B1991:B6859,C1991:C6859)</f>
        <v>8.5636387071310355E-2</v>
      </c>
    </row>
    <row r="1992" spans="1:5" ht="12.75" x14ac:dyDescent="0.2">
      <c r="A1992" s="1" t="s">
        <v>12360</v>
      </c>
      <c r="B1992" s="1">
        <v>18663911</v>
      </c>
      <c r="C1992" s="1">
        <v>16500000</v>
      </c>
      <c r="D1992" s="1">
        <f>B1992-C1992</f>
        <v>2163911</v>
      </c>
      <c r="E1992" s="7">
        <f>CORREL(B1992:B6860,C1992:C6860)</f>
        <v>8.5612836197105732E-2</v>
      </c>
    </row>
    <row r="1993" spans="1:5" ht="12.75" x14ac:dyDescent="0.2">
      <c r="A1993" s="1" t="s">
        <v>8445</v>
      </c>
      <c r="B1993" s="1">
        <v>32154410</v>
      </c>
      <c r="C1993" s="1">
        <v>30000000</v>
      </c>
      <c r="D1993" s="1">
        <f>B1993-C1993</f>
        <v>2154410</v>
      </c>
      <c r="E1993" s="7">
        <f>CORREL(B1993:B6861,C1993:C6861)</f>
        <v>8.5610271065354321E-2</v>
      </c>
    </row>
    <row r="1994" spans="1:5" ht="12.75" x14ac:dyDescent="0.2">
      <c r="A1994" s="1" t="s">
        <v>8445</v>
      </c>
      <c r="B1994" s="1">
        <v>32154410</v>
      </c>
      <c r="C1994" s="1">
        <v>30000000</v>
      </c>
      <c r="D1994" s="1">
        <f>B1994-C1994</f>
        <v>2154410</v>
      </c>
      <c r="E1994" s="7">
        <f>CORREL(B1994:B6862,C1994:C6862)</f>
        <v>8.5628114301135747E-2</v>
      </c>
    </row>
    <row r="1995" spans="1:5" ht="12.75" x14ac:dyDescent="0.2">
      <c r="A1995" s="1" t="s">
        <v>8368</v>
      </c>
      <c r="B1995" s="1">
        <v>40137776</v>
      </c>
      <c r="C1995" s="1">
        <v>38000000</v>
      </c>
      <c r="D1995" s="1">
        <f>B1995-C1995</f>
        <v>2137776</v>
      </c>
      <c r="E1995" s="7">
        <f>CORREL(B1995:B6863,C1995:C6863)</f>
        <v>8.564597685628364E-2</v>
      </c>
    </row>
    <row r="1996" spans="1:5" ht="12.75" x14ac:dyDescent="0.2">
      <c r="A1996" s="1" t="s">
        <v>5135</v>
      </c>
      <c r="B1996" s="1">
        <v>67128202</v>
      </c>
      <c r="C1996" s="1">
        <v>65000000</v>
      </c>
      <c r="D1996" s="1">
        <f>B1996-C1996</f>
        <v>2128202</v>
      </c>
      <c r="E1996" s="7">
        <f>CORREL(B1996:B6864,C1996:C6864)</f>
        <v>8.5670715345731896E-2</v>
      </c>
    </row>
    <row r="1997" spans="1:5" ht="12.75" x14ac:dyDescent="0.2">
      <c r="A1997" s="1" t="s">
        <v>16116</v>
      </c>
      <c r="B1997" s="1">
        <v>10106233</v>
      </c>
      <c r="C1997" s="1">
        <v>8000000</v>
      </c>
      <c r="D1997" s="1">
        <f>B1997-C1997</f>
        <v>2106233</v>
      </c>
      <c r="E1997" s="7">
        <f>CORREL(B1997:B6865,C1997:C6865)</f>
        <v>8.569000202067252E-2</v>
      </c>
    </row>
    <row r="1998" spans="1:5" ht="12.75" x14ac:dyDescent="0.2">
      <c r="A1998" s="1" t="s">
        <v>14607</v>
      </c>
      <c r="B1998" s="1">
        <v>13103828</v>
      </c>
      <c r="C1998" s="1">
        <v>11000000</v>
      </c>
      <c r="D1998" s="1">
        <f>B1998-C1998</f>
        <v>2103828</v>
      </c>
      <c r="E1998" s="7">
        <f>CORREL(B1998:B6866,C1998:C6866)</f>
        <v>8.5668831913183613E-2</v>
      </c>
    </row>
    <row r="1999" spans="1:5" ht="12.75" x14ac:dyDescent="0.2">
      <c r="A1999" s="1" t="s">
        <v>16577</v>
      </c>
      <c r="B1999" s="1">
        <v>9094451</v>
      </c>
      <c r="C1999" s="1">
        <v>7000000</v>
      </c>
      <c r="D1999" s="1">
        <f>B1999-C1999</f>
        <v>2094451</v>
      </c>
      <c r="E1999" s="7">
        <f>CORREL(B1999:B6867,C1999:C6867)</f>
        <v>8.5654697160800444E-2</v>
      </c>
    </row>
    <row r="2000" spans="1:5" ht="12.75" x14ac:dyDescent="0.2">
      <c r="A2000" s="1" t="s">
        <v>23034</v>
      </c>
      <c r="B2000" s="1">
        <v>2360184</v>
      </c>
      <c r="C2000" s="1">
        <v>300000</v>
      </c>
      <c r="D2000" s="1">
        <f>B2000-C2000</f>
        <v>2060184</v>
      </c>
      <c r="E2000" s="7">
        <f>CORREL(B2000:B6868,C2000:C6868)</f>
        <v>8.5630986782641527E-2</v>
      </c>
    </row>
    <row r="2001" spans="1:5" ht="12.75" x14ac:dyDescent="0.2">
      <c r="A2001" s="1" t="s">
        <v>7838</v>
      </c>
      <c r="B2001" s="1">
        <v>35057332</v>
      </c>
      <c r="C2001" s="1">
        <v>33000000</v>
      </c>
      <c r="D2001" s="1">
        <f>B2001-C2001</f>
        <v>2057332</v>
      </c>
      <c r="E2001" s="7">
        <f>CORREL(B2001:B6869,C2001:C6869)</f>
        <v>8.5589005472448257E-2</v>
      </c>
    </row>
    <row r="2002" spans="1:5" ht="12.75" x14ac:dyDescent="0.2">
      <c r="A2002" s="1" t="s">
        <v>301</v>
      </c>
      <c r="B2002" s="1">
        <v>172051787</v>
      </c>
      <c r="C2002" s="1">
        <v>170000000</v>
      </c>
      <c r="D2002" s="1">
        <f>B2002-C2002</f>
        <v>2051787</v>
      </c>
      <c r="E2002" s="7">
        <f>CORREL(B2002:B6870,C2002:C6870)</f>
        <v>8.5609868059655078E-2</v>
      </c>
    </row>
    <row r="2003" spans="1:5" ht="12.75" x14ac:dyDescent="0.2">
      <c r="A2003" s="1" t="s">
        <v>301</v>
      </c>
      <c r="B2003" s="1">
        <v>172051787</v>
      </c>
      <c r="C2003" s="1">
        <v>170000000</v>
      </c>
      <c r="D2003" s="1">
        <f>B2003-C2003</f>
        <v>2051787</v>
      </c>
      <c r="E2003" s="7">
        <f>CORREL(B2003:B6871,C2003:C6871)</f>
        <v>8.5185590538346734E-2</v>
      </c>
    </row>
    <row r="2004" spans="1:5" ht="12.75" x14ac:dyDescent="0.2">
      <c r="A2004" s="1" t="s">
        <v>7468</v>
      </c>
      <c r="B2004" s="1">
        <v>32048809</v>
      </c>
      <c r="C2004" s="1">
        <v>30000000</v>
      </c>
      <c r="D2004" s="1">
        <f>B2004-C2004</f>
        <v>2048809</v>
      </c>
      <c r="E2004" s="7">
        <f>CORREL(B2004:B6872,C2004:C6872)</f>
        <v>8.475897566965751E-2</v>
      </c>
    </row>
    <row r="2005" spans="1:5" ht="12.75" x14ac:dyDescent="0.2">
      <c r="A2005" s="1" t="s">
        <v>7468</v>
      </c>
      <c r="B2005" s="1">
        <v>32048809</v>
      </c>
      <c r="C2005" s="1">
        <v>30000000</v>
      </c>
      <c r="D2005" s="1">
        <f>B2005-C2005</f>
        <v>2048809</v>
      </c>
      <c r="E2005" s="7">
        <f>CORREL(B2005:B6873,C2005:C6873)</f>
        <v>8.4777235933210016E-2</v>
      </c>
    </row>
    <row r="2006" spans="1:5" ht="12.75" x14ac:dyDescent="0.2">
      <c r="A2006" s="1" t="s">
        <v>24118</v>
      </c>
      <c r="B2006" s="1">
        <v>2040920</v>
      </c>
      <c r="C2006" s="1">
        <v>7000</v>
      </c>
      <c r="D2006" s="1">
        <f>B2006-C2006</f>
        <v>2033920</v>
      </c>
      <c r="E2006" s="7">
        <f>CORREL(B2006:B6874,C2006:C6874)</f>
        <v>8.4795516139766491E-2</v>
      </c>
    </row>
    <row r="2007" spans="1:5" ht="12.75" x14ac:dyDescent="0.2">
      <c r="A2007" s="1" t="s">
        <v>7759</v>
      </c>
      <c r="B2007" s="1">
        <v>32000000</v>
      </c>
      <c r="C2007" s="1">
        <v>30000000</v>
      </c>
      <c r="D2007" s="1">
        <f>B2007-C2007</f>
        <v>2000000</v>
      </c>
      <c r="E2007" s="7">
        <f>CORREL(B2007:B6875,C2007:C6875)</f>
        <v>8.4752422574577976E-2</v>
      </c>
    </row>
    <row r="2008" spans="1:5" ht="12.75" x14ac:dyDescent="0.2">
      <c r="A2008" s="1" t="s">
        <v>22323</v>
      </c>
      <c r="B2008" s="1">
        <v>2694973</v>
      </c>
      <c r="C2008" s="1">
        <v>700000</v>
      </c>
      <c r="D2008" s="1">
        <f>B2008-C2008</f>
        <v>1994973</v>
      </c>
      <c r="E2008" s="7">
        <f>CORREL(B2008:B6876,C2008:C6876)</f>
        <v>8.4770635948549999E-2</v>
      </c>
    </row>
    <row r="2009" spans="1:5" ht="12.75" x14ac:dyDescent="0.2">
      <c r="A2009" s="1" t="s">
        <v>20639</v>
      </c>
      <c r="B2009" s="1">
        <v>2957978</v>
      </c>
      <c r="C2009" s="1">
        <v>1000000</v>
      </c>
      <c r="D2009" s="1">
        <f>B2009-C2009</f>
        <v>1957978</v>
      </c>
      <c r="E2009" s="7">
        <f>CORREL(B2009:B6877,C2009:C6877)</f>
        <v>8.4729460682581068E-2</v>
      </c>
    </row>
    <row r="2010" spans="1:5" ht="12.75" x14ac:dyDescent="0.2">
      <c r="A2010" s="1" t="s">
        <v>20955</v>
      </c>
      <c r="B2010" s="1">
        <v>3447339</v>
      </c>
      <c r="C2010" s="1">
        <v>1500000</v>
      </c>
      <c r="D2010" s="1">
        <f>B2010-C2010</f>
        <v>1947339</v>
      </c>
      <c r="E2010" s="7">
        <f>CORREL(B2010:B6878,C2010:C6878)</f>
        <v>8.4689040649829739E-2</v>
      </c>
    </row>
    <row r="2011" spans="1:5" ht="12.75" x14ac:dyDescent="0.2">
      <c r="A2011" s="1" t="s">
        <v>4675</v>
      </c>
      <c r="B2011" s="1">
        <v>56932305</v>
      </c>
      <c r="C2011" s="1">
        <v>55000000</v>
      </c>
      <c r="D2011" s="1">
        <f>B2011-C2011</f>
        <v>1932305</v>
      </c>
      <c r="E2011" s="7">
        <f>CORREL(B2011:B6879,C2011:C6879)</f>
        <v>8.4650002317870551E-2</v>
      </c>
    </row>
    <row r="2012" spans="1:5" ht="12.75" x14ac:dyDescent="0.2">
      <c r="A2012" s="1" t="s">
        <v>1352</v>
      </c>
      <c r="B2012" s="1">
        <v>131920333</v>
      </c>
      <c r="C2012" s="1">
        <v>130000000</v>
      </c>
      <c r="D2012" s="1">
        <f>B2012-C2012</f>
        <v>1920333</v>
      </c>
      <c r="E2012" s="7">
        <f>CORREL(B2012:B6880,C2012:C6880)</f>
        <v>8.4677117758848369E-2</v>
      </c>
    </row>
    <row r="2013" spans="1:5" ht="12.75" x14ac:dyDescent="0.2">
      <c r="A2013" s="1" t="s">
        <v>20250</v>
      </c>
      <c r="B2013" s="1">
        <v>3885134</v>
      </c>
      <c r="C2013" s="1">
        <v>2000000</v>
      </c>
      <c r="D2013" s="1">
        <f>B2013-C2013</f>
        <v>1885134</v>
      </c>
      <c r="E2013" s="7">
        <f>CORREL(B2013:B6881,C2013:C6881)</f>
        <v>8.450011945872507E-2</v>
      </c>
    </row>
    <row r="2014" spans="1:5" ht="12.75" x14ac:dyDescent="0.2">
      <c r="A2014" s="1" t="s">
        <v>7721</v>
      </c>
      <c r="B2014" s="1">
        <v>1877179</v>
      </c>
      <c r="D2014" s="1">
        <f>B2014-C2014</f>
        <v>1877179</v>
      </c>
      <c r="E2014" s="7">
        <f>CORREL(B2014:B6882,C2014:C6882)</f>
        <v>8.4462385564522513E-2</v>
      </c>
    </row>
    <row r="2015" spans="1:5" ht="12.75" x14ac:dyDescent="0.2">
      <c r="A2015" s="1" t="s">
        <v>22798</v>
      </c>
      <c r="B2015" s="1">
        <v>2300000</v>
      </c>
      <c r="C2015" s="1">
        <v>439000</v>
      </c>
      <c r="D2015" s="1">
        <f>B2015-C2015</f>
        <v>1861000</v>
      </c>
      <c r="E2015" s="7">
        <f>CORREL(B2015:B6883,C2015:C6883)</f>
        <v>8.4462385564522513E-2</v>
      </c>
    </row>
    <row r="2016" spans="1:5" ht="12.75" x14ac:dyDescent="0.2">
      <c r="A2016" s="1" t="s">
        <v>19053</v>
      </c>
      <c r="B2016" s="1">
        <v>5354039</v>
      </c>
      <c r="C2016" s="1">
        <v>3500000</v>
      </c>
      <c r="D2016" s="1">
        <f>B2016-C2016</f>
        <v>1854039</v>
      </c>
      <c r="E2016" s="7">
        <f>CORREL(B2016:B6884,C2016:C6884)</f>
        <v>8.4420011430865236E-2</v>
      </c>
    </row>
    <row r="2017" spans="1:5" ht="12.75" x14ac:dyDescent="0.2">
      <c r="A2017" s="1" t="s">
        <v>15918</v>
      </c>
      <c r="B2017" s="1">
        <v>1829142</v>
      </c>
      <c r="D2017" s="1">
        <f>B2017-C2017</f>
        <v>1829142</v>
      </c>
      <c r="E2017" s="7">
        <f>CORREL(B2017:B6885,C2017:C6885)</f>
        <v>8.438635781533399E-2</v>
      </c>
    </row>
    <row r="2018" spans="1:5" ht="12.75" x14ac:dyDescent="0.2">
      <c r="A2018" s="1" t="s">
        <v>5845</v>
      </c>
      <c r="B2018" s="1">
        <v>46815748</v>
      </c>
      <c r="C2018" s="1">
        <v>45000000</v>
      </c>
      <c r="D2018" s="1">
        <f>B2018-C2018</f>
        <v>1815748</v>
      </c>
      <c r="E2018" s="7">
        <f>CORREL(B2018:B6886,C2018:C6886)</f>
        <v>8.438635781533399E-2</v>
      </c>
    </row>
    <row r="2019" spans="1:5" ht="12.75" x14ac:dyDescent="0.2">
      <c r="A2019" s="1" t="s">
        <v>6531</v>
      </c>
      <c r="B2019" s="1">
        <v>41797066</v>
      </c>
      <c r="C2019" s="1">
        <v>40000000</v>
      </c>
      <c r="D2019" s="1">
        <f>B2019-C2019</f>
        <v>1797066</v>
      </c>
      <c r="E2019" s="7">
        <f>CORREL(B2019:B6887,C2019:C6887)</f>
        <v>8.4414577145796338E-2</v>
      </c>
    </row>
    <row r="2020" spans="1:5" ht="12.75" x14ac:dyDescent="0.2">
      <c r="A2020" s="1" t="s">
        <v>17819</v>
      </c>
      <c r="B2020" s="1">
        <v>6755271</v>
      </c>
      <c r="C2020" s="1">
        <v>5000000</v>
      </c>
      <c r="D2020" s="1">
        <f>B2020-C2020</f>
        <v>1755271</v>
      </c>
      <c r="E2020" s="7">
        <f>CORREL(B2020:B6888,C2020:C6888)</f>
        <v>8.4440976769580747E-2</v>
      </c>
    </row>
    <row r="2021" spans="1:5" ht="12.75" x14ac:dyDescent="0.2">
      <c r="A2021" s="1" t="s">
        <v>8441</v>
      </c>
      <c r="B2021" s="1">
        <v>31743332</v>
      </c>
      <c r="C2021" s="1">
        <v>30000000</v>
      </c>
      <c r="D2021" s="1">
        <f>B2021-C2021</f>
        <v>1743332</v>
      </c>
      <c r="E2021" s="7">
        <f>CORREL(B2021:B6889,C2021:C6889)</f>
        <v>8.4411222257868262E-2</v>
      </c>
    </row>
    <row r="2022" spans="1:5" ht="12.75" x14ac:dyDescent="0.2">
      <c r="A2022" s="1" t="s">
        <v>23165</v>
      </c>
      <c r="B2022" s="1">
        <v>1977544</v>
      </c>
      <c r="C2022" s="1">
        <v>250000</v>
      </c>
      <c r="D2022" s="1">
        <f>B2022-C2022</f>
        <v>1727544</v>
      </c>
      <c r="E2022" s="7">
        <f>CORREL(B2022:B6890,C2022:C6890)</f>
        <v>8.442925788463522E-2</v>
      </c>
    </row>
    <row r="2023" spans="1:5" ht="12.75" x14ac:dyDescent="0.2">
      <c r="A2023" s="1" t="s">
        <v>15057</v>
      </c>
      <c r="B2023" s="1">
        <v>11703287</v>
      </c>
      <c r="C2023" s="1">
        <v>10000000</v>
      </c>
      <c r="D2023" s="1">
        <f>B2023-C2023</f>
        <v>1703287</v>
      </c>
      <c r="E2023" s="7">
        <f>CORREL(B2023:B6891,C2023:C6891)</f>
        <v>8.4385954828694432E-2</v>
      </c>
    </row>
    <row r="2024" spans="1:5" ht="12.75" x14ac:dyDescent="0.2">
      <c r="A2024" s="1" t="s">
        <v>12166</v>
      </c>
      <c r="B2024" s="1">
        <v>19179969</v>
      </c>
      <c r="C2024" s="1">
        <v>17500000</v>
      </c>
      <c r="D2024" s="1">
        <f>B2024-C2024</f>
        <v>1679969</v>
      </c>
      <c r="E2024" s="7">
        <f>CORREL(B2024:B6892,C2024:C6892)</f>
        <v>8.4368703158519992E-2</v>
      </c>
    </row>
    <row r="2025" spans="1:5" ht="12.75" x14ac:dyDescent="0.2">
      <c r="A2025" s="1" t="s">
        <v>13785</v>
      </c>
      <c r="B2025" s="1">
        <v>14677654</v>
      </c>
      <c r="C2025" s="1">
        <v>13000000</v>
      </c>
      <c r="D2025" s="1">
        <f>B2025-C2025</f>
        <v>1677654</v>
      </c>
      <c r="E2025" s="7">
        <f>CORREL(B2025:B6893,C2025:C6893)</f>
        <v>8.4367511677784224E-2</v>
      </c>
    </row>
    <row r="2026" spans="1:5" ht="12.75" x14ac:dyDescent="0.2">
      <c r="A2026" s="1" t="s">
        <v>16574</v>
      </c>
      <c r="B2026" s="1">
        <v>9176553</v>
      </c>
      <c r="C2026" s="1">
        <v>7500000</v>
      </c>
      <c r="D2026" s="1">
        <f>B2026-C2026</f>
        <v>1676553</v>
      </c>
      <c r="E2026" s="7">
        <f>CORREL(B2026:B6894,C2026:C6894)</f>
        <v>8.4357053877448712E-2</v>
      </c>
    </row>
    <row r="2027" spans="1:5" ht="12.75" x14ac:dyDescent="0.2">
      <c r="A2027" s="1" t="s">
        <v>21314</v>
      </c>
      <c r="B2027" s="1">
        <v>2859955</v>
      </c>
      <c r="C2027" s="1">
        <v>1200000</v>
      </c>
      <c r="D2027" s="1">
        <f>B2027-C2027</f>
        <v>1659955</v>
      </c>
      <c r="E2027" s="7">
        <f>CORREL(B2027:B6895,C2027:C6895)</f>
        <v>8.4333556014423286E-2</v>
      </c>
    </row>
    <row r="2028" spans="1:5" ht="12.75" x14ac:dyDescent="0.2">
      <c r="A2028" s="1" t="s">
        <v>9651</v>
      </c>
      <c r="B2028" s="1">
        <v>31655091</v>
      </c>
      <c r="C2028" s="1">
        <v>30000000</v>
      </c>
      <c r="D2028" s="1">
        <f>B2028-C2028</f>
        <v>1655091</v>
      </c>
      <c r="E2028" s="7">
        <f>CORREL(B2028:B6896,C2028:C6896)</f>
        <v>8.4292766202589409E-2</v>
      </c>
    </row>
    <row r="2029" spans="1:5" ht="12.75" x14ac:dyDescent="0.2">
      <c r="A2029" s="1" t="s">
        <v>22335</v>
      </c>
      <c r="B2029" s="1">
        <v>2301777</v>
      </c>
      <c r="C2029" s="1">
        <v>650000</v>
      </c>
      <c r="D2029" s="1">
        <f>B2029-C2029</f>
        <v>1651777</v>
      </c>
      <c r="E2029" s="7">
        <f>CORREL(B2029:B6897,C2029:C6897)</f>
        <v>8.4310693978839626E-2</v>
      </c>
    </row>
    <row r="2030" spans="1:5" ht="12.75" x14ac:dyDescent="0.2">
      <c r="A2030" s="1" t="s">
        <v>19627</v>
      </c>
      <c r="B2030" s="1">
        <v>3123749</v>
      </c>
      <c r="C2030" s="1">
        <v>1500000</v>
      </c>
      <c r="D2030" s="1">
        <f>B2030-C2030</f>
        <v>1623749</v>
      </c>
      <c r="E2030" s="7">
        <f>CORREL(B2030:B6898,C2030:C6898)</f>
        <v>8.4268218620363614E-2</v>
      </c>
    </row>
    <row r="2031" spans="1:5" ht="12.75" x14ac:dyDescent="0.2">
      <c r="A2031" s="1" t="s">
        <v>21317</v>
      </c>
      <c r="B2031" s="1">
        <v>2812029</v>
      </c>
      <c r="C2031" s="1">
        <v>1200000</v>
      </c>
      <c r="D2031" s="1">
        <f>B2031-C2031</f>
        <v>1612029</v>
      </c>
      <c r="E2031" s="7">
        <f>CORREL(B2031:B6899,C2031:C6899)</f>
        <v>8.4228138758408871E-2</v>
      </c>
    </row>
    <row r="2032" spans="1:5" ht="12.75" x14ac:dyDescent="0.2">
      <c r="A2032" s="1" t="s">
        <v>13484</v>
      </c>
      <c r="B2032" s="1">
        <v>12610731</v>
      </c>
      <c r="C2032" s="1">
        <v>11000000</v>
      </c>
      <c r="D2032" s="1">
        <f>B2032-C2032</f>
        <v>1610731</v>
      </c>
      <c r="E2032" s="7">
        <f>CORREL(B2032:B6900,C2032:C6900)</f>
        <v>8.4187109824526027E-2</v>
      </c>
    </row>
    <row r="2033" spans="1:5" ht="12.75" x14ac:dyDescent="0.2">
      <c r="A2033" s="1" t="s">
        <v>20259</v>
      </c>
      <c r="B2033" s="1">
        <v>3590010</v>
      </c>
      <c r="C2033" s="1">
        <v>2000000</v>
      </c>
      <c r="D2033" s="1">
        <f>B2033-C2033</f>
        <v>1590010</v>
      </c>
      <c r="E2033" s="7">
        <f>CORREL(B2033:B6901,C2033:C6901)</f>
        <v>8.4171862316870766E-2</v>
      </c>
    </row>
    <row r="2034" spans="1:5" ht="12.75" x14ac:dyDescent="0.2">
      <c r="A2034" s="1" t="s">
        <v>13920</v>
      </c>
      <c r="B2034" s="1">
        <v>14060950</v>
      </c>
      <c r="C2034" s="1">
        <v>12500000</v>
      </c>
      <c r="D2034" s="1">
        <f>B2034-C2034</f>
        <v>1560950</v>
      </c>
      <c r="E2034" s="7">
        <f>CORREL(B2034:B6902,C2034:C6902)</f>
        <v>8.4133045229401099E-2</v>
      </c>
    </row>
    <row r="2035" spans="1:5" ht="12.75" x14ac:dyDescent="0.2">
      <c r="A2035" s="1" t="s">
        <v>12618</v>
      </c>
      <c r="B2035" s="1">
        <v>1554566</v>
      </c>
      <c r="D2035" s="1">
        <f>B2035-C2035</f>
        <v>1554566</v>
      </c>
      <c r="E2035" s="7">
        <f>CORREL(B2035:B6903,C2035:C6903)</f>
        <v>8.4121090750113162E-2</v>
      </c>
    </row>
    <row r="2036" spans="1:5" ht="12.75" x14ac:dyDescent="0.2">
      <c r="A2036" s="1" t="s">
        <v>13446</v>
      </c>
      <c r="B2036" s="1">
        <v>15549702</v>
      </c>
      <c r="C2036" s="1">
        <v>14000000</v>
      </c>
      <c r="D2036" s="1">
        <f>B2036-C2036</f>
        <v>1549702</v>
      </c>
      <c r="E2036" s="7">
        <f>CORREL(B2036:B6904,C2036:C6904)</f>
        <v>8.4121090750113162E-2</v>
      </c>
    </row>
    <row r="2037" spans="1:5" ht="12.75" x14ac:dyDescent="0.2">
      <c r="A2037" s="1" t="s">
        <v>22537</v>
      </c>
      <c r="B2037" s="1">
        <v>2047570</v>
      </c>
      <c r="C2037" s="1">
        <v>500000</v>
      </c>
      <c r="D2037" s="1">
        <f>B2037-C2037</f>
        <v>1547570</v>
      </c>
      <c r="E2037" s="7">
        <f>CORREL(B2037:B6905,C2037:C6905)</f>
        <v>8.4112397834467681E-2</v>
      </c>
    </row>
    <row r="2038" spans="1:5" ht="12.75" x14ac:dyDescent="0.2">
      <c r="A2038" s="1" t="s">
        <v>17100</v>
      </c>
      <c r="B2038" s="1">
        <v>7518876</v>
      </c>
      <c r="C2038" s="1">
        <v>6000000</v>
      </c>
      <c r="D2038" s="1">
        <f>B2038-C2038</f>
        <v>1518876</v>
      </c>
      <c r="E2038" s="7">
        <f>CORREL(B2038:B6906,C2038:C6906)</f>
        <v>8.4068987728201761E-2</v>
      </c>
    </row>
    <row r="2039" spans="1:5" ht="12.75" x14ac:dyDescent="0.2">
      <c r="A2039" s="1" t="s">
        <v>21656</v>
      </c>
      <c r="B2039" s="1">
        <v>2508841</v>
      </c>
      <c r="C2039" s="1">
        <v>1000000</v>
      </c>
      <c r="D2039" s="1">
        <f>B2039-C2039</f>
        <v>1508841</v>
      </c>
      <c r="E2039" s="7">
        <f>CORREL(B2039:B6907,C2039:C6907)</f>
        <v>8.4040985547527008E-2</v>
      </c>
    </row>
    <row r="2040" spans="1:5" ht="12.75" x14ac:dyDescent="0.2">
      <c r="A2040" s="1" t="s">
        <v>13450</v>
      </c>
      <c r="B2040" s="1">
        <v>15483540</v>
      </c>
      <c r="C2040" s="1">
        <v>14000000</v>
      </c>
      <c r="D2040" s="1">
        <f>B2040-C2040</f>
        <v>1483540</v>
      </c>
      <c r="E2040" s="7">
        <f>CORREL(B2040:B6908,C2040:C6908)</f>
        <v>8.3998894654179354E-2</v>
      </c>
    </row>
    <row r="2041" spans="1:5" ht="12.75" x14ac:dyDescent="0.2">
      <c r="A2041" s="1" t="s">
        <v>12968</v>
      </c>
      <c r="B2041" s="1">
        <v>16459004</v>
      </c>
      <c r="C2041" s="1">
        <v>15000000</v>
      </c>
      <c r="D2041" s="1">
        <f>B2041-C2041</f>
        <v>1459004</v>
      </c>
      <c r="E2041" s="7">
        <f>CORREL(B2041:B6909,C2041:C6909)</f>
        <v>8.3989998550610942E-2</v>
      </c>
    </row>
    <row r="2042" spans="1:5" ht="12.75" x14ac:dyDescent="0.2">
      <c r="A2042" s="1" t="s">
        <v>23654</v>
      </c>
      <c r="B2042" s="1">
        <v>1573712</v>
      </c>
      <c r="C2042" s="1">
        <v>125000</v>
      </c>
      <c r="D2042" s="1">
        <f>B2042-C2042</f>
        <v>1448712</v>
      </c>
      <c r="E2042" s="7">
        <f>CORREL(B2042:B6910,C2042:C6910)</f>
        <v>8.398317368298798E-2</v>
      </c>
    </row>
    <row r="2043" spans="1:5" ht="12.75" x14ac:dyDescent="0.2">
      <c r="A2043" s="1" t="s">
        <v>19642</v>
      </c>
      <c r="B2043" s="1">
        <v>3645438</v>
      </c>
      <c r="C2043" s="1">
        <v>2200000</v>
      </c>
      <c r="D2043" s="1">
        <f>B2043-C2043</f>
        <v>1445438</v>
      </c>
      <c r="E2043" s="7">
        <f>CORREL(B2043:B6911,C2043:C6911)</f>
        <v>8.3938244726630779E-2</v>
      </c>
    </row>
    <row r="2044" spans="1:5" ht="12.75" x14ac:dyDescent="0.2">
      <c r="A2044" s="1" t="s">
        <v>20660</v>
      </c>
      <c r="B2044" s="1">
        <v>1445366</v>
      </c>
      <c r="D2044" s="1">
        <f>B2044-C2044</f>
        <v>1445366</v>
      </c>
      <c r="E2044" s="7">
        <f>CORREL(B2044:B6912,C2044:C6912)</f>
        <v>8.3899396717555419E-2</v>
      </c>
    </row>
    <row r="2045" spans="1:5" ht="12.75" x14ac:dyDescent="0.2">
      <c r="A2045" s="1" t="s">
        <v>18617</v>
      </c>
      <c r="B2045" s="1">
        <v>1429260</v>
      </c>
      <c r="D2045" s="1">
        <f>B2045-C2045</f>
        <v>1429260</v>
      </c>
      <c r="E2045" s="7">
        <f>CORREL(B2045:B6913,C2045:C6913)</f>
        <v>8.3899396717555419E-2</v>
      </c>
    </row>
    <row r="2046" spans="1:5" ht="12.75" x14ac:dyDescent="0.2">
      <c r="A2046" s="1" t="s">
        <v>16692</v>
      </c>
      <c r="B2046" s="1">
        <v>1425993</v>
      </c>
      <c r="D2046" s="1">
        <f>B2046-C2046</f>
        <v>1425993</v>
      </c>
      <c r="E2046" s="7">
        <f>CORREL(B2046:B6914,C2046:C6914)</f>
        <v>8.3899396717555419E-2</v>
      </c>
    </row>
    <row r="2047" spans="1:5" ht="12.75" x14ac:dyDescent="0.2">
      <c r="A2047" s="1" t="s">
        <v>10987</v>
      </c>
      <c r="B2047" s="1">
        <v>21413105</v>
      </c>
      <c r="C2047" s="1">
        <v>20000000</v>
      </c>
      <c r="D2047" s="1">
        <f>B2047-C2047</f>
        <v>1413105</v>
      </c>
      <c r="E2047" s="7">
        <f>CORREL(B2047:B6915,C2047:C6915)</f>
        <v>8.3899396717555419E-2</v>
      </c>
    </row>
    <row r="2048" spans="1:5" ht="12.75" x14ac:dyDescent="0.2">
      <c r="A2048" s="1" t="s">
        <v>17358</v>
      </c>
      <c r="B2048" s="1">
        <v>7009668</v>
      </c>
      <c r="C2048" s="1">
        <v>5600000</v>
      </c>
      <c r="D2048" s="1">
        <f>B2048-C2048</f>
        <v>1409668</v>
      </c>
      <c r="E2048" s="7">
        <f>CORREL(B2048:B6916,C2048:C6916)</f>
        <v>8.3902161081555474E-2</v>
      </c>
    </row>
    <row r="2049" spans="1:5" ht="12.75" x14ac:dyDescent="0.2">
      <c r="A2049" s="1" t="s">
        <v>18279</v>
      </c>
      <c r="B2049" s="1">
        <v>1391770</v>
      </c>
      <c r="D2049" s="1">
        <f>B2049-C2049</f>
        <v>1391770</v>
      </c>
      <c r="E2049" s="7">
        <f>CORREL(B2049:B6917,C2049:C6917)</f>
        <v>8.3872678632007897E-2</v>
      </c>
    </row>
    <row r="2050" spans="1:5" ht="12.75" x14ac:dyDescent="0.2">
      <c r="A2050" s="1" t="s">
        <v>16590</v>
      </c>
      <c r="B2050" s="1">
        <v>8373585</v>
      </c>
      <c r="C2050" s="1">
        <v>7000000</v>
      </c>
      <c r="D2050" s="1">
        <f>B2050-C2050</f>
        <v>1373585</v>
      </c>
      <c r="E2050" s="7">
        <f>CORREL(B2050:B6918,C2050:C6918)</f>
        <v>8.3872678632007897E-2</v>
      </c>
    </row>
    <row r="2051" spans="1:5" ht="12.75" x14ac:dyDescent="0.2">
      <c r="A2051" s="1" t="s">
        <v>23030</v>
      </c>
      <c r="B2051" s="1">
        <v>1652472</v>
      </c>
      <c r="C2051" s="1">
        <v>300000</v>
      </c>
      <c r="D2051" s="1">
        <f>B2051-C2051</f>
        <v>1352472</v>
      </c>
      <c r="E2051" s="7">
        <f>CORREL(B2051:B6919,C2051:C6919)</f>
        <v>8.3846795624565693E-2</v>
      </c>
    </row>
    <row r="2052" spans="1:5" ht="12.75" x14ac:dyDescent="0.2">
      <c r="A2052" s="1" t="s">
        <v>18180</v>
      </c>
      <c r="B2052" s="1">
        <v>1340891</v>
      </c>
      <c r="D2052" s="1">
        <f>B2052-C2052</f>
        <v>1340891</v>
      </c>
      <c r="E2052" s="7">
        <f>CORREL(B2052:B6920,C2052:C6920)</f>
        <v>8.3802001186614225E-2</v>
      </c>
    </row>
    <row r="2053" spans="1:5" ht="12.75" x14ac:dyDescent="0.2">
      <c r="A2053" s="1" t="s">
        <v>20268</v>
      </c>
      <c r="B2053" s="1">
        <v>3335839</v>
      </c>
      <c r="C2053" s="1">
        <v>2000000</v>
      </c>
      <c r="D2053" s="1">
        <f>B2053-C2053</f>
        <v>1335839</v>
      </c>
      <c r="E2053" s="7">
        <f>CORREL(B2053:B6921,C2053:C6921)</f>
        <v>8.3802001186614225E-2</v>
      </c>
    </row>
    <row r="2054" spans="1:5" ht="12.75" x14ac:dyDescent="0.2">
      <c r="A2054" s="1" t="s">
        <v>22842</v>
      </c>
      <c r="B2054" s="1">
        <v>1293295</v>
      </c>
      <c r="D2054" s="1">
        <f>B2054-C2054</f>
        <v>1293295</v>
      </c>
      <c r="E2054" s="7">
        <f>CORREL(B2054:B6922,C2054:C6922)</f>
        <v>8.3762168361177405E-2</v>
      </c>
    </row>
    <row r="2055" spans="1:5" ht="12.75" x14ac:dyDescent="0.2">
      <c r="A2055" s="1" t="s">
        <v>22851</v>
      </c>
      <c r="B2055" s="1">
        <v>1689999</v>
      </c>
      <c r="C2055" s="1">
        <v>400000</v>
      </c>
      <c r="D2055" s="1">
        <f>B2055-C2055</f>
        <v>1289999</v>
      </c>
      <c r="E2055" s="7">
        <f>CORREL(B2055:B6923,C2055:C6923)</f>
        <v>8.3762168361177405E-2</v>
      </c>
    </row>
    <row r="2056" spans="1:5" ht="12.75" x14ac:dyDescent="0.2">
      <c r="A2056" s="1" t="s">
        <v>22166</v>
      </c>
      <c r="B2056" s="1">
        <v>2073984</v>
      </c>
      <c r="C2056" s="1">
        <v>800000</v>
      </c>
      <c r="D2056" s="1">
        <f>B2056-C2056</f>
        <v>1273984</v>
      </c>
      <c r="E2056" s="7">
        <f>CORREL(B2056:B6924,C2056:C6924)</f>
        <v>8.3717445874498794E-2</v>
      </c>
    </row>
    <row r="2057" spans="1:5" ht="12.75" x14ac:dyDescent="0.2">
      <c r="A2057" s="1" t="s">
        <v>20687</v>
      </c>
      <c r="B2057" s="1">
        <v>3050934</v>
      </c>
      <c r="C2057" s="1">
        <v>1800000</v>
      </c>
      <c r="D2057" s="1">
        <f>B2057-C2057</f>
        <v>1250934</v>
      </c>
      <c r="E2057" s="7">
        <f>CORREL(B2057:B6925,C2057:C6925)</f>
        <v>8.3673840620425877E-2</v>
      </c>
    </row>
    <row r="2058" spans="1:5" ht="12.75" x14ac:dyDescent="0.2">
      <c r="A2058" s="1" t="s">
        <v>17426</v>
      </c>
      <c r="B2058" s="1">
        <v>6239558</v>
      </c>
      <c r="C2058" s="1">
        <v>5000000</v>
      </c>
      <c r="D2058" s="1">
        <f>B2058-C2058</f>
        <v>1239558</v>
      </c>
      <c r="E2058" s="7">
        <f>CORREL(B2058:B6926,C2058:C6926)</f>
        <v>8.3633104522939206E-2</v>
      </c>
    </row>
    <row r="2059" spans="1:5" ht="12.75" x14ac:dyDescent="0.2">
      <c r="A2059" s="1" t="s">
        <v>1759</v>
      </c>
      <c r="B2059" s="1">
        <v>101228120</v>
      </c>
      <c r="C2059" s="1">
        <v>100000000</v>
      </c>
      <c r="D2059" s="1">
        <f>B2059-C2059</f>
        <v>1228120</v>
      </c>
      <c r="E2059" s="7">
        <f>CORREL(B2059:B6927,C2059:C6927)</f>
        <v>8.3601382386401718E-2</v>
      </c>
    </row>
    <row r="2060" spans="1:5" ht="12.75" x14ac:dyDescent="0.2">
      <c r="A2060" s="1" t="s">
        <v>23549</v>
      </c>
      <c r="B2060" s="1">
        <v>1316074</v>
      </c>
      <c r="C2060" s="1">
        <v>100000</v>
      </c>
      <c r="D2060" s="1">
        <f>B2060-C2060</f>
        <v>1216074</v>
      </c>
      <c r="E2060" s="7">
        <f>CORREL(B2060:B6928,C2060:C6928)</f>
        <v>8.3548576712649397E-2</v>
      </c>
    </row>
    <row r="2061" spans="1:5" ht="12.75" x14ac:dyDescent="0.2">
      <c r="A2061" s="1" t="s">
        <v>15912</v>
      </c>
      <c r="B2061" s="1">
        <v>1207007</v>
      </c>
      <c r="D2061" s="1">
        <f>B2061-C2061</f>
        <v>1207007</v>
      </c>
      <c r="E2061" s="7">
        <f>CORREL(B2061:B6929,C2061:C6929)</f>
        <v>8.3502616866105842E-2</v>
      </c>
    </row>
    <row r="2062" spans="1:5" ht="12.75" x14ac:dyDescent="0.2">
      <c r="A2062" s="1" t="s">
        <v>23999</v>
      </c>
      <c r="B2062" s="1">
        <v>1227508</v>
      </c>
      <c r="C2062" s="1">
        <v>23000</v>
      </c>
      <c r="D2062" s="1">
        <f>B2062-C2062</f>
        <v>1204508</v>
      </c>
      <c r="E2062" s="7">
        <f>CORREL(B2062:B6930,C2062:C6930)</f>
        <v>8.3502616866105842E-2</v>
      </c>
    </row>
    <row r="2063" spans="1:5" ht="12.75" x14ac:dyDescent="0.2">
      <c r="A2063" s="1" t="s">
        <v>11008</v>
      </c>
      <c r="B2063" s="1">
        <v>21200000</v>
      </c>
      <c r="C2063" s="1">
        <v>20000000</v>
      </c>
      <c r="D2063" s="1">
        <f>B2063-C2063</f>
        <v>1200000</v>
      </c>
      <c r="E2063" s="7">
        <f>CORREL(B2063:B6931,C2063:C6931)</f>
        <v>8.3456342064657144E-2</v>
      </c>
    </row>
    <row r="2064" spans="1:5" ht="12.75" x14ac:dyDescent="0.2">
      <c r="A2064" s="1" t="s">
        <v>21608</v>
      </c>
      <c r="B2064" s="1">
        <v>7186670</v>
      </c>
      <c r="C2064" s="1">
        <v>6000000</v>
      </c>
      <c r="D2064" s="1">
        <f>B2064-C2064</f>
        <v>1186670</v>
      </c>
      <c r="E2064" s="7">
        <f>CORREL(B2064:B6932,C2064:C6932)</f>
        <v>8.3458652276140285E-2</v>
      </c>
    </row>
    <row r="2065" spans="1:5" ht="12.75" x14ac:dyDescent="0.2">
      <c r="A2065" s="1" t="s">
        <v>19857</v>
      </c>
      <c r="B2065" s="1">
        <v>1186323</v>
      </c>
      <c r="D2065" s="1">
        <f>B2065-C2065</f>
        <v>1186323</v>
      </c>
      <c r="E2065" s="7">
        <f>CORREL(B2065:B6933,C2065:C6933)</f>
        <v>8.3429447136580043E-2</v>
      </c>
    </row>
    <row r="2066" spans="1:5" ht="12.75" x14ac:dyDescent="0.2">
      <c r="A2066" s="1" t="s">
        <v>4800</v>
      </c>
      <c r="B2066" s="1">
        <v>51178893</v>
      </c>
      <c r="C2066" s="1">
        <v>50000000</v>
      </c>
      <c r="D2066" s="1">
        <f>B2066-C2066</f>
        <v>1178893</v>
      </c>
      <c r="E2066" s="7">
        <f>CORREL(B2066:B6934,C2066:C6934)</f>
        <v>8.3429447136580043E-2</v>
      </c>
    </row>
    <row r="2067" spans="1:5" ht="12.75" x14ac:dyDescent="0.2">
      <c r="A2067" s="1" t="s">
        <v>7001</v>
      </c>
      <c r="B2067" s="1">
        <v>39177215</v>
      </c>
      <c r="C2067" s="1">
        <v>38000000</v>
      </c>
      <c r="D2067" s="1">
        <f>B2067-C2067</f>
        <v>1177215</v>
      </c>
      <c r="E2067" s="7">
        <f>CORREL(B2067:B6935,C2067:C6935)</f>
        <v>8.3457995463632501E-2</v>
      </c>
    </row>
    <row r="2068" spans="1:5" ht="12.75" x14ac:dyDescent="0.2">
      <c r="A2068" s="1" t="s">
        <v>10122</v>
      </c>
      <c r="B2068" s="1">
        <v>25167270</v>
      </c>
      <c r="C2068" s="1">
        <v>24000000</v>
      </c>
      <c r="D2068" s="1">
        <f>B2068-C2068</f>
        <v>1167270</v>
      </c>
      <c r="E2068" s="7">
        <f>CORREL(B2068:B6936,C2068:C6936)</f>
        <v>8.3482816045137256E-2</v>
      </c>
    </row>
    <row r="2069" spans="1:5" ht="12.75" x14ac:dyDescent="0.2">
      <c r="A2069" s="1" t="s">
        <v>14757</v>
      </c>
      <c r="B2069" s="1">
        <v>1165104</v>
      </c>
      <c r="D2069" s="1">
        <f>B2069-C2069</f>
        <v>1165104</v>
      </c>
      <c r="E2069" s="7">
        <f>CORREL(B2069:B6937,C2069:C6937)</f>
        <v>8.3491864953335312E-2</v>
      </c>
    </row>
    <row r="2070" spans="1:5" ht="12.75" x14ac:dyDescent="0.2">
      <c r="A2070" s="1" t="s">
        <v>15672</v>
      </c>
      <c r="B2070" s="1">
        <v>10161099</v>
      </c>
      <c r="C2070" s="1">
        <v>9000000</v>
      </c>
      <c r="D2070" s="1">
        <f>B2070-C2070</f>
        <v>1161099</v>
      </c>
      <c r="E2070" s="7">
        <f>CORREL(B2070:B6938,C2070:C6938)</f>
        <v>8.3491864953335312E-2</v>
      </c>
    </row>
    <row r="2071" spans="1:5" ht="12.75" x14ac:dyDescent="0.2">
      <c r="A2071" s="1" t="s">
        <v>17826</v>
      </c>
      <c r="B2071" s="1">
        <v>6157157</v>
      </c>
      <c r="C2071" s="1">
        <v>5000000</v>
      </c>
      <c r="D2071" s="1">
        <f>B2071-C2071</f>
        <v>1157157</v>
      </c>
      <c r="E2071" s="7">
        <f>CORREL(B2071:B6939,C2071:C6939)</f>
        <v>8.3470398791162165E-2</v>
      </c>
    </row>
    <row r="2072" spans="1:5" ht="12.75" x14ac:dyDescent="0.2">
      <c r="A2072" s="1" t="s">
        <v>19362</v>
      </c>
      <c r="B2072" s="1">
        <v>4142507</v>
      </c>
      <c r="C2072" s="1">
        <v>3000000</v>
      </c>
      <c r="D2072" s="1">
        <f>B2072-C2072</f>
        <v>1142507</v>
      </c>
      <c r="E2072" s="7">
        <f>CORREL(B2072:B6940,C2072:C6940)</f>
        <v>8.3438383489123455E-2</v>
      </c>
    </row>
    <row r="2073" spans="1:5" ht="12.75" x14ac:dyDescent="0.2">
      <c r="A2073" s="1" t="s">
        <v>19367</v>
      </c>
      <c r="B2073" s="1">
        <v>4109095</v>
      </c>
      <c r="C2073" s="1">
        <v>3000000</v>
      </c>
      <c r="D2073" s="1">
        <f>B2073-C2073</f>
        <v>1109095</v>
      </c>
      <c r="E2073" s="7">
        <f>CORREL(B2073:B6941,C2073:C6941)</f>
        <v>8.3400664264340965E-2</v>
      </c>
    </row>
    <row r="2074" spans="1:5" ht="12.75" x14ac:dyDescent="0.2">
      <c r="A2074" s="1" t="s">
        <v>7109</v>
      </c>
      <c r="B2074" s="1">
        <v>41102171</v>
      </c>
      <c r="C2074" s="1">
        <v>40000000</v>
      </c>
      <c r="D2074" s="1">
        <f>B2074-C2074</f>
        <v>1102171</v>
      </c>
      <c r="E2074" s="7">
        <f>CORREL(B2074:B6942,C2074:C6942)</f>
        <v>8.3362833837962794E-2</v>
      </c>
    </row>
    <row r="2075" spans="1:5" ht="12.75" x14ac:dyDescent="0.2">
      <c r="A2075" s="1" t="s">
        <v>19864</v>
      </c>
      <c r="B2075" s="1">
        <v>1094998</v>
      </c>
      <c r="D2075" s="1">
        <f>B2075-C2075</f>
        <v>1094998</v>
      </c>
      <c r="E2075" s="7">
        <f>CORREL(B2075:B6943,C2075:C6943)</f>
        <v>8.3388890591030759E-2</v>
      </c>
    </row>
    <row r="2076" spans="1:5" ht="12.75" x14ac:dyDescent="0.2">
      <c r="A2076" s="1" t="s">
        <v>16776</v>
      </c>
      <c r="B2076" s="1">
        <v>7993039</v>
      </c>
      <c r="C2076" s="1">
        <v>6900000</v>
      </c>
      <c r="D2076" s="1">
        <f>B2076-C2076</f>
        <v>1093039</v>
      </c>
      <c r="E2076" s="7">
        <f>CORREL(B2076:B6944,C2076:C6944)</f>
        <v>8.3388890591030759E-2</v>
      </c>
    </row>
    <row r="2077" spans="1:5" ht="12.75" x14ac:dyDescent="0.2">
      <c r="A2077" s="1" t="s">
        <v>2689</v>
      </c>
      <c r="B2077" s="1">
        <v>76081498</v>
      </c>
      <c r="C2077" s="1">
        <v>75000000</v>
      </c>
      <c r="D2077" s="1">
        <f>B2077-C2077</f>
        <v>1081498</v>
      </c>
      <c r="E2077" s="7">
        <f>CORREL(B2077:B6945,C2077:C6945)</f>
        <v>8.33617778399732E-2</v>
      </c>
    </row>
    <row r="2078" spans="1:5" ht="12.75" x14ac:dyDescent="0.2">
      <c r="A2078" s="1" t="s">
        <v>22550</v>
      </c>
      <c r="B2078" s="1">
        <v>1127331</v>
      </c>
      <c r="C2078" s="1">
        <v>46000</v>
      </c>
      <c r="D2078" s="1">
        <f>B2078-C2078</f>
        <v>1081331</v>
      </c>
      <c r="E2078" s="7">
        <f>CORREL(B2078:B6946,C2078:C6946)</f>
        <v>8.3369614965517924E-2</v>
      </c>
    </row>
    <row r="2079" spans="1:5" ht="12.75" x14ac:dyDescent="0.2">
      <c r="A2079" s="1" t="s">
        <v>13459</v>
      </c>
      <c r="B2079" s="1">
        <v>15062898</v>
      </c>
      <c r="C2079" s="1">
        <v>14000000</v>
      </c>
      <c r="D2079" s="1">
        <f>B2079-C2079</f>
        <v>1062898</v>
      </c>
      <c r="E2079" s="7">
        <f>CORREL(B2079:B6947,C2079:C6947)</f>
        <v>8.332289033924116E-2</v>
      </c>
    </row>
    <row r="2080" spans="1:5" ht="12.75" x14ac:dyDescent="0.2">
      <c r="A2080" s="1" t="s">
        <v>15724</v>
      </c>
      <c r="B2080" s="1">
        <v>1043487</v>
      </c>
      <c r="D2080" s="1">
        <f>B2080-C2080</f>
        <v>1043487</v>
      </c>
      <c r="E2080" s="7">
        <f>CORREL(B2080:B6948,C2080:C6948)</f>
        <v>8.3312904139767802E-2</v>
      </c>
    </row>
    <row r="2081" spans="1:5" ht="12.75" x14ac:dyDescent="0.2">
      <c r="A2081" s="1" t="s">
        <v>14735</v>
      </c>
      <c r="B2081" s="1">
        <v>11043445</v>
      </c>
      <c r="C2081" s="1">
        <v>10000000</v>
      </c>
      <c r="D2081" s="1">
        <f>B2081-C2081</f>
        <v>1043445</v>
      </c>
      <c r="E2081" s="7">
        <f>CORREL(B2081:B6949,C2081:C6949)</f>
        <v>8.3312904139767802E-2</v>
      </c>
    </row>
    <row r="2082" spans="1:5" ht="12.75" x14ac:dyDescent="0.2">
      <c r="A2082" s="1" t="s">
        <v>17188</v>
      </c>
      <c r="B2082" s="1">
        <v>1028337</v>
      </c>
      <c r="D2082" s="1">
        <f>B2082-C2082</f>
        <v>1028337</v>
      </c>
      <c r="E2082" s="7">
        <f>CORREL(B2082:B6950,C2082:C6950)</f>
        <v>8.3293553237578269E-2</v>
      </c>
    </row>
    <row r="2083" spans="1:5" ht="12.75" x14ac:dyDescent="0.2">
      <c r="A2083" s="1" t="s">
        <v>5825</v>
      </c>
      <c r="B2083" s="1">
        <v>51019112</v>
      </c>
      <c r="C2083" s="1">
        <v>50000000</v>
      </c>
      <c r="D2083" s="1">
        <f>B2083-C2083</f>
        <v>1019112</v>
      </c>
      <c r="E2083" s="7">
        <f>CORREL(B2083:B6951,C2083:C6951)</f>
        <v>8.3293553237578269E-2</v>
      </c>
    </row>
    <row r="2084" spans="1:5" ht="12.75" x14ac:dyDescent="0.2">
      <c r="A2084" s="1" t="s">
        <v>7842</v>
      </c>
      <c r="B2084" s="1">
        <v>34014398</v>
      </c>
      <c r="C2084" s="1">
        <v>33000000</v>
      </c>
      <c r="D2084" s="1">
        <f>B2084-C2084</f>
        <v>1014398</v>
      </c>
      <c r="E2084" s="7">
        <f>CORREL(B2084:B6952,C2084:C6952)</f>
        <v>8.332228239596097E-2</v>
      </c>
    </row>
    <row r="2085" spans="1:5" ht="12.75" x14ac:dyDescent="0.2">
      <c r="A2085" s="1" t="s">
        <v>7842</v>
      </c>
      <c r="B2085" s="1">
        <v>34014398</v>
      </c>
      <c r="C2085" s="1">
        <v>33000000</v>
      </c>
      <c r="D2085" s="1">
        <f>B2085-C2085</f>
        <v>1014398</v>
      </c>
      <c r="E2085" s="7">
        <f>CORREL(B2085:B6953,C2085:C6953)</f>
        <v>8.3342816146337484E-2</v>
      </c>
    </row>
    <row r="2086" spans="1:5" ht="12.75" x14ac:dyDescent="0.2">
      <c r="A2086" s="1" t="s">
        <v>19469</v>
      </c>
      <c r="B2086" s="1">
        <v>1007535</v>
      </c>
      <c r="D2086" s="1">
        <f>B2086-C2086</f>
        <v>1007535</v>
      </c>
      <c r="E2086" s="7">
        <f>CORREL(B2086:B6954,C2086:C6954)</f>
        <v>8.3363373776503297E-2</v>
      </c>
    </row>
    <row r="2087" spans="1:5" ht="12.75" x14ac:dyDescent="0.2">
      <c r="A2087" s="1" t="s">
        <v>10165</v>
      </c>
      <c r="B2087" s="1">
        <v>25003072</v>
      </c>
      <c r="C2087" s="1">
        <v>24000000</v>
      </c>
      <c r="D2087" s="1">
        <f>B2087-C2087</f>
        <v>1003072</v>
      </c>
      <c r="E2087" s="7">
        <f>CORREL(B2087:B6955,C2087:C6955)</f>
        <v>8.3363373776503297E-2</v>
      </c>
    </row>
    <row r="2088" spans="1:5" ht="12.75" x14ac:dyDescent="0.2">
      <c r="A2088" s="1" t="s">
        <v>21310</v>
      </c>
      <c r="B2088" s="1">
        <v>2199853</v>
      </c>
      <c r="C2088" s="1">
        <v>1200000</v>
      </c>
      <c r="D2088" s="1">
        <f>B2088-C2088</f>
        <v>999853</v>
      </c>
      <c r="E2088" s="7">
        <f>CORREL(B2088:B6956,C2088:C6956)</f>
        <v>8.3372237056546658E-2</v>
      </c>
    </row>
    <row r="2089" spans="1:5" ht="12.75" x14ac:dyDescent="0.2">
      <c r="A2089" s="1" t="s">
        <v>22846</v>
      </c>
      <c r="B2089" s="1">
        <v>1229197</v>
      </c>
      <c r="C2089" s="1">
        <v>229575</v>
      </c>
      <c r="D2089" s="1">
        <f>B2089-C2089</f>
        <v>999622</v>
      </c>
      <c r="E2089" s="7">
        <f>CORREL(B2089:B6957,C2089:C6957)</f>
        <v>8.3328762196287598E-2</v>
      </c>
    </row>
    <row r="2090" spans="1:5" ht="12.75" x14ac:dyDescent="0.2">
      <c r="A2090" s="1" t="s">
        <v>20332</v>
      </c>
      <c r="B2090" s="1">
        <v>977600</v>
      </c>
      <c r="D2090" s="1">
        <f>B2090-C2090</f>
        <v>977600</v>
      </c>
      <c r="E2090" s="7">
        <f>CORREL(B2090:B6958,C2090:C6958)</f>
        <v>8.3282281397720481E-2</v>
      </c>
    </row>
    <row r="2091" spans="1:5" ht="12.75" x14ac:dyDescent="0.2">
      <c r="A2091" s="1" t="s">
        <v>23021</v>
      </c>
      <c r="B2091" s="1">
        <v>1281176</v>
      </c>
      <c r="C2091" s="1">
        <v>312000</v>
      </c>
      <c r="D2091" s="1">
        <f>B2091-C2091</f>
        <v>969176</v>
      </c>
      <c r="E2091" s="7">
        <f>CORREL(B2091:B6959,C2091:C6959)</f>
        <v>8.3282281397720481E-2</v>
      </c>
    </row>
    <row r="2092" spans="1:5" ht="12.75" x14ac:dyDescent="0.2">
      <c r="A2092" s="1" t="s">
        <v>21667</v>
      </c>
      <c r="B2092" s="1">
        <v>1950218</v>
      </c>
      <c r="C2092" s="1">
        <v>1000000</v>
      </c>
      <c r="D2092" s="1">
        <f>B2092-C2092</f>
        <v>950218</v>
      </c>
      <c r="E2092" s="7">
        <f>CORREL(B2092:B6960,C2092:C6960)</f>
        <v>8.3235934515261817E-2</v>
      </c>
    </row>
    <row r="2093" spans="1:5" ht="12.75" x14ac:dyDescent="0.2">
      <c r="A2093" s="1" t="s">
        <v>14214</v>
      </c>
      <c r="B2093" s="1">
        <v>12902790</v>
      </c>
      <c r="C2093" s="1">
        <v>12000000</v>
      </c>
      <c r="D2093" s="1">
        <f>B2093-C2093</f>
        <v>902790</v>
      </c>
      <c r="E2093" s="7">
        <f>CORREL(B2093:B6961,C2093:C6961)</f>
        <v>8.3191590812253691E-2</v>
      </c>
    </row>
    <row r="2094" spans="1:5" ht="12.75" x14ac:dyDescent="0.2">
      <c r="A2094" s="1" t="s">
        <v>19383</v>
      </c>
      <c r="B2094" s="1">
        <v>3902679</v>
      </c>
      <c r="C2094" s="1">
        <v>3000000</v>
      </c>
      <c r="D2094" s="1">
        <f>B2094-C2094</f>
        <v>902679</v>
      </c>
      <c r="E2094" s="7">
        <f>CORREL(B2094:B6962,C2094:C6962)</f>
        <v>8.3176652048776736E-2</v>
      </c>
    </row>
    <row r="2095" spans="1:5" ht="12.75" x14ac:dyDescent="0.2">
      <c r="A2095" s="1" t="s">
        <v>20923</v>
      </c>
      <c r="B2095" s="1">
        <v>2365931</v>
      </c>
      <c r="C2095" s="1">
        <v>1500000</v>
      </c>
      <c r="D2095" s="1">
        <f>B2095-C2095</f>
        <v>865931</v>
      </c>
      <c r="E2095" s="7">
        <f>CORREL(B2095:B6963,C2095:C6963)</f>
        <v>8.3138068135230142E-2</v>
      </c>
    </row>
    <row r="2096" spans="1:5" ht="12.75" x14ac:dyDescent="0.2">
      <c r="A2096" s="1" t="s">
        <v>17108</v>
      </c>
      <c r="B2096" s="1">
        <v>6851636</v>
      </c>
      <c r="C2096" s="1">
        <v>6000000</v>
      </c>
      <c r="D2096" s="1">
        <f>B2096-C2096</f>
        <v>851636</v>
      </c>
      <c r="E2096" s="7">
        <f>CORREL(B2096:B6964,C2096:C6964)</f>
        <v>8.3094928445605912E-2</v>
      </c>
    </row>
    <row r="2097" spans="1:5" ht="12.75" x14ac:dyDescent="0.2">
      <c r="A2097" s="1" t="s">
        <v>20691</v>
      </c>
      <c r="B2097" s="1">
        <v>841206</v>
      </c>
      <c r="D2097" s="1">
        <f>B2097-C2097</f>
        <v>841206</v>
      </c>
      <c r="E2097" s="7">
        <f>CORREL(B2097:B6965,C2097:C6965)</f>
        <v>8.3064601435143715E-2</v>
      </c>
    </row>
    <row r="2098" spans="1:5" ht="12.75" x14ac:dyDescent="0.2">
      <c r="A2098" s="1" t="s">
        <v>15289</v>
      </c>
      <c r="B2098" s="1">
        <v>836641</v>
      </c>
      <c r="D2098" s="1">
        <f>B2098-C2098</f>
        <v>836641</v>
      </c>
      <c r="E2098" s="7">
        <f>CORREL(B2098:B6966,C2098:C6966)</f>
        <v>8.3064601435143715E-2</v>
      </c>
    </row>
    <row r="2099" spans="1:5" ht="12.75" x14ac:dyDescent="0.2">
      <c r="A2099" s="1" t="s">
        <v>6024</v>
      </c>
      <c r="B2099" s="1">
        <v>44834712</v>
      </c>
      <c r="C2099" s="1">
        <v>44000000</v>
      </c>
      <c r="D2099" s="1">
        <f>B2099-C2099</f>
        <v>834712</v>
      </c>
      <c r="E2099" s="7">
        <f>CORREL(B2099:B6967,C2099:C6967)</f>
        <v>8.3064601435143715E-2</v>
      </c>
    </row>
    <row r="2100" spans="1:5" ht="12.75" x14ac:dyDescent="0.2">
      <c r="A2100" s="1" t="s">
        <v>19870</v>
      </c>
      <c r="B2100" s="1">
        <v>3325638</v>
      </c>
      <c r="C2100" s="1">
        <v>2500000</v>
      </c>
      <c r="D2100" s="1">
        <f>B2100-C2100</f>
        <v>825638</v>
      </c>
      <c r="E2100" s="7">
        <f>CORREL(B2100:B6968,C2100:C6968)</f>
        <v>8.3092455390061007E-2</v>
      </c>
    </row>
    <row r="2101" spans="1:5" ht="12.75" x14ac:dyDescent="0.2">
      <c r="A2101" s="1" t="s">
        <v>15064</v>
      </c>
      <c r="B2101" s="1">
        <v>10824921</v>
      </c>
      <c r="C2101" s="1">
        <v>10000000</v>
      </c>
      <c r="D2101" s="1">
        <f>B2101-C2101</f>
        <v>824921</v>
      </c>
      <c r="E2101" s="7">
        <f>CORREL(B2101:B6969,C2101:C6969)</f>
        <v>8.3052133773153264E-2</v>
      </c>
    </row>
    <row r="2102" spans="1:5" ht="12.75" x14ac:dyDescent="0.2">
      <c r="A2102" s="1" t="s">
        <v>2734</v>
      </c>
      <c r="B2102" s="1">
        <v>821997</v>
      </c>
      <c r="D2102" s="1">
        <f>B2102-C2102</f>
        <v>821997</v>
      </c>
      <c r="E2102" s="7">
        <f>CORREL(B2102:B6970,C2102:C6970)</f>
        <v>8.3032107111939243E-2</v>
      </c>
    </row>
    <row r="2103" spans="1:5" ht="12.75" x14ac:dyDescent="0.2">
      <c r="A2103" s="1" t="s">
        <v>13205</v>
      </c>
      <c r="B2103" s="1">
        <v>819852</v>
      </c>
      <c r="D2103" s="1">
        <f>B2103-C2103</f>
        <v>819852</v>
      </c>
      <c r="E2103" s="7">
        <f>CORREL(B2103:B6971,C2103:C6971)</f>
        <v>8.3032107111939243E-2</v>
      </c>
    </row>
    <row r="2104" spans="1:5" ht="12.75" x14ac:dyDescent="0.2">
      <c r="A2104" s="1" t="s">
        <v>5189</v>
      </c>
      <c r="B2104" s="1">
        <v>50815288</v>
      </c>
      <c r="C2104" s="1">
        <v>50000000</v>
      </c>
      <c r="D2104" s="1">
        <f>B2104-C2104</f>
        <v>815288</v>
      </c>
      <c r="E2104" s="7">
        <f>CORREL(B2104:B6972,C2104:C6972)</f>
        <v>8.3032107111939243E-2</v>
      </c>
    </row>
    <row r="2105" spans="1:5" ht="12.75" x14ac:dyDescent="0.2">
      <c r="A2105" s="1" t="s">
        <v>5189</v>
      </c>
      <c r="B2105" s="1">
        <v>50815288</v>
      </c>
      <c r="C2105" s="1">
        <v>50000000</v>
      </c>
      <c r="D2105" s="1">
        <f>B2105-C2105</f>
        <v>815288</v>
      </c>
      <c r="E2105" s="7">
        <f>CORREL(B2105:B6973,C2105:C6973)</f>
        <v>8.3060938831554507E-2</v>
      </c>
    </row>
    <row r="2106" spans="1:5" ht="12.75" x14ac:dyDescent="0.2">
      <c r="A2106" s="1" t="s">
        <v>23356</v>
      </c>
      <c r="B2106" s="1">
        <v>1027119</v>
      </c>
      <c r="C2106" s="1">
        <v>225000</v>
      </c>
      <c r="D2106" s="1">
        <f>B2106-C2106</f>
        <v>802119</v>
      </c>
      <c r="E2106" s="7">
        <f>CORREL(B2106:B6974,C2106:C6974)</f>
        <v>8.3089824131062875E-2</v>
      </c>
    </row>
    <row r="2107" spans="1:5" ht="12.75" x14ac:dyDescent="0.2">
      <c r="A2107" s="1" t="s">
        <v>23169</v>
      </c>
      <c r="B2107" s="1">
        <v>1050600</v>
      </c>
      <c r="C2107" s="1">
        <v>250000</v>
      </c>
      <c r="D2107" s="1">
        <f>B2107-C2107</f>
        <v>800600</v>
      </c>
      <c r="E2107" s="7">
        <f>CORREL(B2107:B6975,C2107:C6975)</f>
        <v>8.304254478008373E-2</v>
      </c>
    </row>
    <row r="2108" spans="1:5" ht="12.75" x14ac:dyDescent="0.2">
      <c r="A2108" s="1" t="s">
        <v>12030</v>
      </c>
      <c r="B2108" s="1">
        <v>3500000</v>
      </c>
      <c r="C2108" s="1">
        <v>2700000</v>
      </c>
      <c r="D2108" s="1">
        <f>B2108-C2108</f>
        <v>800000</v>
      </c>
      <c r="E2108" s="7">
        <f>CORREL(B2108:B6976,C2108:C6976)</f>
        <v>8.2995280401057567E-2</v>
      </c>
    </row>
    <row r="2109" spans="1:5" ht="12.75" x14ac:dyDescent="0.2">
      <c r="A2109" s="1" t="s">
        <v>10533</v>
      </c>
      <c r="B2109" s="1">
        <v>22294341</v>
      </c>
      <c r="C2109" s="1">
        <v>21500000</v>
      </c>
      <c r="D2109" s="1">
        <f>B2109-C2109</f>
        <v>794341</v>
      </c>
      <c r="E2109" s="7">
        <f>CORREL(B2109:B6977,C2109:C6977)</f>
        <v>8.2955354350585139E-2</v>
      </c>
    </row>
    <row r="2110" spans="1:5" ht="12.75" x14ac:dyDescent="0.2">
      <c r="A2110" s="1" t="s">
        <v>14379</v>
      </c>
      <c r="B2110" s="1">
        <v>793352</v>
      </c>
      <c r="D2110" s="1">
        <f>B2110-C2110</f>
        <v>793352</v>
      </c>
      <c r="E2110" s="7">
        <f>CORREL(B2110:B6978,C2110:C6978)</f>
        <v>8.2959616997254584E-2</v>
      </c>
    </row>
    <row r="2111" spans="1:5" ht="12.75" x14ac:dyDescent="0.2">
      <c r="A2111" s="1" t="s">
        <v>20296</v>
      </c>
      <c r="B2111" s="1">
        <v>2283276</v>
      </c>
      <c r="C2111" s="1">
        <v>1500000</v>
      </c>
      <c r="D2111" s="1">
        <f>B2111-C2111</f>
        <v>783276</v>
      </c>
      <c r="E2111" s="7">
        <f>CORREL(B2111:B6979,C2111:C6979)</f>
        <v>8.2959616997254584E-2</v>
      </c>
    </row>
    <row r="2112" spans="1:5" ht="12.75" x14ac:dyDescent="0.2">
      <c r="A2112" s="1" t="s">
        <v>15731</v>
      </c>
      <c r="B2112" s="1">
        <v>770629</v>
      </c>
      <c r="D2112" s="1">
        <f>B2112-C2112</f>
        <v>770629</v>
      </c>
      <c r="E2112" s="7">
        <f>CORREL(B2112:B6980,C2112:C6980)</f>
        <v>8.2916015932252451E-2</v>
      </c>
    </row>
    <row r="2113" spans="1:5" ht="12.75" x14ac:dyDescent="0.2">
      <c r="A2113" s="1" t="s">
        <v>9393</v>
      </c>
      <c r="B2113" s="1">
        <v>26761283</v>
      </c>
      <c r="C2113" s="1">
        <v>26000000</v>
      </c>
      <c r="D2113" s="1">
        <f>B2113-C2113</f>
        <v>761283</v>
      </c>
      <c r="E2113" s="7">
        <f>CORREL(B2113:B6981,C2113:C6981)</f>
        <v>8.2916015932252451E-2</v>
      </c>
    </row>
    <row r="2114" spans="1:5" ht="12.75" x14ac:dyDescent="0.2">
      <c r="A2114" s="1" t="s">
        <v>15328</v>
      </c>
      <c r="B2114" s="1">
        <v>756452</v>
      </c>
      <c r="D2114" s="1">
        <f>B2114-C2114</f>
        <v>756452</v>
      </c>
      <c r="E2114" s="7">
        <f>CORREL(B2114:B6982,C2114:C6982)</f>
        <v>8.292751379149059E-2</v>
      </c>
    </row>
    <row r="2115" spans="1:5" ht="12.75" x14ac:dyDescent="0.2">
      <c r="A2115" s="1" t="s">
        <v>17451</v>
      </c>
      <c r="B2115" s="1">
        <v>753501</v>
      </c>
      <c r="D2115" s="1">
        <f>B2115-C2115</f>
        <v>753501</v>
      </c>
      <c r="E2115" s="7">
        <f>CORREL(B2115:B6983,C2115:C6983)</f>
        <v>8.292751379149059E-2</v>
      </c>
    </row>
    <row r="2116" spans="1:5" ht="12.75" x14ac:dyDescent="0.2">
      <c r="A2116" s="1" t="s">
        <v>9032</v>
      </c>
      <c r="B2116" s="1">
        <v>28751715</v>
      </c>
      <c r="C2116" s="1">
        <v>28000000</v>
      </c>
      <c r="D2116" s="1">
        <f>B2116-C2116</f>
        <v>751715</v>
      </c>
      <c r="E2116" s="7">
        <f>CORREL(B2116:B6984,C2116:C6984)</f>
        <v>8.292751379149059E-2</v>
      </c>
    </row>
    <row r="2117" spans="1:5" ht="12.75" x14ac:dyDescent="0.2">
      <c r="A2117" s="1" t="s">
        <v>22543</v>
      </c>
      <c r="B2117" s="1">
        <v>1250798</v>
      </c>
      <c r="C2117" s="1">
        <v>500000</v>
      </c>
      <c r="D2117" s="1">
        <f>B2117-C2117</f>
        <v>750798</v>
      </c>
      <c r="E2117" s="7">
        <f>CORREL(B2117:B6985,C2117:C6985)</f>
        <v>8.2941846807387656E-2</v>
      </c>
    </row>
    <row r="2118" spans="1:5" ht="12.75" x14ac:dyDescent="0.2">
      <c r="A2118" s="1" t="s">
        <v>21727</v>
      </c>
      <c r="B2118" s="1">
        <v>750100</v>
      </c>
      <c r="D2118" s="1">
        <f>B2118-C2118</f>
        <v>750100</v>
      </c>
      <c r="E2118" s="7">
        <f>CORREL(B2118:B6986,C2118:C6986)</f>
        <v>8.2895059907490673E-2</v>
      </c>
    </row>
    <row r="2119" spans="1:5" ht="12.75" x14ac:dyDescent="0.2">
      <c r="A2119" s="1" t="s">
        <v>4694</v>
      </c>
      <c r="B2119" s="1">
        <v>55747724</v>
      </c>
      <c r="C2119" s="1">
        <v>55000000</v>
      </c>
      <c r="D2119" s="1">
        <f>B2119-C2119</f>
        <v>747724</v>
      </c>
      <c r="E2119" s="7">
        <f>CORREL(B2119:B6987,C2119:C6987)</f>
        <v>8.2895059907490673E-2</v>
      </c>
    </row>
    <row r="2120" spans="1:5" ht="12.75" x14ac:dyDescent="0.2">
      <c r="A2120" s="1" t="s">
        <v>23521</v>
      </c>
      <c r="B2120" s="1">
        <v>925402</v>
      </c>
      <c r="C2120" s="1">
        <v>180000</v>
      </c>
      <c r="D2120" s="1">
        <f>B2120-C2120</f>
        <v>745402</v>
      </c>
      <c r="E2120" s="7">
        <f>CORREL(B2120:B6988,C2120:C6988)</f>
        <v>8.2923198146489088E-2</v>
      </c>
    </row>
    <row r="2121" spans="1:5" ht="12.75" x14ac:dyDescent="0.2">
      <c r="A2121" s="1" t="s">
        <v>21681</v>
      </c>
      <c r="B2121" s="1">
        <v>1744858</v>
      </c>
      <c r="C2121" s="1">
        <v>1000000</v>
      </c>
      <c r="D2121" s="1">
        <f>B2121-C2121</f>
        <v>744858</v>
      </c>
      <c r="E2121" s="7">
        <f>CORREL(B2121:B6989,C2121:C6989)</f>
        <v>8.2875376298310183E-2</v>
      </c>
    </row>
    <row r="2122" spans="1:5" ht="12.75" x14ac:dyDescent="0.2">
      <c r="A2122" s="1" t="s">
        <v>18847</v>
      </c>
      <c r="B2122" s="1">
        <v>2706659</v>
      </c>
      <c r="C2122" s="1">
        <v>2000000</v>
      </c>
      <c r="D2122" s="1">
        <f>B2122-C2122</f>
        <v>706659</v>
      </c>
      <c r="E2122" s="7">
        <f>CORREL(B2122:B6990,C2122:C6990)</f>
        <v>8.2830025004078017E-2</v>
      </c>
    </row>
    <row r="2123" spans="1:5" ht="12.75" x14ac:dyDescent="0.2">
      <c r="A2123" s="1" t="s">
        <v>18307</v>
      </c>
      <c r="B2123" s="1">
        <v>706622</v>
      </c>
      <c r="D2123" s="1">
        <f>B2123-C2123</f>
        <v>706622</v>
      </c>
      <c r="E2123" s="7">
        <f>CORREL(B2123:B6991,C2123:C6991)</f>
        <v>8.2787572568640153E-2</v>
      </c>
    </row>
    <row r="2124" spans="1:5" ht="12.75" x14ac:dyDescent="0.2">
      <c r="A2124" s="1" t="s">
        <v>7964</v>
      </c>
      <c r="B2124" s="1">
        <v>32701088</v>
      </c>
      <c r="C2124" s="1">
        <v>32000000</v>
      </c>
      <c r="D2124" s="1">
        <f>B2124-C2124</f>
        <v>701088</v>
      </c>
      <c r="E2124" s="7">
        <f>CORREL(B2124:B6992,C2124:C6992)</f>
        <v>8.2787572568640153E-2</v>
      </c>
    </row>
    <row r="2125" spans="1:5" ht="12.75" x14ac:dyDescent="0.2">
      <c r="A2125" s="1" t="s">
        <v>12972</v>
      </c>
      <c r="B2125" s="1">
        <v>15700000</v>
      </c>
      <c r="C2125" s="1">
        <v>15000000</v>
      </c>
      <c r="D2125" s="1">
        <f>B2125-C2125</f>
        <v>700000</v>
      </c>
      <c r="E2125" s="7">
        <f>CORREL(B2125:B6993,C2125:C6993)</f>
        <v>8.2806811857712617E-2</v>
      </c>
    </row>
    <row r="2126" spans="1:5" ht="12.75" x14ac:dyDescent="0.2">
      <c r="A2126" s="1" t="s">
        <v>13615</v>
      </c>
      <c r="B2126" s="1">
        <v>687081</v>
      </c>
      <c r="D2126" s="1">
        <f>B2126-C2126</f>
        <v>687081</v>
      </c>
      <c r="E2126" s="7">
        <f>CORREL(B2126:B6994,C2126:C6994)</f>
        <v>8.2798026481376935E-2</v>
      </c>
    </row>
    <row r="2127" spans="1:5" ht="12.75" x14ac:dyDescent="0.2">
      <c r="A2127" s="1" t="s">
        <v>7853</v>
      </c>
      <c r="B2127" s="1">
        <v>33682273</v>
      </c>
      <c r="C2127" s="1">
        <v>33000000</v>
      </c>
      <c r="D2127" s="1">
        <f>B2127-C2127</f>
        <v>682273</v>
      </c>
      <c r="E2127" s="7">
        <f>CORREL(B2127:B6995,C2127:C6995)</f>
        <v>8.2798026481376935E-2</v>
      </c>
    </row>
    <row r="2128" spans="1:5" ht="12.75" x14ac:dyDescent="0.2">
      <c r="A2128" s="1" t="s">
        <v>21676</v>
      </c>
      <c r="B2128" s="1">
        <v>1677838</v>
      </c>
      <c r="C2128" s="1">
        <v>1000000</v>
      </c>
      <c r="D2128" s="1">
        <f>B2128-C2128</f>
        <v>677838</v>
      </c>
      <c r="E2128" s="7">
        <f>CORREL(B2128:B6996,C2128:C6996)</f>
        <v>8.281834744801457E-2</v>
      </c>
    </row>
    <row r="2129" spans="1:5" ht="12.75" x14ac:dyDescent="0.2">
      <c r="A2129" s="1" t="s">
        <v>17121</v>
      </c>
      <c r="B2129" s="1">
        <v>6670712</v>
      </c>
      <c r="C2129" s="1">
        <v>6000000</v>
      </c>
      <c r="D2129" s="1">
        <f>B2129-C2129</f>
        <v>670712</v>
      </c>
      <c r="E2129" s="7">
        <f>CORREL(B2129:B6997,C2129:C6997)</f>
        <v>8.277272830052014E-2</v>
      </c>
    </row>
    <row r="2130" spans="1:5" ht="12.75" x14ac:dyDescent="0.2">
      <c r="A2130" s="1" t="s">
        <v>24066</v>
      </c>
      <c r="B2130" s="1">
        <v>673780</v>
      </c>
      <c r="C2130" s="1">
        <v>10000</v>
      </c>
      <c r="D2130" s="1">
        <f>B2130-C2130</f>
        <v>663780</v>
      </c>
      <c r="E2130" s="7">
        <f>CORREL(B2130:B6998,C2130:C6998)</f>
        <v>8.2741607581156923E-2</v>
      </c>
    </row>
    <row r="2131" spans="1:5" ht="12.75" x14ac:dyDescent="0.2">
      <c r="A2131" s="1" t="s">
        <v>23050</v>
      </c>
      <c r="B2131" s="1">
        <v>856942</v>
      </c>
      <c r="C2131" s="1">
        <v>200000</v>
      </c>
      <c r="D2131" s="1">
        <f>B2131-C2131</f>
        <v>656942</v>
      </c>
      <c r="E2131" s="7">
        <f>CORREL(B2131:B6999,C2131:C6999)</f>
        <v>8.2692783187415075E-2</v>
      </c>
    </row>
    <row r="2132" spans="1:5" ht="12.75" x14ac:dyDescent="0.2">
      <c r="A2132" s="1" t="s">
        <v>23175</v>
      </c>
      <c r="B2132" s="1">
        <v>902835</v>
      </c>
      <c r="C2132" s="1">
        <v>250000</v>
      </c>
      <c r="D2132" s="1">
        <f>B2132-C2132</f>
        <v>652835</v>
      </c>
      <c r="E2132" s="7">
        <f>CORREL(B2132:B7000,C2132:C7000)</f>
        <v>8.2644477836615951E-2</v>
      </c>
    </row>
    <row r="2133" spans="1:5" ht="12.75" x14ac:dyDescent="0.2">
      <c r="A2133" s="1" t="s">
        <v>21733</v>
      </c>
      <c r="B2133" s="1">
        <v>621240</v>
      </c>
      <c r="D2133" s="1">
        <f>B2133-C2133</f>
        <v>621240</v>
      </c>
      <c r="E2133" s="7">
        <f>CORREL(B2133:B7001,C2133:C7001)</f>
        <v>8.2596259089298865E-2</v>
      </c>
    </row>
    <row r="2134" spans="1:5" ht="12.75" x14ac:dyDescent="0.2">
      <c r="A2134" s="1" t="s">
        <v>9689</v>
      </c>
      <c r="B2134" s="1">
        <v>25615792</v>
      </c>
      <c r="C2134" s="1">
        <v>25000000</v>
      </c>
      <c r="D2134" s="1">
        <f>B2134-C2134</f>
        <v>615792</v>
      </c>
      <c r="E2134" s="7">
        <f>CORREL(B2134:B7002,C2134:C7002)</f>
        <v>8.2596259089298865E-2</v>
      </c>
    </row>
    <row r="2135" spans="1:5" ht="12.75" x14ac:dyDescent="0.2">
      <c r="A2135" s="1" t="s">
        <v>22563</v>
      </c>
      <c r="B2135" s="1">
        <v>1114943</v>
      </c>
      <c r="C2135" s="1">
        <v>500000</v>
      </c>
      <c r="D2135" s="1">
        <f>B2135-C2135</f>
        <v>614943</v>
      </c>
      <c r="E2135" s="7">
        <f>CORREL(B2135:B7003,C2135:C7003)</f>
        <v>8.2605993830799168E-2</v>
      </c>
    </row>
    <row r="2136" spans="1:5" ht="12.75" x14ac:dyDescent="0.2">
      <c r="A2136" s="1" t="s">
        <v>22568</v>
      </c>
      <c r="B2136" s="1">
        <v>1111615</v>
      </c>
      <c r="C2136" s="1">
        <v>500000</v>
      </c>
      <c r="D2136" s="1">
        <f>B2136-C2136</f>
        <v>611615</v>
      </c>
      <c r="E2136" s="7">
        <f>CORREL(B2136:B7004,C2136:C7004)</f>
        <v>8.2558407271053735E-2</v>
      </c>
    </row>
    <row r="2137" spans="1:5" ht="12.75" x14ac:dyDescent="0.2">
      <c r="A2137" s="1" t="s">
        <v>13050</v>
      </c>
      <c r="B2137" s="1">
        <v>15608545</v>
      </c>
      <c r="C2137" s="1">
        <v>15000000</v>
      </c>
      <c r="D2137" s="1">
        <f>B2137-C2137</f>
        <v>608545</v>
      </c>
      <c r="E2137" s="7">
        <f>CORREL(B2137:B7005,C2137:C7005)</f>
        <v>8.2510753595549699E-2</v>
      </c>
    </row>
    <row r="2138" spans="1:5" ht="12.75" x14ac:dyDescent="0.2">
      <c r="A2138" s="1" t="s">
        <v>22050</v>
      </c>
      <c r="B2138" s="1">
        <v>1185783</v>
      </c>
      <c r="C2138" s="1">
        <v>590000</v>
      </c>
      <c r="D2138" s="1">
        <f>B2138-C2138</f>
        <v>595783</v>
      </c>
      <c r="E2138" s="7">
        <f>CORREL(B2138:B7006,C2138:C7006)</f>
        <v>8.2501606901120891E-2</v>
      </c>
    </row>
    <row r="2139" spans="1:5" ht="12.75" x14ac:dyDescent="0.2">
      <c r="A2139" s="1" t="s">
        <v>22869</v>
      </c>
      <c r="B2139" s="1">
        <v>592014</v>
      </c>
      <c r="C2139" s="1">
        <v>218</v>
      </c>
      <c r="D2139" s="1">
        <f>B2139-C2139</f>
        <v>591796</v>
      </c>
      <c r="E2139" s="7">
        <f>CORREL(B2139:B7007,C2139:C7007)</f>
        <v>8.2454113008366997E-2</v>
      </c>
    </row>
    <row r="2140" spans="1:5" ht="12.75" x14ac:dyDescent="0.2">
      <c r="A2140" s="1" t="s">
        <v>11453</v>
      </c>
      <c r="B2140" s="1">
        <v>578382</v>
      </c>
      <c r="D2140" s="1">
        <f>B2140-C2140</f>
        <v>578382</v>
      </c>
      <c r="E2140" s="7">
        <f>CORREL(B2140:B7008,C2140:C7008)</f>
        <v>8.2404701363865129E-2</v>
      </c>
    </row>
    <row r="2141" spans="1:5" ht="12.75" x14ac:dyDescent="0.2">
      <c r="A2141" s="1" t="s">
        <v>4108</v>
      </c>
      <c r="B2141" s="1">
        <v>60573641</v>
      </c>
      <c r="C2141" s="1">
        <v>60000000</v>
      </c>
      <c r="D2141" s="1">
        <f>B2141-C2141</f>
        <v>573641</v>
      </c>
      <c r="E2141" s="7">
        <f>CORREL(B2141:B7009,C2141:C7009)</f>
        <v>8.2404701363865129E-2</v>
      </c>
    </row>
    <row r="2142" spans="1:5" ht="12.75" x14ac:dyDescent="0.2">
      <c r="A2142" s="1" t="s">
        <v>19984</v>
      </c>
      <c r="B2142" s="1">
        <v>565592</v>
      </c>
      <c r="D2142" s="1">
        <f>B2142-C2142</f>
        <v>565592</v>
      </c>
      <c r="E2142" s="7">
        <f>CORREL(B2142:B7010,C2142:C7010)</f>
        <v>8.2430732409720667E-2</v>
      </c>
    </row>
    <row r="2143" spans="1:5" ht="12.75" x14ac:dyDescent="0.2">
      <c r="A2143" s="1" t="s">
        <v>17516</v>
      </c>
      <c r="B2143" s="1">
        <v>563699</v>
      </c>
      <c r="D2143" s="1">
        <f>B2143-C2143</f>
        <v>563699</v>
      </c>
      <c r="E2143" s="7">
        <f>CORREL(B2143:B7011,C2143:C7011)</f>
        <v>8.2430732409720667E-2</v>
      </c>
    </row>
    <row r="2144" spans="1:5" ht="12.75" x14ac:dyDescent="0.2">
      <c r="A2144" s="1" t="s">
        <v>15069</v>
      </c>
      <c r="B2144" s="1">
        <v>10561238</v>
      </c>
      <c r="C2144" s="1">
        <v>10000000</v>
      </c>
      <c r="D2144" s="1">
        <f>B2144-C2144</f>
        <v>561238</v>
      </c>
      <c r="E2144" s="7">
        <f>CORREL(B2144:B7012,C2144:C7012)</f>
        <v>8.2430732409720667E-2</v>
      </c>
    </row>
    <row r="2145" spans="1:5" ht="12.75" x14ac:dyDescent="0.2">
      <c r="A2145" s="1" t="s">
        <v>11686</v>
      </c>
      <c r="B2145" s="1">
        <v>560512</v>
      </c>
      <c r="D2145" s="1">
        <f>B2145-C2145</f>
        <v>560512</v>
      </c>
      <c r="E2145" s="7">
        <f>CORREL(B2145:B7013,C2145:C7013)</f>
        <v>8.2409633646714275E-2</v>
      </c>
    </row>
    <row r="2146" spans="1:5" ht="12.75" x14ac:dyDescent="0.2">
      <c r="A2146" s="1" t="s">
        <v>19389</v>
      </c>
      <c r="B2146" s="1">
        <v>3559990</v>
      </c>
      <c r="C2146" s="1">
        <v>3000000</v>
      </c>
      <c r="D2146" s="1">
        <f>B2146-C2146</f>
        <v>559990</v>
      </c>
      <c r="E2146" s="7">
        <f>CORREL(B2146:B7014,C2146:C7014)</f>
        <v>8.2409633646714275E-2</v>
      </c>
    </row>
    <row r="2147" spans="1:5" ht="12.75" x14ac:dyDescent="0.2">
      <c r="A2147" s="1" t="s">
        <v>20271</v>
      </c>
      <c r="B2147" s="1">
        <v>2557668</v>
      </c>
      <c r="C2147" s="1">
        <v>2000000</v>
      </c>
      <c r="D2147" s="1">
        <f>B2147-C2147</f>
        <v>557668</v>
      </c>
      <c r="E2147" s="7">
        <f>CORREL(B2147:B7015,C2147:C7015)</f>
        <v>8.2369276010936812E-2</v>
      </c>
    </row>
    <row r="2148" spans="1:5" ht="12.75" x14ac:dyDescent="0.2">
      <c r="A2148" s="1" t="s">
        <v>20419</v>
      </c>
      <c r="B2148" s="1">
        <v>549632</v>
      </c>
      <c r="D2148" s="1">
        <f>B2148-C2148</f>
        <v>549632</v>
      </c>
      <c r="E2148" s="7">
        <f>CORREL(B2148:B7016,C2148:C7016)</f>
        <v>8.2325861204454273E-2</v>
      </c>
    </row>
    <row r="2149" spans="1:5" ht="12.75" x14ac:dyDescent="0.2">
      <c r="A2149" s="1" t="s">
        <v>14665</v>
      </c>
      <c r="B2149" s="1">
        <v>540085</v>
      </c>
      <c r="D2149" s="1">
        <f>B2149-C2149</f>
        <v>540085</v>
      </c>
      <c r="E2149" s="7">
        <f>CORREL(B2149:B7017,C2149:C7017)</f>
        <v>8.2325861204454273E-2</v>
      </c>
    </row>
    <row r="2150" spans="1:5" ht="12.75" x14ac:dyDescent="0.2">
      <c r="A2150" s="1" t="s">
        <v>16374</v>
      </c>
      <c r="B2150" s="1">
        <v>533344</v>
      </c>
      <c r="D2150" s="1">
        <f>B2150-C2150</f>
        <v>533344</v>
      </c>
      <c r="E2150" s="7">
        <f>CORREL(B2150:B7018,C2150:C7018)</f>
        <v>8.2325861204454273E-2</v>
      </c>
    </row>
    <row r="2151" spans="1:5" ht="12.75" x14ac:dyDescent="0.2">
      <c r="A2151" s="1" t="s">
        <v>17378</v>
      </c>
      <c r="B2151" s="1">
        <v>531806</v>
      </c>
      <c r="D2151" s="1">
        <f>B2151-C2151</f>
        <v>531806</v>
      </c>
      <c r="E2151" s="7">
        <f>CORREL(B2151:B7019,C2151:C7019)</f>
        <v>8.2325861204454273E-2</v>
      </c>
    </row>
    <row r="2152" spans="1:5" ht="12.75" x14ac:dyDescent="0.2">
      <c r="A2152" s="1" t="s">
        <v>19755</v>
      </c>
      <c r="B2152" s="1">
        <v>3130592</v>
      </c>
      <c r="C2152" s="1">
        <v>2600000</v>
      </c>
      <c r="D2152" s="1">
        <f>B2152-C2152</f>
        <v>530592</v>
      </c>
      <c r="E2152" s="7">
        <f>CORREL(B2152:B7020,C2152:C7020)</f>
        <v>8.2325861204454273E-2</v>
      </c>
    </row>
    <row r="2153" spans="1:5" ht="12.75" x14ac:dyDescent="0.2">
      <c r="A2153" s="1" t="s">
        <v>22216</v>
      </c>
      <c r="B2153" s="1">
        <v>1310270</v>
      </c>
      <c r="C2153" s="1">
        <v>780000</v>
      </c>
      <c r="D2153" s="1">
        <f>B2153-C2153</f>
        <v>530270</v>
      </c>
      <c r="E2153" s="7">
        <f>CORREL(B2153:B7021,C2153:C7021)</f>
        <v>8.2284147942513097E-2</v>
      </c>
    </row>
    <row r="2154" spans="1:5" ht="12.75" x14ac:dyDescent="0.2">
      <c r="A2154" s="1" t="s">
        <v>5606</v>
      </c>
      <c r="B2154" s="1">
        <v>528972</v>
      </c>
      <c r="D2154" s="1">
        <f>B2154-C2154</f>
        <v>528972</v>
      </c>
      <c r="E2154" s="7">
        <f>CORREL(B2154:B7022,C2154:C7022)</f>
        <v>8.2236814879414796E-2</v>
      </c>
    </row>
    <row r="2155" spans="1:5" ht="12.75" x14ac:dyDescent="0.2">
      <c r="A2155" s="1" t="s">
        <v>8486</v>
      </c>
      <c r="B2155" s="1">
        <v>30523568</v>
      </c>
      <c r="C2155" s="1">
        <v>30000000</v>
      </c>
      <c r="D2155" s="1">
        <f>B2155-C2155</f>
        <v>523568</v>
      </c>
      <c r="E2155" s="7">
        <f>CORREL(B2155:B7023,C2155:C7023)</f>
        <v>8.2236814879414796E-2</v>
      </c>
    </row>
    <row r="2156" spans="1:5" ht="12.75" x14ac:dyDescent="0.2">
      <c r="A2156" s="1" t="s">
        <v>16704</v>
      </c>
      <c r="B2156" s="1">
        <v>518134</v>
      </c>
      <c r="D2156" s="1">
        <f>B2156-C2156</f>
        <v>518134</v>
      </c>
      <c r="E2156" s="7">
        <f>CORREL(B2156:B7024,C2156:C7024)</f>
        <v>8.2253485395735376E-2</v>
      </c>
    </row>
    <row r="2157" spans="1:5" ht="12.75" x14ac:dyDescent="0.2">
      <c r="A2157" s="1" t="s">
        <v>8472</v>
      </c>
      <c r="B2157" s="1">
        <v>30513940</v>
      </c>
      <c r="C2157" s="1">
        <v>30000000</v>
      </c>
      <c r="D2157" s="1">
        <f>B2157-C2157</f>
        <v>513940</v>
      </c>
      <c r="E2157" s="7">
        <f>CORREL(B2157:B7025,C2157:C7025)</f>
        <v>8.2253485395735376E-2</v>
      </c>
    </row>
    <row r="2158" spans="1:5" ht="12.75" x14ac:dyDescent="0.2">
      <c r="A2158" s="1" t="s">
        <v>20073</v>
      </c>
      <c r="B2158" s="1">
        <v>510092</v>
      </c>
      <c r="D2158" s="1">
        <f>B2158-C2158</f>
        <v>510092</v>
      </c>
      <c r="E2158" s="7">
        <f>CORREL(B2158:B7026,C2158:C7026)</f>
        <v>8.2270156698484143E-2</v>
      </c>
    </row>
    <row r="2159" spans="1:5" ht="12.75" x14ac:dyDescent="0.2">
      <c r="A2159" s="1" t="s">
        <v>12623</v>
      </c>
      <c r="B2159" s="1">
        <v>508867</v>
      </c>
      <c r="D2159" s="1">
        <f>B2159-C2159</f>
        <v>508867</v>
      </c>
      <c r="E2159" s="7">
        <f>CORREL(B2159:B7027,C2159:C7027)</f>
        <v>8.2270156698484143E-2</v>
      </c>
    </row>
    <row r="2160" spans="1:5" ht="12.75" x14ac:dyDescent="0.2">
      <c r="A2160" s="1" t="s">
        <v>20275</v>
      </c>
      <c r="B2160" s="1">
        <v>2506446</v>
      </c>
      <c r="C2160" s="1">
        <v>2000000</v>
      </c>
      <c r="D2160" s="1">
        <f>B2160-C2160</f>
        <v>506446</v>
      </c>
      <c r="E2160" s="7">
        <f>CORREL(B2160:B7028,C2160:C7028)</f>
        <v>8.2270156698484143E-2</v>
      </c>
    </row>
    <row r="2161" spans="1:5" ht="12.75" x14ac:dyDescent="0.2">
      <c r="A2161" s="1" t="s">
        <v>13234</v>
      </c>
      <c r="B2161" s="1">
        <v>502028</v>
      </c>
      <c r="D2161" s="1">
        <f>B2161-C2161</f>
        <v>502028</v>
      </c>
      <c r="E2161" s="7">
        <f>CORREL(B2161:B7029,C2161:C7029)</f>
        <v>8.2226471757749206E-2</v>
      </c>
    </row>
    <row r="2162" spans="1:5" ht="12.75" x14ac:dyDescent="0.2">
      <c r="A2162" s="1" t="s">
        <v>22573</v>
      </c>
      <c r="B2162" s="1">
        <v>985341</v>
      </c>
      <c r="C2162" s="1">
        <v>500000</v>
      </c>
      <c r="D2162" s="1">
        <f>B2162-C2162</f>
        <v>485341</v>
      </c>
      <c r="E2162" s="7">
        <f>CORREL(B2162:B7030,C2162:C7030)</f>
        <v>8.2226471757749206E-2</v>
      </c>
    </row>
    <row r="2163" spans="1:5" ht="12.75" x14ac:dyDescent="0.2">
      <c r="A2163" s="1" t="s">
        <v>17835</v>
      </c>
      <c r="B2163" s="1">
        <v>5480318</v>
      </c>
      <c r="C2163" s="1">
        <v>5000000</v>
      </c>
      <c r="D2163" s="1">
        <f>B2163-C2163</f>
        <v>480318</v>
      </c>
      <c r="E2163" s="7">
        <f>CORREL(B2163:B7031,C2163:C7031)</f>
        <v>8.217804906190701E-2</v>
      </c>
    </row>
    <row r="2164" spans="1:5" ht="12.75" x14ac:dyDescent="0.2">
      <c r="A2164" s="1" t="s">
        <v>23791</v>
      </c>
      <c r="B2164" s="1">
        <v>536767</v>
      </c>
      <c r="C2164" s="1">
        <v>60000</v>
      </c>
      <c r="D2164" s="1">
        <f>B2164-C2164</f>
        <v>476767</v>
      </c>
      <c r="E2164" s="7">
        <f>CORREL(B2164:B7032,C2164:C7032)</f>
        <v>8.2143056730700589E-2</v>
      </c>
    </row>
    <row r="2165" spans="1:5" ht="12.75" x14ac:dyDescent="0.2">
      <c r="A2165" s="1" t="s">
        <v>20616</v>
      </c>
      <c r="B2165" s="1">
        <v>466702</v>
      </c>
      <c r="D2165" s="1">
        <f>B2165-C2165</f>
        <v>466702</v>
      </c>
      <c r="E2165" s="7">
        <f>CORREL(B2165:B7033,C2165:C7033)</f>
        <v>8.2093113115725633E-2</v>
      </c>
    </row>
    <row r="2166" spans="1:5" ht="12.75" x14ac:dyDescent="0.2">
      <c r="A2166" s="1" t="s">
        <v>6901</v>
      </c>
      <c r="B2166" s="1">
        <v>463730</v>
      </c>
      <c r="D2166" s="1">
        <f>B2166-C2166</f>
        <v>463730</v>
      </c>
      <c r="E2166" s="7">
        <f>CORREL(B2166:B7034,C2166:C7034)</f>
        <v>8.2093113115725633E-2</v>
      </c>
    </row>
    <row r="2167" spans="1:5" ht="12.75" x14ac:dyDescent="0.2">
      <c r="A2167" s="1" t="s">
        <v>16638</v>
      </c>
      <c r="B2167" s="1">
        <v>7455447</v>
      </c>
      <c r="C2167" s="1">
        <v>7000000</v>
      </c>
      <c r="D2167" s="1">
        <f>B2167-C2167</f>
        <v>455447</v>
      </c>
      <c r="E2167" s="7">
        <f>CORREL(B2167:B7035,C2167:C7035)</f>
        <v>8.2093113115725633E-2</v>
      </c>
    </row>
    <row r="2168" spans="1:5" ht="12.75" x14ac:dyDescent="0.2">
      <c r="A2168" s="1" t="s">
        <v>20345</v>
      </c>
      <c r="B2168" s="1">
        <v>444354</v>
      </c>
      <c r="D2168" s="1">
        <f>B2168-C2168</f>
        <v>444354</v>
      </c>
      <c r="E2168" s="7">
        <f>CORREL(B2168:B7036,C2168:C7036)</f>
        <v>8.2063573909691295E-2</v>
      </c>
    </row>
    <row r="2169" spans="1:5" ht="12.75" x14ac:dyDescent="0.2">
      <c r="A2169" s="1" t="s">
        <v>22307</v>
      </c>
      <c r="B2169" s="1">
        <v>1141829</v>
      </c>
      <c r="C2169" s="1">
        <v>700000</v>
      </c>
      <c r="D2169" s="1">
        <f>B2169-C2169</f>
        <v>441829</v>
      </c>
      <c r="E2169" s="7">
        <f>CORREL(B2169:B7037,C2169:C7037)</f>
        <v>8.2063573909691295E-2</v>
      </c>
    </row>
    <row r="2170" spans="1:5" ht="12.75" x14ac:dyDescent="0.2">
      <c r="A2170" s="1" t="s">
        <v>22071</v>
      </c>
      <c r="B2170" s="1">
        <v>439958</v>
      </c>
      <c r="D2170" s="1">
        <f>B2170-C2170</f>
        <v>439958</v>
      </c>
      <c r="E2170" s="7">
        <f>CORREL(B2170:B7038,C2170:C7038)</f>
        <v>8.201546723335687E-2</v>
      </c>
    </row>
    <row r="2171" spans="1:5" ht="12.75" x14ac:dyDescent="0.2">
      <c r="A2171" s="1" t="s">
        <v>19957</v>
      </c>
      <c r="B2171" s="1">
        <v>438653</v>
      </c>
      <c r="D2171" s="1">
        <f>B2171-C2171</f>
        <v>438653</v>
      </c>
      <c r="E2171" s="7">
        <f>CORREL(B2171:B7039,C2171:C7039)</f>
        <v>8.201546723335687E-2</v>
      </c>
    </row>
    <row r="2172" spans="1:5" ht="12.75" x14ac:dyDescent="0.2">
      <c r="A2172" s="1" t="s">
        <v>24104</v>
      </c>
      <c r="B2172" s="1">
        <v>424760</v>
      </c>
      <c r="C2172" s="1">
        <v>7000</v>
      </c>
      <c r="D2172" s="1">
        <f>B2172-C2172</f>
        <v>417760</v>
      </c>
      <c r="E2172" s="7">
        <f>CORREL(B2172:B7040,C2172:C7040)</f>
        <v>8.201546723335687E-2</v>
      </c>
    </row>
    <row r="2173" spans="1:5" ht="12.75" x14ac:dyDescent="0.2">
      <c r="A2173" s="1" t="s">
        <v>9385</v>
      </c>
      <c r="B2173" s="1">
        <v>25517500</v>
      </c>
      <c r="C2173" s="1">
        <v>25100000</v>
      </c>
      <c r="D2173" s="1">
        <f>B2173-C2173</f>
        <v>417500</v>
      </c>
      <c r="E2173" s="7">
        <f>CORREL(B2173:B7041,C2173:C7041)</f>
        <v>8.1965057769690042E-2</v>
      </c>
    </row>
    <row r="2174" spans="1:5" ht="12.75" x14ac:dyDescent="0.2">
      <c r="A2174" s="1" t="s">
        <v>22557</v>
      </c>
      <c r="B2174" s="1">
        <v>906666</v>
      </c>
      <c r="C2174" s="1">
        <v>500000</v>
      </c>
      <c r="D2174" s="1">
        <f>B2174-C2174</f>
        <v>406666</v>
      </c>
      <c r="E2174" s="7">
        <f>CORREL(B2174:B7042,C2174:C7042)</f>
        <v>8.1974527864074748E-2</v>
      </c>
    </row>
    <row r="2175" spans="1:5" ht="12.75" x14ac:dyDescent="0.2">
      <c r="A2175" s="1" t="s">
        <v>23638</v>
      </c>
      <c r="B2175" s="1">
        <v>405614</v>
      </c>
      <c r="D2175" s="1">
        <f>B2175-C2175</f>
        <v>405614</v>
      </c>
      <c r="E2175" s="7">
        <f>CORREL(B2175:B7043,C2175:C7043)</f>
        <v>8.1925583606352728E-2</v>
      </c>
    </row>
    <row r="2176" spans="1:5" ht="12.75" x14ac:dyDescent="0.2">
      <c r="A2176" s="1" t="s">
        <v>13554</v>
      </c>
      <c r="B2176" s="1">
        <v>403649</v>
      </c>
      <c r="D2176" s="1">
        <f>B2176-C2176</f>
        <v>403649</v>
      </c>
      <c r="E2176" s="7">
        <f>CORREL(B2176:B7044,C2176:C7044)</f>
        <v>8.1925583606352728E-2</v>
      </c>
    </row>
    <row r="2177" spans="1:5" ht="12.75" x14ac:dyDescent="0.2">
      <c r="A2177" s="1" t="s">
        <v>20968</v>
      </c>
      <c r="B2177" s="1">
        <v>402820</v>
      </c>
      <c r="D2177" s="1">
        <f>B2177-C2177</f>
        <v>402820</v>
      </c>
      <c r="E2177" s="7">
        <f>CORREL(B2177:B7045,C2177:C7045)</f>
        <v>8.1925583606352728E-2</v>
      </c>
    </row>
    <row r="2178" spans="1:5" ht="12.75" x14ac:dyDescent="0.2">
      <c r="A2178" s="1" t="s">
        <v>22113</v>
      </c>
      <c r="B2178" s="1">
        <v>1243961</v>
      </c>
      <c r="C2178" s="1">
        <v>850000</v>
      </c>
      <c r="D2178" s="1">
        <f>B2178-C2178</f>
        <v>393961</v>
      </c>
      <c r="E2178" s="7">
        <f>CORREL(B2178:B7046,C2178:C7046)</f>
        <v>8.1925583606352728E-2</v>
      </c>
    </row>
    <row r="2179" spans="1:5" ht="12.75" x14ac:dyDescent="0.2">
      <c r="A2179" s="1" t="s">
        <v>19191</v>
      </c>
      <c r="B2179" s="1">
        <v>377420</v>
      </c>
      <c r="D2179" s="1">
        <f>B2179-C2179</f>
        <v>377420</v>
      </c>
      <c r="E2179" s="7">
        <f>CORREL(B2179:B7047,C2179:C7047)</f>
        <v>8.1877651865636017E-2</v>
      </c>
    </row>
    <row r="2180" spans="1:5" ht="12.75" x14ac:dyDescent="0.2">
      <c r="A2180" s="1" t="s">
        <v>19464</v>
      </c>
      <c r="B2180" s="1">
        <v>373060</v>
      </c>
      <c r="D2180" s="1">
        <f>B2180-C2180</f>
        <v>373060</v>
      </c>
      <c r="E2180" s="7">
        <f>CORREL(B2180:B7048,C2180:C7048)</f>
        <v>8.1877651865636017E-2</v>
      </c>
    </row>
    <row r="2181" spans="1:5" ht="12.75" x14ac:dyDescent="0.2">
      <c r="A2181" s="1" t="s">
        <v>2717</v>
      </c>
      <c r="B2181" s="1">
        <v>80360866</v>
      </c>
      <c r="C2181" s="1">
        <v>80000000</v>
      </c>
      <c r="D2181" s="1">
        <f>B2181-C2181</f>
        <v>360866</v>
      </c>
      <c r="E2181" s="7">
        <f>CORREL(B2181:B7049,C2181:C7049)</f>
        <v>8.1877651865636017E-2</v>
      </c>
    </row>
    <row r="2182" spans="1:5" ht="12.75" x14ac:dyDescent="0.2">
      <c r="A2182" s="1" t="s">
        <v>17365</v>
      </c>
      <c r="B2182" s="1">
        <v>352684</v>
      </c>
      <c r="D2182" s="1">
        <f>B2182-C2182</f>
        <v>352684</v>
      </c>
      <c r="E2182" s="7">
        <f>CORREL(B2182:B7050,C2182:C7050)</f>
        <v>8.1878806382520181E-2</v>
      </c>
    </row>
    <row r="2183" spans="1:5" ht="12.75" x14ac:dyDescent="0.2">
      <c r="A2183" s="1" t="s">
        <v>23527</v>
      </c>
      <c r="B2183" s="1">
        <v>469947</v>
      </c>
      <c r="C2183" s="1">
        <v>120000</v>
      </c>
      <c r="D2183" s="1">
        <f>B2183-C2183</f>
        <v>349947</v>
      </c>
      <c r="E2183" s="7">
        <f>CORREL(B2183:B7051,C2183:C7051)</f>
        <v>8.1878806382520181E-2</v>
      </c>
    </row>
    <row r="2184" spans="1:5" ht="12.75" x14ac:dyDescent="0.2">
      <c r="A2184" s="1" t="s">
        <v>21162</v>
      </c>
      <c r="B2184" s="1">
        <v>1647780</v>
      </c>
      <c r="C2184" s="1">
        <v>1300000</v>
      </c>
      <c r="D2184" s="1">
        <f>B2184-C2184</f>
        <v>347780</v>
      </c>
      <c r="E2184" s="7">
        <f>CORREL(B2184:B7052,C2184:C7052)</f>
        <v>8.1828448830897765E-2</v>
      </c>
    </row>
    <row r="2185" spans="1:5" ht="12.75" x14ac:dyDescent="0.2">
      <c r="A2185" s="1" t="s">
        <v>20366</v>
      </c>
      <c r="B2185" s="1">
        <v>347578</v>
      </c>
      <c r="D2185" s="1">
        <f>B2185-C2185</f>
        <v>347578</v>
      </c>
      <c r="E2185" s="7">
        <f>CORREL(B2185:B7053,C2185:C7053)</f>
        <v>8.1781741518276288E-2</v>
      </c>
    </row>
    <row r="2186" spans="1:5" ht="12.75" x14ac:dyDescent="0.2">
      <c r="A2186" s="1" t="s">
        <v>12479</v>
      </c>
      <c r="B2186" s="1">
        <v>16346122</v>
      </c>
      <c r="C2186" s="1">
        <v>16000000</v>
      </c>
      <c r="D2186" s="1">
        <f>B2186-C2186</f>
        <v>346122</v>
      </c>
      <c r="E2186" s="7">
        <f>CORREL(B2186:B7054,C2186:C7054)</f>
        <v>8.1781741518276288E-2</v>
      </c>
    </row>
    <row r="2187" spans="1:5" ht="12.75" x14ac:dyDescent="0.2">
      <c r="A2187" s="1" t="s">
        <v>22595</v>
      </c>
      <c r="B2187" s="1">
        <v>342936</v>
      </c>
      <c r="D2187" s="1">
        <f>B2187-C2187</f>
        <v>342936</v>
      </c>
      <c r="E2187" s="7">
        <f>CORREL(B2187:B7055,C2187:C7055)</f>
        <v>8.1773909398950698E-2</v>
      </c>
    </row>
    <row r="2188" spans="1:5" ht="12.75" x14ac:dyDescent="0.2">
      <c r="A2188" s="1" t="s">
        <v>21743</v>
      </c>
      <c r="B2188" s="1">
        <v>334658</v>
      </c>
      <c r="D2188" s="1">
        <f>B2188-C2188</f>
        <v>334658</v>
      </c>
      <c r="E2188" s="7">
        <f>CORREL(B2188:B7056,C2188:C7056)</f>
        <v>8.1773909398950698E-2</v>
      </c>
    </row>
    <row r="2189" spans="1:5" ht="12.75" x14ac:dyDescent="0.2">
      <c r="A2189" s="1" t="s">
        <v>11874</v>
      </c>
      <c r="B2189" s="1">
        <v>18329466</v>
      </c>
      <c r="C2189" s="1">
        <v>18000000</v>
      </c>
      <c r="D2189" s="1">
        <f>B2189-C2189</f>
        <v>329466</v>
      </c>
      <c r="E2189" s="7">
        <f>CORREL(B2189:B7057,C2189:C7057)</f>
        <v>8.1773909398950698E-2</v>
      </c>
    </row>
    <row r="2190" spans="1:5" ht="12.75" x14ac:dyDescent="0.2">
      <c r="A2190" s="1" t="s">
        <v>23858</v>
      </c>
      <c r="B2190" s="1">
        <v>389804</v>
      </c>
      <c r="C2190" s="1">
        <v>65000</v>
      </c>
      <c r="D2190" s="1">
        <f>B2190-C2190</f>
        <v>324804</v>
      </c>
      <c r="E2190" s="7">
        <f>CORREL(B2190:B7058,C2190:C7058)</f>
        <v>8.1770271945921652E-2</v>
      </c>
    </row>
    <row r="2191" spans="1:5" ht="12.75" x14ac:dyDescent="0.2">
      <c r="A2191" s="1" t="s">
        <v>9144</v>
      </c>
      <c r="B2191" s="1">
        <v>13823741</v>
      </c>
      <c r="C2191" s="1">
        <v>13500000</v>
      </c>
      <c r="D2191" s="1">
        <f>B2191-C2191</f>
        <v>323741</v>
      </c>
      <c r="E2191" s="7">
        <f>CORREL(B2191:B7059,C2191:C7059)</f>
        <v>8.1719506246992701E-2</v>
      </c>
    </row>
    <row r="2192" spans="1:5" ht="12.75" x14ac:dyDescent="0.2">
      <c r="A2192" s="1" t="s">
        <v>23934</v>
      </c>
      <c r="B2192" s="1">
        <v>321952</v>
      </c>
      <c r="D2192" s="1">
        <f>B2192-C2192</f>
        <v>321952</v>
      </c>
      <c r="E2192" s="7">
        <f>CORREL(B2192:B7060,C2192:C7060)</f>
        <v>8.1705925507889035E-2</v>
      </c>
    </row>
    <row r="2193" spans="1:5" ht="12.75" x14ac:dyDescent="0.2">
      <c r="A2193" s="1" t="s">
        <v>22677</v>
      </c>
      <c r="B2193" s="1">
        <v>316842</v>
      </c>
      <c r="D2193" s="1">
        <f>B2193-C2193</f>
        <v>316842</v>
      </c>
      <c r="E2193" s="7">
        <f>CORREL(B2193:B7061,C2193:C7061)</f>
        <v>8.1705925507889035E-2</v>
      </c>
    </row>
    <row r="2194" spans="1:5" ht="12.75" x14ac:dyDescent="0.2">
      <c r="A2194" s="1" t="s">
        <v>17845</v>
      </c>
      <c r="B2194" s="1">
        <v>5308707</v>
      </c>
      <c r="C2194" s="1">
        <v>5000000</v>
      </c>
      <c r="D2194" s="1">
        <f>B2194-C2194</f>
        <v>308707</v>
      </c>
      <c r="E2194" s="7">
        <f>CORREL(B2194:B7062,C2194:C7062)</f>
        <v>8.1705925507889035E-2</v>
      </c>
    </row>
    <row r="2195" spans="1:5" ht="12.75" x14ac:dyDescent="0.2">
      <c r="A2195" s="1" t="s">
        <v>18819</v>
      </c>
      <c r="B2195" s="1">
        <v>304137</v>
      </c>
      <c r="D2195" s="1">
        <f>B2195-C2195</f>
        <v>304137</v>
      </c>
      <c r="E2195" s="7">
        <f>CORREL(B2195:B7063,C2195:C7063)</f>
        <v>8.1670056306452035E-2</v>
      </c>
    </row>
    <row r="2196" spans="1:5" ht="12.75" x14ac:dyDescent="0.2">
      <c r="A2196" s="1" t="s">
        <v>18564</v>
      </c>
      <c r="B2196" s="1">
        <v>4301331</v>
      </c>
      <c r="C2196" s="1">
        <v>4000000</v>
      </c>
      <c r="D2196" s="1">
        <f>B2196-C2196</f>
        <v>301331</v>
      </c>
      <c r="E2196" s="7">
        <f>CORREL(B2196:B7064,C2196:C7064)</f>
        <v>8.1670056306452035E-2</v>
      </c>
    </row>
    <row r="2197" spans="1:5" ht="12.75" x14ac:dyDescent="0.2">
      <c r="A2197" s="1" t="s">
        <v>21435</v>
      </c>
      <c r="B2197" s="1">
        <v>1400000</v>
      </c>
      <c r="C2197" s="1">
        <v>1100000</v>
      </c>
      <c r="D2197" s="1">
        <f>B2197-C2197</f>
        <v>300000</v>
      </c>
      <c r="E2197" s="7">
        <f>CORREL(B2197:B7065,C2197:C7065)</f>
        <v>8.1631206587801874E-2</v>
      </c>
    </row>
    <row r="2198" spans="1:5" ht="12.75" x14ac:dyDescent="0.2">
      <c r="A2198" s="1" t="s">
        <v>19885</v>
      </c>
      <c r="B2198" s="1">
        <v>333658</v>
      </c>
      <c r="C2198" s="1">
        <v>34000</v>
      </c>
      <c r="D2198" s="1">
        <f>B2198-C2198</f>
        <v>299658</v>
      </c>
      <c r="E2198" s="7">
        <f>CORREL(B2198:B7066,C2198:C7066)</f>
        <v>8.1583464880092882E-2</v>
      </c>
    </row>
    <row r="2199" spans="1:5" ht="12.75" x14ac:dyDescent="0.2">
      <c r="A2199" s="1" t="s">
        <v>18955</v>
      </c>
      <c r="B2199" s="1">
        <v>3293258</v>
      </c>
      <c r="C2199" s="1">
        <v>3000000</v>
      </c>
      <c r="D2199" s="1">
        <f>B2199-C2199</f>
        <v>293258</v>
      </c>
      <c r="E2199" s="7">
        <f>CORREL(B2199:B7067,C2199:C7067)</f>
        <v>8.1532273310357811E-2</v>
      </c>
    </row>
    <row r="2200" spans="1:5" ht="12.75" x14ac:dyDescent="0.2">
      <c r="A2200" s="1" t="s">
        <v>16595</v>
      </c>
      <c r="B2200" s="1">
        <v>7292175</v>
      </c>
      <c r="C2200" s="1">
        <v>7000000</v>
      </c>
      <c r="D2200" s="1">
        <f>B2200-C2200</f>
        <v>292175</v>
      </c>
      <c r="E2200" s="7">
        <f>CORREL(B2200:B7068,C2200:C7068)</f>
        <v>8.1490255357186209E-2</v>
      </c>
    </row>
    <row r="2201" spans="1:5" ht="12.75" x14ac:dyDescent="0.2">
      <c r="A2201" s="1" t="s">
        <v>16113</v>
      </c>
      <c r="B2201" s="1">
        <v>8279017</v>
      </c>
      <c r="C2201" s="1">
        <v>8000000</v>
      </c>
      <c r="D2201" s="1">
        <f>B2201-C2201</f>
        <v>279017</v>
      </c>
      <c r="E2201" s="7">
        <f>CORREL(B2201:B7069,C2201:C7069)</f>
        <v>8.1459780831988585E-2</v>
      </c>
    </row>
    <row r="2202" spans="1:5" ht="12.75" x14ac:dyDescent="0.2">
      <c r="A2202" s="1" t="s">
        <v>18296</v>
      </c>
      <c r="B2202" s="1">
        <v>278821</v>
      </c>
      <c r="D2202" s="1">
        <f>B2202-C2202</f>
        <v>278821</v>
      </c>
      <c r="E2202" s="7">
        <f>CORREL(B2202:B7070,C2202:C7070)</f>
        <v>8.1431985079316621E-2</v>
      </c>
    </row>
    <row r="2203" spans="1:5" ht="12.75" x14ac:dyDescent="0.2">
      <c r="A2203" s="1" t="s">
        <v>21671</v>
      </c>
      <c r="B2203" s="1">
        <v>1277257</v>
      </c>
      <c r="C2203" s="1">
        <v>1000000</v>
      </c>
      <c r="D2203" s="1">
        <f>B2203-C2203</f>
        <v>277257</v>
      </c>
      <c r="E2203" s="7">
        <f>CORREL(B2203:B7071,C2203:C7071)</f>
        <v>8.1431985079316621E-2</v>
      </c>
    </row>
    <row r="2204" spans="1:5" ht="12.75" x14ac:dyDescent="0.2">
      <c r="A2204" s="1" t="s">
        <v>17211</v>
      </c>
      <c r="B2204" s="1">
        <v>267194</v>
      </c>
      <c r="D2204" s="1">
        <f>B2204-C2204</f>
        <v>267194</v>
      </c>
      <c r="E2204" s="7">
        <f>CORREL(B2204:B7072,C2204:C7072)</f>
        <v>8.1383605713812923E-2</v>
      </c>
    </row>
    <row r="2205" spans="1:5" ht="12.75" x14ac:dyDescent="0.2">
      <c r="A2205" s="1" t="s">
        <v>10401</v>
      </c>
      <c r="B2205" s="1">
        <v>22264487</v>
      </c>
      <c r="C2205" s="1">
        <v>22000000</v>
      </c>
      <c r="D2205" s="1">
        <f>B2205-C2205</f>
        <v>264487</v>
      </c>
      <c r="E2205" s="7">
        <f>CORREL(B2205:B7073,C2205:C7073)</f>
        <v>8.1383605713812923E-2</v>
      </c>
    </row>
    <row r="2206" spans="1:5" ht="12.75" x14ac:dyDescent="0.2">
      <c r="A2206" s="1" t="s">
        <v>10646</v>
      </c>
      <c r="B2206" s="1">
        <v>20259297</v>
      </c>
      <c r="C2206" s="1">
        <v>20000000</v>
      </c>
      <c r="D2206" s="1">
        <f>B2206-C2206</f>
        <v>259297</v>
      </c>
      <c r="E2206" s="7">
        <f>CORREL(B2206:B7074,C2206:C7074)</f>
        <v>8.138742353612119E-2</v>
      </c>
    </row>
    <row r="2207" spans="1:5" ht="12.75" x14ac:dyDescent="0.2">
      <c r="A2207" s="1" t="s">
        <v>21400</v>
      </c>
      <c r="B2207" s="1">
        <v>2850263</v>
      </c>
      <c r="C2207" s="1">
        <v>2600000</v>
      </c>
      <c r="D2207" s="1">
        <f>B2207-C2207</f>
        <v>250263</v>
      </c>
      <c r="E2207" s="7">
        <f>CORREL(B2207:B7075,C2207:C7075)</f>
        <v>8.1387469584260241E-2</v>
      </c>
    </row>
    <row r="2208" spans="1:5" ht="12.75" x14ac:dyDescent="0.2">
      <c r="A2208" s="1" t="s">
        <v>22999</v>
      </c>
      <c r="B2208" s="1">
        <v>246574</v>
      </c>
      <c r="D2208" s="1">
        <f>B2208-C2208</f>
        <v>246574</v>
      </c>
      <c r="E2208" s="7">
        <f>CORREL(B2208:B7076,C2208:C7076)</f>
        <v>8.1343916174434122E-2</v>
      </c>
    </row>
    <row r="2209" spans="1:5" ht="12.75" x14ac:dyDescent="0.2">
      <c r="A2209" s="1" t="s">
        <v>15323</v>
      </c>
      <c r="B2209" s="1">
        <v>244465</v>
      </c>
      <c r="D2209" s="1">
        <f>B2209-C2209</f>
        <v>244465</v>
      </c>
      <c r="E2209" s="7">
        <f>CORREL(B2209:B7077,C2209:C7077)</f>
        <v>8.1343916174434122E-2</v>
      </c>
    </row>
    <row r="2210" spans="1:5" ht="12.75" x14ac:dyDescent="0.2">
      <c r="A2210" s="1" t="s">
        <v>20790</v>
      </c>
      <c r="B2210" s="1">
        <v>1943649</v>
      </c>
      <c r="C2210" s="1">
        <v>1700000</v>
      </c>
      <c r="D2210" s="1">
        <f>B2210-C2210</f>
        <v>243649</v>
      </c>
      <c r="E2210" s="7">
        <f>CORREL(B2210:B7078,C2210:C7078)</f>
        <v>8.1343916174434122E-2</v>
      </c>
    </row>
    <row r="2211" spans="1:5" ht="12.75" x14ac:dyDescent="0.2">
      <c r="A2211" s="1" t="s">
        <v>22938</v>
      </c>
      <c r="B2211" s="1">
        <v>617172</v>
      </c>
      <c r="C2211" s="1">
        <v>375000</v>
      </c>
      <c r="D2211" s="1">
        <f>B2211-C2211</f>
        <v>242172</v>
      </c>
      <c r="E2211" s="7">
        <f>CORREL(B2211:B7079,C2211:C7079)</f>
        <v>8.1297510485699151E-2</v>
      </c>
    </row>
    <row r="2212" spans="1:5" ht="12.75" x14ac:dyDescent="0.2">
      <c r="A2212" s="1" t="s">
        <v>11024</v>
      </c>
      <c r="B2212" s="1">
        <v>20241395</v>
      </c>
      <c r="C2212" s="1">
        <v>20000000</v>
      </c>
      <c r="D2212" s="1">
        <f>B2212-C2212</f>
        <v>241395</v>
      </c>
      <c r="E2212" s="7">
        <f>CORREL(B2212:B7080,C2212:C7080)</f>
        <v>8.1246846386568164E-2</v>
      </c>
    </row>
    <row r="2213" spans="1:5" ht="12.75" x14ac:dyDescent="0.2">
      <c r="A2213" s="1" t="s">
        <v>17948</v>
      </c>
      <c r="B2213" s="1">
        <v>240425</v>
      </c>
      <c r="D2213" s="1">
        <f>B2213-C2213</f>
        <v>240425</v>
      </c>
      <c r="E2213" s="7">
        <f>CORREL(B2213:B7081,C2213:C7081)</f>
        <v>8.1246799198974776E-2</v>
      </c>
    </row>
    <row r="2214" spans="1:5" ht="12.75" x14ac:dyDescent="0.2">
      <c r="A2214" s="1" t="s">
        <v>18140</v>
      </c>
      <c r="B2214" s="1">
        <v>238774</v>
      </c>
      <c r="D2214" s="1">
        <f>B2214-C2214</f>
        <v>238774</v>
      </c>
      <c r="E2214" s="7">
        <f>CORREL(B2214:B7082,C2214:C7082)</f>
        <v>8.1246799198974776E-2</v>
      </c>
    </row>
    <row r="2215" spans="1:5" ht="12.75" x14ac:dyDescent="0.2">
      <c r="A2215" s="1" t="s">
        <v>23919</v>
      </c>
      <c r="B2215" s="1">
        <v>277233</v>
      </c>
      <c r="C2215" s="1">
        <v>40000</v>
      </c>
      <c r="D2215" s="1">
        <f>B2215-C2215</f>
        <v>237233</v>
      </c>
      <c r="E2215" s="7">
        <f>CORREL(B2215:B7083,C2215:C7083)</f>
        <v>8.1246799198974776E-2</v>
      </c>
    </row>
    <row r="2216" spans="1:5" ht="12.75" x14ac:dyDescent="0.2">
      <c r="A2216" s="1" t="s">
        <v>21134</v>
      </c>
      <c r="B2216" s="1">
        <v>231186</v>
      </c>
      <c r="D2216" s="1">
        <f>B2216-C2216</f>
        <v>231186</v>
      </c>
      <c r="E2216" s="7">
        <f>CORREL(B2216:B7084,C2216:C7084)</f>
        <v>8.1194957673828186E-2</v>
      </c>
    </row>
    <row r="2217" spans="1:5" ht="12.75" x14ac:dyDescent="0.2">
      <c r="A2217" s="1" t="s">
        <v>19280</v>
      </c>
      <c r="B2217" s="1">
        <v>229094</v>
      </c>
      <c r="D2217" s="1">
        <f>B2217-C2217</f>
        <v>229094</v>
      </c>
      <c r="E2217" s="7">
        <f>CORREL(B2217:B7085,C2217:C7085)</f>
        <v>8.1194957673828186E-2</v>
      </c>
    </row>
    <row r="2218" spans="1:5" ht="12.75" x14ac:dyDescent="0.2">
      <c r="A2218" s="1" t="s">
        <v>17956</v>
      </c>
      <c r="B2218" s="1">
        <v>228830</v>
      </c>
      <c r="D2218" s="1">
        <f>B2218-C2218</f>
        <v>228830</v>
      </c>
      <c r="E2218" s="7">
        <f>CORREL(B2218:B7086,C2218:C7086)</f>
        <v>8.1194957673828186E-2</v>
      </c>
    </row>
    <row r="2219" spans="1:5" ht="12.75" x14ac:dyDescent="0.2">
      <c r="A2219" s="1" t="s">
        <v>3213</v>
      </c>
      <c r="B2219" s="1">
        <v>70224196</v>
      </c>
      <c r="C2219" s="1">
        <v>70000000</v>
      </c>
      <c r="D2219" s="1">
        <f>B2219-C2219</f>
        <v>224196</v>
      </c>
      <c r="E2219" s="7">
        <f>CORREL(B2219:B7087,C2219:C7087)</f>
        <v>8.1194957673828186E-2</v>
      </c>
    </row>
    <row r="2220" spans="1:5" ht="12.75" x14ac:dyDescent="0.2">
      <c r="A2220" s="1" t="s">
        <v>17968</v>
      </c>
      <c r="B2220" s="1">
        <v>223615</v>
      </c>
      <c r="D2220" s="1">
        <f>B2220-C2220</f>
        <v>223615</v>
      </c>
      <c r="E2220" s="7">
        <f>CORREL(B2220:B7088,C2220:C7088)</f>
        <v>8.1212620597743007E-2</v>
      </c>
    </row>
    <row r="2221" spans="1:5" ht="12.75" x14ac:dyDescent="0.2">
      <c r="A2221" s="1" t="s">
        <v>15345</v>
      </c>
      <c r="B2221" s="1">
        <v>221210</v>
      </c>
      <c r="D2221" s="1">
        <f>B2221-C2221</f>
        <v>221210</v>
      </c>
      <c r="E2221" s="7">
        <f>CORREL(B2221:B7089,C2221:C7089)</f>
        <v>8.1212620597743007E-2</v>
      </c>
    </row>
    <row r="2222" spans="1:5" ht="12.75" x14ac:dyDescent="0.2">
      <c r="A2222" s="1" t="s">
        <v>23951</v>
      </c>
      <c r="B2222" s="1">
        <v>243768</v>
      </c>
      <c r="C2222" s="1">
        <v>30000</v>
      </c>
      <c r="D2222" s="1">
        <f>B2222-C2222</f>
        <v>213768</v>
      </c>
      <c r="E2222" s="7">
        <f>CORREL(B2222:B7090,C2222:C7090)</f>
        <v>8.1212620597743007E-2</v>
      </c>
    </row>
    <row r="2223" spans="1:5" ht="12.75" x14ac:dyDescent="0.2">
      <c r="A2223" s="1" t="s">
        <v>11461</v>
      </c>
      <c r="B2223" s="1">
        <v>206678</v>
      </c>
      <c r="D2223" s="1">
        <f>B2223-C2223</f>
        <v>206678</v>
      </c>
      <c r="E2223" s="7">
        <f>CORREL(B2223:B7091,C2223:C7091)</f>
        <v>8.1160664299836233E-2</v>
      </c>
    </row>
    <row r="2224" spans="1:5" ht="12.75" x14ac:dyDescent="0.2">
      <c r="A2224" s="1" t="s">
        <v>12483</v>
      </c>
      <c r="B2224" s="1">
        <v>16204793</v>
      </c>
      <c r="C2224" s="1">
        <v>16000000</v>
      </c>
      <c r="D2224" s="1">
        <f>B2224-C2224</f>
        <v>204793</v>
      </c>
      <c r="E2224" s="7">
        <f>CORREL(B2224:B7092,C2224:C7092)</f>
        <v>8.1160664299836233E-2</v>
      </c>
    </row>
    <row r="2225" spans="1:5" ht="12.75" x14ac:dyDescent="0.2">
      <c r="A2225" s="1" t="s">
        <v>5268</v>
      </c>
      <c r="B2225" s="1">
        <v>40203020</v>
      </c>
      <c r="C2225" s="1">
        <v>40000000</v>
      </c>
      <c r="D2225" s="1">
        <f>B2225-C2225</f>
        <v>203020</v>
      </c>
      <c r="E2225" s="7">
        <f>CORREL(B2225:B7093,C2225:C7093)</f>
        <v>8.1152202020666239E-2</v>
      </c>
    </row>
    <row r="2226" spans="1:5" ht="12.75" x14ac:dyDescent="0.2">
      <c r="A2226" s="1" t="s">
        <v>22161</v>
      </c>
      <c r="B2226" s="1">
        <v>1001437</v>
      </c>
      <c r="C2226" s="1">
        <v>800000</v>
      </c>
      <c r="D2226" s="1">
        <f>B2226-C2226</f>
        <v>201437</v>
      </c>
      <c r="E2226" s="7">
        <f>CORREL(B2226:B7094,C2226:C7094)</f>
        <v>8.1178484635093015E-2</v>
      </c>
    </row>
    <row r="2227" spans="1:5" ht="12.75" x14ac:dyDescent="0.2">
      <c r="A2227" s="1" t="s">
        <v>1925</v>
      </c>
      <c r="B2227" s="1">
        <v>10200000</v>
      </c>
      <c r="C2227" s="1">
        <v>10000000</v>
      </c>
      <c r="D2227" s="1">
        <f>B2227-C2227</f>
        <v>200000</v>
      </c>
      <c r="E2227" s="7">
        <f>CORREL(B2227:B7095,C2227:C7095)</f>
        <v>8.1128894351943551E-2</v>
      </c>
    </row>
    <row r="2228" spans="1:5" ht="12.75" x14ac:dyDescent="0.2">
      <c r="A2228" s="1" t="s">
        <v>23913</v>
      </c>
      <c r="B2228" s="1">
        <v>241816</v>
      </c>
      <c r="C2228" s="1">
        <v>42000</v>
      </c>
      <c r="D2228" s="1">
        <f>B2228-C2228</f>
        <v>199816</v>
      </c>
      <c r="E2228" s="7">
        <f>CORREL(B2228:B7096,C2228:C7096)</f>
        <v>8.1105925325051204E-2</v>
      </c>
    </row>
    <row r="2229" spans="1:5" ht="12.75" x14ac:dyDescent="0.2">
      <c r="A2229" s="1" t="s">
        <v>18320</v>
      </c>
      <c r="B2229" s="1">
        <v>199652</v>
      </c>
      <c r="D2229" s="1">
        <f>B2229-C2229</f>
        <v>199652</v>
      </c>
      <c r="E2229" s="7">
        <f>CORREL(B2229:B7097,C2229:C7097)</f>
        <v>8.1053782056251633E-2</v>
      </c>
    </row>
    <row r="2230" spans="1:5" ht="12.75" x14ac:dyDescent="0.2">
      <c r="A2230" s="1" t="s">
        <v>14399</v>
      </c>
      <c r="B2230" s="1">
        <v>190666</v>
      </c>
      <c r="D2230" s="1">
        <f>B2230-C2230</f>
        <v>190666</v>
      </c>
      <c r="E2230" s="7">
        <f>CORREL(B2230:B7098,C2230:C7098)</f>
        <v>8.1053782056251633E-2</v>
      </c>
    </row>
    <row r="2231" spans="1:5" ht="12.75" x14ac:dyDescent="0.2">
      <c r="A2231" s="1" t="s">
        <v>14399</v>
      </c>
      <c r="B2231" s="1">
        <v>190666</v>
      </c>
      <c r="D2231" s="1">
        <f>B2231-C2231</f>
        <v>190666</v>
      </c>
      <c r="E2231" s="7">
        <f>CORREL(B2231:B7099,C2231:C7099)</f>
        <v>8.1053782056251633E-2</v>
      </c>
    </row>
    <row r="2232" spans="1:5" ht="12.75" x14ac:dyDescent="0.2">
      <c r="A2232" s="1" t="s">
        <v>18377</v>
      </c>
      <c r="B2232" s="1">
        <v>188870</v>
      </c>
      <c r="D2232" s="1">
        <f>B2232-C2232</f>
        <v>188870</v>
      </c>
      <c r="E2232" s="7">
        <f>CORREL(B2232:B7100,C2232:C7100)</f>
        <v>8.1053782056251633E-2</v>
      </c>
    </row>
    <row r="2233" spans="1:5" ht="12.75" x14ac:dyDescent="0.2">
      <c r="A2233" s="1" t="s">
        <v>17228</v>
      </c>
      <c r="B2233" s="1">
        <v>181798</v>
      </c>
      <c r="D2233" s="1">
        <f>B2233-C2233</f>
        <v>181798</v>
      </c>
      <c r="E2233" s="7">
        <f>CORREL(B2233:B7101,C2233:C7101)</f>
        <v>8.1053782056251633E-2</v>
      </c>
    </row>
    <row r="2234" spans="1:5" ht="12.75" x14ac:dyDescent="0.2">
      <c r="A2234" s="1" t="s">
        <v>18325</v>
      </c>
      <c r="B2234" s="1">
        <v>181655</v>
      </c>
      <c r="D2234" s="1">
        <f>B2234-C2234</f>
        <v>181655</v>
      </c>
      <c r="E2234" s="7">
        <f>CORREL(B2234:B7102,C2234:C7102)</f>
        <v>8.1053782056251633E-2</v>
      </c>
    </row>
    <row r="2235" spans="1:5" ht="12.75" x14ac:dyDescent="0.2">
      <c r="A2235" s="1" t="s">
        <v>23401</v>
      </c>
      <c r="B2235" s="1">
        <v>381225</v>
      </c>
      <c r="C2235" s="1">
        <v>200000</v>
      </c>
      <c r="D2235" s="1">
        <f>B2235-C2235</f>
        <v>181225</v>
      </c>
      <c r="E2235" s="7">
        <f>CORREL(B2235:B7103,C2235:C7103)</f>
        <v>8.1053782056251633E-2</v>
      </c>
    </row>
    <row r="2236" spans="1:5" ht="12.75" x14ac:dyDescent="0.2">
      <c r="A2236" s="1" t="s">
        <v>24031</v>
      </c>
      <c r="B2236" s="1">
        <v>192467</v>
      </c>
      <c r="C2236" s="1">
        <v>15000</v>
      </c>
      <c r="D2236" s="1">
        <f>B2236-C2236</f>
        <v>177467</v>
      </c>
      <c r="E2236" s="7">
        <f>CORREL(B2236:B7104,C2236:C7104)</f>
        <v>8.1002043208155849E-2</v>
      </c>
    </row>
    <row r="2237" spans="1:5" ht="12.75" x14ac:dyDescent="0.2">
      <c r="A2237" s="1" t="s">
        <v>15818</v>
      </c>
      <c r="B2237" s="1">
        <v>171320</v>
      </c>
      <c r="D2237" s="1">
        <f>B2237-C2237</f>
        <v>171320</v>
      </c>
      <c r="E2237" s="7">
        <f>CORREL(B2237:B7105,C2237:C7105)</f>
        <v>8.0949627097013102E-2</v>
      </c>
    </row>
    <row r="2238" spans="1:5" ht="12.75" x14ac:dyDescent="0.2">
      <c r="A2238" s="1" t="s">
        <v>24055</v>
      </c>
      <c r="B2238" s="1">
        <v>180483</v>
      </c>
      <c r="C2238" s="1">
        <v>10000</v>
      </c>
      <c r="D2238" s="1">
        <f>B2238-C2238</f>
        <v>170483</v>
      </c>
      <c r="E2238" s="7">
        <f>CORREL(B2238:B7106,C2238:C7106)</f>
        <v>8.0949627097013102E-2</v>
      </c>
    </row>
    <row r="2239" spans="1:5" ht="12.75" x14ac:dyDescent="0.2">
      <c r="A2239" s="1" t="s">
        <v>22348</v>
      </c>
      <c r="B2239" s="1">
        <v>169719</v>
      </c>
      <c r="D2239" s="1">
        <f>B2239-C2239</f>
        <v>169719</v>
      </c>
      <c r="E2239" s="7">
        <f>CORREL(B2239:B7107,C2239:C7107)</f>
        <v>8.0897110394708649E-2</v>
      </c>
    </row>
    <row r="2240" spans="1:5" ht="12.75" x14ac:dyDescent="0.2">
      <c r="A2240" s="1" t="s">
        <v>16604</v>
      </c>
      <c r="B2240" s="1">
        <v>6165429</v>
      </c>
      <c r="C2240" s="1">
        <v>6000000</v>
      </c>
      <c r="D2240" s="1">
        <f>B2240-C2240</f>
        <v>165429</v>
      </c>
      <c r="E2240" s="7">
        <f>CORREL(B2240:B7108,C2240:C7108)</f>
        <v>8.0897110394708649E-2</v>
      </c>
    </row>
    <row r="2241" spans="1:5" ht="12.75" x14ac:dyDescent="0.2">
      <c r="A2241" s="1" t="s">
        <v>15357</v>
      </c>
      <c r="B2241" s="1">
        <v>152857</v>
      </c>
      <c r="D2241" s="1">
        <f>B2241-C2241</f>
        <v>152857</v>
      </c>
      <c r="E2241" s="7">
        <f>CORREL(B2241:B7109,C2241:C7109)</f>
        <v>8.0862886767034695E-2</v>
      </c>
    </row>
    <row r="2242" spans="1:5" ht="12.75" x14ac:dyDescent="0.2">
      <c r="A2242" s="1" t="s">
        <v>5199</v>
      </c>
      <c r="B2242" s="1">
        <v>50150619</v>
      </c>
      <c r="C2242" s="1">
        <v>50000000</v>
      </c>
      <c r="D2242" s="1">
        <f>B2242-C2242</f>
        <v>150619</v>
      </c>
      <c r="E2242" s="7">
        <f>CORREL(B2242:B7110,C2242:C7110)</f>
        <v>8.0862886767034695E-2</v>
      </c>
    </row>
    <row r="2243" spans="1:5" ht="12.75" x14ac:dyDescent="0.2">
      <c r="A2243" s="1" t="s">
        <v>16215</v>
      </c>
      <c r="B2243" s="1">
        <v>146083</v>
      </c>
      <c r="D2243" s="1">
        <f>B2243-C2243</f>
        <v>146083</v>
      </c>
      <c r="E2243" s="7">
        <f>CORREL(B2243:B7111,C2243:C7111)</f>
        <v>8.0892876517362128E-2</v>
      </c>
    </row>
    <row r="2244" spans="1:5" ht="12.75" x14ac:dyDescent="0.2">
      <c r="A2244" s="1" t="s">
        <v>15396</v>
      </c>
      <c r="B2244" s="1">
        <v>140987</v>
      </c>
      <c r="D2244" s="1">
        <f>B2244-C2244</f>
        <v>140987</v>
      </c>
      <c r="E2244" s="7">
        <f>CORREL(B2244:B7112,C2244:C7112)</f>
        <v>8.0892876517362128E-2</v>
      </c>
    </row>
    <row r="2245" spans="1:5" ht="12.75" x14ac:dyDescent="0.2">
      <c r="A2245" s="1" t="s">
        <v>23450</v>
      </c>
      <c r="B2245" s="1">
        <v>140016</v>
      </c>
      <c r="D2245" s="1">
        <f>B2245-C2245</f>
        <v>140016</v>
      </c>
      <c r="E2245" s="7">
        <f>CORREL(B2245:B7113,C2245:C7113)</f>
        <v>8.0892876517362128E-2</v>
      </c>
    </row>
    <row r="2246" spans="1:5" ht="12.75" x14ac:dyDescent="0.2">
      <c r="A2246" s="1" t="s">
        <v>20422</v>
      </c>
      <c r="B2246" s="1">
        <v>137945</v>
      </c>
      <c r="D2246" s="1">
        <f>B2246-C2246</f>
        <v>137945</v>
      </c>
      <c r="E2246" s="7">
        <f>CORREL(B2246:B7114,C2246:C7114)</f>
        <v>8.0892876517362128E-2</v>
      </c>
    </row>
    <row r="2247" spans="1:5" ht="12.75" x14ac:dyDescent="0.2">
      <c r="A2247" s="1" t="s">
        <v>24060</v>
      </c>
      <c r="B2247" s="1">
        <v>136007</v>
      </c>
      <c r="C2247" s="1">
        <v>4500</v>
      </c>
      <c r="D2247" s="1">
        <f>B2247-C2247</f>
        <v>131507</v>
      </c>
      <c r="E2247" s="7">
        <f>CORREL(B2247:B7115,C2247:C7115)</f>
        <v>8.0892876517362128E-2</v>
      </c>
    </row>
    <row r="2248" spans="1:5" ht="12.75" x14ac:dyDescent="0.2">
      <c r="A2248" s="1" t="s">
        <v>19524</v>
      </c>
      <c r="B2248" s="1">
        <v>128937</v>
      </c>
      <c r="D2248" s="1">
        <f>B2248-C2248</f>
        <v>128937</v>
      </c>
      <c r="E2248" s="7">
        <f>CORREL(B2248:B7116,C2248:C7116)</f>
        <v>8.0840159031054362E-2</v>
      </c>
    </row>
    <row r="2249" spans="1:5" ht="12.75" x14ac:dyDescent="0.2">
      <c r="A2249" s="1" t="s">
        <v>4498</v>
      </c>
      <c r="B2249" s="1">
        <v>60128566</v>
      </c>
      <c r="C2249" s="1">
        <v>60000000</v>
      </c>
      <c r="D2249" s="1">
        <f>B2249-C2249</f>
        <v>128566</v>
      </c>
      <c r="E2249" s="7">
        <f>CORREL(B2249:B7117,C2249:C7117)</f>
        <v>8.0840159031054362E-2</v>
      </c>
    </row>
    <row r="2250" spans="1:5" ht="12.75" x14ac:dyDescent="0.2">
      <c r="A2250" s="1" t="s">
        <v>23185</v>
      </c>
      <c r="B2250" s="1">
        <v>489220</v>
      </c>
      <c r="C2250" s="1">
        <v>365000</v>
      </c>
      <c r="D2250" s="1">
        <f>B2250-C2250</f>
        <v>124220</v>
      </c>
      <c r="E2250" s="7">
        <f>CORREL(B2250:B7118,C2250:C7118)</f>
        <v>8.0867456728685352E-2</v>
      </c>
    </row>
    <row r="2251" spans="1:5" ht="12.75" x14ac:dyDescent="0.2">
      <c r="A2251" s="1" t="s">
        <v>13249</v>
      </c>
      <c r="B2251" s="1">
        <v>122288</v>
      </c>
      <c r="D2251" s="1">
        <f>B2251-C2251</f>
        <v>122288</v>
      </c>
      <c r="E2251" s="7">
        <f>CORREL(B2251:B7119,C2251:C7119)</f>
        <v>8.0815858314528949E-2</v>
      </c>
    </row>
    <row r="2252" spans="1:5" ht="12.75" x14ac:dyDescent="0.2">
      <c r="A2252" s="1" t="s">
        <v>20387</v>
      </c>
      <c r="B2252" s="1">
        <v>120620</v>
      </c>
      <c r="D2252" s="1">
        <f>B2252-C2252</f>
        <v>120620</v>
      </c>
      <c r="E2252" s="7">
        <f>CORREL(B2252:B7120,C2252:C7120)</f>
        <v>8.0815858314528949E-2</v>
      </c>
    </row>
    <row r="2253" spans="1:5" ht="12.75" x14ac:dyDescent="0.2">
      <c r="A2253" s="1" t="s">
        <v>1771</v>
      </c>
      <c r="B2253" s="1">
        <v>100117603</v>
      </c>
      <c r="C2253" s="1">
        <v>100000000</v>
      </c>
      <c r="D2253" s="1">
        <f>B2253-C2253</f>
        <v>117603</v>
      </c>
      <c r="E2253" s="7">
        <f>CORREL(B2253:B7121,C2253:C7121)</f>
        <v>8.0815858314528949E-2</v>
      </c>
    </row>
    <row r="2254" spans="1:5" ht="12.75" x14ac:dyDescent="0.2">
      <c r="A2254" s="1" t="s">
        <v>15556</v>
      </c>
      <c r="B2254" s="1">
        <v>113155</v>
      </c>
      <c r="D2254" s="1">
        <f>B2254-C2254</f>
        <v>113155</v>
      </c>
      <c r="E2254" s="7">
        <f>CORREL(B2254:B7122,C2254:C7122)</f>
        <v>8.0768003003653943E-2</v>
      </c>
    </row>
    <row r="2255" spans="1:5" ht="12.75" x14ac:dyDescent="0.2">
      <c r="A2255" s="1" t="s">
        <v>21778</v>
      </c>
      <c r="B2255" s="1">
        <v>112521</v>
      </c>
      <c r="D2255" s="1">
        <f>B2255-C2255</f>
        <v>112521</v>
      </c>
      <c r="E2255" s="7">
        <f>CORREL(B2255:B7123,C2255:C7123)</f>
        <v>8.0768003003653943E-2</v>
      </c>
    </row>
    <row r="2256" spans="1:5" ht="12.75" x14ac:dyDescent="0.2">
      <c r="A2256" s="1" t="s">
        <v>23010</v>
      </c>
      <c r="B2256" s="1">
        <v>110197</v>
      </c>
      <c r="D2256" s="1">
        <f>B2256-C2256</f>
        <v>110197</v>
      </c>
      <c r="E2256" s="7">
        <f>CORREL(B2256:B7124,C2256:C7124)</f>
        <v>8.0768003003653943E-2</v>
      </c>
    </row>
    <row r="2257" spans="1:5" ht="12.75" x14ac:dyDescent="0.2">
      <c r="A2257" s="1" t="s">
        <v>20342</v>
      </c>
      <c r="B2257" s="1">
        <v>110000</v>
      </c>
      <c r="D2257" s="1">
        <f>B2257-C2257</f>
        <v>110000</v>
      </c>
      <c r="E2257" s="7">
        <f>CORREL(B2257:B7125,C2257:C7125)</f>
        <v>8.0768003003653943E-2</v>
      </c>
    </row>
    <row r="2258" spans="1:5" ht="12.75" x14ac:dyDescent="0.2">
      <c r="A2258" s="1" t="s">
        <v>19450</v>
      </c>
      <c r="B2258" s="1">
        <v>3105269</v>
      </c>
      <c r="C2258" s="1">
        <v>3000000</v>
      </c>
      <c r="D2258" s="1">
        <f>B2258-C2258</f>
        <v>105269</v>
      </c>
      <c r="E2258" s="7">
        <f>CORREL(B2258:B7126,C2258:C7126)</f>
        <v>8.0768003003653943E-2</v>
      </c>
    </row>
    <row r="2259" spans="1:5" ht="12.75" x14ac:dyDescent="0.2">
      <c r="A2259" s="1" t="s">
        <v>23336</v>
      </c>
      <c r="B2259" s="1">
        <v>104792</v>
      </c>
      <c r="D2259" s="1">
        <f>B2259-C2259</f>
        <v>104792</v>
      </c>
      <c r="E2259" s="7">
        <f>CORREL(B2259:B7127,C2259:C7127)</f>
        <v>8.0724662757833548E-2</v>
      </c>
    </row>
    <row r="2260" spans="1:5" ht="12.75" x14ac:dyDescent="0.2">
      <c r="A2260" s="1" t="s">
        <v>22577</v>
      </c>
      <c r="B2260" s="1">
        <v>603943</v>
      </c>
      <c r="C2260" s="1">
        <v>500000</v>
      </c>
      <c r="D2260" s="1">
        <f>B2260-C2260</f>
        <v>103943</v>
      </c>
      <c r="E2260" s="7">
        <f>CORREL(B2260:B7128,C2260:C7128)</f>
        <v>8.0724662757833548E-2</v>
      </c>
    </row>
    <row r="2261" spans="1:5" ht="12.75" x14ac:dyDescent="0.2">
      <c r="A2261" s="1" t="s">
        <v>12977</v>
      </c>
      <c r="B2261" s="1">
        <v>15100000</v>
      </c>
      <c r="C2261" s="1">
        <v>15000000</v>
      </c>
      <c r="D2261" s="1">
        <f>B2261-C2261</f>
        <v>100000</v>
      </c>
      <c r="E2261" s="7">
        <f>CORREL(B2261:B7129,C2261:C7129)</f>
        <v>8.0673358034370854E-2</v>
      </c>
    </row>
    <row r="2262" spans="1:5" ht="12.75" x14ac:dyDescent="0.2">
      <c r="A2262" s="1" t="s">
        <v>20633</v>
      </c>
      <c r="B2262" s="1">
        <v>95236</v>
      </c>
      <c r="D2262" s="1">
        <f>B2262-C2262</f>
        <v>95236</v>
      </c>
      <c r="E2262" s="7">
        <f>CORREL(B2262:B7130,C2262:C7130)</f>
        <v>8.0662256467872881E-2</v>
      </c>
    </row>
    <row r="2263" spans="1:5" ht="12.75" x14ac:dyDescent="0.2">
      <c r="A2263" s="1" t="s">
        <v>3171</v>
      </c>
      <c r="B2263" s="1">
        <v>90820</v>
      </c>
      <c r="D2263" s="1">
        <f>B2263-C2263</f>
        <v>90820</v>
      </c>
      <c r="E2263" s="7">
        <f>CORREL(B2263:B7131,C2263:C7131)</f>
        <v>8.0662256467872881E-2</v>
      </c>
    </row>
    <row r="2264" spans="1:5" ht="12.75" x14ac:dyDescent="0.2">
      <c r="A2264" s="1" t="s">
        <v>22979</v>
      </c>
      <c r="B2264" s="1">
        <v>84689</v>
      </c>
      <c r="D2264" s="1">
        <f>B2264-C2264</f>
        <v>84689</v>
      </c>
      <c r="E2264" s="7">
        <f>CORREL(B2264:B7132,C2264:C7132)</f>
        <v>8.0662256467872881E-2</v>
      </c>
    </row>
    <row r="2265" spans="1:5" ht="12.75" x14ac:dyDescent="0.2">
      <c r="A2265" s="1" t="s">
        <v>24157</v>
      </c>
      <c r="B2265" s="1">
        <v>85222</v>
      </c>
      <c r="C2265" s="1">
        <v>1100</v>
      </c>
      <c r="D2265" s="1">
        <f>B2265-C2265</f>
        <v>84122</v>
      </c>
      <c r="E2265" s="7">
        <f>CORREL(B2265:B7133,C2265:C7133)</f>
        <v>8.0662256467872881E-2</v>
      </c>
    </row>
    <row r="2266" spans="1:5" ht="12.75" x14ac:dyDescent="0.2">
      <c r="A2266" s="1" t="s">
        <v>15365</v>
      </c>
      <c r="B2266" s="1">
        <v>82739</v>
      </c>
      <c r="D2266" s="1">
        <f>B2266-C2266</f>
        <v>82739</v>
      </c>
      <c r="E2266" s="7">
        <f>CORREL(B2266:B7134,C2266:C7134)</f>
        <v>8.0609181179322073E-2</v>
      </c>
    </row>
    <row r="2267" spans="1:5" ht="12.75" x14ac:dyDescent="0.2">
      <c r="A2267" s="1" t="s">
        <v>423</v>
      </c>
      <c r="B2267" s="1">
        <v>140080850</v>
      </c>
      <c r="C2267" s="1">
        <v>140000000</v>
      </c>
      <c r="D2267" s="1">
        <f>B2267-C2267</f>
        <v>80850</v>
      </c>
      <c r="E2267" s="7">
        <f>CORREL(B2267:B7135,C2267:C7135)</f>
        <v>8.0609181179322073E-2</v>
      </c>
    </row>
    <row r="2268" spans="1:5" ht="12.75" x14ac:dyDescent="0.2">
      <c r="A2268" s="1" t="s">
        <v>23719</v>
      </c>
      <c r="B2268" s="1">
        <v>110536</v>
      </c>
      <c r="C2268" s="1">
        <v>40000</v>
      </c>
      <c r="D2268" s="1">
        <f>B2268-C2268</f>
        <v>70536</v>
      </c>
      <c r="E2268" s="7">
        <f>CORREL(B2268:B7136,C2268:C7136)</f>
        <v>8.0382661619528423E-2</v>
      </c>
    </row>
    <row r="2269" spans="1:5" ht="12.75" x14ac:dyDescent="0.2">
      <c r="A2269" s="1" t="s">
        <v>17338</v>
      </c>
      <c r="B2269" s="1">
        <v>69582</v>
      </c>
      <c r="D2269" s="1">
        <f>B2269-C2269</f>
        <v>69582</v>
      </c>
      <c r="E2269" s="7">
        <f>CORREL(B2269:B7137,C2269:C7137)</f>
        <v>8.0329577160937402E-2</v>
      </c>
    </row>
    <row r="2270" spans="1:5" ht="12.75" x14ac:dyDescent="0.2">
      <c r="A2270" s="1" t="s">
        <v>24111</v>
      </c>
      <c r="B2270" s="1">
        <v>70071</v>
      </c>
      <c r="C2270" s="1">
        <v>7000</v>
      </c>
      <c r="D2270" s="1">
        <f>B2270-C2270</f>
        <v>63071</v>
      </c>
      <c r="E2270" s="7">
        <f>CORREL(B2270:B7138,C2270:C7138)</f>
        <v>8.0329577160937402E-2</v>
      </c>
    </row>
    <row r="2271" spans="1:5" ht="12.75" x14ac:dyDescent="0.2">
      <c r="A2271" s="1" t="s">
        <v>24045</v>
      </c>
      <c r="B2271" s="1">
        <v>76382</v>
      </c>
      <c r="C2271" s="1">
        <v>15000</v>
      </c>
      <c r="D2271" s="1">
        <f>B2271-C2271</f>
        <v>61382</v>
      </c>
      <c r="E2271" s="7">
        <f>CORREL(B2271:B7139,C2271:C7139)</f>
        <v>8.0276296947418224E-2</v>
      </c>
    </row>
    <row r="2272" spans="1:5" ht="12.75" x14ac:dyDescent="0.2">
      <c r="A2272" s="1" t="s">
        <v>23416</v>
      </c>
      <c r="B2272" s="1">
        <v>59774</v>
      </c>
      <c r="D2272" s="1">
        <f>B2272-C2272</f>
        <v>59774</v>
      </c>
      <c r="E2272" s="7">
        <f>CORREL(B2272:B7140,C2272:C7140)</f>
        <v>8.0222968065971317E-2</v>
      </c>
    </row>
    <row r="2273" spans="1:5" ht="12.75" x14ac:dyDescent="0.2">
      <c r="A2273" s="1" t="s">
        <v>22199</v>
      </c>
      <c r="B2273" s="1">
        <v>58163</v>
      </c>
      <c r="D2273" s="1">
        <f>B2273-C2273</f>
        <v>58163</v>
      </c>
      <c r="E2273" s="7">
        <f>CORREL(B2273:B7141,C2273:C7141)</f>
        <v>8.0222968065971317E-2</v>
      </c>
    </row>
    <row r="2274" spans="1:5" ht="12.75" x14ac:dyDescent="0.2">
      <c r="A2274" s="1" t="s">
        <v>22061</v>
      </c>
      <c r="B2274" s="1">
        <v>1007962</v>
      </c>
      <c r="C2274" s="1">
        <v>950000</v>
      </c>
      <c r="D2274" s="1">
        <f>B2274-C2274</f>
        <v>57962</v>
      </c>
      <c r="E2274" s="7">
        <f>CORREL(B2274:B7142,C2274:C7142)</f>
        <v>8.0222968065971317E-2</v>
      </c>
    </row>
    <row r="2275" spans="1:5" ht="12.75" x14ac:dyDescent="0.2">
      <c r="A2275" s="1" t="s">
        <v>16819</v>
      </c>
      <c r="B2275" s="1">
        <v>6857096</v>
      </c>
      <c r="C2275" s="1">
        <v>6800000</v>
      </c>
      <c r="D2275" s="1">
        <f>B2275-C2275</f>
        <v>57096</v>
      </c>
      <c r="E2275" s="7">
        <f>CORREL(B2275:B7143,C2275:C7143)</f>
        <v>8.017261809327654E-2</v>
      </c>
    </row>
    <row r="2276" spans="1:5" ht="12.75" x14ac:dyDescent="0.2">
      <c r="A2276" s="1" t="s">
        <v>20408</v>
      </c>
      <c r="B2276" s="1">
        <v>55202</v>
      </c>
      <c r="D2276" s="1">
        <f>B2276-C2276</f>
        <v>55202</v>
      </c>
      <c r="E2276" s="7">
        <f>CORREL(B2276:B7144,C2276:C7144)</f>
        <v>8.0140057190433087E-2</v>
      </c>
    </row>
    <row r="2277" spans="1:5" ht="12.75" x14ac:dyDescent="0.2">
      <c r="A2277" s="1" t="s">
        <v>11492</v>
      </c>
      <c r="B2277" s="1">
        <v>54734</v>
      </c>
      <c r="D2277" s="1">
        <f>B2277-C2277</f>
        <v>54734</v>
      </c>
      <c r="E2277" s="7">
        <f>CORREL(B2277:B7145,C2277:C7145)</f>
        <v>8.0140057190433087E-2</v>
      </c>
    </row>
    <row r="2278" spans="1:5" ht="12.75" x14ac:dyDescent="0.2">
      <c r="A2278" s="1" t="s">
        <v>16276</v>
      </c>
      <c r="B2278" s="1">
        <v>50000</v>
      </c>
      <c r="D2278" s="1">
        <f>B2278-C2278</f>
        <v>50000</v>
      </c>
      <c r="E2278" s="7">
        <f>CORREL(B2278:B7146,C2278:C7146)</f>
        <v>8.0140057190433087E-2</v>
      </c>
    </row>
    <row r="2279" spans="1:5" ht="12.75" x14ac:dyDescent="0.2">
      <c r="A2279" s="1" t="s">
        <v>23140</v>
      </c>
      <c r="B2279" s="1">
        <v>318622</v>
      </c>
      <c r="C2279" s="1">
        <v>270000</v>
      </c>
      <c r="D2279" s="1">
        <f>B2279-C2279</f>
        <v>48622</v>
      </c>
      <c r="E2279" s="7">
        <f>CORREL(B2279:B7147,C2279:C7147)</f>
        <v>8.0140057190433087E-2</v>
      </c>
    </row>
    <row r="2280" spans="1:5" ht="12.75" x14ac:dyDescent="0.2">
      <c r="A2280" s="1" t="s">
        <v>23223</v>
      </c>
      <c r="B2280" s="1">
        <v>47111</v>
      </c>
      <c r="D2280" s="1">
        <f>B2280-C2280</f>
        <v>47111</v>
      </c>
      <c r="E2280" s="7">
        <f>CORREL(B2280:B7148,C2280:C7148)</f>
        <v>8.0087347730707178E-2</v>
      </c>
    </row>
    <row r="2281" spans="1:5" ht="12.75" x14ac:dyDescent="0.2">
      <c r="A2281" s="1" t="s">
        <v>18567</v>
      </c>
      <c r="B2281" s="1">
        <v>4046737</v>
      </c>
      <c r="C2281" s="1">
        <v>4000000</v>
      </c>
      <c r="D2281" s="1">
        <f>B2281-C2281</f>
        <v>46737</v>
      </c>
      <c r="E2281" s="7">
        <f>CORREL(B2281:B7149,C2281:C7149)</f>
        <v>8.0087347730707178E-2</v>
      </c>
    </row>
    <row r="2282" spans="1:5" ht="12.75" x14ac:dyDescent="0.2">
      <c r="A2282" s="1" t="s">
        <v>23244</v>
      </c>
      <c r="B2282" s="1">
        <v>45661</v>
      </c>
      <c r="D2282" s="1">
        <f>B2282-C2282</f>
        <v>45661</v>
      </c>
      <c r="E2282" s="7">
        <f>CORREL(B2282:B7150,C2282:C7150)</f>
        <v>8.0046389873583243E-2</v>
      </c>
    </row>
    <row r="2283" spans="1:5" ht="12.75" x14ac:dyDescent="0.2">
      <c r="A2283" s="1" t="s">
        <v>23202</v>
      </c>
      <c r="B2283" s="1">
        <v>191309</v>
      </c>
      <c r="C2283" s="1">
        <v>150000</v>
      </c>
      <c r="D2283" s="1">
        <f>B2283-C2283</f>
        <v>41309</v>
      </c>
      <c r="E2283" s="7">
        <f>CORREL(B2283:B7151,C2283:C7151)</f>
        <v>8.0046389873583243E-2</v>
      </c>
    </row>
    <row r="2284" spans="1:5" ht="12.75" x14ac:dyDescent="0.2">
      <c r="A2284" s="1" t="s">
        <v>23785</v>
      </c>
      <c r="B2284" s="1">
        <v>33598</v>
      </c>
      <c r="D2284" s="1">
        <f>B2284-C2284</f>
        <v>33598</v>
      </c>
      <c r="E2284" s="7">
        <f>CORREL(B2284:B7152,C2284:C7152)</f>
        <v>7.9993137886258642E-2</v>
      </c>
    </row>
    <row r="2285" spans="1:5" ht="12.75" x14ac:dyDescent="0.2">
      <c r="A2285" s="1" t="s">
        <v>23066</v>
      </c>
      <c r="B2285" s="1">
        <v>32631</v>
      </c>
      <c r="D2285" s="1">
        <f>B2285-C2285</f>
        <v>32631</v>
      </c>
      <c r="E2285" s="7">
        <f>CORREL(B2285:B7153,C2285:C7153)</f>
        <v>7.9993137886258642E-2</v>
      </c>
    </row>
    <row r="2286" spans="1:5" ht="12.75" x14ac:dyDescent="0.2">
      <c r="A2286" s="1" t="s">
        <v>19990</v>
      </c>
      <c r="B2286" s="1">
        <v>27012</v>
      </c>
      <c r="D2286" s="1">
        <f>B2286-C2286</f>
        <v>27012</v>
      </c>
      <c r="E2286" s="7">
        <f>CORREL(B2286:B7154,C2286:C7154)</f>
        <v>7.9993137886258642E-2</v>
      </c>
    </row>
    <row r="2287" spans="1:5" ht="12.75" x14ac:dyDescent="0.2">
      <c r="A2287" s="1" t="s">
        <v>22916</v>
      </c>
      <c r="B2287" s="1">
        <v>25918</v>
      </c>
      <c r="D2287" s="1">
        <f>B2287-C2287</f>
        <v>25918</v>
      </c>
      <c r="E2287" s="7">
        <f>CORREL(B2287:B7155,C2287:C7155)</f>
        <v>7.9993137886258642E-2</v>
      </c>
    </row>
    <row r="2288" spans="1:5" ht="12.75" x14ac:dyDescent="0.2">
      <c r="A2288" s="1" t="s">
        <v>22876</v>
      </c>
      <c r="B2288" s="1">
        <v>425899</v>
      </c>
      <c r="C2288" s="1">
        <v>400000</v>
      </c>
      <c r="D2288" s="1">
        <f>B2288-C2288</f>
        <v>25899</v>
      </c>
      <c r="E2288" s="7">
        <f>CORREL(B2288:B7156,C2288:C7156)</f>
        <v>7.9993137886258642E-2</v>
      </c>
    </row>
    <row r="2289" spans="1:5" ht="12.75" x14ac:dyDescent="0.2">
      <c r="A2289" s="1" t="s">
        <v>23944</v>
      </c>
      <c r="B2289" s="1">
        <v>24705</v>
      </c>
      <c r="D2289" s="1">
        <f>B2289-C2289</f>
        <v>24705</v>
      </c>
      <c r="E2289" s="7">
        <f>CORREL(B2289:B7157,C2289:C7157)</f>
        <v>7.9940605492530722E-2</v>
      </c>
    </row>
    <row r="2290" spans="1:5" ht="12.75" x14ac:dyDescent="0.2">
      <c r="A2290" s="1" t="s">
        <v>17259</v>
      </c>
      <c r="B2290" s="1">
        <v>23807</v>
      </c>
      <c r="D2290" s="1">
        <f>B2290-C2290</f>
        <v>23807</v>
      </c>
      <c r="E2290" s="7">
        <f>CORREL(B2290:B7158,C2290:C7158)</f>
        <v>7.9940605492530722E-2</v>
      </c>
    </row>
    <row r="2291" spans="1:5" ht="12.75" x14ac:dyDescent="0.2">
      <c r="A2291" s="1" t="s">
        <v>21828</v>
      </c>
      <c r="B2291" s="1">
        <v>22434</v>
      </c>
      <c r="D2291" s="1">
        <f>B2291-C2291</f>
        <v>22434</v>
      </c>
      <c r="E2291" s="7">
        <f>CORREL(B2291:B7159,C2291:C7159)</f>
        <v>7.9940605492530722E-2</v>
      </c>
    </row>
    <row r="2292" spans="1:5" ht="12.75" x14ac:dyDescent="0.2">
      <c r="A2292" s="1" t="s">
        <v>17483</v>
      </c>
      <c r="B2292" s="1">
        <v>18434</v>
      </c>
      <c r="D2292" s="1">
        <f>B2292-C2292</f>
        <v>18434</v>
      </c>
      <c r="E2292" s="7">
        <f>CORREL(B2292:B7160,C2292:C7160)</f>
        <v>7.9940605492530722E-2</v>
      </c>
    </row>
    <row r="2293" spans="1:5" ht="12.75" x14ac:dyDescent="0.2">
      <c r="A2293" s="1" t="s">
        <v>19087</v>
      </c>
      <c r="B2293" s="1">
        <v>17311</v>
      </c>
      <c r="D2293" s="1">
        <f>B2293-C2293</f>
        <v>17311</v>
      </c>
      <c r="E2293" s="7">
        <f>CORREL(B2293:B7161,C2293:C7161)</f>
        <v>7.9940605492530722E-2</v>
      </c>
    </row>
    <row r="2294" spans="1:5" ht="12.75" x14ac:dyDescent="0.2">
      <c r="A2294" s="1" t="s">
        <v>23475</v>
      </c>
      <c r="B2294" s="1">
        <v>15542</v>
      </c>
      <c r="D2294" s="1">
        <f>B2294-C2294</f>
        <v>15542</v>
      </c>
      <c r="E2294" s="7">
        <f>CORREL(B2294:B7162,C2294:C7162)</f>
        <v>7.9940605492530722E-2</v>
      </c>
    </row>
    <row r="2295" spans="1:5" ht="12.75" x14ac:dyDescent="0.2">
      <c r="A2295" s="1" t="s">
        <v>23430</v>
      </c>
      <c r="B2295" s="1">
        <v>215185</v>
      </c>
      <c r="C2295" s="1">
        <v>200000</v>
      </c>
      <c r="D2295" s="1">
        <f>B2295-C2295</f>
        <v>15185</v>
      </c>
      <c r="E2295" s="7">
        <f>CORREL(B2295:B7163,C2295:C7163)</f>
        <v>7.9940605492530722E-2</v>
      </c>
    </row>
    <row r="2296" spans="1:5" ht="12.75" x14ac:dyDescent="0.2">
      <c r="A2296" s="1" t="s">
        <v>17327</v>
      </c>
      <c r="B2296" s="1">
        <v>15059</v>
      </c>
      <c r="D2296" s="1">
        <f>B2296-C2296</f>
        <v>15059</v>
      </c>
      <c r="E2296" s="7">
        <f>CORREL(B2296:B7164,C2296:C7164)</f>
        <v>7.9887320090367239E-2</v>
      </c>
    </row>
    <row r="2297" spans="1:5" ht="12.75" x14ac:dyDescent="0.2">
      <c r="A2297" s="1" t="s">
        <v>20508</v>
      </c>
      <c r="B2297" s="1">
        <v>13220</v>
      </c>
      <c r="D2297" s="1">
        <f>B2297-C2297</f>
        <v>13220</v>
      </c>
      <c r="E2297" s="7">
        <f>CORREL(B2297:B7165,C2297:C7165)</f>
        <v>7.9887320090367239E-2</v>
      </c>
    </row>
    <row r="2298" spans="1:5" ht="12.75" x14ac:dyDescent="0.2">
      <c r="A2298" s="1" t="s">
        <v>24153</v>
      </c>
      <c r="B2298" s="1">
        <v>10443</v>
      </c>
      <c r="D2298" s="1">
        <f>B2298-C2298</f>
        <v>10443</v>
      </c>
      <c r="E2298" s="7">
        <f>CORREL(B2298:B7166,C2298:C7166)</f>
        <v>7.9887320090367239E-2</v>
      </c>
    </row>
    <row r="2299" spans="1:5" ht="12.75" x14ac:dyDescent="0.2">
      <c r="A2299" s="1" t="s">
        <v>14498</v>
      </c>
      <c r="B2299" s="1">
        <v>10230</v>
      </c>
      <c r="D2299" s="1">
        <f>B2299-C2299</f>
        <v>10230</v>
      </c>
      <c r="E2299" s="7">
        <f>CORREL(B2299:B7167,C2299:C7167)</f>
        <v>7.9887320090367239E-2</v>
      </c>
    </row>
    <row r="2300" spans="1:5" ht="12.75" x14ac:dyDescent="0.2">
      <c r="A2300" s="1" t="s">
        <v>22173</v>
      </c>
      <c r="B2300" s="1">
        <v>9950</v>
      </c>
      <c r="D2300" s="1">
        <f>B2300-C2300</f>
        <v>9950</v>
      </c>
      <c r="E2300" s="7">
        <f>CORREL(B2300:B7168,C2300:C7168)</f>
        <v>7.9887320090367239E-2</v>
      </c>
    </row>
    <row r="2301" spans="1:5" ht="12.75" x14ac:dyDescent="0.2">
      <c r="A2301" s="1" t="s">
        <v>17850</v>
      </c>
      <c r="B2301" s="1">
        <v>5009677</v>
      </c>
      <c r="C2301" s="1">
        <v>5000000</v>
      </c>
      <c r="D2301" s="1">
        <f>B2301-C2301</f>
        <v>9677</v>
      </c>
      <c r="E2301" s="7">
        <f>CORREL(B2301:B7169,C2301:C7169)</f>
        <v>7.9887320090367239E-2</v>
      </c>
    </row>
    <row r="2302" spans="1:5" ht="12.75" x14ac:dyDescent="0.2">
      <c r="A2302" s="1" t="s">
        <v>23968</v>
      </c>
      <c r="B2302" s="1">
        <v>9609</v>
      </c>
      <c r="D2302" s="1">
        <f>B2302-C2302</f>
        <v>9609</v>
      </c>
      <c r="E2302" s="7">
        <f>CORREL(B2302:B7170,C2302:C7170)</f>
        <v>7.9849076746068628E-2</v>
      </c>
    </row>
    <row r="2303" spans="1:5" ht="12.75" x14ac:dyDescent="0.2">
      <c r="A2303" s="1" t="s">
        <v>5208</v>
      </c>
      <c r="B2303" s="1">
        <v>50007168</v>
      </c>
      <c r="C2303" s="1">
        <v>50000000</v>
      </c>
      <c r="D2303" s="1">
        <f>B2303-C2303</f>
        <v>7168</v>
      </c>
      <c r="E2303" s="7">
        <f>CORREL(B2303:B7171,C2303:C7171)</f>
        <v>7.9849076746068628E-2</v>
      </c>
    </row>
    <row r="2304" spans="1:5" ht="12.75" x14ac:dyDescent="0.2">
      <c r="A2304" s="1" t="s">
        <v>20453</v>
      </c>
      <c r="B2304" s="1">
        <v>5824</v>
      </c>
      <c r="D2304" s="1">
        <f>B2304-C2304</f>
        <v>5824</v>
      </c>
      <c r="E2304" s="7">
        <f>CORREL(B2304:B7172,C2304:C7172)</f>
        <v>7.9879683166845142E-2</v>
      </c>
    </row>
    <row r="2305" spans="1:5" ht="12.75" x14ac:dyDescent="0.2">
      <c r="A2305" s="1" t="s">
        <v>21860</v>
      </c>
      <c r="B2305" s="1">
        <v>5494</v>
      </c>
      <c r="D2305" s="1">
        <f>B2305-C2305</f>
        <v>5494</v>
      </c>
      <c r="E2305" s="7">
        <f>CORREL(B2305:B7173,C2305:C7173)</f>
        <v>7.9879683166845142E-2</v>
      </c>
    </row>
    <row r="2306" spans="1:5" ht="12.75" x14ac:dyDescent="0.2">
      <c r="A2306" s="1" t="s">
        <v>20551</v>
      </c>
      <c r="B2306" s="1">
        <v>4556</v>
      </c>
      <c r="D2306" s="1">
        <f>B2306-C2306</f>
        <v>4556</v>
      </c>
      <c r="E2306" s="7">
        <f>CORREL(B2306:B7174,C2306:C7174)</f>
        <v>7.9879683166845142E-2</v>
      </c>
    </row>
    <row r="2307" spans="1:5" ht="12.75" x14ac:dyDescent="0.2">
      <c r="A2307" s="1" t="s">
        <v>15788</v>
      </c>
      <c r="B2307" s="1">
        <v>2874</v>
      </c>
      <c r="D2307" s="1">
        <f>B2307-C2307</f>
        <v>2874</v>
      </c>
      <c r="E2307" s="7">
        <f>CORREL(B2307:B7175,C2307:C7175)</f>
        <v>7.9879683166845142E-2</v>
      </c>
    </row>
    <row r="2308" spans="1:5" ht="12.75" x14ac:dyDescent="0.2">
      <c r="A2308" s="1" t="s">
        <v>20457</v>
      </c>
      <c r="B2308" s="1">
        <v>2843</v>
      </c>
      <c r="D2308" s="1">
        <f>B2308-C2308</f>
        <v>2843</v>
      </c>
      <c r="E2308" s="7">
        <f>CORREL(B2308:B7176,C2308:C7176)</f>
        <v>7.9879683166845142E-2</v>
      </c>
    </row>
    <row r="2309" spans="1:5" ht="12.75" x14ac:dyDescent="0.2">
      <c r="A2309" s="1" t="s">
        <v>23097</v>
      </c>
      <c r="B2309" s="1">
        <v>1711</v>
      </c>
      <c r="D2309" s="1">
        <f>B2309-C2309</f>
        <v>1711</v>
      </c>
      <c r="E2309" s="7">
        <f>CORREL(B2309:B7177,C2309:C7177)</f>
        <v>7.9879683166845142E-2</v>
      </c>
    </row>
    <row r="2310" spans="1:5" ht="12.75" x14ac:dyDescent="0.2">
      <c r="A2310" s="1" t="s">
        <v>16831</v>
      </c>
      <c r="B2310" s="1">
        <v>828</v>
      </c>
      <c r="D2310" s="1">
        <f>B2310-C2310</f>
        <v>828</v>
      </c>
      <c r="E2310" s="7">
        <f>CORREL(B2310:B7178,C2310:C7178)</f>
        <v>7.9879683166845142E-2</v>
      </c>
    </row>
    <row r="2311" spans="1:5" ht="12.75" x14ac:dyDescent="0.2">
      <c r="A2311" s="1" t="s">
        <v>17963</v>
      </c>
      <c r="B2311" s="1">
        <v>728</v>
      </c>
      <c r="D2311" s="1">
        <f>B2311-C2311</f>
        <v>728</v>
      </c>
      <c r="E2311" s="7">
        <f>CORREL(B2311:B7179,C2311:C7179)</f>
        <v>7.9879683166845142E-2</v>
      </c>
    </row>
    <row r="2312" spans="1:5" ht="12.75" x14ac:dyDescent="0.2">
      <c r="A2312" s="1" t="s">
        <v>579</v>
      </c>
      <c r="D2312" s="1">
        <f>B2312-C2312</f>
        <v>0</v>
      </c>
      <c r="E2312" s="7">
        <f>CORREL(B2312:B7180,C2312:C7180)</f>
        <v>7.9879683166845142E-2</v>
      </c>
    </row>
    <row r="2313" spans="1:5" ht="12.75" x14ac:dyDescent="0.2">
      <c r="A2313" s="1" t="s">
        <v>671</v>
      </c>
      <c r="D2313" s="1">
        <f>B2313-C2313</f>
        <v>0</v>
      </c>
      <c r="E2313" s="7">
        <f>CORREL(B2313:B7181,C2313:C7181)</f>
        <v>7.9879683166845142E-2</v>
      </c>
    </row>
    <row r="2314" spans="1:5" ht="12.75" x14ac:dyDescent="0.2">
      <c r="A2314" s="1" t="s">
        <v>671</v>
      </c>
      <c r="D2314" s="1">
        <f>B2314-C2314</f>
        <v>0</v>
      </c>
      <c r="E2314" s="7">
        <f>CORREL(B2314:B7182,C2314:C7182)</f>
        <v>7.9879683166845142E-2</v>
      </c>
    </row>
    <row r="2315" spans="1:5" ht="12.75" x14ac:dyDescent="0.2">
      <c r="A2315" s="1" t="s">
        <v>2157</v>
      </c>
      <c r="D2315" s="1">
        <f>B2315-C2315</f>
        <v>0</v>
      </c>
      <c r="E2315" s="7">
        <f>CORREL(B2315:B7183,C2315:C7183)</f>
        <v>7.9879683166845142E-2</v>
      </c>
    </row>
    <row r="2316" spans="1:5" ht="12.75" x14ac:dyDescent="0.2">
      <c r="A2316" s="1" t="s">
        <v>2443</v>
      </c>
      <c r="D2316" s="1">
        <f>B2316-C2316</f>
        <v>0</v>
      </c>
      <c r="E2316" s="7">
        <f>CORREL(B2316:B7184,C2316:C7184)</f>
        <v>7.9879683166845142E-2</v>
      </c>
    </row>
    <row r="2317" spans="1:5" ht="12.75" x14ac:dyDescent="0.2">
      <c r="A2317" s="1" t="s">
        <v>2802</v>
      </c>
      <c r="D2317" s="1">
        <f>B2317-C2317</f>
        <v>0</v>
      </c>
      <c r="E2317" s="7">
        <f>CORREL(B2317:B7185,C2317:C7185)</f>
        <v>7.9879683166845142E-2</v>
      </c>
    </row>
    <row r="2318" spans="1:5" ht="12.75" x14ac:dyDescent="0.2">
      <c r="A2318" s="1" t="s">
        <v>4485</v>
      </c>
      <c r="D2318" s="1">
        <f>B2318-C2318</f>
        <v>0</v>
      </c>
      <c r="E2318" s="7">
        <f>CORREL(B2318:B7186,C2318:C7186)</f>
        <v>7.9879683166845142E-2</v>
      </c>
    </row>
    <row r="2319" spans="1:5" ht="12.75" x14ac:dyDescent="0.2">
      <c r="A2319" s="1" t="s">
        <v>6205</v>
      </c>
      <c r="D2319" s="1">
        <f>B2319-C2319</f>
        <v>0</v>
      </c>
      <c r="E2319" s="7">
        <f>CORREL(B2319:B7187,C2319:C7187)</f>
        <v>7.9879683166845142E-2</v>
      </c>
    </row>
    <row r="2320" spans="1:5" ht="12.75" x14ac:dyDescent="0.2">
      <c r="A2320" s="1" t="s">
        <v>7446</v>
      </c>
      <c r="D2320" s="1">
        <f>B2320-C2320</f>
        <v>0</v>
      </c>
      <c r="E2320" s="7">
        <f>CORREL(B2320:B7188,C2320:C7188)</f>
        <v>7.9879683166845142E-2</v>
      </c>
    </row>
    <row r="2321" spans="1:5" ht="12.75" x14ac:dyDescent="0.2">
      <c r="A2321" s="1" t="s">
        <v>579</v>
      </c>
      <c r="D2321" s="1">
        <f>B2321-C2321</f>
        <v>0</v>
      </c>
      <c r="E2321" s="7">
        <f>CORREL(B2321:B7189,C2321:C7189)</f>
        <v>7.9879683166845142E-2</v>
      </c>
    </row>
    <row r="2322" spans="1:5" ht="12.75" x14ac:dyDescent="0.2">
      <c r="A2322" s="1" t="s">
        <v>8714</v>
      </c>
      <c r="D2322" s="1">
        <f>B2322-C2322</f>
        <v>0</v>
      </c>
      <c r="E2322" s="7">
        <f>CORREL(B2322:B7190,C2322:C7190)</f>
        <v>7.9879683166845142E-2</v>
      </c>
    </row>
    <row r="2323" spans="1:5" ht="12.75" x14ac:dyDescent="0.2">
      <c r="A2323" s="1" t="s">
        <v>8727</v>
      </c>
      <c r="D2323" s="1">
        <f>B2323-C2323</f>
        <v>0</v>
      </c>
      <c r="E2323" s="7">
        <f>CORREL(B2323:B7191,C2323:C7191)</f>
        <v>7.9879683166845142E-2</v>
      </c>
    </row>
    <row r="2324" spans="1:5" ht="12.75" x14ac:dyDescent="0.2">
      <c r="A2324" s="1" t="s">
        <v>9431</v>
      </c>
      <c r="D2324" s="1">
        <f>B2324-C2324</f>
        <v>0</v>
      </c>
      <c r="E2324" s="7">
        <f>CORREL(B2324:B7192,C2324:C7192)</f>
        <v>7.9879683166845142E-2</v>
      </c>
    </row>
    <row r="2325" spans="1:5" ht="12.75" x14ac:dyDescent="0.2">
      <c r="A2325" s="1" t="s">
        <v>10023</v>
      </c>
      <c r="D2325" s="1">
        <f>B2325-C2325</f>
        <v>0</v>
      </c>
      <c r="E2325" s="7">
        <f>CORREL(B2325:B7193,C2325:C7193)</f>
        <v>7.9879683166845142E-2</v>
      </c>
    </row>
    <row r="2326" spans="1:5" ht="12.75" x14ac:dyDescent="0.2">
      <c r="A2326" s="1" t="s">
        <v>11519</v>
      </c>
      <c r="D2326" s="1">
        <f>B2326-C2326</f>
        <v>0</v>
      </c>
      <c r="E2326" s="7">
        <f>CORREL(B2326:B7194,C2326:C7194)</f>
        <v>7.9879683166845142E-2</v>
      </c>
    </row>
    <row r="2327" spans="1:5" ht="12.75" x14ac:dyDescent="0.2">
      <c r="A2327" s="1" t="s">
        <v>11634</v>
      </c>
      <c r="D2327" s="1">
        <f>B2327-C2327</f>
        <v>0</v>
      </c>
      <c r="E2327" s="7">
        <f>CORREL(B2327:B7195,C2327:C7195)</f>
        <v>7.9879683166845142E-2</v>
      </c>
    </row>
    <row r="2328" spans="1:5" ht="12.75" x14ac:dyDescent="0.2">
      <c r="A2328" s="1" t="s">
        <v>11703</v>
      </c>
      <c r="D2328" s="1">
        <f>B2328-C2328</f>
        <v>0</v>
      </c>
      <c r="E2328" s="7">
        <f>CORREL(B2328:B7196,C2328:C7196)</f>
        <v>7.9879683166845142E-2</v>
      </c>
    </row>
    <row r="2329" spans="1:5" ht="12.75" x14ac:dyDescent="0.2">
      <c r="A2329" s="1" t="s">
        <v>12025</v>
      </c>
      <c r="D2329" s="1">
        <f>B2329-C2329</f>
        <v>0</v>
      </c>
      <c r="E2329" s="7">
        <f>CORREL(B2329:B7197,C2329:C7197)</f>
        <v>7.9879683166845142E-2</v>
      </c>
    </row>
    <row r="2330" spans="1:5" ht="12.75" x14ac:dyDescent="0.2">
      <c r="A2330" s="1" t="s">
        <v>12695</v>
      </c>
      <c r="D2330" s="1">
        <f>B2330-C2330</f>
        <v>0</v>
      </c>
      <c r="E2330" s="7">
        <f>CORREL(B2330:B7198,C2330:C7198)</f>
        <v>7.9879683166845142E-2</v>
      </c>
    </row>
    <row r="2331" spans="1:5" ht="12.75" x14ac:dyDescent="0.2">
      <c r="A2331" s="1" t="s">
        <v>13200</v>
      </c>
      <c r="D2331" s="1">
        <f>B2331-C2331</f>
        <v>0</v>
      </c>
      <c r="E2331" s="7">
        <f>CORREL(B2331:B7199,C2331:C7199)</f>
        <v>7.9879683166845142E-2</v>
      </c>
    </row>
    <row r="2332" spans="1:5" ht="12.75" x14ac:dyDescent="0.2">
      <c r="A2332" s="1" t="s">
        <v>13285</v>
      </c>
      <c r="D2332" s="1">
        <f>B2332-C2332</f>
        <v>0</v>
      </c>
      <c r="E2332" s="7">
        <f>CORREL(B2332:B7200,C2332:C7200)</f>
        <v>7.9879683166845142E-2</v>
      </c>
    </row>
    <row r="2333" spans="1:5" ht="12.75" x14ac:dyDescent="0.2">
      <c r="A2333" s="1" t="s">
        <v>13578</v>
      </c>
      <c r="D2333" s="1">
        <f>B2333-C2333</f>
        <v>0</v>
      </c>
      <c r="E2333" s="7">
        <f>CORREL(B2333:B7201,C2333:C7201)</f>
        <v>7.9879683166845142E-2</v>
      </c>
    </row>
    <row r="2334" spans="1:5" ht="12.75" x14ac:dyDescent="0.2">
      <c r="A2334" s="1" t="s">
        <v>13951</v>
      </c>
      <c r="D2334" s="1">
        <f>B2334-C2334</f>
        <v>0</v>
      </c>
      <c r="E2334" s="7">
        <f>CORREL(B2334:B7202,C2334:C7202)</f>
        <v>7.9879683166845142E-2</v>
      </c>
    </row>
    <row r="2335" spans="1:5" ht="12.75" x14ac:dyDescent="0.2">
      <c r="A2335" s="1" t="s">
        <v>14414</v>
      </c>
      <c r="D2335" s="1">
        <f>B2335-C2335</f>
        <v>0</v>
      </c>
      <c r="E2335" s="7">
        <f>CORREL(B2335:B7203,C2335:C7203)</f>
        <v>7.9879683166845142E-2</v>
      </c>
    </row>
    <row r="2336" spans="1:5" ht="12.75" x14ac:dyDescent="0.2">
      <c r="A2336" s="1" t="s">
        <v>14686</v>
      </c>
      <c r="D2336" s="1">
        <f>B2336-C2336</f>
        <v>0</v>
      </c>
      <c r="E2336" s="7">
        <f>CORREL(B2336:B7204,C2336:C7204)</f>
        <v>7.9879683166845142E-2</v>
      </c>
    </row>
    <row r="2337" spans="1:5" ht="12.75" x14ac:dyDescent="0.2">
      <c r="A2337" s="1" t="s">
        <v>15406</v>
      </c>
      <c r="D2337" s="1">
        <f>B2337-C2337</f>
        <v>0</v>
      </c>
      <c r="E2337" s="7">
        <f>CORREL(B2337:B7205,C2337:C7205)</f>
        <v>7.9879683166845142E-2</v>
      </c>
    </row>
    <row r="2338" spans="1:5" ht="12.75" x14ac:dyDescent="0.2">
      <c r="A2338" s="1" t="s">
        <v>15425</v>
      </c>
      <c r="D2338" s="1">
        <f>B2338-C2338</f>
        <v>0</v>
      </c>
      <c r="E2338" s="7">
        <f>CORREL(B2338:B7206,C2338:C7206)</f>
        <v>7.9879683166845142E-2</v>
      </c>
    </row>
    <row r="2339" spans="1:5" ht="12.75" x14ac:dyDescent="0.2">
      <c r="A2339" s="1" t="s">
        <v>15617</v>
      </c>
      <c r="D2339" s="1">
        <f>B2339-C2339</f>
        <v>0</v>
      </c>
      <c r="E2339" s="7">
        <f>CORREL(B2339:B7207,C2339:C7207)</f>
        <v>7.9879683166845142E-2</v>
      </c>
    </row>
    <row r="2340" spans="1:5" ht="12.75" x14ac:dyDescent="0.2">
      <c r="A2340" s="1" t="s">
        <v>15752</v>
      </c>
      <c r="D2340" s="1">
        <f>B2340-C2340</f>
        <v>0</v>
      </c>
      <c r="E2340" s="7">
        <f>CORREL(B2340:B7208,C2340:C7208)</f>
        <v>7.9879683166845142E-2</v>
      </c>
    </row>
    <row r="2341" spans="1:5" ht="12.75" x14ac:dyDescent="0.2">
      <c r="A2341" s="1" t="s">
        <v>15782</v>
      </c>
      <c r="D2341" s="1">
        <f>B2341-C2341</f>
        <v>0</v>
      </c>
      <c r="E2341" s="7">
        <f>CORREL(B2341:B7209,C2341:C7209)</f>
        <v>7.9879683166845142E-2</v>
      </c>
    </row>
    <row r="2342" spans="1:5" ht="12.75" x14ac:dyDescent="0.2">
      <c r="A2342" s="1" t="s">
        <v>15804</v>
      </c>
      <c r="D2342" s="1">
        <f>B2342-C2342</f>
        <v>0</v>
      </c>
      <c r="E2342" s="7">
        <f>CORREL(B2342:B7210,C2342:C7210)</f>
        <v>7.9879683166845142E-2</v>
      </c>
    </row>
    <row r="2343" spans="1:5" ht="12.75" x14ac:dyDescent="0.2">
      <c r="A2343" s="1" t="s">
        <v>16038</v>
      </c>
      <c r="D2343" s="1">
        <f>B2343-C2343</f>
        <v>0</v>
      </c>
      <c r="E2343" s="7">
        <f>CORREL(B2343:B7211,C2343:C7211)</f>
        <v>7.9879683166845142E-2</v>
      </c>
    </row>
    <row r="2344" spans="1:5" ht="12.75" x14ac:dyDescent="0.2">
      <c r="A2344" s="1" t="s">
        <v>16207</v>
      </c>
      <c r="D2344" s="1">
        <f>B2344-C2344</f>
        <v>0</v>
      </c>
      <c r="E2344" s="7">
        <f>CORREL(B2344:B7212,C2344:C7212)</f>
        <v>7.9879683166845142E-2</v>
      </c>
    </row>
    <row r="2345" spans="1:5" ht="12.75" x14ac:dyDescent="0.2">
      <c r="A2345" s="1" t="s">
        <v>16295</v>
      </c>
      <c r="D2345" s="1">
        <f>B2345-C2345</f>
        <v>0</v>
      </c>
      <c r="E2345" s="7">
        <f>CORREL(B2345:B7213,C2345:C7213)</f>
        <v>7.9879683166845142E-2</v>
      </c>
    </row>
    <row r="2346" spans="1:5" ht="12.75" x14ac:dyDescent="0.2">
      <c r="A2346" s="1" t="s">
        <v>16773</v>
      </c>
      <c r="D2346" s="1">
        <f>B2346-C2346</f>
        <v>0</v>
      </c>
      <c r="E2346" s="7">
        <f>CORREL(B2346:B7214,C2346:C7214)</f>
        <v>7.9879683166845142E-2</v>
      </c>
    </row>
    <row r="2347" spans="1:5" ht="12.75" x14ac:dyDescent="0.2">
      <c r="A2347" s="1" t="s">
        <v>16867</v>
      </c>
      <c r="D2347" s="1">
        <f>B2347-C2347</f>
        <v>0</v>
      </c>
      <c r="E2347" s="7">
        <f>CORREL(B2347:B7215,C2347:C7215)</f>
        <v>7.9879683166845142E-2</v>
      </c>
    </row>
    <row r="2348" spans="1:5" ht="12.75" x14ac:dyDescent="0.2">
      <c r="A2348" s="1" t="s">
        <v>17174</v>
      </c>
      <c r="D2348" s="1">
        <f>B2348-C2348</f>
        <v>0</v>
      </c>
      <c r="E2348" s="7">
        <f>CORREL(B2348:B7216,C2348:C7216)</f>
        <v>7.9879683166845142E-2</v>
      </c>
    </row>
    <row r="2349" spans="1:5" ht="12.75" x14ac:dyDescent="0.2">
      <c r="A2349" s="1" t="s">
        <v>17273</v>
      </c>
      <c r="D2349" s="1">
        <f>B2349-C2349</f>
        <v>0</v>
      </c>
      <c r="E2349" s="7">
        <f>CORREL(B2349:B7217,C2349:C7217)</f>
        <v>7.9879683166845142E-2</v>
      </c>
    </row>
    <row r="2350" spans="1:5" ht="12.75" x14ac:dyDescent="0.2">
      <c r="A2350" s="1" t="s">
        <v>17414</v>
      </c>
      <c r="D2350" s="1">
        <f>B2350-C2350</f>
        <v>0</v>
      </c>
      <c r="E2350" s="7">
        <f>CORREL(B2350:B7218,C2350:C7218)</f>
        <v>7.9879683166845142E-2</v>
      </c>
    </row>
    <row r="2351" spans="1:5" ht="12.75" x14ac:dyDescent="0.2">
      <c r="A2351" s="1" t="s">
        <v>17468</v>
      </c>
      <c r="D2351" s="1">
        <f>B2351-C2351</f>
        <v>0</v>
      </c>
      <c r="E2351" s="7">
        <f>CORREL(B2351:B7219,C2351:C7219)</f>
        <v>7.9879683166845142E-2</v>
      </c>
    </row>
    <row r="2352" spans="1:5" ht="12.75" x14ac:dyDescent="0.2">
      <c r="A2352" s="1" t="s">
        <v>18040</v>
      </c>
      <c r="D2352" s="1">
        <f>B2352-C2352</f>
        <v>0</v>
      </c>
      <c r="E2352" s="7">
        <f>CORREL(B2352:B7220,C2352:C7220)</f>
        <v>7.9879683166845142E-2</v>
      </c>
    </row>
    <row r="2353" spans="1:5" ht="12.75" x14ac:dyDescent="0.2">
      <c r="A2353" s="1" t="s">
        <v>18062</v>
      </c>
      <c r="D2353" s="1">
        <f>B2353-C2353</f>
        <v>0</v>
      </c>
      <c r="E2353" s="7">
        <f>CORREL(B2353:B7221,C2353:C7221)</f>
        <v>7.9879683166845142E-2</v>
      </c>
    </row>
    <row r="2354" spans="1:5" ht="12.75" x14ac:dyDescent="0.2">
      <c r="A2354" s="1" t="s">
        <v>18097</v>
      </c>
      <c r="D2354" s="1">
        <f>B2354-C2354</f>
        <v>0</v>
      </c>
      <c r="E2354" s="7">
        <f>CORREL(B2354:B7222,C2354:C7222)</f>
        <v>7.9879683166845142E-2</v>
      </c>
    </row>
    <row r="2355" spans="1:5" ht="12.75" x14ac:dyDescent="0.2">
      <c r="A2355" s="1" t="s">
        <v>18164</v>
      </c>
      <c r="D2355" s="1">
        <f>B2355-C2355</f>
        <v>0</v>
      </c>
      <c r="E2355" s="7">
        <f>CORREL(B2355:B7223,C2355:C7223)</f>
        <v>7.9879683166845142E-2</v>
      </c>
    </row>
    <row r="2356" spans="1:5" ht="12.75" x14ac:dyDescent="0.2">
      <c r="A2356" s="1" t="s">
        <v>18249</v>
      </c>
      <c r="D2356" s="1">
        <f>B2356-C2356</f>
        <v>0</v>
      </c>
      <c r="E2356" s="7">
        <f>CORREL(B2356:B7224,C2356:C7224)</f>
        <v>7.9879683166845142E-2</v>
      </c>
    </row>
    <row r="2357" spans="1:5" ht="12.75" x14ac:dyDescent="0.2">
      <c r="A2357" s="1" t="s">
        <v>18335</v>
      </c>
      <c r="D2357" s="1">
        <f>B2357-C2357</f>
        <v>0</v>
      </c>
      <c r="E2357" s="7">
        <f>CORREL(B2357:B7225,C2357:C7225)</f>
        <v>7.9879683166845142E-2</v>
      </c>
    </row>
    <row r="2358" spans="1:5" ht="12.75" x14ac:dyDescent="0.2">
      <c r="A2358" s="1" t="s">
        <v>18633</v>
      </c>
      <c r="D2358" s="1">
        <f>B2358-C2358</f>
        <v>0</v>
      </c>
      <c r="E2358" s="7">
        <f>CORREL(B2358:B7226,C2358:C7226)</f>
        <v>7.9879683166845142E-2</v>
      </c>
    </row>
    <row r="2359" spans="1:5" ht="12.75" x14ac:dyDescent="0.2">
      <c r="A2359" s="1" t="s">
        <v>18720</v>
      </c>
      <c r="D2359" s="1">
        <f>B2359-C2359</f>
        <v>0</v>
      </c>
      <c r="E2359" s="7">
        <f>CORREL(B2359:B7227,C2359:C7227)</f>
        <v>7.9879683166845142E-2</v>
      </c>
    </row>
    <row r="2360" spans="1:5" ht="12.75" x14ac:dyDescent="0.2">
      <c r="A2360" s="1" t="s">
        <v>18761</v>
      </c>
      <c r="D2360" s="1">
        <f>B2360-C2360</f>
        <v>0</v>
      </c>
      <c r="E2360" s="7">
        <f>CORREL(B2360:B7228,C2360:C7228)</f>
        <v>7.9879683166845142E-2</v>
      </c>
    </row>
    <row r="2361" spans="1:5" ht="12.75" x14ac:dyDescent="0.2">
      <c r="A2361" s="1" t="s">
        <v>18807</v>
      </c>
      <c r="D2361" s="1">
        <f>B2361-C2361</f>
        <v>0</v>
      </c>
      <c r="E2361" s="7">
        <f>CORREL(B2361:B7229,C2361:C7229)</f>
        <v>7.9879683166845142E-2</v>
      </c>
    </row>
    <row r="2362" spans="1:5" ht="12.75" x14ac:dyDescent="0.2">
      <c r="A2362" s="1" t="s">
        <v>18944</v>
      </c>
      <c r="D2362" s="1">
        <f>B2362-C2362</f>
        <v>0</v>
      </c>
      <c r="E2362" s="7">
        <f>CORREL(B2362:B7230,C2362:C7230)</f>
        <v>7.9879683166845142E-2</v>
      </c>
    </row>
    <row r="2363" spans="1:5" ht="12.75" x14ac:dyDescent="0.2">
      <c r="A2363" s="1" t="s">
        <v>19059</v>
      </c>
      <c r="D2363" s="1">
        <f>B2363-C2363</f>
        <v>0</v>
      </c>
      <c r="E2363" s="7">
        <f>CORREL(B2363:B7231,C2363:C7231)</f>
        <v>7.9879683166845142E-2</v>
      </c>
    </row>
    <row r="2364" spans="1:5" ht="12.75" x14ac:dyDescent="0.2">
      <c r="A2364" s="1" t="s">
        <v>19420</v>
      </c>
      <c r="B2364" s="1">
        <v>3000000</v>
      </c>
      <c r="C2364" s="1">
        <v>3000000</v>
      </c>
      <c r="D2364" s="1">
        <f>B2364-C2364</f>
        <v>0</v>
      </c>
      <c r="E2364" s="7">
        <f>CORREL(B2364:B7232,C2364:C7232)</f>
        <v>7.9879683166845142E-2</v>
      </c>
    </row>
    <row r="2365" spans="1:5" ht="12.75" x14ac:dyDescent="0.2">
      <c r="A2365" s="1" t="s">
        <v>19486</v>
      </c>
      <c r="D2365" s="1">
        <f>B2365-C2365</f>
        <v>0</v>
      </c>
      <c r="E2365" s="7">
        <f>CORREL(B2365:B7233,C2365:C7233)</f>
        <v>7.9835271813165701E-2</v>
      </c>
    </row>
    <row r="2366" spans="1:5" ht="12.75" x14ac:dyDescent="0.2">
      <c r="A2366" s="1" t="s">
        <v>19553</v>
      </c>
      <c r="D2366" s="1">
        <f>B2366-C2366</f>
        <v>0</v>
      </c>
      <c r="E2366" s="7">
        <f>CORREL(B2366:B7234,C2366:C7234)</f>
        <v>7.9835271813165701E-2</v>
      </c>
    </row>
    <row r="2367" spans="1:5" ht="12.75" x14ac:dyDescent="0.2">
      <c r="A2367" s="1" t="s">
        <v>19608</v>
      </c>
      <c r="D2367" s="1">
        <f>B2367-C2367</f>
        <v>0</v>
      </c>
      <c r="E2367" s="7">
        <f>CORREL(B2367:B7235,C2367:C7235)</f>
        <v>7.9835271813165701E-2</v>
      </c>
    </row>
    <row r="2368" spans="1:5" ht="12.75" x14ac:dyDescent="0.2">
      <c r="A2368" s="1" t="s">
        <v>19649</v>
      </c>
      <c r="D2368" s="1">
        <f>B2368-C2368</f>
        <v>0</v>
      </c>
      <c r="E2368" s="7">
        <f>CORREL(B2368:B7236,C2368:C7236)</f>
        <v>7.9835271813165701E-2</v>
      </c>
    </row>
    <row r="2369" spans="1:5" ht="12.75" x14ac:dyDescent="0.2">
      <c r="A2369" s="1" t="s">
        <v>19718</v>
      </c>
      <c r="D2369" s="1">
        <f>B2369-C2369</f>
        <v>0</v>
      </c>
      <c r="E2369" s="7">
        <f>CORREL(B2369:B7237,C2369:C7237)</f>
        <v>7.9835271813165701E-2</v>
      </c>
    </row>
    <row r="2370" spans="1:5" ht="12.75" x14ac:dyDescent="0.2">
      <c r="A2370" s="1" t="s">
        <v>19994</v>
      </c>
      <c r="D2370" s="1">
        <f>B2370-C2370</f>
        <v>0</v>
      </c>
      <c r="E2370" s="7">
        <f>CORREL(B2370:B7238,C2370:C7238)</f>
        <v>7.9835271813165701E-2</v>
      </c>
    </row>
    <row r="2371" spans="1:5" ht="12.75" x14ac:dyDescent="0.2">
      <c r="A2371" s="1" t="s">
        <v>20046</v>
      </c>
      <c r="D2371" s="1">
        <f>B2371-C2371</f>
        <v>0</v>
      </c>
      <c r="E2371" s="7">
        <f>CORREL(B2371:B7239,C2371:C7239)</f>
        <v>7.9835271813165701E-2</v>
      </c>
    </row>
    <row r="2372" spans="1:5" ht="12.75" x14ac:dyDescent="0.2">
      <c r="A2372" s="1" t="s">
        <v>20106</v>
      </c>
      <c r="D2372" s="1">
        <f>B2372-C2372</f>
        <v>0</v>
      </c>
      <c r="E2372" s="7">
        <f>CORREL(B2372:B7240,C2372:C7240)</f>
        <v>7.9835271813165701E-2</v>
      </c>
    </row>
    <row r="2373" spans="1:5" ht="12.75" x14ac:dyDescent="0.2">
      <c r="A2373" s="1" t="s">
        <v>20395</v>
      </c>
      <c r="D2373" s="1">
        <f>B2373-C2373</f>
        <v>0</v>
      </c>
      <c r="E2373" s="7">
        <f>CORREL(B2373:B7241,C2373:C7241)</f>
        <v>7.9835271813165701E-2</v>
      </c>
    </row>
    <row r="2374" spans="1:5" ht="12.75" x14ac:dyDescent="0.2">
      <c r="A2374" s="1" t="s">
        <v>20413</v>
      </c>
      <c r="D2374" s="1">
        <f>B2374-C2374</f>
        <v>0</v>
      </c>
      <c r="E2374" s="7">
        <f>CORREL(B2374:B7242,C2374:C7242)</f>
        <v>7.9835271813165701E-2</v>
      </c>
    </row>
    <row r="2375" spans="1:5" ht="12.75" x14ac:dyDescent="0.2">
      <c r="A2375" s="1" t="s">
        <v>20449</v>
      </c>
      <c r="D2375" s="1">
        <f>B2375-C2375</f>
        <v>0</v>
      </c>
      <c r="E2375" s="7">
        <f>CORREL(B2375:B7243,C2375:C7243)</f>
        <v>7.9835271813165701E-2</v>
      </c>
    </row>
    <row r="2376" spans="1:5" ht="12.75" x14ac:dyDescent="0.2">
      <c r="A2376" s="1" t="s">
        <v>20463</v>
      </c>
      <c r="D2376" s="1">
        <f>B2376-C2376</f>
        <v>0</v>
      </c>
      <c r="E2376" s="7">
        <f>CORREL(B2376:B7244,C2376:C7244)</f>
        <v>7.9835271813165701E-2</v>
      </c>
    </row>
    <row r="2377" spans="1:5" ht="12.75" x14ac:dyDescent="0.2">
      <c r="A2377" s="1" t="s">
        <v>20486</v>
      </c>
      <c r="D2377" s="1">
        <f>B2377-C2377</f>
        <v>0</v>
      </c>
      <c r="E2377" s="7">
        <f>CORREL(B2377:B7245,C2377:C7245)</f>
        <v>7.9835271813165701E-2</v>
      </c>
    </row>
    <row r="2378" spans="1:5" ht="12.75" x14ac:dyDescent="0.2">
      <c r="A2378" s="1" t="s">
        <v>20556</v>
      </c>
      <c r="D2378" s="1">
        <f>B2378-C2378</f>
        <v>0</v>
      </c>
      <c r="E2378" s="7">
        <f>CORREL(B2378:B7246,C2378:C7246)</f>
        <v>7.9835271813165701E-2</v>
      </c>
    </row>
    <row r="2379" spans="1:5" ht="12.75" x14ac:dyDescent="0.2">
      <c r="A2379" s="1" t="s">
        <v>20724</v>
      </c>
      <c r="D2379" s="1">
        <f>B2379-C2379</f>
        <v>0</v>
      </c>
      <c r="E2379" s="7">
        <f>CORREL(B2379:B7247,C2379:C7247)</f>
        <v>7.9835271813165701E-2</v>
      </c>
    </row>
    <row r="2380" spans="1:5" ht="12.75" x14ac:dyDescent="0.2">
      <c r="A2380" s="1" t="s">
        <v>20842</v>
      </c>
      <c r="D2380" s="1">
        <f>B2380-C2380</f>
        <v>0</v>
      </c>
      <c r="E2380" s="7">
        <f>CORREL(B2380:B7248,C2380:C7248)</f>
        <v>7.9835271813165701E-2</v>
      </c>
    </row>
    <row r="2381" spans="1:5" ht="12.75" x14ac:dyDescent="0.2">
      <c r="A2381" s="1" t="s">
        <v>20874</v>
      </c>
      <c r="D2381" s="1">
        <f>B2381-C2381</f>
        <v>0</v>
      </c>
      <c r="E2381" s="7">
        <f>CORREL(B2381:B7249,C2381:C7249)</f>
        <v>7.9835271813165701E-2</v>
      </c>
    </row>
    <row r="2382" spans="1:5" ht="12.75" x14ac:dyDescent="0.2">
      <c r="A2382" s="1" t="s">
        <v>20985</v>
      </c>
      <c r="D2382" s="1">
        <f>B2382-C2382</f>
        <v>0</v>
      </c>
      <c r="E2382" s="7">
        <f>CORREL(B2382:B7250,C2382:C7250)</f>
        <v>7.9835271813165701E-2</v>
      </c>
    </row>
    <row r="2383" spans="1:5" ht="12.75" x14ac:dyDescent="0.2">
      <c r="A2383" s="1" t="s">
        <v>21322</v>
      </c>
      <c r="D2383" s="1">
        <f>B2383-C2383</f>
        <v>0</v>
      </c>
      <c r="E2383" s="7">
        <f>CORREL(B2383:B7251,C2383:C7251)</f>
        <v>7.9835271813165701E-2</v>
      </c>
    </row>
    <row r="2384" spans="1:5" ht="12.75" x14ac:dyDescent="0.2">
      <c r="A2384" s="1" t="s">
        <v>21372</v>
      </c>
      <c r="D2384" s="1">
        <f>B2384-C2384</f>
        <v>0</v>
      </c>
      <c r="E2384" s="7">
        <f>CORREL(B2384:B7252,C2384:C7252)</f>
        <v>7.9835271813165701E-2</v>
      </c>
    </row>
    <row r="2385" spans="1:5" ht="12.75" x14ac:dyDescent="0.2">
      <c r="A2385" s="1" t="s">
        <v>21378</v>
      </c>
      <c r="D2385" s="1">
        <f>B2385-C2385</f>
        <v>0</v>
      </c>
      <c r="E2385" s="7">
        <f>CORREL(B2385:B7253,C2385:C7253)</f>
        <v>7.9835271813165701E-2</v>
      </c>
    </row>
    <row r="2386" spans="1:5" ht="12.75" x14ac:dyDescent="0.2">
      <c r="A2386" s="1" t="s">
        <v>21495</v>
      </c>
      <c r="D2386" s="1">
        <f>B2386-C2386</f>
        <v>0</v>
      </c>
      <c r="E2386" s="7">
        <f>CORREL(B2386:B7254,C2386:C7254)</f>
        <v>7.9835271813165701E-2</v>
      </c>
    </row>
    <row r="2387" spans="1:5" ht="12.75" x14ac:dyDescent="0.2">
      <c r="A2387" s="1" t="s">
        <v>21918</v>
      </c>
      <c r="D2387" s="1">
        <f>B2387-C2387</f>
        <v>0</v>
      </c>
      <c r="E2387" s="7">
        <f>CORREL(B2387:B7255,C2387:C7255)</f>
        <v>7.9835271813165701E-2</v>
      </c>
    </row>
    <row r="2388" spans="1:5" ht="12.75" x14ac:dyDescent="0.2">
      <c r="A2388" s="1" t="s">
        <v>21926</v>
      </c>
      <c r="D2388" s="1">
        <f>B2388-C2388</f>
        <v>0</v>
      </c>
      <c r="E2388" s="7">
        <f>CORREL(B2388:B7256,C2388:C7256)</f>
        <v>7.9835271813165701E-2</v>
      </c>
    </row>
    <row r="2389" spans="1:5" ht="12.75" x14ac:dyDescent="0.2">
      <c r="A2389" s="1" t="s">
        <v>21948</v>
      </c>
      <c r="D2389" s="1">
        <f>B2389-C2389</f>
        <v>0</v>
      </c>
      <c r="E2389" s="7">
        <f>CORREL(B2389:B7257,C2389:C7257)</f>
        <v>7.9835271813165701E-2</v>
      </c>
    </row>
    <row r="2390" spans="1:5" ht="12.75" x14ac:dyDescent="0.2">
      <c r="A2390" s="1" t="s">
        <v>21966</v>
      </c>
      <c r="D2390" s="1">
        <f>B2390-C2390</f>
        <v>0</v>
      </c>
      <c r="E2390" s="7">
        <f>CORREL(B2390:B7258,C2390:C7258)</f>
        <v>7.9835271813165701E-2</v>
      </c>
    </row>
    <row r="2391" spans="1:5" ht="12.75" x14ac:dyDescent="0.2">
      <c r="A2391" s="1" t="s">
        <v>22008</v>
      </c>
      <c r="D2391" s="1">
        <f>B2391-C2391</f>
        <v>0</v>
      </c>
      <c r="E2391" s="7">
        <f>CORREL(B2391:B7259,C2391:C7259)</f>
        <v>7.9835271813165701E-2</v>
      </c>
    </row>
    <row r="2392" spans="1:5" ht="12.75" x14ac:dyDescent="0.2">
      <c r="A2392" s="1" t="s">
        <v>22151</v>
      </c>
      <c r="D2392" s="1">
        <f>B2392-C2392</f>
        <v>0</v>
      </c>
      <c r="E2392" s="7">
        <f>CORREL(B2392:B7260,C2392:C7260)</f>
        <v>7.9835271813165701E-2</v>
      </c>
    </row>
    <row r="2393" spans="1:5" ht="12.75" x14ac:dyDescent="0.2">
      <c r="A2393" s="1" t="s">
        <v>22223</v>
      </c>
      <c r="D2393" s="1">
        <f>B2393-C2393</f>
        <v>0</v>
      </c>
      <c r="E2393" s="7">
        <f>CORREL(B2393:B7261,C2393:C7261)</f>
        <v>7.9835271813165701E-2</v>
      </c>
    </row>
    <row r="2394" spans="1:5" ht="12.75" x14ac:dyDescent="0.2">
      <c r="A2394" s="1" t="s">
        <v>22319</v>
      </c>
      <c r="D2394" s="1">
        <f>B2394-C2394</f>
        <v>0</v>
      </c>
      <c r="E2394" s="7">
        <f>CORREL(B2394:B7262,C2394:C7262)</f>
        <v>7.9835271813165701E-2</v>
      </c>
    </row>
    <row r="2395" spans="1:5" ht="12.75" x14ac:dyDescent="0.2">
      <c r="A2395" s="1" t="s">
        <v>22444</v>
      </c>
      <c r="D2395" s="1">
        <f>B2395-C2395</f>
        <v>0</v>
      </c>
      <c r="E2395" s="7">
        <f>CORREL(B2395:B7263,C2395:C7263)</f>
        <v>7.9835271813165701E-2</v>
      </c>
    </row>
    <row r="2396" spans="1:5" ht="12.75" x14ac:dyDescent="0.2">
      <c r="A2396" s="1" t="s">
        <v>22503</v>
      </c>
      <c r="D2396" s="1">
        <f>B2396-C2396</f>
        <v>0</v>
      </c>
      <c r="E2396" s="7">
        <f>CORREL(B2396:B7264,C2396:C7264)</f>
        <v>7.9835271813165701E-2</v>
      </c>
    </row>
    <row r="2397" spans="1:5" ht="12.75" x14ac:dyDescent="0.2">
      <c r="A2397" s="1" t="s">
        <v>22650</v>
      </c>
      <c r="D2397" s="1">
        <f>B2397-C2397</f>
        <v>0</v>
      </c>
      <c r="E2397" s="7">
        <f>CORREL(B2397:B7265,C2397:C7265)</f>
        <v>7.9835271813165701E-2</v>
      </c>
    </row>
    <row r="2398" spans="1:5" ht="12.75" x14ac:dyDescent="0.2">
      <c r="A2398" s="1" t="s">
        <v>22691</v>
      </c>
      <c r="D2398" s="1">
        <f>B2398-C2398</f>
        <v>0</v>
      </c>
      <c r="E2398" s="7">
        <f>CORREL(B2398:B7266,C2398:C7266)</f>
        <v>7.9835271813165701E-2</v>
      </c>
    </row>
    <row r="2399" spans="1:5" ht="12.75" x14ac:dyDescent="0.2">
      <c r="A2399" s="1" t="s">
        <v>22707</v>
      </c>
      <c r="D2399" s="1">
        <f>B2399-C2399</f>
        <v>0</v>
      </c>
      <c r="E2399" s="7">
        <f>CORREL(B2399:B7267,C2399:C7267)</f>
        <v>7.9835271813165701E-2</v>
      </c>
    </row>
    <row r="2400" spans="1:5" ht="12.75" x14ac:dyDescent="0.2">
      <c r="A2400" s="1" t="s">
        <v>22737</v>
      </c>
      <c r="D2400" s="1">
        <f>B2400-C2400</f>
        <v>0</v>
      </c>
      <c r="E2400" s="7">
        <f>CORREL(B2400:B7268,C2400:C7268)</f>
        <v>7.9835271813165701E-2</v>
      </c>
    </row>
    <row r="2401" spans="1:5" ht="12.75" x14ac:dyDescent="0.2">
      <c r="A2401" s="1" t="s">
        <v>22824</v>
      </c>
      <c r="D2401" s="1">
        <f>B2401-C2401</f>
        <v>0</v>
      </c>
      <c r="E2401" s="7">
        <f>CORREL(B2401:B7269,C2401:C7269)</f>
        <v>7.9835271813165701E-2</v>
      </c>
    </row>
    <row r="2402" spans="1:5" ht="12.75" x14ac:dyDescent="0.2">
      <c r="A2402" s="1" t="s">
        <v>23040</v>
      </c>
      <c r="D2402" s="1">
        <f>B2402-C2402</f>
        <v>0</v>
      </c>
      <c r="E2402" s="7">
        <f>CORREL(B2402:B7270,C2402:C7270)</f>
        <v>7.9835271813165701E-2</v>
      </c>
    </row>
    <row r="2403" spans="1:5" ht="12.75" x14ac:dyDescent="0.2">
      <c r="A2403" s="1" t="s">
        <v>23112</v>
      </c>
      <c r="D2403" s="1">
        <f>B2403-C2403</f>
        <v>0</v>
      </c>
      <c r="E2403" s="7">
        <f>CORREL(B2403:B7271,C2403:C7271)</f>
        <v>7.9835271813165701E-2</v>
      </c>
    </row>
    <row r="2404" spans="1:5" ht="12.75" x14ac:dyDescent="0.2">
      <c r="A2404" s="1" t="s">
        <v>23238</v>
      </c>
      <c r="D2404" s="1">
        <f>B2404-C2404</f>
        <v>0</v>
      </c>
      <c r="E2404" s="7">
        <f>CORREL(B2404:B7272,C2404:C7272)</f>
        <v>7.9835271813165701E-2</v>
      </c>
    </row>
    <row r="2405" spans="1:5" ht="12.75" x14ac:dyDescent="0.2">
      <c r="A2405" s="1" t="s">
        <v>23249</v>
      </c>
      <c r="D2405" s="1">
        <f>B2405-C2405</f>
        <v>0</v>
      </c>
      <c r="E2405" s="7">
        <f>CORREL(B2405:B7273,C2405:C7273)</f>
        <v>7.9835271813165701E-2</v>
      </c>
    </row>
    <row r="2406" spans="1:5" ht="12.75" x14ac:dyDescent="0.2">
      <c r="A2406" s="1" t="s">
        <v>23261</v>
      </c>
      <c r="D2406" s="1">
        <f>B2406-C2406</f>
        <v>0</v>
      </c>
      <c r="E2406" s="7">
        <f>CORREL(B2406:B7274,C2406:C7274)</f>
        <v>7.9835271813165701E-2</v>
      </c>
    </row>
    <row r="2407" spans="1:5" ht="12.75" x14ac:dyDescent="0.2">
      <c r="A2407" s="1" t="s">
        <v>23273</v>
      </c>
      <c r="D2407" s="1">
        <f>B2407-C2407</f>
        <v>0</v>
      </c>
      <c r="E2407" s="7">
        <f>CORREL(B2407:B7275,C2407:C7275)</f>
        <v>7.9835271813165701E-2</v>
      </c>
    </row>
    <row r="2408" spans="1:5" ht="12.75" x14ac:dyDescent="0.2">
      <c r="A2408" s="1" t="s">
        <v>23293</v>
      </c>
      <c r="D2408" s="1">
        <f>B2408-C2408</f>
        <v>0</v>
      </c>
      <c r="E2408" s="7">
        <f>CORREL(B2408:B7276,C2408:C7276)</f>
        <v>7.9835271813165701E-2</v>
      </c>
    </row>
    <row r="2409" spans="1:5" ht="12.75" x14ac:dyDescent="0.2">
      <c r="A2409" s="1" t="s">
        <v>23458</v>
      </c>
      <c r="D2409" s="1">
        <f>B2409-C2409</f>
        <v>0</v>
      </c>
      <c r="E2409" s="7">
        <f>CORREL(B2409:B7277,C2409:C7277)</f>
        <v>7.9835271813165701E-2</v>
      </c>
    </row>
    <row r="2410" spans="1:5" ht="12.75" x14ac:dyDescent="0.2">
      <c r="A2410" s="1" t="s">
        <v>23470</v>
      </c>
      <c r="D2410" s="1">
        <f>B2410-C2410</f>
        <v>0</v>
      </c>
      <c r="E2410" s="7">
        <f>CORREL(B2410:B7278,C2410:C7278)</f>
        <v>7.9835271813165701E-2</v>
      </c>
    </row>
    <row r="2411" spans="1:5" ht="12.75" x14ac:dyDescent="0.2">
      <c r="A2411" s="1" t="s">
        <v>23512</v>
      </c>
      <c r="D2411" s="1">
        <f>B2411-C2411</f>
        <v>0</v>
      </c>
      <c r="E2411" s="7">
        <f>CORREL(B2411:B7279,C2411:C7279)</f>
        <v>7.9835271813165701E-2</v>
      </c>
    </row>
    <row r="2412" spans="1:5" ht="12.75" x14ac:dyDescent="0.2">
      <c r="A2412" s="1" t="s">
        <v>19994</v>
      </c>
      <c r="D2412" s="1">
        <f>B2412-C2412</f>
        <v>0</v>
      </c>
      <c r="E2412" s="7">
        <f>CORREL(B2412:B7280,C2412:C7280)</f>
        <v>7.9835271813165701E-2</v>
      </c>
    </row>
    <row r="2413" spans="1:5" ht="12.75" x14ac:dyDescent="0.2">
      <c r="A2413" s="1" t="s">
        <v>23590</v>
      </c>
      <c r="D2413" s="1">
        <f>B2413-C2413</f>
        <v>0</v>
      </c>
      <c r="E2413" s="7">
        <f>CORREL(B2413:B7281,C2413:C7281)</f>
        <v>7.9835271813165701E-2</v>
      </c>
    </row>
    <row r="2414" spans="1:5" ht="12.75" x14ac:dyDescent="0.2">
      <c r="A2414" s="1" t="s">
        <v>23597</v>
      </c>
      <c r="D2414" s="1">
        <f>B2414-C2414</f>
        <v>0</v>
      </c>
      <c r="E2414" s="7">
        <f>CORREL(B2414:B7282,C2414:C7282)</f>
        <v>7.9835271813165701E-2</v>
      </c>
    </row>
    <row r="2415" spans="1:5" ht="12.75" x14ac:dyDescent="0.2">
      <c r="A2415" s="1" t="s">
        <v>23748</v>
      </c>
      <c r="D2415" s="1">
        <f>B2415-C2415</f>
        <v>0</v>
      </c>
      <c r="E2415" s="7">
        <f>CORREL(B2415:B7283,C2415:C7283)</f>
        <v>7.9835271813165701E-2</v>
      </c>
    </row>
    <row r="2416" spans="1:5" ht="12.75" x14ac:dyDescent="0.2">
      <c r="A2416" s="1" t="s">
        <v>23761</v>
      </c>
      <c r="D2416" s="1">
        <f>B2416-C2416</f>
        <v>0</v>
      </c>
      <c r="E2416" s="7">
        <f>CORREL(B2416:B7284,C2416:C7284)</f>
        <v>7.9835271813165701E-2</v>
      </c>
    </row>
    <row r="2417" spans="1:5" ht="12.75" x14ac:dyDescent="0.2">
      <c r="A2417" s="1" t="s">
        <v>23832</v>
      </c>
      <c r="D2417" s="1">
        <f>B2417-C2417</f>
        <v>0</v>
      </c>
      <c r="E2417" s="7">
        <f>CORREL(B2417:B7285,C2417:C7285)</f>
        <v>7.9835271813165701E-2</v>
      </c>
    </row>
    <row r="2418" spans="1:5" ht="12.75" x14ac:dyDescent="0.2">
      <c r="A2418" s="1" t="s">
        <v>23849</v>
      </c>
      <c r="D2418" s="1">
        <f>B2418-C2418</f>
        <v>0</v>
      </c>
      <c r="E2418" s="7">
        <f>CORREL(B2418:B7286,C2418:C7286)</f>
        <v>7.9835271813165701E-2</v>
      </c>
    </row>
    <row r="2419" spans="1:5" ht="12.75" x14ac:dyDescent="0.2">
      <c r="A2419" s="1" t="s">
        <v>23854</v>
      </c>
      <c r="D2419" s="1">
        <f>B2419-C2419</f>
        <v>0</v>
      </c>
      <c r="E2419" s="7">
        <f>CORREL(B2419:B7287,C2419:C7287)</f>
        <v>7.9835271813165701E-2</v>
      </c>
    </row>
    <row r="2420" spans="1:5" ht="12.75" x14ac:dyDescent="0.2">
      <c r="A2420" s="1" t="s">
        <v>23956</v>
      </c>
      <c r="D2420" s="1">
        <f>B2420-C2420</f>
        <v>0</v>
      </c>
      <c r="E2420" s="7">
        <f>CORREL(B2420:B7288,C2420:C7288)</f>
        <v>7.9835271813165701E-2</v>
      </c>
    </row>
    <row r="2421" spans="1:5" ht="12.75" x14ac:dyDescent="0.2">
      <c r="A2421" s="1" t="s">
        <v>23981</v>
      </c>
      <c r="D2421" s="1">
        <f>B2421-C2421</f>
        <v>0</v>
      </c>
      <c r="E2421" s="7">
        <f>CORREL(B2421:B7289,C2421:C7289)</f>
        <v>7.9835271813165701E-2</v>
      </c>
    </row>
    <row r="2422" spans="1:5" ht="12.75" x14ac:dyDescent="0.2">
      <c r="A2422" s="1" t="s">
        <v>23995</v>
      </c>
      <c r="D2422" s="1">
        <f>B2422-C2422</f>
        <v>0</v>
      </c>
      <c r="E2422" s="7">
        <f>CORREL(B2422:B7290,C2422:C7290)</f>
        <v>7.9835271813165701E-2</v>
      </c>
    </row>
    <row r="2423" spans="1:5" ht="12.75" x14ac:dyDescent="0.2">
      <c r="A2423" s="1" t="s">
        <v>24021</v>
      </c>
      <c r="D2423" s="1">
        <f>B2423-C2423</f>
        <v>0</v>
      </c>
      <c r="E2423" s="7">
        <f>CORREL(B2423:B7291,C2423:C7291)</f>
        <v>7.9835271813165701E-2</v>
      </c>
    </row>
    <row r="2424" spans="1:5" ht="12.75" x14ac:dyDescent="0.2">
      <c r="A2424" s="1" t="s">
        <v>24098</v>
      </c>
      <c r="D2424" s="1">
        <f>B2424-C2424</f>
        <v>0</v>
      </c>
      <c r="E2424" s="7">
        <f>CORREL(B2424:B7292,C2424:C7292)</f>
        <v>7.9835271813165701E-2</v>
      </c>
    </row>
    <row r="2425" spans="1:5" ht="12.75" x14ac:dyDescent="0.2">
      <c r="A2425" s="1" t="s">
        <v>24137</v>
      </c>
      <c r="D2425" s="1">
        <f>B2425-C2425</f>
        <v>0</v>
      </c>
      <c r="E2425" s="7">
        <f>CORREL(B2425:B7293,C2425:C7293)</f>
        <v>7.9835271813165701E-2</v>
      </c>
    </row>
    <row r="2426" spans="1:5" ht="12.75" x14ac:dyDescent="0.2">
      <c r="A2426" s="1" t="s">
        <v>20438</v>
      </c>
      <c r="B2426" s="1">
        <v>12667</v>
      </c>
      <c r="C2426" s="1">
        <v>14000</v>
      </c>
      <c r="D2426" s="1">
        <f>B2426-C2426</f>
        <v>-1333</v>
      </c>
      <c r="E2426" s="7">
        <f>CORREL(B2426:B7294,C2426:C7294)</f>
        <v>7.9835271813165701E-2</v>
      </c>
    </row>
    <row r="2427" spans="1:5" ht="12.75" x14ac:dyDescent="0.2">
      <c r="A2427" s="1" t="s">
        <v>24149</v>
      </c>
      <c r="C2427" s="1">
        <v>1400</v>
      </c>
      <c r="D2427" s="1">
        <f>B2427-C2427</f>
        <v>-1400</v>
      </c>
      <c r="E2427" s="7">
        <f>CORREL(B2427:B7295,C2427:C7295)</f>
        <v>7.9781162829160548E-2</v>
      </c>
    </row>
    <row r="2428" spans="1:5" ht="12.75" x14ac:dyDescent="0.2">
      <c r="A2428" s="1" t="s">
        <v>23583</v>
      </c>
      <c r="B2428" s="1">
        <v>155984</v>
      </c>
      <c r="C2428" s="1">
        <v>160000</v>
      </c>
      <c r="D2428" s="1">
        <f>B2428-C2428</f>
        <v>-4016</v>
      </c>
      <c r="E2428" s="7">
        <f>CORREL(B2428:B7296,C2428:C7296)</f>
        <v>7.9781162829160548E-2</v>
      </c>
    </row>
    <row r="2429" spans="1:5" ht="12.75" x14ac:dyDescent="0.2">
      <c r="A2429" s="1" t="s">
        <v>24131</v>
      </c>
      <c r="B2429" s="1">
        <v>4584</v>
      </c>
      <c r="C2429" s="1">
        <v>9000</v>
      </c>
      <c r="D2429" s="1">
        <f>B2429-C2429</f>
        <v>-4416</v>
      </c>
      <c r="E2429" s="7">
        <f>CORREL(B2429:B7297,C2429:C7297)</f>
        <v>7.9727460054363861E-2</v>
      </c>
    </row>
    <row r="2430" spans="1:5" ht="12.75" x14ac:dyDescent="0.2">
      <c r="A2430" s="1" t="s">
        <v>24073</v>
      </c>
      <c r="C2430" s="1">
        <v>10000</v>
      </c>
      <c r="D2430" s="1">
        <f>B2430-C2430</f>
        <v>-10000</v>
      </c>
      <c r="E2430" s="7">
        <f>CORREL(B2430:B7298,C2430:C7298)</f>
        <v>7.967318165258927E-2</v>
      </c>
    </row>
    <row r="2431" spans="1:5" ht="12.75" x14ac:dyDescent="0.2">
      <c r="A2431" s="1" t="s">
        <v>13611</v>
      </c>
      <c r="B2431" s="1">
        <v>14989761</v>
      </c>
      <c r="C2431" s="1">
        <v>15000000</v>
      </c>
      <c r="D2431" s="1">
        <f>B2431-C2431</f>
        <v>-10239</v>
      </c>
      <c r="E2431" s="7">
        <f>CORREL(B2431:B7299,C2431:C7299)</f>
        <v>7.967318165258927E-2</v>
      </c>
    </row>
    <row r="2432" spans="1:5" ht="12.75" x14ac:dyDescent="0.2">
      <c r="A2432" s="1" t="s">
        <v>24038</v>
      </c>
      <c r="C2432" s="1">
        <v>15000</v>
      </c>
      <c r="D2432" s="1">
        <f>B2432-C2432</f>
        <v>-15000</v>
      </c>
      <c r="E2432" s="7">
        <f>CORREL(B2432:B7300,C2432:C7300)</f>
        <v>7.9661456156142577E-2</v>
      </c>
    </row>
    <row r="2433" spans="1:5" ht="12.75" x14ac:dyDescent="0.2">
      <c r="A2433" s="1" t="s">
        <v>20289</v>
      </c>
      <c r="B2433" s="1">
        <v>1984378</v>
      </c>
      <c r="C2433" s="1">
        <v>2000000</v>
      </c>
      <c r="D2433" s="1">
        <f>B2433-C2433</f>
        <v>-15622</v>
      </c>
      <c r="E2433" s="7">
        <f>CORREL(B2433:B7301,C2433:C7301)</f>
        <v>7.9661456156142577E-2</v>
      </c>
    </row>
    <row r="2434" spans="1:5" ht="12.75" x14ac:dyDescent="0.2">
      <c r="A2434" s="1" t="s">
        <v>21691</v>
      </c>
      <c r="B2434" s="1">
        <v>982214</v>
      </c>
      <c r="C2434" s="1">
        <v>1000000</v>
      </c>
      <c r="D2434" s="1">
        <f>B2434-C2434</f>
        <v>-17786</v>
      </c>
      <c r="E2434" s="7">
        <f>CORREL(B2434:B7302,C2434:C7302)</f>
        <v>7.9613557086826492E-2</v>
      </c>
    </row>
    <row r="2435" spans="1:5" ht="12.75" x14ac:dyDescent="0.2">
      <c r="A2435" s="1" t="s">
        <v>23978</v>
      </c>
      <c r="B2435" s="1">
        <v>8231</v>
      </c>
      <c r="C2435" s="1">
        <v>27000</v>
      </c>
      <c r="D2435" s="1">
        <f>B2435-C2435</f>
        <v>-18769</v>
      </c>
      <c r="E2435" s="7">
        <f>CORREL(B2435:B7303,C2435:C7303)</f>
        <v>7.9562349751779587E-2</v>
      </c>
    </row>
    <row r="2436" spans="1:5" ht="12.75" x14ac:dyDescent="0.2">
      <c r="A2436" s="1" t="s">
        <v>23810</v>
      </c>
      <c r="B2436" s="1">
        <v>40557</v>
      </c>
      <c r="C2436" s="1">
        <v>60000</v>
      </c>
      <c r="D2436" s="1">
        <f>B2436-C2436</f>
        <v>-19443</v>
      </c>
      <c r="E2436" s="7">
        <f>CORREL(B2436:B7304,C2436:C7304)</f>
        <v>7.9507853170458873E-2</v>
      </c>
    </row>
    <row r="2437" spans="1:5" ht="12.75" x14ac:dyDescent="0.2">
      <c r="A2437" s="1" t="s">
        <v>23692</v>
      </c>
      <c r="C2437" s="1">
        <v>20000</v>
      </c>
      <c r="D2437" s="1">
        <f>B2437-C2437</f>
        <v>-20000</v>
      </c>
      <c r="E2437" s="7">
        <f>CORREL(B2437:B7305,C2437:C7305)</f>
        <v>7.9453391396058656E-2</v>
      </c>
    </row>
    <row r="2438" spans="1:5" ht="12.75" x14ac:dyDescent="0.2">
      <c r="A2438" s="1" t="s">
        <v>23725</v>
      </c>
      <c r="C2438" s="1">
        <v>20000</v>
      </c>
      <c r="D2438" s="1">
        <f>B2438-C2438</f>
        <v>-20000</v>
      </c>
      <c r="E2438" s="7">
        <f>CORREL(B2438:B7306,C2438:C7306)</f>
        <v>7.9453391396058656E-2</v>
      </c>
    </row>
    <row r="2439" spans="1:5" ht="12.75" x14ac:dyDescent="0.2">
      <c r="A2439" s="1" t="s">
        <v>24015</v>
      </c>
      <c r="C2439" s="1">
        <v>20000</v>
      </c>
      <c r="D2439" s="1">
        <f>B2439-C2439</f>
        <v>-20000</v>
      </c>
      <c r="E2439" s="7">
        <f>CORREL(B2439:B7307,C2439:C7307)</f>
        <v>7.9453391396058656E-2</v>
      </c>
    </row>
    <row r="2440" spans="1:5" ht="12.75" x14ac:dyDescent="0.2">
      <c r="A2440" s="1" t="s">
        <v>24048</v>
      </c>
      <c r="C2440" s="1">
        <v>20000</v>
      </c>
      <c r="D2440" s="1">
        <f>B2440-C2440</f>
        <v>-20000</v>
      </c>
      <c r="E2440" s="7">
        <f>CORREL(B2440:B7308,C2440:C7308)</f>
        <v>7.9453391396058656E-2</v>
      </c>
    </row>
    <row r="2441" spans="1:5" ht="12.75" x14ac:dyDescent="0.2">
      <c r="A2441" s="1" t="s">
        <v>24011</v>
      </c>
      <c r="C2441" s="1">
        <v>22000</v>
      </c>
      <c r="D2441" s="1">
        <f>B2441-C2441</f>
        <v>-22000</v>
      </c>
      <c r="E2441" s="7">
        <f>CORREL(B2441:B7309,C2441:C7309)</f>
        <v>7.9453391396058656E-2</v>
      </c>
    </row>
    <row r="2442" spans="1:5" ht="12.75" x14ac:dyDescent="0.2">
      <c r="A2442" s="1" t="s">
        <v>8520</v>
      </c>
      <c r="B2442" s="1">
        <v>19976073</v>
      </c>
      <c r="C2442" s="1">
        <v>20000000</v>
      </c>
      <c r="D2442" s="1">
        <f>B2442-C2442</f>
        <v>-23927</v>
      </c>
      <c r="E2442" s="7">
        <f>CORREL(B2442:B7310,C2442:C7310)</f>
        <v>7.9453391396058656E-2</v>
      </c>
    </row>
    <row r="2443" spans="1:5" ht="12.75" x14ac:dyDescent="0.2">
      <c r="A2443" s="1" t="s">
        <v>23991</v>
      </c>
      <c r="C2443" s="1">
        <v>24000</v>
      </c>
      <c r="D2443" s="1">
        <f>B2443-C2443</f>
        <v>-24000</v>
      </c>
      <c r="E2443" s="7">
        <f>CORREL(B2443:B7311,C2443:C7311)</f>
        <v>7.9452499102875829E-2</v>
      </c>
    </row>
    <row r="2444" spans="1:5" ht="12.75" x14ac:dyDescent="0.2">
      <c r="A2444" s="1" t="s">
        <v>23423</v>
      </c>
      <c r="B2444" s="1">
        <v>174682</v>
      </c>
      <c r="C2444" s="1">
        <v>200000</v>
      </c>
      <c r="D2444" s="1">
        <f>B2444-C2444</f>
        <v>-25318</v>
      </c>
      <c r="E2444" s="7">
        <f>CORREL(B2444:B7312,C2444:C7312)</f>
        <v>7.9452499102875829E-2</v>
      </c>
    </row>
    <row r="2445" spans="1:5" ht="12.75" x14ac:dyDescent="0.2">
      <c r="A2445" s="1" t="s">
        <v>22098</v>
      </c>
      <c r="B2445" s="1">
        <v>819939</v>
      </c>
      <c r="C2445" s="1">
        <v>850000</v>
      </c>
      <c r="D2445" s="1">
        <f>B2445-C2445</f>
        <v>-30061</v>
      </c>
      <c r="E2445" s="7">
        <f>CORREL(B2445:B7313,C2445:C7313)</f>
        <v>7.9398394603282338E-2</v>
      </c>
    </row>
    <row r="2446" spans="1:5" ht="12.75" x14ac:dyDescent="0.2">
      <c r="A2446" s="1" t="s">
        <v>23189</v>
      </c>
      <c r="B2446" s="1">
        <v>212285</v>
      </c>
      <c r="C2446" s="1">
        <v>250000</v>
      </c>
      <c r="D2446" s="1">
        <f>B2446-C2446</f>
        <v>-37715</v>
      </c>
      <c r="E2446" s="7">
        <f>CORREL(B2446:B7314,C2446:C7314)</f>
        <v>7.9346362601324591E-2</v>
      </c>
    </row>
    <row r="2447" spans="1:5" ht="12.75" x14ac:dyDescent="0.2">
      <c r="A2447" s="1" t="s">
        <v>23814</v>
      </c>
      <c r="B2447" s="1">
        <v>30084</v>
      </c>
      <c r="C2447" s="1">
        <v>70000</v>
      </c>
      <c r="D2447" s="1">
        <f>B2447-C2447</f>
        <v>-39916</v>
      </c>
      <c r="E2447" s="7">
        <f>CORREL(B2447:B7315,C2447:C7315)</f>
        <v>7.9292253040068011E-2</v>
      </c>
    </row>
    <row r="2448" spans="1:5" ht="12.75" x14ac:dyDescent="0.2">
      <c r="A2448" s="1" t="s">
        <v>23930</v>
      </c>
      <c r="C2448" s="1">
        <v>40000</v>
      </c>
      <c r="D2448" s="1">
        <f>B2448-C2448</f>
        <v>-40000</v>
      </c>
      <c r="E2448" s="7">
        <f>CORREL(B2448:B7316,C2448:C7316)</f>
        <v>7.9237462765737926E-2</v>
      </c>
    </row>
    <row r="2449" spans="1:5" ht="12.75" x14ac:dyDescent="0.2">
      <c r="A2449" s="1" t="s">
        <v>23905</v>
      </c>
      <c r="C2449" s="1">
        <v>42000</v>
      </c>
      <c r="D2449" s="1">
        <f>B2449-C2449</f>
        <v>-42000</v>
      </c>
      <c r="E2449" s="7">
        <f>CORREL(B2449:B7317,C2449:C7317)</f>
        <v>7.9237462765737926E-2</v>
      </c>
    </row>
    <row r="2450" spans="1:5" ht="12.75" x14ac:dyDescent="0.2">
      <c r="A2450" s="1" t="s">
        <v>23046</v>
      </c>
      <c r="B2450" s="1">
        <v>255352</v>
      </c>
      <c r="C2450" s="1">
        <v>300000</v>
      </c>
      <c r="D2450" s="1">
        <f>B2450-C2450</f>
        <v>-44648</v>
      </c>
      <c r="E2450" s="7">
        <f>CORREL(B2450:B7318,C2450:C7318)</f>
        <v>7.9237462765737926E-2</v>
      </c>
    </row>
    <row r="2451" spans="1:5" ht="12.75" x14ac:dyDescent="0.2">
      <c r="A2451" s="1" t="s">
        <v>22454</v>
      </c>
      <c r="B2451" s="1">
        <v>515005</v>
      </c>
      <c r="C2451" s="1">
        <v>560000</v>
      </c>
      <c r="D2451" s="1">
        <f>B2451-C2451</f>
        <v>-44995</v>
      </c>
      <c r="E2451" s="7">
        <f>CORREL(B2451:B7319,C2451:C7319)</f>
        <v>7.9183357611009059E-2</v>
      </c>
    </row>
    <row r="2452" spans="1:5" ht="12.75" x14ac:dyDescent="0.2">
      <c r="A2452" s="1" t="s">
        <v>23197</v>
      </c>
      <c r="B2452" s="1">
        <v>203134</v>
      </c>
      <c r="C2452" s="1">
        <v>250000</v>
      </c>
      <c r="D2452" s="1">
        <f>B2452-C2452</f>
        <v>-46866</v>
      </c>
      <c r="E2452" s="7">
        <f>CORREL(B2452:B7320,C2452:C7320)</f>
        <v>7.9130045320198447E-2</v>
      </c>
    </row>
    <row r="2453" spans="1:5" ht="12.75" x14ac:dyDescent="0.2">
      <c r="A2453" s="1" t="s">
        <v>17868</v>
      </c>
      <c r="B2453" s="1">
        <v>3950029</v>
      </c>
      <c r="C2453" s="1">
        <v>4000000</v>
      </c>
      <c r="D2453" s="1">
        <f>B2453-C2453</f>
        <v>-49971</v>
      </c>
      <c r="E2453" s="7">
        <f>CORREL(B2453:B7321,C2453:C7321)</f>
        <v>7.9075621497870854E-2</v>
      </c>
    </row>
    <row r="2454" spans="1:5" ht="12.75" x14ac:dyDescent="0.2">
      <c r="A2454" s="1" t="s">
        <v>23881</v>
      </c>
      <c r="C2454" s="1">
        <v>50000</v>
      </c>
      <c r="D2454" s="1">
        <f>B2454-C2454</f>
        <v>-50000</v>
      </c>
      <c r="E2454" s="7">
        <f>CORREL(B2454:B7322,C2454:C7322)</f>
        <v>7.9033227180149518E-2</v>
      </c>
    </row>
    <row r="2455" spans="1:5" ht="12.75" x14ac:dyDescent="0.2">
      <c r="A2455" s="1" t="s">
        <v>23887</v>
      </c>
      <c r="C2455" s="1">
        <v>50000</v>
      </c>
      <c r="D2455" s="1">
        <f>B2455-C2455</f>
        <v>-50000</v>
      </c>
      <c r="E2455" s="7">
        <f>CORREL(B2455:B7323,C2455:C7323)</f>
        <v>7.9033227180149518E-2</v>
      </c>
    </row>
    <row r="2456" spans="1:5" ht="12.75" x14ac:dyDescent="0.2">
      <c r="A2456" s="1" t="s">
        <v>23898</v>
      </c>
      <c r="C2456" s="1">
        <v>50000</v>
      </c>
      <c r="D2456" s="1">
        <f>B2456-C2456</f>
        <v>-50000</v>
      </c>
      <c r="E2456" s="7">
        <f>CORREL(B2456:B7324,C2456:C7324)</f>
        <v>7.9033227180149518E-2</v>
      </c>
    </row>
    <row r="2457" spans="1:5" ht="12.75" x14ac:dyDescent="0.2">
      <c r="A2457" s="1" t="s">
        <v>23940</v>
      </c>
      <c r="C2457" s="1">
        <v>50000</v>
      </c>
      <c r="D2457" s="1">
        <f>B2457-C2457</f>
        <v>-50000</v>
      </c>
      <c r="E2457" s="7">
        <f>CORREL(B2457:B7325,C2457:C7325)</f>
        <v>7.9033227180149518E-2</v>
      </c>
    </row>
    <row r="2458" spans="1:5" ht="12.75" x14ac:dyDescent="0.2">
      <c r="A2458" s="1" t="s">
        <v>23865</v>
      </c>
      <c r="C2458" s="1">
        <v>60000</v>
      </c>
      <c r="D2458" s="1">
        <f>B2458-C2458</f>
        <v>-60000</v>
      </c>
      <c r="E2458" s="7">
        <f>CORREL(B2458:B7326,C2458:C7326)</f>
        <v>7.9033227180149518E-2</v>
      </c>
    </row>
    <row r="2459" spans="1:5" ht="12.75" x14ac:dyDescent="0.2">
      <c r="A2459" s="1" t="s">
        <v>11711</v>
      </c>
      <c r="B2459" s="1">
        <v>18439082</v>
      </c>
      <c r="C2459" s="1">
        <v>18500000</v>
      </c>
      <c r="D2459" s="1">
        <f>B2459-C2459</f>
        <v>-60918</v>
      </c>
      <c r="E2459" s="7">
        <f>CORREL(B2459:B7327,C2459:C7327)</f>
        <v>7.9033227180149518E-2</v>
      </c>
    </row>
    <row r="2460" spans="1:5" ht="12.75" x14ac:dyDescent="0.2">
      <c r="A2460" s="1" t="s">
        <v>12980</v>
      </c>
      <c r="B2460" s="1">
        <v>14938570</v>
      </c>
      <c r="C2460" s="1">
        <v>15000000</v>
      </c>
      <c r="D2460" s="1">
        <f>B2460-C2460</f>
        <v>-61430</v>
      </c>
      <c r="E2460" s="7">
        <f>CORREL(B2460:B7328,C2460:C7328)</f>
        <v>7.9028915680812092E-2</v>
      </c>
    </row>
    <row r="2461" spans="1:5" ht="12.75" x14ac:dyDescent="0.2">
      <c r="A2461" s="1" t="s">
        <v>23820</v>
      </c>
      <c r="C2461" s="1">
        <v>62000</v>
      </c>
      <c r="D2461" s="1">
        <f>B2461-C2461</f>
        <v>-62000</v>
      </c>
      <c r="E2461" s="7">
        <f>CORREL(B2461:B7329,C2461:C7329)</f>
        <v>7.9016648521717261E-2</v>
      </c>
    </row>
    <row r="2462" spans="1:5" ht="12.75" x14ac:dyDescent="0.2">
      <c r="A2462" s="1" t="s">
        <v>23774</v>
      </c>
      <c r="C2462" s="1">
        <v>70000</v>
      </c>
      <c r="D2462" s="1">
        <f>B2462-C2462</f>
        <v>-70000</v>
      </c>
      <c r="E2462" s="7">
        <f>CORREL(B2462:B7330,C2462:C7330)</f>
        <v>7.9016648521717261E-2</v>
      </c>
    </row>
    <row r="2463" spans="1:5" ht="12.75" x14ac:dyDescent="0.2">
      <c r="A2463" s="1" t="s">
        <v>23837</v>
      </c>
      <c r="C2463" s="1">
        <v>70000</v>
      </c>
      <c r="D2463" s="1">
        <f>B2463-C2463</f>
        <v>-70000</v>
      </c>
      <c r="E2463" s="7">
        <f>CORREL(B2463:B7331,C2463:C7331)</f>
        <v>7.9016648521717261E-2</v>
      </c>
    </row>
    <row r="2464" spans="1:5" ht="12.75" x14ac:dyDescent="0.2">
      <c r="A2464" s="1" t="s">
        <v>22780</v>
      </c>
      <c r="B2464" s="1">
        <v>379122</v>
      </c>
      <c r="C2464" s="1">
        <v>450000</v>
      </c>
      <c r="D2464" s="1">
        <f>B2464-C2464</f>
        <v>-70878</v>
      </c>
      <c r="E2464" s="7">
        <f>CORREL(B2464:B7332,C2464:C7332)</f>
        <v>7.9016648521717261E-2</v>
      </c>
    </row>
    <row r="2465" spans="1:5" ht="12.75" x14ac:dyDescent="0.2">
      <c r="A2465" s="1" t="s">
        <v>23217</v>
      </c>
      <c r="B2465" s="1">
        <v>177840</v>
      </c>
      <c r="C2465" s="1">
        <v>250000</v>
      </c>
      <c r="D2465" s="1">
        <f>B2465-C2465</f>
        <v>-72160</v>
      </c>
      <c r="E2465" s="7">
        <f>CORREL(B2465:B7333,C2465:C7333)</f>
        <v>7.8962642050803694E-2</v>
      </c>
    </row>
    <row r="2466" spans="1:5" ht="12.75" x14ac:dyDescent="0.2">
      <c r="A2466" s="1" t="s">
        <v>19064</v>
      </c>
      <c r="B2466" s="1">
        <v>2926565</v>
      </c>
      <c r="C2466" s="1">
        <v>3000000</v>
      </c>
      <c r="D2466" s="1">
        <f>B2466-C2466</f>
        <v>-73435</v>
      </c>
      <c r="E2466" s="7">
        <f>CORREL(B2466:B7334,C2466:C7334)</f>
        <v>7.8907888357168041E-2</v>
      </c>
    </row>
    <row r="2467" spans="1:5" ht="12.75" x14ac:dyDescent="0.2">
      <c r="A2467" s="1" t="s">
        <v>23798</v>
      </c>
      <c r="C2467" s="1">
        <v>75000</v>
      </c>
      <c r="D2467" s="1">
        <f>B2467-C2467</f>
        <v>-75000</v>
      </c>
      <c r="E2467" s="7">
        <f>CORREL(B2467:B7335,C2467:C7335)</f>
        <v>7.8862059224172151E-2</v>
      </c>
    </row>
    <row r="2468" spans="1:5" ht="12.75" x14ac:dyDescent="0.2">
      <c r="A2468" s="1" t="s">
        <v>23925</v>
      </c>
      <c r="C2468" s="1">
        <v>75000</v>
      </c>
      <c r="D2468" s="1">
        <f>B2468-C2468</f>
        <v>-75000</v>
      </c>
      <c r="E2468" s="7">
        <f>CORREL(B2468:B7336,C2468:C7336)</f>
        <v>7.8862059224172151E-2</v>
      </c>
    </row>
    <row r="2469" spans="1:5" ht="12.75" x14ac:dyDescent="0.2">
      <c r="A2469" s="1" t="s">
        <v>19415</v>
      </c>
      <c r="B2469" s="1">
        <v>2912363</v>
      </c>
      <c r="C2469" s="1">
        <v>3000000</v>
      </c>
      <c r="D2469" s="1">
        <f>B2469-C2469</f>
        <v>-87637</v>
      </c>
      <c r="E2469" s="7">
        <f>CORREL(B2469:B7337,C2469:C7337)</f>
        <v>7.8862059224172151E-2</v>
      </c>
    </row>
    <row r="2470" spans="1:5" ht="12.75" x14ac:dyDescent="0.2">
      <c r="A2470" s="1" t="s">
        <v>22858</v>
      </c>
      <c r="B2470" s="1">
        <v>11798</v>
      </c>
      <c r="C2470" s="1">
        <v>100000</v>
      </c>
      <c r="D2470" s="1">
        <f>B2470-C2470</f>
        <v>-88202</v>
      </c>
      <c r="E2470" s="7">
        <f>CORREL(B2470:B7338,C2470:C7338)</f>
        <v>7.8816139383747638E-2</v>
      </c>
    </row>
    <row r="2471" spans="1:5" ht="12.75" x14ac:dyDescent="0.2">
      <c r="A2471" s="1" t="s">
        <v>11406</v>
      </c>
      <c r="B2471" s="1">
        <v>1900725</v>
      </c>
      <c r="C2471" s="1">
        <v>2000000</v>
      </c>
      <c r="D2471" s="1">
        <f>B2471-C2471</f>
        <v>-99275</v>
      </c>
      <c r="E2471" s="7">
        <f>CORREL(B2471:B7339,C2471:C7339)</f>
        <v>7.8760635272647803E-2</v>
      </c>
    </row>
    <row r="2472" spans="1:5" ht="12.75" x14ac:dyDescent="0.2">
      <c r="A2472" s="1" t="s">
        <v>13435</v>
      </c>
      <c r="B2472" s="1">
        <v>19900000</v>
      </c>
      <c r="C2472" s="1">
        <v>20000000</v>
      </c>
      <c r="D2472" s="1">
        <f>B2472-C2472</f>
        <v>-100000</v>
      </c>
      <c r="E2472" s="7">
        <f>CORREL(B2472:B7340,C2472:C7340)</f>
        <v>7.871133823864726E-2</v>
      </c>
    </row>
    <row r="2473" spans="1:5" ht="12.75" x14ac:dyDescent="0.2">
      <c r="A2473" s="1" t="s">
        <v>20479</v>
      </c>
      <c r="C2473" s="1">
        <v>100000</v>
      </c>
      <c r="D2473" s="1">
        <f>B2473-C2473</f>
        <v>-100000</v>
      </c>
      <c r="E2473" s="7">
        <f>CORREL(B2473:B7341,C2473:C7341)</f>
        <v>7.870995842521003E-2</v>
      </c>
    </row>
    <row r="2474" spans="1:5" ht="12.75" x14ac:dyDescent="0.2">
      <c r="A2474" s="1" t="s">
        <v>22139</v>
      </c>
      <c r="C2474" s="1">
        <v>100000</v>
      </c>
      <c r="D2474" s="1">
        <f>B2474-C2474</f>
        <v>-100000</v>
      </c>
      <c r="E2474" s="7">
        <f>CORREL(B2474:B7342,C2474:C7342)</f>
        <v>7.870995842521003E-2</v>
      </c>
    </row>
    <row r="2475" spans="1:5" ht="12.75" x14ac:dyDescent="0.2">
      <c r="A2475" s="1" t="s">
        <v>22674</v>
      </c>
      <c r="C2475" s="1">
        <v>100000</v>
      </c>
      <c r="D2475" s="1">
        <f>B2475-C2475</f>
        <v>-100000</v>
      </c>
      <c r="E2475" s="7">
        <f>CORREL(B2475:B7343,C2475:C7343)</f>
        <v>7.870995842521003E-2</v>
      </c>
    </row>
    <row r="2476" spans="1:5" ht="12.75" x14ac:dyDescent="0.2">
      <c r="A2476" s="1" t="s">
        <v>23363</v>
      </c>
      <c r="C2476" s="1">
        <v>100000</v>
      </c>
      <c r="D2476" s="1">
        <f>B2476-C2476</f>
        <v>-100000</v>
      </c>
      <c r="E2476" s="7">
        <f>CORREL(B2476:B7344,C2476:C7344)</f>
        <v>7.870995842521003E-2</v>
      </c>
    </row>
    <row r="2477" spans="1:5" ht="12.75" x14ac:dyDescent="0.2">
      <c r="A2477" s="1" t="s">
        <v>23712</v>
      </c>
      <c r="C2477" s="1">
        <v>100000</v>
      </c>
      <c r="D2477" s="1">
        <f>B2477-C2477</f>
        <v>-100000</v>
      </c>
      <c r="E2477" s="7">
        <f>CORREL(B2477:B7345,C2477:C7345)</f>
        <v>7.870995842521003E-2</v>
      </c>
    </row>
    <row r="2478" spans="1:5" ht="12.75" x14ac:dyDescent="0.2">
      <c r="A2478" s="1" t="s">
        <v>23737</v>
      </c>
      <c r="C2478" s="1">
        <v>100000</v>
      </c>
      <c r="D2478" s="1">
        <f>B2478-C2478</f>
        <v>-100000</v>
      </c>
      <c r="E2478" s="7">
        <f>CORREL(B2478:B7346,C2478:C7346)</f>
        <v>7.870995842521003E-2</v>
      </c>
    </row>
    <row r="2479" spans="1:5" ht="12.75" x14ac:dyDescent="0.2">
      <c r="A2479" s="1" t="s">
        <v>23755</v>
      </c>
      <c r="C2479" s="1">
        <v>100000</v>
      </c>
      <c r="D2479" s="1">
        <f>B2479-C2479</f>
        <v>-100000</v>
      </c>
      <c r="E2479" s="7">
        <f>CORREL(B2479:B7347,C2479:C7347)</f>
        <v>7.870995842521003E-2</v>
      </c>
    </row>
    <row r="2480" spans="1:5" ht="12.75" x14ac:dyDescent="0.2">
      <c r="A2480" s="1" t="s">
        <v>23768</v>
      </c>
      <c r="C2480" s="1">
        <v>100000</v>
      </c>
      <c r="D2480" s="1">
        <f>B2480-C2480</f>
        <v>-100000</v>
      </c>
      <c r="E2480" s="7">
        <f>CORREL(B2480:B7348,C2480:C7348)</f>
        <v>7.870995842521003E-2</v>
      </c>
    </row>
    <row r="2481" spans="1:5" ht="12.75" x14ac:dyDescent="0.2">
      <c r="A2481" s="1" t="s">
        <v>23827</v>
      </c>
      <c r="C2481" s="1">
        <v>100000</v>
      </c>
      <c r="D2481" s="1">
        <f>B2481-C2481</f>
        <v>-100000</v>
      </c>
      <c r="E2481" s="7">
        <f>CORREL(B2481:B7349,C2481:C7349)</f>
        <v>7.870995842521003E-2</v>
      </c>
    </row>
    <row r="2482" spans="1:5" ht="12.75" x14ac:dyDescent="0.2">
      <c r="A2482" s="1" t="s">
        <v>23676</v>
      </c>
      <c r="C2482" s="1">
        <v>103000</v>
      </c>
      <c r="D2482" s="1">
        <f>B2482-C2482</f>
        <v>-103000</v>
      </c>
      <c r="E2482" s="7">
        <f>CORREL(B2482:B7350,C2482:C7350)</f>
        <v>7.870995842521003E-2</v>
      </c>
    </row>
    <row r="2483" spans="1:5" ht="12.75" x14ac:dyDescent="0.2">
      <c r="A2483" s="1" t="s">
        <v>17116</v>
      </c>
      <c r="B2483" s="1">
        <v>5895238</v>
      </c>
      <c r="C2483" s="1">
        <v>6000000</v>
      </c>
      <c r="D2483" s="1">
        <f>B2483-C2483</f>
        <v>-104762</v>
      </c>
      <c r="E2483" s="7">
        <f>CORREL(B2483:B7351,C2483:C7351)</f>
        <v>7.870995842521003E-2</v>
      </c>
    </row>
    <row r="2484" spans="1:5" ht="12.75" x14ac:dyDescent="0.2">
      <c r="A2484" s="1" t="s">
        <v>23351</v>
      </c>
      <c r="B2484" s="1">
        <v>111300</v>
      </c>
      <c r="C2484" s="1">
        <v>225000</v>
      </c>
      <c r="D2484" s="1">
        <f>B2484-C2484</f>
        <v>-113700</v>
      </c>
      <c r="E2484" s="7">
        <f>CORREL(B2484:B7352,C2484:C7352)</f>
        <v>7.8673077106819075E-2</v>
      </c>
    </row>
    <row r="2485" spans="1:5" ht="12.75" x14ac:dyDescent="0.2">
      <c r="A2485" s="1" t="s">
        <v>18430</v>
      </c>
      <c r="C2485" s="1">
        <v>114000</v>
      </c>
      <c r="D2485" s="1">
        <f>B2485-C2485</f>
        <v>-114000</v>
      </c>
      <c r="E2485" s="7">
        <f>CORREL(B2485:B7353,C2485:C7353)</f>
        <v>7.8617708473888798E-2</v>
      </c>
    </row>
    <row r="2486" spans="1:5" ht="12.75" x14ac:dyDescent="0.2">
      <c r="A2486" s="1" t="s">
        <v>18430</v>
      </c>
      <c r="C2486" s="1">
        <v>114000</v>
      </c>
      <c r="D2486" s="1">
        <f>B2486-C2486</f>
        <v>-114000</v>
      </c>
      <c r="E2486" s="7">
        <f>CORREL(B2486:B7354,C2486:C7354)</f>
        <v>7.8617708473888798E-2</v>
      </c>
    </row>
    <row r="2487" spans="1:5" ht="12.75" x14ac:dyDescent="0.2">
      <c r="A2487" s="1" t="s">
        <v>23662</v>
      </c>
      <c r="C2487" s="1">
        <v>120000</v>
      </c>
      <c r="D2487" s="1">
        <f>B2487-C2487</f>
        <v>-120000</v>
      </c>
      <c r="E2487" s="7">
        <f>CORREL(B2487:B7355,C2487:C7355)</f>
        <v>7.8617708473888798E-2</v>
      </c>
    </row>
    <row r="2488" spans="1:5" ht="12.75" x14ac:dyDescent="0.2">
      <c r="A2488" s="1" t="s">
        <v>23662</v>
      </c>
      <c r="C2488" s="1">
        <v>120000</v>
      </c>
      <c r="D2488" s="1">
        <f>B2488-C2488</f>
        <v>-120000</v>
      </c>
      <c r="E2488" s="7">
        <f>CORREL(B2488:B7356,C2488:C7356)</f>
        <v>7.8617708473888798E-2</v>
      </c>
    </row>
    <row r="2489" spans="1:5" ht="12.75" x14ac:dyDescent="0.2">
      <c r="A2489" s="1" t="s">
        <v>23667</v>
      </c>
      <c r="C2489" s="1">
        <v>120000</v>
      </c>
      <c r="D2489" s="1">
        <f>B2489-C2489</f>
        <v>-120000</v>
      </c>
      <c r="E2489" s="7">
        <f>CORREL(B2489:B7357,C2489:C7357)</f>
        <v>7.8617708473888798E-2</v>
      </c>
    </row>
    <row r="2490" spans="1:5" ht="12.75" x14ac:dyDescent="0.2">
      <c r="A2490" s="1" t="s">
        <v>23411</v>
      </c>
      <c r="B2490" s="1">
        <v>78030</v>
      </c>
      <c r="C2490" s="1">
        <v>200000</v>
      </c>
      <c r="D2490" s="1">
        <f>B2490-C2490</f>
        <v>-121970</v>
      </c>
      <c r="E2490" s="7">
        <f>CORREL(B2490:B7358,C2490:C7358)</f>
        <v>7.8617708473888798E-2</v>
      </c>
    </row>
    <row r="2491" spans="1:5" ht="12.75" x14ac:dyDescent="0.2">
      <c r="A2491" s="1" t="s">
        <v>10932</v>
      </c>
      <c r="B2491" s="1">
        <v>26876529</v>
      </c>
      <c r="C2491" s="1">
        <v>27000000</v>
      </c>
      <c r="D2491" s="1">
        <f>B2491-C2491</f>
        <v>-123471</v>
      </c>
      <c r="E2491" s="7">
        <f>CORREL(B2491:B7359,C2491:C7359)</f>
        <v>7.856216091213214E-2</v>
      </c>
    </row>
    <row r="2492" spans="1:5" ht="12.75" x14ac:dyDescent="0.2">
      <c r="A2492" s="1" t="s">
        <v>23634</v>
      </c>
      <c r="C2492" s="1">
        <v>125000</v>
      </c>
      <c r="D2492" s="1">
        <f>B2492-C2492</f>
        <v>-125000</v>
      </c>
      <c r="E2492" s="7">
        <f>CORREL(B2492:B7360,C2492:C7360)</f>
        <v>7.8573604086963761E-2</v>
      </c>
    </row>
    <row r="2493" spans="1:5" ht="12.75" x14ac:dyDescent="0.2">
      <c r="A2493" s="1" t="s">
        <v>23730</v>
      </c>
      <c r="B2493" s="1">
        <v>59379</v>
      </c>
      <c r="C2493" s="1">
        <v>200000</v>
      </c>
      <c r="D2493" s="1">
        <f>B2493-C2493</f>
        <v>-140621</v>
      </c>
      <c r="E2493" s="7">
        <f>CORREL(B2493:B7361,C2493:C7361)</f>
        <v>7.8573604086963761E-2</v>
      </c>
    </row>
    <row r="2494" spans="1:5" ht="12.75" x14ac:dyDescent="0.2">
      <c r="A2494" s="1" t="s">
        <v>23623</v>
      </c>
      <c r="B2494" s="1">
        <v>5858</v>
      </c>
      <c r="C2494" s="1">
        <v>150000</v>
      </c>
      <c r="D2494" s="1">
        <f>B2494-C2494</f>
        <v>-144142</v>
      </c>
      <c r="E2494" s="7">
        <f>CORREL(B2494:B7362,C2494:C7362)</f>
        <v>7.851792855843634E-2</v>
      </c>
    </row>
    <row r="2495" spans="1:5" ht="12.75" x14ac:dyDescent="0.2">
      <c r="A2495" s="1" t="s">
        <v>23610</v>
      </c>
      <c r="B2495" s="1">
        <v>4914</v>
      </c>
      <c r="C2495" s="1">
        <v>150000</v>
      </c>
      <c r="D2495" s="1">
        <f>B2495-C2495</f>
        <v>-145086</v>
      </c>
      <c r="E2495" s="7">
        <f>CORREL(B2495:B7363,C2495:C7363)</f>
        <v>7.846199882791019E-2</v>
      </c>
    </row>
    <row r="2496" spans="1:5" ht="12.75" x14ac:dyDescent="0.2">
      <c r="A2496" s="1" t="s">
        <v>23073</v>
      </c>
      <c r="B2496" s="1">
        <v>12438</v>
      </c>
      <c r="C2496" s="1">
        <v>160000</v>
      </c>
      <c r="D2496" s="1">
        <f>B2496-C2496</f>
        <v>-147562</v>
      </c>
      <c r="E2496" s="7">
        <f>CORREL(B2496:B7364,C2496:C7364)</f>
        <v>7.8405989801776182E-2</v>
      </c>
    </row>
    <row r="2497" spans="1:5" ht="12.75" x14ac:dyDescent="0.2">
      <c r="A2497" s="1" t="s">
        <v>22724</v>
      </c>
      <c r="C2497" s="1">
        <v>150000</v>
      </c>
      <c r="D2497" s="1">
        <f>B2497-C2497</f>
        <v>-150000</v>
      </c>
      <c r="E2497" s="7">
        <f>CORREL(B2497:B7365,C2497:C7365)</f>
        <v>7.8349931937743394E-2</v>
      </c>
    </row>
    <row r="2498" spans="1:5" ht="12.75" x14ac:dyDescent="0.2">
      <c r="A2498" s="1" t="s">
        <v>23464</v>
      </c>
      <c r="C2498" s="1">
        <v>150000</v>
      </c>
      <c r="D2498" s="1">
        <f>B2498-C2498</f>
        <v>-150000</v>
      </c>
      <c r="E2498" s="7">
        <f>CORREL(B2498:B7366,C2498:C7366)</f>
        <v>7.8349931937743394E-2</v>
      </c>
    </row>
    <row r="2499" spans="1:5" ht="12.75" x14ac:dyDescent="0.2">
      <c r="A2499" s="1" t="s">
        <v>23602</v>
      </c>
      <c r="C2499" s="1">
        <v>150000</v>
      </c>
      <c r="D2499" s="1">
        <f>B2499-C2499</f>
        <v>-150000</v>
      </c>
      <c r="E2499" s="7">
        <f>CORREL(B2499:B7367,C2499:C7367)</f>
        <v>7.8349931937743394E-2</v>
      </c>
    </row>
    <row r="2500" spans="1:5" ht="12.75" x14ac:dyDescent="0.2">
      <c r="A2500" s="1" t="s">
        <v>23616</v>
      </c>
      <c r="C2500" s="1">
        <v>150000</v>
      </c>
      <c r="D2500" s="1">
        <f>B2500-C2500</f>
        <v>-150000</v>
      </c>
      <c r="E2500" s="7">
        <f>CORREL(B2500:B7368,C2500:C7368)</f>
        <v>7.8349931937743394E-2</v>
      </c>
    </row>
    <row r="2501" spans="1:5" ht="12.75" x14ac:dyDescent="0.2">
      <c r="A2501" s="1" t="s">
        <v>22580</v>
      </c>
      <c r="B2501" s="1">
        <v>334041</v>
      </c>
      <c r="C2501" s="1">
        <v>500000</v>
      </c>
      <c r="D2501" s="1">
        <f>B2501-C2501</f>
        <v>-165959</v>
      </c>
      <c r="E2501" s="7">
        <f>CORREL(B2501:B7369,C2501:C7369)</f>
        <v>7.8349931937743394E-2</v>
      </c>
    </row>
    <row r="2502" spans="1:5" ht="12.75" x14ac:dyDescent="0.2">
      <c r="A2502" s="1" t="s">
        <v>23545</v>
      </c>
      <c r="C2502" s="1">
        <v>168000</v>
      </c>
      <c r="D2502" s="1">
        <f>B2502-C2502</f>
        <v>-168000</v>
      </c>
      <c r="E2502" s="7">
        <f>CORREL(B2502:B7370,C2502:C7370)</f>
        <v>7.8294909483736491E-2</v>
      </c>
    </row>
    <row r="2503" spans="1:5" ht="12.75" x14ac:dyDescent="0.2">
      <c r="A2503" s="1" t="s">
        <v>19806</v>
      </c>
      <c r="B2503" s="1">
        <v>25809813</v>
      </c>
      <c r="C2503" s="1">
        <v>26000000</v>
      </c>
      <c r="D2503" s="1">
        <f>B2503-C2503</f>
        <v>-190187</v>
      </c>
      <c r="E2503" s="7">
        <f>CORREL(B2503:B7371,C2503:C7371)</f>
        <v>7.8294909483736491E-2</v>
      </c>
    </row>
    <row r="2504" spans="1:5" ht="12.75" x14ac:dyDescent="0.2">
      <c r="A2504" s="1" t="s">
        <v>23083</v>
      </c>
      <c r="B2504" s="1">
        <v>5199</v>
      </c>
      <c r="C2504" s="1">
        <v>200000</v>
      </c>
      <c r="D2504" s="1">
        <f>B2504-C2504</f>
        <v>-194801</v>
      </c>
      <c r="E2504" s="7">
        <f>CORREL(B2504:B7372,C2504:C7372)</f>
        <v>7.8304518277528393E-2</v>
      </c>
    </row>
    <row r="2505" spans="1:5" ht="12.75" x14ac:dyDescent="0.2">
      <c r="A2505" s="1" t="s">
        <v>15076</v>
      </c>
      <c r="B2505" s="1">
        <v>9801782</v>
      </c>
      <c r="C2505" s="1">
        <v>10000000</v>
      </c>
      <c r="D2505" s="1">
        <f>B2505-C2505</f>
        <v>-198218</v>
      </c>
      <c r="E2505" s="7">
        <f>CORREL(B2505:B7373,C2505:C7373)</f>
        <v>7.8248325133502744E-2</v>
      </c>
    </row>
    <row r="2506" spans="1:5" ht="12.75" x14ac:dyDescent="0.2">
      <c r="A2506" s="1" t="s">
        <v>23485</v>
      </c>
      <c r="B2506" s="1">
        <v>1111</v>
      </c>
      <c r="C2506" s="1">
        <v>200000</v>
      </c>
      <c r="D2506" s="1">
        <f>B2506-C2506</f>
        <v>-198889</v>
      </c>
      <c r="E2506" s="7">
        <f>CORREL(B2506:B7374,C2506:C7374)</f>
        <v>7.8222265363599039E-2</v>
      </c>
    </row>
    <row r="2507" spans="1:5" ht="12.75" x14ac:dyDescent="0.2">
      <c r="A2507" s="1" t="s">
        <v>23376</v>
      </c>
      <c r="C2507" s="1">
        <v>200000</v>
      </c>
      <c r="D2507" s="1">
        <f>B2507-C2507</f>
        <v>-200000</v>
      </c>
      <c r="E2507" s="7">
        <f>CORREL(B2507:B7375,C2507:C7375)</f>
        <v>7.8165935197102354E-2</v>
      </c>
    </row>
    <row r="2508" spans="1:5" ht="12.75" x14ac:dyDescent="0.2">
      <c r="A2508" s="1" t="s">
        <v>23394</v>
      </c>
      <c r="C2508" s="1">
        <v>200000</v>
      </c>
      <c r="D2508" s="1">
        <f>B2508-C2508</f>
        <v>-200000</v>
      </c>
      <c r="E2508" s="7">
        <f>CORREL(B2508:B7376,C2508:C7376)</f>
        <v>7.8165935197102354E-2</v>
      </c>
    </row>
    <row r="2509" spans="1:5" ht="12.75" x14ac:dyDescent="0.2">
      <c r="A2509" s="1" t="s">
        <v>23435</v>
      </c>
      <c r="C2509" s="1">
        <v>200000</v>
      </c>
      <c r="D2509" s="1">
        <f>B2509-C2509</f>
        <v>-200000</v>
      </c>
      <c r="E2509" s="7">
        <f>CORREL(B2509:B7377,C2509:C7377)</f>
        <v>7.8165935197102354E-2</v>
      </c>
    </row>
    <row r="2510" spans="1:5" ht="12.75" x14ac:dyDescent="0.2">
      <c r="A2510" s="1" t="s">
        <v>23478</v>
      </c>
      <c r="C2510" s="1">
        <v>200000</v>
      </c>
      <c r="D2510" s="1">
        <f>B2510-C2510</f>
        <v>-200000</v>
      </c>
      <c r="E2510" s="7">
        <f>CORREL(B2510:B7378,C2510:C7378)</f>
        <v>7.8165935197102354E-2</v>
      </c>
    </row>
    <row r="2511" spans="1:5" ht="12.75" x14ac:dyDescent="0.2">
      <c r="A2511" s="1" t="s">
        <v>23491</v>
      </c>
      <c r="C2511" s="1">
        <v>200000</v>
      </c>
      <c r="D2511" s="1">
        <f>B2511-C2511</f>
        <v>-200000</v>
      </c>
      <c r="E2511" s="7">
        <f>CORREL(B2511:B7379,C2511:C7379)</f>
        <v>7.8165935197102354E-2</v>
      </c>
    </row>
    <row r="2512" spans="1:5" ht="12.75" x14ac:dyDescent="0.2">
      <c r="A2512" s="1" t="s">
        <v>23506</v>
      </c>
      <c r="C2512" s="1">
        <v>200000</v>
      </c>
      <c r="D2512" s="1">
        <f>B2512-C2512</f>
        <v>-200000</v>
      </c>
      <c r="E2512" s="7">
        <f>CORREL(B2512:B7380,C2512:C7380)</f>
        <v>7.8165935197102354E-2</v>
      </c>
    </row>
    <row r="2513" spans="1:5" ht="12.75" x14ac:dyDescent="0.2">
      <c r="A2513" s="1" t="s">
        <v>23516</v>
      </c>
      <c r="C2513" s="1">
        <v>200000</v>
      </c>
      <c r="D2513" s="1">
        <f>B2513-C2513</f>
        <v>-200000</v>
      </c>
      <c r="E2513" s="7">
        <f>CORREL(B2513:B7381,C2513:C7381)</f>
        <v>7.8165935197102354E-2</v>
      </c>
    </row>
    <row r="2514" spans="1:5" ht="12.75" x14ac:dyDescent="0.2">
      <c r="A2514" s="1" t="s">
        <v>24093</v>
      </c>
      <c r="C2514" s="1">
        <v>200000</v>
      </c>
      <c r="D2514" s="1">
        <f>B2514-C2514</f>
        <v>-200000</v>
      </c>
      <c r="E2514" s="7">
        <f>CORREL(B2514:B7382,C2514:C7382)</f>
        <v>7.8165935197102354E-2</v>
      </c>
    </row>
    <row r="2515" spans="1:5" ht="12.75" x14ac:dyDescent="0.2">
      <c r="A2515" s="1" t="s">
        <v>23227</v>
      </c>
      <c r="B2515" s="1">
        <v>49494</v>
      </c>
      <c r="C2515" s="1">
        <v>250000</v>
      </c>
      <c r="D2515" s="1">
        <f>B2515-C2515</f>
        <v>-200506</v>
      </c>
      <c r="E2515" s="7">
        <f>CORREL(B2515:B7383,C2515:C7383)</f>
        <v>7.8165935197102354E-2</v>
      </c>
    </row>
    <row r="2516" spans="1:5" ht="12.75" x14ac:dyDescent="0.2">
      <c r="A2516" s="1" t="s">
        <v>21697</v>
      </c>
      <c r="B2516" s="1">
        <v>798341</v>
      </c>
      <c r="C2516" s="1">
        <v>1000000</v>
      </c>
      <c r="D2516" s="1">
        <f>B2516-C2516</f>
        <v>-201659</v>
      </c>
      <c r="E2516" s="7">
        <f>CORREL(B2516:B7384,C2516:C7384)</f>
        <v>7.8109693920712958E-2</v>
      </c>
    </row>
    <row r="2517" spans="1:5" ht="12.75" x14ac:dyDescent="0.2">
      <c r="A2517" s="1" t="s">
        <v>22584</v>
      </c>
      <c r="B2517" s="1">
        <v>295468</v>
      </c>
      <c r="C2517" s="1">
        <v>500000</v>
      </c>
      <c r="D2517" s="1">
        <f>B2517-C2517</f>
        <v>-204532</v>
      </c>
      <c r="E2517" s="7">
        <f>CORREL(B2517:B7385,C2517:C7385)</f>
        <v>7.8055913529173959E-2</v>
      </c>
    </row>
    <row r="2518" spans="1:5" ht="12.75" x14ac:dyDescent="0.2">
      <c r="A2518" s="1" t="s">
        <v>22967</v>
      </c>
      <c r="B2518" s="1">
        <v>1523883</v>
      </c>
      <c r="C2518" s="1">
        <v>1750211</v>
      </c>
      <c r="D2518" s="1">
        <f>B2518-C2518</f>
        <v>-226328</v>
      </c>
      <c r="E2518" s="7">
        <f>CORREL(B2518:B7386,C2518:C7386)</f>
        <v>7.8000361464431789E-2</v>
      </c>
    </row>
    <row r="2519" spans="1:5" ht="12.75" x14ac:dyDescent="0.2">
      <c r="A2519" s="1" t="s">
        <v>23255</v>
      </c>
      <c r="B2519" s="1">
        <v>18195</v>
      </c>
      <c r="C2519" s="1">
        <v>250000</v>
      </c>
      <c r="D2519" s="1">
        <f>B2519-C2519</f>
        <v>-231805</v>
      </c>
      <c r="E2519" s="7">
        <f>CORREL(B2519:B7387,C2519:C7387)</f>
        <v>7.7948886678012169E-2</v>
      </c>
    </row>
    <row r="2520" spans="1:5" ht="12.75" x14ac:dyDescent="0.2">
      <c r="A2520" s="1" t="s">
        <v>20837</v>
      </c>
      <c r="B2520" s="1">
        <v>1060591</v>
      </c>
      <c r="C2520" s="1">
        <v>1300000</v>
      </c>
      <c r="D2520" s="1">
        <f>B2520-C2520</f>
        <v>-239409</v>
      </c>
      <c r="E2520" s="7">
        <f>CORREL(B2520:B7388,C2520:C7388)</f>
        <v>7.7892270255574866E-2</v>
      </c>
    </row>
    <row r="2521" spans="1:5" ht="12.75" x14ac:dyDescent="0.2">
      <c r="A2521" s="1" t="s">
        <v>23325</v>
      </c>
      <c r="C2521" s="1">
        <v>240000</v>
      </c>
      <c r="D2521" s="1">
        <f>B2521-C2521</f>
        <v>-240000</v>
      </c>
      <c r="E2521" s="7">
        <f>CORREL(B2521:B7389,C2521:C7389)</f>
        <v>7.7839118438206775E-2</v>
      </c>
    </row>
    <row r="2522" spans="1:5" ht="12.75" x14ac:dyDescent="0.2">
      <c r="A2522" s="1" t="s">
        <v>23130</v>
      </c>
      <c r="C2522" s="1">
        <v>250000</v>
      </c>
      <c r="D2522" s="1">
        <f>B2522-C2522</f>
        <v>-250000</v>
      </c>
      <c r="E2522" s="7">
        <f>CORREL(B2522:B7390,C2522:C7390)</f>
        <v>7.7839118438206775E-2</v>
      </c>
    </row>
    <row r="2523" spans="1:5" ht="12.75" x14ac:dyDescent="0.2">
      <c r="A2523" s="1" t="s">
        <v>23266</v>
      </c>
      <c r="C2523" s="1">
        <v>250000</v>
      </c>
      <c r="D2523" s="1">
        <f>B2523-C2523</f>
        <v>-250000</v>
      </c>
      <c r="E2523" s="7">
        <f>CORREL(B2523:B7391,C2523:C7391)</f>
        <v>7.7839118438206775E-2</v>
      </c>
    </row>
    <row r="2524" spans="1:5" ht="12.75" x14ac:dyDescent="0.2">
      <c r="A2524" s="1" t="s">
        <v>23280</v>
      </c>
      <c r="C2524" s="1">
        <v>250000</v>
      </c>
      <c r="D2524" s="1">
        <f>B2524-C2524</f>
        <v>-250000</v>
      </c>
      <c r="E2524" s="7">
        <f>CORREL(B2524:B7392,C2524:C7392)</f>
        <v>7.7839118438206775E-2</v>
      </c>
    </row>
    <row r="2525" spans="1:5" ht="12.75" x14ac:dyDescent="0.2">
      <c r="A2525" s="1" t="s">
        <v>23300</v>
      </c>
      <c r="C2525" s="1">
        <v>250000</v>
      </c>
      <c r="D2525" s="1">
        <f>B2525-C2525</f>
        <v>-250000</v>
      </c>
      <c r="E2525" s="7">
        <f>CORREL(B2525:B7393,C2525:C7393)</f>
        <v>7.7839118438206775E-2</v>
      </c>
    </row>
    <row r="2526" spans="1:5" ht="12.75" x14ac:dyDescent="0.2">
      <c r="A2526" s="1" t="s">
        <v>23305</v>
      </c>
      <c r="C2526" s="1">
        <v>250000</v>
      </c>
      <c r="D2526" s="1">
        <f>B2526-C2526</f>
        <v>-250000</v>
      </c>
      <c r="E2526" s="7">
        <f>CORREL(B2526:B7394,C2526:C7394)</f>
        <v>7.7839118438206775E-2</v>
      </c>
    </row>
    <row r="2527" spans="1:5" ht="12.75" x14ac:dyDescent="0.2">
      <c r="A2527" s="1" t="s">
        <v>23310</v>
      </c>
      <c r="C2527" s="1">
        <v>250000</v>
      </c>
      <c r="D2527" s="1">
        <f>B2527-C2527</f>
        <v>-250000</v>
      </c>
      <c r="E2527" s="7">
        <f>CORREL(B2527:B7395,C2527:C7395)</f>
        <v>7.7839118438206775E-2</v>
      </c>
    </row>
    <row r="2528" spans="1:5" ht="12.75" x14ac:dyDescent="0.2">
      <c r="A2528" s="1" t="s">
        <v>23314</v>
      </c>
      <c r="C2528" s="1">
        <v>250000</v>
      </c>
      <c r="D2528" s="1">
        <f>B2528-C2528</f>
        <v>-250000</v>
      </c>
      <c r="E2528" s="7">
        <f>CORREL(B2528:B7396,C2528:C7396)</f>
        <v>7.7839118438206775E-2</v>
      </c>
    </row>
    <row r="2529" spans="1:5" ht="12.75" x14ac:dyDescent="0.2">
      <c r="A2529" s="1" t="s">
        <v>23332</v>
      </c>
      <c r="C2529" s="1">
        <v>250000</v>
      </c>
      <c r="D2529" s="1">
        <f>B2529-C2529</f>
        <v>-250000</v>
      </c>
      <c r="E2529" s="7">
        <f>CORREL(B2529:B7397,C2529:C7397)</f>
        <v>7.7839118438206775E-2</v>
      </c>
    </row>
    <row r="2530" spans="1:5" ht="12.75" x14ac:dyDescent="0.2">
      <c r="A2530" s="1" t="s">
        <v>23344</v>
      </c>
      <c r="C2530" s="1">
        <v>250000</v>
      </c>
      <c r="D2530" s="1">
        <f>B2530-C2530</f>
        <v>-250000</v>
      </c>
      <c r="E2530" s="7">
        <f>CORREL(B2530:B7398,C2530:C7398)</f>
        <v>7.7839118438206775E-2</v>
      </c>
    </row>
    <row r="2531" spans="1:5" ht="12.75" x14ac:dyDescent="0.2">
      <c r="A2531" s="1" t="s">
        <v>23440</v>
      </c>
      <c r="C2531" s="1">
        <v>250000</v>
      </c>
      <c r="D2531" s="1">
        <f>B2531-C2531</f>
        <v>-250000</v>
      </c>
      <c r="E2531" s="7">
        <f>CORREL(B2531:B7399,C2531:C7399)</f>
        <v>7.7839118438206775E-2</v>
      </c>
    </row>
    <row r="2532" spans="1:5" ht="12.75" x14ac:dyDescent="0.2">
      <c r="A2532" s="1" t="s">
        <v>22588</v>
      </c>
      <c r="B2532" s="1">
        <v>243347</v>
      </c>
      <c r="C2532" s="1">
        <v>500000</v>
      </c>
      <c r="D2532" s="1">
        <f>B2532-C2532</f>
        <v>-256653</v>
      </c>
      <c r="E2532" s="7">
        <f>CORREL(B2532:B7400,C2532:C7400)</f>
        <v>7.7839118438206775E-2</v>
      </c>
    </row>
    <row r="2533" spans="1:5" ht="12.75" x14ac:dyDescent="0.2">
      <c r="A2533" s="1" t="s">
        <v>23078</v>
      </c>
      <c r="B2533" s="1">
        <v>40542</v>
      </c>
      <c r="C2533" s="1">
        <v>300000</v>
      </c>
      <c r="D2533" s="1">
        <f>B2533-C2533</f>
        <v>-259458</v>
      </c>
      <c r="E2533" s="7">
        <f>CORREL(B2533:B7401,C2533:C7401)</f>
        <v>7.778314720161969E-2</v>
      </c>
    </row>
    <row r="2534" spans="1:5" ht="12.75" x14ac:dyDescent="0.2">
      <c r="A2534" s="1" t="s">
        <v>22645</v>
      </c>
      <c r="B2534" s="1">
        <v>237301</v>
      </c>
      <c r="C2534" s="1">
        <v>500000</v>
      </c>
      <c r="D2534" s="1">
        <f>B2534-C2534</f>
        <v>-262699</v>
      </c>
      <c r="E2534" s="7">
        <f>CORREL(B2534:B7402,C2534:C7402)</f>
        <v>7.7726407632609198E-2</v>
      </c>
    </row>
    <row r="2535" spans="1:5" ht="12.75" x14ac:dyDescent="0.2">
      <c r="A2535" s="1" t="s">
        <v>22888</v>
      </c>
      <c r="B2535" s="1">
        <v>126387</v>
      </c>
      <c r="C2535" s="1">
        <v>400000</v>
      </c>
      <c r="D2535" s="1">
        <f>B2535-C2535</f>
        <v>-273613</v>
      </c>
      <c r="E2535" s="7">
        <f>CORREL(B2535:B7403,C2535:C7403)</f>
        <v>7.7670266739861549E-2</v>
      </c>
    </row>
    <row r="2536" spans="1:5" ht="12.75" x14ac:dyDescent="0.2">
      <c r="A2536" s="1" t="s">
        <v>20938</v>
      </c>
      <c r="B2536" s="1">
        <v>1221261</v>
      </c>
      <c r="C2536" s="1">
        <v>1500000</v>
      </c>
      <c r="D2536" s="1">
        <f>B2536-C2536</f>
        <v>-278739</v>
      </c>
      <c r="E2536" s="7">
        <f>CORREL(B2536:B7404,C2536:C7404)</f>
        <v>7.7613680943399724E-2</v>
      </c>
    </row>
    <row r="2537" spans="1:5" ht="12.75" x14ac:dyDescent="0.2">
      <c r="A2537" s="1" t="s">
        <v>23106</v>
      </c>
      <c r="B2537" s="1">
        <v>2468</v>
      </c>
      <c r="C2537" s="1">
        <v>300000</v>
      </c>
      <c r="D2537" s="1">
        <f>B2537-C2537</f>
        <v>-297532</v>
      </c>
      <c r="E2537" s="7">
        <f>CORREL(B2537:B7405,C2537:C7405)</f>
        <v>7.7560738810105292E-2</v>
      </c>
    </row>
    <row r="2538" spans="1:5" ht="12.75" x14ac:dyDescent="0.2">
      <c r="A2538" s="1" t="s">
        <v>17890</v>
      </c>
      <c r="B2538" s="1">
        <v>4700361</v>
      </c>
      <c r="C2538" s="1">
        <v>5000000</v>
      </c>
      <c r="D2538" s="1">
        <f>B2538-C2538</f>
        <v>-299639</v>
      </c>
      <c r="E2538" s="7">
        <f>CORREL(B2538:B7406,C2538:C7406)</f>
        <v>7.7503601156694468E-2</v>
      </c>
    </row>
    <row r="2539" spans="1:5" ht="12.75" x14ac:dyDescent="0.2">
      <c r="A2539" s="1" t="s">
        <v>23054</v>
      </c>
      <c r="C2539" s="1">
        <v>300000</v>
      </c>
      <c r="D2539" s="1">
        <f>B2539-C2539</f>
        <v>-300000</v>
      </c>
      <c r="E2539" s="7">
        <f>CORREL(B2539:B7407,C2539:C7407)</f>
        <v>7.7461827776371783E-2</v>
      </c>
    </row>
    <row r="2540" spans="1:5" ht="12.75" x14ac:dyDescent="0.2">
      <c r="A2540" s="1" t="s">
        <v>23059</v>
      </c>
      <c r="C2540" s="1">
        <v>300000</v>
      </c>
      <c r="D2540" s="1">
        <f>B2540-C2540</f>
        <v>-300000</v>
      </c>
      <c r="E2540" s="7">
        <f>CORREL(B2540:B7408,C2540:C7408)</f>
        <v>7.7461827776371783E-2</v>
      </c>
    </row>
    <row r="2541" spans="1:5" ht="12.75" x14ac:dyDescent="0.2">
      <c r="A2541" s="1" t="s">
        <v>23102</v>
      </c>
      <c r="C2541" s="1">
        <v>300000</v>
      </c>
      <c r="D2541" s="1">
        <f>B2541-C2541</f>
        <v>-300000</v>
      </c>
      <c r="E2541" s="7">
        <f>CORREL(B2541:B7409,C2541:C7409)</f>
        <v>7.7461827776371783E-2</v>
      </c>
    </row>
    <row r="2542" spans="1:5" ht="12.75" x14ac:dyDescent="0.2">
      <c r="A2542" s="1" t="s">
        <v>23118</v>
      </c>
      <c r="C2542" s="1">
        <v>300000</v>
      </c>
      <c r="D2542" s="1">
        <f>B2542-C2542</f>
        <v>-300000</v>
      </c>
      <c r="E2542" s="7">
        <f>CORREL(B2542:B7410,C2542:C7410)</f>
        <v>7.7461827776371783E-2</v>
      </c>
    </row>
    <row r="2543" spans="1:5" ht="12.75" x14ac:dyDescent="0.2">
      <c r="A2543" s="1" t="s">
        <v>23136</v>
      </c>
      <c r="C2543" s="1">
        <v>300000</v>
      </c>
      <c r="D2543" s="1">
        <f>B2543-C2543</f>
        <v>-300000</v>
      </c>
      <c r="E2543" s="7">
        <f>CORREL(B2543:B7411,C2543:C7411)</f>
        <v>7.7461827776371783E-2</v>
      </c>
    </row>
    <row r="2544" spans="1:5" ht="12.75" x14ac:dyDescent="0.2">
      <c r="A2544" s="1" t="s">
        <v>10548</v>
      </c>
      <c r="B2544" s="1">
        <v>16684352</v>
      </c>
      <c r="C2544" s="1">
        <v>17000000</v>
      </c>
      <c r="D2544" s="1">
        <f>B2544-C2544</f>
        <v>-315648</v>
      </c>
      <c r="E2544" s="7">
        <f>CORREL(B2544:B7412,C2544:C7412)</f>
        <v>7.7461827776371783E-2</v>
      </c>
    </row>
    <row r="2545" spans="1:5" ht="12.75" x14ac:dyDescent="0.2">
      <c r="A2545" s="1" t="s">
        <v>23003</v>
      </c>
      <c r="C2545" s="1">
        <v>325000</v>
      </c>
      <c r="D2545" s="1">
        <f>B2545-C2545</f>
        <v>-325000</v>
      </c>
      <c r="E2545" s="7">
        <f>CORREL(B2545:B7413,C2545:C7413)</f>
        <v>7.7452738015705208E-2</v>
      </c>
    </row>
    <row r="2546" spans="1:5" ht="12.75" x14ac:dyDescent="0.2">
      <c r="A2546" s="1" t="s">
        <v>19406</v>
      </c>
      <c r="B2546" s="1">
        <v>2961991</v>
      </c>
      <c r="C2546" s="1">
        <v>3300000</v>
      </c>
      <c r="D2546" s="1">
        <f>B2546-C2546</f>
        <v>-338009</v>
      </c>
      <c r="E2546" s="7">
        <f>CORREL(B2546:B7414,C2546:C7414)</f>
        <v>7.7452738015705208E-2</v>
      </c>
    </row>
    <row r="2547" spans="1:5" ht="12.75" x14ac:dyDescent="0.2">
      <c r="A2547" s="1" t="s">
        <v>11065</v>
      </c>
      <c r="B2547" s="1">
        <v>19661987</v>
      </c>
      <c r="C2547" s="1">
        <v>20000000</v>
      </c>
      <c r="D2547" s="1">
        <f>B2547-C2547</f>
        <v>-338013</v>
      </c>
      <c r="E2547" s="7">
        <f>CORREL(B2547:B7415,C2547:C7415)</f>
        <v>7.7405374304963456E-2</v>
      </c>
    </row>
    <row r="2548" spans="1:5" ht="12.75" x14ac:dyDescent="0.2">
      <c r="A2548" s="1" t="s">
        <v>22591</v>
      </c>
      <c r="B2548" s="1">
        <v>154077</v>
      </c>
      <c r="C2548" s="1">
        <v>500000</v>
      </c>
      <c r="D2548" s="1">
        <f>B2548-C2548</f>
        <v>-345923</v>
      </c>
      <c r="E2548" s="7">
        <f>CORREL(B2548:B7416,C2548:C7416)</f>
        <v>7.7402897616315455E-2</v>
      </c>
    </row>
    <row r="2549" spans="1:5" ht="12.75" x14ac:dyDescent="0.2">
      <c r="A2549" s="1" t="s">
        <v>22600</v>
      </c>
      <c r="B2549" s="1">
        <v>151389</v>
      </c>
      <c r="C2549" s="1">
        <v>500000</v>
      </c>
      <c r="D2549" s="1">
        <f>B2549-C2549</f>
        <v>-348611</v>
      </c>
      <c r="E2549" s="7">
        <f>CORREL(B2549:B7417,C2549:C7417)</f>
        <v>7.7346062349533659E-2</v>
      </c>
    </row>
    <row r="2550" spans="1:5" ht="12.75" x14ac:dyDescent="0.2">
      <c r="A2550" s="1" t="s">
        <v>16564</v>
      </c>
      <c r="C2550" s="1">
        <v>350000</v>
      </c>
      <c r="D2550" s="1">
        <f>B2550-C2550</f>
        <v>-350000</v>
      </c>
      <c r="E2550" s="7">
        <f>CORREL(B2550:B7418,C2550:C7418)</f>
        <v>7.7289141507235731E-2</v>
      </c>
    </row>
    <row r="2551" spans="1:5" ht="12.75" x14ac:dyDescent="0.2">
      <c r="A2551" s="1" t="s">
        <v>21045</v>
      </c>
      <c r="C2551" s="1">
        <v>350000</v>
      </c>
      <c r="D2551" s="1">
        <f>B2551-C2551</f>
        <v>-350000</v>
      </c>
      <c r="E2551" s="7">
        <f>CORREL(B2551:B7419,C2551:C7419)</f>
        <v>7.7289141507235731E-2</v>
      </c>
    </row>
    <row r="2552" spans="1:5" ht="12.75" x14ac:dyDescent="0.2">
      <c r="A2552" s="1" t="s">
        <v>22990</v>
      </c>
      <c r="C2552" s="1">
        <v>350000</v>
      </c>
      <c r="D2552" s="1">
        <f>B2552-C2552</f>
        <v>-350000</v>
      </c>
      <c r="E2552" s="7">
        <f>CORREL(B2552:B7420,C2552:C7420)</f>
        <v>7.7289141507235731E-2</v>
      </c>
    </row>
    <row r="2553" spans="1:5" ht="12.75" x14ac:dyDescent="0.2">
      <c r="A2553" s="1" t="s">
        <v>22994</v>
      </c>
      <c r="C2553" s="1">
        <v>350000</v>
      </c>
      <c r="D2553" s="1">
        <f>B2553-C2553</f>
        <v>-350000</v>
      </c>
      <c r="E2553" s="7">
        <f>CORREL(B2553:B7421,C2553:C7421)</f>
        <v>7.7289141507235731E-2</v>
      </c>
    </row>
    <row r="2554" spans="1:5" ht="12.75" x14ac:dyDescent="0.2">
      <c r="A2554" s="1" t="s">
        <v>23090</v>
      </c>
      <c r="C2554" s="1">
        <v>350000</v>
      </c>
      <c r="D2554" s="1">
        <f>B2554-C2554</f>
        <v>-350000</v>
      </c>
      <c r="E2554" s="7">
        <f>CORREL(B2554:B7422,C2554:C7422)</f>
        <v>7.7289141507235731E-2</v>
      </c>
    </row>
    <row r="2555" spans="1:5" ht="12.75" x14ac:dyDescent="0.2">
      <c r="A2555" s="1" t="s">
        <v>20755</v>
      </c>
      <c r="B2555" s="1">
        <v>145540</v>
      </c>
      <c r="C2555" s="1">
        <v>500000</v>
      </c>
      <c r="D2555" s="1">
        <f>B2555-C2555</f>
        <v>-354460</v>
      </c>
      <c r="E2555" s="7">
        <f>CORREL(B2555:B7423,C2555:C7423)</f>
        <v>7.7289141507235731E-2</v>
      </c>
    </row>
    <row r="2556" spans="1:5" ht="12.75" x14ac:dyDescent="0.2">
      <c r="A2556" s="1" t="s">
        <v>13475</v>
      </c>
      <c r="B2556" s="1">
        <v>13640000</v>
      </c>
      <c r="C2556" s="1">
        <v>14000000</v>
      </c>
      <c r="D2556" s="1">
        <f>B2556-C2556</f>
        <v>-360000</v>
      </c>
      <c r="E2556" s="7">
        <f>CORREL(B2556:B7424,C2556:C7424)</f>
        <v>7.7232127802073627E-2</v>
      </c>
    </row>
    <row r="2557" spans="1:5" ht="12.75" x14ac:dyDescent="0.2">
      <c r="A2557" s="1" t="s">
        <v>22613</v>
      </c>
      <c r="B2557" s="1">
        <v>133778</v>
      </c>
      <c r="C2557" s="1">
        <v>500000</v>
      </c>
      <c r="D2557" s="1">
        <f>B2557-C2557</f>
        <v>-366222</v>
      </c>
      <c r="E2557" s="7">
        <f>CORREL(B2557:B7425,C2557:C7425)</f>
        <v>7.7215467413746269E-2</v>
      </c>
    </row>
    <row r="2558" spans="1:5" ht="12.75" x14ac:dyDescent="0.2">
      <c r="A2558" s="1" t="s">
        <v>22950</v>
      </c>
      <c r="C2558" s="1">
        <v>375000</v>
      </c>
      <c r="D2558" s="1">
        <f>B2558-C2558</f>
        <v>-375000</v>
      </c>
      <c r="E2558" s="7">
        <f>CORREL(B2558:B7426,C2558:C7426)</f>
        <v>7.7158305537218336E-2</v>
      </c>
    </row>
    <row r="2559" spans="1:5" ht="12.75" x14ac:dyDescent="0.2">
      <c r="A2559" s="1" t="s">
        <v>21703</v>
      </c>
      <c r="B2559" s="1">
        <v>610991</v>
      </c>
      <c r="C2559" s="1">
        <v>1000000</v>
      </c>
      <c r="D2559" s="1">
        <f>B2559-C2559</f>
        <v>-389009</v>
      </c>
      <c r="E2559" s="7">
        <f>CORREL(B2559:B7427,C2559:C7427)</f>
        <v>7.7158305537218336E-2</v>
      </c>
    </row>
    <row r="2560" spans="1:5" ht="12.75" x14ac:dyDescent="0.2">
      <c r="A2560" s="1" t="s">
        <v>16598</v>
      </c>
      <c r="B2560" s="1">
        <v>6601079</v>
      </c>
      <c r="C2560" s="1">
        <v>7000000</v>
      </c>
      <c r="D2560" s="1">
        <f>B2560-C2560</f>
        <v>-398921</v>
      </c>
      <c r="E2560" s="7">
        <f>CORREL(B2560:B7428,C2560:C7428)</f>
        <v>7.7102730646823547E-2</v>
      </c>
    </row>
    <row r="2561" spans="1:5" ht="12.75" x14ac:dyDescent="0.2">
      <c r="A2561" s="1" t="s">
        <v>22353</v>
      </c>
      <c r="C2561" s="1">
        <v>400000</v>
      </c>
      <c r="D2561" s="1">
        <f>B2561-C2561</f>
        <v>-400000</v>
      </c>
      <c r="E2561" s="7">
        <f>CORREL(B2561:B7429,C2561:C7429)</f>
        <v>7.7066387138615744E-2</v>
      </c>
    </row>
    <row r="2562" spans="1:5" ht="12.75" x14ac:dyDescent="0.2">
      <c r="A2562" s="1" t="s">
        <v>22427</v>
      </c>
      <c r="C2562" s="1">
        <v>400000</v>
      </c>
      <c r="D2562" s="1">
        <f>B2562-C2562</f>
        <v>-400000</v>
      </c>
      <c r="E2562" s="7">
        <f>CORREL(B2562:B7430,C2562:C7430)</f>
        <v>7.7066387138615744E-2</v>
      </c>
    </row>
    <row r="2563" spans="1:5" ht="12.75" x14ac:dyDescent="0.2">
      <c r="A2563" s="1" t="s">
        <v>22926</v>
      </c>
      <c r="C2563" s="1">
        <v>400000</v>
      </c>
      <c r="D2563" s="1">
        <f>B2563-C2563</f>
        <v>-400000</v>
      </c>
      <c r="E2563" s="7">
        <f>CORREL(B2563:B7431,C2563:C7431)</f>
        <v>7.7066387138615744E-2</v>
      </c>
    </row>
    <row r="2564" spans="1:5" ht="12.75" x14ac:dyDescent="0.2">
      <c r="A2564" s="1" t="s">
        <v>22629</v>
      </c>
      <c r="B2564" s="1">
        <v>98017</v>
      </c>
      <c r="C2564" s="1">
        <v>500000</v>
      </c>
      <c r="D2564" s="1">
        <f>B2564-C2564</f>
        <v>-401983</v>
      </c>
      <c r="E2564" s="7">
        <f>CORREL(B2564:B7432,C2564:C7432)</f>
        <v>7.7066387138615744E-2</v>
      </c>
    </row>
    <row r="2565" spans="1:5" ht="12.75" x14ac:dyDescent="0.2">
      <c r="A2565" s="1" t="s">
        <v>22094</v>
      </c>
      <c r="B2565" s="1">
        <v>442638</v>
      </c>
      <c r="C2565" s="1">
        <v>850000</v>
      </c>
      <c r="D2565" s="1">
        <f>B2565-C2565</f>
        <v>-407362</v>
      </c>
      <c r="E2565" s="7">
        <f>CORREL(B2565:B7433,C2565:C7433)</f>
        <v>7.7008924290306646E-2</v>
      </c>
    </row>
    <row r="2566" spans="1:5" ht="12.75" x14ac:dyDescent="0.2">
      <c r="A2566" s="1" t="s">
        <v>22962</v>
      </c>
      <c r="B2566" s="1">
        <v>34151</v>
      </c>
      <c r="C2566" s="1">
        <v>450000</v>
      </c>
      <c r="D2566" s="1">
        <f>B2566-C2566</f>
        <v>-415849</v>
      </c>
      <c r="E2566" s="7">
        <f>CORREL(B2566:B7434,C2566:C7434)</f>
        <v>7.6952576210793849E-2</v>
      </c>
    </row>
    <row r="2567" spans="1:5" ht="12.75" x14ac:dyDescent="0.2">
      <c r="A2567" s="1" t="s">
        <v>21708</v>
      </c>
      <c r="B2567" s="1">
        <v>582024</v>
      </c>
      <c r="C2567" s="1">
        <v>1000000</v>
      </c>
      <c r="D2567" s="1">
        <f>B2567-C2567</f>
        <v>-417976</v>
      </c>
      <c r="E2567" s="7">
        <f>CORREL(B2567:B7435,C2567:C7435)</f>
        <v>7.6894747814727077E-2</v>
      </c>
    </row>
    <row r="2568" spans="1:5" ht="12.75" x14ac:dyDescent="0.2">
      <c r="A2568" s="1" t="s">
        <v>10562</v>
      </c>
      <c r="B2568" s="1">
        <v>8579684</v>
      </c>
      <c r="C2568" s="1">
        <v>9000000</v>
      </c>
      <c r="D2568" s="1">
        <f>B2568-C2568</f>
        <v>-420316</v>
      </c>
      <c r="E2568" s="7">
        <f>CORREL(B2568:B7436,C2568:C7436)</f>
        <v>7.6838732590375505E-2</v>
      </c>
    </row>
    <row r="2569" spans="1:5" ht="12.75" x14ac:dyDescent="0.2">
      <c r="A2569" s="1" t="s">
        <v>10562</v>
      </c>
      <c r="B2569" s="1">
        <v>8579684</v>
      </c>
      <c r="C2569" s="1">
        <v>9000000</v>
      </c>
      <c r="D2569" s="1">
        <f>B2569-C2569</f>
        <v>-420316</v>
      </c>
      <c r="E2569" s="7">
        <f>CORREL(B2569:B7437,C2569:C7437)</f>
        <v>7.6807985106320739E-2</v>
      </c>
    </row>
    <row r="2570" spans="1:5" ht="12.75" x14ac:dyDescent="0.2">
      <c r="A2570" s="1" t="s">
        <v>22404</v>
      </c>
      <c r="B2570" s="1">
        <v>171988</v>
      </c>
      <c r="C2570" s="1">
        <v>600000</v>
      </c>
      <c r="D2570" s="1">
        <f>B2570-C2570</f>
        <v>-428012</v>
      </c>
      <c r="E2570" s="7">
        <f>CORREL(B2570:B7438,C2570:C7438)</f>
        <v>7.6777199439371099E-2</v>
      </c>
    </row>
    <row r="2571" spans="1:5" ht="12.75" x14ac:dyDescent="0.2">
      <c r="A2571" s="1" t="s">
        <v>19402</v>
      </c>
      <c r="B2571" s="1">
        <v>3071947</v>
      </c>
      <c r="C2571" s="1">
        <v>3500000</v>
      </c>
      <c r="D2571" s="1">
        <f>B2571-C2571</f>
        <v>-428053</v>
      </c>
      <c r="E2571" s="7">
        <f>CORREL(B2571:B7439,C2571:C7439)</f>
        <v>7.6719590157008896E-2</v>
      </c>
    </row>
    <row r="2572" spans="1:5" ht="12.75" x14ac:dyDescent="0.2">
      <c r="A2572" s="1" t="s">
        <v>22624</v>
      </c>
      <c r="B2572" s="1">
        <v>52850</v>
      </c>
      <c r="C2572" s="1">
        <v>500000</v>
      </c>
      <c r="D2572" s="1">
        <f>B2572-C2572</f>
        <v>-447150</v>
      </c>
      <c r="E2572" s="7">
        <f>CORREL(B2572:B7440,C2572:C7440)</f>
        <v>7.6671687483489556E-2</v>
      </c>
    </row>
    <row r="2573" spans="1:5" ht="12.75" x14ac:dyDescent="0.2">
      <c r="A2573" s="1" t="s">
        <v>22792</v>
      </c>
      <c r="C2573" s="1">
        <v>450000</v>
      </c>
      <c r="D2573" s="1">
        <f>B2573-C2573</f>
        <v>-450000</v>
      </c>
      <c r="E2573" s="7">
        <f>CORREL(B2573:B7441,C2573:C7441)</f>
        <v>7.6613533015876312E-2</v>
      </c>
    </row>
    <row r="2574" spans="1:5" ht="12.75" x14ac:dyDescent="0.2">
      <c r="A2574" s="1" t="s">
        <v>21812</v>
      </c>
      <c r="B2574" s="1">
        <v>48430</v>
      </c>
      <c r="C2574" s="1">
        <v>500000</v>
      </c>
      <c r="D2574" s="1">
        <f>B2574-C2574</f>
        <v>-451570</v>
      </c>
      <c r="E2574" s="7">
        <f>CORREL(B2574:B7442,C2574:C7442)</f>
        <v>7.6613533015876312E-2</v>
      </c>
    </row>
    <row r="2575" spans="1:5" ht="12.75" x14ac:dyDescent="0.2">
      <c r="A2575" s="1" t="s">
        <v>6122</v>
      </c>
      <c r="B2575" s="1">
        <v>41543207</v>
      </c>
      <c r="C2575" s="1">
        <v>42000000</v>
      </c>
      <c r="D2575" s="1">
        <f>B2575-C2575</f>
        <v>-456793</v>
      </c>
      <c r="E2575" s="7">
        <f>CORREL(B2575:B7443,C2575:C7443)</f>
        <v>7.655528612470186E-2</v>
      </c>
    </row>
    <row r="2576" spans="1:5" ht="12.75" x14ac:dyDescent="0.2">
      <c r="A2576" s="1" t="s">
        <v>6679</v>
      </c>
      <c r="B2576" s="1">
        <v>32645</v>
      </c>
      <c r="C2576" s="1">
        <v>500000</v>
      </c>
      <c r="D2576" s="1">
        <f>B2576-C2576</f>
        <v>-467355</v>
      </c>
      <c r="E2576" s="7">
        <f>CORREL(B2576:B7444,C2576:C7444)</f>
        <v>7.6583613379199555E-2</v>
      </c>
    </row>
    <row r="2577" spans="1:5" ht="12.75" x14ac:dyDescent="0.2">
      <c r="A2577" s="1" t="s">
        <v>22635</v>
      </c>
      <c r="B2577" s="1">
        <v>31937</v>
      </c>
      <c r="C2577" s="1">
        <v>500000</v>
      </c>
      <c r="D2577" s="1">
        <f>B2577-C2577</f>
        <v>-468063</v>
      </c>
      <c r="E2577" s="7">
        <f>CORREL(B2577:B7445,C2577:C7445)</f>
        <v>7.6525261805323846E-2</v>
      </c>
    </row>
    <row r="2578" spans="1:5" ht="12.75" x14ac:dyDescent="0.2">
      <c r="A2578" s="1" t="s">
        <v>7545</v>
      </c>
      <c r="B2578" s="1">
        <v>34531832</v>
      </c>
      <c r="C2578" s="1">
        <v>35000000</v>
      </c>
      <c r="D2578" s="1">
        <f>B2578-C2578</f>
        <v>-468168</v>
      </c>
      <c r="E2578" s="7">
        <f>CORREL(B2578:B7446,C2578:C7446)</f>
        <v>7.6466825775798594E-2</v>
      </c>
    </row>
    <row r="2579" spans="1:5" ht="12.75" x14ac:dyDescent="0.2">
      <c r="A2579" s="1" t="s">
        <v>22251</v>
      </c>
      <c r="B2579" s="1">
        <v>26297</v>
      </c>
      <c r="C2579" s="1">
        <v>500000</v>
      </c>
      <c r="D2579" s="1">
        <f>B2579-C2579</f>
        <v>-473703</v>
      </c>
      <c r="E2579" s="7">
        <f>CORREL(B2579:B7447,C2579:C7447)</f>
        <v>7.6488697237906508E-2</v>
      </c>
    </row>
    <row r="2580" spans="1:5" ht="12.75" x14ac:dyDescent="0.2">
      <c r="A2580" s="1" t="s">
        <v>22760</v>
      </c>
      <c r="C2580" s="1">
        <v>475000</v>
      </c>
      <c r="D2580" s="1">
        <f>B2580-C2580</f>
        <v>-475000</v>
      </c>
      <c r="E2580" s="7">
        <f>CORREL(B2580:B7448,C2580:C7448)</f>
        <v>7.643016781850627E-2</v>
      </c>
    </row>
    <row r="2581" spans="1:5" ht="12.75" x14ac:dyDescent="0.2">
      <c r="A2581" s="1" t="s">
        <v>22785</v>
      </c>
      <c r="B2581" s="1">
        <v>23000</v>
      </c>
      <c r="C2581" s="1">
        <v>500000</v>
      </c>
      <c r="D2581" s="1">
        <f>B2581-C2581</f>
        <v>-477000</v>
      </c>
      <c r="E2581" s="7">
        <f>CORREL(B2581:B7449,C2581:C7449)</f>
        <v>7.643016781850627E-2</v>
      </c>
    </row>
    <row r="2582" spans="1:5" ht="12.75" x14ac:dyDescent="0.2">
      <c r="A2582" s="1" t="s">
        <v>22749</v>
      </c>
      <c r="B2582" s="1">
        <v>21199</v>
      </c>
      <c r="C2582" s="1">
        <v>500000</v>
      </c>
      <c r="D2582" s="1">
        <f>B2582-C2582</f>
        <v>-478801</v>
      </c>
      <c r="E2582" s="7">
        <f>CORREL(B2582:B7450,C2582:C7450)</f>
        <v>7.6371547621494479E-2</v>
      </c>
    </row>
    <row r="2583" spans="1:5" ht="12.75" x14ac:dyDescent="0.2">
      <c r="A2583" s="1" t="s">
        <v>20602</v>
      </c>
      <c r="B2583" s="1">
        <v>1420578</v>
      </c>
      <c r="C2583" s="1">
        <v>1900000</v>
      </c>
      <c r="D2583" s="1">
        <f>B2583-C2583</f>
        <v>-479422</v>
      </c>
      <c r="E2583" s="7">
        <f>CORREL(B2583:B7451,C2583:C7451)</f>
        <v>7.6312839857523823E-2</v>
      </c>
    </row>
    <row r="2584" spans="1:5" ht="12.75" x14ac:dyDescent="0.2">
      <c r="A2584" s="1" t="s">
        <v>22640</v>
      </c>
      <c r="B2584" s="1">
        <v>13134</v>
      </c>
      <c r="C2584" s="1">
        <v>500000</v>
      </c>
      <c r="D2584" s="1">
        <f>B2584-C2584</f>
        <v>-486866</v>
      </c>
      <c r="E2584" s="7">
        <f>CORREL(B2584:B7452,C2584:C7452)</f>
        <v>7.6258889457946025E-2</v>
      </c>
    </row>
    <row r="2585" spans="1:5" ht="12.75" x14ac:dyDescent="0.2">
      <c r="A2585" s="1" t="s">
        <v>22654</v>
      </c>
      <c r="B2585" s="1">
        <v>12055</v>
      </c>
      <c r="C2585" s="1">
        <v>500000</v>
      </c>
      <c r="D2585" s="1">
        <f>B2585-C2585</f>
        <v>-487945</v>
      </c>
      <c r="E2585" s="7">
        <f>CORREL(B2585:B7453,C2585:C7453)</f>
        <v>7.6200000256558653E-2</v>
      </c>
    </row>
    <row r="2586" spans="1:5" ht="12.75" x14ac:dyDescent="0.2">
      <c r="A2586" s="1" t="s">
        <v>7588</v>
      </c>
      <c r="B2586" s="1">
        <v>34507079</v>
      </c>
      <c r="C2586" s="1">
        <v>35000000</v>
      </c>
      <c r="D2586" s="1">
        <f>B2586-C2586</f>
        <v>-492921</v>
      </c>
      <c r="E2586" s="7">
        <f>CORREL(B2586:B7454,C2586:C7454)</f>
        <v>7.6141024544914129E-2</v>
      </c>
    </row>
    <row r="2587" spans="1:5" ht="12.75" x14ac:dyDescent="0.2">
      <c r="A2587" s="1" t="s">
        <v>22659</v>
      </c>
      <c r="B2587" s="1">
        <v>1332</v>
      </c>
      <c r="C2587" s="1">
        <v>500000</v>
      </c>
      <c r="D2587" s="1">
        <f>B2587-C2587</f>
        <v>-498668</v>
      </c>
      <c r="E2587" s="7">
        <f>CORREL(B2587:B7455,C2587:C7455)</f>
        <v>7.6162890305251391E-2</v>
      </c>
    </row>
    <row r="2588" spans="1:5" ht="12.75" x14ac:dyDescent="0.2">
      <c r="A2588" s="1" t="s">
        <v>12514</v>
      </c>
      <c r="B2588" s="1">
        <v>15500000</v>
      </c>
      <c r="C2588" s="1">
        <v>16000000</v>
      </c>
      <c r="D2588" s="1">
        <f>B2588-C2588</f>
        <v>-500000</v>
      </c>
      <c r="E2588" s="7">
        <f>CORREL(B2588:B7456,C2588:C7456)</f>
        <v>7.6103808086369254E-2</v>
      </c>
    </row>
    <row r="2589" spans="1:5" ht="12.75" x14ac:dyDescent="0.2">
      <c r="A2589" s="1" t="s">
        <v>21936</v>
      </c>
      <c r="C2589" s="1">
        <v>500000</v>
      </c>
      <c r="D2589" s="1">
        <f>B2589-C2589</f>
        <v>-500000</v>
      </c>
      <c r="E2589" s="7">
        <f>CORREL(B2589:B7457,C2589:C7457)</f>
        <v>7.609104010983557E-2</v>
      </c>
    </row>
    <row r="2590" spans="1:5" ht="12.75" x14ac:dyDescent="0.2">
      <c r="A2590" s="1" t="s">
        <v>22128</v>
      </c>
      <c r="C2590" s="1">
        <v>500000</v>
      </c>
      <c r="D2590" s="1">
        <f>B2590-C2590</f>
        <v>-500000</v>
      </c>
      <c r="E2590" s="7">
        <f>CORREL(B2590:B7458,C2590:C7458)</f>
        <v>7.609104010983557E-2</v>
      </c>
    </row>
    <row r="2591" spans="1:5" ht="12.75" x14ac:dyDescent="0.2">
      <c r="A2591" s="1" t="s">
        <v>22469</v>
      </c>
      <c r="C2591" s="1">
        <v>500000</v>
      </c>
      <c r="D2591" s="1">
        <f>B2591-C2591</f>
        <v>-500000</v>
      </c>
      <c r="E2591" s="7">
        <f>CORREL(B2591:B7459,C2591:C7459)</f>
        <v>7.609104010983557E-2</v>
      </c>
    </row>
    <row r="2592" spans="1:5" ht="12.75" x14ac:dyDescent="0.2">
      <c r="A2592" s="1" t="s">
        <v>22619</v>
      </c>
      <c r="C2592" s="1">
        <v>500000</v>
      </c>
      <c r="D2592" s="1">
        <f>B2592-C2592</f>
        <v>-500000</v>
      </c>
      <c r="E2592" s="7">
        <f>CORREL(B2592:B7460,C2592:C7460)</f>
        <v>7.609104010983557E-2</v>
      </c>
    </row>
    <row r="2593" spans="1:5" ht="12.75" x14ac:dyDescent="0.2">
      <c r="A2593" s="1" t="s">
        <v>22670</v>
      </c>
      <c r="C2593" s="1">
        <v>500000</v>
      </c>
      <c r="D2593" s="1">
        <f>B2593-C2593</f>
        <v>-500000</v>
      </c>
      <c r="E2593" s="7">
        <f>CORREL(B2593:B7461,C2593:C7461)</f>
        <v>7.609104010983557E-2</v>
      </c>
    </row>
    <row r="2594" spans="1:5" ht="12.75" x14ac:dyDescent="0.2">
      <c r="A2594" s="1" t="s">
        <v>22688</v>
      </c>
      <c r="C2594" s="1">
        <v>500000</v>
      </c>
      <c r="D2594" s="1">
        <f>B2594-C2594</f>
        <v>-500000</v>
      </c>
      <c r="E2594" s="7">
        <f>CORREL(B2594:B7462,C2594:C7462)</f>
        <v>7.609104010983557E-2</v>
      </c>
    </row>
    <row r="2595" spans="1:5" ht="12.75" x14ac:dyDescent="0.2">
      <c r="A2595" s="1" t="s">
        <v>22697</v>
      </c>
      <c r="C2595" s="1">
        <v>500000</v>
      </c>
      <c r="D2595" s="1">
        <f>B2595-C2595</f>
        <v>-500000</v>
      </c>
      <c r="E2595" s="7">
        <f>CORREL(B2595:B7463,C2595:C7463)</f>
        <v>7.609104010983557E-2</v>
      </c>
    </row>
    <row r="2596" spans="1:5" ht="12.75" x14ac:dyDescent="0.2">
      <c r="A2596" s="1" t="s">
        <v>22712</v>
      </c>
      <c r="C2596" s="1">
        <v>500000</v>
      </c>
      <c r="D2596" s="1">
        <f>B2596-C2596</f>
        <v>-500000</v>
      </c>
      <c r="E2596" s="7">
        <f>CORREL(B2596:B7464,C2596:C7464)</f>
        <v>7.609104010983557E-2</v>
      </c>
    </row>
    <row r="2597" spans="1:5" ht="12.75" x14ac:dyDescent="0.2">
      <c r="A2597" s="1" t="s">
        <v>22718</v>
      </c>
      <c r="C2597" s="1">
        <v>500000</v>
      </c>
      <c r="D2597" s="1">
        <f>B2597-C2597</f>
        <v>-500000</v>
      </c>
      <c r="E2597" s="7">
        <f>CORREL(B2597:B7465,C2597:C7465)</f>
        <v>7.609104010983557E-2</v>
      </c>
    </row>
    <row r="2598" spans="1:5" ht="12.75" x14ac:dyDescent="0.2">
      <c r="A2598" s="1" t="s">
        <v>22729</v>
      </c>
      <c r="C2598" s="1">
        <v>500000</v>
      </c>
      <c r="D2598" s="1">
        <f>B2598-C2598</f>
        <v>-500000</v>
      </c>
      <c r="E2598" s="7">
        <f>CORREL(B2598:B7466,C2598:C7466)</f>
        <v>7.609104010983557E-2</v>
      </c>
    </row>
    <row r="2599" spans="1:5" ht="12.75" x14ac:dyDescent="0.2">
      <c r="A2599" s="1" t="s">
        <v>22742</v>
      </c>
      <c r="C2599" s="1">
        <v>500000</v>
      </c>
      <c r="D2599" s="1">
        <f>B2599-C2599</f>
        <v>-500000</v>
      </c>
      <c r="E2599" s="7">
        <f>CORREL(B2599:B7467,C2599:C7467)</f>
        <v>7.609104010983557E-2</v>
      </c>
    </row>
    <row r="2600" spans="1:5" ht="12.75" x14ac:dyDescent="0.2">
      <c r="A2600" s="1" t="s">
        <v>22756</v>
      </c>
      <c r="C2600" s="1">
        <v>500000</v>
      </c>
      <c r="D2600" s="1">
        <f>B2600-C2600</f>
        <v>-500000</v>
      </c>
      <c r="E2600" s="7">
        <f>CORREL(B2600:B7468,C2600:C7468)</f>
        <v>7.609104010983557E-2</v>
      </c>
    </row>
    <row r="2601" spans="1:5" ht="12.75" x14ac:dyDescent="0.2">
      <c r="A2601" s="1" t="s">
        <v>22776</v>
      </c>
      <c r="C2601" s="1">
        <v>500000</v>
      </c>
      <c r="D2601" s="1">
        <f>B2601-C2601</f>
        <v>-500000</v>
      </c>
      <c r="E2601" s="7">
        <f>CORREL(B2601:B7469,C2601:C7469)</f>
        <v>7.609104010983557E-2</v>
      </c>
    </row>
    <row r="2602" spans="1:5" ht="12.75" x14ac:dyDescent="0.2">
      <c r="A2602" s="1" t="s">
        <v>22881</v>
      </c>
      <c r="C2602" s="1">
        <v>500000</v>
      </c>
      <c r="D2602" s="1">
        <f>B2602-C2602</f>
        <v>-500000</v>
      </c>
      <c r="E2602" s="7">
        <f>CORREL(B2602:B7470,C2602:C7470)</f>
        <v>7.609104010983557E-2</v>
      </c>
    </row>
    <row r="2603" spans="1:5" ht="12.75" x14ac:dyDescent="0.2">
      <c r="A2603" s="1" t="s">
        <v>22905</v>
      </c>
      <c r="C2603" s="1">
        <v>500000</v>
      </c>
      <c r="D2603" s="1">
        <f>B2603-C2603</f>
        <v>-500000</v>
      </c>
      <c r="E2603" s="7">
        <f>CORREL(B2603:B7471,C2603:C7471)</f>
        <v>7.609104010983557E-2</v>
      </c>
    </row>
    <row r="2604" spans="1:5" ht="12.75" x14ac:dyDescent="0.2">
      <c r="A2604" s="1" t="s">
        <v>23125</v>
      </c>
      <c r="C2604" s="1">
        <v>500000</v>
      </c>
      <c r="D2604" s="1">
        <f>B2604-C2604</f>
        <v>-500000</v>
      </c>
      <c r="E2604" s="7">
        <f>CORREL(B2604:B7472,C2604:C7472)</f>
        <v>7.609104010983557E-2</v>
      </c>
    </row>
    <row r="2605" spans="1:5" ht="12.75" x14ac:dyDescent="0.2">
      <c r="A2605" s="1" t="s">
        <v>7969</v>
      </c>
      <c r="B2605" s="1">
        <v>31493782</v>
      </c>
      <c r="C2605" s="1">
        <v>32000000</v>
      </c>
      <c r="D2605" s="1">
        <f>B2605-C2605</f>
        <v>-506218</v>
      </c>
      <c r="E2605" s="7">
        <f>CORREL(B2605:B7473,C2605:C7473)</f>
        <v>7.609104010983557E-2</v>
      </c>
    </row>
    <row r="2606" spans="1:5" ht="12.75" x14ac:dyDescent="0.2">
      <c r="A2606" s="1" t="s">
        <v>21755</v>
      </c>
      <c r="B2606" s="1">
        <v>484221</v>
      </c>
      <c r="C2606" s="1">
        <v>1000000</v>
      </c>
      <c r="D2606" s="1">
        <f>B2606-C2606</f>
        <v>-515779</v>
      </c>
      <c r="E2606" s="7">
        <f>CORREL(B2606:B7474,C2606:C7474)</f>
        <v>7.6109073100833854E-2</v>
      </c>
    </row>
    <row r="2607" spans="1:5" ht="12.75" x14ac:dyDescent="0.2">
      <c r="A2607" s="1" t="s">
        <v>22065</v>
      </c>
      <c r="B2607" s="1">
        <v>381186</v>
      </c>
      <c r="C2607" s="1">
        <v>900000</v>
      </c>
      <c r="D2607" s="1">
        <f>B2607-C2607</f>
        <v>-518814</v>
      </c>
      <c r="E2607" s="7">
        <f>CORREL(B2607:B7475,C2607:C7475)</f>
        <v>7.6051577092959649E-2</v>
      </c>
    </row>
    <row r="2608" spans="1:5" ht="12.75" x14ac:dyDescent="0.2">
      <c r="A2608" s="1" t="s">
        <v>20315</v>
      </c>
      <c r="B2608" s="1">
        <v>1477002</v>
      </c>
      <c r="C2608" s="1">
        <v>2000000</v>
      </c>
      <c r="D2608" s="1">
        <f>B2608-C2608</f>
        <v>-522998</v>
      </c>
      <c r="E2608" s="7">
        <f>CORREL(B2608:B7476,C2608:C7476)</f>
        <v>7.5993642965837202E-2</v>
      </c>
    </row>
    <row r="2609" spans="1:5" ht="12.75" x14ac:dyDescent="0.2">
      <c r="A2609" s="1" t="s">
        <v>15130</v>
      </c>
      <c r="B2609" s="1">
        <v>9473382</v>
      </c>
      <c r="C2609" s="1">
        <v>10000000</v>
      </c>
      <c r="D2609" s="1">
        <f>B2609-C2609</f>
        <v>-526618</v>
      </c>
      <c r="E2609" s="7">
        <f>CORREL(B2609:B7477,C2609:C7477)</f>
        <v>7.5939427262645173E-2</v>
      </c>
    </row>
    <row r="2610" spans="1:5" ht="12.75" x14ac:dyDescent="0.2">
      <c r="A2610" s="1" t="s">
        <v>18575</v>
      </c>
      <c r="B2610" s="1">
        <v>3468572</v>
      </c>
      <c r="C2610" s="1">
        <v>4000000</v>
      </c>
      <c r="D2610" s="1">
        <f>B2610-C2610</f>
        <v>-531428</v>
      </c>
      <c r="E2610" s="7">
        <f>CORREL(B2610:B7478,C2610:C7478)</f>
        <v>7.5910389180152388E-2</v>
      </c>
    </row>
    <row r="2611" spans="1:5" ht="12.75" x14ac:dyDescent="0.2">
      <c r="A2611" s="1" t="s">
        <v>21716</v>
      </c>
      <c r="B2611" s="1">
        <v>464655</v>
      </c>
      <c r="C2611" s="1">
        <v>1000000</v>
      </c>
      <c r="D2611" s="1">
        <f>B2611-C2611</f>
        <v>-535345</v>
      </c>
      <c r="E2611" s="7">
        <f>CORREL(B2611:B7479,C2611:C7479)</f>
        <v>7.5862753299500457E-2</v>
      </c>
    </row>
    <row r="2612" spans="1:5" ht="12.75" x14ac:dyDescent="0.2">
      <c r="A2612" s="1" t="s">
        <v>21719</v>
      </c>
      <c r="B2612" s="1">
        <v>464126</v>
      </c>
      <c r="C2612" s="1">
        <v>1000000</v>
      </c>
      <c r="D2612" s="1">
        <f>B2612-C2612</f>
        <v>-535874</v>
      </c>
      <c r="E2612" s="7">
        <f>CORREL(B2612:B7480,C2612:C7480)</f>
        <v>7.5804841467194475E-2</v>
      </c>
    </row>
    <row r="2613" spans="1:5" ht="12.75" x14ac:dyDescent="0.2">
      <c r="A2613" s="1" t="s">
        <v>22463</v>
      </c>
      <c r="C2613" s="1">
        <v>550000</v>
      </c>
      <c r="D2613" s="1">
        <f>B2613-C2613</f>
        <v>-550000</v>
      </c>
      <c r="E2613" s="7">
        <f>CORREL(B2613:B7481,C2613:C7481)</f>
        <v>7.5746845834016474E-2</v>
      </c>
    </row>
    <row r="2614" spans="1:5" ht="12.75" x14ac:dyDescent="0.2">
      <c r="A2614" s="1" t="s">
        <v>22484</v>
      </c>
      <c r="C2614" s="1">
        <v>550000</v>
      </c>
      <c r="D2614" s="1">
        <f>B2614-C2614</f>
        <v>-550000</v>
      </c>
      <c r="E2614" s="7">
        <f>CORREL(B2614:B7482,C2614:C7482)</f>
        <v>7.5746845834016474E-2</v>
      </c>
    </row>
    <row r="2615" spans="1:5" ht="12.75" x14ac:dyDescent="0.2">
      <c r="A2615" s="1" t="s">
        <v>22205</v>
      </c>
      <c r="B2615" s="1">
        <v>35688</v>
      </c>
      <c r="C2615" s="1">
        <v>600000</v>
      </c>
      <c r="D2615" s="1">
        <f>B2615-C2615</f>
        <v>-564312</v>
      </c>
      <c r="E2615" s="7">
        <f>CORREL(B2615:B7483,C2615:C7483)</f>
        <v>7.5746845834016474E-2</v>
      </c>
    </row>
    <row r="2616" spans="1:5" ht="12.75" x14ac:dyDescent="0.2">
      <c r="A2616" s="1" t="s">
        <v>20310</v>
      </c>
      <c r="B2616" s="1">
        <v>1430185</v>
      </c>
      <c r="C2616" s="1">
        <v>2000000</v>
      </c>
      <c r="D2616" s="1">
        <f>B2616-C2616</f>
        <v>-569815</v>
      </c>
      <c r="E2616" s="7">
        <f>CORREL(B2616:B7484,C2616:C7484)</f>
        <v>7.5687292595167585E-2</v>
      </c>
    </row>
    <row r="2617" spans="1:5" ht="12.75" x14ac:dyDescent="0.2">
      <c r="A2617" s="1" t="s">
        <v>21723</v>
      </c>
      <c r="B2617" s="1">
        <v>428535</v>
      </c>
      <c r="C2617" s="1">
        <v>1000000</v>
      </c>
      <c r="D2617" s="1">
        <f>B2617-C2617</f>
        <v>-571465</v>
      </c>
      <c r="E2617" s="7">
        <f>CORREL(B2617:B7485,C2617:C7485)</f>
        <v>7.5632530491081554E-2</v>
      </c>
    </row>
    <row r="2618" spans="1:5" ht="12.75" x14ac:dyDescent="0.2">
      <c r="A2618" s="1" t="s">
        <v>12488</v>
      </c>
      <c r="B2618" s="1">
        <v>15427192</v>
      </c>
      <c r="C2618" s="1">
        <v>16000000</v>
      </c>
      <c r="D2618" s="1">
        <f>B2618-C2618</f>
        <v>-572808</v>
      </c>
      <c r="E2618" s="7">
        <f>CORREL(B2618:B7486,C2618:C7486)</f>
        <v>7.5574205627138347E-2</v>
      </c>
    </row>
    <row r="2619" spans="1:5" ht="12.75" x14ac:dyDescent="0.2">
      <c r="A2619" s="1" t="s">
        <v>22415</v>
      </c>
      <c r="B2619" s="1">
        <v>13493</v>
      </c>
      <c r="C2619" s="1">
        <v>600000</v>
      </c>
      <c r="D2619" s="1">
        <f>B2619-C2619</f>
        <v>-586507</v>
      </c>
      <c r="E2619" s="7">
        <f>CORREL(B2619:B7487,C2619:C7487)</f>
        <v>7.5560903870439788E-2</v>
      </c>
    </row>
    <row r="2620" spans="1:5" ht="12.75" x14ac:dyDescent="0.2">
      <c r="A2620" s="1" t="s">
        <v>22449</v>
      </c>
      <c r="C2620" s="1">
        <v>600000</v>
      </c>
      <c r="D2620" s="1">
        <f>B2620-C2620</f>
        <v>-600000</v>
      </c>
      <c r="E2620" s="7">
        <f>CORREL(B2620:B7488,C2620:C7488)</f>
        <v>7.5501007046746754E-2</v>
      </c>
    </row>
    <row r="2621" spans="1:5" ht="12.75" x14ac:dyDescent="0.2">
      <c r="A2621" s="1" t="s">
        <v>20804</v>
      </c>
      <c r="B2621" s="1">
        <v>396035</v>
      </c>
      <c r="C2621" s="1">
        <v>1000000</v>
      </c>
      <c r="D2621" s="1">
        <f>B2621-C2621</f>
        <v>-603965</v>
      </c>
      <c r="E2621" s="7">
        <f>CORREL(B2621:B7489,C2621:C7489)</f>
        <v>7.5501007046746754E-2</v>
      </c>
    </row>
    <row r="2622" spans="1:5" ht="12.75" x14ac:dyDescent="0.2">
      <c r="A2622" s="1" t="s">
        <v>21166</v>
      </c>
      <c r="B2622" s="1">
        <v>695229</v>
      </c>
      <c r="C2622" s="1">
        <v>1300000</v>
      </c>
      <c r="D2622" s="1">
        <f>B2622-C2622</f>
        <v>-604771</v>
      </c>
      <c r="E2622" s="7">
        <f>CORREL(B2622:B7490,C2622:C7490)</f>
        <v>7.5442398653681172E-2</v>
      </c>
    </row>
    <row r="2623" spans="1:5" ht="12.75" x14ac:dyDescent="0.2">
      <c r="A2623" s="1" t="s">
        <v>21340</v>
      </c>
      <c r="B2623" s="1">
        <v>594904</v>
      </c>
      <c r="C2623" s="1">
        <v>1200000</v>
      </c>
      <c r="D2623" s="1">
        <f>B2623-C2623</f>
        <v>-605096</v>
      </c>
      <c r="E2623" s="7">
        <f>CORREL(B2623:B7491,C2623:C7491)</f>
        <v>7.5384759591671527E-2</v>
      </c>
    </row>
    <row r="2624" spans="1:5" ht="12.75" x14ac:dyDescent="0.2">
      <c r="A2624" s="1" t="s">
        <v>22369</v>
      </c>
      <c r="C2624" s="1">
        <v>625000</v>
      </c>
      <c r="D2624" s="1">
        <f>B2624-C2624</f>
        <v>-625000</v>
      </c>
      <c r="E2624" s="7">
        <f>CORREL(B2624:B7492,C2624:C7492)</f>
        <v>7.5326686035220858E-2</v>
      </c>
    </row>
    <row r="2625" spans="1:5" ht="12.75" x14ac:dyDescent="0.2">
      <c r="A2625" s="1" t="s">
        <v>1660</v>
      </c>
      <c r="B2625" s="1">
        <v>104374107</v>
      </c>
      <c r="C2625" s="1">
        <v>105000000</v>
      </c>
      <c r="D2625" s="1">
        <f>B2625-C2625</f>
        <v>-625893</v>
      </c>
      <c r="E2625" s="7">
        <f>CORREL(B2625:B7493,C2625:C7493)</f>
        <v>7.5326686035220858E-2</v>
      </c>
    </row>
    <row r="2626" spans="1:5" ht="12.75" x14ac:dyDescent="0.2">
      <c r="A2626" s="1" t="s">
        <v>18695</v>
      </c>
      <c r="B2626" s="1">
        <v>18469</v>
      </c>
      <c r="C2626" s="1">
        <v>650000</v>
      </c>
      <c r="D2626" s="1">
        <f>B2626-C2626</f>
        <v>-631531</v>
      </c>
      <c r="E2626" s="7">
        <f>CORREL(B2626:B7494,C2626:C7494)</f>
        <v>7.5265608290704833E-2</v>
      </c>
    </row>
    <row r="2627" spans="1:5" ht="12.75" x14ac:dyDescent="0.2">
      <c r="A2627" s="1" t="s">
        <v>2683</v>
      </c>
      <c r="B2627" s="1">
        <v>79363785</v>
      </c>
      <c r="C2627" s="1">
        <v>80000000</v>
      </c>
      <c r="D2627" s="1">
        <f>B2627-C2627</f>
        <v>-636215</v>
      </c>
      <c r="E2627" s="7">
        <f>CORREL(B2627:B7495,C2627:C7495)</f>
        <v>7.5205466798445572E-2</v>
      </c>
    </row>
    <row r="2628" spans="1:5" ht="12.75" x14ac:dyDescent="0.2">
      <c r="A2628" s="1" t="s">
        <v>2683</v>
      </c>
      <c r="B2628" s="1">
        <v>79363785</v>
      </c>
      <c r="C2628" s="1">
        <v>80000000</v>
      </c>
      <c r="D2628" s="1">
        <f>B2628-C2628</f>
        <v>-636215</v>
      </c>
      <c r="E2628" s="7">
        <f>CORREL(B2628:B7496,C2628:C7496)</f>
        <v>7.5212572055260066E-2</v>
      </c>
    </row>
    <row r="2629" spans="1:5" ht="12.75" x14ac:dyDescent="0.2">
      <c r="A2629" s="1" t="s">
        <v>17126</v>
      </c>
      <c r="B2629" s="1">
        <v>5359774</v>
      </c>
      <c r="C2629" s="1">
        <v>6000000</v>
      </c>
      <c r="D2629" s="1">
        <f>B2629-C2629</f>
        <v>-640226</v>
      </c>
      <c r="E2629" s="7">
        <f>CORREL(B2629:B7497,C2629:C7497)</f>
        <v>7.521979330976486E-2</v>
      </c>
    </row>
    <row r="2630" spans="1:5" ht="12.75" x14ac:dyDescent="0.2">
      <c r="A2630" s="1" t="s">
        <v>22358</v>
      </c>
      <c r="C2630" s="1">
        <v>650000</v>
      </c>
      <c r="D2630" s="1">
        <f>B2630-C2630</f>
        <v>-650000</v>
      </c>
      <c r="E2630" s="7">
        <f>CORREL(B2630:B7498,C2630:C7498)</f>
        <v>7.5177741052846511E-2</v>
      </c>
    </row>
    <row r="2631" spans="1:5" ht="12.75" x14ac:dyDescent="0.2">
      <c r="A2631" s="1" t="s">
        <v>22363</v>
      </c>
      <c r="C2631" s="1">
        <v>650000</v>
      </c>
      <c r="D2631" s="1">
        <f>B2631-C2631</f>
        <v>-650000</v>
      </c>
      <c r="E2631" s="7">
        <f>CORREL(B2631:B7499,C2631:C7499)</f>
        <v>7.5177741052846511E-2</v>
      </c>
    </row>
    <row r="2632" spans="1:5" ht="12.75" x14ac:dyDescent="0.2">
      <c r="A2632" s="1" t="s">
        <v>22399</v>
      </c>
      <c r="C2632" s="1">
        <v>650000</v>
      </c>
      <c r="D2632" s="1">
        <f>B2632-C2632</f>
        <v>-650000</v>
      </c>
      <c r="E2632" s="7">
        <f>CORREL(B2632:B7500,C2632:C7500)</f>
        <v>7.5177741052846511E-2</v>
      </c>
    </row>
    <row r="2633" spans="1:5" ht="12.75" x14ac:dyDescent="0.2">
      <c r="A2633" s="1" t="s">
        <v>22910</v>
      </c>
      <c r="C2633" s="1">
        <v>650000</v>
      </c>
      <c r="D2633" s="1">
        <f>B2633-C2633</f>
        <v>-650000</v>
      </c>
      <c r="E2633" s="7">
        <f>CORREL(B2633:B7501,C2633:C7501)</f>
        <v>7.5177741052846511E-2</v>
      </c>
    </row>
    <row r="2634" spans="1:5" ht="12.75" x14ac:dyDescent="0.2">
      <c r="A2634" s="1" t="s">
        <v>19439</v>
      </c>
      <c r="B2634" s="1">
        <v>2848578</v>
      </c>
      <c r="C2634" s="1">
        <v>3500000</v>
      </c>
      <c r="D2634" s="1">
        <f>B2634-C2634</f>
        <v>-651422</v>
      </c>
      <c r="E2634" s="7">
        <f>CORREL(B2634:B7502,C2634:C7502)</f>
        <v>7.5177741052846511E-2</v>
      </c>
    </row>
    <row r="2635" spans="1:5" ht="12.75" x14ac:dyDescent="0.2">
      <c r="A2635" s="1" t="s">
        <v>22190</v>
      </c>
      <c r="B2635" s="1">
        <v>144583</v>
      </c>
      <c r="C2635" s="1">
        <v>800000</v>
      </c>
      <c r="D2635" s="1">
        <f>B2635-C2635</f>
        <v>-655417</v>
      </c>
      <c r="E2635" s="7">
        <f>CORREL(B2635:B7503,C2635:C7503)</f>
        <v>7.5127379597830321E-2</v>
      </c>
    </row>
    <row r="2636" spans="1:5" ht="12.75" x14ac:dyDescent="0.2">
      <c r="A2636" s="1" t="s">
        <v>22255</v>
      </c>
      <c r="B2636" s="1">
        <v>77501</v>
      </c>
      <c r="C2636" s="1">
        <v>750000</v>
      </c>
      <c r="D2636" s="1">
        <f>B2636-C2636</f>
        <v>-672499</v>
      </c>
      <c r="E2636" s="7">
        <f>CORREL(B2636:B7504,C2636:C7504)</f>
        <v>7.5067563211712693E-2</v>
      </c>
    </row>
    <row r="2637" spans="1:5" ht="12.75" x14ac:dyDescent="0.2">
      <c r="A2637" s="1" t="s">
        <v>12232</v>
      </c>
      <c r="B2637" s="1">
        <v>16311763</v>
      </c>
      <c r="C2637" s="1">
        <v>17000000</v>
      </c>
      <c r="D2637" s="1">
        <f>B2637-C2637</f>
        <v>-688237</v>
      </c>
      <c r="E2637" s="7">
        <f>CORREL(B2637:B7505,C2637:C7505)</f>
        <v>7.5007441718691517E-2</v>
      </c>
    </row>
    <row r="2638" spans="1:5" ht="12.75" x14ac:dyDescent="0.2">
      <c r="A2638" s="1" t="s">
        <v>21425</v>
      </c>
      <c r="B2638" s="1">
        <v>6013</v>
      </c>
      <c r="C2638" s="1">
        <v>695393</v>
      </c>
      <c r="D2638" s="1">
        <f>B2638-C2638</f>
        <v>-689380</v>
      </c>
      <c r="E2638" s="7">
        <f>CORREL(B2638:B7506,C2638:C7506)</f>
        <v>7.4996223441778045E-2</v>
      </c>
    </row>
    <row r="2639" spans="1:5" ht="12.75" x14ac:dyDescent="0.2">
      <c r="A2639" s="1" t="s">
        <v>22329</v>
      </c>
      <c r="B2639" s="1">
        <v>10508</v>
      </c>
      <c r="C2639" s="1">
        <v>700000</v>
      </c>
      <c r="D2639" s="1">
        <f>B2639-C2639</f>
        <v>-689492</v>
      </c>
      <c r="E2639" s="7">
        <f>CORREL(B2639:B7507,C2639:C7507)</f>
        <v>7.4935740995771216E-2</v>
      </c>
    </row>
    <row r="2640" spans="1:5" ht="12.75" x14ac:dyDescent="0.2">
      <c r="A2640" s="1" t="s">
        <v>21178</v>
      </c>
      <c r="B2640" s="1">
        <v>609042</v>
      </c>
      <c r="C2640" s="1">
        <v>1300000</v>
      </c>
      <c r="D2640" s="1">
        <f>B2640-C2640</f>
        <v>-690958</v>
      </c>
      <c r="E2640" s="7">
        <f>CORREL(B2640:B7508,C2640:C7508)</f>
        <v>7.4875186774353911E-2</v>
      </c>
    </row>
    <row r="2641" spans="1:5" ht="12.75" x14ac:dyDescent="0.2">
      <c r="A2641" s="1" t="s">
        <v>17863</v>
      </c>
      <c r="B2641" s="1">
        <v>4306697</v>
      </c>
      <c r="C2641" s="1">
        <v>5000000</v>
      </c>
      <c r="D2641" s="1">
        <f>B2641-C2641</f>
        <v>-693303</v>
      </c>
      <c r="E2641" s="7">
        <f>CORREL(B2641:B7509,C2641:C7509)</f>
        <v>7.4816681129855941E-2</v>
      </c>
    </row>
    <row r="2642" spans="1:5" ht="12.75" x14ac:dyDescent="0.2">
      <c r="A2642" s="1" t="s">
        <v>2387</v>
      </c>
      <c r="B2642" s="1">
        <v>84303558</v>
      </c>
      <c r="C2642" s="1">
        <v>85000000</v>
      </c>
      <c r="D2642" s="1">
        <f>B2642-C2642</f>
        <v>-696442</v>
      </c>
      <c r="E2642" s="7">
        <f>CORREL(B2642:B7510,C2642:C7510)</f>
        <v>7.4770747426693387E-2</v>
      </c>
    </row>
    <row r="2643" spans="1:5" ht="12.75" x14ac:dyDescent="0.2">
      <c r="A2643" s="1" t="s">
        <v>22373</v>
      </c>
      <c r="C2643" s="1">
        <v>700000</v>
      </c>
      <c r="D2643" s="1">
        <f>B2643-C2643</f>
        <v>-700000</v>
      </c>
      <c r="E2643" s="7">
        <f>CORREL(B2643:B7511,C2643:C7511)</f>
        <v>7.4768210149431039E-2</v>
      </c>
    </row>
    <row r="2644" spans="1:5" ht="12.75" x14ac:dyDescent="0.2">
      <c r="A2644" s="1" t="s">
        <v>18238</v>
      </c>
      <c r="B2644" s="1">
        <v>3798532</v>
      </c>
      <c r="C2644" s="1">
        <v>4500000</v>
      </c>
      <c r="D2644" s="1">
        <f>B2644-C2644</f>
        <v>-701468</v>
      </c>
      <c r="E2644" s="7">
        <f>CORREL(B2644:B7512,C2644:C7512)</f>
        <v>7.4768210149431039E-2</v>
      </c>
    </row>
    <row r="2645" spans="1:5" ht="12.75" x14ac:dyDescent="0.2">
      <c r="A2645" s="1" t="s">
        <v>22266</v>
      </c>
      <c r="B2645" s="1">
        <v>47329</v>
      </c>
      <c r="C2645" s="1">
        <v>750000</v>
      </c>
      <c r="D2645" s="1">
        <f>B2645-C2645</f>
        <v>-702671</v>
      </c>
      <c r="E2645" s="7">
        <f>CORREL(B2645:B7513,C2645:C7513)</f>
        <v>7.4720585029588352E-2</v>
      </c>
    </row>
    <row r="2646" spans="1:5" ht="12.75" x14ac:dyDescent="0.2">
      <c r="A2646" s="1" t="s">
        <v>20794</v>
      </c>
      <c r="B2646" s="1">
        <v>992238</v>
      </c>
      <c r="C2646" s="1">
        <v>1700000</v>
      </c>
      <c r="D2646" s="1">
        <f>B2646-C2646</f>
        <v>-707762</v>
      </c>
      <c r="E2646" s="7">
        <f>CORREL(B2646:B7514,C2646:C7514)</f>
        <v>7.4659893899800572E-2</v>
      </c>
    </row>
    <row r="2647" spans="1:5" ht="12.75" x14ac:dyDescent="0.2">
      <c r="A2647" s="1" t="s">
        <v>21786</v>
      </c>
      <c r="B2647" s="1">
        <v>287761</v>
      </c>
      <c r="C2647" s="1">
        <v>1000000</v>
      </c>
      <c r="D2647" s="1">
        <f>B2647-C2647</f>
        <v>-712239</v>
      </c>
      <c r="E2647" s="7">
        <f>CORREL(B2647:B7515,C2647:C7515)</f>
        <v>7.4602490042610201E-2</v>
      </c>
    </row>
    <row r="2648" spans="1:5" ht="12.75" x14ac:dyDescent="0.2">
      <c r="A2648" s="1" t="s">
        <v>13924</v>
      </c>
      <c r="B2648" s="1">
        <v>12281500</v>
      </c>
      <c r="C2648" s="1">
        <v>13000000</v>
      </c>
      <c r="D2648" s="1">
        <f>B2648-C2648</f>
        <v>-718500</v>
      </c>
      <c r="E2648" s="7">
        <f>CORREL(B2648:B7516,C2648:C7516)</f>
        <v>7.4542500544734741E-2</v>
      </c>
    </row>
    <row r="2649" spans="1:5" ht="12.75" x14ac:dyDescent="0.2">
      <c r="A2649" s="1" t="s">
        <v>21748</v>
      </c>
      <c r="B2649" s="1">
        <v>279282</v>
      </c>
      <c r="C2649" s="1">
        <v>1000000</v>
      </c>
      <c r="D2649" s="1">
        <f>B2649-C2649</f>
        <v>-720718</v>
      </c>
      <c r="E2649" s="7">
        <f>CORREL(B2649:B7517,C2649:C7517)</f>
        <v>7.4520492281700407E-2</v>
      </c>
    </row>
    <row r="2650" spans="1:5" ht="12.75" x14ac:dyDescent="0.2">
      <c r="A2650" s="1" t="s">
        <v>21760</v>
      </c>
      <c r="B2650" s="1">
        <v>274661</v>
      </c>
      <c r="C2650" s="1">
        <v>1000000</v>
      </c>
      <c r="D2650" s="1">
        <f>B2650-C2650</f>
        <v>-725339</v>
      </c>
      <c r="E2650" s="7">
        <f>CORREL(B2650:B7518,C2650:C7518)</f>
        <v>7.4460345178179191E-2</v>
      </c>
    </row>
    <row r="2651" spans="1:5" ht="12.75" x14ac:dyDescent="0.2">
      <c r="A2651" s="1" t="s">
        <v>16946</v>
      </c>
      <c r="B2651" s="1">
        <v>4063859</v>
      </c>
      <c r="C2651" s="1">
        <v>4800000</v>
      </c>
      <c r="D2651" s="1">
        <f>B2651-C2651</f>
        <v>-736141</v>
      </c>
      <c r="E2651" s="7">
        <f>CORREL(B2651:B7519,C2651:C7519)</f>
        <v>7.4400099441807241E-2</v>
      </c>
    </row>
    <row r="2652" spans="1:5" ht="12.75" x14ac:dyDescent="0.2">
      <c r="A2652" s="1" t="s">
        <v>18838</v>
      </c>
      <c r="B2652" s="1">
        <v>2956000</v>
      </c>
      <c r="C2652" s="1">
        <v>3700000</v>
      </c>
      <c r="D2652" s="1">
        <f>B2652-C2652</f>
        <v>-744000</v>
      </c>
      <c r="E2652" s="7">
        <f>CORREL(B2652:B7520,C2652:C7520)</f>
        <v>7.4352910463906033E-2</v>
      </c>
    </row>
    <row r="2653" spans="1:5" ht="12.75" x14ac:dyDescent="0.2">
      <c r="A2653" s="1" t="s">
        <v>6126</v>
      </c>
      <c r="B2653" s="1">
        <v>41252428</v>
      </c>
      <c r="C2653" s="1">
        <v>42000000</v>
      </c>
      <c r="D2653" s="1">
        <f>B2653-C2653</f>
        <v>-747572</v>
      </c>
      <c r="E2653" s="7">
        <f>CORREL(B2653:B7521,C2653:C7521)</f>
        <v>7.4301925700292884E-2</v>
      </c>
    </row>
    <row r="2654" spans="1:5" ht="12.75" x14ac:dyDescent="0.2">
      <c r="A2654" s="1" t="s">
        <v>22233</v>
      </c>
      <c r="C2654" s="1">
        <v>750000</v>
      </c>
      <c r="D2654" s="1">
        <f>B2654-C2654</f>
        <v>-750000</v>
      </c>
      <c r="E2654" s="7">
        <f>CORREL(B2654:B7522,C2654:C7522)</f>
        <v>7.4330911128454039E-2</v>
      </c>
    </row>
    <row r="2655" spans="1:5" ht="12.75" x14ac:dyDescent="0.2">
      <c r="A2655" s="1" t="s">
        <v>22260</v>
      </c>
      <c r="C2655" s="1">
        <v>750000</v>
      </c>
      <c r="D2655" s="1">
        <f>B2655-C2655</f>
        <v>-750000</v>
      </c>
      <c r="E2655" s="7">
        <f>CORREL(B2655:B7523,C2655:C7523)</f>
        <v>7.4330911128454039E-2</v>
      </c>
    </row>
    <row r="2656" spans="1:5" ht="12.75" x14ac:dyDescent="0.2">
      <c r="A2656" s="1" t="s">
        <v>22275</v>
      </c>
      <c r="C2656" s="1">
        <v>750000</v>
      </c>
      <c r="D2656" s="1">
        <f>B2656-C2656</f>
        <v>-750000</v>
      </c>
      <c r="E2656" s="7">
        <f>CORREL(B2656:B7524,C2656:C7524)</f>
        <v>7.4330911128454039E-2</v>
      </c>
    </row>
    <row r="2657" spans="1:5" ht="12.75" x14ac:dyDescent="0.2">
      <c r="A2657" s="1" t="s">
        <v>22281</v>
      </c>
      <c r="C2657" s="1">
        <v>750000</v>
      </c>
      <c r="D2657" s="1">
        <f>B2657-C2657</f>
        <v>-750000</v>
      </c>
      <c r="E2657" s="7">
        <f>CORREL(B2657:B7525,C2657:C7525)</f>
        <v>7.4330911128454039E-2</v>
      </c>
    </row>
    <row r="2658" spans="1:5" ht="12.75" x14ac:dyDescent="0.2">
      <c r="A2658" s="1" t="s">
        <v>22286</v>
      </c>
      <c r="C2658" s="1">
        <v>750000</v>
      </c>
      <c r="D2658" s="1">
        <f>B2658-C2658</f>
        <v>-750000</v>
      </c>
      <c r="E2658" s="7">
        <f>CORREL(B2658:B7526,C2658:C7526)</f>
        <v>7.4330911128454039E-2</v>
      </c>
    </row>
    <row r="2659" spans="1:5" ht="12.75" x14ac:dyDescent="0.2">
      <c r="A2659" s="1" t="s">
        <v>22341</v>
      </c>
      <c r="C2659" s="1">
        <v>750000</v>
      </c>
      <c r="D2659" s="1">
        <f>B2659-C2659</f>
        <v>-750000</v>
      </c>
      <c r="E2659" s="7">
        <f>CORREL(B2659:B7527,C2659:C7527)</f>
        <v>7.4330911128454039E-2</v>
      </c>
    </row>
    <row r="2660" spans="1:5" ht="12.75" x14ac:dyDescent="0.2">
      <c r="A2660" s="1" t="s">
        <v>22433</v>
      </c>
      <c r="C2660" s="1">
        <v>750000</v>
      </c>
      <c r="D2660" s="1">
        <f>B2660-C2660</f>
        <v>-750000</v>
      </c>
      <c r="E2660" s="7">
        <f>CORREL(B2660:B7528,C2660:C7528)</f>
        <v>7.4330911128454039E-2</v>
      </c>
    </row>
    <row r="2661" spans="1:5" ht="12.75" x14ac:dyDescent="0.2">
      <c r="A2661" s="1" t="s">
        <v>12989</v>
      </c>
      <c r="B2661" s="1">
        <v>14249005</v>
      </c>
      <c r="C2661" s="1">
        <v>15000000</v>
      </c>
      <c r="D2661" s="1">
        <f>B2661-C2661</f>
        <v>-750995</v>
      </c>
      <c r="E2661" s="7">
        <f>CORREL(B2661:B7529,C2661:C7529)</f>
        <v>7.4330911128454039E-2</v>
      </c>
    </row>
    <row r="2662" spans="1:5" ht="12.75" x14ac:dyDescent="0.2">
      <c r="A2662" s="1" t="s">
        <v>22209</v>
      </c>
      <c r="B2662" s="1">
        <v>41709</v>
      </c>
      <c r="C2662" s="1">
        <v>800000</v>
      </c>
      <c r="D2662" s="1">
        <f>B2662-C2662</f>
        <v>-758291</v>
      </c>
      <c r="E2662" s="7">
        <f>CORREL(B2662:B7530,C2662:C7530)</f>
        <v>7.4314039351792441E-2</v>
      </c>
    </row>
    <row r="2663" spans="1:5" ht="12.75" x14ac:dyDescent="0.2">
      <c r="A2663" s="1" t="s">
        <v>10187</v>
      </c>
      <c r="B2663" s="1">
        <v>23225911</v>
      </c>
      <c r="C2663" s="1">
        <v>24000000</v>
      </c>
      <c r="D2663" s="1">
        <f>B2663-C2663</f>
        <v>-774089</v>
      </c>
      <c r="E2663" s="7">
        <f>CORREL(B2663:B7531,C2663:C7531)</f>
        <v>7.4252718474024523E-2</v>
      </c>
    </row>
    <row r="2664" spans="1:5" ht="12.75" x14ac:dyDescent="0.2">
      <c r="A2664" s="1" t="s">
        <v>19424</v>
      </c>
      <c r="B2664" s="1">
        <v>2223990</v>
      </c>
      <c r="C2664" s="1">
        <v>3000000</v>
      </c>
      <c r="D2664" s="1">
        <f>B2664-C2664</f>
        <v>-776010</v>
      </c>
      <c r="E2664" s="7">
        <f>CORREL(B2664:B7532,C2664:C7532)</f>
        <v>7.4256671267989363E-2</v>
      </c>
    </row>
    <row r="2665" spans="1:5" ht="12.75" x14ac:dyDescent="0.2">
      <c r="A2665" s="1" t="s">
        <v>14614</v>
      </c>
      <c r="B2665" s="1">
        <v>10214647</v>
      </c>
      <c r="C2665" s="1">
        <v>11000000</v>
      </c>
      <c r="D2665" s="1">
        <f>B2665-C2665</f>
        <v>-785353</v>
      </c>
      <c r="E2665" s="7">
        <f>CORREL(B2665:B7533,C2665:C7533)</f>
        <v>7.4203001828958143E-2</v>
      </c>
    </row>
    <row r="2666" spans="1:5" ht="12.75" x14ac:dyDescent="0.2">
      <c r="A2666" s="1" t="s">
        <v>20950</v>
      </c>
      <c r="B2666" s="1">
        <v>712294</v>
      </c>
      <c r="C2666" s="1">
        <v>1500000</v>
      </c>
      <c r="D2666" s="1">
        <f>B2666-C2666</f>
        <v>-787706</v>
      </c>
      <c r="E2666" s="7">
        <f>CORREL(B2666:B7534,C2666:C7534)</f>
        <v>7.4174814256908445E-2</v>
      </c>
    </row>
    <row r="2667" spans="1:5" ht="12.75" x14ac:dyDescent="0.2">
      <c r="A2667" s="1" t="s">
        <v>15113</v>
      </c>
      <c r="B2667" s="1">
        <v>6712241</v>
      </c>
      <c r="C2667" s="1">
        <v>7500000</v>
      </c>
      <c r="D2667" s="1">
        <f>B2667-C2667</f>
        <v>-787759</v>
      </c>
      <c r="E2667" s="7">
        <f>CORREL(B2667:B7535,C2667:C7535)</f>
        <v>7.4115694230586587E-2</v>
      </c>
    </row>
    <row r="2668" spans="1:5" ht="12.75" x14ac:dyDescent="0.2">
      <c r="A2668" s="1" t="s">
        <v>17405</v>
      </c>
      <c r="B2668" s="1">
        <v>6200756</v>
      </c>
      <c r="C2668" s="1">
        <v>7000000</v>
      </c>
      <c r="D2668" s="1">
        <f>B2668-C2668</f>
        <v>-799244</v>
      </c>
      <c r="E2668" s="7">
        <f>CORREL(B2668:B7536,C2668:C7536)</f>
        <v>7.4076746407427868E-2</v>
      </c>
    </row>
    <row r="2669" spans="1:5" ht="12.75" x14ac:dyDescent="0.2">
      <c r="A2669" s="1" t="s">
        <v>21808</v>
      </c>
      <c r="B2669" s="1">
        <v>100659</v>
      </c>
      <c r="C2669" s="1">
        <v>900000</v>
      </c>
      <c r="D2669" s="1">
        <f>B2669-C2669</f>
        <v>-799341</v>
      </c>
      <c r="E2669" s="7">
        <f>CORREL(B2669:B7537,C2669:C7537)</f>
        <v>7.4036126357065718E-2</v>
      </c>
    </row>
    <row r="2670" spans="1:5" ht="12.75" x14ac:dyDescent="0.2">
      <c r="A2670" s="1" t="s">
        <v>17790</v>
      </c>
      <c r="C2670" s="1">
        <v>800000</v>
      </c>
      <c r="D2670" s="1">
        <f>B2670-C2670</f>
        <v>-800000</v>
      </c>
      <c r="E2670" s="7">
        <f>CORREL(B2670:B7538,C2670:C7538)</f>
        <v>7.3974590189900755E-2</v>
      </c>
    </row>
    <row r="2671" spans="1:5" ht="12.75" x14ac:dyDescent="0.2">
      <c r="A2671" s="1" t="s">
        <v>19580</v>
      </c>
      <c r="C2671" s="1">
        <v>800000</v>
      </c>
      <c r="D2671" s="1">
        <f>B2671-C2671</f>
        <v>-800000</v>
      </c>
      <c r="E2671" s="7">
        <f>CORREL(B2671:B7539,C2671:C7539)</f>
        <v>7.3974590189900755E-2</v>
      </c>
    </row>
    <row r="2672" spans="1:5" ht="12.75" x14ac:dyDescent="0.2">
      <c r="A2672" s="1" t="s">
        <v>22186</v>
      </c>
      <c r="C2672" s="1">
        <v>800000</v>
      </c>
      <c r="D2672" s="1">
        <f>B2672-C2672</f>
        <v>-800000</v>
      </c>
      <c r="E2672" s="7">
        <f>CORREL(B2672:B7540,C2672:C7540)</f>
        <v>7.3974590189900755E-2</v>
      </c>
    </row>
    <row r="2673" spans="1:5" ht="12.75" x14ac:dyDescent="0.2">
      <c r="A2673" s="1" t="s">
        <v>22195</v>
      </c>
      <c r="C2673" s="1">
        <v>800000</v>
      </c>
      <c r="D2673" s="1">
        <f>B2673-C2673</f>
        <v>-800000</v>
      </c>
      <c r="E2673" s="7">
        <f>CORREL(B2673:B7541,C2673:C7541)</f>
        <v>7.3974590189900755E-2</v>
      </c>
    </row>
    <row r="2674" spans="1:5" ht="12.75" x14ac:dyDescent="0.2">
      <c r="A2674" s="1" t="s">
        <v>22831</v>
      </c>
      <c r="B2674" s="1">
        <v>258113</v>
      </c>
      <c r="C2674" s="1">
        <v>1066167</v>
      </c>
      <c r="D2674" s="1">
        <f>B2674-C2674</f>
        <v>-808054</v>
      </c>
      <c r="E2674" s="7">
        <f>CORREL(B2674:B7542,C2674:C7542)</f>
        <v>7.3974590189900755E-2</v>
      </c>
    </row>
    <row r="2675" spans="1:5" ht="12.75" x14ac:dyDescent="0.2">
      <c r="A2675" s="1" t="s">
        <v>22123</v>
      </c>
      <c r="B2675" s="1">
        <v>15278</v>
      </c>
      <c r="C2675" s="1">
        <v>825000</v>
      </c>
      <c r="D2675" s="1">
        <f>B2675-C2675</f>
        <v>-809722</v>
      </c>
      <c r="E2675" s="7">
        <f>CORREL(B2675:B7543,C2675:C7543)</f>
        <v>7.3913545601685213E-2</v>
      </c>
    </row>
    <row r="2676" spans="1:5" ht="12.75" x14ac:dyDescent="0.2">
      <c r="A2676" s="1" t="s">
        <v>19433</v>
      </c>
      <c r="B2676" s="1">
        <v>2181290</v>
      </c>
      <c r="C2676" s="1">
        <v>3000000</v>
      </c>
      <c r="D2676" s="1">
        <f>B2676-C2676</f>
        <v>-818710</v>
      </c>
      <c r="E2676" s="7">
        <f>CORREL(B2676:B7544,C2676:C7544)</f>
        <v>7.3851530279634245E-2</v>
      </c>
    </row>
    <row r="2677" spans="1:5" ht="12.75" x14ac:dyDescent="0.2">
      <c r="A2677" s="1" t="s">
        <v>11882</v>
      </c>
      <c r="B2677" s="1">
        <v>17174870</v>
      </c>
      <c r="C2677" s="1">
        <v>18000000</v>
      </c>
      <c r="D2677" s="1">
        <f>B2677-C2677</f>
        <v>-825130</v>
      </c>
      <c r="E2677" s="7">
        <f>CORREL(B2677:B7545,C2677:C7545)</f>
        <v>7.3797171005264145E-2</v>
      </c>
    </row>
    <row r="2678" spans="1:5" ht="12.75" x14ac:dyDescent="0.2">
      <c r="A2678" s="1" t="s">
        <v>16900</v>
      </c>
      <c r="B2678" s="1">
        <v>6173485</v>
      </c>
      <c r="C2678" s="1">
        <v>7000000</v>
      </c>
      <c r="D2678" s="1">
        <f>B2678-C2678</f>
        <v>-826515</v>
      </c>
      <c r="E2678" s="7">
        <f>CORREL(B2678:B7546,C2678:C7546)</f>
        <v>7.3787372637730747E-2</v>
      </c>
    </row>
    <row r="2679" spans="1:5" ht="12.75" x14ac:dyDescent="0.2">
      <c r="A2679" s="1" t="s">
        <v>22179</v>
      </c>
      <c r="C2679" s="1">
        <v>850000</v>
      </c>
      <c r="D2679" s="1">
        <f>B2679-C2679</f>
        <v>-850000</v>
      </c>
      <c r="E2679" s="7">
        <f>CORREL(B2679:B7547,C2679:C7547)</f>
        <v>7.3746328980898848E-2</v>
      </c>
    </row>
    <row r="2680" spans="1:5" ht="12.75" x14ac:dyDescent="0.2">
      <c r="A2680" s="1" t="s">
        <v>21767</v>
      </c>
      <c r="B2680" s="1">
        <v>144431</v>
      </c>
      <c r="C2680" s="1">
        <v>1000000</v>
      </c>
      <c r="D2680" s="1">
        <f>B2680-C2680</f>
        <v>-855569</v>
      </c>
      <c r="E2680" s="7">
        <f>CORREL(B2680:B7548,C2680:C7548)</f>
        <v>7.3746328980898848E-2</v>
      </c>
    </row>
    <row r="2681" spans="1:5" ht="12.75" x14ac:dyDescent="0.2">
      <c r="A2681" s="1" t="s">
        <v>20701</v>
      </c>
      <c r="B2681" s="1">
        <v>638476</v>
      </c>
      <c r="C2681" s="1">
        <v>1500000</v>
      </c>
      <c r="D2681" s="1">
        <f>B2681-C2681</f>
        <v>-861524</v>
      </c>
      <c r="E2681" s="7">
        <f>CORREL(B2681:B7549,C2681:C7549)</f>
        <v>7.3684556107004529E-2</v>
      </c>
    </row>
    <row r="2682" spans="1:5" ht="12.75" x14ac:dyDescent="0.2">
      <c r="A2682" s="1" t="s">
        <v>20327</v>
      </c>
      <c r="B2682" s="1">
        <v>1134049</v>
      </c>
      <c r="C2682" s="1">
        <v>2000000</v>
      </c>
      <c r="D2682" s="1">
        <f>B2682-C2682</f>
        <v>-865951</v>
      </c>
      <c r="E2682" s="7">
        <f>CORREL(B2682:B7550,C2682:C7550)</f>
        <v>7.3624492391765189E-2</v>
      </c>
    </row>
    <row r="2683" spans="1:5" ht="12.75" x14ac:dyDescent="0.2">
      <c r="A2683" s="1" t="s">
        <v>22272</v>
      </c>
      <c r="B2683" s="1">
        <v>18378</v>
      </c>
      <c r="C2683" s="1">
        <v>900000</v>
      </c>
      <c r="D2683" s="1">
        <f>B2683-C2683</f>
        <v>-881622</v>
      </c>
      <c r="E2683" s="7">
        <f>CORREL(B2683:B7551,C2683:C7551)</f>
        <v>7.3566129000112904E-2</v>
      </c>
    </row>
    <row r="2684" spans="1:5" ht="12.75" x14ac:dyDescent="0.2">
      <c r="A2684" s="1" t="s">
        <v>18242</v>
      </c>
      <c r="B2684" s="1">
        <v>3609278</v>
      </c>
      <c r="C2684" s="1">
        <v>4500000</v>
      </c>
      <c r="D2684" s="1">
        <f>B2684-C2684</f>
        <v>-890722</v>
      </c>
      <c r="E2684" s="7">
        <f>CORREL(B2684:B7552,C2684:C7552)</f>
        <v>7.3503658025047006E-2</v>
      </c>
    </row>
    <row r="2685" spans="1:5" ht="12.75" x14ac:dyDescent="0.2">
      <c r="A2685" s="1" t="s">
        <v>22083</v>
      </c>
      <c r="B2685" s="1">
        <v>6643</v>
      </c>
      <c r="C2685" s="1">
        <v>900000</v>
      </c>
      <c r="D2685" s="1">
        <f>B2685-C2685</f>
        <v>-893357</v>
      </c>
      <c r="E2685" s="7">
        <f>CORREL(B2685:B7553,C2685:C7553)</f>
        <v>7.3453812614240971E-2</v>
      </c>
    </row>
    <row r="2686" spans="1:5" ht="12.75" x14ac:dyDescent="0.2">
      <c r="A2686" s="1" t="s">
        <v>21738</v>
      </c>
      <c r="B2686" s="1">
        <v>104077</v>
      </c>
      <c r="C2686" s="1">
        <v>1000000</v>
      </c>
      <c r="D2686" s="1">
        <f>B2686-C2686</f>
        <v>-895923</v>
      </c>
      <c r="E2686" s="7">
        <f>CORREL(B2686:B7554,C2686:C7554)</f>
        <v>7.3391139810835129E-2</v>
      </c>
    </row>
    <row r="2687" spans="1:5" ht="12.75" x14ac:dyDescent="0.2">
      <c r="A2687" s="1" t="s">
        <v>21792</v>
      </c>
      <c r="B2687" s="1">
        <v>100240</v>
      </c>
      <c r="C2687" s="1">
        <v>1000000</v>
      </c>
      <c r="D2687" s="1">
        <f>B2687-C2687</f>
        <v>-899760</v>
      </c>
      <c r="E2687" s="7">
        <f>CORREL(B2687:B7555,C2687:C7555)</f>
        <v>7.3328734258147094E-2</v>
      </c>
    </row>
    <row r="2688" spans="1:5" ht="12.75" x14ac:dyDescent="0.2">
      <c r="A2688" s="1" t="s">
        <v>22104</v>
      </c>
      <c r="C2688" s="1">
        <v>900000</v>
      </c>
      <c r="D2688" s="1">
        <f>B2688-C2688</f>
        <v>-900000</v>
      </c>
      <c r="E2688" s="7">
        <f>CORREL(B2688:B7556,C2688:C7556)</f>
        <v>7.3266226571017265E-2</v>
      </c>
    </row>
    <row r="2689" spans="1:5" ht="12.75" x14ac:dyDescent="0.2">
      <c r="A2689" s="1" t="s">
        <v>22920</v>
      </c>
      <c r="C2689" s="1">
        <v>900000</v>
      </c>
      <c r="D2689" s="1">
        <f>B2689-C2689</f>
        <v>-900000</v>
      </c>
      <c r="E2689" s="7">
        <f>CORREL(B2689:B7557,C2689:C7557)</f>
        <v>7.3266226571017265E-2</v>
      </c>
    </row>
    <row r="2690" spans="1:5" ht="12.75" x14ac:dyDescent="0.2">
      <c r="A2690" s="1" t="s">
        <v>20304</v>
      </c>
      <c r="B2690" s="1">
        <v>1098224</v>
      </c>
      <c r="C2690" s="1">
        <v>2000000</v>
      </c>
      <c r="D2690" s="1">
        <f>B2690-C2690</f>
        <v>-901776</v>
      </c>
      <c r="E2690" s="7">
        <f>CORREL(B2690:B7558,C2690:C7558)</f>
        <v>7.3266226571017265E-2</v>
      </c>
    </row>
    <row r="2691" spans="1:5" ht="12.75" x14ac:dyDescent="0.2">
      <c r="A2691" s="1" t="s">
        <v>21796</v>
      </c>
      <c r="B2691" s="1">
        <v>96734</v>
      </c>
      <c r="C2691" s="1">
        <v>1000000</v>
      </c>
      <c r="D2691" s="1">
        <f>B2691-C2691</f>
        <v>-903266</v>
      </c>
      <c r="E2691" s="7">
        <f>CORREL(B2691:B7559,C2691:C7559)</f>
        <v>7.3207257544959478E-2</v>
      </c>
    </row>
    <row r="2692" spans="1:5" ht="12.75" x14ac:dyDescent="0.2">
      <c r="A2692" s="1" t="s">
        <v>5570</v>
      </c>
      <c r="B2692" s="1">
        <v>47095453</v>
      </c>
      <c r="C2692" s="1">
        <v>48000000</v>
      </c>
      <c r="D2692" s="1">
        <f>B2692-C2692</f>
        <v>-904547</v>
      </c>
      <c r="E2692" s="7">
        <f>CORREL(B2692:B7560,C2692:C7560)</f>
        <v>7.3144558454391162E-2</v>
      </c>
    </row>
    <row r="2693" spans="1:5" ht="12.75" x14ac:dyDescent="0.2">
      <c r="A2693" s="1" t="s">
        <v>24079</v>
      </c>
      <c r="B2693" s="1">
        <v>94596</v>
      </c>
      <c r="C2693" s="1">
        <v>1000000</v>
      </c>
      <c r="D2693" s="1">
        <f>B2693-C2693</f>
        <v>-905404</v>
      </c>
      <c r="E2693" s="7">
        <f>CORREL(B2693:B7561,C2693:C7561)</f>
        <v>7.3177213167311433E-2</v>
      </c>
    </row>
    <row r="2694" spans="1:5" ht="12.75" x14ac:dyDescent="0.2">
      <c r="A2694" s="1" t="s">
        <v>22044</v>
      </c>
      <c r="B2694" s="1">
        <v>20186</v>
      </c>
      <c r="C2694" s="1">
        <v>930000</v>
      </c>
      <c r="D2694" s="1">
        <f>B2694-C2694</f>
        <v>-909814</v>
      </c>
      <c r="E2694" s="7">
        <f>CORREL(B2694:B7562,C2694:C7562)</f>
        <v>7.3114437548275332E-2</v>
      </c>
    </row>
    <row r="2695" spans="1:5" ht="12.75" x14ac:dyDescent="0.2">
      <c r="A2695" s="1" t="s">
        <v>22036</v>
      </c>
      <c r="C2695" s="1">
        <v>913000</v>
      </c>
      <c r="D2695" s="1">
        <f>B2695-C2695</f>
        <v>-913000</v>
      </c>
      <c r="E2695" s="7">
        <f>CORREL(B2695:B7563,C2695:C7563)</f>
        <v>7.3051299522483612E-2</v>
      </c>
    </row>
    <row r="2696" spans="1:5" ht="12.75" x14ac:dyDescent="0.2">
      <c r="A2696" s="1" t="s">
        <v>17859</v>
      </c>
      <c r="B2696" s="1">
        <v>4074023</v>
      </c>
      <c r="C2696" s="1">
        <v>5000000</v>
      </c>
      <c r="D2696" s="1">
        <f>B2696-C2696</f>
        <v>-925977</v>
      </c>
      <c r="E2696" s="7">
        <f>CORREL(B2696:B7564,C2696:C7564)</f>
        <v>7.3051299522483612E-2</v>
      </c>
    </row>
    <row r="2697" spans="1:5" ht="12.75" x14ac:dyDescent="0.2">
      <c r="A2697" s="1" t="s">
        <v>11877</v>
      </c>
      <c r="B2697" s="1">
        <v>17071230</v>
      </c>
      <c r="C2697" s="1">
        <v>18000000</v>
      </c>
      <c r="D2697" s="1">
        <f>B2697-C2697</f>
        <v>-928770</v>
      </c>
      <c r="E2697" s="7">
        <f>CORREL(B2697:B7565,C2697:C7565)</f>
        <v>7.3002469518565816E-2</v>
      </c>
    </row>
    <row r="2698" spans="1:5" ht="12.75" x14ac:dyDescent="0.2">
      <c r="A2698" s="1" t="s">
        <v>21850</v>
      </c>
      <c r="B2698" s="1">
        <v>62480</v>
      </c>
      <c r="C2698" s="1">
        <v>1000000</v>
      </c>
      <c r="D2698" s="1">
        <f>B2698-C2698</f>
        <v>-937520</v>
      </c>
      <c r="E2698" s="7">
        <f>CORREL(B2698:B7566,C2698:C7566)</f>
        <v>7.2991934031495564E-2</v>
      </c>
    </row>
    <row r="2699" spans="1:5" ht="12.75" x14ac:dyDescent="0.2">
      <c r="A2699" s="1" t="s">
        <v>18644</v>
      </c>
      <c r="B2699" s="1">
        <v>354704</v>
      </c>
      <c r="C2699" s="1">
        <v>1300000</v>
      </c>
      <c r="D2699" s="1">
        <f>B2699-C2699</f>
        <v>-945296</v>
      </c>
      <c r="E2699" s="7">
        <f>CORREL(B2699:B7567,C2699:C7567)</f>
        <v>7.2928771961865882E-2</v>
      </c>
    </row>
    <row r="2700" spans="1:5" ht="12.75" x14ac:dyDescent="0.2">
      <c r="A2700" s="1" t="s">
        <v>21482</v>
      </c>
      <c r="C2700" s="1">
        <v>950000</v>
      </c>
      <c r="D2700" s="1">
        <f>B2700-C2700</f>
        <v>-950000</v>
      </c>
      <c r="E2700" s="7">
        <f>CORREL(B2700:B7568,C2700:C7568)</f>
        <v>7.2866601681468024E-2</v>
      </c>
    </row>
    <row r="2701" spans="1:5" ht="12.75" x14ac:dyDescent="0.2">
      <c r="A2701" s="1" t="s">
        <v>22014</v>
      </c>
      <c r="C2701" s="1">
        <v>950000</v>
      </c>
      <c r="D2701" s="1">
        <f>B2701-C2701</f>
        <v>-950000</v>
      </c>
      <c r="E2701" s="7">
        <f>CORREL(B2701:B7569,C2701:C7569)</f>
        <v>7.2866601681468024E-2</v>
      </c>
    </row>
    <row r="2702" spans="1:5" ht="12.75" x14ac:dyDescent="0.2">
      <c r="A2702" s="1" t="s">
        <v>22025</v>
      </c>
      <c r="C2702" s="1">
        <v>950000</v>
      </c>
      <c r="D2702" s="1">
        <f>B2702-C2702</f>
        <v>-950000</v>
      </c>
      <c r="E2702" s="7">
        <f>CORREL(B2702:B7570,C2702:C7570)</f>
        <v>7.2866601681468024E-2</v>
      </c>
    </row>
    <row r="2703" spans="1:5" ht="12.75" x14ac:dyDescent="0.2">
      <c r="A2703" s="1" t="s">
        <v>21172</v>
      </c>
      <c r="B2703" s="1">
        <v>638951</v>
      </c>
      <c r="C2703" s="1">
        <v>1592000</v>
      </c>
      <c r="D2703" s="1">
        <f>B2703-C2703</f>
        <v>-953049</v>
      </c>
      <c r="E2703" s="7">
        <f>CORREL(B2703:B7571,C2703:C7571)</f>
        <v>7.2866601681468024E-2</v>
      </c>
    </row>
    <row r="2704" spans="1:5" ht="12.75" x14ac:dyDescent="0.2">
      <c r="A2704" s="1" t="s">
        <v>9803</v>
      </c>
      <c r="B2704" s="1">
        <v>15045676</v>
      </c>
      <c r="C2704" s="1">
        <v>16000000</v>
      </c>
      <c r="D2704" s="1">
        <f>B2704-C2704</f>
        <v>-954324</v>
      </c>
      <c r="E2704" s="7">
        <f>CORREL(B2704:B7572,C2704:C7572)</f>
        <v>7.2805390643010379E-2</v>
      </c>
    </row>
    <row r="2705" spans="1:5" ht="12.75" x14ac:dyDescent="0.2">
      <c r="A2705" s="1" t="s">
        <v>9754</v>
      </c>
      <c r="B2705" s="1">
        <v>24042490</v>
      </c>
      <c r="C2705" s="1">
        <v>25000000</v>
      </c>
      <c r="D2705" s="1">
        <f>B2705-C2705</f>
        <v>-957510</v>
      </c>
      <c r="E2705" s="7">
        <f>CORREL(B2705:B7573,C2705:C7573)</f>
        <v>7.2789514207937625E-2</v>
      </c>
    </row>
    <row r="2706" spans="1:5" ht="12.75" x14ac:dyDescent="0.2">
      <c r="A2706" s="1" t="s">
        <v>17873</v>
      </c>
      <c r="B2706" s="1">
        <v>4040588</v>
      </c>
      <c r="C2706" s="1">
        <v>5000000</v>
      </c>
      <c r="D2706" s="1">
        <f>B2706-C2706</f>
        <v>-959412</v>
      </c>
      <c r="E2706" s="7">
        <f>CORREL(B2706:B7574,C2706:C7574)</f>
        <v>7.2794589020567305E-2</v>
      </c>
    </row>
    <row r="2707" spans="1:5" ht="12.75" x14ac:dyDescent="0.2">
      <c r="A2707" s="1" t="s">
        <v>21815</v>
      </c>
      <c r="B2707" s="1">
        <v>21210</v>
      </c>
      <c r="C2707" s="1">
        <v>1000000</v>
      </c>
      <c r="D2707" s="1">
        <f>B2707-C2707</f>
        <v>-978790</v>
      </c>
      <c r="E2707" s="7">
        <f>CORREL(B2707:B7575,C2707:C7575)</f>
        <v>7.2745280629774436E-2</v>
      </c>
    </row>
    <row r="2708" spans="1:5" ht="12.75" x14ac:dyDescent="0.2">
      <c r="A2708" s="1" t="s">
        <v>21205</v>
      </c>
      <c r="B2708" s="1">
        <v>19539</v>
      </c>
      <c r="C2708" s="1">
        <v>1000000</v>
      </c>
      <c r="D2708" s="1">
        <f>B2708-C2708</f>
        <v>-980461</v>
      </c>
      <c r="E2708" s="7">
        <f>CORREL(B2708:B7576,C2708:C7576)</f>
        <v>7.2681586291703543E-2</v>
      </c>
    </row>
    <row r="2709" spans="1:5" ht="12.75" x14ac:dyDescent="0.2">
      <c r="A2709" s="1" t="s">
        <v>21832</v>
      </c>
      <c r="B2709" s="1">
        <v>12996</v>
      </c>
      <c r="C2709" s="1">
        <v>1000000</v>
      </c>
      <c r="D2709" s="1">
        <f>B2709-C2709</f>
        <v>-987004</v>
      </c>
      <c r="E2709" s="7">
        <f>CORREL(B2709:B7577,C2709:C7577)</f>
        <v>7.2617791938856438E-2</v>
      </c>
    </row>
    <row r="2710" spans="1:5" ht="12.75" x14ac:dyDescent="0.2">
      <c r="A2710" s="1" t="s">
        <v>22029</v>
      </c>
      <c r="C2710" s="1">
        <v>989000</v>
      </c>
      <c r="D2710" s="1">
        <f>B2710-C2710</f>
        <v>-989000</v>
      </c>
      <c r="E2710" s="7">
        <f>CORREL(B2710:B7578,C2710:C7578)</f>
        <v>7.2553885456884612E-2</v>
      </c>
    </row>
    <row r="2711" spans="1:5" ht="12.75" x14ac:dyDescent="0.2">
      <c r="A2711" s="1" t="s">
        <v>21844</v>
      </c>
      <c r="B2711" s="1">
        <v>10018</v>
      </c>
      <c r="C2711" s="1">
        <v>1000000</v>
      </c>
      <c r="D2711" s="1">
        <f>B2711-C2711</f>
        <v>-989982</v>
      </c>
      <c r="E2711" s="7">
        <f>CORREL(B2711:B7579,C2711:C7579)</f>
        <v>7.2553885456884612E-2</v>
      </c>
    </row>
    <row r="2712" spans="1:5" ht="12.75" x14ac:dyDescent="0.2">
      <c r="A2712" s="1" t="s">
        <v>22133</v>
      </c>
      <c r="C2712" s="1">
        <v>990000</v>
      </c>
      <c r="D2712" s="1">
        <f>B2712-C2712</f>
        <v>-990000</v>
      </c>
      <c r="E2712" s="7">
        <f>CORREL(B2712:B7580,C2712:C7580)</f>
        <v>7.2489875275312546E-2</v>
      </c>
    </row>
    <row r="2713" spans="1:5" ht="12.75" x14ac:dyDescent="0.2">
      <c r="A2713" s="1" t="s">
        <v>21856</v>
      </c>
      <c r="B2713" s="1">
        <v>6387</v>
      </c>
      <c r="C2713" s="1">
        <v>1000000</v>
      </c>
      <c r="D2713" s="1">
        <f>B2713-C2713</f>
        <v>-993613</v>
      </c>
      <c r="E2713" s="7">
        <f>CORREL(B2713:B7581,C2713:C7581)</f>
        <v>7.2489875275312546E-2</v>
      </c>
    </row>
    <row r="2714" spans="1:5" ht="12.75" x14ac:dyDescent="0.2">
      <c r="A2714" s="1" t="s">
        <v>21872</v>
      </c>
      <c r="B2714" s="1">
        <v>721</v>
      </c>
      <c r="C2714" s="1">
        <v>1000000</v>
      </c>
      <c r="D2714" s="1">
        <f>B2714-C2714</f>
        <v>-999279</v>
      </c>
      <c r="E2714" s="7">
        <f>CORREL(B2714:B7582,C2714:C7582)</f>
        <v>7.2425759552725136E-2</v>
      </c>
    </row>
    <row r="2715" spans="1:5" ht="12.75" x14ac:dyDescent="0.2">
      <c r="A2715" s="1" t="s">
        <v>5636</v>
      </c>
      <c r="C2715" s="1">
        <v>1000000</v>
      </c>
      <c r="D2715" s="1">
        <f>B2715-C2715</f>
        <v>-1000000</v>
      </c>
      <c r="E2715" s="7">
        <f>CORREL(B2715:B7583,C2715:C7583)</f>
        <v>7.2361533060325181E-2</v>
      </c>
    </row>
    <row r="2716" spans="1:5" ht="12.75" x14ac:dyDescent="0.2">
      <c r="A2716" s="1" t="s">
        <v>8959</v>
      </c>
      <c r="B2716" s="1">
        <v>27000000</v>
      </c>
      <c r="C2716" s="1">
        <v>28000000</v>
      </c>
      <c r="D2716" s="1">
        <f>B2716-C2716</f>
        <v>-1000000</v>
      </c>
      <c r="E2716" s="7">
        <f>CORREL(B2716:B7584,C2716:C7584)</f>
        <v>7.2361533060325181E-2</v>
      </c>
    </row>
    <row r="2717" spans="1:5" ht="12.75" x14ac:dyDescent="0.2">
      <c r="A2717" s="1" t="s">
        <v>18959</v>
      </c>
      <c r="C2717" s="1">
        <v>1000000</v>
      </c>
      <c r="D2717" s="1">
        <f>B2717-C2717</f>
        <v>-1000000</v>
      </c>
      <c r="E2717" s="7">
        <f>CORREL(B2717:B7585,C2717:C7585)</f>
        <v>7.2372149554716325E-2</v>
      </c>
    </row>
    <row r="2718" spans="1:5" ht="12.75" x14ac:dyDescent="0.2">
      <c r="A2718" s="1" t="s">
        <v>19001</v>
      </c>
      <c r="C2718" s="1">
        <v>1000000</v>
      </c>
      <c r="D2718" s="1">
        <f>B2718-C2718</f>
        <v>-1000000</v>
      </c>
      <c r="E2718" s="7">
        <f>CORREL(B2718:B7586,C2718:C7586)</f>
        <v>7.2372149554716325E-2</v>
      </c>
    </row>
    <row r="2719" spans="1:5" ht="12.75" x14ac:dyDescent="0.2">
      <c r="A2719" s="1" t="s">
        <v>21500</v>
      </c>
      <c r="C2719" s="1">
        <v>1000000</v>
      </c>
      <c r="D2719" s="1">
        <f>B2719-C2719</f>
        <v>-1000000</v>
      </c>
      <c r="E2719" s="7">
        <f>CORREL(B2719:B7587,C2719:C7587)</f>
        <v>7.2372149554716325E-2</v>
      </c>
    </row>
    <row r="2720" spans="1:5" ht="12.75" x14ac:dyDescent="0.2">
      <c r="A2720" s="1" t="s">
        <v>21514</v>
      </c>
      <c r="C2720" s="1">
        <v>1000000</v>
      </c>
      <c r="D2720" s="1">
        <f>B2720-C2720</f>
        <v>-1000000</v>
      </c>
      <c r="E2720" s="7">
        <f>CORREL(B2720:B7588,C2720:C7588)</f>
        <v>7.2372149554716325E-2</v>
      </c>
    </row>
    <row r="2721" spans="1:5" ht="12.75" x14ac:dyDescent="0.2">
      <c r="A2721" s="1" t="s">
        <v>21585</v>
      </c>
      <c r="C2721" s="1">
        <v>1000000</v>
      </c>
      <c r="D2721" s="1">
        <f>B2721-C2721</f>
        <v>-1000000</v>
      </c>
      <c r="E2721" s="7">
        <f>CORREL(B2721:B7589,C2721:C7589)</f>
        <v>7.2372149554716325E-2</v>
      </c>
    </row>
    <row r="2722" spans="1:5" ht="12.75" x14ac:dyDescent="0.2">
      <c r="A2722" s="1" t="s">
        <v>21597</v>
      </c>
      <c r="C2722" s="1">
        <v>1000000</v>
      </c>
      <c r="D2722" s="1">
        <f>B2722-C2722</f>
        <v>-1000000</v>
      </c>
      <c r="E2722" s="7">
        <f>CORREL(B2722:B7590,C2722:C7590)</f>
        <v>7.2372149554716325E-2</v>
      </c>
    </row>
    <row r="2723" spans="1:5" ht="12.75" x14ac:dyDescent="0.2">
      <c r="A2723" s="1" t="s">
        <v>21685</v>
      </c>
      <c r="C2723" s="1">
        <v>1000000</v>
      </c>
      <c r="D2723" s="1">
        <f>B2723-C2723</f>
        <v>-1000000</v>
      </c>
      <c r="E2723" s="7">
        <f>CORREL(B2723:B7591,C2723:C7591)</f>
        <v>7.2372149554716325E-2</v>
      </c>
    </row>
    <row r="2724" spans="1:5" ht="12.75" x14ac:dyDescent="0.2">
      <c r="A2724" s="1" t="s">
        <v>21821</v>
      </c>
      <c r="C2724" s="1">
        <v>1000000</v>
      </c>
      <c r="D2724" s="1">
        <f>B2724-C2724</f>
        <v>-1000000</v>
      </c>
      <c r="E2724" s="7">
        <f>CORREL(B2724:B7592,C2724:C7592)</f>
        <v>7.2372149554716325E-2</v>
      </c>
    </row>
    <row r="2725" spans="1:5" ht="12.75" x14ac:dyDescent="0.2">
      <c r="A2725" s="1" t="s">
        <v>21838</v>
      </c>
      <c r="C2725" s="1">
        <v>1000000</v>
      </c>
      <c r="D2725" s="1">
        <f>B2725-C2725</f>
        <v>-1000000</v>
      </c>
      <c r="E2725" s="7">
        <f>CORREL(B2725:B7593,C2725:C7593)</f>
        <v>7.2372149554716325E-2</v>
      </c>
    </row>
    <row r="2726" spans="1:5" ht="12.75" x14ac:dyDescent="0.2">
      <c r="A2726" s="1" t="s">
        <v>21867</v>
      </c>
      <c r="C2726" s="1">
        <v>1000000</v>
      </c>
      <c r="D2726" s="1">
        <f>B2726-C2726</f>
        <v>-1000000</v>
      </c>
      <c r="E2726" s="7">
        <f>CORREL(B2726:B7594,C2726:C7594)</f>
        <v>7.2372149554716325E-2</v>
      </c>
    </row>
    <row r="2727" spans="1:5" ht="12.75" x14ac:dyDescent="0.2">
      <c r="A2727" s="1" t="s">
        <v>21883</v>
      </c>
      <c r="C2727" s="1">
        <v>1000000</v>
      </c>
      <c r="D2727" s="1">
        <f>B2727-C2727</f>
        <v>-1000000</v>
      </c>
      <c r="E2727" s="7">
        <f>CORREL(B2727:B7595,C2727:C7595)</f>
        <v>7.2372149554716325E-2</v>
      </c>
    </row>
    <row r="2728" spans="1:5" ht="12.75" x14ac:dyDescent="0.2">
      <c r="A2728" s="1" t="s">
        <v>21898</v>
      </c>
      <c r="C2728" s="1">
        <v>1000000</v>
      </c>
      <c r="D2728" s="1">
        <f>B2728-C2728</f>
        <v>-1000000</v>
      </c>
      <c r="E2728" s="7">
        <f>CORREL(B2728:B7596,C2728:C7596)</f>
        <v>7.2372149554716325E-2</v>
      </c>
    </row>
    <row r="2729" spans="1:5" ht="12.75" x14ac:dyDescent="0.2">
      <c r="A2729" s="1" t="s">
        <v>21903</v>
      </c>
      <c r="C2729" s="1">
        <v>1000000</v>
      </c>
      <c r="D2729" s="1">
        <f>B2729-C2729</f>
        <v>-1000000</v>
      </c>
      <c r="E2729" s="7">
        <f>CORREL(B2729:B7597,C2729:C7597)</f>
        <v>7.2372149554716325E-2</v>
      </c>
    </row>
    <row r="2730" spans="1:5" ht="12.75" x14ac:dyDescent="0.2">
      <c r="A2730" s="1" t="s">
        <v>21908</v>
      </c>
      <c r="C2730" s="1">
        <v>1000000</v>
      </c>
      <c r="D2730" s="1">
        <f>B2730-C2730</f>
        <v>-1000000</v>
      </c>
      <c r="E2730" s="7">
        <f>CORREL(B2730:B7598,C2730:C7598)</f>
        <v>7.2372149554716325E-2</v>
      </c>
    </row>
    <row r="2731" spans="1:5" ht="12.75" x14ac:dyDescent="0.2">
      <c r="A2731" s="1" t="s">
        <v>21914</v>
      </c>
      <c r="C2731" s="1">
        <v>1000000</v>
      </c>
      <c r="D2731" s="1">
        <f>B2731-C2731</f>
        <v>-1000000</v>
      </c>
      <c r="E2731" s="7">
        <f>CORREL(B2731:B7599,C2731:C7599)</f>
        <v>7.2372149554716325E-2</v>
      </c>
    </row>
    <row r="2732" spans="1:5" ht="12.75" x14ac:dyDescent="0.2">
      <c r="A2732" s="1" t="s">
        <v>21923</v>
      </c>
      <c r="C2732" s="1">
        <v>1000000</v>
      </c>
      <c r="D2732" s="1">
        <f>B2732-C2732</f>
        <v>-1000000</v>
      </c>
      <c r="E2732" s="7">
        <f>CORREL(B2732:B7600,C2732:C7600)</f>
        <v>7.2372149554716325E-2</v>
      </c>
    </row>
    <row r="2733" spans="1:5" ht="12.75" x14ac:dyDescent="0.2">
      <c r="A2733" s="1" t="s">
        <v>21941</v>
      </c>
      <c r="C2733" s="1">
        <v>1000000</v>
      </c>
      <c r="D2733" s="1">
        <f>B2733-C2733</f>
        <v>-1000000</v>
      </c>
      <c r="E2733" s="7">
        <f>CORREL(B2733:B7601,C2733:C7601)</f>
        <v>7.2372149554716325E-2</v>
      </c>
    </row>
    <row r="2734" spans="1:5" ht="12.75" x14ac:dyDescent="0.2">
      <c r="A2734" s="1" t="s">
        <v>21953</v>
      </c>
      <c r="C2734" s="1">
        <v>1000000</v>
      </c>
      <c r="D2734" s="1">
        <f>B2734-C2734</f>
        <v>-1000000</v>
      </c>
      <c r="E2734" s="7">
        <f>CORREL(B2734:B7602,C2734:C7602)</f>
        <v>7.2372149554716325E-2</v>
      </c>
    </row>
    <row r="2735" spans="1:5" ht="12.75" x14ac:dyDescent="0.2">
      <c r="A2735" s="1" t="s">
        <v>21961</v>
      </c>
      <c r="C2735" s="1">
        <v>1000000</v>
      </c>
      <c r="D2735" s="1">
        <f>B2735-C2735</f>
        <v>-1000000</v>
      </c>
      <c r="E2735" s="7">
        <f>CORREL(B2735:B7603,C2735:C7603)</f>
        <v>7.2372149554716325E-2</v>
      </c>
    </row>
    <row r="2736" spans="1:5" ht="12.75" x14ac:dyDescent="0.2">
      <c r="A2736" s="1" t="s">
        <v>21973</v>
      </c>
      <c r="C2736" s="1">
        <v>1000000</v>
      </c>
      <c r="D2736" s="1">
        <f>B2736-C2736</f>
        <v>-1000000</v>
      </c>
      <c r="E2736" s="7">
        <f>CORREL(B2736:B7604,C2736:C7604)</f>
        <v>7.2372149554716325E-2</v>
      </c>
    </row>
    <row r="2737" spans="1:5" ht="12.75" x14ac:dyDescent="0.2">
      <c r="A2737" s="1" t="s">
        <v>21980</v>
      </c>
      <c r="C2737" s="1">
        <v>1000000</v>
      </c>
      <c r="D2737" s="1">
        <f>B2737-C2737</f>
        <v>-1000000</v>
      </c>
      <c r="E2737" s="7">
        <f>CORREL(B2737:B7605,C2737:C7605)</f>
        <v>7.2372149554716325E-2</v>
      </c>
    </row>
    <row r="2738" spans="1:5" ht="12.75" x14ac:dyDescent="0.2">
      <c r="A2738" s="1" t="s">
        <v>21987</v>
      </c>
      <c r="C2738" s="1">
        <v>1000000</v>
      </c>
      <c r="D2738" s="1">
        <f>B2738-C2738</f>
        <v>-1000000</v>
      </c>
      <c r="E2738" s="7">
        <f>CORREL(B2738:B7606,C2738:C7606)</f>
        <v>7.2372149554716325E-2</v>
      </c>
    </row>
    <row r="2739" spans="1:5" ht="12.75" x14ac:dyDescent="0.2">
      <c r="A2739" s="1" t="s">
        <v>21992</v>
      </c>
      <c r="C2739" s="1">
        <v>1000000</v>
      </c>
      <c r="D2739" s="1">
        <f>B2739-C2739</f>
        <v>-1000000</v>
      </c>
      <c r="E2739" s="7">
        <f>CORREL(B2739:B7607,C2739:C7607)</f>
        <v>7.2372149554716325E-2</v>
      </c>
    </row>
    <row r="2740" spans="1:5" ht="12.75" x14ac:dyDescent="0.2">
      <c r="A2740" s="1" t="s">
        <v>21999</v>
      </c>
      <c r="C2740" s="1">
        <v>1000000</v>
      </c>
      <c r="D2740" s="1">
        <f>B2740-C2740</f>
        <v>-1000000</v>
      </c>
      <c r="E2740" s="7">
        <f>CORREL(B2740:B7608,C2740:C7608)</f>
        <v>7.2372149554716325E-2</v>
      </c>
    </row>
    <row r="2741" spans="1:5" ht="12.75" x14ac:dyDescent="0.2">
      <c r="A2741" s="1" t="s">
        <v>22109</v>
      </c>
      <c r="C2741" s="1">
        <v>1000000</v>
      </c>
      <c r="D2741" s="1">
        <f>B2741-C2741</f>
        <v>-1000000</v>
      </c>
      <c r="E2741" s="7">
        <f>CORREL(B2741:B7609,C2741:C7609)</f>
        <v>7.2372149554716325E-2</v>
      </c>
    </row>
    <row r="2742" spans="1:5" ht="12.75" x14ac:dyDescent="0.2">
      <c r="A2742" s="1" t="s">
        <v>22314</v>
      </c>
      <c r="C2742" s="1">
        <v>1000000</v>
      </c>
      <c r="D2742" s="1">
        <f>B2742-C2742</f>
        <v>-1000000</v>
      </c>
      <c r="E2742" s="7">
        <f>CORREL(B2742:B7610,C2742:C7610)</f>
        <v>7.2372149554716325E-2</v>
      </c>
    </row>
    <row r="2743" spans="1:5" ht="12.75" x14ac:dyDescent="0.2">
      <c r="A2743" s="1" t="s">
        <v>10235</v>
      </c>
      <c r="B2743" s="1">
        <v>21973182</v>
      </c>
      <c r="C2743" s="1">
        <v>23000000</v>
      </c>
      <c r="D2743" s="1">
        <f>B2743-C2743</f>
        <v>-1026818</v>
      </c>
      <c r="E2743" s="7">
        <f>CORREL(B2743:B7611,C2743:C7611)</f>
        <v>7.2372149554716325E-2</v>
      </c>
    </row>
    <row r="2744" spans="1:5" ht="12.75" x14ac:dyDescent="0.2">
      <c r="A2744" s="1" t="s">
        <v>21460</v>
      </c>
      <c r="B2744" s="1">
        <v>56129</v>
      </c>
      <c r="C2744" s="1">
        <v>1100000</v>
      </c>
      <c r="D2744" s="1">
        <f>B2744-C2744</f>
        <v>-1043871</v>
      </c>
      <c r="E2744" s="7">
        <f>CORREL(B2744:B7612,C2744:C7612)</f>
        <v>7.237272492575765E-2</v>
      </c>
    </row>
    <row r="2745" spans="1:5" ht="12.75" x14ac:dyDescent="0.2">
      <c r="A2745" s="1" t="s">
        <v>19686</v>
      </c>
      <c r="B2745" s="1">
        <v>952620</v>
      </c>
      <c r="C2745" s="1">
        <v>2000000</v>
      </c>
      <c r="D2745" s="1">
        <f>B2745-C2745</f>
        <v>-1047380</v>
      </c>
      <c r="E2745" s="7">
        <f>CORREL(B2745:B7613,C2745:C7613)</f>
        <v>7.230862112539295E-2</v>
      </c>
    </row>
    <row r="2746" spans="1:5" ht="12.75" x14ac:dyDescent="0.2">
      <c r="A2746" s="1" t="s">
        <v>20959</v>
      </c>
      <c r="B2746" s="1">
        <v>418953</v>
      </c>
      <c r="C2746" s="1">
        <v>1500000</v>
      </c>
      <c r="D2746" s="1">
        <f>B2746-C2746</f>
        <v>-1081047</v>
      </c>
      <c r="E2746" s="7">
        <f>CORREL(B2746:B7614,C2746:C7614)</f>
        <v>7.2247740128070656E-2</v>
      </c>
    </row>
    <row r="2747" spans="1:5" ht="12.75" x14ac:dyDescent="0.2">
      <c r="A2747" s="1" t="s">
        <v>23576</v>
      </c>
      <c r="B2747" s="1">
        <v>110720</v>
      </c>
      <c r="C2747" s="1">
        <v>1200000</v>
      </c>
      <c r="D2747" s="1">
        <f>B2747-C2747</f>
        <v>-1089280</v>
      </c>
      <c r="E2747" s="7">
        <f>CORREL(B2747:B7615,C2747:C7615)</f>
        <v>7.2184842100131943E-2</v>
      </c>
    </row>
    <row r="2748" spans="1:5" ht="12.75" x14ac:dyDescent="0.2">
      <c r="A2748" s="1" t="s">
        <v>20964</v>
      </c>
      <c r="B2748" s="1">
        <v>406035</v>
      </c>
      <c r="C2748" s="1">
        <v>1500000</v>
      </c>
      <c r="D2748" s="1">
        <f>B2748-C2748</f>
        <v>-1093965</v>
      </c>
      <c r="E2748" s="7">
        <f>CORREL(B2748:B7616,C2748:C7616)</f>
        <v>7.2120713109851117E-2</v>
      </c>
    </row>
    <row r="2749" spans="1:5" ht="12.75" x14ac:dyDescent="0.2">
      <c r="A2749" s="1" t="s">
        <v>21106</v>
      </c>
      <c r="B2749" s="1">
        <v>304124</v>
      </c>
      <c r="C2749" s="1">
        <v>1400000</v>
      </c>
      <c r="D2749" s="1">
        <f>B2749-C2749</f>
        <v>-1095876</v>
      </c>
      <c r="E2749" s="7">
        <f>CORREL(B2749:B7617,C2749:C7617)</f>
        <v>7.2057592541579021E-2</v>
      </c>
    </row>
    <row r="2750" spans="1:5" ht="12.75" x14ac:dyDescent="0.2">
      <c r="A2750" s="1" t="s">
        <v>21474</v>
      </c>
      <c r="C2750" s="1">
        <v>1100000</v>
      </c>
      <c r="D2750" s="1">
        <f>B2750-C2750</f>
        <v>-1100000</v>
      </c>
      <c r="E2750" s="7">
        <f>CORREL(B2750:B7618,C2750:C7618)</f>
        <v>7.1993999966695588E-2</v>
      </c>
    </row>
    <row r="2751" spans="1:5" ht="12.75" x14ac:dyDescent="0.2">
      <c r="A2751" s="1" t="s">
        <v>21480</v>
      </c>
      <c r="C2751" s="1">
        <v>1100000</v>
      </c>
      <c r="D2751" s="1">
        <f>B2751-C2751</f>
        <v>-1100000</v>
      </c>
      <c r="E2751" s="7">
        <f>CORREL(B2751:B7619,C2751:C7619)</f>
        <v>7.1993999966695588E-2</v>
      </c>
    </row>
    <row r="2752" spans="1:5" ht="12.75" x14ac:dyDescent="0.2">
      <c r="A2752" s="1" t="s">
        <v>21509</v>
      </c>
      <c r="C2752" s="1">
        <v>1100000</v>
      </c>
      <c r="D2752" s="1">
        <f>B2752-C2752</f>
        <v>-1100000</v>
      </c>
      <c r="E2752" s="7">
        <f>CORREL(B2752:B7620,C2752:C7620)</f>
        <v>7.1993999966695588E-2</v>
      </c>
    </row>
    <row r="2753" spans="1:5" ht="12.75" x14ac:dyDescent="0.2">
      <c r="A2753" s="1" t="s">
        <v>21614</v>
      </c>
      <c r="C2753" s="1">
        <v>1100000</v>
      </c>
      <c r="D2753" s="1">
        <f>B2753-C2753</f>
        <v>-1100000</v>
      </c>
      <c r="E2753" s="7">
        <f>CORREL(B2753:B7621,C2753:C7621)</f>
        <v>7.1993999966695588E-2</v>
      </c>
    </row>
    <row r="2754" spans="1:5" ht="12.75" x14ac:dyDescent="0.2">
      <c r="A2754" s="1" t="s">
        <v>18578</v>
      </c>
      <c r="B2754" s="1">
        <v>2892582</v>
      </c>
      <c r="C2754" s="1">
        <v>4000000</v>
      </c>
      <c r="D2754" s="1">
        <f>B2754-C2754</f>
        <v>-1107418</v>
      </c>
      <c r="E2754" s="7">
        <f>CORREL(B2754:B7622,C2754:C7622)</f>
        <v>7.1993999966695588E-2</v>
      </c>
    </row>
    <row r="2755" spans="1:5" ht="12.75" x14ac:dyDescent="0.2">
      <c r="A2755" s="1" t="s">
        <v>11046</v>
      </c>
      <c r="B2755" s="1">
        <v>18882880</v>
      </c>
      <c r="C2755" s="1">
        <v>20000000</v>
      </c>
      <c r="D2755" s="1">
        <f>B2755-C2755</f>
        <v>-1117120</v>
      </c>
      <c r="E2755" s="7">
        <f>CORREL(B2755:B7623,C2755:C7623)</f>
        <v>7.193973459832477E-2</v>
      </c>
    </row>
    <row r="2756" spans="1:5" ht="12.75" x14ac:dyDescent="0.2">
      <c r="A2756" s="1" t="s">
        <v>20977</v>
      </c>
      <c r="B2756" s="1">
        <v>373967</v>
      </c>
      <c r="C2756" s="1">
        <v>1500000</v>
      </c>
      <c r="D2756" s="1">
        <f>B2756-C2756</f>
        <v>-1126033</v>
      </c>
      <c r="E2756" s="7">
        <f>CORREL(B2756:B7624,C2756:C7624)</f>
        <v>7.1933009541207252E-2</v>
      </c>
    </row>
    <row r="2757" spans="1:5" ht="12.75" x14ac:dyDescent="0.2">
      <c r="A2757" s="1" t="s">
        <v>17134</v>
      </c>
      <c r="B2757" s="1">
        <v>4859475</v>
      </c>
      <c r="C2757" s="1">
        <v>6000000</v>
      </c>
      <c r="D2757" s="1">
        <f>B2757-C2757</f>
        <v>-1140525</v>
      </c>
      <c r="E2757" s="7">
        <f>CORREL(B2757:B7625,C2757:C7625)</f>
        <v>7.1869495556417515E-2</v>
      </c>
    </row>
    <row r="2758" spans="1:5" ht="12.75" x14ac:dyDescent="0.2">
      <c r="A2758" s="1" t="s">
        <v>21347</v>
      </c>
      <c r="B2758" s="1">
        <v>58936</v>
      </c>
      <c r="C2758" s="1">
        <v>1200000</v>
      </c>
      <c r="D2758" s="1">
        <f>B2758-C2758</f>
        <v>-1141064</v>
      </c>
      <c r="E2758" s="7">
        <f>CORREL(B2758:B7626,C2758:C7626)</f>
        <v>7.1821912053735518E-2</v>
      </c>
    </row>
    <row r="2759" spans="1:5" ht="12.75" x14ac:dyDescent="0.2">
      <c r="A2759" s="1" t="s">
        <v>12941</v>
      </c>
      <c r="B2759" s="1">
        <v>18843314</v>
      </c>
      <c r="C2759" s="1">
        <v>20000000</v>
      </c>
      <c r="D2759" s="1">
        <f>B2759-C2759</f>
        <v>-1156686</v>
      </c>
      <c r="E2759" s="7">
        <f>CORREL(B2759:B7627,C2759:C7627)</f>
        <v>7.175706139467064E-2</v>
      </c>
    </row>
    <row r="2760" spans="1:5" ht="12.75" x14ac:dyDescent="0.2">
      <c r="A2760" s="1" t="s">
        <v>19965</v>
      </c>
      <c r="B2760" s="1">
        <v>327919</v>
      </c>
      <c r="C2760" s="1">
        <v>1500000</v>
      </c>
      <c r="D2760" s="1">
        <f>B2760-C2760</f>
        <v>-1172081</v>
      </c>
      <c r="E2760" s="7">
        <f>CORREL(B2760:B7628,C2760:C7628)</f>
        <v>7.1750135292654699E-2</v>
      </c>
    </row>
    <row r="2761" spans="1:5" ht="12.75" x14ac:dyDescent="0.2">
      <c r="A2761" s="1" t="s">
        <v>19429</v>
      </c>
      <c r="B2761" s="1">
        <v>1821983</v>
      </c>
      <c r="C2761" s="1">
        <v>3000000</v>
      </c>
      <c r="D2761" s="1">
        <f>B2761-C2761</f>
        <v>-1178017</v>
      </c>
      <c r="E2761" s="7">
        <f>CORREL(B2761:B7629,C2761:C7629)</f>
        <v>7.1686196213602768E-2</v>
      </c>
    </row>
    <row r="2762" spans="1:5" ht="12.75" x14ac:dyDescent="0.2">
      <c r="A2762" s="1" t="s">
        <v>21355</v>
      </c>
      <c r="B2762" s="1">
        <v>7826</v>
      </c>
      <c r="C2762" s="1">
        <v>1200000</v>
      </c>
      <c r="D2762" s="1">
        <f>B2762-C2762</f>
        <v>-1192174</v>
      </c>
      <c r="E2762" s="7">
        <f>CORREL(B2762:B7630,C2762:C7630)</f>
        <v>7.1627678143964188E-2</v>
      </c>
    </row>
    <row r="2763" spans="1:5" ht="12.75" x14ac:dyDescent="0.2">
      <c r="A2763" s="1" t="s">
        <v>21368</v>
      </c>
      <c r="B2763" s="1">
        <v>3830</v>
      </c>
      <c r="C2763" s="1">
        <v>1200000</v>
      </c>
      <c r="D2763" s="1">
        <f>B2763-C2763</f>
        <v>-1196170</v>
      </c>
      <c r="E2763" s="7">
        <f>CORREL(B2763:B7631,C2763:C7631)</f>
        <v>7.1562373347614366E-2</v>
      </c>
    </row>
    <row r="2764" spans="1:5" ht="12.75" x14ac:dyDescent="0.2">
      <c r="A2764" s="1" t="s">
        <v>18582</v>
      </c>
      <c r="B2764" s="1">
        <v>2800000</v>
      </c>
      <c r="C2764" s="1">
        <v>4000000</v>
      </c>
      <c r="D2764" s="1">
        <f>B2764-C2764</f>
        <v>-1200000</v>
      </c>
      <c r="E2764" s="7">
        <f>CORREL(B2764:B7632,C2764:C7632)</f>
        <v>7.1496958667577895E-2</v>
      </c>
    </row>
    <row r="2765" spans="1:5" ht="12.75" x14ac:dyDescent="0.2">
      <c r="A2765" s="1" t="s">
        <v>20053</v>
      </c>
      <c r="C2765" s="1">
        <v>1200000</v>
      </c>
      <c r="D2765" s="1">
        <f>B2765-C2765</f>
        <v>-1200000</v>
      </c>
      <c r="E2765" s="7">
        <f>CORREL(B2765:B7633,C2765:C7633)</f>
        <v>7.1441723432101964E-2</v>
      </c>
    </row>
    <row r="2766" spans="1:5" ht="12.75" x14ac:dyDescent="0.2">
      <c r="A2766" s="1" t="s">
        <v>21306</v>
      </c>
      <c r="C2766" s="1">
        <v>1200000</v>
      </c>
      <c r="D2766" s="1">
        <f>B2766-C2766</f>
        <v>-1200000</v>
      </c>
      <c r="E2766" s="7">
        <f>CORREL(B2766:B7634,C2766:C7634)</f>
        <v>7.1441723432101964E-2</v>
      </c>
    </row>
    <row r="2767" spans="1:5" ht="12.75" x14ac:dyDescent="0.2">
      <c r="A2767" s="1" t="s">
        <v>21383</v>
      </c>
      <c r="C2767" s="1">
        <v>1200000</v>
      </c>
      <c r="D2767" s="1">
        <f>B2767-C2767</f>
        <v>-1200000</v>
      </c>
      <c r="E2767" s="7">
        <f>CORREL(B2767:B7635,C2767:C7635)</f>
        <v>7.1441723432101964E-2</v>
      </c>
    </row>
    <row r="2768" spans="1:5" ht="12.75" x14ac:dyDescent="0.2">
      <c r="A2768" s="1" t="s">
        <v>21388</v>
      </c>
      <c r="C2768" s="1">
        <v>1200000</v>
      </c>
      <c r="D2768" s="1">
        <f>B2768-C2768</f>
        <v>-1200000</v>
      </c>
      <c r="E2768" s="7">
        <f>CORREL(B2768:B7636,C2768:C7636)</f>
        <v>7.1441723432101964E-2</v>
      </c>
    </row>
    <row r="2769" spans="1:5" ht="12.75" x14ac:dyDescent="0.2">
      <c r="A2769" s="1" t="s">
        <v>21395</v>
      </c>
      <c r="C2769" s="1">
        <v>1200000</v>
      </c>
      <c r="D2769" s="1">
        <f>B2769-C2769</f>
        <v>-1200000</v>
      </c>
      <c r="E2769" s="7">
        <f>CORREL(B2769:B7637,C2769:C7637)</f>
        <v>7.1441723432101964E-2</v>
      </c>
    </row>
    <row r="2770" spans="1:5" ht="12.75" x14ac:dyDescent="0.2">
      <c r="A2770" s="1" t="s">
        <v>21406</v>
      </c>
      <c r="C2770" s="1">
        <v>1200000</v>
      </c>
      <c r="D2770" s="1">
        <f>B2770-C2770</f>
        <v>-1200000</v>
      </c>
      <c r="E2770" s="7">
        <f>CORREL(B2770:B7638,C2770:C7638)</f>
        <v>7.1441723432101964E-2</v>
      </c>
    </row>
    <row r="2771" spans="1:5" ht="12.75" x14ac:dyDescent="0.2">
      <c r="A2771" s="1" t="s">
        <v>21412</v>
      </c>
      <c r="C2771" s="1">
        <v>1200000</v>
      </c>
      <c r="D2771" s="1">
        <f>B2771-C2771</f>
        <v>-1200000</v>
      </c>
      <c r="E2771" s="7">
        <f>CORREL(B2771:B7639,C2771:C7639)</f>
        <v>7.1441723432101964E-2</v>
      </c>
    </row>
    <row r="2772" spans="1:5" ht="12.75" x14ac:dyDescent="0.2">
      <c r="A2772" s="1" t="s">
        <v>21417</v>
      </c>
      <c r="C2772" s="1">
        <v>1200000</v>
      </c>
      <c r="D2772" s="1">
        <f>B2772-C2772</f>
        <v>-1200000</v>
      </c>
      <c r="E2772" s="7">
        <f>CORREL(B2772:B7640,C2772:C7640)</f>
        <v>7.1441723432101964E-2</v>
      </c>
    </row>
    <row r="2773" spans="1:5" ht="12.75" x14ac:dyDescent="0.2">
      <c r="A2773" s="1" t="s">
        <v>12493</v>
      </c>
      <c r="B2773" s="1">
        <v>14792779</v>
      </c>
      <c r="C2773" s="1">
        <v>16000000</v>
      </c>
      <c r="D2773" s="1">
        <f>B2773-C2773</f>
        <v>-1207221</v>
      </c>
      <c r="E2773" s="7">
        <f>CORREL(B2773:B7641,C2773:C7641)</f>
        <v>7.1441723432101964E-2</v>
      </c>
    </row>
    <row r="2774" spans="1:5" ht="12.75" x14ac:dyDescent="0.2">
      <c r="A2774" s="1" t="s">
        <v>19398</v>
      </c>
      <c r="B2774" s="1">
        <v>3287435</v>
      </c>
      <c r="C2774" s="1">
        <v>4500000</v>
      </c>
      <c r="D2774" s="1">
        <f>B2774-C2774</f>
        <v>-1212565</v>
      </c>
      <c r="E2774" s="7">
        <f>CORREL(B2774:B7642,C2774:C7642)</f>
        <v>7.1424181214209195E-2</v>
      </c>
    </row>
    <row r="2775" spans="1:5" ht="12.75" x14ac:dyDescent="0.2">
      <c r="A2775" s="1" t="s">
        <v>7048</v>
      </c>
      <c r="B2775" s="1">
        <v>13782838</v>
      </c>
      <c r="C2775" s="1">
        <v>15000000</v>
      </c>
      <c r="D2775" s="1">
        <f>B2775-C2775</f>
        <v>-1217162</v>
      </c>
      <c r="E2775" s="7">
        <f>CORREL(B2775:B7643,C2775:C7643)</f>
        <v>7.1370570864376912E-2</v>
      </c>
    </row>
    <row r="2776" spans="1:5" ht="12.75" x14ac:dyDescent="0.2">
      <c r="A2776" s="1" t="s">
        <v>19853</v>
      </c>
      <c r="B2776" s="1">
        <v>1282084</v>
      </c>
      <c r="C2776" s="1">
        <v>2500000</v>
      </c>
      <c r="D2776" s="1">
        <f>B2776-C2776</f>
        <v>-1217916</v>
      </c>
      <c r="E2776" s="7">
        <f>CORREL(B2776:B7644,C2776:C7644)</f>
        <v>7.135017874045152E-2</v>
      </c>
    </row>
    <row r="2777" spans="1:5" ht="12.75" x14ac:dyDescent="0.2">
      <c r="A2777" s="1" t="s">
        <v>22769</v>
      </c>
      <c r="B2777" s="1">
        <v>768045</v>
      </c>
      <c r="C2777" s="1">
        <v>2000000</v>
      </c>
      <c r="D2777" s="1">
        <f>B2777-C2777</f>
        <v>-1231955</v>
      </c>
      <c r="E2777" s="7">
        <f>CORREL(B2777:B7645,C2777:C7645)</f>
        <v>7.1289188391809949E-2</v>
      </c>
    </row>
    <row r="2778" spans="1:5" ht="12.75" x14ac:dyDescent="0.2">
      <c r="A2778" s="1" t="s">
        <v>13017</v>
      </c>
      <c r="B2778" s="1">
        <v>13766014</v>
      </c>
      <c r="C2778" s="1">
        <v>15000000</v>
      </c>
      <c r="D2778" s="1">
        <f>B2778-C2778</f>
        <v>-1233986</v>
      </c>
      <c r="E2778" s="7">
        <f>CORREL(B2778:B7646,C2778:C7646)</f>
        <v>7.1226214396987717E-2</v>
      </c>
    </row>
    <row r="2779" spans="1:5" ht="12.75" x14ac:dyDescent="0.2">
      <c r="A2779" s="1" t="s">
        <v>18651</v>
      </c>
      <c r="B2779" s="1">
        <v>265107</v>
      </c>
      <c r="C2779" s="1">
        <v>1500000</v>
      </c>
      <c r="D2779" s="1">
        <f>B2779-C2779</f>
        <v>-1234893</v>
      </c>
      <c r="E2779" s="7">
        <f>CORREL(B2779:B7647,C2779:C7647)</f>
        <v>7.1205654260969073E-2</v>
      </c>
    </row>
    <row r="2780" spans="1:5" ht="12.75" x14ac:dyDescent="0.2">
      <c r="A2780" s="1" t="s">
        <v>20584</v>
      </c>
      <c r="C2780" s="1">
        <v>1250000</v>
      </c>
      <c r="D2780" s="1">
        <f>B2780-C2780</f>
        <v>-1250000</v>
      </c>
      <c r="E2780" s="7">
        <f>CORREL(B2780:B7648,C2780:C7648)</f>
        <v>7.114064708367733E-2</v>
      </c>
    </row>
    <row r="2781" spans="1:5" ht="12.75" x14ac:dyDescent="0.2">
      <c r="A2781" s="1" t="s">
        <v>21237</v>
      </c>
      <c r="C2781" s="1">
        <v>1250000</v>
      </c>
      <c r="D2781" s="1">
        <f>B2781-C2781</f>
        <v>-1250000</v>
      </c>
      <c r="E2781" s="7">
        <f>CORREL(B2781:B7649,C2781:C7649)</f>
        <v>7.114064708367733E-2</v>
      </c>
    </row>
    <row r="2782" spans="1:5" ht="12.75" x14ac:dyDescent="0.2">
      <c r="A2782" s="1" t="s">
        <v>21242</v>
      </c>
      <c r="C2782" s="1">
        <v>1250000</v>
      </c>
      <c r="D2782" s="1">
        <f>B2782-C2782</f>
        <v>-1250000</v>
      </c>
      <c r="E2782" s="7">
        <f>CORREL(B2782:B7650,C2782:C7650)</f>
        <v>7.114064708367733E-2</v>
      </c>
    </row>
    <row r="2783" spans="1:5" ht="12.75" x14ac:dyDescent="0.2">
      <c r="A2783" s="1" t="s">
        <v>21257</v>
      </c>
      <c r="C2783" s="1">
        <v>1250000</v>
      </c>
      <c r="D2783" s="1">
        <f>B2783-C2783</f>
        <v>-1250000</v>
      </c>
      <c r="E2783" s="7">
        <f>CORREL(B2783:B7651,C2783:C7651)</f>
        <v>7.114064708367733E-2</v>
      </c>
    </row>
    <row r="2784" spans="1:5" ht="12.75" x14ac:dyDescent="0.2">
      <c r="A2784" s="1" t="s">
        <v>21262</v>
      </c>
      <c r="C2784" s="1">
        <v>1250000</v>
      </c>
      <c r="D2784" s="1">
        <f>B2784-C2784</f>
        <v>-1250000</v>
      </c>
      <c r="E2784" s="7">
        <f>CORREL(B2784:B7652,C2784:C7652)</f>
        <v>7.114064708367733E-2</v>
      </c>
    </row>
    <row r="2785" spans="1:5" ht="12.75" x14ac:dyDescent="0.2">
      <c r="A2785" s="1" t="s">
        <v>5204</v>
      </c>
      <c r="B2785" s="1">
        <v>48745150</v>
      </c>
      <c r="C2785" s="1">
        <v>50000000</v>
      </c>
      <c r="D2785" s="1">
        <f>B2785-C2785</f>
        <v>-1254850</v>
      </c>
      <c r="E2785" s="7">
        <f>CORREL(B2785:B7653,C2785:C7653)</f>
        <v>7.114064708367733E-2</v>
      </c>
    </row>
    <row r="2786" spans="1:5" ht="12.75" x14ac:dyDescent="0.2">
      <c r="A2786" s="1" t="s">
        <v>14272</v>
      </c>
      <c r="B2786" s="1">
        <v>6739141</v>
      </c>
      <c r="C2786" s="1">
        <v>8000000</v>
      </c>
      <c r="D2786" s="1">
        <f>B2786-C2786</f>
        <v>-1260859</v>
      </c>
      <c r="E2786" s="7">
        <f>CORREL(B2786:B7654,C2786:C7654)</f>
        <v>7.1174471502170725E-2</v>
      </c>
    </row>
    <row r="2787" spans="1:5" ht="12.75" x14ac:dyDescent="0.2">
      <c r="A2787" s="1" t="s">
        <v>21225</v>
      </c>
      <c r="C2787" s="1">
        <v>1288000</v>
      </c>
      <c r="D2787" s="1">
        <f>B2787-C2787</f>
        <v>-1288000</v>
      </c>
      <c r="E2787" s="7">
        <f>CORREL(B2787:B7655,C2787:C7655)</f>
        <v>7.1132369333796533E-2</v>
      </c>
    </row>
    <row r="2788" spans="1:5" ht="12.75" x14ac:dyDescent="0.2">
      <c r="A2788" s="1" t="s">
        <v>21294</v>
      </c>
      <c r="B2788" s="1">
        <v>11278</v>
      </c>
      <c r="C2788" s="1">
        <v>1300000</v>
      </c>
      <c r="D2788" s="1">
        <f>B2788-C2788</f>
        <v>-1288722</v>
      </c>
      <c r="E2788" s="7">
        <f>CORREL(B2788:B7656,C2788:C7656)</f>
        <v>7.1132369333796533E-2</v>
      </c>
    </row>
    <row r="2789" spans="1:5" ht="12.75" x14ac:dyDescent="0.2">
      <c r="A2789" s="1" t="s">
        <v>20712</v>
      </c>
      <c r="B2789" s="1">
        <v>505295</v>
      </c>
      <c r="C2789" s="1">
        <v>1800000</v>
      </c>
      <c r="D2789" s="1">
        <f>B2789-C2789</f>
        <v>-1294705</v>
      </c>
      <c r="E2789" s="7">
        <f>CORREL(B2789:B7657,C2789:C7657)</f>
        <v>7.1066318865115607E-2</v>
      </c>
    </row>
    <row r="2790" spans="1:5" ht="12.75" x14ac:dyDescent="0.2">
      <c r="A2790" s="1" t="s">
        <v>11892</v>
      </c>
      <c r="B2790" s="1">
        <v>16702864</v>
      </c>
      <c r="C2790" s="1">
        <v>18000000</v>
      </c>
      <c r="D2790" s="1">
        <f>B2790-C2790</f>
        <v>-1297136</v>
      </c>
      <c r="E2790" s="7">
        <f>CORREL(B2790:B7658,C2790:C7658)</f>
        <v>7.1002042430623316E-2</v>
      </c>
    </row>
    <row r="2791" spans="1:5" ht="12.75" x14ac:dyDescent="0.2">
      <c r="A2791" s="1" t="s">
        <v>21214</v>
      </c>
      <c r="C2791" s="1">
        <v>1300000</v>
      </c>
      <c r="D2791" s="1">
        <f>B2791-C2791</f>
        <v>-1300000</v>
      </c>
      <c r="E2791" s="7">
        <f>CORREL(B2791:B7659,C2791:C7659)</f>
        <v>7.0989275975481672E-2</v>
      </c>
    </row>
    <row r="2792" spans="1:5" ht="12.75" x14ac:dyDescent="0.2">
      <c r="A2792" s="1" t="s">
        <v>21221</v>
      </c>
      <c r="C2792" s="1">
        <v>1300000</v>
      </c>
      <c r="D2792" s="1">
        <f>B2792-C2792</f>
        <v>-1300000</v>
      </c>
      <c r="E2792" s="7">
        <f>CORREL(B2792:B7660,C2792:C7660)</f>
        <v>7.0989275975481672E-2</v>
      </c>
    </row>
    <row r="2793" spans="1:5" ht="12.75" x14ac:dyDescent="0.2">
      <c r="A2793" s="1" t="s">
        <v>21287</v>
      </c>
      <c r="C2793" s="1">
        <v>1300000</v>
      </c>
      <c r="D2793" s="1">
        <f>B2793-C2793</f>
        <v>-1300000</v>
      </c>
      <c r="E2793" s="7">
        <f>CORREL(B2793:B7661,C2793:C7661)</f>
        <v>7.0989275975481672E-2</v>
      </c>
    </row>
    <row r="2794" spans="1:5" ht="12.75" x14ac:dyDescent="0.2">
      <c r="A2794" s="1" t="s">
        <v>21524</v>
      </c>
      <c r="C2794" s="1">
        <v>1300000</v>
      </c>
      <c r="D2794" s="1">
        <f>B2794-C2794</f>
        <v>-1300000</v>
      </c>
      <c r="E2794" s="7">
        <f>CORREL(B2794:B7662,C2794:C7662)</f>
        <v>7.0989275975481672E-2</v>
      </c>
    </row>
    <row r="2795" spans="1:5" ht="12.75" x14ac:dyDescent="0.2">
      <c r="A2795" s="1" t="s">
        <v>3717</v>
      </c>
      <c r="B2795" s="1">
        <v>63695760</v>
      </c>
      <c r="C2795" s="1">
        <v>65000000</v>
      </c>
      <c r="D2795" s="1">
        <f>B2795-C2795</f>
        <v>-1304240</v>
      </c>
      <c r="E2795" s="7">
        <f>CORREL(B2795:B7663,C2795:C7663)</f>
        <v>7.0989275975481672E-2</v>
      </c>
    </row>
    <row r="2796" spans="1:5" ht="12.75" x14ac:dyDescent="0.2">
      <c r="A2796" s="1" t="s">
        <v>20981</v>
      </c>
      <c r="B2796" s="1">
        <v>194568</v>
      </c>
      <c r="C2796" s="1">
        <v>1500000</v>
      </c>
      <c r="D2796" s="1">
        <f>B2796-C2796</f>
        <v>-1305432</v>
      </c>
      <c r="E2796" s="7">
        <f>CORREL(B2796:B7664,C2796:C7664)</f>
        <v>7.1019805694042121E-2</v>
      </c>
    </row>
    <row r="2797" spans="1:5" ht="12.75" x14ac:dyDescent="0.2">
      <c r="A2797" s="1" t="s">
        <v>16608</v>
      </c>
      <c r="B2797" s="1">
        <v>5694308</v>
      </c>
      <c r="C2797" s="1">
        <v>7000000</v>
      </c>
      <c r="D2797" s="1">
        <f>B2797-C2797</f>
        <v>-1305692</v>
      </c>
      <c r="E2797" s="7">
        <f>CORREL(B2797:B7665,C2797:C7665)</f>
        <v>7.0954265735057045E-2</v>
      </c>
    </row>
    <row r="2798" spans="1:5" ht="12.75" x14ac:dyDescent="0.2">
      <c r="A2798" s="1" t="s">
        <v>12276</v>
      </c>
      <c r="B2798" s="1">
        <v>15681020</v>
      </c>
      <c r="C2798" s="1">
        <v>17000000</v>
      </c>
      <c r="D2798" s="1">
        <f>B2798-C2798</f>
        <v>-1318980</v>
      </c>
      <c r="E2798" s="7">
        <f>CORREL(B2798:B7666,C2798:C7666)</f>
        <v>7.0908413008001311E-2</v>
      </c>
    </row>
    <row r="2799" spans="1:5" ht="12.75" x14ac:dyDescent="0.2">
      <c r="A2799" s="1" t="s">
        <v>21003</v>
      </c>
      <c r="B2799" s="1">
        <v>173066</v>
      </c>
      <c r="C2799" s="1">
        <v>1500000</v>
      </c>
      <c r="D2799" s="1">
        <f>B2799-C2799</f>
        <v>-1326934</v>
      </c>
      <c r="E2799" s="7">
        <f>CORREL(B2799:B7667,C2799:C7667)</f>
        <v>7.0892903615020736E-2</v>
      </c>
    </row>
    <row r="2800" spans="1:5" ht="12.75" x14ac:dyDescent="0.2">
      <c r="A2800" s="1" t="s">
        <v>10500</v>
      </c>
      <c r="B2800" s="1">
        <v>20668843</v>
      </c>
      <c r="C2800" s="1">
        <v>22000000</v>
      </c>
      <c r="D2800" s="1">
        <f>B2800-C2800</f>
        <v>-1331157</v>
      </c>
      <c r="E2800" s="7">
        <f>CORREL(B2800:B7668,C2800:C7668)</f>
        <v>7.0827079206320351E-2</v>
      </c>
    </row>
    <row r="2801" spans="1:5" ht="12.75" x14ac:dyDescent="0.2">
      <c r="A2801" s="1" t="s">
        <v>21039</v>
      </c>
      <c r="B2801" s="1">
        <v>1163508</v>
      </c>
      <c r="C2801" s="1">
        <v>2500000</v>
      </c>
      <c r="D2801" s="1">
        <f>B2801-C2801</f>
        <v>-1336492</v>
      </c>
      <c r="E2801" s="7">
        <f>CORREL(B2801:B7669,C2801:C7669)</f>
        <v>7.0824024012672071E-2</v>
      </c>
    </row>
    <row r="2802" spans="1:5" ht="12.75" x14ac:dyDescent="0.2">
      <c r="A2802" s="1" t="s">
        <v>20995</v>
      </c>
      <c r="B2802" s="1">
        <v>163245</v>
      </c>
      <c r="C2802" s="1">
        <v>1500000</v>
      </c>
      <c r="D2802" s="1">
        <f>B2802-C2802</f>
        <v>-1336755</v>
      </c>
      <c r="E2802" s="7">
        <f>CORREL(B2802:B7670,C2802:C7670)</f>
        <v>7.0761810273980486E-2</v>
      </c>
    </row>
    <row r="2803" spans="1:5" ht="12.75" x14ac:dyDescent="0.2">
      <c r="A2803" s="1" t="s">
        <v>3118</v>
      </c>
      <c r="B2803" s="1">
        <v>73661010</v>
      </c>
      <c r="C2803" s="1">
        <v>75000000</v>
      </c>
      <c r="D2803" s="1">
        <f>B2803-C2803</f>
        <v>-1338990</v>
      </c>
      <c r="E2803" s="7">
        <f>CORREL(B2803:B7671,C2803:C7671)</f>
        <v>7.0695727089337732E-2</v>
      </c>
    </row>
    <row r="2804" spans="1:5" ht="12.75" x14ac:dyDescent="0.2">
      <c r="A2804" s="1" t="s">
        <v>20849</v>
      </c>
      <c r="B2804" s="1">
        <v>155972</v>
      </c>
      <c r="C2804" s="1">
        <v>1500000</v>
      </c>
      <c r="D2804" s="1">
        <f>B2804-C2804</f>
        <v>-1344028</v>
      </c>
      <c r="E2804" s="7">
        <f>CORREL(B2804:B7672,C2804:C7672)</f>
        <v>7.0715463620984867E-2</v>
      </c>
    </row>
    <row r="2805" spans="1:5" ht="12.75" x14ac:dyDescent="0.2">
      <c r="A2805" s="1" t="s">
        <v>20336</v>
      </c>
      <c r="B2805" s="1">
        <v>653621</v>
      </c>
      <c r="C2805" s="1">
        <v>2000000</v>
      </c>
      <c r="D2805" s="1">
        <f>B2805-C2805</f>
        <v>-1346379</v>
      </c>
      <c r="E2805" s="7">
        <f>CORREL(B2805:B7673,C2805:C7673)</f>
        <v>7.0649304343670824E-2</v>
      </c>
    </row>
    <row r="2806" spans="1:5" ht="12.75" x14ac:dyDescent="0.2">
      <c r="A2806" s="1" t="s">
        <v>8500</v>
      </c>
      <c r="B2806" s="1">
        <v>28644770</v>
      </c>
      <c r="C2806" s="1">
        <v>30000000</v>
      </c>
      <c r="D2806" s="1">
        <f>B2806-C2806</f>
        <v>-1355230</v>
      </c>
      <c r="E2806" s="7">
        <f>CORREL(B2806:B7674,C2806:C7674)</f>
        <v>7.05849370683891E-2</v>
      </c>
    </row>
    <row r="2807" spans="1:5" ht="12.75" x14ac:dyDescent="0.2">
      <c r="A2807" s="1" t="s">
        <v>21118</v>
      </c>
      <c r="B2807" s="1">
        <v>36830</v>
      </c>
      <c r="C2807" s="1">
        <v>1400000</v>
      </c>
      <c r="D2807" s="1">
        <f>B2807-C2807</f>
        <v>-1363170</v>
      </c>
      <c r="E2807" s="7">
        <f>CORREL(B2807:B7675,C2807:C7675)</f>
        <v>7.0598208404248367E-2</v>
      </c>
    </row>
    <row r="2808" spans="1:5" ht="12.75" x14ac:dyDescent="0.2">
      <c r="A2808" s="1" t="s">
        <v>21146</v>
      </c>
      <c r="C2808" s="1">
        <v>1377800</v>
      </c>
      <c r="D2808" s="1">
        <f>B2808-C2808</f>
        <v>-1377800</v>
      </c>
      <c r="E2808" s="7">
        <f>CORREL(B2808:B7676,C2808:C7676)</f>
        <v>7.0531401008465902E-2</v>
      </c>
    </row>
    <row r="2809" spans="1:5" ht="12.75" x14ac:dyDescent="0.2">
      <c r="A2809" s="1" t="s">
        <v>21000</v>
      </c>
      <c r="B2809" s="1">
        <v>119841</v>
      </c>
      <c r="C2809" s="1">
        <v>1500000</v>
      </c>
      <c r="D2809" s="1">
        <f>B2809-C2809</f>
        <v>-1380159</v>
      </c>
      <c r="E2809" s="7">
        <f>CORREL(B2809:B7677,C2809:C7677)</f>
        <v>7.0531401008465902E-2</v>
      </c>
    </row>
    <row r="2810" spans="1:5" ht="12.75" x14ac:dyDescent="0.2">
      <c r="A2810" s="1" t="s">
        <v>20629</v>
      </c>
      <c r="B2810" s="1">
        <v>18435</v>
      </c>
      <c r="C2810" s="1">
        <v>1400000</v>
      </c>
      <c r="D2810" s="1">
        <f>B2810-C2810</f>
        <v>-1381565</v>
      </c>
      <c r="E2810" s="7">
        <f>CORREL(B2810:B7678,C2810:C7678)</f>
        <v>7.0464829775258739E-2</v>
      </c>
    </row>
    <row r="2811" spans="1:5" ht="12.75" x14ac:dyDescent="0.2">
      <c r="A2811" s="1" t="s">
        <v>4195</v>
      </c>
      <c r="B2811" s="1">
        <v>46611204</v>
      </c>
      <c r="C2811" s="1">
        <v>48000000</v>
      </c>
      <c r="D2811" s="1">
        <f>B2811-C2811</f>
        <v>-1388796</v>
      </c>
      <c r="E2811" s="7">
        <f>CORREL(B2811:B7679,C2811:C7679)</f>
        <v>7.0397767735775649E-2</v>
      </c>
    </row>
    <row r="2812" spans="1:5" ht="12.75" x14ac:dyDescent="0.2">
      <c r="A2812" s="1" t="s">
        <v>21011</v>
      </c>
      <c r="B2812" s="1">
        <v>105943</v>
      </c>
      <c r="C2812" s="1">
        <v>1500000</v>
      </c>
      <c r="D2812" s="1">
        <f>B2812-C2812</f>
        <v>-1394057</v>
      </c>
      <c r="E2812" s="7">
        <f>CORREL(B2812:B7680,C2812:C7680)</f>
        <v>7.0431237362753807E-2</v>
      </c>
    </row>
    <row r="2813" spans="1:5" ht="12.75" x14ac:dyDescent="0.2">
      <c r="A2813" s="1" t="s">
        <v>18607</v>
      </c>
      <c r="B2813" s="1">
        <v>2601847</v>
      </c>
      <c r="C2813" s="1">
        <v>4000000</v>
      </c>
      <c r="D2813" s="1">
        <f>B2813-C2813</f>
        <v>-1398153</v>
      </c>
      <c r="E2813" s="7">
        <f>CORREL(B2813:B7681,C2813:C7681)</f>
        <v>7.0364445095527778E-2</v>
      </c>
    </row>
    <row r="2814" spans="1:5" ht="12.75" x14ac:dyDescent="0.2">
      <c r="A2814" s="1" t="s">
        <v>21210</v>
      </c>
      <c r="B2814" s="1">
        <v>100358</v>
      </c>
      <c r="C2814" s="1">
        <v>1500000</v>
      </c>
      <c r="D2814" s="1">
        <f>B2814-C2814</f>
        <v>-1399642</v>
      </c>
      <c r="E2814" s="7">
        <f>CORREL(B2814:B7682,C2814:C7682)</f>
        <v>7.0306913423044765E-2</v>
      </c>
    </row>
    <row r="2815" spans="1:5" ht="12.75" x14ac:dyDescent="0.2">
      <c r="A2815" s="1" t="s">
        <v>21140</v>
      </c>
      <c r="C2815" s="1">
        <v>1400000</v>
      </c>
      <c r="D2815" s="1">
        <f>B2815-C2815</f>
        <v>-1400000</v>
      </c>
      <c r="E2815" s="7">
        <f>CORREL(B2815:B7683,C2815:C7683)</f>
        <v>7.0239907867150647E-2</v>
      </c>
    </row>
    <row r="2816" spans="1:5" ht="12.75" x14ac:dyDescent="0.2">
      <c r="A2816" s="1" t="s">
        <v>21193</v>
      </c>
      <c r="C2816" s="1">
        <v>1400000</v>
      </c>
      <c r="D2816" s="1">
        <f>B2816-C2816</f>
        <v>-1400000</v>
      </c>
      <c r="E2816" s="7">
        <f>CORREL(B2816:B7684,C2816:C7684)</f>
        <v>7.0239907867150647E-2</v>
      </c>
    </row>
    <row r="2817" spans="1:5" ht="12.75" x14ac:dyDescent="0.2">
      <c r="A2817" s="1" t="s">
        <v>21489</v>
      </c>
      <c r="C2817" s="1">
        <v>1400000</v>
      </c>
      <c r="D2817" s="1">
        <f>B2817-C2817</f>
        <v>-1400000</v>
      </c>
      <c r="E2817" s="7">
        <f>CORREL(B2817:B7685,C2817:C7685)</f>
        <v>7.0239907867150647E-2</v>
      </c>
    </row>
    <row r="2818" spans="1:5" ht="12.75" x14ac:dyDescent="0.2">
      <c r="A2818" s="1" t="s">
        <v>17300</v>
      </c>
      <c r="B2818" s="1">
        <v>3895664</v>
      </c>
      <c r="C2818" s="1">
        <v>5300000</v>
      </c>
      <c r="D2818" s="1">
        <f>B2818-C2818</f>
        <v>-1404336</v>
      </c>
      <c r="E2818" s="7">
        <f>CORREL(B2818:B7686,C2818:C7686)</f>
        <v>7.0239907867150647E-2</v>
      </c>
    </row>
    <row r="2819" spans="1:5" ht="12.75" x14ac:dyDescent="0.2">
      <c r="A2819" s="1" t="s">
        <v>21007</v>
      </c>
      <c r="B2819" s="1">
        <v>92362</v>
      </c>
      <c r="C2819" s="1">
        <v>1500000</v>
      </c>
      <c r="D2819" s="1">
        <f>B2819-C2819</f>
        <v>-1407638</v>
      </c>
      <c r="E2819" s="7">
        <f>CORREL(B2819:B7687,C2819:C7687)</f>
        <v>7.018688523869332E-2</v>
      </c>
    </row>
    <row r="2820" spans="1:5" ht="12.75" x14ac:dyDescent="0.2">
      <c r="A2820" s="1" t="s">
        <v>21271</v>
      </c>
      <c r="C2820" s="1">
        <v>1420000</v>
      </c>
      <c r="D2820" s="1">
        <f>B2820-C2820</f>
        <v>-1420000</v>
      </c>
      <c r="E2820" s="7">
        <f>CORREL(B2820:B7688,C2820:C7688)</f>
        <v>7.0119664151083214E-2</v>
      </c>
    </row>
    <row r="2821" spans="1:5" ht="12.75" x14ac:dyDescent="0.2">
      <c r="A2821" s="1" t="s">
        <v>19952</v>
      </c>
      <c r="B2821" s="1">
        <v>978908</v>
      </c>
      <c r="C2821" s="1">
        <v>2400000</v>
      </c>
      <c r="D2821" s="1">
        <f>B2821-C2821</f>
        <v>-1421092</v>
      </c>
      <c r="E2821" s="7">
        <f>CORREL(B2821:B7689,C2821:C7689)</f>
        <v>7.0119664151083214E-2</v>
      </c>
    </row>
    <row r="2822" spans="1:5" ht="12.75" x14ac:dyDescent="0.2">
      <c r="A2822" s="1" t="s">
        <v>5584</v>
      </c>
      <c r="B2822" s="1">
        <v>53574088</v>
      </c>
      <c r="C2822" s="1">
        <v>55000000</v>
      </c>
      <c r="D2822" s="1">
        <f>B2822-C2822</f>
        <v>-1425912</v>
      </c>
      <c r="E2822" s="7">
        <f>CORREL(B2822:B7690,C2822:C7690)</f>
        <v>7.0055744272049136E-2</v>
      </c>
    </row>
    <row r="2823" spans="1:5" ht="12.75" x14ac:dyDescent="0.2">
      <c r="A2823" s="1" t="s">
        <v>21802</v>
      </c>
      <c r="B2823" s="1">
        <v>49000</v>
      </c>
      <c r="C2823" s="1">
        <v>1500000</v>
      </c>
      <c r="D2823" s="1">
        <f>B2823-C2823</f>
        <v>-1451000</v>
      </c>
      <c r="E2823" s="7">
        <f>CORREL(B2823:B7691,C2823:C7691)</f>
        <v>7.0090983199882592E-2</v>
      </c>
    </row>
    <row r="2824" spans="1:5" ht="12.75" x14ac:dyDescent="0.2">
      <c r="A2824" s="1" t="s">
        <v>21112</v>
      </c>
      <c r="C2824" s="1">
        <v>1455000</v>
      </c>
      <c r="D2824" s="1">
        <f>B2824-C2824</f>
        <v>-1455000</v>
      </c>
      <c r="E2824" s="7">
        <f>CORREL(B2824:B7692,C2824:C7692)</f>
        <v>7.0023476091097089E-2</v>
      </c>
    </row>
    <row r="2825" spans="1:5" ht="12.75" x14ac:dyDescent="0.2">
      <c r="A2825" s="1" t="s">
        <v>20652</v>
      </c>
      <c r="B2825" s="1">
        <v>444044</v>
      </c>
      <c r="C2825" s="1">
        <v>1900000</v>
      </c>
      <c r="D2825" s="1">
        <f>B2825-C2825</f>
        <v>-1455956</v>
      </c>
      <c r="E2825" s="7">
        <f>CORREL(B2825:B7693,C2825:C7693)</f>
        <v>7.0023476091097089E-2</v>
      </c>
    </row>
    <row r="2826" spans="1:5" ht="12.75" x14ac:dyDescent="0.2">
      <c r="A2826" s="1" t="s">
        <v>6573</v>
      </c>
      <c r="B2826" s="1">
        <v>38543473</v>
      </c>
      <c r="C2826" s="1">
        <v>40000000</v>
      </c>
      <c r="D2826" s="1">
        <f>B2826-C2826</f>
        <v>-1456527</v>
      </c>
      <c r="E2826" s="7">
        <f>CORREL(B2826:B7694,C2826:C7694)</f>
        <v>6.9957390243566925E-2</v>
      </c>
    </row>
    <row r="2827" spans="1:5" ht="12.75" x14ac:dyDescent="0.2">
      <c r="A2827" s="1" t="s">
        <v>17144</v>
      </c>
      <c r="B2827" s="1">
        <v>4542775</v>
      </c>
      <c r="C2827" s="1">
        <v>6000000</v>
      </c>
      <c r="D2827" s="1">
        <f>B2827-C2827</f>
        <v>-1457225</v>
      </c>
      <c r="E2827" s="7">
        <f>CORREL(B2827:B7695,C2827:C7695)</f>
        <v>6.998476297502286E-2</v>
      </c>
    </row>
    <row r="2828" spans="1:5" ht="12.75" x14ac:dyDescent="0.2">
      <c r="A2828" s="1" t="s">
        <v>9309</v>
      </c>
      <c r="B2828" s="1">
        <v>54540525</v>
      </c>
      <c r="C2828" s="1">
        <v>56000000</v>
      </c>
      <c r="D2828" s="1">
        <f>B2828-C2828</f>
        <v>-1459475</v>
      </c>
      <c r="E2828" s="7">
        <f>CORREL(B2828:B7696,C2828:C7696)</f>
        <v>6.9933710507498095E-2</v>
      </c>
    </row>
    <row r="2829" spans="1:5" ht="12.75" x14ac:dyDescent="0.2">
      <c r="A2829" s="1" t="s">
        <v>9748</v>
      </c>
      <c r="B2829" s="1">
        <v>23527955</v>
      </c>
      <c r="C2829" s="1">
        <v>25000000</v>
      </c>
      <c r="D2829" s="1">
        <f>B2829-C2829</f>
        <v>-1472045</v>
      </c>
      <c r="E2829" s="7">
        <f>CORREL(B2829:B7697,C2829:C7697)</f>
        <v>6.9969069915082921E-2</v>
      </c>
    </row>
    <row r="2830" spans="1:5" ht="12.75" x14ac:dyDescent="0.2">
      <c r="A2830" s="1" t="s">
        <v>992</v>
      </c>
      <c r="B2830" s="1">
        <v>143523463</v>
      </c>
      <c r="C2830" s="1">
        <v>145000000</v>
      </c>
      <c r="D2830" s="1">
        <f>B2830-C2830</f>
        <v>-1476537</v>
      </c>
      <c r="E2830" s="7">
        <f>CORREL(B2830:B7698,C2830:C7698)</f>
        <v>6.9972194439145E-2</v>
      </c>
    </row>
    <row r="2831" spans="1:5" ht="12.75" x14ac:dyDescent="0.2">
      <c r="A2831" s="1" t="s">
        <v>20427</v>
      </c>
      <c r="B2831" s="1">
        <v>17580</v>
      </c>
      <c r="C2831" s="1">
        <v>1500000</v>
      </c>
      <c r="D2831" s="1">
        <f>B2831-C2831</f>
        <v>-1482420</v>
      </c>
      <c r="E2831" s="7">
        <f>CORREL(B2831:B7699,C2831:C7699)</f>
        <v>6.9712492811317431E-2</v>
      </c>
    </row>
    <row r="2832" spans="1:5" ht="12.75" x14ac:dyDescent="0.2">
      <c r="A2832" s="1" t="s">
        <v>21027</v>
      </c>
      <c r="B2832" s="1">
        <v>3478</v>
      </c>
      <c r="C2832" s="1">
        <v>1500000</v>
      </c>
      <c r="D2832" s="1">
        <f>B2832-C2832</f>
        <v>-1496522</v>
      </c>
      <c r="E2832" s="7">
        <f>CORREL(B2832:B7700,C2832:C7700)</f>
        <v>6.964454684060975E-2</v>
      </c>
    </row>
    <row r="2833" spans="1:5" ht="12.75" x14ac:dyDescent="0.2">
      <c r="A2833" s="1" t="s">
        <v>21182</v>
      </c>
      <c r="B2833" s="1">
        <v>1521</v>
      </c>
      <c r="C2833" s="1">
        <v>1500000</v>
      </c>
      <c r="D2833" s="1">
        <f>B2833-C2833</f>
        <v>-1498479</v>
      </c>
      <c r="E2833" s="7">
        <f>CORREL(B2833:B7701,C2833:C7701)</f>
        <v>6.9576457368338632E-2</v>
      </c>
    </row>
    <row r="2834" spans="1:5" ht="12.75" x14ac:dyDescent="0.2">
      <c r="A2834" s="1" t="s">
        <v>14618</v>
      </c>
      <c r="B2834" s="1">
        <v>11501093</v>
      </c>
      <c r="C2834" s="1">
        <v>13000000</v>
      </c>
      <c r="D2834" s="1">
        <f>B2834-C2834</f>
        <v>-1498907</v>
      </c>
      <c r="E2834" s="7">
        <f>CORREL(B2834:B7702,C2834:C7702)</f>
        <v>6.9508255267098126E-2</v>
      </c>
    </row>
    <row r="2835" spans="1:5" ht="12.75" x14ac:dyDescent="0.2">
      <c r="A2835" s="1" t="s">
        <v>21876</v>
      </c>
      <c r="B2835" s="1">
        <v>703</v>
      </c>
      <c r="C2835" s="1">
        <v>1500000</v>
      </c>
      <c r="D2835" s="1">
        <f>B2835-C2835</f>
        <v>-1499297</v>
      </c>
      <c r="E2835" s="7">
        <f>CORREL(B2835:B7703,C2835:C7703)</f>
        <v>6.947996538902787E-2</v>
      </c>
    </row>
    <row r="2836" spans="1:5" ht="12.75" x14ac:dyDescent="0.2">
      <c r="A2836" s="1" t="s">
        <v>5545</v>
      </c>
      <c r="C2836" s="1">
        <v>1500000</v>
      </c>
      <c r="D2836" s="1">
        <f>B2836-C2836</f>
        <v>-1500000</v>
      </c>
      <c r="E2836" s="7">
        <f>CORREL(B2836:B7704,C2836:C7704)</f>
        <v>6.9411588140912819E-2</v>
      </c>
    </row>
    <row r="2837" spans="1:5" ht="12.75" x14ac:dyDescent="0.2">
      <c r="A2837" s="1" t="s">
        <v>20090</v>
      </c>
      <c r="C2837" s="1">
        <v>1500000</v>
      </c>
      <c r="D2837" s="1">
        <f>B2837-C2837</f>
        <v>-1500000</v>
      </c>
      <c r="E2837" s="7">
        <f>CORREL(B2837:B7705,C2837:C7705)</f>
        <v>6.9411588140912819E-2</v>
      </c>
    </row>
    <row r="2838" spans="1:5" ht="12.75" x14ac:dyDescent="0.2">
      <c r="A2838" s="1" t="s">
        <v>20622</v>
      </c>
      <c r="C2838" s="1">
        <v>1500000</v>
      </c>
      <c r="D2838" s="1">
        <f>B2838-C2838</f>
        <v>-1500000</v>
      </c>
      <c r="E2838" s="7">
        <f>CORREL(B2838:B7706,C2838:C7706)</f>
        <v>6.9411588140912819E-2</v>
      </c>
    </row>
    <row r="2839" spans="1:5" ht="12.75" x14ac:dyDescent="0.2">
      <c r="A2839" s="1" t="s">
        <v>20888</v>
      </c>
      <c r="C2839" s="1">
        <v>1500000</v>
      </c>
      <c r="D2839" s="1">
        <f>B2839-C2839</f>
        <v>-1500000</v>
      </c>
      <c r="E2839" s="7">
        <f>CORREL(B2839:B7707,C2839:C7707)</f>
        <v>6.9411588140912819E-2</v>
      </c>
    </row>
    <row r="2840" spans="1:5" ht="12.75" x14ac:dyDescent="0.2">
      <c r="A2840" s="1" t="s">
        <v>20932</v>
      </c>
      <c r="C2840" s="1">
        <v>1500000</v>
      </c>
      <c r="D2840" s="1">
        <f>B2840-C2840</f>
        <v>-1500000</v>
      </c>
      <c r="E2840" s="7">
        <f>CORREL(B2840:B7708,C2840:C7708)</f>
        <v>6.9411588140912819E-2</v>
      </c>
    </row>
    <row r="2841" spans="1:5" ht="12.75" x14ac:dyDescent="0.2">
      <c r="A2841" s="1" t="s">
        <v>20974</v>
      </c>
      <c r="C2841" s="1">
        <v>1500000</v>
      </c>
      <c r="D2841" s="1">
        <f>B2841-C2841</f>
        <v>-1500000</v>
      </c>
      <c r="E2841" s="7">
        <f>CORREL(B2841:B7709,C2841:C7709)</f>
        <v>6.9411588140912819E-2</v>
      </c>
    </row>
    <row r="2842" spans="1:5" ht="12.75" x14ac:dyDescent="0.2">
      <c r="A2842" s="1" t="s">
        <v>20988</v>
      </c>
      <c r="C2842" s="1">
        <v>1500000</v>
      </c>
      <c r="D2842" s="1">
        <f>B2842-C2842</f>
        <v>-1500000</v>
      </c>
      <c r="E2842" s="7">
        <f>CORREL(B2842:B7710,C2842:C7710)</f>
        <v>6.9411588140912819E-2</v>
      </c>
    </row>
    <row r="2843" spans="1:5" ht="12.75" x14ac:dyDescent="0.2">
      <c r="A2843" s="1" t="s">
        <v>21015</v>
      </c>
      <c r="C2843" s="1">
        <v>1500000</v>
      </c>
      <c r="D2843" s="1">
        <f>B2843-C2843</f>
        <v>-1500000</v>
      </c>
      <c r="E2843" s="7">
        <f>CORREL(B2843:B7711,C2843:C7711)</f>
        <v>6.9411588140912819E-2</v>
      </c>
    </row>
    <row r="2844" spans="1:5" ht="12.75" x14ac:dyDescent="0.2">
      <c r="A2844" s="1" t="s">
        <v>21052</v>
      </c>
      <c r="C2844" s="1">
        <v>1500000</v>
      </c>
      <c r="D2844" s="1">
        <f>B2844-C2844</f>
        <v>-1500000</v>
      </c>
      <c r="E2844" s="7">
        <f>CORREL(B2844:B7712,C2844:C7712)</f>
        <v>6.9411588140912819E-2</v>
      </c>
    </row>
    <row r="2845" spans="1:5" ht="12.75" x14ac:dyDescent="0.2">
      <c r="A2845" s="1" t="s">
        <v>21059</v>
      </c>
      <c r="C2845" s="1">
        <v>1500000</v>
      </c>
      <c r="D2845" s="1">
        <f>B2845-C2845</f>
        <v>-1500000</v>
      </c>
      <c r="E2845" s="7">
        <f>CORREL(B2845:B7713,C2845:C7713)</f>
        <v>6.9411588140912819E-2</v>
      </c>
    </row>
    <row r="2846" spans="1:5" ht="12.75" x14ac:dyDescent="0.2">
      <c r="A2846" s="1" t="s">
        <v>21064</v>
      </c>
      <c r="C2846" s="1">
        <v>1500000</v>
      </c>
      <c r="D2846" s="1">
        <f>B2846-C2846</f>
        <v>-1500000</v>
      </c>
      <c r="E2846" s="7">
        <f>CORREL(B2846:B7714,C2846:C7714)</f>
        <v>6.9411588140912819E-2</v>
      </c>
    </row>
    <row r="2847" spans="1:5" ht="12.75" x14ac:dyDescent="0.2">
      <c r="A2847" s="1" t="s">
        <v>21075</v>
      </c>
      <c r="C2847" s="1">
        <v>1500000</v>
      </c>
      <c r="D2847" s="1">
        <f>B2847-C2847</f>
        <v>-1500000</v>
      </c>
      <c r="E2847" s="7">
        <f>CORREL(B2847:B7715,C2847:C7715)</f>
        <v>6.9411588140912819E-2</v>
      </c>
    </row>
    <row r="2848" spans="1:5" ht="12.75" x14ac:dyDescent="0.2">
      <c r="A2848" s="1" t="s">
        <v>21084</v>
      </c>
      <c r="C2848" s="1">
        <v>1500000</v>
      </c>
      <c r="D2848" s="1">
        <f>B2848-C2848</f>
        <v>-1500000</v>
      </c>
      <c r="E2848" s="7">
        <f>CORREL(B2848:B7716,C2848:C7716)</f>
        <v>6.9411588140912819E-2</v>
      </c>
    </row>
    <row r="2849" spans="1:5" ht="12.75" x14ac:dyDescent="0.2">
      <c r="A2849" s="1" t="s">
        <v>21088</v>
      </c>
      <c r="C2849" s="1">
        <v>1500000</v>
      </c>
      <c r="D2849" s="1">
        <f>B2849-C2849</f>
        <v>-1500000</v>
      </c>
      <c r="E2849" s="7">
        <f>CORREL(B2849:B7717,C2849:C7717)</f>
        <v>6.9411588140912819E-2</v>
      </c>
    </row>
    <row r="2850" spans="1:5" ht="12.75" x14ac:dyDescent="0.2">
      <c r="A2850" s="1" t="s">
        <v>21361</v>
      </c>
      <c r="C2850" s="1">
        <v>1500000</v>
      </c>
      <c r="D2850" s="1">
        <f>B2850-C2850</f>
        <v>-1500000</v>
      </c>
      <c r="E2850" s="7">
        <f>CORREL(B2850:B7718,C2850:C7718)</f>
        <v>6.9411588140912819E-2</v>
      </c>
    </row>
    <row r="2851" spans="1:5" ht="12.75" x14ac:dyDescent="0.2">
      <c r="A2851" s="1" t="s">
        <v>20123</v>
      </c>
      <c r="B2851" s="1">
        <v>792966</v>
      </c>
      <c r="C2851" s="1">
        <v>2300000</v>
      </c>
      <c r="D2851" s="1">
        <f>B2851-C2851</f>
        <v>-1507034</v>
      </c>
      <c r="E2851" s="7">
        <f>CORREL(B2851:B7719,C2851:C7719)</f>
        <v>6.9411588140912819E-2</v>
      </c>
    </row>
    <row r="2852" spans="1:5" ht="12.75" x14ac:dyDescent="0.2">
      <c r="A2852" s="1" t="s">
        <v>21021</v>
      </c>
      <c r="B2852" s="1">
        <v>183490</v>
      </c>
      <c r="C2852" s="1">
        <v>1700000</v>
      </c>
      <c r="D2852" s="1">
        <f>B2852-C2852</f>
        <v>-1516510</v>
      </c>
      <c r="E2852" s="7">
        <f>CORREL(B2852:B7720,C2852:C7720)</f>
        <v>6.9346185095223112E-2</v>
      </c>
    </row>
    <row r="2853" spans="1:5" ht="12.75" x14ac:dyDescent="0.2">
      <c r="A2853" s="1" t="s">
        <v>15086</v>
      </c>
      <c r="B2853" s="1">
        <v>8460995</v>
      </c>
      <c r="C2853" s="1">
        <v>10000000</v>
      </c>
      <c r="D2853" s="1">
        <f>B2853-C2853</f>
        <v>-1539005</v>
      </c>
      <c r="E2853" s="7">
        <f>CORREL(B2853:B7721,C2853:C7721)</f>
        <v>6.927833053436866E-2</v>
      </c>
    </row>
    <row r="2854" spans="1:5" ht="12.75" x14ac:dyDescent="0.2">
      <c r="A2854" s="1" t="s">
        <v>18127</v>
      </c>
      <c r="B2854" s="1">
        <v>1247453</v>
      </c>
      <c r="C2854" s="1">
        <v>2800000</v>
      </c>
      <c r="D2854" s="1">
        <f>B2854-C2854</f>
        <v>-1552547</v>
      </c>
      <c r="E2854" s="7">
        <f>CORREL(B2854:B7722,C2854:C7722)</f>
        <v>6.9240163528987139E-2</v>
      </c>
    </row>
    <row r="2855" spans="1:5" ht="12.75" x14ac:dyDescent="0.2">
      <c r="A2855" s="1" t="s">
        <v>21447</v>
      </c>
      <c r="B2855" s="1">
        <v>39659</v>
      </c>
      <c r="C2855" s="1">
        <v>1600000</v>
      </c>
      <c r="D2855" s="1">
        <f>B2855-C2855</f>
        <v>-1560341</v>
      </c>
      <c r="E2855" s="7">
        <f>CORREL(B2855:B7723,C2855:C7723)</f>
        <v>6.917628271213544E-2</v>
      </c>
    </row>
    <row r="2856" spans="1:5" ht="12.75" x14ac:dyDescent="0.2">
      <c r="A2856" s="1" t="s">
        <v>16615</v>
      </c>
      <c r="B2856" s="1">
        <v>5430822</v>
      </c>
      <c r="C2856" s="1">
        <v>7000000</v>
      </c>
      <c r="D2856" s="1">
        <f>B2856-C2856</f>
        <v>-1569178</v>
      </c>
      <c r="E2856" s="7">
        <f>CORREL(B2856:B7724,C2856:C7724)</f>
        <v>6.9107636807334311E-2</v>
      </c>
    </row>
    <row r="2857" spans="1:5" ht="12.75" x14ac:dyDescent="0.2">
      <c r="A2857" s="1" t="s">
        <v>20863</v>
      </c>
      <c r="B2857" s="1">
        <v>26893</v>
      </c>
      <c r="C2857" s="1">
        <v>1600000</v>
      </c>
      <c r="D2857" s="1">
        <f>B2857-C2857</f>
        <v>-1573107</v>
      </c>
      <c r="E2857" s="7">
        <f>CORREL(B2857:B7725,C2857:C7725)</f>
        <v>6.9058953814408672E-2</v>
      </c>
    </row>
    <row r="2858" spans="1:5" ht="12.75" x14ac:dyDescent="0.2">
      <c r="A2858" s="1" t="s">
        <v>18586</v>
      </c>
      <c r="B2858" s="1">
        <v>2426851</v>
      </c>
      <c r="C2858" s="1">
        <v>4000000</v>
      </c>
      <c r="D2858" s="1">
        <f>B2858-C2858</f>
        <v>-1573149</v>
      </c>
      <c r="E2858" s="7">
        <f>CORREL(B2858:B7726,C2858:C7726)</f>
        <v>6.8990077598188732E-2</v>
      </c>
    </row>
    <row r="2859" spans="1:5" ht="12.75" x14ac:dyDescent="0.2">
      <c r="A2859" s="1" t="s">
        <v>7452</v>
      </c>
      <c r="B2859" s="1">
        <v>33423521</v>
      </c>
      <c r="C2859" s="1">
        <v>35000000</v>
      </c>
      <c r="D2859" s="1">
        <f>B2859-C2859</f>
        <v>-1576479</v>
      </c>
      <c r="E2859" s="7">
        <f>CORREL(B2859:B7727,C2859:C7727)</f>
        <v>6.893030479843669E-2</v>
      </c>
    </row>
    <row r="2860" spans="1:5" ht="12.75" x14ac:dyDescent="0.2">
      <c r="A2860" s="1" t="s">
        <v>18291</v>
      </c>
      <c r="B2860" s="1">
        <v>410241</v>
      </c>
      <c r="C2860" s="1">
        <v>2000000</v>
      </c>
      <c r="D2860" s="1">
        <f>B2860-C2860</f>
        <v>-1589759</v>
      </c>
      <c r="E2860" s="7">
        <f>CORREL(B2860:B7728,C2860:C7728)</f>
        <v>6.8951476242782389E-2</v>
      </c>
    </row>
    <row r="2861" spans="1:5" ht="12.75" x14ac:dyDescent="0.2">
      <c r="A2861" s="1" t="s">
        <v>20816</v>
      </c>
      <c r="C2861" s="1">
        <v>1600000</v>
      </c>
      <c r="D2861" s="1">
        <f>B2861-C2861</f>
        <v>-1600000</v>
      </c>
      <c r="E2861" s="7">
        <f>CORREL(B2861:B7729,C2861:C7729)</f>
        <v>6.888391054596224E-2</v>
      </c>
    </row>
    <row r="2862" spans="1:5" ht="12.75" x14ac:dyDescent="0.2">
      <c r="A2862" s="1" t="s">
        <v>20853</v>
      </c>
      <c r="C2862" s="1">
        <v>1600000</v>
      </c>
      <c r="D2862" s="1">
        <f>B2862-C2862</f>
        <v>-1600000</v>
      </c>
      <c r="E2862" s="7">
        <f>CORREL(B2862:B7730,C2862:C7730)</f>
        <v>6.888391054596224E-2</v>
      </c>
    </row>
    <row r="2863" spans="1:5" ht="12.75" x14ac:dyDescent="0.2">
      <c r="A2863" s="1" t="s">
        <v>19875</v>
      </c>
      <c r="B2863" s="1">
        <v>395592</v>
      </c>
      <c r="C2863" s="1">
        <v>2000000</v>
      </c>
      <c r="D2863" s="1">
        <f>B2863-C2863</f>
        <v>-1604408</v>
      </c>
      <c r="E2863" s="7">
        <f>CORREL(B2863:B7731,C2863:C7731)</f>
        <v>6.888391054596224E-2</v>
      </c>
    </row>
    <row r="2864" spans="1:5" ht="12.75" x14ac:dyDescent="0.2">
      <c r="A2864" s="1" t="s">
        <v>17153</v>
      </c>
      <c r="B2864" s="1">
        <v>4394936</v>
      </c>
      <c r="C2864" s="1">
        <v>6000000</v>
      </c>
      <c r="D2864" s="1">
        <f>B2864-C2864</f>
        <v>-1605064</v>
      </c>
      <c r="E2864" s="7">
        <f>CORREL(B2864:B7732,C2864:C7732)</f>
        <v>6.8816199757233368E-2</v>
      </c>
    </row>
    <row r="2865" spans="1:5" ht="12.75" x14ac:dyDescent="0.2">
      <c r="A2865" s="1" t="s">
        <v>20189</v>
      </c>
      <c r="C2865" s="1">
        <v>1614000</v>
      </c>
      <c r="D2865" s="1">
        <f>B2865-C2865</f>
        <v>-1614000</v>
      </c>
      <c r="E2865" s="7">
        <f>CORREL(B2865:B7733,C2865:C7733)</f>
        <v>6.8763432655570278E-2</v>
      </c>
    </row>
    <row r="2866" spans="1:5" ht="12.75" x14ac:dyDescent="0.2">
      <c r="A2866" s="1" t="s">
        <v>12433</v>
      </c>
      <c r="B2866" s="1">
        <v>33357476</v>
      </c>
      <c r="C2866" s="1">
        <v>35000000</v>
      </c>
      <c r="D2866" s="1">
        <f>B2866-C2866</f>
        <v>-1642524</v>
      </c>
      <c r="E2866" s="7">
        <f>CORREL(B2866:B7734,C2866:C7734)</f>
        <v>6.8763432655570278E-2</v>
      </c>
    </row>
    <row r="2867" spans="1:5" ht="12.75" x14ac:dyDescent="0.2">
      <c r="A2867" s="1" t="s">
        <v>20809</v>
      </c>
      <c r="C2867" s="1">
        <v>1644736</v>
      </c>
      <c r="D2867" s="1">
        <f>B2867-C2867</f>
        <v>-1644736</v>
      </c>
      <c r="E2867" s="7">
        <f>CORREL(B2867:B7735,C2867:C7735)</f>
        <v>6.87844840593968E-2</v>
      </c>
    </row>
    <row r="2868" spans="1:5" ht="12.75" x14ac:dyDescent="0.2">
      <c r="A2868" s="1" t="s">
        <v>20868</v>
      </c>
      <c r="B2868" s="1">
        <v>2580</v>
      </c>
      <c r="C2868" s="1">
        <v>1650000</v>
      </c>
      <c r="D2868" s="1">
        <f>B2868-C2868</f>
        <v>-1647420</v>
      </c>
      <c r="E2868" s="7">
        <f>CORREL(B2868:B7736,C2868:C7736)</f>
        <v>6.87844840593968E-2</v>
      </c>
    </row>
    <row r="2869" spans="1:5" ht="12.75" x14ac:dyDescent="0.2">
      <c r="A2869" s="1" t="s">
        <v>16161</v>
      </c>
      <c r="B2869" s="1">
        <v>6350058</v>
      </c>
      <c r="C2869" s="1">
        <v>8000000</v>
      </c>
      <c r="D2869" s="1">
        <f>B2869-C2869</f>
        <v>-1649942</v>
      </c>
      <c r="E2869" s="7">
        <f>CORREL(B2869:B7737,C2869:C7737)</f>
        <v>6.871508403753103E-2</v>
      </c>
    </row>
    <row r="2870" spans="1:5" ht="12.75" x14ac:dyDescent="0.2">
      <c r="A2870" s="1" t="s">
        <v>20812</v>
      </c>
      <c r="C2870" s="1">
        <v>1650000</v>
      </c>
      <c r="D2870" s="1">
        <f>B2870-C2870</f>
        <v>-1650000</v>
      </c>
      <c r="E2870" s="7">
        <f>CORREL(B2870:B7738,C2870:C7738)</f>
        <v>6.8669131742778527E-2</v>
      </c>
    </row>
    <row r="2871" spans="1:5" ht="12.75" x14ac:dyDescent="0.2">
      <c r="A2871" s="1" t="s">
        <v>16907</v>
      </c>
      <c r="B2871" s="1">
        <v>2338695</v>
      </c>
      <c r="C2871" s="1">
        <v>4000000</v>
      </c>
      <c r="D2871" s="1">
        <f>B2871-C2871</f>
        <v>-1661305</v>
      </c>
      <c r="E2871" s="7">
        <f>CORREL(B2871:B7739,C2871:C7739)</f>
        <v>6.8669131742778527E-2</v>
      </c>
    </row>
    <row r="2872" spans="1:5" ht="12.75" x14ac:dyDescent="0.2">
      <c r="A2872" s="1" t="s">
        <v>20916</v>
      </c>
      <c r="C2872" s="1">
        <v>1696377</v>
      </c>
      <c r="D2872" s="1">
        <f>B2872-C2872</f>
        <v>-1696377</v>
      </c>
      <c r="E2872" s="7">
        <f>CORREL(B2872:B7740,C2872:C7740)</f>
        <v>6.8608573933695655E-2</v>
      </c>
    </row>
    <row r="2873" spans="1:5" ht="12.75" x14ac:dyDescent="0.2">
      <c r="A2873" s="1" t="s">
        <v>20775</v>
      </c>
      <c r="C2873" s="1">
        <v>1700000</v>
      </c>
      <c r="D2873" s="1">
        <f>B2873-C2873</f>
        <v>-1700000</v>
      </c>
      <c r="E2873" s="7">
        <f>CORREL(B2873:B7741,C2873:C7741)</f>
        <v>6.8608573933695655E-2</v>
      </c>
    </row>
    <row r="2874" spans="1:5" ht="12.75" x14ac:dyDescent="0.2">
      <c r="A2874" s="1" t="s">
        <v>13595</v>
      </c>
      <c r="B2874" s="1">
        <v>12282677</v>
      </c>
      <c r="C2874" s="1">
        <v>14000000</v>
      </c>
      <c r="D2874" s="1">
        <f>B2874-C2874</f>
        <v>-1717323</v>
      </c>
      <c r="E2874" s="7">
        <f>CORREL(B2874:B7742,C2874:C7742)</f>
        <v>6.8608573933695655E-2</v>
      </c>
    </row>
    <row r="2875" spans="1:5" ht="12.75" x14ac:dyDescent="0.2">
      <c r="A2875" s="1" t="s">
        <v>22606</v>
      </c>
      <c r="B2875" s="1">
        <v>269061</v>
      </c>
      <c r="C2875" s="1">
        <v>2000000</v>
      </c>
      <c r="D2875" s="1">
        <f>B2875-C2875</f>
        <v>-1730939</v>
      </c>
      <c r="E2875" s="7">
        <f>CORREL(B2875:B7743,C2875:C7743)</f>
        <v>6.8581882663459215E-2</v>
      </c>
    </row>
    <row r="2876" spans="1:5" ht="12.75" x14ac:dyDescent="0.2">
      <c r="A2876" s="1" t="s">
        <v>5214</v>
      </c>
      <c r="B2876" s="1">
        <v>48265581</v>
      </c>
      <c r="C2876" s="1">
        <v>50000000</v>
      </c>
      <c r="D2876" s="1">
        <f>B2876-C2876</f>
        <v>-1734419</v>
      </c>
      <c r="E2876" s="7">
        <f>CORREL(B2876:B7744,C2876:C7744)</f>
        <v>6.8513280397770132E-2</v>
      </c>
    </row>
    <row r="2877" spans="1:5" ht="12.75" x14ac:dyDescent="0.2">
      <c r="A2877" s="1" t="s">
        <v>20767</v>
      </c>
      <c r="C2877" s="1">
        <v>1750000</v>
      </c>
      <c r="D2877" s="1">
        <f>B2877-C2877</f>
        <v>-1750000</v>
      </c>
      <c r="E2877" s="7">
        <f>CORREL(B2877:B7745,C2877:C7745)</f>
        <v>6.8548320695768022E-2</v>
      </c>
    </row>
    <row r="2878" spans="1:5" ht="12.75" x14ac:dyDescent="0.2">
      <c r="A2878" s="1" t="s">
        <v>21200</v>
      </c>
      <c r="C2878" s="1">
        <v>1750000</v>
      </c>
      <c r="D2878" s="1">
        <f>B2878-C2878</f>
        <v>-1750000</v>
      </c>
      <c r="E2878" s="7">
        <f>CORREL(B2878:B7746,C2878:C7746)</f>
        <v>6.8548320695768022E-2</v>
      </c>
    </row>
    <row r="2879" spans="1:5" ht="12.75" x14ac:dyDescent="0.2">
      <c r="A2879" s="1" t="s">
        <v>13932</v>
      </c>
      <c r="B2879" s="1">
        <v>10725228</v>
      </c>
      <c r="C2879" s="1">
        <v>12500000</v>
      </c>
      <c r="D2879" s="1">
        <f>B2879-C2879</f>
        <v>-1774772</v>
      </c>
      <c r="E2879" s="7">
        <f>CORREL(B2879:B7747,C2879:C7747)</f>
        <v>6.8548320695768022E-2</v>
      </c>
    </row>
    <row r="2880" spans="1:5" ht="12.75" x14ac:dyDescent="0.2">
      <c r="A2880" s="1" t="s">
        <v>17923</v>
      </c>
      <c r="B2880" s="1">
        <v>3219029</v>
      </c>
      <c r="C2880" s="1">
        <v>5000000</v>
      </c>
      <c r="D2880" s="1">
        <f>B2880-C2880</f>
        <v>-1780971</v>
      </c>
      <c r="E2880" s="7">
        <f>CORREL(B2880:B7748,C2880:C7748)</f>
        <v>6.8516764105273936E-2</v>
      </c>
    </row>
    <row r="2881" spans="1:5" ht="12.75" x14ac:dyDescent="0.2">
      <c r="A2881" s="1" t="s">
        <v>10747</v>
      </c>
      <c r="C2881" s="1">
        <v>1800000</v>
      </c>
      <c r="D2881" s="1">
        <f>B2881-C2881</f>
        <v>-1800000</v>
      </c>
      <c r="E2881" s="7">
        <f>CORREL(B2881:B7749,C2881:C7749)</f>
        <v>6.8459357971502738E-2</v>
      </c>
    </row>
    <row r="2882" spans="1:5" ht="12.75" x14ac:dyDescent="0.2">
      <c r="A2882" s="1" t="s">
        <v>13863</v>
      </c>
      <c r="B2882" s="1">
        <v>1200000</v>
      </c>
      <c r="C2882" s="1">
        <v>3000000</v>
      </c>
      <c r="D2882" s="1">
        <f>B2882-C2882</f>
        <v>-1800000</v>
      </c>
      <c r="E2882" s="7">
        <f>CORREL(B2882:B7750,C2882:C7750)</f>
        <v>6.8459357971502738E-2</v>
      </c>
    </row>
    <row r="2883" spans="1:5" ht="12.75" x14ac:dyDescent="0.2">
      <c r="A2883" s="1" t="s">
        <v>10747</v>
      </c>
      <c r="C2883" s="1">
        <v>1800000</v>
      </c>
      <c r="D2883" s="1">
        <f>B2883-C2883</f>
        <v>-1800000</v>
      </c>
      <c r="E2883" s="7">
        <f>CORREL(B2883:B7751,C2883:C7751)</f>
        <v>6.83942278413745E-2</v>
      </c>
    </row>
    <row r="2884" spans="1:5" ht="12.75" x14ac:dyDescent="0.2">
      <c r="A2884" s="1" t="s">
        <v>20663</v>
      </c>
      <c r="C2884" s="1">
        <v>1800000</v>
      </c>
      <c r="D2884" s="1">
        <f>B2884-C2884</f>
        <v>-1800000</v>
      </c>
      <c r="E2884" s="7">
        <f>CORREL(B2884:B7752,C2884:C7752)</f>
        <v>6.83942278413745E-2</v>
      </c>
    </row>
    <row r="2885" spans="1:5" ht="12.75" x14ac:dyDescent="0.2">
      <c r="A2885" s="1" t="s">
        <v>20667</v>
      </c>
      <c r="C2885" s="1">
        <v>1800000</v>
      </c>
      <c r="D2885" s="1">
        <f>B2885-C2885</f>
        <v>-1800000</v>
      </c>
      <c r="E2885" s="7">
        <f>CORREL(B2885:B7753,C2885:C7753)</f>
        <v>6.83942278413745E-2</v>
      </c>
    </row>
    <row r="2886" spans="1:5" ht="12.75" x14ac:dyDescent="0.2">
      <c r="A2886" s="1" t="s">
        <v>20682</v>
      </c>
      <c r="C2886" s="1">
        <v>1800000</v>
      </c>
      <c r="D2886" s="1">
        <f>B2886-C2886</f>
        <v>-1800000</v>
      </c>
      <c r="E2886" s="7">
        <f>CORREL(B2886:B7754,C2886:C7754)</f>
        <v>6.83942278413745E-2</v>
      </c>
    </row>
    <row r="2887" spans="1:5" ht="12.75" x14ac:dyDescent="0.2">
      <c r="A2887" s="1" t="s">
        <v>20706</v>
      </c>
      <c r="C2887" s="1">
        <v>1800000</v>
      </c>
      <c r="D2887" s="1">
        <f>B2887-C2887</f>
        <v>-1800000</v>
      </c>
      <c r="E2887" s="7">
        <f>CORREL(B2887:B7755,C2887:C7755)</f>
        <v>6.83942278413745E-2</v>
      </c>
    </row>
    <row r="2888" spans="1:5" ht="12.75" x14ac:dyDescent="0.2">
      <c r="A2888" s="1" t="s">
        <v>20717</v>
      </c>
      <c r="C2888" s="1">
        <v>1800000</v>
      </c>
      <c r="D2888" s="1">
        <f>B2888-C2888</f>
        <v>-1800000</v>
      </c>
      <c r="E2888" s="7">
        <f>CORREL(B2888:B7756,C2888:C7756)</f>
        <v>6.83942278413745E-2</v>
      </c>
    </row>
    <row r="2889" spans="1:5" ht="12.75" x14ac:dyDescent="0.2">
      <c r="A2889" s="1" t="s">
        <v>20728</v>
      </c>
      <c r="C2889" s="1">
        <v>1800000</v>
      </c>
      <c r="D2889" s="1">
        <f>B2889-C2889</f>
        <v>-1800000</v>
      </c>
      <c r="E2889" s="7">
        <f>CORREL(B2889:B7757,C2889:C7757)</f>
        <v>6.83942278413745E-2</v>
      </c>
    </row>
    <row r="2890" spans="1:5" ht="12.75" x14ac:dyDescent="0.2">
      <c r="A2890" s="1" t="s">
        <v>20739</v>
      </c>
      <c r="C2890" s="1">
        <v>1800000</v>
      </c>
      <c r="D2890" s="1">
        <f>B2890-C2890</f>
        <v>-1800000</v>
      </c>
      <c r="E2890" s="7">
        <f>CORREL(B2890:B7758,C2890:C7758)</f>
        <v>6.83942278413745E-2</v>
      </c>
    </row>
    <row r="2891" spans="1:5" ht="12.75" x14ac:dyDescent="0.2">
      <c r="A2891" s="1" t="s">
        <v>20745</v>
      </c>
      <c r="C2891" s="1">
        <v>1800000</v>
      </c>
      <c r="D2891" s="1">
        <f>B2891-C2891</f>
        <v>-1800000</v>
      </c>
      <c r="E2891" s="7">
        <f>CORREL(B2891:B7759,C2891:C7759)</f>
        <v>6.83942278413745E-2</v>
      </c>
    </row>
    <row r="2892" spans="1:5" ht="12.75" x14ac:dyDescent="0.2">
      <c r="A2892" s="1" t="s">
        <v>23743</v>
      </c>
      <c r="C2892" s="1">
        <v>1800000</v>
      </c>
      <c r="D2892" s="1">
        <f>B2892-C2892</f>
        <v>-1800000</v>
      </c>
      <c r="E2892" s="7">
        <f>CORREL(B2892:B7760,C2892:C7760)</f>
        <v>6.83942278413745E-2</v>
      </c>
    </row>
    <row r="2893" spans="1:5" ht="12.75" x14ac:dyDescent="0.2">
      <c r="A2893" s="1" t="s">
        <v>14238</v>
      </c>
      <c r="B2893" s="1">
        <v>10198766</v>
      </c>
      <c r="C2893" s="1">
        <v>12000000</v>
      </c>
      <c r="D2893" s="1">
        <f>B2893-C2893</f>
        <v>-1801234</v>
      </c>
      <c r="E2893" s="7">
        <f>CORREL(B2893:B7761,C2893:C7761)</f>
        <v>6.83942278413745E-2</v>
      </c>
    </row>
    <row r="2894" spans="1:5" ht="12.75" x14ac:dyDescent="0.2">
      <c r="A2894" s="1" t="s">
        <v>20442</v>
      </c>
      <c r="B2894" s="1">
        <v>198407</v>
      </c>
      <c r="C2894" s="1">
        <v>2000000</v>
      </c>
      <c r="D2894" s="1">
        <f>B2894-C2894</f>
        <v>-1801593</v>
      </c>
      <c r="E2894" s="7">
        <f>CORREL(B2894:B7762,C2894:C7762)</f>
        <v>6.8360839308262811E-2</v>
      </c>
    </row>
    <row r="2895" spans="1:5" ht="12.75" x14ac:dyDescent="0.2">
      <c r="A2895" s="1" t="s">
        <v>17131</v>
      </c>
      <c r="B2895" s="1">
        <v>4693919</v>
      </c>
      <c r="C2895" s="1">
        <v>6500000</v>
      </c>
      <c r="D2895" s="1">
        <f>B2895-C2895</f>
        <v>-1806081</v>
      </c>
      <c r="E2895" s="7">
        <f>CORREL(B2895:B7763,C2895:C7763)</f>
        <v>6.8291621281635934E-2</v>
      </c>
    </row>
    <row r="2896" spans="1:5" ht="12.75" x14ac:dyDescent="0.2">
      <c r="A2896" s="1" t="s">
        <v>20026</v>
      </c>
      <c r="B2896" s="1">
        <v>379643</v>
      </c>
      <c r="C2896" s="1">
        <v>2200000</v>
      </c>
      <c r="D2896" s="1">
        <f>B2896-C2896</f>
        <v>-1820357</v>
      </c>
      <c r="E2896" s="7">
        <f>CORREL(B2896:B7764,C2896:C7764)</f>
        <v>6.8239317228327989E-2</v>
      </c>
    </row>
    <row r="2897" spans="1:5" ht="12.75" x14ac:dyDescent="0.2">
      <c r="A2897" s="1" t="s">
        <v>6561</v>
      </c>
      <c r="B2897" s="1">
        <v>38176892</v>
      </c>
      <c r="C2897" s="1">
        <v>40000000</v>
      </c>
      <c r="D2897" s="1">
        <f>B2897-C2897</f>
        <v>-1823108</v>
      </c>
      <c r="E2897" s="7">
        <f>CORREL(B2897:B7765,C2897:C7765)</f>
        <v>6.8170635300174934E-2</v>
      </c>
    </row>
    <row r="2898" spans="1:5" ht="12.75" x14ac:dyDescent="0.2">
      <c r="A2898" s="1" t="s">
        <v>14626</v>
      </c>
      <c r="B2898" s="1">
        <v>9170214</v>
      </c>
      <c r="C2898" s="1">
        <v>11000000</v>
      </c>
      <c r="D2898" s="1">
        <f>B2898-C2898</f>
        <v>-1829786</v>
      </c>
      <c r="E2898" s="7">
        <f>CORREL(B2898:B7766,C2898:C7766)</f>
        <v>6.8198013636375274E-2</v>
      </c>
    </row>
    <row r="2899" spans="1:5" ht="12.75" x14ac:dyDescent="0.2">
      <c r="A2899" s="1" t="s">
        <v>5211</v>
      </c>
      <c r="B2899" s="1">
        <v>48154732</v>
      </c>
      <c r="C2899" s="1">
        <v>50000000</v>
      </c>
      <c r="D2899" s="1">
        <f>B2899-C2899</f>
        <v>-1845268</v>
      </c>
      <c r="E2899" s="7">
        <f>CORREL(B2899:B7767,C2899:C7767)</f>
        <v>6.8161059590965439E-2</v>
      </c>
    </row>
    <row r="2900" spans="1:5" ht="12.75" x14ac:dyDescent="0.2">
      <c r="A2900" s="1" t="s">
        <v>17420</v>
      </c>
      <c r="B2900" s="1">
        <v>3629758</v>
      </c>
      <c r="C2900" s="1">
        <v>5500000</v>
      </c>
      <c r="D2900" s="1">
        <f>B2900-C2900</f>
        <v>-1870242</v>
      </c>
      <c r="E2900" s="7">
        <f>CORREL(B2900:B7768,C2900:C7768)</f>
        <v>6.8196217839211898E-2</v>
      </c>
    </row>
    <row r="2901" spans="1:5" ht="12.75" x14ac:dyDescent="0.2">
      <c r="A2901" s="1" t="s">
        <v>20374</v>
      </c>
      <c r="B2901" s="1">
        <v>124494</v>
      </c>
      <c r="C2901" s="1">
        <v>2000000</v>
      </c>
      <c r="D2901" s="1">
        <f>B2901-C2901</f>
        <v>-1875506</v>
      </c>
      <c r="E2901" s="7">
        <f>CORREL(B2901:B7769,C2901:C7769)</f>
        <v>6.8139882811287786E-2</v>
      </c>
    </row>
    <row r="2902" spans="1:5" ht="12.75" x14ac:dyDescent="0.2">
      <c r="A2902" s="1" t="s">
        <v>15089</v>
      </c>
      <c r="B2902" s="1">
        <v>8111360</v>
      </c>
      <c r="C2902" s="1">
        <v>10000000</v>
      </c>
      <c r="D2902" s="1">
        <f>B2902-C2902</f>
        <v>-1888640</v>
      </c>
      <c r="E2902" s="7">
        <f>CORREL(B2902:B7770,C2902:C7770)</f>
        <v>6.8070012405246738E-2</v>
      </c>
    </row>
    <row r="2903" spans="1:5" ht="12.75" x14ac:dyDescent="0.2">
      <c r="A2903" s="1" t="s">
        <v>12503</v>
      </c>
      <c r="B2903" s="1">
        <v>14108518</v>
      </c>
      <c r="C2903" s="1">
        <v>16000000</v>
      </c>
      <c r="D2903" s="1">
        <f>B2903-C2903</f>
        <v>-1891482</v>
      </c>
      <c r="E2903" s="7">
        <f>CORREL(B2903:B7771,C2903:C7771)</f>
        <v>6.8029402250667989E-2</v>
      </c>
    </row>
    <row r="2904" spans="1:5" ht="12.75" x14ac:dyDescent="0.2">
      <c r="A2904" s="1" t="s">
        <v>5299</v>
      </c>
      <c r="B2904" s="1">
        <v>38105077</v>
      </c>
      <c r="C2904" s="1">
        <v>40000000</v>
      </c>
      <c r="D2904" s="1">
        <f>B2904-C2904</f>
        <v>-1894923</v>
      </c>
      <c r="E2904" s="7">
        <f>CORREL(B2904:B7772,C2904:C7772)</f>
        <v>6.8007679635752577E-2</v>
      </c>
    </row>
    <row r="2905" spans="1:5" ht="12.75" x14ac:dyDescent="0.2">
      <c r="A2905" s="1" t="s">
        <v>17983</v>
      </c>
      <c r="B2905" s="1">
        <v>99147</v>
      </c>
      <c r="C2905" s="1">
        <v>2000000</v>
      </c>
      <c r="D2905" s="1">
        <f>B2905-C2905</f>
        <v>-1900853</v>
      </c>
      <c r="E2905" s="7">
        <f>CORREL(B2905:B7773,C2905:C7773)</f>
        <v>6.8035055884865817E-2</v>
      </c>
    </row>
    <row r="2906" spans="1:5" ht="12.75" x14ac:dyDescent="0.2">
      <c r="A2906" s="1" t="s">
        <v>15317</v>
      </c>
      <c r="B2906" s="1">
        <v>3093491</v>
      </c>
      <c r="C2906" s="1">
        <v>5000000</v>
      </c>
      <c r="D2906" s="1">
        <f>B2906-C2906</f>
        <v>-1906509</v>
      </c>
      <c r="E2906" s="7">
        <f>CORREL(B2906:B7774,C2906:C7774)</f>
        <v>6.7964871387581186E-2</v>
      </c>
    </row>
    <row r="2907" spans="1:5" ht="12.75" x14ac:dyDescent="0.2">
      <c r="A2907" s="1" t="s">
        <v>20784</v>
      </c>
      <c r="B2907" s="1">
        <v>92401</v>
      </c>
      <c r="C2907" s="1">
        <v>2000000</v>
      </c>
      <c r="D2907" s="1">
        <f>B2907-C2907</f>
        <v>-1907599</v>
      </c>
      <c r="E2907" s="7">
        <f>CORREL(B2907:B7775,C2907:C7775)</f>
        <v>6.790617422504433E-2</v>
      </c>
    </row>
    <row r="2908" spans="1:5" ht="12.75" x14ac:dyDescent="0.2">
      <c r="A2908" s="1" t="s">
        <v>6537</v>
      </c>
      <c r="B2908" s="1">
        <v>38087756</v>
      </c>
      <c r="C2908" s="1">
        <v>40000000</v>
      </c>
      <c r="D2908" s="1">
        <f>B2908-C2908</f>
        <v>-1912244</v>
      </c>
      <c r="E2908" s="7">
        <f>CORREL(B2908:B7776,C2908:C7776)</f>
        <v>6.783575656082895E-2</v>
      </c>
    </row>
    <row r="2909" spans="1:5" ht="12.75" x14ac:dyDescent="0.2">
      <c r="A2909" s="1" t="s">
        <v>11086</v>
      </c>
      <c r="B2909" s="1">
        <v>18081626</v>
      </c>
      <c r="C2909" s="1">
        <v>20000000</v>
      </c>
      <c r="D2909" s="1">
        <f>B2909-C2909</f>
        <v>-1918374</v>
      </c>
      <c r="E2909" s="7">
        <f>CORREL(B2909:B7777,C2909:C7777)</f>
        <v>6.7863158335966234E-2</v>
      </c>
    </row>
    <row r="2910" spans="1:5" ht="12.75" x14ac:dyDescent="0.2">
      <c r="A2910" s="1" t="s">
        <v>15079</v>
      </c>
      <c r="B2910" s="1">
        <v>8070311</v>
      </c>
      <c r="C2910" s="1">
        <v>10000000</v>
      </c>
      <c r="D2910" s="1">
        <f>B2910-C2910</f>
        <v>-1929689</v>
      </c>
      <c r="E2910" s="7">
        <f>CORREL(B2910:B7778,C2910:C7778)</f>
        <v>6.7852404774873351E-2</v>
      </c>
    </row>
    <row r="2911" spans="1:5" ht="12.75" x14ac:dyDescent="0.2">
      <c r="A2911" s="1" t="s">
        <v>18231</v>
      </c>
      <c r="B2911" s="1">
        <v>13060843</v>
      </c>
      <c r="C2911" s="1">
        <v>15000000</v>
      </c>
      <c r="D2911" s="1">
        <f>B2911-C2911</f>
        <v>-1939157</v>
      </c>
      <c r="E2911" s="7">
        <f>CORREL(B2911:B7779,C2911:C7779)</f>
        <v>6.7811345545266105E-2</v>
      </c>
    </row>
    <row r="2912" spans="1:5" ht="12.75" x14ac:dyDescent="0.2">
      <c r="A2912" s="1" t="s">
        <v>21032</v>
      </c>
      <c r="B2912" s="1">
        <v>52166</v>
      </c>
      <c r="C2912" s="1">
        <v>2000000</v>
      </c>
      <c r="D2912" s="1">
        <f>B2912-C2912</f>
        <v>-1947834</v>
      </c>
      <c r="E2912" s="7">
        <f>CORREL(B2912:B7780,C2912:C7780)</f>
        <v>6.7786280165457652E-2</v>
      </c>
    </row>
    <row r="2913" spans="1:5" ht="12.75" x14ac:dyDescent="0.2">
      <c r="A2913" s="1" t="s">
        <v>20607</v>
      </c>
      <c r="C2913" s="1">
        <v>1950000</v>
      </c>
      <c r="D2913" s="1">
        <f>B2913-C2913</f>
        <v>-1950000</v>
      </c>
      <c r="E2913" s="7">
        <f>CORREL(B2913:B7781,C2913:C7781)</f>
        <v>6.771545405387927E-2</v>
      </c>
    </row>
    <row r="2914" spans="1:5" ht="12.75" x14ac:dyDescent="0.2">
      <c r="A2914" s="1" t="s">
        <v>17885</v>
      </c>
      <c r="B2914" s="1">
        <v>3049135</v>
      </c>
      <c r="C2914" s="1">
        <v>5000000</v>
      </c>
      <c r="D2914" s="1">
        <f>B2914-C2914</f>
        <v>-1950865</v>
      </c>
      <c r="E2914" s="7">
        <f>CORREL(B2914:B7782,C2914:C7782)</f>
        <v>6.771545405387927E-2</v>
      </c>
    </row>
    <row r="2915" spans="1:5" ht="12.75" x14ac:dyDescent="0.2">
      <c r="A2915" s="1" t="s">
        <v>21712</v>
      </c>
      <c r="B2915" s="1">
        <v>548712</v>
      </c>
      <c r="C2915" s="1">
        <v>2500000</v>
      </c>
      <c r="D2915" s="1">
        <f>B2915-C2915</f>
        <v>-1951288</v>
      </c>
      <c r="E2915" s="7">
        <f>CORREL(B2915:B7783,C2915:C7783)</f>
        <v>6.7656182408391136E-2</v>
      </c>
    </row>
    <row r="2916" spans="1:5" ht="12.75" x14ac:dyDescent="0.2">
      <c r="A2916" s="1" t="s">
        <v>13021</v>
      </c>
      <c r="B2916" s="1">
        <v>13034417</v>
      </c>
      <c r="C2916" s="1">
        <v>15000000</v>
      </c>
      <c r="D2916" s="1">
        <f>B2916-C2916</f>
        <v>-1965583</v>
      </c>
      <c r="E2916" s="7">
        <f>CORREL(B2916:B7784,C2916:C7784)</f>
        <v>6.7587123418233253E-2</v>
      </c>
    </row>
    <row r="2917" spans="1:5" ht="12.75" x14ac:dyDescent="0.2">
      <c r="A2917" s="1" t="s">
        <v>20611</v>
      </c>
      <c r="B2917" s="1">
        <v>1028658</v>
      </c>
      <c r="C2917" s="1">
        <v>3000000</v>
      </c>
      <c r="D2917" s="1">
        <f>B2917-C2917</f>
        <v>-1971342</v>
      </c>
      <c r="E2917" s="7">
        <f>CORREL(B2917:B7785,C2917:C7785)</f>
        <v>6.7561772881871818E-2</v>
      </c>
    </row>
    <row r="2918" spans="1:5" ht="12.75" x14ac:dyDescent="0.2">
      <c r="A2918" s="1" t="s">
        <v>19114</v>
      </c>
      <c r="B2918" s="1">
        <v>7680</v>
      </c>
      <c r="C2918" s="1">
        <v>2000000</v>
      </c>
      <c r="D2918" s="1">
        <f>B2918-C2918</f>
        <v>-1992320</v>
      </c>
      <c r="E2918" s="7">
        <f>CORREL(B2918:B7786,C2918:C7786)</f>
        <v>6.7494464617922439E-2</v>
      </c>
    </row>
    <row r="2919" spans="1:5" ht="12.75" x14ac:dyDescent="0.2">
      <c r="A2919" s="1" t="s">
        <v>12371</v>
      </c>
      <c r="B2919" s="1">
        <v>13005485</v>
      </c>
      <c r="C2919" s="1">
        <v>15000000</v>
      </c>
      <c r="D2919" s="1">
        <f>B2919-C2919</f>
        <v>-1994515</v>
      </c>
      <c r="E2919" s="7">
        <f>CORREL(B2919:B7787,C2919:C7787)</f>
        <v>6.7423010140045689E-2</v>
      </c>
    </row>
    <row r="2920" spans="1:5" ht="12.75" x14ac:dyDescent="0.2">
      <c r="A2920" s="1" t="s">
        <v>20469</v>
      </c>
      <c r="B2920" s="1">
        <v>4958</v>
      </c>
      <c r="C2920" s="1">
        <v>2000000</v>
      </c>
      <c r="D2920" s="1">
        <f>B2920-C2920</f>
        <v>-1995042</v>
      </c>
      <c r="E2920" s="7">
        <f>CORREL(B2920:B7788,C2920:C7788)</f>
        <v>6.7397424857378249E-2</v>
      </c>
    </row>
    <row r="2921" spans="1:5" ht="12.75" x14ac:dyDescent="0.2">
      <c r="A2921" s="1" t="s">
        <v>20546</v>
      </c>
      <c r="B2921" s="1">
        <v>2436</v>
      </c>
      <c r="C2921" s="1">
        <v>2000000</v>
      </c>
      <c r="D2921" s="1">
        <f>B2921-C2921</f>
        <v>-1997564</v>
      </c>
      <c r="E2921" s="7">
        <f>CORREL(B2921:B7789,C2921:C7789)</f>
        <v>6.7325780283846379E-2</v>
      </c>
    </row>
    <row r="2922" spans="1:5" ht="12.75" x14ac:dyDescent="0.2">
      <c r="A2922" s="1" t="s">
        <v>4825</v>
      </c>
      <c r="C2922" s="1">
        <v>2000000</v>
      </c>
      <c r="D2922" s="1">
        <f>B2922-C2922</f>
        <v>-2000000</v>
      </c>
      <c r="E2922" s="7">
        <f>CORREL(B2922:B7790,C2922:C7790)</f>
        <v>6.7254011458746113E-2</v>
      </c>
    </row>
    <row r="2923" spans="1:5" ht="12.75" x14ac:dyDescent="0.2">
      <c r="A2923" s="1" t="s">
        <v>18783</v>
      </c>
      <c r="C2923" s="1">
        <v>2000000</v>
      </c>
      <c r="D2923" s="1">
        <f>B2923-C2923</f>
        <v>-2000000</v>
      </c>
      <c r="E2923" s="7">
        <f>CORREL(B2923:B7791,C2923:C7791)</f>
        <v>6.7254011458746113E-2</v>
      </c>
    </row>
    <row r="2924" spans="1:5" ht="12.75" x14ac:dyDescent="0.2">
      <c r="A2924" s="1" t="s">
        <v>18911</v>
      </c>
      <c r="C2924" s="1">
        <v>2000000</v>
      </c>
      <c r="D2924" s="1">
        <f>B2924-C2924</f>
        <v>-2000000</v>
      </c>
      <c r="E2924" s="7">
        <f>CORREL(B2924:B7792,C2924:C7792)</f>
        <v>6.7254011458746113E-2</v>
      </c>
    </row>
    <row r="2925" spans="1:5" ht="12.75" x14ac:dyDescent="0.2">
      <c r="A2925" s="1" t="s">
        <v>20133</v>
      </c>
      <c r="C2925" s="1">
        <v>2000000</v>
      </c>
      <c r="D2925" s="1">
        <f>B2925-C2925</f>
        <v>-2000000</v>
      </c>
      <c r="E2925" s="7">
        <f>CORREL(B2925:B7793,C2925:C7793)</f>
        <v>6.7254011458746113E-2</v>
      </c>
    </row>
    <row r="2926" spans="1:5" ht="12.75" x14ac:dyDescent="0.2">
      <c r="A2926" s="1" t="s">
        <v>20144</v>
      </c>
      <c r="C2926" s="1">
        <v>2000000</v>
      </c>
      <c r="D2926" s="1">
        <f>B2926-C2926</f>
        <v>-2000000</v>
      </c>
      <c r="E2926" s="7">
        <f>CORREL(B2926:B7794,C2926:C7794)</f>
        <v>6.7254011458746113E-2</v>
      </c>
    </row>
    <row r="2927" spans="1:5" ht="12.75" x14ac:dyDescent="0.2">
      <c r="A2927" s="1" t="s">
        <v>20149</v>
      </c>
      <c r="C2927" s="1">
        <v>2000000</v>
      </c>
      <c r="D2927" s="1">
        <f>B2927-C2927</f>
        <v>-2000000</v>
      </c>
      <c r="E2927" s="7">
        <f>CORREL(B2927:B7795,C2927:C7795)</f>
        <v>6.7254011458746113E-2</v>
      </c>
    </row>
    <row r="2928" spans="1:5" ht="12.75" x14ac:dyDescent="0.2">
      <c r="A2928" s="1" t="s">
        <v>4825</v>
      </c>
      <c r="C2928" s="1">
        <v>2000000</v>
      </c>
      <c r="D2928" s="1">
        <f>B2928-C2928</f>
        <v>-2000000</v>
      </c>
      <c r="E2928" s="7">
        <f>CORREL(B2928:B7796,C2928:C7796)</f>
        <v>6.7254011458746113E-2</v>
      </c>
    </row>
    <row r="2929" spans="1:5" ht="12.75" x14ac:dyDescent="0.2">
      <c r="A2929" s="1" t="s">
        <v>20183</v>
      </c>
      <c r="C2929" s="1">
        <v>2000000</v>
      </c>
      <c r="D2929" s="1">
        <f>B2929-C2929</f>
        <v>-2000000</v>
      </c>
      <c r="E2929" s="7">
        <f>CORREL(B2929:B7797,C2929:C7797)</f>
        <v>6.7254011458746113E-2</v>
      </c>
    </row>
    <row r="2930" spans="1:5" ht="12.75" x14ac:dyDescent="0.2">
      <c r="A2930" s="1" t="s">
        <v>20226</v>
      </c>
      <c r="C2930" s="1">
        <v>2000000</v>
      </c>
      <c r="D2930" s="1">
        <f>B2930-C2930</f>
        <v>-2000000</v>
      </c>
      <c r="E2930" s="7">
        <f>CORREL(B2930:B7798,C2930:C7798)</f>
        <v>6.7254011458746113E-2</v>
      </c>
    </row>
    <row r="2931" spans="1:5" ht="12.75" x14ac:dyDescent="0.2">
      <c r="A2931" s="1" t="s">
        <v>20245</v>
      </c>
      <c r="C2931" s="1">
        <v>2000000</v>
      </c>
      <c r="D2931" s="1">
        <f>B2931-C2931</f>
        <v>-2000000</v>
      </c>
      <c r="E2931" s="7">
        <f>CORREL(B2931:B7799,C2931:C7799)</f>
        <v>6.7254011458746113E-2</v>
      </c>
    </row>
    <row r="2932" spans="1:5" ht="12.75" x14ac:dyDescent="0.2">
      <c r="A2932" s="1" t="s">
        <v>20433</v>
      </c>
      <c r="C2932" s="1">
        <v>2000000</v>
      </c>
      <c r="D2932" s="1">
        <f>B2932-C2932</f>
        <v>-2000000</v>
      </c>
      <c r="E2932" s="7">
        <f>CORREL(B2932:B7800,C2932:C7800)</f>
        <v>6.7254011458746113E-2</v>
      </c>
    </row>
    <row r="2933" spans="1:5" ht="12.75" x14ac:dyDescent="0.2">
      <c r="A2933" s="1" t="s">
        <v>20474</v>
      </c>
      <c r="C2933" s="1">
        <v>2000000</v>
      </c>
      <c r="D2933" s="1">
        <f>B2933-C2933</f>
        <v>-2000000</v>
      </c>
      <c r="E2933" s="7">
        <f>CORREL(B2933:B7801,C2933:C7801)</f>
        <v>6.7254011458746113E-2</v>
      </c>
    </row>
    <row r="2934" spans="1:5" ht="12.75" x14ac:dyDescent="0.2">
      <c r="A2934" s="1" t="s">
        <v>20493</v>
      </c>
      <c r="C2934" s="1">
        <v>2000000</v>
      </c>
      <c r="D2934" s="1">
        <f>B2934-C2934</f>
        <v>-2000000</v>
      </c>
      <c r="E2934" s="7">
        <f>CORREL(B2934:B7802,C2934:C7802)</f>
        <v>6.7254011458746113E-2</v>
      </c>
    </row>
    <row r="2935" spans="1:5" ht="12.75" x14ac:dyDescent="0.2">
      <c r="A2935" s="1" t="s">
        <v>20503</v>
      </c>
      <c r="C2935" s="1">
        <v>2000000</v>
      </c>
      <c r="D2935" s="1">
        <f>B2935-C2935</f>
        <v>-2000000</v>
      </c>
      <c r="E2935" s="7">
        <f>CORREL(B2935:B7803,C2935:C7803)</f>
        <v>6.7254011458746113E-2</v>
      </c>
    </row>
    <row r="2936" spans="1:5" ht="12.75" x14ac:dyDescent="0.2">
      <c r="A2936" s="1" t="s">
        <v>20513</v>
      </c>
      <c r="C2936" s="1">
        <v>2000000</v>
      </c>
      <c r="D2936" s="1">
        <f>B2936-C2936</f>
        <v>-2000000</v>
      </c>
      <c r="E2936" s="7">
        <f>CORREL(B2936:B7804,C2936:C7804)</f>
        <v>6.7254011458746113E-2</v>
      </c>
    </row>
    <row r="2937" spans="1:5" ht="12.75" x14ac:dyDescent="0.2">
      <c r="A2937" s="1" t="s">
        <v>20528</v>
      </c>
      <c r="C2937" s="1">
        <v>2000000</v>
      </c>
      <c r="D2937" s="1">
        <f>B2937-C2937</f>
        <v>-2000000</v>
      </c>
      <c r="E2937" s="7">
        <f>CORREL(B2937:B7805,C2937:C7805)</f>
        <v>6.7254011458746113E-2</v>
      </c>
    </row>
    <row r="2938" spans="1:5" ht="12.75" x14ac:dyDescent="0.2">
      <c r="A2938" s="1" t="s">
        <v>20535</v>
      </c>
      <c r="C2938" s="1">
        <v>2000000</v>
      </c>
      <c r="D2938" s="1">
        <f>B2938-C2938</f>
        <v>-2000000</v>
      </c>
      <c r="E2938" s="7">
        <f>CORREL(B2938:B7806,C2938:C7806)</f>
        <v>6.7254011458746113E-2</v>
      </c>
    </row>
    <row r="2939" spans="1:5" ht="12.75" x14ac:dyDescent="0.2">
      <c r="A2939" s="1" t="s">
        <v>20540</v>
      </c>
      <c r="C2939" s="1">
        <v>2000000</v>
      </c>
      <c r="D2939" s="1">
        <f>B2939-C2939</f>
        <v>-2000000</v>
      </c>
      <c r="E2939" s="7">
        <f>CORREL(B2939:B7807,C2939:C7807)</f>
        <v>6.7254011458746113E-2</v>
      </c>
    </row>
    <row r="2940" spans="1:5" ht="12.75" x14ac:dyDescent="0.2">
      <c r="A2940" s="1" t="s">
        <v>20561</v>
      </c>
      <c r="C2940" s="1">
        <v>2000000</v>
      </c>
      <c r="D2940" s="1">
        <f>B2940-C2940</f>
        <v>-2000000</v>
      </c>
      <c r="E2940" s="7">
        <f>CORREL(B2940:B7808,C2940:C7808)</f>
        <v>6.7254011458746113E-2</v>
      </c>
    </row>
    <row r="2941" spans="1:5" ht="12.75" x14ac:dyDescent="0.2">
      <c r="A2941" s="1" t="s">
        <v>20567</v>
      </c>
      <c r="C2941" s="1">
        <v>2000000</v>
      </c>
      <c r="D2941" s="1">
        <f>B2941-C2941</f>
        <v>-2000000</v>
      </c>
      <c r="E2941" s="7">
        <f>CORREL(B2941:B7809,C2941:C7809)</f>
        <v>6.7254011458746113E-2</v>
      </c>
    </row>
    <row r="2942" spans="1:5" ht="12.75" x14ac:dyDescent="0.2">
      <c r="A2942" s="1" t="s">
        <v>20572</v>
      </c>
      <c r="C2942" s="1">
        <v>2000000</v>
      </c>
      <c r="D2942" s="1">
        <f>B2942-C2942</f>
        <v>-2000000</v>
      </c>
      <c r="E2942" s="7">
        <f>CORREL(B2942:B7810,C2942:C7810)</f>
        <v>6.7254011458746113E-2</v>
      </c>
    </row>
    <row r="2943" spans="1:5" ht="12.75" x14ac:dyDescent="0.2">
      <c r="A2943" s="1" t="s">
        <v>20578</v>
      </c>
      <c r="C2943" s="1">
        <v>2000000</v>
      </c>
      <c r="D2943" s="1">
        <f>B2943-C2943</f>
        <v>-2000000</v>
      </c>
      <c r="E2943" s="7">
        <f>CORREL(B2943:B7811,C2943:C7811)</f>
        <v>6.7254011458746113E-2</v>
      </c>
    </row>
    <row r="2944" spans="1:5" ht="12.75" x14ac:dyDescent="0.2">
      <c r="A2944" s="1" t="s">
        <v>20589</v>
      </c>
      <c r="C2944" s="1">
        <v>2000000</v>
      </c>
      <c r="D2944" s="1">
        <f>B2944-C2944</f>
        <v>-2000000</v>
      </c>
      <c r="E2944" s="7">
        <f>CORREL(B2944:B7812,C2944:C7812)</f>
        <v>6.7254011458746113E-2</v>
      </c>
    </row>
    <row r="2945" spans="1:5" ht="12.75" x14ac:dyDescent="0.2">
      <c r="A2945" s="1" t="s">
        <v>20594</v>
      </c>
      <c r="C2945" s="1">
        <v>2000000</v>
      </c>
      <c r="D2945" s="1">
        <f>B2945-C2945</f>
        <v>-2000000</v>
      </c>
      <c r="E2945" s="7">
        <f>CORREL(B2945:B7813,C2945:C7813)</f>
        <v>6.7254011458746113E-2</v>
      </c>
    </row>
    <row r="2946" spans="1:5" ht="12.75" x14ac:dyDescent="0.2">
      <c r="A2946" s="1" t="s">
        <v>20760</v>
      </c>
      <c r="C2946" s="1">
        <v>2000000</v>
      </c>
      <c r="D2946" s="1">
        <f>B2946-C2946</f>
        <v>-2000000</v>
      </c>
      <c r="E2946" s="7">
        <f>CORREL(B2946:B7814,C2946:C7814)</f>
        <v>6.7254011458746113E-2</v>
      </c>
    </row>
    <row r="2947" spans="1:5" ht="12.75" x14ac:dyDescent="0.2">
      <c r="A2947" s="1" t="s">
        <v>21093</v>
      </c>
      <c r="C2947" s="1">
        <v>2000000</v>
      </c>
      <c r="D2947" s="1">
        <f>B2947-C2947</f>
        <v>-2000000</v>
      </c>
      <c r="E2947" s="7">
        <f>CORREL(B2947:B7815,C2947:C7815)</f>
        <v>6.7254011458746113E-2</v>
      </c>
    </row>
    <row r="2948" spans="1:5" ht="12.75" x14ac:dyDescent="0.2">
      <c r="A2948" s="1" t="s">
        <v>21124</v>
      </c>
      <c r="C2948" s="1">
        <v>2000000</v>
      </c>
      <c r="D2948" s="1">
        <f>B2948-C2948</f>
        <v>-2000000</v>
      </c>
      <c r="E2948" s="7">
        <f>CORREL(B2948:B7816,C2948:C7816)</f>
        <v>6.7254011458746113E-2</v>
      </c>
    </row>
    <row r="2949" spans="1:5" ht="12.75" x14ac:dyDescent="0.2">
      <c r="A2949" s="1" t="s">
        <v>11749</v>
      </c>
      <c r="B2949" s="1">
        <v>13998282</v>
      </c>
      <c r="C2949" s="1">
        <v>16000000</v>
      </c>
      <c r="D2949" s="1">
        <f>B2949-C2949</f>
        <v>-2001718</v>
      </c>
      <c r="E2949" s="7">
        <f>CORREL(B2949:B7817,C2949:C7817)</f>
        <v>6.7254011458746113E-2</v>
      </c>
    </row>
    <row r="2950" spans="1:5" ht="12.75" x14ac:dyDescent="0.2">
      <c r="A2950" s="1" t="s">
        <v>11749</v>
      </c>
      <c r="B2950" s="1">
        <v>13998282</v>
      </c>
      <c r="C2950" s="1">
        <v>16000000</v>
      </c>
      <c r="D2950" s="1">
        <f>B2950-C2950</f>
        <v>-2001718</v>
      </c>
      <c r="E2950" s="7">
        <f>CORREL(B2950:B7818,C2950:C7818)</f>
        <v>6.7231265157521342E-2</v>
      </c>
    </row>
    <row r="2951" spans="1:5" ht="12.75" x14ac:dyDescent="0.2">
      <c r="A2951" s="1" t="s">
        <v>13777</v>
      </c>
      <c r="B2951" s="1">
        <v>10996440</v>
      </c>
      <c r="C2951" s="1">
        <v>13000000</v>
      </c>
      <c r="D2951" s="1">
        <f>B2951-C2951</f>
        <v>-2003560</v>
      </c>
      <c r="E2951" s="7">
        <f>CORREL(B2951:B7819,C2951:C7819)</f>
        <v>6.7208488055061924E-2</v>
      </c>
    </row>
    <row r="2952" spans="1:5" ht="12.75" x14ac:dyDescent="0.2">
      <c r="A2952" s="1" t="s">
        <v>9231</v>
      </c>
      <c r="B2952" s="1">
        <v>25977365</v>
      </c>
      <c r="C2952" s="1">
        <v>28000000</v>
      </c>
      <c r="D2952" s="1">
        <f>B2952-C2952</f>
        <v>-2022635</v>
      </c>
      <c r="E2952" s="7">
        <f>CORREL(B2952:B7820,C2952:C7820)</f>
        <v>6.7176366052529038E-2</v>
      </c>
    </row>
    <row r="2953" spans="1:5" ht="12.75" x14ac:dyDescent="0.2">
      <c r="A2953" s="1" t="s">
        <v>12606</v>
      </c>
      <c r="B2953" s="1">
        <v>13571817</v>
      </c>
      <c r="C2953" s="1">
        <v>15600000</v>
      </c>
      <c r="D2953" s="1">
        <f>B2953-C2953</f>
        <v>-2028183</v>
      </c>
      <c r="E2953" s="7">
        <f>CORREL(B2953:B7821,C2953:C7821)</f>
        <v>6.7183996755762615E-2</v>
      </c>
    </row>
    <row r="2954" spans="1:5" ht="12.75" x14ac:dyDescent="0.2">
      <c r="A2954" s="1" t="s">
        <v>9701</v>
      </c>
      <c r="B2954" s="1">
        <v>24944213</v>
      </c>
      <c r="C2954" s="1">
        <v>27000000</v>
      </c>
      <c r="D2954" s="1">
        <f>B2954-C2954</f>
        <v>-2055787</v>
      </c>
      <c r="E2954" s="7">
        <f>CORREL(B2954:B7822,C2954:C7822)</f>
        <v>6.7159875373932976E-2</v>
      </c>
    </row>
    <row r="2955" spans="1:5" ht="12.75" x14ac:dyDescent="0.2">
      <c r="A2955" s="1" t="s">
        <v>12569</v>
      </c>
      <c r="B2955" s="1">
        <v>13922211</v>
      </c>
      <c r="C2955" s="1">
        <v>16000000</v>
      </c>
      <c r="D2955" s="1">
        <f>B2955-C2955</f>
        <v>-2077789</v>
      </c>
      <c r="E2955" s="7">
        <f>CORREL(B2955:B7823,C2955:C7823)</f>
        <v>6.7165296599212387E-2</v>
      </c>
    </row>
    <row r="2956" spans="1:5" ht="12.75" x14ac:dyDescent="0.2">
      <c r="A2956" s="1" t="s">
        <v>19077</v>
      </c>
      <c r="B2956" s="1">
        <v>104257</v>
      </c>
      <c r="C2956" s="1">
        <v>2200000</v>
      </c>
      <c r="D2956" s="1">
        <f>B2956-C2956</f>
        <v>-2095743</v>
      </c>
      <c r="E2956" s="7">
        <f>CORREL(B2956:B7824,C2956:C7824)</f>
        <v>6.7142215603076733E-2</v>
      </c>
    </row>
    <row r="2957" spans="1:5" ht="12.75" x14ac:dyDescent="0.2">
      <c r="A2957" s="1" t="s">
        <v>20086</v>
      </c>
      <c r="B2957" s="1">
        <v>3330</v>
      </c>
      <c r="C2957" s="1">
        <v>2100000</v>
      </c>
      <c r="D2957" s="1">
        <f>B2957-C2957</f>
        <v>-2096670</v>
      </c>
      <c r="E2957" s="7">
        <f>CORREL(B2957:B7825,C2957:C7825)</f>
        <v>6.7070494610791551E-2</v>
      </c>
    </row>
    <row r="2958" spans="1:5" ht="12.75" x14ac:dyDescent="0.2">
      <c r="A2958" s="1" t="s">
        <v>20101</v>
      </c>
      <c r="C2958" s="1">
        <v>2100000</v>
      </c>
      <c r="D2958" s="1">
        <f>B2958-C2958</f>
        <v>-2100000</v>
      </c>
      <c r="E2958" s="7">
        <f>CORREL(B2958:B7826,C2958:C7826)</f>
        <v>6.6998248494327881E-2</v>
      </c>
    </row>
    <row r="2959" spans="1:5" ht="12.75" x14ac:dyDescent="0.2">
      <c r="A2959" s="1" t="s">
        <v>20112</v>
      </c>
      <c r="C2959" s="1">
        <v>2100000</v>
      </c>
      <c r="D2959" s="1">
        <f>B2959-C2959</f>
        <v>-2100000</v>
      </c>
      <c r="E2959" s="7">
        <f>CORREL(B2959:B7827,C2959:C7827)</f>
        <v>6.6998248494327881E-2</v>
      </c>
    </row>
    <row r="2960" spans="1:5" ht="12.75" x14ac:dyDescent="0.2">
      <c r="A2960" s="1" t="s">
        <v>20041</v>
      </c>
      <c r="C2960" s="1">
        <v>2160000</v>
      </c>
      <c r="D2960" s="1">
        <f>B2960-C2960</f>
        <v>-2160000</v>
      </c>
      <c r="E2960" s="7">
        <f>CORREL(B2960:B7828,C2960:C7828)</f>
        <v>6.6998248494327881E-2</v>
      </c>
    </row>
    <row r="2961" spans="1:5" ht="12.75" x14ac:dyDescent="0.2">
      <c r="A2961" s="1" t="s">
        <v>19931</v>
      </c>
      <c r="B2961" s="1">
        <v>322157</v>
      </c>
      <c r="C2961" s="1">
        <v>2500000</v>
      </c>
      <c r="D2961" s="1">
        <f>B2961-C2961</f>
        <v>-2177843</v>
      </c>
      <c r="E2961" s="7">
        <f>CORREL(B2961:B7829,C2961:C7829)</f>
        <v>6.6998248494327881E-2</v>
      </c>
    </row>
    <row r="2962" spans="1:5" ht="12.75" x14ac:dyDescent="0.2">
      <c r="A2962" s="1" t="s">
        <v>15650</v>
      </c>
      <c r="B2962" s="1">
        <v>17804273</v>
      </c>
      <c r="C2962" s="1">
        <v>20000000</v>
      </c>
      <c r="D2962" s="1">
        <f>B2962-C2962</f>
        <v>-2195727</v>
      </c>
      <c r="E2962" s="7">
        <f>CORREL(B2962:B7830,C2962:C7830)</f>
        <v>6.6927280740334896E-2</v>
      </c>
    </row>
    <row r="2963" spans="1:5" ht="12.75" x14ac:dyDescent="0.2">
      <c r="A2963" s="1" t="s">
        <v>11072</v>
      </c>
      <c r="B2963" s="1">
        <v>17803796</v>
      </c>
      <c r="C2963" s="1">
        <v>20000000</v>
      </c>
      <c r="D2963" s="1">
        <f>B2963-C2963</f>
        <v>-2196204</v>
      </c>
      <c r="E2963" s="7">
        <f>CORREL(B2963:B7831,C2963:C7831)</f>
        <v>6.691513864238012E-2</v>
      </c>
    </row>
    <row r="2964" spans="1:5" ht="12.75" x14ac:dyDescent="0.2">
      <c r="A2964" s="1" t="s">
        <v>13007</v>
      </c>
      <c r="B2964" s="1">
        <v>12801190</v>
      </c>
      <c r="C2964" s="1">
        <v>15000000</v>
      </c>
      <c r="D2964" s="1">
        <f>B2964-C2964</f>
        <v>-2198810</v>
      </c>
      <c r="E2964" s="7">
        <f>CORREL(B2964:B7832,C2964:C7832)</f>
        <v>6.6902979278828989E-2</v>
      </c>
    </row>
    <row r="2965" spans="1:5" ht="12.75" x14ac:dyDescent="0.2">
      <c r="A2965" s="1" t="s">
        <v>17963</v>
      </c>
      <c r="C2965" s="1">
        <v>2200000</v>
      </c>
      <c r="D2965" s="1">
        <f>B2965-C2965</f>
        <v>-2200000</v>
      </c>
      <c r="E2965" s="7">
        <f>CORREL(B2965:B7833,C2965:C7833)</f>
        <v>6.6876273062709282E-2</v>
      </c>
    </row>
    <row r="2966" spans="1:5" ht="12.75" x14ac:dyDescent="0.2">
      <c r="A2966" s="1" t="s">
        <v>20035</v>
      </c>
      <c r="C2966" s="1">
        <v>2200000</v>
      </c>
      <c r="D2966" s="1">
        <f>B2966-C2966</f>
        <v>-2200000</v>
      </c>
      <c r="E2966" s="7">
        <f>CORREL(B2966:B7834,C2966:C7834)</f>
        <v>6.6876273062709282E-2</v>
      </c>
    </row>
    <row r="2967" spans="1:5" ht="12.75" x14ac:dyDescent="0.2">
      <c r="A2967" s="1" t="s">
        <v>8269</v>
      </c>
      <c r="B2967" s="1">
        <v>52799004</v>
      </c>
      <c r="C2967" s="1">
        <v>55000000</v>
      </c>
      <c r="D2967" s="1">
        <f>B2967-C2967</f>
        <v>-2200996</v>
      </c>
      <c r="E2967" s="7">
        <f>CORREL(B2967:B7835,C2967:C7835)</f>
        <v>6.6876273062709282E-2</v>
      </c>
    </row>
    <row r="2968" spans="1:5" ht="12.75" x14ac:dyDescent="0.2">
      <c r="A2968" s="1" t="s">
        <v>10449</v>
      </c>
      <c r="B2968" s="1">
        <v>19783777</v>
      </c>
      <c r="C2968" s="1">
        <v>22000000</v>
      </c>
      <c r="D2968" s="1">
        <f>B2968-C2968</f>
        <v>-2216223</v>
      </c>
      <c r="E2968" s="7">
        <f>CORREL(B2968:B7836,C2968:C7836)</f>
        <v>6.6913235071778973E-2</v>
      </c>
    </row>
    <row r="2969" spans="1:5" ht="12.75" x14ac:dyDescent="0.2">
      <c r="A2969" s="1" t="s">
        <v>15143</v>
      </c>
      <c r="B2969" s="1">
        <v>7764027</v>
      </c>
      <c r="C2969" s="1">
        <v>10000000</v>
      </c>
      <c r="D2969" s="1">
        <f>B2969-C2969</f>
        <v>-2235973</v>
      </c>
      <c r="E2969" s="7">
        <f>CORREL(B2969:B7837,C2969:C7837)</f>
        <v>6.690631819364147E-2</v>
      </c>
    </row>
    <row r="2970" spans="1:5" ht="12.75" x14ac:dyDescent="0.2">
      <c r="A2970" s="1" t="s">
        <v>10260</v>
      </c>
      <c r="B2970" s="1">
        <v>20763013</v>
      </c>
      <c r="C2970" s="1">
        <v>23000000</v>
      </c>
      <c r="D2970" s="1">
        <f>B2970-C2970</f>
        <v>-2236987</v>
      </c>
      <c r="E2970" s="7">
        <f>CORREL(B2970:B7838,C2970:C7838)</f>
        <v>6.6863070324405915E-2</v>
      </c>
    </row>
    <row r="2971" spans="1:5" ht="12.75" x14ac:dyDescent="0.2">
      <c r="A2971" s="1" t="s">
        <v>6541</v>
      </c>
      <c r="B2971" s="1">
        <v>37752931</v>
      </c>
      <c r="C2971" s="1">
        <v>40000000</v>
      </c>
      <c r="D2971" s="1">
        <f>B2971-C2971</f>
        <v>-2247069</v>
      </c>
      <c r="E2971" s="7">
        <f>CORREL(B2971:B7839,C2971:C7839)</f>
        <v>6.6858601138301416E-2</v>
      </c>
    </row>
    <row r="2972" spans="1:5" ht="12.75" x14ac:dyDescent="0.2">
      <c r="A2972" s="1" t="s">
        <v>19980</v>
      </c>
      <c r="B2972" s="1">
        <v>178739</v>
      </c>
      <c r="C2972" s="1">
        <v>2450000</v>
      </c>
      <c r="D2972" s="1">
        <f>B2972-C2972</f>
        <v>-2271261</v>
      </c>
      <c r="E2972" s="7">
        <f>CORREL(B2972:B7840,C2972:C7840)</f>
        <v>6.6885765001448841E-2</v>
      </c>
    </row>
    <row r="2973" spans="1:5" ht="12.75" x14ac:dyDescent="0.2">
      <c r="A2973" s="1" t="s">
        <v>16624</v>
      </c>
      <c r="B2973" s="1">
        <v>4720371</v>
      </c>
      <c r="C2973" s="1">
        <v>7000000</v>
      </c>
      <c r="D2973" s="1">
        <f>B2973-C2973</f>
        <v>-2279629</v>
      </c>
      <c r="E2973" s="7">
        <f>CORREL(B2973:B7841,C2973:C7841)</f>
        <v>6.6813927584455479E-2</v>
      </c>
    </row>
    <row r="2974" spans="1:5" ht="12.75" x14ac:dyDescent="0.2">
      <c r="A2974" s="1" t="s">
        <v>17895</v>
      </c>
      <c r="B2974" s="1">
        <v>2711210</v>
      </c>
      <c r="C2974" s="1">
        <v>5000000</v>
      </c>
      <c r="D2974" s="1">
        <f>B2974-C2974</f>
        <v>-2288790</v>
      </c>
      <c r="E2974" s="7">
        <f>CORREL(B2974:B7842,C2974:C7842)</f>
        <v>6.675960827100183E-2</v>
      </c>
    </row>
    <row r="2975" spans="1:5" ht="12.75" x14ac:dyDescent="0.2">
      <c r="A2975" s="1" t="s">
        <v>20523</v>
      </c>
      <c r="B2975" s="1">
        <v>7927</v>
      </c>
      <c r="C2975" s="1">
        <v>2300000</v>
      </c>
      <c r="D2975" s="1">
        <f>B2975-C2975</f>
        <v>-2292073</v>
      </c>
      <c r="E2975" s="7">
        <f>CORREL(B2975:B7843,C2975:C7843)</f>
        <v>6.6697603577657957E-2</v>
      </c>
    </row>
    <row r="2976" spans="1:5" ht="12.75" x14ac:dyDescent="0.2">
      <c r="A2976" s="1" t="s">
        <v>19987</v>
      </c>
      <c r="C2976" s="1">
        <v>2295429</v>
      </c>
      <c r="D2976" s="1">
        <f>B2976-C2976</f>
        <v>-2295429</v>
      </c>
      <c r="E2976" s="7">
        <f>CORREL(B2976:B7844,C2976:C7844)</f>
        <v>6.6624772606160079E-2</v>
      </c>
    </row>
    <row r="2977" spans="1:5" ht="12.75" x14ac:dyDescent="0.2">
      <c r="A2977" s="1" t="s">
        <v>19445</v>
      </c>
      <c r="B2977" s="1">
        <v>703002</v>
      </c>
      <c r="C2977" s="1">
        <v>3000000</v>
      </c>
      <c r="D2977" s="1">
        <f>B2977-C2977</f>
        <v>-2296998</v>
      </c>
      <c r="E2977" s="7">
        <f>CORREL(B2977:B7845,C2977:C7845)</f>
        <v>6.6624772606160079E-2</v>
      </c>
    </row>
    <row r="2978" spans="1:5" ht="12.75" x14ac:dyDescent="0.2">
      <c r="A2978" s="1" t="s">
        <v>12995</v>
      </c>
      <c r="B2978" s="1">
        <v>12701880</v>
      </c>
      <c r="C2978" s="1">
        <v>15000000</v>
      </c>
      <c r="D2978" s="1">
        <f>B2978-C2978</f>
        <v>-2298120</v>
      </c>
      <c r="E2978" s="7">
        <f>CORREL(B2978:B7846,C2978:C7846)</f>
        <v>6.655464197236409E-2</v>
      </c>
    </row>
    <row r="2979" spans="1:5" ht="12.75" x14ac:dyDescent="0.2">
      <c r="A2979" s="1" t="s">
        <v>19124</v>
      </c>
      <c r="C2979" s="1">
        <v>2300000</v>
      </c>
      <c r="D2979" s="1">
        <f>B2979-C2979</f>
        <v>-2300000</v>
      </c>
      <c r="E2979" s="7">
        <f>CORREL(B2979:B7847,C2979:C7847)</f>
        <v>6.6527289192462258E-2</v>
      </c>
    </row>
    <row r="2980" spans="1:5" ht="12.75" x14ac:dyDescent="0.2">
      <c r="A2980" s="1" t="s">
        <v>19998</v>
      </c>
      <c r="C2980" s="1">
        <v>2300000</v>
      </c>
      <c r="D2980" s="1">
        <f>B2980-C2980</f>
        <v>-2300000</v>
      </c>
      <c r="E2980" s="7">
        <f>CORREL(B2980:B7848,C2980:C7848)</f>
        <v>6.6527289192462258E-2</v>
      </c>
    </row>
    <row r="2981" spans="1:5" ht="12.75" x14ac:dyDescent="0.2">
      <c r="A2981" s="1" t="s">
        <v>13332</v>
      </c>
      <c r="B2981" s="1">
        <v>7691700</v>
      </c>
      <c r="C2981" s="1">
        <v>10000000</v>
      </c>
      <c r="D2981" s="1">
        <f>B2981-C2981</f>
        <v>-2308300</v>
      </c>
      <c r="E2981" s="7">
        <f>CORREL(B2981:B7849,C2981:C7849)</f>
        <v>6.6527289192462258E-2</v>
      </c>
    </row>
    <row r="2982" spans="1:5" ht="12.75" x14ac:dyDescent="0.2">
      <c r="A2982" s="1" t="s">
        <v>19760</v>
      </c>
      <c r="B2982" s="1">
        <v>475000</v>
      </c>
      <c r="C2982" s="1">
        <v>2800000</v>
      </c>
      <c r="D2982" s="1">
        <f>B2982-C2982</f>
        <v>-2325000</v>
      </c>
      <c r="E2982" s="7">
        <f>CORREL(B2982:B7850,C2982:C7850)</f>
        <v>6.6483307603713918E-2</v>
      </c>
    </row>
    <row r="2983" spans="1:5" ht="12.75" x14ac:dyDescent="0.2">
      <c r="A2983" s="1" t="s">
        <v>19898</v>
      </c>
      <c r="B2983" s="1">
        <v>173783</v>
      </c>
      <c r="C2983" s="1">
        <v>2500000</v>
      </c>
      <c r="D2983" s="1">
        <f>B2983-C2983</f>
        <v>-2326217</v>
      </c>
      <c r="E2983" s="7">
        <f>CORREL(B2983:B7851,C2983:C7851)</f>
        <v>6.6412022355875719E-2</v>
      </c>
    </row>
    <row r="2984" spans="1:5" ht="12.75" x14ac:dyDescent="0.2">
      <c r="A2984" s="1" t="s">
        <v>19974</v>
      </c>
      <c r="C2984" s="1">
        <v>2361000</v>
      </c>
      <c r="D2984" s="1">
        <f>B2984-C2984</f>
        <v>-2361000</v>
      </c>
      <c r="E2984" s="7">
        <f>CORREL(B2984:B7852,C2984:C7852)</f>
        <v>6.6339396178117654E-2</v>
      </c>
    </row>
    <row r="2985" spans="1:5" ht="12.75" x14ac:dyDescent="0.2">
      <c r="A2985" s="1" t="s">
        <v>19903</v>
      </c>
      <c r="B2985" s="1">
        <v>118666</v>
      </c>
      <c r="C2985" s="1">
        <v>2500000</v>
      </c>
      <c r="D2985" s="1">
        <f>B2985-C2985</f>
        <v>-2381334</v>
      </c>
      <c r="E2985" s="7">
        <f>CORREL(B2985:B7853,C2985:C7853)</f>
        <v>6.6339396178117654E-2</v>
      </c>
    </row>
    <row r="2986" spans="1:5" ht="12.75" x14ac:dyDescent="0.2">
      <c r="A2986" s="1" t="s">
        <v>16350</v>
      </c>
      <c r="B2986" s="1">
        <v>5100000</v>
      </c>
      <c r="C2986" s="1">
        <v>7500000</v>
      </c>
      <c r="D2986" s="1">
        <f>B2986-C2986</f>
        <v>-2400000</v>
      </c>
      <c r="E2986" s="7">
        <f>CORREL(B2986:B7854,C2986:C7854)</f>
        <v>6.6266499307814114E-2</v>
      </c>
    </row>
    <row r="2987" spans="1:5" ht="12.75" x14ac:dyDescent="0.2">
      <c r="A2987" s="1" t="s">
        <v>20058</v>
      </c>
      <c r="C2987" s="1">
        <v>2400000</v>
      </c>
      <c r="D2987" s="1">
        <f>B2987-C2987</f>
        <v>-2400000</v>
      </c>
      <c r="E2987" s="7">
        <f>CORREL(B2987:B7855,C2987:C7855)</f>
        <v>6.6212914654671412E-2</v>
      </c>
    </row>
    <row r="2988" spans="1:5" ht="12.75" x14ac:dyDescent="0.2">
      <c r="A2988" s="1" t="s">
        <v>19912</v>
      </c>
      <c r="B2988" s="1">
        <v>99851</v>
      </c>
      <c r="C2988" s="1">
        <v>2500000</v>
      </c>
      <c r="D2988" s="1">
        <f>B2988-C2988</f>
        <v>-2400149</v>
      </c>
      <c r="E2988" s="7">
        <f>CORREL(B2988:B7856,C2988:C7856)</f>
        <v>6.6212914654671412E-2</v>
      </c>
    </row>
    <row r="2989" spans="1:5" ht="12.75" x14ac:dyDescent="0.2">
      <c r="A2989" s="1" t="s">
        <v>18312</v>
      </c>
      <c r="B2989" s="1">
        <v>92191</v>
      </c>
      <c r="C2989" s="1">
        <v>2500000</v>
      </c>
      <c r="D2989" s="1">
        <f>B2989-C2989</f>
        <v>-2407809</v>
      </c>
      <c r="E2989" s="7">
        <f>CORREL(B2989:B7857,C2989:C7857)</f>
        <v>6.6139744426192734E-2</v>
      </c>
    </row>
    <row r="2990" spans="1:5" ht="12.75" x14ac:dyDescent="0.2">
      <c r="A2990" s="1" t="s">
        <v>17149</v>
      </c>
      <c r="B2990" s="1">
        <v>3588432</v>
      </c>
      <c r="C2990" s="1">
        <v>6000000</v>
      </c>
      <c r="D2990" s="1">
        <f>B2990-C2990</f>
        <v>-2411568</v>
      </c>
      <c r="E2990" s="7">
        <f>CORREL(B2990:B7858,C2990:C7858)</f>
        <v>6.6066430886060221E-2</v>
      </c>
    </row>
    <row r="2991" spans="1:5" ht="12.75" x14ac:dyDescent="0.2">
      <c r="A2991" s="1" t="s">
        <v>19927</v>
      </c>
      <c r="B2991" s="1">
        <v>75727</v>
      </c>
      <c r="C2991" s="1">
        <v>2500000</v>
      </c>
      <c r="D2991" s="1">
        <f>B2991-C2991</f>
        <v>-2424273</v>
      </c>
      <c r="E2991" s="7">
        <f>CORREL(B2991:B7859,C2991:C7859)</f>
        <v>6.6006866506893663E-2</v>
      </c>
    </row>
    <row r="2992" spans="1:5" ht="12.75" x14ac:dyDescent="0.2">
      <c r="A2992" s="1" t="s">
        <v>15234</v>
      </c>
      <c r="B2992" s="1">
        <v>7574066</v>
      </c>
      <c r="C2992" s="1">
        <v>10000000</v>
      </c>
      <c r="D2992" s="1">
        <f>B2992-C2992</f>
        <v>-2425934</v>
      </c>
      <c r="E2992" s="7">
        <f>CORREL(B2992:B7860,C2992:C7860)</f>
        <v>6.5933277525781014E-2</v>
      </c>
    </row>
    <row r="2993" spans="1:5" ht="12.75" x14ac:dyDescent="0.2">
      <c r="A2993" s="1" t="s">
        <v>19906</v>
      </c>
      <c r="B2993" s="1">
        <v>71904</v>
      </c>
      <c r="C2993" s="1">
        <v>2500000</v>
      </c>
      <c r="D2993" s="1">
        <f>B2993-C2993</f>
        <v>-2428096</v>
      </c>
      <c r="E2993" s="7">
        <f>CORREL(B2993:B7861,C2993:C7861)</f>
        <v>6.5888231491518429E-2</v>
      </c>
    </row>
    <row r="2994" spans="1:5" ht="12.75" x14ac:dyDescent="0.2">
      <c r="A2994" s="1" t="s">
        <v>18674</v>
      </c>
      <c r="B2994" s="1">
        <v>64359</v>
      </c>
      <c r="C2994" s="1">
        <v>2500000</v>
      </c>
      <c r="D2994" s="1">
        <f>B2994-C2994</f>
        <v>-2435641</v>
      </c>
      <c r="E2994" s="7">
        <f>CORREL(B2994:B7862,C2994:C7862)</f>
        <v>6.5814417027940636E-2</v>
      </c>
    </row>
    <row r="2995" spans="1:5" ht="12.75" x14ac:dyDescent="0.2">
      <c r="A2995" s="1" t="s">
        <v>15096</v>
      </c>
      <c r="B2995" s="1">
        <v>7563670</v>
      </c>
      <c r="C2995" s="1">
        <v>10000000</v>
      </c>
      <c r="D2995" s="1">
        <f>B2995-C2995</f>
        <v>-2436330</v>
      </c>
      <c r="E2995" s="7">
        <f>CORREL(B2995:B7863,C2995:C7863)</f>
        <v>6.5740457793999715E-2</v>
      </c>
    </row>
    <row r="2996" spans="1:5" ht="12.75" x14ac:dyDescent="0.2">
      <c r="A2996" s="1" t="s">
        <v>11896</v>
      </c>
      <c r="B2996" s="1">
        <v>15561627</v>
      </c>
      <c r="C2996" s="1">
        <v>18000000</v>
      </c>
      <c r="D2996" s="1">
        <f>B2996-C2996</f>
        <v>-2438373</v>
      </c>
      <c r="E2996" s="7">
        <f>CORREL(B2996:B7864,C2996:C7864)</f>
        <v>6.569513356845412E-2</v>
      </c>
    </row>
    <row r="2997" spans="1:5" ht="12.75" x14ac:dyDescent="0.2">
      <c r="A2997" s="1" t="s">
        <v>7418</v>
      </c>
      <c r="B2997" s="1">
        <v>37553932</v>
      </c>
      <c r="C2997" s="1">
        <v>40000000</v>
      </c>
      <c r="D2997" s="1">
        <f>B2997-C2997</f>
        <v>-2446068</v>
      </c>
      <c r="E2997" s="7">
        <f>CORREL(B2997:B7865,C2997:C7865)</f>
        <v>6.5675717898877287E-2</v>
      </c>
    </row>
    <row r="2998" spans="1:5" ht="12.75" x14ac:dyDescent="0.2">
      <c r="A2998" s="1" t="s">
        <v>5240</v>
      </c>
      <c r="B2998" s="1">
        <v>47553512</v>
      </c>
      <c r="C2998" s="1">
        <v>50000000</v>
      </c>
      <c r="D2998" s="1">
        <f>B2998-C2998</f>
        <v>-2446488</v>
      </c>
      <c r="E2998" s="7">
        <f>CORREL(B2998:B7866,C2998:C7866)</f>
        <v>6.5702639581105088E-2</v>
      </c>
    </row>
    <row r="2999" spans="1:5" ht="12.75" x14ac:dyDescent="0.2">
      <c r="A2999" s="1" t="s">
        <v>13013</v>
      </c>
      <c r="B2999" s="1">
        <v>12549485</v>
      </c>
      <c r="C2999" s="1">
        <v>15000000</v>
      </c>
      <c r="D2999" s="1">
        <f>B2999-C2999</f>
        <v>-2450515</v>
      </c>
      <c r="E2999" s="7">
        <f>CORREL(B2999:B7867,C2999:C7867)</f>
        <v>6.5738528313696837E-2</v>
      </c>
    </row>
    <row r="3000" spans="1:5" ht="12.75" x14ac:dyDescent="0.2">
      <c r="A3000" s="1" t="s">
        <v>15687</v>
      </c>
      <c r="B3000" s="1">
        <v>6047856</v>
      </c>
      <c r="C3000" s="1">
        <v>8500000</v>
      </c>
      <c r="D3000" s="1">
        <f>B3000-C3000</f>
        <v>-2452144</v>
      </c>
      <c r="E3000" s="7">
        <f>CORREL(B3000:B7868,C3000:C7868)</f>
        <v>6.5709921843248822E-2</v>
      </c>
    </row>
    <row r="3001" spans="1:5" ht="12.75" x14ac:dyDescent="0.2">
      <c r="A3001" s="1" t="s">
        <v>11077</v>
      </c>
      <c r="B3001" s="1">
        <v>17529157</v>
      </c>
      <c r="C3001" s="1">
        <v>20000000</v>
      </c>
      <c r="D3001" s="1">
        <f>B3001-C3001</f>
        <v>-2470843</v>
      </c>
      <c r="E3001" s="7">
        <f>CORREL(B3001:B7869,C3001:C7869)</f>
        <v>6.5659005720662092E-2</v>
      </c>
    </row>
    <row r="3002" spans="1:5" ht="12.75" x14ac:dyDescent="0.2">
      <c r="A3002" s="1" t="s">
        <v>7457</v>
      </c>
      <c r="B3002" s="1">
        <v>32519322</v>
      </c>
      <c r="C3002" s="1">
        <v>35000000</v>
      </c>
      <c r="D3002" s="1">
        <f>B3002-C3002</f>
        <v>-2480678</v>
      </c>
      <c r="E3002" s="7">
        <f>CORREL(B3002:B7870,C3002:C7870)</f>
        <v>6.5645204132204968E-2</v>
      </c>
    </row>
    <row r="3003" spans="1:5" ht="12.75" x14ac:dyDescent="0.2">
      <c r="A3003" s="1" t="s">
        <v>11089</v>
      </c>
      <c r="B3003" s="1">
        <v>17518220</v>
      </c>
      <c r="C3003" s="1">
        <v>20000000</v>
      </c>
      <c r="D3003" s="1">
        <f>B3003-C3003</f>
        <v>-2481780</v>
      </c>
      <c r="E3003" s="7">
        <f>CORREL(B3003:B7871,C3003:C7871)</f>
        <v>6.5664832406787665E-2</v>
      </c>
    </row>
    <row r="3004" spans="1:5" ht="12.75" x14ac:dyDescent="0.2">
      <c r="A3004" s="1" t="s">
        <v>20197</v>
      </c>
      <c r="B3004" s="1">
        <v>7002255</v>
      </c>
      <c r="C3004" s="1">
        <v>9500000</v>
      </c>
      <c r="D3004" s="1">
        <f>B3004-C3004</f>
        <v>-2497745</v>
      </c>
      <c r="E3004" s="7">
        <f>CORREL(B3004:B7872,C3004:C7872)</f>
        <v>6.565099425699121E-2</v>
      </c>
    </row>
    <row r="3005" spans="1:5" ht="12.75" x14ac:dyDescent="0.2">
      <c r="A3005" s="1" t="s">
        <v>16904</v>
      </c>
      <c r="B3005" s="1">
        <v>4000304</v>
      </c>
      <c r="C3005" s="1">
        <v>6500000</v>
      </c>
      <c r="D3005" s="1">
        <f>B3005-C3005</f>
        <v>-2499696</v>
      </c>
      <c r="E3005" s="7">
        <f>CORREL(B3005:B7873,C3005:C7873)</f>
        <v>6.5603436162254808E-2</v>
      </c>
    </row>
    <row r="3006" spans="1:5" ht="12.75" x14ac:dyDescent="0.2">
      <c r="A3006" s="1" t="s">
        <v>5817</v>
      </c>
      <c r="C3006" s="1">
        <v>2500000</v>
      </c>
      <c r="D3006" s="1">
        <f>B3006-C3006</f>
        <v>-2500000</v>
      </c>
      <c r="E3006" s="7">
        <f>CORREL(B3006:B7874,C3006:C7874)</f>
        <v>6.5544629788856668E-2</v>
      </c>
    </row>
    <row r="3007" spans="1:5" ht="12.75" x14ac:dyDescent="0.2">
      <c r="A3007" s="1" t="s">
        <v>18031</v>
      </c>
      <c r="C3007" s="1">
        <v>2500000</v>
      </c>
      <c r="D3007" s="1">
        <f>B3007-C3007</f>
        <v>-2500000</v>
      </c>
      <c r="E3007" s="7">
        <f>CORREL(B3007:B7875,C3007:C7875)</f>
        <v>6.5544629788856668E-2</v>
      </c>
    </row>
    <row r="3008" spans="1:5" ht="12.75" x14ac:dyDescent="0.2">
      <c r="A3008" s="1" t="s">
        <v>19793</v>
      </c>
      <c r="C3008" s="1">
        <v>2500000</v>
      </c>
      <c r="D3008" s="1">
        <f>B3008-C3008</f>
        <v>-2500000</v>
      </c>
      <c r="E3008" s="7">
        <f>CORREL(B3008:B7876,C3008:C7876)</f>
        <v>6.5544629788856668E-2</v>
      </c>
    </row>
    <row r="3009" spans="1:5" ht="12.75" x14ac:dyDescent="0.2">
      <c r="A3009" s="1" t="s">
        <v>19815</v>
      </c>
      <c r="C3009" s="1">
        <v>2500000</v>
      </c>
      <c r="D3009" s="1">
        <f>B3009-C3009</f>
        <v>-2500000</v>
      </c>
      <c r="E3009" s="7">
        <f>CORREL(B3009:B7877,C3009:C7877)</f>
        <v>6.5544629788856668E-2</v>
      </c>
    </row>
    <row r="3010" spans="1:5" ht="12.75" x14ac:dyDescent="0.2">
      <c r="A3010" s="1" t="s">
        <v>19820</v>
      </c>
      <c r="C3010" s="1">
        <v>2500000</v>
      </c>
      <c r="D3010" s="1">
        <f>B3010-C3010</f>
        <v>-2500000</v>
      </c>
      <c r="E3010" s="7">
        <f>CORREL(B3010:B7878,C3010:C7878)</f>
        <v>6.5544629788856668E-2</v>
      </c>
    </row>
    <row r="3011" spans="1:5" ht="12.75" x14ac:dyDescent="0.2">
      <c r="A3011" s="1" t="s">
        <v>19936</v>
      </c>
      <c r="C3011" s="1">
        <v>2500000</v>
      </c>
      <c r="D3011" s="1">
        <f>B3011-C3011</f>
        <v>-2500000</v>
      </c>
      <c r="E3011" s="7">
        <f>CORREL(B3011:B7879,C3011:C7879)</f>
        <v>6.5544629788856668E-2</v>
      </c>
    </row>
    <row r="3012" spans="1:5" ht="12.75" x14ac:dyDescent="0.2">
      <c r="A3012" s="1" t="s">
        <v>19941</v>
      </c>
      <c r="C3012" s="1">
        <v>2500000</v>
      </c>
      <c r="D3012" s="1">
        <f>B3012-C3012</f>
        <v>-2500000</v>
      </c>
      <c r="E3012" s="7">
        <f>CORREL(B3012:B7880,C3012:C7880)</f>
        <v>6.5544629788856668E-2</v>
      </c>
    </row>
    <row r="3013" spans="1:5" ht="12.75" x14ac:dyDescent="0.2">
      <c r="A3013" s="1" t="s">
        <v>19962</v>
      </c>
      <c r="C3013" s="1">
        <v>2500000</v>
      </c>
      <c r="D3013" s="1">
        <f>B3013-C3013</f>
        <v>-2500000</v>
      </c>
      <c r="E3013" s="7">
        <f>CORREL(B3013:B7881,C3013:C7881)</f>
        <v>6.5544629788856668E-2</v>
      </c>
    </row>
    <row r="3014" spans="1:5" ht="12.75" x14ac:dyDescent="0.2">
      <c r="A3014" s="1" t="s">
        <v>19969</v>
      </c>
      <c r="C3014" s="1">
        <v>2500000</v>
      </c>
      <c r="D3014" s="1">
        <f>B3014-C3014</f>
        <v>-2500000</v>
      </c>
      <c r="E3014" s="7">
        <f>CORREL(B3014:B7882,C3014:C7882)</f>
        <v>6.5544629788856668E-2</v>
      </c>
    </row>
    <row r="3015" spans="1:5" ht="12.75" x14ac:dyDescent="0.2">
      <c r="A3015" s="1" t="s">
        <v>20063</v>
      </c>
      <c r="C3015" s="1">
        <v>2500000</v>
      </c>
      <c r="D3015" s="1">
        <f>B3015-C3015</f>
        <v>-2500000</v>
      </c>
      <c r="E3015" s="7">
        <f>CORREL(B3015:B7883,C3015:C7883)</f>
        <v>6.5544629788856668E-2</v>
      </c>
    </row>
    <row r="3016" spans="1:5" ht="12.75" x14ac:dyDescent="0.2">
      <c r="A3016" s="1" t="s">
        <v>23499</v>
      </c>
      <c r="C3016" s="1">
        <v>2500000</v>
      </c>
      <c r="D3016" s="1">
        <f>B3016-C3016</f>
        <v>-2500000</v>
      </c>
      <c r="E3016" s="7">
        <f>CORREL(B3016:B7884,C3016:C7884)</f>
        <v>6.5544629788856668E-2</v>
      </c>
    </row>
    <row r="3017" spans="1:5" ht="12.75" x14ac:dyDescent="0.2">
      <c r="A3017" s="1" t="s">
        <v>9758</v>
      </c>
      <c r="B3017" s="1">
        <v>22466994</v>
      </c>
      <c r="C3017" s="1">
        <v>25000000</v>
      </c>
      <c r="D3017" s="1">
        <f>B3017-C3017</f>
        <v>-2533006</v>
      </c>
      <c r="E3017" s="7">
        <f>CORREL(B3017:B7885,C3017:C7885)</f>
        <v>6.5544629788856668E-2</v>
      </c>
    </row>
    <row r="3018" spans="1:5" ht="12.75" x14ac:dyDescent="0.2">
      <c r="A3018" s="1" t="s">
        <v>17352</v>
      </c>
      <c r="B3018" s="1">
        <v>3064356</v>
      </c>
      <c r="C3018" s="1">
        <v>5600000</v>
      </c>
      <c r="D3018" s="1">
        <f>B3018-C3018</f>
        <v>-2535644</v>
      </c>
      <c r="E3018" s="7">
        <f>CORREL(B3018:B7886,C3018:C7886)</f>
        <v>6.5543667658441662E-2</v>
      </c>
    </row>
    <row r="3019" spans="1:5" ht="12.75" x14ac:dyDescent="0.2">
      <c r="A3019" s="1" t="s">
        <v>19787</v>
      </c>
      <c r="C3019" s="1">
        <v>2540800</v>
      </c>
      <c r="D3019" s="1">
        <f>B3019-C3019</f>
        <v>-2540800</v>
      </c>
      <c r="E3019" s="7">
        <f>CORREL(B3019:B7887,C3019:C7887)</f>
        <v>6.5481148740694523E-2</v>
      </c>
    </row>
    <row r="3020" spans="1:5" ht="12.75" x14ac:dyDescent="0.2">
      <c r="A3020" s="1" t="s">
        <v>17910</v>
      </c>
      <c r="B3020" s="1">
        <v>2445646</v>
      </c>
      <c r="C3020" s="1">
        <v>5000000</v>
      </c>
      <c r="D3020" s="1">
        <f>B3020-C3020</f>
        <v>-2554354</v>
      </c>
      <c r="E3020" s="7">
        <f>CORREL(B3020:B7888,C3020:C7888)</f>
        <v>6.5481148740694523E-2</v>
      </c>
    </row>
    <row r="3021" spans="1:5" ht="12.75" x14ac:dyDescent="0.2">
      <c r="A3021" s="1" t="s">
        <v>19773</v>
      </c>
      <c r="B3021" s="1">
        <v>38108</v>
      </c>
      <c r="C3021" s="1">
        <v>2600000</v>
      </c>
      <c r="D3021" s="1">
        <f>B3021-C3021</f>
        <v>-2561892</v>
      </c>
      <c r="E3021" s="7">
        <f>CORREL(B3021:B7889,C3021:C7889)</f>
        <v>6.5416114178248067E-2</v>
      </c>
    </row>
    <row r="3022" spans="1:5" ht="12.75" x14ac:dyDescent="0.2">
      <c r="A3022" s="1" t="s">
        <v>14233</v>
      </c>
      <c r="B3022" s="1">
        <v>11433134</v>
      </c>
      <c r="C3022" s="1">
        <v>14000000</v>
      </c>
      <c r="D3022" s="1">
        <f>B3022-C3022</f>
        <v>-2566866</v>
      </c>
      <c r="E3022" s="7">
        <f>CORREL(B3022:B7890,C3022:C7890)</f>
        <v>6.5341211570555835E-2</v>
      </c>
    </row>
    <row r="3023" spans="1:5" ht="12.75" x14ac:dyDescent="0.2">
      <c r="A3023" s="1" t="s">
        <v>17810</v>
      </c>
      <c r="B3023" s="1">
        <v>3432342</v>
      </c>
      <c r="C3023" s="1">
        <v>6000000</v>
      </c>
      <c r="D3023" s="1">
        <f>B3023-C3023</f>
        <v>-2567658</v>
      </c>
      <c r="E3023" s="7">
        <f>CORREL(B3023:B7891,C3023:C7891)</f>
        <v>6.5308567494290995E-2</v>
      </c>
    </row>
    <row r="3024" spans="1:5" ht="12.75" x14ac:dyDescent="0.2">
      <c r="A3024" s="1" t="s">
        <v>19476</v>
      </c>
      <c r="B3024" s="1">
        <v>418268</v>
      </c>
      <c r="C3024" s="1">
        <v>3000000</v>
      </c>
      <c r="D3024" s="1">
        <f>B3024-C3024</f>
        <v>-2581732</v>
      </c>
      <c r="E3024" s="7">
        <f>CORREL(B3024:B7892,C3024:C7892)</f>
        <v>6.5247138754483069E-2</v>
      </c>
    </row>
    <row r="3025" spans="1:5" ht="12.75" x14ac:dyDescent="0.2">
      <c r="A3025" s="1" t="s">
        <v>19783</v>
      </c>
      <c r="C3025" s="1">
        <v>2600000</v>
      </c>
      <c r="D3025" s="1">
        <f>B3025-C3025</f>
        <v>-2600000</v>
      </c>
      <c r="E3025" s="7">
        <f>CORREL(B3025:B7893,C3025:C7893)</f>
        <v>6.5173521619959707E-2</v>
      </c>
    </row>
    <row r="3026" spans="1:5" ht="12.75" x14ac:dyDescent="0.2">
      <c r="A3026" s="1" t="s">
        <v>19501</v>
      </c>
      <c r="B3026" s="1">
        <v>95016</v>
      </c>
      <c r="C3026" s="1">
        <v>2700000</v>
      </c>
      <c r="D3026" s="1">
        <f>B3026-C3026</f>
        <v>-2604984</v>
      </c>
      <c r="E3026" s="7">
        <f>CORREL(B3026:B7894,C3026:C7894)</f>
        <v>6.5173521619959707E-2</v>
      </c>
    </row>
    <row r="3027" spans="1:5" ht="12.75" x14ac:dyDescent="0.2">
      <c r="A3027" s="1" t="s">
        <v>18966</v>
      </c>
      <c r="B3027" s="1">
        <v>886410</v>
      </c>
      <c r="C3027" s="1">
        <v>3500000</v>
      </c>
      <c r="D3027" s="1">
        <f>B3027-C3027</f>
        <v>-2613590</v>
      </c>
      <c r="E3027" s="7">
        <f>CORREL(B3027:B7895,C3027:C7895)</f>
        <v>6.5098470921246071E-2</v>
      </c>
    </row>
    <row r="3028" spans="1:5" ht="12.75" x14ac:dyDescent="0.2">
      <c r="A3028" s="1" t="s">
        <v>19735</v>
      </c>
      <c r="C3028" s="1">
        <v>2627000</v>
      </c>
      <c r="D3028" s="1">
        <f>B3028-C3028</f>
        <v>-2627000</v>
      </c>
      <c r="E3028" s="7">
        <f>CORREL(B3028:B7896,C3028:C7896)</f>
        <v>6.5026575656878027E-2</v>
      </c>
    </row>
    <row r="3029" spans="1:5" ht="12.75" x14ac:dyDescent="0.2">
      <c r="A3029" s="1" t="s">
        <v>6551</v>
      </c>
      <c r="B3029" s="1">
        <v>37371385</v>
      </c>
      <c r="C3029" s="1">
        <v>40000000</v>
      </c>
      <c r="D3029" s="1">
        <f>B3029-C3029</f>
        <v>-2628615</v>
      </c>
      <c r="E3029" s="7">
        <f>CORREL(B3029:B7897,C3029:C7897)</f>
        <v>6.5026575656878027E-2</v>
      </c>
    </row>
    <row r="3030" spans="1:5" ht="12.75" x14ac:dyDescent="0.2">
      <c r="A3030" s="1" t="s">
        <v>10419</v>
      </c>
      <c r="B3030" s="1">
        <v>19351569</v>
      </c>
      <c r="C3030" s="1">
        <v>22000000</v>
      </c>
      <c r="D3030" s="1">
        <f>B3030-C3030</f>
        <v>-2648431</v>
      </c>
      <c r="E3030" s="7">
        <f>CORREL(B3030:B7898,C3030:C7898)</f>
        <v>6.5053371247010661E-2</v>
      </c>
    </row>
    <row r="3031" spans="1:5" ht="12.75" x14ac:dyDescent="0.2">
      <c r="A3031" s="1" t="s">
        <v>19729</v>
      </c>
      <c r="C3031" s="1">
        <v>2650000</v>
      </c>
      <c r="D3031" s="1">
        <f>B3031-C3031</f>
        <v>-2650000</v>
      </c>
      <c r="E3031" s="7">
        <f>CORREL(B3031:B7899,C3031:C7899)</f>
        <v>6.5044151173789422E-2</v>
      </c>
    </row>
    <row r="3032" spans="1:5" ht="12.75" x14ac:dyDescent="0.2">
      <c r="A3032" s="1" t="s">
        <v>18590</v>
      </c>
      <c r="B3032" s="1">
        <v>1325073</v>
      </c>
      <c r="C3032" s="1">
        <v>4000000</v>
      </c>
      <c r="D3032" s="1">
        <f>B3032-C3032</f>
        <v>-2674927</v>
      </c>
      <c r="E3032" s="7">
        <f>CORREL(B3032:B7900,C3032:C7900)</f>
        <v>6.5044151173789422E-2</v>
      </c>
    </row>
    <row r="3033" spans="1:5" ht="12.75" x14ac:dyDescent="0.2">
      <c r="A3033" s="1" t="s">
        <v>19723</v>
      </c>
      <c r="C3033" s="1">
        <v>2686585</v>
      </c>
      <c r="D3033" s="1">
        <f>B3033-C3033</f>
        <v>-2686585</v>
      </c>
      <c r="E3033" s="7">
        <f>CORREL(B3033:B7901,C3033:C7901)</f>
        <v>6.4973967554720943E-2</v>
      </c>
    </row>
    <row r="3034" spans="1:5" ht="12.75" x14ac:dyDescent="0.2">
      <c r="A3034" s="1" t="s">
        <v>18641</v>
      </c>
      <c r="B3034" s="1">
        <v>302204</v>
      </c>
      <c r="C3034" s="1">
        <v>3000000</v>
      </c>
      <c r="D3034" s="1">
        <f>B3034-C3034</f>
        <v>-2697796</v>
      </c>
      <c r="E3034" s="7">
        <f>CORREL(B3034:B7902,C3034:C7902)</f>
        <v>6.4973967554720943E-2</v>
      </c>
    </row>
    <row r="3035" spans="1:5" ht="12.75" x14ac:dyDescent="0.2">
      <c r="A3035" s="1" t="s">
        <v>19703</v>
      </c>
      <c r="C3035" s="1">
        <v>2700000</v>
      </c>
      <c r="D3035" s="1">
        <f>B3035-C3035</f>
        <v>-2700000</v>
      </c>
      <c r="E3035" s="7">
        <f>CORREL(B3035:B7903,C3035:C7903)</f>
        <v>6.4899487059331309E-2</v>
      </c>
    </row>
    <row r="3036" spans="1:5" ht="12.75" x14ac:dyDescent="0.2">
      <c r="A3036" s="1" t="s">
        <v>18410</v>
      </c>
      <c r="B3036" s="1">
        <v>1487477</v>
      </c>
      <c r="C3036" s="1">
        <v>4200000</v>
      </c>
      <c r="D3036" s="1">
        <f>B3036-C3036</f>
        <v>-2712523</v>
      </c>
      <c r="E3036" s="7">
        <f>CORREL(B3036:B7904,C3036:C7904)</f>
        <v>6.4899487059331309E-2</v>
      </c>
    </row>
    <row r="3037" spans="1:5" ht="12.75" x14ac:dyDescent="0.2">
      <c r="A3037" s="1" t="s">
        <v>10427</v>
      </c>
      <c r="B3037" s="1">
        <v>19283782</v>
      </c>
      <c r="C3037" s="1">
        <v>22000000</v>
      </c>
      <c r="D3037" s="1">
        <f>B3037-C3037</f>
        <v>-2716218</v>
      </c>
      <c r="E3037" s="7">
        <f>CORREL(B3037:B7905,C3037:C7905)</f>
        <v>6.4829774818976324E-2</v>
      </c>
    </row>
    <row r="3038" spans="1:5" ht="12.75" x14ac:dyDescent="0.2">
      <c r="A3038" s="1" t="s">
        <v>11906</v>
      </c>
      <c r="B3038" s="1">
        <v>15281286</v>
      </c>
      <c r="C3038" s="1">
        <v>18000000</v>
      </c>
      <c r="D3038" s="1">
        <f>B3038-C3038</f>
        <v>-2718714</v>
      </c>
      <c r="E3038" s="7">
        <f>CORREL(B3038:B7906,C3038:C7906)</f>
        <v>6.4820229853903358E-2</v>
      </c>
    </row>
    <row r="3039" spans="1:5" ht="12.75" x14ac:dyDescent="0.2">
      <c r="A3039" s="1" t="s">
        <v>17167</v>
      </c>
      <c r="B3039" s="1">
        <v>3273588</v>
      </c>
      <c r="C3039" s="1">
        <v>6000000</v>
      </c>
      <c r="D3039" s="1">
        <f>B3039-C3039</f>
        <v>-2726412</v>
      </c>
      <c r="E3039" s="7">
        <f>CORREL(B3039:B7907,C3039:C7907)</f>
        <v>6.4799230230270288E-2</v>
      </c>
    </row>
    <row r="3040" spans="1:5" ht="12.75" x14ac:dyDescent="0.2">
      <c r="A3040" s="1" t="s">
        <v>15901</v>
      </c>
      <c r="B3040" s="1">
        <v>6262942</v>
      </c>
      <c r="C3040" s="1">
        <v>9000000</v>
      </c>
      <c r="D3040" s="1">
        <f>B3040-C3040</f>
        <v>-2737058</v>
      </c>
      <c r="E3040" s="7">
        <f>CORREL(B3040:B7908,C3040:C7908)</f>
        <v>6.4736466557381259E-2</v>
      </c>
    </row>
    <row r="3041" spans="1:5" ht="12.75" x14ac:dyDescent="0.2">
      <c r="A3041" s="1" t="s">
        <v>9306</v>
      </c>
      <c r="B3041" s="1">
        <v>23222861</v>
      </c>
      <c r="C3041" s="1">
        <v>26000000</v>
      </c>
      <c r="D3041" s="1">
        <f>B3041-C3041</f>
        <v>-2777139</v>
      </c>
      <c r="E3041" s="7">
        <f>CORREL(B3041:B7909,C3041:C7909)</f>
        <v>6.4685051143441308E-2</v>
      </c>
    </row>
    <row r="3042" spans="1:5" ht="12.75" x14ac:dyDescent="0.2">
      <c r="A3042" s="1" t="s">
        <v>17913</v>
      </c>
      <c r="B3042" s="1">
        <v>2221809</v>
      </c>
      <c r="C3042" s="1">
        <v>5000000</v>
      </c>
      <c r="D3042" s="1">
        <f>B3042-C3042</f>
        <v>-2778191</v>
      </c>
      <c r="E3042" s="7">
        <f>CORREL(B3042:B7910,C3042:C7910)</f>
        <v>6.4685480811271456E-2</v>
      </c>
    </row>
    <row r="3043" spans="1:5" ht="12.75" x14ac:dyDescent="0.2">
      <c r="A3043" s="1" t="s">
        <v>13030</v>
      </c>
      <c r="B3043" s="1">
        <v>12212417</v>
      </c>
      <c r="C3043" s="1">
        <v>15000000</v>
      </c>
      <c r="D3043" s="1">
        <f>B3043-C3043</f>
        <v>-2787583</v>
      </c>
      <c r="E3043" s="7">
        <f>CORREL(B3043:B7911,C3043:C7911)</f>
        <v>6.461836402584055E-2</v>
      </c>
    </row>
    <row r="3044" spans="1:5" ht="12.75" x14ac:dyDescent="0.2">
      <c r="A3044" s="1" t="s">
        <v>13489</v>
      </c>
      <c r="B3044" s="1">
        <v>11204499</v>
      </c>
      <c r="C3044" s="1">
        <v>14000000</v>
      </c>
      <c r="D3044" s="1">
        <f>B3044-C3044</f>
        <v>-2795501</v>
      </c>
      <c r="E3044" s="7">
        <f>CORREL(B3044:B7912,C3044:C7912)</f>
        <v>6.4587549208703979E-2</v>
      </c>
    </row>
    <row r="3045" spans="1:5" ht="12.75" x14ac:dyDescent="0.2">
      <c r="A3045" s="1" t="s">
        <v>19490</v>
      </c>
      <c r="B3045" s="1">
        <v>200803</v>
      </c>
      <c r="C3045" s="1">
        <v>3000000</v>
      </c>
      <c r="D3045" s="1">
        <f>B3045-C3045</f>
        <v>-2799197</v>
      </c>
      <c r="E3045" s="7">
        <f>CORREL(B3045:B7913,C3045:C7913)</f>
        <v>6.4553369362194857E-2</v>
      </c>
    </row>
    <row r="3046" spans="1:5" ht="12.75" x14ac:dyDescent="0.2">
      <c r="A3046" s="1" t="s">
        <v>9493</v>
      </c>
      <c r="C3046" s="1">
        <v>2800000</v>
      </c>
      <c r="D3046" s="1">
        <f>B3046-C3046</f>
        <v>-2800000</v>
      </c>
      <c r="E3046" s="7">
        <f>CORREL(B3046:B7914,C3046:C7914)</f>
        <v>6.4477710859129664E-2</v>
      </c>
    </row>
    <row r="3047" spans="1:5" ht="12.75" x14ac:dyDescent="0.2">
      <c r="A3047" s="1" t="s">
        <v>9735</v>
      </c>
      <c r="B3047" s="1">
        <v>22200000</v>
      </c>
      <c r="C3047" s="1">
        <v>25000000</v>
      </c>
      <c r="D3047" s="1">
        <f>B3047-C3047</f>
        <v>-2800000</v>
      </c>
      <c r="E3047" s="7">
        <f>CORREL(B3047:B7915,C3047:C7915)</f>
        <v>6.4477710859129664E-2</v>
      </c>
    </row>
    <row r="3048" spans="1:5" ht="12.75" x14ac:dyDescent="0.2">
      <c r="A3048" s="1" t="s">
        <v>9493</v>
      </c>
      <c r="C3048" s="1">
        <v>2800000</v>
      </c>
      <c r="D3048" s="1">
        <f>B3048-C3048</f>
        <v>-2800000</v>
      </c>
      <c r="E3048" s="7">
        <f>CORREL(B3048:B7916,C3048:C7916)</f>
        <v>6.4475519092699496E-2</v>
      </c>
    </row>
    <row r="3049" spans="1:5" ht="12.75" x14ac:dyDescent="0.2">
      <c r="A3049" s="1" t="s">
        <v>6569</v>
      </c>
      <c r="B3049" s="1">
        <v>35183792</v>
      </c>
      <c r="C3049" s="1">
        <v>38000000</v>
      </c>
      <c r="D3049" s="1">
        <f>B3049-C3049</f>
        <v>-2816208</v>
      </c>
      <c r="E3049" s="7">
        <f>CORREL(B3049:B7917,C3049:C7917)</f>
        <v>6.4475519092699496E-2</v>
      </c>
    </row>
    <row r="3050" spans="1:5" ht="12.75" x14ac:dyDescent="0.2">
      <c r="A3050" s="1" t="s">
        <v>11935</v>
      </c>
      <c r="B3050" s="1">
        <v>15155772</v>
      </c>
      <c r="C3050" s="1">
        <v>18000000</v>
      </c>
      <c r="D3050" s="1">
        <f>B3050-C3050</f>
        <v>-2844228</v>
      </c>
      <c r="E3050" s="7">
        <f>CORREL(B3050:B7918,C3050:C7918)</f>
        <v>6.4499259506088299E-2</v>
      </c>
    </row>
    <row r="3051" spans="1:5" ht="12.75" x14ac:dyDescent="0.2">
      <c r="A3051" s="1" t="s">
        <v>16410</v>
      </c>
      <c r="B3051" s="1">
        <v>4443403</v>
      </c>
      <c r="C3051" s="1">
        <v>7300000</v>
      </c>
      <c r="D3051" s="1">
        <f>B3051-C3051</f>
        <v>-2856597</v>
      </c>
      <c r="E3051" s="7">
        <f>CORREL(B3051:B7919,C3051:C7919)</f>
        <v>6.4477583132897323E-2</v>
      </c>
    </row>
    <row r="3052" spans="1:5" ht="12.75" x14ac:dyDescent="0.2">
      <c r="A3052" s="1" t="s">
        <v>20351</v>
      </c>
      <c r="B3052" s="1">
        <v>535249</v>
      </c>
      <c r="C3052" s="1">
        <v>3400000</v>
      </c>
      <c r="D3052" s="1">
        <f>B3052-C3052</f>
        <v>-2864751</v>
      </c>
      <c r="E3052" s="7">
        <f>CORREL(B3052:B7920,C3052:C7920)</f>
        <v>6.4418871820168117E-2</v>
      </c>
    </row>
    <row r="3053" spans="1:5" ht="12.75" x14ac:dyDescent="0.2">
      <c r="A3053" s="1" t="s">
        <v>5255</v>
      </c>
      <c r="B3053" s="1">
        <v>47105085</v>
      </c>
      <c r="C3053" s="1">
        <v>50000000</v>
      </c>
      <c r="D3053" s="1">
        <f>B3053-C3053</f>
        <v>-2894915</v>
      </c>
      <c r="E3053" s="7">
        <f>CORREL(B3053:B7921,C3053:C7921)</f>
        <v>6.4344354084908226E-2</v>
      </c>
    </row>
    <row r="3054" spans="1:5" ht="12.75" x14ac:dyDescent="0.2">
      <c r="A3054" s="1" t="s">
        <v>11097</v>
      </c>
      <c r="B3054" s="1">
        <v>17104669</v>
      </c>
      <c r="C3054" s="1">
        <v>20000000</v>
      </c>
      <c r="D3054" s="1">
        <f>B3054-C3054</f>
        <v>-2895331</v>
      </c>
      <c r="E3054" s="7">
        <f>CORREL(B3054:B7922,C3054:C7922)</f>
        <v>6.4380490945430149E-2</v>
      </c>
    </row>
    <row r="3055" spans="1:5" ht="12.75" x14ac:dyDescent="0.2">
      <c r="A3055" s="1" t="s">
        <v>6556</v>
      </c>
      <c r="B3055" s="1">
        <v>37101011</v>
      </c>
      <c r="C3055" s="1">
        <v>40000000</v>
      </c>
      <c r="D3055" s="1">
        <f>B3055-C3055</f>
        <v>-2898989</v>
      </c>
      <c r="E3055" s="7">
        <f>CORREL(B3055:B7923,C3055:C7923)</f>
        <v>6.4364511891233336E-2</v>
      </c>
    </row>
    <row r="3056" spans="1:5" ht="12.75" x14ac:dyDescent="0.2">
      <c r="A3056" s="1" t="s">
        <v>19638</v>
      </c>
      <c r="B3056" s="1">
        <v>100675</v>
      </c>
      <c r="C3056" s="1">
        <v>3000000</v>
      </c>
      <c r="D3056" s="1">
        <f>B3056-C3056</f>
        <v>-2899325</v>
      </c>
      <c r="E3056" s="7">
        <f>CORREL(B3056:B7924,C3056:C7924)</f>
        <v>6.4391042115954589E-2</v>
      </c>
    </row>
    <row r="3057" spans="1:5" ht="12.75" x14ac:dyDescent="0.2">
      <c r="A3057" s="1" t="s">
        <v>19617</v>
      </c>
      <c r="C3057" s="1">
        <v>2900000</v>
      </c>
      <c r="D3057" s="1">
        <f>B3057-C3057</f>
        <v>-2900000</v>
      </c>
      <c r="E3057" s="7">
        <f>CORREL(B3057:B7925,C3057:C7925)</f>
        <v>6.4314589351792725E-2</v>
      </c>
    </row>
    <row r="3058" spans="1:5" ht="12.75" x14ac:dyDescent="0.2">
      <c r="A3058" s="1" t="s">
        <v>19507</v>
      </c>
      <c r="B3058" s="1">
        <v>73678</v>
      </c>
      <c r="C3058" s="1">
        <v>3000000</v>
      </c>
      <c r="D3058" s="1">
        <f>B3058-C3058</f>
        <v>-2926322</v>
      </c>
      <c r="E3058" s="7">
        <f>CORREL(B3058:B7926,C3058:C7926)</f>
        <v>6.4314589351792725E-2</v>
      </c>
    </row>
    <row r="3059" spans="1:5" ht="12.75" x14ac:dyDescent="0.2">
      <c r="A3059" s="1" t="s">
        <v>19515</v>
      </c>
      <c r="B3059" s="1">
        <v>39852</v>
      </c>
      <c r="C3059" s="1">
        <v>3000000</v>
      </c>
      <c r="D3059" s="1">
        <f>B3059-C3059</f>
        <v>-2960148</v>
      </c>
      <c r="E3059" s="7">
        <f>CORREL(B3059:B7927,C3059:C7927)</f>
        <v>6.4237928078619527E-2</v>
      </c>
    </row>
    <row r="3060" spans="1:5" ht="12.75" x14ac:dyDescent="0.2">
      <c r="A3060" s="1" t="s">
        <v>1721</v>
      </c>
      <c r="B3060" s="1">
        <v>97030725</v>
      </c>
      <c r="C3060" s="1">
        <v>100000000</v>
      </c>
      <c r="D3060" s="1">
        <f>B3060-C3060</f>
        <v>-2969275</v>
      </c>
      <c r="E3060" s="7">
        <f>CORREL(B3060:B7928,C3060:C7928)</f>
        <v>6.4161038458569936E-2</v>
      </c>
    </row>
    <row r="3061" spans="1:5" ht="12.75" x14ac:dyDescent="0.2">
      <c r="A3061" s="1" t="s">
        <v>17163</v>
      </c>
      <c r="B3061" s="1">
        <v>3029081</v>
      </c>
      <c r="C3061" s="1">
        <v>6000000</v>
      </c>
      <c r="D3061" s="1">
        <f>B3061-C3061</f>
        <v>-2970919</v>
      </c>
      <c r="E3061" s="7">
        <f>CORREL(B3061:B7929,C3061:C7929)</f>
        <v>6.4130201859742081E-2</v>
      </c>
    </row>
    <row r="3062" spans="1:5" ht="12.75" x14ac:dyDescent="0.2">
      <c r="A3062" s="1" t="s">
        <v>18368</v>
      </c>
      <c r="B3062" s="1">
        <v>26345</v>
      </c>
      <c r="C3062" s="1">
        <v>3000000</v>
      </c>
      <c r="D3062" s="1">
        <f>B3062-C3062</f>
        <v>-2973655</v>
      </c>
      <c r="E3062" s="7">
        <f>CORREL(B3062:B7930,C3062:C7930)</f>
        <v>6.4065540496503856E-2</v>
      </c>
    </row>
    <row r="3063" spans="1:5" ht="12.75" x14ac:dyDescent="0.2">
      <c r="A3063" s="1" t="s">
        <v>19519</v>
      </c>
      <c r="B3063" s="1">
        <v>22000</v>
      </c>
      <c r="C3063" s="1">
        <v>3000000</v>
      </c>
      <c r="D3063" s="1">
        <f>B3063-C3063</f>
        <v>-2978000</v>
      </c>
      <c r="E3063" s="7">
        <f>CORREL(B3063:B7931,C3063:C7931)</f>
        <v>6.3988400460615991E-2</v>
      </c>
    </row>
    <row r="3064" spans="1:5" ht="12.75" x14ac:dyDescent="0.2">
      <c r="A3064" s="1" t="s">
        <v>16126</v>
      </c>
      <c r="B3064" s="1">
        <v>5018450</v>
      </c>
      <c r="C3064" s="1">
        <v>8000000</v>
      </c>
      <c r="D3064" s="1">
        <f>B3064-C3064</f>
        <v>-2981550</v>
      </c>
      <c r="E3064" s="7">
        <f>CORREL(B3064:B7932,C3064:C7932)</f>
        <v>6.3911113696936112E-2</v>
      </c>
    </row>
    <row r="3065" spans="1:5" ht="12.75" x14ac:dyDescent="0.2">
      <c r="A3065" s="1" t="s">
        <v>18135</v>
      </c>
      <c r="B3065" s="1">
        <v>1705139</v>
      </c>
      <c r="C3065" s="1">
        <v>4700000</v>
      </c>
      <c r="D3065" s="1">
        <f>B3065-C3065</f>
        <v>-2994861</v>
      </c>
      <c r="E3065" s="7">
        <f>CORREL(B3065:B7933,C3065:C7933)</f>
        <v>6.3853948365090715E-2</v>
      </c>
    </row>
    <row r="3066" spans="1:5" ht="12.75" x14ac:dyDescent="0.2">
      <c r="A3066" s="1" t="s">
        <v>19544</v>
      </c>
      <c r="B3066" s="1">
        <v>5005</v>
      </c>
      <c r="C3066" s="1">
        <v>3000000</v>
      </c>
      <c r="D3066" s="1">
        <f>B3066-C3066</f>
        <v>-2994995</v>
      </c>
      <c r="E3066" s="7">
        <f>CORREL(B3066:B7934,C3066:C7934)</f>
        <v>6.3783483291813506E-2</v>
      </c>
    </row>
    <row r="3067" spans="1:5" ht="12.75" x14ac:dyDescent="0.2">
      <c r="A3067" s="1" t="s">
        <v>18119</v>
      </c>
      <c r="C3067" s="1">
        <v>3000000</v>
      </c>
      <c r="D3067" s="1">
        <f>B3067-C3067</f>
        <v>-3000000</v>
      </c>
      <c r="E3067" s="7">
        <f>CORREL(B3067:B7935,C3067:C7935)</f>
        <v>6.3705774597042991E-2</v>
      </c>
    </row>
    <row r="3068" spans="1:5" ht="12.75" x14ac:dyDescent="0.2">
      <c r="A3068" s="1" t="s">
        <v>19218</v>
      </c>
      <c r="C3068" s="1">
        <v>3000000</v>
      </c>
      <c r="D3068" s="1">
        <f>B3068-C3068</f>
        <v>-3000000</v>
      </c>
      <c r="E3068" s="7">
        <f>CORREL(B3068:B7936,C3068:C7936)</f>
        <v>6.3705774597042991E-2</v>
      </c>
    </row>
    <row r="3069" spans="1:5" ht="12.75" x14ac:dyDescent="0.2">
      <c r="A3069" s="1" t="s">
        <v>19225</v>
      </c>
      <c r="C3069" s="1">
        <v>3000000</v>
      </c>
      <c r="D3069" s="1">
        <f>B3069-C3069</f>
        <v>-3000000</v>
      </c>
      <c r="E3069" s="7">
        <f>CORREL(B3069:B7937,C3069:C7937)</f>
        <v>6.3705774597042991E-2</v>
      </c>
    </row>
    <row r="3070" spans="1:5" ht="12.75" x14ac:dyDescent="0.2">
      <c r="A3070" s="1" t="s">
        <v>19258</v>
      </c>
      <c r="C3070" s="1">
        <v>3000000</v>
      </c>
      <c r="D3070" s="1">
        <f>B3070-C3070</f>
        <v>-3000000</v>
      </c>
      <c r="E3070" s="7">
        <f>CORREL(B3070:B7938,C3070:C7938)</f>
        <v>6.3705774597042991E-2</v>
      </c>
    </row>
    <row r="3071" spans="1:5" ht="12.75" x14ac:dyDescent="0.2">
      <c r="A3071" s="1" t="s">
        <v>19284</v>
      </c>
      <c r="C3071" s="1">
        <v>3000000</v>
      </c>
      <c r="D3071" s="1">
        <f>B3071-C3071</f>
        <v>-3000000</v>
      </c>
      <c r="E3071" s="7">
        <f>CORREL(B3071:B7939,C3071:C7939)</f>
        <v>6.3705774597042991E-2</v>
      </c>
    </row>
    <row r="3072" spans="1:5" ht="12.75" x14ac:dyDescent="0.2">
      <c r="A3072" s="1" t="s">
        <v>19292</v>
      </c>
      <c r="C3072" s="1">
        <v>3000000</v>
      </c>
      <c r="D3072" s="1">
        <f>B3072-C3072</f>
        <v>-3000000</v>
      </c>
      <c r="E3072" s="7">
        <f>CORREL(B3072:B7940,C3072:C7940)</f>
        <v>6.3705774597042991E-2</v>
      </c>
    </row>
    <row r="3073" spans="1:5" ht="12.75" x14ac:dyDescent="0.2">
      <c r="A3073" s="1" t="s">
        <v>19296</v>
      </c>
      <c r="C3073" s="1">
        <v>3000000</v>
      </c>
      <c r="D3073" s="1">
        <f>B3073-C3073</f>
        <v>-3000000</v>
      </c>
      <c r="E3073" s="7">
        <f>CORREL(B3073:B7941,C3073:C7941)</f>
        <v>6.3705774597042991E-2</v>
      </c>
    </row>
    <row r="3074" spans="1:5" ht="12.75" x14ac:dyDescent="0.2">
      <c r="A3074" s="1" t="s">
        <v>19313</v>
      </c>
      <c r="C3074" s="1">
        <v>3000000</v>
      </c>
      <c r="D3074" s="1">
        <f>B3074-C3074</f>
        <v>-3000000</v>
      </c>
      <c r="E3074" s="7">
        <f>CORREL(B3074:B7942,C3074:C7942)</f>
        <v>6.3705774597042991E-2</v>
      </c>
    </row>
    <row r="3075" spans="1:5" ht="12.75" x14ac:dyDescent="0.2">
      <c r="A3075" s="1" t="s">
        <v>19378</v>
      </c>
      <c r="C3075" s="1">
        <v>3000000</v>
      </c>
      <c r="D3075" s="1">
        <f>B3075-C3075</f>
        <v>-3000000</v>
      </c>
      <c r="E3075" s="7">
        <f>CORREL(B3075:B7943,C3075:C7943)</f>
        <v>6.3705774597042991E-2</v>
      </c>
    </row>
    <row r="3076" spans="1:5" ht="12.75" x14ac:dyDescent="0.2">
      <c r="A3076" s="1" t="s">
        <v>19393</v>
      </c>
      <c r="C3076" s="1">
        <v>3000000</v>
      </c>
      <c r="D3076" s="1">
        <f>B3076-C3076</f>
        <v>-3000000</v>
      </c>
      <c r="E3076" s="7">
        <f>CORREL(B3076:B7944,C3076:C7944)</f>
        <v>6.3705774597042991E-2</v>
      </c>
    </row>
    <row r="3077" spans="1:5" ht="12.75" x14ac:dyDescent="0.2">
      <c r="A3077" s="1" t="s">
        <v>19454</v>
      </c>
      <c r="C3077" s="1">
        <v>3000000</v>
      </c>
      <c r="D3077" s="1">
        <f>B3077-C3077</f>
        <v>-3000000</v>
      </c>
      <c r="E3077" s="7">
        <f>CORREL(B3077:B7945,C3077:C7945)</f>
        <v>6.3705774597042991E-2</v>
      </c>
    </row>
    <row r="3078" spans="1:5" ht="12.75" x14ac:dyDescent="0.2">
      <c r="A3078" s="1" t="s">
        <v>19529</v>
      </c>
      <c r="C3078" s="1">
        <v>3000000</v>
      </c>
      <c r="D3078" s="1">
        <f>B3078-C3078</f>
        <v>-3000000</v>
      </c>
      <c r="E3078" s="7">
        <f>CORREL(B3078:B7946,C3078:C7946)</f>
        <v>6.3705774597042991E-2</v>
      </c>
    </row>
    <row r="3079" spans="1:5" ht="12.75" x14ac:dyDescent="0.2">
      <c r="A3079" s="1" t="s">
        <v>19535</v>
      </c>
      <c r="C3079" s="1">
        <v>3000000</v>
      </c>
      <c r="D3079" s="1">
        <f>B3079-C3079</f>
        <v>-3000000</v>
      </c>
      <c r="E3079" s="7">
        <f>CORREL(B3079:B7947,C3079:C7947)</f>
        <v>6.3705774597042991E-2</v>
      </c>
    </row>
    <row r="3080" spans="1:5" ht="12.75" x14ac:dyDescent="0.2">
      <c r="A3080" s="1" t="s">
        <v>19549</v>
      </c>
      <c r="C3080" s="1">
        <v>3000000</v>
      </c>
      <c r="D3080" s="1">
        <f>B3080-C3080</f>
        <v>-3000000</v>
      </c>
      <c r="E3080" s="7">
        <f>CORREL(B3080:B7948,C3080:C7948)</f>
        <v>6.3705774597042991E-2</v>
      </c>
    </row>
    <row r="3081" spans="1:5" ht="12.75" x14ac:dyDescent="0.2">
      <c r="A3081" s="1" t="s">
        <v>19559</v>
      </c>
      <c r="C3081" s="1">
        <v>3000000</v>
      </c>
      <c r="D3081" s="1">
        <f>B3081-C3081</f>
        <v>-3000000</v>
      </c>
      <c r="E3081" s="7">
        <f>CORREL(B3081:B7949,C3081:C7949)</f>
        <v>6.3705774597042991E-2</v>
      </c>
    </row>
    <row r="3082" spans="1:5" ht="12.75" x14ac:dyDescent="0.2">
      <c r="A3082" s="1" t="s">
        <v>19564</v>
      </c>
      <c r="C3082" s="1">
        <v>3000000</v>
      </c>
      <c r="D3082" s="1">
        <f>B3082-C3082</f>
        <v>-3000000</v>
      </c>
      <c r="E3082" s="7">
        <f>CORREL(B3082:B7950,C3082:C7950)</f>
        <v>6.3705774597042991E-2</v>
      </c>
    </row>
    <row r="3083" spans="1:5" ht="12.75" x14ac:dyDescent="0.2">
      <c r="A3083" s="1" t="s">
        <v>19568</v>
      </c>
      <c r="C3083" s="1">
        <v>3000000</v>
      </c>
      <c r="D3083" s="1">
        <f>B3083-C3083</f>
        <v>-3000000</v>
      </c>
      <c r="E3083" s="7">
        <f>CORREL(B3083:B7951,C3083:C7951)</f>
        <v>6.3705774597042991E-2</v>
      </c>
    </row>
    <row r="3084" spans="1:5" ht="12.75" x14ac:dyDescent="0.2">
      <c r="A3084" s="1" t="s">
        <v>19574</v>
      </c>
      <c r="C3084" s="1">
        <v>3000000</v>
      </c>
      <c r="D3084" s="1">
        <f>B3084-C3084</f>
        <v>-3000000</v>
      </c>
      <c r="E3084" s="7">
        <f>CORREL(B3084:B7952,C3084:C7952)</f>
        <v>6.3705774597042991E-2</v>
      </c>
    </row>
    <row r="3085" spans="1:5" ht="12.75" x14ac:dyDescent="0.2">
      <c r="A3085" s="1" t="s">
        <v>19584</v>
      </c>
      <c r="C3085" s="1">
        <v>3000000</v>
      </c>
      <c r="D3085" s="1">
        <f>B3085-C3085</f>
        <v>-3000000</v>
      </c>
      <c r="E3085" s="7">
        <f>CORREL(B3085:B7953,C3085:C7953)</f>
        <v>6.3705774597042991E-2</v>
      </c>
    </row>
    <row r="3086" spans="1:5" ht="12.75" x14ac:dyDescent="0.2">
      <c r="A3086" s="1" t="s">
        <v>19590</v>
      </c>
      <c r="C3086" s="1">
        <v>3000000</v>
      </c>
      <c r="D3086" s="1">
        <f>B3086-C3086</f>
        <v>-3000000</v>
      </c>
      <c r="E3086" s="7">
        <f>CORREL(B3086:B7954,C3086:C7954)</f>
        <v>6.3705774597042991E-2</v>
      </c>
    </row>
    <row r="3087" spans="1:5" ht="12.75" x14ac:dyDescent="0.2">
      <c r="A3087" s="1" t="s">
        <v>19597</v>
      </c>
      <c r="C3087" s="1">
        <v>3000000</v>
      </c>
      <c r="D3087" s="1">
        <f>B3087-C3087</f>
        <v>-3000000</v>
      </c>
      <c r="E3087" s="7">
        <f>CORREL(B3087:B7955,C3087:C7955)</f>
        <v>6.3705774597042991E-2</v>
      </c>
    </row>
    <row r="3088" spans="1:5" ht="12.75" x14ac:dyDescent="0.2">
      <c r="A3088" s="1" t="s">
        <v>19603</v>
      </c>
      <c r="C3088" s="1">
        <v>3000000</v>
      </c>
      <c r="D3088" s="1">
        <f>B3088-C3088</f>
        <v>-3000000</v>
      </c>
      <c r="E3088" s="7">
        <f>CORREL(B3088:B7956,C3088:C7956)</f>
        <v>6.3705774597042991E-2</v>
      </c>
    </row>
    <row r="3089" spans="1:5" ht="12.75" x14ac:dyDescent="0.2">
      <c r="A3089" s="1" t="s">
        <v>19622</v>
      </c>
      <c r="C3089" s="1">
        <v>3000000</v>
      </c>
      <c r="D3089" s="1">
        <f>B3089-C3089</f>
        <v>-3000000</v>
      </c>
      <c r="E3089" s="7">
        <f>CORREL(B3089:B7957,C3089:C7957)</f>
        <v>6.3705774597042991E-2</v>
      </c>
    </row>
    <row r="3090" spans="1:5" ht="12.75" x14ac:dyDescent="0.2">
      <c r="A3090" s="1" t="s">
        <v>19632</v>
      </c>
      <c r="C3090" s="1">
        <v>3000000</v>
      </c>
      <c r="D3090" s="1">
        <f>B3090-C3090</f>
        <v>-3000000</v>
      </c>
      <c r="E3090" s="7">
        <f>CORREL(B3090:B7958,C3090:C7958)</f>
        <v>6.3705774597042991E-2</v>
      </c>
    </row>
    <row r="3091" spans="1:5" ht="12.75" x14ac:dyDescent="0.2">
      <c r="A3091" s="1" t="s">
        <v>19655</v>
      </c>
      <c r="C3091" s="1">
        <v>3000000</v>
      </c>
      <c r="D3091" s="1">
        <f>B3091-C3091</f>
        <v>-3000000</v>
      </c>
      <c r="E3091" s="7">
        <f>CORREL(B3091:B7959,C3091:C7959)</f>
        <v>6.3705774597042991E-2</v>
      </c>
    </row>
    <row r="3092" spans="1:5" ht="12.75" x14ac:dyDescent="0.2">
      <c r="A3092" s="1" t="s">
        <v>19711</v>
      </c>
      <c r="C3092" s="1">
        <v>3000000</v>
      </c>
      <c r="D3092" s="1">
        <f>B3092-C3092</f>
        <v>-3000000</v>
      </c>
      <c r="E3092" s="7">
        <f>CORREL(B3092:B7960,C3092:C7960)</f>
        <v>6.3705774597042991E-2</v>
      </c>
    </row>
    <row r="3093" spans="1:5" ht="12.75" x14ac:dyDescent="0.2">
      <c r="A3093" s="1" t="s">
        <v>22056</v>
      </c>
      <c r="C3093" s="1">
        <v>3000000</v>
      </c>
      <c r="D3093" s="1">
        <f>B3093-C3093</f>
        <v>-3000000</v>
      </c>
      <c r="E3093" s="7">
        <f>CORREL(B3093:B7961,C3093:C7961)</f>
        <v>6.3705774597042991E-2</v>
      </c>
    </row>
    <row r="3094" spans="1:5" ht="12.75" x14ac:dyDescent="0.2">
      <c r="A3094" s="1" t="s">
        <v>22663</v>
      </c>
      <c r="C3094" s="1">
        <v>3000000</v>
      </c>
      <c r="D3094" s="1">
        <f>B3094-C3094</f>
        <v>-3000000</v>
      </c>
      <c r="E3094" s="7">
        <f>CORREL(B3094:B7962,C3094:C7962)</f>
        <v>6.3705774597042991E-2</v>
      </c>
    </row>
    <row r="3095" spans="1:5" ht="12.75" x14ac:dyDescent="0.2">
      <c r="A3095" s="1" t="s">
        <v>14267</v>
      </c>
      <c r="B3095" s="1">
        <v>6982680</v>
      </c>
      <c r="C3095" s="1">
        <v>10000000</v>
      </c>
      <c r="D3095" s="1">
        <f>B3095-C3095</f>
        <v>-3017320</v>
      </c>
      <c r="E3095" s="7">
        <f>CORREL(B3095:B7963,C3095:C7963)</f>
        <v>6.3705774597042991E-2</v>
      </c>
    </row>
    <row r="3096" spans="1:5" ht="12.75" x14ac:dyDescent="0.2">
      <c r="A3096" s="1" t="s">
        <v>5220</v>
      </c>
      <c r="B3096" s="1">
        <v>46982632</v>
      </c>
      <c r="C3096" s="1">
        <v>50000000</v>
      </c>
      <c r="D3096" s="1">
        <f>B3096-C3096</f>
        <v>-3017368</v>
      </c>
      <c r="E3096" s="7">
        <f>CORREL(B3096:B7964,C3096:C7964)</f>
        <v>6.3655789847735775E-2</v>
      </c>
    </row>
    <row r="3097" spans="1:5" ht="12.75" x14ac:dyDescent="0.2">
      <c r="A3097" s="1" t="s">
        <v>17899</v>
      </c>
      <c r="B3097" s="1">
        <v>1980338</v>
      </c>
      <c r="C3097" s="1">
        <v>5000000</v>
      </c>
      <c r="D3097" s="1">
        <f>B3097-C3097</f>
        <v>-3019662</v>
      </c>
      <c r="E3097" s="7">
        <f>CORREL(B3097:B7965,C3097:C7965)</f>
        <v>6.3692241436891034E-2</v>
      </c>
    </row>
    <row r="3098" spans="1:5" ht="12.75" x14ac:dyDescent="0.2">
      <c r="A3098" s="1" t="s">
        <v>13788</v>
      </c>
      <c r="B3098" s="1">
        <v>9975684</v>
      </c>
      <c r="C3098" s="1">
        <v>13000000</v>
      </c>
      <c r="D3098" s="1">
        <f>B3098-C3098</f>
        <v>-3024316</v>
      </c>
      <c r="E3098" s="7">
        <f>CORREL(B3098:B7966,C3098:C7966)</f>
        <v>6.3622623815433363E-2</v>
      </c>
    </row>
    <row r="3099" spans="1:5" ht="12.75" x14ac:dyDescent="0.2">
      <c r="A3099" s="1" t="s">
        <v>7095</v>
      </c>
      <c r="B3099" s="1">
        <v>34912982</v>
      </c>
      <c r="C3099" s="1">
        <v>38000000</v>
      </c>
      <c r="D3099" s="1">
        <f>B3099-C3099</f>
        <v>-3087018</v>
      </c>
      <c r="E3099" s="7">
        <f>CORREL(B3099:B7967,C3099:C7967)</f>
        <v>6.3583296556231975E-2</v>
      </c>
    </row>
    <row r="3100" spans="1:5" ht="12.75" x14ac:dyDescent="0.2">
      <c r="A3100" s="1" t="s">
        <v>11620</v>
      </c>
      <c r="B3100" s="1">
        <v>15911333</v>
      </c>
      <c r="C3100" s="1">
        <v>19000000</v>
      </c>
      <c r="D3100" s="1">
        <f>B3100-C3100</f>
        <v>-3088667</v>
      </c>
      <c r="E3100" s="7">
        <f>CORREL(B3100:B7968,C3100:C7968)</f>
        <v>6.3606761560185437E-2</v>
      </c>
    </row>
    <row r="3101" spans="1:5" ht="12.75" x14ac:dyDescent="0.2">
      <c r="A3101" s="1" t="s">
        <v>18600</v>
      </c>
      <c r="B3101" s="1">
        <v>864959</v>
      </c>
      <c r="C3101" s="1">
        <v>4000000</v>
      </c>
      <c r="D3101" s="1">
        <f>B3101-C3101</f>
        <v>-3135041</v>
      </c>
      <c r="E3101" s="7">
        <f>CORREL(B3101:B7969,C3101:C7969)</f>
        <v>6.358677951260959E-2</v>
      </c>
    </row>
    <row r="3102" spans="1:5" ht="12.75" x14ac:dyDescent="0.2">
      <c r="A3102" s="1" t="s">
        <v>21129</v>
      </c>
      <c r="C3102" s="1">
        <v>3150000</v>
      </c>
      <c r="D3102" s="1">
        <f>B3102-C3102</f>
        <v>-3150000</v>
      </c>
      <c r="E3102" s="7">
        <f>CORREL(B3102:B7970,C3102:C7970)</f>
        <v>6.3512408748993221E-2</v>
      </c>
    </row>
    <row r="3103" spans="1:5" ht="12.75" x14ac:dyDescent="0.2">
      <c r="A3103" s="1" t="s">
        <v>15118</v>
      </c>
      <c r="B3103" s="1">
        <v>6842058</v>
      </c>
      <c r="C3103" s="1">
        <v>10000000</v>
      </c>
      <c r="D3103" s="1">
        <f>B3103-C3103</f>
        <v>-3157942</v>
      </c>
      <c r="E3103" s="7">
        <f>CORREL(B3103:B7971,C3103:C7971)</f>
        <v>6.3512408748993221E-2</v>
      </c>
    </row>
    <row r="3104" spans="1:5" ht="12.75" x14ac:dyDescent="0.2">
      <c r="A3104" s="1" t="s">
        <v>19169</v>
      </c>
      <c r="C3104" s="1">
        <v>3180000</v>
      </c>
      <c r="D3104" s="1">
        <f>B3104-C3104</f>
        <v>-3180000</v>
      </c>
      <c r="E3104" s="7">
        <f>CORREL(B3104:B7972,C3104:C7972)</f>
        <v>6.3461675959369815E-2</v>
      </c>
    </row>
    <row r="3105" spans="1:5" ht="12.75" x14ac:dyDescent="0.2">
      <c r="A3105" s="1" t="s">
        <v>19092</v>
      </c>
      <c r="B3105" s="1">
        <v>610968</v>
      </c>
      <c r="C3105" s="1">
        <v>3800000</v>
      </c>
      <c r="D3105" s="1">
        <f>B3105-C3105</f>
        <v>-3189032</v>
      </c>
      <c r="E3105" s="7">
        <f>CORREL(B3105:B7973,C3105:C7973)</f>
        <v>6.3461675959369815E-2</v>
      </c>
    </row>
    <row r="3106" spans="1:5" ht="12.75" x14ac:dyDescent="0.2">
      <c r="A3106" s="1" t="s">
        <v>18613</v>
      </c>
      <c r="B3106" s="1">
        <v>800000</v>
      </c>
      <c r="C3106" s="1">
        <v>4000000</v>
      </c>
      <c r="D3106" s="1">
        <f>B3106-C3106</f>
        <v>-3200000</v>
      </c>
      <c r="E3106" s="7">
        <f>CORREL(B3106:B7974,C3106:C7974)</f>
        <v>6.3386077627941961E-2</v>
      </c>
    </row>
    <row r="3107" spans="1:5" ht="12.75" x14ac:dyDescent="0.2">
      <c r="A3107" s="1" t="s">
        <v>19129</v>
      </c>
      <c r="C3107" s="1">
        <v>3200000</v>
      </c>
      <c r="D3107" s="1">
        <f>B3107-C3107</f>
        <v>-3200000</v>
      </c>
      <c r="E3107" s="7">
        <f>CORREL(B3107:B7975,C3107:C7975)</f>
        <v>6.3311161052561016E-2</v>
      </c>
    </row>
    <row r="3108" spans="1:5" ht="12.75" x14ac:dyDescent="0.2">
      <c r="A3108" s="1" t="s">
        <v>19150</v>
      </c>
      <c r="C3108" s="1">
        <v>3200000</v>
      </c>
      <c r="D3108" s="1">
        <f>B3108-C3108</f>
        <v>-3200000</v>
      </c>
      <c r="E3108" s="7">
        <f>CORREL(B3108:B7976,C3108:C7976)</f>
        <v>6.3311161052561016E-2</v>
      </c>
    </row>
    <row r="3109" spans="1:5" ht="12.75" x14ac:dyDescent="0.2">
      <c r="A3109" s="1" t="s">
        <v>19162</v>
      </c>
      <c r="C3109" s="1">
        <v>3200000</v>
      </c>
      <c r="D3109" s="1">
        <f>B3109-C3109</f>
        <v>-3200000</v>
      </c>
      <c r="E3109" s="7">
        <f>CORREL(B3109:B7977,C3109:C7977)</f>
        <v>6.3311161052561016E-2</v>
      </c>
    </row>
    <row r="3110" spans="1:5" ht="12.75" x14ac:dyDescent="0.2">
      <c r="A3110" s="1" t="s">
        <v>19848</v>
      </c>
      <c r="C3110" s="1">
        <v>3200000</v>
      </c>
      <c r="D3110" s="1">
        <f>B3110-C3110</f>
        <v>-3200000</v>
      </c>
      <c r="E3110" s="7">
        <f>CORREL(B3110:B7978,C3110:C7978)</f>
        <v>6.3311161052561016E-2</v>
      </c>
    </row>
    <row r="3111" spans="1:5" ht="12.75" x14ac:dyDescent="0.2">
      <c r="A3111" s="1" t="s">
        <v>11903</v>
      </c>
      <c r="B3111" s="1">
        <v>14793904</v>
      </c>
      <c r="C3111" s="1">
        <v>18000000</v>
      </c>
      <c r="D3111" s="1">
        <f>B3111-C3111</f>
        <v>-3206096</v>
      </c>
      <c r="E3111" s="7">
        <f>CORREL(B3111:B7979,C3111:C7979)</f>
        <v>6.3311161052561016E-2</v>
      </c>
    </row>
    <row r="3112" spans="1:5" ht="12.75" x14ac:dyDescent="0.2">
      <c r="A3112" s="1" t="s">
        <v>17978</v>
      </c>
      <c r="C3112" s="1">
        <v>3209000</v>
      </c>
      <c r="D3112" s="1">
        <f>B3112-C3112</f>
        <v>-3209000</v>
      </c>
      <c r="E3112" s="7">
        <f>CORREL(B3112:B7980,C3112:C7980)</f>
        <v>6.3287514586305688E-2</v>
      </c>
    </row>
    <row r="3113" spans="1:5" ht="12.75" x14ac:dyDescent="0.2">
      <c r="A3113" s="1" t="s">
        <v>11339</v>
      </c>
      <c r="B3113" s="1">
        <v>5480996</v>
      </c>
      <c r="C3113" s="1">
        <v>8700000</v>
      </c>
      <c r="D3113" s="1">
        <f>B3113-C3113</f>
        <v>-3219004</v>
      </c>
      <c r="E3113" s="7">
        <f>CORREL(B3113:B7981,C3113:C7981)</f>
        <v>6.3287514586305688E-2</v>
      </c>
    </row>
    <row r="3114" spans="1:5" ht="12.75" x14ac:dyDescent="0.2">
      <c r="A3114" s="1" t="s">
        <v>17446</v>
      </c>
      <c r="B3114" s="1">
        <v>611709</v>
      </c>
      <c r="C3114" s="1">
        <v>3850000</v>
      </c>
      <c r="D3114" s="1">
        <f>B3114-C3114</f>
        <v>-3238291</v>
      </c>
      <c r="E3114" s="7">
        <f>CORREL(B3114:B7982,C3114:C7982)</f>
        <v>6.323132893057247E-2</v>
      </c>
    </row>
    <row r="3115" spans="1:5" ht="12.75" x14ac:dyDescent="0.2">
      <c r="A3115" s="1" t="s">
        <v>10594</v>
      </c>
      <c r="B3115" s="1">
        <v>17757087</v>
      </c>
      <c r="C3115" s="1">
        <v>21000000</v>
      </c>
      <c r="D3115" s="1">
        <f>B3115-C3115</f>
        <v>-3242913</v>
      </c>
      <c r="E3115" s="7">
        <f>CORREL(B3115:B7983,C3115:C7983)</f>
        <v>6.3155359486063087E-2</v>
      </c>
    </row>
    <row r="3116" spans="1:5" ht="12.75" x14ac:dyDescent="0.2">
      <c r="A3116" s="1" t="s">
        <v>16358</v>
      </c>
      <c r="B3116" s="1">
        <v>4239767</v>
      </c>
      <c r="C3116" s="1">
        <v>7500000</v>
      </c>
      <c r="D3116" s="1">
        <f>B3116-C3116</f>
        <v>-3260233</v>
      </c>
      <c r="E3116" s="7">
        <f>CORREL(B3116:B7984,C3116:C7984)</f>
        <v>6.314050926680391E-2</v>
      </c>
    </row>
    <row r="3117" spans="1:5" ht="12.75" x14ac:dyDescent="0.2">
      <c r="A3117" s="1" t="s">
        <v>16709</v>
      </c>
      <c r="B3117" s="1">
        <v>236266</v>
      </c>
      <c r="C3117" s="1">
        <v>3500000</v>
      </c>
      <c r="D3117" s="1">
        <f>B3117-C3117</f>
        <v>-3263734</v>
      </c>
      <c r="E3117" s="7">
        <f>CORREL(B3117:B7985,C3117:C7985)</f>
        <v>6.3079264260358023E-2</v>
      </c>
    </row>
    <row r="3118" spans="1:5" ht="12.75" x14ac:dyDescent="0.2">
      <c r="A3118" s="1" t="s">
        <v>18130</v>
      </c>
      <c r="B3118" s="1">
        <v>1729969</v>
      </c>
      <c r="C3118" s="1">
        <v>5000000</v>
      </c>
      <c r="D3118" s="1">
        <f>B3118-C3118</f>
        <v>-3270031</v>
      </c>
      <c r="E3118" s="7">
        <f>CORREL(B3118:B7986,C3118:C7986)</f>
        <v>6.300142142313428E-2</v>
      </c>
    </row>
    <row r="3119" spans="1:5" ht="12.75" x14ac:dyDescent="0.2">
      <c r="A3119" s="1" t="s">
        <v>18979</v>
      </c>
      <c r="B3119" s="1">
        <v>220234</v>
      </c>
      <c r="C3119" s="1">
        <v>3500000</v>
      </c>
      <c r="D3119" s="1">
        <f>B3119-C3119</f>
        <v>-3279766</v>
      </c>
      <c r="E3119" s="7">
        <f>CORREL(B3119:B7987,C3119:C7987)</f>
        <v>6.2929760537627846E-2</v>
      </c>
    </row>
    <row r="3120" spans="1:5" ht="12.75" x14ac:dyDescent="0.2">
      <c r="A3120" s="1" t="s">
        <v>4118</v>
      </c>
      <c r="B3120" s="1">
        <v>56702901</v>
      </c>
      <c r="C3120" s="1">
        <v>60000000</v>
      </c>
      <c r="D3120" s="1">
        <f>B3120-C3120</f>
        <v>-3297099</v>
      </c>
      <c r="E3120" s="7">
        <f>CORREL(B3120:B7988,C3120:C7988)</f>
        <v>6.285160407362686E-2</v>
      </c>
    </row>
    <row r="3121" spans="1:5" ht="12.75" x14ac:dyDescent="0.2">
      <c r="A3121" s="1" t="s">
        <v>19110</v>
      </c>
      <c r="C3121" s="1">
        <v>3300000</v>
      </c>
      <c r="D3121" s="1">
        <f>B3121-C3121</f>
        <v>-3300000</v>
      </c>
      <c r="E3121" s="7">
        <f>CORREL(B3121:B7989,C3121:C7989)</f>
        <v>6.289051394509744E-2</v>
      </c>
    </row>
    <row r="3122" spans="1:5" ht="12.75" x14ac:dyDescent="0.2">
      <c r="A3122" s="1" t="s">
        <v>16122</v>
      </c>
      <c r="B3122" s="1">
        <v>4692814</v>
      </c>
      <c r="C3122" s="1">
        <v>8000000</v>
      </c>
      <c r="D3122" s="1">
        <f>B3122-C3122</f>
        <v>-3307186</v>
      </c>
      <c r="E3122" s="7">
        <f>CORREL(B3122:B7990,C3122:C7990)</f>
        <v>6.289051394509744E-2</v>
      </c>
    </row>
    <row r="3123" spans="1:5" ht="12.75" x14ac:dyDescent="0.2">
      <c r="A3123" s="1" t="s">
        <v>8456</v>
      </c>
      <c r="B3123" s="1">
        <v>26687172</v>
      </c>
      <c r="C3123" s="1">
        <v>30000000</v>
      </c>
      <c r="D3123" s="1">
        <f>B3123-C3123</f>
        <v>-3312828</v>
      </c>
      <c r="E3123" s="7">
        <f>CORREL(B3123:B7991,C3123:C7991)</f>
        <v>6.2830711055071639E-2</v>
      </c>
    </row>
    <row r="3124" spans="1:5" ht="12.75" x14ac:dyDescent="0.2">
      <c r="A3124" s="1" t="s">
        <v>6689</v>
      </c>
      <c r="B3124" s="1">
        <v>36665854</v>
      </c>
      <c r="C3124" s="1">
        <v>40000000</v>
      </c>
      <c r="D3124" s="1">
        <f>B3124-C3124</f>
        <v>-3334146</v>
      </c>
      <c r="E3124" s="7">
        <f>CORREL(B3124:B7992,C3124:C7992)</f>
        <v>6.2838558846740333E-2</v>
      </c>
    </row>
    <row r="3125" spans="1:5" ht="12.75" x14ac:dyDescent="0.2">
      <c r="A3125" s="1" t="s">
        <v>16362</v>
      </c>
      <c r="B3125" s="1">
        <v>4131640</v>
      </c>
      <c r="C3125" s="1">
        <v>7500000</v>
      </c>
      <c r="D3125" s="1">
        <f>B3125-C3125</f>
        <v>-3368360</v>
      </c>
      <c r="E3125" s="7">
        <f>CORREL(B3125:B7993,C3125:C7993)</f>
        <v>6.286462247401059E-2</v>
      </c>
    </row>
    <row r="3126" spans="1:5" ht="12.75" x14ac:dyDescent="0.2">
      <c r="A3126" s="1" t="s">
        <v>18992</v>
      </c>
      <c r="B3126" s="1">
        <v>123777</v>
      </c>
      <c r="C3126" s="1">
        <v>3500000</v>
      </c>
      <c r="D3126" s="1">
        <f>B3126-C3126</f>
        <v>-3376223</v>
      </c>
      <c r="E3126" s="7">
        <f>CORREL(B3126:B7994,C3126:C7994)</f>
        <v>6.2802548084163912E-2</v>
      </c>
    </row>
    <row r="3127" spans="1:5" ht="12.75" x14ac:dyDescent="0.2">
      <c r="A3127" s="1" t="s">
        <v>15101</v>
      </c>
      <c r="B3127" s="1">
        <v>6619173</v>
      </c>
      <c r="C3127" s="1">
        <v>10000000</v>
      </c>
      <c r="D3127" s="1">
        <f>B3127-C3127</f>
        <v>-3380827</v>
      </c>
      <c r="E3127" s="7">
        <f>CORREL(B3127:B7995,C3127:C7995)</f>
        <v>6.2723751976501832E-2</v>
      </c>
    </row>
    <row r="3128" spans="1:5" ht="12.75" x14ac:dyDescent="0.2">
      <c r="A3128" s="1" t="s">
        <v>13033</v>
      </c>
      <c r="B3128" s="1">
        <v>11614236</v>
      </c>
      <c r="C3128" s="1">
        <v>15000000</v>
      </c>
      <c r="D3128" s="1">
        <f>B3128-C3128</f>
        <v>-3385764</v>
      </c>
      <c r="E3128" s="7">
        <f>CORREL(B3128:B7996,C3128:C7996)</f>
        <v>6.2671164218000883E-2</v>
      </c>
    </row>
    <row r="3129" spans="1:5" ht="12.75" x14ac:dyDescent="0.2">
      <c r="A3129" s="1" t="s">
        <v>18983</v>
      </c>
      <c r="B3129" s="1">
        <v>101228</v>
      </c>
      <c r="C3129" s="1">
        <v>3500000</v>
      </c>
      <c r="D3129" s="1">
        <f>B3129-C3129</f>
        <v>-3398772</v>
      </c>
      <c r="E3129" s="7">
        <f>CORREL(B3129:B7997,C3129:C7997)</f>
        <v>6.263651076377677E-2</v>
      </c>
    </row>
    <row r="3130" spans="1:5" ht="12.75" x14ac:dyDescent="0.2">
      <c r="A3130" s="1" t="s">
        <v>15559</v>
      </c>
      <c r="B3130" s="1">
        <v>2600000</v>
      </c>
      <c r="C3130" s="1">
        <v>6000000</v>
      </c>
      <c r="D3130" s="1">
        <f>B3130-C3130</f>
        <v>-3400000</v>
      </c>
      <c r="E3130" s="7">
        <f>CORREL(B3130:B7998,C3130:C7998)</f>
        <v>6.2557313671858378E-2</v>
      </c>
    </row>
    <row r="3131" spans="1:5" ht="12.75" x14ac:dyDescent="0.2">
      <c r="A3131" s="1" t="s">
        <v>19045</v>
      </c>
      <c r="C3131" s="1">
        <v>3400000</v>
      </c>
      <c r="D3131" s="1">
        <f>B3131-C3131</f>
        <v>-3400000</v>
      </c>
      <c r="E3131" s="7">
        <f>CORREL(B3131:B7999,C3131:C7999)</f>
        <v>6.2488535722334343E-2</v>
      </c>
    </row>
    <row r="3132" spans="1:5" ht="12.75" x14ac:dyDescent="0.2">
      <c r="A3132" s="1" t="s">
        <v>19082</v>
      </c>
      <c r="C3132" s="1">
        <v>3400000</v>
      </c>
      <c r="D3132" s="1">
        <f>B3132-C3132</f>
        <v>-3400000</v>
      </c>
      <c r="E3132" s="7">
        <f>CORREL(B3132:B8000,C3132:C8000)</f>
        <v>6.2488535722334343E-2</v>
      </c>
    </row>
    <row r="3133" spans="1:5" ht="12.75" x14ac:dyDescent="0.2">
      <c r="A3133" s="1" t="s">
        <v>5800</v>
      </c>
      <c r="B3133" s="1">
        <v>31598308</v>
      </c>
      <c r="C3133" s="1">
        <v>35000000</v>
      </c>
      <c r="D3133" s="1">
        <f>B3133-C3133</f>
        <v>-3401692</v>
      </c>
      <c r="E3133" s="7">
        <f>CORREL(B3133:B8001,C3133:C8001)</f>
        <v>6.2488535722334343E-2</v>
      </c>
    </row>
    <row r="3134" spans="1:5" ht="12.75" x14ac:dyDescent="0.2">
      <c r="A3134" s="1" t="s">
        <v>5800</v>
      </c>
      <c r="B3134" s="1">
        <v>31598308</v>
      </c>
      <c r="C3134" s="1">
        <v>35000000</v>
      </c>
      <c r="D3134" s="1">
        <f>B3134-C3134</f>
        <v>-3401692</v>
      </c>
      <c r="E3134" s="7">
        <f>CORREL(B3134:B8002,C3134:C8002)</f>
        <v>6.2506272098429905E-2</v>
      </c>
    </row>
    <row r="3135" spans="1:5" ht="12.75" x14ac:dyDescent="0.2">
      <c r="A3135" s="1" t="s">
        <v>18986</v>
      </c>
      <c r="B3135" s="1">
        <v>96793</v>
      </c>
      <c r="C3135" s="1">
        <v>3500000</v>
      </c>
      <c r="D3135" s="1">
        <f>B3135-C3135</f>
        <v>-3403207</v>
      </c>
      <c r="E3135" s="7">
        <f>CORREL(B3135:B8003,C3135:C8003)</f>
        <v>6.252403418802828E-2</v>
      </c>
    </row>
    <row r="3136" spans="1:5" ht="12.75" x14ac:dyDescent="0.2">
      <c r="A3136" s="1" t="s">
        <v>18626</v>
      </c>
      <c r="B3136" s="1">
        <v>562059</v>
      </c>
      <c r="C3136" s="1">
        <v>4000000</v>
      </c>
      <c r="D3136" s="1">
        <f>B3136-C3136</f>
        <v>-3437941</v>
      </c>
      <c r="E3136" s="7">
        <f>CORREL(B3136:B8004,C3136:C8004)</f>
        <v>6.2444526125100479E-2</v>
      </c>
    </row>
    <row r="3137" spans="1:5" ht="12.75" x14ac:dyDescent="0.2">
      <c r="A3137" s="1" t="s">
        <v>19041</v>
      </c>
      <c r="C3137" s="1">
        <v>3440000</v>
      </c>
      <c r="D3137" s="1">
        <f>B3137-C3137</f>
        <v>-3440000</v>
      </c>
      <c r="E3137" s="7">
        <f>CORREL(B3137:B8005,C3137:C8005)</f>
        <v>6.2366933640661183E-2</v>
      </c>
    </row>
    <row r="3138" spans="1:5" ht="12.75" x14ac:dyDescent="0.2">
      <c r="A3138" s="1" t="s">
        <v>9731</v>
      </c>
      <c r="B3138" s="1">
        <v>21554585</v>
      </c>
      <c r="C3138" s="1">
        <v>25000000</v>
      </c>
      <c r="D3138" s="1">
        <f>B3138-C3138</f>
        <v>-3445415</v>
      </c>
      <c r="E3138" s="7">
        <f>CORREL(B3138:B8006,C3138:C8006)</f>
        <v>6.2366933640661183E-2</v>
      </c>
    </row>
    <row r="3139" spans="1:5" ht="12.75" x14ac:dyDescent="0.2">
      <c r="A3139" s="1" t="s">
        <v>17312</v>
      </c>
      <c r="B3139" s="1">
        <v>542860</v>
      </c>
      <c r="C3139" s="1">
        <v>4000000</v>
      </c>
      <c r="D3139" s="1">
        <f>B3139-C3139</f>
        <v>-3457140</v>
      </c>
      <c r="E3139" s="7">
        <f>CORREL(B3139:B8007,C3139:C8007)</f>
        <v>6.2362103905811039E-2</v>
      </c>
    </row>
    <row r="3140" spans="1:5" ht="12.75" x14ac:dyDescent="0.2">
      <c r="A3140" s="1" t="s">
        <v>18831</v>
      </c>
      <c r="B3140" s="1">
        <v>37606</v>
      </c>
      <c r="C3140" s="1">
        <v>3500000</v>
      </c>
      <c r="D3140" s="1">
        <f>B3140-C3140</f>
        <v>-3462394</v>
      </c>
      <c r="E3140" s="7">
        <f>CORREL(B3140:B8008,C3140:C8008)</f>
        <v>6.2284270969799875E-2</v>
      </c>
    </row>
    <row r="3141" spans="1:5" ht="12.75" x14ac:dyDescent="0.2">
      <c r="A3141" s="1" t="s">
        <v>13961</v>
      </c>
      <c r="B3141" s="1">
        <v>9030581</v>
      </c>
      <c r="C3141" s="1">
        <v>12500000</v>
      </c>
      <c r="D3141" s="1">
        <f>B3141-C3141</f>
        <v>-3469419</v>
      </c>
      <c r="E3141" s="7">
        <f>CORREL(B3141:B8009,C3141:C8009)</f>
        <v>6.2204119664885898E-2</v>
      </c>
    </row>
    <row r="3142" spans="1:5" ht="12.75" x14ac:dyDescent="0.2">
      <c r="A3142" s="1" t="s">
        <v>19023</v>
      </c>
      <c r="B3142" s="1">
        <v>29233</v>
      </c>
      <c r="C3142" s="1">
        <v>3500000</v>
      </c>
      <c r="D3142" s="1">
        <f>B3142-C3142</f>
        <v>-3470767</v>
      </c>
      <c r="E3142" s="7">
        <f>CORREL(B3142:B8010,C3142:C8010)</f>
        <v>6.2159786474776164E-2</v>
      </c>
    </row>
    <row r="3143" spans="1:5" ht="12.75" x14ac:dyDescent="0.2">
      <c r="A3143" s="1" t="s">
        <v>8466</v>
      </c>
      <c r="B3143" s="1">
        <v>26525834</v>
      </c>
      <c r="C3143" s="1">
        <v>30000000</v>
      </c>
      <c r="D3143" s="1">
        <f>B3143-C3143</f>
        <v>-3474166</v>
      </c>
      <c r="E3143" s="7">
        <f>CORREL(B3143:B8011,C3143:C8011)</f>
        <v>6.207936633985698E-2</v>
      </c>
    </row>
    <row r="3144" spans="1:5" ht="12.75" x14ac:dyDescent="0.2">
      <c r="A3144" s="1" t="s">
        <v>12067</v>
      </c>
      <c r="C3144" s="1">
        <v>3500000</v>
      </c>
      <c r="D3144" s="1">
        <f>B3144-C3144</f>
        <v>-3500000</v>
      </c>
      <c r="E3144" s="7">
        <f>CORREL(B3144:B8012,C3144:C8012)</f>
        <v>6.2086589783241351E-2</v>
      </c>
    </row>
    <row r="3145" spans="1:5" ht="12.75" x14ac:dyDescent="0.2">
      <c r="A3145" s="1" t="s">
        <v>17636</v>
      </c>
      <c r="C3145" s="1">
        <v>3500000</v>
      </c>
      <c r="D3145" s="1">
        <f>B3145-C3145</f>
        <v>-3500000</v>
      </c>
      <c r="E3145" s="7">
        <f>CORREL(B3145:B8013,C3145:C8013)</f>
        <v>6.2086589783241351E-2</v>
      </c>
    </row>
    <row r="3146" spans="1:5" ht="12.75" x14ac:dyDescent="0.2">
      <c r="A3146" s="1" t="s">
        <v>18897</v>
      </c>
      <c r="C3146" s="1">
        <v>3500000</v>
      </c>
      <c r="D3146" s="1">
        <f>B3146-C3146</f>
        <v>-3500000</v>
      </c>
      <c r="E3146" s="7">
        <f>CORREL(B3146:B8014,C3146:C8014)</f>
        <v>6.2086589783241351E-2</v>
      </c>
    </row>
    <row r="3147" spans="1:5" ht="12.75" x14ac:dyDescent="0.2">
      <c r="A3147" s="1" t="s">
        <v>18903</v>
      </c>
      <c r="C3147" s="1">
        <v>3500000</v>
      </c>
      <c r="D3147" s="1">
        <f>B3147-C3147</f>
        <v>-3500000</v>
      </c>
      <c r="E3147" s="7">
        <f>CORREL(B3147:B8015,C3147:C8015)</f>
        <v>6.2086589783241351E-2</v>
      </c>
    </row>
    <row r="3148" spans="1:5" ht="12.75" x14ac:dyDescent="0.2">
      <c r="A3148" s="1" t="s">
        <v>18907</v>
      </c>
      <c r="C3148" s="1">
        <v>3500000</v>
      </c>
      <c r="D3148" s="1">
        <f>B3148-C3148</f>
        <v>-3500000</v>
      </c>
      <c r="E3148" s="7">
        <f>CORREL(B3148:B8016,C3148:C8016)</f>
        <v>6.2086589783241351E-2</v>
      </c>
    </row>
    <row r="3149" spans="1:5" ht="12.75" x14ac:dyDescent="0.2">
      <c r="A3149" s="1" t="s">
        <v>12067</v>
      </c>
      <c r="C3149" s="1">
        <v>3500000</v>
      </c>
      <c r="D3149" s="1">
        <f>B3149-C3149</f>
        <v>-3500000</v>
      </c>
      <c r="E3149" s="7">
        <f>CORREL(B3149:B8017,C3149:C8017)</f>
        <v>6.2086589783241351E-2</v>
      </c>
    </row>
    <row r="3150" spans="1:5" ht="12.75" x14ac:dyDescent="0.2">
      <c r="A3150" s="1" t="s">
        <v>18996</v>
      </c>
      <c r="C3150" s="1">
        <v>3500000</v>
      </c>
      <c r="D3150" s="1">
        <f>B3150-C3150</f>
        <v>-3500000</v>
      </c>
      <c r="E3150" s="7">
        <f>CORREL(B3150:B8018,C3150:C8018)</f>
        <v>6.2086589783241351E-2</v>
      </c>
    </row>
    <row r="3151" spans="1:5" ht="12.75" x14ac:dyDescent="0.2">
      <c r="A3151" s="1" t="s">
        <v>19011</v>
      </c>
      <c r="C3151" s="1">
        <v>3500000</v>
      </c>
      <c r="D3151" s="1">
        <f>B3151-C3151</f>
        <v>-3500000</v>
      </c>
      <c r="E3151" s="7">
        <f>CORREL(B3151:B8019,C3151:C8019)</f>
        <v>6.2086589783241351E-2</v>
      </c>
    </row>
    <row r="3152" spans="1:5" ht="12.75" x14ac:dyDescent="0.2">
      <c r="A3152" s="1" t="s">
        <v>19016</v>
      </c>
      <c r="C3152" s="1">
        <v>3500000</v>
      </c>
      <c r="D3152" s="1">
        <f>B3152-C3152</f>
        <v>-3500000</v>
      </c>
      <c r="E3152" s="7">
        <f>CORREL(B3152:B8020,C3152:C8020)</f>
        <v>6.2086589783241351E-2</v>
      </c>
    </row>
    <row r="3153" spans="1:5" ht="12.75" x14ac:dyDescent="0.2">
      <c r="A3153" s="1" t="s">
        <v>19027</v>
      </c>
      <c r="C3153" s="1">
        <v>3500000</v>
      </c>
      <c r="D3153" s="1">
        <f>B3153-C3153</f>
        <v>-3500000</v>
      </c>
      <c r="E3153" s="7">
        <f>CORREL(B3153:B8021,C3153:C8021)</f>
        <v>6.2086589783241351E-2</v>
      </c>
    </row>
    <row r="3154" spans="1:5" ht="12.75" x14ac:dyDescent="0.2">
      <c r="A3154" s="1" t="s">
        <v>19032</v>
      </c>
      <c r="C3154" s="1">
        <v>3500000</v>
      </c>
      <c r="D3154" s="1">
        <f>B3154-C3154</f>
        <v>-3500000</v>
      </c>
      <c r="E3154" s="7">
        <f>CORREL(B3154:B8022,C3154:C8022)</f>
        <v>6.2086589783241351E-2</v>
      </c>
    </row>
    <row r="3155" spans="1:5" ht="12.75" x14ac:dyDescent="0.2">
      <c r="A3155" s="1" t="s">
        <v>19946</v>
      </c>
      <c r="C3155" s="1">
        <v>3500000</v>
      </c>
      <c r="D3155" s="1">
        <f>B3155-C3155</f>
        <v>-3500000</v>
      </c>
      <c r="E3155" s="7">
        <f>CORREL(B3155:B8023,C3155:C8023)</f>
        <v>6.2086589783241351E-2</v>
      </c>
    </row>
    <row r="3156" spans="1:5" ht="12.75" x14ac:dyDescent="0.2">
      <c r="A3156" s="1" t="s">
        <v>15123</v>
      </c>
      <c r="B3156" s="1">
        <v>6491350</v>
      </c>
      <c r="C3156" s="1">
        <v>10000000</v>
      </c>
      <c r="D3156" s="1">
        <f>B3156-C3156</f>
        <v>-3508650</v>
      </c>
      <c r="E3156" s="7">
        <f>CORREL(B3156:B8024,C3156:C8024)</f>
        <v>6.2086589783241351E-2</v>
      </c>
    </row>
    <row r="3157" spans="1:5" ht="12.75" x14ac:dyDescent="0.2">
      <c r="A3157" s="1" t="s">
        <v>15272</v>
      </c>
      <c r="B3157" s="1">
        <v>1474508</v>
      </c>
      <c r="C3157" s="1">
        <v>5000000</v>
      </c>
      <c r="D3157" s="1">
        <f>B3157-C3157</f>
        <v>-3525492</v>
      </c>
      <c r="E3157" s="7">
        <f>CORREL(B3157:B8025,C3157:C8025)</f>
        <v>6.2032583458312647E-2</v>
      </c>
    </row>
    <row r="3158" spans="1:5" ht="12.75" x14ac:dyDescent="0.2">
      <c r="A3158" s="1" t="s">
        <v>1380</v>
      </c>
      <c r="B3158" s="1">
        <v>126464904</v>
      </c>
      <c r="C3158" s="1">
        <v>130000000</v>
      </c>
      <c r="D3158" s="1">
        <f>B3158-C3158</f>
        <v>-3535096</v>
      </c>
      <c r="E3158" s="7">
        <f>CORREL(B3158:B8026,C3158:C8026)</f>
        <v>6.1958180172263656E-2</v>
      </c>
    </row>
    <row r="3159" spans="1:5" ht="12.75" x14ac:dyDescent="0.2">
      <c r="A3159" s="1" t="s">
        <v>4167</v>
      </c>
      <c r="B3159" s="1">
        <v>56443482</v>
      </c>
      <c r="C3159" s="1">
        <v>60000000</v>
      </c>
      <c r="D3159" s="1">
        <f>B3159-C3159</f>
        <v>-3556518</v>
      </c>
      <c r="E3159" s="7">
        <f>CORREL(B3159:B8027,C3159:C8027)</f>
        <v>6.1796042915902696E-2</v>
      </c>
    </row>
    <row r="3160" spans="1:5" ht="12.75" x14ac:dyDescent="0.2">
      <c r="A3160" s="1" t="s">
        <v>15964</v>
      </c>
      <c r="B3160" s="1">
        <v>4992159</v>
      </c>
      <c r="C3160" s="1">
        <v>8550000</v>
      </c>
      <c r="D3160" s="1">
        <f>B3160-C3160</f>
        <v>-3557841</v>
      </c>
      <c r="E3160" s="7">
        <f>CORREL(B3160:B8028,C3160:C8028)</f>
        <v>6.1835802101093816E-2</v>
      </c>
    </row>
    <row r="3161" spans="1:5" ht="12.75" x14ac:dyDescent="0.2">
      <c r="A3161" s="1" t="s">
        <v>18857</v>
      </c>
      <c r="C3161" s="1">
        <v>3600000</v>
      </c>
      <c r="D3161" s="1">
        <f>B3161-C3161</f>
        <v>-3600000</v>
      </c>
      <c r="E3161" s="7">
        <f>CORREL(B3161:B8029,C3161:C8029)</f>
        <v>6.1775858070983632E-2</v>
      </c>
    </row>
    <row r="3162" spans="1:5" ht="12.75" x14ac:dyDescent="0.2">
      <c r="A3162" s="1" t="s">
        <v>18629</v>
      </c>
      <c r="B3162" s="1">
        <v>399793</v>
      </c>
      <c r="C3162" s="1">
        <v>4000000</v>
      </c>
      <c r="D3162" s="1">
        <f>B3162-C3162</f>
        <v>-3600207</v>
      </c>
      <c r="E3162" s="7">
        <f>CORREL(B3162:B8030,C3162:C8030)</f>
        <v>6.1775858070983632E-2</v>
      </c>
    </row>
    <row r="3163" spans="1:5" ht="12.75" x14ac:dyDescent="0.2">
      <c r="A3163" s="1" t="s">
        <v>13493</v>
      </c>
      <c r="B3163" s="1">
        <v>10397365</v>
      </c>
      <c r="C3163" s="1">
        <v>14000000</v>
      </c>
      <c r="D3163" s="1">
        <f>B3163-C3163</f>
        <v>-3602635</v>
      </c>
      <c r="E3163" s="7">
        <f>CORREL(B3163:B8031,C3163:C8031)</f>
        <v>6.1696713322176723E-2</v>
      </c>
    </row>
    <row r="3164" spans="1:5" ht="12.75" x14ac:dyDescent="0.2">
      <c r="A3164" s="1" t="s">
        <v>21334</v>
      </c>
      <c r="B3164" s="1">
        <v>375723</v>
      </c>
      <c r="C3164" s="1">
        <v>4000000</v>
      </c>
      <c r="D3164" s="1">
        <f>B3164-C3164</f>
        <v>-3624277</v>
      </c>
      <c r="E3164" s="7">
        <f>CORREL(B3164:B8032,C3164:C8032)</f>
        <v>6.1657011018933221E-2</v>
      </c>
    </row>
    <row r="3165" spans="1:5" ht="12.75" x14ac:dyDescent="0.2">
      <c r="A3165" s="1" t="s">
        <v>18636</v>
      </c>
      <c r="B3165" s="1">
        <v>371897</v>
      </c>
      <c r="C3165" s="1">
        <v>4000000</v>
      </c>
      <c r="D3165" s="1">
        <f>B3165-C3165</f>
        <v>-3628103</v>
      </c>
      <c r="E3165" s="7">
        <f>CORREL(B3165:B8033,C3165:C8033)</f>
        <v>6.1577559065424017E-2</v>
      </c>
    </row>
    <row r="3166" spans="1:5" ht="12.75" x14ac:dyDescent="0.2">
      <c r="A3166" s="1" t="s">
        <v>16937</v>
      </c>
      <c r="B3166" s="1">
        <v>871577</v>
      </c>
      <c r="C3166" s="1">
        <v>4500000</v>
      </c>
      <c r="D3166" s="1">
        <f>B3166-C3166</f>
        <v>-3628423</v>
      </c>
      <c r="E3166" s="7">
        <f>CORREL(B3166:B8034,C3166:C8034)</f>
        <v>6.149795281832638E-2</v>
      </c>
    </row>
    <row r="3167" spans="1:5" ht="12.75" x14ac:dyDescent="0.2">
      <c r="A3167" s="1" t="s">
        <v>1571</v>
      </c>
      <c r="B3167" s="1">
        <v>106369117</v>
      </c>
      <c r="C3167" s="1">
        <v>110000000</v>
      </c>
      <c r="D3167" s="1">
        <f>B3167-C3167</f>
        <v>-3630883</v>
      </c>
      <c r="E3167" s="7">
        <f>CORREL(B3167:B8035,C3167:C8035)</f>
        <v>6.1420378298319402E-2</v>
      </c>
    </row>
    <row r="3168" spans="1:5" ht="12.75" x14ac:dyDescent="0.2">
      <c r="A3168" s="1" t="s">
        <v>15695</v>
      </c>
      <c r="B3168" s="1">
        <v>4350774</v>
      </c>
      <c r="C3168" s="1">
        <v>8000000</v>
      </c>
      <c r="D3168" s="1">
        <f>B3168-C3168</f>
        <v>-3649226</v>
      </c>
      <c r="E3168" s="7">
        <f>CORREL(B3168:B8036,C3168:C8036)</f>
        <v>6.1355785416037693E-2</v>
      </c>
    </row>
    <row r="3169" spans="1:5" ht="12.75" x14ac:dyDescent="0.2">
      <c r="A3169" s="1" t="s">
        <v>13928</v>
      </c>
      <c r="C3169" s="1">
        <v>3660000</v>
      </c>
      <c r="D3169" s="1">
        <f>B3169-C3169</f>
        <v>-3660000</v>
      </c>
      <c r="E3169" s="7">
        <f>CORREL(B3169:B8037,C3169:C8037)</f>
        <v>6.1292758475313402E-2</v>
      </c>
    </row>
    <row r="3170" spans="1:5" ht="12.75" x14ac:dyDescent="0.2">
      <c r="A3170" s="1" t="s">
        <v>20392</v>
      </c>
      <c r="B3170" s="1">
        <v>100669</v>
      </c>
      <c r="C3170" s="1">
        <v>3800000</v>
      </c>
      <c r="D3170" s="1">
        <f>B3170-C3170</f>
        <v>-3699331</v>
      </c>
      <c r="E3170" s="7">
        <f>CORREL(B3170:B8038,C3170:C8038)</f>
        <v>6.1292758475313402E-2</v>
      </c>
    </row>
    <row r="3171" spans="1:5" ht="12.75" x14ac:dyDescent="0.2">
      <c r="A3171" s="1" t="s">
        <v>6929</v>
      </c>
      <c r="B3171" s="1">
        <v>35287788</v>
      </c>
      <c r="C3171" s="1">
        <v>39000000</v>
      </c>
      <c r="D3171" s="1">
        <f>B3171-C3171</f>
        <v>-3712212</v>
      </c>
      <c r="E3171" s="7">
        <f>CORREL(B3171:B8039,C3171:C8039)</f>
        <v>6.1211683499763719E-2</v>
      </c>
    </row>
    <row r="3172" spans="1:5" ht="12.75" x14ac:dyDescent="0.2">
      <c r="A3172" s="1" t="s">
        <v>16672</v>
      </c>
      <c r="B3172" s="1">
        <v>1110286</v>
      </c>
      <c r="C3172" s="1">
        <v>4825000</v>
      </c>
      <c r="D3172" s="1">
        <f>B3172-C3172</f>
        <v>-3714714</v>
      </c>
      <c r="E3172" s="7">
        <f>CORREL(B3172:B8040,C3172:C8040)</f>
        <v>6.1236024109422915E-2</v>
      </c>
    </row>
    <row r="3173" spans="1:5" ht="12.75" x14ac:dyDescent="0.2">
      <c r="A3173" s="1" t="s">
        <v>6565</v>
      </c>
      <c r="B3173" s="1">
        <v>36283504</v>
      </c>
      <c r="C3173" s="1">
        <v>40000000</v>
      </c>
      <c r="D3173" s="1">
        <f>B3173-C3173</f>
        <v>-3716496</v>
      </c>
      <c r="E3173" s="7">
        <f>CORREL(B3173:B8041,C3173:C8041)</f>
        <v>6.1159233046248762E-2</v>
      </c>
    </row>
    <row r="3174" spans="1:5" ht="12.75" x14ac:dyDescent="0.2">
      <c r="A3174" s="1" t="s">
        <v>18892</v>
      </c>
      <c r="C3174" s="1">
        <v>3716946</v>
      </c>
      <c r="D3174" s="1">
        <f>B3174-C3174</f>
        <v>-3716946</v>
      </c>
      <c r="E3174" s="7">
        <f>CORREL(B3174:B8042,C3174:C8042)</f>
        <v>6.1185152590395121E-2</v>
      </c>
    </row>
    <row r="3175" spans="1:5" ht="12.75" x14ac:dyDescent="0.2">
      <c r="A3175" s="1" t="s">
        <v>18111</v>
      </c>
      <c r="B3175" s="1">
        <v>274385</v>
      </c>
      <c r="C3175" s="1">
        <v>4000000</v>
      </c>
      <c r="D3175" s="1">
        <f>B3175-C3175</f>
        <v>-3725615</v>
      </c>
      <c r="E3175" s="7">
        <f>CORREL(B3175:B8043,C3175:C8043)</f>
        <v>6.1185152590395121E-2</v>
      </c>
    </row>
    <row r="3176" spans="1:5" ht="12.75" x14ac:dyDescent="0.2">
      <c r="A3176" s="1" t="s">
        <v>8997</v>
      </c>
      <c r="B3176" s="1">
        <v>24268828</v>
      </c>
      <c r="C3176" s="1">
        <v>28000000</v>
      </c>
      <c r="D3176" s="1">
        <f>B3176-C3176</f>
        <v>-3731172</v>
      </c>
      <c r="E3176" s="7">
        <f>CORREL(B3176:B8044,C3176:C8044)</f>
        <v>6.1104587463366167E-2</v>
      </c>
    </row>
    <row r="3177" spans="1:5" ht="12.75" x14ac:dyDescent="0.2">
      <c r="A3177" s="1" t="s">
        <v>3385</v>
      </c>
      <c r="B3177" s="1">
        <v>66257002</v>
      </c>
      <c r="C3177" s="1">
        <v>70000000</v>
      </c>
      <c r="D3177" s="1">
        <f>B3177-C3177</f>
        <v>-3742998</v>
      </c>
      <c r="E3177" s="7">
        <f>CORREL(B3177:B8045,C3177:C8045)</f>
        <v>6.1106513660473566E-2</v>
      </c>
    </row>
    <row r="3178" spans="1:5" ht="12.75" x14ac:dyDescent="0.2">
      <c r="A3178" s="1" t="s">
        <v>11117</v>
      </c>
      <c r="B3178" s="1">
        <v>16248701</v>
      </c>
      <c r="C3178" s="1">
        <v>20000000</v>
      </c>
      <c r="D3178" s="1">
        <f>B3178-C3178</f>
        <v>-3751299</v>
      </c>
      <c r="E3178" s="7">
        <f>CORREL(B3178:B8046,C3178:C8046)</f>
        <v>6.1142001255335129E-2</v>
      </c>
    </row>
    <row r="3179" spans="1:5" ht="12.75" x14ac:dyDescent="0.2">
      <c r="A3179" s="1" t="s">
        <v>15334</v>
      </c>
      <c r="B3179" s="1">
        <v>228524</v>
      </c>
      <c r="C3179" s="1">
        <v>4000000</v>
      </c>
      <c r="D3179" s="1">
        <f>B3179-C3179</f>
        <v>-3771476</v>
      </c>
      <c r="E3179" s="7">
        <f>CORREL(B3179:B8047,C3179:C8047)</f>
        <v>6.112151765329657E-2</v>
      </c>
    </row>
    <row r="3180" spans="1:5" ht="12.75" x14ac:dyDescent="0.2">
      <c r="A3180" s="1" t="s">
        <v>18271</v>
      </c>
      <c r="B3180" s="1">
        <v>727883</v>
      </c>
      <c r="C3180" s="1">
        <v>4500000</v>
      </c>
      <c r="D3180" s="1">
        <f>B3180-C3180</f>
        <v>-3772117</v>
      </c>
      <c r="E3180" s="7">
        <f>CORREL(B3180:B8048,C3180:C8048)</f>
        <v>6.1040612597057245E-2</v>
      </c>
    </row>
    <row r="3181" spans="1:5" ht="12.75" x14ac:dyDescent="0.2">
      <c r="A3181" s="1" t="s">
        <v>18844</v>
      </c>
      <c r="B3181" s="1">
        <v>19959</v>
      </c>
      <c r="C3181" s="1">
        <v>3800000</v>
      </c>
      <c r="D3181" s="1">
        <f>B3181-C3181</f>
        <v>-3780041</v>
      </c>
      <c r="E3181" s="7">
        <f>CORREL(B3181:B8049,C3181:C8049)</f>
        <v>6.0961757755446162E-2</v>
      </c>
    </row>
    <row r="3182" spans="1:5" ht="12.75" x14ac:dyDescent="0.2">
      <c r="A3182" s="1" t="s">
        <v>18803</v>
      </c>
      <c r="B3182" s="1">
        <v>14873</v>
      </c>
      <c r="C3182" s="1">
        <v>3800000</v>
      </c>
      <c r="D3182" s="1">
        <f>B3182-C3182</f>
        <v>-3785127</v>
      </c>
      <c r="E3182" s="7">
        <f>CORREL(B3182:B8050,C3182:C8050)</f>
        <v>6.0879648027543233E-2</v>
      </c>
    </row>
    <row r="3183" spans="1:5" ht="12.75" x14ac:dyDescent="0.2">
      <c r="A3183" s="1" t="s">
        <v>18286</v>
      </c>
      <c r="B3183" s="1">
        <v>713413</v>
      </c>
      <c r="C3183" s="1">
        <v>4500000</v>
      </c>
      <c r="D3183" s="1">
        <f>B3183-C3183</f>
        <v>-3786587</v>
      </c>
      <c r="E3183" s="7">
        <f>CORREL(B3183:B8051,C3183:C8051)</f>
        <v>6.0797372650240766E-2</v>
      </c>
    </row>
    <row r="3184" spans="1:5" ht="12.75" x14ac:dyDescent="0.2">
      <c r="A3184" s="1" t="s">
        <v>17178</v>
      </c>
      <c r="B3184" s="1">
        <v>2207975</v>
      </c>
      <c r="C3184" s="1">
        <v>6000000</v>
      </c>
      <c r="D3184" s="1">
        <f>B3184-C3184</f>
        <v>-3792025</v>
      </c>
      <c r="E3184" s="7">
        <f>CORREL(B3184:B8052,C3184:C8052)</f>
        <v>6.0718038343765497E-2</v>
      </c>
    </row>
    <row r="3185" spans="1:5" ht="12.75" x14ac:dyDescent="0.2">
      <c r="A3185" s="1" t="s">
        <v>11328</v>
      </c>
      <c r="B3185" s="1">
        <v>6201757</v>
      </c>
      <c r="C3185" s="1">
        <v>10000000</v>
      </c>
      <c r="D3185" s="1">
        <f>B3185-C3185</f>
        <v>-3798243</v>
      </c>
      <c r="E3185" s="7">
        <f>CORREL(B3185:B8053,C3185:C8053)</f>
        <v>6.0645053783555496E-2</v>
      </c>
    </row>
    <row r="3186" spans="1:5" ht="12.75" x14ac:dyDescent="0.2">
      <c r="A3186" s="1" t="s">
        <v>18786</v>
      </c>
      <c r="C3186" s="1">
        <v>3800000</v>
      </c>
      <c r="D3186" s="1">
        <f>B3186-C3186</f>
        <v>-3800000</v>
      </c>
      <c r="E3186" s="7">
        <f>CORREL(B3186:B8054,C3186:C8054)</f>
        <v>6.0588412720728124E-2</v>
      </c>
    </row>
    <row r="3187" spans="1:5" ht="12.75" x14ac:dyDescent="0.2">
      <c r="A3187" s="1" t="s">
        <v>15134</v>
      </c>
      <c r="B3187" s="1">
        <v>6197866</v>
      </c>
      <c r="C3187" s="1">
        <v>10000000</v>
      </c>
      <c r="D3187" s="1">
        <f>B3187-C3187</f>
        <v>-3802134</v>
      </c>
      <c r="E3187" s="7">
        <f>CORREL(B3187:B8055,C3187:C8055)</f>
        <v>6.0588412720728124E-2</v>
      </c>
    </row>
    <row r="3188" spans="1:5" ht="12.75" x14ac:dyDescent="0.2">
      <c r="A3188" s="1" t="s">
        <v>18655</v>
      </c>
      <c r="B3188" s="1">
        <v>185577</v>
      </c>
      <c r="C3188" s="1">
        <v>4000000</v>
      </c>
      <c r="D3188" s="1">
        <f>B3188-C3188</f>
        <v>-3814423</v>
      </c>
      <c r="E3188" s="7">
        <f>CORREL(B3188:B8056,C3188:C8056)</f>
        <v>6.0531666176988283E-2</v>
      </c>
    </row>
    <row r="3189" spans="1:5" ht="12.75" x14ac:dyDescent="0.2">
      <c r="A3189" s="1" t="s">
        <v>18688</v>
      </c>
      <c r="B3189" s="1">
        <v>146402</v>
      </c>
      <c r="C3189" s="1">
        <v>4000000</v>
      </c>
      <c r="D3189" s="1">
        <f>B3189-C3189</f>
        <v>-3853598</v>
      </c>
      <c r="E3189" s="7">
        <f>CORREL(B3189:B8057,C3189:C8057)</f>
        <v>6.0449516853775268E-2</v>
      </c>
    </row>
    <row r="3190" spans="1:5" ht="12.75" x14ac:dyDescent="0.2">
      <c r="A3190" s="1" t="s">
        <v>13046</v>
      </c>
      <c r="B3190" s="1">
        <v>11144518</v>
      </c>
      <c r="C3190" s="1">
        <v>15000000</v>
      </c>
      <c r="D3190" s="1">
        <f>B3190-C3190</f>
        <v>-3855482</v>
      </c>
      <c r="E3190" s="7">
        <f>CORREL(B3190:B8058,C3190:C8058)</f>
        <v>6.0367099030615753E-2</v>
      </c>
    </row>
    <row r="3191" spans="1:5" ht="12.75" x14ac:dyDescent="0.2">
      <c r="A3191" s="1" t="s">
        <v>18797</v>
      </c>
      <c r="B3191" s="1">
        <v>143653</v>
      </c>
      <c r="C3191" s="1">
        <v>4000000</v>
      </c>
      <c r="D3191" s="1">
        <f>B3191-C3191</f>
        <v>-3856347</v>
      </c>
      <c r="E3191" s="7">
        <f>CORREL(B3191:B8059,C3191:C8059)</f>
        <v>6.0328752897719093E-2</v>
      </c>
    </row>
    <row r="3192" spans="1:5" ht="12.75" x14ac:dyDescent="0.2">
      <c r="A3192" s="1" t="s">
        <v>14262</v>
      </c>
      <c r="B3192" s="1">
        <v>8134217</v>
      </c>
      <c r="C3192" s="1">
        <v>12000000</v>
      </c>
      <c r="D3192" s="1">
        <f>B3192-C3192</f>
        <v>-3865783</v>
      </c>
      <c r="E3192" s="7">
        <f>CORREL(B3192:B8060,C3192:C8060)</f>
        <v>6.0246078628559338E-2</v>
      </c>
    </row>
    <row r="3193" spans="1:5" ht="12.75" x14ac:dyDescent="0.2">
      <c r="A3193" s="1" t="s">
        <v>16966</v>
      </c>
      <c r="B3193" s="1">
        <v>2122561</v>
      </c>
      <c r="C3193" s="1">
        <v>6000000</v>
      </c>
      <c r="D3193" s="1">
        <f>B3193-C3193</f>
        <v>-3877439</v>
      </c>
      <c r="E3193" s="7">
        <f>CORREL(B3193:B8061,C3193:C8061)</f>
        <v>6.0196431781097223E-2</v>
      </c>
    </row>
    <row r="3194" spans="1:5" ht="12.75" x14ac:dyDescent="0.2">
      <c r="A3194" s="1" t="s">
        <v>18423</v>
      </c>
      <c r="B3194" s="1">
        <v>101055</v>
      </c>
      <c r="C3194" s="1">
        <v>4000000</v>
      </c>
      <c r="D3194" s="1">
        <f>B3194-C3194</f>
        <v>-3898945</v>
      </c>
      <c r="E3194" s="7">
        <f>CORREL(B3194:B8062,C3194:C8062)</f>
        <v>6.0122227242193821E-2</v>
      </c>
    </row>
    <row r="3195" spans="1:5" ht="12.75" x14ac:dyDescent="0.2">
      <c r="A3195" s="1" t="s">
        <v>18661</v>
      </c>
      <c r="B3195" s="1">
        <v>100412</v>
      </c>
      <c r="C3195" s="1">
        <v>4000000</v>
      </c>
      <c r="D3195" s="1">
        <f>B3195-C3195</f>
        <v>-3899588</v>
      </c>
      <c r="E3195" s="7">
        <f>CORREL(B3195:B8063,C3195:C8063)</f>
        <v>6.0039018147475691E-2</v>
      </c>
    </row>
    <row r="3196" spans="1:5" ht="12.75" x14ac:dyDescent="0.2">
      <c r="A3196" s="1" t="s">
        <v>17905</v>
      </c>
      <c r="B3196" s="1">
        <v>1100000</v>
      </c>
      <c r="C3196" s="1">
        <v>5000000</v>
      </c>
      <c r="D3196" s="1">
        <f>B3196-C3196</f>
        <v>-3900000</v>
      </c>
      <c r="E3196" s="7">
        <f>CORREL(B3196:B8064,C3196:C8064)</f>
        <v>5.9955653160130983E-2</v>
      </c>
    </row>
    <row r="3197" spans="1:5" ht="12.75" x14ac:dyDescent="0.2">
      <c r="A3197" s="1" t="s">
        <v>17902</v>
      </c>
      <c r="B3197" s="1">
        <v>1082044</v>
      </c>
      <c r="C3197" s="1">
        <v>5000000</v>
      </c>
      <c r="D3197" s="1">
        <f>B3197-C3197</f>
        <v>-3917956</v>
      </c>
      <c r="E3197" s="7">
        <f>CORREL(B3197:B8065,C3197:C8065)</f>
        <v>5.9876588118203559E-2</v>
      </c>
    </row>
    <row r="3198" spans="1:5" ht="12.75" x14ac:dyDescent="0.2">
      <c r="A3198" s="1" t="s">
        <v>17199</v>
      </c>
      <c r="B3198" s="1">
        <v>2077046</v>
      </c>
      <c r="C3198" s="1">
        <v>6000000</v>
      </c>
      <c r="D3198" s="1">
        <f>B3198-C3198</f>
        <v>-3922954</v>
      </c>
      <c r="E3198" s="7">
        <f>CORREL(B3198:B8066,C3198:C8066)</f>
        <v>5.9797324997937239E-2</v>
      </c>
    </row>
    <row r="3199" spans="1:5" ht="12.75" x14ac:dyDescent="0.2">
      <c r="A3199" s="1" t="s">
        <v>17431</v>
      </c>
      <c r="B3199" s="1">
        <v>1056102</v>
      </c>
      <c r="C3199" s="1">
        <v>5000000</v>
      </c>
      <c r="D3199" s="1">
        <f>B3199-C3199</f>
        <v>-3943898</v>
      </c>
      <c r="E3199" s="7">
        <f>CORREL(B3199:B8067,C3199:C8067)</f>
        <v>5.9722287308811052E-2</v>
      </c>
    </row>
    <row r="3200" spans="1:5" ht="12.75" x14ac:dyDescent="0.2">
      <c r="A3200" s="1" t="s">
        <v>18744</v>
      </c>
      <c r="C3200" s="1">
        <v>3950000</v>
      </c>
      <c r="D3200" s="1">
        <f>B3200-C3200</f>
        <v>-3950000</v>
      </c>
      <c r="E3200" s="7">
        <f>CORREL(B3200:B8068,C3200:C8068)</f>
        <v>5.9642661594957153E-2</v>
      </c>
    </row>
    <row r="3201" spans="1:5" ht="12.75" x14ac:dyDescent="0.2">
      <c r="A3201" s="1" t="s">
        <v>15139</v>
      </c>
      <c r="B3201" s="1">
        <v>6044618</v>
      </c>
      <c r="C3201" s="1">
        <v>10000000</v>
      </c>
      <c r="D3201" s="1">
        <f>B3201-C3201</f>
        <v>-3955382</v>
      </c>
      <c r="E3201" s="7">
        <f>CORREL(B3201:B8069,C3201:C8069)</f>
        <v>5.9642661594957153E-2</v>
      </c>
    </row>
    <row r="3202" spans="1:5" ht="12.75" x14ac:dyDescent="0.2">
      <c r="A3202" s="1" t="s">
        <v>7209</v>
      </c>
      <c r="B3202" s="1">
        <v>33037754</v>
      </c>
      <c r="C3202" s="1">
        <v>37000000</v>
      </c>
      <c r="D3202" s="1">
        <f>B3202-C3202</f>
        <v>-3962246</v>
      </c>
      <c r="E3202" s="7">
        <f>CORREL(B3202:B8070,C3202:C8070)</f>
        <v>5.9584019318495988E-2</v>
      </c>
    </row>
    <row r="3203" spans="1:5" ht="12.75" x14ac:dyDescent="0.2">
      <c r="A3203" s="1" t="s">
        <v>17183</v>
      </c>
      <c r="B3203" s="1">
        <v>2025238</v>
      </c>
      <c r="C3203" s="1">
        <v>6000000</v>
      </c>
      <c r="D3203" s="1">
        <f>B3203-C3203</f>
        <v>-3974762</v>
      </c>
      <c r="E3203" s="7">
        <f>CORREL(B3203:B8071,C3203:C8071)</f>
        <v>5.9604411172963098E-2</v>
      </c>
    </row>
    <row r="3204" spans="1:5" ht="12.75" x14ac:dyDescent="0.2">
      <c r="A3204" s="1" t="s">
        <v>18708</v>
      </c>
      <c r="B3204" s="1">
        <v>20262</v>
      </c>
      <c r="C3204" s="1">
        <v>4000000</v>
      </c>
      <c r="D3204" s="1">
        <f>B3204-C3204</f>
        <v>-3979738</v>
      </c>
      <c r="E3204" s="7">
        <f>CORREL(B3204:B8072,C3204:C8072)</f>
        <v>5.9528816998159352E-2</v>
      </c>
    </row>
    <row r="3205" spans="1:5" ht="12.75" x14ac:dyDescent="0.2">
      <c r="A3205" s="1" t="s">
        <v>18704</v>
      </c>
      <c r="B3205" s="1">
        <v>12836</v>
      </c>
      <c r="C3205" s="1">
        <v>4000000</v>
      </c>
      <c r="D3205" s="1">
        <f>B3205-C3205</f>
        <v>-3987164</v>
      </c>
      <c r="E3205" s="7">
        <f>CORREL(B3205:B8073,C3205:C8073)</f>
        <v>5.9444175682907149E-2</v>
      </c>
    </row>
    <row r="3206" spans="1:5" ht="12.75" x14ac:dyDescent="0.2">
      <c r="A3206" s="1" t="s">
        <v>16835</v>
      </c>
      <c r="B3206" s="1">
        <v>8060</v>
      </c>
      <c r="C3206" s="1">
        <v>4000000</v>
      </c>
      <c r="D3206" s="1">
        <f>B3206-C3206</f>
        <v>-3991940</v>
      </c>
      <c r="E3206" s="7">
        <f>CORREL(B3206:B8074,C3206:C8074)</f>
        <v>5.9359353628410667E-2</v>
      </c>
    </row>
    <row r="3207" spans="1:5" ht="12.75" x14ac:dyDescent="0.2">
      <c r="A3207" s="1" t="s">
        <v>18738</v>
      </c>
      <c r="B3207" s="1">
        <v>4063</v>
      </c>
      <c r="C3207" s="1">
        <v>4000000</v>
      </c>
      <c r="D3207" s="1">
        <f>B3207-C3207</f>
        <v>-3995937</v>
      </c>
      <c r="E3207" s="7">
        <f>CORREL(B3207:B8075,C3207:C8075)</f>
        <v>5.9274358380345837E-2</v>
      </c>
    </row>
    <row r="3208" spans="1:5" ht="12.75" x14ac:dyDescent="0.2">
      <c r="A3208" s="1" t="s">
        <v>16957</v>
      </c>
      <c r="C3208" s="1">
        <v>4000000</v>
      </c>
      <c r="D3208" s="1">
        <f>B3208-C3208</f>
        <v>-4000000</v>
      </c>
      <c r="E3208" s="7">
        <f>CORREL(B3208:B8076,C3208:C8076)</f>
        <v>5.9189191805326606E-2</v>
      </c>
    </row>
    <row r="3209" spans="1:5" ht="12.75" x14ac:dyDescent="0.2">
      <c r="A3209" s="1" t="s">
        <v>17495</v>
      </c>
      <c r="C3209" s="1">
        <v>4000000</v>
      </c>
      <c r="D3209" s="1">
        <f>B3209-C3209</f>
        <v>-4000000</v>
      </c>
      <c r="E3209" s="7">
        <f>CORREL(B3209:B8077,C3209:C8077)</f>
        <v>5.9189191805326606E-2</v>
      </c>
    </row>
    <row r="3210" spans="1:5" ht="12.75" x14ac:dyDescent="0.2">
      <c r="A3210" s="1" t="s">
        <v>16957</v>
      </c>
      <c r="C3210" s="1">
        <v>4000000</v>
      </c>
      <c r="D3210" s="1">
        <f>B3210-C3210</f>
        <v>-4000000</v>
      </c>
      <c r="E3210" s="7">
        <f>CORREL(B3210:B8078,C3210:C8078)</f>
        <v>5.9189191805326606E-2</v>
      </c>
    </row>
    <row r="3211" spans="1:5" ht="12.75" x14ac:dyDescent="0.2">
      <c r="A3211" s="1" t="s">
        <v>18467</v>
      </c>
      <c r="C3211" s="1">
        <v>4000000</v>
      </c>
      <c r="D3211" s="1">
        <f>B3211-C3211</f>
        <v>-4000000</v>
      </c>
      <c r="E3211" s="7">
        <f>CORREL(B3211:B8079,C3211:C8079)</f>
        <v>5.9189191805326606E-2</v>
      </c>
    </row>
    <row r="3212" spans="1:5" ht="12.75" x14ac:dyDescent="0.2">
      <c r="A3212" s="1" t="s">
        <v>18475</v>
      </c>
      <c r="C3212" s="1">
        <v>4000000</v>
      </c>
      <c r="D3212" s="1">
        <f>B3212-C3212</f>
        <v>-4000000</v>
      </c>
      <c r="E3212" s="7">
        <f>CORREL(B3212:B8080,C3212:C8080)</f>
        <v>5.9189191805326606E-2</v>
      </c>
    </row>
    <row r="3213" spans="1:5" ht="12.75" x14ac:dyDescent="0.2">
      <c r="A3213" s="1" t="s">
        <v>18490</v>
      </c>
      <c r="C3213" s="1">
        <v>4000000</v>
      </c>
      <c r="D3213" s="1">
        <f>B3213-C3213</f>
        <v>-4000000</v>
      </c>
      <c r="E3213" s="7">
        <f>CORREL(B3213:B8081,C3213:C8081)</f>
        <v>5.9189191805326606E-2</v>
      </c>
    </row>
    <row r="3214" spans="1:5" ht="12.75" x14ac:dyDescent="0.2">
      <c r="A3214" s="1" t="s">
        <v>18529</v>
      </c>
      <c r="C3214" s="1">
        <v>4000000</v>
      </c>
      <c r="D3214" s="1">
        <f>B3214-C3214</f>
        <v>-4000000</v>
      </c>
      <c r="E3214" s="7">
        <f>CORREL(B3214:B8082,C3214:C8082)</f>
        <v>5.9189191805326606E-2</v>
      </c>
    </row>
    <row r="3215" spans="1:5" ht="12.75" x14ac:dyDescent="0.2">
      <c r="A3215" s="1" t="s">
        <v>18555</v>
      </c>
      <c r="C3215" s="1">
        <v>4000000</v>
      </c>
      <c r="D3215" s="1">
        <f>B3215-C3215</f>
        <v>-4000000</v>
      </c>
      <c r="E3215" s="7">
        <f>CORREL(B3215:B8083,C3215:C8083)</f>
        <v>5.9189191805326606E-2</v>
      </c>
    </row>
    <row r="3216" spans="1:5" ht="12.75" x14ac:dyDescent="0.2">
      <c r="A3216" s="1" t="s">
        <v>18595</v>
      </c>
      <c r="C3216" s="1">
        <v>4000000</v>
      </c>
      <c r="D3216" s="1">
        <f>B3216-C3216</f>
        <v>-4000000</v>
      </c>
      <c r="E3216" s="7">
        <f>CORREL(B3216:B8084,C3216:C8084)</f>
        <v>5.9189191805326606E-2</v>
      </c>
    </row>
    <row r="3217" spans="1:5" ht="12.75" x14ac:dyDescent="0.2">
      <c r="A3217" s="1" t="s">
        <v>18683</v>
      </c>
      <c r="C3217" s="1">
        <v>4000000</v>
      </c>
      <c r="D3217" s="1">
        <f>B3217-C3217</f>
        <v>-4000000</v>
      </c>
      <c r="E3217" s="7">
        <f>CORREL(B3217:B8085,C3217:C8085)</f>
        <v>5.9189191805326606E-2</v>
      </c>
    </row>
    <row r="3218" spans="1:5" ht="12.75" x14ac:dyDescent="0.2">
      <c r="A3218" s="1" t="s">
        <v>18713</v>
      </c>
      <c r="C3218" s="1">
        <v>4000000</v>
      </c>
      <c r="D3218" s="1">
        <f>B3218-C3218</f>
        <v>-4000000</v>
      </c>
      <c r="E3218" s="7">
        <f>CORREL(B3218:B8086,C3218:C8086)</f>
        <v>5.9189191805326606E-2</v>
      </c>
    </row>
    <row r="3219" spans="1:5" ht="12.75" x14ac:dyDescent="0.2">
      <c r="A3219" s="1" t="s">
        <v>18716</v>
      </c>
      <c r="C3219" s="1">
        <v>4000000</v>
      </c>
      <c r="D3219" s="1">
        <f>B3219-C3219</f>
        <v>-4000000</v>
      </c>
      <c r="E3219" s="7">
        <f>CORREL(B3219:B8087,C3219:C8087)</f>
        <v>5.9189191805326606E-2</v>
      </c>
    </row>
    <row r="3220" spans="1:5" ht="12.75" x14ac:dyDescent="0.2">
      <c r="A3220" s="1" t="s">
        <v>18725</v>
      </c>
      <c r="C3220" s="1">
        <v>4000000</v>
      </c>
      <c r="D3220" s="1">
        <f>B3220-C3220</f>
        <v>-4000000</v>
      </c>
      <c r="E3220" s="7">
        <f>CORREL(B3220:B8088,C3220:C8088)</f>
        <v>5.9189191805326606E-2</v>
      </c>
    </row>
    <row r="3221" spans="1:5" ht="12.75" x14ac:dyDescent="0.2">
      <c r="A3221" s="1" t="s">
        <v>18731</v>
      </c>
      <c r="C3221" s="1">
        <v>4000000</v>
      </c>
      <c r="D3221" s="1">
        <f>B3221-C3221</f>
        <v>-4000000</v>
      </c>
      <c r="E3221" s="7">
        <f>CORREL(B3221:B8089,C3221:C8089)</f>
        <v>5.9189191805326606E-2</v>
      </c>
    </row>
    <row r="3222" spans="1:5" ht="12.75" x14ac:dyDescent="0.2">
      <c r="A3222" s="1" t="s">
        <v>18749</v>
      </c>
      <c r="C3222" s="1">
        <v>4000000</v>
      </c>
      <c r="D3222" s="1">
        <f>B3222-C3222</f>
        <v>-4000000</v>
      </c>
      <c r="E3222" s="7">
        <f>CORREL(B3222:B8090,C3222:C8090)</f>
        <v>5.9189191805326606E-2</v>
      </c>
    </row>
    <row r="3223" spans="1:5" ht="12.75" x14ac:dyDescent="0.2">
      <c r="A3223" s="1" t="s">
        <v>18754</v>
      </c>
      <c r="C3223" s="1">
        <v>4000000</v>
      </c>
      <c r="D3223" s="1">
        <f>B3223-C3223</f>
        <v>-4000000</v>
      </c>
      <c r="E3223" s="7">
        <f>CORREL(B3223:B8091,C3223:C8091)</f>
        <v>5.9189191805326606E-2</v>
      </c>
    </row>
    <row r="3224" spans="1:5" ht="12.75" x14ac:dyDescent="0.2">
      <c r="A3224" s="1" t="s">
        <v>18767</v>
      </c>
      <c r="C3224" s="1">
        <v>4000000</v>
      </c>
      <c r="D3224" s="1">
        <f>B3224-C3224</f>
        <v>-4000000</v>
      </c>
      <c r="E3224" s="7">
        <f>CORREL(B3224:B8092,C3224:C8092)</f>
        <v>5.9189191805326606E-2</v>
      </c>
    </row>
    <row r="3225" spans="1:5" ht="12.75" x14ac:dyDescent="0.2">
      <c r="A3225" s="1" t="s">
        <v>18772</v>
      </c>
      <c r="C3225" s="1">
        <v>4000000</v>
      </c>
      <c r="D3225" s="1">
        <f>B3225-C3225</f>
        <v>-4000000</v>
      </c>
      <c r="E3225" s="7">
        <f>CORREL(B3225:B8093,C3225:C8093)</f>
        <v>5.9189191805326606E-2</v>
      </c>
    </row>
    <row r="3226" spans="1:5" ht="12.75" x14ac:dyDescent="0.2">
      <c r="A3226" s="1" t="s">
        <v>18778</v>
      </c>
      <c r="C3226" s="1">
        <v>4000000</v>
      </c>
      <c r="D3226" s="1">
        <f>B3226-C3226</f>
        <v>-4000000</v>
      </c>
      <c r="E3226" s="7">
        <f>CORREL(B3226:B8094,C3226:C8094)</f>
        <v>5.9189191805326606E-2</v>
      </c>
    </row>
    <row r="3227" spans="1:5" ht="12.75" x14ac:dyDescent="0.2">
      <c r="A3227" s="1" t="s">
        <v>19097</v>
      </c>
      <c r="C3227" s="1">
        <v>4000000</v>
      </c>
      <c r="D3227" s="1">
        <f>B3227-C3227</f>
        <v>-4000000</v>
      </c>
      <c r="E3227" s="7">
        <f>CORREL(B3227:B8095,C3227:C8095)</f>
        <v>5.9189191805326606E-2</v>
      </c>
    </row>
    <row r="3228" spans="1:5" ht="12.75" x14ac:dyDescent="0.2">
      <c r="A3228" s="1" t="s">
        <v>23891</v>
      </c>
      <c r="C3228" s="1">
        <v>4000000</v>
      </c>
      <c r="D3228" s="1">
        <f>B3228-C3228</f>
        <v>-4000000</v>
      </c>
      <c r="E3228" s="7">
        <f>CORREL(B3228:B8096,C3228:C8096)</f>
        <v>5.9189191805326606E-2</v>
      </c>
    </row>
    <row r="3229" spans="1:5" ht="12.75" x14ac:dyDescent="0.2">
      <c r="A3229" s="1" t="s">
        <v>4122</v>
      </c>
      <c r="B3229" s="1">
        <v>55994557</v>
      </c>
      <c r="C3229" s="1">
        <v>60000000</v>
      </c>
      <c r="D3229" s="1">
        <f>B3229-C3229</f>
        <v>-4005443</v>
      </c>
      <c r="E3229" s="7">
        <f>CORREL(B3229:B8097,C3229:C8097)</f>
        <v>5.9189191805326606E-2</v>
      </c>
    </row>
    <row r="3230" spans="1:5" ht="12.75" x14ac:dyDescent="0.2">
      <c r="A3230" s="1" t="s">
        <v>18158</v>
      </c>
      <c r="B3230" s="1">
        <v>778565</v>
      </c>
      <c r="C3230" s="1">
        <v>4800000</v>
      </c>
      <c r="D3230" s="1">
        <f>B3230-C3230</f>
        <v>-4021435</v>
      </c>
      <c r="E3230" s="7">
        <f>CORREL(B3230:B8098,C3230:C8098)</f>
        <v>5.9230351396682444E-2</v>
      </c>
    </row>
    <row r="3231" spans="1:5" ht="12.75" x14ac:dyDescent="0.2">
      <c r="A3231" s="1" t="s">
        <v>13946</v>
      </c>
      <c r="B3231" s="1">
        <v>11956207</v>
      </c>
      <c r="C3231" s="1">
        <v>16000000</v>
      </c>
      <c r="D3231" s="1">
        <f>B3231-C3231</f>
        <v>-4043793</v>
      </c>
      <c r="E3231" s="7">
        <f>CORREL(B3231:B8099,C3231:C8099)</f>
        <v>5.9148606274190739E-2</v>
      </c>
    </row>
    <row r="3232" spans="1:5" ht="12.75" x14ac:dyDescent="0.2">
      <c r="A3232" s="1" t="s">
        <v>15892</v>
      </c>
      <c r="B3232" s="1">
        <v>4440055</v>
      </c>
      <c r="C3232" s="1">
        <v>8500000</v>
      </c>
      <c r="D3232" s="1">
        <f>B3232-C3232</f>
        <v>-4059945</v>
      </c>
      <c r="E3232" s="7">
        <f>CORREL(B3232:B8100,C3232:C8100)</f>
        <v>5.911182561150554E-2</v>
      </c>
    </row>
    <row r="3233" spans="1:5" ht="12.75" x14ac:dyDescent="0.2">
      <c r="A3233" s="1" t="s">
        <v>10255</v>
      </c>
      <c r="B3233" s="1">
        <v>18934858</v>
      </c>
      <c r="C3233" s="1">
        <v>23000000</v>
      </c>
      <c r="D3233" s="1">
        <f>B3233-C3233</f>
        <v>-4065142</v>
      </c>
      <c r="E3233" s="7">
        <f>CORREL(B3233:B8101,C3233:C8101)</f>
        <v>5.9045795982435291E-2</v>
      </c>
    </row>
    <row r="3234" spans="1:5" ht="12.75" x14ac:dyDescent="0.2">
      <c r="A3234" s="1" t="s">
        <v>7847</v>
      </c>
      <c r="B3234" s="1">
        <v>28927720</v>
      </c>
      <c r="C3234" s="1">
        <v>33000000</v>
      </c>
      <c r="D3234" s="1">
        <f>B3234-C3234</f>
        <v>-4072280</v>
      </c>
      <c r="E3234" s="7">
        <f>CORREL(B3234:B8102,C3234:C8102)</f>
        <v>5.9031881580629199E-2</v>
      </c>
    </row>
    <row r="3235" spans="1:5" ht="12.75" x14ac:dyDescent="0.2">
      <c r="A3235" s="1" t="s">
        <v>16631</v>
      </c>
      <c r="B3235" s="1">
        <v>2921738</v>
      </c>
      <c r="C3235" s="1">
        <v>7000000</v>
      </c>
      <c r="D3235" s="1">
        <f>B3235-C3235</f>
        <v>-4078262</v>
      </c>
      <c r="E3235" s="7">
        <f>CORREL(B3235:B8103,C3235:C8103)</f>
        <v>5.9043932215609551E-2</v>
      </c>
    </row>
    <row r="3236" spans="1:5" ht="12.75" x14ac:dyDescent="0.2">
      <c r="A3236" s="1" t="s">
        <v>14250</v>
      </c>
      <c r="B3236" s="1">
        <v>7918283</v>
      </c>
      <c r="C3236" s="1">
        <v>12000000</v>
      </c>
      <c r="D3236" s="1">
        <f>B3236-C3236</f>
        <v>-4081717</v>
      </c>
      <c r="E3236" s="7">
        <f>CORREL(B3236:B8104,C3236:C8104)</f>
        <v>5.8971260464076421E-2</v>
      </c>
    </row>
    <row r="3237" spans="1:5" ht="12.75" x14ac:dyDescent="0.2">
      <c r="A3237" s="1" t="s">
        <v>18191</v>
      </c>
      <c r="B3237" s="1">
        <v>513836</v>
      </c>
      <c r="C3237" s="1">
        <v>4600000</v>
      </c>
      <c r="D3237" s="1">
        <f>B3237-C3237</f>
        <v>-4086164</v>
      </c>
      <c r="E3237" s="7">
        <f>CORREL(B3237:B8105,C3237:C8105)</f>
        <v>5.8919074967955197E-2</v>
      </c>
    </row>
    <row r="3238" spans="1:5" ht="12.75" x14ac:dyDescent="0.2">
      <c r="A3238" s="1" t="s">
        <v>2169</v>
      </c>
      <c r="B3238" s="1">
        <v>85884815</v>
      </c>
      <c r="C3238" s="1">
        <v>90000000</v>
      </c>
      <c r="D3238" s="1">
        <f>B3238-C3238</f>
        <v>-4115185</v>
      </c>
      <c r="E3238" s="7">
        <f>CORREL(B3238:B8106,C3238:C8106)</f>
        <v>5.8835501128354555E-2</v>
      </c>
    </row>
    <row r="3239" spans="1:5" ht="12.75" x14ac:dyDescent="0.2">
      <c r="A3239" s="1" t="s">
        <v>15721</v>
      </c>
      <c r="B3239" s="1">
        <v>4881867</v>
      </c>
      <c r="C3239" s="1">
        <v>9000000</v>
      </c>
      <c r="D3239" s="1">
        <f>B3239-C3239</f>
        <v>-4118133</v>
      </c>
      <c r="E3239" s="7">
        <f>CORREL(B3239:B8107,C3239:C8107)</f>
        <v>5.8839523417770351E-2</v>
      </c>
    </row>
    <row r="3240" spans="1:5" ht="12.75" x14ac:dyDescent="0.2">
      <c r="A3240" s="1" t="s">
        <v>16368</v>
      </c>
      <c r="B3240" s="1">
        <v>3347439</v>
      </c>
      <c r="C3240" s="1">
        <v>7500000</v>
      </c>
      <c r="D3240" s="1">
        <f>B3240-C3240</f>
        <v>-4152561</v>
      </c>
      <c r="E3240" s="7">
        <f>CORREL(B3240:B8108,C3240:C8108)</f>
        <v>5.877494060876811E-2</v>
      </c>
    </row>
    <row r="3241" spans="1:5" ht="12.75" x14ac:dyDescent="0.2">
      <c r="A3241" s="1" t="s">
        <v>18200</v>
      </c>
      <c r="B3241" s="1">
        <v>434417</v>
      </c>
      <c r="C3241" s="1">
        <v>4600000</v>
      </c>
      <c r="D3241" s="1">
        <f>B3241-C3241</f>
        <v>-4165583</v>
      </c>
      <c r="E3241" s="7">
        <f>CORREL(B3241:B8109,C3241:C8109)</f>
        <v>5.8703772624908543E-2</v>
      </c>
    </row>
    <row r="3242" spans="1:5" ht="12.75" x14ac:dyDescent="0.2">
      <c r="A3242" s="1" t="s">
        <v>17933</v>
      </c>
      <c r="B3242" s="1">
        <v>830210</v>
      </c>
      <c r="C3242" s="1">
        <v>5000000</v>
      </c>
      <c r="D3242" s="1">
        <f>B3242-C3242</f>
        <v>-4169790</v>
      </c>
      <c r="E3242" s="7">
        <f>CORREL(B3242:B8110,C3242:C8110)</f>
        <v>5.8619582164975037E-2</v>
      </c>
    </row>
    <row r="3243" spans="1:5" ht="12.75" x14ac:dyDescent="0.2">
      <c r="A3243" s="1" t="s">
        <v>15585</v>
      </c>
      <c r="B3243" s="1">
        <v>3047539</v>
      </c>
      <c r="C3243" s="1">
        <v>7217600</v>
      </c>
      <c r="D3243" s="1">
        <f>B3243-C3243</f>
        <v>-4170061</v>
      </c>
      <c r="E3243" s="7">
        <f>CORREL(B3243:B8111,C3243:C8111)</f>
        <v>5.8537037349863916E-2</v>
      </c>
    </row>
    <row r="3244" spans="1:5" ht="12.75" x14ac:dyDescent="0.2">
      <c r="A3244" s="1" t="s">
        <v>18399</v>
      </c>
      <c r="C3244" s="1">
        <v>4200000</v>
      </c>
      <c r="D3244" s="1">
        <f>B3244-C3244</f>
        <v>-4200000</v>
      </c>
      <c r="E3244" s="7">
        <f>CORREL(B3244:B8112,C3244:C8112)</f>
        <v>5.8464182188356424E-2</v>
      </c>
    </row>
    <row r="3245" spans="1:5" ht="12.75" x14ac:dyDescent="0.2">
      <c r="A3245" s="1" t="s">
        <v>11112</v>
      </c>
      <c r="B3245" s="1">
        <v>15797907</v>
      </c>
      <c r="C3245" s="1">
        <v>20000000</v>
      </c>
      <c r="D3245" s="1">
        <f>B3245-C3245</f>
        <v>-4202093</v>
      </c>
      <c r="E3245" s="7">
        <f>CORREL(B3245:B8113,C3245:C8113)</f>
        <v>5.8464182188356424E-2</v>
      </c>
    </row>
    <row r="3246" spans="1:5" ht="12.75" x14ac:dyDescent="0.2">
      <c r="A3246" s="1" t="s">
        <v>17408</v>
      </c>
      <c r="B3246" s="1">
        <v>1292119</v>
      </c>
      <c r="C3246" s="1">
        <v>5500000</v>
      </c>
      <c r="D3246" s="1">
        <f>B3246-C3246</f>
        <v>-4207881</v>
      </c>
      <c r="E3246" s="7">
        <f>CORREL(B3246:B8114,C3246:C8114)</f>
        <v>5.8439988026442215E-2</v>
      </c>
    </row>
    <row r="3247" spans="1:5" ht="12.75" x14ac:dyDescent="0.2">
      <c r="A3247" s="1" t="s">
        <v>16916</v>
      </c>
      <c r="B3247" s="1">
        <v>2268296</v>
      </c>
      <c r="C3247" s="1">
        <v>6500000</v>
      </c>
      <c r="D3247" s="1">
        <f>B3247-C3247</f>
        <v>-4231704</v>
      </c>
      <c r="E3247" s="7">
        <f>CORREL(B3247:B8115,C3247:C8115)</f>
        <v>5.8359209153464695E-2</v>
      </c>
    </row>
    <row r="3248" spans="1:5" ht="12.75" x14ac:dyDescent="0.2">
      <c r="A3248" s="1" t="s">
        <v>13041</v>
      </c>
      <c r="B3248" s="1">
        <v>10763469</v>
      </c>
      <c r="C3248" s="1">
        <v>15000000</v>
      </c>
      <c r="D3248" s="1">
        <f>B3248-C3248</f>
        <v>-4236531</v>
      </c>
      <c r="E3248" s="7">
        <f>CORREL(B3248:B8116,C3248:C8116)</f>
        <v>5.8282669842434319E-2</v>
      </c>
    </row>
    <row r="3249" spans="1:5" ht="12.75" x14ac:dyDescent="0.2">
      <c r="A3249" s="1" t="s">
        <v>13548</v>
      </c>
      <c r="B3249" s="1">
        <v>3958500</v>
      </c>
      <c r="C3249" s="1">
        <v>8200000</v>
      </c>
      <c r="D3249" s="1">
        <f>B3249-C3249</f>
        <v>-4241500</v>
      </c>
      <c r="E3249" s="7">
        <f>CORREL(B3249:B8117,C3249:C8117)</f>
        <v>5.8240610490859941E-2</v>
      </c>
    </row>
    <row r="3250" spans="1:5" ht="12.75" x14ac:dyDescent="0.2">
      <c r="A3250" s="1" t="s">
        <v>18571</v>
      </c>
      <c r="B3250" s="1">
        <v>3713002</v>
      </c>
      <c r="C3250" s="1">
        <v>8000000</v>
      </c>
      <c r="D3250" s="1">
        <f>B3250-C3250</f>
        <v>-4286998</v>
      </c>
      <c r="E3250" s="7">
        <f>CORREL(B3250:B8118,C3250:C8118)</f>
        <v>5.817121511897079E-2</v>
      </c>
    </row>
    <row r="3251" spans="1:5" ht="12.75" x14ac:dyDescent="0.2">
      <c r="A3251" s="1" t="s">
        <v>11122</v>
      </c>
      <c r="B3251" s="1">
        <v>15712072</v>
      </c>
      <c r="C3251" s="1">
        <v>20000000</v>
      </c>
      <c r="D3251" s="1">
        <f>B3251-C3251</f>
        <v>-4287928</v>
      </c>
      <c r="E3251" s="7">
        <f>CORREL(B3251:B8119,C3251:C8119)</f>
        <v>5.8100697235887802E-2</v>
      </c>
    </row>
    <row r="3252" spans="1:5" ht="12.75" x14ac:dyDescent="0.2">
      <c r="A3252" s="1" t="s">
        <v>19105</v>
      </c>
      <c r="C3252" s="1">
        <v>4300000</v>
      </c>
      <c r="D3252" s="1">
        <f>B3252-C3252</f>
        <v>-4300000</v>
      </c>
      <c r="E3252" s="7">
        <f>CORREL(B3252:B8120,C3252:C8120)</f>
        <v>5.8075877321779878E-2</v>
      </c>
    </row>
    <row r="3253" spans="1:5" ht="12.75" x14ac:dyDescent="0.2">
      <c r="A3253" s="1" t="s">
        <v>12236</v>
      </c>
      <c r="B3253" s="1">
        <v>12693621</v>
      </c>
      <c r="C3253" s="1">
        <v>17000000</v>
      </c>
      <c r="D3253" s="1">
        <f>B3253-C3253</f>
        <v>-4306379</v>
      </c>
      <c r="E3253" s="7">
        <f>CORREL(B3253:B8121,C3253:C8121)</f>
        <v>5.8075877321779878E-2</v>
      </c>
    </row>
    <row r="3254" spans="1:5" ht="12.75" x14ac:dyDescent="0.2">
      <c r="A3254" s="1" t="s">
        <v>7480</v>
      </c>
      <c r="B3254" s="1">
        <v>30691439</v>
      </c>
      <c r="C3254" s="1">
        <v>35000000</v>
      </c>
      <c r="D3254" s="1">
        <f>B3254-C3254</f>
        <v>-4308561</v>
      </c>
      <c r="E3254" s="7">
        <f>CORREL(B3254:B8122,C3254:C8122)</f>
        <v>5.8040621385098093E-2</v>
      </c>
    </row>
    <row r="3255" spans="1:5" ht="12.75" x14ac:dyDescent="0.2">
      <c r="A3255" s="1" t="s">
        <v>15691</v>
      </c>
      <c r="B3255" s="1">
        <v>4681503</v>
      </c>
      <c r="C3255" s="1">
        <v>9000000</v>
      </c>
      <c r="D3255" s="1">
        <f>B3255-C3255</f>
        <v>-4318497</v>
      </c>
      <c r="E3255" s="7">
        <f>CORREL(B3255:B8123,C3255:C8123)</f>
        <v>5.8056237949718925E-2</v>
      </c>
    </row>
    <row r="3256" spans="1:5" ht="12.75" x14ac:dyDescent="0.2">
      <c r="A3256" s="1" t="s">
        <v>7488</v>
      </c>
      <c r="B3256" s="1">
        <v>30669413</v>
      </c>
      <c r="C3256" s="1">
        <v>35000000</v>
      </c>
      <c r="D3256" s="1">
        <f>B3256-C3256</f>
        <v>-4330587</v>
      </c>
      <c r="E3256" s="7">
        <f>CORREL(B3256:B8124,C3256:C8124)</f>
        <v>5.7989606647467426E-2</v>
      </c>
    </row>
    <row r="3257" spans="1:5" ht="12.75" x14ac:dyDescent="0.2">
      <c r="A3257" s="1" t="s">
        <v>10246</v>
      </c>
      <c r="B3257" s="1">
        <v>18653615</v>
      </c>
      <c r="C3257" s="1">
        <v>23000000</v>
      </c>
      <c r="D3257" s="1">
        <f>B3257-C3257</f>
        <v>-4346385</v>
      </c>
      <c r="E3257" s="7">
        <f>CORREL(B3257:B8125,C3257:C8125)</f>
        <v>5.8005175794458602E-2</v>
      </c>
    </row>
    <row r="3258" spans="1:5" ht="12.75" x14ac:dyDescent="0.2">
      <c r="A3258" s="1" t="s">
        <v>6148</v>
      </c>
      <c r="B3258" s="1">
        <v>37652565</v>
      </c>
      <c r="C3258" s="1">
        <v>42000000</v>
      </c>
      <c r="D3258" s="1">
        <f>B3258-C3258</f>
        <v>-4347435</v>
      </c>
      <c r="E3258" s="7">
        <f>CORREL(B3258:B8126,C3258:C8126)</f>
        <v>5.7989668605534922E-2</v>
      </c>
    </row>
    <row r="3259" spans="1:5" ht="12.75" x14ac:dyDescent="0.2">
      <c r="A3259" s="1" t="s">
        <v>15574</v>
      </c>
      <c r="B3259" s="1">
        <v>3029870</v>
      </c>
      <c r="C3259" s="1">
        <v>7400000</v>
      </c>
      <c r="D3259" s="1">
        <f>B3259-C3259</f>
        <v>-4370130</v>
      </c>
      <c r="E3259" s="7">
        <f>CORREL(B3259:B8127,C3259:C8127)</f>
        <v>5.8017842970064237E-2</v>
      </c>
    </row>
    <row r="3260" spans="1:5" ht="12.75" x14ac:dyDescent="0.2">
      <c r="A3260" s="1" t="s">
        <v>18330</v>
      </c>
      <c r="B3260" s="1">
        <v>108229</v>
      </c>
      <c r="C3260" s="1">
        <v>4500000</v>
      </c>
      <c r="D3260" s="1">
        <f>B3260-C3260</f>
        <v>-4391771</v>
      </c>
      <c r="E3260" s="7">
        <f>CORREL(B3260:B8128,C3260:C8128)</f>
        <v>5.7943956709513057E-2</v>
      </c>
    </row>
    <row r="3261" spans="1:5" ht="12.75" x14ac:dyDescent="0.2">
      <c r="A3261" s="1" t="s">
        <v>18344</v>
      </c>
      <c r="C3261" s="1">
        <v>4400000</v>
      </c>
      <c r="D3261" s="1">
        <f>B3261-C3261</f>
        <v>-4400000</v>
      </c>
      <c r="E3261" s="7">
        <f>CORREL(B3261:B8129,C3261:C8129)</f>
        <v>5.7856784598196778E-2</v>
      </c>
    </row>
    <row r="3262" spans="1:5" ht="12.75" x14ac:dyDescent="0.2">
      <c r="A3262" s="1" t="s">
        <v>18354</v>
      </c>
      <c r="C3262" s="1">
        <v>4400000</v>
      </c>
      <c r="D3262" s="1">
        <f>B3262-C3262</f>
        <v>-4400000</v>
      </c>
      <c r="E3262" s="7">
        <f>CORREL(B3262:B8130,C3262:C8130)</f>
        <v>5.7856784598196778E-2</v>
      </c>
    </row>
    <row r="3263" spans="1:5" ht="12.75" x14ac:dyDescent="0.2">
      <c r="A3263" s="1" t="s">
        <v>16912</v>
      </c>
      <c r="B3263" s="1">
        <v>2024854</v>
      </c>
      <c r="C3263" s="1">
        <v>6500000</v>
      </c>
      <c r="D3263" s="1">
        <f>B3263-C3263</f>
        <v>-4475146</v>
      </c>
      <c r="E3263" s="7">
        <f>CORREL(B3263:B8131,C3263:C8131)</f>
        <v>5.7856784598196778E-2</v>
      </c>
    </row>
    <row r="3264" spans="1:5" ht="12.75" x14ac:dyDescent="0.2">
      <c r="A3264" s="1" t="s">
        <v>17478</v>
      </c>
      <c r="B3264" s="1">
        <v>766487</v>
      </c>
      <c r="C3264" s="1">
        <v>5250000</v>
      </c>
      <c r="D3264" s="1">
        <f>B3264-C3264</f>
        <v>-4483513</v>
      </c>
      <c r="E3264" s="7">
        <f>CORREL(B3264:B8132,C3264:C8132)</f>
        <v>5.7778298524604407E-2</v>
      </c>
    </row>
    <row r="3265" spans="1:5" ht="12.75" x14ac:dyDescent="0.2">
      <c r="A3265" s="1" t="s">
        <v>19254</v>
      </c>
      <c r="C3265" s="1">
        <v>4490375</v>
      </c>
      <c r="D3265" s="1">
        <f>B3265-C3265</f>
        <v>-4490375</v>
      </c>
      <c r="E3265" s="7">
        <f>CORREL(B3265:B8133,C3265:C8133)</f>
        <v>5.7693976816389041E-2</v>
      </c>
    </row>
    <row r="3266" spans="1:5" ht="12.75" x14ac:dyDescent="0.2">
      <c r="A3266" s="1" t="s">
        <v>18364</v>
      </c>
      <c r="B3266" s="1">
        <v>8691</v>
      </c>
      <c r="C3266" s="1">
        <v>4500000</v>
      </c>
      <c r="D3266" s="1">
        <f>B3266-C3266</f>
        <v>-4491309</v>
      </c>
      <c r="E3266" s="7">
        <f>CORREL(B3266:B8134,C3266:C8134)</f>
        <v>5.7693976816389041E-2</v>
      </c>
    </row>
    <row r="3267" spans="1:5" ht="12.75" x14ac:dyDescent="0.2">
      <c r="A3267" s="1" t="s">
        <v>18214</v>
      </c>
      <c r="C3267" s="1">
        <v>4500000</v>
      </c>
      <c r="D3267" s="1">
        <f>B3267-C3267</f>
        <v>-4500000</v>
      </c>
      <c r="E3267" s="7">
        <f>CORREL(B3267:B8135,C3267:C8135)</f>
        <v>5.7606005333892256E-2</v>
      </c>
    </row>
    <row r="3268" spans="1:5" ht="12.75" x14ac:dyDescent="0.2">
      <c r="A3268" s="1" t="s">
        <v>18221</v>
      </c>
      <c r="C3268" s="1">
        <v>4500000</v>
      </c>
      <c r="D3268" s="1">
        <f>B3268-C3268</f>
        <v>-4500000</v>
      </c>
      <c r="E3268" s="7">
        <f>CORREL(B3268:B8136,C3268:C8136)</f>
        <v>5.7606005333892256E-2</v>
      </c>
    </row>
    <row r="3269" spans="1:5" ht="12.75" x14ac:dyDescent="0.2">
      <c r="A3269" s="1" t="s">
        <v>18227</v>
      </c>
      <c r="C3269" s="1">
        <v>4500000</v>
      </c>
      <c r="D3269" s="1">
        <f>B3269-C3269</f>
        <v>-4500000</v>
      </c>
      <c r="E3269" s="7">
        <f>CORREL(B3269:B8137,C3269:C8137)</f>
        <v>5.7606005333892256E-2</v>
      </c>
    </row>
    <row r="3270" spans="1:5" ht="12.75" x14ac:dyDescent="0.2">
      <c r="A3270" s="1" t="s">
        <v>18261</v>
      </c>
      <c r="C3270" s="1">
        <v>4500000</v>
      </c>
      <c r="D3270" s="1">
        <f>B3270-C3270</f>
        <v>-4500000</v>
      </c>
      <c r="E3270" s="7">
        <f>CORREL(B3270:B8138,C3270:C8138)</f>
        <v>5.7606005333892256E-2</v>
      </c>
    </row>
    <row r="3271" spans="1:5" ht="12.75" x14ac:dyDescent="0.2">
      <c r="A3271" s="1" t="s">
        <v>18395</v>
      </c>
      <c r="C3271" s="1">
        <v>4500000</v>
      </c>
      <c r="D3271" s="1">
        <f>B3271-C3271</f>
        <v>-4500000</v>
      </c>
      <c r="E3271" s="7">
        <f>CORREL(B3271:B8139,C3271:C8139)</f>
        <v>5.7606005333892256E-2</v>
      </c>
    </row>
    <row r="3272" spans="1:5" ht="12.75" x14ac:dyDescent="0.2">
      <c r="A3272" s="1" t="s">
        <v>18462</v>
      </c>
      <c r="C3272" s="1">
        <v>4500000</v>
      </c>
      <c r="D3272" s="1">
        <f>B3272-C3272</f>
        <v>-4500000</v>
      </c>
      <c r="E3272" s="7">
        <f>CORREL(B3272:B8140,C3272:C8140)</f>
        <v>5.7606005333892256E-2</v>
      </c>
    </row>
    <row r="3273" spans="1:5" ht="12.75" x14ac:dyDescent="0.2">
      <c r="A3273" s="1" t="s">
        <v>18621</v>
      </c>
      <c r="C3273" s="1">
        <v>4500000</v>
      </c>
      <c r="D3273" s="1">
        <f>B3273-C3273</f>
        <v>-4500000</v>
      </c>
      <c r="E3273" s="7">
        <f>CORREL(B3273:B8141,C3273:C8141)</f>
        <v>5.7606005333892256E-2</v>
      </c>
    </row>
    <row r="3274" spans="1:5" ht="12.75" x14ac:dyDescent="0.2">
      <c r="A3274" s="1" t="s">
        <v>9124</v>
      </c>
      <c r="B3274" s="1">
        <v>22494487</v>
      </c>
      <c r="C3274" s="1">
        <v>27000000</v>
      </c>
      <c r="D3274" s="1">
        <f>B3274-C3274</f>
        <v>-4505513</v>
      </c>
      <c r="E3274" s="7">
        <f>CORREL(B3274:B8142,C3274:C8142)</f>
        <v>5.7606005333892256E-2</v>
      </c>
    </row>
    <row r="3275" spans="1:5" ht="12.75" x14ac:dyDescent="0.2">
      <c r="A3275" s="1" t="s">
        <v>9124</v>
      </c>
      <c r="B3275" s="1">
        <v>22494487</v>
      </c>
      <c r="C3275" s="1">
        <v>27000000</v>
      </c>
      <c r="D3275" s="1">
        <f>B3275-C3275</f>
        <v>-4505513</v>
      </c>
      <c r="E3275" s="7">
        <f>CORREL(B3275:B8143,C3275:C8143)</f>
        <v>5.7601505604531991E-2</v>
      </c>
    </row>
    <row r="3276" spans="1:5" ht="12.75" x14ac:dyDescent="0.2">
      <c r="A3276" s="1" t="s">
        <v>13058</v>
      </c>
      <c r="B3276" s="1">
        <v>10494147</v>
      </c>
      <c r="C3276" s="1">
        <v>15000000</v>
      </c>
      <c r="D3276" s="1">
        <f>B3276-C3276</f>
        <v>-4505853</v>
      </c>
      <c r="E3276" s="7">
        <f>CORREL(B3276:B8144,C3276:C8144)</f>
        <v>5.7596999118792576E-2</v>
      </c>
    </row>
    <row r="3277" spans="1:5" ht="12.75" x14ac:dyDescent="0.2">
      <c r="A3277" s="1" t="s">
        <v>11916</v>
      </c>
      <c r="B3277" s="1">
        <v>13491653</v>
      </c>
      <c r="C3277" s="1">
        <v>18000000</v>
      </c>
      <c r="D3277" s="1">
        <f>B3277-C3277</f>
        <v>-4508347</v>
      </c>
      <c r="E3277" s="7">
        <f>CORREL(B3277:B8145,C3277:C8145)</f>
        <v>5.7553056505583483E-2</v>
      </c>
    </row>
    <row r="3278" spans="1:5" ht="12.75" x14ac:dyDescent="0.2">
      <c r="A3278" s="1" t="s">
        <v>15166</v>
      </c>
      <c r="B3278" s="1">
        <v>5484375</v>
      </c>
      <c r="C3278" s="1">
        <v>10000000</v>
      </c>
      <c r="D3278" s="1">
        <f>B3278-C3278</f>
        <v>-4515625</v>
      </c>
      <c r="E3278" s="7">
        <f>CORREL(B3278:B8146,C3278:C8146)</f>
        <v>5.7520027623512063E-2</v>
      </c>
    </row>
    <row r="3279" spans="1:5" ht="12.75" x14ac:dyDescent="0.2">
      <c r="A3279" s="1" t="s">
        <v>4384</v>
      </c>
      <c r="B3279" s="1">
        <v>25472967</v>
      </c>
      <c r="C3279" s="1">
        <v>30000000</v>
      </c>
      <c r="D3279" s="1">
        <f>B3279-C3279</f>
        <v>-4527033</v>
      </c>
      <c r="E3279" s="7">
        <f>CORREL(B3279:B8147,C3279:C8147)</f>
        <v>5.7455913561637817E-2</v>
      </c>
    </row>
    <row r="3280" spans="1:5" ht="12.75" x14ac:dyDescent="0.2">
      <c r="A3280" s="1" t="s">
        <v>11132</v>
      </c>
      <c r="B3280" s="1">
        <v>15464026</v>
      </c>
      <c r="C3280" s="1">
        <v>20000000</v>
      </c>
      <c r="D3280" s="1">
        <f>B3280-C3280</f>
        <v>-4535974</v>
      </c>
      <c r="E3280" s="7">
        <f>CORREL(B3280:B8148,C3280:C8148)</f>
        <v>5.745925197206013E-2</v>
      </c>
    </row>
    <row r="3281" spans="1:5" ht="12.75" x14ac:dyDescent="0.2">
      <c r="A3281" s="1" t="s">
        <v>13054</v>
      </c>
      <c r="B3281" s="1">
        <v>10443316</v>
      </c>
      <c r="C3281" s="1">
        <v>15000000</v>
      </c>
      <c r="D3281" s="1">
        <f>B3281-C3281</f>
        <v>-4556684</v>
      </c>
      <c r="E3281" s="7">
        <f>CORREL(B3281:B8149,C3281:C8149)</f>
        <v>5.7432925711784939E-2</v>
      </c>
    </row>
    <row r="3282" spans="1:5" ht="12.75" x14ac:dyDescent="0.2">
      <c r="A3282" s="1" t="s">
        <v>16139</v>
      </c>
      <c r="B3282" s="1">
        <v>3442820</v>
      </c>
      <c r="C3282" s="1">
        <v>8000000</v>
      </c>
      <c r="D3282" s="1">
        <f>B3282-C3282</f>
        <v>-4557180</v>
      </c>
      <c r="E3282" s="7">
        <f>CORREL(B3282:B8150,C3282:C8150)</f>
        <v>5.7388529221955163E-2</v>
      </c>
    </row>
    <row r="3283" spans="1:5" ht="12.75" x14ac:dyDescent="0.2">
      <c r="A3283" s="1" t="s">
        <v>13065</v>
      </c>
      <c r="B3283" s="1">
        <v>10411980</v>
      </c>
      <c r="C3283" s="1">
        <v>15000000</v>
      </c>
      <c r="D3283" s="1">
        <f>B3283-C3283</f>
        <v>-4588020</v>
      </c>
      <c r="E3283" s="7">
        <f>CORREL(B3283:B8151,C3283:C8151)</f>
        <v>5.7315363540830513E-2</v>
      </c>
    </row>
    <row r="3284" spans="1:5" ht="12.75" x14ac:dyDescent="0.2">
      <c r="A3284" s="1" t="s">
        <v>11127</v>
      </c>
      <c r="B3284" s="1">
        <v>15408822</v>
      </c>
      <c r="C3284" s="1">
        <v>20000000</v>
      </c>
      <c r="D3284" s="1">
        <f>B3284-C3284</f>
        <v>-4591178</v>
      </c>
      <c r="E3284" s="7">
        <f>CORREL(B3284:B8152,C3284:C8152)</f>
        <v>5.72707016370467E-2</v>
      </c>
    </row>
    <row r="3285" spans="1:5" ht="12.75" x14ac:dyDescent="0.2">
      <c r="A3285" s="1" t="s">
        <v>13498</v>
      </c>
      <c r="B3285" s="1">
        <v>9402410</v>
      </c>
      <c r="C3285" s="1">
        <v>14000000</v>
      </c>
      <c r="D3285" s="1">
        <f>B3285-C3285</f>
        <v>-4597590</v>
      </c>
      <c r="E3285" s="7">
        <f>CORREL(B3285:B8153,C3285:C8153)</f>
        <v>5.7243987657091759E-2</v>
      </c>
    </row>
    <row r="3286" spans="1:5" ht="12.75" x14ac:dyDescent="0.2">
      <c r="A3286" s="1" t="s">
        <v>11971</v>
      </c>
      <c r="B3286" s="1">
        <v>13362308</v>
      </c>
      <c r="C3286" s="1">
        <v>18000000</v>
      </c>
      <c r="D3286" s="1">
        <f>B3286-C3286</f>
        <v>-4637692</v>
      </c>
      <c r="E3286" s="7">
        <f>CORREL(B3286:B8154,C3286:C8154)</f>
        <v>5.7195306549778911E-2</v>
      </c>
    </row>
    <row r="3287" spans="1:5" ht="12.75" x14ac:dyDescent="0.2">
      <c r="A3287" s="1" t="s">
        <v>18155</v>
      </c>
      <c r="C3287" s="1">
        <v>4638783</v>
      </c>
      <c r="D3287" s="1">
        <f>B3287-C3287</f>
        <v>-4638783</v>
      </c>
      <c r="E3287" s="7">
        <f>CORREL(B3287:B8155,C3287:C8155)</f>
        <v>5.7161381953382884E-2</v>
      </c>
    </row>
    <row r="3288" spans="1:5" ht="12.75" x14ac:dyDescent="0.2">
      <c r="A3288" s="1" t="s">
        <v>15171</v>
      </c>
      <c r="B3288" s="1">
        <v>5348317</v>
      </c>
      <c r="C3288" s="1">
        <v>10000000</v>
      </c>
      <c r="D3288" s="1">
        <f>B3288-C3288</f>
        <v>-4651683</v>
      </c>
      <c r="E3288" s="7">
        <f>CORREL(B3288:B8156,C3288:C8156)</f>
        <v>5.7161381953382884E-2</v>
      </c>
    </row>
    <row r="3289" spans="1:5" ht="12.75" x14ac:dyDescent="0.2">
      <c r="A3289" s="1" t="s">
        <v>17236</v>
      </c>
      <c r="B3289" s="1">
        <v>1346503</v>
      </c>
      <c r="C3289" s="1">
        <v>6000000</v>
      </c>
      <c r="D3289" s="1">
        <f>B3289-C3289</f>
        <v>-4653497</v>
      </c>
      <c r="E3289" s="7">
        <f>CORREL(B3289:B8157,C3289:C8157)</f>
        <v>5.7096078404073623E-2</v>
      </c>
    </row>
    <row r="3290" spans="1:5" ht="12.75" x14ac:dyDescent="0.2">
      <c r="A3290" s="1" t="s">
        <v>16635</v>
      </c>
      <c r="B3290" s="1">
        <v>2344847</v>
      </c>
      <c r="C3290" s="1">
        <v>7000000</v>
      </c>
      <c r="D3290" s="1">
        <f>B3290-C3290</f>
        <v>-4655153</v>
      </c>
      <c r="E3290" s="7">
        <f>CORREL(B3290:B8158,C3290:C8158)</f>
        <v>5.701297956679139E-2</v>
      </c>
    </row>
    <row r="3291" spans="1:5" ht="12.75" x14ac:dyDescent="0.2">
      <c r="A3291" s="1" t="s">
        <v>1978</v>
      </c>
      <c r="B3291" s="1">
        <v>95328937</v>
      </c>
      <c r="C3291" s="1">
        <v>100000000</v>
      </c>
      <c r="D3291" s="1">
        <f>B3291-C3291</f>
        <v>-4671063</v>
      </c>
      <c r="E3291" s="7">
        <f>CORREL(B3291:B8159,C3291:C8159)</f>
        <v>5.693426732191767E-2</v>
      </c>
    </row>
    <row r="3292" spans="1:5" ht="12.75" x14ac:dyDescent="0.2">
      <c r="A3292" s="1" t="s">
        <v>17942</v>
      </c>
      <c r="B3292" s="1">
        <v>326308</v>
      </c>
      <c r="C3292" s="1">
        <v>5000000</v>
      </c>
      <c r="D3292" s="1">
        <f>B3292-C3292</f>
        <v>-4673692</v>
      </c>
      <c r="E3292" s="7">
        <f>CORREL(B3292:B8160,C3292:C8160)</f>
        <v>5.6912282487520061E-2</v>
      </c>
    </row>
    <row r="3293" spans="1:5" ht="12.75" x14ac:dyDescent="0.2">
      <c r="A3293" s="1" t="s">
        <v>7485</v>
      </c>
      <c r="B3293" s="1">
        <v>30307804</v>
      </c>
      <c r="C3293" s="1">
        <v>35000000</v>
      </c>
      <c r="D3293" s="1">
        <f>B3293-C3293</f>
        <v>-4692196</v>
      </c>
      <c r="E3293" s="7">
        <f>CORREL(B3293:B8161,C3293:C8161)</f>
        <v>5.6824221253322357E-2</v>
      </c>
    </row>
    <row r="3294" spans="1:5" ht="12.75" x14ac:dyDescent="0.2">
      <c r="A3294" s="1" t="s">
        <v>18169</v>
      </c>
      <c r="C3294" s="1">
        <v>4700000</v>
      </c>
      <c r="D3294" s="1">
        <f>B3294-C3294</f>
        <v>-4700000</v>
      </c>
      <c r="E3294" s="7">
        <f>CORREL(B3294:B8162,C3294:C8162)</f>
        <v>5.6838849926661633E-2</v>
      </c>
    </row>
    <row r="3295" spans="1:5" ht="12.75" x14ac:dyDescent="0.2">
      <c r="A3295" s="1" t="s">
        <v>18196</v>
      </c>
      <c r="C3295" s="1">
        <v>4700000</v>
      </c>
      <c r="D3295" s="1">
        <f>B3295-C3295</f>
        <v>-4700000</v>
      </c>
      <c r="E3295" s="7">
        <f>CORREL(B3295:B8163,C3295:C8163)</f>
        <v>5.6838849926661633E-2</v>
      </c>
    </row>
    <row r="3296" spans="1:5" ht="12.75" x14ac:dyDescent="0.2">
      <c r="A3296" s="1" t="s">
        <v>17917</v>
      </c>
      <c r="B3296" s="1">
        <v>296665</v>
      </c>
      <c r="C3296" s="1">
        <v>5000000</v>
      </c>
      <c r="D3296" s="1">
        <f>B3296-C3296</f>
        <v>-4703335</v>
      </c>
      <c r="E3296" s="7">
        <f>CORREL(B3296:B8164,C3296:C8164)</f>
        <v>5.6838849926661633E-2</v>
      </c>
    </row>
    <row r="3297" spans="1:5" ht="12.75" x14ac:dyDescent="0.2">
      <c r="A3297" s="1" t="s">
        <v>10607</v>
      </c>
      <c r="B3297" s="1">
        <v>16284360</v>
      </c>
      <c r="C3297" s="1">
        <v>21000000</v>
      </c>
      <c r="D3297" s="1">
        <f>B3297-C3297</f>
        <v>-4715640</v>
      </c>
      <c r="E3297" s="7">
        <f>CORREL(B3297:B8165,C3297:C8165)</f>
        <v>5.6750498330164718E-2</v>
      </c>
    </row>
    <row r="3298" spans="1:5" ht="12.75" x14ac:dyDescent="0.2">
      <c r="A3298" s="1" t="s">
        <v>16825</v>
      </c>
      <c r="B3298" s="1">
        <v>223878</v>
      </c>
      <c r="C3298" s="1">
        <v>5000000</v>
      </c>
      <c r="D3298" s="1">
        <f>B3298-C3298</f>
        <v>-4776122</v>
      </c>
      <c r="E3298" s="7">
        <f>CORREL(B3298:B8166,C3298:C8166)</f>
        <v>5.6726367146947697E-2</v>
      </c>
    </row>
    <row r="3299" spans="1:5" ht="12.75" x14ac:dyDescent="0.2">
      <c r="A3299" s="1" t="s">
        <v>12366</v>
      </c>
      <c r="B3299" s="1">
        <v>11702090</v>
      </c>
      <c r="C3299" s="1">
        <v>16500000</v>
      </c>
      <c r="D3299" s="1">
        <f>B3299-C3299</f>
        <v>-4797910</v>
      </c>
      <c r="E3299" s="7">
        <f>CORREL(B3299:B8167,C3299:C8167)</f>
        <v>5.6637526380356233E-2</v>
      </c>
    </row>
    <row r="3300" spans="1:5" ht="12.75" x14ac:dyDescent="0.2">
      <c r="A3300" s="1" t="s">
        <v>2506</v>
      </c>
      <c r="B3300" s="1">
        <v>80170146</v>
      </c>
      <c r="C3300" s="1">
        <v>85000000</v>
      </c>
      <c r="D3300" s="1">
        <f>B3300-C3300</f>
        <v>-4829854</v>
      </c>
      <c r="E3300" s="7">
        <f>CORREL(B3300:B8168,C3300:C8168)</f>
        <v>5.6597052068845952E-2</v>
      </c>
    </row>
    <row r="3301" spans="1:5" ht="12.75" x14ac:dyDescent="0.2">
      <c r="A3301" s="1" t="s">
        <v>2938</v>
      </c>
      <c r="B3301" s="1">
        <v>74158157</v>
      </c>
      <c r="C3301" s="1">
        <v>79000000</v>
      </c>
      <c r="D3301" s="1">
        <f>B3301-C3301</f>
        <v>-4841843</v>
      </c>
      <c r="E3301" s="7">
        <f>CORREL(B3301:B8169,C3301:C8169)</f>
        <v>5.6615366539414659E-2</v>
      </c>
    </row>
    <row r="3302" spans="1:5" ht="12.75" x14ac:dyDescent="0.2">
      <c r="A3302" s="1" t="s">
        <v>16644</v>
      </c>
      <c r="B3302" s="1">
        <v>2148212</v>
      </c>
      <c r="C3302" s="1">
        <v>7000000</v>
      </c>
      <c r="D3302" s="1">
        <f>B3302-C3302</f>
        <v>-4851788</v>
      </c>
      <c r="E3302" s="7">
        <f>CORREL(B3302:B8170,C3302:C8170)</f>
        <v>5.6644443015731218E-2</v>
      </c>
    </row>
    <row r="3303" spans="1:5" ht="12.75" x14ac:dyDescent="0.2">
      <c r="A3303" s="1" t="s">
        <v>19511</v>
      </c>
      <c r="B3303" s="1">
        <v>143000</v>
      </c>
      <c r="C3303" s="1">
        <v>5000000</v>
      </c>
      <c r="D3303" s="1">
        <f>B3303-C3303</f>
        <v>-4857000</v>
      </c>
      <c r="E3303" s="7">
        <f>CORREL(B3303:B8171,C3303:C8171)</f>
        <v>5.656447927686508E-2</v>
      </c>
    </row>
    <row r="3304" spans="1:5" ht="12.75" x14ac:dyDescent="0.2">
      <c r="A3304" s="1" t="s">
        <v>15348</v>
      </c>
      <c r="B3304" s="1">
        <v>136432</v>
      </c>
      <c r="C3304" s="1">
        <v>5000000</v>
      </c>
      <c r="D3304" s="1">
        <f>B3304-C3304</f>
        <v>-4863568</v>
      </c>
      <c r="E3304" s="7">
        <f>CORREL(B3304:B8172,C3304:C8172)</f>
        <v>5.6475062262501236E-2</v>
      </c>
    </row>
    <row r="3305" spans="1:5" ht="12.75" x14ac:dyDescent="0.2">
      <c r="A3305" s="1" t="s">
        <v>17972</v>
      </c>
      <c r="B3305" s="1">
        <v>124720</v>
      </c>
      <c r="C3305" s="1">
        <v>5000000</v>
      </c>
      <c r="D3305" s="1">
        <f>B3305-C3305</f>
        <v>-4875280</v>
      </c>
      <c r="E3305" s="7">
        <f>CORREL(B3305:B8173,C3305:C8173)</f>
        <v>5.6385448851091459E-2</v>
      </c>
    </row>
    <row r="3306" spans="1:5" ht="12.75" x14ac:dyDescent="0.2">
      <c r="A3306" s="1" t="s">
        <v>1066</v>
      </c>
      <c r="B3306" s="1">
        <v>132122995</v>
      </c>
      <c r="C3306" s="1">
        <v>137000000</v>
      </c>
      <c r="D3306" s="1">
        <f>B3306-C3306</f>
        <v>-4877005</v>
      </c>
      <c r="E3306" s="7">
        <f>CORREL(B3306:B8174,C3306:C8174)</f>
        <v>5.6295621912054658E-2</v>
      </c>
    </row>
    <row r="3307" spans="1:5" ht="12.75" x14ac:dyDescent="0.2">
      <c r="A3307" s="1" t="s">
        <v>15393</v>
      </c>
      <c r="B3307" s="1">
        <v>92900</v>
      </c>
      <c r="C3307" s="1">
        <v>5000000</v>
      </c>
      <c r="D3307" s="1">
        <f>B3307-C3307</f>
        <v>-4907100</v>
      </c>
      <c r="E3307" s="7">
        <f>CORREL(B3307:B8175,C3307:C8175)</f>
        <v>5.609430073774823E-2</v>
      </c>
    </row>
    <row r="3308" spans="1:5" ht="12.75" x14ac:dyDescent="0.2">
      <c r="A3308" s="1" t="s">
        <v>5183</v>
      </c>
      <c r="B3308" s="1">
        <v>55092830</v>
      </c>
      <c r="C3308" s="1">
        <v>60000000</v>
      </c>
      <c r="D3308" s="1">
        <f>B3308-C3308</f>
        <v>-4907170</v>
      </c>
      <c r="E3308" s="7">
        <f>CORREL(B3308:B8176,C3308:C8176)</f>
        <v>5.6004139515883733E-2</v>
      </c>
    </row>
    <row r="3309" spans="1:5" ht="12.75" x14ac:dyDescent="0.2">
      <c r="A3309" s="1" t="s">
        <v>10904</v>
      </c>
      <c r="B3309" s="1">
        <v>30079316</v>
      </c>
      <c r="C3309" s="1">
        <v>35000000</v>
      </c>
      <c r="D3309" s="1">
        <f>B3309-C3309</f>
        <v>-4920684</v>
      </c>
      <c r="E3309" s="7">
        <f>CORREL(B3309:B8177,C3309:C8177)</f>
        <v>5.6047355876461091E-2</v>
      </c>
    </row>
    <row r="3310" spans="1:5" ht="12.75" x14ac:dyDescent="0.2">
      <c r="A3310" s="1" t="s">
        <v>7516</v>
      </c>
      <c r="B3310" s="1">
        <v>25078937</v>
      </c>
      <c r="C3310" s="1">
        <v>30000000</v>
      </c>
      <c r="D3310" s="1">
        <f>B3310-C3310</f>
        <v>-4921063</v>
      </c>
      <c r="E3310" s="7">
        <f>CORREL(B3310:B8178,C3310:C8178)</f>
        <v>5.606178849777211E-2</v>
      </c>
    </row>
    <row r="3311" spans="1:5" ht="12.75" x14ac:dyDescent="0.2">
      <c r="A3311" s="1" t="s">
        <v>16148</v>
      </c>
      <c r="B3311" s="1">
        <v>3076425</v>
      </c>
      <c r="C3311" s="1">
        <v>8000000</v>
      </c>
      <c r="D3311" s="1">
        <f>B3311-C3311</f>
        <v>-4923575</v>
      </c>
      <c r="E3311" s="7">
        <f>CORREL(B3311:B8179,C3311:C8179)</f>
        <v>5.6064088767147871E-2</v>
      </c>
    </row>
    <row r="3312" spans="1:5" ht="12.75" x14ac:dyDescent="0.2">
      <c r="A3312" s="1" t="s">
        <v>18003</v>
      </c>
      <c r="B3312" s="1">
        <v>65087</v>
      </c>
      <c r="C3312" s="1">
        <v>5000000</v>
      </c>
      <c r="D3312" s="1">
        <f>B3312-C3312</f>
        <v>-4934913</v>
      </c>
      <c r="E3312" s="7">
        <f>CORREL(B3312:B8180,C3312:C8180)</f>
        <v>5.5987602878526742E-2</v>
      </c>
    </row>
    <row r="3313" spans="1:5" ht="12.75" x14ac:dyDescent="0.2">
      <c r="A3313" s="1" t="s">
        <v>16647</v>
      </c>
      <c r="B3313" s="1">
        <v>2062066</v>
      </c>
      <c r="C3313" s="1">
        <v>7000000</v>
      </c>
      <c r="D3313" s="1">
        <f>B3313-C3313</f>
        <v>-4937934</v>
      </c>
      <c r="E3313" s="7">
        <f>CORREL(B3313:B8181,C3313:C8181)</f>
        <v>5.5896984045550539E-2</v>
      </c>
    </row>
    <row r="3314" spans="1:5" ht="12.75" x14ac:dyDescent="0.2">
      <c r="A3314" s="1" t="s">
        <v>18053</v>
      </c>
      <c r="B3314" s="1">
        <v>37440</v>
      </c>
      <c r="C3314" s="1">
        <v>5000000</v>
      </c>
      <c r="D3314" s="1">
        <f>B3314-C3314</f>
        <v>-4962560</v>
      </c>
      <c r="E3314" s="7">
        <f>CORREL(B3314:B8182,C3314:C8182)</f>
        <v>5.5815576165709369E-2</v>
      </c>
    </row>
    <row r="3315" spans="1:5" ht="12.75" x14ac:dyDescent="0.2">
      <c r="A3315" s="1" t="s">
        <v>13781</v>
      </c>
      <c r="B3315" s="1">
        <v>8026971</v>
      </c>
      <c r="C3315" s="1">
        <v>13000000</v>
      </c>
      <c r="D3315" s="1">
        <f>B3315-C3315</f>
        <v>-4973029</v>
      </c>
      <c r="E3315" s="7">
        <f>CORREL(B3315:B8183,C3315:C8183)</f>
        <v>5.5724520814341857E-2</v>
      </c>
    </row>
    <row r="3316" spans="1:5" ht="12.75" x14ac:dyDescent="0.2">
      <c r="A3316" s="1" t="s">
        <v>18008</v>
      </c>
      <c r="B3316" s="1">
        <v>16066</v>
      </c>
      <c r="C3316" s="1">
        <v>5000000</v>
      </c>
      <c r="D3316" s="1">
        <f>B3316-C3316</f>
        <v>-4983934</v>
      </c>
      <c r="E3316" s="7">
        <f>CORREL(B3316:B8184,C3316:C8184)</f>
        <v>5.5668901188478566E-2</v>
      </c>
    </row>
    <row r="3317" spans="1:5" ht="12.75" x14ac:dyDescent="0.2">
      <c r="A3317" s="1" t="s">
        <v>16391</v>
      </c>
      <c r="B3317" s="1">
        <v>3014541</v>
      </c>
      <c r="C3317" s="1">
        <v>8000000</v>
      </c>
      <c r="D3317" s="1">
        <f>B3317-C3317</f>
        <v>-4985459</v>
      </c>
      <c r="E3317" s="7">
        <f>CORREL(B3317:B8185,C3317:C8185)</f>
        <v>5.5577462616631948E-2</v>
      </c>
    </row>
    <row r="3318" spans="1:5" ht="12.75" x14ac:dyDescent="0.2">
      <c r="A3318" s="1" t="s">
        <v>3391</v>
      </c>
      <c r="B3318" s="1">
        <v>65012000</v>
      </c>
      <c r="C3318" s="1">
        <v>70000000</v>
      </c>
      <c r="D3318" s="1">
        <f>B3318-C3318</f>
        <v>-4988000</v>
      </c>
      <c r="E3318" s="7">
        <f>CORREL(B3318:B8186,C3318:C8186)</f>
        <v>5.5499880838763643E-2</v>
      </c>
    </row>
    <row r="3319" spans="1:5" ht="12.75" x14ac:dyDescent="0.2">
      <c r="A3319" s="1" t="s">
        <v>15182</v>
      </c>
      <c r="B3319" s="1">
        <v>5004648</v>
      </c>
      <c r="C3319" s="1">
        <v>10000000</v>
      </c>
      <c r="D3319" s="1">
        <f>B3319-C3319</f>
        <v>-4995352</v>
      </c>
      <c r="E3319" s="7">
        <f>CORREL(B3319:B8187,C3319:C8187)</f>
        <v>5.5540326065936202E-2</v>
      </c>
    </row>
    <row r="3320" spans="1:5" ht="12.75" x14ac:dyDescent="0.2">
      <c r="A3320" s="1" t="s">
        <v>11309</v>
      </c>
      <c r="B3320" s="1">
        <v>7001720</v>
      </c>
      <c r="C3320" s="1">
        <v>12000000</v>
      </c>
      <c r="D3320" s="1">
        <f>B3320-C3320</f>
        <v>-4998280</v>
      </c>
      <c r="E3320" s="7">
        <f>CORREL(B3320:B8188,C3320:C8188)</f>
        <v>5.5471575099222729E-2</v>
      </c>
    </row>
    <row r="3321" spans="1:5" ht="12.75" x14ac:dyDescent="0.2">
      <c r="A3321" s="1" t="s">
        <v>16421</v>
      </c>
      <c r="C3321" s="1">
        <v>5000000</v>
      </c>
      <c r="D3321" s="1">
        <f>B3321-C3321</f>
        <v>-5000000</v>
      </c>
      <c r="E3321" s="7">
        <f>CORREL(B3321:B8189,C3321:C8189)</f>
        <v>5.5411303558313654E-2</v>
      </c>
    </row>
    <row r="3322" spans="1:5" ht="12.75" x14ac:dyDescent="0.2">
      <c r="A3322" s="1" t="s">
        <v>17573</v>
      </c>
      <c r="C3322" s="1">
        <v>5000000</v>
      </c>
      <c r="D3322" s="1">
        <f>B3322-C3322</f>
        <v>-5000000</v>
      </c>
      <c r="E3322" s="7">
        <f>CORREL(B3322:B8190,C3322:C8190)</f>
        <v>5.5411303558313654E-2</v>
      </c>
    </row>
    <row r="3323" spans="1:5" ht="12.75" x14ac:dyDescent="0.2">
      <c r="A3323" s="1" t="s">
        <v>17586</v>
      </c>
      <c r="C3323" s="1">
        <v>5000000</v>
      </c>
      <c r="D3323" s="1">
        <f>B3323-C3323</f>
        <v>-5000000</v>
      </c>
      <c r="E3323" s="7">
        <f>CORREL(B3323:B8191,C3323:C8191)</f>
        <v>5.5411303558313654E-2</v>
      </c>
    </row>
    <row r="3324" spans="1:5" ht="12.75" x14ac:dyDescent="0.2">
      <c r="A3324" s="1" t="s">
        <v>17597</v>
      </c>
      <c r="C3324" s="1">
        <v>5000000</v>
      </c>
      <c r="D3324" s="1">
        <f>B3324-C3324</f>
        <v>-5000000</v>
      </c>
      <c r="E3324" s="7">
        <f>CORREL(B3324:B8192,C3324:C8192)</f>
        <v>5.5411303558313654E-2</v>
      </c>
    </row>
    <row r="3325" spans="1:5" ht="12.75" x14ac:dyDescent="0.2">
      <c r="A3325" s="1" t="s">
        <v>17652</v>
      </c>
      <c r="C3325" s="1">
        <v>5000000</v>
      </c>
      <c r="D3325" s="1">
        <f>B3325-C3325</f>
        <v>-5000000</v>
      </c>
      <c r="E3325" s="7">
        <f>CORREL(B3325:B8193,C3325:C8193)</f>
        <v>5.5411303558313654E-2</v>
      </c>
    </row>
    <row r="3326" spans="1:5" ht="12.75" x14ac:dyDescent="0.2">
      <c r="A3326" s="1" t="s">
        <v>17687</v>
      </c>
      <c r="C3326" s="1">
        <v>5000000</v>
      </c>
      <c r="D3326" s="1">
        <f>B3326-C3326</f>
        <v>-5000000</v>
      </c>
      <c r="E3326" s="7">
        <f>CORREL(B3326:B8194,C3326:C8194)</f>
        <v>5.5411303558313654E-2</v>
      </c>
    </row>
    <row r="3327" spans="1:5" ht="12.75" x14ac:dyDescent="0.2">
      <c r="A3327" s="1" t="s">
        <v>17692</v>
      </c>
      <c r="C3327" s="1">
        <v>5000000</v>
      </c>
      <c r="D3327" s="1">
        <f>B3327-C3327</f>
        <v>-5000000</v>
      </c>
      <c r="E3327" s="7">
        <f>CORREL(B3327:B8195,C3327:C8195)</f>
        <v>5.5411303558313654E-2</v>
      </c>
    </row>
    <row r="3328" spans="1:5" ht="12.75" x14ac:dyDescent="0.2">
      <c r="A3328" s="1" t="s">
        <v>17776</v>
      </c>
      <c r="C3328" s="1">
        <v>5000000</v>
      </c>
      <c r="D3328" s="1">
        <f>B3328-C3328</f>
        <v>-5000000</v>
      </c>
      <c r="E3328" s="7">
        <f>CORREL(B3328:B8196,C3328:C8196)</f>
        <v>5.5411303558313654E-2</v>
      </c>
    </row>
    <row r="3329" spans="1:5" ht="12.75" x14ac:dyDescent="0.2">
      <c r="A3329" s="1" t="s">
        <v>17814</v>
      </c>
      <c r="C3329" s="1">
        <v>5000000</v>
      </c>
      <c r="D3329" s="1">
        <f>B3329-C3329</f>
        <v>-5000000</v>
      </c>
      <c r="E3329" s="7">
        <f>CORREL(B3329:B8197,C3329:C8197)</f>
        <v>5.5411303558313654E-2</v>
      </c>
    </row>
    <row r="3330" spans="1:5" ht="12.75" x14ac:dyDescent="0.2">
      <c r="A3330" s="1" t="s">
        <v>17822</v>
      </c>
      <c r="C3330" s="1">
        <v>5000000</v>
      </c>
      <c r="D3330" s="1">
        <f>B3330-C3330</f>
        <v>-5000000</v>
      </c>
      <c r="E3330" s="7">
        <f>CORREL(B3330:B8198,C3330:C8198)</f>
        <v>5.5411303558313654E-2</v>
      </c>
    </row>
    <row r="3331" spans="1:5" ht="12.75" x14ac:dyDescent="0.2">
      <c r="A3331" s="1" t="s">
        <v>17841</v>
      </c>
      <c r="C3331" s="1">
        <v>5000000</v>
      </c>
      <c r="D3331" s="1">
        <f>B3331-C3331</f>
        <v>-5000000</v>
      </c>
      <c r="E3331" s="7">
        <f>CORREL(B3331:B8199,C3331:C8199)</f>
        <v>5.5411303558313654E-2</v>
      </c>
    </row>
    <row r="3332" spans="1:5" ht="12.75" x14ac:dyDescent="0.2">
      <c r="A3332" s="1" t="s">
        <v>17880</v>
      </c>
      <c r="C3332" s="1">
        <v>5000000</v>
      </c>
      <c r="D3332" s="1">
        <f>B3332-C3332</f>
        <v>-5000000</v>
      </c>
      <c r="E3332" s="7">
        <f>CORREL(B3332:B8200,C3332:C8200)</f>
        <v>5.5411303558313654E-2</v>
      </c>
    </row>
    <row r="3333" spans="1:5" ht="12.75" x14ac:dyDescent="0.2">
      <c r="A3333" s="1" t="s">
        <v>17928</v>
      </c>
      <c r="C3333" s="1">
        <v>5000000</v>
      </c>
      <c r="D3333" s="1">
        <f>B3333-C3333</f>
        <v>-5000000</v>
      </c>
      <c r="E3333" s="7">
        <f>CORREL(B3333:B8201,C3333:C8201)</f>
        <v>5.5411303558313654E-2</v>
      </c>
    </row>
    <row r="3334" spans="1:5" ht="12.75" x14ac:dyDescent="0.2">
      <c r="A3334" s="1" t="s">
        <v>17990</v>
      </c>
      <c r="C3334" s="1">
        <v>5000000</v>
      </c>
      <c r="D3334" s="1">
        <f>B3334-C3334</f>
        <v>-5000000</v>
      </c>
      <c r="E3334" s="7">
        <f>CORREL(B3334:B8202,C3334:C8202)</f>
        <v>5.5411303558313654E-2</v>
      </c>
    </row>
    <row r="3335" spans="1:5" ht="12.75" x14ac:dyDescent="0.2">
      <c r="A3335" s="1" t="s">
        <v>18018</v>
      </c>
      <c r="C3335" s="1">
        <v>5000000</v>
      </c>
      <c r="D3335" s="1">
        <f>B3335-C3335</f>
        <v>-5000000</v>
      </c>
      <c r="E3335" s="7">
        <f>CORREL(B3335:B8203,C3335:C8203)</f>
        <v>5.5411303558313654E-2</v>
      </c>
    </row>
    <row r="3336" spans="1:5" ht="12.75" x14ac:dyDescent="0.2">
      <c r="A3336" s="1" t="s">
        <v>18024</v>
      </c>
      <c r="C3336" s="1">
        <v>5000000</v>
      </c>
      <c r="D3336" s="1">
        <f>B3336-C3336</f>
        <v>-5000000</v>
      </c>
      <c r="E3336" s="7">
        <f>CORREL(B3336:B8204,C3336:C8204)</f>
        <v>5.5411303558313654E-2</v>
      </c>
    </row>
    <row r="3337" spans="1:5" ht="12.75" x14ac:dyDescent="0.2">
      <c r="A3337" s="1" t="s">
        <v>18035</v>
      </c>
      <c r="C3337" s="1">
        <v>5000000</v>
      </c>
      <c r="D3337" s="1">
        <f>B3337-C3337</f>
        <v>-5000000</v>
      </c>
      <c r="E3337" s="7">
        <f>CORREL(B3337:B8205,C3337:C8205)</f>
        <v>5.5411303558313654E-2</v>
      </c>
    </row>
    <row r="3338" spans="1:5" ht="12.75" x14ac:dyDescent="0.2">
      <c r="A3338" s="1" t="s">
        <v>18068</v>
      </c>
      <c r="C3338" s="1">
        <v>5000000</v>
      </c>
      <c r="D3338" s="1">
        <f>B3338-C3338</f>
        <v>-5000000</v>
      </c>
      <c r="E3338" s="7">
        <f>CORREL(B3338:B8206,C3338:C8206)</f>
        <v>5.5411303558313654E-2</v>
      </c>
    </row>
    <row r="3339" spans="1:5" ht="12.75" x14ac:dyDescent="0.2">
      <c r="A3339" s="1" t="s">
        <v>18074</v>
      </c>
      <c r="C3339" s="1">
        <v>5000000</v>
      </c>
      <c r="D3339" s="1">
        <f>B3339-C3339</f>
        <v>-5000000</v>
      </c>
      <c r="E3339" s="7">
        <f>CORREL(B3339:B8207,C3339:C8207)</f>
        <v>5.5411303558313654E-2</v>
      </c>
    </row>
    <row r="3340" spans="1:5" ht="12.75" x14ac:dyDescent="0.2">
      <c r="A3340" s="1" t="s">
        <v>18079</v>
      </c>
      <c r="C3340" s="1">
        <v>5000000</v>
      </c>
      <c r="D3340" s="1">
        <f>B3340-C3340</f>
        <v>-5000000</v>
      </c>
      <c r="E3340" s="7">
        <f>CORREL(B3340:B8208,C3340:C8208)</f>
        <v>5.5411303558313654E-2</v>
      </c>
    </row>
    <row r="3341" spans="1:5" ht="12.75" x14ac:dyDescent="0.2">
      <c r="A3341" s="1" t="s">
        <v>18091</v>
      </c>
      <c r="C3341" s="1">
        <v>5000000</v>
      </c>
      <c r="D3341" s="1">
        <f>B3341-C3341</f>
        <v>-5000000</v>
      </c>
      <c r="E3341" s="7">
        <f>CORREL(B3341:B8209,C3341:C8209)</f>
        <v>5.5411303558313654E-2</v>
      </c>
    </row>
    <row r="3342" spans="1:5" ht="12.75" x14ac:dyDescent="0.2">
      <c r="A3342" s="1" t="s">
        <v>18144</v>
      </c>
      <c r="C3342" s="1">
        <v>5000000</v>
      </c>
      <c r="D3342" s="1">
        <f>B3342-C3342</f>
        <v>-5000000</v>
      </c>
      <c r="E3342" s="7">
        <f>CORREL(B3342:B8210,C3342:C8210)</f>
        <v>5.5411303558313654E-2</v>
      </c>
    </row>
    <row r="3343" spans="1:5" ht="12.75" x14ac:dyDescent="0.2">
      <c r="A3343" s="1" t="s">
        <v>18186</v>
      </c>
      <c r="C3343" s="1">
        <v>5000000</v>
      </c>
      <c r="D3343" s="1">
        <f>B3343-C3343</f>
        <v>-5000000</v>
      </c>
      <c r="E3343" s="7">
        <f>CORREL(B3343:B8211,C3343:C8211)</f>
        <v>5.5411303558313654E-2</v>
      </c>
    </row>
    <row r="3344" spans="1:5" ht="12.75" x14ac:dyDescent="0.2">
      <c r="A3344" s="1" t="s">
        <v>18873</v>
      </c>
      <c r="C3344" s="1">
        <v>5000000</v>
      </c>
      <c r="D3344" s="1">
        <f>B3344-C3344</f>
        <v>-5000000</v>
      </c>
      <c r="E3344" s="7">
        <f>CORREL(B3344:B8212,C3344:C8212)</f>
        <v>5.5411303558313654E-2</v>
      </c>
    </row>
    <row r="3345" spans="1:5" ht="12.75" x14ac:dyDescent="0.2">
      <c r="A3345" s="1" t="s">
        <v>21069</v>
      </c>
      <c r="C3345" s="1">
        <v>5000000</v>
      </c>
      <c r="D3345" s="1">
        <f>B3345-C3345</f>
        <v>-5000000</v>
      </c>
      <c r="E3345" s="7">
        <f>CORREL(B3345:B8213,C3345:C8213)</f>
        <v>5.5411303558313654E-2</v>
      </c>
    </row>
    <row r="3346" spans="1:5" ht="12.75" x14ac:dyDescent="0.2">
      <c r="A3346" s="1" t="s">
        <v>17586</v>
      </c>
      <c r="C3346" s="1">
        <v>5000000</v>
      </c>
      <c r="D3346" s="1">
        <f>B3346-C3346</f>
        <v>-5000000</v>
      </c>
      <c r="E3346" s="7">
        <f>CORREL(B3346:B8214,C3346:C8214)</f>
        <v>5.5411303558313654E-2</v>
      </c>
    </row>
    <row r="3347" spans="1:5" ht="12.75" x14ac:dyDescent="0.2">
      <c r="A3347" s="1" t="s">
        <v>4707</v>
      </c>
      <c r="B3347" s="1">
        <v>49994804</v>
      </c>
      <c r="C3347" s="1">
        <v>55000000</v>
      </c>
      <c r="D3347" s="1">
        <f>B3347-C3347</f>
        <v>-5005196</v>
      </c>
      <c r="E3347" s="7">
        <f>CORREL(B3347:B8215,C3347:C8215)</f>
        <v>5.5411303558313654E-2</v>
      </c>
    </row>
    <row r="3348" spans="1:5" ht="12.75" x14ac:dyDescent="0.2">
      <c r="A3348" s="1" t="s">
        <v>13061</v>
      </c>
      <c r="B3348" s="1">
        <v>9929000</v>
      </c>
      <c r="C3348" s="1">
        <v>15000000</v>
      </c>
      <c r="D3348" s="1">
        <f>B3348-C3348</f>
        <v>-5071000</v>
      </c>
      <c r="E3348" s="7">
        <f>CORREL(B3348:B8216,C3348:C8216)</f>
        <v>5.5453441810673174E-2</v>
      </c>
    </row>
    <row r="3349" spans="1:5" ht="12.75" x14ac:dyDescent="0.2">
      <c r="A3349" s="1" t="s">
        <v>4126</v>
      </c>
      <c r="B3349" s="1">
        <v>54910560</v>
      </c>
      <c r="C3349" s="1">
        <v>60000000</v>
      </c>
      <c r="D3349" s="1">
        <f>B3349-C3349</f>
        <v>-5089440</v>
      </c>
      <c r="E3349" s="7">
        <f>CORREL(B3349:B8217,C3349:C8217)</f>
        <v>5.5405173872966604E-2</v>
      </c>
    </row>
    <row r="3350" spans="1:5" ht="12.75" x14ac:dyDescent="0.2">
      <c r="A3350" s="1" t="s">
        <v>5495</v>
      </c>
      <c r="B3350" s="1">
        <v>43905746</v>
      </c>
      <c r="C3350" s="1">
        <v>49000000</v>
      </c>
      <c r="D3350" s="1">
        <f>B3350-C3350</f>
        <v>-5094254</v>
      </c>
      <c r="E3350" s="7">
        <f>CORREL(B3350:B8218,C3350:C8218)</f>
        <v>5.5448938739995707E-2</v>
      </c>
    </row>
    <row r="3351" spans="1:5" ht="12.75" x14ac:dyDescent="0.2">
      <c r="A3351" s="1" t="s">
        <v>17510</v>
      </c>
      <c r="C3351" s="1">
        <v>5100000</v>
      </c>
      <c r="D3351" s="1">
        <f>B3351-C3351</f>
        <v>-5100000</v>
      </c>
      <c r="E3351" s="7">
        <f>CORREL(B3351:B8219,C3351:C8219)</f>
        <v>5.5486258653423437E-2</v>
      </c>
    </row>
    <row r="3352" spans="1:5" ht="12.75" x14ac:dyDescent="0.2">
      <c r="A3352" s="1" t="s">
        <v>16664</v>
      </c>
      <c r="B3352" s="1">
        <v>1889522</v>
      </c>
      <c r="C3352" s="1">
        <v>7000000</v>
      </c>
      <c r="D3352" s="1">
        <f>B3352-C3352</f>
        <v>-5110478</v>
      </c>
      <c r="E3352" s="7">
        <f>CORREL(B3352:B8220,C3352:C8220)</f>
        <v>5.5486258653423437E-2</v>
      </c>
    </row>
    <row r="3353" spans="1:5" ht="12.75" x14ac:dyDescent="0.2">
      <c r="A3353" s="1" t="s">
        <v>13792</v>
      </c>
      <c r="B3353" s="1">
        <v>7881335</v>
      </c>
      <c r="C3353" s="1">
        <v>13000000</v>
      </c>
      <c r="D3353" s="1">
        <f>B3353-C3353</f>
        <v>-5118665</v>
      </c>
      <c r="E3353" s="7">
        <f>CORREL(B3353:B8221,C3353:C8221)</f>
        <v>5.5403298432600369E-2</v>
      </c>
    </row>
    <row r="3354" spans="1:5" ht="12.75" x14ac:dyDescent="0.2">
      <c r="A3354" s="1" t="s">
        <v>16404</v>
      </c>
      <c r="B3354" s="1">
        <v>872643</v>
      </c>
      <c r="C3354" s="1">
        <v>6000000</v>
      </c>
      <c r="D3354" s="1">
        <f>B3354-C3354</f>
        <v>-5127357</v>
      </c>
      <c r="E3354" s="7">
        <f>CORREL(B3354:B8222,C3354:C8222)</f>
        <v>5.5346625319657075E-2</v>
      </c>
    </row>
    <row r="3355" spans="1:5" ht="12.75" x14ac:dyDescent="0.2">
      <c r="A3355" s="1" t="s">
        <v>17217</v>
      </c>
      <c r="B3355" s="1">
        <v>869325</v>
      </c>
      <c r="C3355" s="1">
        <v>6000000</v>
      </c>
      <c r="D3355" s="1">
        <f>B3355-C3355</f>
        <v>-5130675</v>
      </c>
      <c r="E3355" s="7">
        <f>CORREL(B3355:B8223,C3355:C8223)</f>
        <v>5.5258604596499686E-2</v>
      </c>
    </row>
    <row r="3356" spans="1:5" ht="12.75" x14ac:dyDescent="0.2">
      <c r="A3356" s="1" t="s">
        <v>14768</v>
      </c>
      <c r="B3356" s="1">
        <v>5669081</v>
      </c>
      <c r="C3356" s="1">
        <v>10818775</v>
      </c>
      <c r="D3356" s="1">
        <f>B3356-C3356</f>
        <v>-5149694</v>
      </c>
      <c r="E3356" s="7">
        <f>CORREL(B3356:B8224,C3356:C8224)</f>
        <v>5.5170399211653474E-2</v>
      </c>
    </row>
    <row r="3357" spans="1:5" ht="12.75" x14ac:dyDescent="0.2">
      <c r="A3357" s="1" t="s">
        <v>9213</v>
      </c>
      <c r="B3357" s="1">
        <v>20819129</v>
      </c>
      <c r="C3357" s="1">
        <v>26000000</v>
      </c>
      <c r="D3357" s="1">
        <f>B3357-C3357</f>
        <v>-5180871</v>
      </c>
      <c r="E3357" s="7">
        <f>CORREL(B3357:B8225,C3357:C8225)</f>
        <v>5.5103961112337188E-2</v>
      </c>
    </row>
    <row r="3358" spans="1:5" ht="12.75" x14ac:dyDescent="0.2">
      <c r="A3358" s="1" t="s">
        <v>17500</v>
      </c>
      <c r="B3358" s="1">
        <v>795126</v>
      </c>
      <c r="C3358" s="1">
        <v>6000000</v>
      </c>
      <c r="D3358" s="1">
        <f>B3358-C3358</f>
        <v>-5204874</v>
      </c>
      <c r="E3358" s="7">
        <f>CORREL(B3358:B8226,C3358:C8226)</f>
        <v>5.5093642585541489E-2</v>
      </c>
    </row>
    <row r="3359" spans="1:5" ht="12.75" x14ac:dyDescent="0.2">
      <c r="A3359" s="1" t="s">
        <v>4532</v>
      </c>
      <c r="B3359" s="1">
        <v>51774002</v>
      </c>
      <c r="C3359" s="1">
        <v>57000000</v>
      </c>
      <c r="D3359" s="1">
        <f>B3359-C3359</f>
        <v>-5225998</v>
      </c>
      <c r="E3359" s="7">
        <f>CORREL(B3359:B8227,C3359:C8227)</f>
        <v>5.500480711651258E-2</v>
      </c>
    </row>
    <row r="3360" spans="1:5" ht="12.75" x14ac:dyDescent="0.2">
      <c r="A3360" s="1" t="s">
        <v>16686</v>
      </c>
      <c r="B3360" s="1">
        <v>1768416</v>
      </c>
      <c r="C3360" s="1">
        <v>7000000</v>
      </c>
      <c r="D3360" s="1">
        <f>B3360-C3360</f>
        <v>-5231584</v>
      </c>
      <c r="E3360" s="7">
        <f>CORREL(B3360:B8228,C3360:C8228)</f>
        <v>5.5048006085225601E-2</v>
      </c>
    </row>
    <row r="3361" spans="1:5" ht="12.75" x14ac:dyDescent="0.2">
      <c r="A3361" s="1" t="s">
        <v>14283</v>
      </c>
      <c r="B3361" s="1">
        <v>6754898</v>
      </c>
      <c r="C3361" s="1">
        <v>12000000</v>
      </c>
      <c r="D3361" s="1">
        <f>B3361-C3361</f>
        <v>-5245102</v>
      </c>
      <c r="E3361" s="7">
        <f>CORREL(B3361:B8229,C3361:C8229)</f>
        <v>5.4963692441935094E-2</v>
      </c>
    </row>
    <row r="3362" spans="1:5" ht="12.75" x14ac:dyDescent="0.2">
      <c r="A3362" s="1" t="s">
        <v>13772</v>
      </c>
      <c r="B3362" s="1">
        <v>13753931</v>
      </c>
      <c r="C3362" s="1">
        <v>19000000</v>
      </c>
      <c r="D3362" s="1">
        <f>B3362-C3362</f>
        <v>-5246069</v>
      </c>
      <c r="E3362" s="7">
        <f>CORREL(B3362:B8230,C3362:C8230)</f>
        <v>5.4901642543734863E-2</v>
      </c>
    </row>
    <row r="3363" spans="1:5" ht="12.75" x14ac:dyDescent="0.2">
      <c r="A3363" s="1" t="s">
        <v>16654</v>
      </c>
      <c r="B3363" s="1">
        <v>1738692</v>
      </c>
      <c r="C3363" s="1">
        <v>7000000</v>
      </c>
      <c r="D3363" s="1">
        <f>B3363-C3363</f>
        <v>-5261308</v>
      </c>
      <c r="E3363" s="7">
        <f>CORREL(B3363:B8231,C3363:C8231)</f>
        <v>5.4867348261304155E-2</v>
      </c>
    </row>
    <row r="3364" spans="1:5" ht="12.75" x14ac:dyDescent="0.2">
      <c r="A3364" s="1" t="s">
        <v>5225</v>
      </c>
      <c r="B3364" s="1">
        <v>44737059</v>
      </c>
      <c r="C3364" s="1">
        <v>50000000</v>
      </c>
      <c r="D3364" s="1">
        <f>B3364-C3364</f>
        <v>-5262941</v>
      </c>
      <c r="E3364" s="7">
        <f>CORREL(B3364:B8232,C3364:C8232)</f>
        <v>5.4782537267432166E-2</v>
      </c>
    </row>
    <row r="3365" spans="1:5" ht="12.75" x14ac:dyDescent="0.2">
      <c r="A3365" s="1" t="s">
        <v>16650</v>
      </c>
      <c r="B3365" s="1">
        <v>1654367</v>
      </c>
      <c r="C3365" s="1">
        <v>7000000</v>
      </c>
      <c r="D3365" s="1">
        <f>B3365-C3365</f>
        <v>-5345633</v>
      </c>
      <c r="E3365" s="7">
        <f>CORREL(B3365:B8233,C3365:C8233)</f>
        <v>5.4820928350121478E-2</v>
      </c>
    </row>
    <row r="3366" spans="1:5" ht="12.75" x14ac:dyDescent="0.2">
      <c r="A3366" s="1" t="s">
        <v>12247</v>
      </c>
      <c r="B3366" s="1">
        <v>11634458</v>
      </c>
      <c r="C3366" s="1">
        <v>17000000</v>
      </c>
      <c r="D3366" s="1">
        <f>B3366-C3366</f>
        <v>-5365542</v>
      </c>
      <c r="E3366" s="7">
        <f>CORREL(B3366:B8234,C3366:C8234)</f>
        <v>5.4735697051659045E-2</v>
      </c>
    </row>
    <row r="3367" spans="1:5" ht="12.75" x14ac:dyDescent="0.2">
      <c r="A3367" s="1" t="s">
        <v>3722</v>
      </c>
      <c r="B3367" s="1">
        <v>59617068</v>
      </c>
      <c r="C3367" s="1">
        <v>65000000</v>
      </c>
      <c r="D3367" s="1">
        <f>B3367-C3367</f>
        <v>-5382932</v>
      </c>
      <c r="E3367" s="7">
        <f>CORREL(B3367:B8235,C3367:C8235)</f>
        <v>5.4693252329443463E-2</v>
      </c>
    </row>
    <row r="3368" spans="1:5" ht="12.75" x14ac:dyDescent="0.2">
      <c r="A3368" s="1" t="s">
        <v>17440</v>
      </c>
      <c r="B3368" s="1">
        <v>56007</v>
      </c>
      <c r="C3368" s="1">
        <v>5500000</v>
      </c>
      <c r="D3368" s="1">
        <f>B3368-C3368</f>
        <v>-5443993</v>
      </c>
      <c r="E3368" s="7">
        <f>CORREL(B3368:B8236,C3368:C8236)</f>
        <v>5.4737152597509907E-2</v>
      </c>
    </row>
    <row r="3369" spans="1:5" ht="12.75" x14ac:dyDescent="0.2">
      <c r="A3369" s="1" t="s">
        <v>16919</v>
      </c>
      <c r="B3369" s="1">
        <v>1029017</v>
      </c>
      <c r="C3369" s="1">
        <v>6500000</v>
      </c>
      <c r="D3369" s="1">
        <f>B3369-C3369</f>
        <v>-5470983</v>
      </c>
      <c r="E3369" s="7">
        <f>CORREL(B3369:B8237,C3369:C8237)</f>
        <v>5.4644165341273074E-2</v>
      </c>
    </row>
    <row r="3370" spans="1:5" ht="12.75" x14ac:dyDescent="0.2">
      <c r="A3370" s="1" t="s">
        <v>17457</v>
      </c>
      <c r="B3370" s="1">
        <v>22770</v>
      </c>
      <c r="C3370" s="1">
        <v>5500000</v>
      </c>
      <c r="D3370" s="1">
        <f>B3370-C3370</f>
        <v>-5477230</v>
      </c>
      <c r="E3370" s="7">
        <f>CORREL(B3370:B8238,C3370:C8238)</f>
        <v>5.4555734992741155E-2</v>
      </c>
    </row>
    <row r="3371" spans="1:5" ht="12.75" x14ac:dyDescent="0.2">
      <c r="A3371" s="1" t="s">
        <v>16430</v>
      </c>
      <c r="B3371" s="1">
        <v>1818681</v>
      </c>
      <c r="C3371" s="1">
        <v>7300000</v>
      </c>
      <c r="D3371" s="1">
        <f>B3371-C3371</f>
        <v>-5481319</v>
      </c>
      <c r="E3371" s="7">
        <f>CORREL(B3371:B8239,C3371:C8239)</f>
        <v>5.4462266463480465E-2</v>
      </c>
    </row>
    <row r="3372" spans="1:5" ht="12.75" x14ac:dyDescent="0.2">
      <c r="A3372" s="1" t="s">
        <v>9354</v>
      </c>
      <c r="B3372" s="1">
        <v>20047715</v>
      </c>
      <c r="C3372" s="1">
        <v>25530000</v>
      </c>
      <c r="D3372" s="1">
        <f>B3372-C3372</f>
        <v>-5482285</v>
      </c>
      <c r="E3372" s="7">
        <f>CORREL(B3372:B8240,C3372:C8240)</f>
        <v>5.4377258208028668E-2</v>
      </c>
    </row>
    <row r="3373" spans="1:5" ht="12.75" x14ac:dyDescent="0.2">
      <c r="A3373" s="1" t="s">
        <v>9128</v>
      </c>
      <c r="B3373" s="1">
        <v>21500000</v>
      </c>
      <c r="C3373" s="1">
        <v>27000000</v>
      </c>
      <c r="D3373" s="1">
        <f>B3373-C3373</f>
        <v>-5500000</v>
      </c>
      <c r="E3373" s="7">
        <f>CORREL(B3373:B8241,C3373:C8241)</f>
        <v>5.4364084703689274E-2</v>
      </c>
    </row>
    <row r="3374" spans="1:5" ht="12.75" x14ac:dyDescent="0.2">
      <c r="A3374" s="1" t="s">
        <v>17401</v>
      </c>
      <c r="C3374" s="1">
        <v>5500000</v>
      </c>
      <c r="D3374" s="1">
        <f>B3374-C3374</f>
        <v>-5500000</v>
      </c>
      <c r="E3374" s="7">
        <f>CORREL(B3374:B8242,C3374:C8242)</f>
        <v>5.4355393704576441E-2</v>
      </c>
    </row>
    <row r="3375" spans="1:5" ht="12.75" x14ac:dyDescent="0.2">
      <c r="A3375" s="1" t="s">
        <v>17505</v>
      </c>
      <c r="C3375" s="1">
        <v>5500000</v>
      </c>
      <c r="D3375" s="1">
        <f>B3375-C3375</f>
        <v>-5500000</v>
      </c>
      <c r="E3375" s="7">
        <f>CORREL(B3375:B8243,C3375:C8243)</f>
        <v>5.4355393704576441E-2</v>
      </c>
    </row>
    <row r="3376" spans="1:5" ht="12.75" x14ac:dyDescent="0.2">
      <c r="A3376" s="1" t="s">
        <v>5235</v>
      </c>
      <c r="B3376" s="1">
        <v>44484065</v>
      </c>
      <c r="C3376" s="1">
        <v>50000000</v>
      </c>
      <c r="D3376" s="1">
        <f>B3376-C3376</f>
        <v>-5515935</v>
      </c>
      <c r="E3376" s="7">
        <f>CORREL(B3376:B8244,C3376:C8244)</f>
        <v>5.4355393704576441E-2</v>
      </c>
    </row>
    <row r="3377" spans="1:5" ht="12.75" x14ac:dyDescent="0.2">
      <c r="A3377" s="1" t="s">
        <v>17371</v>
      </c>
      <c r="B3377" s="1">
        <v>27024</v>
      </c>
      <c r="C3377" s="1">
        <v>5600000</v>
      </c>
      <c r="D3377" s="1">
        <f>B3377-C3377</f>
        <v>-5572976</v>
      </c>
      <c r="E3377" s="7">
        <f>CORREL(B3377:B8245,C3377:C8245)</f>
        <v>5.4393583772332367E-2</v>
      </c>
    </row>
    <row r="3378" spans="1:5" ht="12.75" x14ac:dyDescent="0.2">
      <c r="A3378" s="1" t="s">
        <v>17223</v>
      </c>
      <c r="B3378" s="1">
        <v>399611</v>
      </c>
      <c r="C3378" s="1">
        <v>6000000</v>
      </c>
      <c r="D3378" s="1">
        <f>B3378-C3378</f>
        <v>-5600389</v>
      </c>
      <c r="E3378" s="7">
        <f>CORREL(B3378:B8246,C3378:C8246)</f>
        <v>5.4299795149299362E-2</v>
      </c>
    </row>
    <row r="3379" spans="1:5" ht="12.75" x14ac:dyDescent="0.2">
      <c r="A3379" s="1" t="s">
        <v>13078</v>
      </c>
      <c r="B3379" s="1">
        <v>9396487</v>
      </c>
      <c r="C3379" s="1">
        <v>15000000</v>
      </c>
      <c r="D3379" s="1">
        <f>B3379-C3379</f>
        <v>-5603513</v>
      </c>
      <c r="E3379" s="7">
        <f>CORREL(B3379:B8247,C3379:C8247)</f>
        <v>5.4207678666135205E-2</v>
      </c>
    </row>
    <row r="3380" spans="1:5" ht="12.75" x14ac:dyDescent="0.2">
      <c r="A3380" s="1" t="s">
        <v>20360</v>
      </c>
      <c r="B3380" s="1">
        <v>371081</v>
      </c>
      <c r="C3380" s="1">
        <v>6000000</v>
      </c>
      <c r="D3380" s="1">
        <f>B3380-C3380</f>
        <v>-5628919</v>
      </c>
      <c r="E3380" s="7">
        <f>CORREL(B3380:B8248,C3380:C8248)</f>
        <v>5.4155725323949501E-2</v>
      </c>
    </row>
    <row r="3381" spans="1:5" ht="12.75" x14ac:dyDescent="0.2">
      <c r="A3381" s="1" t="s">
        <v>16425</v>
      </c>
      <c r="B3381" s="1">
        <v>1330827</v>
      </c>
      <c r="C3381" s="1">
        <v>7000000</v>
      </c>
      <c r="D3381" s="1">
        <f>B3381-C3381</f>
        <v>-5669173</v>
      </c>
      <c r="E3381" s="7">
        <f>CORREL(B3381:B8249,C3381:C8249)</f>
        <v>5.4063195349102651E-2</v>
      </c>
    </row>
    <row r="3382" spans="1:5" ht="12.75" x14ac:dyDescent="0.2">
      <c r="A3382" s="1" t="s">
        <v>4521</v>
      </c>
      <c r="B3382" s="1">
        <v>51317350</v>
      </c>
      <c r="C3382" s="1">
        <v>57000000</v>
      </c>
      <c r="D3382" s="1">
        <f>B3382-C3382</f>
        <v>-5682650</v>
      </c>
      <c r="E3382" s="7">
        <f>CORREL(B3382:B8250,C3382:C8250)</f>
        <v>5.3975188270510212E-2</v>
      </c>
    </row>
    <row r="3383" spans="1:5" ht="12.75" x14ac:dyDescent="0.2">
      <c r="A3383" s="1" t="s">
        <v>11168</v>
      </c>
      <c r="B3383" s="1">
        <v>14291570</v>
      </c>
      <c r="C3383" s="1">
        <v>20000000</v>
      </c>
      <c r="D3383" s="1">
        <f>B3383-C3383</f>
        <v>-5708430</v>
      </c>
      <c r="E3383" s="7">
        <f>CORREL(B3383:B8251,C3383:C8251)</f>
        <v>5.4018487894156829E-2</v>
      </c>
    </row>
    <row r="3384" spans="1:5" ht="12.75" x14ac:dyDescent="0.2">
      <c r="A3384" s="1" t="s">
        <v>7858</v>
      </c>
      <c r="B3384" s="1">
        <v>4280577</v>
      </c>
      <c r="C3384" s="1">
        <v>10000000</v>
      </c>
      <c r="D3384" s="1">
        <f>B3384-C3384</f>
        <v>-5719423</v>
      </c>
      <c r="E3384" s="7">
        <f>CORREL(B3384:B8252,C3384:C8252)</f>
        <v>5.3985368157186867E-2</v>
      </c>
    </row>
    <row r="3385" spans="1:5" ht="12.75" x14ac:dyDescent="0.2">
      <c r="A3385" s="1" t="s">
        <v>16152</v>
      </c>
      <c r="B3385" s="1">
        <v>2275557</v>
      </c>
      <c r="C3385" s="1">
        <v>8000000</v>
      </c>
      <c r="D3385" s="1">
        <f>B3385-C3385</f>
        <v>-5724443</v>
      </c>
      <c r="E3385" s="7">
        <f>CORREL(B3385:B8253,C3385:C8253)</f>
        <v>5.3911002937288566E-2</v>
      </c>
    </row>
    <row r="3386" spans="1:5" ht="12.75" x14ac:dyDescent="0.2">
      <c r="A3386" s="1" t="s">
        <v>3881</v>
      </c>
      <c r="B3386" s="1">
        <v>58255287</v>
      </c>
      <c r="C3386" s="1">
        <v>64000000</v>
      </c>
      <c r="D3386" s="1">
        <f>B3386-C3386</f>
        <v>-5744713</v>
      </c>
      <c r="E3386" s="7">
        <f>CORREL(B3386:B8254,C3386:C8254)</f>
        <v>5.3827190058088996E-2</v>
      </c>
    </row>
    <row r="3387" spans="1:5" ht="12.75" x14ac:dyDescent="0.2">
      <c r="A3387" s="1" t="s">
        <v>15176</v>
      </c>
      <c r="B3387" s="1">
        <v>4244155</v>
      </c>
      <c r="C3387" s="1">
        <v>10000000</v>
      </c>
      <c r="D3387" s="1">
        <f>B3387-C3387</f>
        <v>-5755845</v>
      </c>
      <c r="E3387" s="7">
        <f>CORREL(B3387:B8255,C3387:C8255)</f>
        <v>5.3871701501880184E-2</v>
      </c>
    </row>
    <row r="3388" spans="1:5" ht="12.75" x14ac:dyDescent="0.2">
      <c r="A3388" s="1" t="s">
        <v>15195</v>
      </c>
      <c r="B3388" s="1">
        <v>3193102</v>
      </c>
      <c r="C3388" s="1">
        <v>9000000</v>
      </c>
      <c r="D3388" s="1">
        <f>B3388-C3388</f>
        <v>-5806898</v>
      </c>
      <c r="E3388" s="7">
        <f>CORREL(B3388:B8256,C3388:C8256)</f>
        <v>5.379697683275024E-2</v>
      </c>
    </row>
    <row r="3389" spans="1:5" ht="12.75" x14ac:dyDescent="0.2">
      <c r="A3389" s="1" t="s">
        <v>16186</v>
      </c>
      <c r="B3389" s="1">
        <v>686383</v>
      </c>
      <c r="C3389" s="1">
        <v>6500000</v>
      </c>
      <c r="D3389" s="1">
        <f>B3389-C3389</f>
        <v>-5813617</v>
      </c>
      <c r="E3389" s="7">
        <f>CORREL(B3389:B8257,C3389:C8257)</f>
        <v>5.3717327246049627E-2</v>
      </c>
    </row>
    <row r="3390" spans="1:5" ht="12.75" x14ac:dyDescent="0.2">
      <c r="A3390" s="1" t="s">
        <v>13120</v>
      </c>
      <c r="B3390" s="1">
        <v>9123834</v>
      </c>
      <c r="C3390" s="1">
        <v>15000000</v>
      </c>
      <c r="D3390" s="1">
        <f>B3390-C3390</f>
        <v>-5876166</v>
      </c>
      <c r="E3390" s="7">
        <f>CORREL(B3390:B8258,C3390:C8258)</f>
        <v>5.3625564587918027E-2</v>
      </c>
    </row>
    <row r="3391" spans="1:5" ht="12.75" x14ac:dyDescent="0.2">
      <c r="A3391" s="1" t="s">
        <v>17241</v>
      </c>
      <c r="B3391" s="1">
        <v>117560</v>
      </c>
      <c r="C3391" s="1">
        <v>6000000</v>
      </c>
      <c r="D3391" s="1">
        <f>B3391-C3391</f>
        <v>-5882440</v>
      </c>
      <c r="E3391" s="7">
        <f>CORREL(B3391:B8259,C3391:C8259)</f>
        <v>5.3571819856098907E-2</v>
      </c>
    </row>
    <row r="3392" spans="1:5" ht="12.75" x14ac:dyDescent="0.2">
      <c r="A3392" s="1" t="s">
        <v>17232</v>
      </c>
      <c r="B3392" s="1">
        <v>115862</v>
      </c>
      <c r="C3392" s="1">
        <v>6000000</v>
      </c>
      <c r="D3392" s="1">
        <f>B3392-C3392</f>
        <v>-5884138</v>
      </c>
      <c r="E3392" s="7">
        <f>CORREL(B3392:B8260,C3392:C8260)</f>
        <v>5.3477045458073656E-2</v>
      </c>
    </row>
    <row r="3393" spans="1:5" ht="12.75" x14ac:dyDescent="0.2">
      <c r="A3393" s="1" t="s">
        <v>13082</v>
      </c>
      <c r="B3393" s="1">
        <v>9059588</v>
      </c>
      <c r="C3393" s="1">
        <v>15000000</v>
      </c>
      <c r="D3393" s="1">
        <f>B3393-C3393</f>
        <v>-5940412</v>
      </c>
      <c r="E3393" s="7">
        <f>CORREL(B3393:B8261,C3393:C8261)</f>
        <v>5.3382069932685239E-2</v>
      </c>
    </row>
    <row r="3394" spans="1:5" ht="12.75" x14ac:dyDescent="0.2">
      <c r="A3394" s="1" t="s">
        <v>17245</v>
      </c>
      <c r="B3394" s="1">
        <v>54606</v>
      </c>
      <c r="C3394" s="1">
        <v>6000000</v>
      </c>
      <c r="D3394" s="1">
        <f>B3394-C3394</f>
        <v>-5945394</v>
      </c>
      <c r="E3394" s="7">
        <f>CORREL(B3394:B8262,C3394:C8262)</f>
        <v>5.3327749810143724E-2</v>
      </c>
    </row>
    <row r="3395" spans="1:5" ht="12.75" x14ac:dyDescent="0.2">
      <c r="A3395" s="1" t="s">
        <v>8480</v>
      </c>
      <c r="B3395" s="1">
        <v>24048000</v>
      </c>
      <c r="C3395" s="1">
        <v>30000000</v>
      </c>
      <c r="D3395" s="1">
        <f>B3395-C3395</f>
        <v>-5952000</v>
      </c>
      <c r="E3395" s="7">
        <f>CORREL(B3395:B8263,C3395:C8263)</f>
        <v>5.3232232492775762E-2</v>
      </c>
    </row>
    <row r="3396" spans="1:5" ht="12.75" x14ac:dyDescent="0.2">
      <c r="A3396" s="1" t="s">
        <v>17295</v>
      </c>
      <c r="C3396" s="1">
        <v>5952000</v>
      </c>
      <c r="D3396" s="1">
        <f>B3396-C3396</f>
        <v>-5952000</v>
      </c>
      <c r="E3396" s="7">
        <f>CORREL(B3396:B8264,C3396:C8264)</f>
        <v>5.3230391801643732E-2</v>
      </c>
    </row>
    <row r="3397" spans="1:5" ht="12.75" x14ac:dyDescent="0.2">
      <c r="A3397" s="1" t="s">
        <v>17938</v>
      </c>
      <c r="B3397" s="1">
        <v>1040879</v>
      </c>
      <c r="C3397" s="1">
        <v>7000000</v>
      </c>
      <c r="D3397" s="1">
        <f>B3397-C3397</f>
        <v>-5959121</v>
      </c>
      <c r="E3397" s="7">
        <f>CORREL(B3397:B8265,C3397:C8265)</f>
        <v>5.3230391801643732E-2</v>
      </c>
    </row>
    <row r="3398" spans="1:5" ht="12.75" x14ac:dyDescent="0.2">
      <c r="A3398" s="1" t="s">
        <v>17254</v>
      </c>
      <c r="B3398" s="1">
        <v>36497</v>
      </c>
      <c r="C3398" s="1">
        <v>6000000</v>
      </c>
      <c r="D3398" s="1">
        <f>B3398-C3398</f>
        <v>-5963503</v>
      </c>
      <c r="E3398" s="7">
        <f>CORREL(B3398:B8266,C3398:C8266)</f>
        <v>5.3139497491816755E-2</v>
      </c>
    </row>
    <row r="3399" spans="1:5" ht="12.75" x14ac:dyDescent="0.2">
      <c r="A3399" s="1" t="s">
        <v>6056</v>
      </c>
      <c r="B3399" s="1">
        <v>37035515</v>
      </c>
      <c r="C3399" s="1">
        <v>43000000</v>
      </c>
      <c r="D3399" s="1">
        <f>B3399-C3399</f>
        <v>-5964485</v>
      </c>
      <c r="E3399" s="7">
        <f>CORREL(B3399:B8267,C3399:C8267)</f>
        <v>5.3043470502749331E-2</v>
      </c>
    </row>
    <row r="3400" spans="1:5" ht="12.75" x14ac:dyDescent="0.2">
      <c r="A3400" s="1" t="s">
        <v>13211</v>
      </c>
      <c r="B3400" s="1">
        <v>26435</v>
      </c>
      <c r="C3400" s="1">
        <v>6000000</v>
      </c>
      <c r="D3400" s="1">
        <f>B3400-C3400</f>
        <v>-5973565</v>
      </c>
      <c r="E3400" s="7">
        <f>CORREL(B3400:B8268,C3400:C8268)</f>
        <v>5.3071362146921174E-2</v>
      </c>
    </row>
    <row r="3401" spans="1:5" ht="12.75" x14ac:dyDescent="0.2">
      <c r="A3401" s="1" t="s">
        <v>17305</v>
      </c>
      <c r="B3401" s="1">
        <v>20200</v>
      </c>
      <c r="C3401" s="1">
        <v>6000000</v>
      </c>
      <c r="D3401" s="1">
        <f>B3401-C3401</f>
        <v>-5979800</v>
      </c>
      <c r="E3401" s="7">
        <f>CORREL(B3401:B8269,C3401:C8269)</f>
        <v>5.2975096922539829E-2</v>
      </c>
    </row>
    <row r="3402" spans="1:5" ht="12.75" x14ac:dyDescent="0.2">
      <c r="A3402" s="1" t="s">
        <v>22956</v>
      </c>
      <c r="B3402" s="1">
        <v>12843</v>
      </c>
      <c r="C3402" s="1">
        <v>6000000</v>
      </c>
      <c r="D3402" s="1">
        <f>B3402-C3402</f>
        <v>-5987157</v>
      </c>
      <c r="E3402" s="7">
        <f>CORREL(B3402:B8270,C3402:C8270)</f>
        <v>5.2878610211938654E-2</v>
      </c>
    </row>
    <row r="3403" spans="1:5" ht="12.75" x14ac:dyDescent="0.2">
      <c r="A3403" s="1" t="s">
        <v>15446</v>
      </c>
      <c r="C3403" s="1">
        <v>6000000</v>
      </c>
      <c r="D3403" s="1">
        <f>B3403-C3403</f>
        <v>-6000000</v>
      </c>
      <c r="E3403" s="7">
        <f>CORREL(B3403:B8271,C3403:C8271)</f>
        <v>5.2781897459284306E-2</v>
      </c>
    </row>
    <row r="3404" spans="1:5" ht="12.75" x14ac:dyDescent="0.2">
      <c r="A3404" s="1" t="s">
        <v>17206</v>
      </c>
      <c r="C3404" s="1">
        <v>6000000</v>
      </c>
      <c r="D3404" s="1">
        <f>B3404-C3404</f>
        <v>-6000000</v>
      </c>
      <c r="E3404" s="7">
        <f>CORREL(B3404:B8272,C3404:C8272)</f>
        <v>5.2781897459284306E-2</v>
      </c>
    </row>
    <row r="3405" spans="1:5" ht="12.75" x14ac:dyDescent="0.2">
      <c r="A3405" s="1" t="s">
        <v>17264</v>
      </c>
      <c r="C3405" s="1">
        <v>6000000</v>
      </c>
      <c r="D3405" s="1">
        <f>B3405-C3405</f>
        <v>-6000000</v>
      </c>
      <c r="E3405" s="7">
        <f>CORREL(B3405:B8273,C3405:C8273)</f>
        <v>5.2781897459284306E-2</v>
      </c>
    </row>
    <row r="3406" spans="1:5" ht="12.75" x14ac:dyDescent="0.2">
      <c r="A3406" s="1" t="s">
        <v>17280</v>
      </c>
      <c r="C3406" s="1">
        <v>6000000</v>
      </c>
      <c r="D3406" s="1">
        <f>B3406-C3406</f>
        <v>-6000000</v>
      </c>
      <c r="E3406" s="7">
        <f>CORREL(B3406:B8274,C3406:C8274)</f>
        <v>5.2781897459284306E-2</v>
      </c>
    </row>
    <row r="3407" spans="1:5" ht="12.75" x14ac:dyDescent="0.2">
      <c r="A3407" s="1" t="s">
        <v>17286</v>
      </c>
      <c r="C3407" s="1">
        <v>6000000</v>
      </c>
      <c r="D3407" s="1">
        <f>B3407-C3407</f>
        <v>-6000000</v>
      </c>
      <c r="E3407" s="7">
        <f>CORREL(B3407:B8275,C3407:C8275)</f>
        <v>5.2781897459284306E-2</v>
      </c>
    </row>
    <row r="3408" spans="1:5" ht="12.75" x14ac:dyDescent="0.2">
      <c r="A3408" s="1" t="s">
        <v>17317</v>
      </c>
      <c r="C3408" s="1">
        <v>6000000</v>
      </c>
      <c r="D3408" s="1">
        <f>B3408-C3408</f>
        <v>-6000000</v>
      </c>
      <c r="E3408" s="7">
        <f>CORREL(B3408:B8276,C3408:C8276)</f>
        <v>5.2781897459284306E-2</v>
      </c>
    </row>
    <row r="3409" spans="1:5" ht="12.75" x14ac:dyDescent="0.2">
      <c r="A3409" s="1" t="s">
        <v>19270</v>
      </c>
      <c r="C3409" s="1">
        <v>6000000</v>
      </c>
      <c r="D3409" s="1">
        <f>B3409-C3409</f>
        <v>-6000000</v>
      </c>
      <c r="E3409" s="7">
        <f>CORREL(B3409:B8277,C3409:C8277)</f>
        <v>5.2781897459284306E-2</v>
      </c>
    </row>
    <row r="3410" spans="1:5" ht="12.75" x14ac:dyDescent="0.2">
      <c r="A3410" s="1" t="s">
        <v>15906</v>
      </c>
      <c r="B3410" s="1">
        <v>1997807</v>
      </c>
      <c r="C3410" s="1">
        <v>8000000</v>
      </c>
      <c r="D3410" s="1">
        <f>B3410-C3410</f>
        <v>-6002193</v>
      </c>
      <c r="E3410" s="7">
        <f>CORREL(B3410:B8278,C3410:C8278)</f>
        <v>5.2781897459284306E-2</v>
      </c>
    </row>
    <row r="3411" spans="1:5" ht="12.75" x14ac:dyDescent="0.2">
      <c r="A3411" s="1" t="s">
        <v>7526</v>
      </c>
      <c r="B3411" s="1">
        <v>28995450</v>
      </c>
      <c r="C3411" s="1">
        <v>35000000</v>
      </c>
      <c r="D3411" s="1">
        <f>B3411-C3411</f>
        <v>-6004550</v>
      </c>
      <c r="E3411" s="7">
        <f>CORREL(B3411:B8279,C3411:C8279)</f>
        <v>5.2694767799988121E-2</v>
      </c>
    </row>
    <row r="3412" spans="1:5" ht="12.75" x14ac:dyDescent="0.2">
      <c r="A3412" s="1" t="s">
        <v>11164</v>
      </c>
      <c r="B3412" s="1">
        <v>13987482</v>
      </c>
      <c r="C3412" s="1">
        <v>20000000</v>
      </c>
      <c r="D3412" s="1">
        <f>B3412-C3412</f>
        <v>-6012518</v>
      </c>
      <c r="E3412" s="7">
        <f>CORREL(B3412:B8280,C3412:C8280)</f>
        <v>5.2705807255686826E-2</v>
      </c>
    </row>
    <row r="3413" spans="1:5" ht="12.75" x14ac:dyDescent="0.2">
      <c r="A3413" s="1" t="s">
        <v>15714</v>
      </c>
      <c r="B3413" s="1">
        <v>2955039</v>
      </c>
      <c r="C3413" s="1">
        <v>9000000</v>
      </c>
      <c r="D3413" s="1">
        <f>B3413-C3413</f>
        <v>-6044961</v>
      </c>
      <c r="E3413" s="7">
        <f>CORREL(B3413:B8281,C3413:C8281)</f>
        <v>5.267012153320938E-2</v>
      </c>
    </row>
    <row r="3414" spans="1:5" ht="12.75" x14ac:dyDescent="0.2">
      <c r="A3414" s="1" t="s">
        <v>13955</v>
      </c>
      <c r="B3414" s="1">
        <v>5949693</v>
      </c>
      <c r="C3414" s="1">
        <v>12000000</v>
      </c>
      <c r="D3414" s="1">
        <f>B3414-C3414</f>
        <v>-6050307</v>
      </c>
      <c r="E3414" s="7">
        <f>CORREL(B3414:B8282,C3414:C8282)</f>
        <v>5.2587330545294193E-2</v>
      </c>
    </row>
    <row r="3415" spans="1:5" ht="12.75" x14ac:dyDescent="0.2">
      <c r="A3415" s="1" t="s">
        <v>4278</v>
      </c>
      <c r="B3415" s="1">
        <v>33927476</v>
      </c>
      <c r="C3415" s="1">
        <v>40000000</v>
      </c>
      <c r="D3415" s="1">
        <f>B3415-C3415</f>
        <v>-6072524</v>
      </c>
      <c r="E3415" s="7">
        <f>CORREL(B3415:B8283,C3415:C8283)</f>
        <v>5.25182394347318E-2</v>
      </c>
    </row>
    <row r="3416" spans="1:5" ht="12.75" x14ac:dyDescent="0.2">
      <c r="A3416" s="1" t="s">
        <v>15362</v>
      </c>
      <c r="B3416" s="1">
        <v>126247</v>
      </c>
      <c r="C3416" s="1">
        <v>6200000</v>
      </c>
      <c r="D3416" s="1">
        <f>B3416-C3416</f>
        <v>-6073753</v>
      </c>
      <c r="E3416" s="7">
        <f>CORREL(B3416:B8284,C3416:C8284)</f>
        <v>5.2540260965014664E-2</v>
      </c>
    </row>
    <row r="3417" spans="1:5" ht="12.75" x14ac:dyDescent="0.2">
      <c r="A3417" s="1" t="s">
        <v>16165</v>
      </c>
      <c r="B3417" s="1">
        <v>1094798</v>
      </c>
      <c r="C3417" s="1">
        <v>7200000</v>
      </c>
      <c r="D3417" s="1">
        <f>B3417-C3417</f>
        <v>-6105202</v>
      </c>
      <c r="E3417" s="7">
        <f>CORREL(B3417:B8285,C3417:C8285)</f>
        <v>5.2443350591783698E-2</v>
      </c>
    </row>
    <row r="3418" spans="1:5" ht="12.75" x14ac:dyDescent="0.2">
      <c r="A3418" s="1" t="s">
        <v>6588</v>
      </c>
      <c r="B3418" s="1">
        <v>33864342</v>
      </c>
      <c r="C3418" s="1">
        <v>40000000</v>
      </c>
      <c r="D3418" s="1">
        <f>B3418-C3418</f>
        <v>-6135658</v>
      </c>
      <c r="E3418" s="7">
        <f>CORREL(B3418:B8286,C3418:C8286)</f>
        <v>5.2351108938350974E-2</v>
      </c>
    </row>
    <row r="3419" spans="1:5" ht="12.75" x14ac:dyDescent="0.2">
      <c r="A3419" s="1" t="s">
        <v>9847</v>
      </c>
      <c r="B3419" s="1">
        <v>18860403</v>
      </c>
      <c r="C3419" s="1">
        <v>25000000</v>
      </c>
      <c r="D3419" s="1">
        <f>B3419-C3419</f>
        <v>-6139597</v>
      </c>
      <c r="E3419" s="7">
        <f>CORREL(B3419:B8287,C3419:C8287)</f>
        <v>5.2372968869021E-2</v>
      </c>
    </row>
    <row r="3420" spans="1:5" ht="12.75" x14ac:dyDescent="0.2">
      <c r="A3420" s="1" t="s">
        <v>12507</v>
      </c>
      <c r="B3420" s="1">
        <v>13854000</v>
      </c>
      <c r="C3420" s="1">
        <v>20000000</v>
      </c>
      <c r="D3420" s="1">
        <f>B3420-C3420</f>
        <v>-6146000</v>
      </c>
      <c r="E3420" s="7">
        <f>CORREL(B3420:B8288,C3420:C8288)</f>
        <v>5.2354346985281283E-2</v>
      </c>
    </row>
    <row r="3421" spans="1:5" ht="12.75" x14ac:dyDescent="0.2">
      <c r="A3421" s="1" t="s">
        <v>14622</v>
      </c>
      <c r="B3421" s="1">
        <v>4814244</v>
      </c>
      <c r="C3421" s="1">
        <v>11000000</v>
      </c>
      <c r="D3421" s="1">
        <f>B3421-C3421</f>
        <v>-6185756</v>
      </c>
      <c r="E3421" s="7">
        <f>CORREL(B3421:B8289,C3421:C8289)</f>
        <v>5.2317727368024078E-2</v>
      </c>
    </row>
    <row r="3422" spans="1:5" ht="12.75" x14ac:dyDescent="0.2">
      <c r="A3422" s="1" t="s">
        <v>11159</v>
      </c>
      <c r="B3422" s="1">
        <v>13801755</v>
      </c>
      <c r="C3422" s="1">
        <v>20000000</v>
      </c>
      <c r="D3422" s="1">
        <f>B3422-C3422</f>
        <v>-6198245</v>
      </c>
      <c r="E3422" s="7">
        <f>CORREL(B3422:B8290,C3422:C8290)</f>
        <v>5.2242984751021335E-2</v>
      </c>
    </row>
    <row r="3423" spans="1:5" ht="12.75" x14ac:dyDescent="0.2">
      <c r="A3423" s="1" t="s">
        <v>16156</v>
      </c>
      <c r="B3423" s="1">
        <v>1789892</v>
      </c>
      <c r="C3423" s="1">
        <v>8000000</v>
      </c>
      <c r="D3423" s="1">
        <f>B3423-C3423</f>
        <v>-6210108</v>
      </c>
      <c r="E3423" s="7">
        <f>CORREL(B3423:B8291,C3423:C8291)</f>
        <v>5.2206041936861625E-2</v>
      </c>
    </row>
    <row r="3424" spans="1:5" ht="12.75" x14ac:dyDescent="0.2">
      <c r="A3424" s="1" t="s">
        <v>4130</v>
      </c>
      <c r="B3424" s="1">
        <v>53789313</v>
      </c>
      <c r="C3424" s="1">
        <v>60000000</v>
      </c>
      <c r="D3424" s="1">
        <f>B3424-C3424</f>
        <v>-6210687</v>
      </c>
      <c r="E3424" s="7">
        <f>CORREL(B3424:B8292,C3424:C8292)</f>
        <v>5.2116700210732544E-2</v>
      </c>
    </row>
    <row r="3425" spans="1:5" ht="12.75" x14ac:dyDescent="0.2">
      <c r="A3425" s="1" t="s">
        <v>2071</v>
      </c>
      <c r="B3425" s="1">
        <v>88761720</v>
      </c>
      <c r="C3425" s="1">
        <v>95000000</v>
      </c>
      <c r="D3425" s="1">
        <f>B3425-C3425</f>
        <v>-6238280</v>
      </c>
      <c r="E3425" s="7">
        <f>CORREL(B3425:B8293,C3425:C8293)</f>
        <v>5.2161724638492127E-2</v>
      </c>
    </row>
    <row r="3426" spans="1:5" ht="12.75" x14ac:dyDescent="0.2">
      <c r="A3426" s="1" t="s">
        <v>17195</v>
      </c>
      <c r="C3426" s="1">
        <v>6244087</v>
      </c>
      <c r="D3426" s="1">
        <f>B3426-C3426</f>
        <v>-6244087</v>
      </c>
      <c r="E3426" s="7">
        <f>CORREL(B3426:B8294,C3426:C8294)</f>
        <v>5.2162284472313539E-2</v>
      </c>
    </row>
    <row r="3427" spans="1:5" ht="12.75" x14ac:dyDescent="0.2">
      <c r="A3427" s="1" t="s">
        <v>13092</v>
      </c>
      <c r="B3427" s="1">
        <v>8735529</v>
      </c>
      <c r="C3427" s="1">
        <v>15000000</v>
      </c>
      <c r="D3427" s="1">
        <f>B3427-C3427</f>
        <v>-6264471</v>
      </c>
      <c r="E3427" s="7">
        <f>CORREL(B3427:B8295,C3427:C8295)</f>
        <v>5.2162284472313539E-2</v>
      </c>
    </row>
    <row r="3428" spans="1:5" ht="12.75" x14ac:dyDescent="0.2">
      <c r="A3428" s="1" t="s">
        <v>7493</v>
      </c>
      <c r="B3428" s="1">
        <v>28687835</v>
      </c>
      <c r="C3428" s="1">
        <v>35000000</v>
      </c>
      <c r="D3428" s="1">
        <f>B3428-C3428</f>
        <v>-6312165</v>
      </c>
      <c r="E3428" s="7">
        <f>CORREL(B3428:B8296,C3428:C8296)</f>
        <v>5.2104840837767549E-2</v>
      </c>
    </row>
    <row r="3429" spans="1:5" ht="12.75" x14ac:dyDescent="0.2">
      <c r="A3429" s="1" t="s">
        <v>11241</v>
      </c>
      <c r="B3429" s="1">
        <v>13650738</v>
      </c>
      <c r="C3429" s="1">
        <v>20000000</v>
      </c>
      <c r="D3429" s="1">
        <f>B3429-C3429</f>
        <v>-6349262</v>
      </c>
      <c r="E3429" s="7">
        <f>CORREL(B3429:B8297,C3429:C8297)</f>
        <v>5.2115070660710278E-2</v>
      </c>
    </row>
    <row r="3430" spans="1:5" ht="12.75" x14ac:dyDescent="0.2">
      <c r="A3430" s="1" t="s">
        <v>15243</v>
      </c>
      <c r="B3430" s="1">
        <v>1641788</v>
      </c>
      <c r="C3430" s="1">
        <v>8000000</v>
      </c>
      <c r="D3430" s="1">
        <f>B3430-C3430</f>
        <v>-6358212</v>
      </c>
      <c r="E3430" s="7">
        <f>CORREL(B3430:B8298,C3430:C8298)</f>
        <v>5.2077557067489295E-2</v>
      </c>
    </row>
    <row r="3431" spans="1:5" ht="12.75" x14ac:dyDescent="0.2">
      <c r="A3431" s="1" t="s">
        <v>14329</v>
      </c>
      <c r="B3431" s="1">
        <v>2835886</v>
      </c>
      <c r="C3431" s="1">
        <v>9200000</v>
      </c>
      <c r="D3431" s="1">
        <f>B3431-C3431</f>
        <v>-6364114</v>
      </c>
      <c r="E3431" s="7">
        <f>CORREL(B3431:B8299,C3431:C8299)</f>
        <v>5.1987357221806522E-2</v>
      </c>
    </row>
    <row r="3432" spans="1:5" ht="12.75" x14ac:dyDescent="0.2">
      <c r="A3432" s="1" t="s">
        <v>11176</v>
      </c>
      <c r="B3432" s="1">
        <v>13630226</v>
      </c>
      <c r="C3432" s="1">
        <v>20000000</v>
      </c>
      <c r="D3432" s="1">
        <f>B3432-C3432</f>
        <v>-6369774</v>
      </c>
      <c r="E3432" s="7">
        <f>CORREL(B3432:B8300,C3432:C8300)</f>
        <v>5.1902796164476475E-2</v>
      </c>
    </row>
    <row r="3433" spans="1:5" ht="12.75" x14ac:dyDescent="0.2">
      <c r="A3433" s="1" t="s">
        <v>11965</v>
      </c>
      <c r="B3433" s="1">
        <v>6615578</v>
      </c>
      <c r="C3433" s="1">
        <v>13000000</v>
      </c>
      <c r="D3433" s="1">
        <f>B3433-C3433</f>
        <v>-6384422</v>
      </c>
      <c r="E3433" s="7">
        <f>CORREL(B3433:B8301,C3433:C8301)</f>
        <v>5.1864932832576975E-2</v>
      </c>
    </row>
    <row r="3434" spans="1:5" ht="12.75" x14ac:dyDescent="0.2">
      <c r="A3434" s="1" t="s">
        <v>16848</v>
      </c>
      <c r="B3434" s="1">
        <v>110029</v>
      </c>
      <c r="C3434" s="1">
        <v>6500000</v>
      </c>
      <c r="D3434" s="1">
        <f>B3434-C3434</f>
        <v>-6389971</v>
      </c>
      <c r="E3434" s="7">
        <f>CORREL(B3434:B8302,C3434:C8302)</f>
        <v>5.1797724984293157E-2</v>
      </c>
    </row>
    <row r="3435" spans="1:5" ht="12.75" x14ac:dyDescent="0.2">
      <c r="A3435" s="1" t="s">
        <v>15599</v>
      </c>
      <c r="B3435" s="1">
        <v>3571735</v>
      </c>
      <c r="C3435" s="1">
        <v>10000000</v>
      </c>
      <c r="D3435" s="1">
        <f>B3435-C3435</f>
        <v>-6428265</v>
      </c>
      <c r="E3435" s="7">
        <f>CORREL(B3435:B8303,C3435:C8303)</f>
        <v>5.1699271059525202E-2</v>
      </c>
    </row>
    <row r="3436" spans="1:5" ht="12.75" x14ac:dyDescent="0.2">
      <c r="A3436" s="1" t="s">
        <v>15430</v>
      </c>
      <c r="B3436" s="1">
        <v>70527</v>
      </c>
      <c r="C3436" s="1">
        <v>6500000</v>
      </c>
      <c r="D3436" s="1">
        <f>B3436-C3436</f>
        <v>-6429473</v>
      </c>
      <c r="E3436" s="7">
        <f>CORREL(B3436:B8304,C3436:C8304)</f>
        <v>5.1617718190942491E-2</v>
      </c>
    </row>
    <row r="3437" spans="1:5" ht="12.75" x14ac:dyDescent="0.2">
      <c r="A3437" s="1" t="s">
        <v>16929</v>
      </c>
      <c r="B3437" s="1">
        <v>66637</v>
      </c>
      <c r="C3437" s="1">
        <v>6500000</v>
      </c>
      <c r="D3437" s="1">
        <f>B3437-C3437</f>
        <v>-6433363</v>
      </c>
      <c r="E3437" s="7">
        <f>CORREL(B3437:B8305,C3437:C8305)</f>
        <v>5.1518732389947267E-2</v>
      </c>
    </row>
    <row r="3438" spans="1:5" ht="12.75" x14ac:dyDescent="0.2">
      <c r="A3438" s="1" t="s">
        <v>16924</v>
      </c>
      <c r="B3438" s="1">
        <v>64148</v>
      </c>
      <c r="C3438" s="1">
        <v>6500000</v>
      </c>
      <c r="D3438" s="1">
        <f>B3438-C3438</f>
        <v>-6435852</v>
      </c>
      <c r="E3438" s="7">
        <f>CORREL(B3438:B8306,C3438:C8306)</f>
        <v>5.1419522091911071E-2</v>
      </c>
    </row>
    <row r="3439" spans="1:5" ht="12.75" x14ac:dyDescent="0.2">
      <c r="A3439" s="1" t="s">
        <v>13607</v>
      </c>
      <c r="B3439" s="1">
        <v>7060876</v>
      </c>
      <c r="C3439" s="1">
        <v>13500000</v>
      </c>
      <c r="D3439" s="1">
        <f>B3439-C3439</f>
        <v>-6439124</v>
      </c>
      <c r="E3439" s="7">
        <f>CORREL(B3439:B8307,C3439:C8307)</f>
        <v>5.1320091425956248E-2</v>
      </c>
    </row>
    <row r="3440" spans="1:5" ht="12.75" x14ac:dyDescent="0.2">
      <c r="A3440" s="1" t="s">
        <v>14275</v>
      </c>
      <c r="B3440" s="1">
        <v>5542025</v>
      </c>
      <c r="C3440" s="1">
        <v>12000000</v>
      </c>
      <c r="D3440" s="1">
        <f>B3440-C3440</f>
        <v>-6457975</v>
      </c>
      <c r="E3440" s="7">
        <f>CORREL(B3440:B8308,C3440:C8308)</f>
        <v>5.125401765985154E-2</v>
      </c>
    </row>
    <row r="3441" spans="1:5" ht="12.75" x14ac:dyDescent="0.2">
      <c r="A3441" s="1" t="s">
        <v>16717</v>
      </c>
      <c r="B3441" s="1">
        <v>532988</v>
      </c>
      <c r="C3441" s="1">
        <v>7000000</v>
      </c>
      <c r="D3441" s="1">
        <f>B3441-C3441</f>
        <v>-6467012</v>
      </c>
      <c r="E3441" s="7">
        <f>CORREL(B3441:B8309,C3441:C8309)</f>
        <v>5.1180921261843197E-2</v>
      </c>
    </row>
    <row r="3442" spans="1:5" ht="12.75" x14ac:dyDescent="0.2">
      <c r="A3442" s="1" t="s">
        <v>13219</v>
      </c>
      <c r="B3442" s="1">
        <v>529766</v>
      </c>
      <c r="C3442" s="1">
        <v>7000000</v>
      </c>
      <c r="D3442" s="1">
        <f>B3442-C3442</f>
        <v>-6470234</v>
      </c>
      <c r="E3442" s="7">
        <f>CORREL(B3442:B8310,C3442:C8310)</f>
        <v>5.1083381037737206E-2</v>
      </c>
    </row>
    <row r="3443" spans="1:5" ht="12.75" x14ac:dyDescent="0.2">
      <c r="A3443" s="1" t="s">
        <v>6591</v>
      </c>
      <c r="B3443" s="1">
        <v>33508922</v>
      </c>
      <c r="C3443" s="1">
        <v>40000000</v>
      </c>
      <c r="D3443" s="1">
        <f>B3443-C3443</f>
        <v>-6491078</v>
      </c>
      <c r="E3443" s="7">
        <f>CORREL(B3443:B8311,C3443:C8311)</f>
        <v>5.0985622234383167E-2</v>
      </c>
    </row>
    <row r="3444" spans="1:5" ht="12.75" x14ac:dyDescent="0.2">
      <c r="A3444" s="1" t="s">
        <v>16889</v>
      </c>
      <c r="C3444" s="1">
        <v>6500000</v>
      </c>
      <c r="D3444" s="1">
        <f>B3444-C3444</f>
        <v>-6500000</v>
      </c>
      <c r="E3444" s="7">
        <f>CORREL(B3444:B8312,C3444:C8312)</f>
        <v>5.1006634256387774E-2</v>
      </c>
    </row>
    <row r="3445" spans="1:5" ht="12.75" x14ac:dyDescent="0.2">
      <c r="A3445" s="1" t="s">
        <v>16934</v>
      </c>
      <c r="C3445" s="1">
        <v>6500000</v>
      </c>
      <c r="D3445" s="1">
        <f>B3445-C3445</f>
        <v>-6500000</v>
      </c>
      <c r="E3445" s="7">
        <f>CORREL(B3445:B8313,C3445:C8313)</f>
        <v>5.1006634256387774E-2</v>
      </c>
    </row>
    <row r="3446" spans="1:5" ht="12.75" x14ac:dyDescent="0.2">
      <c r="A3446" s="1" t="s">
        <v>3062</v>
      </c>
      <c r="B3446" s="1">
        <v>68473360</v>
      </c>
      <c r="C3446" s="1">
        <v>75000000</v>
      </c>
      <c r="D3446" s="1">
        <f>B3446-C3446</f>
        <v>-6526640</v>
      </c>
      <c r="E3446" s="7">
        <f>CORREL(B3446:B8314,C3446:C8314)</f>
        <v>5.1006634256387774E-2</v>
      </c>
    </row>
    <row r="3447" spans="1:5" ht="12.75" x14ac:dyDescent="0.2">
      <c r="A3447" s="1" t="s">
        <v>16721</v>
      </c>
      <c r="B3447" s="1">
        <v>453079</v>
      </c>
      <c r="C3447" s="1">
        <v>7000000</v>
      </c>
      <c r="D3447" s="1">
        <f>B3447-C3447</f>
        <v>-6546921</v>
      </c>
      <c r="E3447" s="7">
        <f>CORREL(B3447:B8315,C3447:C8315)</f>
        <v>5.1046936160878756E-2</v>
      </c>
    </row>
    <row r="3448" spans="1:5" ht="12.75" x14ac:dyDescent="0.2">
      <c r="A3448" s="1" t="s">
        <v>11185</v>
      </c>
      <c r="B3448" s="1">
        <v>13391174</v>
      </c>
      <c r="C3448" s="1">
        <v>20000000</v>
      </c>
      <c r="D3448" s="1">
        <f>B3448-C3448</f>
        <v>-6608826</v>
      </c>
      <c r="E3448" s="7">
        <f>CORREL(B3448:B8316,C3448:C8316)</f>
        <v>5.0948749874156311E-2</v>
      </c>
    </row>
    <row r="3449" spans="1:5" ht="12.75" x14ac:dyDescent="0.2">
      <c r="A3449" s="1" t="s">
        <v>11179</v>
      </c>
      <c r="B3449" s="1">
        <v>13383737</v>
      </c>
      <c r="C3449" s="1">
        <v>20000000</v>
      </c>
      <c r="D3449" s="1">
        <f>B3449-C3449</f>
        <v>-6616263</v>
      </c>
      <c r="E3449" s="7">
        <f>CORREL(B3449:B8317,C3449:C8317)</f>
        <v>5.0908904898694055E-2</v>
      </c>
    </row>
    <row r="3450" spans="1:5" ht="12.75" x14ac:dyDescent="0.2">
      <c r="A3450" s="1" t="s">
        <v>16701</v>
      </c>
      <c r="B3450" s="1">
        <v>382946</v>
      </c>
      <c r="C3450" s="1">
        <v>7000000</v>
      </c>
      <c r="D3450" s="1">
        <f>B3450-C3450</f>
        <v>-6617054</v>
      </c>
      <c r="E3450" s="7">
        <f>CORREL(B3450:B8318,C3450:C8318)</f>
        <v>5.0868965531200995E-2</v>
      </c>
    </row>
    <row r="3451" spans="1:5" ht="12.75" x14ac:dyDescent="0.2">
      <c r="A3451" s="1" t="s">
        <v>13100</v>
      </c>
      <c r="B3451" s="1">
        <v>8378141</v>
      </c>
      <c r="C3451" s="1">
        <v>15000000</v>
      </c>
      <c r="D3451" s="1">
        <f>B3451-C3451</f>
        <v>-6621859</v>
      </c>
      <c r="E3451" s="7">
        <f>CORREL(B3451:B8319,C3451:C8319)</f>
        <v>5.0770075455125879E-2</v>
      </c>
    </row>
    <row r="3452" spans="1:5" ht="12.75" x14ac:dyDescent="0.2">
      <c r="A3452" s="1" t="s">
        <v>5842</v>
      </c>
      <c r="B3452" s="1">
        <v>38360195</v>
      </c>
      <c r="C3452" s="1">
        <v>45000000</v>
      </c>
      <c r="D3452" s="1">
        <f>B3452-C3452</f>
        <v>-6639805</v>
      </c>
      <c r="E3452" s="7">
        <f>CORREL(B3452:B8320,C3452:C8320)</f>
        <v>5.070905099766105E-2</v>
      </c>
    </row>
    <row r="3453" spans="1:5" ht="12.75" x14ac:dyDescent="0.2">
      <c r="A3453" s="1" t="s">
        <v>8786</v>
      </c>
      <c r="B3453" s="1">
        <v>22359293</v>
      </c>
      <c r="C3453" s="1">
        <v>29000000</v>
      </c>
      <c r="D3453" s="1">
        <f>B3453-C3453</f>
        <v>-6640707</v>
      </c>
      <c r="E3453" s="7">
        <f>CORREL(B3453:B8321,C3453:C8321)</f>
        <v>5.0739373816650696E-2</v>
      </c>
    </row>
    <row r="3454" spans="1:5" ht="12.75" x14ac:dyDescent="0.2">
      <c r="A3454" s="1" t="s">
        <v>2236</v>
      </c>
      <c r="B3454" s="1">
        <v>61355436</v>
      </c>
      <c r="C3454" s="1">
        <v>68000000</v>
      </c>
      <c r="D3454" s="1">
        <f>B3454-C3454</f>
        <v>-6644564</v>
      </c>
      <c r="E3454" s="7">
        <f>CORREL(B3454:B8322,C3454:C8322)</f>
        <v>5.0731021003933278E-2</v>
      </c>
    </row>
    <row r="3455" spans="1:5" ht="12.75" x14ac:dyDescent="0.2">
      <c r="A3455" s="1" t="s">
        <v>13037</v>
      </c>
      <c r="B3455" s="1">
        <v>13337299</v>
      </c>
      <c r="C3455" s="1">
        <v>20000000</v>
      </c>
      <c r="D3455" s="1">
        <f>B3455-C3455</f>
        <v>-6662701</v>
      </c>
      <c r="E3455" s="7">
        <f>CORREL(B3455:B8323,C3455:C8323)</f>
        <v>5.0776697844877983E-2</v>
      </c>
    </row>
    <row r="3456" spans="1:5" ht="12.75" x14ac:dyDescent="0.2">
      <c r="A3456" s="1" t="s">
        <v>15187</v>
      </c>
      <c r="B3456" s="1">
        <v>3333823</v>
      </c>
      <c r="C3456" s="1">
        <v>10000000</v>
      </c>
      <c r="D3456" s="1">
        <f>B3456-C3456</f>
        <v>-6666177</v>
      </c>
      <c r="E3456" s="7">
        <f>CORREL(B3456:B8324,C3456:C8324)</f>
        <v>5.0736372947584089E-2</v>
      </c>
    </row>
    <row r="3457" spans="1:5" ht="12.75" x14ac:dyDescent="0.2">
      <c r="A3457" s="1" t="s">
        <v>17322</v>
      </c>
      <c r="C3457" s="1">
        <v>6700000</v>
      </c>
      <c r="D3457" s="1">
        <f>B3457-C3457</f>
        <v>-6700000</v>
      </c>
      <c r="E3457" s="7">
        <f>CORREL(B3457:B8325,C3457:C8325)</f>
        <v>5.0651810367151835E-2</v>
      </c>
    </row>
    <row r="3458" spans="1:5" ht="12.75" x14ac:dyDescent="0.2">
      <c r="A3458" s="1" t="s">
        <v>16803</v>
      </c>
      <c r="B3458" s="1">
        <v>49526</v>
      </c>
      <c r="C3458" s="1">
        <v>6800000</v>
      </c>
      <c r="D3458" s="1">
        <f>B3458-C3458</f>
        <v>-6750474</v>
      </c>
      <c r="E3458" s="7">
        <f>CORREL(B3458:B8326,C3458:C8326)</f>
        <v>5.0651810367151835E-2</v>
      </c>
    </row>
    <row r="3459" spans="1:5" ht="12.75" x14ac:dyDescent="0.2">
      <c r="A3459" s="1" t="s">
        <v>13795</v>
      </c>
      <c r="B3459" s="1">
        <v>6241697</v>
      </c>
      <c r="C3459" s="1">
        <v>13000000</v>
      </c>
      <c r="D3459" s="1">
        <f>B3459-C3459</f>
        <v>-6758303</v>
      </c>
      <c r="E3459" s="7">
        <f>CORREL(B3459:B8327,C3459:C8327)</f>
        <v>5.0550715268135954E-2</v>
      </c>
    </row>
    <row r="3460" spans="1:5" ht="12.75" x14ac:dyDescent="0.2">
      <c r="A3460" s="1" t="s">
        <v>16735</v>
      </c>
      <c r="B3460" s="1">
        <v>233103</v>
      </c>
      <c r="C3460" s="1">
        <v>7000000</v>
      </c>
      <c r="D3460" s="1">
        <f>B3460-C3460</f>
        <v>-6766897</v>
      </c>
      <c r="E3460" s="7">
        <f>CORREL(B3460:B8328,C3460:C8328)</f>
        <v>5.0479708518694405E-2</v>
      </c>
    </row>
    <row r="3461" spans="1:5" ht="12.75" x14ac:dyDescent="0.2">
      <c r="A3461" s="1" t="s">
        <v>13873</v>
      </c>
      <c r="B3461" s="1">
        <v>1712111</v>
      </c>
      <c r="C3461" s="1">
        <v>8495000</v>
      </c>
      <c r="D3461" s="1">
        <f>B3461-C3461</f>
        <v>-6782889</v>
      </c>
      <c r="E3461" s="7">
        <f>CORREL(B3461:B8329,C3461:C8329)</f>
        <v>5.0379195141478095E-2</v>
      </c>
    </row>
    <row r="3462" spans="1:5" ht="12.75" x14ac:dyDescent="0.2">
      <c r="A3462" s="1" t="s">
        <v>2711</v>
      </c>
      <c r="B3462" s="1">
        <v>73215310</v>
      </c>
      <c r="C3462" s="1">
        <v>80000000</v>
      </c>
      <c r="D3462" s="1">
        <f>B3462-C3462</f>
        <v>-6784690</v>
      </c>
      <c r="E3462" s="7">
        <f>CORREL(B3462:B8330,C3462:C8330)</f>
        <v>5.0286034800664389E-2</v>
      </c>
    </row>
    <row r="3463" spans="1:5" ht="12.75" x14ac:dyDescent="0.2">
      <c r="A3463" s="1" t="s">
        <v>11201</v>
      </c>
      <c r="B3463" s="1">
        <v>13214030</v>
      </c>
      <c r="C3463" s="1">
        <v>20000000</v>
      </c>
      <c r="D3463" s="1">
        <f>B3463-C3463</f>
        <v>-6785970</v>
      </c>
      <c r="E3463" s="7">
        <f>CORREL(B3463:B8331,C3463:C8331)</f>
        <v>5.0321146693600098E-2</v>
      </c>
    </row>
    <row r="3464" spans="1:5" ht="12.75" x14ac:dyDescent="0.2">
      <c r="A3464" s="1" t="s">
        <v>16808</v>
      </c>
      <c r="B3464" s="1">
        <v>10696</v>
      </c>
      <c r="C3464" s="1">
        <v>6800000</v>
      </c>
      <c r="D3464" s="1">
        <f>B3464-C3464</f>
        <v>-6789304</v>
      </c>
      <c r="E3464" s="7">
        <f>CORREL(B3464:B8332,C3464:C8332)</f>
        <v>5.0279857313600268E-2</v>
      </c>
    </row>
    <row r="3465" spans="1:5" ht="12.75" x14ac:dyDescent="0.2">
      <c r="A3465" s="1" t="s">
        <v>8476</v>
      </c>
      <c r="B3465" s="1">
        <v>23209440</v>
      </c>
      <c r="C3465" s="1">
        <v>30000000</v>
      </c>
      <c r="D3465" s="1">
        <f>B3465-C3465</f>
        <v>-6790560</v>
      </c>
      <c r="E3465" s="7">
        <f>CORREL(B3465:B8333,C3465:C8333)</f>
        <v>5.0177745121106676E-2</v>
      </c>
    </row>
    <row r="3466" spans="1:5" ht="12.75" x14ac:dyDescent="0.2">
      <c r="A3466" s="1" t="s">
        <v>16143</v>
      </c>
      <c r="B3466" s="1">
        <v>3205244</v>
      </c>
      <c r="C3466" s="1">
        <v>10000000</v>
      </c>
      <c r="D3466" s="1">
        <f>B3466-C3466</f>
        <v>-6794756</v>
      </c>
      <c r="E3466" s="7">
        <f>CORREL(B3466:B8334,C3466:C8334)</f>
        <v>5.0171765996821611E-2</v>
      </c>
    </row>
    <row r="3467" spans="1:5" ht="12.75" x14ac:dyDescent="0.2">
      <c r="A3467" s="1" t="s">
        <v>16713</v>
      </c>
      <c r="B3467" s="1">
        <v>196067</v>
      </c>
      <c r="C3467" s="1">
        <v>7000000</v>
      </c>
      <c r="D3467" s="1">
        <f>B3467-C3467</f>
        <v>-6803933</v>
      </c>
      <c r="E3467" s="7">
        <f>CORREL(B3467:B8335,C3467:C8335)</f>
        <v>5.0085551813361655E-2</v>
      </c>
    </row>
    <row r="3468" spans="1:5" ht="12.75" x14ac:dyDescent="0.2">
      <c r="A3468" s="1" t="s">
        <v>8060</v>
      </c>
      <c r="B3468" s="1">
        <v>24185781</v>
      </c>
      <c r="C3468" s="1">
        <v>31000000</v>
      </c>
      <c r="D3468" s="1">
        <f>B3468-C3468</f>
        <v>-6814219</v>
      </c>
      <c r="E3468" s="7">
        <f>CORREL(B3468:B8336,C3468:C8336)</f>
        <v>4.9983934082986285E-2</v>
      </c>
    </row>
    <row r="3469" spans="1:5" ht="12.75" x14ac:dyDescent="0.2">
      <c r="A3469" s="1" t="s">
        <v>13087</v>
      </c>
      <c r="B3469" s="1">
        <v>9172810</v>
      </c>
      <c r="C3469" s="1">
        <v>16000000</v>
      </c>
      <c r="D3469" s="1">
        <f>B3469-C3469</f>
        <v>-6827190</v>
      </c>
      <c r="E3469" s="7">
        <f>CORREL(B3469:B8337,C3469:C8337)</f>
        <v>4.9980804405841552E-2</v>
      </c>
    </row>
    <row r="3470" spans="1:5" ht="12.75" x14ac:dyDescent="0.2">
      <c r="A3470" s="1" t="s">
        <v>10308</v>
      </c>
      <c r="B3470" s="1">
        <v>16123851</v>
      </c>
      <c r="C3470" s="1">
        <v>23000000</v>
      </c>
      <c r="D3470" s="1">
        <f>B3470-C3470</f>
        <v>-6876149</v>
      </c>
      <c r="E3470" s="7">
        <f>CORREL(B3470:B8338,C3470:C8338)</f>
        <v>4.9922025100884469E-2</v>
      </c>
    </row>
    <row r="3471" spans="1:5" ht="12.75" x14ac:dyDescent="0.2">
      <c r="A3471" s="1" t="s">
        <v>7222</v>
      </c>
      <c r="B3471" s="1">
        <v>30105968</v>
      </c>
      <c r="C3471" s="1">
        <v>37000000</v>
      </c>
      <c r="D3471" s="1">
        <f>B3471-C3471</f>
        <v>-6894032</v>
      </c>
      <c r="E3471" s="7">
        <f>CORREL(B3471:B8339,C3471:C8339)</f>
        <v>4.9891512766717279E-2</v>
      </c>
    </row>
    <row r="3472" spans="1:5" ht="12.75" x14ac:dyDescent="0.2">
      <c r="A3472" s="1" t="s">
        <v>13109</v>
      </c>
      <c r="B3472" s="1">
        <v>8080116</v>
      </c>
      <c r="C3472" s="1">
        <v>15000000</v>
      </c>
      <c r="D3472" s="1">
        <f>B3472-C3472</f>
        <v>-6919884</v>
      </c>
      <c r="E3472" s="7">
        <f>CORREL(B3472:B8340,C3472:C8340)</f>
        <v>4.9904628904766962E-2</v>
      </c>
    </row>
    <row r="3473" spans="1:5" ht="12.75" x14ac:dyDescent="0.2">
      <c r="A3473" s="1" t="s">
        <v>16168</v>
      </c>
      <c r="B3473" s="1">
        <v>1071240</v>
      </c>
      <c r="C3473" s="1">
        <v>8000000</v>
      </c>
      <c r="D3473" s="1">
        <f>B3473-C3473</f>
        <v>-6928760</v>
      </c>
      <c r="E3473" s="7">
        <f>CORREL(B3473:B8341,C3473:C8341)</f>
        <v>4.9840877908945716E-2</v>
      </c>
    </row>
    <row r="3474" spans="1:5" ht="12.75" x14ac:dyDescent="0.2">
      <c r="A3474" s="1" t="s">
        <v>8491</v>
      </c>
      <c r="B3474" s="1">
        <v>23070045</v>
      </c>
      <c r="C3474" s="1">
        <v>30000000</v>
      </c>
      <c r="D3474" s="1">
        <f>B3474-C3474</f>
        <v>-6929955</v>
      </c>
      <c r="E3474" s="7">
        <f>CORREL(B3474:B8342,C3474:C8342)</f>
        <v>4.9743232463286921E-2</v>
      </c>
    </row>
    <row r="3475" spans="1:5" ht="12.75" x14ac:dyDescent="0.2">
      <c r="A3475" s="1" t="s">
        <v>7550</v>
      </c>
      <c r="B3475" s="1">
        <v>28064226</v>
      </c>
      <c r="C3475" s="1">
        <v>35000000</v>
      </c>
      <c r="D3475" s="1">
        <f>B3475-C3475</f>
        <v>-6935774</v>
      </c>
      <c r="E3475" s="7">
        <f>CORREL(B3475:B8343,C3475:C8343)</f>
        <v>4.9736488297223318E-2</v>
      </c>
    </row>
    <row r="3476" spans="1:5" ht="12.75" x14ac:dyDescent="0.2">
      <c r="A3476" s="1" t="s">
        <v>15206</v>
      </c>
      <c r="B3476" s="1">
        <v>3060858</v>
      </c>
      <c r="C3476" s="1">
        <v>10000000</v>
      </c>
      <c r="D3476" s="1">
        <f>B3476-C3476</f>
        <v>-6939142</v>
      </c>
      <c r="E3476" s="7">
        <f>CORREL(B3476:B8344,C3476:C8344)</f>
        <v>4.9744272325525959E-2</v>
      </c>
    </row>
    <row r="3477" spans="1:5" ht="12.75" x14ac:dyDescent="0.2">
      <c r="A3477" s="1" t="s">
        <v>16732</v>
      </c>
      <c r="B3477" s="1">
        <v>46451</v>
      </c>
      <c r="C3477" s="1">
        <v>7000000</v>
      </c>
      <c r="D3477" s="1">
        <f>B3477-C3477</f>
        <v>-6953549</v>
      </c>
      <c r="E3477" s="7">
        <f>CORREL(B3477:B8345,C3477:C8345)</f>
        <v>4.9656382412976909E-2</v>
      </c>
    </row>
    <row r="3478" spans="1:5" ht="12.75" x14ac:dyDescent="0.2">
      <c r="A3478" s="1" t="s">
        <v>15202</v>
      </c>
      <c r="B3478" s="1">
        <v>3041803</v>
      </c>
      <c r="C3478" s="1">
        <v>10000000</v>
      </c>
      <c r="D3478" s="1">
        <f>B3478-C3478</f>
        <v>-6958197</v>
      </c>
      <c r="E3478" s="7">
        <f>CORREL(B3478:B8346,C3478:C8346)</f>
        <v>4.9552915198129974E-2</v>
      </c>
    </row>
    <row r="3479" spans="1:5" ht="12.75" x14ac:dyDescent="0.2">
      <c r="A3479" s="1" t="s">
        <v>4114</v>
      </c>
      <c r="B3479" s="1">
        <v>59035104</v>
      </c>
      <c r="C3479" s="1">
        <v>66000000</v>
      </c>
      <c r="D3479" s="1">
        <f>B3479-C3479</f>
        <v>-6964896</v>
      </c>
      <c r="E3479" s="7">
        <f>CORREL(B3479:B8347,C3479:C8347)</f>
        <v>4.9464568665249516E-2</v>
      </c>
    </row>
    <row r="3480" spans="1:5" ht="12.75" x14ac:dyDescent="0.2">
      <c r="A3480" s="1" t="s">
        <v>14279</v>
      </c>
      <c r="B3480" s="1">
        <v>5032496</v>
      </c>
      <c r="C3480" s="1">
        <v>12000000</v>
      </c>
      <c r="D3480" s="1">
        <f>B3480-C3480</f>
        <v>-6967504</v>
      </c>
      <c r="E3480" s="7">
        <f>CORREL(B3480:B8348,C3480:C8348)</f>
        <v>4.9511911520408847E-2</v>
      </c>
    </row>
    <row r="3481" spans="1:5" ht="12.75" x14ac:dyDescent="0.2">
      <c r="A3481" s="1" t="s">
        <v>14714</v>
      </c>
      <c r="B3481" s="1">
        <v>23838</v>
      </c>
      <c r="C3481" s="1">
        <v>7000000</v>
      </c>
      <c r="D3481" s="1">
        <f>B3481-C3481</f>
        <v>-6976162</v>
      </c>
      <c r="E3481" s="7">
        <f>CORREL(B3481:B8349,C3481:C8349)</f>
        <v>4.9433208112292258E-2</v>
      </c>
    </row>
    <row r="3482" spans="1:5" ht="12.75" x14ac:dyDescent="0.2">
      <c r="A3482" s="1" t="s">
        <v>1784</v>
      </c>
      <c r="B3482" s="1">
        <v>85017401</v>
      </c>
      <c r="C3482" s="1">
        <v>92000000</v>
      </c>
      <c r="D3482" s="1">
        <f>B3482-C3482</f>
        <v>-6982599</v>
      </c>
      <c r="E3482" s="7">
        <f>CORREL(B3482:B8350,C3482:C8350)</f>
        <v>4.9329090766830022E-2</v>
      </c>
    </row>
    <row r="3483" spans="1:5" ht="12.75" x14ac:dyDescent="0.2">
      <c r="A3483" s="1" t="s">
        <v>13294</v>
      </c>
      <c r="C3483" s="1">
        <v>7000000</v>
      </c>
      <c r="D3483" s="1">
        <f>B3483-C3483</f>
        <v>-7000000</v>
      </c>
      <c r="E3483" s="7">
        <f>CORREL(B3483:B8351,C3483:C8351)</f>
        <v>4.934230889406814E-2</v>
      </c>
    </row>
    <row r="3484" spans="1:5" ht="12.75" x14ac:dyDescent="0.2">
      <c r="A3484" s="1" t="s">
        <v>16668</v>
      </c>
      <c r="C3484" s="1">
        <v>7000000</v>
      </c>
      <c r="D3484" s="1">
        <f>B3484-C3484</f>
        <v>-7000000</v>
      </c>
      <c r="E3484" s="7">
        <f>CORREL(B3484:B8352,C3484:C8352)</f>
        <v>4.934230889406814E-2</v>
      </c>
    </row>
    <row r="3485" spans="1:5" ht="12.75" x14ac:dyDescent="0.2">
      <c r="A3485" s="1" t="s">
        <v>16727</v>
      </c>
      <c r="C3485" s="1">
        <v>7000000</v>
      </c>
      <c r="D3485" s="1">
        <f>B3485-C3485</f>
        <v>-7000000</v>
      </c>
      <c r="E3485" s="7">
        <f>CORREL(B3485:B8353,C3485:C8353)</f>
        <v>4.934230889406814E-2</v>
      </c>
    </row>
    <row r="3486" spans="1:5" ht="12.75" x14ac:dyDescent="0.2">
      <c r="A3486" s="1" t="s">
        <v>16739</v>
      </c>
      <c r="C3486" s="1">
        <v>7000000</v>
      </c>
      <c r="D3486" s="1">
        <f>B3486-C3486</f>
        <v>-7000000</v>
      </c>
      <c r="E3486" s="7">
        <f>CORREL(B3486:B8354,C3486:C8354)</f>
        <v>4.934230889406814E-2</v>
      </c>
    </row>
    <row r="3487" spans="1:5" ht="12.75" x14ac:dyDescent="0.2">
      <c r="A3487" s="1" t="s">
        <v>16744</v>
      </c>
      <c r="C3487" s="1">
        <v>7000000</v>
      </c>
      <c r="D3487" s="1">
        <f>B3487-C3487</f>
        <v>-7000000</v>
      </c>
      <c r="E3487" s="7">
        <f>CORREL(B3487:B8355,C3487:C8355)</f>
        <v>4.934230889406814E-2</v>
      </c>
    </row>
    <row r="3488" spans="1:5" ht="12.75" x14ac:dyDescent="0.2">
      <c r="A3488" s="1" t="s">
        <v>16748</v>
      </c>
      <c r="C3488" s="1">
        <v>7000000</v>
      </c>
      <c r="D3488" s="1">
        <f>B3488-C3488</f>
        <v>-7000000</v>
      </c>
      <c r="E3488" s="7">
        <f>CORREL(B3488:B8356,C3488:C8356)</f>
        <v>4.934230889406814E-2</v>
      </c>
    </row>
    <row r="3489" spans="1:5" ht="12.75" x14ac:dyDescent="0.2">
      <c r="A3489" s="1" t="s">
        <v>16754</v>
      </c>
      <c r="C3489" s="1">
        <v>7000000</v>
      </c>
      <c r="D3489" s="1">
        <f>B3489-C3489</f>
        <v>-7000000</v>
      </c>
      <c r="E3489" s="7">
        <f>CORREL(B3489:B8357,C3489:C8357)</f>
        <v>4.934230889406814E-2</v>
      </c>
    </row>
    <row r="3490" spans="1:5" ht="12.75" x14ac:dyDescent="0.2">
      <c r="A3490" s="1" t="s">
        <v>16779</v>
      </c>
      <c r="C3490" s="1">
        <v>7000000</v>
      </c>
      <c r="D3490" s="1">
        <f>B3490-C3490</f>
        <v>-7000000</v>
      </c>
      <c r="E3490" s="7">
        <f>CORREL(B3490:B8358,C3490:C8358)</f>
        <v>4.934230889406814E-2</v>
      </c>
    </row>
    <row r="3491" spans="1:5" ht="12.75" x14ac:dyDescent="0.2">
      <c r="A3491" s="1" t="s">
        <v>16791</v>
      </c>
      <c r="C3491" s="1">
        <v>7000000</v>
      </c>
      <c r="D3491" s="1">
        <f>B3491-C3491</f>
        <v>-7000000</v>
      </c>
      <c r="E3491" s="7">
        <f>CORREL(B3491:B8359,C3491:C8359)</f>
        <v>4.934230889406814E-2</v>
      </c>
    </row>
    <row r="3492" spans="1:5" ht="12.75" x14ac:dyDescent="0.2">
      <c r="A3492" s="1" t="s">
        <v>5868</v>
      </c>
      <c r="B3492" s="1">
        <v>27972410</v>
      </c>
      <c r="C3492" s="1">
        <v>35000000</v>
      </c>
      <c r="D3492" s="1">
        <f>B3492-C3492</f>
        <v>-7027590</v>
      </c>
      <c r="E3492" s="7">
        <f>CORREL(B3492:B8360,C3492:C8360)</f>
        <v>4.934230889406814E-2</v>
      </c>
    </row>
    <row r="3493" spans="1:5" ht="12.75" x14ac:dyDescent="0.2">
      <c r="A3493" s="1" t="s">
        <v>10136</v>
      </c>
      <c r="B3493" s="1">
        <v>16964743</v>
      </c>
      <c r="C3493" s="1">
        <v>24000000</v>
      </c>
      <c r="D3493" s="1">
        <f>B3493-C3493</f>
        <v>-7035257</v>
      </c>
      <c r="E3493" s="7">
        <f>CORREL(B3493:B8361,C3493:C8361)</f>
        <v>4.9349858946713877E-2</v>
      </c>
    </row>
    <row r="3494" spans="1:5" ht="12.75" x14ac:dyDescent="0.2">
      <c r="A3494" s="1" t="s">
        <v>14287</v>
      </c>
      <c r="B3494" s="1">
        <v>4922166</v>
      </c>
      <c r="C3494" s="1">
        <v>12000000</v>
      </c>
      <c r="D3494" s="1">
        <f>B3494-C3494</f>
        <v>-7077834</v>
      </c>
      <c r="E3494" s="7">
        <f>CORREL(B3494:B8362,C3494:C8362)</f>
        <v>4.9321956684089514E-2</v>
      </c>
    </row>
    <row r="3495" spans="1:5" ht="12.75" x14ac:dyDescent="0.2">
      <c r="A3495" s="1" t="s">
        <v>14291</v>
      </c>
      <c r="B3495" s="1">
        <v>4903000</v>
      </c>
      <c r="C3495" s="1">
        <v>12000000</v>
      </c>
      <c r="D3495" s="1">
        <f>B3495-C3495</f>
        <v>-7097000</v>
      </c>
      <c r="E3495" s="7">
        <f>CORREL(B3495:B8363,C3495:C8363)</f>
        <v>4.9242474580446942E-2</v>
      </c>
    </row>
    <row r="3496" spans="1:5" ht="12.75" x14ac:dyDescent="0.2">
      <c r="A3496" s="1" t="s">
        <v>14576</v>
      </c>
      <c r="B3496" s="1">
        <v>4884663</v>
      </c>
      <c r="C3496" s="1">
        <v>12000000</v>
      </c>
      <c r="D3496" s="1">
        <f>B3496-C3496</f>
        <v>-7115337</v>
      </c>
      <c r="E3496" s="7">
        <f>CORREL(B3496:B8364,C3496:C8364)</f>
        <v>4.9162762443953567E-2</v>
      </c>
    </row>
    <row r="3497" spans="1:5" ht="12.75" x14ac:dyDescent="0.2">
      <c r="A3497" s="1" t="s">
        <v>15502</v>
      </c>
      <c r="B3497" s="1">
        <v>2483955</v>
      </c>
      <c r="C3497" s="1">
        <v>9600000</v>
      </c>
      <c r="D3497" s="1">
        <f>B3497-C3497</f>
        <v>-7116045</v>
      </c>
      <c r="E3497" s="7">
        <f>CORREL(B3497:B8365,C3497:C8365)</f>
        <v>4.9082822412695126E-2</v>
      </c>
    </row>
    <row r="3498" spans="1:5" ht="12.75" x14ac:dyDescent="0.2">
      <c r="A3498" s="1" t="s">
        <v>13803</v>
      </c>
      <c r="B3498" s="1">
        <v>5871603</v>
      </c>
      <c r="C3498" s="1">
        <v>13000000</v>
      </c>
      <c r="D3498" s="1">
        <f>B3498-C3498</f>
        <v>-7128397</v>
      </c>
      <c r="E3498" s="7">
        <f>CORREL(B3498:B8366,C3498:C8366)</f>
        <v>4.8990799749110324E-2</v>
      </c>
    </row>
    <row r="3499" spans="1:5" ht="12.75" x14ac:dyDescent="0.2">
      <c r="A3499" s="1" t="s">
        <v>6609</v>
      </c>
      <c r="B3499" s="1">
        <v>32853640</v>
      </c>
      <c r="C3499" s="1">
        <v>40000000</v>
      </c>
      <c r="D3499" s="1">
        <f>B3499-C3499</f>
        <v>-7146360</v>
      </c>
      <c r="E3499" s="7">
        <f>CORREL(B3499:B8367,C3499:C8367)</f>
        <v>4.8915284762668682E-2</v>
      </c>
    </row>
    <row r="3500" spans="1:5" ht="12.75" x14ac:dyDescent="0.2">
      <c r="A3500" s="1" t="s">
        <v>5316</v>
      </c>
      <c r="B3500" s="1">
        <v>32800000</v>
      </c>
      <c r="C3500" s="1">
        <v>40000000</v>
      </c>
      <c r="D3500" s="1">
        <f>B3500-C3500</f>
        <v>-7200000</v>
      </c>
      <c r="E3500" s="7">
        <f>CORREL(B3500:B8368,C3500:C8368)</f>
        <v>4.8934864281116035E-2</v>
      </c>
    </row>
    <row r="3501" spans="1:5" ht="12.75" x14ac:dyDescent="0.2">
      <c r="A3501" s="1" t="s">
        <v>9762</v>
      </c>
      <c r="B3501" s="1">
        <v>17791031</v>
      </c>
      <c r="C3501" s="1">
        <v>25000000</v>
      </c>
      <c r="D3501" s="1">
        <f>B3501-C3501</f>
        <v>-7208969</v>
      </c>
      <c r="E3501" s="7">
        <f>CORREL(B3501:B8369,C3501:C8369)</f>
        <v>4.8954328980112628E-2</v>
      </c>
    </row>
    <row r="3502" spans="1:5" ht="12.75" x14ac:dyDescent="0.2">
      <c r="A3502" s="1" t="s">
        <v>9728</v>
      </c>
      <c r="B3502" s="1">
        <v>15785632</v>
      </c>
      <c r="C3502" s="1">
        <v>23000000</v>
      </c>
      <c r="D3502" s="1">
        <f>B3502-C3502</f>
        <v>-7214368</v>
      </c>
      <c r="E3502" s="7">
        <f>CORREL(B3502:B8370,C3502:C8370)</f>
        <v>4.8929067227473796E-2</v>
      </c>
    </row>
    <row r="3503" spans="1:5" ht="12.75" x14ac:dyDescent="0.2">
      <c r="A3503" s="1" t="s">
        <v>9728</v>
      </c>
      <c r="B3503" s="1">
        <v>15785632</v>
      </c>
      <c r="C3503" s="1">
        <v>23000000</v>
      </c>
      <c r="D3503" s="1">
        <f>B3503-C3503</f>
        <v>-7214368</v>
      </c>
      <c r="E3503" s="7">
        <f>CORREL(B3503:B8371,C3503:C8371)</f>
        <v>4.8896204831268157E-2</v>
      </c>
    </row>
    <row r="3504" spans="1:5" ht="12.75" x14ac:dyDescent="0.2">
      <c r="A3504" s="1" t="s">
        <v>16280</v>
      </c>
      <c r="B3504" s="1">
        <v>671240</v>
      </c>
      <c r="C3504" s="1">
        <v>7900000</v>
      </c>
      <c r="D3504" s="1">
        <f>B3504-C3504</f>
        <v>-7228760</v>
      </c>
      <c r="E3504" s="7">
        <f>CORREL(B3504:B8372,C3504:C8372)</f>
        <v>4.8863283157553263E-2</v>
      </c>
    </row>
    <row r="3505" spans="1:5" ht="12.75" x14ac:dyDescent="0.2">
      <c r="A3505" s="1" t="s">
        <v>13115</v>
      </c>
      <c r="B3505" s="1">
        <v>7757130</v>
      </c>
      <c r="C3505" s="1">
        <v>15000000</v>
      </c>
      <c r="D3505" s="1">
        <f>B3505-C3505</f>
        <v>-7242870</v>
      </c>
      <c r="E3505" s="7">
        <f>CORREL(B3505:B8373,C3505:C8373)</f>
        <v>4.8761296848691162E-2</v>
      </c>
    </row>
    <row r="3506" spans="1:5" ht="12.75" x14ac:dyDescent="0.2">
      <c r="A3506" s="1" t="s">
        <v>14636</v>
      </c>
      <c r="B3506" s="1">
        <v>3753806</v>
      </c>
      <c r="C3506" s="1">
        <v>11000000</v>
      </c>
      <c r="D3506" s="1">
        <f>B3506-C3506</f>
        <v>-7246194</v>
      </c>
      <c r="E3506" s="7">
        <f>CORREL(B3506:B8374,C3506:C8374)</f>
        <v>4.8694136720817863E-2</v>
      </c>
    </row>
    <row r="3507" spans="1:5" ht="12.75" x14ac:dyDescent="0.2">
      <c r="A3507" s="1" t="s">
        <v>9768</v>
      </c>
      <c r="B3507" s="1">
        <v>17718223</v>
      </c>
      <c r="C3507" s="1">
        <v>25000000</v>
      </c>
      <c r="D3507" s="1">
        <f>B3507-C3507</f>
        <v>-7281777</v>
      </c>
      <c r="E3507" s="7">
        <f>CORREL(B3507:B8375,C3507:C8375)</f>
        <v>4.8607605873204986E-2</v>
      </c>
    </row>
    <row r="3508" spans="1:5" ht="12.75" x14ac:dyDescent="0.2">
      <c r="A3508" s="1" t="s">
        <v>14296</v>
      </c>
      <c r="B3508" s="1">
        <v>4717455</v>
      </c>
      <c r="C3508" s="1">
        <v>12000000</v>
      </c>
      <c r="D3508" s="1">
        <f>B3508-C3508</f>
        <v>-7282545</v>
      </c>
      <c r="E3508" s="7">
        <f>CORREL(B3508:B8376,C3508:C8376)</f>
        <v>4.8581677464216273E-2</v>
      </c>
    </row>
    <row r="3509" spans="1:5" ht="12.75" x14ac:dyDescent="0.2">
      <c r="A3509" s="1" t="s">
        <v>16383</v>
      </c>
      <c r="B3509" s="1">
        <v>197148</v>
      </c>
      <c r="C3509" s="1">
        <v>7500000</v>
      </c>
      <c r="D3509" s="1">
        <f>B3509-C3509</f>
        <v>-7302852</v>
      </c>
      <c r="E3509" s="7">
        <f>CORREL(B3509:B8377,C3509:C8377)</f>
        <v>4.8499693666858155E-2</v>
      </c>
    </row>
    <row r="3510" spans="1:5" ht="12.75" x14ac:dyDescent="0.2">
      <c r="A3510" s="1" t="s">
        <v>3247</v>
      </c>
      <c r="B3510" s="1">
        <v>62647540</v>
      </c>
      <c r="C3510" s="1">
        <v>70000000</v>
      </c>
      <c r="D3510" s="1">
        <f>B3510-C3510</f>
        <v>-7352460</v>
      </c>
      <c r="E3510" s="7">
        <f>CORREL(B3510:B8378,C3510:C8378)</f>
        <v>4.8394398613184668E-2</v>
      </c>
    </row>
    <row r="3511" spans="1:5" ht="12.75" x14ac:dyDescent="0.2">
      <c r="A3511" s="1" t="s">
        <v>11229</v>
      </c>
      <c r="B3511" s="1">
        <v>12626905</v>
      </c>
      <c r="C3511" s="1">
        <v>20000000</v>
      </c>
      <c r="D3511" s="1">
        <f>B3511-C3511</f>
        <v>-7373095</v>
      </c>
      <c r="E3511" s="7">
        <f>CORREL(B3511:B8379,C3511:C8379)</f>
        <v>4.8441588268495553E-2</v>
      </c>
    </row>
    <row r="3512" spans="1:5" ht="12.75" x14ac:dyDescent="0.2">
      <c r="A3512" s="1" t="s">
        <v>1544</v>
      </c>
      <c r="B3512" s="1">
        <v>102608827</v>
      </c>
      <c r="C3512" s="1">
        <v>110000000</v>
      </c>
      <c r="D3512" s="1">
        <f>B3512-C3512</f>
        <v>-7391173</v>
      </c>
      <c r="E3512" s="7">
        <f>CORREL(B3512:B8380,C3512:C8380)</f>
        <v>4.8395434272590278E-2</v>
      </c>
    </row>
    <row r="3513" spans="1:5" ht="12.75" x14ac:dyDescent="0.2">
      <c r="A3513" s="1" t="s">
        <v>16197</v>
      </c>
      <c r="B3513" s="1">
        <v>568695</v>
      </c>
      <c r="C3513" s="1">
        <v>8000000</v>
      </c>
      <c r="D3513" s="1">
        <f>B3513-C3513</f>
        <v>-7431305</v>
      </c>
      <c r="E3513" s="7">
        <f>CORREL(B3513:B8381,C3513:C8381)</f>
        <v>4.8350809494422491E-2</v>
      </c>
    </row>
    <row r="3514" spans="1:5" ht="12.75" x14ac:dyDescent="0.2">
      <c r="A3514" s="1" t="s">
        <v>13132</v>
      </c>
      <c r="B3514" s="1">
        <v>7556708</v>
      </c>
      <c r="C3514" s="1">
        <v>15000000</v>
      </c>
      <c r="D3514" s="1">
        <f>B3514-C3514</f>
        <v>-7443292</v>
      </c>
      <c r="E3514" s="7">
        <f>CORREL(B3514:B8382,C3514:C8382)</f>
        <v>4.8247445139159698E-2</v>
      </c>
    </row>
    <row r="3515" spans="1:5" ht="12.75" x14ac:dyDescent="0.2">
      <c r="A3515" s="1" t="s">
        <v>16174</v>
      </c>
      <c r="B3515" s="1">
        <v>532190</v>
      </c>
      <c r="C3515" s="1">
        <v>8000000</v>
      </c>
      <c r="D3515" s="1">
        <f>B3515-C3515</f>
        <v>-7467810</v>
      </c>
      <c r="E3515" s="7">
        <f>CORREL(B3515:B8383,C3515:C8383)</f>
        <v>4.8178777565742154E-2</v>
      </c>
    </row>
    <row r="3516" spans="1:5" ht="12.75" x14ac:dyDescent="0.2">
      <c r="A3516" s="1" t="s">
        <v>15718</v>
      </c>
      <c r="B3516" s="1">
        <v>1530535</v>
      </c>
      <c r="C3516" s="1">
        <v>9000000</v>
      </c>
      <c r="D3516" s="1">
        <f>B3516-C3516</f>
        <v>-7469465</v>
      </c>
      <c r="E3516" s="7">
        <f>CORREL(B3516:B8384,C3516:C8384)</f>
        <v>4.807486814819014E-2</v>
      </c>
    </row>
    <row r="3517" spans="1:5" ht="12.75" x14ac:dyDescent="0.2">
      <c r="A3517" s="1" t="s">
        <v>8483</v>
      </c>
      <c r="B3517" s="1">
        <v>22526144</v>
      </c>
      <c r="C3517" s="1">
        <v>30000000</v>
      </c>
      <c r="D3517" s="1">
        <f>B3517-C3517</f>
        <v>-7473856</v>
      </c>
      <c r="E3517" s="7">
        <f>CORREL(B3517:B8385,C3517:C8385)</f>
        <v>4.7976009747086962E-2</v>
      </c>
    </row>
    <row r="3518" spans="1:5" ht="12.75" x14ac:dyDescent="0.2">
      <c r="A3518" s="1" t="s">
        <v>8006</v>
      </c>
      <c r="B3518" s="1">
        <v>22525921</v>
      </c>
      <c r="C3518" s="1">
        <v>30000000</v>
      </c>
      <c r="D3518" s="1">
        <f>B3518-C3518</f>
        <v>-7474079</v>
      </c>
      <c r="E3518" s="7">
        <f>CORREL(B3518:B8386,C3518:C8386)</f>
        <v>4.7966601171122239E-2</v>
      </c>
    </row>
    <row r="3519" spans="1:5" ht="12.75" x14ac:dyDescent="0.2">
      <c r="A3519" s="1" t="s">
        <v>2216</v>
      </c>
      <c r="B3519" s="1">
        <v>72515360</v>
      </c>
      <c r="C3519" s="1">
        <v>80000000</v>
      </c>
      <c r="D3519" s="1">
        <f>B3519-C3519</f>
        <v>-7484640</v>
      </c>
      <c r="E3519" s="7">
        <f>CORREL(B3519:B8387,C3519:C8387)</f>
        <v>4.7957175391208161E-2</v>
      </c>
    </row>
    <row r="3520" spans="1:5" ht="12.75" x14ac:dyDescent="0.2">
      <c r="A3520" s="1" t="s">
        <v>1072</v>
      </c>
      <c r="B3520" s="1">
        <v>122512052</v>
      </c>
      <c r="C3520" s="1">
        <v>130000000</v>
      </c>
      <c r="D3520" s="1">
        <f>B3520-C3520</f>
        <v>-7487948</v>
      </c>
      <c r="E3520" s="7">
        <f>CORREL(B3520:B8388,C3520:C8388)</f>
        <v>4.7996043742997527E-2</v>
      </c>
    </row>
    <row r="3521" spans="1:5" ht="12.75" x14ac:dyDescent="0.2">
      <c r="A3521" s="1" t="s">
        <v>14404</v>
      </c>
      <c r="C3521" s="1">
        <v>7500000</v>
      </c>
      <c r="D3521" s="1">
        <f>B3521-C3521</f>
        <v>-7500000</v>
      </c>
      <c r="E3521" s="7">
        <f>CORREL(B3521:B8389,C3521:C8389)</f>
        <v>4.785002418516577E-2</v>
      </c>
    </row>
    <row r="3522" spans="1:5" ht="12.75" x14ac:dyDescent="0.2">
      <c r="A3522" s="1" t="s">
        <v>16388</v>
      </c>
      <c r="C3522" s="1">
        <v>7500000</v>
      </c>
      <c r="D3522" s="1">
        <f>B3522-C3522</f>
        <v>-7500000</v>
      </c>
      <c r="E3522" s="7">
        <f>CORREL(B3522:B8390,C3522:C8390)</f>
        <v>4.785002418516577E-2</v>
      </c>
    </row>
    <row r="3523" spans="1:5" ht="12.75" x14ac:dyDescent="0.2">
      <c r="A3523" s="1" t="s">
        <v>16396</v>
      </c>
      <c r="C3523" s="1">
        <v>7500000</v>
      </c>
      <c r="D3523" s="1">
        <f>B3523-C3523</f>
        <v>-7500000</v>
      </c>
      <c r="E3523" s="7">
        <f>CORREL(B3523:B8391,C3523:C8391)</f>
        <v>4.785002418516577E-2</v>
      </c>
    </row>
    <row r="3524" spans="1:5" ht="12.75" x14ac:dyDescent="0.2">
      <c r="A3524" s="1" t="s">
        <v>16444</v>
      </c>
      <c r="C3524" s="1">
        <v>7500000</v>
      </c>
      <c r="D3524" s="1">
        <f>B3524-C3524</f>
        <v>-7500000</v>
      </c>
      <c r="E3524" s="7">
        <f>CORREL(B3524:B8392,C3524:C8392)</f>
        <v>4.785002418516577E-2</v>
      </c>
    </row>
    <row r="3525" spans="1:5" ht="12.75" x14ac:dyDescent="0.2">
      <c r="A3525" s="1" t="s">
        <v>11928</v>
      </c>
      <c r="B3525" s="1">
        <v>10494494</v>
      </c>
      <c r="C3525" s="1">
        <v>18000000</v>
      </c>
      <c r="D3525" s="1">
        <f>B3525-C3525</f>
        <v>-7505506</v>
      </c>
      <c r="E3525" s="7">
        <f>CORREL(B3525:B8393,C3525:C8393)</f>
        <v>4.785002418516577E-2</v>
      </c>
    </row>
    <row r="3526" spans="1:5" ht="12.75" x14ac:dyDescent="0.2">
      <c r="A3526" s="1" t="s">
        <v>10603</v>
      </c>
      <c r="B3526" s="1">
        <v>9430988</v>
      </c>
      <c r="C3526" s="1">
        <v>17000000</v>
      </c>
      <c r="D3526" s="1">
        <f>B3526-C3526</f>
        <v>-7569012</v>
      </c>
      <c r="E3526" s="7">
        <f>CORREL(B3526:B8394,C3526:C8394)</f>
        <v>4.7794412566272718E-2</v>
      </c>
    </row>
    <row r="3527" spans="1:5" ht="12.75" x14ac:dyDescent="0.2">
      <c r="A3527" s="1" t="s">
        <v>11197</v>
      </c>
      <c r="B3527" s="1">
        <v>12398628</v>
      </c>
      <c r="C3527" s="1">
        <v>20000000</v>
      </c>
      <c r="D3527" s="1">
        <f>B3527-C3527</f>
        <v>-7601372</v>
      </c>
      <c r="E3527" s="7">
        <f>CORREL(B3527:B8395,C3527:C8395)</f>
        <v>4.7733989597438506E-2</v>
      </c>
    </row>
    <row r="3528" spans="1:5" ht="12.75" x14ac:dyDescent="0.2">
      <c r="A3528" s="1" t="s">
        <v>16202</v>
      </c>
      <c r="B3528" s="1">
        <v>398420</v>
      </c>
      <c r="C3528" s="1">
        <v>8000000</v>
      </c>
      <c r="D3528" s="1">
        <f>B3528-C3528</f>
        <v>-7601580</v>
      </c>
      <c r="E3528" s="7">
        <f>CORREL(B3528:B8396,C3528:C8396)</f>
        <v>4.7686524951308484E-2</v>
      </c>
    </row>
    <row r="3529" spans="1:5" ht="12.75" x14ac:dyDescent="0.2">
      <c r="A3529" s="1" t="s">
        <v>15932</v>
      </c>
      <c r="C3529" s="1">
        <v>7623000</v>
      </c>
      <c r="D3529" s="1">
        <f>B3529-C3529</f>
        <v>-7623000</v>
      </c>
      <c r="E3529" s="7">
        <f>CORREL(B3529:B8397,C3529:C8397)</f>
        <v>4.7581080966104444E-2</v>
      </c>
    </row>
    <row r="3530" spans="1:5" ht="12.75" x14ac:dyDescent="0.2">
      <c r="A3530" s="1" t="s">
        <v>16212</v>
      </c>
      <c r="B3530" s="1">
        <v>336456</v>
      </c>
      <c r="C3530" s="1">
        <v>8000000</v>
      </c>
      <c r="D3530" s="1">
        <f>B3530-C3530</f>
        <v>-7663544</v>
      </c>
      <c r="E3530" s="7">
        <f>CORREL(B3530:B8398,C3530:C8398)</f>
        <v>4.7581080966104444E-2</v>
      </c>
    </row>
    <row r="3531" spans="1:5" ht="12.75" x14ac:dyDescent="0.2">
      <c r="A3531" s="1" t="s">
        <v>15215</v>
      </c>
      <c r="B3531" s="1">
        <v>2331318</v>
      </c>
      <c r="C3531" s="1">
        <v>10000000</v>
      </c>
      <c r="D3531" s="1">
        <f>B3531-C3531</f>
        <v>-7668682</v>
      </c>
      <c r="E3531" s="7">
        <f>CORREL(B3531:B8399,C3531:C8399)</f>
        <v>4.7475166383081975E-2</v>
      </c>
    </row>
    <row r="3532" spans="1:5" ht="12.75" x14ac:dyDescent="0.2">
      <c r="A3532" s="1" t="s">
        <v>3458</v>
      </c>
      <c r="B3532" s="1">
        <v>62321039</v>
      </c>
      <c r="C3532" s="1">
        <v>70000000</v>
      </c>
      <c r="D3532" s="1">
        <f>B3532-C3532</f>
        <v>-7678961</v>
      </c>
      <c r="E3532" s="7">
        <f>CORREL(B3532:B8400,C3532:C8400)</f>
        <v>4.7379615776188627E-2</v>
      </c>
    </row>
    <row r="3533" spans="1:5" ht="12.75" x14ac:dyDescent="0.2">
      <c r="A3533" s="1" t="s">
        <v>14376</v>
      </c>
      <c r="B3533" s="1">
        <v>303439</v>
      </c>
      <c r="C3533" s="1">
        <v>8000000</v>
      </c>
      <c r="D3533" s="1">
        <f>B3533-C3533</f>
        <v>-7696561</v>
      </c>
      <c r="E3533" s="7">
        <f>CORREL(B3533:B8401,C3533:C8401)</f>
        <v>4.74279415743908E-2</v>
      </c>
    </row>
    <row r="3534" spans="1:5" ht="12.75" x14ac:dyDescent="0.2">
      <c r="A3534" s="1" t="s">
        <v>16329</v>
      </c>
      <c r="C3534" s="1">
        <v>7700000</v>
      </c>
      <c r="D3534" s="1">
        <f>B3534-C3534</f>
        <v>-7700000</v>
      </c>
      <c r="E3534" s="7">
        <f>CORREL(B3534:B8402,C3534:C8402)</f>
        <v>4.732150476067206E-2</v>
      </c>
    </row>
    <row r="3535" spans="1:5" ht="12.75" x14ac:dyDescent="0.2">
      <c r="A3535" s="1" t="s">
        <v>16220</v>
      </c>
      <c r="B3535" s="1">
        <v>298110</v>
      </c>
      <c r="C3535" s="1">
        <v>8000000</v>
      </c>
      <c r="D3535" s="1">
        <f>B3535-C3535</f>
        <v>-7701890</v>
      </c>
      <c r="E3535" s="7">
        <f>CORREL(B3535:B8403,C3535:C8403)</f>
        <v>4.732150476067206E-2</v>
      </c>
    </row>
    <row r="3536" spans="1:5" ht="12.75" x14ac:dyDescent="0.2">
      <c r="A3536" s="1" t="s">
        <v>10140</v>
      </c>
      <c r="B3536" s="1">
        <v>16290976</v>
      </c>
      <c r="C3536" s="1">
        <v>24000000</v>
      </c>
      <c r="D3536" s="1">
        <f>B3536-C3536</f>
        <v>-7709024</v>
      </c>
      <c r="E3536" s="7">
        <f>CORREL(B3536:B8404,C3536:C8404)</f>
        <v>4.7214805111475466E-2</v>
      </c>
    </row>
    <row r="3537" spans="1:5" ht="12.75" x14ac:dyDescent="0.2">
      <c r="A3537" s="1" t="s">
        <v>9942</v>
      </c>
      <c r="B3537" s="1">
        <v>9286314</v>
      </c>
      <c r="C3537" s="1">
        <v>17000000</v>
      </c>
      <c r="D3537" s="1">
        <f>B3537-C3537</f>
        <v>-7713686</v>
      </c>
      <c r="E3537" s="7">
        <f>CORREL(B3537:B8405,C3537:C8405)</f>
        <v>4.7182665225235954E-2</v>
      </c>
    </row>
    <row r="3538" spans="1:5" ht="12.75" x14ac:dyDescent="0.2">
      <c r="A3538" s="1" t="s">
        <v>9043</v>
      </c>
      <c r="B3538" s="1">
        <v>20285518</v>
      </c>
      <c r="C3538" s="1">
        <v>28000000</v>
      </c>
      <c r="D3538" s="1">
        <f>B3538-C3538</f>
        <v>-7714482</v>
      </c>
      <c r="E3538" s="7">
        <f>CORREL(B3538:B8406,C3538:C8406)</f>
        <v>4.7120658607685509E-2</v>
      </c>
    </row>
    <row r="3539" spans="1:5" ht="12.75" x14ac:dyDescent="0.2">
      <c r="A3539" s="1" t="s">
        <v>12640</v>
      </c>
      <c r="B3539" s="1">
        <v>7774730</v>
      </c>
      <c r="C3539" s="1">
        <v>15500000</v>
      </c>
      <c r="D3539" s="1">
        <f>B3539-C3539</f>
        <v>-7725270</v>
      </c>
      <c r="E3539" s="7">
        <f>CORREL(B3539:B8407,C3539:C8407)</f>
        <v>4.7103321273527371E-2</v>
      </c>
    </row>
    <row r="3540" spans="1:5" ht="12.75" x14ac:dyDescent="0.2">
      <c r="A3540" s="1" t="s">
        <v>10445</v>
      </c>
      <c r="B3540" s="1">
        <v>14252830</v>
      </c>
      <c r="C3540" s="1">
        <v>22000000</v>
      </c>
      <c r="D3540" s="1">
        <f>B3540-C3540</f>
        <v>-7747170</v>
      </c>
      <c r="E3540" s="7">
        <f>CORREL(B3540:B8408,C3540:C8408)</f>
        <v>4.703408249822464E-2</v>
      </c>
    </row>
    <row r="3541" spans="1:5" ht="12.75" x14ac:dyDescent="0.2">
      <c r="A3541" s="1" t="s">
        <v>13160</v>
      </c>
      <c r="B3541" s="1">
        <v>7219578</v>
      </c>
      <c r="C3541" s="1">
        <v>15000000</v>
      </c>
      <c r="D3541" s="1">
        <f>B3541-C3541</f>
        <v>-7780422</v>
      </c>
      <c r="E3541" s="7">
        <f>CORREL(B3541:B8409,C3541:C8409)</f>
        <v>4.6993461845740811E-2</v>
      </c>
    </row>
    <row r="3542" spans="1:5" ht="12.75" x14ac:dyDescent="0.2">
      <c r="A3542" s="1" t="s">
        <v>4888</v>
      </c>
      <c r="B3542" s="1">
        <v>45207112</v>
      </c>
      <c r="C3542" s="1">
        <v>53000000</v>
      </c>
      <c r="D3542" s="1">
        <f>B3542-C3542</f>
        <v>-7792888</v>
      </c>
      <c r="E3542" s="7">
        <f>CORREL(B3542:B8410,C3542:C8410)</f>
        <v>4.6921393785704452E-2</v>
      </c>
    </row>
    <row r="3543" spans="1:5" ht="12.75" x14ac:dyDescent="0.2">
      <c r="A3543" s="1" t="s">
        <v>15219</v>
      </c>
      <c r="B3543" s="1">
        <v>2185266</v>
      </c>
      <c r="C3543" s="1">
        <v>10000000</v>
      </c>
      <c r="D3543" s="1">
        <f>B3543-C3543</f>
        <v>-7814734</v>
      </c>
      <c r="E3543" s="7">
        <f>CORREL(B3543:B8411,C3543:C8411)</f>
        <v>4.6963347837448301E-2</v>
      </c>
    </row>
    <row r="3544" spans="1:5" ht="12.75" x14ac:dyDescent="0.2">
      <c r="A3544" s="1" t="s">
        <v>17250</v>
      </c>
      <c r="C3544" s="1">
        <v>7840000</v>
      </c>
      <c r="D3544" s="1">
        <f>B3544-C3544</f>
        <v>-7840000</v>
      </c>
      <c r="E3544" s="7">
        <f>CORREL(B3544:B8412,C3544:C8412)</f>
        <v>4.6865829734654939E-2</v>
      </c>
    </row>
    <row r="3545" spans="1:5" ht="12.75" x14ac:dyDescent="0.2">
      <c r="A3545" s="1" t="s">
        <v>11210</v>
      </c>
      <c r="B3545" s="1">
        <v>12134420</v>
      </c>
      <c r="C3545" s="1">
        <v>20000000</v>
      </c>
      <c r="D3545" s="1">
        <f>B3545-C3545</f>
        <v>-7865580</v>
      </c>
      <c r="E3545" s="7">
        <f>CORREL(B3545:B8413,C3545:C8413)</f>
        <v>4.6865829734654939E-2</v>
      </c>
    </row>
    <row r="3546" spans="1:5" ht="12.75" x14ac:dyDescent="0.2">
      <c r="A3546" s="1" t="s">
        <v>16224</v>
      </c>
      <c r="B3546" s="1">
        <v>127144</v>
      </c>
      <c r="C3546" s="1">
        <v>8000000</v>
      </c>
      <c r="D3546" s="1">
        <f>B3546-C3546</f>
        <v>-7872856</v>
      </c>
      <c r="E3546" s="7">
        <f>CORREL(B3546:B8414,C3546:C8414)</f>
        <v>4.6816039081370518E-2</v>
      </c>
    </row>
    <row r="3547" spans="1:5" ht="12.75" x14ac:dyDescent="0.2">
      <c r="A3547" s="1" t="s">
        <v>16227</v>
      </c>
      <c r="B3547" s="1">
        <v>117190</v>
      </c>
      <c r="C3547" s="1">
        <v>8000000</v>
      </c>
      <c r="D3547" s="1">
        <f>B3547-C3547</f>
        <v>-7882810</v>
      </c>
      <c r="E3547" s="7">
        <f>CORREL(B3547:B8415,C3547:C8415)</f>
        <v>4.670716454796648E-2</v>
      </c>
    </row>
    <row r="3548" spans="1:5" ht="12.75" x14ac:dyDescent="0.2">
      <c r="A3548" s="1" t="s">
        <v>5403</v>
      </c>
      <c r="B3548" s="1">
        <v>17114882</v>
      </c>
      <c r="C3548" s="1">
        <v>25000000</v>
      </c>
      <c r="D3548" s="1">
        <f>B3548-C3548</f>
        <v>-7885118</v>
      </c>
      <c r="E3548" s="7">
        <f>CORREL(B3548:B8416,C3548:C8416)</f>
        <v>4.6598000398373682E-2</v>
      </c>
    </row>
    <row r="3549" spans="1:5" ht="12.75" x14ac:dyDescent="0.2">
      <c r="A3549" s="1" t="s">
        <v>16232</v>
      </c>
      <c r="B3549" s="1">
        <v>108662</v>
      </c>
      <c r="C3549" s="1">
        <v>8000000</v>
      </c>
      <c r="D3549" s="1">
        <f>B3549-C3549</f>
        <v>-7891338</v>
      </c>
      <c r="E3549" s="7">
        <f>CORREL(B3549:B8417,C3549:C8417)</f>
        <v>4.6568339639229218E-2</v>
      </c>
    </row>
    <row r="3550" spans="1:5" ht="12.75" x14ac:dyDescent="0.2">
      <c r="A3550" s="1" t="s">
        <v>15389</v>
      </c>
      <c r="B3550" s="1">
        <v>100503</v>
      </c>
      <c r="C3550" s="1">
        <v>8000000</v>
      </c>
      <c r="D3550" s="1">
        <f>B3550-C3550</f>
        <v>-7899497</v>
      </c>
      <c r="E3550" s="7">
        <f>CORREL(B3550:B8418,C3550:C8418)</f>
        <v>4.6458766579347464E-2</v>
      </c>
    </row>
    <row r="3551" spans="1:5" ht="12.75" x14ac:dyDescent="0.2">
      <c r="A3551" s="1" t="s">
        <v>8530</v>
      </c>
      <c r="B3551" s="1">
        <v>17100000</v>
      </c>
      <c r="C3551" s="1">
        <v>25000000</v>
      </c>
      <c r="D3551" s="1">
        <f>B3551-C3551</f>
        <v>-7900000</v>
      </c>
      <c r="E3551" s="7">
        <f>CORREL(B3551:B8419,C3551:C8419)</f>
        <v>4.6348908041039291E-2</v>
      </c>
    </row>
    <row r="3552" spans="1:5" ht="12.75" x14ac:dyDescent="0.2">
      <c r="A3552" s="1" t="s">
        <v>13629</v>
      </c>
      <c r="B3552" s="1">
        <v>2086345</v>
      </c>
      <c r="C3552" s="1">
        <v>10000000</v>
      </c>
      <c r="D3552" s="1">
        <f>B3552-C3552</f>
        <v>-7913655</v>
      </c>
      <c r="E3552" s="7">
        <f>CORREL(B3552:B8420,C3552:C8420)</f>
        <v>4.6318894460186534E-2</v>
      </c>
    </row>
    <row r="3553" spans="1:5" ht="12.75" x14ac:dyDescent="0.2">
      <c r="A3553" s="1" t="s">
        <v>13845</v>
      </c>
      <c r="B3553" s="1">
        <v>3074838</v>
      </c>
      <c r="C3553" s="1">
        <v>11000000</v>
      </c>
      <c r="D3553" s="1">
        <f>B3553-C3553</f>
        <v>-7925162</v>
      </c>
      <c r="E3553" s="7">
        <f>CORREL(B3553:B8421,C3553:C8421)</f>
        <v>4.6219464682218069E-2</v>
      </c>
    </row>
    <row r="3554" spans="1:5" ht="12.75" x14ac:dyDescent="0.2">
      <c r="A3554" s="1" t="s">
        <v>11707</v>
      </c>
      <c r="B3554" s="1">
        <v>10562387</v>
      </c>
      <c r="C3554" s="1">
        <v>18500000</v>
      </c>
      <c r="D3554" s="1">
        <f>B3554-C3554</f>
        <v>-7937613</v>
      </c>
      <c r="E3554" s="7">
        <f>CORREL(B3554:B8422,C3554:C8422)</f>
        <v>4.6125064270151638E-2</v>
      </c>
    </row>
    <row r="3555" spans="1:5" ht="12.75" x14ac:dyDescent="0.2">
      <c r="A3555" s="1" t="s">
        <v>16239</v>
      </c>
      <c r="B3555" s="1">
        <v>53481</v>
      </c>
      <c r="C3555" s="1">
        <v>8000000</v>
      </c>
      <c r="D3555" s="1">
        <f>B3555-C3555</f>
        <v>-7946519</v>
      </c>
      <c r="E3555" s="7">
        <f>CORREL(B3555:B8423,C3555:C8423)</f>
        <v>4.6067145591318928E-2</v>
      </c>
    </row>
    <row r="3556" spans="1:5" ht="12.75" x14ac:dyDescent="0.2">
      <c r="A3556" s="1" t="s">
        <v>16250</v>
      </c>
      <c r="B3556" s="1">
        <v>52961</v>
      </c>
      <c r="C3556" s="1">
        <v>8000000</v>
      </c>
      <c r="D3556" s="1">
        <f>B3556-C3556</f>
        <v>-7947039</v>
      </c>
      <c r="E3556" s="7">
        <f>CORREL(B3556:B8424,C3556:C8424)</f>
        <v>4.5956080868736107E-2</v>
      </c>
    </row>
    <row r="3557" spans="1:5" ht="12.75" x14ac:dyDescent="0.2">
      <c r="A3557" s="1" t="s">
        <v>15778</v>
      </c>
      <c r="B3557" s="1">
        <v>1046166</v>
      </c>
      <c r="C3557" s="1">
        <v>9000000</v>
      </c>
      <c r="D3557" s="1">
        <f>B3557-C3557</f>
        <v>-7953834</v>
      </c>
      <c r="E3557" s="7">
        <f>CORREL(B3557:B8425,C3557:C8425)</f>
        <v>4.5844754322814318E-2</v>
      </c>
    </row>
    <row r="3558" spans="1:5" ht="12.75" x14ac:dyDescent="0.2">
      <c r="A3558" s="1" t="s">
        <v>14639</v>
      </c>
      <c r="B3558" s="1">
        <v>3034181</v>
      </c>
      <c r="C3558" s="1">
        <v>11000000</v>
      </c>
      <c r="D3558" s="1">
        <f>B3558-C3558</f>
        <v>-7965819</v>
      </c>
      <c r="E3558" s="7">
        <f>CORREL(B3558:B8426,C3558:C8426)</f>
        <v>4.5738660425331618E-2</v>
      </c>
    </row>
    <row r="3559" spans="1:5" ht="12.75" x14ac:dyDescent="0.2">
      <c r="A3559" s="1" t="s">
        <v>15897</v>
      </c>
      <c r="B3559" s="1">
        <v>4018695</v>
      </c>
      <c r="C3559" s="1">
        <v>12000000</v>
      </c>
      <c r="D3559" s="1">
        <f>B3559-C3559</f>
        <v>-7981305</v>
      </c>
      <c r="E3559" s="7">
        <f>CORREL(B3559:B8427,C3559:C8427)</f>
        <v>4.5643044750673406E-2</v>
      </c>
    </row>
    <row r="3560" spans="1:5" ht="12.75" x14ac:dyDescent="0.2">
      <c r="A3560" s="1" t="s">
        <v>13812</v>
      </c>
      <c r="B3560" s="1">
        <v>5002310</v>
      </c>
      <c r="C3560" s="1">
        <v>13000000</v>
      </c>
      <c r="D3560" s="1">
        <f>B3560-C3560</f>
        <v>-7997690</v>
      </c>
      <c r="E3560" s="7">
        <f>CORREL(B3560:B8428,C3560:C8428)</f>
        <v>4.5552405549219369E-2</v>
      </c>
    </row>
    <row r="3561" spans="1:5" ht="12.75" x14ac:dyDescent="0.2">
      <c r="A3561" s="1" t="s">
        <v>13624</v>
      </c>
      <c r="B3561" s="1">
        <v>5501940</v>
      </c>
      <c r="C3561" s="1">
        <v>13500000</v>
      </c>
      <c r="D3561" s="1">
        <f>B3561-C3561</f>
        <v>-7998060</v>
      </c>
      <c r="E3561" s="7">
        <f>CORREL(B3561:B8429,C3561:C8429)</f>
        <v>4.5466665566274968E-2</v>
      </c>
    </row>
    <row r="3562" spans="1:5" ht="12.75" x14ac:dyDescent="0.2">
      <c r="A3562" s="1" t="s">
        <v>2497</v>
      </c>
      <c r="C3562" s="1">
        <v>8000000</v>
      </c>
      <c r="D3562" s="1">
        <f>B3562-C3562</f>
        <v>-8000000</v>
      </c>
      <c r="E3562" s="7">
        <f>CORREL(B3562:B8430,C3562:C8430)</f>
        <v>4.5383285758523136E-2</v>
      </c>
    </row>
    <row r="3563" spans="1:5" ht="12.75" x14ac:dyDescent="0.2">
      <c r="A3563" s="1" t="s">
        <v>2909</v>
      </c>
      <c r="C3563" s="1">
        <v>8000000</v>
      </c>
      <c r="D3563" s="1">
        <f>B3563-C3563</f>
        <v>-8000000</v>
      </c>
      <c r="E3563" s="7">
        <f>CORREL(B3563:B8431,C3563:C8431)</f>
        <v>4.5383285758523136E-2</v>
      </c>
    </row>
    <row r="3564" spans="1:5" ht="12.75" x14ac:dyDescent="0.2">
      <c r="A3564" s="1" t="s">
        <v>15889</v>
      </c>
      <c r="C3564" s="1">
        <v>8000000</v>
      </c>
      <c r="D3564" s="1">
        <f>B3564-C3564</f>
        <v>-8000000</v>
      </c>
      <c r="E3564" s="7">
        <f>CORREL(B3564:B8432,C3564:C8432)</f>
        <v>4.5383285758523136E-2</v>
      </c>
    </row>
    <row r="3565" spans="1:5" ht="12.75" x14ac:dyDescent="0.2">
      <c r="A3565" s="1" t="s">
        <v>2497</v>
      </c>
      <c r="C3565" s="1">
        <v>8000000</v>
      </c>
      <c r="D3565" s="1">
        <f>B3565-C3565</f>
        <v>-8000000</v>
      </c>
      <c r="E3565" s="7">
        <f>CORREL(B3565:B8433,C3565:C8433)</f>
        <v>4.5383285758523136E-2</v>
      </c>
    </row>
    <row r="3566" spans="1:5" ht="12.75" x14ac:dyDescent="0.2">
      <c r="A3566" s="1" t="s">
        <v>16032</v>
      </c>
      <c r="C3566" s="1">
        <v>8000000</v>
      </c>
      <c r="D3566" s="1">
        <f>B3566-C3566</f>
        <v>-8000000</v>
      </c>
      <c r="E3566" s="7">
        <f>CORREL(B3566:B8434,C3566:C8434)</f>
        <v>4.5383285758523136E-2</v>
      </c>
    </row>
    <row r="3567" spans="1:5" ht="12.75" x14ac:dyDescent="0.2">
      <c r="A3567" s="1" t="s">
        <v>16086</v>
      </c>
      <c r="C3567" s="1">
        <v>8000000</v>
      </c>
      <c r="D3567" s="1">
        <f>B3567-C3567</f>
        <v>-8000000</v>
      </c>
      <c r="E3567" s="7">
        <f>CORREL(B3567:B8435,C3567:C8435)</f>
        <v>4.5383285758523136E-2</v>
      </c>
    </row>
    <row r="3568" spans="1:5" ht="12.75" x14ac:dyDescent="0.2">
      <c r="A3568" s="1" t="s">
        <v>16119</v>
      </c>
      <c r="C3568" s="1">
        <v>8000000</v>
      </c>
      <c r="D3568" s="1">
        <f>B3568-C3568</f>
        <v>-8000000</v>
      </c>
      <c r="E3568" s="7">
        <f>CORREL(B3568:B8436,C3568:C8436)</f>
        <v>4.5383285758523136E-2</v>
      </c>
    </row>
    <row r="3569" spans="1:5" ht="12.75" x14ac:dyDescent="0.2">
      <c r="A3569" s="1" t="s">
        <v>16180</v>
      </c>
      <c r="C3569" s="1">
        <v>8000000</v>
      </c>
      <c r="D3569" s="1">
        <f>B3569-C3569</f>
        <v>-8000000</v>
      </c>
      <c r="E3569" s="7">
        <f>CORREL(B3569:B8437,C3569:C8437)</f>
        <v>4.5383285758523136E-2</v>
      </c>
    </row>
    <row r="3570" spans="1:5" ht="12.75" x14ac:dyDescent="0.2">
      <c r="A3570" s="1" t="s">
        <v>16265</v>
      </c>
      <c r="C3570" s="1">
        <v>8000000</v>
      </c>
      <c r="D3570" s="1">
        <f>B3570-C3570</f>
        <v>-8000000</v>
      </c>
      <c r="E3570" s="7">
        <f>CORREL(B3570:B8438,C3570:C8438)</f>
        <v>4.5383285758523136E-2</v>
      </c>
    </row>
    <row r="3571" spans="1:5" ht="12.75" x14ac:dyDescent="0.2">
      <c r="A3571" s="1" t="s">
        <v>16271</v>
      </c>
      <c r="C3571" s="1">
        <v>8000000</v>
      </c>
      <c r="D3571" s="1">
        <f>B3571-C3571</f>
        <v>-8000000</v>
      </c>
      <c r="E3571" s="7">
        <f>CORREL(B3571:B8439,C3571:C8439)</f>
        <v>4.5383285758523136E-2</v>
      </c>
    </row>
    <row r="3572" spans="1:5" ht="12.75" x14ac:dyDescent="0.2">
      <c r="A3572" s="1" t="s">
        <v>16286</v>
      </c>
      <c r="C3572" s="1">
        <v>8000000</v>
      </c>
      <c r="D3572" s="1">
        <f>B3572-C3572</f>
        <v>-8000000</v>
      </c>
      <c r="E3572" s="7">
        <f>CORREL(B3572:B8440,C3572:C8440)</f>
        <v>4.5383285758523136E-2</v>
      </c>
    </row>
    <row r="3573" spans="1:5" ht="12.75" x14ac:dyDescent="0.2">
      <c r="A3573" s="1" t="s">
        <v>16307</v>
      </c>
      <c r="C3573" s="1">
        <v>8000000</v>
      </c>
      <c r="D3573" s="1">
        <f>B3573-C3573</f>
        <v>-8000000</v>
      </c>
      <c r="E3573" s="7">
        <f>CORREL(B3573:B8441,C3573:C8441)</f>
        <v>4.5383285758523136E-2</v>
      </c>
    </row>
    <row r="3574" spans="1:5" ht="12.75" x14ac:dyDescent="0.2">
      <c r="A3574" s="1" t="s">
        <v>16677</v>
      </c>
      <c r="B3574" s="1">
        <v>1000000</v>
      </c>
      <c r="C3574" s="1">
        <v>9000000</v>
      </c>
      <c r="D3574" s="1">
        <f>B3574-C3574</f>
        <v>-8000000</v>
      </c>
      <c r="E3574" s="7">
        <f>CORREL(B3574:B8442,C3574:C8442)</f>
        <v>4.5383285758523136E-2</v>
      </c>
    </row>
    <row r="3575" spans="1:5" ht="12.75" x14ac:dyDescent="0.2">
      <c r="A3575" s="1" t="s">
        <v>17771</v>
      </c>
      <c r="C3575" s="1">
        <v>8000000</v>
      </c>
      <c r="D3575" s="1">
        <f>B3575-C3575</f>
        <v>-8000000</v>
      </c>
      <c r="E3575" s="7">
        <f>CORREL(B3575:B8443,C3575:C8443)</f>
        <v>4.5275893845017748E-2</v>
      </c>
    </row>
    <row r="3576" spans="1:5" ht="12.75" x14ac:dyDescent="0.2">
      <c r="A3576" s="1" t="s">
        <v>18826</v>
      </c>
      <c r="C3576" s="1">
        <v>8000000</v>
      </c>
      <c r="D3576" s="1">
        <f>B3576-C3576</f>
        <v>-8000000</v>
      </c>
      <c r="E3576" s="7">
        <f>CORREL(B3576:B8444,C3576:C8444)</f>
        <v>4.5275893845017748E-2</v>
      </c>
    </row>
    <row r="3577" spans="1:5" ht="12.75" x14ac:dyDescent="0.2">
      <c r="A3577" s="1" t="s">
        <v>10048</v>
      </c>
      <c r="B3577" s="1">
        <v>16969390</v>
      </c>
      <c r="C3577" s="1">
        <v>25000000</v>
      </c>
      <c r="D3577" s="1">
        <f>B3577-C3577</f>
        <v>-8030610</v>
      </c>
      <c r="E3577" s="7">
        <f>CORREL(B3577:B8445,C3577:C8445)</f>
        <v>4.5275893845017748E-2</v>
      </c>
    </row>
    <row r="3578" spans="1:5" ht="12.75" x14ac:dyDescent="0.2">
      <c r="A3578" s="1" t="s">
        <v>14323</v>
      </c>
      <c r="B3578" s="1">
        <v>3950294</v>
      </c>
      <c r="C3578" s="1">
        <v>12000000</v>
      </c>
      <c r="D3578" s="1">
        <f>B3578-C3578</f>
        <v>-8049706</v>
      </c>
      <c r="E3578" s="7">
        <f>CORREL(B3578:B8446,C3578:C8446)</f>
        <v>4.5244125800883883E-2</v>
      </c>
    </row>
    <row r="3579" spans="1:5" ht="12.75" x14ac:dyDescent="0.2">
      <c r="A3579" s="1" t="s">
        <v>15253</v>
      </c>
      <c r="B3579" s="1">
        <v>1939441</v>
      </c>
      <c r="C3579" s="1">
        <v>10000000</v>
      </c>
      <c r="D3579" s="1">
        <f>B3579-C3579</f>
        <v>-8060559</v>
      </c>
      <c r="E3579" s="7">
        <f>CORREL(B3579:B8447,C3579:C8447)</f>
        <v>4.5152308752896102E-2</v>
      </c>
    </row>
    <row r="3580" spans="1:5" ht="12.75" x14ac:dyDescent="0.2">
      <c r="A3580" s="1" t="s">
        <v>1091</v>
      </c>
      <c r="B3580" s="1">
        <v>126930660</v>
      </c>
      <c r="C3580" s="1">
        <v>135000000</v>
      </c>
      <c r="D3580" s="1">
        <f>B3580-C3580</f>
        <v>-8069340</v>
      </c>
      <c r="E3580" s="7">
        <f>CORREL(B3580:B8448,C3580:C8448)</f>
        <v>4.5049566197894263E-2</v>
      </c>
    </row>
    <row r="3581" spans="1:5" ht="12.75" x14ac:dyDescent="0.2">
      <c r="A3581" s="1" t="s">
        <v>13816</v>
      </c>
      <c r="B3581" s="1">
        <v>4919896</v>
      </c>
      <c r="C3581" s="1">
        <v>13000000</v>
      </c>
      <c r="D3581" s="1">
        <f>B3581-C3581</f>
        <v>-8080104</v>
      </c>
      <c r="E3581" s="7">
        <f>CORREL(B3581:B8449,C3581:C8449)</f>
        <v>4.4873385366997309E-2</v>
      </c>
    </row>
    <row r="3582" spans="1:5" ht="12.75" x14ac:dyDescent="0.2">
      <c r="A3582" s="1" t="s">
        <v>1966</v>
      </c>
      <c r="B3582" s="1">
        <v>86897182</v>
      </c>
      <c r="C3582" s="1">
        <v>95000000</v>
      </c>
      <c r="D3582" s="1">
        <f>B3582-C3582</f>
        <v>-8102818</v>
      </c>
      <c r="E3582" s="7">
        <f>CORREL(B3582:B8450,C3582:C8450)</f>
        <v>4.4786268607011598E-2</v>
      </c>
    </row>
    <row r="3583" spans="1:5" ht="12.75" x14ac:dyDescent="0.2">
      <c r="A3583" s="1" t="s">
        <v>15761</v>
      </c>
      <c r="B3583" s="1">
        <v>883887</v>
      </c>
      <c r="C3583" s="1">
        <v>9000000</v>
      </c>
      <c r="D3583" s="1">
        <f>B3583-C3583</f>
        <v>-8116113</v>
      </c>
      <c r="E3583" s="7">
        <f>CORREL(B3583:B8451,C3583:C8451)</f>
        <v>4.4797755010950409E-2</v>
      </c>
    </row>
    <row r="3584" spans="1:5" ht="12.75" x14ac:dyDescent="0.2">
      <c r="A3584" s="1" t="s">
        <v>4504</v>
      </c>
      <c r="B3584" s="1">
        <v>49875589</v>
      </c>
      <c r="C3584" s="1">
        <v>58000000</v>
      </c>
      <c r="D3584" s="1">
        <f>B3584-C3584</f>
        <v>-8124411</v>
      </c>
      <c r="E3584" s="7">
        <f>CORREL(B3584:B8452,C3584:C8452)</f>
        <v>4.4688898094563813E-2</v>
      </c>
    </row>
    <row r="3585" spans="1:5" ht="12.75" x14ac:dyDescent="0.2">
      <c r="A3585" s="1" t="s">
        <v>13826</v>
      </c>
      <c r="B3585" s="1">
        <v>4857376</v>
      </c>
      <c r="C3585" s="1">
        <v>13000000</v>
      </c>
      <c r="D3585" s="1">
        <f>B3585-C3585</f>
        <v>-8142624</v>
      </c>
      <c r="E3585" s="7">
        <f>CORREL(B3585:B8453,C3585:C8453)</f>
        <v>4.4736606527169237E-2</v>
      </c>
    </row>
    <row r="3586" spans="1:5" ht="12.75" x14ac:dyDescent="0.2">
      <c r="A3586" s="1" t="s">
        <v>6622</v>
      </c>
      <c r="B3586" s="1">
        <v>31836745</v>
      </c>
      <c r="C3586" s="1">
        <v>40000000</v>
      </c>
      <c r="D3586" s="1">
        <f>B3586-C3586</f>
        <v>-8163255</v>
      </c>
      <c r="E3586" s="7">
        <f>CORREL(B3586:B8454,C3586:C8454)</f>
        <v>4.4648987270008669E-2</v>
      </c>
    </row>
    <row r="3587" spans="1:5" ht="12.75" x14ac:dyDescent="0.2">
      <c r="A3587" s="1" t="s">
        <v>9722</v>
      </c>
      <c r="B3587" s="1">
        <v>21835784</v>
      </c>
      <c r="C3587" s="1">
        <v>30000000</v>
      </c>
      <c r="D3587" s="1">
        <f>B3587-C3587</f>
        <v>-8164216</v>
      </c>
      <c r="E3587" s="7">
        <f>CORREL(B3587:B8455,C3587:C8455)</f>
        <v>4.4666099026824453E-2</v>
      </c>
    </row>
    <row r="3588" spans="1:5" ht="12.75" x14ac:dyDescent="0.2">
      <c r="A3588" s="1" t="s">
        <v>14643</v>
      </c>
      <c r="B3588" s="1">
        <v>2832826</v>
      </c>
      <c r="C3588" s="1">
        <v>11000000</v>
      </c>
      <c r="D3588" s="1">
        <f>B3588-C3588</f>
        <v>-8167174</v>
      </c>
      <c r="E3588" s="7">
        <f>CORREL(B3588:B8456,C3588:C8456)</f>
        <v>4.4652589402041969E-2</v>
      </c>
    </row>
    <row r="3589" spans="1:5" ht="12.75" x14ac:dyDescent="0.2">
      <c r="A3589" s="1" t="s">
        <v>6667</v>
      </c>
      <c r="B3589" s="1">
        <v>26814957</v>
      </c>
      <c r="C3589" s="1">
        <v>35000000</v>
      </c>
      <c r="D3589" s="1">
        <f>B3589-C3589</f>
        <v>-8185043</v>
      </c>
      <c r="E3589" s="7">
        <f>CORREL(B3589:B8457,C3589:C8457)</f>
        <v>4.4553960235263763E-2</v>
      </c>
    </row>
    <row r="3590" spans="1:5" ht="12.75" x14ac:dyDescent="0.2">
      <c r="A3590" s="1" t="s">
        <v>3030</v>
      </c>
      <c r="B3590" s="1">
        <v>41814863</v>
      </c>
      <c r="C3590" s="1">
        <v>50000000</v>
      </c>
      <c r="D3590" s="1">
        <f>B3590-C3590</f>
        <v>-8185137</v>
      </c>
      <c r="E3590" s="7">
        <f>CORREL(B3590:B8458,C3590:C8458)</f>
        <v>4.4556854700148522E-2</v>
      </c>
    </row>
    <row r="3591" spans="1:5" ht="12.75" x14ac:dyDescent="0.2">
      <c r="A3591" s="1" t="s">
        <v>14655</v>
      </c>
      <c r="B3591" s="1">
        <v>2807854</v>
      </c>
      <c r="C3591" s="1">
        <v>11000000</v>
      </c>
      <c r="D3591" s="1">
        <f>B3591-C3591</f>
        <v>-8192146</v>
      </c>
      <c r="E3591" s="7">
        <f>CORREL(B3591:B8459,C3591:C8459)</f>
        <v>4.4594976797497514E-2</v>
      </c>
    </row>
    <row r="3592" spans="1:5" ht="12.75" x14ac:dyDescent="0.2">
      <c r="A3592" s="1" t="s">
        <v>8504</v>
      </c>
      <c r="B3592" s="1">
        <v>21800302</v>
      </c>
      <c r="C3592" s="1">
        <v>30000000</v>
      </c>
      <c r="D3592" s="1">
        <f>B3592-C3592</f>
        <v>-8199698</v>
      </c>
      <c r="E3592" s="7">
        <f>CORREL(B3592:B8460,C3592:C8460)</f>
        <v>4.4495976340727127E-2</v>
      </c>
    </row>
    <row r="3593" spans="1:5" ht="12.75" x14ac:dyDescent="0.2">
      <c r="A3593" s="1" t="s">
        <v>11215</v>
      </c>
      <c r="B3593" s="1">
        <v>11784000</v>
      </c>
      <c r="C3593" s="1">
        <v>20000000</v>
      </c>
      <c r="D3593" s="1">
        <f>B3593-C3593</f>
        <v>-8216000</v>
      </c>
      <c r="E3593" s="7">
        <f>CORREL(B3593:B8461,C3593:C8461)</f>
        <v>4.4482173379437863E-2</v>
      </c>
    </row>
    <row r="3594" spans="1:5" ht="12.75" x14ac:dyDescent="0.2">
      <c r="A3594" s="1" t="s">
        <v>15191</v>
      </c>
      <c r="B3594" s="1">
        <v>3275585</v>
      </c>
      <c r="C3594" s="1">
        <v>11500000</v>
      </c>
      <c r="D3594" s="1">
        <f>B3594-C3594</f>
        <v>-8224415</v>
      </c>
      <c r="E3594" s="7">
        <f>CORREL(B3594:B8462,C3594:C8462)</f>
        <v>4.4427663499357763E-2</v>
      </c>
    </row>
    <row r="3595" spans="1:5" ht="12.75" x14ac:dyDescent="0.2">
      <c r="A3595" s="1" t="s">
        <v>15239</v>
      </c>
      <c r="B3595" s="1">
        <v>1754319</v>
      </c>
      <c r="C3595" s="1">
        <v>10000000</v>
      </c>
      <c r="D3595" s="1">
        <f>B3595-C3595</f>
        <v>-8245681</v>
      </c>
      <c r="E3595" s="7">
        <f>CORREL(B3595:B8463,C3595:C8463)</f>
        <v>4.4330766568553212E-2</v>
      </c>
    </row>
    <row r="3596" spans="1:5" ht="12.75" x14ac:dyDescent="0.2">
      <c r="A3596" s="1" t="s">
        <v>15944</v>
      </c>
      <c r="C3596" s="1">
        <v>8300000</v>
      </c>
      <c r="D3596" s="1">
        <f>B3596-C3596</f>
        <v>-8300000</v>
      </c>
      <c r="E3596" s="7">
        <f>CORREL(B3596:B8464,C3596:C8464)</f>
        <v>4.4225366642878607E-2</v>
      </c>
    </row>
    <row r="3597" spans="1:5" ht="12.75" x14ac:dyDescent="0.2">
      <c r="A3597" s="1" t="s">
        <v>16095</v>
      </c>
      <c r="C3597" s="1">
        <v>8300000</v>
      </c>
      <c r="D3597" s="1">
        <f>B3597-C3597</f>
        <v>-8300000</v>
      </c>
      <c r="E3597" s="7">
        <f>CORREL(B3597:B8465,C3597:C8465)</f>
        <v>4.4225366642878607E-2</v>
      </c>
    </row>
    <row r="3598" spans="1:5" ht="12.75" x14ac:dyDescent="0.2">
      <c r="A3598" s="1" t="s">
        <v>12268</v>
      </c>
      <c r="B3598" s="1">
        <v>8662318</v>
      </c>
      <c r="C3598" s="1">
        <v>17000000</v>
      </c>
      <c r="D3598" s="1">
        <f>B3598-C3598</f>
        <v>-8337682</v>
      </c>
      <c r="E3598" s="7">
        <f>CORREL(B3598:B8466,C3598:C8466)</f>
        <v>4.4225366642878607E-2</v>
      </c>
    </row>
    <row r="3599" spans="1:5" ht="12.75" x14ac:dyDescent="0.2">
      <c r="A3599" s="1" t="s">
        <v>15938</v>
      </c>
      <c r="B3599" s="1">
        <v>140244</v>
      </c>
      <c r="C3599" s="1">
        <v>8500000</v>
      </c>
      <c r="D3599" s="1">
        <f>B3599-C3599</f>
        <v>-8359756</v>
      </c>
      <c r="E3599" s="7">
        <f>CORREL(B3599:B8467,C3599:C8467)</f>
        <v>4.4155824989699527E-2</v>
      </c>
    </row>
    <row r="3600" spans="1:5" ht="12.75" x14ac:dyDescent="0.2">
      <c r="A3600" s="1" t="s">
        <v>3067</v>
      </c>
      <c r="B3600" s="1">
        <v>66636385</v>
      </c>
      <c r="C3600" s="1">
        <v>75000000</v>
      </c>
      <c r="D3600" s="1">
        <f>B3600-C3600</f>
        <v>-8363615</v>
      </c>
      <c r="E3600" s="7">
        <f>CORREL(B3600:B8468,C3600:C8468)</f>
        <v>4.4041093001797683E-2</v>
      </c>
    </row>
    <row r="3601" spans="1:5" ht="12.75" x14ac:dyDescent="0.2">
      <c r="A3601" s="1" t="s">
        <v>15247</v>
      </c>
      <c r="B3601" s="1">
        <v>1631839</v>
      </c>
      <c r="C3601" s="1">
        <v>10000000</v>
      </c>
      <c r="D3601" s="1">
        <f>B3601-C3601</f>
        <v>-8368161</v>
      </c>
      <c r="E3601" s="7">
        <f>CORREL(B3601:B8469,C3601:C8469)</f>
        <v>4.4089749161464548E-2</v>
      </c>
    </row>
    <row r="3602" spans="1:5" ht="12.75" x14ac:dyDescent="0.2">
      <c r="A3602" s="1" t="s">
        <v>18453</v>
      </c>
      <c r="B3602" s="1">
        <v>131175</v>
      </c>
      <c r="C3602" s="1">
        <v>8500000</v>
      </c>
      <c r="D3602" s="1">
        <f>B3602-C3602</f>
        <v>-8368825</v>
      </c>
      <c r="E3602" s="7">
        <f>CORREL(B3602:B8470,C3602:C8470)</f>
        <v>4.398325257927925E-2</v>
      </c>
    </row>
    <row r="3603" spans="1:5" ht="12.75" x14ac:dyDescent="0.2">
      <c r="A3603" s="1" t="s">
        <v>19922</v>
      </c>
      <c r="B3603" s="1">
        <v>5725</v>
      </c>
      <c r="C3603" s="1">
        <v>8400000</v>
      </c>
      <c r="D3603" s="1">
        <f>B3603-C3603</f>
        <v>-8394275</v>
      </c>
      <c r="E3603" s="7">
        <f>CORREL(B3603:B8471,C3603:C8471)</f>
        <v>4.3868025093841849E-2</v>
      </c>
    </row>
    <row r="3604" spans="1:5" ht="12.75" x14ac:dyDescent="0.2">
      <c r="A3604" s="1" t="s">
        <v>10453</v>
      </c>
      <c r="B3604" s="1">
        <v>13555988</v>
      </c>
      <c r="C3604" s="1">
        <v>22000000</v>
      </c>
      <c r="D3604" s="1">
        <f>B3604-C3604</f>
        <v>-8444012</v>
      </c>
      <c r="E3604" s="7">
        <f>CORREL(B3604:B8472,C3604:C8472)</f>
        <v>4.3751844194324215E-2</v>
      </c>
    </row>
    <row r="3605" spans="1:5" ht="12.75" x14ac:dyDescent="0.2">
      <c r="A3605" s="1" t="s">
        <v>15579</v>
      </c>
      <c r="C3605" s="1">
        <v>8500000</v>
      </c>
      <c r="D3605" s="1">
        <f>B3605-C3605</f>
        <v>-8500000</v>
      </c>
      <c r="E3605" s="7">
        <f>CORREL(B3605:B8473,C3605:C8473)</f>
        <v>4.3704375638832393E-2</v>
      </c>
    </row>
    <row r="3606" spans="1:5" ht="12.75" x14ac:dyDescent="0.2">
      <c r="A3606" s="1" t="s">
        <v>7499</v>
      </c>
      <c r="B3606" s="1">
        <v>26494611</v>
      </c>
      <c r="C3606" s="1">
        <v>35000000</v>
      </c>
      <c r="D3606" s="1">
        <f>B3606-C3606</f>
        <v>-8505389</v>
      </c>
      <c r="E3606" s="7">
        <f>CORREL(B3606:B8474,C3606:C8474)</f>
        <v>4.3704375638832393E-2</v>
      </c>
    </row>
    <row r="3607" spans="1:5" ht="12.75" x14ac:dyDescent="0.2">
      <c r="A3607" s="1" t="s">
        <v>5251</v>
      </c>
      <c r="B3607" s="1">
        <v>41482207</v>
      </c>
      <c r="C3607" s="1">
        <v>50000000</v>
      </c>
      <c r="D3607" s="1">
        <f>B3607-C3607</f>
        <v>-8517793</v>
      </c>
      <c r="E3607" s="7">
        <f>CORREL(B3607:B8475,C3607:C8475)</f>
        <v>4.3705824306323034E-2</v>
      </c>
    </row>
    <row r="3608" spans="1:5" ht="12.75" x14ac:dyDescent="0.2">
      <c r="A3608" s="1" t="s">
        <v>308</v>
      </c>
      <c r="B3608" s="1">
        <v>191450875</v>
      </c>
      <c r="C3608" s="1">
        <v>200000000</v>
      </c>
      <c r="D3608" s="1">
        <f>B3608-C3608</f>
        <v>-8549125</v>
      </c>
      <c r="E3608" s="7">
        <f>CORREL(B3608:B8476,C3608:C8476)</f>
        <v>4.3743474019380647E-2</v>
      </c>
    </row>
    <row r="3609" spans="1:5" ht="12.75" x14ac:dyDescent="0.2">
      <c r="A3609" s="1" t="s">
        <v>1639</v>
      </c>
      <c r="B3609" s="1">
        <v>100446895</v>
      </c>
      <c r="C3609" s="1">
        <v>109000000</v>
      </c>
      <c r="D3609" s="1">
        <f>B3609-C3609</f>
        <v>-8553105</v>
      </c>
      <c r="E3609" s="7">
        <f>CORREL(B3609:B8477,C3609:C8477)</f>
        <v>4.2922612263460974E-2</v>
      </c>
    </row>
    <row r="3610" spans="1:5" ht="12.75" x14ac:dyDescent="0.2">
      <c r="A3610" s="1" t="s">
        <v>7830</v>
      </c>
      <c r="B3610" s="1">
        <v>21426805</v>
      </c>
      <c r="C3610" s="1">
        <v>30000000</v>
      </c>
      <c r="D3610" s="1">
        <f>B3610-C3610</f>
        <v>-8573195</v>
      </c>
      <c r="E3610" s="7">
        <f>CORREL(B3610:B8478,C3610:C8478)</f>
        <v>4.2887155613984804E-2</v>
      </c>
    </row>
    <row r="3611" spans="1:5" ht="12.75" x14ac:dyDescent="0.2">
      <c r="A3611" s="1" t="s">
        <v>13125</v>
      </c>
      <c r="B3611" s="1">
        <v>6409206</v>
      </c>
      <c r="C3611" s="1">
        <v>15000000</v>
      </c>
      <c r="D3611" s="1">
        <f>B3611-C3611</f>
        <v>-8590794</v>
      </c>
      <c r="E3611" s="7">
        <f>CORREL(B3611:B8479,C3611:C8479)</f>
        <v>4.2871981293366897E-2</v>
      </c>
    </row>
    <row r="3612" spans="1:5" ht="12.75" x14ac:dyDescent="0.2">
      <c r="A3612" s="1" t="s">
        <v>6964</v>
      </c>
      <c r="B3612" s="1">
        <v>30400000</v>
      </c>
      <c r="C3612" s="1">
        <v>39000000</v>
      </c>
      <c r="D3612" s="1">
        <f>B3612-C3612</f>
        <v>-8600000</v>
      </c>
      <c r="E3612" s="7">
        <f>CORREL(B3612:B8480,C3612:C8480)</f>
        <v>4.2790153507003936E-2</v>
      </c>
    </row>
    <row r="3613" spans="1:5" ht="12.75" x14ac:dyDescent="0.2">
      <c r="A3613" s="1" t="s">
        <v>17269</v>
      </c>
      <c r="C3613" s="1">
        <v>8600000</v>
      </c>
      <c r="D3613" s="1">
        <f>B3613-C3613</f>
        <v>-8600000</v>
      </c>
      <c r="E3613" s="7">
        <f>CORREL(B3613:B8481,C3613:C8481)</f>
        <v>4.2803980439789946E-2</v>
      </c>
    </row>
    <row r="3614" spans="1:5" ht="12.75" x14ac:dyDescent="0.2">
      <c r="A3614" s="1" t="s">
        <v>13129</v>
      </c>
      <c r="B3614" s="1">
        <v>6373693</v>
      </c>
      <c r="C3614" s="1">
        <v>15000000</v>
      </c>
      <c r="D3614" s="1">
        <f>B3614-C3614</f>
        <v>-8626307</v>
      </c>
      <c r="E3614" s="7">
        <f>CORREL(B3614:B8482,C3614:C8482)</f>
        <v>4.2803980439789946E-2</v>
      </c>
    </row>
    <row r="3615" spans="1:5" ht="12.75" x14ac:dyDescent="0.2">
      <c r="A3615" s="1" t="s">
        <v>13966</v>
      </c>
      <c r="B3615" s="1">
        <v>4157491</v>
      </c>
      <c r="C3615" s="1">
        <v>12800000</v>
      </c>
      <c r="D3615" s="1">
        <f>B3615-C3615</f>
        <v>-8642509</v>
      </c>
      <c r="E3615" s="7">
        <f>CORREL(B3615:B8483,C3615:C8483)</f>
        <v>4.2721800715936765E-2</v>
      </c>
    </row>
    <row r="3616" spans="1:5" ht="12.75" x14ac:dyDescent="0.2">
      <c r="A3616" s="1" t="s">
        <v>15747</v>
      </c>
      <c r="B3616" s="1">
        <v>349618</v>
      </c>
      <c r="C3616" s="1">
        <v>9000000</v>
      </c>
      <c r="D3616" s="1">
        <f>B3616-C3616</f>
        <v>-8650382</v>
      </c>
      <c r="E3616" s="7">
        <f>CORREL(B3616:B8484,C3616:C8484)</f>
        <v>4.2627682486974718E-2</v>
      </c>
    </row>
    <row r="3617" spans="1:5" ht="12.75" x14ac:dyDescent="0.2">
      <c r="A3617" s="1" t="s">
        <v>15523</v>
      </c>
      <c r="B3617" s="1">
        <v>225377</v>
      </c>
      <c r="C3617" s="1">
        <v>8900000</v>
      </c>
      <c r="D3617" s="1">
        <f>B3617-C3617</f>
        <v>-8674623</v>
      </c>
      <c r="E3617" s="7">
        <f>CORREL(B3617:B8485,C3617:C8485)</f>
        <v>4.2511943311632279E-2</v>
      </c>
    </row>
    <row r="3618" spans="1:5" ht="12.75" x14ac:dyDescent="0.2">
      <c r="A3618" s="1" t="s">
        <v>15250</v>
      </c>
      <c r="B3618" s="1">
        <v>1309849</v>
      </c>
      <c r="C3618" s="1">
        <v>10000000</v>
      </c>
      <c r="D3618" s="1">
        <f>B3618-C3618</f>
        <v>-8690151</v>
      </c>
      <c r="E3618" s="7">
        <f>CORREL(B3618:B8486,C3618:C8486)</f>
        <v>4.2395240462348605E-2</v>
      </c>
    </row>
    <row r="3619" spans="1:5" ht="12.75" x14ac:dyDescent="0.2">
      <c r="A3619" s="1" t="s">
        <v>16786</v>
      </c>
      <c r="C3619" s="1">
        <v>8700000</v>
      </c>
      <c r="D3619" s="1">
        <f>B3619-C3619</f>
        <v>-8700000</v>
      </c>
      <c r="E3619" s="7">
        <f>CORREL(B3619:B8487,C3619:C8487)</f>
        <v>4.2284559197811961E-2</v>
      </c>
    </row>
    <row r="3620" spans="1:5" ht="12.75" x14ac:dyDescent="0.2">
      <c r="A3620" s="1" t="s">
        <v>15263</v>
      </c>
      <c r="B3620" s="1">
        <v>1276984</v>
      </c>
      <c r="C3620" s="1">
        <v>10000000</v>
      </c>
      <c r="D3620" s="1">
        <f>B3620-C3620</f>
        <v>-8723016</v>
      </c>
      <c r="E3620" s="7">
        <f>CORREL(B3620:B8488,C3620:C8488)</f>
        <v>4.2284559197811961E-2</v>
      </c>
    </row>
    <row r="3621" spans="1:5" ht="12.75" x14ac:dyDescent="0.2">
      <c r="A3621" s="1" t="s">
        <v>5258</v>
      </c>
      <c r="B3621" s="1">
        <v>41256277</v>
      </c>
      <c r="C3621" s="1">
        <v>50000000</v>
      </c>
      <c r="D3621" s="1">
        <f>B3621-C3621</f>
        <v>-8743723</v>
      </c>
      <c r="E3621" s="7">
        <f>CORREL(B3621:B8489,C3621:C8489)</f>
        <v>4.2173478991666812E-2</v>
      </c>
    </row>
    <row r="3622" spans="1:5" ht="12.75" x14ac:dyDescent="0.2">
      <c r="A3622" s="1" t="s">
        <v>14987</v>
      </c>
      <c r="B3622" s="1">
        <v>16247775</v>
      </c>
      <c r="C3622" s="1">
        <v>25000000</v>
      </c>
      <c r="D3622" s="1">
        <f>B3622-C3622</f>
        <v>-8752225</v>
      </c>
      <c r="E3622" s="7">
        <f>CORREL(B3622:B8490,C3622:C8490)</f>
        <v>4.2211726683433003E-2</v>
      </c>
    </row>
    <row r="3623" spans="1:5" ht="12.75" x14ac:dyDescent="0.2">
      <c r="A3623" s="1" t="s">
        <v>15808</v>
      </c>
      <c r="C3623" s="1">
        <v>8800000</v>
      </c>
      <c r="D3623" s="1">
        <f>B3623-C3623</f>
        <v>-8800000</v>
      </c>
      <c r="E3623" s="7">
        <f>CORREL(B3623:B8491,C3623:C8491)</f>
        <v>4.2175290365783075E-2</v>
      </c>
    </row>
    <row r="3624" spans="1:5" ht="12.75" x14ac:dyDescent="0.2">
      <c r="A3624" s="1" t="s">
        <v>11219</v>
      </c>
      <c r="B3624" s="1">
        <v>11169531</v>
      </c>
      <c r="C3624" s="1">
        <v>20000000</v>
      </c>
      <c r="D3624" s="1">
        <f>B3624-C3624</f>
        <v>-8830469</v>
      </c>
      <c r="E3624" s="7">
        <f>CORREL(B3624:B8492,C3624:C8492)</f>
        <v>4.2175290365783075E-2</v>
      </c>
    </row>
    <row r="3625" spans="1:5" ht="12.75" x14ac:dyDescent="0.2">
      <c r="A3625" s="1" t="s">
        <v>14300</v>
      </c>
      <c r="B3625" s="1">
        <v>3148482</v>
      </c>
      <c r="C3625" s="1">
        <v>12000000</v>
      </c>
      <c r="D3625" s="1">
        <f>B3625-C3625</f>
        <v>-8851518</v>
      </c>
      <c r="E3625" s="7">
        <f>CORREL(B3625:B8493,C3625:C8493)</f>
        <v>4.2115976989344939E-2</v>
      </c>
    </row>
    <row r="3626" spans="1:5" ht="12.75" x14ac:dyDescent="0.2">
      <c r="A3626" s="1" t="s">
        <v>9785</v>
      </c>
      <c r="B3626" s="1">
        <v>16118077</v>
      </c>
      <c r="C3626" s="1">
        <v>25000000</v>
      </c>
      <c r="D3626" s="1">
        <f>B3626-C3626</f>
        <v>-8881923</v>
      </c>
      <c r="E3626" s="7">
        <f>CORREL(B3626:B8494,C3626:C8494)</f>
        <v>4.2015129935617221E-2</v>
      </c>
    </row>
    <row r="3627" spans="1:5" ht="12.75" x14ac:dyDescent="0.2">
      <c r="A3627" s="1" t="s">
        <v>15755</v>
      </c>
      <c r="B3627" s="1">
        <v>112935</v>
      </c>
      <c r="C3627" s="1">
        <v>9000000</v>
      </c>
      <c r="D3627" s="1">
        <f>B3627-C3627</f>
        <v>-8887065</v>
      </c>
      <c r="E3627" s="7">
        <f>CORREL(B3627:B8495,C3627:C8495)</f>
        <v>4.1977926579061173E-2</v>
      </c>
    </row>
    <row r="3628" spans="1:5" ht="12.75" x14ac:dyDescent="0.2">
      <c r="A3628" s="1" t="s">
        <v>6209</v>
      </c>
      <c r="B3628" s="1">
        <v>56083966</v>
      </c>
      <c r="C3628" s="1">
        <v>65000000</v>
      </c>
      <c r="D3628" s="1">
        <f>B3628-C3628</f>
        <v>-8916034</v>
      </c>
      <c r="E3628" s="7">
        <f>CORREL(B3628:B8496,C3628:C8496)</f>
        <v>4.1859356845366541E-2</v>
      </c>
    </row>
    <row r="3629" spans="1:5" ht="12.75" x14ac:dyDescent="0.2">
      <c r="A3629" s="1" t="s">
        <v>120</v>
      </c>
      <c r="B3629" s="1">
        <v>200069408</v>
      </c>
      <c r="C3629" s="1">
        <v>209000000</v>
      </c>
      <c r="D3629" s="1">
        <f>B3629-C3629</f>
        <v>-8930592</v>
      </c>
      <c r="E3629" s="7">
        <f>CORREL(B3629:B8497,C3629:C8497)</f>
        <v>4.1912339925812475E-2</v>
      </c>
    </row>
    <row r="3630" spans="1:5" ht="12.75" x14ac:dyDescent="0.2">
      <c r="A3630" s="1" t="s">
        <v>3768</v>
      </c>
      <c r="B3630" s="1">
        <v>36064910</v>
      </c>
      <c r="C3630" s="1">
        <v>45000000</v>
      </c>
      <c r="D3630" s="1">
        <f>B3630-C3630</f>
        <v>-8935090</v>
      </c>
      <c r="E3630" s="7">
        <f>CORREL(B3630:B8498,C3630:C8498)</f>
        <v>4.0946085932149316E-2</v>
      </c>
    </row>
    <row r="3631" spans="1:5" ht="12.75" x14ac:dyDescent="0.2">
      <c r="A3631" s="1" t="s">
        <v>158</v>
      </c>
      <c r="B3631" s="1">
        <v>241063875</v>
      </c>
      <c r="C3631" s="1">
        <v>250000000</v>
      </c>
      <c r="D3631" s="1">
        <f>B3631-C3631</f>
        <v>-8936125</v>
      </c>
      <c r="E3631" s="7">
        <f>CORREL(B3631:B8499,C3631:C8499)</f>
        <v>4.0974784512866944E-2</v>
      </c>
    </row>
    <row r="3632" spans="1:5" ht="12.75" x14ac:dyDescent="0.2">
      <c r="A3632" s="1" t="s">
        <v>15211</v>
      </c>
      <c r="B3632" s="1">
        <v>1055654</v>
      </c>
      <c r="C3632" s="1">
        <v>10000000</v>
      </c>
      <c r="D3632" s="1">
        <f>B3632-C3632</f>
        <v>-8944346</v>
      </c>
      <c r="E3632" s="7">
        <f>CORREL(B3632:B8500,C3632:C8500)</f>
        <v>3.9288657353254118E-2</v>
      </c>
    </row>
    <row r="3633" spans="1:5" ht="12.75" x14ac:dyDescent="0.2">
      <c r="A3633" s="1" t="s">
        <v>11628</v>
      </c>
      <c r="B3633" s="1">
        <v>10049886</v>
      </c>
      <c r="C3633" s="1">
        <v>19000000</v>
      </c>
      <c r="D3633" s="1">
        <f>B3633-C3633</f>
        <v>-8950114</v>
      </c>
      <c r="E3633" s="7">
        <f>CORREL(B3633:B8501,C3633:C8501)</f>
        <v>3.9173002436794918E-2</v>
      </c>
    </row>
    <row r="3634" spans="1:5" ht="12.75" x14ac:dyDescent="0.2">
      <c r="A3634" s="1" t="s">
        <v>4135</v>
      </c>
      <c r="B3634" s="1">
        <v>51045801</v>
      </c>
      <c r="C3634" s="1">
        <v>60000000</v>
      </c>
      <c r="D3634" s="1">
        <f>B3634-C3634</f>
        <v>-8954199</v>
      </c>
      <c r="E3634" s="7">
        <f>CORREL(B3634:B8502,C3634:C8502)</f>
        <v>3.9106904037365872E-2</v>
      </c>
    </row>
    <row r="3635" spans="1:5" ht="12.75" x14ac:dyDescent="0.2">
      <c r="A3635" s="1" t="s">
        <v>11225</v>
      </c>
      <c r="B3635" s="1">
        <v>11034436</v>
      </c>
      <c r="C3635" s="1">
        <v>20000000</v>
      </c>
      <c r="D3635" s="1">
        <f>B3635-C3635</f>
        <v>-8965564</v>
      </c>
      <c r="E3635" s="7">
        <f>CORREL(B3635:B8503,C3635:C8503)</f>
        <v>3.9159522390948345E-2</v>
      </c>
    </row>
    <row r="3636" spans="1:5" ht="12.75" x14ac:dyDescent="0.2">
      <c r="A3636" s="1" t="s">
        <v>10478</v>
      </c>
      <c r="B3636" s="1">
        <v>16027866</v>
      </c>
      <c r="C3636" s="1">
        <v>25000000</v>
      </c>
      <c r="D3636" s="1">
        <f>B3636-C3636</f>
        <v>-8972134</v>
      </c>
      <c r="E3636" s="7">
        <f>CORREL(B3636:B8504,C3636:C8504)</f>
        <v>3.9098299141631383E-2</v>
      </c>
    </row>
    <row r="3637" spans="1:5" ht="12.75" x14ac:dyDescent="0.2">
      <c r="A3637" s="1" t="s">
        <v>17474</v>
      </c>
      <c r="B3637" s="1">
        <v>27445</v>
      </c>
      <c r="C3637" s="1">
        <v>9000000</v>
      </c>
      <c r="D3637" s="1">
        <f>B3637-C3637</f>
        <v>-8972555</v>
      </c>
      <c r="E3637" s="7">
        <f>CORREL(B3637:B8505,C3637:C8505)</f>
        <v>3.9060455050767842E-2</v>
      </c>
    </row>
    <row r="3638" spans="1:5" ht="12.75" x14ac:dyDescent="0.2">
      <c r="A3638" s="1" t="s">
        <v>15277</v>
      </c>
      <c r="B3638" s="1">
        <v>1011054</v>
      </c>
      <c r="C3638" s="1">
        <v>10000000</v>
      </c>
      <c r="D3638" s="1">
        <f>B3638-C3638</f>
        <v>-8988946</v>
      </c>
      <c r="E3638" s="7">
        <f>CORREL(B3638:B8506,C3638:C8506)</f>
        <v>3.8937805627434693E-2</v>
      </c>
    </row>
    <row r="3639" spans="1:5" ht="12.75" x14ac:dyDescent="0.2">
      <c r="A3639" s="1" t="s">
        <v>15831</v>
      </c>
      <c r="B3639" s="1">
        <v>162</v>
      </c>
      <c r="C3639" s="1">
        <v>9000000</v>
      </c>
      <c r="D3639" s="1">
        <f>B3639-C3639</f>
        <v>-8999838</v>
      </c>
      <c r="E3639" s="7">
        <f>CORREL(B3639:B8507,C3639:C8507)</f>
        <v>3.882087958362828E-2</v>
      </c>
    </row>
    <row r="3640" spans="1:5" ht="12.75" x14ac:dyDescent="0.2">
      <c r="A3640" s="1" t="s">
        <v>12257</v>
      </c>
      <c r="C3640" s="1">
        <v>9000000</v>
      </c>
      <c r="D3640" s="1">
        <f>B3640-C3640</f>
        <v>-9000000</v>
      </c>
      <c r="E3640" s="7">
        <f>CORREL(B3640:B8508,C3640:C8508)</f>
        <v>3.8697503136341529E-2</v>
      </c>
    </row>
    <row r="3641" spans="1:5" ht="12.75" x14ac:dyDescent="0.2">
      <c r="A3641" s="1" t="s">
        <v>12818</v>
      </c>
      <c r="B3641" s="1">
        <v>6000000</v>
      </c>
      <c r="C3641" s="1">
        <v>15000000</v>
      </c>
      <c r="D3641" s="1">
        <f>B3641-C3641</f>
        <v>-9000000</v>
      </c>
      <c r="E3641" s="7">
        <f>CORREL(B3641:B8509,C3641:C8509)</f>
        <v>3.8697503136341529E-2</v>
      </c>
    </row>
    <row r="3642" spans="1:5" ht="12.75" x14ac:dyDescent="0.2">
      <c r="A3642" s="1" t="s">
        <v>13253</v>
      </c>
      <c r="C3642" s="1">
        <v>9000000</v>
      </c>
      <c r="D3642" s="1">
        <f>B3642-C3642</f>
        <v>-9000000</v>
      </c>
      <c r="E3642" s="7">
        <f>CORREL(B3642:B8510,C3642:C8510)</f>
        <v>3.860896059239332E-2</v>
      </c>
    </row>
    <row r="3643" spans="1:5" ht="12.75" x14ac:dyDescent="0.2">
      <c r="A3643" s="1" t="s">
        <v>15710</v>
      </c>
      <c r="C3643" s="1">
        <v>9000000</v>
      </c>
      <c r="D3643" s="1">
        <f>B3643-C3643</f>
        <v>-9000000</v>
      </c>
      <c r="E3643" s="7">
        <f>CORREL(B3643:B8511,C3643:C8511)</f>
        <v>3.860896059239332E-2</v>
      </c>
    </row>
    <row r="3644" spans="1:5" ht="12.75" x14ac:dyDescent="0.2">
      <c r="A3644" s="1" t="s">
        <v>15793</v>
      </c>
      <c r="C3644" s="1">
        <v>9000000</v>
      </c>
      <c r="D3644" s="1">
        <f>B3644-C3644</f>
        <v>-9000000</v>
      </c>
      <c r="E3644" s="7">
        <f>CORREL(B3644:B8512,C3644:C8512)</f>
        <v>3.860896059239332E-2</v>
      </c>
    </row>
    <row r="3645" spans="1:5" ht="12.75" x14ac:dyDescent="0.2">
      <c r="A3645" s="1" t="s">
        <v>15813</v>
      </c>
      <c r="C3645" s="1">
        <v>9000000</v>
      </c>
      <c r="D3645" s="1">
        <f>B3645-C3645</f>
        <v>-9000000</v>
      </c>
      <c r="E3645" s="7">
        <f>CORREL(B3645:B8513,C3645:C8513)</f>
        <v>3.860896059239332E-2</v>
      </c>
    </row>
    <row r="3646" spans="1:5" ht="12.75" x14ac:dyDescent="0.2">
      <c r="A3646" s="1" t="s">
        <v>15854</v>
      </c>
      <c r="C3646" s="1">
        <v>9000000</v>
      </c>
      <c r="D3646" s="1">
        <f>B3646-C3646</f>
        <v>-9000000</v>
      </c>
      <c r="E3646" s="7">
        <f>CORREL(B3646:B8514,C3646:C8514)</f>
        <v>3.860896059239332E-2</v>
      </c>
    </row>
    <row r="3647" spans="1:5" ht="12.75" x14ac:dyDescent="0.2">
      <c r="A3647" s="1" t="s">
        <v>15882</v>
      </c>
      <c r="C3647" s="1">
        <v>9000000</v>
      </c>
      <c r="D3647" s="1">
        <f>B3647-C3647</f>
        <v>-9000000</v>
      </c>
      <c r="E3647" s="7">
        <f>CORREL(B3647:B8515,C3647:C8515)</f>
        <v>3.860896059239332E-2</v>
      </c>
    </row>
    <row r="3648" spans="1:5" ht="12.75" x14ac:dyDescent="0.2">
      <c r="A3648" s="1" t="s">
        <v>8555</v>
      </c>
      <c r="B3648" s="1">
        <v>16999046</v>
      </c>
      <c r="C3648" s="1">
        <v>26000000</v>
      </c>
      <c r="D3648" s="1">
        <f>B3648-C3648</f>
        <v>-9000954</v>
      </c>
      <c r="E3648" s="7">
        <f>CORREL(B3648:B8516,C3648:C8516)</f>
        <v>3.860896059239332E-2</v>
      </c>
    </row>
    <row r="3649" spans="1:5" ht="12.75" x14ac:dyDescent="0.2">
      <c r="A3649" s="1" t="s">
        <v>6628</v>
      </c>
      <c r="B3649" s="1">
        <v>30993544</v>
      </c>
      <c r="C3649" s="1">
        <v>40000000</v>
      </c>
      <c r="D3649" s="1">
        <f>B3649-C3649</f>
        <v>-9006456</v>
      </c>
      <c r="E3649" s="7">
        <f>CORREL(B3649:B8517,C3649:C8517)</f>
        <v>3.857476152868803E-2</v>
      </c>
    </row>
    <row r="3650" spans="1:5" ht="12.75" x14ac:dyDescent="0.2">
      <c r="A3650" s="1" t="s">
        <v>15267</v>
      </c>
      <c r="B3650" s="1">
        <v>1987762</v>
      </c>
      <c r="C3650" s="1">
        <v>11000000</v>
      </c>
      <c r="D3650" s="1">
        <f>B3650-C3650</f>
        <v>-9012238</v>
      </c>
      <c r="E3650" s="7">
        <f>CORREL(B3650:B8518,C3650:C8518)</f>
        <v>3.8591320262850129E-2</v>
      </c>
    </row>
    <row r="3651" spans="1:5" ht="12.75" x14ac:dyDescent="0.2">
      <c r="A3651" s="1" t="s">
        <v>6633</v>
      </c>
      <c r="B3651" s="1">
        <v>30981850</v>
      </c>
      <c r="C3651" s="1">
        <v>40000000</v>
      </c>
      <c r="D3651" s="1">
        <f>B3651-C3651</f>
        <v>-9018150</v>
      </c>
      <c r="E3651" s="7">
        <f>CORREL(B3651:B8519,C3651:C8519)</f>
        <v>3.8479300038968961E-2</v>
      </c>
    </row>
    <row r="3652" spans="1:5" ht="12.75" x14ac:dyDescent="0.2">
      <c r="A3652" s="1" t="s">
        <v>7535</v>
      </c>
      <c r="B3652" s="1">
        <v>20981633</v>
      </c>
      <c r="C3652" s="1">
        <v>30000000</v>
      </c>
      <c r="D3652" s="1">
        <f>B3652-C3652</f>
        <v>-9018367</v>
      </c>
      <c r="E3652" s="7">
        <f>CORREL(B3652:B8520,C3652:C8520)</f>
        <v>3.8495807221891616E-2</v>
      </c>
    </row>
    <row r="3653" spans="1:5" ht="12.75" x14ac:dyDescent="0.2">
      <c r="A3653" s="1" t="s">
        <v>5274</v>
      </c>
      <c r="B3653" s="1">
        <v>40905277</v>
      </c>
      <c r="C3653" s="1">
        <v>50000000</v>
      </c>
      <c r="D3653" s="1">
        <f>B3653-C3653</f>
        <v>-9094723</v>
      </c>
      <c r="E3653" s="7">
        <f>CORREL(B3653:B8521,C3653:C8521)</f>
        <v>3.8478030063097517E-2</v>
      </c>
    </row>
    <row r="3654" spans="1:5" ht="12.75" x14ac:dyDescent="0.2">
      <c r="A3654" s="1" t="s">
        <v>15281</v>
      </c>
      <c r="B3654" s="1">
        <v>900926</v>
      </c>
      <c r="C3654" s="1">
        <v>10000000</v>
      </c>
      <c r="D3654" s="1">
        <f>B3654-C3654</f>
        <v>-9099074</v>
      </c>
      <c r="E3654" s="7">
        <f>CORREL(B3654:B8522,C3654:C8522)</f>
        <v>3.8518047443780755E-2</v>
      </c>
    </row>
    <row r="3655" spans="1:5" ht="12.75" x14ac:dyDescent="0.2">
      <c r="A3655" s="1" t="s">
        <v>16300</v>
      </c>
      <c r="B3655" s="1">
        <v>882290</v>
      </c>
      <c r="C3655" s="1">
        <v>10000000</v>
      </c>
      <c r="D3655" s="1">
        <f>B3655-C3655</f>
        <v>-9117710</v>
      </c>
      <c r="E3655" s="7">
        <f>CORREL(B3655:B8523,C3655:C8523)</f>
        <v>3.8399174223264512E-2</v>
      </c>
    </row>
    <row r="3656" spans="1:5" ht="12.75" x14ac:dyDescent="0.2">
      <c r="A3656" s="1" t="s">
        <v>7567</v>
      </c>
      <c r="B3656" s="1">
        <v>25871834</v>
      </c>
      <c r="C3656" s="1">
        <v>35000000</v>
      </c>
      <c r="D3656" s="1">
        <f>B3656-C3656</f>
        <v>-9128166</v>
      </c>
      <c r="E3656" s="7">
        <f>CORREL(B3656:B8524,C3656:C8524)</f>
        <v>3.827992239397357E-2</v>
      </c>
    </row>
    <row r="3657" spans="1:5" ht="12.75" x14ac:dyDescent="0.2">
      <c r="A3657" s="1" t="s">
        <v>15285</v>
      </c>
      <c r="B3657" s="1">
        <v>866778</v>
      </c>
      <c r="C3657" s="1">
        <v>10000000</v>
      </c>
      <c r="D3657" s="1">
        <f>B3657-C3657</f>
        <v>-9133222</v>
      </c>
      <c r="E3657" s="7">
        <f>CORREL(B3657:B8525,C3657:C8525)</f>
        <v>3.8280126793912669E-2</v>
      </c>
    </row>
    <row r="3658" spans="1:5" ht="12.75" x14ac:dyDescent="0.2">
      <c r="A3658" s="1" t="s">
        <v>7512</v>
      </c>
      <c r="B3658" s="1">
        <v>25863915</v>
      </c>
      <c r="C3658" s="1">
        <v>35000000</v>
      </c>
      <c r="D3658" s="1">
        <f>B3658-C3658</f>
        <v>-9136085</v>
      </c>
      <c r="E3658" s="7">
        <f>CORREL(B3658:B8526,C3658:C8526)</f>
        <v>3.8160425487450141E-2</v>
      </c>
    </row>
    <row r="3659" spans="1:5" ht="12.75" x14ac:dyDescent="0.2">
      <c r="A3659" s="1" t="s">
        <v>4139</v>
      </c>
      <c r="B3659" s="1">
        <v>50818750</v>
      </c>
      <c r="C3659" s="1">
        <v>60000000</v>
      </c>
      <c r="D3659" s="1">
        <f>B3659-C3659</f>
        <v>-9181250</v>
      </c>
      <c r="E3659" s="7">
        <f>CORREL(B3659:B8527,C3659:C8527)</f>
        <v>3.8160519758696679E-2</v>
      </c>
    </row>
    <row r="3660" spans="1:5" ht="12.75" x14ac:dyDescent="0.2">
      <c r="A3660" s="1" t="s">
        <v>4189</v>
      </c>
      <c r="B3660" s="1">
        <v>50807639</v>
      </c>
      <c r="C3660" s="1">
        <v>60000000</v>
      </c>
      <c r="D3660" s="1">
        <f>B3660-C3660</f>
        <v>-9192361</v>
      </c>
      <c r="E3660" s="7">
        <f>CORREL(B3660:B8528,C3660:C8528)</f>
        <v>3.8213811832213049E-2</v>
      </c>
    </row>
    <row r="3661" spans="1:5" ht="12.75" x14ac:dyDescent="0.2">
      <c r="A3661" s="1" t="s">
        <v>10456</v>
      </c>
      <c r="B3661" s="1">
        <v>12784713</v>
      </c>
      <c r="C3661" s="1">
        <v>22000000</v>
      </c>
      <c r="D3661" s="1">
        <f>B3661-C3661</f>
        <v>-9215287</v>
      </c>
      <c r="E3661" s="7">
        <f>CORREL(B3661:B8529,C3661:C8529)</f>
        <v>3.8267212351418937E-2</v>
      </c>
    </row>
    <row r="3662" spans="1:5" ht="12.75" x14ac:dyDescent="0.2">
      <c r="A3662" s="1" t="s">
        <v>2513</v>
      </c>
      <c r="B3662" s="1">
        <v>75754670</v>
      </c>
      <c r="C3662" s="1">
        <v>85000000</v>
      </c>
      <c r="D3662" s="1">
        <f>B3662-C3662</f>
        <v>-9245330</v>
      </c>
      <c r="E3662" s="7">
        <f>CORREL(B3662:B8530,C3662:C8530)</f>
        <v>3.8212977943419053E-2</v>
      </c>
    </row>
    <row r="3663" spans="1:5" ht="12.75" x14ac:dyDescent="0.2">
      <c r="A3663" s="1" t="s">
        <v>2185</v>
      </c>
      <c r="B3663" s="1">
        <v>78747585</v>
      </c>
      <c r="C3663" s="1">
        <v>88000000</v>
      </c>
      <c r="D3663" s="1">
        <f>B3663-C3663</f>
        <v>-9252415</v>
      </c>
      <c r="E3663" s="7">
        <f>CORREL(B3663:B8531,C3663:C8531)</f>
        <v>3.8253247980361609E-2</v>
      </c>
    </row>
    <row r="3664" spans="1:5" ht="12.75" x14ac:dyDescent="0.2">
      <c r="A3664" s="1" t="s">
        <v>5490</v>
      </c>
      <c r="B3664" s="1">
        <v>8742261</v>
      </c>
      <c r="C3664" s="1">
        <v>18000000</v>
      </c>
      <c r="D3664" s="1">
        <f>B3664-C3664</f>
        <v>-9257739</v>
      </c>
      <c r="E3664" s="7">
        <f>CORREL(B3664:B8532,C3664:C8532)</f>
        <v>3.8287657646720964E-2</v>
      </c>
    </row>
    <row r="3665" spans="1:5" ht="12.75" x14ac:dyDescent="0.2">
      <c r="A3665" s="1" t="s">
        <v>13518</v>
      </c>
      <c r="B3665" s="1">
        <v>4741987</v>
      </c>
      <c r="C3665" s="1">
        <v>14000000</v>
      </c>
      <c r="D3665" s="1">
        <f>B3665-C3665</f>
        <v>-9258013</v>
      </c>
      <c r="E3665" s="7">
        <f>CORREL(B3665:B8533,C3665:C8533)</f>
        <v>3.8213033513207838E-2</v>
      </c>
    </row>
    <row r="3666" spans="1:5" ht="12.75" x14ac:dyDescent="0.2">
      <c r="A3666" s="1" t="s">
        <v>4473</v>
      </c>
      <c r="B3666" s="1">
        <v>53715611</v>
      </c>
      <c r="C3666" s="1">
        <v>63000000</v>
      </c>
      <c r="D3666" s="1">
        <f>B3666-C3666</f>
        <v>-9284389</v>
      </c>
      <c r="E3666" s="7">
        <f>CORREL(B3666:B8534,C3666:C8534)</f>
        <v>3.8116117622498974E-2</v>
      </c>
    </row>
    <row r="3667" spans="1:5" ht="12.75" x14ac:dyDescent="0.2">
      <c r="A3667" s="1" t="s">
        <v>11335</v>
      </c>
      <c r="B3667" s="1">
        <v>5702083</v>
      </c>
      <c r="C3667" s="1">
        <v>15000000</v>
      </c>
      <c r="D3667" s="1">
        <f>B3667-C3667</f>
        <v>-9297917</v>
      </c>
      <c r="E3667" s="7">
        <f>CORREL(B3667:B8535,C3667:C8535)</f>
        <v>3.8172001316367096E-2</v>
      </c>
    </row>
    <row r="3668" spans="1:5" ht="12.75" x14ac:dyDescent="0.2">
      <c r="A3668" s="1" t="s">
        <v>15551</v>
      </c>
      <c r="C3668" s="1">
        <v>9300000</v>
      </c>
      <c r="D3668" s="1">
        <f>B3668-C3668</f>
        <v>-9300000</v>
      </c>
      <c r="E3668" s="7">
        <f>CORREL(B3668:B8536,C3668:C8536)</f>
        <v>3.8080453584677175E-2</v>
      </c>
    </row>
    <row r="3669" spans="1:5" ht="12.75" x14ac:dyDescent="0.2">
      <c r="A3669" s="1" t="s">
        <v>9781</v>
      </c>
      <c r="B3669" s="1">
        <v>16647384</v>
      </c>
      <c r="C3669" s="1">
        <v>26000000</v>
      </c>
      <c r="D3669" s="1">
        <f>B3669-C3669</f>
        <v>-9352616</v>
      </c>
      <c r="E3669" s="7">
        <f>CORREL(B3669:B8537,C3669:C8537)</f>
        <v>3.8080453584677175E-2</v>
      </c>
    </row>
    <row r="3670" spans="1:5" ht="12.75" x14ac:dyDescent="0.2">
      <c r="A3670" s="1" t="s">
        <v>3728</v>
      </c>
      <c r="B3670" s="1">
        <v>55637680</v>
      </c>
      <c r="C3670" s="1">
        <v>65000000</v>
      </c>
      <c r="D3670" s="1">
        <f>B3670-C3670</f>
        <v>-9362320</v>
      </c>
      <c r="E3670" s="7">
        <f>CORREL(B3670:B8538,C3670:C8538)</f>
        <v>3.8044214337281286E-2</v>
      </c>
    </row>
    <row r="3671" spans="1:5" ht="12.75" x14ac:dyDescent="0.2">
      <c r="A3671" s="1" t="s">
        <v>5851</v>
      </c>
      <c r="B3671" s="1">
        <v>35617599</v>
      </c>
      <c r="C3671" s="1">
        <v>45000000</v>
      </c>
      <c r="D3671" s="1">
        <f>B3671-C3671</f>
        <v>-9382401</v>
      </c>
      <c r="E3671" s="7">
        <f>CORREL(B3671:B8539,C3671:C8539)</f>
        <v>3.8101006489274433E-2</v>
      </c>
    </row>
    <row r="3672" spans="1:5" ht="12.75" x14ac:dyDescent="0.2">
      <c r="A3672" s="1" t="s">
        <v>15293</v>
      </c>
      <c r="B3672" s="1">
        <v>598645</v>
      </c>
      <c r="C3672" s="1">
        <v>10000000</v>
      </c>
      <c r="D3672" s="1">
        <f>B3672-C3672</f>
        <v>-9401355</v>
      </c>
      <c r="E3672" s="7">
        <f>CORREL(B3672:B8540,C3672:C8540)</f>
        <v>3.8130483820436281E-2</v>
      </c>
    </row>
    <row r="3673" spans="1:5" ht="12.75" x14ac:dyDescent="0.2">
      <c r="A3673" s="1" t="s">
        <v>15298</v>
      </c>
      <c r="B3673" s="1">
        <v>578527</v>
      </c>
      <c r="C3673" s="1">
        <v>10000000</v>
      </c>
      <c r="D3673" s="1">
        <f>B3673-C3673</f>
        <v>-9421473</v>
      </c>
      <c r="E3673" s="7">
        <f>CORREL(B3673:B8541,C3673:C8541)</f>
        <v>3.8008515727325887E-2</v>
      </c>
    </row>
    <row r="3674" spans="1:5" ht="12.75" x14ac:dyDescent="0.2">
      <c r="A3674" s="1" t="s">
        <v>11233</v>
      </c>
      <c r="B3674" s="1">
        <v>10569071</v>
      </c>
      <c r="C3674" s="1">
        <v>20000000</v>
      </c>
      <c r="D3674" s="1">
        <f>B3674-C3674</f>
        <v>-9430929</v>
      </c>
      <c r="E3674" s="7">
        <f>CORREL(B3674:B8542,C3674:C8542)</f>
        <v>3.7886147316663468E-2</v>
      </c>
    </row>
    <row r="3675" spans="1:5" ht="12.75" x14ac:dyDescent="0.2">
      <c r="A3675" s="1" t="s">
        <v>18665</v>
      </c>
      <c r="B3675" s="1">
        <v>58214</v>
      </c>
      <c r="C3675" s="1">
        <v>9500000</v>
      </c>
      <c r="D3675" s="1">
        <f>B3675-C3675</f>
        <v>-9441786</v>
      </c>
      <c r="E3675" s="7">
        <f>CORREL(B3675:B8543,C3675:C8543)</f>
        <v>3.7820342913996351E-2</v>
      </c>
    </row>
    <row r="3676" spans="1:5" ht="12.75" x14ac:dyDescent="0.2">
      <c r="A3676" s="1" t="s">
        <v>11245</v>
      </c>
      <c r="B3676" s="1">
        <v>10555348</v>
      </c>
      <c r="C3676" s="1">
        <v>20000000</v>
      </c>
      <c r="D3676" s="1">
        <f>B3676-C3676</f>
        <v>-9444652</v>
      </c>
      <c r="E3676" s="7">
        <f>CORREL(B3676:B8544,C3676:C8544)</f>
        <v>3.7694225153604773E-2</v>
      </c>
    </row>
    <row r="3677" spans="1:5" ht="12.75" x14ac:dyDescent="0.2">
      <c r="A3677" s="1" t="s">
        <v>4161</v>
      </c>
      <c r="B3677" s="1">
        <v>50549107</v>
      </c>
      <c r="C3677" s="1">
        <v>60000000</v>
      </c>
      <c r="D3677" s="1">
        <f>B3677-C3677</f>
        <v>-9450893</v>
      </c>
      <c r="E3677" s="7">
        <f>CORREL(B3677:B8545,C3677:C8545)</f>
        <v>3.7628003743962767E-2</v>
      </c>
    </row>
    <row r="3678" spans="1:5" ht="12.75" x14ac:dyDescent="0.2">
      <c r="A3678" s="1" t="s">
        <v>11237</v>
      </c>
      <c r="B3678" s="1">
        <v>10544143</v>
      </c>
      <c r="C3678" s="1">
        <v>20000000</v>
      </c>
      <c r="D3678" s="1">
        <f>B3678-C3678</f>
        <v>-9455857</v>
      </c>
      <c r="E3678" s="7">
        <f>CORREL(B3678:B8546,C3678:C8546)</f>
        <v>3.7682265854033101E-2</v>
      </c>
    </row>
    <row r="3679" spans="1:5" ht="12.75" x14ac:dyDescent="0.2">
      <c r="A3679" s="1" t="s">
        <v>11436</v>
      </c>
      <c r="B3679" s="1">
        <v>531009</v>
      </c>
      <c r="C3679" s="1">
        <v>10000000</v>
      </c>
      <c r="D3679" s="1">
        <f>B3679-C3679</f>
        <v>-9468991</v>
      </c>
      <c r="E3679" s="7">
        <f>CORREL(B3679:B8547,C3679:C8547)</f>
        <v>3.7615914182265141E-2</v>
      </c>
    </row>
    <row r="3680" spans="1:5" ht="12.75" x14ac:dyDescent="0.2">
      <c r="A3680" s="1" t="s">
        <v>11941</v>
      </c>
      <c r="B3680" s="1">
        <v>8508843</v>
      </c>
      <c r="C3680" s="1">
        <v>18000000</v>
      </c>
      <c r="D3680" s="1">
        <f>B3680-C3680</f>
        <v>-9491157</v>
      </c>
      <c r="E3680" s="7">
        <f>CORREL(B3680:B8548,C3680:C8548)</f>
        <v>3.7492105339209249E-2</v>
      </c>
    </row>
    <row r="3681" spans="1:5" ht="12.75" x14ac:dyDescent="0.2">
      <c r="A3681" s="1" t="s">
        <v>15532</v>
      </c>
      <c r="C3681" s="1">
        <v>9500000</v>
      </c>
      <c r="D3681" s="1">
        <f>B3681-C3681</f>
        <v>-9500000</v>
      </c>
      <c r="E3681" s="7">
        <f>CORREL(B3681:B8549,C3681:C8549)</f>
        <v>3.7414640922764024E-2</v>
      </c>
    </row>
    <row r="3682" spans="1:5" ht="12.75" x14ac:dyDescent="0.2">
      <c r="A3682" s="1" t="s">
        <v>15302</v>
      </c>
      <c r="B3682" s="1">
        <v>488872</v>
      </c>
      <c r="C3682" s="1">
        <v>10000000</v>
      </c>
      <c r="D3682" s="1">
        <f>B3682-C3682</f>
        <v>-9511128</v>
      </c>
      <c r="E3682" s="7">
        <f>CORREL(B3682:B8550,C3682:C8550)</f>
        <v>3.7414640922764024E-2</v>
      </c>
    </row>
    <row r="3683" spans="1:5" ht="12.75" x14ac:dyDescent="0.2">
      <c r="A3683" s="1" t="s">
        <v>14018</v>
      </c>
      <c r="B3683" s="1">
        <v>71442</v>
      </c>
      <c r="C3683" s="1">
        <v>9600000</v>
      </c>
      <c r="D3683" s="1">
        <f>B3683-C3683</f>
        <v>-9528558</v>
      </c>
      <c r="E3683" s="7">
        <f>CORREL(B3683:B8551,C3683:C8551)</f>
        <v>3.7290087903254408E-2</v>
      </c>
    </row>
    <row r="3684" spans="1:5" ht="12.75" x14ac:dyDescent="0.2">
      <c r="A3684" s="1" t="s">
        <v>11193</v>
      </c>
      <c r="B3684" s="1">
        <v>12469811</v>
      </c>
      <c r="C3684" s="1">
        <v>22000000</v>
      </c>
      <c r="D3684" s="1">
        <f>B3684-C3684</f>
        <v>-9530189</v>
      </c>
      <c r="E3684" s="7">
        <f>CORREL(B3684:B8552,C3684:C8552)</f>
        <v>3.7162606223549166E-2</v>
      </c>
    </row>
    <row r="3685" spans="1:5" ht="12.75" x14ac:dyDescent="0.2">
      <c r="A3685" s="1" t="s">
        <v>16950</v>
      </c>
      <c r="B3685" s="1">
        <v>449558</v>
      </c>
      <c r="C3685" s="1">
        <v>10000000</v>
      </c>
      <c r="D3685" s="1">
        <f>B3685-C3685</f>
        <v>-9550442</v>
      </c>
      <c r="E3685" s="7">
        <f>CORREL(B3685:B8553,C3685:C8553)</f>
        <v>3.7105214282840415E-2</v>
      </c>
    </row>
    <row r="3686" spans="1:5" ht="12.75" x14ac:dyDescent="0.2">
      <c r="A3686" s="1" t="s">
        <v>14365</v>
      </c>
      <c r="B3686" s="1">
        <v>447750</v>
      </c>
      <c r="C3686" s="1">
        <v>10000000</v>
      </c>
      <c r="D3686" s="1">
        <f>B3686-C3686</f>
        <v>-9552250</v>
      </c>
      <c r="E3686" s="7">
        <f>CORREL(B3686:B8554,C3686:C8554)</f>
        <v>3.697963320955755E-2</v>
      </c>
    </row>
    <row r="3687" spans="1:5" ht="12.75" x14ac:dyDescent="0.2">
      <c r="A3687" s="1" t="s">
        <v>4961</v>
      </c>
      <c r="B3687" s="1">
        <v>42438300</v>
      </c>
      <c r="C3687" s="1">
        <v>52000000</v>
      </c>
      <c r="D3687" s="1">
        <f>B3687-C3687</f>
        <v>-9561700</v>
      </c>
      <c r="E3687" s="7">
        <f>CORREL(B3687:B8555,C3687:C8555)</f>
        <v>3.6853717768610392E-2</v>
      </c>
    </row>
    <row r="3688" spans="1:5" ht="12.75" x14ac:dyDescent="0.2">
      <c r="A3688" s="1" t="s">
        <v>15306</v>
      </c>
      <c r="B3688" s="1">
        <v>365734</v>
      </c>
      <c r="C3688" s="1">
        <v>10000000</v>
      </c>
      <c r="D3688" s="1">
        <f>B3688-C3688</f>
        <v>-9634266</v>
      </c>
      <c r="E3688" s="7">
        <f>CORREL(B3688:B8556,C3688:C8556)</f>
        <v>3.689760263519596E-2</v>
      </c>
    </row>
    <row r="3689" spans="1:5" ht="12.75" x14ac:dyDescent="0.2">
      <c r="A3689" s="1" t="s">
        <v>14305</v>
      </c>
      <c r="B3689" s="1">
        <v>2326407</v>
      </c>
      <c r="C3689" s="1">
        <v>12000000</v>
      </c>
      <c r="D3689" s="1">
        <f>B3689-C3689</f>
        <v>-9673593</v>
      </c>
      <c r="E3689" s="7">
        <f>CORREL(B3689:B8557,C3689:C8557)</f>
        <v>3.6771002786651977E-2</v>
      </c>
    </row>
    <row r="3690" spans="1:5" ht="12.75" x14ac:dyDescent="0.2">
      <c r="A3690" s="1" t="s">
        <v>16697</v>
      </c>
      <c r="B3690" s="1">
        <v>306715</v>
      </c>
      <c r="C3690" s="1">
        <v>10000000</v>
      </c>
      <c r="D3690" s="1">
        <f>B3690-C3690</f>
        <v>-9693285</v>
      </c>
      <c r="E3690" s="7">
        <f>CORREL(B3690:B8558,C3690:C8558)</f>
        <v>3.6656393258706538E-2</v>
      </c>
    </row>
    <row r="3691" spans="1:5" ht="12.75" x14ac:dyDescent="0.2">
      <c r="A3691" s="1" t="s">
        <v>13135</v>
      </c>
      <c r="B3691" s="1">
        <v>5306447</v>
      </c>
      <c r="C3691" s="1">
        <v>15000000</v>
      </c>
      <c r="D3691" s="1">
        <f>B3691-C3691</f>
        <v>-9693553</v>
      </c>
      <c r="E3691" s="7">
        <f>CORREL(B3691:B8559,C3691:C8559)</f>
        <v>3.6528886563821132E-2</v>
      </c>
    </row>
    <row r="3692" spans="1:5" ht="12.75" x14ac:dyDescent="0.2">
      <c r="A3692" s="1" t="s">
        <v>13522</v>
      </c>
      <c r="B3692" s="1">
        <v>4291965</v>
      </c>
      <c r="C3692" s="1">
        <v>14000000</v>
      </c>
      <c r="D3692" s="1">
        <f>B3692-C3692</f>
        <v>-9708035</v>
      </c>
      <c r="E3692" s="7">
        <f>CORREL(B3692:B8560,C3692:C8560)</f>
        <v>3.6431579682859636E-2</v>
      </c>
    </row>
    <row r="3693" spans="1:5" ht="12.75" x14ac:dyDescent="0.2">
      <c r="A3693" s="1" t="s">
        <v>4461</v>
      </c>
      <c r="B3693" s="1">
        <v>48291624</v>
      </c>
      <c r="C3693" s="1">
        <v>58000000</v>
      </c>
      <c r="D3693" s="1">
        <f>B3693-C3693</f>
        <v>-9708376</v>
      </c>
      <c r="E3693" s="7">
        <f>CORREL(B3693:B8561,C3693:C8561)</f>
        <v>3.6328078594013984E-2</v>
      </c>
    </row>
    <row r="3694" spans="1:5" ht="12.75" x14ac:dyDescent="0.2">
      <c r="A3694" s="1" t="s">
        <v>7508</v>
      </c>
      <c r="B3694" s="1">
        <v>25266129</v>
      </c>
      <c r="C3694" s="1">
        <v>35000000</v>
      </c>
      <c r="D3694" s="1">
        <f>B3694-C3694</f>
        <v>-9733871</v>
      </c>
      <c r="E3694" s="7">
        <f>CORREL(B3694:B8562,C3694:C8562)</f>
        <v>3.6380520115636569E-2</v>
      </c>
    </row>
    <row r="3695" spans="1:5" ht="12.75" x14ac:dyDescent="0.2">
      <c r="A3695" s="1" t="s">
        <v>11206</v>
      </c>
      <c r="B3695" s="1">
        <v>12232937</v>
      </c>
      <c r="C3695" s="1">
        <v>22000000</v>
      </c>
      <c r="D3695" s="1">
        <f>B3695-C3695</f>
        <v>-9767063</v>
      </c>
      <c r="E3695" s="7">
        <f>CORREL(B3695:B8563,C3695:C8563)</f>
        <v>3.6377748022377296E-2</v>
      </c>
    </row>
    <row r="3696" spans="1:5" ht="12.75" x14ac:dyDescent="0.2">
      <c r="A3696" s="1" t="s">
        <v>15341</v>
      </c>
      <c r="B3696" s="1">
        <v>226792</v>
      </c>
      <c r="C3696" s="1">
        <v>10000000</v>
      </c>
      <c r="D3696" s="1">
        <f>B3696-C3696</f>
        <v>-9773208</v>
      </c>
      <c r="E3696" s="7">
        <f>CORREL(B3696:B8564,C3696:C8564)</f>
        <v>3.6317931834197882E-2</v>
      </c>
    </row>
    <row r="3697" spans="1:5" ht="12.75" x14ac:dyDescent="0.2">
      <c r="A3697" s="1" t="s">
        <v>12020</v>
      </c>
      <c r="B3697" s="1">
        <v>2222647</v>
      </c>
      <c r="C3697" s="1">
        <v>12000000</v>
      </c>
      <c r="D3697" s="1">
        <f>B3697-C3697</f>
        <v>-9777353</v>
      </c>
      <c r="E3697" s="7">
        <f>CORREL(B3697:B8565,C3697:C8565)</f>
        <v>3.6188884822141956E-2</v>
      </c>
    </row>
    <row r="3698" spans="1:5" ht="12.75" x14ac:dyDescent="0.2">
      <c r="A3698" s="1" t="s">
        <v>13140</v>
      </c>
      <c r="B3698" s="1">
        <v>5217498</v>
      </c>
      <c r="C3698" s="1">
        <v>15000000</v>
      </c>
      <c r="D3698" s="1">
        <f>B3698-C3698</f>
        <v>-9782502</v>
      </c>
      <c r="E3698" s="7">
        <f>CORREL(B3698:B8566,C3698:C8566)</f>
        <v>3.6072112722569584E-2</v>
      </c>
    </row>
    <row r="3699" spans="1:5" ht="12.75" x14ac:dyDescent="0.2">
      <c r="A3699" s="1" t="s">
        <v>6637</v>
      </c>
      <c r="B3699" s="1">
        <v>30199105</v>
      </c>
      <c r="C3699" s="1">
        <v>40000000</v>
      </c>
      <c r="D3699" s="1">
        <f>B3699-C3699</f>
        <v>-9800895</v>
      </c>
      <c r="E3699" s="7">
        <f>CORREL(B3699:B8567,C3699:C8567)</f>
        <v>3.5973177423896337E-2</v>
      </c>
    </row>
    <row r="3700" spans="1:5" ht="12.75" x14ac:dyDescent="0.2">
      <c r="A3700" s="1" t="s">
        <v>4149</v>
      </c>
      <c r="B3700" s="1">
        <v>50189179</v>
      </c>
      <c r="C3700" s="1">
        <v>60000000</v>
      </c>
      <c r="D3700" s="1">
        <f>B3700-C3700</f>
        <v>-9810821</v>
      </c>
      <c r="E3700" s="7">
        <f>CORREL(B3700:B8568,C3700:C8568)</f>
        <v>3.5986932558367275E-2</v>
      </c>
    </row>
    <row r="3701" spans="1:5" ht="12.75" x14ac:dyDescent="0.2">
      <c r="A3701" s="1" t="s">
        <v>7194</v>
      </c>
      <c r="B3701" s="1">
        <v>26183197</v>
      </c>
      <c r="C3701" s="1">
        <v>36000000</v>
      </c>
      <c r="D3701" s="1">
        <f>B3701-C3701</f>
        <v>-9816803</v>
      </c>
      <c r="E3701" s="7">
        <f>CORREL(B3701:B8569,C3701:C8569)</f>
        <v>3.6041689405454554E-2</v>
      </c>
    </row>
    <row r="3702" spans="1:5" ht="12.75" x14ac:dyDescent="0.2">
      <c r="A3702" s="1" t="s">
        <v>13831</v>
      </c>
      <c r="B3702" s="1">
        <v>3169424</v>
      </c>
      <c r="C3702" s="1">
        <v>13000000</v>
      </c>
      <c r="D3702" s="1">
        <f>B3702-C3702</f>
        <v>-9830576</v>
      </c>
      <c r="E3702" s="7">
        <f>CORREL(B3702:B8570,C3702:C8570)</f>
        <v>3.6042027844531893E-2</v>
      </c>
    </row>
    <row r="3703" spans="1:5" ht="12.75" x14ac:dyDescent="0.2">
      <c r="A3703" s="1" t="s">
        <v>15372</v>
      </c>
      <c r="B3703" s="1">
        <v>169379</v>
      </c>
      <c r="C3703" s="1">
        <v>10000000</v>
      </c>
      <c r="D3703" s="1">
        <f>B3703-C3703</f>
        <v>-9830621</v>
      </c>
      <c r="E3703" s="7">
        <f>CORREL(B3703:B8571,C3703:C8571)</f>
        <v>3.5930537434362322E-2</v>
      </c>
    </row>
    <row r="3704" spans="1:5" ht="12.75" x14ac:dyDescent="0.2">
      <c r="A3704" s="1" t="s">
        <v>15353</v>
      </c>
      <c r="B3704" s="1">
        <v>131617</v>
      </c>
      <c r="C3704" s="1">
        <v>10000000</v>
      </c>
      <c r="D3704" s="1">
        <f>B3704-C3704</f>
        <v>-9868383</v>
      </c>
      <c r="E3704" s="7">
        <f>CORREL(B3704:B8572,C3704:C8572)</f>
        <v>3.5799858578057848E-2</v>
      </c>
    </row>
    <row r="3705" spans="1:5" ht="12.75" x14ac:dyDescent="0.2">
      <c r="A3705" s="1" t="s">
        <v>15485</v>
      </c>
      <c r="B3705" s="1">
        <v>128486</v>
      </c>
      <c r="C3705" s="1">
        <v>10000000</v>
      </c>
      <c r="D3705" s="1">
        <f>B3705-C3705</f>
        <v>-9871514</v>
      </c>
      <c r="E3705" s="7">
        <f>CORREL(B3705:B8573,C3705:C8573)</f>
        <v>3.5668658036292614E-2</v>
      </c>
    </row>
    <row r="3706" spans="1:5" ht="12.75" x14ac:dyDescent="0.2">
      <c r="A3706" s="1" t="s">
        <v>3475</v>
      </c>
      <c r="B3706" s="1">
        <v>25093607</v>
      </c>
      <c r="C3706" s="1">
        <v>35000000</v>
      </c>
      <c r="D3706" s="1">
        <f>B3706-C3706</f>
        <v>-9906393</v>
      </c>
      <c r="E3706" s="7">
        <f>CORREL(B3706:B8574,C3706:C8574)</f>
        <v>3.5537092932217927E-2</v>
      </c>
    </row>
    <row r="3707" spans="1:5" ht="12.75" x14ac:dyDescent="0.2">
      <c r="A3707" s="1" t="s">
        <v>9790</v>
      </c>
      <c r="B3707" s="1">
        <v>15091542</v>
      </c>
      <c r="C3707" s="1">
        <v>25000000</v>
      </c>
      <c r="D3707" s="1">
        <f>B3707-C3707</f>
        <v>-9908458</v>
      </c>
      <c r="E3707" s="7">
        <f>CORREL(B3707:B8575,C3707:C8575)</f>
        <v>3.5533057817484913E-2</v>
      </c>
    </row>
    <row r="3708" spans="1:5" ht="12.75" x14ac:dyDescent="0.2">
      <c r="A3708" s="1" t="s">
        <v>14319</v>
      </c>
      <c r="B3708" s="1">
        <v>2060953</v>
      </c>
      <c r="C3708" s="1">
        <v>12000000</v>
      </c>
      <c r="D3708" s="1">
        <f>B3708-C3708</f>
        <v>-9939047</v>
      </c>
      <c r="E3708" s="7">
        <f>CORREL(B3708:B8576,C3708:C8576)</f>
        <v>3.5486053241549929E-2</v>
      </c>
    </row>
    <row r="3709" spans="1:5" ht="12.75" x14ac:dyDescent="0.2">
      <c r="A3709" s="1" t="s">
        <v>4156</v>
      </c>
      <c r="B3709" s="1">
        <v>50024083</v>
      </c>
      <c r="C3709" s="1">
        <v>60000000</v>
      </c>
      <c r="D3709" s="1">
        <f>B3709-C3709</f>
        <v>-9975917</v>
      </c>
      <c r="E3709" s="7">
        <f>CORREL(B3709:B8577,C3709:C8577)</f>
        <v>3.5366342503205993E-2</v>
      </c>
    </row>
    <row r="3710" spans="1:5" ht="12.75" x14ac:dyDescent="0.2">
      <c r="A3710" s="1" t="s">
        <v>13144</v>
      </c>
      <c r="B3710" s="1">
        <v>5023275</v>
      </c>
      <c r="C3710" s="1">
        <v>15000000</v>
      </c>
      <c r="D3710" s="1">
        <f>B3710-C3710</f>
        <v>-9976725</v>
      </c>
      <c r="E3710" s="7">
        <f>CORREL(B3710:B8578,C3710:C8578)</f>
        <v>3.542127020997423E-2</v>
      </c>
    </row>
    <row r="3711" spans="1:5" ht="12.75" x14ac:dyDescent="0.2">
      <c r="A3711" s="1" t="s">
        <v>15385</v>
      </c>
      <c r="B3711" s="1">
        <v>19348</v>
      </c>
      <c r="C3711" s="1">
        <v>10000000</v>
      </c>
      <c r="D3711" s="1">
        <f>B3711-C3711</f>
        <v>-9980652</v>
      </c>
      <c r="E3711" s="7">
        <f>CORREL(B3711:B8579,C3711:C8579)</f>
        <v>3.5319555774111562E-2</v>
      </c>
    </row>
    <row r="3712" spans="1:5" ht="12.75" x14ac:dyDescent="0.2">
      <c r="A3712" s="1" t="s">
        <v>10251</v>
      </c>
      <c r="B3712" s="1">
        <v>13019253</v>
      </c>
      <c r="C3712" s="1">
        <v>23000000</v>
      </c>
      <c r="D3712" s="1">
        <f>B3712-C3712</f>
        <v>-9980747</v>
      </c>
      <c r="E3712" s="7">
        <f>CORREL(B3712:B8580,C3712:C8580)</f>
        <v>3.5186252164226488E-2</v>
      </c>
    </row>
    <row r="3713" spans="1:5" ht="12.75" x14ac:dyDescent="0.2">
      <c r="A3713" s="1" t="s">
        <v>15381</v>
      </c>
      <c r="B3713" s="1">
        <v>15447</v>
      </c>
      <c r="C3713" s="1">
        <v>10000000</v>
      </c>
      <c r="D3713" s="1">
        <f>B3713-C3713</f>
        <v>-9984553</v>
      </c>
      <c r="E3713" s="7">
        <f>CORREL(B3713:B8581,C3713:C8581)</f>
        <v>3.512838871283739E-2</v>
      </c>
    </row>
    <row r="3714" spans="1:5" ht="12.75" x14ac:dyDescent="0.2">
      <c r="A3714" s="1" t="s">
        <v>15461</v>
      </c>
      <c r="B3714" s="1">
        <v>11835</v>
      </c>
      <c r="C3714" s="1">
        <v>10000000</v>
      </c>
      <c r="D3714" s="1">
        <f>B3714-C3714</f>
        <v>-9988165</v>
      </c>
      <c r="E3714" s="7">
        <f>CORREL(B3714:B8582,C3714:C8582)</f>
        <v>3.4994491469063999E-2</v>
      </c>
    </row>
    <row r="3715" spans="1:5" ht="12.75" x14ac:dyDescent="0.2">
      <c r="A3715" s="1" t="s">
        <v>9320</v>
      </c>
      <c r="B3715" s="1">
        <v>16005978</v>
      </c>
      <c r="C3715" s="1">
        <v>26000000</v>
      </c>
      <c r="D3715" s="1">
        <f>B3715-C3715</f>
        <v>-9994022</v>
      </c>
      <c r="E3715" s="7">
        <f>CORREL(B3715:B8583,C3715:C8583)</f>
        <v>3.4860215540607475E-2</v>
      </c>
    </row>
    <row r="3716" spans="1:5" ht="12.75" x14ac:dyDescent="0.2">
      <c r="A3716" s="1" t="s">
        <v>15413</v>
      </c>
      <c r="B3716" s="1">
        <v>5561</v>
      </c>
      <c r="C3716" s="1">
        <v>10000000</v>
      </c>
      <c r="D3716" s="1">
        <f>B3716-C3716</f>
        <v>-9994439</v>
      </c>
      <c r="E3716" s="7">
        <f>CORREL(B3716:B8584,C3716:C8584)</f>
        <v>3.4816637250500285E-2</v>
      </c>
    </row>
    <row r="3717" spans="1:5" ht="12.75" x14ac:dyDescent="0.2">
      <c r="A3717" s="1" t="s">
        <v>15418</v>
      </c>
      <c r="B3717" s="1">
        <v>3607</v>
      </c>
      <c r="C3717" s="1">
        <v>10000000</v>
      </c>
      <c r="D3717" s="1">
        <f>B3717-C3717</f>
        <v>-9996393</v>
      </c>
      <c r="E3717" s="7">
        <f>CORREL(B3717:B8585,C3717:C8585)</f>
        <v>3.4681779375334378E-2</v>
      </c>
    </row>
    <row r="3718" spans="1:5" ht="12.75" x14ac:dyDescent="0.2">
      <c r="A3718" s="1" t="s">
        <v>11911</v>
      </c>
      <c r="B3718" s="1">
        <v>8000000</v>
      </c>
      <c r="C3718" s="1">
        <v>18000000</v>
      </c>
      <c r="D3718" s="1">
        <f>B3718-C3718</f>
        <v>-10000000</v>
      </c>
      <c r="E3718" s="7">
        <f>CORREL(B3718:B8586,C3718:C8586)</f>
        <v>3.4546546401307464E-2</v>
      </c>
    </row>
    <row r="3719" spans="1:5" ht="12.75" x14ac:dyDescent="0.2">
      <c r="A3719" s="1" t="s">
        <v>14819</v>
      </c>
      <c r="C3719" s="1">
        <v>10000000</v>
      </c>
      <c r="D3719" s="1">
        <f>B3719-C3719</f>
        <v>-10000000</v>
      </c>
      <c r="E3719" s="7">
        <f>CORREL(B3719:B8587,C3719:C8587)</f>
        <v>3.4460284006185712E-2</v>
      </c>
    </row>
    <row r="3720" spans="1:5" ht="12.75" x14ac:dyDescent="0.2">
      <c r="A3720" s="1" t="s">
        <v>14865</v>
      </c>
      <c r="C3720" s="1">
        <v>10000000</v>
      </c>
      <c r="D3720" s="1">
        <f>B3720-C3720</f>
        <v>-10000000</v>
      </c>
      <c r="E3720" s="7">
        <f>CORREL(B3720:B8588,C3720:C8588)</f>
        <v>3.4460284006185712E-2</v>
      </c>
    </row>
    <row r="3721" spans="1:5" ht="12.75" x14ac:dyDescent="0.2">
      <c r="A3721" s="1" t="s">
        <v>13070</v>
      </c>
      <c r="C3721" s="1">
        <v>10000000</v>
      </c>
      <c r="D3721" s="1">
        <f>B3721-C3721</f>
        <v>-10000000</v>
      </c>
      <c r="E3721" s="7">
        <f>CORREL(B3721:B8589,C3721:C8589)</f>
        <v>3.4460284006185712E-2</v>
      </c>
    </row>
    <row r="3722" spans="1:5" ht="12.75" x14ac:dyDescent="0.2">
      <c r="A3722" s="1" t="s">
        <v>14965</v>
      </c>
      <c r="C3722" s="1">
        <v>10000000</v>
      </c>
      <c r="D3722" s="1">
        <f>B3722-C3722</f>
        <v>-10000000</v>
      </c>
      <c r="E3722" s="7">
        <f>CORREL(B3722:B8590,C3722:C8590)</f>
        <v>3.4460284006185712E-2</v>
      </c>
    </row>
    <row r="3723" spans="1:5" ht="12.75" x14ac:dyDescent="0.2">
      <c r="A3723" s="1" t="s">
        <v>15010</v>
      </c>
      <c r="C3723" s="1">
        <v>10000000</v>
      </c>
      <c r="D3723" s="1">
        <f>B3723-C3723</f>
        <v>-10000000</v>
      </c>
      <c r="E3723" s="7">
        <f>CORREL(B3723:B8591,C3723:C8591)</f>
        <v>3.4460284006185712E-2</v>
      </c>
    </row>
    <row r="3724" spans="1:5" ht="12.75" x14ac:dyDescent="0.2">
      <c r="A3724" s="1" t="s">
        <v>15082</v>
      </c>
      <c r="C3724" s="1">
        <v>10000000</v>
      </c>
      <c r="D3724" s="1">
        <f>B3724-C3724</f>
        <v>-10000000</v>
      </c>
      <c r="E3724" s="7">
        <f>CORREL(B3724:B8592,C3724:C8592)</f>
        <v>3.4460284006185712E-2</v>
      </c>
    </row>
    <row r="3725" spans="1:5" ht="12.75" x14ac:dyDescent="0.2">
      <c r="A3725" s="1" t="s">
        <v>15153</v>
      </c>
      <c r="C3725" s="1">
        <v>10000000</v>
      </c>
      <c r="D3725" s="1">
        <f>B3725-C3725</f>
        <v>-10000000</v>
      </c>
      <c r="E3725" s="7">
        <f>CORREL(B3725:B8593,C3725:C8593)</f>
        <v>3.4460284006185712E-2</v>
      </c>
    </row>
    <row r="3726" spans="1:5" ht="12.75" x14ac:dyDescent="0.2">
      <c r="A3726" s="1" t="s">
        <v>15259</v>
      </c>
      <c r="C3726" s="1">
        <v>10000000</v>
      </c>
      <c r="D3726" s="1">
        <f>B3726-C3726</f>
        <v>-10000000</v>
      </c>
      <c r="E3726" s="7">
        <f>CORREL(B3726:B8594,C3726:C8594)</f>
        <v>3.4460284006185712E-2</v>
      </c>
    </row>
    <row r="3727" spans="1:5" ht="12.75" x14ac:dyDescent="0.2">
      <c r="A3727" s="1" t="s">
        <v>15376</v>
      </c>
      <c r="C3727" s="1">
        <v>10000000</v>
      </c>
      <c r="D3727" s="1">
        <f>B3727-C3727</f>
        <v>-10000000</v>
      </c>
      <c r="E3727" s="7">
        <f>CORREL(B3727:B8595,C3727:C8595)</f>
        <v>3.4460284006185712E-2</v>
      </c>
    </row>
    <row r="3728" spans="1:5" ht="12.75" x14ac:dyDescent="0.2">
      <c r="A3728" s="1" t="s">
        <v>15402</v>
      </c>
      <c r="C3728" s="1">
        <v>10000000</v>
      </c>
      <c r="D3728" s="1">
        <f>B3728-C3728</f>
        <v>-10000000</v>
      </c>
      <c r="E3728" s="7">
        <f>CORREL(B3728:B8596,C3728:C8596)</f>
        <v>3.4460284006185712E-2</v>
      </c>
    </row>
    <row r="3729" spans="1:5" ht="12.75" x14ac:dyDescent="0.2">
      <c r="A3729" s="1" t="s">
        <v>15435</v>
      </c>
      <c r="C3729" s="1">
        <v>10000000</v>
      </c>
      <c r="D3729" s="1">
        <f>B3729-C3729</f>
        <v>-10000000</v>
      </c>
      <c r="E3729" s="7">
        <f>CORREL(B3729:B8597,C3729:C8597)</f>
        <v>3.4460284006185712E-2</v>
      </c>
    </row>
    <row r="3730" spans="1:5" ht="12.75" x14ac:dyDescent="0.2">
      <c r="A3730" s="1" t="s">
        <v>15442</v>
      </c>
      <c r="C3730" s="1">
        <v>10000000</v>
      </c>
      <c r="D3730" s="1">
        <f>B3730-C3730</f>
        <v>-10000000</v>
      </c>
      <c r="E3730" s="7">
        <f>CORREL(B3730:B8598,C3730:C8598)</f>
        <v>3.4460284006185712E-2</v>
      </c>
    </row>
    <row r="3731" spans="1:5" ht="12.75" x14ac:dyDescent="0.2">
      <c r="A3731" s="1" t="s">
        <v>15452</v>
      </c>
      <c r="C3731" s="1">
        <v>10000000</v>
      </c>
      <c r="D3731" s="1">
        <f>B3731-C3731</f>
        <v>-10000000</v>
      </c>
      <c r="E3731" s="7">
        <f>CORREL(B3731:B8599,C3731:C8599)</f>
        <v>3.4460284006185712E-2</v>
      </c>
    </row>
    <row r="3732" spans="1:5" ht="12.75" x14ac:dyDescent="0.2">
      <c r="A3732" s="1" t="s">
        <v>15456</v>
      </c>
      <c r="C3732" s="1">
        <v>10000000</v>
      </c>
      <c r="D3732" s="1">
        <f>B3732-C3732</f>
        <v>-10000000</v>
      </c>
      <c r="E3732" s="7">
        <f>CORREL(B3732:B8600,C3732:C8600)</f>
        <v>3.4460284006185712E-2</v>
      </c>
    </row>
    <row r="3733" spans="1:5" ht="12.75" x14ac:dyDescent="0.2">
      <c r="A3733" s="1" t="s">
        <v>15468</v>
      </c>
      <c r="C3733" s="1">
        <v>10000000</v>
      </c>
      <c r="D3733" s="1">
        <f>B3733-C3733</f>
        <v>-10000000</v>
      </c>
      <c r="E3733" s="7">
        <f>CORREL(B3733:B8601,C3733:C8601)</f>
        <v>3.4460284006185712E-2</v>
      </c>
    </row>
    <row r="3734" spans="1:5" ht="12.75" x14ac:dyDescent="0.2">
      <c r="A3734" s="1" t="s">
        <v>15472</v>
      </c>
      <c r="C3734" s="1">
        <v>10000000</v>
      </c>
      <c r="D3734" s="1">
        <f>B3734-C3734</f>
        <v>-10000000</v>
      </c>
      <c r="E3734" s="7">
        <f>CORREL(B3734:B8602,C3734:C8602)</f>
        <v>3.4460284006185712E-2</v>
      </c>
    </row>
    <row r="3735" spans="1:5" ht="12.75" x14ac:dyDescent="0.2">
      <c r="A3735" s="1" t="s">
        <v>15477</v>
      </c>
      <c r="C3735" s="1">
        <v>10000000</v>
      </c>
      <c r="D3735" s="1">
        <f>B3735-C3735</f>
        <v>-10000000</v>
      </c>
      <c r="E3735" s="7">
        <f>CORREL(B3735:B8603,C3735:C8603)</f>
        <v>3.4460284006185712E-2</v>
      </c>
    </row>
    <row r="3736" spans="1:5" ht="12.75" x14ac:dyDescent="0.2">
      <c r="A3736" s="1" t="s">
        <v>15483</v>
      </c>
      <c r="C3736" s="1">
        <v>10000000</v>
      </c>
      <c r="D3736" s="1">
        <f>B3736-C3736</f>
        <v>-10000000</v>
      </c>
      <c r="E3736" s="7">
        <f>CORREL(B3736:B8604,C3736:C8604)</f>
        <v>3.4460284006185712E-2</v>
      </c>
    </row>
    <row r="3737" spans="1:5" ht="12.75" x14ac:dyDescent="0.2">
      <c r="A3737" s="1" t="s">
        <v>15489</v>
      </c>
      <c r="C3737" s="1">
        <v>10000000</v>
      </c>
      <c r="D3737" s="1">
        <f>B3737-C3737</f>
        <v>-10000000</v>
      </c>
      <c r="E3737" s="7">
        <f>CORREL(B3737:B8605,C3737:C8605)</f>
        <v>3.4460284006185712E-2</v>
      </c>
    </row>
    <row r="3738" spans="1:5" ht="12.75" x14ac:dyDescent="0.2">
      <c r="A3738" s="1" t="s">
        <v>15494</v>
      </c>
      <c r="C3738" s="1">
        <v>10000000</v>
      </c>
      <c r="D3738" s="1">
        <f>B3738-C3738</f>
        <v>-10000000</v>
      </c>
      <c r="E3738" s="7">
        <f>CORREL(B3738:B8606,C3738:C8606)</f>
        <v>3.4460284006185712E-2</v>
      </c>
    </row>
    <row r="3739" spans="1:5" ht="12.75" x14ac:dyDescent="0.2">
      <c r="A3739" s="1" t="s">
        <v>15510</v>
      </c>
      <c r="C3739" s="1">
        <v>10000000</v>
      </c>
      <c r="D3739" s="1">
        <f>B3739-C3739</f>
        <v>-10000000</v>
      </c>
      <c r="E3739" s="7">
        <f>CORREL(B3739:B8607,C3739:C8607)</f>
        <v>3.4460284006185712E-2</v>
      </c>
    </row>
    <row r="3740" spans="1:5" ht="12.75" x14ac:dyDescent="0.2">
      <c r="A3740" s="1" t="s">
        <v>15519</v>
      </c>
      <c r="C3740" s="1">
        <v>10000000</v>
      </c>
      <c r="D3740" s="1">
        <f>B3740-C3740</f>
        <v>-10000000</v>
      </c>
      <c r="E3740" s="7">
        <f>CORREL(B3740:B8608,C3740:C8608)</f>
        <v>3.4460284006185712E-2</v>
      </c>
    </row>
    <row r="3741" spans="1:5" ht="12.75" x14ac:dyDescent="0.2">
      <c r="A3741" s="1" t="s">
        <v>15563</v>
      </c>
      <c r="C3741" s="1">
        <v>10000000</v>
      </c>
      <c r="D3741" s="1">
        <f>B3741-C3741</f>
        <v>-10000000</v>
      </c>
      <c r="E3741" s="7">
        <f>CORREL(B3741:B8609,C3741:C8609)</f>
        <v>3.4460284006185712E-2</v>
      </c>
    </row>
    <row r="3742" spans="1:5" ht="12.75" x14ac:dyDescent="0.2">
      <c r="A3742" s="1" t="s">
        <v>15611</v>
      </c>
      <c r="C3742" s="1">
        <v>10000000</v>
      </c>
      <c r="D3742" s="1">
        <f>B3742-C3742</f>
        <v>-10000000</v>
      </c>
      <c r="E3742" s="7">
        <f>CORREL(B3742:B8610,C3742:C8610)</f>
        <v>3.4460284006185712E-2</v>
      </c>
    </row>
    <row r="3743" spans="1:5" ht="12.75" x14ac:dyDescent="0.2">
      <c r="A3743" s="1" t="s">
        <v>18059</v>
      </c>
      <c r="C3743" s="1">
        <v>10000000</v>
      </c>
      <c r="D3743" s="1">
        <f>B3743-C3743</f>
        <v>-10000000</v>
      </c>
      <c r="E3743" s="7">
        <f>CORREL(B3743:B8611,C3743:C8611)</f>
        <v>3.4460284006185712E-2</v>
      </c>
    </row>
    <row r="3744" spans="1:5" ht="12.75" x14ac:dyDescent="0.2">
      <c r="A3744" s="1" t="s">
        <v>21454</v>
      </c>
      <c r="C3744" s="1">
        <v>10000000</v>
      </c>
      <c r="D3744" s="1">
        <f>B3744-C3744</f>
        <v>-10000000</v>
      </c>
      <c r="E3744" s="7">
        <f>CORREL(B3744:B8612,C3744:C8612)</f>
        <v>3.4460284006185712E-2</v>
      </c>
    </row>
    <row r="3745" spans="1:5" ht="12.75" x14ac:dyDescent="0.2">
      <c r="A3745" s="1" t="s">
        <v>23672</v>
      </c>
      <c r="C3745" s="1">
        <v>10000000</v>
      </c>
      <c r="D3745" s="1">
        <f>B3745-C3745</f>
        <v>-10000000</v>
      </c>
      <c r="E3745" s="7">
        <f>CORREL(B3745:B8613,C3745:C8613)</f>
        <v>3.4460284006185712E-2</v>
      </c>
    </row>
    <row r="3746" spans="1:5" ht="12.75" x14ac:dyDescent="0.2">
      <c r="A3746" s="1" t="s">
        <v>9813</v>
      </c>
      <c r="B3746" s="1">
        <v>14983572</v>
      </c>
      <c r="C3746" s="1">
        <v>25000000</v>
      </c>
      <c r="D3746" s="1">
        <f>B3746-C3746</f>
        <v>-10016428</v>
      </c>
      <c r="E3746" s="7">
        <f>CORREL(B3746:B8614,C3746:C8614)</f>
        <v>3.4460284006185712E-2</v>
      </c>
    </row>
    <row r="3747" spans="1:5" ht="12.75" x14ac:dyDescent="0.2">
      <c r="A3747" s="1" t="s">
        <v>13149</v>
      </c>
      <c r="B3747" s="1">
        <v>4956401</v>
      </c>
      <c r="C3747" s="1">
        <v>15000000</v>
      </c>
      <c r="D3747" s="1">
        <f>B3747-C3747</f>
        <v>-10043599</v>
      </c>
      <c r="E3747" s="7">
        <f>CORREL(B3747:B8615,C3747:C8615)</f>
        <v>3.4411109241901175E-2</v>
      </c>
    </row>
    <row r="3748" spans="1:5" ht="12.75" x14ac:dyDescent="0.2">
      <c r="A3748" s="1" t="s">
        <v>5685</v>
      </c>
      <c r="B3748" s="1">
        <v>14946229</v>
      </c>
      <c r="C3748" s="1">
        <v>25000000</v>
      </c>
      <c r="D3748" s="1">
        <f>B3748-C3748</f>
        <v>-10053771</v>
      </c>
      <c r="E3748" s="7">
        <f>CORREL(B3748:B8616,C3748:C8616)</f>
        <v>3.4306582879018784E-2</v>
      </c>
    </row>
    <row r="3749" spans="1:5" ht="12.75" x14ac:dyDescent="0.2">
      <c r="A3749" s="1" t="s">
        <v>12542</v>
      </c>
      <c r="B3749" s="1">
        <v>5900000</v>
      </c>
      <c r="C3749" s="1">
        <v>16000000</v>
      </c>
      <c r="D3749" s="1">
        <f>B3749-C3749</f>
        <v>-10100000</v>
      </c>
      <c r="E3749" s="7">
        <f>CORREL(B3749:B8617,C3749:C8617)</f>
        <v>3.4256977081583061E-2</v>
      </c>
    </row>
    <row r="3750" spans="1:5" ht="12.75" x14ac:dyDescent="0.2">
      <c r="A3750" s="1" t="s">
        <v>5574</v>
      </c>
      <c r="B3750" s="1">
        <v>37879996</v>
      </c>
      <c r="C3750" s="1">
        <v>48000000</v>
      </c>
      <c r="D3750" s="1">
        <f>B3750-C3750</f>
        <v>-10120004</v>
      </c>
      <c r="E3750" s="7">
        <f>CORREL(B3750:B8618,C3750:C8618)</f>
        <v>3.4157799621744499E-2</v>
      </c>
    </row>
    <row r="3751" spans="1:5" ht="12.75" x14ac:dyDescent="0.2">
      <c r="A3751" s="1" t="s">
        <v>4556</v>
      </c>
      <c r="B3751" s="1">
        <v>45860039</v>
      </c>
      <c r="C3751" s="1">
        <v>56000000</v>
      </c>
      <c r="D3751" s="1">
        <f>B3751-C3751</f>
        <v>-10139961</v>
      </c>
      <c r="E3751" s="7">
        <f>CORREL(B3751:B8619,C3751:C8619)</f>
        <v>3.419247000200875E-2</v>
      </c>
    </row>
    <row r="3752" spans="1:5" ht="12.75" x14ac:dyDescent="0.2">
      <c r="A3752" s="1" t="s">
        <v>12287</v>
      </c>
      <c r="B3752" s="1">
        <v>6855137</v>
      </c>
      <c r="C3752" s="1">
        <v>17000000</v>
      </c>
      <c r="D3752" s="1">
        <f>B3752-C3752</f>
        <v>-10144863</v>
      </c>
      <c r="E3752" s="7">
        <f>CORREL(B3752:B8620,C3752:C8620)</f>
        <v>3.4242783358159376E-2</v>
      </c>
    </row>
    <row r="3753" spans="1:5" ht="12.75" x14ac:dyDescent="0.2">
      <c r="A3753" s="1" t="s">
        <v>7982</v>
      </c>
      <c r="B3753" s="1">
        <v>17848322</v>
      </c>
      <c r="C3753" s="1">
        <v>28000000</v>
      </c>
      <c r="D3753" s="1">
        <f>B3753-C3753</f>
        <v>-10151678</v>
      </c>
      <c r="E3753" s="7">
        <f>CORREL(B3753:B8621,C3753:C8621)</f>
        <v>3.4149126946549847E-2</v>
      </c>
    </row>
    <row r="3754" spans="1:5" ht="12.75" x14ac:dyDescent="0.2">
      <c r="A3754" s="1" t="s">
        <v>11932</v>
      </c>
      <c r="B3754" s="1">
        <v>7837632</v>
      </c>
      <c r="C3754" s="1">
        <v>18000000</v>
      </c>
      <c r="D3754" s="1">
        <f>B3754-C3754</f>
        <v>-10162368</v>
      </c>
      <c r="E3754" s="7">
        <f>CORREL(B3754:B8622,C3754:C8622)</f>
        <v>3.4113216189248959E-2</v>
      </c>
    </row>
    <row r="3755" spans="1:5" ht="12.75" x14ac:dyDescent="0.2">
      <c r="A3755" s="1" t="s">
        <v>6946</v>
      </c>
      <c r="B3755" s="1">
        <v>29802761</v>
      </c>
      <c r="C3755" s="1">
        <v>40000000</v>
      </c>
      <c r="D3755" s="1">
        <f>B3755-C3755</f>
        <v>-10197239</v>
      </c>
      <c r="E3755" s="7">
        <f>CORREL(B3755:B8623,C3755:C8623)</f>
        <v>3.4024957692675037E-2</v>
      </c>
    </row>
    <row r="3756" spans="1:5" ht="12.75" x14ac:dyDescent="0.2">
      <c r="A3756" s="1" t="s">
        <v>10265</v>
      </c>
      <c r="B3756" s="1">
        <v>12782508</v>
      </c>
      <c r="C3756" s="1">
        <v>23000000</v>
      </c>
      <c r="D3756" s="1">
        <f>B3756-C3756</f>
        <v>-10217492</v>
      </c>
      <c r="E3756" s="7">
        <f>CORREL(B3756:B8624,C3756:C8624)</f>
        <v>3.4036594730831822E-2</v>
      </c>
    </row>
    <row r="3757" spans="1:5" ht="12.75" x14ac:dyDescent="0.2">
      <c r="A3757" s="1" t="s">
        <v>14335</v>
      </c>
      <c r="B3757" s="1">
        <v>1779284</v>
      </c>
      <c r="C3757" s="1">
        <v>12000000</v>
      </c>
      <c r="D3757" s="1">
        <f>B3757-C3757</f>
        <v>-10220716</v>
      </c>
      <c r="E3757" s="7">
        <f>CORREL(B3757:B8625,C3757:C8625)</f>
        <v>3.3975417962792971E-2</v>
      </c>
    </row>
    <row r="3758" spans="1:5" ht="12.75" x14ac:dyDescent="0.2">
      <c r="A3758" s="1" t="s">
        <v>5290</v>
      </c>
      <c r="B3758" s="1">
        <v>39778599</v>
      </c>
      <c r="C3758" s="1">
        <v>50000000</v>
      </c>
      <c r="D3758" s="1">
        <f>B3758-C3758</f>
        <v>-10221401</v>
      </c>
      <c r="E3758" s="7">
        <f>CORREL(B3758:B8626,C3758:C8626)</f>
        <v>3.3849597197298319E-2</v>
      </c>
    </row>
    <row r="3759" spans="1:5" ht="12.75" x14ac:dyDescent="0.2">
      <c r="A3759" s="1" t="s">
        <v>2768</v>
      </c>
      <c r="B3759" s="1">
        <v>69772969</v>
      </c>
      <c r="C3759" s="1">
        <v>80000000</v>
      </c>
      <c r="D3759" s="1">
        <f>B3759-C3759</f>
        <v>-10227031</v>
      </c>
      <c r="E3759" s="7">
        <f>CORREL(B3759:B8627,C3759:C8627)</f>
        <v>3.3888824766902595E-2</v>
      </c>
    </row>
    <row r="3760" spans="1:5" ht="12.75" x14ac:dyDescent="0.2">
      <c r="A3760" s="1" t="s">
        <v>3744</v>
      </c>
      <c r="B3760" s="1">
        <v>54758461</v>
      </c>
      <c r="C3760" s="1">
        <v>65000000</v>
      </c>
      <c r="D3760" s="1">
        <f>B3760-C3760</f>
        <v>-10241539</v>
      </c>
      <c r="E3760" s="7">
        <f>CORREL(B3760:B8628,C3760:C8628)</f>
        <v>3.394401372428061E-2</v>
      </c>
    </row>
    <row r="3761" spans="1:5" ht="12.75" x14ac:dyDescent="0.2">
      <c r="A3761" s="1" t="s">
        <v>11947</v>
      </c>
      <c r="B3761" s="1">
        <v>7739049</v>
      </c>
      <c r="C3761" s="1">
        <v>18000000</v>
      </c>
      <c r="D3761" s="1">
        <f>B3761-C3761</f>
        <v>-10260951</v>
      </c>
      <c r="E3761" s="7">
        <f>CORREL(B3761:B8629,C3761:C8629)</f>
        <v>3.4004092025670098E-2</v>
      </c>
    </row>
    <row r="3762" spans="1:5" ht="12.75" x14ac:dyDescent="0.2">
      <c r="A3762" s="1" t="s">
        <v>11953</v>
      </c>
      <c r="B3762" s="1">
        <v>6734844</v>
      </c>
      <c r="C3762" s="1">
        <v>17000000</v>
      </c>
      <c r="D3762" s="1">
        <f>B3762-C3762</f>
        <v>-10265156</v>
      </c>
      <c r="E3762" s="7">
        <f>CORREL(B3762:B8630,C3762:C8630)</f>
        <v>3.3914895109119686E-2</v>
      </c>
    </row>
    <row r="3763" spans="1:5" ht="12.75" x14ac:dyDescent="0.2">
      <c r="A3763" s="1" t="s">
        <v>1059</v>
      </c>
      <c r="B3763" s="1">
        <v>129734803</v>
      </c>
      <c r="C3763" s="1">
        <v>140000000</v>
      </c>
      <c r="D3763" s="1">
        <f>B3763-C3763</f>
        <v>-10265197</v>
      </c>
      <c r="E3763" s="7">
        <f>CORREL(B3763:B8631,C3763:C8631)</f>
        <v>3.3819572945431552E-2</v>
      </c>
    </row>
    <row r="3764" spans="1:5" ht="12.75" x14ac:dyDescent="0.2">
      <c r="A3764" s="1" t="s">
        <v>12530</v>
      </c>
      <c r="B3764" s="1">
        <v>4734235</v>
      </c>
      <c r="C3764" s="1">
        <v>15000000</v>
      </c>
      <c r="D3764" s="1">
        <f>B3764-C3764</f>
        <v>-10265765</v>
      </c>
      <c r="E3764" s="7">
        <f>CORREL(B3764:B8632,C3764:C8632)</f>
        <v>3.3602716068309883E-2</v>
      </c>
    </row>
    <row r="3765" spans="1:5" ht="12.75" x14ac:dyDescent="0.2">
      <c r="A3765" s="1" t="s">
        <v>11250</v>
      </c>
      <c r="B3765" s="1">
        <v>9714482</v>
      </c>
      <c r="C3765" s="1">
        <v>20000000</v>
      </c>
      <c r="D3765" s="1">
        <f>B3765-C3765</f>
        <v>-10285518</v>
      </c>
      <c r="E3765" s="7">
        <f>CORREL(B3765:B8633,C3765:C8633)</f>
        <v>3.3495004583215228E-2</v>
      </c>
    </row>
    <row r="3766" spans="1:5" ht="12.75" x14ac:dyDescent="0.2">
      <c r="A3766" s="1" t="s">
        <v>14341</v>
      </c>
      <c r="B3766" s="1">
        <v>1702277</v>
      </c>
      <c r="C3766" s="1">
        <v>12000000</v>
      </c>
      <c r="D3766" s="1">
        <f>B3766-C3766</f>
        <v>-10297723</v>
      </c>
      <c r="E3766" s="7">
        <f>CORREL(B3766:B8634,C3766:C8634)</f>
        <v>3.341659785135688E-2</v>
      </c>
    </row>
    <row r="3767" spans="1:5" ht="12.75" x14ac:dyDescent="0.2">
      <c r="A3767" s="1" t="s">
        <v>9817</v>
      </c>
      <c r="B3767" s="1">
        <v>14637490</v>
      </c>
      <c r="C3767" s="1">
        <v>25000000</v>
      </c>
      <c r="D3767" s="1">
        <f>B3767-C3767</f>
        <v>-10362510</v>
      </c>
      <c r="E3767" s="7">
        <f>CORREL(B3767:B8635,C3767:C8635)</f>
        <v>3.3289040168159104E-2</v>
      </c>
    </row>
    <row r="3768" spans="1:5" ht="12.75" x14ac:dyDescent="0.2">
      <c r="A3768" s="1" t="s">
        <v>9817</v>
      </c>
      <c r="B3768" s="1">
        <v>14637490</v>
      </c>
      <c r="C3768" s="1">
        <v>25000000</v>
      </c>
      <c r="D3768" s="1">
        <f>B3768-C3768</f>
        <v>-10362510</v>
      </c>
      <c r="E3768" s="7">
        <f>CORREL(B3768:B8636,C3768:C8636)</f>
        <v>3.32367845158624E-2</v>
      </c>
    </row>
    <row r="3769" spans="1:5" ht="12.75" x14ac:dyDescent="0.2">
      <c r="A3769" s="1" t="s">
        <v>14745</v>
      </c>
      <c r="B3769" s="1">
        <v>125169</v>
      </c>
      <c r="C3769" s="1">
        <v>10500000</v>
      </c>
      <c r="D3769" s="1">
        <f>B3769-C3769</f>
        <v>-10374831</v>
      </c>
      <c r="E3769" s="7">
        <f>CORREL(B3769:B8637,C3769:C8637)</f>
        <v>3.3184412255748717E-2</v>
      </c>
    </row>
    <row r="3770" spans="1:5" ht="12.75" x14ac:dyDescent="0.2">
      <c r="A3770" s="1" t="s">
        <v>9823</v>
      </c>
      <c r="B3770" s="1">
        <v>14589444</v>
      </c>
      <c r="C3770" s="1">
        <v>25000000</v>
      </c>
      <c r="D3770" s="1">
        <f>B3770-C3770</f>
        <v>-10410556</v>
      </c>
      <c r="E3770" s="7">
        <f>CORREL(B3770:B8638,C3770:C8638)</f>
        <v>3.3045707086365186E-2</v>
      </c>
    </row>
    <row r="3771" spans="1:5" ht="12.75" x14ac:dyDescent="0.2">
      <c r="A3771" s="1" t="s">
        <v>15061</v>
      </c>
      <c r="B3771" s="1">
        <v>11560259</v>
      </c>
      <c r="C3771" s="1">
        <v>22000000</v>
      </c>
      <c r="D3771" s="1">
        <f>B3771-C3771</f>
        <v>-10439741</v>
      </c>
      <c r="E3771" s="7">
        <f>CORREL(B3771:B8639,C3771:C8639)</f>
        <v>3.2992797357436716E-2</v>
      </c>
    </row>
    <row r="3772" spans="1:5" ht="12.75" x14ac:dyDescent="0.2">
      <c r="A3772" s="1" t="s">
        <v>11254</v>
      </c>
      <c r="B3772" s="1">
        <v>9525276</v>
      </c>
      <c r="C3772" s="1">
        <v>20000000</v>
      </c>
      <c r="D3772" s="1">
        <f>B3772-C3772</f>
        <v>-10474724</v>
      </c>
      <c r="E3772" s="7">
        <f>CORREL(B3772:B8640,C3772:C8640)</f>
        <v>3.2923727930690469E-2</v>
      </c>
    </row>
    <row r="3773" spans="1:5" ht="12.75" x14ac:dyDescent="0.2">
      <c r="A3773" s="1" t="s">
        <v>12121</v>
      </c>
      <c r="B3773" s="1">
        <v>7017178</v>
      </c>
      <c r="C3773" s="1">
        <v>17500000</v>
      </c>
      <c r="D3773" s="1">
        <f>B3773-C3773</f>
        <v>-10482822</v>
      </c>
      <c r="E3773" s="7">
        <f>CORREL(B3773:B8641,C3773:C8641)</f>
        <v>3.2843143609583285E-2</v>
      </c>
    </row>
    <row r="3774" spans="1:5" ht="12.75" x14ac:dyDescent="0.2">
      <c r="A3774" s="1" t="s">
        <v>14351</v>
      </c>
      <c r="B3774" s="1">
        <v>1506998</v>
      </c>
      <c r="C3774" s="1">
        <v>12000000</v>
      </c>
      <c r="D3774" s="1">
        <f>B3774-C3774</f>
        <v>-10493002</v>
      </c>
      <c r="E3774" s="7">
        <f>CORREL(B3774:B8642,C3774:C8642)</f>
        <v>3.2747663578410441E-2</v>
      </c>
    </row>
    <row r="3775" spans="1:5" ht="12.75" x14ac:dyDescent="0.2">
      <c r="A3775" s="1" t="s">
        <v>9669</v>
      </c>
      <c r="B3775" s="1">
        <v>14500000</v>
      </c>
      <c r="C3775" s="1">
        <v>25000000</v>
      </c>
      <c r="D3775" s="1">
        <f>B3775-C3775</f>
        <v>-10500000</v>
      </c>
      <c r="E3775" s="7">
        <f>CORREL(B3775:B8643,C3775:C8643)</f>
        <v>3.261705496422105E-2</v>
      </c>
    </row>
    <row r="3776" spans="1:5" ht="12.75" x14ac:dyDescent="0.2">
      <c r="A3776" s="1" t="s">
        <v>9193</v>
      </c>
      <c r="B3776" s="1">
        <v>4485485</v>
      </c>
      <c r="C3776" s="1">
        <v>15000000</v>
      </c>
      <c r="D3776" s="1">
        <f>B3776-C3776</f>
        <v>-10514515</v>
      </c>
      <c r="E3776" s="7">
        <f>CORREL(B3776:B8644,C3776:C8644)</f>
        <v>3.2562971645352538E-2</v>
      </c>
    </row>
    <row r="3777" spans="1:5" ht="12.75" x14ac:dyDescent="0.2">
      <c r="A3777" s="1" t="s">
        <v>11649</v>
      </c>
      <c r="B3777" s="1">
        <v>8396942</v>
      </c>
      <c r="C3777" s="1">
        <v>19000000</v>
      </c>
      <c r="D3777" s="1">
        <f>B3777-C3777</f>
        <v>-10603058</v>
      </c>
      <c r="E3777" s="7">
        <f>CORREL(B3777:B8645,C3777:C8645)</f>
        <v>3.2451187633160836E-2</v>
      </c>
    </row>
    <row r="3778" spans="1:5" ht="12.75" x14ac:dyDescent="0.2">
      <c r="A3778" s="1" t="s">
        <v>6648</v>
      </c>
      <c r="B3778" s="1">
        <v>29374178</v>
      </c>
      <c r="C3778" s="1">
        <v>40000000</v>
      </c>
      <c r="D3778" s="1">
        <f>B3778-C3778</f>
        <v>-10625822</v>
      </c>
      <c r="E3778" s="7">
        <f>CORREL(B3778:B8646,C3778:C8646)</f>
        <v>3.2363137844500747E-2</v>
      </c>
    </row>
    <row r="3779" spans="1:5" ht="12.75" x14ac:dyDescent="0.2">
      <c r="A3779" s="1" t="s">
        <v>7191</v>
      </c>
      <c r="B3779" s="1">
        <v>23360779</v>
      </c>
      <c r="C3779" s="1">
        <v>34000000</v>
      </c>
      <c r="D3779" s="1">
        <f>B3779-C3779</f>
        <v>-10639221</v>
      </c>
      <c r="E3779" s="7">
        <f>CORREL(B3779:B8647,C3779:C8647)</f>
        <v>3.2373089914611637E-2</v>
      </c>
    </row>
    <row r="3780" spans="1:5" ht="12.75" x14ac:dyDescent="0.2">
      <c r="A3780" s="1" t="s">
        <v>13978</v>
      </c>
      <c r="B3780" s="1">
        <v>4360548</v>
      </c>
      <c r="C3780" s="1">
        <v>15000000</v>
      </c>
      <c r="D3780" s="1">
        <f>B3780-C3780</f>
        <v>-10639452</v>
      </c>
      <c r="E3780" s="7">
        <f>CORREL(B3780:B8648,C3780:C8648)</f>
        <v>3.2360070090555297E-2</v>
      </c>
    </row>
    <row r="3781" spans="1:5" ht="12.75" x14ac:dyDescent="0.2">
      <c r="A3781" s="1" t="s">
        <v>14671</v>
      </c>
      <c r="B3781" s="1">
        <v>352786</v>
      </c>
      <c r="C3781" s="1">
        <v>11000000</v>
      </c>
      <c r="D3781" s="1">
        <f>B3781-C3781</f>
        <v>-10647214</v>
      </c>
      <c r="E3781" s="7">
        <f>CORREL(B3781:B8649,C3781:C8649)</f>
        <v>3.224697102596516E-2</v>
      </c>
    </row>
    <row r="3782" spans="1:5" ht="12.75" x14ac:dyDescent="0.2">
      <c r="A3782" s="1" t="s">
        <v>5593</v>
      </c>
      <c r="B3782" s="1">
        <v>37339525</v>
      </c>
      <c r="C3782" s="1">
        <v>48000000</v>
      </c>
      <c r="D3782" s="1">
        <f>B3782-C3782</f>
        <v>-10660475</v>
      </c>
      <c r="E3782" s="7">
        <f>CORREL(B3782:B8650,C3782:C8650)</f>
        <v>3.2107131847465498E-2</v>
      </c>
    </row>
    <row r="3783" spans="1:5" ht="12.75" x14ac:dyDescent="0.2">
      <c r="A3783" s="1" t="s">
        <v>8613</v>
      </c>
      <c r="B3783" s="1">
        <v>14334645</v>
      </c>
      <c r="C3783" s="1">
        <v>25000000</v>
      </c>
      <c r="D3783" s="1">
        <f>B3783-C3783</f>
        <v>-10665355</v>
      </c>
      <c r="E3783" s="7">
        <f>CORREL(B3783:B8651,C3783:C8651)</f>
        <v>3.2141139583347113E-2</v>
      </c>
    </row>
    <row r="3784" spans="1:5" ht="12.75" x14ac:dyDescent="0.2">
      <c r="A3784" s="1" t="s">
        <v>10526</v>
      </c>
      <c r="B3784" s="1">
        <v>11326836</v>
      </c>
      <c r="C3784" s="1">
        <v>22000000</v>
      </c>
      <c r="D3784" s="1">
        <f>B3784-C3784</f>
        <v>-10673164</v>
      </c>
      <c r="E3784" s="7">
        <f>CORREL(B3784:B8652,C3784:C8652)</f>
        <v>3.2085353960420622E-2</v>
      </c>
    </row>
    <row r="3785" spans="1:5" ht="12.75" x14ac:dyDescent="0.2">
      <c r="A3785" s="1" t="s">
        <v>8988</v>
      </c>
      <c r="B3785" s="1">
        <v>17324744</v>
      </c>
      <c r="C3785" s="1">
        <v>28000000</v>
      </c>
      <c r="D3785" s="1">
        <f>B3785-C3785</f>
        <v>-10675256</v>
      </c>
      <c r="E3785" s="7">
        <f>CORREL(B3785:B8653,C3785:C8653)</f>
        <v>3.2013171286235223E-2</v>
      </c>
    </row>
    <row r="3786" spans="1:5" ht="12.75" x14ac:dyDescent="0.2">
      <c r="A3786" s="1" t="s">
        <v>8650</v>
      </c>
      <c r="B3786" s="1">
        <v>19316646</v>
      </c>
      <c r="C3786" s="1">
        <v>30000000</v>
      </c>
      <c r="D3786" s="1">
        <f>B3786-C3786</f>
        <v>-10683354</v>
      </c>
      <c r="E3786" s="7">
        <f>CORREL(B3786:B8654,C3786:C8654)</f>
        <v>3.1972286877435377E-2</v>
      </c>
    </row>
    <row r="3787" spans="1:5" ht="12.75" x14ac:dyDescent="0.2">
      <c r="A3787" s="1" t="s">
        <v>1778</v>
      </c>
      <c r="B3787" s="1">
        <v>89296573</v>
      </c>
      <c r="C3787" s="1">
        <v>100000000</v>
      </c>
      <c r="D3787" s="1">
        <f>B3787-C3787</f>
        <v>-10703427</v>
      </c>
      <c r="E3787" s="7">
        <f>CORREL(B3787:B8655,C3787:C8655)</f>
        <v>3.1940858858008771E-2</v>
      </c>
    </row>
    <row r="3788" spans="1:5" ht="12.75" x14ac:dyDescent="0.2">
      <c r="A3788" s="1" t="s">
        <v>7531</v>
      </c>
      <c r="B3788" s="1">
        <v>24276500</v>
      </c>
      <c r="C3788" s="1">
        <v>35000000</v>
      </c>
      <c r="D3788" s="1">
        <f>B3788-C3788</f>
        <v>-10723500</v>
      </c>
      <c r="E3788" s="7">
        <f>CORREL(B3788:B8656,C3788:C8656)</f>
        <v>3.1954320419449865E-2</v>
      </c>
    </row>
    <row r="3789" spans="1:5" ht="12.75" x14ac:dyDescent="0.2">
      <c r="A3789" s="1" t="s">
        <v>822</v>
      </c>
      <c r="B3789" s="1">
        <v>139259759</v>
      </c>
      <c r="C3789" s="1">
        <v>150000000</v>
      </c>
      <c r="D3789" s="1">
        <f>B3789-C3789</f>
        <v>-10740241</v>
      </c>
      <c r="E3789" s="7">
        <f>CORREL(B3789:B8657,C3789:C8657)</f>
        <v>3.1944867560014405E-2</v>
      </c>
    </row>
    <row r="3790" spans="1:5" ht="12.75" x14ac:dyDescent="0.2">
      <c r="A3790" s="1" t="s">
        <v>13153</v>
      </c>
      <c r="B3790" s="1">
        <v>4235837</v>
      </c>
      <c r="C3790" s="1">
        <v>15000000</v>
      </c>
      <c r="D3790" s="1">
        <f>B3790-C3790</f>
        <v>-10764163</v>
      </c>
      <c r="E3790" s="7">
        <f>CORREL(B3790:B8658,C3790:C8658)</f>
        <v>3.1643069267379607E-2</v>
      </c>
    </row>
    <row r="3791" spans="1:5" ht="12.75" x14ac:dyDescent="0.2">
      <c r="A3791" s="1" t="s">
        <v>13215</v>
      </c>
      <c r="B3791" s="1">
        <v>1197786</v>
      </c>
      <c r="C3791" s="1">
        <v>12000000</v>
      </c>
      <c r="D3791" s="1">
        <f>B3791-C3791</f>
        <v>-10802214</v>
      </c>
      <c r="E3791" s="7">
        <f>CORREL(B3791:B8659,C3791:C8659)</f>
        <v>3.1527886274320072E-2</v>
      </c>
    </row>
    <row r="3792" spans="1:5" ht="12.75" x14ac:dyDescent="0.2">
      <c r="A3792" s="1" t="s">
        <v>12537</v>
      </c>
      <c r="B3792" s="1">
        <v>4193025</v>
      </c>
      <c r="C3792" s="1">
        <v>15000000</v>
      </c>
      <c r="D3792" s="1">
        <f>B3792-C3792</f>
        <v>-10806975</v>
      </c>
      <c r="E3792" s="7">
        <f>CORREL(B3792:B8660,C3792:C8660)</f>
        <v>3.1392254189863945E-2</v>
      </c>
    </row>
    <row r="3793" spans="1:5" ht="12.75" x14ac:dyDescent="0.2">
      <c r="A3793" s="1" t="s">
        <v>8619</v>
      </c>
      <c r="B3793" s="1">
        <v>12189514</v>
      </c>
      <c r="C3793" s="1">
        <v>23000000</v>
      </c>
      <c r="D3793" s="1">
        <f>B3793-C3793</f>
        <v>-10810486</v>
      </c>
      <c r="E3793" s="7">
        <f>CORREL(B3793:B8661,C3793:C8661)</f>
        <v>3.1276217890337632E-2</v>
      </c>
    </row>
    <row r="3794" spans="1:5" ht="12.75" x14ac:dyDescent="0.2">
      <c r="A3794" s="1" t="s">
        <v>8619</v>
      </c>
      <c r="B3794" s="1">
        <v>12189514</v>
      </c>
      <c r="C3794" s="1">
        <v>23000000</v>
      </c>
      <c r="D3794" s="1">
        <f>B3794-C3794</f>
        <v>-10810486</v>
      </c>
      <c r="E3794" s="7">
        <f>CORREL(B3794:B8662,C3794:C8662)</f>
        <v>3.1208120610022809E-2</v>
      </c>
    </row>
    <row r="3795" spans="1:5" ht="12.75" x14ac:dyDescent="0.2">
      <c r="A3795" s="1" t="s">
        <v>5284</v>
      </c>
      <c r="B3795" s="1">
        <v>39177541</v>
      </c>
      <c r="C3795" s="1">
        <v>50000000</v>
      </c>
      <c r="D3795" s="1">
        <f>B3795-C3795</f>
        <v>-10822459</v>
      </c>
      <c r="E3795" s="7">
        <f>CORREL(B3795:B8663,C3795:C8663)</f>
        <v>3.113986231931511E-2</v>
      </c>
    </row>
    <row r="3796" spans="1:5" ht="12.75" x14ac:dyDescent="0.2">
      <c r="A3796" s="1" t="s">
        <v>11152</v>
      </c>
      <c r="B3796" s="1">
        <v>14174654</v>
      </c>
      <c r="C3796" s="1">
        <v>25000000</v>
      </c>
      <c r="D3796" s="1">
        <f>B3796-C3796</f>
        <v>-10825346</v>
      </c>
      <c r="E3796" s="7">
        <f>CORREL(B3796:B8664,C3796:C8664)</f>
        <v>3.1179359552130942E-2</v>
      </c>
    </row>
    <row r="3797" spans="1:5" ht="12.75" x14ac:dyDescent="0.2">
      <c r="A3797" s="1" t="s">
        <v>6080</v>
      </c>
      <c r="B3797" s="1">
        <v>29113588</v>
      </c>
      <c r="C3797" s="1">
        <v>40000000</v>
      </c>
      <c r="D3797" s="1">
        <f>B3797-C3797</f>
        <v>-10886412</v>
      </c>
      <c r="E3797" s="7">
        <f>CORREL(B3797:B8665,C3797:C8665)</f>
        <v>3.1121817305217993E-2</v>
      </c>
    </row>
    <row r="3798" spans="1:5" ht="12.75" x14ac:dyDescent="0.2">
      <c r="A3798" s="1" t="s">
        <v>11265</v>
      </c>
      <c r="B3798" s="1">
        <v>9109322</v>
      </c>
      <c r="C3798" s="1">
        <v>20000000</v>
      </c>
      <c r="D3798" s="1">
        <f>B3798-C3798</f>
        <v>-10890678</v>
      </c>
      <c r="E3798" s="7">
        <f>CORREL(B3798:B8666,C3798:C8666)</f>
        <v>3.1131054255026804E-2</v>
      </c>
    </row>
    <row r="3799" spans="1:5" ht="12.75" x14ac:dyDescent="0.2">
      <c r="A3799" s="1" t="s">
        <v>13850</v>
      </c>
      <c r="B3799" s="1">
        <v>2104000</v>
      </c>
      <c r="C3799" s="1">
        <v>13000000</v>
      </c>
      <c r="D3799" s="1">
        <f>B3799-C3799</f>
        <v>-10896000</v>
      </c>
      <c r="E3799" s="7">
        <f>CORREL(B3799:B8667,C3799:C8667)</f>
        <v>3.1044776796002517E-2</v>
      </c>
    </row>
    <row r="3800" spans="1:5" ht="12.75" x14ac:dyDescent="0.2">
      <c r="A3800" s="1" t="s">
        <v>2723</v>
      </c>
      <c r="B3800" s="1">
        <v>69102910</v>
      </c>
      <c r="C3800" s="1">
        <v>80000000</v>
      </c>
      <c r="D3800" s="1">
        <f>B3800-C3800</f>
        <v>-10897090</v>
      </c>
      <c r="E3800" s="7">
        <f>CORREL(B3800:B8668,C3800:C8668)</f>
        <v>3.091367888720388E-2</v>
      </c>
    </row>
    <row r="3801" spans="1:5" ht="12.75" x14ac:dyDescent="0.2">
      <c r="A3801" s="1" t="s">
        <v>13529</v>
      </c>
      <c r="B3801" s="1">
        <v>3100650</v>
      </c>
      <c r="C3801" s="1">
        <v>14000000</v>
      </c>
      <c r="D3801" s="1">
        <f>B3801-C3801</f>
        <v>-10899350</v>
      </c>
      <c r="E3801" s="7">
        <f>CORREL(B3801:B8669,C3801:C8669)</f>
        <v>3.0973754507677094E-2</v>
      </c>
    </row>
    <row r="3802" spans="1:5" ht="12.75" x14ac:dyDescent="0.2">
      <c r="A3802" s="1" t="s">
        <v>9829</v>
      </c>
      <c r="B3802" s="1">
        <v>14095303</v>
      </c>
      <c r="C3802" s="1">
        <v>25000000</v>
      </c>
      <c r="D3802" s="1">
        <f>B3802-C3802</f>
        <v>-10904697</v>
      </c>
      <c r="E3802" s="7">
        <f>CORREL(B3802:B8670,C3802:C8670)</f>
        <v>3.0849124685415546E-2</v>
      </c>
    </row>
    <row r="3803" spans="1:5" ht="12.75" x14ac:dyDescent="0.2">
      <c r="A3803" s="1" t="s">
        <v>6642</v>
      </c>
      <c r="B3803" s="1">
        <v>29077547</v>
      </c>
      <c r="C3803" s="1">
        <v>40000000</v>
      </c>
      <c r="D3803" s="1">
        <f>B3803-C3803</f>
        <v>-10922453</v>
      </c>
      <c r="E3803" s="7">
        <f>CORREL(B3803:B8671,C3803:C8671)</f>
        <v>3.0790592448018312E-2</v>
      </c>
    </row>
    <row r="3804" spans="1:5" ht="12.75" x14ac:dyDescent="0.2">
      <c r="A3804" s="1" t="s">
        <v>11753</v>
      </c>
      <c r="B3804" s="1">
        <v>6061759</v>
      </c>
      <c r="C3804" s="1">
        <v>17000000</v>
      </c>
      <c r="D3804" s="1">
        <f>B3804-C3804</f>
        <v>-10938241</v>
      </c>
      <c r="E3804" s="7">
        <f>CORREL(B3804:B8672,C3804:C8672)</f>
        <v>3.0799637486576815E-2</v>
      </c>
    </row>
    <row r="3805" spans="1:5" ht="12.75" x14ac:dyDescent="0.2">
      <c r="A3805" s="1" t="s">
        <v>13906</v>
      </c>
      <c r="B3805" s="1">
        <v>2035566</v>
      </c>
      <c r="C3805" s="1">
        <v>13000000</v>
      </c>
      <c r="D3805" s="1">
        <f>B3805-C3805</f>
        <v>-10964434</v>
      </c>
      <c r="E3805" s="7">
        <f>CORREL(B3805:B8673,C3805:C8673)</f>
        <v>3.0693754936214044E-2</v>
      </c>
    </row>
    <row r="3806" spans="1:5" ht="12.75" x14ac:dyDescent="0.2">
      <c r="A3806" s="1" t="s">
        <v>9974</v>
      </c>
      <c r="B3806" s="1">
        <v>4006906</v>
      </c>
      <c r="C3806" s="1">
        <v>15000000</v>
      </c>
      <c r="D3806" s="1">
        <f>B3806-C3806</f>
        <v>-10993094</v>
      </c>
      <c r="E3806" s="7">
        <f>CORREL(B3806:B8674,C3806:C8674)</f>
        <v>3.0561078885126759E-2</v>
      </c>
    </row>
    <row r="3807" spans="1:5" ht="12.75" x14ac:dyDescent="0.2">
      <c r="A3807" s="1" t="s">
        <v>10148</v>
      </c>
      <c r="B3807" s="1">
        <v>13000000</v>
      </c>
      <c r="C3807" s="1">
        <v>24000000</v>
      </c>
      <c r="D3807" s="1">
        <f>B3807-C3807</f>
        <v>-11000000</v>
      </c>
      <c r="E3807" s="7">
        <f>CORREL(B3807:B8675,C3807:C8675)</f>
        <v>3.0441346977220493E-2</v>
      </c>
    </row>
    <row r="3808" spans="1:5" ht="12.75" x14ac:dyDescent="0.2">
      <c r="A3808" s="1" t="s">
        <v>10294</v>
      </c>
      <c r="C3808" s="1">
        <v>11000000</v>
      </c>
      <c r="D3808" s="1">
        <f>B3808-C3808</f>
        <v>-11000000</v>
      </c>
      <c r="E3808" s="7">
        <f>CORREL(B3808:B8676,C3808:C8676)</f>
        <v>3.0376072204233828E-2</v>
      </c>
    </row>
    <row r="3809" spans="1:5" ht="12.75" x14ac:dyDescent="0.2">
      <c r="A3809" s="1" t="s">
        <v>10294</v>
      </c>
      <c r="C3809" s="1">
        <v>11000000</v>
      </c>
      <c r="D3809" s="1">
        <f>B3809-C3809</f>
        <v>-11000000</v>
      </c>
      <c r="E3809" s="7">
        <f>CORREL(B3809:B8677,C3809:C8677)</f>
        <v>3.0376072204233828E-2</v>
      </c>
    </row>
    <row r="3810" spans="1:5" ht="12.75" x14ac:dyDescent="0.2">
      <c r="A3810" s="1" t="s">
        <v>12325</v>
      </c>
      <c r="C3810" s="1">
        <v>11000000</v>
      </c>
      <c r="D3810" s="1">
        <f>B3810-C3810</f>
        <v>-11000000</v>
      </c>
      <c r="E3810" s="7">
        <f>CORREL(B3810:B8678,C3810:C8678)</f>
        <v>3.0376072204233828E-2</v>
      </c>
    </row>
    <row r="3811" spans="1:5" ht="12.75" x14ac:dyDescent="0.2">
      <c r="A3811" s="1" t="s">
        <v>12572</v>
      </c>
      <c r="C3811" s="1">
        <v>11000000</v>
      </c>
      <c r="D3811" s="1">
        <f>B3811-C3811</f>
        <v>-11000000</v>
      </c>
      <c r="E3811" s="7">
        <f>CORREL(B3811:B8679,C3811:C8679)</f>
        <v>3.0376072204233828E-2</v>
      </c>
    </row>
    <row r="3812" spans="1:5" ht="12.75" x14ac:dyDescent="0.2">
      <c r="A3812" s="1" t="s">
        <v>14555</v>
      </c>
      <c r="C3812" s="1">
        <v>11000000</v>
      </c>
      <c r="D3812" s="1">
        <f>B3812-C3812</f>
        <v>-11000000</v>
      </c>
      <c r="E3812" s="7">
        <f>CORREL(B3812:B8680,C3812:C8680)</f>
        <v>3.0376072204233828E-2</v>
      </c>
    </row>
    <row r="3813" spans="1:5" ht="12.75" x14ac:dyDescent="0.2">
      <c r="A3813" s="1" t="s">
        <v>14571</v>
      </c>
      <c r="C3813" s="1">
        <v>11000000</v>
      </c>
      <c r="D3813" s="1">
        <f>B3813-C3813</f>
        <v>-11000000</v>
      </c>
      <c r="E3813" s="7">
        <f>CORREL(B3813:B8681,C3813:C8681)</f>
        <v>3.0376072204233828E-2</v>
      </c>
    </row>
    <row r="3814" spans="1:5" ht="12.75" x14ac:dyDescent="0.2">
      <c r="A3814" s="1" t="s">
        <v>14586</v>
      </c>
      <c r="C3814" s="1">
        <v>11000000</v>
      </c>
      <c r="D3814" s="1">
        <f>B3814-C3814</f>
        <v>-11000000</v>
      </c>
      <c r="E3814" s="7">
        <f>CORREL(B3814:B8682,C3814:C8682)</f>
        <v>3.0376072204233828E-2</v>
      </c>
    </row>
    <row r="3815" spans="1:5" ht="12.75" x14ac:dyDescent="0.2">
      <c r="A3815" s="1" t="s">
        <v>14660</v>
      </c>
      <c r="C3815" s="1">
        <v>11000000</v>
      </c>
      <c r="D3815" s="1">
        <f>B3815-C3815</f>
        <v>-11000000</v>
      </c>
      <c r="E3815" s="7">
        <f>CORREL(B3815:B8683,C3815:C8683)</f>
        <v>3.0376072204233828E-2</v>
      </c>
    </row>
    <row r="3816" spans="1:5" ht="12.75" x14ac:dyDescent="0.2">
      <c r="A3816" s="1" t="s">
        <v>14692</v>
      </c>
      <c r="C3816" s="1">
        <v>11000000</v>
      </c>
      <c r="D3816" s="1">
        <f>B3816-C3816</f>
        <v>-11000000</v>
      </c>
      <c r="E3816" s="7">
        <f>CORREL(B3816:B8684,C3816:C8684)</f>
        <v>3.0376072204233828E-2</v>
      </c>
    </row>
    <row r="3817" spans="1:5" ht="12.75" x14ac:dyDescent="0.2">
      <c r="A3817" s="1" t="s">
        <v>14774</v>
      </c>
      <c r="C3817" s="1">
        <v>11000000</v>
      </c>
      <c r="D3817" s="1">
        <f>B3817-C3817</f>
        <v>-11000000</v>
      </c>
      <c r="E3817" s="7">
        <f>CORREL(B3817:B8685,C3817:C8685)</f>
        <v>3.0376072204233828E-2</v>
      </c>
    </row>
    <row r="3818" spans="1:5" ht="12.75" x14ac:dyDescent="0.2">
      <c r="A3818" s="1" t="s">
        <v>14782</v>
      </c>
      <c r="C3818" s="1">
        <v>11000000</v>
      </c>
      <c r="D3818" s="1">
        <f>B3818-C3818</f>
        <v>-11000000</v>
      </c>
      <c r="E3818" s="7">
        <f>CORREL(B3818:B8686,C3818:C8686)</f>
        <v>3.0376072204233828E-2</v>
      </c>
    </row>
    <row r="3819" spans="1:5" ht="12.75" x14ac:dyDescent="0.2">
      <c r="A3819" s="1" t="s">
        <v>14555</v>
      </c>
      <c r="C3819" s="1">
        <v>11000000</v>
      </c>
      <c r="D3819" s="1">
        <f>B3819-C3819</f>
        <v>-11000000</v>
      </c>
      <c r="E3819" s="7">
        <f>CORREL(B3819:B8687,C3819:C8687)</f>
        <v>3.0376072204233828E-2</v>
      </c>
    </row>
    <row r="3820" spans="1:5" ht="12.75" x14ac:dyDescent="0.2">
      <c r="A3820" s="1" t="s">
        <v>11155</v>
      </c>
      <c r="B3820" s="1">
        <v>15988876</v>
      </c>
      <c r="C3820" s="1">
        <v>27000000</v>
      </c>
      <c r="D3820" s="1">
        <f>B3820-C3820</f>
        <v>-11011124</v>
      </c>
      <c r="E3820" s="7">
        <f>CORREL(B3820:B8688,C3820:C8688)</f>
        <v>3.0376072204233828E-2</v>
      </c>
    </row>
    <row r="3821" spans="1:5" ht="12.75" x14ac:dyDescent="0.2">
      <c r="A3821" s="1" t="s">
        <v>9834</v>
      </c>
      <c r="B3821" s="1">
        <v>13973532</v>
      </c>
      <c r="C3821" s="1">
        <v>25000000</v>
      </c>
      <c r="D3821" s="1">
        <f>B3821-C3821</f>
        <v>-11026468</v>
      </c>
      <c r="E3821" s="7">
        <f>CORREL(B3821:B8689,C3821:C8689)</f>
        <v>3.0326757993458117E-2</v>
      </c>
    </row>
    <row r="3822" spans="1:5" ht="12.75" x14ac:dyDescent="0.2">
      <c r="A3822" s="1" t="s">
        <v>9834</v>
      </c>
      <c r="B3822" s="1">
        <v>13973532</v>
      </c>
      <c r="C3822" s="1">
        <v>25000000</v>
      </c>
      <c r="D3822" s="1">
        <f>B3822-C3822</f>
        <v>-11026468</v>
      </c>
      <c r="E3822" s="7">
        <f>CORREL(B3822:B8690,C3822:C8690)</f>
        <v>3.026658852589768E-2</v>
      </c>
    </row>
    <row r="3823" spans="1:5" ht="12.75" x14ac:dyDescent="0.2">
      <c r="A3823" s="1" t="s">
        <v>8524</v>
      </c>
      <c r="B3823" s="1">
        <v>18967571</v>
      </c>
      <c r="C3823" s="1">
        <v>30000000</v>
      </c>
      <c r="D3823" s="1">
        <f>B3823-C3823</f>
        <v>-11032429</v>
      </c>
      <c r="E3823" s="7">
        <f>CORREL(B3823:B8691,C3823:C8691)</f>
        <v>3.0206277219743879E-2</v>
      </c>
    </row>
    <row r="3824" spans="1:5" ht="12.75" x14ac:dyDescent="0.2">
      <c r="A3824" s="1" t="s">
        <v>7123</v>
      </c>
      <c r="B3824" s="1">
        <v>26903709</v>
      </c>
      <c r="C3824" s="1">
        <v>38000000</v>
      </c>
      <c r="D3824" s="1">
        <f>B3824-C3824</f>
        <v>-11096291</v>
      </c>
      <c r="E3824" s="7">
        <f>CORREL(B3824:B8692,C3824:C8692)</f>
        <v>3.0171665808895465E-2</v>
      </c>
    </row>
    <row r="3825" spans="1:5" ht="12.75" x14ac:dyDescent="0.2">
      <c r="A3825" s="1" t="s">
        <v>11301</v>
      </c>
      <c r="B3825" s="1">
        <v>8888355</v>
      </c>
      <c r="C3825" s="1">
        <v>20000000</v>
      </c>
      <c r="D3825" s="1">
        <f>B3825-C3825</f>
        <v>-11111645</v>
      </c>
      <c r="E3825" s="7">
        <f>CORREL(B3825:B8693,C3825:C8693)</f>
        <v>3.0172002754400278E-2</v>
      </c>
    </row>
    <row r="3826" spans="1:5" ht="12.75" x14ac:dyDescent="0.2">
      <c r="A3826" s="1" t="s">
        <v>12061</v>
      </c>
      <c r="B3826" s="1">
        <v>229311</v>
      </c>
      <c r="C3826" s="1">
        <v>11350000</v>
      </c>
      <c r="D3826" s="1">
        <f>B3826-C3826</f>
        <v>-11120689</v>
      </c>
      <c r="E3826" s="7">
        <f>CORREL(B3826:B8694,C3826:C8694)</f>
        <v>3.0082099922690096E-2</v>
      </c>
    </row>
    <row r="3827" spans="1:5" ht="12.75" x14ac:dyDescent="0.2">
      <c r="A3827" s="1" t="s">
        <v>14357</v>
      </c>
      <c r="B3827" s="1">
        <v>860002</v>
      </c>
      <c r="C3827" s="1">
        <v>12000000</v>
      </c>
      <c r="D3827" s="1">
        <f>B3827-C3827</f>
        <v>-11139998</v>
      </c>
      <c r="E3827" s="7">
        <f>CORREL(B3827:B8695,C3827:C8695)</f>
        <v>2.9934830887577809E-2</v>
      </c>
    </row>
    <row r="3828" spans="1:5" ht="12.75" x14ac:dyDescent="0.2">
      <c r="A3828" s="1" t="s">
        <v>12533</v>
      </c>
      <c r="B3828" s="1">
        <v>4839383</v>
      </c>
      <c r="C3828" s="1">
        <v>16000000</v>
      </c>
      <c r="D3828" s="1">
        <f>B3828-C3828</f>
        <v>-11160617</v>
      </c>
      <c r="E3828" s="7">
        <f>CORREL(B3828:B8696,C3828:C8696)</f>
        <v>2.979164108959706E-2</v>
      </c>
    </row>
    <row r="3829" spans="1:5" ht="12.75" x14ac:dyDescent="0.2">
      <c r="A3829" s="1" t="s">
        <v>8979</v>
      </c>
      <c r="B3829" s="1">
        <v>16779636</v>
      </c>
      <c r="C3829" s="1">
        <v>28000000</v>
      </c>
      <c r="D3829" s="1">
        <f>B3829-C3829</f>
        <v>-11220364</v>
      </c>
      <c r="E3829" s="7">
        <f>CORREL(B3829:B8697,C3829:C8697)</f>
        <v>2.967524696422311E-2</v>
      </c>
    </row>
    <row r="3830" spans="1:5" ht="12.75" x14ac:dyDescent="0.2">
      <c r="A3830" s="1" t="s">
        <v>13975</v>
      </c>
      <c r="B3830" s="1">
        <v>1227324</v>
      </c>
      <c r="C3830" s="1">
        <v>12500000</v>
      </c>
      <c r="D3830" s="1">
        <f>B3830-C3830</f>
        <v>-11272676</v>
      </c>
      <c r="E3830" s="7">
        <f>CORREL(B3830:B8698,C3830:C8698)</f>
        <v>2.9628907494278059E-2</v>
      </c>
    </row>
    <row r="3831" spans="1:5" ht="12.75" x14ac:dyDescent="0.2">
      <c r="A3831" s="1" t="s">
        <v>9894</v>
      </c>
      <c r="B3831" s="1">
        <v>13651662</v>
      </c>
      <c r="C3831" s="1">
        <v>25000000</v>
      </c>
      <c r="D3831" s="1">
        <f>B3831-C3831</f>
        <v>-11348338</v>
      </c>
      <c r="E3831" s="7">
        <f>CORREL(B3831:B8699,C3831:C8699)</f>
        <v>2.9487572710910192E-2</v>
      </c>
    </row>
    <row r="3832" spans="1:5" ht="12.75" x14ac:dyDescent="0.2">
      <c r="A3832" s="1" t="s">
        <v>11543</v>
      </c>
      <c r="B3832" s="1">
        <v>8047690</v>
      </c>
      <c r="C3832" s="1">
        <v>19400000</v>
      </c>
      <c r="D3832" s="1">
        <f>B3832-C3832</f>
        <v>-11352310</v>
      </c>
      <c r="E3832" s="7">
        <f>CORREL(B3832:B8700,C3832:C8700)</f>
        <v>2.942421643735699E-2</v>
      </c>
    </row>
    <row r="3833" spans="1:5" ht="12.75" x14ac:dyDescent="0.2">
      <c r="A3833" s="1" t="s">
        <v>15766</v>
      </c>
      <c r="B3833" s="1">
        <v>13751</v>
      </c>
      <c r="C3833" s="1">
        <v>11400000</v>
      </c>
      <c r="D3833" s="1">
        <f>B3833-C3833</f>
        <v>-11386249</v>
      </c>
      <c r="E3833" s="7">
        <f>CORREL(B3833:B8701,C3833:C8701)</f>
        <v>2.9327665041890792E-2</v>
      </c>
    </row>
    <row r="3834" spans="1:5" ht="12.75" x14ac:dyDescent="0.2">
      <c r="A3834" s="1" t="s">
        <v>5280</v>
      </c>
      <c r="B3834" s="1">
        <v>38590500</v>
      </c>
      <c r="C3834" s="1">
        <v>50000000</v>
      </c>
      <c r="D3834" s="1">
        <f>B3834-C3834</f>
        <v>-11409500</v>
      </c>
      <c r="E3834" s="7">
        <f>CORREL(B3834:B8702,C3834:C8702)</f>
        <v>2.9176916025575466E-2</v>
      </c>
    </row>
    <row r="3835" spans="1:5" ht="12.75" x14ac:dyDescent="0.2">
      <c r="A3835" s="1" t="s">
        <v>14002</v>
      </c>
      <c r="B3835" s="1">
        <v>1089445</v>
      </c>
      <c r="C3835" s="1">
        <v>12500000</v>
      </c>
      <c r="D3835" s="1">
        <f>B3835-C3835</f>
        <v>-11410555</v>
      </c>
      <c r="E3835" s="7">
        <f>CORREL(B3835:B8703,C3835:C8703)</f>
        <v>2.9214931908265216E-2</v>
      </c>
    </row>
    <row r="3836" spans="1:5" ht="12.75" x14ac:dyDescent="0.2">
      <c r="A3836" s="1" t="s">
        <v>13097</v>
      </c>
      <c r="B3836" s="1">
        <v>8586376</v>
      </c>
      <c r="C3836" s="1">
        <v>20000000</v>
      </c>
      <c r="D3836" s="1">
        <f>B3836-C3836</f>
        <v>-11413624</v>
      </c>
      <c r="E3836" s="7">
        <f>CORREL(B3836:B8704,C3836:C8704)</f>
        <v>2.9071457661636803E-2</v>
      </c>
    </row>
    <row r="3837" spans="1:5" ht="12.75" x14ac:dyDescent="0.2">
      <c r="A3837" s="1" t="s">
        <v>14360</v>
      </c>
      <c r="B3837" s="1">
        <v>548934</v>
      </c>
      <c r="C3837" s="1">
        <v>12000000</v>
      </c>
      <c r="D3837" s="1">
        <f>B3837-C3837</f>
        <v>-11451066</v>
      </c>
      <c r="E3837" s="7">
        <f>CORREL(B3837:B8705,C3837:C8705)</f>
        <v>2.897743962977704E-2</v>
      </c>
    </row>
    <row r="3838" spans="1:5" ht="12.75" x14ac:dyDescent="0.2">
      <c r="A3838" s="1" t="s">
        <v>6653</v>
      </c>
      <c r="B3838" s="1">
        <v>28535768</v>
      </c>
      <c r="C3838" s="1">
        <v>40000000</v>
      </c>
      <c r="D3838" s="1">
        <f>B3838-C3838</f>
        <v>-11464232</v>
      </c>
      <c r="E3838" s="7">
        <f>CORREL(B3838:B8706,C3838:C8706)</f>
        <v>2.8829445823103553E-2</v>
      </c>
    </row>
    <row r="3839" spans="1:5" ht="12.75" x14ac:dyDescent="0.2">
      <c r="A3839" s="1" t="s">
        <v>1369</v>
      </c>
      <c r="B3839" s="1">
        <v>108521835</v>
      </c>
      <c r="C3839" s="1">
        <v>120000000</v>
      </c>
      <c r="D3839" s="1">
        <f>B3839-C3839</f>
        <v>-11478165</v>
      </c>
      <c r="E3839" s="7">
        <f>CORREL(B3839:B8707,C3839:C8707)</f>
        <v>2.8835093056267164E-2</v>
      </c>
    </row>
    <row r="3840" spans="1:5" ht="12.75" x14ac:dyDescent="0.2">
      <c r="A3840" s="1" t="s">
        <v>10270</v>
      </c>
      <c r="B3840" s="1">
        <v>11508423</v>
      </c>
      <c r="C3840" s="1">
        <v>23000000</v>
      </c>
      <c r="D3840" s="1">
        <f>B3840-C3840</f>
        <v>-11491577</v>
      </c>
      <c r="E3840" s="7">
        <f>CORREL(B3840:B8708,C3840:C8708)</f>
        <v>2.8762650992211845E-2</v>
      </c>
    </row>
    <row r="3841" spans="1:5" ht="12.75" x14ac:dyDescent="0.2">
      <c r="A3841" s="1" t="s">
        <v>8515</v>
      </c>
      <c r="B3841" s="1">
        <v>18500966</v>
      </c>
      <c r="C3841" s="1">
        <v>30000000</v>
      </c>
      <c r="D3841" s="1">
        <f>B3841-C3841</f>
        <v>-11499034</v>
      </c>
      <c r="E3841" s="7">
        <f>CORREL(B3841:B8709,C3841:C8709)</f>
        <v>2.868596332135313E-2</v>
      </c>
    </row>
    <row r="3842" spans="1:5" ht="12.75" x14ac:dyDescent="0.2">
      <c r="A3842" s="1" t="s">
        <v>11050</v>
      </c>
      <c r="B3842" s="1">
        <v>8500000</v>
      </c>
      <c r="C3842" s="1">
        <v>20000000</v>
      </c>
      <c r="D3842" s="1">
        <f>B3842-C3842</f>
        <v>-11500000</v>
      </c>
      <c r="E3842" s="7">
        <f>CORREL(B3842:B8710,C3842:C8710)</f>
        <v>2.8647344850233347E-2</v>
      </c>
    </row>
    <row r="3843" spans="1:5" ht="12.75" x14ac:dyDescent="0.2">
      <c r="A3843" s="1" t="s">
        <v>14469</v>
      </c>
      <c r="C3843" s="1">
        <v>11500000</v>
      </c>
      <c r="D3843" s="1">
        <f>B3843-C3843</f>
        <v>-11500000</v>
      </c>
      <c r="E3843" s="7">
        <f>CORREL(B3843:B8711,C3843:C8711)</f>
        <v>2.8552049116116134E-2</v>
      </c>
    </row>
    <row r="3844" spans="1:5" ht="12.75" x14ac:dyDescent="0.2">
      <c r="A3844" s="1" t="s">
        <v>13534</v>
      </c>
      <c r="B3844" s="1">
        <v>2474000</v>
      </c>
      <c r="C3844" s="1">
        <v>14000000</v>
      </c>
      <c r="D3844" s="1">
        <f>B3844-C3844</f>
        <v>-11526000</v>
      </c>
      <c r="E3844" s="7">
        <f>CORREL(B3844:B8712,C3844:C8712)</f>
        <v>2.8552049116116134E-2</v>
      </c>
    </row>
    <row r="3845" spans="1:5" ht="12.75" x14ac:dyDescent="0.2">
      <c r="A3845" s="1" t="s">
        <v>6912</v>
      </c>
      <c r="B3845" s="1">
        <v>6498000</v>
      </c>
      <c r="C3845" s="1">
        <v>18026148</v>
      </c>
      <c r="D3845" s="1">
        <f>B3845-C3845</f>
        <v>-11528148</v>
      </c>
      <c r="E3845" s="7">
        <f>CORREL(B3845:B8713,C3845:C8713)</f>
        <v>2.8416555713505775E-2</v>
      </c>
    </row>
    <row r="3846" spans="1:5" ht="12.75" x14ac:dyDescent="0.2">
      <c r="A3846" s="1" t="s">
        <v>9323</v>
      </c>
      <c r="B3846" s="1">
        <v>14469428</v>
      </c>
      <c r="C3846" s="1">
        <v>26000000</v>
      </c>
      <c r="D3846" s="1">
        <f>B3846-C3846</f>
        <v>-11530572</v>
      </c>
      <c r="E3846" s="7">
        <f>CORREL(B3846:B8714,C3846:C8714)</f>
        <v>2.8307918932201092E-2</v>
      </c>
    </row>
    <row r="3847" spans="1:5" ht="12.75" x14ac:dyDescent="0.2">
      <c r="A3847" s="1" t="s">
        <v>2972</v>
      </c>
      <c r="B3847" s="1">
        <v>66462600</v>
      </c>
      <c r="C3847" s="1">
        <v>78000000</v>
      </c>
      <c r="D3847" s="1">
        <f>B3847-C3847</f>
        <v>-11537400</v>
      </c>
      <c r="E3847" s="7">
        <f>CORREL(B3847:B8715,C3847:C8715)</f>
        <v>2.8247244416934179E-2</v>
      </c>
    </row>
    <row r="3848" spans="1:5" ht="12.75" x14ac:dyDescent="0.2">
      <c r="A3848" s="1" t="s">
        <v>10153</v>
      </c>
      <c r="B3848" s="1">
        <v>12372410</v>
      </c>
      <c r="C3848" s="1">
        <v>24000000</v>
      </c>
      <c r="D3848" s="1">
        <f>B3848-C3848</f>
        <v>-11627590</v>
      </c>
      <c r="E3848" s="7">
        <f>CORREL(B3848:B8716,C3848:C8716)</f>
        <v>2.8312703125779E-2</v>
      </c>
    </row>
    <row r="3849" spans="1:5" ht="12.75" x14ac:dyDescent="0.2">
      <c r="A3849" s="1" t="s">
        <v>15161</v>
      </c>
      <c r="B3849" s="1">
        <v>4356743</v>
      </c>
      <c r="C3849" s="1">
        <v>16000000</v>
      </c>
      <c r="D3849" s="1">
        <f>B3849-C3849</f>
        <v>-11643257</v>
      </c>
      <c r="E3849" s="7">
        <f>CORREL(B3849:B8717,C3849:C8717)</f>
        <v>2.8240167634235643E-2</v>
      </c>
    </row>
    <row r="3850" spans="1:5" ht="12.75" x14ac:dyDescent="0.2">
      <c r="A3850" s="1" t="s">
        <v>14369</v>
      </c>
      <c r="B3850" s="1">
        <v>333976</v>
      </c>
      <c r="C3850" s="1">
        <v>12000000</v>
      </c>
      <c r="D3850" s="1">
        <f>B3850-C3850</f>
        <v>-11666024</v>
      </c>
      <c r="E3850" s="7">
        <f>CORREL(B3850:B8718,C3850:C8718)</f>
        <v>2.8116803548896546E-2</v>
      </c>
    </row>
    <row r="3851" spans="1:5" ht="12.75" x14ac:dyDescent="0.2">
      <c r="A3851" s="1" t="s">
        <v>13998</v>
      </c>
      <c r="B3851" s="1">
        <v>1110186</v>
      </c>
      <c r="C3851" s="1">
        <v>12800000</v>
      </c>
      <c r="D3851" s="1">
        <f>B3851-C3851</f>
        <v>-11689814</v>
      </c>
      <c r="E3851" s="7">
        <f>CORREL(B3851:B8719,C3851:C8719)</f>
        <v>2.7964716718582885E-2</v>
      </c>
    </row>
    <row r="3852" spans="1:5" ht="12.75" x14ac:dyDescent="0.2">
      <c r="A3852" s="1" t="s">
        <v>8587</v>
      </c>
      <c r="B3852" s="1">
        <v>18298649</v>
      </c>
      <c r="C3852" s="1">
        <v>30000000</v>
      </c>
      <c r="D3852" s="1">
        <f>B3852-C3852</f>
        <v>-11701351</v>
      </c>
      <c r="E3852" s="7">
        <f>CORREL(B3852:B8720,C3852:C8720)</f>
        <v>2.7817867701124706E-2</v>
      </c>
    </row>
    <row r="3853" spans="1:5" ht="12.75" x14ac:dyDescent="0.2">
      <c r="A3853" s="1" t="s">
        <v>14345</v>
      </c>
      <c r="B3853" s="1">
        <v>261481</v>
      </c>
      <c r="C3853" s="1">
        <v>12000000</v>
      </c>
      <c r="D3853" s="1">
        <f>B3853-C3853</f>
        <v>-11738519</v>
      </c>
      <c r="E3853" s="7">
        <f>CORREL(B3853:B8721,C3853:C8721)</f>
        <v>2.7777032978818637E-2</v>
      </c>
    </row>
    <row r="3854" spans="1:5" ht="12.75" x14ac:dyDescent="0.2">
      <c r="A3854" s="1" t="s">
        <v>11061</v>
      </c>
      <c r="B3854" s="1">
        <v>18252684</v>
      </c>
      <c r="C3854" s="1">
        <v>30000000</v>
      </c>
      <c r="D3854" s="1">
        <f>B3854-C3854</f>
        <v>-11747316</v>
      </c>
      <c r="E3854" s="7">
        <f>CORREL(B3854:B8722,C3854:C8722)</f>
        <v>2.7623436504766386E-2</v>
      </c>
    </row>
    <row r="3855" spans="1:5" ht="12.75" x14ac:dyDescent="0.2">
      <c r="A3855" s="1" t="s">
        <v>3838</v>
      </c>
      <c r="B3855" s="1">
        <v>43247140</v>
      </c>
      <c r="C3855" s="1">
        <v>55000000</v>
      </c>
      <c r="D3855" s="1">
        <f>B3855-C3855</f>
        <v>-11752860</v>
      </c>
      <c r="E3855" s="7">
        <f>CORREL(B3855:B8723,C3855:C8723)</f>
        <v>2.7582079583266327E-2</v>
      </c>
    </row>
    <row r="3856" spans="1:5" ht="12.75" x14ac:dyDescent="0.2">
      <c r="A3856" s="1" t="s">
        <v>14383</v>
      </c>
      <c r="B3856" s="1">
        <v>214202</v>
      </c>
      <c r="C3856" s="1">
        <v>12000000</v>
      </c>
      <c r="D3856" s="1">
        <f>B3856-C3856</f>
        <v>-11785798</v>
      </c>
      <c r="E3856" s="7">
        <f>CORREL(B3856:B8724,C3856:C8724)</f>
        <v>2.7631714834857813E-2</v>
      </c>
    </row>
    <row r="3857" spans="1:5" ht="12.75" x14ac:dyDescent="0.2">
      <c r="A3857" s="1" t="s">
        <v>1145</v>
      </c>
      <c r="B3857" s="1">
        <v>123207194</v>
      </c>
      <c r="C3857" s="1">
        <v>135000000</v>
      </c>
      <c r="D3857" s="1">
        <f>B3857-C3857</f>
        <v>-11792806</v>
      </c>
      <c r="E3857" s="7">
        <f>CORREL(B3857:B8725,C3857:C8725)</f>
        <v>2.7477188740918198E-2</v>
      </c>
    </row>
    <row r="3858" spans="1:5" ht="12.75" x14ac:dyDescent="0.2">
      <c r="A3858" s="1" t="s">
        <v>14395</v>
      </c>
      <c r="B3858" s="1">
        <v>175370</v>
      </c>
      <c r="C3858" s="1">
        <v>12000000</v>
      </c>
      <c r="D3858" s="1">
        <f>B3858-C3858</f>
        <v>-11824630</v>
      </c>
      <c r="E3858" s="7">
        <f>CORREL(B3858:B8726,C3858:C8726)</f>
        <v>2.7305757097996434E-2</v>
      </c>
    </row>
    <row r="3859" spans="1:5" ht="12.75" x14ac:dyDescent="0.2">
      <c r="A3859" s="1" t="s">
        <v>13853</v>
      </c>
      <c r="B3859" s="1">
        <v>1172769</v>
      </c>
      <c r="C3859" s="1">
        <v>13000000</v>
      </c>
      <c r="D3859" s="1">
        <f>B3859-C3859</f>
        <v>-11827231</v>
      </c>
      <c r="E3859" s="7">
        <f>CORREL(B3859:B8727,C3859:C8727)</f>
        <v>2.7150446308658219E-2</v>
      </c>
    </row>
    <row r="3860" spans="1:5" ht="12.75" x14ac:dyDescent="0.2">
      <c r="A3860" s="1" t="s">
        <v>1319</v>
      </c>
      <c r="B3860" s="1">
        <v>113165635</v>
      </c>
      <c r="C3860" s="1">
        <v>125000000</v>
      </c>
      <c r="D3860" s="1">
        <f>B3860-C3860</f>
        <v>-11834365</v>
      </c>
      <c r="E3860" s="7">
        <f>CORREL(B3860:B8728,C3860:C8728)</f>
        <v>2.700202522947261E-2</v>
      </c>
    </row>
    <row r="3861" spans="1:5" ht="12.75" x14ac:dyDescent="0.2">
      <c r="A3861" s="1" t="s">
        <v>12272</v>
      </c>
      <c r="B3861" s="1">
        <v>7156725</v>
      </c>
      <c r="C3861" s="1">
        <v>19000000</v>
      </c>
      <c r="D3861" s="1">
        <f>B3861-C3861</f>
        <v>-11843275</v>
      </c>
      <c r="E3861" s="7">
        <f>CORREL(B3861:B8729,C3861:C8729)</f>
        <v>2.6900279204092374E-2</v>
      </c>
    </row>
    <row r="3862" spans="1:5" ht="12.75" x14ac:dyDescent="0.2">
      <c r="A3862" s="1" t="s">
        <v>13867</v>
      </c>
      <c r="B3862" s="1">
        <v>1150403</v>
      </c>
      <c r="C3862" s="1">
        <v>13000000</v>
      </c>
      <c r="D3862" s="1">
        <f>B3862-C3862</f>
        <v>-11849597</v>
      </c>
      <c r="E3862" s="7">
        <f>CORREL(B3862:B8730,C3862:C8730)</f>
        <v>2.6793203804124442E-2</v>
      </c>
    </row>
    <row r="3863" spans="1:5" ht="12.75" x14ac:dyDescent="0.2">
      <c r="A3863" s="1" t="s">
        <v>14464</v>
      </c>
      <c r="B3863" s="1">
        <v>48856</v>
      </c>
      <c r="C3863" s="1">
        <v>11900000</v>
      </c>
      <c r="D3863" s="1">
        <f>B3863-C3863</f>
        <v>-11851144</v>
      </c>
      <c r="E3863" s="7">
        <f>CORREL(B3863:B8731,C3863:C8731)</f>
        <v>2.6643853595478641E-2</v>
      </c>
    </row>
    <row r="3864" spans="1:5" ht="12.75" x14ac:dyDescent="0.2">
      <c r="A3864" s="1" t="s">
        <v>14373</v>
      </c>
      <c r="B3864" s="1">
        <v>141853</v>
      </c>
      <c r="C3864" s="1">
        <v>12000000</v>
      </c>
      <c r="D3864" s="1">
        <f>B3864-C3864</f>
        <v>-11858147</v>
      </c>
      <c r="E3864" s="7">
        <f>CORREL(B3864:B8732,C3864:C8732)</f>
        <v>2.648585143289723E-2</v>
      </c>
    </row>
    <row r="3865" spans="1:5" ht="12.75" x14ac:dyDescent="0.2">
      <c r="A3865" s="1" t="s">
        <v>14409</v>
      </c>
      <c r="B3865" s="1">
        <v>119922</v>
      </c>
      <c r="C3865" s="1">
        <v>12000000</v>
      </c>
      <c r="D3865" s="1">
        <f>B3865-C3865</f>
        <v>-11880078</v>
      </c>
      <c r="E3865" s="7">
        <f>CORREL(B3865:B8733,C3865:C8733)</f>
        <v>2.6328077556165889E-2</v>
      </c>
    </row>
    <row r="3866" spans="1:5" ht="12.75" x14ac:dyDescent="0.2">
      <c r="A3866" s="1" t="s">
        <v>11274</v>
      </c>
      <c r="B3866" s="1">
        <v>8104069</v>
      </c>
      <c r="C3866" s="1">
        <v>20000000</v>
      </c>
      <c r="D3866" s="1">
        <f>B3866-C3866</f>
        <v>-11895931</v>
      </c>
      <c r="E3866" s="7">
        <f>CORREL(B3866:B8734,C3866:C8734)</f>
        <v>2.6169698174193057E-2</v>
      </c>
    </row>
    <row r="3867" spans="1:5" ht="12.75" x14ac:dyDescent="0.2">
      <c r="A3867" s="1" t="s">
        <v>11290</v>
      </c>
      <c r="B3867" s="1">
        <v>8093318</v>
      </c>
      <c r="C3867" s="1">
        <v>20000000</v>
      </c>
      <c r="D3867" s="1">
        <f>B3867-C3867</f>
        <v>-11906682</v>
      </c>
      <c r="E3867" s="7">
        <f>CORREL(B3867:B8735,C3867:C8735)</f>
        <v>2.6067180734398534E-2</v>
      </c>
    </row>
    <row r="3868" spans="1:5" ht="12.75" x14ac:dyDescent="0.2">
      <c r="A3868" s="1" t="s">
        <v>17277</v>
      </c>
      <c r="B3868" s="1">
        <v>65804</v>
      </c>
      <c r="C3868" s="1">
        <v>12000000</v>
      </c>
      <c r="D3868" s="1">
        <f>B3868-C3868</f>
        <v>-11934196</v>
      </c>
      <c r="E3868" s="7">
        <f>CORREL(B3868:B8736,C3868:C8736)</f>
        <v>2.5964332248108582E-2</v>
      </c>
    </row>
    <row r="3869" spans="1:5" ht="12.75" x14ac:dyDescent="0.2">
      <c r="A3869" s="1" t="s">
        <v>11278</v>
      </c>
      <c r="B3869" s="1">
        <v>8054280</v>
      </c>
      <c r="C3869" s="1">
        <v>20000000</v>
      </c>
      <c r="D3869" s="1">
        <f>B3869-C3869</f>
        <v>-11945720</v>
      </c>
      <c r="E3869" s="7">
        <f>CORREL(B3869:B8737,C3869:C8737)</f>
        <v>2.5804429345953596E-2</v>
      </c>
    </row>
    <row r="3870" spans="1:5" ht="12.75" x14ac:dyDescent="0.2">
      <c r="A3870" s="1" t="s">
        <v>9851</v>
      </c>
      <c r="B3870" s="1">
        <v>13038660</v>
      </c>
      <c r="C3870" s="1">
        <v>25000000</v>
      </c>
      <c r="D3870" s="1">
        <f>B3870-C3870</f>
        <v>-11961340</v>
      </c>
      <c r="E3870" s="7">
        <f>CORREL(B3870:B8738,C3870:C8738)</f>
        <v>2.5700731953302018E-2</v>
      </c>
    </row>
    <row r="3871" spans="1:5" ht="12.75" x14ac:dyDescent="0.2">
      <c r="A3871" s="1" t="s">
        <v>13878</v>
      </c>
      <c r="B3871" s="1">
        <v>1024175</v>
      </c>
      <c r="C3871" s="1">
        <v>13000000</v>
      </c>
      <c r="D3871" s="1">
        <f>B3871-C3871</f>
        <v>-11975825</v>
      </c>
      <c r="E3871" s="7">
        <f>CORREL(B3871:B8739,C3871:C8739)</f>
        <v>2.562812626851909E-2</v>
      </c>
    </row>
    <row r="3872" spans="1:5" ht="12.75" x14ac:dyDescent="0.2">
      <c r="A3872" s="1" t="s">
        <v>14440</v>
      </c>
      <c r="B3872" s="1">
        <v>14616</v>
      </c>
      <c r="C3872" s="1">
        <v>12000000</v>
      </c>
      <c r="D3872" s="1">
        <f>B3872-C3872</f>
        <v>-11985384</v>
      </c>
      <c r="E3872" s="7">
        <f>CORREL(B3872:B8740,C3872:C8740)</f>
        <v>2.547437831566424E-2</v>
      </c>
    </row>
    <row r="3873" spans="1:5" ht="12.75" x14ac:dyDescent="0.2">
      <c r="A3873" s="1" t="s">
        <v>10511</v>
      </c>
      <c r="C3873" s="1">
        <v>12000000</v>
      </c>
      <c r="D3873" s="1">
        <f>B3873-C3873</f>
        <v>-12000000</v>
      </c>
      <c r="E3873" s="7">
        <f>CORREL(B3873:B8741,C3873:C8741)</f>
        <v>2.5312531925919125E-2</v>
      </c>
    </row>
    <row r="3874" spans="1:5" ht="12.75" x14ac:dyDescent="0.2">
      <c r="A3874" s="1" t="s">
        <v>11144</v>
      </c>
      <c r="B3874" s="1">
        <v>8000000</v>
      </c>
      <c r="C3874" s="1">
        <v>20000000</v>
      </c>
      <c r="D3874" s="1">
        <f>B3874-C3874</f>
        <v>-12000000</v>
      </c>
      <c r="E3874" s="7">
        <f>CORREL(B3874:B8742,C3874:C8742)</f>
        <v>2.5312531925919125E-2</v>
      </c>
    </row>
    <row r="3875" spans="1:5" ht="12.75" x14ac:dyDescent="0.2">
      <c r="A3875" s="1" t="s">
        <v>11959</v>
      </c>
      <c r="B3875" s="1">
        <v>6000000</v>
      </c>
      <c r="C3875" s="1">
        <v>18000000</v>
      </c>
      <c r="D3875" s="1">
        <f>B3875-C3875</f>
        <v>-12000000</v>
      </c>
      <c r="E3875" s="7">
        <f>CORREL(B3875:B8743,C3875:C8743)</f>
        <v>2.5207301946482404E-2</v>
      </c>
    </row>
    <row r="3876" spans="1:5" ht="12.75" x14ac:dyDescent="0.2">
      <c r="A3876" s="1" t="s">
        <v>13565</v>
      </c>
      <c r="C3876" s="1">
        <v>12000000</v>
      </c>
      <c r="D3876" s="1">
        <f>B3876-C3876</f>
        <v>-12000000</v>
      </c>
      <c r="E3876" s="7">
        <f>CORREL(B3876:B8744,C3876:C8744)</f>
        <v>2.5088219717110231E-2</v>
      </c>
    </row>
    <row r="3877" spans="1:5" ht="12.75" x14ac:dyDescent="0.2">
      <c r="A3877" s="1" t="s">
        <v>14099</v>
      </c>
      <c r="C3877" s="1">
        <v>12000000</v>
      </c>
      <c r="D3877" s="1">
        <f>B3877-C3877</f>
        <v>-12000000</v>
      </c>
      <c r="E3877" s="7">
        <f>CORREL(B3877:B8745,C3877:C8745)</f>
        <v>2.5088219717110231E-2</v>
      </c>
    </row>
    <row r="3878" spans="1:5" ht="12.75" x14ac:dyDescent="0.2">
      <c r="A3878" s="1" t="s">
        <v>14151</v>
      </c>
      <c r="C3878" s="1">
        <v>12000000</v>
      </c>
      <c r="D3878" s="1">
        <f>B3878-C3878</f>
        <v>-12000000</v>
      </c>
      <c r="E3878" s="7">
        <f>CORREL(B3878:B8746,C3878:C8746)</f>
        <v>2.5088219717110231E-2</v>
      </c>
    </row>
    <row r="3879" spans="1:5" ht="12.75" x14ac:dyDescent="0.2">
      <c r="A3879" s="1" t="s">
        <v>14174</v>
      </c>
      <c r="C3879" s="1">
        <v>12000000</v>
      </c>
      <c r="D3879" s="1">
        <f>B3879-C3879</f>
        <v>-12000000</v>
      </c>
      <c r="E3879" s="7">
        <f>CORREL(B3879:B8747,C3879:C8747)</f>
        <v>2.5088219717110231E-2</v>
      </c>
    </row>
    <row r="3880" spans="1:5" ht="12.75" x14ac:dyDescent="0.2">
      <c r="A3880" s="1" t="s">
        <v>14224</v>
      </c>
      <c r="C3880" s="1">
        <v>12000000</v>
      </c>
      <c r="D3880" s="1">
        <f>B3880-C3880</f>
        <v>-12000000</v>
      </c>
      <c r="E3880" s="7">
        <f>CORREL(B3880:B8748,C3880:C8748)</f>
        <v>2.5088219717110231E-2</v>
      </c>
    </row>
    <row r="3881" spans="1:5" ht="12.75" x14ac:dyDescent="0.2">
      <c r="A3881" s="1" t="s">
        <v>14314</v>
      </c>
      <c r="C3881" s="1">
        <v>12000000</v>
      </c>
      <c r="D3881" s="1">
        <f>B3881-C3881</f>
        <v>-12000000</v>
      </c>
      <c r="E3881" s="7">
        <f>CORREL(B3881:B8749,C3881:C8749)</f>
        <v>2.5088219717110231E-2</v>
      </c>
    </row>
    <row r="3882" spans="1:5" ht="12.75" x14ac:dyDescent="0.2">
      <c r="A3882" s="1" t="s">
        <v>14420</v>
      </c>
      <c r="C3882" s="1">
        <v>12000000</v>
      </c>
      <c r="D3882" s="1">
        <f>B3882-C3882</f>
        <v>-12000000</v>
      </c>
      <c r="E3882" s="7">
        <f>CORREL(B3882:B8750,C3882:C8750)</f>
        <v>2.5088219717110231E-2</v>
      </c>
    </row>
    <row r="3883" spans="1:5" ht="12.75" x14ac:dyDescent="0.2">
      <c r="A3883" s="1" t="s">
        <v>14434</v>
      </c>
      <c r="C3883" s="1">
        <v>12000000</v>
      </c>
      <c r="D3883" s="1">
        <f>B3883-C3883</f>
        <v>-12000000</v>
      </c>
      <c r="E3883" s="7">
        <f>CORREL(B3883:B8751,C3883:C8751)</f>
        <v>2.5088219717110231E-2</v>
      </c>
    </row>
    <row r="3884" spans="1:5" ht="12.75" x14ac:dyDescent="0.2">
      <c r="A3884" s="1" t="s">
        <v>14454</v>
      </c>
      <c r="C3884" s="1">
        <v>12000000</v>
      </c>
      <c r="D3884" s="1">
        <f>B3884-C3884</f>
        <v>-12000000</v>
      </c>
      <c r="E3884" s="7">
        <f>CORREL(B3884:B8752,C3884:C8752)</f>
        <v>2.5088219717110231E-2</v>
      </c>
    </row>
    <row r="3885" spans="1:5" ht="12.75" x14ac:dyDescent="0.2">
      <c r="A3885" s="1" t="s">
        <v>14474</v>
      </c>
      <c r="C3885" s="1">
        <v>12000000</v>
      </c>
      <c r="D3885" s="1">
        <f>B3885-C3885</f>
        <v>-12000000</v>
      </c>
      <c r="E3885" s="7">
        <f>CORREL(B3885:B8753,C3885:C8753)</f>
        <v>2.5088219717110231E-2</v>
      </c>
    </row>
    <row r="3886" spans="1:5" ht="12.75" x14ac:dyDescent="0.2">
      <c r="A3886" s="1" t="s">
        <v>14523</v>
      </c>
      <c r="C3886" s="1">
        <v>12000000</v>
      </c>
      <c r="D3886" s="1">
        <f>B3886-C3886</f>
        <v>-12000000</v>
      </c>
      <c r="E3886" s="7">
        <f>CORREL(B3886:B8754,C3886:C8754)</f>
        <v>2.5088219717110231E-2</v>
      </c>
    </row>
    <row r="3887" spans="1:5" ht="12.75" x14ac:dyDescent="0.2">
      <c r="A3887" s="1" t="s">
        <v>14675</v>
      </c>
      <c r="C3887" s="1">
        <v>12000000</v>
      </c>
      <c r="D3887" s="1">
        <f>B3887-C3887</f>
        <v>-12000000</v>
      </c>
      <c r="E3887" s="7">
        <f>CORREL(B3887:B8755,C3887:C8755)</f>
        <v>2.5088219717110231E-2</v>
      </c>
    </row>
    <row r="3888" spans="1:5" ht="12.75" x14ac:dyDescent="0.2">
      <c r="A3888" s="1" t="s">
        <v>16415</v>
      </c>
      <c r="C3888" s="1">
        <v>12000000</v>
      </c>
      <c r="D3888" s="1">
        <f>B3888-C3888</f>
        <v>-12000000</v>
      </c>
      <c r="E3888" s="7">
        <f>CORREL(B3888:B8756,C3888:C8756)</f>
        <v>2.5088219717110231E-2</v>
      </c>
    </row>
    <row r="3889" spans="1:5" ht="12.75" x14ac:dyDescent="0.2">
      <c r="A3889" s="1" t="s">
        <v>12415</v>
      </c>
      <c r="B3889" s="1">
        <v>6462576</v>
      </c>
      <c r="C3889" s="1">
        <v>18500000</v>
      </c>
      <c r="D3889" s="1">
        <f>B3889-C3889</f>
        <v>-12037424</v>
      </c>
      <c r="E3889" s="7">
        <f>CORREL(B3889:B8757,C3889:C8757)</f>
        <v>2.5088219717110231E-2</v>
      </c>
    </row>
    <row r="3890" spans="1:5" ht="12.75" x14ac:dyDescent="0.2">
      <c r="A3890" s="1" t="s">
        <v>10436</v>
      </c>
      <c r="B3890" s="1">
        <v>17951431</v>
      </c>
      <c r="C3890" s="1">
        <v>30000000</v>
      </c>
      <c r="D3890" s="1">
        <f>B3890-C3890</f>
        <v>-12048569</v>
      </c>
      <c r="E3890" s="7">
        <f>CORREL(B3890:B8758,C3890:C8758)</f>
        <v>2.4972050252285594E-2</v>
      </c>
    </row>
    <row r="3891" spans="1:5" ht="12.75" x14ac:dyDescent="0.2">
      <c r="A3891" s="1" t="s">
        <v>12339</v>
      </c>
      <c r="B3891" s="1">
        <v>4930798</v>
      </c>
      <c r="C3891" s="1">
        <v>17000000</v>
      </c>
      <c r="D3891" s="1">
        <f>B3891-C3891</f>
        <v>-12069202</v>
      </c>
      <c r="E3891" s="7">
        <f>CORREL(B3891:B8759,C3891:C8759)</f>
        <v>2.4926161098347093E-2</v>
      </c>
    </row>
    <row r="3892" spans="1:5" ht="12.75" x14ac:dyDescent="0.2">
      <c r="A3892" s="1" t="s">
        <v>8800</v>
      </c>
      <c r="B3892" s="1">
        <v>16930185</v>
      </c>
      <c r="C3892" s="1">
        <v>29000000</v>
      </c>
      <c r="D3892" s="1">
        <f>B3892-C3892</f>
        <v>-12069815</v>
      </c>
      <c r="E3892" s="7">
        <f>CORREL(B3892:B8760,C3892:C8760)</f>
        <v>2.4798837611799601E-2</v>
      </c>
    </row>
    <row r="3893" spans="1:5" ht="12.75" x14ac:dyDescent="0.2">
      <c r="A3893" s="1" t="s">
        <v>7540</v>
      </c>
      <c r="B3893" s="1">
        <v>22913677</v>
      </c>
      <c r="C3893" s="1">
        <v>35000000</v>
      </c>
      <c r="D3893" s="1">
        <f>B3893-C3893</f>
        <v>-12086323</v>
      </c>
      <c r="E3893" s="7">
        <f>CORREL(B3893:B8761,C3893:C8761)</f>
        <v>2.4747029492643138E-2</v>
      </c>
    </row>
    <row r="3894" spans="1:5" ht="12.75" x14ac:dyDescent="0.2">
      <c r="A3894" s="1" t="s">
        <v>11968</v>
      </c>
      <c r="B3894" s="1">
        <v>5887457</v>
      </c>
      <c r="C3894" s="1">
        <v>18000000</v>
      </c>
      <c r="D3894" s="1">
        <f>B3894-C3894</f>
        <v>-12112543</v>
      </c>
      <c r="E3894" s="7">
        <f>CORREL(B3894:B8762,C3894:C8762)</f>
        <v>2.4726161381095079E-2</v>
      </c>
    </row>
    <row r="3895" spans="1:5" ht="12.75" x14ac:dyDescent="0.2">
      <c r="A3895" s="1" t="s">
        <v>5888</v>
      </c>
      <c r="B3895" s="1">
        <v>22877808</v>
      </c>
      <c r="C3895" s="1">
        <v>35000000</v>
      </c>
      <c r="D3895" s="1">
        <f>B3895-C3895</f>
        <v>-12122192</v>
      </c>
      <c r="E3895" s="7">
        <f>CORREL(B3895:B8763,C3895:C8763)</f>
        <v>2.4604899131077735E-2</v>
      </c>
    </row>
    <row r="3896" spans="1:5" ht="12.75" x14ac:dyDescent="0.2">
      <c r="A3896" s="1" t="s">
        <v>11258</v>
      </c>
      <c r="B3896" s="1">
        <v>8855646</v>
      </c>
      <c r="C3896" s="1">
        <v>21000000</v>
      </c>
      <c r="D3896" s="1">
        <f>B3896-C3896</f>
        <v>-12144354</v>
      </c>
      <c r="E3896" s="7">
        <f>CORREL(B3896:B8764,C3896:C8764)</f>
        <v>2.4583670151920051E-2</v>
      </c>
    </row>
    <row r="3897" spans="1:5" ht="12.75" x14ac:dyDescent="0.2">
      <c r="A3897" s="1" t="s">
        <v>9328</v>
      </c>
      <c r="B3897" s="1">
        <v>13829734</v>
      </c>
      <c r="C3897" s="1">
        <v>26000000</v>
      </c>
      <c r="D3897" s="1">
        <f>B3897-C3897</f>
        <v>-12170266</v>
      </c>
      <c r="E3897" s="7">
        <f>CORREL(B3897:B8765,C3897:C8765)</f>
        <v>2.4482154334287087E-2</v>
      </c>
    </row>
    <row r="3898" spans="1:5" ht="12.75" x14ac:dyDescent="0.2">
      <c r="A3898" s="1" t="s">
        <v>13582</v>
      </c>
      <c r="B3898" s="1">
        <v>1752214</v>
      </c>
      <c r="C3898" s="1">
        <v>14000000</v>
      </c>
      <c r="D3898" s="1">
        <f>B3898-C3898</f>
        <v>-12247786</v>
      </c>
      <c r="E3898" s="7">
        <f>CORREL(B3898:B8766,C3898:C8766)</f>
        <v>2.4411766848547317E-2</v>
      </c>
    </row>
    <row r="3899" spans="1:5" ht="12.75" x14ac:dyDescent="0.2">
      <c r="A3899" s="1" t="s">
        <v>11899</v>
      </c>
      <c r="B3899" s="1">
        <v>17750583</v>
      </c>
      <c r="C3899" s="1">
        <v>30000000</v>
      </c>
      <c r="D3899" s="1">
        <f>B3899-C3899</f>
        <v>-12249417</v>
      </c>
      <c r="E3899" s="7">
        <f>CORREL(B3899:B8767,C3899:C8767)</f>
        <v>2.4259615589688421E-2</v>
      </c>
    </row>
    <row r="3900" spans="1:5" ht="12.75" x14ac:dyDescent="0.2">
      <c r="A3900" s="1" t="s">
        <v>11980</v>
      </c>
      <c r="B3900" s="1">
        <v>5694401</v>
      </c>
      <c r="C3900" s="1">
        <v>18000000</v>
      </c>
      <c r="D3900" s="1">
        <f>B3900-C3900</f>
        <v>-12305599</v>
      </c>
      <c r="E3900" s="7">
        <f>CORREL(B3900:B8768,C3900:C8768)</f>
        <v>2.4211407578942617E-2</v>
      </c>
    </row>
    <row r="3901" spans="1:5" ht="12.75" x14ac:dyDescent="0.2">
      <c r="A3901" s="1" t="s">
        <v>10475</v>
      </c>
      <c r="B3901" s="1">
        <v>9694105</v>
      </c>
      <c r="C3901" s="1">
        <v>22000000</v>
      </c>
      <c r="D3901" s="1">
        <f>B3901-C3901</f>
        <v>-12305895</v>
      </c>
      <c r="E3901" s="7">
        <f>CORREL(B3901:B8769,C3901:C8769)</f>
        <v>2.4087436804547318E-2</v>
      </c>
    </row>
    <row r="3902" spans="1:5" ht="12.75" x14ac:dyDescent="0.2">
      <c r="A3902" s="1" t="s">
        <v>6657</v>
      </c>
      <c r="B3902" s="1">
        <v>27663982</v>
      </c>
      <c r="C3902" s="1">
        <v>40000000</v>
      </c>
      <c r="D3902" s="1">
        <f>B3902-C3902</f>
        <v>-12336018</v>
      </c>
      <c r="E3902" s="7">
        <f>CORREL(B3902:B8770,C3902:C8770)</f>
        <v>2.3990326775923679E-2</v>
      </c>
    </row>
    <row r="3903" spans="1:5" ht="12.75" x14ac:dyDescent="0.2">
      <c r="A3903" s="1" t="s">
        <v>10275</v>
      </c>
      <c r="B3903" s="1">
        <v>10660147</v>
      </c>
      <c r="C3903" s="1">
        <v>23000000</v>
      </c>
      <c r="D3903" s="1">
        <f>B3903-C3903</f>
        <v>-12339853</v>
      </c>
      <c r="E3903" s="7">
        <f>CORREL(B3903:B8771,C3903:C8771)</f>
        <v>2.3990194545809338E-2</v>
      </c>
    </row>
    <row r="3904" spans="1:5" ht="12.75" x14ac:dyDescent="0.2">
      <c r="A3904" s="1" t="s">
        <v>5246</v>
      </c>
      <c r="B3904" s="1">
        <v>42610000</v>
      </c>
      <c r="C3904" s="1">
        <v>55000000</v>
      </c>
      <c r="D3904" s="1">
        <f>B3904-C3904</f>
        <v>-12390000</v>
      </c>
      <c r="E3904" s="7">
        <f>CORREL(B3904:B8772,C3904:C8772)</f>
        <v>2.3899057608884992E-2</v>
      </c>
    </row>
    <row r="3905" spans="1:5" ht="12.75" x14ac:dyDescent="0.2">
      <c r="A3905" s="1" t="s">
        <v>6864</v>
      </c>
      <c r="B3905" s="1">
        <v>7564000</v>
      </c>
      <c r="C3905" s="1">
        <v>20000000</v>
      </c>
      <c r="D3905" s="1">
        <f>B3905-C3905</f>
        <v>-12436000</v>
      </c>
      <c r="E3905" s="7">
        <f>CORREL(B3905:B8773,C3905:C8773)</f>
        <v>2.3948413259885334E-2</v>
      </c>
    </row>
    <row r="3906" spans="1:5" ht="12.75" x14ac:dyDescent="0.2">
      <c r="A3906" s="1" t="s">
        <v>5441</v>
      </c>
      <c r="B3906" s="1">
        <v>9528092</v>
      </c>
      <c r="C3906" s="1">
        <v>22000000</v>
      </c>
      <c r="D3906" s="1">
        <f>B3906-C3906</f>
        <v>-12471908</v>
      </c>
      <c r="E3906" s="7">
        <f>CORREL(B3906:B8774,C3906:C8774)</f>
        <v>2.3836617033632018E-2</v>
      </c>
    </row>
    <row r="3907" spans="1:5" ht="12.75" x14ac:dyDescent="0.2">
      <c r="A3907" s="1" t="s">
        <v>13911</v>
      </c>
      <c r="C3907" s="1">
        <v>12500000</v>
      </c>
      <c r="D3907" s="1">
        <f>B3907-C3907</f>
        <v>-12500000</v>
      </c>
      <c r="E3907" s="7">
        <f>CORREL(B3907:B8775,C3907:C8775)</f>
        <v>2.3737768816740636E-2</v>
      </c>
    </row>
    <row r="3908" spans="1:5" ht="12.75" x14ac:dyDescent="0.2">
      <c r="A3908" s="1" t="s">
        <v>14739</v>
      </c>
      <c r="C3908" s="1">
        <v>12500000</v>
      </c>
      <c r="D3908" s="1">
        <f>B3908-C3908</f>
        <v>-12500000</v>
      </c>
      <c r="E3908" s="7">
        <f>CORREL(B3908:B8776,C3908:C8776)</f>
        <v>2.3737768816740636E-2</v>
      </c>
    </row>
    <row r="3909" spans="1:5" ht="12.75" x14ac:dyDescent="0.2">
      <c r="A3909" s="1" t="s">
        <v>5294</v>
      </c>
      <c r="B3909" s="1">
        <v>37486138</v>
      </c>
      <c r="C3909" s="1">
        <v>50000000</v>
      </c>
      <c r="D3909" s="1">
        <f>B3909-C3909</f>
        <v>-12513862</v>
      </c>
      <c r="E3909" s="7">
        <f>CORREL(B3909:B8777,C3909:C8777)</f>
        <v>2.3737768816740636E-2</v>
      </c>
    </row>
    <row r="3910" spans="1:5" ht="12.75" x14ac:dyDescent="0.2">
      <c r="A3910" s="1" t="s">
        <v>13173</v>
      </c>
      <c r="B3910" s="1">
        <v>2412045</v>
      </c>
      <c r="C3910" s="1">
        <v>15000000</v>
      </c>
      <c r="D3910" s="1">
        <f>B3910-C3910</f>
        <v>-12587955</v>
      </c>
      <c r="E3910" s="7">
        <f>CORREL(B3910:B8778,C3910:C8778)</f>
        <v>2.3773321792514575E-2</v>
      </c>
    </row>
    <row r="3911" spans="1:5" ht="12.75" x14ac:dyDescent="0.2">
      <c r="A3911" s="1" t="s">
        <v>13894</v>
      </c>
      <c r="B3911" s="1">
        <v>31662</v>
      </c>
      <c r="C3911" s="1">
        <v>12620000</v>
      </c>
      <c r="D3911" s="1">
        <f>B3911-C3911</f>
        <v>-12588338</v>
      </c>
      <c r="E3911" s="7">
        <f>CORREL(B3911:B8779,C3911:C8779)</f>
        <v>2.3624112122154761E-2</v>
      </c>
    </row>
    <row r="3912" spans="1:5" ht="12.75" x14ac:dyDescent="0.2">
      <c r="A3912" s="1" t="s">
        <v>5877</v>
      </c>
      <c r="B3912" s="1">
        <v>27400000</v>
      </c>
      <c r="C3912" s="1">
        <v>40000000</v>
      </c>
      <c r="D3912" s="1">
        <f>B3912-C3912</f>
        <v>-12600000</v>
      </c>
      <c r="E3912" s="7">
        <f>CORREL(B3912:B8780,C3912:C8780)</f>
        <v>2.3456149336170393E-2</v>
      </c>
    </row>
    <row r="3913" spans="1:5" ht="12.75" x14ac:dyDescent="0.2">
      <c r="A3913" s="1" t="s">
        <v>3751</v>
      </c>
      <c r="B3913" s="1">
        <v>52397389</v>
      </c>
      <c r="C3913" s="1">
        <v>65000000</v>
      </c>
      <c r="D3913" s="1">
        <f>B3913-C3913</f>
        <v>-12602611</v>
      </c>
      <c r="E3913" s="7">
        <f>CORREL(B3913:B8781,C3913:C8781)</f>
        <v>2.3454449252695641E-2</v>
      </c>
    </row>
    <row r="3914" spans="1:5" ht="12.75" x14ac:dyDescent="0.2">
      <c r="A3914" s="1" t="s">
        <v>11295</v>
      </c>
      <c r="B3914" s="1">
        <v>7382993</v>
      </c>
      <c r="C3914" s="1">
        <v>20000000</v>
      </c>
      <c r="D3914" s="1">
        <f>B3914-C3914</f>
        <v>-12617007</v>
      </c>
      <c r="E3914" s="7">
        <f>CORREL(B3914:B8782,C3914:C8782)</f>
        <v>2.3521152996078598E-2</v>
      </c>
    </row>
    <row r="3915" spans="1:5" ht="12.75" x14ac:dyDescent="0.2">
      <c r="A3915" s="1" t="s">
        <v>9140</v>
      </c>
      <c r="B3915" s="1">
        <v>14337579</v>
      </c>
      <c r="C3915" s="1">
        <v>27000000</v>
      </c>
      <c r="D3915" s="1">
        <f>B3915-C3915</f>
        <v>-12662421</v>
      </c>
      <c r="E3915" s="7">
        <f>CORREL(B3915:B8783,C3915:C8783)</f>
        <v>2.3406937437907442E-2</v>
      </c>
    </row>
    <row r="3916" spans="1:5" ht="12.75" x14ac:dyDescent="0.2">
      <c r="A3916" s="1" t="s">
        <v>12584</v>
      </c>
      <c r="B3916" s="1">
        <v>336467</v>
      </c>
      <c r="C3916" s="1">
        <v>13000000</v>
      </c>
      <c r="D3916" s="1">
        <f>B3916-C3916</f>
        <v>-12663533</v>
      </c>
      <c r="E3916" s="7">
        <f>CORREL(B3916:B8784,C3916:C8784)</f>
        <v>2.3337498181328565E-2</v>
      </c>
    </row>
    <row r="3917" spans="1:5" ht="12.75" x14ac:dyDescent="0.2">
      <c r="A3917" s="1" t="s">
        <v>13883</v>
      </c>
      <c r="B3917" s="1">
        <v>301305</v>
      </c>
      <c r="C3917" s="1">
        <v>13000000</v>
      </c>
      <c r="D3917" s="1">
        <f>B3917-C3917</f>
        <v>-12698695</v>
      </c>
      <c r="E3917" s="7">
        <f>CORREL(B3917:B8785,C3917:C8785)</f>
        <v>2.3170735196113169E-2</v>
      </c>
    </row>
    <row r="3918" spans="1:5" ht="12.75" x14ac:dyDescent="0.2">
      <c r="A3918" s="1" t="s">
        <v>11313</v>
      </c>
      <c r="B3918" s="1">
        <v>7268659</v>
      </c>
      <c r="C3918" s="1">
        <v>20000000</v>
      </c>
      <c r="D3918" s="1">
        <f>B3918-C3918</f>
        <v>-12731341</v>
      </c>
      <c r="E3918" s="7">
        <f>CORREL(B3918:B8786,C3918:C8786)</f>
        <v>2.3003234035111193E-2</v>
      </c>
    </row>
    <row r="3919" spans="1:5" ht="12.75" x14ac:dyDescent="0.2">
      <c r="A3919" s="1" t="s">
        <v>8536</v>
      </c>
      <c r="B3919" s="1">
        <v>17266505</v>
      </c>
      <c r="C3919" s="1">
        <v>30000000</v>
      </c>
      <c r="D3919" s="1">
        <f>B3919-C3919</f>
        <v>-12733495</v>
      </c>
      <c r="E3919" s="7">
        <f>CORREL(B3919:B8787,C3919:C8787)</f>
        <v>2.2886995220155325E-2</v>
      </c>
    </row>
    <row r="3920" spans="1:5" ht="12.75" x14ac:dyDescent="0.2">
      <c r="A3920" s="1" t="s">
        <v>13936</v>
      </c>
      <c r="B3920" s="1">
        <v>214966</v>
      </c>
      <c r="C3920" s="1">
        <v>13000000</v>
      </c>
      <c r="D3920" s="1">
        <f>B3920-C3920</f>
        <v>-12785034</v>
      </c>
      <c r="E3920" s="7">
        <f>CORREL(B3920:B8788,C3920:C8788)</f>
        <v>2.2833799475764169E-2</v>
      </c>
    </row>
    <row r="3921" spans="1:5" ht="12.75" x14ac:dyDescent="0.2">
      <c r="A3921" s="1" t="s">
        <v>13181</v>
      </c>
      <c r="B3921" s="1">
        <v>2203641</v>
      </c>
      <c r="C3921" s="1">
        <v>15000000</v>
      </c>
      <c r="D3921" s="1">
        <f>B3921-C3921</f>
        <v>-12796359</v>
      </c>
      <c r="E3921" s="7">
        <f>CORREL(B3921:B8789,C3921:C8789)</f>
        <v>2.2664558758774288E-2</v>
      </c>
    </row>
    <row r="3922" spans="1:5" ht="12.75" x14ac:dyDescent="0.2">
      <c r="A3922" s="1" t="s">
        <v>10460</v>
      </c>
      <c r="B3922" s="1">
        <v>10696210</v>
      </c>
      <c r="C3922" s="1">
        <v>23500000</v>
      </c>
      <c r="D3922" s="1">
        <f>B3922-C3922</f>
        <v>-12803790</v>
      </c>
      <c r="E3922" s="7">
        <f>CORREL(B3922:B8790,C3922:C8790)</f>
        <v>2.2510293158119952E-2</v>
      </c>
    </row>
    <row r="3923" spans="1:5" ht="12.75" x14ac:dyDescent="0.2">
      <c r="A3923" s="1" t="s">
        <v>6076</v>
      </c>
      <c r="B3923" s="1">
        <v>31136950</v>
      </c>
      <c r="C3923" s="1">
        <v>44000000</v>
      </c>
      <c r="D3923" s="1">
        <f>B3923-C3923</f>
        <v>-12863050</v>
      </c>
      <c r="E3923" s="7">
        <f>CORREL(B3923:B8791,C3923:C8791)</f>
        <v>2.2416088859717648E-2</v>
      </c>
    </row>
    <row r="3924" spans="1:5" ht="12.75" x14ac:dyDescent="0.2">
      <c r="A3924" s="1" t="s">
        <v>7862</v>
      </c>
      <c r="B3924" s="1">
        <v>17120019</v>
      </c>
      <c r="C3924" s="1">
        <v>30000000</v>
      </c>
      <c r="D3924" s="1">
        <f>B3924-C3924</f>
        <v>-12879981</v>
      </c>
      <c r="E3924" s="7">
        <f>CORREL(B3924:B8792,C3924:C8792)</f>
        <v>2.2429064545116711E-2</v>
      </c>
    </row>
    <row r="3925" spans="1:5" ht="12.75" x14ac:dyDescent="0.2">
      <c r="A3925" s="1" t="s">
        <v>8435</v>
      </c>
      <c r="B3925" s="1">
        <v>32095318</v>
      </c>
      <c r="C3925" s="1">
        <v>45000000</v>
      </c>
      <c r="D3925" s="1">
        <f>B3925-C3925</f>
        <v>-12904682</v>
      </c>
      <c r="E3925" s="7">
        <f>CORREL(B3925:B8793,C3925:C8793)</f>
        <v>2.2374251505266011E-2</v>
      </c>
    </row>
    <row r="3926" spans="1:5" ht="12.75" x14ac:dyDescent="0.2">
      <c r="A3926" s="1" t="s">
        <v>14632</v>
      </c>
      <c r="B3926" s="1">
        <v>4068087</v>
      </c>
      <c r="C3926" s="1">
        <v>17000000</v>
      </c>
      <c r="D3926" s="1">
        <f>B3926-C3926</f>
        <v>-12931913</v>
      </c>
      <c r="E3926" s="7">
        <f>CORREL(B3926:B8794,C3926:C8794)</f>
        <v>2.2390923811917793E-2</v>
      </c>
    </row>
    <row r="3927" spans="1:5" ht="12.75" x14ac:dyDescent="0.2">
      <c r="A3927" s="1" t="s">
        <v>6663</v>
      </c>
      <c r="B3927" s="1">
        <v>27053815</v>
      </c>
      <c r="C3927" s="1">
        <v>40000000</v>
      </c>
      <c r="D3927" s="1">
        <f>B3927-C3927</f>
        <v>-12946185</v>
      </c>
      <c r="E3927" s="7">
        <f>CORREL(B3927:B8795,C3927:C8795)</f>
        <v>2.2249759772887352E-2</v>
      </c>
    </row>
    <row r="3928" spans="1:5" ht="12.75" x14ac:dyDescent="0.2">
      <c r="A3928" s="1" t="s">
        <v>13705</v>
      </c>
      <c r="B3928" s="1">
        <v>23947</v>
      </c>
      <c r="C3928" s="1">
        <v>13000000</v>
      </c>
      <c r="D3928" s="1">
        <f>B3928-C3928</f>
        <v>-12976053</v>
      </c>
      <c r="E3928" s="7">
        <f>CORREL(B3928:B8796,C3928:C8796)</f>
        <v>2.2245463608375274E-2</v>
      </c>
    </row>
    <row r="3929" spans="1:5" ht="12.75" x14ac:dyDescent="0.2">
      <c r="A3929" s="1" t="s">
        <v>13542</v>
      </c>
      <c r="B3929" s="1">
        <v>1000000</v>
      </c>
      <c r="C3929" s="1">
        <v>14000000</v>
      </c>
      <c r="D3929" s="1">
        <f>B3929-C3929</f>
        <v>-13000000</v>
      </c>
      <c r="E3929" s="7">
        <f>CORREL(B3929:B8797,C3929:C8797)</f>
        <v>2.2072519752792685E-2</v>
      </c>
    </row>
    <row r="3930" spans="1:5" ht="12.75" x14ac:dyDescent="0.2">
      <c r="A3930" s="1" t="s">
        <v>23446</v>
      </c>
      <c r="C3930" s="1">
        <v>13000000</v>
      </c>
      <c r="D3930" s="1">
        <f>B3930-C3930</f>
        <v>-13000000</v>
      </c>
      <c r="E3930" s="7">
        <f>CORREL(B3930:B8798,C3930:C8798)</f>
        <v>2.1906823800845937E-2</v>
      </c>
    </row>
    <row r="3931" spans="1:5" ht="12.75" x14ac:dyDescent="0.2">
      <c r="A3931" s="1" t="s">
        <v>13191</v>
      </c>
      <c r="B3931" s="1">
        <v>1954202</v>
      </c>
      <c r="C3931" s="1">
        <v>15000000</v>
      </c>
      <c r="D3931" s="1">
        <f>B3931-C3931</f>
        <v>-13045798</v>
      </c>
      <c r="E3931" s="7">
        <f>CORREL(B3931:B8799,C3931:C8799)</f>
        <v>2.1906823800845937E-2</v>
      </c>
    </row>
    <row r="3932" spans="1:5" ht="12.75" x14ac:dyDescent="0.2">
      <c r="A3932" s="1" t="s">
        <v>13186</v>
      </c>
      <c r="B3932" s="1">
        <v>1953732</v>
      </c>
      <c r="C3932" s="1">
        <v>15000000</v>
      </c>
      <c r="D3932" s="1">
        <f>B3932-C3932</f>
        <v>-13046268</v>
      </c>
      <c r="E3932" s="7">
        <f>CORREL(B3932:B8800,C3932:C8800)</f>
        <v>2.1748171242639131E-2</v>
      </c>
    </row>
    <row r="3933" spans="1:5" ht="12.75" x14ac:dyDescent="0.2">
      <c r="A3933" s="1" t="s">
        <v>8542</v>
      </c>
      <c r="B3933" s="1">
        <v>16930884</v>
      </c>
      <c r="C3933" s="1">
        <v>30000000</v>
      </c>
      <c r="D3933" s="1">
        <f>B3933-C3933</f>
        <v>-13069116</v>
      </c>
      <c r="E3933" s="7">
        <f>CORREL(B3933:B8801,C3933:C8801)</f>
        <v>2.1589010650224366E-2</v>
      </c>
    </row>
    <row r="3934" spans="1:5" ht="12.75" x14ac:dyDescent="0.2">
      <c r="A3934" s="1" t="s">
        <v>12546</v>
      </c>
      <c r="B3934" s="1">
        <v>2849142</v>
      </c>
      <c r="C3934" s="1">
        <v>16000000</v>
      </c>
      <c r="D3934" s="1">
        <f>B3934-C3934</f>
        <v>-13150858</v>
      </c>
      <c r="E3934" s="7">
        <f>CORREL(B3934:B8802,C3934:C8802)</f>
        <v>2.1531651165487418E-2</v>
      </c>
    </row>
    <row r="3935" spans="1:5" ht="12.75" x14ac:dyDescent="0.2">
      <c r="A3935" s="1" t="s">
        <v>15229</v>
      </c>
      <c r="B3935" s="1">
        <v>800000</v>
      </c>
      <c r="C3935" s="1">
        <v>14000000</v>
      </c>
      <c r="D3935" s="1">
        <f>B3935-C3935</f>
        <v>-13200000</v>
      </c>
      <c r="E3935" s="7">
        <f>CORREL(B3935:B8803,C3935:C8803)</f>
        <v>2.1378860270857721E-2</v>
      </c>
    </row>
    <row r="3936" spans="1:5" ht="12.75" x14ac:dyDescent="0.2">
      <c r="A3936" s="1" t="s">
        <v>7930</v>
      </c>
      <c r="B3936" s="1">
        <v>21784432</v>
      </c>
      <c r="C3936" s="1">
        <v>35000000</v>
      </c>
      <c r="D3936" s="1">
        <f>B3936-C3936</f>
        <v>-13215568</v>
      </c>
      <c r="E3936" s="7">
        <f>CORREL(B3936:B8804,C3936:C8804)</f>
        <v>2.1209608620968202E-2</v>
      </c>
    </row>
    <row r="3937" spans="1:5" ht="12.75" x14ac:dyDescent="0.2">
      <c r="A3937" s="1" t="s">
        <v>13643</v>
      </c>
      <c r="B3937" s="1">
        <v>163591</v>
      </c>
      <c r="C3937" s="1">
        <v>13400000</v>
      </c>
      <c r="D3937" s="1">
        <f>B3937-C3937</f>
        <v>-13236409</v>
      </c>
      <c r="E3937" s="7">
        <f>CORREL(B3937:B8805,C3937:C8805)</f>
        <v>2.1178599612560835E-2</v>
      </c>
    </row>
    <row r="3938" spans="1:5" ht="12.75" x14ac:dyDescent="0.2">
      <c r="A3938" s="1" t="s">
        <v>1242</v>
      </c>
      <c r="B3938" s="1">
        <v>113733726</v>
      </c>
      <c r="C3938" s="1">
        <v>127000000</v>
      </c>
      <c r="D3938" s="1">
        <f>B3938-C3938</f>
        <v>-13266274</v>
      </c>
      <c r="E3938" s="7">
        <f>CORREL(B3938:B8806,C3938:C8806)</f>
        <v>2.1003523979733575E-2</v>
      </c>
    </row>
    <row r="3939" spans="1:5" ht="12.75" x14ac:dyDescent="0.2">
      <c r="A3939" s="1" t="s">
        <v>20399</v>
      </c>
      <c r="B3939" s="1">
        <v>186354</v>
      </c>
      <c r="C3939" s="1">
        <v>13500000</v>
      </c>
      <c r="D3939" s="1">
        <f>B3939-C3939</f>
        <v>-13313646</v>
      </c>
      <c r="E3939" s="7">
        <f>CORREL(B3939:B8807,C3939:C8807)</f>
        <v>2.0897322536111509E-2</v>
      </c>
    </row>
    <row r="3940" spans="1:5" ht="12.75" x14ac:dyDescent="0.2">
      <c r="A3940" s="1" t="s">
        <v>10288</v>
      </c>
      <c r="B3940" s="1">
        <v>6109075</v>
      </c>
      <c r="C3940" s="1">
        <v>19430000</v>
      </c>
      <c r="D3940" s="1">
        <f>B3940-C3940</f>
        <v>-13320925</v>
      </c>
      <c r="E3940" s="7">
        <f>CORREL(B3940:B8808,C3940:C8808)</f>
        <v>2.0721979927065166E-2</v>
      </c>
    </row>
    <row r="3941" spans="1:5" ht="12.75" x14ac:dyDescent="0.2">
      <c r="A3941" s="1" t="s">
        <v>4494</v>
      </c>
      <c r="B3941" s="1">
        <v>44665963</v>
      </c>
      <c r="C3941" s="1">
        <v>58000000</v>
      </c>
      <c r="D3941" s="1">
        <f>B3941-C3941</f>
        <v>-13334037</v>
      </c>
      <c r="E3941" s="7">
        <f>CORREL(B3941:B8809,C3941:C8809)</f>
        <v>2.0591949455293666E-2</v>
      </c>
    </row>
    <row r="3942" spans="1:5" ht="12.75" x14ac:dyDescent="0.2">
      <c r="A3942" s="1" t="s">
        <v>7977</v>
      </c>
      <c r="B3942" s="1">
        <v>18636537</v>
      </c>
      <c r="C3942" s="1">
        <v>32000000</v>
      </c>
      <c r="D3942" s="1">
        <f>B3942-C3942</f>
        <v>-13363463</v>
      </c>
      <c r="E3942" s="7">
        <f>CORREL(B3942:B8810,C3942:C8810)</f>
        <v>2.0646694351374083E-2</v>
      </c>
    </row>
    <row r="3943" spans="1:5" ht="12.75" x14ac:dyDescent="0.2">
      <c r="A3943" s="1" t="s">
        <v>5350</v>
      </c>
      <c r="B3943" s="1">
        <v>26616999</v>
      </c>
      <c r="C3943" s="1">
        <v>40000000</v>
      </c>
      <c r="D3943" s="1">
        <f>B3943-C3943</f>
        <v>-13383001</v>
      </c>
      <c r="E3943" s="7">
        <f>CORREL(B3943:B8811,C3943:C8811)</f>
        <v>2.0598194576334879E-2</v>
      </c>
    </row>
    <row r="3944" spans="1:5" ht="12.75" x14ac:dyDescent="0.2">
      <c r="A3944" s="1" t="s">
        <v>4712</v>
      </c>
      <c r="B3944" s="1">
        <v>41609593</v>
      </c>
      <c r="C3944" s="1">
        <v>55000000</v>
      </c>
      <c r="D3944" s="1">
        <f>B3944-C3944</f>
        <v>-13390407</v>
      </c>
      <c r="E3944" s="7">
        <f>CORREL(B3944:B8812,C3944:C8812)</f>
        <v>2.0590879437830962E-2</v>
      </c>
    </row>
    <row r="3945" spans="1:5" ht="12.75" x14ac:dyDescent="0.2">
      <c r="A3945" s="1" t="s">
        <v>10013</v>
      </c>
      <c r="B3945" s="1">
        <v>85433</v>
      </c>
      <c r="C3945" s="1">
        <v>13500000</v>
      </c>
      <c r="D3945" s="1">
        <f>B3945-C3945</f>
        <v>-13414567</v>
      </c>
      <c r="E3945" s="7">
        <f>CORREL(B3945:B8813,C3945:C8813)</f>
        <v>2.0638335701127358E-2</v>
      </c>
    </row>
    <row r="3946" spans="1:5" ht="12.75" x14ac:dyDescent="0.2">
      <c r="A3946" s="1" t="s">
        <v>3196</v>
      </c>
      <c r="B3946" s="1">
        <v>55585389</v>
      </c>
      <c r="C3946" s="1">
        <v>69000000</v>
      </c>
      <c r="D3946" s="1">
        <f>B3946-C3946</f>
        <v>-13414611</v>
      </c>
      <c r="E3946" s="7">
        <f>CORREL(B3946:B8814,C3946:C8814)</f>
        <v>2.0460869617585569E-2</v>
      </c>
    </row>
    <row r="3947" spans="1:5" ht="12.75" x14ac:dyDescent="0.2">
      <c r="A3947" s="1" t="s">
        <v>11323</v>
      </c>
      <c r="B3947" s="1">
        <v>6563357</v>
      </c>
      <c r="C3947" s="1">
        <v>20000000</v>
      </c>
      <c r="D3947" s="1">
        <f>B3947-C3947</f>
        <v>-13436643</v>
      </c>
      <c r="E3947" s="7">
        <f>CORREL(B3947:B8815,C3947:C8815)</f>
        <v>2.0532762340422277E-2</v>
      </c>
    </row>
    <row r="3948" spans="1:5" ht="12.75" x14ac:dyDescent="0.2">
      <c r="A3948" s="1" t="s">
        <v>9871</v>
      </c>
      <c r="B3948" s="1">
        <v>11538204</v>
      </c>
      <c r="C3948" s="1">
        <v>25000000</v>
      </c>
      <c r="D3948" s="1">
        <f>B3948-C3948</f>
        <v>-13461796</v>
      </c>
      <c r="E3948" s="7">
        <f>CORREL(B3948:B8816,C3948:C8816)</f>
        <v>2.0405157414084822E-2</v>
      </c>
    </row>
    <row r="3949" spans="1:5" ht="12.75" x14ac:dyDescent="0.2">
      <c r="A3949" s="1" t="s">
        <v>14530</v>
      </c>
      <c r="C3949" s="1">
        <v>13500000</v>
      </c>
      <c r="D3949" s="1">
        <f>B3949-C3949</f>
        <v>-13500000</v>
      </c>
      <c r="E3949" s="7">
        <f>CORREL(B3949:B8817,C3949:C8817)</f>
        <v>2.0312115020909263E-2</v>
      </c>
    </row>
    <row r="3950" spans="1:5" ht="12.75" x14ac:dyDescent="0.2">
      <c r="A3950" s="1" t="s">
        <v>12009</v>
      </c>
      <c r="B3950" s="1">
        <v>4435083</v>
      </c>
      <c r="C3950" s="1">
        <v>18000000</v>
      </c>
      <c r="D3950" s="1">
        <f>B3950-C3950</f>
        <v>-13564917</v>
      </c>
      <c r="E3950" s="7">
        <f>CORREL(B3950:B8818,C3950:C8818)</f>
        <v>2.0312115020909263E-2</v>
      </c>
    </row>
    <row r="3951" spans="1:5" ht="12.75" x14ac:dyDescent="0.2">
      <c r="A3951" s="1" t="s">
        <v>6809</v>
      </c>
      <c r="B3951" s="1">
        <v>10431220</v>
      </c>
      <c r="C3951" s="1">
        <v>24000000</v>
      </c>
      <c r="D3951" s="1">
        <f>B3951-C3951</f>
        <v>-13568780</v>
      </c>
      <c r="E3951" s="7">
        <f>CORREL(B3951:B8819,C3951:C8819)</f>
        <v>2.0168076003295787E-2</v>
      </c>
    </row>
    <row r="3952" spans="1:5" ht="12.75" x14ac:dyDescent="0.2">
      <c r="A3952" s="1" t="s">
        <v>12602</v>
      </c>
      <c r="B3952" s="1">
        <v>2428883</v>
      </c>
      <c r="C3952" s="1">
        <v>16000000</v>
      </c>
      <c r="D3952" s="1">
        <f>B3952-C3952</f>
        <v>-13571117</v>
      </c>
      <c r="E3952" s="7">
        <f>CORREL(B3952:B8820,C3952:C8820)</f>
        <v>2.0067069895128305E-2</v>
      </c>
    </row>
    <row r="3953" spans="1:5" ht="12.75" x14ac:dyDescent="0.2">
      <c r="A3953" s="1" t="s">
        <v>11333</v>
      </c>
      <c r="B3953" s="1">
        <v>6420319</v>
      </c>
      <c r="C3953" s="1">
        <v>20000000</v>
      </c>
      <c r="D3953" s="1">
        <f>B3953-C3953</f>
        <v>-13579681</v>
      </c>
      <c r="E3953" s="7">
        <f>CORREL(B3953:B8821,C3953:C8821)</f>
        <v>1.9906584398002986E-2</v>
      </c>
    </row>
    <row r="3954" spans="1:5" ht="12.75" x14ac:dyDescent="0.2">
      <c r="A3954" s="1" t="s">
        <v>11990</v>
      </c>
      <c r="B3954" s="1">
        <v>4414535</v>
      </c>
      <c r="C3954" s="1">
        <v>18000000</v>
      </c>
      <c r="D3954" s="1">
        <f>B3954-C3954</f>
        <v>-13585465</v>
      </c>
      <c r="E3954" s="7">
        <f>CORREL(B3954:B8822,C3954:C8822)</f>
        <v>1.9776260086774571E-2</v>
      </c>
    </row>
    <row r="3955" spans="1:5" ht="12.75" x14ac:dyDescent="0.2">
      <c r="A3955" s="1" t="s">
        <v>11990</v>
      </c>
      <c r="B3955" s="1">
        <v>4414535</v>
      </c>
      <c r="C3955" s="1">
        <v>18000000</v>
      </c>
      <c r="D3955" s="1">
        <f>B3955-C3955</f>
        <v>-13585465</v>
      </c>
      <c r="E3955" s="7">
        <f>CORREL(B3955:B8823,C3955:C8823)</f>
        <v>1.9630379479091208E-2</v>
      </c>
    </row>
    <row r="3956" spans="1:5" ht="12.75" x14ac:dyDescent="0.2">
      <c r="A3956" s="1" t="s">
        <v>692</v>
      </c>
      <c r="B3956" s="1">
        <v>146405371</v>
      </c>
      <c r="C3956" s="1">
        <v>160000000</v>
      </c>
      <c r="D3956" s="1">
        <f>B3956-C3956</f>
        <v>-13594629</v>
      </c>
      <c r="E3956" s="7">
        <f>CORREL(B3956:B8824,C3956:C8824)</f>
        <v>1.9484040075192902E-2</v>
      </c>
    </row>
    <row r="3957" spans="1:5" ht="12.75" x14ac:dyDescent="0.2">
      <c r="A3957" s="1" t="s">
        <v>6172</v>
      </c>
      <c r="B3957" s="1">
        <v>26404753</v>
      </c>
      <c r="C3957" s="1">
        <v>40000000</v>
      </c>
      <c r="D3957" s="1">
        <f>B3957-C3957</f>
        <v>-13595247</v>
      </c>
      <c r="E3957" s="7">
        <f>CORREL(B3957:B8825,C3957:C8825)</f>
        <v>1.907628326282686E-2</v>
      </c>
    </row>
    <row r="3958" spans="1:5" ht="12.75" x14ac:dyDescent="0.2">
      <c r="A3958" s="1" t="s">
        <v>11609</v>
      </c>
      <c r="B3958" s="1">
        <v>1357042</v>
      </c>
      <c r="C3958" s="1">
        <v>15000000</v>
      </c>
      <c r="D3958" s="1">
        <f>B3958-C3958</f>
        <v>-13642958</v>
      </c>
      <c r="E3958" s="7">
        <f>CORREL(B3958:B8826,C3958:C8826)</f>
        <v>1.9067491949670622E-2</v>
      </c>
    </row>
    <row r="3959" spans="1:5" ht="12.75" x14ac:dyDescent="0.2">
      <c r="A3959" s="1" t="s">
        <v>13194</v>
      </c>
      <c r="B3959" s="1">
        <v>1294640</v>
      </c>
      <c r="C3959" s="1">
        <v>15000000</v>
      </c>
      <c r="D3959" s="1">
        <f>B3959-C3959</f>
        <v>-13705360</v>
      </c>
      <c r="E3959" s="7">
        <f>CORREL(B3959:B8827,C3959:C8827)</f>
        <v>1.8895934766329538E-2</v>
      </c>
    </row>
    <row r="3960" spans="1:5" ht="12.75" x14ac:dyDescent="0.2">
      <c r="A3960" s="1" t="s">
        <v>9358</v>
      </c>
      <c r="B3960" s="1">
        <v>12276810</v>
      </c>
      <c r="C3960" s="1">
        <v>26000000</v>
      </c>
      <c r="D3960" s="1">
        <f>B3960-C3960</f>
        <v>-13723190</v>
      </c>
      <c r="E3960" s="7">
        <f>CORREL(B3960:B8828,C3960:C8828)</f>
        <v>1.8723423737909271E-2</v>
      </c>
    </row>
    <row r="3961" spans="1:5" ht="12.75" x14ac:dyDescent="0.2">
      <c r="A3961" s="1" t="s">
        <v>11866</v>
      </c>
      <c r="B3961" s="1">
        <v>4250320</v>
      </c>
      <c r="C3961" s="1">
        <v>18000000</v>
      </c>
      <c r="D3961" s="1">
        <f>B3961-C3961</f>
        <v>-13749680</v>
      </c>
      <c r="E3961" s="7">
        <f>CORREL(B3961:B8829,C3961:C8829)</f>
        <v>1.8632657510067357E-2</v>
      </c>
    </row>
    <row r="3962" spans="1:5" ht="12.75" x14ac:dyDescent="0.2">
      <c r="A3962" s="1" t="s">
        <v>9167</v>
      </c>
      <c r="B3962" s="1">
        <v>13248477</v>
      </c>
      <c r="C3962" s="1">
        <v>27000000</v>
      </c>
      <c r="D3962" s="1">
        <f>B3962-C3962</f>
        <v>-13751523</v>
      </c>
      <c r="E3962" s="7">
        <f>CORREL(B3962:B8830,C3962:C8830)</f>
        <v>1.8483076921247874E-2</v>
      </c>
    </row>
    <row r="3963" spans="1:5" ht="12.75" x14ac:dyDescent="0.2">
      <c r="A3963" s="1" t="s">
        <v>9879</v>
      </c>
      <c r="B3963" s="1">
        <v>12188642</v>
      </c>
      <c r="C3963" s="1">
        <v>26000000</v>
      </c>
      <c r="D3963" s="1">
        <f>B3963-C3963</f>
        <v>-13811358</v>
      </c>
      <c r="E3963" s="7">
        <f>CORREL(B3963:B8831,C3963:C8831)</f>
        <v>1.8398249860871515E-2</v>
      </c>
    </row>
    <row r="3964" spans="1:5" ht="12.75" x14ac:dyDescent="0.2">
      <c r="A3964" s="1" t="s">
        <v>8509</v>
      </c>
      <c r="B3964" s="1">
        <v>21129348</v>
      </c>
      <c r="C3964" s="1">
        <v>35000000</v>
      </c>
      <c r="D3964" s="1">
        <f>B3964-C3964</f>
        <v>-13870652</v>
      </c>
      <c r="E3964" s="7">
        <f>CORREL(B3964:B8832,C3964:C8832)</f>
        <v>1.8306145509046121E-2</v>
      </c>
    </row>
    <row r="3965" spans="1:5" ht="12.75" x14ac:dyDescent="0.2">
      <c r="A3965" s="1" t="s">
        <v>19917</v>
      </c>
      <c r="B3965" s="1">
        <v>115504</v>
      </c>
      <c r="C3965" s="1">
        <v>14000000</v>
      </c>
      <c r="D3965" s="1">
        <f>B3965-C3965</f>
        <v>-13884496</v>
      </c>
      <c r="E3965" s="7">
        <f>CORREL(B3965:B8833,C3965:C8833)</f>
        <v>1.8269083232963185E-2</v>
      </c>
    </row>
    <row r="3966" spans="1:5" ht="12.75" x14ac:dyDescent="0.2">
      <c r="A3966" s="1" t="s">
        <v>9884</v>
      </c>
      <c r="B3966" s="1">
        <v>11100000</v>
      </c>
      <c r="C3966" s="1">
        <v>25000000</v>
      </c>
      <c r="D3966" s="1">
        <f>B3966-C3966</f>
        <v>-13900000</v>
      </c>
      <c r="E3966" s="7">
        <f>CORREL(B3966:B8834,C3966:C8834)</f>
        <v>1.8084568435086129E-2</v>
      </c>
    </row>
    <row r="3967" spans="1:5" ht="12.75" x14ac:dyDescent="0.2">
      <c r="A3967" s="1" t="s">
        <v>509</v>
      </c>
      <c r="B3967" s="1">
        <v>161087183</v>
      </c>
      <c r="C3967" s="1">
        <v>175000000</v>
      </c>
      <c r="D3967" s="1">
        <f>B3967-C3967</f>
        <v>-13912817</v>
      </c>
      <c r="E3967" s="7">
        <f>CORREL(B3967:B8835,C3967:C8835)</f>
        <v>1.7984244450645941E-2</v>
      </c>
    </row>
    <row r="3968" spans="1:5" ht="12.75" x14ac:dyDescent="0.2">
      <c r="A3968" s="1" t="s">
        <v>18669</v>
      </c>
      <c r="B3968" s="1">
        <v>75078</v>
      </c>
      <c r="C3968" s="1">
        <v>14000000</v>
      </c>
      <c r="D3968" s="1">
        <f>B3968-C3968</f>
        <v>-13924922</v>
      </c>
      <c r="E3968" s="7">
        <f>CORREL(B3968:B8836,C3968:C8836)</f>
        <v>1.7379187445531484E-2</v>
      </c>
    </row>
    <row r="3969" spans="1:5" ht="12.75" x14ac:dyDescent="0.2">
      <c r="A3969" s="1" t="s">
        <v>12076</v>
      </c>
      <c r="B3969" s="1">
        <v>63260</v>
      </c>
      <c r="C3969" s="1">
        <v>14000000</v>
      </c>
      <c r="D3969" s="1">
        <f>B3969-C3969</f>
        <v>-13936740</v>
      </c>
      <c r="E3969" s="7">
        <f>CORREL(B3969:B8837,C3969:C8837)</f>
        <v>1.7192481375693347E-2</v>
      </c>
    </row>
    <row r="3970" spans="1:5" ht="12.75" x14ac:dyDescent="0.2">
      <c r="A3970" s="1" t="s">
        <v>13573</v>
      </c>
      <c r="B3970" s="1">
        <v>46495</v>
      </c>
      <c r="C3970" s="1">
        <v>14000000</v>
      </c>
      <c r="D3970" s="1">
        <f>B3970-C3970</f>
        <v>-13953505</v>
      </c>
      <c r="E3970" s="7">
        <f>CORREL(B3970:B8838,C3970:C8838)</f>
        <v>1.7005050252226633E-2</v>
      </c>
    </row>
    <row r="3971" spans="1:5" ht="12.75" x14ac:dyDescent="0.2">
      <c r="A3971" s="1" t="s">
        <v>7016</v>
      </c>
      <c r="B3971" s="1">
        <v>24044532</v>
      </c>
      <c r="C3971" s="1">
        <v>38000000</v>
      </c>
      <c r="D3971" s="1">
        <f>B3971-C3971</f>
        <v>-13955468</v>
      </c>
      <c r="E3971" s="7">
        <f>CORREL(B3971:B8839,C3971:C8839)</f>
        <v>1.6816858502308848E-2</v>
      </c>
    </row>
    <row r="3972" spans="1:5" ht="12.75" x14ac:dyDescent="0.2">
      <c r="A3972" s="1" t="s">
        <v>13986</v>
      </c>
      <c r="B3972" s="1">
        <v>1039869</v>
      </c>
      <c r="C3972" s="1">
        <v>15000000</v>
      </c>
      <c r="D3972" s="1">
        <f>B3972-C3972</f>
        <v>-13960131</v>
      </c>
      <c r="E3972" s="7">
        <f>CORREL(B3972:B8840,C3972:C8840)</f>
        <v>1.6794947070632824E-2</v>
      </c>
    </row>
    <row r="3973" spans="1:5" ht="12.75" x14ac:dyDescent="0.2">
      <c r="A3973" s="1" t="s">
        <v>9874</v>
      </c>
      <c r="B3973" s="1">
        <v>11008432</v>
      </c>
      <c r="C3973" s="1">
        <v>25000000</v>
      </c>
      <c r="D3973" s="1">
        <f>B3973-C3973</f>
        <v>-13991568</v>
      </c>
      <c r="E3973" s="7">
        <f>CORREL(B3973:B8841,C3973:C8841)</f>
        <v>1.6614406237984283E-2</v>
      </c>
    </row>
    <row r="3974" spans="1:5" ht="12.75" x14ac:dyDescent="0.2">
      <c r="A3974" s="1" t="s">
        <v>11342</v>
      </c>
      <c r="B3974" s="1">
        <v>6002756</v>
      </c>
      <c r="C3974" s="1">
        <v>20000000</v>
      </c>
      <c r="D3974" s="1">
        <f>B3974-C3974</f>
        <v>-13997244</v>
      </c>
      <c r="E3974" s="7">
        <f>CORREL(B3974:B8842,C3974:C8842)</f>
        <v>1.6511324710188475E-2</v>
      </c>
    </row>
    <row r="3975" spans="1:5" ht="12.75" x14ac:dyDescent="0.2">
      <c r="A3975" s="1" t="s">
        <v>5630</v>
      </c>
      <c r="C3975" s="1">
        <v>14000000</v>
      </c>
      <c r="D3975" s="1">
        <f>B3975-C3975</f>
        <v>-14000000</v>
      </c>
      <c r="E3975" s="7">
        <f>CORREL(B3975:B8843,C3975:C8843)</f>
        <v>1.63704660208784E-2</v>
      </c>
    </row>
    <row r="3976" spans="1:5" ht="12.75" x14ac:dyDescent="0.2">
      <c r="A3976" s="1" t="s">
        <v>12085</v>
      </c>
      <c r="C3976" s="1">
        <v>14000000</v>
      </c>
      <c r="D3976" s="1">
        <f>B3976-C3976</f>
        <v>-14000000</v>
      </c>
      <c r="E3976" s="7">
        <f>CORREL(B3976:B8844,C3976:C8844)</f>
        <v>1.63704660208784E-2</v>
      </c>
    </row>
    <row r="3977" spans="1:5" ht="12.75" x14ac:dyDescent="0.2">
      <c r="A3977" s="1" t="s">
        <v>5630</v>
      </c>
      <c r="C3977" s="1">
        <v>14000000</v>
      </c>
      <c r="D3977" s="1">
        <f>B3977-C3977</f>
        <v>-14000000</v>
      </c>
      <c r="E3977" s="7">
        <f>CORREL(B3977:B8845,C3977:C8845)</f>
        <v>1.63704660208784E-2</v>
      </c>
    </row>
    <row r="3978" spans="1:5" ht="12.75" x14ac:dyDescent="0.2">
      <c r="A3978" s="1" t="s">
        <v>13440</v>
      </c>
      <c r="C3978" s="1">
        <v>14000000</v>
      </c>
      <c r="D3978" s="1">
        <f>B3978-C3978</f>
        <v>-14000000</v>
      </c>
      <c r="E3978" s="7">
        <f>CORREL(B3978:B8846,C3978:C8846)</f>
        <v>1.63704660208784E-2</v>
      </c>
    </row>
    <row r="3979" spans="1:5" ht="12.75" x14ac:dyDescent="0.2">
      <c r="A3979" s="1" t="s">
        <v>13472</v>
      </c>
      <c r="C3979" s="1">
        <v>14000000</v>
      </c>
      <c r="D3979" s="1">
        <f>B3979-C3979</f>
        <v>-14000000</v>
      </c>
      <c r="E3979" s="7">
        <f>CORREL(B3979:B8847,C3979:C8847)</f>
        <v>1.63704660208784E-2</v>
      </c>
    </row>
    <row r="3980" spans="1:5" ht="12.75" x14ac:dyDescent="0.2">
      <c r="A3980" s="1" t="s">
        <v>20531</v>
      </c>
      <c r="C3980" s="1">
        <v>14000000</v>
      </c>
      <c r="D3980" s="1">
        <f>B3980-C3980</f>
        <v>-14000000</v>
      </c>
      <c r="E3980" s="7">
        <f>CORREL(B3980:B8848,C3980:C8848)</f>
        <v>1.63704660208784E-2</v>
      </c>
    </row>
    <row r="3981" spans="1:5" ht="12.75" x14ac:dyDescent="0.2">
      <c r="A3981" s="1" t="s">
        <v>4213</v>
      </c>
      <c r="B3981" s="1">
        <v>45996718</v>
      </c>
      <c r="C3981" s="1">
        <v>60000000</v>
      </c>
      <c r="D3981" s="1">
        <f>B3981-C3981</f>
        <v>-14003282</v>
      </c>
      <c r="E3981" s="7">
        <f>CORREL(B3981:B8849,C3981:C8849)</f>
        <v>1.63704660208784E-2</v>
      </c>
    </row>
    <row r="3982" spans="1:5" ht="12.75" x14ac:dyDescent="0.2">
      <c r="A3982" s="1" t="s">
        <v>12555</v>
      </c>
      <c r="B3982" s="1">
        <v>1984743</v>
      </c>
      <c r="C3982" s="1">
        <v>16000000</v>
      </c>
      <c r="D3982" s="1">
        <f>B3982-C3982</f>
        <v>-14015257</v>
      </c>
      <c r="E3982" s="7">
        <f>CORREL(B3982:B8850,C3982:C8850)</f>
        <v>1.6430652652953438E-2</v>
      </c>
    </row>
    <row r="3983" spans="1:5" ht="12.75" x14ac:dyDescent="0.2">
      <c r="A3983" s="1" t="s">
        <v>4183</v>
      </c>
      <c r="B3983" s="1">
        <v>46975183</v>
      </c>
      <c r="C3983" s="1">
        <v>61000000</v>
      </c>
      <c r="D3983" s="1">
        <f>B3983-C3983</f>
        <v>-14024817</v>
      </c>
      <c r="E3983" s="7">
        <f>CORREL(B3983:B8851,C3983:C8851)</f>
        <v>1.625669717266872E-2</v>
      </c>
    </row>
    <row r="3984" spans="1:5" ht="12.75" x14ac:dyDescent="0.2">
      <c r="A3984" s="1" t="s">
        <v>2729</v>
      </c>
      <c r="B3984" s="1">
        <v>65948711</v>
      </c>
      <c r="C3984" s="1">
        <v>80000000</v>
      </c>
      <c r="D3984" s="1">
        <f>B3984-C3984</f>
        <v>-14051289</v>
      </c>
      <c r="E3984" s="7">
        <f>CORREL(B3984:B8852,C3984:C8852)</f>
        <v>1.6319172118759228E-2</v>
      </c>
    </row>
    <row r="3985" spans="1:5" ht="12.75" x14ac:dyDescent="0.2">
      <c r="A3985" s="1" t="s">
        <v>3416</v>
      </c>
      <c r="B3985" s="1">
        <v>55942830</v>
      </c>
      <c r="C3985" s="1">
        <v>70000000</v>
      </c>
      <c r="D3985" s="1">
        <f>B3985-C3985</f>
        <v>-14057170</v>
      </c>
      <c r="E3985" s="7">
        <f>CORREL(B3985:B8853,C3985:C8853)</f>
        <v>1.6396278336209408E-2</v>
      </c>
    </row>
    <row r="3986" spans="1:5" ht="12.75" x14ac:dyDescent="0.2">
      <c r="A3986" s="1" t="s">
        <v>16798</v>
      </c>
      <c r="B3986" s="1">
        <v>927107</v>
      </c>
      <c r="C3986" s="1">
        <v>15000000</v>
      </c>
      <c r="D3986" s="1">
        <f>B3986-C3986</f>
        <v>-14072893</v>
      </c>
      <c r="E3986" s="7">
        <f>CORREL(B3986:B8854,C3986:C8854)</f>
        <v>1.6472357403746245E-2</v>
      </c>
    </row>
    <row r="3987" spans="1:5" ht="12.75" x14ac:dyDescent="0.2">
      <c r="A3987" s="1" t="s">
        <v>9906</v>
      </c>
      <c r="B3987" s="1">
        <v>10911750</v>
      </c>
      <c r="C3987" s="1">
        <v>25000000</v>
      </c>
      <c r="D3987" s="1">
        <f>B3987-C3987</f>
        <v>-14088250</v>
      </c>
      <c r="E3987" s="7">
        <f>CORREL(B3987:B8855,C3987:C8855)</f>
        <v>1.6289179676691141E-2</v>
      </c>
    </row>
    <row r="3988" spans="1:5" ht="12.75" x14ac:dyDescent="0.2">
      <c r="A3988" s="1" t="s">
        <v>13348</v>
      </c>
      <c r="B3988" s="1">
        <v>74205</v>
      </c>
      <c r="C3988" s="1">
        <v>14200000</v>
      </c>
      <c r="D3988" s="1">
        <f>B3988-C3988</f>
        <v>-14125795</v>
      </c>
      <c r="E3988" s="7">
        <f>CORREL(B3988:B8856,C3988:C8856)</f>
        <v>1.6184389399237116E-2</v>
      </c>
    </row>
    <row r="3989" spans="1:5" ht="12.75" x14ac:dyDescent="0.2">
      <c r="A3989" s="1" t="s">
        <v>7601</v>
      </c>
      <c r="B3989" s="1">
        <v>16831505</v>
      </c>
      <c r="C3989" s="1">
        <v>31000000</v>
      </c>
      <c r="D3989" s="1">
        <f>B3989-C3989</f>
        <v>-14168495</v>
      </c>
      <c r="E3989" s="7">
        <f>CORREL(B3989:B8857,C3989:C8857)</f>
        <v>1.5992832879134115E-2</v>
      </c>
    </row>
    <row r="3990" spans="1:5" ht="12.75" x14ac:dyDescent="0.2">
      <c r="A3990" s="1" t="s">
        <v>10610</v>
      </c>
      <c r="B3990" s="1">
        <v>6830957</v>
      </c>
      <c r="C3990" s="1">
        <v>21000000</v>
      </c>
      <c r="D3990" s="1">
        <f>B3990-C3990</f>
        <v>-14169043</v>
      </c>
      <c r="E3990" s="7">
        <f>CORREL(B3990:B8858,C3990:C8858)</f>
        <v>1.5927692655549514E-2</v>
      </c>
    </row>
    <row r="3991" spans="1:5" ht="12.75" x14ac:dyDescent="0.2">
      <c r="A3991" s="1" t="s">
        <v>2196</v>
      </c>
      <c r="B3991" s="1">
        <v>75817994</v>
      </c>
      <c r="C3991" s="1">
        <v>90000000</v>
      </c>
      <c r="D3991" s="1">
        <f>B3991-C3991</f>
        <v>-14182006</v>
      </c>
      <c r="E3991" s="7">
        <f>CORREL(B3991:B8859,C3991:C8859)</f>
        <v>1.5791284452419486E-2</v>
      </c>
    </row>
    <row r="3992" spans="1:5" ht="12.75" x14ac:dyDescent="0.2">
      <c r="A3992" s="1" t="s">
        <v>8032</v>
      </c>
      <c r="B3992" s="1">
        <v>17797316</v>
      </c>
      <c r="C3992" s="1">
        <v>32000000</v>
      </c>
      <c r="D3992" s="1">
        <f>B3992-C3992</f>
        <v>-14202684</v>
      </c>
      <c r="E3992" s="7">
        <f>CORREL(B3992:B8860,C3992:C8860)</f>
        <v>1.5857015725145952E-2</v>
      </c>
    </row>
    <row r="3993" spans="1:5" ht="12.75" x14ac:dyDescent="0.2">
      <c r="A3993" s="1" t="s">
        <v>9902</v>
      </c>
      <c r="B3993" s="1">
        <v>10769960</v>
      </c>
      <c r="C3993" s="1">
        <v>25000000</v>
      </c>
      <c r="D3993" s="1">
        <f>B3993-C3993</f>
        <v>-14230040</v>
      </c>
      <c r="E3993" s="7">
        <f>CORREL(B3993:B8861,C3993:C8861)</f>
        <v>1.579781240672189E-2</v>
      </c>
    </row>
    <row r="3994" spans="1:5" ht="12.75" x14ac:dyDescent="0.2">
      <c r="A3994" s="1" t="s">
        <v>8671</v>
      </c>
      <c r="B3994" s="1">
        <v>3752725</v>
      </c>
      <c r="C3994" s="1">
        <v>18000000</v>
      </c>
      <c r="D3994" s="1">
        <f>B3994-C3994</f>
        <v>-14247275</v>
      </c>
      <c r="E3994" s="7">
        <f>CORREL(B3994:B8862,C3994:C8862)</f>
        <v>1.5690796264506791E-2</v>
      </c>
    </row>
    <row r="3995" spans="1:5" ht="12.75" x14ac:dyDescent="0.2">
      <c r="A3995" s="1" t="s">
        <v>11361</v>
      </c>
      <c r="B3995" s="1">
        <v>5749134</v>
      </c>
      <c r="C3995" s="1">
        <v>20000000</v>
      </c>
      <c r="D3995" s="1">
        <f>B3995-C3995</f>
        <v>-14250866</v>
      </c>
      <c r="E3995" s="7">
        <f>CORREL(B3995:B8863,C3995:C8863)</f>
        <v>1.5528769953479633E-2</v>
      </c>
    </row>
    <row r="3996" spans="1:5" ht="12.75" x14ac:dyDescent="0.2">
      <c r="A3996" s="1" t="s">
        <v>9910</v>
      </c>
      <c r="B3996" s="1">
        <v>10719367</v>
      </c>
      <c r="C3996" s="1">
        <v>25000000</v>
      </c>
      <c r="D3996" s="1">
        <f>B3996-C3996</f>
        <v>-14280633</v>
      </c>
      <c r="E3996" s="7">
        <f>CORREL(B3996:B8864,C3996:C8864)</f>
        <v>1.5382527530651896E-2</v>
      </c>
    </row>
    <row r="3997" spans="1:5" ht="12.75" x14ac:dyDescent="0.2">
      <c r="A3997" s="1" t="s">
        <v>8565</v>
      </c>
      <c r="B3997" s="1">
        <v>15709385</v>
      </c>
      <c r="C3997" s="1">
        <v>30000000</v>
      </c>
      <c r="D3997" s="1">
        <f>B3997-C3997</f>
        <v>-14290615</v>
      </c>
      <c r="E3997" s="7">
        <f>CORREL(B3997:B8865,C3997:C8865)</f>
        <v>1.5274086125294545E-2</v>
      </c>
    </row>
    <row r="3998" spans="1:5" ht="12.75" x14ac:dyDescent="0.2">
      <c r="A3998" s="1" t="s">
        <v>11999</v>
      </c>
      <c r="B3998" s="1">
        <v>3707794</v>
      </c>
      <c r="C3998" s="1">
        <v>18000000</v>
      </c>
      <c r="D3998" s="1">
        <f>B3998-C3998</f>
        <v>-14292206</v>
      </c>
      <c r="E3998" s="7">
        <f>CORREL(B3998:B8866,C3998:C8866)</f>
        <v>1.5200208844478182E-2</v>
      </c>
    </row>
    <row r="3999" spans="1:5" ht="12.75" x14ac:dyDescent="0.2">
      <c r="A3999" s="1" t="s">
        <v>11975</v>
      </c>
      <c r="B3999" s="1">
        <v>5701643</v>
      </c>
      <c r="C3999" s="1">
        <v>20000000</v>
      </c>
      <c r="D3999" s="1">
        <f>B3999-C3999</f>
        <v>-14298357</v>
      </c>
      <c r="E3999" s="7">
        <f>CORREL(B3999:B8867,C3999:C8867)</f>
        <v>1.5036083818340139E-2</v>
      </c>
    </row>
    <row r="4000" spans="1:5" ht="12.75" x14ac:dyDescent="0.2">
      <c r="A4000" s="1" t="s">
        <v>12229</v>
      </c>
      <c r="B4000" s="1">
        <v>19693891</v>
      </c>
      <c r="C4000" s="1">
        <v>34000000</v>
      </c>
      <c r="D4000" s="1">
        <f>B4000-C4000</f>
        <v>-14306109</v>
      </c>
      <c r="E4000" s="7">
        <f>CORREL(B4000:B8868,C4000:C8868)</f>
        <v>1.488784502227671E-2</v>
      </c>
    </row>
    <row r="4001" spans="1:5" ht="12.75" x14ac:dyDescent="0.2">
      <c r="A4001" s="1" t="s">
        <v>12552</v>
      </c>
      <c r="B4001" s="1">
        <v>1686429</v>
      </c>
      <c r="C4001" s="1">
        <v>16000000</v>
      </c>
      <c r="D4001" s="1">
        <f>B4001-C4001</f>
        <v>-14313571</v>
      </c>
      <c r="E4001" s="7">
        <f>CORREL(B4001:B8869,C4001:C8869)</f>
        <v>1.4838555211438701E-2</v>
      </c>
    </row>
    <row r="4002" spans="1:5" ht="12.75" x14ac:dyDescent="0.2">
      <c r="A4002" s="1" t="s">
        <v>12628</v>
      </c>
      <c r="B4002" s="1">
        <v>1181197</v>
      </c>
      <c r="C4002" s="1">
        <v>15500000</v>
      </c>
      <c r="D4002" s="1">
        <f>B4002-C4002</f>
        <v>-14318803</v>
      </c>
      <c r="E4002" s="7">
        <f>CORREL(B4002:B8870,C4002:C8870)</f>
        <v>1.465582580162833E-2</v>
      </c>
    </row>
    <row r="4003" spans="1:5" ht="12.75" x14ac:dyDescent="0.2">
      <c r="A4003" s="1" t="s">
        <v>12560</v>
      </c>
      <c r="B4003" s="1">
        <v>1666262</v>
      </c>
      <c r="C4003" s="1">
        <v>16000000</v>
      </c>
      <c r="D4003" s="1">
        <f>B4003-C4003</f>
        <v>-14333738</v>
      </c>
      <c r="E4003" s="7">
        <f>CORREL(B4003:B8871,C4003:C8871)</f>
        <v>1.4468041496147867E-2</v>
      </c>
    </row>
    <row r="4004" spans="1:5" ht="12.75" x14ac:dyDescent="0.2">
      <c r="A4004" s="1" t="s">
        <v>4003</v>
      </c>
      <c r="B4004" s="1">
        <v>90646554</v>
      </c>
      <c r="C4004" s="1">
        <v>105000000</v>
      </c>
      <c r="D4004" s="1">
        <f>B4004-C4004</f>
        <v>-14353446</v>
      </c>
      <c r="E4004" s="7">
        <f>CORREL(B4004:B8872,C4004:C8872)</f>
        <v>1.428388223398013E-2</v>
      </c>
    </row>
    <row r="4005" spans="1:5" ht="12.75" x14ac:dyDescent="0.2">
      <c r="A4005" s="1" t="s">
        <v>10161</v>
      </c>
      <c r="B4005" s="1">
        <v>9639242</v>
      </c>
      <c r="C4005" s="1">
        <v>24000000</v>
      </c>
      <c r="D4005" s="1">
        <f>B4005-C4005</f>
        <v>-14360758</v>
      </c>
      <c r="E4005" s="7">
        <f>CORREL(B4005:B8873,C4005:C8873)</f>
        <v>1.430690562768947E-2</v>
      </c>
    </row>
    <row r="4006" spans="1:5" ht="12.75" x14ac:dyDescent="0.2">
      <c r="A4006" s="1" t="s">
        <v>13223</v>
      </c>
      <c r="B4006" s="1">
        <v>613556</v>
      </c>
      <c r="C4006" s="1">
        <v>15000000</v>
      </c>
      <c r="D4006" s="1">
        <f>B4006-C4006</f>
        <v>-14386444</v>
      </c>
      <c r="E4006" s="7">
        <f>CORREL(B4006:B8874,C4006:C8874)</f>
        <v>1.4187648568326373E-2</v>
      </c>
    </row>
    <row r="4007" spans="1:5" ht="12.75" x14ac:dyDescent="0.2">
      <c r="A4007" s="1" t="s">
        <v>13970</v>
      </c>
      <c r="B4007" s="1">
        <v>1508689</v>
      </c>
      <c r="C4007" s="1">
        <v>16000000</v>
      </c>
      <c r="D4007" s="1">
        <f>B4007-C4007</f>
        <v>-14491311</v>
      </c>
      <c r="E4007" s="7">
        <f>CORREL(B4007:B8875,C4007:C8875)</f>
        <v>1.3993265974572617E-2</v>
      </c>
    </row>
    <row r="4008" spans="1:5" ht="12.75" x14ac:dyDescent="0.2">
      <c r="A4008" s="1" t="s">
        <v>13339</v>
      </c>
      <c r="C4008" s="1">
        <v>14500000</v>
      </c>
      <c r="D4008" s="1">
        <f>B4008-C4008</f>
        <v>-14500000</v>
      </c>
      <c r="E4008" s="7">
        <f>CORREL(B4008:B8876,C4008:C8876)</f>
        <v>1.3806381151533363E-2</v>
      </c>
    </row>
    <row r="4009" spans="1:5" ht="12.75" x14ac:dyDescent="0.2">
      <c r="A4009" s="1" t="s">
        <v>7129</v>
      </c>
      <c r="B4009" s="1">
        <v>22450975</v>
      </c>
      <c r="C4009" s="1">
        <v>37000000</v>
      </c>
      <c r="D4009" s="1">
        <f>B4009-C4009</f>
        <v>-14549025</v>
      </c>
      <c r="E4009" s="7">
        <f>CORREL(B4009:B8877,C4009:C8877)</f>
        <v>1.3806381151533363E-2</v>
      </c>
    </row>
    <row r="4010" spans="1:5" ht="12.75" x14ac:dyDescent="0.2">
      <c r="A4010" s="1" t="s">
        <v>8495</v>
      </c>
      <c r="B4010" s="1">
        <v>20422207</v>
      </c>
      <c r="C4010" s="1">
        <v>35000000</v>
      </c>
      <c r="D4010" s="1">
        <f>B4010-C4010</f>
        <v>-14577793</v>
      </c>
      <c r="E4010" s="7">
        <f>CORREL(B4010:B8878,C4010:C8878)</f>
        <v>1.3772183534111535E-2</v>
      </c>
    </row>
    <row r="4011" spans="1:5" ht="12.75" x14ac:dyDescent="0.2">
      <c r="A4011" s="1" t="s">
        <v>14699</v>
      </c>
      <c r="B4011" s="1">
        <v>399879</v>
      </c>
      <c r="C4011" s="1">
        <v>15000000</v>
      </c>
      <c r="D4011" s="1">
        <f>B4011-C4011</f>
        <v>-14600121</v>
      </c>
      <c r="E4011" s="7">
        <f>CORREL(B4011:B8879,C4011:C8879)</f>
        <v>1.3725849024560753E-2</v>
      </c>
    </row>
    <row r="4012" spans="1:5" ht="12.75" x14ac:dyDescent="0.2">
      <c r="A4012" s="1" t="s">
        <v>3947</v>
      </c>
      <c r="B4012" s="1">
        <v>135381507</v>
      </c>
      <c r="C4012" s="1">
        <v>150000000</v>
      </c>
      <c r="D4012" s="1">
        <f>B4012-C4012</f>
        <v>-14618493</v>
      </c>
      <c r="E4012" s="7">
        <f>CORREL(B4012:B8880,C4012:C8880)</f>
        <v>1.3528048429699197E-2</v>
      </c>
    </row>
    <row r="4013" spans="1:5" ht="12.75" x14ac:dyDescent="0.2">
      <c r="A4013" s="1" t="s">
        <v>13228</v>
      </c>
      <c r="B4013" s="1">
        <v>353743</v>
      </c>
      <c r="C4013" s="1">
        <v>15000000</v>
      </c>
      <c r="D4013" s="1">
        <f>B4013-C4013</f>
        <v>-14646257</v>
      </c>
      <c r="E4013" s="7">
        <f>CORREL(B4013:B8881,C4013:C8881)</f>
        <v>1.321906299807145E-2</v>
      </c>
    </row>
    <row r="4014" spans="1:5" ht="12.75" x14ac:dyDescent="0.2">
      <c r="A4014" s="1" t="s">
        <v>6934</v>
      </c>
      <c r="B4014" s="1">
        <v>25335935</v>
      </c>
      <c r="C4014" s="1">
        <v>40000000</v>
      </c>
      <c r="D4014" s="1">
        <f>B4014-C4014</f>
        <v>-14664065</v>
      </c>
      <c r="E4014" s="7">
        <f>CORREL(B4014:B8882,C4014:C8882)</f>
        <v>1.3019824098292264E-2</v>
      </c>
    </row>
    <row r="4015" spans="1:5" ht="12.75" x14ac:dyDescent="0.2">
      <c r="A4015" s="1" t="s">
        <v>11985</v>
      </c>
      <c r="B4015" s="1">
        <v>5333658</v>
      </c>
      <c r="C4015" s="1">
        <v>20000000</v>
      </c>
      <c r="D4015" s="1">
        <f>B4015-C4015</f>
        <v>-14666342</v>
      </c>
      <c r="E4015" s="7">
        <f>CORREL(B4015:B8883,C4015:C8883)</f>
        <v>1.300173306723508E-2</v>
      </c>
    </row>
    <row r="4016" spans="1:5" ht="12.75" x14ac:dyDescent="0.2">
      <c r="A4016" s="1" t="s">
        <v>9931</v>
      </c>
      <c r="B4016" s="1">
        <v>10324441</v>
      </c>
      <c r="C4016" s="1">
        <v>25000000</v>
      </c>
      <c r="D4016" s="1">
        <f>B4016-C4016</f>
        <v>-14675559</v>
      </c>
      <c r="E4016" s="7">
        <f>CORREL(B4016:B8884,C4016:C8884)</f>
        <v>1.2845221931442252E-2</v>
      </c>
    </row>
    <row r="4017" spans="1:5" ht="12.75" x14ac:dyDescent="0.2">
      <c r="A4017" s="1" t="s">
        <v>12296</v>
      </c>
      <c r="B4017" s="1">
        <v>2315683</v>
      </c>
      <c r="C4017" s="1">
        <v>17000000</v>
      </c>
      <c r="D4017" s="1">
        <f>B4017-C4017</f>
        <v>-14684317</v>
      </c>
      <c r="E4017" s="7">
        <f>CORREL(B4017:B8885,C4017:C8885)</f>
        <v>1.2728351147823084E-2</v>
      </c>
    </row>
    <row r="4018" spans="1:5" ht="12.75" x14ac:dyDescent="0.2">
      <c r="A4018" s="1" t="s">
        <v>7583</v>
      </c>
      <c r="B4018" s="1">
        <v>20275446</v>
      </c>
      <c r="C4018" s="1">
        <v>35000000</v>
      </c>
      <c r="D4018" s="1">
        <f>B4018-C4018</f>
        <v>-14724554</v>
      </c>
      <c r="E4018" s="7">
        <f>CORREL(B4018:B8886,C4018:C8886)</f>
        <v>1.2544794617116996E-2</v>
      </c>
    </row>
    <row r="4019" spans="1:5" ht="12.75" x14ac:dyDescent="0.2">
      <c r="A4019" s="1" t="s">
        <v>11352</v>
      </c>
      <c r="B4019" s="1">
        <v>5205343</v>
      </c>
      <c r="C4019" s="1">
        <v>20000000</v>
      </c>
      <c r="D4019" s="1">
        <f>B4019-C4019</f>
        <v>-14794657</v>
      </c>
      <c r="E4019" s="7">
        <f>CORREL(B4019:B8887,C4019:C8887)</f>
        <v>1.24964641666963E-2</v>
      </c>
    </row>
    <row r="4020" spans="1:5" ht="12.75" x14ac:dyDescent="0.2">
      <c r="A4020" s="1" t="s">
        <v>12004</v>
      </c>
      <c r="B4020" s="1">
        <v>3203044</v>
      </c>
      <c r="C4020" s="1">
        <v>18000000</v>
      </c>
      <c r="D4020" s="1">
        <f>B4020-C4020</f>
        <v>-14796956</v>
      </c>
      <c r="E4020" s="7">
        <f>CORREL(B4020:B8888,C4020:C8888)</f>
        <v>1.2337283479347439E-2</v>
      </c>
    </row>
    <row r="4021" spans="1:5" ht="12.75" x14ac:dyDescent="0.2">
      <c r="A4021" s="1" t="s">
        <v>13569</v>
      </c>
      <c r="B4021" s="1">
        <v>183088</v>
      </c>
      <c r="C4021" s="1">
        <v>15000000</v>
      </c>
      <c r="D4021" s="1">
        <f>B4021-C4021</f>
        <v>-14816912</v>
      </c>
      <c r="E4021" s="7">
        <f>CORREL(B4021:B8889,C4021:C8889)</f>
        <v>1.2160270464720886E-2</v>
      </c>
    </row>
    <row r="4022" spans="1:5" ht="12.75" x14ac:dyDescent="0.2">
      <c r="A4022" s="1" t="s">
        <v>6671</v>
      </c>
      <c r="B4022" s="1">
        <v>25178165</v>
      </c>
      <c r="C4022" s="1">
        <v>40000000</v>
      </c>
      <c r="D4022" s="1">
        <f>B4022-C4022</f>
        <v>-14821835</v>
      </c>
      <c r="E4022" s="7">
        <f>CORREL(B4022:B8890,C4022:C8890)</f>
        <v>1.1955396214343285E-2</v>
      </c>
    </row>
    <row r="4023" spans="1:5" ht="12.75" x14ac:dyDescent="0.2">
      <c r="A4023" s="1" t="s">
        <v>5303</v>
      </c>
      <c r="B4023" s="1">
        <v>35168395</v>
      </c>
      <c r="C4023" s="1">
        <v>50000000</v>
      </c>
      <c r="D4023" s="1">
        <f>B4023-C4023</f>
        <v>-14831605</v>
      </c>
      <c r="E4023" s="7">
        <f>CORREL(B4023:B8891,C4023:C8891)</f>
        <v>1.1935066248824108E-2</v>
      </c>
    </row>
    <row r="4024" spans="1:5" ht="12.75" x14ac:dyDescent="0.2">
      <c r="A4024" s="1" t="s">
        <v>15014</v>
      </c>
      <c r="B4024" s="1">
        <v>15156200</v>
      </c>
      <c r="C4024" s="1">
        <v>30000000</v>
      </c>
      <c r="D4024" s="1">
        <f>B4024-C4024</f>
        <v>-14843800</v>
      </c>
      <c r="E4024" s="7">
        <f>CORREL(B4024:B8892,C4024:C8892)</f>
        <v>1.1962727901611792E-2</v>
      </c>
    </row>
    <row r="4025" spans="1:5" ht="12.75" x14ac:dyDescent="0.2">
      <c r="A4025" s="1" t="s">
        <v>11347</v>
      </c>
      <c r="B4025" s="1">
        <v>5132655</v>
      </c>
      <c r="C4025" s="1">
        <v>20000000</v>
      </c>
      <c r="D4025" s="1">
        <f>B4025-C4025</f>
        <v>-14867345</v>
      </c>
      <c r="E4025" s="7">
        <f>CORREL(B4025:B8893,C4025:C8893)</f>
        <v>1.1879173751949492E-2</v>
      </c>
    </row>
    <row r="4026" spans="1:5" ht="12.75" x14ac:dyDescent="0.2">
      <c r="A4026" s="1" t="s">
        <v>6675</v>
      </c>
      <c r="B4026" s="1">
        <v>25117498</v>
      </c>
      <c r="C4026" s="1">
        <v>40000000</v>
      </c>
      <c r="D4026" s="1">
        <f>B4026-C4026</f>
        <v>-14882502</v>
      </c>
      <c r="E4026" s="7">
        <f>CORREL(B4026:B8894,C4026:C8894)</f>
        <v>1.1717080419944417E-2</v>
      </c>
    </row>
    <row r="4027" spans="1:5" ht="12.75" x14ac:dyDescent="0.2">
      <c r="A4027" s="1" t="s">
        <v>9916</v>
      </c>
      <c r="B4027" s="1">
        <v>10114315</v>
      </c>
      <c r="C4027" s="1">
        <v>25000000</v>
      </c>
      <c r="D4027" s="1">
        <f>B4027-C4027</f>
        <v>-14885685</v>
      </c>
      <c r="E4027" s="7">
        <f>CORREL(B4027:B8895,C4027:C8895)</f>
        <v>1.1696046002008853E-2</v>
      </c>
    </row>
    <row r="4028" spans="1:5" ht="12.75" x14ac:dyDescent="0.2">
      <c r="A4028" s="1" t="s">
        <v>558</v>
      </c>
      <c r="B4028" s="1">
        <v>155111815</v>
      </c>
      <c r="C4028" s="1">
        <v>170000000</v>
      </c>
      <c r="D4028" s="1">
        <f>B4028-C4028</f>
        <v>-14888185</v>
      </c>
      <c r="E4028" s="7">
        <f>CORREL(B4028:B8896,C4028:C8896)</f>
        <v>1.1574147691123794E-2</v>
      </c>
    </row>
    <row r="4029" spans="1:5" ht="12.75" x14ac:dyDescent="0.2">
      <c r="A4029" s="1" t="s">
        <v>13258</v>
      </c>
      <c r="B4029" s="1">
        <v>73548</v>
      </c>
      <c r="C4029" s="1">
        <v>15000000</v>
      </c>
      <c r="D4029" s="1">
        <f>B4029-C4029</f>
        <v>-14926452</v>
      </c>
      <c r="E4029" s="7">
        <f>CORREL(B4029:B8897,C4029:C8897)</f>
        <v>1.1012923073633952E-2</v>
      </c>
    </row>
    <row r="4030" spans="1:5" ht="12.75" x14ac:dyDescent="0.2">
      <c r="A4030" s="1" t="s">
        <v>9927</v>
      </c>
      <c r="B4030" s="1">
        <v>10070000</v>
      </c>
      <c r="C4030" s="1">
        <v>25000000</v>
      </c>
      <c r="D4030" s="1">
        <f>B4030-C4030</f>
        <v>-14930000</v>
      </c>
      <c r="E4030" s="7">
        <f>CORREL(B4030:B8898,C4030:C8898)</f>
        <v>1.0803326497863898E-2</v>
      </c>
    </row>
    <row r="4031" spans="1:5" ht="12.75" x14ac:dyDescent="0.2">
      <c r="A4031" s="1" t="s">
        <v>4950</v>
      </c>
      <c r="B4031" s="1">
        <v>37035845</v>
      </c>
      <c r="C4031" s="1">
        <v>52000000</v>
      </c>
      <c r="D4031" s="1">
        <f>B4031-C4031</f>
        <v>-14964155</v>
      </c>
      <c r="E4031" s="7">
        <f>CORREL(B4031:B8899,C4031:C8899)</f>
        <v>1.0680085797524557E-2</v>
      </c>
    </row>
    <row r="4032" spans="1:5" ht="12.75" x14ac:dyDescent="0.2">
      <c r="A4032" s="1" t="s">
        <v>13267</v>
      </c>
      <c r="B4032" s="1">
        <v>28870</v>
      </c>
      <c r="C4032" s="1">
        <v>15000000</v>
      </c>
      <c r="D4032" s="1">
        <f>B4032-C4032</f>
        <v>-14971130</v>
      </c>
      <c r="E4032" s="7">
        <f>CORREL(B4032:B8900,C4032:C8900)</f>
        <v>1.0715896424481506E-2</v>
      </c>
    </row>
    <row r="4033" spans="1:5" ht="12.75" x14ac:dyDescent="0.2">
      <c r="A4033" s="1" t="s">
        <v>12578</v>
      </c>
      <c r="B4033" s="1">
        <v>23091</v>
      </c>
      <c r="C4033" s="1">
        <v>15000000</v>
      </c>
      <c r="D4033" s="1">
        <f>B4033-C4033</f>
        <v>-14976909</v>
      </c>
      <c r="E4033" s="7">
        <f>CORREL(B4033:B8901,C4033:C8901)</f>
        <v>1.0504543705791245E-2</v>
      </c>
    </row>
    <row r="4034" spans="1:5" ht="12.75" x14ac:dyDescent="0.2">
      <c r="A4034" s="1" t="s">
        <v>13279</v>
      </c>
      <c r="B4034" s="1">
        <v>20380</v>
      </c>
      <c r="C4034" s="1">
        <v>15000000</v>
      </c>
      <c r="D4034" s="1">
        <f>B4034-C4034</f>
        <v>-14979620</v>
      </c>
      <c r="E4034" s="7">
        <f>CORREL(B4034:B8902,C4034:C8902)</f>
        <v>1.0292345206053228E-2</v>
      </c>
    </row>
    <row r="4035" spans="1:5" ht="12.75" x14ac:dyDescent="0.2">
      <c r="A4035" s="1" t="s">
        <v>11357</v>
      </c>
      <c r="B4035" s="1">
        <v>5005883</v>
      </c>
      <c r="C4035" s="1">
        <v>20000000</v>
      </c>
      <c r="D4035" s="1">
        <f>B4035-C4035</f>
        <v>-14994117</v>
      </c>
      <c r="E4035" s="7">
        <f>CORREL(B4035:B8903,C4035:C8903)</f>
        <v>1.0079317719394422E-2</v>
      </c>
    </row>
    <row r="4036" spans="1:5" ht="12.75" x14ac:dyDescent="0.2">
      <c r="A4036" s="1" t="s">
        <v>12306</v>
      </c>
      <c r="B4036" s="1">
        <v>2000000</v>
      </c>
      <c r="C4036" s="1">
        <v>17000000</v>
      </c>
      <c r="D4036" s="1">
        <f>B4036-C4036</f>
        <v>-15000000</v>
      </c>
      <c r="E4036" s="7">
        <f>CORREL(B4036:B8904,C4036:C8904)</f>
        <v>9.9113762689311338E-3</v>
      </c>
    </row>
    <row r="4037" spans="1:5" ht="12.75" x14ac:dyDescent="0.2">
      <c r="A4037" s="1" t="s">
        <v>12760</v>
      </c>
      <c r="C4037" s="1">
        <v>15000000</v>
      </c>
      <c r="D4037" s="1">
        <f>B4037-C4037</f>
        <v>-15000000</v>
      </c>
      <c r="E4037" s="7">
        <f>CORREL(B4037:B8905,C4037:C8905)</f>
        <v>9.7156035085719464E-3</v>
      </c>
    </row>
    <row r="4038" spans="1:5" ht="12.75" x14ac:dyDescent="0.2">
      <c r="A4038" s="1" t="s">
        <v>13262</v>
      </c>
      <c r="C4038" s="1">
        <v>15000000</v>
      </c>
      <c r="D4038" s="1">
        <f>B4038-C4038</f>
        <v>-15000000</v>
      </c>
      <c r="E4038" s="7">
        <f>CORREL(B4038:B8906,C4038:C8906)</f>
        <v>9.7156035085719464E-3</v>
      </c>
    </row>
    <row r="4039" spans="1:5" ht="12.75" x14ac:dyDescent="0.2">
      <c r="A4039" s="1" t="s">
        <v>13300</v>
      </c>
      <c r="C4039" s="1">
        <v>15000000</v>
      </c>
      <c r="D4039" s="1">
        <f>B4039-C4039</f>
        <v>-15000000</v>
      </c>
      <c r="E4039" s="7">
        <f>CORREL(B4039:B8907,C4039:C8907)</f>
        <v>9.7156035085719464E-3</v>
      </c>
    </row>
    <row r="4040" spans="1:5" ht="12.75" x14ac:dyDescent="0.2">
      <c r="A4040" s="1" t="s">
        <v>13308</v>
      </c>
      <c r="C4040" s="1">
        <v>15000000</v>
      </c>
      <c r="D4040" s="1">
        <f>B4040-C4040</f>
        <v>-15000000</v>
      </c>
      <c r="E4040" s="7">
        <f>CORREL(B4040:B8908,C4040:C8908)</f>
        <v>9.7156035085719464E-3</v>
      </c>
    </row>
    <row r="4041" spans="1:5" ht="12.75" x14ac:dyDescent="0.2">
      <c r="A4041" s="1" t="s">
        <v>13312</v>
      </c>
      <c r="C4041" s="1">
        <v>15000000</v>
      </c>
      <c r="D4041" s="1">
        <f>B4041-C4041</f>
        <v>-15000000</v>
      </c>
      <c r="E4041" s="7">
        <f>CORREL(B4041:B8909,C4041:C8909)</f>
        <v>9.7156035085719464E-3</v>
      </c>
    </row>
    <row r="4042" spans="1:5" ht="12.75" x14ac:dyDescent="0.2">
      <c r="A4042" s="1" t="s">
        <v>13317</v>
      </c>
      <c r="C4042" s="1">
        <v>15000000</v>
      </c>
      <c r="D4042" s="1">
        <f>B4042-C4042</f>
        <v>-15000000</v>
      </c>
      <c r="E4042" s="7">
        <f>CORREL(B4042:B8910,C4042:C8910)</f>
        <v>9.7156035085719464E-3</v>
      </c>
    </row>
    <row r="4043" spans="1:5" ht="12.75" x14ac:dyDescent="0.2">
      <c r="A4043" s="1" t="s">
        <v>13375</v>
      </c>
      <c r="C4043" s="1">
        <v>15000000</v>
      </c>
      <c r="D4043" s="1">
        <f>B4043-C4043</f>
        <v>-15000000</v>
      </c>
      <c r="E4043" s="7">
        <f>CORREL(B4043:B8911,C4043:C8911)</f>
        <v>9.7156035085719464E-3</v>
      </c>
    </row>
    <row r="4044" spans="1:5" ht="12.75" x14ac:dyDescent="0.2">
      <c r="A4044" s="1" t="s">
        <v>19779</v>
      </c>
      <c r="C4044" s="1">
        <v>15000000</v>
      </c>
      <c r="D4044" s="1">
        <f>B4044-C4044</f>
        <v>-15000000</v>
      </c>
      <c r="E4044" s="7">
        <f>CORREL(B4044:B8912,C4044:C8912)</f>
        <v>9.7156035085719464E-3</v>
      </c>
    </row>
    <row r="4045" spans="1:5" ht="12.75" x14ac:dyDescent="0.2">
      <c r="A4045" s="1" t="s">
        <v>21251</v>
      </c>
      <c r="C4045" s="1">
        <v>15000000</v>
      </c>
      <c r="D4045" s="1">
        <f>B4045-C4045</f>
        <v>-15000000</v>
      </c>
      <c r="E4045" s="7">
        <f>CORREL(B4045:B8913,C4045:C8913)</f>
        <v>9.7156035085719464E-3</v>
      </c>
    </row>
    <row r="4046" spans="1:5" ht="12.75" x14ac:dyDescent="0.2">
      <c r="A4046" s="1" t="s">
        <v>8571</v>
      </c>
      <c r="B4046" s="1">
        <v>14888028</v>
      </c>
      <c r="C4046" s="1">
        <v>30000000</v>
      </c>
      <c r="D4046" s="1">
        <f>B4046-C4046</f>
        <v>-15111972</v>
      </c>
      <c r="E4046" s="7">
        <f>CORREL(B4046:B8914,C4046:C8914)</f>
        <v>9.7156035085719464E-3</v>
      </c>
    </row>
    <row r="4047" spans="1:5" ht="12.75" x14ac:dyDescent="0.2">
      <c r="A4047" s="1" t="s">
        <v>5892</v>
      </c>
      <c r="B4047" s="1">
        <v>36883539</v>
      </c>
      <c r="C4047" s="1">
        <v>52000000</v>
      </c>
      <c r="D4047" s="1">
        <f>B4047-C4047</f>
        <v>-15116461</v>
      </c>
      <c r="E4047" s="7">
        <f>CORREL(B4047:B8915,C4047:C8915)</f>
        <v>9.6265683055658142E-3</v>
      </c>
    </row>
    <row r="4048" spans="1:5" ht="12.75" x14ac:dyDescent="0.2">
      <c r="A4048" s="1" t="s">
        <v>11318</v>
      </c>
      <c r="B4048" s="1">
        <v>6852144</v>
      </c>
      <c r="C4048" s="1">
        <v>22000000</v>
      </c>
      <c r="D4048" s="1">
        <f>B4048-C4048</f>
        <v>-15147856</v>
      </c>
      <c r="E4048" s="7">
        <f>CORREL(B4048:B8916,C4048:C8916)</f>
        <v>9.661348176447395E-3</v>
      </c>
    </row>
    <row r="4049" spans="1:5" ht="12.75" x14ac:dyDescent="0.2">
      <c r="A4049" s="1" t="s">
        <v>12684</v>
      </c>
      <c r="B4049" s="1">
        <v>317040</v>
      </c>
      <c r="C4049" s="1">
        <v>15500000</v>
      </c>
      <c r="D4049" s="1">
        <f>B4049-C4049</f>
        <v>-15182960</v>
      </c>
      <c r="E4049" s="7">
        <f>CORREL(B4049:B8917,C4049:C8917)</f>
        <v>9.5081081069605215E-3</v>
      </c>
    </row>
    <row r="4050" spans="1:5" ht="12.75" x14ac:dyDescent="0.2">
      <c r="A4050" s="1" t="s">
        <v>20079</v>
      </c>
      <c r="B4050" s="1">
        <v>313436</v>
      </c>
      <c r="C4050" s="1">
        <v>15500000</v>
      </c>
      <c r="D4050" s="1">
        <f>B4050-C4050</f>
        <v>-15186564</v>
      </c>
      <c r="E4050" s="7">
        <f>CORREL(B4050:B8918,C4050:C8918)</f>
        <v>9.2949282422747446E-3</v>
      </c>
    </row>
    <row r="4051" spans="1:5" ht="12.75" x14ac:dyDescent="0.2">
      <c r="A4051" s="1" t="s">
        <v>12634</v>
      </c>
      <c r="B4051" s="1">
        <v>81525</v>
      </c>
      <c r="C4051" s="1">
        <v>15300000</v>
      </c>
      <c r="D4051" s="1">
        <f>B4051-C4051</f>
        <v>-15218475</v>
      </c>
      <c r="E4051" s="7">
        <f>CORREL(B4051:B8919,C4051:C8919)</f>
        <v>9.0809036620638564E-3</v>
      </c>
    </row>
    <row r="4052" spans="1:5" ht="12.75" x14ac:dyDescent="0.2">
      <c r="A4052" s="1" t="s">
        <v>7020</v>
      </c>
      <c r="B4052" s="1">
        <v>22770864</v>
      </c>
      <c r="C4052" s="1">
        <v>38000000</v>
      </c>
      <c r="D4052" s="1">
        <f>B4052-C4052</f>
        <v>-15229136</v>
      </c>
      <c r="E4052" s="7">
        <f>CORREL(B4052:B8920,C4052:C8920)</f>
        <v>8.8638880646404912E-3</v>
      </c>
    </row>
    <row r="4053" spans="1:5" ht="12.75" x14ac:dyDescent="0.2">
      <c r="A4053" s="1" t="s">
        <v>3405</v>
      </c>
      <c r="B4053" s="1">
        <v>54222000</v>
      </c>
      <c r="C4053" s="1">
        <v>69500000</v>
      </c>
      <c r="D4053" s="1">
        <f>B4053-C4053</f>
        <v>-15278000</v>
      </c>
      <c r="E4053" s="7">
        <f>CORREL(B4053:B8921,C4053:C8921)</f>
        <v>8.826494368491344E-3</v>
      </c>
    </row>
    <row r="4054" spans="1:5" ht="12.75" x14ac:dyDescent="0.2">
      <c r="A4054" s="1" t="s">
        <v>7573</v>
      </c>
      <c r="B4054" s="1">
        <v>19692608</v>
      </c>
      <c r="C4054" s="1">
        <v>35000000</v>
      </c>
      <c r="D4054" s="1">
        <f>B4054-C4054</f>
        <v>-15307392</v>
      </c>
      <c r="E4054" s="7">
        <f>CORREL(B4054:B8922,C4054:C8922)</f>
        <v>8.9069948663526455E-3</v>
      </c>
    </row>
    <row r="4055" spans="1:5" ht="12.75" x14ac:dyDescent="0.2">
      <c r="A4055" s="1" t="s">
        <v>10522</v>
      </c>
      <c r="B4055" s="1">
        <v>634277</v>
      </c>
      <c r="C4055" s="1">
        <v>16000000</v>
      </c>
      <c r="D4055" s="1">
        <f>B4055-C4055</f>
        <v>-15365723</v>
      </c>
      <c r="E4055" s="7">
        <f>CORREL(B4055:B8923,C4055:C8923)</f>
        <v>8.8498911215049922E-3</v>
      </c>
    </row>
    <row r="4056" spans="1:5" ht="12.75" x14ac:dyDescent="0.2">
      <c r="A4056" s="1" t="s">
        <v>12311</v>
      </c>
      <c r="B4056" s="1">
        <v>1569918</v>
      </c>
      <c r="C4056" s="1">
        <v>17000000</v>
      </c>
      <c r="D4056" s="1">
        <f>B4056-C4056</f>
        <v>-15430082</v>
      </c>
      <c r="E4056" s="7">
        <f>CORREL(B4056:B8924,C4056:C8924)</f>
        <v>8.6371233268105578E-3</v>
      </c>
    </row>
    <row r="4057" spans="1:5" ht="12.75" x14ac:dyDescent="0.2">
      <c r="A4057" s="1" t="s">
        <v>1115</v>
      </c>
      <c r="B4057" s="1">
        <v>134518390</v>
      </c>
      <c r="C4057" s="1">
        <v>150000000</v>
      </c>
      <c r="D4057" s="1">
        <f>B4057-C4057</f>
        <v>-15481610</v>
      </c>
      <c r="E4057" s="7">
        <f>CORREL(B4057:B8925,C4057:C8925)</f>
        <v>8.432668639056411E-3</v>
      </c>
    </row>
    <row r="4058" spans="1:5" ht="12.75" x14ac:dyDescent="0.2">
      <c r="A4058" s="1" t="s">
        <v>7556</v>
      </c>
      <c r="B4058" s="1">
        <v>19447478</v>
      </c>
      <c r="C4058" s="1">
        <v>35000000</v>
      </c>
      <c r="D4058" s="1">
        <f>B4058-C4058</f>
        <v>-15552522</v>
      </c>
      <c r="E4058" s="7">
        <f>CORREL(B4058:B8926,C4058:C8926)</f>
        <v>8.1143084933361816E-3</v>
      </c>
    </row>
    <row r="4059" spans="1:5" ht="12.75" x14ac:dyDescent="0.2">
      <c r="A4059" s="1" t="s">
        <v>4811</v>
      </c>
      <c r="B4059" s="1">
        <v>39440655</v>
      </c>
      <c r="C4059" s="1">
        <v>55000000</v>
      </c>
      <c r="D4059" s="1">
        <f>B4059-C4059</f>
        <v>-15559345</v>
      </c>
      <c r="E4059" s="7">
        <f>CORREL(B4059:B8927,C4059:C8927)</f>
        <v>8.0553035031597411E-3</v>
      </c>
    </row>
    <row r="4060" spans="1:5" ht="12.75" x14ac:dyDescent="0.2">
      <c r="A4060" s="1" t="s">
        <v>10280</v>
      </c>
      <c r="B4060" s="1">
        <v>7434726</v>
      </c>
      <c r="C4060" s="1">
        <v>23000000</v>
      </c>
      <c r="D4060" s="1">
        <f>B4060-C4060</f>
        <v>-15565274</v>
      </c>
      <c r="E4060" s="7">
        <f>CORREL(B4060:B8928,C4060:C8928)</f>
        <v>8.1002773009938439E-3</v>
      </c>
    </row>
    <row r="4061" spans="1:5" ht="12.75" x14ac:dyDescent="0.2">
      <c r="A4061" s="1" t="s">
        <v>10156</v>
      </c>
      <c r="B4061" s="1">
        <v>8427204</v>
      </c>
      <c r="C4061" s="1">
        <v>24000000</v>
      </c>
      <c r="D4061" s="1">
        <f>B4061-C4061</f>
        <v>-15572796</v>
      </c>
      <c r="E4061" s="7">
        <f>CORREL(B4061:B8929,C4061:C8929)</f>
        <v>7.9481844942406975E-3</v>
      </c>
    </row>
    <row r="4062" spans="1:5" ht="12.75" x14ac:dyDescent="0.2">
      <c r="A4062" s="1" t="s">
        <v>4945</v>
      </c>
      <c r="B4062" s="1">
        <v>36385763</v>
      </c>
      <c r="C4062" s="1">
        <v>52000000</v>
      </c>
      <c r="D4062" s="1">
        <f>B4062-C4062</f>
        <v>-15614237</v>
      </c>
      <c r="E4062" s="7">
        <f>CORREL(B4062:B8930,C4062:C8930)</f>
        <v>7.8041449313051197E-3</v>
      </c>
    </row>
    <row r="4063" spans="1:5" ht="12.75" x14ac:dyDescent="0.2">
      <c r="A4063" s="1" t="s">
        <v>7078</v>
      </c>
      <c r="B4063" s="1">
        <v>16377274</v>
      </c>
      <c r="C4063" s="1">
        <v>32000000</v>
      </c>
      <c r="D4063" s="1">
        <f>B4063-C4063</f>
        <v>-15622726</v>
      </c>
      <c r="E4063" s="7">
        <f>CORREL(B4063:B8931,C4063:C8931)</f>
        <v>7.8372285334961517E-3</v>
      </c>
    </row>
    <row r="4064" spans="1:5" ht="12.75" x14ac:dyDescent="0.2">
      <c r="A4064" s="1" t="s">
        <v>6684</v>
      </c>
      <c r="B4064" s="1">
        <v>24332324</v>
      </c>
      <c r="C4064" s="1">
        <v>40000000</v>
      </c>
      <c r="D4064" s="1">
        <f>B4064-C4064</f>
        <v>-15667676</v>
      </c>
      <c r="E4064" s="7">
        <f>CORREL(B4064:B8932,C4064:C8932)</f>
        <v>7.7558281967969565E-3</v>
      </c>
    </row>
    <row r="4065" spans="1:5" ht="12.75" x14ac:dyDescent="0.2">
      <c r="A4065" s="1" t="s">
        <v>18678</v>
      </c>
      <c r="B4065" s="1">
        <v>317125</v>
      </c>
      <c r="C4065" s="1">
        <v>16000000</v>
      </c>
      <c r="D4065" s="1">
        <f>B4065-C4065</f>
        <v>-15682875</v>
      </c>
      <c r="E4065" s="7">
        <f>CORREL(B4065:B8933,C4065:C8933)</f>
        <v>7.7274236308416946E-3</v>
      </c>
    </row>
    <row r="4066" spans="1:5" ht="12.75" x14ac:dyDescent="0.2">
      <c r="A4066" s="1" t="s">
        <v>7580</v>
      </c>
      <c r="B4066" s="1">
        <v>19294901</v>
      </c>
      <c r="C4066" s="1">
        <v>35000000</v>
      </c>
      <c r="D4066" s="1">
        <f>B4066-C4066</f>
        <v>-15705099</v>
      </c>
      <c r="E4066" s="7">
        <f>CORREL(B4066:B8934,C4066:C8934)</f>
        <v>7.5075905172379874E-3</v>
      </c>
    </row>
    <row r="4067" spans="1:5" ht="12.75" x14ac:dyDescent="0.2">
      <c r="A4067" s="1" t="s">
        <v>11370</v>
      </c>
      <c r="B4067" s="1">
        <v>4234040</v>
      </c>
      <c r="C4067" s="1">
        <v>20000000</v>
      </c>
      <c r="D4067" s="1">
        <f>B4067-C4067</f>
        <v>-15765960</v>
      </c>
      <c r="E4067" s="7">
        <f>CORREL(B4067:B8935,C4067:C8935)</f>
        <v>7.44616478065201E-3</v>
      </c>
    </row>
    <row r="4068" spans="1:5" ht="12.75" x14ac:dyDescent="0.2">
      <c r="A4068" s="1" t="s">
        <v>8575</v>
      </c>
      <c r="B4068" s="1">
        <v>14208384</v>
      </c>
      <c r="C4068" s="1">
        <v>30000000</v>
      </c>
      <c r="D4068" s="1">
        <f>B4068-C4068</f>
        <v>-15791616</v>
      </c>
      <c r="E4068" s="7">
        <f>CORREL(B4068:B8936,C4068:C8936)</f>
        <v>7.26284834050133E-3</v>
      </c>
    </row>
    <row r="4069" spans="1:5" ht="12.75" x14ac:dyDescent="0.2">
      <c r="A4069" s="1" t="s">
        <v>6770</v>
      </c>
      <c r="B4069" s="1">
        <v>14018364</v>
      </c>
      <c r="C4069" s="1">
        <v>30000000</v>
      </c>
      <c r="D4069" s="1">
        <f>B4069-C4069</f>
        <v>-15981636</v>
      </c>
      <c r="E4069" s="7">
        <f>CORREL(B4069:B8937,C4069:C8937)</f>
        <v>7.1637807922380727E-3</v>
      </c>
    </row>
    <row r="4070" spans="1:5" ht="12.75" x14ac:dyDescent="0.2">
      <c r="A4070" s="1" t="s">
        <v>12588</v>
      </c>
      <c r="B4070" s="1">
        <v>2964</v>
      </c>
      <c r="C4070" s="1">
        <v>16000000</v>
      </c>
      <c r="D4070" s="1">
        <f>B4070-C4070</f>
        <v>-15997036</v>
      </c>
      <c r="E4070" s="7">
        <f>CORREL(B4070:B8938,C4070:C8938)</f>
        <v>7.0631772931032963E-3</v>
      </c>
    </row>
    <row r="4071" spans="1:5" ht="12.75" x14ac:dyDescent="0.2">
      <c r="A4071" s="1" t="s">
        <v>13157</v>
      </c>
      <c r="B4071" s="1">
        <v>4002955</v>
      </c>
      <c r="C4071" s="1">
        <v>20000000</v>
      </c>
      <c r="D4071" s="1">
        <f>B4071-C4071</f>
        <v>-15997045</v>
      </c>
      <c r="E4071" s="7">
        <f>CORREL(B4071:B8939,C4071:C8939)</f>
        <v>6.8378901043507304E-3</v>
      </c>
    </row>
    <row r="4072" spans="1:5" ht="12.75" x14ac:dyDescent="0.2">
      <c r="A4072" s="1" t="s">
        <v>11375</v>
      </c>
      <c r="B4072" s="1">
        <v>4001121</v>
      </c>
      <c r="C4072" s="1">
        <v>20000000</v>
      </c>
      <c r="D4072" s="1">
        <f>B4072-C4072</f>
        <v>-15998879</v>
      </c>
      <c r="E4072" s="7">
        <f>CORREL(B4072:B8940,C4072:C8940)</f>
        <v>6.6505194997007961E-3</v>
      </c>
    </row>
    <row r="4073" spans="1:5" ht="12.75" x14ac:dyDescent="0.2">
      <c r="A4073" s="1" t="s">
        <v>12525</v>
      </c>
      <c r="C4073" s="1">
        <v>16000000</v>
      </c>
      <c r="D4073" s="1">
        <f>B4073-C4073</f>
        <v>-16000000</v>
      </c>
      <c r="E4073" s="7">
        <f>CORREL(B4073:B8941,C4073:C8941)</f>
        <v>6.4624397388843829E-3</v>
      </c>
    </row>
    <row r="4074" spans="1:5" ht="12.75" x14ac:dyDescent="0.2">
      <c r="A4074" s="1" t="s">
        <v>12592</v>
      </c>
      <c r="C4074" s="1">
        <v>16000000</v>
      </c>
      <c r="D4074" s="1">
        <f>B4074-C4074</f>
        <v>-16000000</v>
      </c>
      <c r="E4074" s="7">
        <f>CORREL(B4074:B8942,C4074:C8942)</f>
        <v>6.4624397388843829E-3</v>
      </c>
    </row>
    <row r="4075" spans="1:5" ht="12.75" x14ac:dyDescent="0.2">
      <c r="A4075" s="1" t="s">
        <v>12597</v>
      </c>
      <c r="C4075" s="1">
        <v>16000000</v>
      </c>
      <c r="D4075" s="1">
        <f>B4075-C4075</f>
        <v>-16000000</v>
      </c>
      <c r="E4075" s="7">
        <f>CORREL(B4075:B8943,C4075:C8943)</f>
        <v>6.4624397388843829E-3</v>
      </c>
    </row>
    <row r="4076" spans="1:5" ht="12.75" x14ac:dyDescent="0.2">
      <c r="A4076" s="1" t="s">
        <v>19235</v>
      </c>
      <c r="C4076" s="1">
        <v>16000000</v>
      </c>
      <c r="D4076" s="1">
        <f>B4076-C4076</f>
        <v>-16000000</v>
      </c>
      <c r="E4076" s="7">
        <f>CORREL(B4076:B8944,C4076:C8944)</f>
        <v>6.4624397388843829E-3</v>
      </c>
    </row>
    <row r="4077" spans="1:5" ht="12.75" x14ac:dyDescent="0.2">
      <c r="A4077" s="1" t="s">
        <v>7197</v>
      </c>
      <c r="B4077" s="1">
        <v>20991497</v>
      </c>
      <c r="C4077" s="1">
        <v>37000000</v>
      </c>
      <c r="D4077" s="1">
        <f>B4077-C4077</f>
        <v>-16008503</v>
      </c>
      <c r="E4077" s="7">
        <f>CORREL(B4077:B8945,C4077:C8945)</f>
        <v>6.4624397388843829E-3</v>
      </c>
    </row>
    <row r="4078" spans="1:5" ht="12.75" x14ac:dyDescent="0.2">
      <c r="A4078" s="1" t="s">
        <v>7197</v>
      </c>
      <c r="B4078" s="1">
        <v>20991497</v>
      </c>
      <c r="C4078" s="1">
        <v>37000000</v>
      </c>
      <c r="D4078" s="1">
        <f>B4078-C4078</f>
        <v>-16008503</v>
      </c>
      <c r="E4078" s="7">
        <f>CORREL(B4078:B8946,C4078:C8946)</f>
        <v>6.4106801126794979E-3</v>
      </c>
    </row>
    <row r="4079" spans="1:5" ht="12.75" x14ac:dyDescent="0.2">
      <c r="A4079" s="1" t="s">
        <v>10464</v>
      </c>
      <c r="B4079" s="1">
        <v>5974653</v>
      </c>
      <c r="C4079" s="1">
        <v>22000000</v>
      </c>
      <c r="D4079" s="1">
        <f>B4079-C4079</f>
        <v>-16025347</v>
      </c>
      <c r="E4079" s="7">
        <f>CORREL(B4079:B8947,C4079:C8947)</f>
        <v>6.3587675622599846E-3</v>
      </c>
    </row>
    <row r="4080" spans="1:5" ht="12.75" x14ac:dyDescent="0.2">
      <c r="A4080" s="1" t="s">
        <v>11664</v>
      </c>
      <c r="B4080" s="1">
        <v>6923891</v>
      </c>
      <c r="C4080" s="1">
        <v>23000000</v>
      </c>
      <c r="D4080" s="1">
        <f>B4080-C4080</f>
        <v>-16076109</v>
      </c>
      <c r="E4080" s="7">
        <f>CORREL(B4080:B8948,C4080:C8948)</f>
        <v>6.187698648687563E-3</v>
      </c>
    </row>
    <row r="4081" spans="1:5" ht="12.75" x14ac:dyDescent="0.2">
      <c r="A4081" s="1" t="s">
        <v>1821</v>
      </c>
      <c r="B4081" s="1">
        <v>66862068</v>
      </c>
      <c r="C4081" s="1">
        <v>83000000</v>
      </c>
      <c r="D4081" s="1">
        <f>B4081-C4081</f>
        <v>-16137932</v>
      </c>
      <c r="E4081" s="7">
        <f>CORREL(B4081:B8949,C4081:C8949)</f>
        <v>6.0247279093046946E-3</v>
      </c>
    </row>
    <row r="4082" spans="1:5" ht="12.75" x14ac:dyDescent="0.2">
      <c r="A4082" s="1" t="s">
        <v>11380</v>
      </c>
      <c r="B4082" s="1">
        <v>3749061</v>
      </c>
      <c r="C4082" s="1">
        <v>20000000</v>
      </c>
      <c r="D4082" s="1">
        <f>B4082-C4082</f>
        <v>-16250939</v>
      </c>
      <c r="E4082" s="7">
        <f>CORREL(B4082:B8950,C4082:C8950)</f>
        <v>6.1122119137132806E-3</v>
      </c>
    </row>
    <row r="4083" spans="1:5" ht="12.75" x14ac:dyDescent="0.2">
      <c r="A4083" s="1" t="s">
        <v>5319</v>
      </c>
      <c r="B4083" s="1">
        <v>33643461</v>
      </c>
      <c r="C4083" s="1">
        <v>50000000</v>
      </c>
      <c r="D4083" s="1">
        <f>B4083-C4083</f>
        <v>-16356539</v>
      </c>
      <c r="E4083" s="7">
        <f>CORREL(B4083:B8951,C4083:C8951)</f>
        <v>5.9197675969523827E-3</v>
      </c>
    </row>
    <row r="4084" spans="1:5" ht="12.75" x14ac:dyDescent="0.2">
      <c r="A4084" s="1" t="s">
        <v>11638</v>
      </c>
      <c r="B4084" s="1">
        <v>8600000</v>
      </c>
      <c r="C4084" s="1">
        <v>25000000</v>
      </c>
      <c r="D4084" s="1">
        <f>B4084-C4084</f>
        <v>-16400000</v>
      </c>
      <c r="E4084" s="7">
        <f>CORREL(B4084:B8952,C4084:C8952)</f>
        <v>5.9396801382469895E-3</v>
      </c>
    </row>
    <row r="4085" spans="1:5" ht="12.75" x14ac:dyDescent="0.2">
      <c r="A4085" s="1" t="s">
        <v>8790</v>
      </c>
      <c r="B4085" s="1">
        <v>18593156</v>
      </c>
      <c r="C4085" s="1">
        <v>35000000</v>
      </c>
      <c r="D4085" s="1">
        <f>B4085-C4085</f>
        <v>-16406844</v>
      </c>
      <c r="E4085" s="7">
        <f>CORREL(B4085:B8953,C4085:C8953)</f>
        <v>5.7910726028430094E-3</v>
      </c>
    </row>
    <row r="4086" spans="1:5" ht="12.75" x14ac:dyDescent="0.2">
      <c r="A4086" s="1" t="s">
        <v>4717</v>
      </c>
      <c r="B4086" s="1">
        <v>38553833</v>
      </c>
      <c r="C4086" s="1">
        <v>55000000</v>
      </c>
      <c r="D4086" s="1">
        <f>B4086-C4086</f>
        <v>-16446167</v>
      </c>
      <c r="E4086" s="7">
        <f>CORREL(B4086:B8954,C4086:C8954)</f>
        <v>5.7215431857035835E-3</v>
      </c>
    </row>
    <row r="4087" spans="1:5" ht="12.75" x14ac:dyDescent="0.2">
      <c r="A4087" s="1" t="s">
        <v>11384</v>
      </c>
      <c r="B4087" s="1">
        <v>3519627</v>
      </c>
      <c r="C4087" s="1">
        <v>20000000</v>
      </c>
      <c r="D4087" s="1">
        <f>B4087-C4087</f>
        <v>-16480373</v>
      </c>
      <c r="E4087" s="7">
        <f>CORREL(B4087:B8955,C4087:C8955)</f>
        <v>5.7626099731451852E-3</v>
      </c>
    </row>
    <row r="4088" spans="1:5" ht="12.75" x14ac:dyDescent="0.2">
      <c r="A4088" s="1" t="s">
        <v>7439</v>
      </c>
      <c r="B4088" s="1">
        <v>33422806</v>
      </c>
      <c r="C4088" s="1">
        <v>50000000</v>
      </c>
      <c r="D4088" s="1">
        <f>B4088-C4088</f>
        <v>-16577194</v>
      </c>
      <c r="E4088" s="7">
        <f>CORREL(B4088:B8956,C4088:C8956)</f>
        <v>5.5665160656247353E-3</v>
      </c>
    </row>
    <row r="4089" spans="1:5" ht="12.75" x14ac:dyDescent="0.2">
      <c r="A4089" s="1" t="s">
        <v>12348</v>
      </c>
      <c r="B4089" s="1">
        <v>220914</v>
      </c>
      <c r="C4089" s="1">
        <v>16800000</v>
      </c>
      <c r="D4089" s="1">
        <f>B4089-C4089</f>
        <v>-16579086</v>
      </c>
      <c r="E4089" s="7">
        <f>CORREL(B4089:B8957,C4089:C8957)</f>
        <v>5.5851599284477233E-3</v>
      </c>
    </row>
    <row r="4090" spans="1:5" ht="12.75" x14ac:dyDescent="0.2">
      <c r="A4090" s="1" t="s">
        <v>10486</v>
      </c>
      <c r="B4090" s="1">
        <v>4398392</v>
      </c>
      <c r="C4090" s="1">
        <v>21000000</v>
      </c>
      <c r="D4090" s="1">
        <f>B4090-C4090</f>
        <v>-16601608</v>
      </c>
      <c r="E4090" s="7">
        <f>CORREL(B4090:B8958,C4090:C8958)</f>
        <v>5.3557255367247059E-3</v>
      </c>
    </row>
    <row r="4091" spans="1:5" ht="12.75" x14ac:dyDescent="0.2">
      <c r="A4091" s="1" t="s">
        <v>2398</v>
      </c>
      <c r="B4091" s="1">
        <v>51396781</v>
      </c>
      <c r="C4091" s="1">
        <v>68000000</v>
      </c>
      <c r="D4091" s="1">
        <f>B4091-C4091</f>
        <v>-16603219</v>
      </c>
      <c r="E4091" s="7">
        <f>CORREL(B4091:B8959,C4091:C8959)</f>
        <v>5.1665935111413338E-3</v>
      </c>
    </row>
    <row r="4092" spans="1:5" ht="12.75" x14ac:dyDescent="0.2">
      <c r="A4092" s="1" t="s">
        <v>918</v>
      </c>
      <c r="B4092" s="1">
        <v>133382309</v>
      </c>
      <c r="C4092" s="1">
        <v>150000000</v>
      </c>
      <c r="D4092" s="1">
        <f>B4092-C4092</f>
        <v>-16617691</v>
      </c>
      <c r="E4092" s="7">
        <f>CORREL(B4092:B8960,C4092:C8960)</f>
        <v>5.2452292656320829E-3</v>
      </c>
    </row>
    <row r="4093" spans="1:5" ht="12.75" x14ac:dyDescent="0.2">
      <c r="A4093" s="1" t="s">
        <v>852</v>
      </c>
      <c r="B4093" s="1">
        <v>133375846</v>
      </c>
      <c r="C4093" s="1">
        <v>150000000</v>
      </c>
      <c r="D4093" s="1">
        <f>B4093-C4093</f>
        <v>-16624154</v>
      </c>
      <c r="E4093" s="7">
        <f>CORREL(B4093:B8961,C4093:C8961)</f>
        <v>4.9311645528357581E-3</v>
      </c>
    </row>
    <row r="4094" spans="1:5" ht="12.75" x14ac:dyDescent="0.2">
      <c r="A4094" s="1" t="s">
        <v>4219</v>
      </c>
      <c r="B4094" s="1">
        <v>43337279</v>
      </c>
      <c r="C4094" s="1">
        <v>60000000</v>
      </c>
      <c r="D4094" s="1">
        <f>B4094-C4094</f>
        <v>-16662721</v>
      </c>
      <c r="E4094" s="7">
        <f>CORREL(B4094:B8962,C4094:C8962)</f>
        <v>4.6119053789796969E-3</v>
      </c>
    </row>
    <row r="4095" spans="1:5" ht="12.75" x14ac:dyDescent="0.2">
      <c r="A4095" s="1" t="s">
        <v>8546</v>
      </c>
      <c r="B4095" s="1">
        <v>18324242</v>
      </c>
      <c r="C4095" s="1">
        <v>35000000</v>
      </c>
      <c r="D4095" s="1">
        <f>B4095-C4095</f>
        <v>-16675758</v>
      </c>
      <c r="E4095" s="7">
        <f>CORREL(B4095:B8963,C4095:C8963)</f>
        <v>4.672127030394933E-3</v>
      </c>
    </row>
    <row r="4096" spans="1:5" ht="12.75" x14ac:dyDescent="0.2">
      <c r="A4096" s="1" t="s">
        <v>7631</v>
      </c>
      <c r="B4096" s="1">
        <v>18317151</v>
      </c>
      <c r="C4096" s="1">
        <v>35000000</v>
      </c>
      <c r="D4096" s="1">
        <f>B4096-C4096</f>
        <v>-16682849</v>
      </c>
      <c r="E4096" s="7">
        <f>CORREL(B4096:B8964,C4096:C8964)</f>
        <v>4.600474503391465E-3</v>
      </c>
    </row>
    <row r="4097" spans="1:5" ht="12.75" x14ac:dyDescent="0.2">
      <c r="A4097" s="1" t="s">
        <v>7593</v>
      </c>
      <c r="B4097" s="1">
        <v>18306166</v>
      </c>
      <c r="C4097" s="1">
        <v>35000000</v>
      </c>
      <c r="D4097" s="1">
        <f>B4097-C4097</f>
        <v>-16693834</v>
      </c>
      <c r="E4097" s="7">
        <f>CORREL(B4097:B8965,C4097:C8965)</f>
        <v>4.5285542156050839E-3</v>
      </c>
    </row>
    <row r="4098" spans="1:5" ht="12.75" x14ac:dyDescent="0.2">
      <c r="A4098" s="1" t="s">
        <v>9164</v>
      </c>
      <c r="B4098" s="1">
        <v>10297897</v>
      </c>
      <c r="C4098" s="1">
        <v>27000000</v>
      </c>
      <c r="D4098" s="1">
        <f>B4098-C4098</f>
        <v>-16702103</v>
      </c>
      <c r="E4098" s="7">
        <f>CORREL(B4098:B8966,C4098:C8966)</f>
        <v>4.4563399124261114E-3</v>
      </c>
    </row>
    <row r="4099" spans="1:5" ht="12.75" x14ac:dyDescent="0.2">
      <c r="A4099" s="1" t="s">
        <v>12320</v>
      </c>
      <c r="B4099" s="1">
        <v>273420</v>
      </c>
      <c r="C4099" s="1">
        <v>17000000</v>
      </c>
      <c r="D4099" s="1">
        <f>B4099-C4099</f>
        <v>-16726580</v>
      </c>
      <c r="E4099" s="7">
        <f>CORREL(B4099:B8967,C4099:C8967)</f>
        <v>4.3193972583263039E-3</v>
      </c>
    </row>
    <row r="4100" spans="1:5" ht="12.75" x14ac:dyDescent="0.2">
      <c r="A4100" s="1" t="s">
        <v>10168</v>
      </c>
      <c r="B4100" s="1">
        <v>6144806</v>
      </c>
      <c r="C4100" s="1">
        <v>23000000</v>
      </c>
      <c r="D4100" s="1">
        <f>B4100-C4100</f>
        <v>-16855194</v>
      </c>
      <c r="E4100" s="7">
        <f>CORREL(B4100:B8968,C4100:C8968)</f>
        <v>4.0860287835025547E-3</v>
      </c>
    </row>
    <row r="4101" spans="1:5" ht="12.75" x14ac:dyDescent="0.2">
      <c r="A4101" s="1" t="s">
        <v>11676</v>
      </c>
      <c r="B4101" s="1">
        <v>2119994</v>
      </c>
      <c r="C4101" s="1">
        <v>19000000</v>
      </c>
      <c r="D4101" s="1">
        <f>B4101-C4101</f>
        <v>-16880006</v>
      </c>
      <c r="E4101" s="7">
        <f>CORREL(B4101:B8969,C4101:C8969)</f>
        <v>3.9103899505687186E-3</v>
      </c>
    </row>
    <row r="4102" spans="1:5" ht="12.75" x14ac:dyDescent="0.2">
      <c r="A4102" s="1" t="s">
        <v>4256</v>
      </c>
      <c r="B4102" s="1">
        <v>43119879</v>
      </c>
      <c r="C4102" s="1">
        <v>60000000</v>
      </c>
      <c r="D4102" s="1">
        <f>B4102-C4102</f>
        <v>-16880121</v>
      </c>
      <c r="E4102" s="7">
        <f>CORREL(B4102:B8970,C4102:C8970)</f>
        <v>3.6946718238911542E-3</v>
      </c>
    </row>
    <row r="4103" spans="1:5" ht="12.75" x14ac:dyDescent="0.2">
      <c r="A4103" s="1" t="s">
        <v>12315</v>
      </c>
      <c r="B4103" s="1">
        <v>106869</v>
      </c>
      <c r="C4103" s="1">
        <v>17000000</v>
      </c>
      <c r="D4103" s="1">
        <f>B4103-C4103</f>
        <v>-16893131</v>
      </c>
      <c r="E4103" s="7">
        <f>CORREL(B4103:B8971,C4103:C8971)</f>
        <v>3.7542565624058173E-3</v>
      </c>
    </row>
    <row r="4104" spans="1:5" ht="12.75" x14ac:dyDescent="0.2">
      <c r="A4104" s="1" t="s">
        <v>3756</v>
      </c>
      <c r="C4104" s="1">
        <v>16900000</v>
      </c>
      <c r="D4104" s="1">
        <f>B4104-C4104</f>
        <v>-16900000</v>
      </c>
      <c r="E4104" s="7">
        <f>CORREL(B4104:B8972,C4104:C8972)</f>
        <v>3.5168553169308676E-3</v>
      </c>
    </row>
    <row r="4105" spans="1:5" ht="12.75" x14ac:dyDescent="0.2">
      <c r="A4105" s="1" t="s">
        <v>4208</v>
      </c>
      <c r="B4105" s="1">
        <v>43060566</v>
      </c>
      <c r="C4105" s="1">
        <v>60000000</v>
      </c>
      <c r="D4105" s="1">
        <f>B4105-C4105</f>
        <v>-16939434</v>
      </c>
      <c r="E4105" s="7">
        <f>CORREL(B4105:B8973,C4105:C8973)</f>
        <v>3.5168553169308676E-3</v>
      </c>
    </row>
    <row r="4106" spans="1:5" ht="12.75" x14ac:dyDescent="0.2">
      <c r="A4106" s="1" t="s">
        <v>9898</v>
      </c>
      <c r="B4106" s="1">
        <v>11030963</v>
      </c>
      <c r="C4106" s="1">
        <v>28000000</v>
      </c>
      <c r="D4106" s="1">
        <f>B4106-C4106</f>
        <v>-16969037</v>
      </c>
      <c r="E4106" s="7">
        <f>CORREL(B4106:B8974,C4106:C8974)</f>
        <v>3.5763369227601953E-3</v>
      </c>
    </row>
    <row r="4107" spans="1:5" ht="12.75" x14ac:dyDescent="0.2">
      <c r="A4107" s="1" t="s">
        <v>9890</v>
      </c>
      <c r="C4107" s="1">
        <v>17000000</v>
      </c>
      <c r="D4107" s="1">
        <f>B4107-C4107</f>
        <v>-17000000</v>
      </c>
      <c r="E4107" s="7">
        <f>CORREL(B4107:B8975,C4107:C8975)</f>
        <v>3.4432478633265756E-3</v>
      </c>
    </row>
    <row r="4108" spans="1:5" ht="12.75" x14ac:dyDescent="0.2">
      <c r="A4108" s="1" t="s">
        <v>12332</v>
      </c>
      <c r="C4108" s="1">
        <v>17000000</v>
      </c>
      <c r="D4108" s="1">
        <f>B4108-C4108</f>
        <v>-17000000</v>
      </c>
      <c r="E4108" s="7">
        <f>CORREL(B4108:B8976,C4108:C8976)</f>
        <v>3.4432478633265756E-3</v>
      </c>
    </row>
    <row r="4109" spans="1:5" ht="12.75" x14ac:dyDescent="0.2">
      <c r="A4109" s="1" t="s">
        <v>20355</v>
      </c>
      <c r="C4109" s="1">
        <v>17000000</v>
      </c>
      <c r="D4109" s="1">
        <f>B4109-C4109</f>
        <v>-17000000</v>
      </c>
      <c r="E4109" s="7">
        <f>CORREL(B4109:B8977,C4109:C8977)</f>
        <v>3.4432478633265756E-3</v>
      </c>
    </row>
    <row r="4110" spans="1:5" ht="12.75" x14ac:dyDescent="0.2">
      <c r="A4110" s="1" t="s">
        <v>11190</v>
      </c>
      <c r="B4110" s="1">
        <v>12987647</v>
      </c>
      <c r="C4110" s="1">
        <v>30000000</v>
      </c>
      <c r="D4110" s="1">
        <f>B4110-C4110</f>
        <v>-17012353</v>
      </c>
      <c r="E4110" s="7">
        <f>CORREL(B4110:B8978,C4110:C8978)</f>
        <v>3.4432478633265756E-3</v>
      </c>
    </row>
    <row r="4111" spans="1:5" ht="12.75" x14ac:dyDescent="0.2">
      <c r="A4111" s="1" t="s">
        <v>9015</v>
      </c>
      <c r="B4111" s="1">
        <v>10907291</v>
      </c>
      <c r="C4111" s="1">
        <v>28000000</v>
      </c>
      <c r="D4111" s="1">
        <f>B4111-C4111</f>
        <v>-17092709</v>
      </c>
      <c r="E4111" s="7">
        <f>CORREL(B4111:B8979,C4111:C8979)</f>
        <v>3.3265069762999067E-3</v>
      </c>
    </row>
    <row r="4112" spans="1:5" ht="12.75" x14ac:dyDescent="0.2">
      <c r="A4112" s="1" t="s">
        <v>8581</v>
      </c>
      <c r="B4112" s="1">
        <v>12831121</v>
      </c>
      <c r="C4112" s="1">
        <v>30000000</v>
      </c>
      <c r="D4112" s="1">
        <f>B4112-C4112</f>
        <v>-17168879</v>
      </c>
      <c r="E4112" s="7">
        <f>CORREL(B4112:B8980,C4112:C8980)</f>
        <v>3.1916492195556774E-3</v>
      </c>
    </row>
    <row r="4113" spans="1:5" ht="12.75" x14ac:dyDescent="0.2">
      <c r="A4113" s="1" t="s">
        <v>8581</v>
      </c>
      <c r="B4113" s="1">
        <v>12831121</v>
      </c>
      <c r="C4113" s="1">
        <v>30000000</v>
      </c>
      <c r="D4113" s="1">
        <f>B4113-C4113</f>
        <v>-17168879</v>
      </c>
      <c r="E4113" s="7">
        <f>CORREL(B4113:B8981,C4113:C8981)</f>
        <v>3.0729919796303267E-3</v>
      </c>
    </row>
    <row r="4114" spans="1:5" ht="12.75" x14ac:dyDescent="0.2">
      <c r="A4114" s="1" t="s">
        <v>12133</v>
      </c>
      <c r="B4114" s="1">
        <v>325491</v>
      </c>
      <c r="C4114" s="1">
        <v>17500000</v>
      </c>
      <c r="D4114" s="1">
        <f>B4114-C4114</f>
        <v>-17174509</v>
      </c>
      <c r="E4114" s="7">
        <f>CORREL(B4114:B8982,C4114:C8982)</f>
        <v>2.9539327394230014E-3</v>
      </c>
    </row>
    <row r="4115" spans="1:5" ht="12.75" x14ac:dyDescent="0.2">
      <c r="A4115" s="1" t="s">
        <v>8041</v>
      </c>
      <c r="B4115" s="1">
        <v>14268533</v>
      </c>
      <c r="C4115" s="1">
        <v>31500000</v>
      </c>
      <c r="D4115" s="1">
        <f>B4115-C4115</f>
        <v>-17231467</v>
      </c>
      <c r="E4115" s="7">
        <f>CORREL(B4115:B8983,C4115:C8983)</f>
        <v>2.7152862299145283E-3</v>
      </c>
    </row>
    <row r="4116" spans="1:5" ht="12.75" x14ac:dyDescent="0.2">
      <c r="A4116" s="1" t="s">
        <v>5324</v>
      </c>
      <c r="B4116" s="1">
        <v>32741596</v>
      </c>
      <c r="C4116" s="1">
        <v>50000000</v>
      </c>
      <c r="D4116" s="1">
        <f>B4116-C4116</f>
        <v>-17258404</v>
      </c>
      <c r="E4116" s="7">
        <f>CORREL(B4116:B8984,C4116:C8984)</f>
        <v>2.6073107693744628E-3</v>
      </c>
    </row>
    <row r="4117" spans="1:5" ht="12.75" x14ac:dyDescent="0.2">
      <c r="A4117" s="1" t="s">
        <v>6696</v>
      </c>
      <c r="B4117" s="1">
        <v>22717758</v>
      </c>
      <c r="C4117" s="1">
        <v>40000000</v>
      </c>
      <c r="D4117" s="1">
        <f>B4117-C4117</f>
        <v>-17282242</v>
      </c>
      <c r="E4117" s="7">
        <f>CORREL(B4117:B8985,C4117:C8985)</f>
        <v>2.6227417745323532E-3</v>
      </c>
    </row>
    <row r="4118" spans="1:5" ht="12.75" x14ac:dyDescent="0.2">
      <c r="A4118" s="1" t="s">
        <v>8592</v>
      </c>
      <c r="B4118" s="1">
        <v>12712093</v>
      </c>
      <c r="C4118" s="1">
        <v>30000000</v>
      </c>
      <c r="D4118" s="1">
        <f>B4118-C4118</f>
        <v>-17287907</v>
      </c>
      <c r="E4118" s="7">
        <f>CORREL(B4118:B8986,C4118:C8986)</f>
        <v>2.5781916921563089E-3</v>
      </c>
    </row>
    <row r="4119" spans="1:5" ht="12.75" x14ac:dyDescent="0.2">
      <c r="A4119" s="1" t="s">
        <v>12033</v>
      </c>
      <c r="B4119" s="1">
        <v>676698</v>
      </c>
      <c r="C4119" s="1">
        <v>18000000</v>
      </c>
      <c r="D4119" s="1">
        <f>B4119-C4119</f>
        <v>-17323302</v>
      </c>
      <c r="E4119" s="7">
        <f>CORREL(B4119:B8987,C4119:C8987)</f>
        <v>2.4565118259204897E-3</v>
      </c>
    </row>
    <row r="4120" spans="1:5" ht="12.75" x14ac:dyDescent="0.2">
      <c r="A4120" s="1" t="s">
        <v>3149</v>
      </c>
      <c r="B4120" s="1">
        <v>34636443</v>
      </c>
      <c r="C4120" s="1">
        <v>52000000</v>
      </c>
      <c r="D4120" s="1">
        <f>B4120-C4120</f>
        <v>-17363557</v>
      </c>
      <c r="E4120" s="7">
        <f>CORREL(B4120:B8988,C4120:C8988)</f>
        <v>2.2191261176722058E-3</v>
      </c>
    </row>
    <row r="4121" spans="1:5" ht="12.75" x14ac:dyDescent="0.2">
      <c r="A4121" s="1" t="s">
        <v>7597</v>
      </c>
      <c r="B4121" s="1">
        <v>17609982</v>
      </c>
      <c r="C4121" s="1">
        <v>35000000</v>
      </c>
      <c r="D4121" s="1">
        <f>B4121-C4121</f>
        <v>-17390018</v>
      </c>
      <c r="E4121" s="7">
        <f>CORREL(B4121:B8989,C4121:C8989)</f>
        <v>2.2437447606190259E-3</v>
      </c>
    </row>
    <row r="4122" spans="1:5" ht="12.75" x14ac:dyDescent="0.2">
      <c r="A4122" s="1" t="s">
        <v>3131</v>
      </c>
      <c r="B4122" s="1">
        <v>37600435</v>
      </c>
      <c r="C4122" s="1">
        <v>55000000</v>
      </c>
      <c r="D4122" s="1">
        <f>B4122-C4122</f>
        <v>-17399565</v>
      </c>
      <c r="E4122" s="7">
        <f>CORREL(B4122:B8990,C4122:C8990)</f>
        <v>2.1610832544670844E-3</v>
      </c>
    </row>
    <row r="4123" spans="1:5" ht="12.75" x14ac:dyDescent="0.2">
      <c r="A4123" s="1" t="s">
        <v>7606</v>
      </c>
      <c r="B4123" s="1">
        <v>17596256</v>
      </c>
      <c r="C4123" s="1">
        <v>35000000</v>
      </c>
      <c r="D4123" s="1">
        <f>B4123-C4123</f>
        <v>-17403744</v>
      </c>
      <c r="E4123" s="7">
        <f>CORREL(B4123:B8991,C4123:C8991)</f>
        <v>2.1993986959834289E-3</v>
      </c>
    </row>
    <row r="4124" spans="1:5" ht="12.75" x14ac:dyDescent="0.2">
      <c r="A4124" s="1" t="s">
        <v>4957</v>
      </c>
      <c r="B4124" s="1">
        <v>34580635</v>
      </c>
      <c r="C4124" s="1">
        <v>52000000</v>
      </c>
      <c r="D4124" s="1">
        <f>B4124-C4124</f>
        <v>-17419365</v>
      </c>
      <c r="E4124" s="7">
        <f>CORREL(B4124:B8992,C4124:C8992)</f>
        <v>2.1163617773444672E-3</v>
      </c>
    </row>
    <row r="4125" spans="1:5" ht="12.75" x14ac:dyDescent="0.2">
      <c r="A4125" s="1" t="s">
        <v>5529</v>
      </c>
      <c r="B4125" s="1">
        <v>31569268</v>
      </c>
      <c r="C4125" s="1">
        <v>49000000</v>
      </c>
      <c r="D4125" s="1">
        <f>B4125-C4125</f>
        <v>-17430732</v>
      </c>
      <c r="E4125" s="7">
        <f>CORREL(B4125:B8993,C4125:C8993)</f>
        <v>2.1407587369423539E-3</v>
      </c>
    </row>
    <row r="4126" spans="1:5" ht="12.75" x14ac:dyDescent="0.2">
      <c r="A4126" s="1" t="s">
        <v>3409</v>
      </c>
      <c r="B4126" s="1">
        <v>52474616</v>
      </c>
      <c r="C4126" s="1">
        <v>70000000</v>
      </c>
      <c r="D4126" s="1">
        <f>B4126-C4126</f>
        <v>-17525384</v>
      </c>
      <c r="E4126" s="7">
        <f>CORREL(B4126:B8994,C4126:C8994)</f>
        <v>2.1496925126684979E-3</v>
      </c>
    </row>
    <row r="4127" spans="1:5" ht="12.75" x14ac:dyDescent="0.2">
      <c r="A4127" s="1" t="s">
        <v>6152</v>
      </c>
      <c r="B4127" s="1">
        <v>24375436</v>
      </c>
      <c r="C4127" s="1">
        <v>42000000</v>
      </c>
      <c r="D4127" s="1">
        <f>B4127-C4127</f>
        <v>-17624564</v>
      </c>
      <c r="E4127" s="7">
        <f>CORREL(B4127:B8995,C4127:C8995)</f>
        <v>2.2346984467911811E-3</v>
      </c>
    </row>
    <row r="4128" spans="1:5" ht="12.75" x14ac:dyDescent="0.2">
      <c r="A4128" s="1" t="s">
        <v>11396</v>
      </c>
      <c r="B4128" s="1">
        <v>2353728</v>
      </c>
      <c r="C4128" s="1">
        <v>20000000</v>
      </c>
      <c r="D4128" s="1">
        <f>B4128-C4128</f>
        <v>-17646272</v>
      </c>
      <c r="E4128" s="7">
        <f>CORREL(B4128:B8996,C4128:C8996)</f>
        <v>2.200512303684986E-3</v>
      </c>
    </row>
    <row r="4129" spans="1:5" ht="12.75" x14ac:dyDescent="0.2">
      <c r="A4129" s="1" t="s">
        <v>12564</v>
      </c>
      <c r="B4129" s="1">
        <v>2319187</v>
      </c>
      <c r="C4129" s="1">
        <v>20000000</v>
      </c>
      <c r="D4129" s="1">
        <f>B4129-C4129</f>
        <v>-17680813</v>
      </c>
      <c r="E4129" s="7">
        <f>CORREL(B4129:B8997,C4129:C8997)</f>
        <v>1.9786122312873428E-3</v>
      </c>
    </row>
    <row r="4130" spans="1:5" ht="12.75" x14ac:dyDescent="0.2">
      <c r="A4130" s="1" t="s">
        <v>12564</v>
      </c>
      <c r="B4130" s="1">
        <v>2319187</v>
      </c>
      <c r="C4130" s="1">
        <v>20000000</v>
      </c>
      <c r="D4130" s="1">
        <f>B4130-C4130</f>
        <v>-17680813</v>
      </c>
      <c r="E4130" s="7">
        <f>CORREL(B4130:B8998,C4130:C8998)</f>
        <v>1.7555186002179187E-3</v>
      </c>
    </row>
    <row r="4131" spans="1:5" ht="12.75" x14ac:dyDescent="0.2">
      <c r="A4131" s="1" t="s">
        <v>11682</v>
      </c>
      <c r="B4131" s="1">
        <v>1292527</v>
      </c>
      <c r="C4131" s="1">
        <v>19000000</v>
      </c>
      <c r="D4131" s="1">
        <f>B4131-C4131</f>
        <v>-17707473</v>
      </c>
      <c r="E4131" s="7">
        <f>CORREL(B4131:B8999,C4131:C8999)</f>
        <v>1.5315014779533889E-3</v>
      </c>
    </row>
    <row r="4132" spans="1:5" ht="12.75" x14ac:dyDescent="0.2">
      <c r="A4132" s="1" t="s">
        <v>1326</v>
      </c>
      <c r="B4132" s="1">
        <v>107285004</v>
      </c>
      <c r="C4132" s="1">
        <v>125000000</v>
      </c>
      <c r="D4132" s="1">
        <f>B4132-C4132</f>
        <v>-17714996</v>
      </c>
      <c r="E4132" s="7">
        <f>CORREL(B4132:B9000,C4132:C9000)</f>
        <v>1.2957564545604964E-3</v>
      </c>
    </row>
    <row r="4133" spans="1:5" ht="12.75" x14ac:dyDescent="0.2">
      <c r="A4133" s="1" t="s">
        <v>15877</v>
      </c>
      <c r="B4133" s="1">
        <v>4273372</v>
      </c>
      <c r="C4133" s="1">
        <v>22000000</v>
      </c>
      <c r="D4133" s="1">
        <f>B4133-C4133</f>
        <v>-17726628</v>
      </c>
      <c r="E4133" s="7">
        <f>CORREL(B4133:B9001,C4133:C9001)</f>
        <v>1.227096152231474E-3</v>
      </c>
    </row>
    <row r="4134" spans="1:5" ht="12.75" x14ac:dyDescent="0.2">
      <c r="A4134" s="1" t="s">
        <v>11411</v>
      </c>
      <c r="B4134" s="1">
        <v>2246000</v>
      </c>
      <c r="C4134" s="1">
        <v>20000000</v>
      </c>
      <c r="D4134" s="1">
        <f>B4134-C4134</f>
        <v>-17754000</v>
      </c>
      <c r="E4134" s="7">
        <f>CORREL(B4134:B9002,C4134:C9002)</f>
        <v>1.0216174887815622E-3</v>
      </c>
    </row>
    <row r="4135" spans="1:5" ht="12.75" x14ac:dyDescent="0.2">
      <c r="A4135" s="1" t="s">
        <v>9076</v>
      </c>
      <c r="B4135" s="1">
        <v>9664316</v>
      </c>
      <c r="C4135" s="1">
        <v>27500000</v>
      </c>
      <c r="D4135" s="1">
        <f>B4135-C4135</f>
        <v>-17835684</v>
      </c>
      <c r="E4135" s="7">
        <f>CORREL(B4135:B9003,C4135:C9003)</f>
        <v>7.9424959148216112E-4</v>
      </c>
    </row>
    <row r="4136" spans="1:5" ht="12.75" x14ac:dyDescent="0.2">
      <c r="A4136" s="1" t="s">
        <v>9936</v>
      </c>
      <c r="B4136" s="1">
        <v>7156933</v>
      </c>
      <c r="C4136" s="1">
        <v>25000000</v>
      </c>
      <c r="D4136" s="1">
        <f>B4136-C4136</f>
        <v>-17843067</v>
      </c>
      <c r="E4136" s="7">
        <f>CORREL(B4136:B9004,C4136:C9004)</f>
        <v>6.4011104136775738E-4</v>
      </c>
    </row>
    <row r="4137" spans="1:5" ht="12.75" x14ac:dyDescent="0.2">
      <c r="A4137" s="1" t="s">
        <v>8707</v>
      </c>
      <c r="B4137" s="1">
        <v>127437</v>
      </c>
      <c r="C4137" s="1">
        <v>18000000</v>
      </c>
      <c r="D4137" s="1">
        <f>B4137-C4137</f>
        <v>-17872563</v>
      </c>
      <c r="E4137" s="7">
        <f>CORREL(B4137:B9005,C4137:C9005)</f>
        <v>4.6143029003697304E-4</v>
      </c>
    </row>
    <row r="4138" spans="1:5" ht="12.75" x14ac:dyDescent="0.2">
      <c r="A4138" s="1" t="s">
        <v>12081</v>
      </c>
      <c r="C4138" s="1">
        <v>17900000</v>
      </c>
      <c r="D4138" s="1">
        <f>B4138-C4138</f>
        <v>-17900000</v>
      </c>
      <c r="E4138" s="7">
        <f>CORREL(B4138:B9006,C4138:C9006)</f>
        <v>2.0885803463417316E-4</v>
      </c>
    </row>
    <row r="4139" spans="1:5" ht="12.75" x14ac:dyDescent="0.2">
      <c r="A4139" s="1" t="s">
        <v>11389</v>
      </c>
      <c r="B4139" s="1">
        <v>3081925</v>
      </c>
      <c r="C4139" s="1">
        <v>21000000</v>
      </c>
      <c r="D4139" s="1">
        <f>B4139-C4139</f>
        <v>-17918075</v>
      </c>
      <c r="E4139" s="7">
        <f>CORREL(B4139:B9007,C4139:C9007)</f>
        <v>2.0885803463417316E-4</v>
      </c>
    </row>
    <row r="4140" spans="1:5" ht="12.75" x14ac:dyDescent="0.2">
      <c r="A4140" s="1" t="s">
        <v>11855</v>
      </c>
      <c r="B4140" s="1">
        <v>45250</v>
      </c>
      <c r="C4140" s="1">
        <v>18000000</v>
      </c>
      <c r="D4140" s="1">
        <f>B4140-C4140</f>
        <v>-17954750</v>
      </c>
      <c r="E4140" s="7">
        <f>CORREL(B4140:B9008,C4140:C9008)</f>
        <v>-1.2767543911857284E-5</v>
      </c>
    </row>
    <row r="4141" spans="1:5" ht="12.75" x14ac:dyDescent="0.2">
      <c r="A4141" s="1" t="s">
        <v>11402</v>
      </c>
      <c r="B4141" s="1">
        <v>2000000</v>
      </c>
      <c r="C4141" s="1">
        <v>20000000</v>
      </c>
      <c r="D4141" s="1">
        <f>B4141-C4141</f>
        <v>-18000000</v>
      </c>
      <c r="E4141" s="7">
        <f>CORREL(B4141:B9009,C4141:C9009)</f>
        <v>-2.6815821016270484E-4</v>
      </c>
    </row>
    <row r="4142" spans="1:5" ht="12.75" x14ac:dyDescent="0.2">
      <c r="A4142" s="1" t="s">
        <v>11841</v>
      </c>
      <c r="C4142" s="1">
        <v>18000000</v>
      </c>
      <c r="D4142" s="1">
        <f>B4142-C4142</f>
        <v>-18000000</v>
      </c>
      <c r="E4142" s="7">
        <f>CORREL(B4142:B9010,C4142:C9010)</f>
        <v>-5.0311219728811456E-4</v>
      </c>
    </row>
    <row r="4143" spans="1:5" ht="12.75" x14ac:dyDescent="0.2">
      <c r="A4143" s="1" t="s">
        <v>11921</v>
      </c>
      <c r="C4143" s="1">
        <v>18000000</v>
      </c>
      <c r="D4143" s="1">
        <f>B4143-C4143</f>
        <v>-18000000</v>
      </c>
      <c r="E4143" s="7">
        <f>CORREL(B4143:B9011,C4143:C9011)</f>
        <v>-5.0311219728811456E-4</v>
      </c>
    </row>
    <row r="4144" spans="1:5" ht="12.75" x14ac:dyDescent="0.2">
      <c r="A4144" s="1" t="s">
        <v>12044</v>
      </c>
      <c r="C4144" s="1">
        <v>18000000</v>
      </c>
      <c r="D4144" s="1">
        <f>B4144-C4144</f>
        <v>-18000000</v>
      </c>
      <c r="E4144" s="7">
        <f>CORREL(B4144:B9012,C4144:C9012)</f>
        <v>-5.0311219728811456E-4</v>
      </c>
    </row>
    <row r="4145" spans="1:5" ht="12.75" x14ac:dyDescent="0.2">
      <c r="A4145" s="1" t="s">
        <v>12055</v>
      </c>
      <c r="C4145" s="1">
        <v>18000000</v>
      </c>
      <c r="D4145" s="1">
        <f>B4145-C4145</f>
        <v>-18000000</v>
      </c>
      <c r="E4145" s="7">
        <f>CORREL(B4145:B9013,C4145:C9013)</f>
        <v>-5.0311219728811456E-4</v>
      </c>
    </row>
    <row r="4146" spans="1:5" ht="12.75" x14ac:dyDescent="0.2">
      <c r="A4146" s="1" t="s">
        <v>12071</v>
      </c>
      <c r="C4146" s="1">
        <v>18000000</v>
      </c>
      <c r="D4146" s="1">
        <f>B4146-C4146</f>
        <v>-18000000</v>
      </c>
      <c r="E4146" s="7">
        <f>CORREL(B4146:B9014,C4146:C9014)</f>
        <v>-5.0311219728811456E-4</v>
      </c>
    </row>
    <row r="4147" spans="1:5" ht="12.75" x14ac:dyDescent="0.2">
      <c r="A4147" s="1" t="s">
        <v>12095</v>
      </c>
      <c r="C4147" s="1">
        <v>18000000</v>
      </c>
      <c r="D4147" s="1">
        <f>B4147-C4147</f>
        <v>-18000000</v>
      </c>
      <c r="E4147" s="7">
        <f>CORREL(B4147:B9015,C4147:C9015)</f>
        <v>-5.0311219728811456E-4</v>
      </c>
    </row>
    <row r="4148" spans="1:5" ht="12.75" x14ac:dyDescent="0.2">
      <c r="A4148" s="1" t="s">
        <v>12126</v>
      </c>
      <c r="C4148" s="1">
        <v>18000000</v>
      </c>
      <c r="D4148" s="1">
        <f>B4148-C4148</f>
        <v>-18000000</v>
      </c>
      <c r="E4148" s="7">
        <f>CORREL(B4148:B9016,C4148:C9016)</f>
        <v>-5.0311219728811456E-4</v>
      </c>
    </row>
    <row r="4149" spans="1:5" ht="12.75" x14ac:dyDescent="0.2">
      <c r="A4149" s="1" t="s">
        <v>13940</v>
      </c>
      <c r="C4149" s="1">
        <v>18000000</v>
      </c>
      <c r="D4149" s="1">
        <f>B4149-C4149</f>
        <v>-18000000</v>
      </c>
      <c r="E4149" s="7">
        <f>CORREL(B4149:B9017,C4149:C9017)</f>
        <v>-5.0311219728811456E-4</v>
      </c>
    </row>
    <row r="4150" spans="1:5" ht="12.75" x14ac:dyDescent="0.2">
      <c r="A4150" s="1" t="s">
        <v>13940</v>
      </c>
      <c r="C4150" s="1">
        <v>18000000</v>
      </c>
      <c r="D4150" s="1">
        <f>B4150-C4150</f>
        <v>-18000000</v>
      </c>
      <c r="E4150" s="7">
        <f>CORREL(B4150:B9018,C4150:C9018)</f>
        <v>-5.0311219728811456E-4</v>
      </c>
    </row>
    <row r="4151" spans="1:5" ht="12.75" x14ac:dyDescent="0.2">
      <c r="A4151" s="1" t="s">
        <v>11108</v>
      </c>
      <c r="B4151" s="1">
        <v>16988996</v>
      </c>
      <c r="C4151" s="1">
        <v>35000000</v>
      </c>
      <c r="D4151" s="1">
        <f>B4151-C4151</f>
        <v>-18011004</v>
      </c>
      <c r="E4151" s="7">
        <f>CORREL(B4151:B9019,C4151:C9019)</f>
        <v>-5.0311219728811456E-4</v>
      </c>
    </row>
    <row r="4152" spans="1:5" ht="12.75" x14ac:dyDescent="0.2">
      <c r="A4152" s="1" t="s">
        <v>2358</v>
      </c>
      <c r="B4152" s="1">
        <v>66941559</v>
      </c>
      <c r="C4152" s="1">
        <v>85000000</v>
      </c>
      <c r="D4152" s="1">
        <f>B4152-C4152</f>
        <v>-18058441</v>
      </c>
      <c r="E4152" s="7">
        <f>CORREL(B4152:B9020,C4152:C9020)</f>
        <v>-5.9655601280897083E-4</v>
      </c>
    </row>
    <row r="4153" spans="1:5" ht="12.75" x14ac:dyDescent="0.2">
      <c r="A4153" s="1" t="s">
        <v>8599</v>
      </c>
      <c r="B4153" s="1">
        <v>11900000</v>
      </c>
      <c r="C4153" s="1">
        <v>30000000</v>
      </c>
      <c r="D4153" s="1">
        <f>B4153-C4153</f>
        <v>-18100000</v>
      </c>
      <c r="E4153" s="7">
        <f>CORREL(B4153:B9021,C4153:C9021)</f>
        <v>-5.002125886682232E-4</v>
      </c>
    </row>
    <row r="4154" spans="1:5" ht="12.75" x14ac:dyDescent="0.2">
      <c r="A4154" s="1" t="s">
        <v>5328</v>
      </c>
      <c r="B4154" s="1">
        <v>31874869</v>
      </c>
      <c r="C4154" s="1">
        <v>50000000</v>
      </c>
      <c r="D4154" s="1">
        <f>B4154-C4154</f>
        <v>-18125131</v>
      </c>
      <c r="E4154" s="7">
        <f>CORREL(B4154:B9022,C4154:C9022)</f>
        <v>-6.3759855972361193E-4</v>
      </c>
    </row>
    <row r="4155" spans="1:5" ht="12.75" x14ac:dyDescent="0.2">
      <c r="A4155" s="1" t="s">
        <v>5328</v>
      </c>
      <c r="B4155" s="1">
        <v>31874869</v>
      </c>
      <c r="C4155" s="1">
        <v>50000000</v>
      </c>
      <c r="D4155" s="1">
        <f>B4155-C4155</f>
        <v>-18125131</v>
      </c>
      <c r="E4155" s="7">
        <f>CORREL(B4155:B9023,C4155:C9023)</f>
        <v>-6.2862097021343876E-4</v>
      </c>
    </row>
    <row r="4156" spans="1:5" ht="12.75" x14ac:dyDescent="0.2">
      <c r="A4156" s="1" t="s">
        <v>5625</v>
      </c>
      <c r="B4156" s="1">
        <v>29781453</v>
      </c>
      <c r="C4156" s="1">
        <v>48000000</v>
      </c>
      <c r="D4156" s="1">
        <f>B4156-C4156</f>
        <v>-18218547</v>
      </c>
      <c r="E4156" s="7">
        <f>CORREL(B4156:B9024,C4156:C9024)</f>
        <v>-6.1961525832611723E-4</v>
      </c>
    </row>
    <row r="4157" spans="1:5" ht="12.75" x14ac:dyDescent="0.2">
      <c r="A4157" s="1" t="s">
        <v>7993</v>
      </c>
      <c r="B4157" s="1">
        <v>13763130</v>
      </c>
      <c r="C4157" s="1">
        <v>32000000</v>
      </c>
      <c r="D4157" s="1">
        <f>B4157-C4157</f>
        <v>-18236870</v>
      </c>
      <c r="E4157" s="7">
        <f>CORREL(B4157:B9025,C4157:C9025)</f>
        <v>-6.2270219083456868E-4</v>
      </c>
    </row>
    <row r="4158" spans="1:5" ht="12.75" x14ac:dyDescent="0.2">
      <c r="A4158" s="1" t="s">
        <v>9172</v>
      </c>
      <c r="B4158" s="1">
        <v>8712564</v>
      </c>
      <c r="C4158" s="1">
        <v>27000000</v>
      </c>
      <c r="D4158" s="1">
        <f>B4158-C4158</f>
        <v>-18287436</v>
      </c>
      <c r="E4158" s="7">
        <f>CORREL(B4158:B9026,C4158:C9026)</f>
        <v>-7.4413080373035556E-4</v>
      </c>
    </row>
    <row r="4159" spans="1:5" ht="12.75" x14ac:dyDescent="0.2">
      <c r="A4159" s="1" t="s">
        <v>10018</v>
      </c>
      <c r="B4159" s="1">
        <v>1697956</v>
      </c>
      <c r="C4159" s="1">
        <v>20000000</v>
      </c>
      <c r="D4159" s="1">
        <f>B4159-C4159</f>
        <v>-18302044</v>
      </c>
      <c r="E4159" s="7">
        <f>CORREL(B4159:B9027,C4159:C9027)</f>
        <v>-9.1269162277882111E-4</v>
      </c>
    </row>
    <row r="4160" spans="1:5" ht="12.75" x14ac:dyDescent="0.2">
      <c r="A4160" s="1" t="s">
        <v>10333</v>
      </c>
      <c r="B4160" s="1">
        <v>4190530</v>
      </c>
      <c r="C4160" s="1">
        <v>22500000</v>
      </c>
      <c r="D4160" s="1">
        <f>B4160-C4160</f>
        <v>-18309470</v>
      </c>
      <c r="E4160" s="7">
        <f>CORREL(B4160:B9028,C4160:C9028)</f>
        <v>-1.1544989087890576E-3</v>
      </c>
    </row>
    <row r="4161" spans="1:5" ht="12.75" x14ac:dyDescent="0.2">
      <c r="A4161" s="1" t="s">
        <v>11416</v>
      </c>
      <c r="B4161" s="1">
        <v>1646664</v>
      </c>
      <c r="C4161" s="1">
        <v>20000000</v>
      </c>
      <c r="D4161" s="1">
        <f>B4161-C4161</f>
        <v>-18353336</v>
      </c>
      <c r="E4161" s="7">
        <f>CORREL(B4161:B9029,C4161:C9029)</f>
        <v>-1.3704477425305198E-3</v>
      </c>
    </row>
    <row r="4162" spans="1:5" ht="12.75" x14ac:dyDescent="0.2">
      <c r="A4162" s="1" t="s">
        <v>8596</v>
      </c>
      <c r="B4162" s="1">
        <v>11576087</v>
      </c>
      <c r="C4162" s="1">
        <v>30000000</v>
      </c>
      <c r="D4162" s="1">
        <f>B4162-C4162</f>
        <v>-18423913</v>
      </c>
      <c r="E4162" s="7">
        <f>CORREL(B4162:B9030,C4162:C9030)</f>
        <v>-1.6147172818320144E-3</v>
      </c>
    </row>
    <row r="4163" spans="1:5" ht="12.75" x14ac:dyDescent="0.2">
      <c r="A4163" s="1" t="s">
        <v>914</v>
      </c>
      <c r="B4163" s="1">
        <v>131564731</v>
      </c>
      <c r="C4163" s="1">
        <v>150000000</v>
      </c>
      <c r="D4163" s="1">
        <f>B4163-C4163</f>
        <v>-18435269</v>
      </c>
      <c r="E4163" s="7">
        <f>CORREL(B4163:B9031,C4163:C9031)</f>
        <v>-1.7587311945086699E-3</v>
      </c>
    </row>
    <row r="4164" spans="1:5" ht="12.75" x14ac:dyDescent="0.2">
      <c r="A4164" s="1" t="s">
        <v>2082</v>
      </c>
      <c r="B4164" s="1">
        <v>81557479</v>
      </c>
      <c r="C4164" s="1">
        <v>100000000</v>
      </c>
      <c r="D4164" s="1">
        <f>B4164-C4164</f>
        <v>-18442521</v>
      </c>
      <c r="E4164" s="7">
        <f>CORREL(B4164:B9032,C4164:C9032)</f>
        <v>-2.0702762228637789E-3</v>
      </c>
    </row>
    <row r="4165" spans="1:5" ht="12.75" x14ac:dyDescent="0.2">
      <c r="A4165" s="1" t="s">
        <v>9343</v>
      </c>
      <c r="B4165" s="1">
        <v>7496522</v>
      </c>
      <c r="C4165" s="1">
        <v>26000000</v>
      </c>
      <c r="D4165" s="1">
        <f>B4165-C4165</f>
        <v>-18503478</v>
      </c>
      <c r="E4165" s="7">
        <f>CORREL(B4165:B9033,C4165:C9033)</f>
        <v>-1.9992263732559168E-3</v>
      </c>
    </row>
    <row r="4166" spans="1:5" ht="12.75" x14ac:dyDescent="0.2">
      <c r="A4166" s="1" t="s">
        <v>6065</v>
      </c>
      <c r="B4166" s="1">
        <v>24430272</v>
      </c>
      <c r="C4166" s="1">
        <v>43000000</v>
      </c>
      <c r="D4166" s="1">
        <f>B4166-C4166</f>
        <v>-18569728</v>
      </c>
      <c r="E4166" s="7">
        <f>CORREL(B4166:B9034,C4166:C9034)</f>
        <v>-2.1829227507231129E-3</v>
      </c>
    </row>
    <row r="4167" spans="1:5" ht="12.75" x14ac:dyDescent="0.2">
      <c r="A4167" s="1" t="s">
        <v>5504</v>
      </c>
      <c r="B4167" s="1">
        <v>21413502</v>
      </c>
      <c r="C4167" s="1">
        <v>40000000</v>
      </c>
      <c r="D4167" s="1">
        <f>B4167-C4167</f>
        <v>-18586498</v>
      </c>
      <c r="E4167" s="7">
        <f>CORREL(B4167:B9035,C4167:C9035)</f>
        <v>-2.2214784272008192E-3</v>
      </c>
    </row>
    <row r="4168" spans="1:5" ht="12.75" x14ac:dyDescent="0.2">
      <c r="A4168" s="1" t="s">
        <v>3823</v>
      </c>
      <c r="B4168" s="1">
        <v>24407944</v>
      </c>
      <c r="C4168" s="1">
        <v>43000000</v>
      </c>
      <c r="D4168" s="1">
        <f>B4168-C4168</f>
        <v>-18592056</v>
      </c>
      <c r="E4168" s="7">
        <f>CORREL(B4168:B9036,C4168:C9036)</f>
        <v>-2.2823465222699493E-3</v>
      </c>
    </row>
    <row r="4169" spans="1:5" ht="12.75" x14ac:dyDescent="0.2">
      <c r="A4169" s="1" t="s">
        <v>7653</v>
      </c>
      <c r="B4169" s="1">
        <v>13303319</v>
      </c>
      <c r="C4169" s="1">
        <v>32000000</v>
      </c>
      <c r="D4169" s="1">
        <f>B4169-C4169</f>
        <v>-18696681</v>
      </c>
      <c r="E4169" s="7">
        <f>CORREL(B4169:B9037,C4169:C9037)</f>
        <v>-2.3213358524769422E-3</v>
      </c>
    </row>
    <row r="4170" spans="1:5" ht="12.75" x14ac:dyDescent="0.2">
      <c r="A4170" s="1" t="s">
        <v>8560</v>
      </c>
      <c r="B4170" s="1">
        <v>16295774</v>
      </c>
      <c r="C4170" s="1">
        <v>35000000</v>
      </c>
      <c r="D4170" s="1">
        <f>B4170-C4170</f>
        <v>-18704226</v>
      </c>
      <c r="E4170" s="7">
        <f>CORREL(B4170:B9038,C4170:C9038)</f>
        <v>-2.4504483689871117E-3</v>
      </c>
    </row>
    <row r="4171" spans="1:5" ht="12.75" x14ac:dyDescent="0.2">
      <c r="A4171" s="1" t="s">
        <v>13169</v>
      </c>
      <c r="B4171" s="1">
        <v>3247816</v>
      </c>
      <c r="C4171" s="1">
        <v>22000000</v>
      </c>
      <c r="D4171" s="1">
        <f>B4171-C4171</f>
        <v>-18752184</v>
      </c>
      <c r="E4171" s="7">
        <f>CORREL(B4171:B9039,C4171:C9039)</f>
        <v>-2.5534976487385317E-3</v>
      </c>
    </row>
    <row r="4172" spans="1:5" ht="12.75" x14ac:dyDescent="0.2">
      <c r="A4172" s="1" t="s">
        <v>4768</v>
      </c>
      <c r="B4172" s="1">
        <v>51225796</v>
      </c>
      <c r="C4172" s="1">
        <v>70000000</v>
      </c>
      <c r="D4172" s="1">
        <f>B4172-C4172</f>
        <v>-18774204</v>
      </c>
      <c r="E4172" s="7">
        <f>CORREL(B4172:B9040,C4172:C9040)</f>
        <v>-2.7845985740117211E-3</v>
      </c>
    </row>
    <row r="4173" spans="1:5" ht="12.75" x14ac:dyDescent="0.2">
      <c r="A4173" s="1" t="s">
        <v>11419</v>
      </c>
      <c r="B4173" s="1">
        <v>1190018</v>
      </c>
      <c r="C4173" s="1">
        <v>20000000</v>
      </c>
      <c r="D4173" s="1">
        <f>B4173-C4173</f>
        <v>-18809982</v>
      </c>
      <c r="E4173" s="7">
        <f>CORREL(B4173:B9041,C4173:C9041)</f>
        <v>-2.6979188718644306E-3</v>
      </c>
    </row>
    <row r="4174" spans="1:5" ht="12.75" x14ac:dyDescent="0.2">
      <c r="A4174" s="1" t="s">
        <v>11474</v>
      </c>
      <c r="B4174" s="1">
        <v>1183354</v>
      </c>
      <c r="C4174" s="1">
        <v>20000000</v>
      </c>
      <c r="D4174" s="1">
        <f>B4174-C4174</f>
        <v>-18816646</v>
      </c>
      <c r="E4174" s="7">
        <f>CORREL(B4174:B9042,C4174:C9042)</f>
        <v>-2.952845679137445E-3</v>
      </c>
    </row>
    <row r="4175" spans="1:5" ht="12.75" x14ac:dyDescent="0.2">
      <c r="A4175" s="1" t="s">
        <v>6711</v>
      </c>
      <c r="B4175" s="1">
        <v>21176322</v>
      </c>
      <c r="C4175" s="1">
        <v>40000000</v>
      </c>
      <c r="D4175" s="1">
        <f>B4175-C4175</f>
        <v>-18823678</v>
      </c>
      <c r="E4175" s="7">
        <f>CORREL(B4175:B9043,C4175:C9043)</f>
        <v>-3.208977786457335E-3</v>
      </c>
    </row>
    <row r="4176" spans="1:5" ht="12.75" x14ac:dyDescent="0.2">
      <c r="A4176" s="1" t="s">
        <v>2043</v>
      </c>
      <c r="B4176" s="1">
        <v>71148699</v>
      </c>
      <c r="C4176" s="1">
        <v>90000000</v>
      </c>
      <c r="D4176" s="1">
        <f>B4176-C4176</f>
        <v>-18851301</v>
      </c>
      <c r="E4176" s="7">
        <f>CORREL(B4176:B9044,C4176:C9044)</f>
        <v>-3.2737927232656776E-3</v>
      </c>
    </row>
    <row r="4177" spans="1:5" ht="12.75" x14ac:dyDescent="0.2">
      <c r="A4177" s="1" t="s">
        <v>6216</v>
      </c>
      <c r="B4177" s="1">
        <v>22108977</v>
      </c>
      <c r="C4177" s="1">
        <v>41000000</v>
      </c>
      <c r="D4177" s="1">
        <f>B4177-C4177</f>
        <v>-18891023</v>
      </c>
      <c r="E4177" s="7">
        <f>CORREL(B4177:B9045,C4177:C9045)</f>
        <v>-3.1765520595495871E-3</v>
      </c>
    </row>
    <row r="4178" spans="1:5" ht="12.75" x14ac:dyDescent="0.2">
      <c r="A4178" s="1" t="s">
        <v>13514</v>
      </c>
      <c r="B4178" s="1">
        <v>5108820</v>
      </c>
      <c r="C4178" s="1">
        <v>24000000</v>
      </c>
      <c r="D4178" s="1">
        <f>B4178-C4178</f>
        <v>-18891180</v>
      </c>
      <c r="E4178" s="7">
        <f>CORREL(B4178:B9046,C4178:C9046)</f>
        <v>-3.233977769207847E-3</v>
      </c>
    </row>
    <row r="4179" spans="1:5" ht="12.75" x14ac:dyDescent="0.2">
      <c r="A4179" s="1" t="s">
        <v>7780</v>
      </c>
      <c r="B4179" s="1">
        <v>15081783</v>
      </c>
      <c r="C4179" s="1">
        <v>34000000</v>
      </c>
      <c r="D4179" s="1">
        <f>B4179-C4179</f>
        <v>-18918217</v>
      </c>
      <c r="E4179" s="7">
        <f>CORREL(B4179:B9047,C4179:C9047)</f>
        <v>-3.4481772119723786E-3</v>
      </c>
    </row>
    <row r="4180" spans="1:5" ht="12.75" x14ac:dyDescent="0.2">
      <c r="A4180" s="1" t="s">
        <v>11432</v>
      </c>
      <c r="B4180" s="1">
        <v>1064277</v>
      </c>
      <c r="C4180" s="1">
        <v>20000000</v>
      </c>
      <c r="D4180" s="1">
        <f>B4180-C4180</f>
        <v>-18935723</v>
      </c>
      <c r="E4180" s="7">
        <f>CORREL(B4180:B9048,C4180:C9048)</f>
        <v>-3.5646723684779657E-3</v>
      </c>
    </row>
    <row r="4181" spans="1:5" ht="12.75" x14ac:dyDescent="0.2">
      <c r="A4181" s="1" t="s">
        <v>11653</v>
      </c>
      <c r="B4181" s="1">
        <v>12561</v>
      </c>
      <c r="C4181" s="1">
        <v>19000000</v>
      </c>
      <c r="D4181" s="1">
        <f>B4181-C4181</f>
        <v>-18987439</v>
      </c>
      <c r="E4181" s="7">
        <f>CORREL(B4181:B9049,C4181:C9049)</f>
        <v>-3.825562936418358E-3</v>
      </c>
    </row>
    <row r="4182" spans="1:5" ht="12.75" x14ac:dyDescent="0.2">
      <c r="A4182" s="1" t="s">
        <v>7521</v>
      </c>
      <c r="C4182" s="1">
        <v>19000000</v>
      </c>
      <c r="D4182" s="1">
        <f>B4182-C4182</f>
        <v>-19000000</v>
      </c>
      <c r="E4182" s="7">
        <f>CORREL(B4182:B9050,C4182:C9050)</f>
        <v>-4.0998100688322972E-3</v>
      </c>
    </row>
    <row r="4183" spans="1:5" ht="12.75" x14ac:dyDescent="0.2">
      <c r="A4183" s="1" t="s">
        <v>8760</v>
      </c>
      <c r="C4183" s="1">
        <v>19000000</v>
      </c>
      <c r="D4183" s="1">
        <f>B4183-C4183</f>
        <v>-19000000</v>
      </c>
      <c r="E4183" s="7">
        <f>CORREL(B4183:B9051,C4183:C9051)</f>
        <v>-4.0998100688322972E-3</v>
      </c>
    </row>
    <row r="4184" spans="1:5" ht="12.75" x14ac:dyDescent="0.2">
      <c r="A4184" s="1" t="s">
        <v>11576</v>
      </c>
      <c r="C4184" s="1">
        <v>19000000</v>
      </c>
      <c r="D4184" s="1">
        <f>B4184-C4184</f>
        <v>-19000000</v>
      </c>
      <c r="E4184" s="7">
        <f>CORREL(B4184:B9052,C4184:C9052)</f>
        <v>-4.0998100688322972E-3</v>
      </c>
    </row>
    <row r="4185" spans="1:5" ht="12.75" x14ac:dyDescent="0.2">
      <c r="A4185" s="1" t="s">
        <v>11659</v>
      </c>
      <c r="C4185" s="1">
        <v>19000000</v>
      </c>
      <c r="D4185" s="1">
        <f>B4185-C4185</f>
        <v>-19000000</v>
      </c>
      <c r="E4185" s="7">
        <f>CORREL(B4185:B9053,C4185:C9053)</f>
        <v>-4.0998100688322972E-3</v>
      </c>
    </row>
    <row r="4186" spans="1:5" ht="12.75" x14ac:dyDescent="0.2">
      <c r="A4186" s="1" t="s">
        <v>7521</v>
      </c>
      <c r="C4186" s="1">
        <v>19000000</v>
      </c>
      <c r="D4186" s="1">
        <f>B4186-C4186</f>
        <v>-19000000</v>
      </c>
      <c r="E4186" s="7">
        <f>CORREL(B4186:B9054,C4186:C9054)</f>
        <v>-4.0998100688322972E-3</v>
      </c>
    </row>
    <row r="4187" spans="1:5" ht="12.75" x14ac:dyDescent="0.2">
      <c r="A4187" s="1" t="s">
        <v>6749</v>
      </c>
      <c r="B4187" s="1">
        <v>20999103</v>
      </c>
      <c r="C4187" s="1">
        <v>40000000</v>
      </c>
      <c r="D4187" s="1">
        <f>B4187-C4187</f>
        <v>-19000897</v>
      </c>
      <c r="E4187" s="7">
        <f>CORREL(B4187:B9055,C4187:C9055)</f>
        <v>-4.0998100688322972E-3</v>
      </c>
    </row>
    <row r="4188" spans="1:5" ht="12.75" x14ac:dyDescent="0.2">
      <c r="A4188" s="1" t="s">
        <v>8654</v>
      </c>
      <c r="B4188" s="1">
        <v>10965209</v>
      </c>
      <c r="C4188" s="1">
        <v>30000000</v>
      </c>
      <c r="D4188" s="1">
        <f>B4188-C4188</f>
        <v>-19034791</v>
      </c>
      <c r="E4188" s="7">
        <f>CORREL(B4188:B9056,C4188:C9056)</f>
        <v>-4.1678168336108726E-3</v>
      </c>
    </row>
    <row r="4189" spans="1:5" ht="12.75" x14ac:dyDescent="0.2">
      <c r="A4189" s="1" t="s">
        <v>10506</v>
      </c>
      <c r="B4189" s="1">
        <v>2963012</v>
      </c>
      <c r="C4189" s="1">
        <v>22000000</v>
      </c>
      <c r="D4189" s="1">
        <f>B4189-C4189</f>
        <v>-19036988</v>
      </c>
      <c r="E4189" s="7">
        <f>CORREL(B4189:B9057,C4189:C9057)</f>
        <v>-4.3251681365036633E-3</v>
      </c>
    </row>
    <row r="4190" spans="1:5" ht="12.75" x14ac:dyDescent="0.2">
      <c r="A4190" s="1" t="s">
        <v>7876</v>
      </c>
      <c r="B4190" s="1">
        <v>10955425</v>
      </c>
      <c r="C4190" s="1">
        <v>30000000</v>
      </c>
      <c r="D4190" s="1">
        <f>B4190-C4190</f>
        <v>-19044575</v>
      </c>
      <c r="E4190" s="7">
        <f>CORREL(B4190:B9058,C4190:C9058)</f>
        <v>-4.5677868025161324E-3</v>
      </c>
    </row>
    <row r="4191" spans="1:5" ht="12.75" x14ac:dyDescent="0.2">
      <c r="A4191" s="1" t="s">
        <v>11004</v>
      </c>
      <c r="B4191" s="1">
        <v>20916309</v>
      </c>
      <c r="C4191" s="1">
        <v>40000000</v>
      </c>
      <c r="D4191" s="1">
        <f>B4191-C4191</f>
        <v>-19083691</v>
      </c>
      <c r="E4191" s="7">
        <f>CORREL(B4191:B9059,C4191:C9059)</f>
        <v>-4.7266364689037242E-3</v>
      </c>
    </row>
    <row r="4192" spans="1:5" ht="12.75" x14ac:dyDescent="0.2">
      <c r="A4192" s="1" t="s">
        <v>8992</v>
      </c>
      <c r="B4192" s="1">
        <v>8888143</v>
      </c>
      <c r="C4192" s="1">
        <v>28000000</v>
      </c>
      <c r="D4192" s="1">
        <f>B4192-C4192</f>
        <v>-19111857</v>
      </c>
      <c r="E4192" s="7">
        <f>CORREL(B4192:B9060,C4192:C9060)</f>
        <v>-4.7967654362499482E-3</v>
      </c>
    </row>
    <row r="4193" spans="1:5" ht="12.75" x14ac:dyDescent="0.2">
      <c r="A4193" s="1" t="s">
        <v>8666</v>
      </c>
      <c r="B4193" s="1">
        <v>10880926</v>
      </c>
      <c r="C4193" s="1">
        <v>30000000</v>
      </c>
      <c r="D4193" s="1">
        <f>B4193-C4193</f>
        <v>-19119074</v>
      </c>
      <c r="E4193" s="7">
        <f>CORREL(B4193:B9061,C4193:C9061)</f>
        <v>-4.9773794583886895E-3</v>
      </c>
    </row>
    <row r="4194" spans="1:5" ht="12.75" x14ac:dyDescent="0.2">
      <c r="A4194" s="1" t="s">
        <v>8108</v>
      </c>
      <c r="B4194" s="1">
        <v>11854694</v>
      </c>
      <c r="C4194" s="1">
        <v>31000000</v>
      </c>
      <c r="D4194" s="1">
        <f>B4194-C4194</f>
        <v>-19145306</v>
      </c>
      <c r="E4194" s="7">
        <f>CORREL(B4194:B9062,C4194:C9062)</f>
        <v>-5.1385225799563438E-3</v>
      </c>
    </row>
    <row r="4195" spans="1:5" ht="12.75" x14ac:dyDescent="0.2">
      <c r="A4195" s="1" t="s">
        <v>10190</v>
      </c>
      <c r="B4195" s="1">
        <v>4710455</v>
      </c>
      <c r="C4195" s="1">
        <v>24000000</v>
      </c>
      <c r="D4195" s="1">
        <f>B4195-C4195</f>
        <v>-19289545</v>
      </c>
      <c r="E4195" s="7">
        <f>CORREL(B4195:B9063,C4195:C9063)</f>
        <v>-5.2906346881890819E-3</v>
      </c>
    </row>
    <row r="4196" spans="1:5" ht="12.75" x14ac:dyDescent="0.2">
      <c r="A4196" s="1" t="s">
        <v>4756</v>
      </c>
      <c r="B4196" s="1">
        <v>35707327</v>
      </c>
      <c r="C4196" s="1">
        <v>55000000</v>
      </c>
      <c r="D4196" s="1">
        <f>B4196-C4196</f>
        <v>-19292673</v>
      </c>
      <c r="E4196" s="7">
        <f>CORREL(B4196:B9064,C4196:C9064)</f>
        <v>-5.5178328152633883E-3</v>
      </c>
    </row>
    <row r="4197" spans="1:5" ht="12.75" x14ac:dyDescent="0.2">
      <c r="A4197" s="1" t="s">
        <v>1375</v>
      </c>
      <c r="B4197" s="1">
        <v>100685880</v>
      </c>
      <c r="C4197" s="1">
        <v>120000000</v>
      </c>
      <c r="D4197" s="1">
        <f>B4197-C4197</f>
        <v>-19314120</v>
      </c>
      <c r="E4197" s="7">
        <f>CORREL(B4197:B9065,C4197:C9065)</f>
        <v>-5.4900938631677297E-3</v>
      </c>
    </row>
    <row r="4198" spans="1:5" ht="12.75" x14ac:dyDescent="0.2">
      <c r="A4198" s="1" t="s">
        <v>9957</v>
      </c>
      <c r="B4198" s="1">
        <v>5654777</v>
      </c>
      <c r="C4198" s="1">
        <v>25000000</v>
      </c>
      <c r="D4198" s="1">
        <f>B4198-C4198</f>
        <v>-19345223</v>
      </c>
      <c r="E4198" s="7">
        <f>CORREL(B4198:B9066,C4198:C9066)</f>
        <v>-5.5087585296195504E-3</v>
      </c>
    </row>
    <row r="4199" spans="1:5" ht="12.75" x14ac:dyDescent="0.2">
      <c r="A4199" s="1" t="s">
        <v>7023</v>
      </c>
      <c r="B4199" s="1">
        <v>18653746</v>
      </c>
      <c r="C4199" s="1">
        <v>38000000</v>
      </c>
      <c r="D4199" s="1">
        <f>B4199-C4199</f>
        <v>-19346254</v>
      </c>
      <c r="E4199" s="7">
        <f>CORREL(B4199:B9067,C4199:C9067)</f>
        <v>-5.7263195702936635E-3</v>
      </c>
    </row>
    <row r="4200" spans="1:5" ht="12.75" x14ac:dyDescent="0.2">
      <c r="A4200" s="1" t="s">
        <v>4234</v>
      </c>
      <c r="B4200" s="1">
        <v>40559930</v>
      </c>
      <c r="C4200" s="1">
        <v>60000000</v>
      </c>
      <c r="D4200" s="1">
        <f>B4200-C4200</f>
        <v>-19440070</v>
      </c>
      <c r="E4200" s="7">
        <f>CORREL(B4200:B9068,C4200:C9068)</f>
        <v>-5.8171153414234272E-3</v>
      </c>
    </row>
    <row r="4201" spans="1:5" ht="12.75" x14ac:dyDescent="0.2">
      <c r="A4201" s="1" t="s">
        <v>9961</v>
      </c>
      <c r="B4201" s="1">
        <v>5516708</v>
      </c>
      <c r="C4201" s="1">
        <v>25000000</v>
      </c>
      <c r="D4201" s="1">
        <f>B4201-C4201</f>
        <v>-19483292</v>
      </c>
      <c r="E4201" s="7">
        <f>CORREL(B4201:B9069,C4201:C9069)</f>
        <v>-5.7648547178368618E-3</v>
      </c>
    </row>
    <row r="4202" spans="1:5" ht="12.75" x14ac:dyDescent="0.2">
      <c r="A4202" s="1" t="s">
        <v>2753</v>
      </c>
      <c r="B4202" s="1">
        <v>60507228</v>
      </c>
      <c r="C4202" s="1">
        <v>80000000</v>
      </c>
      <c r="D4202" s="1">
        <f>B4202-C4202</f>
        <v>-19492772</v>
      </c>
      <c r="E4202" s="7">
        <f>CORREL(B4202:B9070,C4202:C9070)</f>
        <v>-5.9852047103387419E-3</v>
      </c>
    </row>
    <row r="4203" spans="1:5" ht="12.75" x14ac:dyDescent="0.2">
      <c r="A4203" s="1" t="s">
        <v>11148</v>
      </c>
      <c r="C4203" s="1">
        <v>19500000</v>
      </c>
      <c r="D4203" s="1">
        <f>B4203-C4203</f>
        <v>-19500000</v>
      </c>
      <c r="E4203" s="7">
        <f>CORREL(B4203:B9071,C4203:C9071)</f>
        <v>-5.8806189804977297E-3</v>
      </c>
    </row>
    <row r="4204" spans="1:5" ht="12.75" x14ac:dyDescent="0.2">
      <c r="A4204" s="1" t="s">
        <v>9177</v>
      </c>
      <c r="B4204" s="1">
        <v>7486906</v>
      </c>
      <c r="C4204" s="1">
        <v>27000000</v>
      </c>
      <c r="D4204" s="1">
        <f>B4204-C4204</f>
        <v>-19513094</v>
      </c>
      <c r="E4204" s="7">
        <f>CORREL(B4204:B9072,C4204:C9072)</f>
        <v>-5.8806189804977297E-3</v>
      </c>
    </row>
    <row r="4205" spans="1:5" ht="12.75" x14ac:dyDescent="0.2">
      <c r="A4205" s="1" t="s">
        <v>11547</v>
      </c>
      <c r="B4205" s="1">
        <v>476270</v>
      </c>
      <c r="C4205" s="1">
        <v>20000000</v>
      </c>
      <c r="D4205" s="1">
        <f>B4205-C4205</f>
        <v>-19523730</v>
      </c>
      <c r="E4205" s="7">
        <f>CORREL(B4205:B9073,C4205:C9073)</f>
        <v>-6.0801160576260515E-3</v>
      </c>
    </row>
    <row r="4206" spans="1:5" ht="12.75" x14ac:dyDescent="0.2">
      <c r="A4206" s="1" t="s">
        <v>9006</v>
      </c>
      <c r="B4206" s="1">
        <v>8434601</v>
      </c>
      <c r="C4206" s="1">
        <v>28000000</v>
      </c>
      <c r="D4206" s="1">
        <f>B4206-C4206</f>
        <v>-19565399</v>
      </c>
      <c r="E4206" s="7">
        <f>CORREL(B4206:B9074,C4206:C9074)</f>
        <v>-6.3606893887891433E-3</v>
      </c>
    </row>
    <row r="4207" spans="1:5" ht="12.75" x14ac:dyDescent="0.2">
      <c r="A4207" s="1" t="s">
        <v>13870</v>
      </c>
      <c r="B4207" s="1">
        <v>403932</v>
      </c>
      <c r="C4207" s="1">
        <v>20000000</v>
      </c>
      <c r="D4207" s="1">
        <f>B4207-C4207</f>
        <v>-19596068</v>
      </c>
      <c r="E4207" s="7">
        <f>CORREL(B4207:B9075,C4207:C9075)</f>
        <v>-6.551810639981343E-3</v>
      </c>
    </row>
    <row r="4208" spans="1:5" ht="12.75" x14ac:dyDescent="0.2">
      <c r="A4208" s="1" t="s">
        <v>13870</v>
      </c>
      <c r="B4208" s="1">
        <v>403932</v>
      </c>
      <c r="C4208" s="1">
        <v>20000000</v>
      </c>
      <c r="D4208" s="1">
        <f>B4208-C4208</f>
        <v>-19596068</v>
      </c>
      <c r="E4208" s="7">
        <f>CORREL(B4208:B9076,C4208:C9076)</f>
        <v>-6.8354421207999089E-3</v>
      </c>
    </row>
    <row r="4209" spans="1:5" ht="12.75" x14ac:dyDescent="0.2">
      <c r="A4209" s="1" t="s">
        <v>11447</v>
      </c>
      <c r="B4209" s="1">
        <v>375474</v>
      </c>
      <c r="C4209" s="1">
        <v>20000000</v>
      </c>
      <c r="D4209" s="1">
        <f>B4209-C4209</f>
        <v>-19624526</v>
      </c>
      <c r="E4209" s="7">
        <f>CORREL(B4209:B9077,C4209:C9077)</f>
        <v>-7.1204388075414189E-3</v>
      </c>
    </row>
    <row r="4210" spans="1:5" ht="12.75" x14ac:dyDescent="0.2">
      <c r="A4210" s="1" t="s">
        <v>18974</v>
      </c>
      <c r="B4210" s="1">
        <v>252652</v>
      </c>
      <c r="C4210" s="1">
        <v>19900000</v>
      </c>
      <c r="D4210" s="1">
        <f>B4210-C4210</f>
        <v>-19647348</v>
      </c>
      <c r="E4210" s="7">
        <f>CORREL(B4210:B9078,C4210:C9078)</f>
        <v>-7.4070816393884045E-3</v>
      </c>
    </row>
    <row r="4211" spans="1:5" ht="12.75" x14ac:dyDescent="0.2">
      <c r="A4211" s="1" t="s">
        <v>10171</v>
      </c>
      <c r="B4211" s="1">
        <v>4308981</v>
      </c>
      <c r="C4211" s="1">
        <v>24000000</v>
      </c>
      <c r="D4211" s="1">
        <f>B4211-C4211</f>
        <v>-19691019</v>
      </c>
      <c r="E4211" s="7">
        <f>CORREL(B4211:B9079,C4211:C9079)</f>
        <v>-7.6965643938014614E-3</v>
      </c>
    </row>
    <row r="4212" spans="1:5" ht="12.75" x14ac:dyDescent="0.2">
      <c r="A4212" s="1" t="s">
        <v>5333</v>
      </c>
      <c r="B4212" s="1">
        <v>30306268</v>
      </c>
      <c r="C4212" s="1">
        <v>50000000</v>
      </c>
      <c r="D4212" s="1">
        <f>B4212-C4212</f>
        <v>-19693732</v>
      </c>
      <c r="E4212" s="7">
        <f>CORREL(B4212:B9080,C4212:C9080)</f>
        <v>-7.938668647204385E-3</v>
      </c>
    </row>
    <row r="4213" spans="1:5" ht="12.75" x14ac:dyDescent="0.2">
      <c r="A4213" s="1" t="s">
        <v>11457</v>
      </c>
      <c r="B4213" s="1">
        <v>305070</v>
      </c>
      <c r="C4213" s="1">
        <v>20000000</v>
      </c>
      <c r="D4213" s="1">
        <f>B4213-C4213</f>
        <v>-19694930</v>
      </c>
      <c r="E4213" s="7">
        <f>CORREL(B4213:B9081,C4213:C9081)</f>
        <v>-7.9446599198419437E-3</v>
      </c>
    </row>
    <row r="4214" spans="1:5" ht="12.75" x14ac:dyDescent="0.2">
      <c r="A4214" s="1" t="s">
        <v>6714</v>
      </c>
      <c r="B4214" s="1">
        <v>20300000</v>
      </c>
      <c r="C4214" s="1">
        <v>40000000</v>
      </c>
      <c r="D4214" s="1">
        <f>B4214-C4214</f>
        <v>-19700000</v>
      </c>
      <c r="E4214" s="7">
        <f>CORREL(B4214:B9082,C4214:C9082)</f>
        <v>-8.2363766846152153E-3</v>
      </c>
    </row>
    <row r="4215" spans="1:5" ht="12.75" x14ac:dyDescent="0.2">
      <c r="A4215" s="1" t="s">
        <v>11487</v>
      </c>
      <c r="B4215" s="1">
        <v>263365</v>
      </c>
      <c r="C4215" s="1">
        <v>20000000</v>
      </c>
      <c r="D4215" s="1">
        <f>B4215-C4215</f>
        <v>-19736635</v>
      </c>
      <c r="E4215" s="7">
        <f>CORREL(B4215:B9083,C4215:C9083)</f>
        <v>-8.3189911078168886E-3</v>
      </c>
    </row>
    <row r="4216" spans="1:5" ht="12.75" x14ac:dyDescent="0.2">
      <c r="A4216" s="1" t="s">
        <v>5914</v>
      </c>
      <c r="B4216" s="1">
        <v>25200412</v>
      </c>
      <c r="C4216" s="1">
        <v>45000000</v>
      </c>
      <c r="D4216" s="1">
        <f>B4216-C4216</f>
        <v>-19799588</v>
      </c>
      <c r="E4216" s="7">
        <f>CORREL(B4216:B9084,C4216:C9084)</f>
        <v>-8.6132050836905932E-3</v>
      </c>
    </row>
    <row r="4217" spans="1:5" ht="12.75" x14ac:dyDescent="0.2">
      <c r="A4217" s="1" t="s">
        <v>8625</v>
      </c>
      <c r="B4217" s="1">
        <v>10134754</v>
      </c>
      <c r="C4217" s="1">
        <v>30000000</v>
      </c>
      <c r="D4217" s="1">
        <f>B4217-C4217</f>
        <v>-19865246</v>
      </c>
      <c r="E4217" s="7">
        <f>CORREL(B4217:B9085,C4217:C9085)</f>
        <v>-8.6567401022116068E-3</v>
      </c>
    </row>
    <row r="4218" spans="1:5" ht="12.75" x14ac:dyDescent="0.2">
      <c r="A4218" s="1" t="s">
        <v>9965</v>
      </c>
      <c r="B4218" s="1">
        <v>5128124</v>
      </c>
      <c r="C4218" s="1">
        <v>25000000</v>
      </c>
      <c r="D4218" s="1">
        <f>B4218-C4218</f>
        <v>-19871876</v>
      </c>
      <c r="E4218" s="7">
        <f>CORREL(B4218:B9086,C4218:C9086)</f>
        <v>-8.8382311742018684E-3</v>
      </c>
    </row>
    <row r="4219" spans="1:5" ht="12.75" x14ac:dyDescent="0.2">
      <c r="A4219" s="1" t="s">
        <v>9003</v>
      </c>
      <c r="B4219" s="1">
        <v>8119205</v>
      </c>
      <c r="C4219" s="1">
        <v>28000000</v>
      </c>
      <c r="D4219" s="1">
        <f>B4219-C4219</f>
        <v>-19880795</v>
      </c>
      <c r="E4219" s="7">
        <f>CORREL(B4219:B9087,C4219:C9087)</f>
        <v>-9.076205872737407E-3</v>
      </c>
    </row>
    <row r="4220" spans="1:5" ht="12.75" x14ac:dyDescent="0.2">
      <c r="A4220" s="1" t="s">
        <v>6778</v>
      </c>
      <c r="B4220" s="1">
        <v>20113965</v>
      </c>
      <c r="C4220" s="1">
        <v>40000000</v>
      </c>
      <c r="D4220" s="1">
        <f>B4220-C4220</f>
        <v>-19886035</v>
      </c>
      <c r="E4220" s="7">
        <f>CORREL(B4220:B9088,C4220:C9088)</f>
        <v>-9.281237486860246E-3</v>
      </c>
    </row>
    <row r="4221" spans="1:5" ht="12.75" x14ac:dyDescent="0.2">
      <c r="A4221" s="1" t="s">
        <v>4287</v>
      </c>
      <c r="B4221" s="1">
        <v>40076438</v>
      </c>
      <c r="C4221" s="1">
        <v>60000000</v>
      </c>
      <c r="D4221" s="1">
        <f>B4221-C4221</f>
        <v>-19923562</v>
      </c>
      <c r="E4221" s="7">
        <f>CORREL(B4221:B9089,C4221:C9089)</f>
        <v>-9.368078351215824E-3</v>
      </c>
    </row>
    <row r="4222" spans="1:5" ht="12.75" x14ac:dyDescent="0.2">
      <c r="A4222" s="1" t="s">
        <v>14425</v>
      </c>
      <c r="B4222" s="1">
        <v>17149</v>
      </c>
      <c r="C4222" s="1">
        <v>20000000</v>
      </c>
      <c r="D4222" s="1">
        <f>B4222-C4222</f>
        <v>-19982851</v>
      </c>
      <c r="E4222" s="7">
        <f>CORREL(B4222:B9090,C4222:C9090)</f>
        <v>-9.3192295070665E-3</v>
      </c>
    </row>
    <row r="4223" spans="1:5" ht="12.75" x14ac:dyDescent="0.2">
      <c r="A4223" s="1" t="s">
        <v>2408</v>
      </c>
      <c r="B4223" s="1">
        <v>50016394</v>
      </c>
      <c r="C4223" s="1">
        <v>70000000</v>
      </c>
      <c r="D4223" s="1">
        <f>B4223-C4223</f>
        <v>-19983606</v>
      </c>
      <c r="E4223" s="7">
        <f>CORREL(B4223:B9091,C4223:C9091)</f>
        <v>-9.6221225847230932E-3</v>
      </c>
    </row>
    <row r="4224" spans="1:5" ht="12.75" x14ac:dyDescent="0.2">
      <c r="A4224" s="1" t="s">
        <v>7504</v>
      </c>
      <c r="C4224" s="1">
        <v>20000000</v>
      </c>
      <c r="D4224" s="1">
        <f>B4224-C4224</f>
        <v>-20000000</v>
      </c>
      <c r="E4224" s="7">
        <f>CORREL(B4224:B9092,C4224:C9092)</f>
        <v>-9.5344085947444909E-3</v>
      </c>
    </row>
    <row r="4225" spans="1:5" ht="12.75" x14ac:dyDescent="0.2">
      <c r="A4225" s="1" t="s">
        <v>10471</v>
      </c>
      <c r="B4225" s="1">
        <v>5000000</v>
      </c>
      <c r="C4225" s="1">
        <v>25000000</v>
      </c>
      <c r="D4225" s="1">
        <f>B4225-C4225</f>
        <v>-20000000</v>
      </c>
      <c r="E4225" s="7">
        <f>CORREL(B4225:B9093,C4225:C9093)</f>
        <v>-9.5344085947444909E-3</v>
      </c>
    </row>
    <row r="4226" spans="1:5" ht="12.75" x14ac:dyDescent="0.2">
      <c r="A4226" s="1" t="s">
        <v>10836</v>
      </c>
      <c r="C4226" s="1">
        <v>20000000</v>
      </c>
      <c r="D4226" s="1">
        <f>B4226-C4226</f>
        <v>-20000000</v>
      </c>
      <c r="E4226" s="7">
        <f>CORREL(B4226:B9094,C4226:C9094)</f>
        <v>-9.777576261237866E-3</v>
      </c>
    </row>
    <row r="4227" spans="1:5" ht="12.75" x14ac:dyDescent="0.2">
      <c r="A4227" s="1" t="s">
        <v>10889</v>
      </c>
      <c r="C4227" s="1">
        <v>20000000</v>
      </c>
      <c r="D4227" s="1">
        <f>B4227-C4227</f>
        <v>-20000000</v>
      </c>
      <c r="E4227" s="7">
        <f>CORREL(B4227:B9095,C4227:C9095)</f>
        <v>-9.777576261237866E-3</v>
      </c>
    </row>
    <row r="4228" spans="1:5" ht="12.75" x14ac:dyDescent="0.2">
      <c r="A4228" s="1" t="s">
        <v>11056</v>
      </c>
      <c r="C4228" s="1">
        <v>20000000</v>
      </c>
      <c r="D4228" s="1">
        <f>B4228-C4228</f>
        <v>-20000000</v>
      </c>
      <c r="E4228" s="7">
        <f>CORREL(B4228:B9096,C4228:C9096)</f>
        <v>-9.777576261237866E-3</v>
      </c>
    </row>
    <row r="4229" spans="1:5" ht="12.75" x14ac:dyDescent="0.2">
      <c r="A4229" s="1" t="s">
        <v>11284</v>
      </c>
      <c r="C4229" s="1">
        <v>20000000</v>
      </c>
      <c r="D4229" s="1">
        <f>B4229-C4229</f>
        <v>-20000000</v>
      </c>
      <c r="E4229" s="7">
        <f>CORREL(B4229:B9097,C4229:C9097)</f>
        <v>-9.777576261237866E-3</v>
      </c>
    </row>
    <row r="4230" spans="1:5" ht="12.75" x14ac:dyDescent="0.2">
      <c r="A4230" s="1" t="s">
        <v>11364</v>
      </c>
      <c r="C4230" s="1">
        <v>20000000</v>
      </c>
      <c r="D4230" s="1">
        <f>B4230-C4230</f>
        <v>-20000000</v>
      </c>
      <c r="E4230" s="7">
        <f>CORREL(B4230:B9098,C4230:C9098)</f>
        <v>-9.777576261237866E-3</v>
      </c>
    </row>
    <row r="4231" spans="1:5" ht="12.75" x14ac:dyDescent="0.2">
      <c r="A4231" s="1" t="s">
        <v>11509</v>
      </c>
      <c r="C4231" s="1">
        <v>20000000</v>
      </c>
      <c r="D4231" s="1">
        <f>B4231-C4231</f>
        <v>-20000000</v>
      </c>
      <c r="E4231" s="7">
        <f>CORREL(B4231:B9099,C4231:C9099)</f>
        <v>-9.777576261237866E-3</v>
      </c>
    </row>
    <row r="4232" spans="1:5" ht="12.75" x14ac:dyDescent="0.2">
      <c r="A4232" s="1" t="s">
        <v>11513</v>
      </c>
      <c r="C4232" s="1">
        <v>20000000</v>
      </c>
      <c r="D4232" s="1">
        <f>B4232-C4232</f>
        <v>-20000000</v>
      </c>
      <c r="E4232" s="7">
        <f>CORREL(B4232:B9100,C4232:C9100)</f>
        <v>-9.777576261237866E-3</v>
      </c>
    </row>
    <row r="4233" spans="1:5" ht="12.75" x14ac:dyDescent="0.2">
      <c r="A4233" s="1" t="s">
        <v>11527</v>
      </c>
      <c r="C4233" s="1">
        <v>20000000</v>
      </c>
      <c r="D4233" s="1">
        <f>B4233-C4233</f>
        <v>-20000000</v>
      </c>
      <c r="E4233" s="7">
        <f>CORREL(B4233:B9101,C4233:C9101)</f>
        <v>-9.777576261237866E-3</v>
      </c>
    </row>
    <row r="4234" spans="1:5" ht="12.75" x14ac:dyDescent="0.2">
      <c r="A4234" s="1" t="s">
        <v>11536</v>
      </c>
      <c r="C4234" s="1">
        <v>20000000</v>
      </c>
      <c r="D4234" s="1">
        <f>B4234-C4234</f>
        <v>-20000000</v>
      </c>
      <c r="E4234" s="7">
        <f>CORREL(B4234:B9102,C4234:C9102)</f>
        <v>-9.777576261237866E-3</v>
      </c>
    </row>
    <row r="4235" spans="1:5" ht="12.75" x14ac:dyDescent="0.2">
      <c r="A4235" s="1" t="s">
        <v>13290</v>
      </c>
      <c r="C4235" s="1">
        <v>20000000</v>
      </c>
      <c r="D4235" s="1">
        <f>B4235-C4235</f>
        <v>-20000000</v>
      </c>
      <c r="E4235" s="7">
        <f>CORREL(B4235:B9103,C4235:C9103)</f>
        <v>-9.777576261237866E-3</v>
      </c>
    </row>
    <row r="4236" spans="1:5" ht="12.75" x14ac:dyDescent="0.2">
      <c r="A4236" s="1" t="s">
        <v>7622</v>
      </c>
      <c r="B4236" s="1">
        <v>14998070</v>
      </c>
      <c r="C4236" s="1">
        <v>35000000</v>
      </c>
      <c r="D4236" s="1">
        <f>B4236-C4236</f>
        <v>-20001930</v>
      </c>
      <c r="E4236" s="7">
        <f>CORREL(B4236:B9104,C4236:C9104)</f>
        <v>-9.777576261237866E-3</v>
      </c>
    </row>
    <row r="4237" spans="1:5" ht="12.75" x14ac:dyDescent="0.2">
      <c r="A4237" s="1" t="s">
        <v>10623</v>
      </c>
      <c r="B4237" s="1">
        <v>958319</v>
      </c>
      <c r="C4237" s="1">
        <v>21000000</v>
      </c>
      <c r="D4237" s="1">
        <f>B4237-C4237</f>
        <v>-20041681</v>
      </c>
      <c r="E4237" s="7">
        <f>CORREL(B4237:B9105,C4237:C9105)</f>
        <v>-9.9135696222870263E-3</v>
      </c>
    </row>
    <row r="4238" spans="1:5" ht="12.75" x14ac:dyDescent="0.2">
      <c r="A4238" s="1" t="s">
        <v>2449</v>
      </c>
      <c r="B4238" s="1">
        <v>64933670</v>
      </c>
      <c r="C4238" s="1">
        <v>85000000</v>
      </c>
      <c r="D4238" s="1">
        <f>B4238-C4238</f>
        <v>-20066330</v>
      </c>
      <c r="E4238" s="7">
        <f>CORREL(B4238:B9106,C4238:C9106)</f>
        <v>-1.0207997081825354E-2</v>
      </c>
    </row>
    <row r="4239" spans="1:5" ht="12.75" x14ac:dyDescent="0.2">
      <c r="A4239" s="1" t="s">
        <v>10516</v>
      </c>
      <c r="B4239" s="1">
        <v>1796024</v>
      </c>
      <c r="C4239" s="1">
        <v>22000000</v>
      </c>
      <c r="D4239" s="1">
        <f>B4239-C4239</f>
        <v>-20203976</v>
      </c>
      <c r="E4239" s="7">
        <f>CORREL(B4239:B9107,C4239:C9107)</f>
        <v>-1.0097288178583531E-2</v>
      </c>
    </row>
    <row r="4240" spans="1:5" ht="12.75" x14ac:dyDescent="0.2">
      <c r="A4240" s="1" t="s">
        <v>882</v>
      </c>
      <c r="B4240" s="1">
        <v>79711678</v>
      </c>
      <c r="C4240" s="1">
        <v>100000000</v>
      </c>
      <c r="D4240" s="1">
        <f>B4240-C4240</f>
        <v>-20288322</v>
      </c>
      <c r="E4240" s="7">
        <f>CORREL(B4240:B9108,C4240:C9108)</f>
        <v>-1.0381965869524667E-2</v>
      </c>
    </row>
    <row r="4241" spans="1:5" ht="12.75" x14ac:dyDescent="0.2">
      <c r="A4241" s="1" t="s">
        <v>10298</v>
      </c>
      <c r="B4241" s="1">
        <v>2708188</v>
      </c>
      <c r="C4241" s="1">
        <v>23000000</v>
      </c>
      <c r="D4241" s="1">
        <f>B4241-C4241</f>
        <v>-20291812</v>
      </c>
      <c r="E4241" s="7">
        <f>CORREL(B4241:B9109,C4241:C9109)</f>
        <v>-1.0292279085371879E-2</v>
      </c>
    </row>
    <row r="4242" spans="1:5" ht="12.75" x14ac:dyDescent="0.2">
      <c r="A4242" s="1" t="s">
        <v>7627</v>
      </c>
      <c r="B4242" s="1">
        <v>14587732</v>
      </c>
      <c r="C4242" s="1">
        <v>35000000</v>
      </c>
      <c r="D4242" s="1">
        <f>B4242-C4242</f>
        <v>-20412268</v>
      </c>
      <c r="E4242" s="7">
        <f>CORREL(B4242:B9110,C4242:C9110)</f>
        <v>-1.0566484084110256E-2</v>
      </c>
    </row>
    <row r="4243" spans="1:5" ht="12.75" x14ac:dyDescent="0.2">
      <c r="A4243" s="1" t="s">
        <v>6059</v>
      </c>
      <c r="B4243" s="1">
        <v>24520892</v>
      </c>
      <c r="C4243" s="1">
        <v>45000000</v>
      </c>
      <c r="D4243" s="1">
        <f>B4243-C4243</f>
        <v>-20479108</v>
      </c>
      <c r="E4243" s="7">
        <f>CORREL(B4243:B9111,C4243:C9111)</f>
        <v>-1.0708382070497464E-2</v>
      </c>
    </row>
    <row r="4244" spans="1:5" ht="12.75" x14ac:dyDescent="0.2">
      <c r="A4244" s="1" t="s">
        <v>8697</v>
      </c>
      <c r="B4244" s="1">
        <v>480314</v>
      </c>
      <c r="C4244" s="1">
        <v>21000000</v>
      </c>
      <c r="D4244" s="1">
        <f>B4244-C4244</f>
        <v>-20519686</v>
      </c>
      <c r="E4244" s="7">
        <f>CORREL(B4244:B9112,C4244:C9112)</f>
        <v>-1.0760730620410802E-2</v>
      </c>
    </row>
    <row r="4245" spans="1:5" ht="12.75" x14ac:dyDescent="0.2">
      <c r="A4245" s="1" t="s">
        <v>13509</v>
      </c>
      <c r="B4245" s="1">
        <v>5459824</v>
      </c>
      <c r="C4245" s="1">
        <v>26000000</v>
      </c>
      <c r="D4245" s="1">
        <f>B4245-C4245</f>
        <v>-20540176</v>
      </c>
      <c r="E4245" s="7">
        <f>CORREL(B4245:B9113,C4245:C9113)</f>
        <v>-1.1065289284937569E-2</v>
      </c>
    </row>
    <row r="4246" spans="1:5" ht="12.75" x14ac:dyDescent="0.2">
      <c r="A4246" s="1" t="s">
        <v>2890</v>
      </c>
      <c r="B4246" s="1">
        <v>19406406</v>
      </c>
      <c r="C4246" s="1">
        <v>40000000</v>
      </c>
      <c r="D4246" s="1">
        <f>B4246-C4246</f>
        <v>-20593594</v>
      </c>
      <c r="E4246" s="7">
        <f>CORREL(B4246:B9114,C4246:C9114)</f>
        <v>-1.1309404797930229E-2</v>
      </c>
    </row>
    <row r="4247" spans="1:5" ht="12.75" x14ac:dyDescent="0.2">
      <c r="A4247" s="1" t="s">
        <v>5884</v>
      </c>
      <c r="B4247" s="1">
        <v>24343673</v>
      </c>
      <c r="C4247" s="1">
        <v>45000000</v>
      </c>
      <c r="D4247" s="1">
        <f>B4247-C4247</f>
        <v>-20656327</v>
      </c>
      <c r="E4247" s="7">
        <f>CORREL(B4247:B9115,C4247:C9115)</f>
        <v>-1.1407187264338103E-2</v>
      </c>
    </row>
    <row r="4248" spans="1:5" ht="12.75" x14ac:dyDescent="0.2">
      <c r="A4248" s="1" t="s">
        <v>5884</v>
      </c>
      <c r="B4248" s="1">
        <v>24343673</v>
      </c>
      <c r="C4248" s="1">
        <v>45000000</v>
      </c>
      <c r="D4248" s="1">
        <f>B4248-C4248</f>
        <v>-20656327</v>
      </c>
      <c r="E4248" s="7">
        <f>CORREL(B4248:B9116,C4248:C9116)</f>
        <v>-1.1462413146688612E-2</v>
      </c>
    </row>
    <row r="4249" spans="1:5" ht="12.75" x14ac:dyDescent="0.2">
      <c r="A4249" s="1" t="s">
        <v>7026</v>
      </c>
      <c r="B4249" s="1">
        <v>17305211</v>
      </c>
      <c r="C4249" s="1">
        <v>38000000</v>
      </c>
      <c r="D4249" s="1">
        <f>B4249-C4249</f>
        <v>-20694789</v>
      </c>
      <c r="E4249" s="7">
        <f>CORREL(B4249:B9117,C4249:C9117)</f>
        <v>-1.1517840111854923E-2</v>
      </c>
    </row>
    <row r="4250" spans="1:5" ht="12.75" x14ac:dyDescent="0.2">
      <c r="A4250" s="1" t="s">
        <v>4734</v>
      </c>
      <c r="B4250" s="1">
        <v>34238611</v>
      </c>
      <c r="C4250" s="1">
        <v>55000000</v>
      </c>
      <c r="D4250" s="1">
        <f>B4250-C4250</f>
        <v>-20761389</v>
      </c>
      <c r="E4250" s="7">
        <f>CORREL(B4250:B9118,C4250:C9118)</f>
        <v>-1.1636222445659872E-2</v>
      </c>
    </row>
    <row r="4251" spans="1:5" ht="12.75" x14ac:dyDescent="0.2">
      <c r="A4251" s="1" t="s">
        <v>11038</v>
      </c>
      <c r="B4251" s="1">
        <v>19151864</v>
      </c>
      <c r="C4251" s="1">
        <v>40000000</v>
      </c>
      <c r="D4251" s="1">
        <f>B4251-C4251</f>
        <v>-20848136</v>
      </c>
      <c r="E4251" s="7">
        <f>CORREL(B4251:B9119,C4251:C9119)</f>
        <v>-1.1620538200242638E-2</v>
      </c>
    </row>
    <row r="4252" spans="1:5" ht="12.75" x14ac:dyDescent="0.2">
      <c r="A4252" s="1" t="s">
        <v>5396</v>
      </c>
      <c r="B4252" s="1">
        <v>19118247</v>
      </c>
      <c r="C4252" s="1">
        <v>40000000</v>
      </c>
      <c r="D4252" s="1">
        <f>B4252-C4252</f>
        <v>-20881753</v>
      </c>
      <c r="E4252" s="7">
        <f>CORREL(B4252:B9120,C4252:C9120)</f>
        <v>-1.1721840327916679E-2</v>
      </c>
    </row>
    <row r="4253" spans="1:5" ht="12.75" x14ac:dyDescent="0.2">
      <c r="A4253" s="1" t="s">
        <v>4738</v>
      </c>
      <c r="B4253" s="1">
        <v>34098563</v>
      </c>
      <c r="C4253" s="1">
        <v>55000000</v>
      </c>
      <c r="D4253" s="1">
        <f>B4253-C4253</f>
        <v>-20901437</v>
      </c>
      <c r="E4253" s="7">
        <f>CORREL(B4253:B9121,C4253:C9121)</f>
        <v>-1.1823804122753702E-2</v>
      </c>
    </row>
    <row r="4254" spans="1:5" ht="12.75" x14ac:dyDescent="0.2">
      <c r="A4254" s="1" t="s">
        <v>9333</v>
      </c>
      <c r="B4254" s="1">
        <v>1075288</v>
      </c>
      <c r="C4254" s="1">
        <v>22000000</v>
      </c>
      <c r="D4254" s="1">
        <f>B4254-C4254</f>
        <v>-20924712</v>
      </c>
      <c r="E4254" s="7">
        <f>CORREL(B4254:B9122,C4254:C9122)</f>
        <v>-1.1809197694997373E-2</v>
      </c>
    </row>
    <row r="4255" spans="1:5" ht="12.75" x14ac:dyDescent="0.2">
      <c r="A4255" s="1" t="s">
        <v>9970</v>
      </c>
      <c r="B4255" s="1">
        <v>4064333</v>
      </c>
      <c r="C4255" s="1">
        <v>25000000</v>
      </c>
      <c r="D4255" s="1">
        <f>B4255-C4255</f>
        <v>-20935667</v>
      </c>
      <c r="E4255" s="7">
        <f>CORREL(B4255:B9123,C4255:C9123)</f>
        <v>-1.2112751787855685E-2</v>
      </c>
    </row>
    <row r="4256" spans="1:5" ht="12.75" x14ac:dyDescent="0.2">
      <c r="A4256" s="1" t="s">
        <v>10493</v>
      </c>
      <c r="B4256" s="1">
        <v>1050445</v>
      </c>
      <c r="C4256" s="1">
        <v>22000000</v>
      </c>
      <c r="D4256" s="1">
        <f>B4256-C4256</f>
        <v>-20949555</v>
      </c>
      <c r="E4256" s="7">
        <f>CORREL(B4256:B9124,C4256:C9124)</f>
        <v>-1.2379811057839502E-2</v>
      </c>
    </row>
    <row r="4257" spans="1:5" ht="12.75" x14ac:dyDescent="0.2">
      <c r="A4257" s="1" t="s">
        <v>10619</v>
      </c>
      <c r="B4257" s="1">
        <v>15593</v>
      </c>
      <c r="C4257" s="1">
        <v>21000000</v>
      </c>
      <c r="D4257" s="1">
        <f>B4257-C4257</f>
        <v>-20984407</v>
      </c>
      <c r="E4257" s="7">
        <f>CORREL(B4257:B9125,C4257:C9125)</f>
        <v>-1.2686587810704286E-2</v>
      </c>
    </row>
    <row r="4258" spans="1:5" ht="12.75" x14ac:dyDescent="0.2">
      <c r="A4258" s="1" t="s">
        <v>9010</v>
      </c>
      <c r="B4258" s="1">
        <v>6998324</v>
      </c>
      <c r="C4258" s="1">
        <v>28000000</v>
      </c>
      <c r="D4258" s="1">
        <f>B4258-C4258</f>
        <v>-21001676</v>
      </c>
      <c r="E4258" s="7">
        <f>CORREL(B4258:B9126,C4258:C9126)</f>
        <v>-1.300852129528875E-2</v>
      </c>
    </row>
    <row r="4259" spans="1:5" ht="12.75" x14ac:dyDescent="0.2">
      <c r="A4259" s="1" t="s">
        <v>2002</v>
      </c>
      <c r="B4259" s="1">
        <v>43982842</v>
      </c>
      <c r="C4259" s="1">
        <v>65000000</v>
      </c>
      <c r="D4259" s="1">
        <f>B4259-C4259</f>
        <v>-21017158</v>
      </c>
      <c r="E4259" s="7">
        <f>CORREL(B4259:B9127,C4259:C9127)</f>
        <v>-1.3243700062063777E-2</v>
      </c>
    </row>
    <row r="4260" spans="1:5" ht="12.75" x14ac:dyDescent="0.2">
      <c r="A4260" s="1" t="s">
        <v>2002</v>
      </c>
      <c r="B4260" s="1">
        <v>43982842</v>
      </c>
      <c r="C4260" s="1">
        <v>65000000</v>
      </c>
      <c r="D4260" s="1">
        <f>B4260-C4260</f>
        <v>-21017158</v>
      </c>
      <c r="E4260" s="7">
        <f>CORREL(B4260:B9128,C4260:C9128)</f>
        <v>-1.3176979362827516E-2</v>
      </c>
    </row>
    <row r="4261" spans="1:5" ht="12.75" x14ac:dyDescent="0.2">
      <c r="A4261" s="1" t="s">
        <v>6157</v>
      </c>
      <c r="B4261" s="1">
        <v>20915465</v>
      </c>
      <c r="C4261" s="1">
        <v>42000000</v>
      </c>
      <c r="D4261" s="1">
        <f>B4261-C4261</f>
        <v>-21084535</v>
      </c>
      <c r="E4261" s="7">
        <f>CORREL(B4261:B9129,C4261:C9129)</f>
        <v>-1.3110002738405622E-2</v>
      </c>
    </row>
    <row r="4262" spans="1:5" ht="12.75" x14ac:dyDescent="0.2">
      <c r="A4262" s="1" t="s">
        <v>5472</v>
      </c>
      <c r="B4262" s="1">
        <v>28837115</v>
      </c>
      <c r="C4262" s="1">
        <v>50000000</v>
      </c>
      <c r="D4262" s="1">
        <f>B4262-C4262</f>
        <v>-21162885</v>
      </c>
      <c r="E4262" s="7">
        <f>CORREL(B4262:B9130,C4262:C9130)</f>
        <v>-1.3199230263087716E-2</v>
      </c>
    </row>
    <row r="4263" spans="1:5" ht="12.75" x14ac:dyDescent="0.2">
      <c r="A4263" s="1" t="s">
        <v>4743</v>
      </c>
      <c r="B4263" s="1">
        <v>33828318</v>
      </c>
      <c r="C4263" s="1">
        <v>55000000</v>
      </c>
      <c r="D4263" s="1">
        <f>B4263-C4263</f>
        <v>-21171682</v>
      </c>
      <c r="E4263" s="7">
        <f>CORREL(B4263:B9131,C4263:C9131)</f>
        <v>-1.3222685595247618E-2</v>
      </c>
    </row>
    <row r="4264" spans="1:5" ht="12.75" x14ac:dyDescent="0.2">
      <c r="A4264" s="1" t="s">
        <v>1556</v>
      </c>
      <c r="B4264" s="1">
        <v>98780042</v>
      </c>
      <c r="C4264" s="1">
        <v>120000000</v>
      </c>
      <c r="D4264" s="1">
        <f>B4264-C4264</f>
        <v>-21219958</v>
      </c>
      <c r="E4264" s="7">
        <f>CORREL(B4264:B9132,C4264:C9132)</f>
        <v>-1.3211136485852223E-2</v>
      </c>
    </row>
    <row r="4265" spans="1:5" ht="12.75" x14ac:dyDescent="0.2">
      <c r="A4265" s="1" t="s">
        <v>2189</v>
      </c>
      <c r="B4265" s="1">
        <v>78616689</v>
      </c>
      <c r="C4265" s="1">
        <v>100000000</v>
      </c>
      <c r="D4265" s="1">
        <f>B4265-C4265</f>
        <v>-21383311</v>
      </c>
      <c r="E4265" s="7">
        <f>CORREL(B4265:B9133,C4265:C9133)</f>
        <v>-1.3206263940637239E-2</v>
      </c>
    </row>
    <row r="4266" spans="1:5" ht="12.75" x14ac:dyDescent="0.2">
      <c r="A4266" s="1" t="s">
        <v>2223</v>
      </c>
      <c r="B4266" s="1">
        <v>68558662</v>
      </c>
      <c r="C4266" s="1">
        <v>90000000</v>
      </c>
      <c r="D4266" s="1">
        <f>B4266-C4266</f>
        <v>-21441338</v>
      </c>
      <c r="E4266" s="7">
        <f>CORREL(B4266:B9134,C4266:C9134)</f>
        <v>-1.3107095677735343E-2</v>
      </c>
    </row>
    <row r="4267" spans="1:5" ht="12.75" x14ac:dyDescent="0.2">
      <c r="A4267" s="1" t="s">
        <v>8628</v>
      </c>
      <c r="B4267" s="1">
        <v>8535575</v>
      </c>
      <c r="C4267" s="1">
        <v>30000000</v>
      </c>
      <c r="D4267" s="1">
        <f>B4267-C4267</f>
        <v>-21464425</v>
      </c>
      <c r="E4267" s="7">
        <f>CORREL(B4267:B9135,C4267:C9135)</f>
        <v>-1.2991130069046586E-2</v>
      </c>
    </row>
    <row r="4268" spans="1:5" ht="12.75" x14ac:dyDescent="0.2">
      <c r="A4268" s="1" t="s">
        <v>3794</v>
      </c>
      <c r="B4268" s="1">
        <v>43532294</v>
      </c>
      <c r="C4268" s="1">
        <v>65000000</v>
      </c>
      <c r="D4268" s="1">
        <f>B4268-C4268</f>
        <v>-21467706</v>
      </c>
      <c r="E4268" s="7">
        <f>CORREL(B4268:B9136,C4268:C9136)</f>
        <v>-1.3208502650244024E-2</v>
      </c>
    </row>
    <row r="4269" spans="1:5" ht="12.75" x14ac:dyDescent="0.2">
      <c r="A4269" s="1" t="s">
        <v>8676</v>
      </c>
      <c r="B4269" s="1">
        <v>3517797</v>
      </c>
      <c r="C4269" s="1">
        <v>25000000</v>
      </c>
      <c r="D4269" s="1">
        <f>B4269-C4269</f>
        <v>-21482203</v>
      </c>
      <c r="E4269" s="7">
        <f>CORREL(B4269:B9137,C4269:C9137)</f>
        <v>-1.3141384209938775E-2</v>
      </c>
    </row>
    <row r="4270" spans="1:5" ht="12.75" x14ac:dyDescent="0.2">
      <c r="A4270" s="1" t="s">
        <v>4748</v>
      </c>
      <c r="B4270" s="1">
        <v>33472850</v>
      </c>
      <c r="C4270" s="1">
        <v>55000000</v>
      </c>
      <c r="D4270" s="1">
        <f>B4270-C4270</f>
        <v>-21527150</v>
      </c>
      <c r="E4270" s="7">
        <f>CORREL(B4270:B9138,C4270:C9138)</f>
        <v>-1.3421429090966448E-2</v>
      </c>
    </row>
    <row r="4271" spans="1:5" ht="12.75" x14ac:dyDescent="0.2">
      <c r="A4271" s="1" t="s">
        <v>6839</v>
      </c>
      <c r="B4271" s="1">
        <v>18438149</v>
      </c>
      <c r="C4271" s="1">
        <v>40000000</v>
      </c>
      <c r="D4271" s="1">
        <f>B4271-C4271</f>
        <v>-21561851</v>
      </c>
      <c r="E4271" s="7">
        <f>CORREL(B4271:B9139,C4271:C9139)</f>
        <v>-1.3410716389679282E-2</v>
      </c>
    </row>
    <row r="4272" spans="1:5" ht="12.75" x14ac:dyDescent="0.2">
      <c r="A4272" s="1" t="s">
        <v>3434</v>
      </c>
      <c r="B4272" s="1">
        <v>48430355</v>
      </c>
      <c r="C4272" s="1">
        <v>70000000</v>
      </c>
      <c r="D4272" s="1">
        <f>B4272-C4272</f>
        <v>-21569645</v>
      </c>
      <c r="E4272" s="7">
        <f>CORREL(B4272:B9140,C4272:C9140)</f>
        <v>-1.3523483374340133E-2</v>
      </c>
    </row>
    <row r="4273" spans="1:5" ht="12.75" x14ac:dyDescent="0.2">
      <c r="A4273" s="1" t="s">
        <v>2484</v>
      </c>
      <c r="B4273" s="1">
        <v>13401683</v>
      </c>
      <c r="C4273" s="1">
        <v>35000000</v>
      </c>
      <c r="D4273" s="1">
        <f>B4273-C4273</f>
        <v>-21598317</v>
      </c>
      <c r="E4273" s="7">
        <f>CORREL(B4273:B9141,C4273:C9141)</f>
        <v>-1.343599399190409E-2</v>
      </c>
    </row>
    <row r="4274" spans="1:5" ht="12.75" x14ac:dyDescent="0.2">
      <c r="A4274" s="1" t="s">
        <v>2484</v>
      </c>
      <c r="B4274" s="1">
        <v>13401683</v>
      </c>
      <c r="C4274" s="1">
        <v>35000000</v>
      </c>
      <c r="D4274" s="1">
        <f>B4274-C4274</f>
        <v>-21598317</v>
      </c>
      <c r="E4274" s="7">
        <f>CORREL(B4274:B9142,C4274:C9142)</f>
        <v>-1.3601004844017226E-2</v>
      </c>
    </row>
    <row r="4275" spans="1:5" ht="12.75" x14ac:dyDescent="0.2">
      <c r="A4275" s="1" t="s">
        <v>7205</v>
      </c>
      <c r="B4275" s="1">
        <v>14378353</v>
      </c>
      <c r="C4275" s="1">
        <v>36000000</v>
      </c>
      <c r="D4275" s="1">
        <f>B4275-C4275</f>
        <v>-21621647</v>
      </c>
      <c r="E4275" s="7">
        <f>CORREL(B4275:B9143,C4275:C9143)</f>
        <v>-1.3766722038423596E-2</v>
      </c>
    </row>
    <row r="4276" spans="1:5" ht="12.75" x14ac:dyDescent="0.2">
      <c r="A4276" s="1" t="s">
        <v>7640</v>
      </c>
      <c r="B4276" s="1">
        <v>13264986</v>
      </c>
      <c r="C4276" s="1">
        <v>35000000</v>
      </c>
      <c r="D4276" s="1">
        <f>B4276-C4276</f>
        <v>-21735014</v>
      </c>
      <c r="E4276" s="7">
        <f>CORREL(B4276:B9144,C4276:C9144)</f>
        <v>-1.3922572551044806E-2</v>
      </c>
    </row>
    <row r="4277" spans="1:5" ht="12.75" x14ac:dyDescent="0.2">
      <c r="A4277" s="1" t="s">
        <v>2367</v>
      </c>
      <c r="B4277" s="1">
        <v>63224849</v>
      </c>
      <c r="C4277" s="1">
        <v>85000000</v>
      </c>
      <c r="D4277" s="1">
        <f>B4277-C4277</f>
        <v>-21775151</v>
      </c>
      <c r="E4277" s="7">
        <f>CORREL(B4277:B9145,C4277:C9145)</f>
        <v>-1.4090945266073665E-2</v>
      </c>
    </row>
    <row r="4278" spans="1:5" ht="12.75" x14ac:dyDescent="0.2">
      <c r="A4278" s="1" t="s">
        <v>2209</v>
      </c>
      <c r="B4278" s="1">
        <v>73209340</v>
      </c>
      <c r="C4278" s="1">
        <v>95000000</v>
      </c>
      <c r="D4278" s="1">
        <f>B4278-C4278</f>
        <v>-21790660</v>
      </c>
      <c r="E4278" s="7">
        <f>CORREL(B4278:B9146,C4278:C9146)</f>
        <v>-1.3971685444409833E-2</v>
      </c>
    </row>
    <row r="4279" spans="1:5" ht="12.75" x14ac:dyDescent="0.2">
      <c r="A4279" s="1" t="s">
        <v>5873</v>
      </c>
      <c r="B4279" s="1">
        <v>28133159</v>
      </c>
      <c r="C4279" s="1">
        <v>50000000</v>
      </c>
      <c r="D4279" s="1">
        <f>B4279-C4279</f>
        <v>-21866841</v>
      </c>
      <c r="E4279" s="7">
        <f>CORREL(B4279:B9147,C4279:C9147)</f>
        <v>-1.3856269705210957E-2</v>
      </c>
    </row>
    <row r="4280" spans="1:5" ht="12.75" x14ac:dyDescent="0.2">
      <c r="A4280" s="1" t="s">
        <v>11478</v>
      </c>
      <c r="B4280" s="1">
        <v>121972</v>
      </c>
      <c r="C4280" s="1">
        <v>22000000</v>
      </c>
      <c r="D4280" s="1">
        <f>B4280-C4280</f>
        <v>-21878028</v>
      </c>
      <c r="E4280" s="7">
        <f>CORREL(B4280:B9148,C4280:C9148)</f>
        <v>-1.3884409720943344E-2</v>
      </c>
    </row>
    <row r="4281" spans="1:5" ht="12.75" x14ac:dyDescent="0.2">
      <c r="A4281" s="1" t="s">
        <v>7801</v>
      </c>
      <c r="B4281" s="1">
        <v>13101142</v>
      </c>
      <c r="C4281" s="1">
        <v>35000000</v>
      </c>
      <c r="D4281" s="1">
        <f>B4281-C4281</f>
        <v>-21898858</v>
      </c>
      <c r="E4281" s="7">
        <f>CORREL(B4281:B9149,C4281:C9149)</f>
        <v>-1.4215310774095954E-2</v>
      </c>
    </row>
    <row r="4282" spans="1:5" ht="12.75" x14ac:dyDescent="0.2">
      <c r="A4282" s="1" t="s">
        <v>9979</v>
      </c>
      <c r="B4282" s="1">
        <v>3073392</v>
      </c>
      <c r="C4282" s="1">
        <v>25000000</v>
      </c>
      <c r="D4282" s="1">
        <f>B4282-C4282</f>
        <v>-21926608</v>
      </c>
      <c r="E4282" s="7">
        <f>CORREL(B4282:B9150,C4282:C9150)</f>
        <v>-1.4386724110221787E-2</v>
      </c>
    </row>
    <row r="4283" spans="1:5" ht="12.75" x14ac:dyDescent="0.2">
      <c r="A4283" s="1" t="s">
        <v>1390</v>
      </c>
      <c r="B4283" s="1">
        <v>93050117</v>
      </c>
      <c r="C4283" s="1">
        <v>115000000</v>
      </c>
      <c r="D4283" s="1">
        <f>B4283-C4283</f>
        <v>-21949883</v>
      </c>
      <c r="E4283" s="7">
        <f>CORREL(B4283:B9151,C4283:C9151)</f>
        <v>-1.4680574900123526E-2</v>
      </c>
    </row>
    <row r="4284" spans="1:5" ht="12.75" x14ac:dyDescent="0.2">
      <c r="A4284" s="1" t="s">
        <v>10363</v>
      </c>
      <c r="C4284" s="1">
        <v>22000000</v>
      </c>
      <c r="D4284" s="1">
        <f>B4284-C4284</f>
        <v>-22000000</v>
      </c>
      <c r="E4284" s="7">
        <f>CORREL(B4284:B9152,C4284:C9152)</f>
        <v>-1.4634002424673699E-2</v>
      </c>
    </row>
    <row r="4285" spans="1:5" ht="12.75" x14ac:dyDescent="0.2">
      <c r="A4285" s="1" t="s">
        <v>10543</v>
      </c>
      <c r="C4285" s="1">
        <v>22000000</v>
      </c>
      <c r="D4285" s="1">
        <f>B4285-C4285</f>
        <v>-22000000</v>
      </c>
      <c r="E4285" s="7">
        <f>CORREL(B4285:B9153,C4285:C9153)</f>
        <v>-1.4634002424673699E-2</v>
      </c>
    </row>
    <row r="4286" spans="1:5" ht="12.75" x14ac:dyDescent="0.2">
      <c r="A4286" s="1" t="s">
        <v>16260</v>
      </c>
      <c r="C4286" s="1">
        <v>22000000</v>
      </c>
      <c r="D4286" s="1">
        <f>B4286-C4286</f>
        <v>-22000000</v>
      </c>
      <c r="E4286" s="7">
        <f>CORREL(B4286:B9154,C4286:C9154)</f>
        <v>-1.4634002424673699E-2</v>
      </c>
    </row>
    <row r="4287" spans="1:5" ht="12.75" x14ac:dyDescent="0.2">
      <c r="A4287" s="1" t="s">
        <v>9203</v>
      </c>
      <c r="B4287" s="1">
        <v>763044</v>
      </c>
      <c r="C4287" s="1">
        <v>23000000</v>
      </c>
      <c r="D4287" s="1">
        <f>B4287-C4287</f>
        <v>-22236956</v>
      </c>
      <c r="E4287" s="7">
        <f>CORREL(B4287:B9155,C4287:C9155)</f>
        <v>-1.4634002424673699E-2</v>
      </c>
    </row>
    <row r="4288" spans="1:5" ht="12.75" x14ac:dyDescent="0.2">
      <c r="A4288" s="1" t="s">
        <v>1935</v>
      </c>
      <c r="B4288" s="1">
        <v>77679638</v>
      </c>
      <c r="C4288" s="1">
        <v>100000000</v>
      </c>
      <c r="D4288" s="1">
        <f>B4288-C4288</f>
        <v>-22320362</v>
      </c>
      <c r="E4288" s="7">
        <f>CORREL(B4288:B9156,C4288:C9156)</f>
        <v>-1.4959431925112603E-2</v>
      </c>
    </row>
    <row r="4289" spans="1:5" ht="12.75" x14ac:dyDescent="0.2">
      <c r="A4289" s="1" t="s">
        <v>6833</v>
      </c>
      <c r="B4289" s="1">
        <v>3675072</v>
      </c>
      <c r="C4289" s="1">
        <v>26000000</v>
      </c>
      <c r="D4289" s="1">
        <f>B4289-C4289</f>
        <v>-22324928</v>
      </c>
      <c r="E4289" s="7">
        <f>CORREL(B4289:B9157,C4289:C9157)</f>
        <v>-1.4851692827473052E-2</v>
      </c>
    </row>
    <row r="4290" spans="1:5" ht="12.75" x14ac:dyDescent="0.2">
      <c r="A4290" s="1" t="s">
        <v>5339</v>
      </c>
      <c r="B4290" s="1">
        <v>27667947</v>
      </c>
      <c r="C4290" s="1">
        <v>50000000</v>
      </c>
      <c r="D4290" s="1">
        <f>B4290-C4290</f>
        <v>-22332053</v>
      </c>
      <c r="E4290" s="7">
        <f>CORREL(B4290:B9158,C4290:C9158)</f>
        <v>-1.5139080808794338E-2</v>
      </c>
    </row>
    <row r="4291" spans="1:5" ht="12.75" x14ac:dyDescent="0.2">
      <c r="A4291" s="1" t="s">
        <v>3627</v>
      </c>
      <c r="B4291" s="1">
        <v>43568507</v>
      </c>
      <c r="C4291" s="1">
        <v>66000000</v>
      </c>
      <c r="D4291" s="1">
        <f>B4291-C4291</f>
        <v>-22431493</v>
      </c>
      <c r="E4291" s="7">
        <f>CORREL(B4291:B9159,C4291:C9159)</f>
        <v>-1.5172014514877399E-2</v>
      </c>
    </row>
    <row r="4292" spans="1:5" ht="12.75" x14ac:dyDescent="0.2">
      <c r="A4292" s="1" t="s">
        <v>9020</v>
      </c>
      <c r="B4292" s="1">
        <v>5532301</v>
      </c>
      <c r="C4292" s="1">
        <v>28000000</v>
      </c>
      <c r="D4292" s="1">
        <f>B4292-C4292</f>
        <v>-22467699</v>
      </c>
      <c r="E4292" s="7">
        <f>CORREL(B4292:B9160,C4292:C9160)</f>
        <v>-1.5102560332192913E-2</v>
      </c>
    </row>
    <row r="4293" spans="1:5" ht="12.75" x14ac:dyDescent="0.2">
      <c r="A4293" s="1" t="s">
        <v>1053</v>
      </c>
      <c r="B4293" s="1">
        <v>107503316</v>
      </c>
      <c r="C4293" s="1">
        <v>130000000</v>
      </c>
      <c r="D4293" s="1">
        <f>B4293-C4293</f>
        <v>-22496684</v>
      </c>
      <c r="E4293" s="7">
        <f>CORREL(B4293:B9161,C4293:C9161)</f>
        <v>-1.5367454297625162E-2</v>
      </c>
    </row>
    <row r="4294" spans="1:5" ht="12.75" x14ac:dyDescent="0.2">
      <c r="A4294" s="1" t="s">
        <v>2418</v>
      </c>
      <c r="B4294" s="1">
        <v>62494975</v>
      </c>
      <c r="C4294" s="1">
        <v>85000000</v>
      </c>
      <c r="D4294" s="1">
        <f>B4294-C4294</f>
        <v>-22505025</v>
      </c>
      <c r="E4294" s="7">
        <f>CORREL(B4294:B9162,C4294:C9162)</f>
        <v>-1.5425655082814488E-2</v>
      </c>
    </row>
    <row r="4295" spans="1:5" ht="12.75" x14ac:dyDescent="0.2">
      <c r="A4295" s="1" t="s">
        <v>687</v>
      </c>
      <c r="B4295" s="1">
        <v>127490802</v>
      </c>
      <c r="C4295" s="1">
        <v>150000000</v>
      </c>
      <c r="D4295" s="1">
        <f>B4295-C4295</f>
        <v>-22509198</v>
      </c>
      <c r="E4295" s="7">
        <f>CORREL(B4295:B9163,C4295:C9163)</f>
        <v>-1.5302366866402305E-2</v>
      </c>
    </row>
    <row r="4296" spans="1:5" ht="12.75" x14ac:dyDescent="0.2">
      <c r="A4296" s="1" t="s">
        <v>4224</v>
      </c>
      <c r="B4296" s="1">
        <v>37479778</v>
      </c>
      <c r="C4296" s="1">
        <v>60000000</v>
      </c>
      <c r="D4296" s="1">
        <f>B4296-C4296</f>
        <v>-22520222</v>
      </c>
      <c r="E4296" s="7">
        <f>CORREL(B4296:B9164,C4296:C9164)</f>
        <v>-1.5582065886179991E-2</v>
      </c>
    </row>
    <row r="4297" spans="1:5" ht="12.75" x14ac:dyDescent="0.2">
      <c r="A4297" s="1" t="s">
        <v>9196</v>
      </c>
      <c r="B4297" s="1">
        <v>4476235</v>
      </c>
      <c r="C4297" s="1">
        <v>27000000</v>
      </c>
      <c r="D4297" s="1">
        <f>B4297-C4297</f>
        <v>-22523765</v>
      </c>
      <c r="E4297" s="7">
        <f>CORREL(B4297:B9165,C4297:C9165)</f>
        <v>-1.5542523440004929E-2</v>
      </c>
    </row>
    <row r="4298" spans="1:5" ht="12.75" x14ac:dyDescent="0.2">
      <c r="A4298" s="1" t="s">
        <v>2838</v>
      </c>
      <c r="B4298" s="1">
        <v>21471685</v>
      </c>
      <c r="C4298" s="1">
        <v>44000000</v>
      </c>
      <c r="D4298" s="1">
        <f>B4298-C4298</f>
        <v>-22528315</v>
      </c>
      <c r="E4298" s="7">
        <f>CORREL(B4298:B9166,C4298:C9166)</f>
        <v>-1.5822462897592253E-2</v>
      </c>
    </row>
    <row r="4299" spans="1:5" ht="12.75" x14ac:dyDescent="0.2">
      <c r="A4299" s="1" t="s">
        <v>3223</v>
      </c>
      <c r="B4299" s="1">
        <v>47456450</v>
      </c>
      <c r="C4299" s="1">
        <v>70000000</v>
      </c>
      <c r="D4299" s="1">
        <f>B4299-C4299</f>
        <v>-22543550</v>
      </c>
      <c r="E4299" s="7">
        <f>CORREL(B4299:B9167,C4299:C9167)</f>
        <v>-1.5909138969689651E-2</v>
      </c>
    </row>
    <row r="4300" spans="1:5" ht="12.75" x14ac:dyDescent="0.2">
      <c r="A4300" s="1" t="s">
        <v>8867</v>
      </c>
      <c r="B4300" s="1">
        <v>7443007</v>
      </c>
      <c r="C4300" s="1">
        <v>30000000</v>
      </c>
      <c r="D4300" s="1">
        <f>B4300-C4300</f>
        <v>-22556993</v>
      </c>
      <c r="E4300" s="7">
        <f>CORREL(B4300:B9168,C4300:C9168)</f>
        <v>-1.5818935187716574E-2</v>
      </c>
    </row>
    <row r="4301" spans="1:5" ht="12.75" x14ac:dyDescent="0.2">
      <c r="A4301" s="1" t="s">
        <v>3094</v>
      </c>
      <c r="B4301" s="1">
        <v>47379090</v>
      </c>
      <c r="C4301" s="1">
        <v>70000000</v>
      </c>
      <c r="D4301" s="1">
        <f>B4301-C4301</f>
        <v>-22620910</v>
      </c>
      <c r="E4301" s="7">
        <f>CORREL(B4301:B9169,C4301:C9169)</f>
        <v>-1.6062359382437264E-2</v>
      </c>
    </row>
    <row r="4302" spans="1:5" ht="12.75" x14ac:dyDescent="0.2">
      <c r="A4302" s="1" t="s">
        <v>3765</v>
      </c>
      <c r="B4302" s="1">
        <v>42345531</v>
      </c>
      <c r="C4302" s="1">
        <v>65000000</v>
      </c>
      <c r="D4302" s="1">
        <f>B4302-C4302</f>
        <v>-22654469</v>
      </c>
      <c r="E4302" s="7">
        <f>CORREL(B4302:B9170,C4302:C9170)</f>
        <v>-1.5972167431854912E-2</v>
      </c>
    </row>
    <row r="4303" spans="1:5" ht="12.75" x14ac:dyDescent="0.2">
      <c r="A4303" s="1" t="s">
        <v>6814</v>
      </c>
      <c r="B4303" s="1">
        <v>10326062</v>
      </c>
      <c r="C4303" s="1">
        <v>33000000</v>
      </c>
      <c r="D4303" s="1">
        <f>B4303-C4303</f>
        <v>-22673938</v>
      </c>
      <c r="E4303" s="7">
        <f>CORREL(B4303:B9171,C4303:C9171)</f>
        <v>-1.5904816976587043E-2</v>
      </c>
    </row>
    <row r="4304" spans="1:5" ht="12.75" x14ac:dyDescent="0.2">
      <c r="A4304" s="1" t="s">
        <v>8821</v>
      </c>
      <c r="B4304" s="1">
        <v>6301131</v>
      </c>
      <c r="C4304" s="1">
        <v>29000000</v>
      </c>
      <c r="D4304" s="1">
        <f>B4304-C4304</f>
        <v>-22698869</v>
      </c>
      <c r="E4304" s="7">
        <f>CORREL(B4304:B9172,C4304:C9172)</f>
        <v>-1.6113419794321023E-2</v>
      </c>
    </row>
    <row r="4305" spans="1:5" ht="12.75" x14ac:dyDescent="0.2">
      <c r="A4305" s="1" t="s">
        <v>7769</v>
      </c>
      <c r="B4305" s="1">
        <v>11227940</v>
      </c>
      <c r="C4305" s="1">
        <v>34000000</v>
      </c>
      <c r="D4305" s="1">
        <f>B4305-C4305</f>
        <v>-22772060</v>
      </c>
      <c r="E4305" s="7">
        <f>CORREL(B4305:B9173,C4305:C9173)</f>
        <v>-1.6373566378505046E-2</v>
      </c>
    </row>
    <row r="4306" spans="1:5" ht="12.75" x14ac:dyDescent="0.2">
      <c r="A4306" s="1" t="s">
        <v>1802</v>
      </c>
      <c r="B4306" s="1">
        <v>77222184</v>
      </c>
      <c r="C4306" s="1">
        <v>100000000</v>
      </c>
      <c r="D4306" s="1">
        <f>B4306-C4306</f>
        <v>-22777816</v>
      </c>
      <c r="E4306" s="7">
        <f>CORREL(B4306:B9174,C4306:C9174)</f>
        <v>-1.6573198736659193E-2</v>
      </c>
    </row>
    <row r="4307" spans="1:5" ht="12.75" x14ac:dyDescent="0.2">
      <c r="A4307" s="1" t="s">
        <v>9188</v>
      </c>
      <c r="B4307" s="1">
        <v>5204007</v>
      </c>
      <c r="C4307" s="1">
        <v>28000000</v>
      </c>
      <c r="D4307" s="1">
        <f>B4307-C4307</f>
        <v>-22795993</v>
      </c>
      <c r="E4307" s="7">
        <f>CORREL(B4307:B9175,C4307:C9175)</f>
        <v>-1.6456399801251922E-2</v>
      </c>
    </row>
    <row r="4308" spans="1:5" ht="12.75" x14ac:dyDescent="0.2">
      <c r="A4308" s="1" t="s">
        <v>5344</v>
      </c>
      <c r="B4308" s="1">
        <v>27067160</v>
      </c>
      <c r="C4308" s="1">
        <v>50000000</v>
      </c>
      <c r="D4308" s="1">
        <f>B4308-C4308</f>
        <v>-22932840</v>
      </c>
      <c r="E4308" s="7">
        <f>CORREL(B4308:B9176,C4308:C9176)</f>
        <v>-1.6732846051384025E-2</v>
      </c>
    </row>
    <row r="4309" spans="1:5" ht="12.75" x14ac:dyDescent="0.2">
      <c r="A4309" s="1" t="s">
        <v>7200</v>
      </c>
      <c r="B4309" s="1">
        <v>13052741</v>
      </c>
      <c r="C4309" s="1">
        <v>36000000</v>
      </c>
      <c r="D4309" s="1">
        <f>B4309-C4309</f>
        <v>-22947259</v>
      </c>
      <c r="E4309" s="7">
        <f>CORREL(B4309:B9177,C4309:C9177)</f>
        <v>-1.6770499500040528E-2</v>
      </c>
    </row>
    <row r="4310" spans="1:5" ht="12.75" x14ac:dyDescent="0.2">
      <c r="A4310" s="1" t="s">
        <v>10315</v>
      </c>
      <c r="C4310" s="1">
        <v>23000000</v>
      </c>
      <c r="D4310" s="1">
        <f>B4310-C4310</f>
        <v>-23000000</v>
      </c>
      <c r="E4310" s="7">
        <f>CORREL(B4310:B9178,C4310:C9178)</f>
        <v>-1.6950203010472627E-2</v>
      </c>
    </row>
    <row r="4311" spans="1:5" ht="12.75" x14ac:dyDescent="0.2">
      <c r="A4311" s="1" t="s">
        <v>458</v>
      </c>
      <c r="B4311" s="1">
        <v>154985087</v>
      </c>
      <c r="C4311" s="1">
        <v>178000000</v>
      </c>
      <c r="D4311" s="1">
        <f>B4311-C4311</f>
        <v>-23014913</v>
      </c>
      <c r="E4311" s="7">
        <f>CORREL(B4311:B9179,C4311:C9179)</f>
        <v>-1.6950203010472627E-2</v>
      </c>
    </row>
    <row r="4312" spans="1:5" ht="12.75" x14ac:dyDescent="0.2">
      <c r="A4312" s="1" t="s">
        <v>8807</v>
      </c>
      <c r="B4312" s="1">
        <v>5899797</v>
      </c>
      <c r="C4312" s="1">
        <v>29000000</v>
      </c>
      <c r="D4312" s="1">
        <f>B4312-C4312</f>
        <v>-23100203</v>
      </c>
      <c r="E4312" s="7">
        <f>CORREL(B4312:B9180,C4312:C9180)</f>
        <v>-1.7691417954864151E-2</v>
      </c>
    </row>
    <row r="4313" spans="1:5" ht="12.75" x14ac:dyDescent="0.2">
      <c r="A4313" s="1" t="s">
        <v>11427</v>
      </c>
      <c r="B4313" s="1">
        <v>882710</v>
      </c>
      <c r="C4313" s="1">
        <v>24000000</v>
      </c>
      <c r="D4313" s="1">
        <f>B4313-C4313</f>
        <v>-23117290</v>
      </c>
      <c r="E4313" s="7">
        <f>CORREL(B4313:B9181,C4313:C9181)</f>
        <v>-1.7962040529537249E-2</v>
      </c>
    </row>
    <row r="4314" spans="1:5" ht="12.75" x14ac:dyDescent="0.2">
      <c r="A4314" s="1" t="s">
        <v>3218</v>
      </c>
      <c r="B4314" s="1">
        <v>51814190</v>
      </c>
      <c r="C4314" s="1">
        <v>75000000</v>
      </c>
      <c r="D4314" s="1">
        <f>B4314-C4314</f>
        <v>-23185810</v>
      </c>
      <c r="E4314" s="7">
        <f>CORREL(B4314:B9182,C4314:C9182)</f>
        <v>-1.8304495005269778E-2</v>
      </c>
    </row>
    <row r="4315" spans="1:5" ht="12.75" x14ac:dyDescent="0.2">
      <c r="A4315" s="1" t="s">
        <v>2758</v>
      </c>
      <c r="B4315" s="1">
        <v>56684819</v>
      </c>
      <c r="C4315" s="1">
        <v>80000000</v>
      </c>
      <c r="D4315" s="1">
        <f>B4315-C4315</f>
        <v>-23315181</v>
      </c>
      <c r="E4315" s="7">
        <f>CORREL(B4315:B9183,C4315:C9183)</f>
        <v>-1.8194723404019366E-2</v>
      </c>
    </row>
    <row r="4316" spans="1:5" ht="12.75" x14ac:dyDescent="0.2">
      <c r="A4316" s="1" t="s">
        <v>7792</v>
      </c>
      <c r="B4316" s="1">
        <v>10654581</v>
      </c>
      <c r="C4316" s="1">
        <v>34000000</v>
      </c>
      <c r="D4316" s="1">
        <f>B4316-C4316</f>
        <v>-23345419</v>
      </c>
      <c r="E4316" s="7">
        <f>CORREL(B4316:B9184,C4316:C9184)</f>
        <v>-1.8071879770182431E-2</v>
      </c>
    </row>
    <row r="4317" spans="1:5" ht="12.75" x14ac:dyDescent="0.2">
      <c r="A4317" s="1" t="s">
        <v>7792</v>
      </c>
      <c r="B4317" s="1">
        <v>10654581</v>
      </c>
      <c r="C4317" s="1">
        <v>34000000</v>
      </c>
      <c r="D4317" s="1">
        <f>B4317-C4317</f>
        <v>-23345419</v>
      </c>
      <c r="E4317" s="7">
        <f>CORREL(B4317:B9185,C4317:C9185)</f>
        <v>-1.8282869553842375E-2</v>
      </c>
    </row>
    <row r="4318" spans="1:5" ht="12.75" x14ac:dyDescent="0.2">
      <c r="A4318" s="1" t="s">
        <v>7677</v>
      </c>
      <c r="B4318" s="1">
        <v>11631245</v>
      </c>
      <c r="C4318" s="1">
        <v>35000000</v>
      </c>
      <c r="D4318" s="1">
        <f>B4318-C4318</f>
        <v>-23368755</v>
      </c>
      <c r="E4318" s="7">
        <f>CORREL(B4318:B9186,C4318:C9186)</f>
        <v>-1.8494870774053984E-2</v>
      </c>
    </row>
    <row r="4319" spans="1:5" ht="12.75" x14ac:dyDescent="0.2">
      <c r="A4319" s="1" t="s">
        <v>6225</v>
      </c>
      <c r="B4319" s="1">
        <v>18600911</v>
      </c>
      <c r="C4319" s="1">
        <v>42000000</v>
      </c>
      <c r="D4319" s="1">
        <f>B4319-C4319</f>
        <v>-23399089</v>
      </c>
      <c r="E4319" s="7">
        <f>CORREL(B4319:B9187,C4319:C9187)</f>
        <v>-1.8695719992781652E-2</v>
      </c>
    </row>
    <row r="4320" spans="1:5" ht="12.75" x14ac:dyDescent="0.2">
      <c r="A4320" s="1" t="s">
        <v>902</v>
      </c>
      <c r="B4320" s="1">
        <v>126597121</v>
      </c>
      <c r="C4320" s="1">
        <v>150000000</v>
      </c>
      <c r="D4320" s="1">
        <f>B4320-C4320</f>
        <v>-23402879</v>
      </c>
      <c r="E4320" s="7">
        <f>CORREL(B4320:B9188,C4320:C9188)</f>
        <v>-1.8817013888901807E-2</v>
      </c>
    </row>
    <row r="4321" spans="1:5" ht="12.75" x14ac:dyDescent="0.2">
      <c r="A4321" s="1" t="s">
        <v>8810</v>
      </c>
      <c r="B4321" s="1">
        <v>4554569</v>
      </c>
      <c r="C4321" s="1">
        <v>28000000</v>
      </c>
      <c r="D4321" s="1">
        <f>B4321-C4321</f>
        <v>-23445431</v>
      </c>
      <c r="E4321" s="7">
        <f>CORREL(B4321:B9189,C4321:C9189)</f>
        <v>-1.9099306211810354E-2</v>
      </c>
    </row>
    <row r="4322" spans="1:5" ht="12.75" x14ac:dyDescent="0.2">
      <c r="A4322" s="1" t="s">
        <v>9984</v>
      </c>
      <c r="B4322" s="1">
        <v>1550000</v>
      </c>
      <c r="C4322" s="1">
        <v>25000000</v>
      </c>
      <c r="D4322" s="1">
        <f>B4322-C4322</f>
        <v>-23450000</v>
      </c>
      <c r="E4322" s="7">
        <f>CORREL(B4322:B9190,C4322:C9190)</f>
        <v>-1.9395193252064871E-2</v>
      </c>
    </row>
    <row r="4323" spans="1:5" ht="12.75" x14ac:dyDescent="0.2">
      <c r="A4323" s="1" t="s">
        <v>5355</v>
      </c>
      <c r="B4323" s="1">
        <v>26536120</v>
      </c>
      <c r="C4323" s="1">
        <v>50000000</v>
      </c>
      <c r="D4323" s="1">
        <f>B4323-C4323</f>
        <v>-23463880</v>
      </c>
      <c r="E4323" s="7">
        <f>CORREL(B4323:B9191,C4323:C9191)</f>
        <v>-1.9736154404633662E-2</v>
      </c>
    </row>
    <row r="4324" spans="1:5" ht="12.75" x14ac:dyDescent="0.2">
      <c r="A4324" s="1" t="s">
        <v>10088</v>
      </c>
      <c r="B4324" s="1">
        <v>1512815</v>
      </c>
      <c r="C4324" s="1">
        <v>25000000</v>
      </c>
      <c r="D4324" s="1">
        <f>B4324-C4324</f>
        <v>-23487185</v>
      </c>
      <c r="E4324" s="7">
        <f>CORREL(B4324:B9192,C4324:C9192)</f>
        <v>-1.9779578842994212E-2</v>
      </c>
    </row>
    <row r="4325" spans="1:5" ht="12.75" x14ac:dyDescent="0.2">
      <c r="A4325" s="1" t="s">
        <v>5399</v>
      </c>
      <c r="B4325" s="1">
        <v>26442251</v>
      </c>
      <c r="C4325" s="1">
        <v>50000000</v>
      </c>
      <c r="D4325" s="1">
        <f>B4325-C4325</f>
        <v>-23557749</v>
      </c>
      <c r="E4325" s="7">
        <f>CORREL(B4325:B9193,C4325:C9193)</f>
        <v>-2.0123615284868016E-2</v>
      </c>
    </row>
    <row r="4326" spans="1:5" ht="12.75" x14ac:dyDescent="0.2">
      <c r="A4326" s="1" t="s">
        <v>7635</v>
      </c>
      <c r="B4326" s="1">
        <v>11405825</v>
      </c>
      <c r="C4326" s="1">
        <v>35000000</v>
      </c>
      <c r="D4326" s="1">
        <f>B4326-C4326</f>
        <v>-23594175</v>
      </c>
      <c r="E4326" s="7">
        <f>CORREL(B4326:B9194,C4326:C9194)</f>
        <v>-2.0168718464125188E-2</v>
      </c>
    </row>
    <row r="4327" spans="1:5" ht="12.75" x14ac:dyDescent="0.2">
      <c r="A4327" s="1" t="s">
        <v>7213</v>
      </c>
      <c r="B4327" s="1">
        <v>12339633</v>
      </c>
      <c r="C4327" s="1">
        <v>36000000</v>
      </c>
      <c r="D4327" s="1">
        <f>B4327-C4327</f>
        <v>-23660367</v>
      </c>
      <c r="E4327" s="7">
        <f>CORREL(B4327:B9195,C4327:C9195)</f>
        <v>-2.0378294734944742E-2</v>
      </c>
    </row>
    <row r="4328" spans="1:5" ht="12.75" x14ac:dyDescent="0.2">
      <c r="A4328" s="1" t="s">
        <v>8549</v>
      </c>
      <c r="B4328" s="1">
        <v>16323969</v>
      </c>
      <c r="C4328" s="1">
        <v>40000000</v>
      </c>
      <c r="D4328" s="1">
        <f>B4328-C4328</f>
        <v>-23676031</v>
      </c>
      <c r="E4328" s="7">
        <f>CORREL(B4328:B9196,C4328:C9196)</f>
        <v>-2.0576990053451812E-2</v>
      </c>
    </row>
    <row r="4329" spans="1:5" ht="12.75" x14ac:dyDescent="0.2">
      <c r="A4329" s="1" t="s">
        <v>4247</v>
      </c>
      <c r="B4329" s="1">
        <v>36279230</v>
      </c>
      <c r="C4329" s="1">
        <v>60000000</v>
      </c>
      <c r="D4329" s="1">
        <f>B4329-C4329</f>
        <v>-23720770</v>
      </c>
      <c r="E4329" s="7">
        <f>CORREL(B4329:B9197,C4329:C9197)</f>
        <v>-2.0728558918292676E-2</v>
      </c>
    </row>
    <row r="4330" spans="1:5" ht="12.75" x14ac:dyDescent="0.2">
      <c r="A4330" s="1" t="s">
        <v>5359</v>
      </c>
      <c r="B4330" s="1">
        <v>26199517</v>
      </c>
      <c r="C4330" s="1">
        <v>50000000</v>
      </c>
      <c r="D4330" s="1">
        <f>B4330-C4330</f>
        <v>-23800483</v>
      </c>
      <c r="E4330" s="7">
        <f>CORREL(B4330:B9198,C4330:C9198)</f>
        <v>-2.0695318281381762E-2</v>
      </c>
    </row>
    <row r="4331" spans="1:5" ht="12.75" x14ac:dyDescent="0.2">
      <c r="A4331" s="1" t="s">
        <v>10006</v>
      </c>
      <c r="B4331" s="1">
        <v>1186957</v>
      </c>
      <c r="C4331" s="1">
        <v>25000000</v>
      </c>
      <c r="D4331" s="1">
        <f>B4331-C4331</f>
        <v>-23813043</v>
      </c>
      <c r="E4331" s="7">
        <f>CORREL(B4331:B9199,C4331:C9199)</f>
        <v>-2.0744102299949694E-2</v>
      </c>
    </row>
    <row r="4332" spans="1:5" ht="12.75" x14ac:dyDescent="0.2">
      <c r="A4332" s="1" t="s">
        <v>1205</v>
      </c>
      <c r="B4332" s="1">
        <v>101160529</v>
      </c>
      <c r="C4332" s="1">
        <v>125000000</v>
      </c>
      <c r="D4332" s="1">
        <f>B4332-C4332</f>
        <v>-23839471</v>
      </c>
      <c r="E4332" s="7">
        <f>CORREL(B4332:B9200,C4332:C9200)</f>
        <v>-2.109983526892182E-2</v>
      </c>
    </row>
    <row r="4333" spans="1:5" ht="12.75" x14ac:dyDescent="0.2">
      <c r="A4333" s="1" t="s">
        <v>9200</v>
      </c>
      <c r="B4333" s="1">
        <v>1089365</v>
      </c>
      <c r="C4333" s="1">
        <v>25000000</v>
      </c>
      <c r="D4333" s="1">
        <f>B4333-C4333</f>
        <v>-23910635</v>
      </c>
      <c r="E4333" s="7">
        <f>CORREL(B4333:B9201,C4333:C9201)</f>
        <v>-2.1103268070772181E-2</v>
      </c>
    </row>
    <row r="4334" spans="1:5" ht="12.75" x14ac:dyDescent="0.2">
      <c r="A4334" s="1" t="s">
        <v>4753</v>
      </c>
      <c r="B4334" s="1">
        <v>31051126</v>
      </c>
      <c r="C4334" s="1">
        <v>55000000</v>
      </c>
      <c r="D4334" s="1">
        <f>B4334-C4334</f>
        <v>-23948874</v>
      </c>
      <c r="E4334" s="7">
        <f>CORREL(B4334:B9202,C4334:C9202)</f>
        <v>-2.146221851159729E-2</v>
      </c>
    </row>
    <row r="4335" spans="1:5" ht="12.75" x14ac:dyDescent="0.2">
      <c r="A4335" s="1" t="s">
        <v>10184</v>
      </c>
      <c r="B4335" s="1">
        <v>42880</v>
      </c>
      <c r="C4335" s="1">
        <v>24000000</v>
      </c>
      <c r="D4335" s="1">
        <f>B4335-C4335</f>
        <v>-23957120</v>
      </c>
      <c r="E4335" s="7">
        <f>CORREL(B4335:B9203,C4335:C9203)</f>
        <v>-2.146857034660692E-2</v>
      </c>
    </row>
    <row r="4336" spans="1:5" ht="12.75" x14ac:dyDescent="0.2">
      <c r="A4336" s="1" t="s">
        <v>6578</v>
      </c>
      <c r="B4336" s="1">
        <v>36037909</v>
      </c>
      <c r="C4336" s="1">
        <v>60000000</v>
      </c>
      <c r="D4336" s="1">
        <f>B4336-C4336</f>
        <v>-23962091</v>
      </c>
      <c r="E4336" s="7">
        <f>CORREL(B4336:B9204,C4336:C9204)</f>
        <v>-2.1846303114089118E-2</v>
      </c>
    </row>
    <row r="4337" spans="1:5" ht="12.75" x14ac:dyDescent="0.2">
      <c r="A4337" s="1" t="s">
        <v>10130</v>
      </c>
      <c r="B4337" s="1">
        <v>20218</v>
      </c>
      <c r="C4337" s="1">
        <v>24000000</v>
      </c>
      <c r="D4337" s="1">
        <f>B4337-C4337</f>
        <v>-23979782</v>
      </c>
      <c r="E4337" s="7">
        <f>CORREL(B4337:B9205,C4337:C9205)</f>
        <v>-2.181455830588128E-2</v>
      </c>
    </row>
    <row r="4338" spans="1:5" ht="12.75" x14ac:dyDescent="0.2">
      <c r="A4338" s="1" t="s">
        <v>3182</v>
      </c>
      <c r="B4338" s="1">
        <v>21009180</v>
      </c>
      <c r="C4338" s="1">
        <v>45000000</v>
      </c>
      <c r="D4338" s="1">
        <f>B4338-C4338</f>
        <v>-23990820</v>
      </c>
      <c r="E4338" s="7">
        <f>CORREL(B4338:B9206,C4338:C9206)</f>
        <v>-2.2195248504284656E-2</v>
      </c>
    </row>
    <row r="4339" spans="1:5" ht="12.75" x14ac:dyDescent="0.2">
      <c r="A4339" s="1" t="s">
        <v>8737</v>
      </c>
      <c r="C4339" s="1">
        <v>24000000</v>
      </c>
      <c r="D4339" s="1">
        <f>B4339-C4339</f>
        <v>-24000000</v>
      </c>
      <c r="E4339" s="7">
        <f>CORREL(B4339:B9207,C4339:C9207)</f>
        <v>-2.2299092218100367E-2</v>
      </c>
    </row>
    <row r="4340" spans="1:5" ht="12.75" x14ac:dyDescent="0.2">
      <c r="A4340" s="1" t="s">
        <v>9038</v>
      </c>
      <c r="C4340" s="1">
        <v>24000000</v>
      </c>
      <c r="D4340" s="1">
        <f>B4340-C4340</f>
        <v>-24000000</v>
      </c>
      <c r="E4340" s="7">
        <f>CORREL(B4340:B9208,C4340:C9208)</f>
        <v>-2.2299092218100367E-2</v>
      </c>
    </row>
    <row r="4341" spans="1:5" ht="12.75" x14ac:dyDescent="0.2">
      <c r="A4341" s="1" t="s">
        <v>7645</v>
      </c>
      <c r="B4341" s="1">
        <v>10991381</v>
      </c>
      <c r="C4341" s="1">
        <v>35000000</v>
      </c>
      <c r="D4341" s="1">
        <f>B4341-C4341</f>
        <v>-24008619</v>
      </c>
      <c r="E4341" s="7">
        <f>CORREL(B4341:B9209,C4341:C9209)</f>
        <v>-2.2299092218100367E-2</v>
      </c>
    </row>
    <row r="4342" spans="1:5" ht="12.75" x14ac:dyDescent="0.2">
      <c r="A4342" s="1" t="s">
        <v>6724</v>
      </c>
      <c r="B4342" s="1">
        <v>15962471</v>
      </c>
      <c r="C4342" s="1">
        <v>40000000</v>
      </c>
      <c r="D4342" s="1">
        <f>B4342-C4342</f>
        <v>-24037529</v>
      </c>
      <c r="E4342" s="7">
        <f>CORREL(B4342:B9210,C4342:C9210)</f>
        <v>-2.2523709787783678E-2</v>
      </c>
    </row>
    <row r="4343" spans="1:5" ht="12.75" x14ac:dyDescent="0.2">
      <c r="A4343" s="1" t="s">
        <v>7998</v>
      </c>
      <c r="B4343" s="1">
        <v>10956379</v>
      </c>
      <c r="C4343" s="1">
        <v>35000000</v>
      </c>
      <c r="D4343" s="1">
        <f>B4343-C4343</f>
        <v>-24043621</v>
      </c>
      <c r="E4343" s="7">
        <f>CORREL(B4343:B9211,C4343:C9211)</f>
        <v>-2.2686498581248899E-2</v>
      </c>
    </row>
    <row r="4344" spans="1:5" ht="12.75" x14ac:dyDescent="0.2">
      <c r="A4344" s="1" t="s">
        <v>6871</v>
      </c>
      <c r="B4344" s="1">
        <v>876671</v>
      </c>
      <c r="C4344" s="1">
        <v>25000000</v>
      </c>
      <c r="D4344" s="1">
        <f>B4344-C4344</f>
        <v>-24123329</v>
      </c>
      <c r="E4344" s="7">
        <f>CORREL(B4344:B9212,C4344:C9212)</f>
        <v>-2.2913570916777776E-2</v>
      </c>
    </row>
    <row r="4345" spans="1:5" ht="12.75" x14ac:dyDescent="0.2">
      <c r="A4345" s="1" t="s">
        <v>9992</v>
      </c>
      <c r="B4345" s="1">
        <v>871527</v>
      </c>
      <c r="C4345" s="1">
        <v>25000000</v>
      </c>
      <c r="D4345" s="1">
        <f>B4345-C4345</f>
        <v>-24128473</v>
      </c>
      <c r="E4345" s="7">
        <f>CORREL(B4345:B9213,C4345:C9213)</f>
        <v>-2.3288195033653262E-2</v>
      </c>
    </row>
    <row r="4346" spans="1:5" ht="12.75" x14ac:dyDescent="0.2">
      <c r="A4346" s="1" t="s">
        <v>10002</v>
      </c>
      <c r="B4346" s="1">
        <v>777423</v>
      </c>
      <c r="C4346" s="1">
        <v>25000000</v>
      </c>
      <c r="D4346" s="1">
        <f>B4346-C4346</f>
        <v>-24222577</v>
      </c>
      <c r="E4346" s="7">
        <f>CORREL(B4346:B9214,C4346:C9214)</f>
        <v>-2.3665154721189689E-2</v>
      </c>
    </row>
    <row r="4347" spans="1:5" ht="12.75" x14ac:dyDescent="0.2">
      <c r="A4347" s="1" t="s">
        <v>9026</v>
      </c>
      <c r="B4347" s="1">
        <v>2775593</v>
      </c>
      <c r="C4347" s="1">
        <v>27000000</v>
      </c>
      <c r="D4347" s="1">
        <f>B4347-C4347</f>
        <v>-24224407</v>
      </c>
      <c r="E4347" s="7">
        <f>CORREL(B4347:B9215,C4347:C9215)</f>
        <v>-2.4045609052995878E-2</v>
      </c>
    </row>
    <row r="4348" spans="1:5" ht="12.75" x14ac:dyDescent="0.2">
      <c r="A4348" s="1" t="s">
        <v>10074</v>
      </c>
      <c r="B4348" s="1">
        <v>717753</v>
      </c>
      <c r="C4348" s="1">
        <v>25000000</v>
      </c>
      <c r="D4348" s="1">
        <f>B4348-C4348</f>
        <v>-24282247</v>
      </c>
      <c r="E4348" s="7">
        <f>CORREL(B4348:B9216,C4348:C9216)</f>
        <v>-2.4396932378321745E-2</v>
      </c>
    </row>
    <row r="4349" spans="1:5" ht="12.75" x14ac:dyDescent="0.2">
      <c r="A4349" s="1" t="s">
        <v>1853</v>
      </c>
      <c r="B4349" s="1">
        <v>55673333</v>
      </c>
      <c r="C4349" s="1">
        <v>80000000</v>
      </c>
      <c r="D4349" s="1">
        <f>B4349-C4349</f>
        <v>-24326667</v>
      </c>
      <c r="E4349" s="7">
        <f>CORREL(B4349:B9217,C4349:C9217)</f>
        <v>-2.4782688138690296E-2</v>
      </c>
    </row>
    <row r="4350" spans="1:5" ht="12.75" x14ac:dyDescent="0.2">
      <c r="A4350" s="1" t="s">
        <v>7664</v>
      </c>
      <c r="B4350" s="1">
        <v>10499968</v>
      </c>
      <c r="C4350" s="1">
        <v>35000000</v>
      </c>
      <c r="D4350" s="1">
        <f>B4350-C4350</f>
        <v>-24500032</v>
      </c>
      <c r="E4350" s="7">
        <f>CORREL(B4350:B9218,C4350:C9218)</f>
        <v>-2.4654208605291293E-2</v>
      </c>
    </row>
    <row r="4351" spans="1:5" ht="12.75" x14ac:dyDescent="0.2">
      <c r="A4351" s="1" t="s">
        <v>7664</v>
      </c>
      <c r="B4351" s="1">
        <v>10499968</v>
      </c>
      <c r="C4351" s="1">
        <v>35000000</v>
      </c>
      <c r="D4351" s="1">
        <f>B4351-C4351</f>
        <v>-24500032</v>
      </c>
      <c r="E4351" s="7">
        <f>CORREL(B4351:B9219,C4351:C9219)</f>
        <v>-2.4895611482125674E-2</v>
      </c>
    </row>
    <row r="4352" spans="1:5" ht="12.75" x14ac:dyDescent="0.2">
      <c r="A4352" s="1" t="s">
        <v>1594</v>
      </c>
      <c r="B4352" s="1">
        <v>85463309</v>
      </c>
      <c r="C4352" s="1">
        <v>110000000</v>
      </c>
      <c r="D4352" s="1">
        <f>B4352-C4352</f>
        <v>-24536691</v>
      </c>
      <c r="E4352" s="7">
        <f>CORREL(B4352:B9220,C4352:C9220)</f>
        <v>-2.513826729470842E-2</v>
      </c>
    </row>
    <row r="4353" spans="1:5" ht="12.75" x14ac:dyDescent="0.2">
      <c r="A4353" s="1" t="s">
        <v>5363</v>
      </c>
      <c r="B4353" s="1">
        <v>25450527</v>
      </c>
      <c r="C4353" s="1">
        <v>50000000</v>
      </c>
      <c r="D4353" s="1">
        <f>B4353-C4353</f>
        <v>-24549473</v>
      </c>
      <c r="E4353" s="7">
        <f>CORREL(B4353:B9221,C4353:C9221)</f>
        <v>-2.5036655669619504E-2</v>
      </c>
    </row>
    <row r="4354" spans="1:5" ht="12.75" x14ac:dyDescent="0.2">
      <c r="A4354" s="1" t="s">
        <v>5368</v>
      </c>
      <c r="B4354" s="1">
        <v>25407250</v>
      </c>
      <c r="C4354" s="1">
        <v>50000000</v>
      </c>
      <c r="D4354" s="1">
        <f>B4354-C4354</f>
        <v>-24592750</v>
      </c>
      <c r="E4354" s="7">
        <f>CORREL(B4354:B9222,C4354:C9222)</f>
        <v>-2.510082071452548E-2</v>
      </c>
    </row>
    <row r="4355" spans="1:5" ht="12.75" x14ac:dyDescent="0.2">
      <c r="A4355" s="1" t="s">
        <v>5902</v>
      </c>
      <c r="B4355" s="1">
        <v>20400913</v>
      </c>
      <c r="C4355" s="1">
        <v>45000000</v>
      </c>
      <c r="D4355" s="1">
        <f>B4355-C4355</f>
        <v>-24599087</v>
      </c>
      <c r="E4355" s="7">
        <f>CORREL(B4355:B9223,C4355:C9223)</f>
        <v>-2.5165677984665135E-2</v>
      </c>
    </row>
    <row r="4356" spans="1:5" ht="12.75" x14ac:dyDescent="0.2">
      <c r="A4356" s="1" t="s">
        <v>2049</v>
      </c>
      <c r="B4356" s="1">
        <v>67344392</v>
      </c>
      <c r="C4356" s="1">
        <v>92000000</v>
      </c>
      <c r="D4356" s="1">
        <f>B4356-C4356</f>
        <v>-24655608</v>
      </c>
      <c r="E4356" s="7">
        <f>CORREL(B4356:B9224,C4356:C9224)</f>
        <v>-2.5284916627294474E-2</v>
      </c>
    </row>
    <row r="4357" spans="1:5" ht="12.75" x14ac:dyDescent="0.2">
      <c r="A4357" s="1" t="s">
        <v>11270</v>
      </c>
      <c r="B4357" s="1">
        <v>8326035</v>
      </c>
      <c r="C4357" s="1">
        <v>33000000</v>
      </c>
      <c r="D4357" s="1">
        <f>B4357-C4357</f>
        <v>-24673965</v>
      </c>
      <c r="E4357" s="7">
        <f>CORREL(B4357:B9225,C4357:C9225)</f>
        <v>-2.513837931707966E-2</v>
      </c>
    </row>
    <row r="4358" spans="1:5" ht="12.75" x14ac:dyDescent="0.2">
      <c r="A4358" s="1" t="s">
        <v>6719</v>
      </c>
      <c r="B4358" s="1">
        <v>20302961</v>
      </c>
      <c r="C4358" s="1">
        <v>45000000</v>
      </c>
      <c r="D4358" s="1">
        <f>B4358-C4358</f>
        <v>-24697039</v>
      </c>
      <c r="E4358" s="7">
        <f>CORREL(B4358:B9226,C4358:C9226)</f>
        <v>-2.5413880795290018E-2</v>
      </c>
    </row>
    <row r="4359" spans="1:5" ht="12.75" x14ac:dyDescent="0.2">
      <c r="A4359" s="1" t="s">
        <v>8662</v>
      </c>
      <c r="B4359" s="1">
        <v>5300000</v>
      </c>
      <c r="C4359" s="1">
        <v>30000000</v>
      </c>
      <c r="D4359" s="1">
        <f>B4359-C4359</f>
        <v>-24700000</v>
      </c>
      <c r="E4359" s="7">
        <f>CORREL(B4359:B9227,C4359:C9227)</f>
        <v>-2.5535074906336806E-2</v>
      </c>
    </row>
    <row r="4360" spans="1:5" ht="12.75" x14ac:dyDescent="0.2">
      <c r="A4360" s="1" t="s">
        <v>5962</v>
      </c>
      <c r="B4360" s="1">
        <v>15279680</v>
      </c>
      <c r="C4360" s="1">
        <v>40000000</v>
      </c>
      <c r="D4360" s="1">
        <f>B4360-C4360</f>
        <v>-24720320</v>
      </c>
      <c r="E4360" s="7">
        <f>CORREL(B4360:B9228,C4360:C9228)</f>
        <v>-2.5858040208258267E-2</v>
      </c>
    </row>
    <row r="4361" spans="1:5" ht="12.75" x14ac:dyDescent="0.2">
      <c r="A4361" s="1" t="s">
        <v>7649</v>
      </c>
      <c r="B4361" s="1">
        <v>10268846</v>
      </c>
      <c r="C4361" s="1">
        <v>35000000</v>
      </c>
      <c r="D4361" s="1">
        <f>B4361-C4361</f>
        <v>-24731154</v>
      </c>
      <c r="E4361" s="7">
        <f>CORREL(B4361:B9229,C4361:C9229)</f>
        <v>-2.6042199123673167E-2</v>
      </c>
    </row>
    <row r="4362" spans="1:5" ht="12.75" x14ac:dyDescent="0.2">
      <c r="A4362" s="1" t="s">
        <v>9409</v>
      </c>
      <c r="B4362" s="1">
        <v>3254172</v>
      </c>
      <c r="C4362" s="1">
        <v>28000000</v>
      </c>
      <c r="D4362" s="1">
        <f>B4362-C4362</f>
        <v>-24745828</v>
      </c>
      <c r="E4362" s="7">
        <f>CORREL(B4362:B9230,C4362:C9230)</f>
        <v>-2.6294936765995175E-2</v>
      </c>
    </row>
    <row r="4363" spans="1:5" ht="12.75" x14ac:dyDescent="0.2">
      <c r="A4363" s="1" t="s">
        <v>4467</v>
      </c>
      <c r="B4363" s="1">
        <v>35231365</v>
      </c>
      <c r="C4363" s="1">
        <v>60000000</v>
      </c>
      <c r="D4363" s="1">
        <f>B4363-C4363</f>
        <v>-24768635</v>
      </c>
      <c r="E4363" s="7">
        <f>CORREL(B4363:B9231,C4363:C9231)</f>
        <v>-2.6654638056631531E-2</v>
      </c>
    </row>
    <row r="4364" spans="1:5" ht="12.75" x14ac:dyDescent="0.2">
      <c r="A4364" s="1" t="s">
        <v>7755</v>
      </c>
      <c r="B4364" s="1">
        <v>10214013</v>
      </c>
      <c r="C4364" s="1">
        <v>35000000</v>
      </c>
      <c r="D4364" s="1">
        <f>B4364-C4364</f>
        <v>-24785987</v>
      </c>
      <c r="E4364" s="7">
        <f>CORREL(B4364:B9232,C4364:C9232)</f>
        <v>-2.6632984374930252E-2</v>
      </c>
    </row>
    <row r="4365" spans="1:5" ht="12.75" x14ac:dyDescent="0.2">
      <c r="A4365" s="1" t="s">
        <v>10027</v>
      </c>
      <c r="B4365" s="1">
        <v>183662</v>
      </c>
      <c r="C4365" s="1">
        <v>25000000</v>
      </c>
      <c r="D4365" s="1">
        <f>B4365-C4365</f>
        <v>-24816338</v>
      </c>
      <c r="E4365" s="7">
        <f>CORREL(B4365:B9233,C4365:C9233)</f>
        <v>-2.6889784229205602E-2</v>
      </c>
    </row>
    <row r="4366" spans="1:5" ht="12.75" x14ac:dyDescent="0.2">
      <c r="A4366" s="1" t="s">
        <v>536</v>
      </c>
      <c r="B4366" s="1">
        <v>150167630</v>
      </c>
      <c r="C4366" s="1">
        <v>175000000</v>
      </c>
      <c r="D4366" s="1">
        <f>B4366-C4366</f>
        <v>-24832370</v>
      </c>
      <c r="E4366" s="7">
        <f>CORREL(B4366:B9234,C4366:C9234)</f>
        <v>-2.7304199448917248E-2</v>
      </c>
    </row>
    <row r="4367" spans="1:5" ht="12.75" x14ac:dyDescent="0.2">
      <c r="A4367" s="1" t="s">
        <v>7763</v>
      </c>
      <c r="B4367" s="1">
        <v>10139254</v>
      </c>
      <c r="C4367" s="1">
        <v>35000000</v>
      </c>
      <c r="D4367" s="1">
        <f>B4367-C4367</f>
        <v>-24860746</v>
      </c>
      <c r="E4367" s="7">
        <f>CORREL(B4367:B9235,C4367:C9235)</f>
        <v>-2.8026363813206553E-2</v>
      </c>
    </row>
    <row r="4368" spans="1:5" ht="12.75" x14ac:dyDescent="0.2">
      <c r="A4368" s="1" t="s">
        <v>7682</v>
      </c>
      <c r="B4368" s="1">
        <v>10137502</v>
      </c>
      <c r="C4368" s="1">
        <v>35000000</v>
      </c>
      <c r="D4368" s="1">
        <f>B4368-C4368</f>
        <v>-24862498</v>
      </c>
      <c r="E4368" s="7">
        <f>CORREL(B4368:B9236,C4368:C9236)</f>
        <v>-2.8287952492230765E-2</v>
      </c>
    </row>
    <row r="4369" spans="1:5" ht="12.75" x14ac:dyDescent="0.2">
      <c r="A4369" s="1" t="s">
        <v>10032</v>
      </c>
      <c r="B4369" s="1">
        <v>134904</v>
      </c>
      <c r="C4369" s="1">
        <v>25000000</v>
      </c>
      <c r="D4369" s="1">
        <f>B4369-C4369</f>
        <v>-24865096</v>
      </c>
      <c r="E4369" s="7">
        <f>CORREL(B4369:B9237,C4369:C9237)</f>
        <v>-2.8550984513177124E-2</v>
      </c>
    </row>
    <row r="4370" spans="1:5" ht="12.75" x14ac:dyDescent="0.2">
      <c r="A4370" s="1" t="s">
        <v>10064</v>
      </c>
      <c r="B4370" s="1">
        <v>129115</v>
      </c>
      <c r="C4370" s="1">
        <v>25000000</v>
      </c>
      <c r="D4370" s="1">
        <f>B4370-C4370</f>
        <v>-24870885</v>
      </c>
      <c r="E4370" s="7">
        <f>CORREL(B4370:B9238,C4370:C9238)</f>
        <v>-2.8975391515045839E-2</v>
      </c>
    </row>
    <row r="4371" spans="1:5" ht="12.75" x14ac:dyDescent="0.2">
      <c r="A4371" s="1" t="s">
        <v>3525</v>
      </c>
      <c r="B4371" s="1">
        <v>25121291</v>
      </c>
      <c r="C4371" s="1">
        <v>50000000</v>
      </c>
      <c r="D4371" s="1">
        <f>B4371-C4371</f>
        <v>-24878709</v>
      </c>
      <c r="E4371" s="7">
        <f>CORREL(B4371:B9239,C4371:C9239)</f>
        <v>-2.9402666298942951E-2</v>
      </c>
    </row>
    <row r="4372" spans="1:5" ht="12.75" x14ac:dyDescent="0.2">
      <c r="A4372" s="1" t="s">
        <v>5906</v>
      </c>
      <c r="B4372" s="1">
        <v>20101861</v>
      </c>
      <c r="C4372" s="1">
        <v>45000000</v>
      </c>
      <c r="D4372" s="1">
        <f>B4372-C4372</f>
        <v>-24898139</v>
      </c>
      <c r="E4372" s="7">
        <f>CORREL(B4372:B9240,C4372:C9240)</f>
        <v>-2.9478211303398137E-2</v>
      </c>
    </row>
    <row r="4373" spans="1:5" ht="12.75" x14ac:dyDescent="0.2">
      <c r="A4373" s="1" t="s">
        <v>4262</v>
      </c>
      <c r="B4373" s="1">
        <v>35096190</v>
      </c>
      <c r="C4373" s="1">
        <v>60000000</v>
      </c>
      <c r="D4373" s="1">
        <f>B4373-C4373</f>
        <v>-24903810</v>
      </c>
      <c r="E4373" s="7">
        <f>CORREL(B4373:B9241,C4373:C9241)</f>
        <v>-2.9612300006874807E-2</v>
      </c>
    </row>
    <row r="4374" spans="1:5" ht="12.75" x14ac:dyDescent="0.2">
      <c r="A4374" s="1" t="s">
        <v>6886</v>
      </c>
      <c r="B4374" s="1">
        <v>77231</v>
      </c>
      <c r="C4374" s="1">
        <v>25000000</v>
      </c>
      <c r="D4374" s="1">
        <f>B4374-C4374</f>
        <v>-24922769</v>
      </c>
      <c r="E4374" s="7">
        <f>CORREL(B4374:B9242,C4374:C9242)</f>
        <v>-2.9592183673920844E-2</v>
      </c>
    </row>
    <row r="4375" spans="1:5" ht="12.75" x14ac:dyDescent="0.2">
      <c r="A4375" s="1" t="s">
        <v>7659</v>
      </c>
      <c r="B4375" s="1">
        <v>10076136</v>
      </c>
      <c r="C4375" s="1">
        <v>35000000</v>
      </c>
      <c r="D4375" s="1">
        <f>B4375-C4375</f>
        <v>-24923864</v>
      </c>
      <c r="E4375" s="7">
        <f>CORREL(B4375:B9243,C4375:C9243)</f>
        <v>-3.0025988841441167E-2</v>
      </c>
    </row>
    <row r="4376" spans="1:5" ht="12.75" x14ac:dyDescent="0.2">
      <c r="A4376" s="1" t="s">
        <v>9947</v>
      </c>
      <c r="B4376" s="1">
        <v>56692</v>
      </c>
      <c r="C4376" s="1">
        <v>25000000</v>
      </c>
      <c r="D4376" s="1">
        <f>B4376-C4376</f>
        <v>-24943308</v>
      </c>
      <c r="E4376" s="7">
        <f>CORREL(B4376:B9244,C4376:C9244)</f>
        <v>-3.0299446077471384E-2</v>
      </c>
    </row>
    <row r="4377" spans="1:5" ht="12.75" x14ac:dyDescent="0.2">
      <c r="A4377" s="1" t="s">
        <v>1795</v>
      </c>
      <c r="B4377" s="1">
        <v>75030163</v>
      </c>
      <c r="C4377" s="1">
        <v>100000000</v>
      </c>
      <c r="D4377" s="1">
        <f>B4377-C4377</f>
        <v>-24969837</v>
      </c>
      <c r="E4377" s="7">
        <f>CORREL(B4377:B9245,C4377:C9245)</f>
        <v>-3.0738533015781545E-2</v>
      </c>
    </row>
    <row r="4378" spans="1:5" ht="12.75" x14ac:dyDescent="0.2">
      <c r="A4378" s="1" t="s">
        <v>13272</v>
      </c>
      <c r="B4378" s="1">
        <v>22723</v>
      </c>
      <c r="C4378" s="1">
        <v>25000000</v>
      </c>
      <c r="D4378" s="1">
        <f>B4378-C4378</f>
        <v>-24977277</v>
      </c>
      <c r="E4378" s="7">
        <f>CORREL(B4378:B9246,C4378:C9246)</f>
        <v>-3.0589878243895835E-2</v>
      </c>
    </row>
    <row r="4379" spans="1:5" ht="12.75" x14ac:dyDescent="0.2">
      <c r="A4379" s="1" t="s">
        <v>22817</v>
      </c>
      <c r="B4379" s="1">
        <v>9910</v>
      </c>
      <c r="C4379" s="1">
        <v>25000000</v>
      </c>
      <c r="D4379" s="1">
        <f>B4379-C4379</f>
        <v>-24990090</v>
      </c>
      <c r="E4379" s="7">
        <f>CORREL(B4379:B9247,C4379:C9247)</f>
        <v>-3.1032035808322766E-2</v>
      </c>
    </row>
    <row r="4380" spans="1:5" ht="12.75" x14ac:dyDescent="0.2">
      <c r="A4380" s="1" t="s">
        <v>10241</v>
      </c>
      <c r="B4380" s="1">
        <v>4756</v>
      </c>
      <c r="C4380" s="1">
        <v>25000000</v>
      </c>
      <c r="D4380" s="1">
        <f>B4380-C4380</f>
        <v>-24995244</v>
      </c>
      <c r="E4380" s="7">
        <f>CORREL(B4380:B9248,C4380:C9248)</f>
        <v>-3.1477360157914962E-2</v>
      </c>
    </row>
    <row r="4381" spans="1:5" ht="12.75" x14ac:dyDescent="0.2">
      <c r="A4381" s="1" t="s">
        <v>6896</v>
      </c>
      <c r="C4381" s="1">
        <v>25000000</v>
      </c>
      <c r="D4381" s="1">
        <f>B4381-C4381</f>
        <v>-25000000</v>
      </c>
      <c r="E4381" s="7">
        <f>CORREL(B4381:B9249,C4381:C9249)</f>
        <v>-3.1925774110923087E-2</v>
      </c>
    </row>
    <row r="4382" spans="1:5" ht="12.75" x14ac:dyDescent="0.2">
      <c r="A4382" s="1" t="s">
        <v>9157</v>
      </c>
      <c r="C4382" s="1">
        <v>25000000</v>
      </c>
      <c r="D4382" s="1">
        <f>B4382-C4382</f>
        <v>-25000000</v>
      </c>
      <c r="E4382" s="7">
        <f>CORREL(B4382:B9250,C4382:C9250)</f>
        <v>-3.1925774110923087E-2</v>
      </c>
    </row>
    <row r="4383" spans="1:5" ht="12.75" x14ac:dyDescent="0.2">
      <c r="A4383" s="1" t="s">
        <v>9860</v>
      </c>
      <c r="C4383" s="1">
        <v>25000000</v>
      </c>
      <c r="D4383" s="1">
        <f>B4383-C4383</f>
        <v>-25000000</v>
      </c>
      <c r="E4383" s="7">
        <f>CORREL(B4383:B9251,C4383:C9251)</f>
        <v>-3.1925774110923087E-2</v>
      </c>
    </row>
    <row r="4384" spans="1:5" ht="12.75" x14ac:dyDescent="0.2">
      <c r="A4384" s="1" t="s">
        <v>9952</v>
      </c>
      <c r="C4384" s="1">
        <v>25000000</v>
      </c>
      <c r="D4384" s="1">
        <f>B4384-C4384</f>
        <v>-25000000</v>
      </c>
      <c r="E4384" s="7">
        <f>CORREL(B4384:B9252,C4384:C9252)</f>
        <v>-3.1925774110923087E-2</v>
      </c>
    </row>
    <row r="4385" spans="1:5" ht="12.75" x14ac:dyDescent="0.2">
      <c r="A4385" s="1" t="s">
        <v>9988</v>
      </c>
      <c r="C4385" s="1">
        <v>25000000</v>
      </c>
      <c r="D4385" s="1">
        <f>B4385-C4385</f>
        <v>-25000000</v>
      </c>
      <c r="E4385" s="7">
        <f>CORREL(B4385:B9253,C4385:C9253)</f>
        <v>-3.1925774110923087E-2</v>
      </c>
    </row>
    <row r="4386" spans="1:5" ht="12.75" x14ac:dyDescent="0.2">
      <c r="A4386" s="1" t="s">
        <v>10039</v>
      </c>
      <c r="C4386" s="1">
        <v>25000000</v>
      </c>
      <c r="D4386" s="1">
        <f>B4386-C4386</f>
        <v>-25000000</v>
      </c>
      <c r="E4386" s="7">
        <f>CORREL(B4386:B9254,C4386:C9254)</f>
        <v>-3.1925774110923087E-2</v>
      </c>
    </row>
    <row r="4387" spans="1:5" ht="12.75" x14ac:dyDescent="0.2">
      <c r="A4387" s="1" t="s">
        <v>10044</v>
      </c>
      <c r="C4387" s="1">
        <v>25000000</v>
      </c>
      <c r="D4387" s="1">
        <f>B4387-C4387</f>
        <v>-25000000</v>
      </c>
      <c r="E4387" s="7">
        <f>CORREL(B4387:B9255,C4387:C9255)</f>
        <v>-3.1925774110923087E-2</v>
      </c>
    </row>
    <row r="4388" spans="1:5" ht="12.75" x14ac:dyDescent="0.2">
      <c r="A4388" s="1" t="s">
        <v>10053</v>
      </c>
      <c r="C4388" s="1">
        <v>25000000</v>
      </c>
      <c r="D4388" s="1">
        <f>B4388-C4388</f>
        <v>-25000000</v>
      </c>
      <c r="E4388" s="7">
        <f>CORREL(B4388:B9256,C4388:C9256)</f>
        <v>-3.1925774110923087E-2</v>
      </c>
    </row>
    <row r="4389" spans="1:5" ht="12.75" x14ac:dyDescent="0.2">
      <c r="A4389" s="1" t="s">
        <v>10058</v>
      </c>
      <c r="C4389" s="1">
        <v>25000000</v>
      </c>
      <c r="D4389" s="1">
        <f>B4389-C4389</f>
        <v>-25000000</v>
      </c>
      <c r="E4389" s="7">
        <f>CORREL(B4389:B9257,C4389:C9257)</f>
        <v>-3.1925774110923087E-2</v>
      </c>
    </row>
    <row r="4390" spans="1:5" ht="12.75" x14ac:dyDescent="0.2">
      <c r="A4390" s="1" t="s">
        <v>10068</v>
      </c>
      <c r="C4390" s="1">
        <v>25000000</v>
      </c>
      <c r="D4390" s="1">
        <f>B4390-C4390</f>
        <v>-25000000</v>
      </c>
      <c r="E4390" s="7">
        <f>CORREL(B4390:B9258,C4390:C9258)</f>
        <v>-3.1925774110923087E-2</v>
      </c>
    </row>
    <row r="4391" spans="1:5" ht="12.75" x14ac:dyDescent="0.2">
      <c r="A4391" s="1" t="s">
        <v>11504</v>
      </c>
      <c r="C4391" s="1">
        <v>25000000</v>
      </c>
      <c r="D4391" s="1">
        <f>B4391-C4391</f>
        <v>-25000000</v>
      </c>
      <c r="E4391" s="7">
        <f>CORREL(B4391:B9259,C4391:C9259)</f>
        <v>-3.1925774110923087E-2</v>
      </c>
    </row>
    <row r="4392" spans="1:5" ht="12.75" x14ac:dyDescent="0.2">
      <c r="A4392" s="1" t="s">
        <v>12468</v>
      </c>
      <c r="C4392" s="1">
        <v>25000000</v>
      </c>
      <c r="D4392" s="1">
        <f>B4392-C4392</f>
        <v>-25000000</v>
      </c>
      <c r="E4392" s="7">
        <f>CORREL(B4392:B9260,C4392:C9260)</f>
        <v>-3.1925774110923087E-2</v>
      </c>
    </row>
    <row r="4393" spans="1:5" ht="12.75" x14ac:dyDescent="0.2">
      <c r="A4393" s="1" t="s">
        <v>6731</v>
      </c>
      <c r="B4393" s="1">
        <v>14967182</v>
      </c>
      <c r="C4393" s="1">
        <v>40000000</v>
      </c>
      <c r="D4393" s="1">
        <f>B4393-C4393</f>
        <v>-25032818</v>
      </c>
      <c r="E4393" s="7">
        <f>CORREL(B4393:B9261,C4393:C9261)</f>
        <v>-3.1925774110923087E-2</v>
      </c>
    </row>
    <row r="4394" spans="1:5" ht="12.75" x14ac:dyDescent="0.2">
      <c r="A4394" s="1" t="s">
        <v>6727</v>
      </c>
      <c r="B4394" s="1">
        <v>14942422</v>
      </c>
      <c r="C4394" s="1">
        <v>40000000</v>
      </c>
      <c r="D4394" s="1">
        <f>B4394-C4394</f>
        <v>-25057578</v>
      </c>
      <c r="E4394" s="7">
        <f>CORREL(B4394:B9262,C4394:C9262)</f>
        <v>-3.2136577498077357E-2</v>
      </c>
    </row>
    <row r="4395" spans="1:5" ht="12.75" x14ac:dyDescent="0.2">
      <c r="A4395" s="1" t="s">
        <v>5920</v>
      </c>
      <c r="B4395" s="1">
        <v>19719930</v>
      </c>
      <c r="C4395" s="1">
        <v>45000000</v>
      </c>
      <c r="D4395" s="1">
        <f>B4395-C4395</f>
        <v>-25280070</v>
      </c>
      <c r="E4395" s="7">
        <f>CORREL(B4395:B9263,C4395:C9263)</f>
        <v>-3.2348791044354917E-2</v>
      </c>
    </row>
    <row r="4396" spans="1:5" ht="12.75" x14ac:dyDescent="0.2">
      <c r="A4396" s="1" t="s">
        <v>2230</v>
      </c>
      <c r="B4396" s="1">
        <v>64685359</v>
      </c>
      <c r="C4396" s="1">
        <v>90000000</v>
      </c>
      <c r="D4396" s="1">
        <f>B4396-C4396</f>
        <v>-25314641</v>
      </c>
      <c r="E4396" s="7">
        <f>CORREL(B4396:B9264,C4396:C9264)</f>
        <v>-3.2497282584533313E-2</v>
      </c>
    </row>
    <row r="4397" spans="1:5" ht="12.75" x14ac:dyDescent="0.2">
      <c r="A4397" s="1" t="s">
        <v>9646</v>
      </c>
      <c r="B4397" s="1">
        <v>41229</v>
      </c>
      <c r="C4397" s="1">
        <v>25500000</v>
      </c>
      <c r="D4397" s="1">
        <f>B4397-C4397</f>
        <v>-25458771</v>
      </c>
      <c r="E4397" s="7">
        <f>CORREL(B4397:B9265,C4397:C9265)</f>
        <v>-3.2339636647356659E-2</v>
      </c>
    </row>
    <row r="4398" spans="1:5" ht="12.75" x14ac:dyDescent="0.2">
      <c r="A4398" s="1" t="s">
        <v>9131</v>
      </c>
      <c r="B4398" s="1">
        <v>4463292</v>
      </c>
      <c r="C4398" s="1">
        <v>30000000</v>
      </c>
      <c r="D4398" s="1">
        <f>B4398-C4398</f>
        <v>-25536708</v>
      </c>
      <c r="E4398" s="7">
        <f>CORREL(B4398:B9266,C4398:C9266)</f>
        <v>-3.27937399293277E-2</v>
      </c>
    </row>
    <row r="4399" spans="1:5" ht="12.75" x14ac:dyDescent="0.2">
      <c r="A4399" s="1" t="s">
        <v>6752</v>
      </c>
      <c r="B4399" s="1">
        <v>14448589</v>
      </c>
      <c r="C4399" s="1">
        <v>40000000</v>
      </c>
      <c r="D4399" s="1">
        <f>B4399-C4399</f>
        <v>-25551411</v>
      </c>
      <c r="E4399" s="7">
        <f>CORREL(B4399:B9267,C4399:C9267)</f>
        <v>-3.3172492209892782E-2</v>
      </c>
    </row>
    <row r="4400" spans="1:5" ht="12.75" x14ac:dyDescent="0.2">
      <c r="A4400" s="1" t="s">
        <v>5926</v>
      </c>
      <c r="B4400" s="1">
        <v>19377727</v>
      </c>
      <c r="C4400" s="1">
        <v>45000000</v>
      </c>
      <c r="D4400" s="1">
        <f>B4400-C4400</f>
        <v>-25622273</v>
      </c>
      <c r="E4400" s="7">
        <f>CORREL(B4400:B9268,C4400:C9268)</f>
        <v>-3.339594304257671E-2</v>
      </c>
    </row>
    <row r="4401" spans="1:5" ht="12.75" x14ac:dyDescent="0.2">
      <c r="A4401" s="1" t="s">
        <v>6758</v>
      </c>
      <c r="B4401" s="1">
        <v>14358033</v>
      </c>
      <c r="C4401" s="1">
        <v>40000000</v>
      </c>
      <c r="D4401" s="1">
        <f>B4401-C4401</f>
        <v>-25641967</v>
      </c>
      <c r="E4401" s="7">
        <f>CORREL(B4401:B9269,C4401:C9269)</f>
        <v>-3.3552476951875132E-2</v>
      </c>
    </row>
    <row r="4402" spans="1:5" ht="12.75" x14ac:dyDescent="0.2">
      <c r="A4402" s="1" t="s">
        <v>8001</v>
      </c>
      <c r="B4402" s="1">
        <v>4357000</v>
      </c>
      <c r="C4402" s="1">
        <v>30000000</v>
      </c>
      <c r="D4402" s="1">
        <f>B4402-C4402</f>
        <v>-25643000</v>
      </c>
      <c r="E4402" s="7">
        <f>CORREL(B4402:B9270,C4402:C9270)</f>
        <v>-3.3779247727011089E-2</v>
      </c>
    </row>
    <row r="4403" spans="1:5" ht="12.75" x14ac:dyDescent="0.2">
      <c r="A4403" s="1" t="s">
        <v>6195</v>
      </c>
      <c r="B4403" s="1">
        <v>1260917</v>
      </c>
      <c r="C4403" s="1">
        <v>27000000</v>
      </c>
      <c r="D4403" s="1">
        <f>B4403-C4403</f>
        <v>-25739083</v>
      </c>
      <c r="E4403" s="7">
        <f>CORREL(B4403:B9271,C4403:C9271)</f>
        <v>-3.4166750401443319E-2</v>
      </c>
    </row>
    <row r="4404" spans="1:5" ht="12.75" x14ac:dyDescent="0.2">
      <c r="A4404" s="1" t="s">
        <v>9315</v>
      </c>
      <c r="B4404" s="1">
        <v>16252765</v>
      </c>
      <c r="C4404" s="1">
        <v>42000000</v>
      </c>
      <c r="D4404" s="1">
        <f>B4404-C4404</f>
        <v>-25747235</v>
      </c>
      <c r="E4404" s="7">
        <f>CORREL(B4404:B9272,C4404:C9272)</f>
        <v>-3.4611631599103278E-2</v>
      </c>
    </row>
    <row r="4405" spans="1:5" ht="12.75" x14ac:dyDescent="0.2">
      <c r="A4405" s="1" t="s">
        <v>6161</v>
      </c>
      <c r="B4405" s="1">
        <v>24127895</v>
      </c>
      <c r="C4405" s="1">
        <v>50000000</v>
      </c>
      <c r="D4405" s="1">
        <f>B4405-C4405</f>
        <v>-25872105</v>
      </c>
      <c r="E4405" s="7">
        <f>CORREL(B4405:B9273,C4405:C9273)</f>
        <v>-3.4815738848868703E-2</v>
      </c>
    </row>
    <row r="4406" spans="1:5" ht="12.75" x14ac:dyDescent="0.2">
      <c r="A4406" s="1" t="s">
        <v>972</v>
      </c>
      <c r="B4406" s="1">
        <v>118099659</v>
      </c>
      <c r="C4406" s="1">
        <v>144000000</v>
      </c>
      <c r="D4406" s="1">
        <f>B4406-C4406</f>
        <v>-25900341</v>
      </c>
      <c r="E4406" s="7">
        <f>CORREL(B4406:B9274,C4406:C9274)</f>
        <v>-3.4917329573427899E-2</v>
      </c>
    </row>
    <row r="4407" spans="1:5" ht="12.75" x14ac:dyDescent="0.2">
      <c r="A4407" s="1" t="s">
        <v>972</v>
      </c>
      <c r="B4407" s="1">
        <v>118099659</v>
      </c>
      <c r="C4407" s="1">
        <v>144000000</v>
      </c>
      <c r="D4407" s="1">
        <f>B4407-C4407</f>
        <v>-25900341</v>
      </c>
      <c r="E4407" s="7">
        <f>CORREL(B4407:B9275,C4407:C9275)</f>
        <v>-3.5105033857111181E-2</v>
      </c>
    </row>
    <row r="4408" spans="1:5" ht="12.75" x14ac:dyDescent="0.2">
      <c r="A4408" s="1" t="s">
        <v>3788</v>
      </c>
      <c r="B4408" s="1">
        <v>37023395</v>
      </c>
      <c r="C4408" s="1">
        <v>63000000</v>
      </c>
      <c r="D4408" s="1">
        <f>B4408-C4408</f>
        <v>-25976605</v>
      </c>
      <c r="E4408" s="7">
        <f>CORREL(B4408:B9276,C4408:C9276)</f>
        <v>-3.5298092160285434E-2</v>
      </c>
    </row>
    <row r="4409" spans="1:5" ht="12.75" x14ac:dyDescent="0.2">
      <c r="A4409" s="1" t="s">
        <v>5383</v>
      </c>
      <c r="B4409" s="1">
        <v>24006726</v>
      </c>
      <c r="C4409" s="1">
        <v>50000000</v>
      </c>
      <c r="D4409" s="1">
        <f>B4409-C4409</f>
        <v>-25993274</v>
      </c>
      <c r="E4409" s="7">
        <f>CORREL(B4409:B9277,C4409:C9277)</f>
        <v>-3.526353002520944E-2</v>
      </c>
    </row>
    <row r="4410" spans="1:5" ht="12.75" x14ac:dyDescent="0.2">
      <c r="A4410" s="1" t="s">
        <v>9338</v>
      </c>
      <c r="C4410" s="1">
        <v>26000000</v>
      </c>
      <c r="D4410" s="1">
        <f>B4410-C4410</f>
        <v>-26000000</v>
      </c>
      <c r="E4410" s="7">
        <f>CORREL(B4410:B9278,C4410:C9278)</f>
        <v>-3.5364191407412586E-2</v>
      </c>
    </row>
    <row r="4411" spans="1:5" ht="12.75" x14ac:dyDescent="0.2">
      <c r="A4411" s="1" t="s">
        <v>9347</v>
      </c>
      <c r="C4411" s="1">
        <v>26000000</v>
      </c>
      <c r="D4411" s="1">
        <f>B4411-C4411</f>
        <v>-26000000</v>
      </c>
      <c r="E4411" s="7">
        <f>CORREL(B4411:B9279,C4411:C9279)</f>
        <v>-3.5364191407412586E-2</v>
      </c>
    </row>
    <row r="4412" spans="1:5" ht="12.75" x14ac:dyDescent="0.2">
      <c r="A4412" s="1" t="s">
        <v>9420</v>
      </c>
      <c r="C4412" s="1">
        <v>26000000</v>
      </c>
      <c r="D4412" s="1">
        <f>B4412-C4412</f>
        <v>-26000000</v>
      </c>
      <c r="E4412" s="7">
        <f>CORREL(B4412:B9280,C4412:C9280)</f>
        <v>-3.5364191407412586E-2</v>
      </c>
    </row>
    <row r="4413" spans="1:5" ht="12.75" x14ac:dyDescent="0.2">
      <c r="A4413" s="1" t="s">
        <v>6737</v>
      </c>
      <c r="B4413" s="1">
        <v>18996755</v>
      </c>
      <c r="C4413" s="1">
        <v>45000000</v>
      </c>
      <c r="D4413" s="1">
        <f>B4413-C4413</f>
        <v>-26003245</v>
      </c>
      <c r="E4413" s="7">
        <f>CORREL(B4413:B9281,C4413:C9281)</f>
        <v>-3.5364191407412586E-2</v>
      </c>
    </row>
    <row r="4414" spans="1:5" ht="12.75" x14ac:dyDescent="0.2">
      <c r="A4414" s="1" t="s">
        <v>3761</v>
      </c>
      <c r="B4414" s="1">
        <v>38966057</v>
      </c>
      <c r="C4414" s="1">
        <v>65000000</v>
      </c>
      <c r="D4414" s="1">
        <f>B4414-C4414</f>
        <v>-26033943</v>
      </c>
      <c r="E4414" s="7">
        <f>CORREL(B4414:B9282,C4414:C9282)</f>
        <v>-3.5530331562013281E-2</v>
      </c>
    </row>
    <row r="4415" spans="1:5" ht="12.75" x14ac:dyDescent="0.2">
      <c r="A4415" s="1" t="s">
        <v>8703</v>
      </c>
      <c r="B4415" s="1">
        <v>3904982</v>
      </c>
      <c r="C4415" s="1">
        <v>30000000</v>
      </c>
      <c r="D4415" s="1">
        <f>B4415-C4415</f>
        <v>-26095018</v>
      </c>
      <c r="E4415" s="7">
        <f>CORREL(B4415:B9283,C4415:C9283)</f>
        <v>-3.5479698477182395E-2</v>
      </c>
    </row>
    <row r="4416" spans="1:5" ht="12.75" x14ac:dyDescent="0.2">
      <c r="A4416" s="1" t="s">
        <v>6793</v>
      </c>
      <c r="B4416" s="1">
        <v>13838130</v>
      </c>
      <c r="C4416" s="1">
        <v>40000000</v>
      </c>
      <c r="D4416" s="1">
        <f>B4416-C4416</f>
        <v>-26161870</v>
      </c>
      <c r="E4416" s="7">
        <f>CORREL(B4416:B9284,C4416:C9284)</f>
        <v>-3.5886220918201449E-2</v>
      </c>
    </row>
    <row r="4417" spans="1:5" ht="12.75" x14ac:dyDescent="0.2">
      <c r="A4417" s="1" t="s">
        <v>3902</v>
      </c>
      <c r="B4417" s="1">
        <v>15738632</v>
      </c>
      <c r="C4417" s="1">
        <v>42000000</v>
      </c>
      <c r="D4417" s="1">
        <f>B4417-C4417</f>
        <v>-26261368</v>
      </c>
      <c r="E4417" s="7">
        <f>CORREL(B4417:B9285,C4417:C9285)</f>
        <v>-3.612958762731841E-2</v>
      </c>
    </row>
    <row r="4418" spans="1:5" ht="12.75" x14ac:dyDescent="0.2">
      <c r="A4418" s="1" t="s">
        <v>2284</v>
      </c>
      <c r="B4418" s="1">
        <v>61644321</v>
      </c>
      <c r="C4418" s="1">
        <v>88000000</v>
      </c>
      <c r="D4418" s="1">
        <f>B4418-C4418</f>
        <v>-26355679</v>
      </c>
      <c r="E4418" s="7">
        <f>CORREL(B4418:B9286,C4418:C9286)</f>
        <v>-3.6345550438715034E-2</v>
      </c>
    </row>
    <row r="4419" spans="1:5" ht="12.75" x14ac:dyDescent="0.2">
      <c r="A4419" s="1" t="s">
        <v>3098</v>
      </c>
      <c r="B4419" s="1">
        <v>43426961</v>
      </c>
      <c r="C4419" s="1">
        <v>70000000</v>
      </c>
      <c r="D4419" s="1">
        <f>B4419-C4419</f>
        <v>-26573039</v>
      </c>
      <c r="E4419" s="7">
        <f>CORREL(B4419:B9287,C4419:C9287)</f>
        <v>-3.6183109512648824E-2</v>
      </c>
    </row>
    <row r="4420" spans="1:5" ht="12.75" x14ac:dyDescent="0.2">
      <c r="A4420" s="1" t="s">
        <v>6783</v>
      </c>
      <c r="B4420" s="1">
        <v>13376506</v>
      </c>
      <c r="C4420" s="1">
        <v>40000000</v>
      </c>
      <c r="D4420" s="1">
        <f>B4420-C4420</f>
        <v>-26623494</v>
      </c>
      <c r="E4420" s="7">
        <f>CORREL(B4420:B9288,C4420:C9288)</f>
        <v>-3.6099036753996741E-2</v>
      </c>
    </row>
    <row r="4421" spans="1:5" ht="12.75" x14ac:dyDescent="0.2">
      <c r="A4421" s="1" t="s">
        <v>7806</v>
      </c>
      <c r="B4421" s="1">
        <v>8324748</v>
      </c>
      <c r="C4421" s="1">
        <v>35000000</v>
      </c>
      <c r="D4421" s="1">
        <f>B4421-C4421</f>
        <v>-26675252</v>
      </c>
      <c r="E4421" s="7">
        <f>CORREL(B4421:B9289,C4421:C9289)</f>
        <v>-3.635085039801423E-2</v>
      </c>
    </row>
    <row r="4422" spans="1:5" ht="12.75" x14ac:dyDescent="0.2">
      <c r="A4422" s="1" t="s">
        <v>4480</v>
      </c>
      <c r="B4422" s="1">
        <v>31199215</v>
      </c>
      <c r="C4422" s="1">
        <v>58000000</v>
      </c>
      <c r="D4422" s="1">
        <f>B4422-C4422</f>
        <v>-26800785</v>
      </c>
      <c r="E4422" s="7">
        <f>CORREL(B4422:B9290,C4422:C9290)</f>
        <v>-3.6686053828878677E-2</v>
      </c>
    </row>
    <row r="4423" spans="1:5" ht="12.75" x14ac:dyDescent="0.2">
      <c r="A4423" s="1" t="s">
        <v>7617</v>
      </c>
      <c r="C4423" s="1">
        <v>27000000</v>
      </c>
      <c r="D4423" s="1">
        <f>B4423-C4423</f>
        <v>-27000000</v>
      </c>
      <c r="E4423" s="7">
        <f>CORREL(B4423:B9291,C4423:C9291)</f>
        <v>-3.6708675932427541E-2</v>
      </c>
    </row>
    <row r="4424" spans="1:5" ht="12.75" x14ac:dyDescent="0.2">
      <c r="A4424" s="1" t="s">
        <v>9135</v>
      </c>
      <c r="C4424" s="1">
        <v>27000000</v>
      </c>
      <c r="D4424" s="1">
        <f>B4424-C4424</f>
        <v>-27000000</v>
      </c>
      <c r="E4424" s="7">
        <f>CORREL(B4424:B9292,C4424:C9292)</f>
        <v>-3.6708675932427541E-2</v>
      </c>
    </row>
    <row r="4425" spans="1:5" ht="12.75" x14ac:dyDescent="0.2">
      <c r="A4425" s="1" t="s">
        <v>9209</v>
      </c>
      <c r="C4425" s="1">
        <v>27000000</v>
      </c>
      <c r="D4425" s="1">
        <f>B4425-C4425</f>
        <v>-27000000</v>
      </c>
      <c r="E4425" s="7">
        <f>CORREL(B4425:B9293,C4425:C9293)</f>
        <v>-3.6708675932427541E-2</v>
      </c>
    </row>
    <row r="4426" spans="1:5" ht="12.75" x14ac:dyDescent="0.2">
      <c r="A4426" s="1" t="s">
        <v>11596</v>
      </c>
      <c r="C4426" s="1">
        <v>27000000</v>
      </c>
      <c r="D4426" s="1">
        <f>B4426-C4426</f>
        <v>-27000000</v>
      </c>
      <c r="E4426" s="7">
        <f>CORREL(B4426:B9294,C4426:C9294)</f>
        <v>-3.6708675932427541E-2</v>
      </c>
    </row>
    <row r="4427" spans="1:5" ht="12.75" x14ac:dyDescent="0.2">
      <c r="A4427" s="1" t="s">
        <v>8685</v>
      </c>
      <c r="B4427" s="1">
        <v>2975649</v>
      </c>
      <c r="C4427" s="1">
        <v>30000000</v>
      </c>
      <c r="D4427" s="1">
        <f>B4427-C4427</f>
        <v>-27024351</v>
      </c>
      <c r="E4427" s="7">
        <f>CORREL(B4427:B9295,C4427:C9295)</f>
        <v>-3.6708675932427541E-2</v>
      </c>
    </row>
    <row r="4428" spans="1:5" ht="12.75" x14ac:dyDescent="0.2">
      <c r="A4428" s="1" t="s">
        <v>7673</v>
      </c>
      <c r="B4428" s="1">
        <v>7948159</v>
      </c>
      <c r="C4428" s="1">
        <v>35000000</v>
      </c>
      <c r="D4428" s="1">
        <f>B4428-C4428</f>
        <v>-27051841</v>
      </c>
      <c r="E4428" s="7">
        <f>CORREL(B4428:B9296,C4428:C9296)</f>
        <v>-3.7140970717628931E-2</v>
      </c>
    </row>
    <row r="4429" spans="1:5" ht="12.75" x14ac:dyDescent="0.2">
      <c r="A4429" s="1" t="s">
        <v>4291</v>
      </c>
      <c r="B4429" s="1">
        <v>32940507</v>
      </c>
      <c r="C4429" s="1">
        <v>60000000</v>
      </c>
      <c r="D4429" s="1">
        <f>B4429-C4429</f>
        <v>-27059493</v>
      </c>
      <c r="E4429" s="7">
        <f>CORREL(B4429:B9297,C4429:C9297)</f>
        <v>-3.7486924965184076E-2</v>
      </c>
    </row>
    <row r="4430" spans="1:5" ht="12.75" x14ac:dyDescent="0.2">
      <c r="A4430" s="1" t="s">
        <v>4291</v>
      </c>
      <c r="B4430" s="1">
        <v>32940507</v>
      </c>
      <c r="C4430" s="1">
        <v>60000000</v>
      </c>
      <c r="D4430" s="1">
        <f>B4430-C4430</f>
        <v>-27059493</v>
      </c>
      <c r="E4430" s="7">
        <f>CORREL(B4430:B9298,C4430:C9298)</f>
        <v>-3.749321833403442E-2</v>
      </c>
    </row>
    <row r="4431" spans="1:5" ht="12.75" x14ac:dyDescent="0.2">
      <c r="A4431" s="1" t="s">
        <v>6875</v>
      </c>
      <c r="B4431" s="1">
        <v>2869369</v>
      </c>
      <c r="C4431" s="1">
        <v>30000000</v>
      </c>
      <c r="D4431" s="1">
        <f>B4431-C4431</f>
        <v>-27130631</v>
      </c>
      <c r="E4431" s="7">
        <f>CORREL(B4431:B9299,C4431:C9299)</f>
        <v>-3.7499542662845033E-2</v>
      </c>
    </row>
    <row r="4432" spans="1:5" ht="12.75" x14ac:dyDescent="0.2">
      <c r="A4432" s="1" t="s">
        <v>11540</v>
      </c>
      <c r="C4432" s="1">
        <v>27220000</v>
      </c>
      <c r="D4432" s="1">
        <f>B4432-C4432</f>
        <v>-27220000</v>
      </c>
      <c r="E4432" s="7">
        <f>CORREL(B4432:B9300,C4432:C9300)</f>
        <v>-3.7940590318164567E-2</v>
      </c>
    </row>
    <row r="4433" spans="1:5" ht="12.75" x14ac:dyDescent="0.2">
      <c r="A4433" s="1" t="s">
        <v>4178</v>
      </c>
      <c r="B4433" s="1">
        <v>47748610</v>
      </c>
      <c r="C4433" s="1">
        <v>75000000</v>
      </c>
      <c r="D4433" s="1">
        <f>B4433-C4433</f>
        <v>-27251390</v>
      </c>
      <c r="E4433" s="7">
        <f>CORREL(B4433:B9301,C4433:C9301)</f>
        <v>-3.7940590318164567E-2</v>
      </c>
    </row>
    <row r="4434" spans="1:5" ht="12.75" x14ac:dyDescent="0.2">
      <c r="A4434" s="1" t="s">
        <v>10179</v>
      </c>
      <c r="B4434" s="1">
        <v>669276</v>
      </c>
      <c r="C4434" s="1">
        <v>28000000</v>
      </c>
      <c r="D4434" s="1">
        <f>B4434-C4434</f>
        <v>-27330724</v>
      </c>
      <c r="E4434" s="7">
        <f>CORREL(B4434:B9302,C4434:C9302)</f>
        <v>-3.7829004296320079E-2</v>
      </c>
    </row>
    <row r="4435" spans="1:5" ht="12.75" x14ac:dyDescent="0.2">
      <c r="A4435" s="1" t="s">
        <v>1864</v>
      </c>
      <c r="B4435" s="1">
        <v>72660029</v>
      </c>
      <c r="C4435" s="1">
        <v>100000000</v>
      </c>
      <c r="D4435" s="1">
        <f>B4435-C4435</f>
        <v>-27339971</v>
      </c>
      <c r="E4435" s="7">
        <f>CORREL(B4435:B9303,C4435:C9303)</f>
        <v>-3.8314861189868828E-2</v>
      </c>
    </row>
    <row r="4436" spans="1:5" ht="12.75" x14ac:dyDescent="0.2">
      <c r="A4436" s="1" t="s">
        <v>1864</v>
      </c>
      <c r="B4436" s="1">
        <v>72660029</v>
      </c>
      <c r="C4436" s="1">
        <v>100000000</v>
      </c>
      <c r="D4436" s="1">
        <f>B4436-C4436</f>
        <v>-27339971</v>
      </c>
      <c r="E4436" s="7">
        <f>CORREL(B4436:B9304,C4436:C9304)</f>
        <v>-3.8145271794481746E-2</v>
      </c>
    </row>
    <row r="4437" spans="1:5" ht="12.75" x14ac:dyDescent="0.2">
      <c r="A4437" s="1" t="s">
        <v>7797</v>
      </c>
      <c r="B4437" s="1">
        <v>6543194</v>
      </c>
      <c r="C4437" s="1">
        <v>34000000</v>
      </c>
      <c r="D4437" s="1">
        <f>B4437-C4437</f>
        <v>-27456806</v>
      </c>
      <c r="E4437" s="7">
        <f>CORREL(B4437:B9305,C4437:C9305)</f>
        <v>-3.7974403060882962E-2</v>
      </c>
    </row>
    <row r="4438" spans="1:5" ht="12.75" x14ac:dyDescent="0.2">
      <c r="A4438" s="1" t="s">
        <v>4304</v>
      </c>
      <c r="B4438" s="1">
        <v>32522352</v>
      </c>
      <c r="C4438" s="1">
        <v>60000000</v>
      </c>
      <c r="D4438" s="1">
        <f>B4438-C4438</f>
        <v>-27477648</v>
      </c>
      <c r="E4438" s="7">
        <f>CORREL(B4438:B9306,C4438:C9306)</f>
        <v>-3.8351980891074937E-2</v>
      </c>
    </row>
    <row r="4439" spans="1:5" ht="12.75" x14ac:dyDescent="0.2">
      <c r="A4439" s="1" t="s">
        <v>4341</v>
      </c>
      <c r="B4439" s="1">
        <v>22518325</v>
      </c>
      <c r="C4439" s="1">
        <v>50000000</v>
      </c>
      <c r="D4439" s="1">
        <f>B4439-C4439</f>
        <v>-27481675</v>
      </c>
      <c r="E4439" s="7">
        <f>CORREL(B4439:B9307,C4439:C9307)</f>
        <v>-3.8362738110296411E-2</v>
      </c>
    </row>
    <row r="4440" spans="1:5" ht="12.75" x14ac:dyDescent="0.2">
      <c r="A4440" s="1" t="s">
        <v>7693</v>
      </c>
      <c r="B4440" s="1">
        <v>7458269</v>
      </c>
      <c r="C4440" s="1">
        <v>35000000</v>
      </c>
      <c r="D4440" s="1">
        <f>B4440-C4440</f>
        <v>-27541731</v>
      </c>
      <c r="E4440" s="7">
        <f>CORREL(B4440:B9308,C4440:C9308)</f>
        <v>-3.8492571095445599E-2</v>
      </c>
    </row>
    <row r="4441" spans="1:5" ht="12.75" x14ac:dyDescent="0.2">
      <c r="A4441" s="1" t="s">
        <v>5930</v>
      </c>
      <c r="B4441" s="1">
        <v>17300889</v>
      </c>
      <c r="C4441" s="1">
        <v>45000000</v>
      </c>
      <c r="D4441" s="1">
        <f>B4441-C4441</f>
        <v>-27699111</v>
      </c>
      <c r="E4441" s="7">
        <f>CORREL(B4441:B9309,C4441:C9309)</f>
        <v>-3.8858038864045701E-2</v>
      </c>
    </row>
    <row r="4442" spans="1:5" ht="12.75" x14ac:dyDescent="0.2">
      <c r="A4442" s="1" t="s">
        <v>7043</v>
      </c>
      <c r="B4442" s="1">
        <v>10300000</v>
      </c>
      <c r="C4442" s="1">
        <v>38000000</v>
      </c>
      <c r="D4442" s="1">
        <f>B4442-C4442</f>
        <v>-27700000</v>
      </c>
      <c r="E4442" s="7">
        <f>CORREL(B4442:B9310,C4442:C9310)</f>
        <v>-3.9063736122082617E-2</v>
      </c>
    </row>
    <row r="4443" spans="1:5" ht="12.75" x14ac:dyDescent="0.2">
      <c r="A4443" s="1" t="s">
        <v>3353</v>
      </c>
      <c r="B4443" s="1">
        <v>42272747</v>
      </c>
      <c r="C4443" s="1">
        <v>70000000</v>
      </c>
      <c r="D4443" s="1">
        <f>B4443-C4443</f>
        <v>-27727253</v>
      </c>
      <c r="E4443" s="7">
        <f>CORREL(B4443:B9311,C4443:C9311)</f>
        <v>-3.938303049646371E-2</v>
      </c>
    </row>
    <row r="4444" spans="1:5" ht="12.75" x14ac:dyDescent="0.2">
      <c r="A4444" s="1" t="s">
        <v>4252</v>
      </c>
      <c r="B4444" s="1">
        <v>42194060</v>
      </c>
      <c r="C4444" s="1">
        <v>70000000</v>
      </c>
      <c r="D4444" s="1">
        <f>B4444-C4444</f>
        <v>-27805940</v>
      </c>
      <c r="E4444" s="7">
        <f>CORREL(B4444:B9312,C4444:C9312)</f>
        <v>-3.9306747812762041E-2</v>
      </c>
    </row>
    <row r="4445" spans="1:5" ht="12.75" x14ac:dyDescent="0.2">
      <c r="A4445" s="1" t="s">
        <v>11172</v>
      </c>
      <c r="B4445" s="1">
        <v>12181484</v>
      </c>
      <c r="C4445" s="1">
        <v>40000000</v>
      </c>
      <c r="D4445" s="1">
        <f>B4445-C4445</f>
        <v>-27818516</v>
      </c>
      <c r="E4445" s="7">
        <f>CORREL(B4445:B9313,C4445:C9313)</f>
        <v>-3.9230747039133297E-2</v>
      </c>
    </row>
    <row r="4446" spans="1:5" ht="12.75" x14ac:dyDescent="0.2">
      <c r="A4446" s="1" t="s">
        <v>4283</v>
      </c>
      <c r="B4446" s="1">
        <v>32122249</v>
      </c>
      <c r="C4446" s="1">
        <v>60000000</v>
      </c>
      <c r="D4446" s="1">
        <f>B4446-C4446</f>
        <v>-27877751</v>
      </c>
      <c r="E4446" s="7">
        <f>CORREL(B4446:B9314,C4446:C9314)</f>
        <v>-3.9520374350031626E-2</v>
      </c>
    </row>
    <row r="4447" spans="1:5" ht="12.75" x14ac:dyDescent="0.2">
      <c r="A4447" s="1" t="s">
        <v>4904</v>
      </c>
      <c r="B4447" s="1">
        <v>25031037</v>
      </c>
      <c r="C4447" s="1">
        <v>53000000</v>
      </c>
      <c r="D4447" s="1">
        <f>B4447-C4447</f>
        <v>-27968963</v>
      </c>
      <c r="E4447" s="7">
        <f>CORREL(B4447:B9315,C4447:C9315)</f>
        <v>-3.9537834195441247E-2</v>
      </c>
    </row>
    <row r="4448" spans="1:5" ht="12.75" x14ac:dyDescent="0.2">
      <c r="A4448" s="1" t="s">
        <v>2412</v>
      </c>
      <c r="B4448" s="1">
        <v>57010853</v>
      </c>
      <c r="C4448" s="1">
        <v>85000000</v>
      </c>
      <c r="D4448" s="1">
        <f>B4448-C4448</f>
        <v>-27989147</v>
      </c>
      <c r="E4448" s="7">
        <f>CORREL(B4448:B9316,C4448:C9316)</f>
        <v>-3.9639366414126617E-2</v>
      </c>
    </row>
    <row r="4449" spans="1:5" ht="12.75" x14ac:dyDescent="0.2">
      <c r="A4449" s="1" t="s">
        <v>3104</v>
      </c>
      <c r="B4449" s="1">
        <v>47000485</v>
      </c>
      <c r="C4449" s="1">
        <v>75000000</v>
      </c>
      <c r="D4449" s="1">
        <f>B4449-C4449</f>
        <v>-27999515</v>
      </c>
      <c r="E4449" s="7">
        <f>CORREL(B4449:B9317,C4449:C9317)</f>
        <v>-3.9479101228214561E-2</v>
      </c>
    </row>
    <row r="4450" spans="1:5" ht="12.75" x14ac:dyDescent="0.2">
      <c r="A4450" s="1" t="s">
        <v>9838</v>
      </c>
      <c r="B4450" s="1">
        <v>1865774</v>
      </c>
      <c r="C4450" s="1">
        <v>30000000</v>
      </c>
      <c r="D4450" s="1">
        <f>B4450-C4450</f>
        <v>-28134226</v>
      </c>
      <c r="E4450" s="7">
        <f>CORREL(B4450:B9318,C4450:C9318)</f>
        <v>-3.9367678174414798E-2</v>
      </c>
    </row>
    <row r="4451" spans="1:5" ht="12.75" x14ac:dyDescent="0.2">
      <c r="A4451" s="1" t="s">
        <v>10631</v>
      </c>
      <c r="B4451" s="1">
        <v>2840417</v>
      </c>
      <c r="C4451" s="1">
        <v>31000000</v>
      </c>
      <c r="D4451" s="1">
        <f>B4451-C4451</f>
        <v>-28159583</v>
      </c>
      <c r="E4451" s="7">
        <f>CORREL(B4451:B9319,C4451:C9319)</f>
        <v>-3.9848428273308104E-2</v>
      </c>
    </row>
    <row r="4452" spans="1:5" ht="12.75" x14ac:dyDescent="0.2">
      <c r="A4452" s="1" t="s">
        <v>4241</v>
      </c>
      <c r="B4452" s="1">
        <v>36830057</v>
      </c>
      <c r="C4452" s="1">
        <v>65000000</v>
      </c>
      <c r="D4452" s="1">
        <f>B4452-C4452</f>
        <v>-28169943</v>
      </c>
      <c r="E4452" s="7">
        <f>CORREL(B4452:B9320,C4452:C9320)</f>
        <v>-4.0313354677710696E-2</v>
      </c>
    </row>
    <row r="4453" spans="1:5" ht="12.75" x14ac:dyDescent="0.2">
      <c r="A4453" s="1" t="s">
        <v>4296</v>
      </c>
      <c r="B4453" s="1">
        <v>31670931</v>
      </c>
      <c r="C4453" s="1">
        <v>60000000</v>
      </c>
      <c r="D4453" s="1">
        <f>B4453-C4453</f>
        <v>-28329069</v>
      </c>
      <c r="E4453" s="7">
        <f>CORREL(B4453:B9321,C4453:C9321)</f>
        <v>-4.0283780916280744E-2</v>
      </c>
    </row>
    <row r="4454" spans="1:5" ht="12.75" x14ac:dyDescent="0.2">
      <c r="A4454" s="1" t="s">
        <v>5419</v>
      </c>
      <c r="B4454" s="1">
        <v>21557240</v>
      </c>
      <c r="C4454" s="1">
        <v>49900000</v>
      </c>
      <c r="D4454" s="1">
        <f>B4454-C4454</f>
        <v>-28342760</v>
      </c>
      <c r="E4454" s="7">
        <f>CORREL(B4454:B9322,C4454:C9322)</f>
        <v>-4.0307471275866709E-2</v>
      </c>
    </row>
    <row r="4455" spans="1:5" ht="12.75" x14ac:dyDescent="0.2">
      <c r="A4455" s="1" t="s">
        <v>7711</v>
      </c>
      <c r="B4455" s="1">
        <v>6592103</v>
      </c>
      <c r="C4455" s="1">
        <v>35000000</v>
      </c>
      <c r="D4455" s="1">
        <f>B4455-C4455</f>
        <v>-28407897</v>
      </c>
      <c r="E4455" s="7">
        <f>CORREL(B4455:B9323,C4455:C9323)</f>
        <v>-4.0459224227812791E-2</v>
      </c>
    </row>
    <row r="4456" spans="1:5" ht="12.75" x14ac:dyDescent="0.2">
      <c r="A4456" s="1" t="s">
        <v>4489</v>
      </c>
      <c r="B4456" s="1">
        <v>29580087</v>
      </c>
      <c r="C4456" s="1">
        <v>58000000</v>
      </c>
      <c r="D4456" s="1">
        <f>B4456-C4456</f>
        <v>-28419913</v>
      </c>
      <c r="E4456" s="7">
        <f>CORREL(B4456:B9324,C4456:C9324)</f>
        <v>-4.0857823418715307E-2</v>
      </c>
    </row>
    <row r="4457" spans="1:5" ht="12.75" x14ac:dyDescent="0.2">
      <c r="A4457" s="1" t="s">
        <v>8011</v>
      </c>
      <c r="B4457" s="1">
        <v>3562749</v>
      </c>
      <c r="C4457" s="1">
        <v>32000000</v>
      </c>
      <c r="D4457" s="1">
        <f>B4457-C4457</f>
        <v>-28437251</v>
      </c>
      <c r="E4457" s="7">
        <f>CORREL(B4457:B9325,C4457:C9325)</f>
        <v>-4.0907062421889184E-2</v>
      </c>
    </row>
    <row r="4458" spans="1:5" ht="12.75" x14ac:dyDescent="0.2">
      <c r="A4458" s="1" t="s">
        <v>2456</v>
      </c>
      <c r="B4458" s="1">
        <v>31494270</v>
      </c>
      <c r="C4458" s="1">
        <v>60000000</v>
      </c>
      <c r="D4458" s="1">
        <f>B4458-C4458</f>
        <v>-28505730</v>
      </c>
      <c r="E4458" s="7">
        <f>CORREL(B4458:B9326,C4458:C9326)</f>
        <v>-4.1367733777278384E-2</v>
      </c>
    </row>
    <row r="4459" spans="1:5" ht="12.75" x14ac:dyDescent="0.2">
      <c r="A4459" s="1" t="s">
        <v>7689</v>
      </c>
      <c r="B4459" s="1">
        <v>6448817</v>
      </c>
      <c r="C4459" s="1">
        <v>35000000</v>
      </c>
      <c r="D4459" s="1">
        <f>B4459-C4459</f>
        <v>-28551183</v>
      </c>
      <c r="E4459" s="7">
        <f>CORREL(B4459:B9327,C4459:C9327)</f>
        <v>-4.1396007211860812E-2</v>
      </c>
    </row>
    <row r="4460" spans="1:5" ht="12.75" x14ac:dyDescent="0.2">
      <c r="A4460" s="1" t="s">
        <v>4967</v>
      </c>
      <c r="B4460" s="1">
        <v>23324666</v>
      </c>
      <c r="C4460" s="1">
        <v>52000000</v>
      </c>
      <c r="D4460" s="1">
        <f>B4460-C4460</f>
        <v>-28675334</v>
      </c>
      <c r="E4460" s="7">
        <f>CORREL(B4460:B9328,C4460:C9328)</f>
        <v>-4.1804648296498152E-2</v>
      </c>
    </row>
    <row r="4461" spans="1:5" ht="12.75" x14ac:dyDescent="0.2">
      <c r="A4461" s="1" t="s">
        <v>6790</v>
      </c>
      <c r="B4461" s="1">
        <v>13208023</v>
      </c>
      <c r="C4461" s="1">
        <v>42000000</v>
      </c>
      <c r="D4461" s="1">
        <f>B4461-C4461</f>
        <v>-28791977</v>
      </c>
      <c r="E4461" s="7">
        <f>CORREL(B4461:B9329,C4461:C9329)</f>
        <v>-4.1937568218908906E-2</v>
      </c>
    </row>
    <row r="4462" spans="1:5" ht="12.75" x14ac:dyDescent="0.2">
      <c r="A4462" s="1" t="s">
        <v>4372</v>
      </c>
      <c r="B4462" s="1">
        <v>31165421</v>
      </c>
      <c r="C4462" s="1">
        <v>60000000</v>
      </c>
      <c r="D4462" s="1">
        <f>B4462-C4462</f>
        <v>-28834579</v>
      </c>
      <c r="E4462" s="7">
        <f>CORREL(B4462:B9330,C4462:C9330)</f>
        <v>-4.2227767330145424E-2</v>
      </c>
    </row>
    <row r="4463" spans="1:5" ht="12.75" x14ac:dyDescent="0.2">
      <c r="A4463" s="1" t="s">
        <v>2462</v>
      </c>
      <c r="B4463" s="1">
        <v>31111260</v>
      </c>
      <c r="C4463" s="1">
        <v>60000000</v>
      </c>
      <c r="D4463" s="1">
        <f>B4463-C4463</f>
        <v>-28888740</v>
      </c>
      <c r="E4463" s="7">
        <f>CORREL(B4463:B9331,C4463:C9331)</f>
        <v>-4.2261974497609892E-2</v>
      </c>
    </row>
    <row r="4464" spans="1:5" ht="12.75" x14ac:dyDescent="0.2">
      <c r="A4464" s="1" t="s">
        <v>1017</v>
      </c>
      <c r="B4464" s="1">
        <v>111110575</v>
      </c>
      <c r="C4464" s="1">
        <v>140000000</v>
      </c>
      <c r="D4464" s="1">
        <f>B4464-C4464</f>
        <v>-28889425</v>
      </c>
      <c r="E4464" s="7">
        <f>CORREL(B4464:B9332,C4464:C9332)</f>
        <v>-4.2296977449349162E-2</v>
      </c>
    </row>
    <row r="4465" spans="1:5" ht="12.75" x14ac:dyDescent="0.2">
      <c r="A4465" s="1" t="s">
        <v>8161</v>
      </c>
      <c r="B4465" s="1">
        <v>64286</v>
      </c>
      <c r="C4465" s="1">
        <v>29000000</v>
      </c>
      <c r="D4465" s="1">
        <f>B4465-C4465</f>
        <v>-28935714</v>
      </c>
      <c r="E4465" s="7">
        <f>CORREL(B4465:B9333,C4465:C9333)</f>
        <v>-4.2369331271964142E-2</v>
      </c>
    </row>
    <row r="4466" spans="1:5" ht="12.75" x14ac:dyDescent="0.2">
      <c r="A4466" s="1" t="s">
        <v>4972</v>
      </c>
      <c r="B4466" s="1">
        <v>23020488</v>
      </c>
      <c r="C4466" s="1">
        <v>52000000</v>
      </c>
      <c r="D4466" s="1">
        <f>B4466-C4466</f>
        <v>-28979512</v>
      </c>
      <c r="E4466" s="7">
        <f>CORREL(B4466:B9334,C4466:C9334)</f>
        <v>-4.291485383129412E-2</v>
      </c>
    </row>
    <row r="4467" spans="1:5" ht="12.75" x14ac:dyDescent="0.2">
      <c r="A4467" s="1" t="s">
        <v>6805</v>
      </c>
      <c r="B4467" s="1">
        <v>7000000</v>
      </c>
      <c r="C4467" s="1">
        <v>36000000</v>
      </c>
      <c r="D4467" s="1">
        <f>B4467-C4467</f>
        <v>-29000000</v>
      </c>
      <c r="E4467" s="7">
        <f>CORREL(B4467:B9335,C4467:C9335)</f>
        <v>-4.3054705198145651E-2</v>
      </c>
    </row>
    <row r="4468" spans="1:5" ht="12.75" x14ac:dyDescent="0.2">
      <c r="A4468" s="1" t="s">
        <v>8796</v>
      </c>
      <c r="C4468" s="1">
        <v>29000000</v>
      </c>
      <c r="D4468" s="1">
        <f>B4468-C4468</f>
        <v>-29000000</v>
      </c>
      <c r="E4468" s="7">
        <f>CORREL(B4468:B9336,C4468:C9336)</f>
        <v>-4.3464800741140806E-2</v>
      </c>
    </row>
    <row r="4469" spans="1:5" ht="12.75" x14ac:dyDescent="0.2">
      <c r="A4469" s="1" t="s">
        <v>8848</v>
      </c>
      <c r="C4469" s="1">
        <v>29000000</v>
      </c>
      <c r="D4469" s="1">
        <f>B4469-C4469</f>
        <v>-29000000</v>
      </c>
      <c r="E4469" s="7">
        <f>CORREL(B4469:B9337,C4469:C9337)</f>
        <v>-4.3464800741140806E-2</v>
      </c>
    </row>
    <row r="4470" spans="1:5" ht="12.75" x14ac:dyDescent="0.2">
      <c r="A4470" s="1" t="s">
        <v>3420</v>
      </c>
      <c r="B4470" s="1">
        <v>40932372</v>
      </c>
      <c r="C4470" s="1">
        <v>70000000</v>
      </c>
      <c r="D4470" s="1">
        <f>B4470-C4470</f>
        <v>-29067628</v>
      </c>
      <c r="E4470" s="7">
        <f>CORREL(B4470:B9338,C4470:C9338)</f>
        <v>-4.3464800741140806E-2</v>
      </c>
    </row>
    <row r="4471" spans="1:5" ht="12.75" x14ac:dyDescent="0.2">
      <c r="A4471" s="1" t="s">
        <v>3619</v>
      </c>
      <c r="B4471" s="1">
        <v>5932060</v>
      </c>
      <c r="C4471" s="1">
        <v>35000000</v>
      </c>
      <c r="D4471" s="1">
        <f>B4471-C4471</f>
        <v>-29067940</v>
      </c>
      <c r="E4471" s="7">
        <f>CORREL(B4471:B9339,C4471:C9339)</f>
        <v>-4.3398581677768222E-2</v>
      </c>
    </row>
    <row r="4472" spans="1:5" ht="12.75" x14ac:dyDescent="0.2">
      <c r="A4472" s="1" t="s">
        <v>8015</v>
      </c>
      <c r="B4472" s="1">
        <v>2899970</v>
      </c>
      <c r="C4472" s="1">
        <v>32000000</v>
      </c>
      <c r="D4472" s="1">
        <f>B4472-C4472</f>
        <v>-29100030</v>
      </c>
      <c r="E4472" s="7">
        <f>CORREL(B4472:B9340,C4472:C9340)</f>
        <v>-4.383271665119845E-2</v>
      </c>
    </row>
    <row r="4473" spans="1:5" ht="12.75" x14ac:dyDescent="0.2">
      <c r="A4473" s="1" t="s">
        <v>17488</v>
      </c>
      <c r="B4473" s="1">
        <v>1196752</v>
      </c>
      <c r="C4473" s="1">
        <v>30300000</v>
      </c>
      <c r="D4473" s="1">
        <f>B4473-C4473</f>
        <v>-29103248</v>
      </c>
      <c r="E4473" s="7">
        <f>CORREL(B4473:B9341,C4473:C9341)</f>
        <v>-4.4331523353771302E-2</v>
      </c>
    </row>
    <row r="4474" spans="1:5" ht="12.75" x14ac:dyDescent="0.2">
      <c r="A4474" s="1" t="s">
        <v>2246</v>
      </c>
      <c r="B4474" s="1">
        <v>60874615</v>
      </c>
      <c r="C4474" s="1">
        <v>90000000</v>
      </c>
      <c r="D4474" s="1">
        <f>B4474-C4474</f>
        <v>-29125385</v>
      </c>
      <c r="E4474" s="7">
        <f>CORREL(B4474:B9342,C4474:C9342)</f>
        <v>-4.4870239688378562E-2</v>
      </c>
    </row>
    <row r="4475" spans="1:5" ht="12.75" x14ac:dyDescent="0.2">
      <c r="A4475" s="1" t="s">
        <v>4300</v>
      </c>
      <c r="B4475" s="1">
        <v>30695227</v>
      </c>
      <c r="C4475" s="1">
        <v>60000000</v>
      </c>
      <c r="D4475" s="1">
        <f>B4475-C4475</f>
        <v>-29304773</v>
      </c>
      <c r="E4475" s="7">
        <f>CORREL(B4475:B9343,C4475:C9343)</f>
        <v>-4.4687025193189345E-2</v>
      </c>
    </row>
    <row r="4476" spans="1:5" ht="12.75" x14ac:dyDescent="0.2">
      <c r="A4476" s="1" t="s">
        <v>2226</v>
      </c>
      <c r="B4476" s="1">
        <v>65653758</v>
      </c>
      <c r="C4476" s="1">
        <v>95000000</v>
      </c>
      <c r="D4476" s="1">
        <f>B4476-C4476</f>
        <v>-29346242</v>
      </c>
      <c r="E4476" s="7">
        <f>CORREL(B4476:B9344,C4476:C9344)</f>
        <v>-4.4730307470238206E-2</v>
      </c>
    </row>
    <row r="4477" spans="1:5" ht="12.75" x14ac:dyDescent="0.2">
      <c r="A4477" s="1" t="s">
        <v>6849</v>
      </c>
      <c r="B4477" s="1">
        <v>10640645</v>
      </c>
      <c r="C4477" s="1">
        <v>40000000</v>
      </c>
      <c r="D4477" s="1">
        <f>B4477-C4477</f>
        <v>-29359355</v>
      </c>
      <c r="E4477" s="7">
        <f>CORREL(B4477:B9345,C4477:C9345)</f>
        <v>-4.4535785131055626E-2</v>
      </c>
    </row>
    <row r="4478" spans="1:5" ht="12.75" x14ac:dyDescent="0.2">
      <c r="A4478" s="1" t="s">
        <v>4759</v>
      </c>
      <c r="B4478" s="1">
        <v>20550712</v>
      </c>
      <c r="C4478" s="1">
        <v>50000000</v>
      </c>
      <c r="D4478" s="1">
        <f>B4478-C4478</f>
        <v>-29449288</v>
      </c>
      <c r="E4478" s="7">
        <f>CORREL(B4478:B9346,C4478:C9346)</f>
        <v>-4.4888390296090146E-2</v>
      </c>
    </row>
    <row r="4479" spans="1:5" ht="12.75" x14ac:dyDescent="0.2">
      <c r="A4479" s="1" t="s">
        <v>1972</v>
      </c>
      <c r="B4479" s="1">
        <v>63540020</v>
      </c>
      <c r="C4479" s="1">
        <v>93000000</v>
      </c>
      <c r="D4479" s="1">
        <f>B4479-C4479</f>
        <v>-29459980</v>
      </c>
      <c r="E4479" s="7">
        <f>CORREL(B4479:B9347,C4479:C9347)</f>
        <v>-4.5073455754346611E-2</v>
      </c>
    </row>
    <row r="4480" spans="1:5" ht="12.75" x14ac:dyDescent="0.2">
      <c r="A4480" s="1" t="s">
        <v>8722</v>
      </c>
      <c r="B4480" s="1">
        <v>537580</v>
      </c>
      <c r="C4480" s="1">
        <v>30000000</v>
      </c>
      <c r="D4480" s="1">
        <f>B4480-C4480</f>
        <v>-29462420</v>
      </c>
      <c r="E4480" s="7">
        <f>CORREL(B4480:B9348,C4480:C9348)</f>
        <v>-4.4880198724708005E-2</v>
      </c>
    </row>
    <row r="4481" spans="1:5" ht="12.75" x14ac:dyDescent="0.2">
      <c r="A4481" s="1" t="s">
        <v>5943</v>
      </c>
      <c r="B4481" s="1">
        <v>15523168</v>
      </c>
      <c r="C4481" s="1">
        <v>45000000</v>
      </c>
      <c r="D4481" s="1">
        <f>B4481-C4481</f>
        <v>-29476832</v>
      </c>
      <c r="E4481" s="7">
        <f>CORREL(B4481:B9349,C4481:C9349)</f>
        <v>-4.5441927264400966E-2</v>
      </c>
    </row>
    <row r="4482" spans="1:5" ht="12.75" x14ac:dyDescent="0.2">
      <c r="A4482" s="1" t="s">
        <v>7165</v>
      </c>
      <c r="C4482" s="1">
        <v>29500000</v>
      </c>
      <c r="D4482" s="1">
        <f>B4482-C4482</f>
        <v>-29500000</v>
      </c>
      <c r="E4482" s="7">
        <f>CORREL(B4482:B9350,C4482:C9350)</f>
        <v>-4.5712693890762275E-2</v>
      </c>
    </row>
    <row r="4483" spans="1:5" ht="12.75" x14ac:dyDescent="0.2">
      <c r="A4483" s="1" t="s">
        <v>9368</v>
      </c>
      <c r="B4483" s="1">
        <v>499263</v>
      </c>
      <c r="C4483" s="1">
        <v>30000000</v>
      </c>
      <c r="D4483" s="1">
        <f>B4483-C4483</f>
        <v>-29500737</v>
      </c>
      <c r="E4483" s="7">
        <f>CORREL(B4483:B9351,C4483:C9351)</f>
        <v>-4.5712693890762275E-2</v>
      </c>
    </row>
    <row r="4484" spans="1:5" ht="12.75" x14ac:dyDescent="0.2">
      <c r="A4484" s="1" t="s">
        <v>5458</v>
      </c>
      <c r="B4484" s="1">
        <v>20488579</v>
      </c>
      <c r="C4484" s="1">
        <v>50000000</v>
      </c>
      <c r="D4484" s="1">
        <f>B4484-C4484</f>
        <v>-29511421</v>
      </c>
      <c r="E4484" s="7">
        <f>CORREL(B4484:B9352,C4484:C9352)</f>
        <v>-4.6282562834418436E-2</v>
      </c>
    </row>
    <row r="4485" spans="1:5" ht="12.75" x14ac:dyDescent="0.2">
      <c r="A4485" s="1" t="s">
        <v>3107</v>
      </c>
      <c r="B4485" s="1">
        <v>45434443</v>
      </c>
      <c r="C4485" s="1">
        <v>75000000</v>
      </c>
      <c r="D4485" s="1">
        <f>B4485-C4485</f>
        <v>-29565557</v>
      </c>
      <c r="E4485" s="7">
        <f>CORREL(B4485:B9353,C4485:C9353)</f>
        <v>-4.6474936110610363E-2</v>
      </c>
    </row>
    <row r="4486" spans="1:5" ht="12.75" x14ac:dyDescent="0.2">
      <c r="A4486" s="1" t="s">
        <v>7866</v>
      </c>
      <c r="B4486" s="1">
        <v>8406264</v>
      </c>
      <c r="C4486" s="1">
        <v>38000000</v>
      </c>
      <c r="D4486" s="1">
        <f>B4486-C4486</f>
        <v>-29593736</v>
      </c>
      <c r="E4486" s="7">
        <f>CORREL(B4486:B9354,C4486:C9354)</f>
        <v>-4.6370303081818012E-2</v>
      </c>
    </row>
    <row r="4487" spans="1:5" ht="12.75" x14ac:dyDescent="0.2">
      <c r="A4487" s="1" t="s">
        <v>5388</v>
      </c>
      <c r="B4487" s="1">
        <v>20389967</v>
      </c>
      <c r="C4487" s="1">
        <v>50000000</v>
      </c>
      <c r="D4487" s="1">
        <f>B4487-C4487</f>
        <v>-29610033</v>
      </c>
      <c r="E4487" s="7">
        <f>CORREL(B4487:B9355,C4487:C9355)</f>
        <v>-4.6780102068003808E-2</v>
      </c>
    </row>
    <row r="4488" spans="1:5" ht="12.75" x14ac:dyDescent="0.2">
      <c r="A4488" s="1" t="s">
        <v>2773</v>
      </c>
      <c r="B4488" s="1">
        <v>45356386</v>
      </c>
      <c r="C4488" s="1">
        <v>75000000</v>
      </c>
      <c r="D4488" s="1">
        <f>B4488-C4488</f>
        <v>-29643614</v>
      </c>
      <c r="E4488" s="7">
        <f>CORREL(B4488:B9356,C4488:C9356)</f>
        <v>-4.6976929301807094E-2</v>
      </c>
    </row>
    <row r="4489" spans="1:5" ht="12.75" x14ac:dyDescent="0.2">
      <c r="A4489" s="1" t="s">
        <v>2780</v>
      </c>
      <c r="B4489" s="1">
        <v>55350897</v>
      </c>
      <c r="C4489" s="1">
        <v>85000000</v>
      </c>
      <c r="D4489" s="1">
        <f>B4489-C4489</f>
        <v>-29649103</v>
      </c>
      <c r="E4489" s="7">
        <f>CORREL(B4489:B9357,C4489:C9357)</f>
        <v>-4.68726066891402E-2</v>
      </c>
    </row>
    <row r="4490" spans="1:5" ht="12.75" x14ac:dyDescent="0.2">
      <c r="A4490" s="1" t="s">
        <v>4526</v>
      </c>
      <c r="B4490" s="1">
        <v>28328132</v>
      </c>
      <c r="C4490" s="1">
        <v>58000000</v>
      </c>
      <c r="D4490" s="1">
        <f>B4490-C4490</f>
        <v>-29671868</v>
      </c>
      <c r="E4490" s="7">
        <f>CORREL(B4490:B9358,C4490:C9358)</f>
        <v>-4.6702531639601211E-2</v>
      </c>
    </row>
    <row r="4491" spans="1:5" ht="12.75" x14ac:dyDescent="0.2">
      <c r="A4491" s="1" t="s">
        <v>3898</v>
      </c>
      <c r="B4491" s="1">
        <v>32178777</v>
      </c>
      <c r="C4491" s="1">
        <v>62000000</v>
      </c>
      <c r="D4491" s="1">
        <f>B4491-C4491</f>
        <v>-29821223</v>
      </c>
      <c r="E4491" s="7">
        <f>CORREL(B4491:B9359,C4491:C9359)</f>
        <v>-4.6781865289619966E-2</v>
      </c>
    </row>
    <row r="4492" spans="1:5" ht="12.75" x14ac:dyDescent="0.2">
      <c r="A4492" s="1" t="s">
        <v>4337</v>
      </c>
      <c r="B4492" s="1">
        <v>30063805</v>
      </c>
      <c r="C4492" s="1">
        <v>60000000</v>
      </c>
      <c r="D4492" s="1">
        <f>B4492-C4492</f>
        <v>-29936195</v>
      </c>
      <c r="E4492" s="7">
        <f>CORREL(B4492:B9360,C4492:C9360)</f>
        <v>-4.6811447200481617E-2</v>
      </c>
    </row>
    <row r="4493" spans="1:5" ht="12.75" x14ac:dyDescent="0.2">
      <c r="A4493" s="1" t="s">
        <v>4689</v>
      </c>
      <c r="B4493" s="1">
        <v>25040293</v>
      </c>
      <c r="C4493" s="1">
        <v>55000000</v>
      </c>
      <c r="D4493" s="1">
        <f>B4493-C4493</f>
        <v>-29959707</v>
      </c>
      <c r="E4493" s="7">
        <f>CORREL(B4493:B9361,C4493:C9361)</f>
        <v>-4.6868145498959332E-2</v>
      </c>
    </row>
    <row r="4494" spans="1:5" ht="12.75" x14ac:dyDescent="0.2">
      <c r="A4494" s="1" t="s">
        <v>7612</v>
      </c>
      <c r="C4494" s="1">
        <v>30000000</v>
      </c>
      <c r="D4494" s="1">
        <f>B4494-C4494</f>
        <v>-30000000</v>
      </c>
      <c r="E4494" s="7">
        <f>CORREL(B4494:B9362,C4494:C9362)</f>
        <v>-4.6995197678562729E-2</v>
      </c>
    </row>
    <row r="4495" spans="1:5" ht="12.75" x14ac:dyDescent="0.2">
      <c r="A4495" s="1" t="s">
        <v>8718</v>
      </c>
      <c r="C4495" s="1">
        <v>30000000</v>
      </c>
      <c r="D4495" s="1">
        <f>B4495-C4495</f>
        <v>-30000000</v>
      </c>
      <c r="E4495" s="7">
        <f>CORREL(B4495:B9363,C4495:C9363)</f>
        <v>-4.6995197678562729E-2</v>
      </c>
    </row>
    <row r="4496" spans="1:5" ht="12.75" x14ac:dyDescent="0.2">
      <c r="A4496" s="1" t="s">
        <v>8732</v>
      </c>
      <c r="C4496" s="1">
        <v>30000000</v>
      </c>
      <c r="D4496" s="1">
        <f>B4496-C4496</f>
        <v>-30000000</v>
      </c>
      <c r="E4496" s="7">
        <f>CORREL(B4496:B9364,C4496:C9364)</f>
        <v>-4.6995197678562729E-2</v>
      </c>
    </row>
    <row r="4497" spans="1:5" ht="12.75" x14ac:dyDescent="0.2">
      <c r="A4497" s="1" t="s">
        <v>8742</v>
      </c>
      <c r="C4497" s="1">
        <v>30000000</v>
      </c>
      <c r="D4497" s="1">
        <f>B4497-C4497</f>
        <v>-30000000</v>
      </c>
      <c r="E4497" s="7">
        <f>CORREL(B4497:B9365,C4497:C9365)</f>
        <v>-4.6995197678562729E-2</v>
      </c>
    </row>
    <row r="4498" spans="1:5" ht="12.75" x14ac:dyDescent="0.2">
      <c r="A4498" s="1" t="s">
        <v>8749</v>
      </c>
      <c r="C4498" s="1">
        <v>30000000</v>
      </c>
      <c r="D4498" s="1">
        <f>B4498-C4498</f>
        <v>-30000000</v>
      </c>
      <c r="E4498" s="7">
        <f>CORREL(B4498:B9366,C4498:C9366)</f>
        <v>-4.6995197678562729E-2</v>
      </c>
    </row>
    <row r="4499" spans="1:5" ht="12.75" x14ac:dyDescent="0.2">
      <c r="A4499" s="1" t="s">
        <v>8754</v>
      </c>
      <c r="C4499" s="1">
        <v>30000000</v>
      </c>
      <c r="D4499" s="1">
        <f>B4499-C4499</f>
        <v>-30000000</v>
      </c>
      <c r="E4499" s="7">
        <f>CORREL(B4499:B9367,C4499:C9367)</f>
        <v>-4.6995197678562729E-2</v>
      </c>
    </row>
    <row r="4500" spans="1:5" ht="12.75" x14ac:dyDescent="0.2">
      <c r="A4500" s="1" t="s">
        <v>8887</v>
      </c>
      <c r="C4500" s="1">
        <v>30000000</v>
      </c>
      <c r="D4500" s="1">
        <f>B4500-C4500</f>
        <v>-30000000</v>
      </c>
      <c r="E4500" s="7">
        <f>CORREL(B4500:B9368,C4500:C9368)</f>
        <v>-4.6995197678562729E-2</v>
      </c>
    </row>
    <row r="4501" spans="1:5" ht="12.75" x14ac:dyDescent="0.2">
      <c r="A4501" s="1" t="s">
        <v>4853</v>
      </c>
      <c r="B4501" s="1">
        <v>26838389</v>
      </c>
      <c r="C4501" s="1">
        <v>57000000</v>
      </c>
      <c r="D4501" s="1">
        <f>B4501-C4501</f>
        <v>-30161611</v>
      </c>
      <c r="E4501" s="7">
        <f>CORREL(B4501:B9369,C4501:C9369)</f>
        <v>-4.6995197678562729E-2</v>
      </c>
    </row>
    <row r="4502" spans="1:5" ht="12.75" x14ac:dyDescent="0.2">
      <c r="A4502" s="1" t="s">
        <v>7668</v>
      </c>
      <c r="B4502" s="1">
        <v>7659747</v>
      </c>
      <c r="C4502" s="1">
        <v>38000000</v>
      </c>
      <c r="D4502" s="1">
        <f>B4502-C4502</f>
        <v>-30340253</v>
      </c>
      <c r="E4502" s="7">
        <f>CORREL(B4502:B9370,C4502:C9370)</f>
        <v>-4.7096743985942796E-2</v>
      </c>
    </row>
    <row r="4503" spans="1:5" ht="12.75" x14ac:dyDescent="0.2">
      <c r="A4503" s="1" t="s">
        <v>6796</v>
      </c>
      <c r="B4503" s="1">
        <v>9652000</v>
      </c>
      <c r="C4503" s="1">
        <v>40000000</v>
      </c>
      <c r="D4503" s="1">
        <f>B4503-C4503</f>
        <v>-30348000</v>
      </c>
      <c r="E4503" s="7">
        <f>CORREL(B4503:B9371,C4503:C9371)</f>
        <v>-4.7531018510367645E-2</v>
      </c>
    </row>
    <row r="4504" spans="1:5" ht="12.75" x14ac:dyDescent="0.2">
      <c r="A4504" s="1" t="s">
        <v>7700</v>
      </c>
      <c r="B4504" s="1">
        <v>4651977</v>
      </c>
      <c r="C4504" s="1">
        <v>35000000</v>
      </c>
      <c r="D4504" s="1">
        <f>B4504-C4504</f>
        <v>-30348023</v>
      </c>
      <c r="E4504" s="7">
        <f>CORREL(B4504:B9372,C4504:C9372)</f>
        <v>-4.7928239771694907E-2</v>
      </c>
    </row>
    <row r="4505" spans="1:5" ht="12.75" x14ac:dyDescent="0.2">
      <c r="A4505" s="1" t="s">
        <v>5392</v>
      </c>
      <c r="B4505" s="1">
        <v>19593740</v>
      </c>
      <c r="C4505" s="1">
        <v>50000000</v>
      </c>
      <c r="D4505" s="1">
        <f>B4505-C4505</f>
        <v>-30406260</v>
      </c>
      <c r="E4505" s="7">
        <f>CORREL(B4505:B9373,C4505:C9373)</f>
        <v>-4.8432398667132823E-2</v>
      </c>
    </row>
    <row r="4506" spans="1:5" ht="12.75" x14ac:dyDescent="0.2">
      <c r="A4506" s="1" t="s">
        <v>7090</v>
      </c>
      <c r="B4506" s="1">
        <v>9589875</v>
      </c>
      <c r="C4506" s="1">
        <v>40000000</v>
      </c>
      <c r="D4506" s="1">
        <f>B4506-C4506</f>
        <v>-30410125</v>
      </c>
      <c r="E4506" s="7">
        <f>CORREL(B4506:B9374,C4506:C9374)</f>
        <v>-4.8652240798966649E-2</v>
      </c>
    </row>
    <row r="4507" spans="1:5" ht="12.75" x14ac:dyDescent="0.2">
      <c r="A4507" s="1" t="s">
        <v>7703</v>
      </c>
      <c r="B4507" s="1">
        <v>4496583</v>
      </c>
      <c r="C4507" s="1">
        <v>35000000</v>
      </c>
      <c r="D4507" s="1">
        <f>B4507-C4507</f>
        <v>-30503417</v>
      </c>
      <c r="E4507" s="7">
        <f>CORREL(B4507:B9375,C4507:C9375)</f>
        <v>-4.9058893449194958E-2</v>
      </c>
    </row>
    <row r="4508" spans="1:5" ht="12.75" x14ac:dyDescent="0.2">
      <c r="A4508" s="1" t="s">
        <v>7059</v>
      </c>
      <c r="B4508" s="1">
        <v>6482195</v>
      </c>
      <c r="C4508" s="1">
        <v>37000000</v>
      </c>
      <c r="D4508" s="1">
        <f>B4508-C4508</f>
        <v>-30517805</v>
      </c>
      <c r="E4508" s="7">
        <f>CORREL(B4508:B9376,C4508:C9376)</f>
        <v>-4.9575833426912595E-2</v>
      </c>
    </row>
    <row r="4509" spans="1:5" ht="12.75" x14ac:dyDescent="0.2">
      <c r="A4509" s="1" t="s">
        <v>1956</v>
      </c>
      <c r="B4509" s="1">
        <v>59475623</v>
      </c>
      <c r="C4509" s="1">
        <v>90000000</v>
      </c>
      <c r="D4509" s="1">
        <f>B4509-C4509</f>
        <v>-30524377</v>
      </c>
      <c r="E4509" s="7">
        <f>CORREL(B4509:B9377,C4509:C9377)</f>
        <v>-5.0053692239876373E-2</v>
      </c>
    </row>
    <row r="4510" spans="1:5" ht="12.75" x14ac:dyDescent="0.2">
      <c r="A4510" s="1" t="s">
        <v>4413</v>
      </c>
      <c r="B4510" s="1">
        <v>4426297</v>
      </c>
      <c r="C4510" s="1">
        <v>35000000</v>
      </c>
      <c r="D4510" s="1">
        <f>B4510-C4510</f>
        <v>-30573703</v>
      </c>
      <c r="E4510" s="7">
        <f>CORREL(B4510:B9378,C4510:C9378)</f>
        <v>-4.9860912815811183E-2</v>
      </c>
    </row>
    <row r="4511" spans="1:5" ht="12.75" x14ac:dyDescent="0.2">
      <c r="A4511" s="1" t="s">
        <v>871</v>
      </c>
      <c r="B4511" s="1">
        <v>119420252</v>
      </c>
      <c r="C4511" s="1">
        <v>150000000</v>
      </c>
      <c r="D4511" s="1">
        <f>B4511-C4511</f>
        <v>-30579748</v>
      </c>
      <c r="E4511" s="7">
        <f>CORREL(B4511:B9379,C4511:C9379)</f>
        <v>-5.03869980776252E-2</v>
      </c>
    </row>
    <row r="4512" spans="1:5" ht="12.75" x14ac:dyDescent="0.2">
      <c r="A4512" s="1" t="s">
        <v>3592</v>
      </c>
      <c r="B4512" s="1">
        <v>39380442</v>
      </c>
      <c r="C4512" s="1">
        <v>70000000</v>
      </c>
      <c r="D4512" s="1">
        <f>B4512-C4512</f>
        <v>-30619558</v>
      </c>
      <c r="E4512" s="7">
        <f>CORREL(B4512:B9380,C4512:C9380)</f>
        <v>-5.0553688421851622E-2</v>
      </c>
    </row>
    <row r="4513" spans="1:5" ht="12.75" x14ac:dyDescent="0.2">
      <c r="A4513" s="1" t="s">
        <v>8018</v>
      </c>
      <c r="B4513" s="1">
        <v>1304837</v>
      </c>
      <c r="C4513" s="1">
        <v>32000000</v>
      </c>
      <c r="D4513" s="1">
        <f>B4513-C4513</f>
        <v>-30695163</v>
      </c>
      <c r="E4513" s="7">
        <f>CORREL(B4513:B9381,C4513:C9381)</f>
        <v>-5.0503798144740771E-2</v>
      </c>
    </row>
    <row r="4514" spans="1:5" ht="12.75" x14ac:dyDescent="0.2">
      <c r="A4514" s="1" t="s">
        <v>2569</v>
      </c>
      <c r="B4514" s="1">
        <v>53215979</v>
      </c>
      <c r="C4514" s="1">
        <v>84000000</v>
      </c>
      <c r="D4514" s="1">
        <f>B4514-C4514</f>
        <v>-30784021</v>
      </c>
      <c r="E4514" s="7">
        <f>CORREL(B4514:B9382,C4514:C9382)</f>
        <v>-5.1106938798900596E-2</v>
      </c>
    </row>
    <row r="4515" spans="1:5" ht="12.75" x14ac:dyDescent="0.2">
      <c r="A4515" s="1" t="s">
        <v>4320</v>
      </c>
      <c r="B4515" s="1">
        <v>29136626</v>
      </c>
      <c r="C4515" s="1">
        <v>60000000</v>
      </c>
      <c r="D4515" s="1">
        <f>B4515-C4515</f>
        <v>-30863374</v>
      </c>
      <c r="E4515" s="7">
        <f>CORREL(B4515:B9383,C4515:C9383)</f>
        <v>-5.0940618990629516E-2</v>
      </c>
    </row>
    <row r="4516" spans="1:5" ht="12.75" x14ac:dyDescent="0.2">
      <c r="A4516" s="1" t="s">
        <v>6166</v>
      </c>
      <c r="B4516" s="1">
        <v>84961</v>
      </c>
      <c r="C4516" s="1">
        <v>31000000</v>
      </c>
      <c r="D4516" s="1">
        <f>B4516-C4516</f>
        <v>-30915039</v>
      </c>
      <c r="E4516" s="7">
        <f>CORREL(B4516:B9384,C4516:C9384)</f>
        <v>-5.1019187167513212E-2</v>
      </c>
    </row>
    <row r="4517" spans="1:5" ht="12.75" x14ac:dyDescent="0.2">
      <c r="A4517" s="1" t="s">
        <v>6166</v>
      </c>
      <c r="B4517" s="1">
        <v>84961</v>
      </c>
      <c r="C4517" s="1">
        <v>31000000</v>
      </c>
      <c r="D4517" s="1">
        <f>B4517-C4517</f>
        <v>-30915039</v>
      </c>
      <c r="E4517" s="7">
        <f>CORREL(B4517:B9385,C4517:C9385)</f>
        <v>-5.1657861981701872E-2</v>
      </c>
    </row>
    <row r="4518" spans="1:5" ht="12.75" x14ac:dyDescent="0.2">
      <c r="A4518" s="1" t="s">
        <v>1427</v>
      </c>
      <c r="B4518" s="1">
        <v>89021735</v>
      </c>
      <c r="C4518" s="1">
        <v>120000000</v>
      </c>
      <c r="D4518" s="1">
        <f>B4518-C4518</f>
        <v>-30978265</v>
      </c>
      <c r="E4518" s="7">
        <f>CORREL(B4518:B9386,C4518:C9386)</f>
        <v>-5.2302281361651978E-2</v>
      </c>
    </row>
    <row r="4519" spans="1:5" ht="12.75" x14ac:dyDescent="0.2">
      <c r="A4519" s="1" t="s">
        <v>4539</v>
      </c>
      <c r="B4519" s="1">
        <v>25528495</v>
      </c>
      <c r="C4519" s="1">
        <v>57000000</v>
      </c>
      <c r="D4519" s="1">
        <f>B4519-C4519</f>
        <v>-31471505</v>
      </c>
      <c r="E4519" s="7">
        <f>CORREL(B4519:B9387,C4519:C9387)</f>
        <v>-5.2129692591172574E-2</v>
      </c>
    </row>
    <row r="4520" spans="1:5" ht="12.75" x14ac:dyDescent="0.2">
      <c r="A4520" s="1" t="s">
        <v>5643</v>
      </c>
      <c r="B4520" s="1">
        <v>15519841</v>
      </c>
      <c r="C4520" s="1">
        <v>47000000</v>
      </c>
      <c r="D4520" s="1">
        <f>B4520-C4520</f>
        <v>-31480159</v>
      </c>
      <c r="E4520" s="7">
        <f>CORREL(B4520:B9388,C4520:C9388)</f>
        <v>-5.2264785943974011E-2</v>
      </c>
    </row>
    <row r="4521" spans="1:5" ht="12.75" x14ac:dyDescent="0.2">
      <c r="A4521" s="1" t="s">
        <v>3599</v>
      </c>
      <c r="B4521" s="1">
        <v>37516013</v>
      </c>
      <c r="C4521" s="1">
        <v>69000000</v>
      </c>
      <c r="D4521" s="1">
        <f>B4521-C4521</f>
        <v>-31483987</v>
      </c>
      <c r="E4521" s="7">
        <f>CORREL(B4521:B9389,C4521:C9389)</f>
        <v>-5.2576040890901926E-2</v>
      </c>
    </row>
    <row r="4522" spans="1:5" ht="12.75" x14ac:dyDescent="0.2">
      <c r="A4522" s="1" t="s">
        <v>5408</v>
      </c>
      <c r="B4522" s="1">
        <v>18472363</v>
      </c>
      <c r="C4522" s="1">
        <v>50000000</v>
      </c>
      <c r="D4522" s="1">
        <f>B4522-C4522</f>
        <v>-31527637</v>
      </c>
      <c r="E4522" s="7">
        <f>CORREL(B4522:B9390,C4522:C9390)</f>
        <v>-5.2548095907852775E-2</v>
      </c>
    </row>
    <row r="4523" spans="1:5" ht="12.75" x14ac:dyDescent="0.2">
      <c r="A4523" s="1" t="s">
        <v>128</v>
      </c>
      <c r="B4523" s="1">
        <v>168368427</v>
      </c>
      <c r="C4523" s="1">
        <v>200000000</v>
      </c>
      <c r="D4523" s="1">
        <f>B4523-C4523</f>
        <v>-31631573</v>
      </c>
      <c r="E4523" s="7">
        <f>CORREL(B4523:B9391,C4523:C9391)</f>
        <v>-5.2806395665042284E-2</v>
      </c>
    </row>
    <row r="4524" spans="1:5" ht="12.75" x14ac:dyDescent="0.2">
      <c r="A4524" s="1" t="s">
        <v>3425</v>
      </c>
      <c r="B4524" s="1">
        <v>38345403</v>
      </c>
      <c r="C4524" s="1">
        <v>70000000</v>
      </c>
      <c r="D4524" s="1">
        <f>B4524-C4524</f>
        <v>-31654597</v>
      </c>
      <c r="E4524" s="7">
        <f>CORREL(B4524:B9392,C4524:C9392)</f>
        <v>-5.4234710484649631E-2</v>
      </c>
    </row>
    <row r="4525" spans="1:5" ht="12.75" x14ac:dyDescent="0.2">
      <c r="A4525" s="1" t="s">
        <v>3773</v>
      </c>
      <c r="B4525" s="1">
        <v>33328051</v>
      </c>
      <c r="C4525" s="1">
        <v>65000000</v>
      </c>
      <c r="D4525" s="1">
        <f>B4525-C4525</f>
        <v>-31671949</v>
      </c>
      <c r="E4525" s="7">
        <f>CORREL(B4525:B9393,C4525:C9393)</f>
        <v>-5.4191892401998669E-2</v>
      </c>
    </row>
    <row r="4526" spans="1:5" ht="12.75" x14ac:dyDescent="0.2">
      <c r="A4526" s="1" t="s">
        <v>2114</v>
      </c>
      <c r="B4526" s="1">
        <v>58229120</v>
      </c>
      <c r="C4526" s="1">
        <v>90000000</v>
      </c>
      <c r="D4526" s="1">
        <f>B4526-C4526</f>
        <v>-31770880</v>
      </c>
      <c r="E4526" s="7">
        <f>CORREL(B4526:B9394,C4526:C9394)</f>
        <v>-5.4211822063407092E-2</v>
      </c>
    </row>
    <row r="4527" spans="1:5" ht="12.75" x14ac:dyDescent="0.2">
      <c r="A4527" s="1" t="s">
        <v>2518</v>
      </c>
      <c r="B4527" s="1">
        <v>33048353</v>
      </c>
      <c r="C4527" s="1">
        <v>65000000</v>
      </c>
      <c r="D4527" s="1">
        <f>B4527-C4527</f>
        <v>-31951647</v>
      </c>
      <c r="E4527" s="7">
        <f>CORREL(B4527:B9395,C4527:C9395)</f>
        <v>-5.4007114063436029E-2</v>
      </c>
    </row>
    <row r="4528" spans="1:5" ht="12.75" x14ac:dyDescent="0.2">
      <c r="A4528" s="1" t="s">
        <v>3446</v>
      </c>
      <c r="B4528" s="1">
        <v>28031250</v>
      </c>
      <c r="C4528" s="1">
        <v>60000000</v>
      </c>
      <c r="D4528" s="1">
        <f>B4528-C4528</f>
        <v>-31968750</v>
      </c>
      <c r="E4528" s="7">
        <f>CORREL(B4528:B9396,C4528:C9396)</f>
        <v>-5.4029997556304103E-2</v>
      </c>
    </row>
    <row r="4529" spans="1:5" ht="12.75" x14ac:dyDescent="0.2">
      <c r="A4529" s="1" t="s">
        <v>7740</v>
      </c>
      <c r="C4529" s="1">
        <v>32000000</v>
      </c>
      <c r="D4529" s="1">
        <f>B4529-C4529</f>
        <v>-32000000</v>
      </c>
      <c r="E4529" s="7">
        <f>CORREL(B4529:B9397,C4529:C9397)</f>
        <v>-5.4125928586203388E-2</v>
      </c>
    </row>
    <row r="4530" spans="1:5" ht="12.75" x14ac:dyDescent="0.2">
      <c r="A4530" s="1" t="s">
        <v>8024</v>
      </c>
      <c r="C4530" s="1">
        <v>32000000</v>
      </c>
      <c r="D4530" s="1">
        <f>B4530-C4530</f>
        <v>-32000000</v>
      </c>
      <c r="E4530" s="7">
        <f>CORREL(B4530:B9398,C4530:C9398)</f>
        <v>-5.4125928586203388E-2</v>
      </c>
    </row>
    <row r="4531" spans="1:5" ht="12.75" x14ac:dyDescent="0.2">
      <c r="A4531" s="1" t="s">
        <v>6979</v>
      </c>
      <c r="B4531" s="1">
        <v>6594136</v>
      </c>
      <c r="C4531" s="1">
        <v>38600000</v>
      </c>
      <c r="D4531" s="1">
        <f>B4531-C4531</f>
        <v>-32005864</v>
      </c>
      <c r="E4531" s="7">
        <f>CORREL(B4531:B9399,C4531:C9399)</f>
        <v>-5.4125928586203388E-2</v>
      </c>
    </row>
    <row r="4532" spans="1:5" ht="12.75" x14ac:dyDescent="0.2">
      <c r="A4532" s="1" t="s">
        <v>3430</v>
      </c>
      <c r="B4532" s="1">
        <v>37901509</v>
      </c>
      <c r="C4532" s="1">
        <v>70000000</v>
      </c>
      <c r="D4532" s="1">
        <f>B4532-C4532</f>
        <v>-32098491</v>
      </c>
      <c r="E4532" s="7">
        <f>CORREL(B4532:B9400,C4532:C9400)</f>
        <v>-5.4637226494778479E-2</v>
      </c>
    </row>
    <row r="4533" spans="1:5" ht="12.75" x14ac:dyDescent="0.2">
      <c r="A4533" s="1" t="s">
        <v>5579</v>
      </c>
      <c r="B4533" s="1">
        <v>25900000</v>
      </c>
      <c r="C4533" s="1">
        <v>58000000</v>
      </c>
      <c r="D4533" s="1">
        <f>B4533-C4533</f>
        <v>-32100000</v>
      </c>
      <c r="E4533" s="7">
        <f>CORREL(B4533:B9401,C4533:C9401)</f>
        <v>-5.4599393459572133E-2</v>
      </c>
    </row>
    <row r="4534" spans="1:5" ht="12.75" x14ac:dyDescent="0.2">
      <c r="A4534" s="1" t="s">
        <v>4909</v>
      </c>
      <c r="B4534" s="1">
        <v>22843047</v>
      </c>
      <c r="C4534" s="1">
        <v>55000000</v>
      </c>
      <c r="D4534" s="1">
        <f>B4534-C4534</f>
        <v>-32156953</v>
      </c>
      <c r="E4534" s="7">
        <f>CORREL(B4534:B9402,C4534:C9402)</f>
        <v>-5.4731817281789615E-2</v>
      </c>
    </row>
    <row r="4535" spans="1:5" ht="12.75" x14ac:dyDescent="0.2">
      <c r="A4535" s="1" t="s">
        <v>3512</v>
      </c>
      <c r="B4535" s="1">
        <v>37760080</v>
      </c>
      <c r="C4535" s="1">
        <v>70000000</v>
      </c>
      <c r="D4535" s="1">
        <f>B4535-C4535</f>
        <v>-32239920</v>
      </c>
      <c r="E4535" s="7">
        <f>CORREL(B4535:B9403,C4535:C9403)</f>
        <v>-5.4916943190274813E-2</v>
      </c>
    </row>
    <row r="4536" spans="1:5" ht="12.75" x14ac:dyDescent="0.2">
      <c r="A4536" s="1" t="s">
        <v>2795</v>
      </c>
      <c r="B4536" s="1">
        <v>37754208</v>
      </c>
      <c r="C4536" s="1">
        <v>70000000</v>
      </c>
      <c r="D4536" s="1">
        <f>B4536-C4536</f>
        <v>-32245792</v>
      </c>
      <c r="E4536" s="7">
        <f>CORREL(B4536:B9404,C4536:C9404)</f>
        <v>-5.4881185609368603E-2</v>
      </c>
    </row>
    <row r="4537" spans="1:5" ht="12.75" x14ac:dyDescent="0.2">
      <c r="A4537" s="1" t="s">
        <v>8633</v>
      </c>
      <c r="B4537" s="1">
        <v>7689458</v>
      </c>
      <c r="C4537" s="1">
        <v>40000000</v>
      </c>
      <c r="D4537" s="1">
        <f>B4537-C4537</f>
        <v>-32310542</v>
      </c>
      <c r="E4537" s="7">
        <f>CORREL(B4537:B9405,C4537:C9405)</f>
        <v>-5.4845273491535319E-2</v>
      </c>
    </row>
    <row r="4538" spans="1:5" ht="12.75" x14ac:dyDescent="0.2">
      <c r="A4538" s="1" t="s">
        <v>1814</v>
      </c>
      <c r="B4538" s="1">
        <v>67631157</v>
      </c>
      <c r="C4538" s="1">
        <v>100000000</v>
      </c>
      <c r="D4538" s="1">
        <f>B4538-C4538</f>
        <v>-32368843</v>
      </c>
      <c r="E4538" s="7">
        <f>CORREL(B4538:B9406,C4538:C9406)</f>
        <v>-5.5341436417102645E-2</v>
      </c>
    </row>
    <row r="4539" spans="1:5" ht="12.75" x14ac:dyDescent="0.2">
      <c r="A4539" s="1" t="s">
        <v>1814</v>
      </c>
      <c r="B4539" s="1">
        <v>67631157</v>
      </c>
      <c r="C4539" s="1">
        <v>100000000</v>
      </c>
      <c r="D4539" s="1">
        <f>B4539-C4539</f>
        <v>-32368843</v>
      </c>
      <c r="E4539" s="7">
        <f>CORREL(B4539:B9407,C4539:C9407)</f>
        <v>-5.5099625838249539E-2</v>
      </c>
    </row>
    <row r="4540" spans="1:5" ht="12.75" x14ac:dyDescent="0.2">
      <c r="A4540" s="1" t="s">
        <v>3779</v>
      </c>
      <c r="B4540" s="1">
        <v>32598931</v>
      </c>
      <c r="C4540" s="1">
        <v>65000000</v>
      </c>
      <c r="D4540" s="1">
        <f>B4540-C4540</f>
        <v>-32401069</v>
      </c>
      <c r="E4540" s="7">
        <f>CORREL(B4540:B9408,C4540:C9408)</f>
        <v>-5.4855731081343811E-2</v>
      </c>
    </row>
    <row r="4541" spans="1:5" ht="12.75" x14ac:dyDescent="0.2">
      <c r="A4541" s="1" t="s">
        <v>4388</v>
      </c>
      <c r="B4541" s="1">
        <v>22362500</v>
      </c>
      <c r="C4541" s="1">
        <v>55000000</v>
      </c>
      <c r="D4541" s="1">
        <f>B4541-C4541</f>
        <v>-32637500</v>
      </c>
      <c r="E4541" s="7">
        <f>CORREL(B4541:B9409,C4541:C9409)</f>
        <v>-5.4886246151106106E-2</v>
      </c>
    </row>
    <row r="4542" spans="1:5" ht="12.75" x14ac:dyDescent="0.2">
      <c r="A4542" s="1" t="s">
        <v>3555</v>
      </c>
      <c r="B4542" s="1">
        <v>35324232</v>
      </c>
      <c r="C4542" s="1">
        <v>68000000</v>
      </c>
      <c r="D4542" s="1">
        <f>B4542-C4542</f>
        <v>-32675768</v>
      </c>
      <c r="E4542" s="7">
        <f>CORREL(B4542:B9410,C4542:C9410)</f>
        <v>-5.5081959910567566E-2</v>
      </c>
    </row>
    <row r="4543" spans="1:5" ht="12.75" x14ac:dyDescent="0.2">
      <c r="A4543" s="1" t="s">
        <v>2935</v>
      </c>
      <c r="B4543" s="1">
        <v>67286731</v>
      </c>
      <c r="C4543" s="1">
        <v>100000000</v>
      </c>
      <c r="D4543" s="1">
        <f>B4543-C4543</f>
        <v>-32713269</v>
      </c>
      <c r="E4543" s="7">
        <f>CORREL(B4543:B9411,C4543:C9411)</f>
        <v>-5.5075602233539266E-2</v>
      </c>
    </row>
    <row r="4544" spans="1:5" ht="12.75" x14ac:dyDescent="0.2">
      <c r="A4544" s="1" t="s">
        <v>5967</v>
      </c>
      <c r="B4544" s="1">
        <v>7262288</v>
      </c>
      <c r="C4544" s="1">
        <v>40000000</v>
      </c>
      <c r="D4544" s="1">
        <f>B4544-C4544</f>
        <v>-32737712</v>
      </c>
      <c r="E4544" s="7">
        <f>CORREL(B4544:B9412,C4544:C9412)</f>
        <v>-5.4827525868053902E-2</v>
      </c>
    </row>
    <row r="4545" spans="1:5" ht="12.75" x14ac:dyDescent="0.2">
      <c r="A4545" s="1" t="s">
        <v>7707</v>
      </c>
      <c r="B4545" s="1">
        <v>2221994</v>
      </c>
      <c r="C4545" s="1">
        <v>35000000</v>
      </c>
      <c r="D4545" s="1">
        <f>B4545-C4545</f>
        <v>-32778006</v>
      </c>
      <c r="E4545" s="7">
        <f>CORREL(B4545:B9413,C4545:C9413)</f>
        <v>-5.5339139963570656E-2</v>
      </c>
    </row>
    <row r="4546" spans="1:5" ht="12.75" x14ac:dyDescent="0.2">
      <c r="A4546" s="1" t="s">
        <v>7953</v>
      </c>
      <c r="B4546" s="1">
        <v>99462</v>
      </c>
      <c r="C4546" s="1">
        <v>33000000</v>
      </c>
      <c r="D4546" s="1">
        <f>B4546-C4546</f>
        <v>-32900538</v>
      </c>
      <c r="E4546" s="7">
        <f>CORREL(B4546:B9414,C4546:C9414)</f>
        <v>-5.5979592908419175E-2</v>
      </c>
    </row>
    <row r="4547" spans="1:5" ht="12.75" x14ac:dyDescent="0.2">
      <c r="A4547" s="1" t="s">
        <v>3831</v>
      </c>
      <c r="B4547" s="1">
        <v>31054924</v>
      </c>
      <c r="C4547" s="1">
        <v>64000000</v>
      </c>
      <c r="D4547" s="1">
        <f>B4547-C4547</f>
        <v>-32945076</v>
      </c>
      <c r="E4547" s="7">
        <f>CORREL(B4547:B9415,C4547:C9415)</f>
        <v>-5.6681204807731568E-2</v>
      </c>
    </row>
    <row r="4548" spans="1:5" ht="12.75" x14ac:dyDescent="0.2">
      <c r="A4548" s="1" t="s">
        <v>8608</v>
      </c>
      <c r="B4548" s="1">
        <v>12026670</v>
      </c>
      <c r="C4548" s="1">
        <v>45000000</v>
      </c>
      <c r="D4548" s="1">
        <f>B4548-C4548</f>
        <v>-32973330</v>
      </c>
      <c r="E4548" s="7">
        <f>CORREL(B4548:B9416,C4548:C9416)</f>
        <v>-5.6739208579450702E-2</v>
      </c>
    </row>
    <row r="4549" spans="1:5" ht="12.75" x14ac:dyDescent="0.2">
      <c r="A4549" s="1" t="s">
        <v>7218</v>
      </c>
      <c r="B4549" s="1">
        <v>2954405</v>
      </c>
      <c r="C4549" s="1">
        <v>36000000</v>
      </c>
      <c r="D4549" s="1">
        <f>B4549-C4549</f>
        <v>-33045595</v>
      </c>
      <c r="E4549" s="7">
        <f>CORREL(B4549:B9417,C4549:C9417)</f>
        <v>-5.7155828438338011E-2</v>
      </c>
    </row>
    <row r="4550" spans="1:5" ht="12.75" x14ac:dyDescent="0.2">
      <c r="A4550" s="1" t="s">
        <v>4517</v>
      </c>
      <c r="B4550" s="1">
        <v>36931089</v>
      </c>
      <c r="C4550" s="1">
        <v>70000000</v>
      </c>
      <c r="D4550" s="1">
        <f>B4550-C4550</f>
        <v>-33068911</v>
      </c>
      <c r="E4550" s="7">
        <f>CORREL(B4550:B9418,C4550:C9418)</f>
        <v>-5.7795052471000301E-2</v>
      </c>
    </row>
    <row r="4551" spans="1:5" ht="12.75" x14ac:dyDescent="0.2">
      <c r="A4551" s="1" t="s">
        <v>6939</v>
      </c>
      <c r="B4551" s="1">
        <v>5881504</v>
      </c>
      <c r="C4551" s="1">
        <v>39000000</v>
      </c>
      <c r="D4551" s="1">
        <f>B4551-C4551</f>
        <v>-33118496</v>
      </c>
      <c r="E4551" s="7">
        <f>CORREL(B4551:B9419,C4551:C9419)</f>
        <v>-5.7772224359698775E-2</v>
      </c>
    </row>
    <row r="4552" spans="1:5" ht="12.75" x14ac:dyDescent="0.2">
      <c r="A4552" s="1" t="s">
        <v>5435</v>
      </c>
      <c r="B4552" s="1">
        <v>16671505</v>
      </c>
      <c r="C4552" s="1">
        <v>50000000</v>
      </c>
      <c r="D4552" s="1">
        <f>B4552-C4552</f>
        <v>-33328495</v>
      </c>
      <c r="E4552" s="7">
        <f>CORREL(B4552:B9420,C4552:C9420)</f>
        <v>-5.8343684961130418E-2</v>
      </c>
    </row>
    <row r="4553" spans="1:5" ht="12.75" x14ac:dyDescent="0.2">
      <c r="A4553" s="1" t="s">
        <v>4332</v>
      </c>
      <c r="B4553" s="1">
        <v>26616590</v>
      </c>
      <c r="C4553" s="1">
        <v>60000000</v>
      </c>
      <c r="D4553" s="1">
        <f>B4553-C4553</f>
        <v>-33383410</v>
      </c>
      <c r="E4553" s="7">
        <f>CORREL(B4553:B9421,C4553:C9421)</f>
        <v>-5.8670511749263084E-2</v>
      </c>
    </row>
    <row r="4554" spans="1:5" ht="12.75" x14ac:dyDescent="0.2">
      <c r="A4554" s="1" t="s">
        <v>948</v>
      </c>
      <c r="B4554" s="1">
        <v>111505642</v>
      </c>
      <c r="C4554" s="1">
        <v>145000000</v>
      </c>
      <c r="D4554" s="1">
        <f>B4554-C4554</f>
        <v>-33494358</v>
      </c>
      <c r="E4554" s="7">
        <f>CORREL(B4554:B9422,C4554:C9422)</f>
        <v>-5.8808433729956117E-2</v>
      </c>
    </row>
    <row r="4555" spans="1:5" ht="12.75" x14ac:dyDescent="0.2">
      <c r="A4555" s="1" t="s">
        <v>4729</v>
      </c>
      <c r="B4555" s="1">
        <v>34350553</v>
      </c>
      <c r="C4555" s="1">
        <v>68000000</v>
      </c>
      <c r="D4555" s="1">
        <f>B4555-C4555</f>
        <v>-33649447</v>
      </c>
      <c r="E4555" s="7">
        <f>CORREL(B4555:B9423,C4555:C9423)</f>
        <v>-5.8831680590271121E-2</v>
      </c>
    </row>
    <row r="4556" spans="1:5" ht="12.75" x14ac:dyDescent="0.2">
      <c r="A4556" s="1" t="s">
        <v>4729</v>
      </c>
      <c r="B4556" s="1">
        <v>34350553</v>
      </c>
      <c r="C4556" s="1">
        <v>68000000</v>
      </c>
      <c r="D4556" s="1">
        <f>B4556-C4556</f>
        <v>-33649447</v>
      </c>
      <c r="E4556" s="7">
        <f>CORREL(B4556:B9424,C4556:C9424)</f>
        <v>-5.8843608900719303E-2</v>
      </c>
    </row>
    <row r="4557" spans="1:5" ht="12.75" x14ac:dyDescent="0.2">
      <c r="A4557" s="1" t="s">
        <v>4327</v>
      </c>
      <c r="B4557" s="1">
        <v>26288320</v>
      </c>
      <c r="C4557" s="1">
        <v>60000000</v>
      </c>
      <c r="D4557" s="1">
        <f>B4557-C4557</f>
        <v>-33711680</v>
      </c>
      <c r="E4557" s="7">
        <f>CORREL(B4557:B9425,C4557:C9425)</f>
        <v>-5.8855618372549219E-2</v>
      </c>
    </row>
    <row r="4558" spans="1:5" ht="12.75" x14ac:dyDescent="0.2">
      <c r="A4558" s="1" t="s">
        <v>5424</v>
      </c>
      <c r="B4558" s="1">
        <v>21283440</v>
      </c>
      <c r="C4558" s="1">
        <v>55000000</v>
      </c>
      <c r="D4558" s="1">
        <f>B4558-C4558</f>
        <v>-33716560</v>
      </c>
      <c r="E4558" s="7">
        <f>CORREL(B4558:B9426,C4558:C9426)</f>
        <v>-5.8997865994679252E-2</v>
      </c>
    </row>
    <row r="4559" spans="1:5" ht="12.75" x14ac:dyDescent="0.2">
      <c r="A4559" s="1" t="s">
        <v>6229</v>
      </c>
      <c r="B4559" s="1">
        <v>7204138</v>
      </c>
      <c r="C4559" s="1">
        <v>41000000</v>
      </c>
      <c r="D4559" s="1">
        <f>B4559-C4559</f>
        <v>-33795862</v>
      </c>
      <c r="E4559" s="7">
        <f>CORREL(B4559:B9427,C4559:C9427)</f>
        <v>-5.9234745099017556E-2</v>
      </c>
    </row>
    <row r="4560" spans="1:5" ht="12.75" x14ac:dyDescent="0.2">
      <c r="A4560" s="1" t="s">
        <v>5946</v>
      </c>
      <c r="B4560" s="1">
        <v>11146409</v>
      </c>
      <c r="C4560" s="1">
        <v>45000000</v>
      </c>
      <c r="D4560" s="1">
        <f>B4560-C4560</f>
        <v>-33853591</v>
      </c>
      <c r="E4560" s="7">
        <f>CORREL(B4560:B9428,C4560:C9428)</f>
        <v>-5.9789381004560063E-2</v>
      </c>
    </row>
    <row r="4561" spans="1:5" ht="12.75" x14ac:dyDescent="0.2">
      <c r="A4561" s="1" t="s">
        <v>7236</v>
      </c>
      <c r="B4561" s="1">
        <v>2126511</v>
      </c>
      <c r="C4561" s="1">
        <v>36000000</v>
      </c>
      <c r="D4561" s="1">
        <f>B4561-C4561</f>
        <v>-33873489</v>
      </c>
      <c r="E4561" s="7">
        <f>CORREL(B4561:B9429,C4561:C9429)</f>
        <v>-6.0251988793572568E-2</v>
      </c>
    </row>
    <row r="4562" spans="1:5" ht="12.75" x14ac:dyDescent="0.2">
      <c r="A4562" s="1" t="s">
        <v>6818</v>
      </c>
      <c r="B4562" s="1">
        <v>6114237</v>
      </c>
      <c r="C4562" s="1">
        <v>40000000</v>
      </c>
      <c r="D4562" s="1">
        <f>B4562-C4562</f>
        <v>-33885763</v>
      </c>
      <c r="E4562" s="7">
        <f>CORREL(B4562:B9430,C4562:C9430)</f>
        <v>-6.095011741669442E-2</v>
      </c>
    </row>
    <row r="4563" spans="1:5" ht="12.75" x14ac:dyDescent="0.2">
      <c r="A4563" s="1" t="s">
        <v>430</v>
      </c>
      <c r="B4563" s="1">
        <v>166112167</v>
      </c>
      <c r="C4563" s="1">
        <v>200000000</v>
      </c>
      <c r="D4563" s="1">
        <f>B4563-C4563</f>
        <v>-33887833</v>
      </c>
      <c r="E4563" s="7">
        <f>CORREL(B4563:B9431,C4563:C9431)</f>
        <v>-6.1547993602387815E-2</v>
      </c>
    </row>
    <row r="4564" spans="1:5" ht="12.75" x14ac:dyDescent="0.2">
      <c r="A4564" s="1" t="s">
        <v>1600</v>
      </c>
      <c r="B4564" s="1">
        <v>71017784</v>
      </c>
      <c r="C4564" s="1">
        <v>105000000</v>
      </c>
      <c r="D4564" s="1">
        <f>B4564-C4564</f>
        <v>-33982216</v>
      </c>
      <c r="E4564" s="7">
        <f>CORREL(B4564:B9432,C4564:C9432)</f>
        <v>-6.3007460527514991E-2</v>
      </c>
    </row>
    <row r="4565" spans="1:5" ht="12.75" x14ac:dyDescent="0.2">
      <c r="A4565" s="1" t="s">
        <v>7825</v>
      </c>
      <c r="B4565" s="1">
        <v>4091</v>
      </c>
      <c r="C4565" s="1">
        <v>34000000</v>
      </c>
      <c r="D4565" s="1">
        <f>B4565-C4565</f>
        <v>-33995909</v>
      </c>
      <c r="E4565" s="7">
        <f>CORREL(B4565:B9433,C4565:C9433)</f>
        <v>-6.2730819195541299E-2</v>
      </c>
    </row>
    <row r="4566" spans="1:5" ht="12.75" x14ac:dyDescent="0.2">
      <c r="A4566" s="1" t="s">
        <v>6046</v>
      </c>
      <c r="B4566" s="1">
        <v>5773519</v>
      </c>
      <c r="C4566" s="1">
        <v>40000000</v>
      </c>
      <c r="D4566" s="1">
        <f>B4566-C4566</f>
        <v>-34226481</v>
      </c>
      <c r="E4566" s="7">
        <f>CORREL(B4566:B9434,C4566:C9434)</f>
        <v>-6.3511056812946817E-2</v>
      </c>
    </row>
    <row r="4567" spans="1:5" ht="12.75" x14ac:dyDescent="0.2">
      <c r="A4567" s="1" t="s">
        <v>6046</v>
      </c>
      <c r="B4567" s="1">
        <v>5773519</v>
      </c>
      <c r="C4567" s="1">
        <v>40000000</v>
      </c>
      <c r="D4567" s="1">
        <f>B4567-C4567</f>
        <v>-34226481</v>
      </c>
      <c r="E4567" s="7">
        <f>CORREL(B4567:B9435,C4567:C9435)</f>
        <v>-6.4134303345401725E-2</v>
      </c>
    </row>
    <row r="4568" spans="1:5" ht="12.75" x14ac:dyDescent="0.2">
      <c r="A4568" s="1" t="s">
        <v>6046</v>
      </c>
      <c r="B4568" s="1">
        <v>5773519</v>
      </c>
      <c r="C4568" s="1">
        <v>40000000</v>
      </c>
      <c r="D4568" s="1">
        <f>B4568-C4568</f>
        <v>-34226481</v>
      </c>
      <c r="E4568" s="7">
        <f>CORREL(B4568:B9436,C4568:C9436)</f>
        <v>-6.4763472722362658E-2</v>
      </c>
    </row>
    <row r="4569" spans="1:5" ht="12.75" x14ac:dyDescent="0.2">
      <c r="A4569" s="1" t="s">
        <v>3639</v>
      </c>
      <c r="B4569" s="1">
        <v>33685268</v>
      </c>
      <c r="C4569" s="1">
        <v>68000000</v>
      </c>
      <c r="D4569" s="1">
        <f>B4569-C4569</f>
        <v>-34314732</v>
      </c>
      <c r="E4569" s="7">
        <f>CORREL(B4569:B9437,C4569:C9437)</f>
        <v>-6.5398651957045528E-2</v>
      </c>
    </row>
    <row r="4570" spans="1:5" ht="12.75" x14ac:dyDescent="0.2">
      <c r="A4570" s="1" t="s">
        <v>7728</v>
      </c>
      <c r="B4570" s="1">
        <v>630779</v>
      </c>
      <c r="C4570" s="1">
        <v>35000000</v>
      </c>
      <c r="D4570" s="1">
        <f>B4570-C4570</f>
        <v>-34369221</v>
      </c>
      <c r="E4570" s="7">
        <f>CORREL(B4570:B9438,C4570:C9438)</f>
        <v>-6.5427567543004744E-2</v>
      </c>
    </row>
    <row r="4571" spans="1:5" ht="12.75" x14ac:dyDescent="0.2">
      <c r="A4571" s="1" t="s">
        <v>1739</v>
      </c>
      <c r="B4571" s="1">
        <v>65452312</v>
      </c>
      <c r="C4571" s="1">
        <v>100000000</v>
      </c>
      <c r="D4571" s="1">
        <f>B4571-C4571</f>
        <v>-34547688</v>
      </c>
      <c r="E4571" s="7">
        <f>CORREL(B4571:B9439,C4571:C9439)</f>
        <v>-6.6219050519574552E-2</v>
      </c>
    </row>
    <row r="4572" spans="1:5" ht="12.75" x14ac:dyDescent="0.2">
      <c r="A4572" s="1" t="s">
        <v>6891</v>
      </c>
      <c r="B4572" s="1">
        <v>4563029</v>
      </c>
      <c r="C4572" s="1">
        <v>39200000</v>
      </c>
      <c r="D4572" s="1">
        <f>B4572-C4572</f>
        <v>-34636971</v>
      </c>
      <c r="E4572" s="7">
        <f>CORREL(B4572:B9440,C4572:C9440)</f>
        <v>-6.5945578616682057E-2</v>
      </c>
    </row>
    <row r="4573" spans="1:5" ht="12.75" x14ac:dyDescent="0.2">
      <c r="A4573" s="1" t="s">
        <v>7773</v>
      </c>
      <c r="B4573" s="1">
        <v>183125</v>
      </c>
      <c r="C4573" s="1">
        <v>35000000</v>
      </c>
      <c r="D4573" s="1">
        <f>B4573-C4573</f>
        <v>-34816875</v>
      </c>
      <c r="E4573" s="7">
        <f>CORREL(B4573:B9441,C4573:C9441)</f>
        <v>-6.6627959519369659E-2</v>
      </c>
    </row>
    <row r="4574" spans="1:5" ht="12.75" x14ac:dyDescent="0.2">
      <c r="A4574" s="1" t="s">
        <v>7249</v>
      </c>
      <c r="B4574" s="1">
        <v>1068392</v>
      </c>
      <c r="C4574" s="1">
        <v>36000000</v>
      </c>
      <c r="D4574" s="1">
        <f>B4574-C4574</f>
        <v>-34931608</v>
      </c>
      <c r="E4574" s="7">
        <f>CORREL(B4574:B9442,C4574:C9442)</f>
        <v>-6.7446623043198414E-2</v>
      </c>
    </row>
    <row r="4575" spans="1:5" ht="12.75" x14ac:dyDescent="0.2">
      <c r="A4575" s="1" t="s">
        <v>18316</v>
      </c>
      <c r="B4575" s="1">
        <v>49413</v>
      </c>
      <c r="C4575" s="1">
        <v>35000000</v>
      </c>
      <c r="D4575" s="1">
        <f>B4575-C4575</f>
        <v>-34950587</v>
      </c>
      <c r="E4575" s="7">
        <f>CORREL(B4575:B9443,C4575:C9443)</f>
        <v>-6.824650188139017E-2</v>
      </c>
    </row>
    <row r="4576" spans="1:5" ht="12.75" x14ac:dyDescent="0.2">
      <c r="A4576" s="1" t="s">
        <v>7716</v>
      </c>
      <c r="C4576" s="1">
        <v>35000000</v>
      </c>
      <c r="D4576" s="1">
        <f>B4576-C4576</f>
        <v>-35000000</v>
      </c>
      <c r="E4576" s="7">
        <f>CORREL(B4576:B9444,C4576:C9444)</f>
        <v>-6.9086483924443221E-2</v>
      </c>
    </row>
    <row r="4577" spans="1:5" ht="12.75" x14ac:dyDescent="0.2">
      <c r="A4577" s="1" t="s">
        <v>7810</v>
      </c>
      <c r="C4577" s="1">
        <v>35000000</v>
      </c>
      <c r="D4577" s="1">
        <f>B4577-C4577</f>
        <v>-35000000</v>
      </c>
      <c r="E4577" s="7">
        <f>CORREL(B4577:B9445,C4577:C9445)</f>
        <v>-6.9086483924443221E-2</v>
      </c>
    </row>
    <row r="4578" spans="1:5" ht="12.75" x14ac:dyDescent="0.2">
      <c r="A4578" s="1" t="s">
        <v>7959</v>
      </c>
      <c r="C4578" s="1">
        <v>35000000</v>
      </c>
      <c r="D4578" s="1">
        <f>B4578-C4578</f>
        <v>-35000000</v>
      </c>
      <c r="E4578" s="7">
        <f>CORREL(B4578:B9446,C4578:C9446)</f>
        <v>-6.9086483924443221E-2</v>
      </c>
    </row>
    <row r="4579" spans="1:5" ht="12.75" x14ac:dyDescent="0.2">
      <c r="A4579" s="1" t="s">
        <v>6823</v>
      </c>
      <c r="B4579" s="1">
        <v>4835968</v>
      </c>
      <c r="C4579" s="1">
        <v>40000000</v>
      </c>
      <c r="D4579" s="1">
        <f>B4579-C4579</f>
        <v>-35164032</v>
      </c>
      <c r="E4579" s="7">
        <f>CORREL(B4579:B9447,C4579:C9447)</f>
        <v>-6.9086483924443221E-2</v>
      </c>
    </row>
    <row r="4580" spans="1:5" ht="12.75" x14ac:dyDescent="0.2">
      <c r="A4580" s="1" t="s">
        <v>6829</v>
      </c>
      <c r="B4580" s="1">
        <v>4777007</v>
      </c>
      <c r="C4580" s="1">
        <v>40000000</v>
      </c>
      <c r="D4580" s="1">
        <f>B4580-C4580</f>
        <v>-35222993</v>
      </c>
      <c r="E4580" s="7">
        <f>CORREL(B4580:B9448,C4580:C9448)</f>
        <v>-6.97893224445858E-2</v>
      </c>
    </row>
    <row r="4581" spans="1:5" ht="12.75" x14ac:dyDescent="0.2">
      <c r="A4581" s="1" t="s">
        <v>3572</v>
      </c>
      <c r="B4581" s="1">
        <v>29655590</v>
      </c>
      <c r="C4581" s="1">
        <v>65000000</v>
      </c>
      <c r="D4581" s="1">
        <f>B4581-C4581</f>
        <v>-35344410</v>
      </c>
      <c r="E4581" s="7">
        <f>CORREL(B4581:B9449,C4581:C9449)</f>
        <v>-7.0500806444746586E-2</v>
      </c>
    </row>
    <row r="4582" spans="1:5" ht="12.75" x14ac:dyDescent="0.2">
      <c r="A4582" s="1" t="s">
        <v>7560</v>
      </c>
      <c r="B4582" s="1">
        <v>19389454</v>
      </c>
      <c r="C4582" s="1">
        <v>55000000</v>
      </c>
      <c r="D4582" s="1">
        <f>B4582-C4582</f>
        <v>-35610546</v>
      </c>
      <c r="E4582" s="7">
        <f>CORREL(B4582:B9450,C4582:C9450)</f>
        <v>-7.0615529845816385E-2</v>
      </c>
    </row>
    <row r="4583" spans="1:5" ht="12.75" x14ac:dyDescent="0.2">
      <c r="A4583" s="1" t="s">
        <v>8603</v>
      </c>
      <c r="B4583" s="1">
        <v>9353573</v>
      </c>
      <c r="C4583" s="1">
        <v>45000000</v>
      </c>
      <c r="D4583" s="1">
        <f>B4583-C4583</f>
        <v>-35646427</v>
      </c>
      <c r="E4583" s="7">
        <f>CORREL(B4583:B9451,C4583:C9451)</f>
        <v>-7.0947249307494686E-2</v>
      </c>
    </row>
    <row r="4584" spans="1:5" ht="12.75" x14ac:dyDescent="0.2">
      <c r="A4584" s="1" t="s">
        <v>3138</v>
      </c>
      <c r="B4584" s="1">
        <v>39251128</v>
      </c>
      <c r="C4584" s="1">
        <v>75000000</v>
      </c>
      <c r="D4584" s="1">
        <f>B4584-C4584</f>
        <v>-35748872</v>
      </c>
      <c r="E4584" s="7">
        <f>CORREL(B4584:B9452,C4584:C9452)</f>
        <v>-7.1539238441002434E-2</v>
      </c>
    </row>
    <row r="4585" spans="1:5" ht="12.75" x14ac:dyDescent="0.2">
      <c r="A4585" s="1" t="s">
        <v>863</v>
      </c>
      <c r="B4585" s="1">
        <v>114053579</v>
      </c>
      <c r="C4585" s="1">
        <v>150000000</v>
      </c>
      <c r="D4585" s="1">
        <f>B4585-C4585</f>
        <v>-35946421</v>
      </c>
      <c r="E4585" s="7">
        <f>CORREL(B4585:B9453,C4585:C9453)</f>
        <v>-7.1496263545175825E-2</v>
      </c>
    </row>
    <row r="4586" spans="1:5" ht="12.75" x14ac:dyDescent="0.2">
      <c r="A4586" s="1" t="s">
        <v>2161</v>
      </c>
      <c r="B4586" s="1">
        <v>84037039</v>
      </c>
      <c r="C4586" s="1">
        <v>120000000</v>
      </c>
      <c r="D4586" s="1">
        <f>B4586-C4586</f>
        <v>-35962961</v>
      </c>
      <c r="E4586" s="7">
        <f>CORREL(B4586:B9454,C4586:C9454)</f>
        <v>-7.1581692826260146E-2</v>
      </c>
    </row>
    <row r="4587" spans="1:5" ht="12.75" x14ac:dyDescent="0.2">
      <c r="A4587" s="1" t="s">
        <v>4777</v>
      </c>
      <c r="B4587" s="1">
        <v>25857987</v>
      </c>
      <c r="C4587" s="1">
        <v>62000000</v>
      </c>
      <c r="D4587" s="1">
        <f>B4587-C4587</f>
        <v>-36142013</v>
      </c>
      <c r="E4587" s="7">
        <f>CORREL(B4587:B9455,C4587:C9455)</f>
        <v>-7.1315129909605202E-2</v>
      </c>
    </row>
    <row r="4588" spans="1:5" ht="12.75" x14ac:dyDescent="0.2">
      <c r="A4588" s="1" t="s">
        <v>4763</v>
      </c>
      <c r="B4588" s="1">
        <v>18573791</v>
      </c>
      <c r="C4588" s="1">
        <v>55000000</v>
      </c>
      <c r="D4588" s="1">
        <f>B4588-C4588</f>
        <v>-36426209</v>
      </c>
      <c r="E4588" s="7">
        <f>CORREL(B4588:B9456,C4588:C9456)</f>
        <v>-7.1503702329483873E-2</v>
      </c>
    </row>
    <row r="4589" spans="1:5" ht="12.75" x14ac:dyDescent="0.2">
      <c r="A4589" s="1" t="s">
        <v>5940</v>
      </c>
      <c r="B4589" s="1">
        <v>13560960</v>
      </c>
      <c r="C4589" s="1">
        <v>50000000</v>
      </c>
      <c r="D4589" s="1">
        <f>B4589-C4589</f>
        <v>-36439040</v>
      </c>
      <c r="E4589" s="7">
        <f>CORREL(B4589:B9457,C4589:C9457)</f>
        <v>-7.1857920706356798E-2</v>
      </c>
    </row>
    <row r="4590" spans="1:5" ht="12.75" x14ac:dyDescent="0.2">
      <c r="A4590" s="1" t="s">
        <v>5669</v>
      </c>
      <c r="B4590" s="1">
        <v>10539414</v>
      </c>
      <c r="C4590" s="1">
        <v>47000000</v>
      </c>
      <c r="D4590" s="1">
        <f>B4590-C4590</f>
        <v>-36460586</v>
      </c>
      <c r="E4590" s="7">
        <f>CORREL(B4590:B9458,C4590:C9458)</f>
        <v>-7.2342894573902985E-2</v>
      </c>
    </row>
    <row r="4591" spans="1:5" ht="12.75" x14ac:dyDescent="0.2">
      <c r="A4591" s="1" t="s">
        <v>3465</v>
      </c>
      <c r="B4591" s="1">
        <v>38509342</v>
      </c>
      <c r="C4591" s="1">
        <v>75000000</v>
      </c>
      <c r="D4591" s="1">
        <f>B4591-C4591</f>
        <v>-36490658</v>
      </c>
      <c r="E4591" s="7">
        <f>CORREL(B4591:B9459,C4591:C9459)</f>
        <v>-7.2915235965997846E-2</v>
      </c>
    </row>
    <row r="4592" spans="1:5" ht="12.75" x14ac:dyDescent="0.2">
      <c r="A4592" s="1" t="s">
        <v>6744</v>
      </c>
      <c r="B4592" s="1">
        <v>14375181</v>
      </c>
      <c r="C4592" s="1">
        <v>51000000</v>
      </c>
      <c r="D4592" s="1">
        <f>B4592-C4592</f>
        <v>-36624819</v>
      </c>
      <c r="E4592" s="7">
        <f>CORREL(B4592:B9460,C4592:C9460)</f>
        <v>-7.2879282270013168E-2</v>
      </c>
    </row>
    <row r="4593" spans="1:5" ht="12.75" x14ac:dyDescent="0.2">
      <c r="A4593" s="1" t="s">
        <v>4272</v>
      </c>
      <c r="B4593" s="1">
        <v>43290977</v>
      </c>
      <c r="C4593" s="1">
        <v>80000000</v>
      </c>
      <c r="D4593" s="1">
        <f>B4593-C4593</f>
        <v>-36709023</v>
      </c>
      <c r="E4593" s="7">
        <f>CORREL(B4593:B9461,C4593:C9461)</f>
        <v>-7.335244781933814E-2</v>
      </c>
    </row>
    <row r="4594" spans="1:5" ht="12.75" x14ac:dyDescent="0.2">
      <c r="A4594" s="1" t="s">
        <v>5992</v>
      </c>
      <c r="B4594" s="1">
        <v>8129455</v>
      </c>
      <c r="C4594" s="1">
        <v>45000000</v>
      </c>
      <c r="D4594" s="1">
        <f>B4594-C4594</f>
        <v>-36870545</v>
      </c>
      <c r="E4594" s="7">
        <f>CORREL(B4594:B9462,C4594:C9462)</f>
        <v>-7.3247510854426337E-2</v>
      </c>
    </row>
    <row r="4595" spans="1:5" ht="12.75" x14ac:dyDescent="0.2">
      <c r="A4595" s="1" t="s">
        <v>3451</v>
      </c>
      <c r="B4595" s="1">
        <v>33105600</v>
      </c>
      <c r="C4595" s="1">
        <v>70000000</v>
      </c>
      <c r="D4595" s="1">
        <f>B4595-C4595</f>
        <v>-36894400</v>
      </c>
      <c r="E4595" s="7">
        <f>CORREL(B4595:B9463,C4595:C9463)</f>
        <v>-7.3901301219945759E-2</v>
      </c>
    </row>
    <row r="4596" spans="1:5" ht="12.75" x14ac:dyDescent="0.2">
      <c r="A4596" s="1" t="s">
        <v>3783</v>
      </c>
      <c r="B4596" s="1">
        <v>28045540</v>
      </c>
      <c r="C4596" s="1">
        <v>65000000</v>
      </c>
      <c r="D4596" s="1">
        <f>B4596-C4596</f>
        <v>-36954460</v>
      </c>
      <c r="E4596" s="7">
        <f>CORREL(B4596:B9464,C4596:C9464)</f>
        <v>-7.3959754544728154E-2</v>
      </c>
    </row>
    <row r="4597" spans="1:5" ht="12.75" x14ac:dyDescent="0.2">
      <c r="A4597" s="1" t="s">
        <v>5951</v>
      </c>
      <c r="B4597" s="1">
        <v>7916887</v>
      </c>
      <c r="C4597" s="1">
        <v>45000000</v>
      </c>
      <c r="D4597" s="1">
        <f>B4597-C4597</f>
        <v>-37083113</v>
      </c>
      <c r="E4597" s="7">
        <f>CORREL(B4597:B9465,C4597:C9465)</f>
        <v>-7.4117669518865489E-2</v>
      </c>
    </row>
    <row r="4598" spans="1:5" ht="12.75" x14ac:dyDescent="0.2">
      <c r="A4598" s="1" t="s">
        <v>7066</v>
      </c>
      <c r="B4598" s="1">
        <v>623374</v>
      </c>
      <c r="C4598" s="1">
        <v>38000000</v>
      </c>
      <c r="D4598" s="1">
        <f>B4598-C4598</f>
        <v>-37376626</v>
      </c>
      <c r="E4598" s="7">
        <f>CORREL(B4598:B9466,C4598:C9466)</f>
        <v>-7.4789129013559608E-2</v>
      </c>
    </row>
    <row r="4599" spans="1:5" ht="12.75" x14ac:dyDescent="0.2">
      <c r="A4599" s="1" t="s">
        <v>2402</v>
      </c>
      <c r="B4599" s="1">
        <v>47592825</v>
      </c>
      <c r="C4599" s="1">
        <v>85000000</v>
      </c>
      <c r="D4599" s="1">
        <f>B4599-C4599</f>
        <v>-37407175</v>
      </c>
      <c r="E4599" s="7">
        <f>CORREL(B4599:B9467,C4599:C9467)</f>
        <v>-7.5700003937469992E-2</v>
      </c>
    </row>
    <row r="4600" spans="1:5" ht="12.75" x14ac:dyDescent="0.2">
      <c r="A4600" s="1" t="s">
        <v>6699</v>
      </c>
      <c r="B4600" s="1">
        <v>22433915</v>
      </c>
      <c r="C4600" s="1">
        <v>60000000</v>
      </c>
      <c r="D4600" s="1">
        <f>B4600-C4600</f>
        <v>-37566085</v>
      </c>
      <c r="E4600" s="7">
        <f>CORREL(B4600:B9468,C4600:C9468)</f>
        <v>-7.5541967380293645E-2</v>
      </c>
    </row>
    <row r="4601" spans="1:5" ht="12.75" x14ac:dyDescent="0.2">
      <c r="A4601" s="1" t="s">
        <v>6705</v>
      </c>
      <c r="B4601" s="1">
        <v>22326247</v>
      </c>
      <c r="C4601" s="1">
        <v>60000000</v>
      </c>
      <c r="D4601" s="1">
        <f>B4601-C4601</f>
        <v>-37673753</v>
      </c>
      <c r="E4601" s="7">
        <f>CORREL(B4601:B9469,C4601:C9469)</f>
        <v>-7.5833279091895522E-2</v>
      </c>
    </row>
    <row r="4602" spans="1:5" ht="12.75" x14ac:dyDescent="0.2">
      <c r="A4602" s="1" t="s">
        <v>6177</v>
      </c>
      <c r="B4602" s="1">
        <v>6105175</v>
      </c>
      <c r="C4602" s="1">
        <v>44000000</v>
      </c>
      <c r="D4602" s="1">
        <f>B4602-C4602</f>
        <v>-37894825</v>
      </c>
      <c r="E4602" s="7">
        <f>CORREL(B4602:B9470,C4602:C9470)</f>
        <v>-7.6129446454870922E-2</v>
      </c>
    </row>
    <row r="4603" spans="1:5" ht="12.75" x14ac:dyDescent="0.2">
      <c r="A4603" s="1" t="s">
        <v>3864</v>
      </c>
      <c r="B4603" s="1">
        <v>25052000</v>
      </c>
      <c r="C4603" s="1">
        <v>63000000</v>
      </c>
      <c r="D4603" s="1">
        <f>B4603-C4603</f>
        <v>-37948000</v>
      </c>
      <c r="E4603" s="7">
        <f>CORREL(B4603:B9471,C4603:C9471)</f>
        <v>-7.6879267043219499E-2</v>
      </c>
    </row>
    <row r="4604" spans="1:5" ht="12.75" x14ac:dyDescent="0.2">
      <c r="A4604" s="1" t="s">
        <v>3112</v>
      </c>
      <c r="B4604" s="1">
        <v>42044321</v>
      </c>
      <c r="C4604" s="1">
        <v>80000000</v>
      </c>
      <c r="D4604" s="1">
        <f>B4604-C4604</f>
        <v>-37955679</v>
      </c>
      <c r="E4604" s="7">
        <f>CORREL(B4604:B9472,C4604:C9472)</f>
        <v>-7.711786617908771E-2</v>
      </c>
    </row>
    <row r="4605" spans="1:5" ht="12.75" x14ac:dyDescent="0.2">
      <c r="A4605" s="1" t="s">
        <v>7085</v>
      </c>
      <c r="C4605" s="1">
        <v>38000000</v>
      </c>
      <c r="D4605" s="1">
        <f>B4605-C4605</f>
        <v>-38000000</v>
      </c>
      <c r="E4605" s="7">
        <f>CORREL(B4605:B9473,C4605:C9473)</f>
        <v>-7.703568766329541E-2</v>
      </c>
    </row>
    <row r="4606" spans="1:5" ht="12.75" x14ac:dyDescent="0.2">
      <c r="A4606" s="1" t="s">
        <v>3202</v>
      </c>
      <c r="B4606" s="1">
        <v>36976367</v>
      </c>
      <c r="C4606" s="1">
        <v>75000000</v>
      </c>
      <c r="D4606" s="1">
        <f>B4606-C4606</f>
        <v>-38023633</v>
      </c>
      <c r="E4606" s="7">
        <f>CORREL(B4606:B9474,C4606:C9474)</f>
        <v>-7.703568766329541E-2</v>
      </c>
    </row>
    <row r="4607" spans="1:5" ht="12.75" x14ac:dyDescent="0.2">
      <c r="A4607" s="1" t="s">
        <v>7988</v>
      </c>
      <c r="B4607" s="1">
        <v>16640210</v>
      </c>
      <c r="C4607" s="1">
        <v>55000000</v>
      </c>
      <c r="D4607" s="1">
        <f>B4607-C4607</f>
        <v>-38359790</v>
      </c>
      <c r="E4607" s="7">
        <f>CORREL(B4607:B9475,C4607:C9475)</f>
        <v>-7.7035173266158247E-2</v>
      </c>
    </row>
    <row r="4608" spans="1:5" ht="12.75" x14ac:dyDescent="0.2">
      <c r="A4608" s="1" t="s">
        <v>5956</v>
      </c>
      <c r="B4608" s="1">
        <v>6565495</v>
      </c>
      <c r="C4608" s="1">
        <v>45000000</v>
      </c>
      <c r="D4608" s="1">
        <f>B4608-C4608</f>
        <v>-38434505</v>
      </c>
      <c r="E4608" s="7">
        <f>CORREL(B4608:B9476,C4608:C9476)</f>
        <v>-7.7487321157142505E-2</v>
      </c>
    </row>
    <row r="4609" spans="1:5" ht="12.75" x14ac:dyDescent="0.2">
      <c r="A4609" s="1" t="s">
        <v>3124</v>
      </c>
      <c r="B4609" s="1">
        <v>41523271</v>
      </c>
      <c r="C4609" s="1">
        <v>80000000</v>
      </c>
      <c r="D4609" s="1">
        <f>B4609-C4609</f>
        <v>-38476729</v>
      </c>
      <c r="E4609" s="7">
        <f>CORREL(B4609:B9477,C4609:C9477)</f>
        <v>-7.8242081001241581E-2</v>
      </c>
    </row>
    <row r="4610" spans="1:5" ht="12.75" x14ac:dyDescent="0.2">
      <c r="A4610" s="1" t="s">
        <v>4773</v>
      </c>
      <c r="B4610" s="1">
        <v>16264475</v>
      </c>
      <c r="C4610" s="1">
        <v>55000000</v>
      </c>
      <c r="D4610" s="1">
        <f>B4610-C4610</f>
        <v>-38735525</v>
      </c>
      <c r="E4610" s="7">
        <f>CORREL(B4610:B9478,C4610:C9478)</f>
        <v>-7.8169552944465523E-2</v>
      </c>
    </row>
    <row r="4611" spans="1:5" ht="12.75" x14ac:dyDescent="0.2">
      <c r="A4611" s="1" t="s">
        <v>4795</v>
      </c>
      <c r="B4611" s="1">
        <v>16088610</v>
      </c>
      <c r="C4611" s="1">
        <v>55000000</v>
      </c>
      <c r="D4611" s="1">
        <f>B4611-C4611</f>
        <v>-38911390</v>
      </c>
      <c r="E4611" s="7">
        <f>CORREL(B4611:B9479,C4611:C9479)</f>
        <v>-7.8642208942579644E-2</v>
      </c>
    </row>
    <row r="4612" spans="1:5" ht="12.75" x14ac:dyDescent="0.2">
      <c r="A4612" s="1" t="s">
        <v>11423</v>
      </c>
      <c r="B4612" s="1">
        <v>1027749</v>
      </c>
      <c r="C4612" s="1">
        <v>40000000</v>
      </c>
      <c r="D4612" s="1">
        <f>B4612-C4612</f>
        <v>-38972251</v>
      </c>
      <c r="E4612" s="7">
        <f>CORREL(B4612:B9480,C4612:C9480)</f>
        <v>-7.9123785076761113E-2</v>
      </c>
    </row>
    <row r="4613" spans="1:5" ht="12.75" x14ac:dyDescent="0.2">
      <c r="A4613" s="1" t="s">
        <v>3581</v>
      </c>
      <c r="B4613" s="1">
        <v>28965197</v>
      </c>
      <c r="C4613" s="1">
        <v>68000000</v>
      </c>
      <c r="D4613" s="1">
        <f>B4613-C4613</f>
        <v>-39034803</v>
      </c>
      <c r="E4613" s="7">
        <f>CORREL(B4613:B9481,C4613:C9481)</f>
        <v>-8.0087105378949267E-2</v>
      </c>
    </row>
    <row r="4614" spans="1:5" ht="12.75" x14ac:dyDescent="0.2">
      <c r="A4614" s="1" t="s">
        <v>5486</v>
      </c>
      <c r="B4614" s="1">
        <v>10706786</v>
      </c>
      <c r="C4614" s="1">
        <v>50000000</v>
      </c>
      <c r="D4614" s="1">
        <f>B4614-C4614</f>
        <v>-39293214</v>
      </c>
      <c r="E4614" s="7">
        <f>CORREL(B4614:B9482,C4614:C9482)</f>
        <v>-8.0256581297312155E-2</v>
      </c>
    </row>
    <row r="4615" spans="1:5" ht="12.75" x14ac:dyDescent="0.2">
      <c r="A4615" s="1" t="s">
        <v>6184</v>
      </c>
      <c r="B4615" s="1">
        <v>5664251</v>
      </c>
      <c r="C4615" s="1">
        <v>45000000</v>
      </c>
      <c r="D4615" s="1">
        <f>B4615-C4615</f>
        <v>-39335749</v>
      </c>
      <c r="E4615" s="7">
        <f>CORREL(B4615:B9483,C4615:C9483)</f>
        <v>-8.091161451555802E-2</v>
      </c>
    </row>
    <row r="4616" spans="1:5" ht="12.75" x14ac:dyDescent="0.2">
      <c r="A4616" s="1" t="s">
        <v>6855</v>
      </c>
      <c r="B4616" s="1">
        <v>652526</v>
      </c>
      <c r="C4616" s="1">
        <v>40000000</v>
      </c>
      <c r="D4616" s="1">
        <f>B4616-C4616</f>
        <v>-39347474</v>
      </c>
      <c r="E4616" s="7">
        <f>CORREL(B4616:B9484,C4616:C9484)</f>
        <v>-8.173708919916424E-2</v>
      </c>
    </row>
    <row r="4617" spans="1:5" ht="12.75" x14ac:dyDescent="0.2">
      <c r="A4617" s="1" t="s">
        <v>2764</v>
      </c>
      <c r="B4617" s="1">
        <v>50628009</v>
      </c>
      <c r="C4617" s="1">
        <v>90000000</v>
      </c>
      <c r="D4617" s="1">
        <f>B4617-C4617</f>
        <v>-39371991</v>
      </c>
      <c r="E4617" s="7">
        <f>CORREL(B4617:B9485,C4617:C9485)</f>
        <v>-8.2748686103945326E-2</v>
      </c>
    </row>
    <row r="4618" spans="1:5" ht="12.75" x14ac:dyDescent="0.2">
      <c r="A4618" s="1" t="s">
        <v>3265</v>
      </c>
      <c r="B4618" s="1">
        <v>32616869</v>
      </c>
      <c r="C4618" s="1">
        <v>72000000</v>
      </c>
      <c r="D4618" s="1">
        <f>B4618-C4618</f>
        <v>-39383131</v>
      </c>
      <c r="E4618" s="7">
        <f>CORREL(B4618:B9486,C4618:C9486)</f>
        <v>-8.2556365455127095E-2</v>
      </c>
    </row>
    <row r="4619" spans="1:5" ht="12.75" x14ac:dyDescent="0.2">
      <c r="A4619" s="1" t="s">
        <v>5428</v>
      </c>
      <c r="B4619" s="1">
        <v>10556196</v>
      </c>
      <c r="C4619" s="1">
        <v>50000000</v>
      </c>
      <c r="D4619" s="1">
        <f>B4619-C4619</f>
        <v>-39443804</v>
      </c>
      <c r="E4619" s="7">
        <f>CORREL(B4619:B9487,C4619:C9487)</f>
        <v>-8.2658781576284604E-2</v>
      </c>
    </row>
    <row r="4620" spans="1:5" ht="12.75" x14ac:dyDescent="0.2">
      <c r="A4620" s="1" t="s">
        <v>6845</v>
      </c>
      <c r="B4620" s="1">
        <v>511920</v>
      </c>
      <c r="C4620" s="1">
        <v>40000000</v>
      </c>
      <c r="D4620" s="1">
        <f>B4620-C4620</f>
        <v>-39488080</v>
      </c>
      <c r="E4620" s="7">
        <f>CORREL(B4620:B9488,C4620:C9488)</f>
        <v>-8.3346091554174231E-2</v>
      </c>
    </row>
    <row r="4621" spans="1:5" ht="12.75" x14ac:dyDescent="0.2">
      <c r="A4621" s="1" t="s">
        <v>5438</v>
      </c>
      <c r="B4621" s="1">
        <v>10400000</v>
      </c>
      <c r="C4621" s="1">
        <v>50000000</v>
      </c>
      <c r="D4621" s="1">
        <f>B4621-C4621</f>
        <v>-39600000</v>
      </c>
      <c r="E4621" s="7">
        <f>CORREL(B4621:B9489,C4621:C9489)</f>
        <v>-8.4389856916416053E-2</v>
      </c>
    </row>
    <row r="4622" spans="1:5" ht="12.75" x14ac:dyDescent="0.2">
      <c r="A4622" s="1" t="s">
        <v>3439</v>
      </c>
      <c r="B4622" s="1">
        <v>30157016</v>
      </c>
      <c r="C4622" s="1">
        <v>70000000</v>
      </c>
      <c r="D4622" s="1">
        <f>B4622-C4622</f>
        <v>-39842984</v>
      </c>
      <c r="E4622" s="7">
        <f>CORREL(B4622:B9490,C4622:C9490)</f>
        <v>-8.509924149333925E-2</v>
      </c>
    </row>
    <row r="4623" spans="1:5" ht="12.75" x14ac:dyDescent="0.2">
      <c r="A4623" s="1" t="s">
        <v>5452</v>
      </c>
      <c r="B4623" s="1">
        <v>10137232</v>
      </c>
      <c r="C4623" s="1">
        <v>50000000</v>
      </c>
      <c r="D4623" s="1">
        <f>B4623-C4623</f>
        <v>-39862768</v>
      </c>
      <c r="E4623" s="7">
        <f>CORREL(B4623:B9491,C4623:C9491)</f>
        <v>-8.5266884866571344E-2</v>
      </c>
    </row>
    <row r="4624" spans="1:5" ht="12.75" x14ac:dyDescent="0.2">
      <c r="A4624" s="1" t="s">
        <v>6881</v>
      </c>
      <c r="B4624" s="1">
        <v>128978</v>
      </c>
      <c r="C4624" s="1">
        <v>40000000</v>
      </c>
      <c r="D4624" s="1">
        <f>B4624-C4624</f>
        <v>-39871022</v>
      </c>
      <c r="E4624" s="7">
        <f>CORREL(B4624:B9492,C4624:C9492)</f>
        <v>-8.5995456103574827E-2</v>
      </c>
    </row>
    <row r="4625" spans="1:5" ht="12.75" x14ac:dyDescent="0.2">
      <c r="A4625" s="1" t="s">
        <v>6993</v>
      </c>
      <c r="C4625" s="1">
        <v>40000000</v>
      </c>
      <c r="D4625" s="1">
        <f>B4625-C4625</f>
        <v>-40000000</v>
      </c>
      <c r="E4625" s="7">
        <f>CORREL(B4625:B9493,C4625:C9493)</f>
        <v>-8.7091539028638615E-2</v>
      </c>
    </row>
    <row r="4626" spans="1:5" ht="12.75" x14ac:dyDescent="0.2">
      <c r="A4626" s="1" t="s">
        <v>7032</v>
      </c>
      <c r="B4626" s="1">
        <v>16991902</v>
      </c>
      <c r="C4626" s="1">
        <v>57000000</v>
      </c>
      <c r="D4626" s="1">
        <f>B4626-C4626</f>
        <v>-40008098</v>
      </c>
      <c r="E4626" s="7">
        <f>CORREL(B4626:B9494,C4626:C9494)</f>
        <v>-8.7091539028638615E-2</v>
      </c>
    </row>
    <row r="4627" spans="1:5" ht="12.75" x14ac:dyDescent="0.2">
      <c r="A4627" s="1" t="s">
        <v>5455</v>
      </c>
      <c r="B4627" s="1">
        <v>9795017</v>
      </c>
      <c r="C4627" s="1">
        <v>50000000</v>
      </c>
      <c r="D4627" s="1">
        <f>B4627-C4627</f>
        <v>-40204983</v>
      </c>
      <c r="E4627" s="7">
        <f>CORREL(B4627:B9495,C4627:C9495)</f>
        <v>-8.7620309517096789E-2</v>
      </c>
    </row>
    <row r="4628" spans="1:5" ht="12.75" x14ac:dyDescent="0.2">
      <c r="A4628" s="1" t="s">
        <v>4396</v>
      </c>
      <c r="B4628" s="1">
        <v>19781879</v>
      </c>
      <c r="C4628" s="1">
        <v>60000000</v>
      </c>
      <c r="D4628" s="1">
        <f>B4628-C4628</f>
        <v>-40218121</v>
      </c>
      <c r="E4628" s="7">
        <f>CORREL(B4628:B9496,C4628:C9496)</f>
        <v>-8.83850626037542E-2</v>
      </c>
    </row>
    <row r="4629" spans="1:5" ht="12.75" x14ac:dyDescent="0.2">
      <c r="A4629" s="1" t="s">
        <v>5973</v>
      </c>
      <c r="B4629" s="1">
        <v>4584886</v>
      </c>
      <c r="C4629" s="1">
        <v>45000000</v>
      </c>
      <c r="D4629" s="1">
        <f>B4629-C4629</f>
        <v>-40415114</v>
      </c>
      <c r="E4629" s="7">
        <f>CORREL(B4629:B9497,C4629:C9497)</f>
        <v>-8.8842541021442858E-2</v>
      </c>
    </row>
    <row r="4630" spans="1:5" ht="12.75" x14ac:dyDescent="0.2">
      <c r="A4630" s="1" t="s">
        <v>5464</v>
      </c>
      <c r="B4630" s="1">
        <v>19445217</v>
      </c>
      <c r="C4630" s="1">
        <v>60000000</v>
      </c>
      <c r="D4630" s="1">
        <f>B4630-C4630</f>
        <v>-40554783</v>
      </c>
      <c r="E4630" s="7">
        <f>CORREL(B4630:B9498,C4630:C9498)</f>
        <v>-8.9808194331133157E-2</v>
      </c>
    </row>
    <row r="4631" spans="1:5" ht="12.75" x14ac:dyDescent="0.2">
      <c r="A4631" s="1" t="s">
        <v>2786</v>
      </c>
      <c r="B4631" s="1">
        <v>39442871</v>
      </c>
      <c r="C4631" s="1">
        <v>80000000</v>
      </c>
      <c r="D4631" s="1">
        <f>B4631-C4631</f>
        <v>-40557129</v>
      </c>
      <c r="E4631" s="7">
        <f>CORREL(B4631:B9499,C4631:C9499)</f>
        <v>-9.0286780244242942E-2</v>
      </c>
    </row>
    <row r="4632" spans="1:5" ht="12.75" x14ac:dyDescent="0.2">
      <c r="A4632" s="1" t="s">
        <v>1423</v>
      </c>
      <c r="B4632" s="1">
        <v>76418654</v>
      </c>
      <c r="C4632" s="1">
        <v>117000000</v>
      </c>
      <c r="D4632" s="1">
        <f>B4632-C4632</f>
        <v>-40581346</v>
      </c>
      <c r="E4632" s="7">
        <f>CORREL(B4632:B9500,C4632:C9500)</f>
        <v>-9.0280553191655177E-2</v>
      </c>
    </row>
    <row r="4633" spans="1:5" ht="12.75" x14ac:dyDescent="0.2">
      <c r="A4633" s="1" t="s">
        <v>3272</v>
      </c>
      <c r="B4633" s="1">
        <v>18947630</v>
      </c>
      <c r="C4633" s="1">
        <v>59660000</v>
      </c>
      <c r="D4633" s="1">
        <f>B4633-C4633</f>
        <v>-40712370</v>
      </c>
      <c r="E4633" s="7">
        <f>CORREL(B4633:B9501,C4633:C9501)</f>
        <v>-8.9920219819014088E-2</v>
      </c>
    </row>
    <row r="4634" spans="1:5" ht="12.75" x14ac:dyDescent="0.2">
      <c r="A4634" s="1" t="s">
        <v>2994</v>
      </c>
      <c r="B4634" s="1">
        <v>35286428</v>
      </c>
      <c r="C4634" s="1">
        <v>76000000</v>
      </c>
      <c r="D4634" s="1">
        <f>B4634-C4634</f>
        <v>-40713572</v>
      </c>
      <c r="E4634" s="7">
        <f>CORREL(B4634:B9502,C4634:C9502)</f>
        <v>-9.0417513164886873E-2</v>
      </c>
    </row>
    <row r="4635" spans="1:5" ht="12.75" x14ac:dyDescent="0.2">
      <c r="A4635" s="1" t="s">
        <v>4818</v>
      </c>
      <c r="B4635" s="1">
        <v>6167817</v>
      </c>
      <c r="C4635" s="1">
        <v>47000000</v>
      </c>
      <c r="D4635" s="1">
        <f>B4635-C4635</f>
        <v>-40832183</v>
      </c>
      <c r="E4635" s="7">
        <f>CORREL(B4635:B9503,C4635:C9503)</f>
        <v>-9.0495130254546474E-2</v>
      </c>
    </row>
    <row r="4636" spans="1:5" ht="12.75" x14ac:dyDescent="0.2">
      <c r="A4636" s="1" t="s">
        <v>3470</v>
      </c>
      <c r="B4636" s="1">
        <v>19076815</v>
      </c>
      <c r="C4636" s="1">
        <v>60000000</v>
      </c>
      <c r="D4636" s="1">
        <f>B4636-C4636</f>
        <v>-40923185</v>
      </c>
      <c r="E4636" s="7">
        <f>CORREL(B4636:B9504,C4636:C9504)</f>
        <v>-9.1432458152133536E-2</v>
      </c>
    </row>
    <row r="4637" spans="1:5" ht="12.75" x14ac:dyDescent="0.2">
      <c r="A4637" s="1" t="s">
        <v>1949</v>
      </c>
      <c r="B4637" s="1">
        <v>58867694</v>
      </c>
      <c r="C4637" s="1">
        <v>100000000</v>
      </c>
      <c r="D4637" s="1">
        <f>B4637-C4637</f>
        <v>-41132306</v>
      </c>
      <c r="E4637" s="7">
        <f>CORREL(B4637:B9505,C4637:C9505)</f>
        <v>-9.1940546366351031E-2</v>
      </c>
    </row>
    <row r="4638" spans="1:5" ht="12.75" x14ac:dyDescent="0.2">
      <c r="A4638" s="1" t="s">
        <v>1401</v>
      </c>
      <c r="B4638" s="1">
        <v>58607007</v>
      </c>
      <c r="C4638" s="1">
        <v>100000000</v>
      </c>
      <c r="D4638" s="1">
        <f>B4638-C4638</f>
        <v>-41392993</v>
      </c>
      <c r="E4638" s="7">
        <f>CORREL(B4638:B9506,C4638:C9506)</f>
        <v>-9.1652904278356026E-2</v>
      </c>
    </row>
    <row r="4639" spans="1:5" ht="12.75" x14ac:dyDescent="0.2">
      <c r="A4639" s="1" t="s">
        <v>1401</v>
      </c>
      <c r="B4639" s="1">
        <v>58607007</v>
      </c>
      <c r="C4639" s="1">
        <v>100000000</v>
      </c>
      <c r="D4639" s="1">
        <f>B4639-C4639</f>
        <v>-41392993</v>
      </c>
      <c r="E4639" s="7">
        <f>CORREL(B4639:B9507,C4639:C9507)</f>
        <v>-9.1365465117353412E-2</v>
      </c>
    </row>
    <row r="4640" spans="1:5" ht="12.75" x14ac:dyDescent="0.2">
      <c r="A4640" s="1" t="s">
        <v>5648</v>
      </c>
      <c r="B4640" s="1">
        <v>5600000</v>
      </c>
      <c r="C4640" s="1">
        <v>47000000</v>
      </c>
      <c r="D4640" s="1">
        <f>B4640-C4640</f>
        <v>-41400000</v>
      </c>
      <c r="E4640" s="7">
        <f>CORREL(B4640:B9508,C4640:C9508)</f>
        <v>-9.1075069544574547E-2</v>
      </c>
    </row>
    <row r="4641" spans="1:5" ht="12.75" x14ac:dyDescent="0.2">
      <c r="A4641" s="1" t="s">
        <v>2502</v>
      </c>
      <c r="B4641" s="1">
        <v>43575716</v>
      </c>
      <c r="C4641" s="1">
        <v>85000000</v>
      </c>
      <c r="D4641" s="1">
        <f>B4641-C4641</f>
        <v>-41424284</v>
      </c>
      <c r="E4641" s="7">
        <f>CORREL(B4641:B9509,C4641:C9509)</f>
        <v>-9.2050932106232441E-2</v>
      </c>
    </row>
    <row r="4642" spans="1:5" ht="12.75" x14ac:dyDescent="0.2">
      <c r="A4642" s="1" t="s">
        <v>2813</v>
      </c>
      <c r="B4642" s="1">
        <v>38542418</v>
      </c>
      <c r="C4642" s="1">
        <v>80000000</v>
      </c>
      <c r="D4642" s="1">
        <f>B4642-C4642</f>
        <v>-41457582</v>
      </c>
      <c r="E4642" s="7">
        <f>CORREL(B4642:B9510,C4642:C9510)</f>
        <v>-9.1966884014824571E-2</v>
      </c>
    </row>
    <row r="4643" spans="1:5" ht="12.75" x14ac:dyDescent="0.2">
      <c r="A4643" s="1" t="s">
        <v>5936</v>
      </c>
      <c r="B4643" s="1">
        <v>15527125</v>
      </c>
      <c r="C4643" s="1">
        <v>57000000</v>
      </c>
      <c r="D4643" s="1">
        <f>B4643-C4643</f>
        <v>-41472875</v>
      </c>
      <c r="E4643" s="7">
        <f>CORREL(B4643:B9511,C4643:C9511)</f>
        <v>-9.1979730138552235E-2</v>
      </c>
    </row>
    <row r="4644" spans="1:5" ht="12.75" x14ac:dyDescent="0.2">
      <c r="A4644" s="1" t="s">
        <v>1002</v>
      </c>
      <c r="B4644" s="1">
        <v>103400692</v>
      </c>
      <c r="C4644" s="1">
        <v>145000000</v>
      </c>
      <c r="D4644" s="1">
        <f>B4644-C4644</f>
        <v>-41599308</v>
      </c>
      <c r="E4644" s="7">
        <f>CORREL(B4644:B9512,C4644:C9512)</f>
        <v>-9.2615820168748905E-2</v>
      </c>
    </row>
    <row r="4645" spans="1:5" ht="12.75" x14ac:dyDescent="0.2">
      <c r="A4645" s="1" t="s">
        <v>953</v>
      </c>
      <c r="B4645" s="1">
        <v>133228348</v>
      </c>
      <c r="C4645" s="1">
        <v>175000000</v>
      </c>
      <c r="D4645" s="1">
        <f>B4645-C4645</f>
        <v>-41771652</v>
      </c>
      <c r="E4645" s="7">
        <f>CORREL(B4645:B9513,C4645:C9513)</f>
        <v>-9.2406816794227603E-2</v>
      </c>
    </row>
    <row r="4646" spans="1:5" ht="12.75" x14ac:dyDescent="0.2">
      <c r="A4646" s="1" t="s">
        <v>2256</v>
      </c>
      <c r="B4646" s="1">
        <v>58220776</v>
      </c>
      <c r="C4646" s="1">
        <v>100000000</v>
      </c>
      <c r="D4646" s="1">
        <f>B4646-C4646</f>
        <v>-41779224</v>
      </c>
      <c r="E4646" s="7">
        <f>CORREL(B4646:B9514,C4646:C9514)</f>
        <v>-9.2883244947102317E-2</v>
      </c>
    </row>
    <row r="4647" spans="1:5" ht="12.75" x14ac:dyDescent="0.2">
      <c r="A4647" s="1" t="s">
        <v>4351</v>
      </c>
      <c r="B4647" s="1">
        <v>18208078</v>
      </c>
      <c r="C4647" s="1">
        <v>60000000</v>
      </c>
      <c r="D4647" s="1">
        <f>B4647-C4647</f>
        <v>-41791922</v>
      </c>
      <c r="E4647" s="7">
        <f>CORREL(B4647:B9515,C4647:C9515)</f>
        <v>-9.2573865737488437E-2</v>
      </c>
    </row>
    <row r="4648" spans="1:5" ht="12.75" x14ac:dyDescent="0.2">
      <c r="A4648" s="1" t="s">
        <v>6038</v>
      </c>
      <c r="B4648" s="1">
        <v>1500000</v>
      </c>
      <c r="C4648" s="1">
        <v>44000000</v>
      </c>
      <c r="D4648" s="1">
        <f>B4648-C4648</f>
        <v>-42500000</v>
      </c>
      <c r="E4648" s="7">
        <f>CORREL(B4648:B9516,C4648:C9516)</f>
        <v>-9.3119931968428521E-2</v>
      </c>
    </row>
    <row r="4649" spans="1:5" ht="12.75" x14ac:dyDescent="0.2">
      <c r="A4649" s="1" t="s">
        <v>2261</v>
      </c>
      <c r="B4649" s="1">
        <v>47474112</v>
      </c>
      <c r="C4649" s="1">
        <v>90000000</v>
      </c>
      <c r="D4649" s="1">
        <f>B4649-C4649</f>
        <v>-42525888</v>
      </c>
      <c r="E4649" s="7">
        <f>CORREL(B4649:B9517,C4649:C9517)</f>
        <v>-9.4297668094769777E-2</v>
      </c>
    </row>
    <row r="4650" spans="1:5" ht="12.75" x14ac:dyDescent="0.2">
      <c r="A4650" s="1" t="s">
        <v>1826</v>
      </c>
      <c r="B4650" s="1">
        <v>57366262</v>
      </c>
      <c r="C4650" s="1">
        <v>100000000</v>
      </c>
      <c r="D4650" s="1">
        <f>B4650-C4650</f>
        <v>-42633738</v>
      </c>
      <c r="E4650" s="7">
        <f>CORREL(B4650:B9518,C4650:C9518)</f>
        <v>-9.4131201617475929E-2</v>
      </c>
    </row>
    <row r="4651" spans="1:5" ht="12.75" x14ac:dyDescent="0.2">
      <c r="A4651" s="1" t="s">
        <v>4392</v>
      </c>
      <c r="B4651" s="1">
        <v>17281832</v>
      </c>
      <c r="C4651" s="1">
        <v>60000000</v>
      </c>
      <c r="D4651" s="1">
        <f>B4651-C4651</f>
        <v>-42718168</v>
      </c>
      <c r="E4651" s="7">
        <f>CORREL(B4651:B9519,C4651:C9519)</f>
        <v>-9.3826540373474418E-2</v>
      </c>
    </row>
    <row r="4652" spans="1:5" ht="12.75" x14ac:dyDescent="0.2">
      <c r="A4652" s="1" t="s">
        <v>502</v>
      </c>
      <c r="B4652" s="1">
        <v>102176165</v>
      </c>
      <c r="C4652" s="1">
        <v>145000000</v>
      </c>
      <c r="D4652" s="1">
        <f>B4652-C4652</f>
        <v>-42823835</v>
      </c>
      <c r="E4652" s="7">
        <f>CORREL(B4652:B9520,C4652:C9520)</f>
        <v>-9.4417200934435702E-2</v>
      </c>
    </row>
    <row r="4653" spans="1:5" ht="12.75" x14ac:dyDescent="0.2">
      <c r="A4653" s="1" t="s">
        <v>5986</v>
      </c>
      <c r="B4653" s="1">
        <v>2154540</v>
      </c>
      <c r="C4653" s="1">
        <v>45000000</v>
      </c>
      <c r="D4653" s="1">
        <f>B4653-C4653</f>
        <v>-42845460</v>
      </c>
      <c r="E4653" s="7">
        <f>CORREL(B4653:B9521,C4653:C9521)</f>
        <v>-9.4178620341145838E-2</v>
      </c>
    </row>
    <row r="4654" spans="1:5" ht="12.75" x14ac:dyDescent="0.2">
      <c r="A4654" s="1" t="s">
        <v>2266</v>
      </c>
      <c r="B4654" s="1">
        <v>42877165</v>
      </c>
      <c r="C4654" s="1">
        <v>86000000</v>
      </c>
      <c r="D4654" s="1">
        <f>B4654-C4654</f>
        <v>-43122835</v>
      </c>
      <c r="E4654" s="7">
        <f>CORREL(B4654:B9522,C4654:C9522)</f>
        <v>-9.5355444784836499E-2</v>
      </c>
    </row>
    <row r="4655" spans="1:5" ht="12.75" x14ac:dyDescent="0.2">
      <c r="A4655" s="1" t="s">
        <v>4784</v>
      </c>
      <c r="B4655" s="1">
        <v>12870569</v>
      </c>
      <c r="C4655" s="1">
        <v>56000000</v>
      </c>
      <c r="D4655" s="1">
        <f>B4655-C4655</f>
        <v>-43129431</v>
      </c>
      <c r="E4655" s="7">
        <f>CORREL(B4655:B9523,C4655:C9523)</f>
        <v>-9.5265116405344047E-2</v>
      </c>
    </row>
    <row r="4656" spans="1:5" ht="12.75" x14ac:dyDescent="0.2">
      <c r="A4656" s="1" t="s">
        <v>5477</v>
      </c>
      <c r="B4656" s="1">
        <v>6471394</v>
      </c>
      <c r="C4656" s="1">
        <v>50000000</v>
      </c>
      <c r="D4656" s="1">
        <f>B4656-C4656</f>
        <v>-43528606</v>
      </c>
      <c r="E4656" s="7">
        <f>CORREL(B4656:B9524,C4656:C9524)</f>
        <v>-9.6027867384842258E-2</v>
      </c>
    </row>
    <row r="4657" spans="1:5" ht="12.75" x14ac:dyDescent="0.2">
      <c r="A4657" s="1" t="s">
        <v>5482</v>
      </c>
      <c r="B4657" s="1">
        <v>6291602</v>
      </c>
      <c r="C4657" s="1">
        <v>50000000</v>
      </c>
      <c r="D4657" s="1">
        <f>B4657-C4657</f>
        <v>-43708398</v>
      </c>
      <c r="E4657" s="7">
        <f>CORREL(B4657:B9525,C4657:C9525)</f>
        <v>-9.7050442178460913E-2</v>
      </c>
    </row>
    <row r="4658" spans="1:5" ht="12.75" x14ac:dyDescent="0.2">
      <c r="A4658" s="1" t="s">
        <v>6762</v>
      </c>
      <c r="B4658" s="1">
        <v>33201661</v>
      </c>
      <c r="C4658" s="1">
        <v>77000000</v>
      </c>
      <c r="D4658" s="1">
        <f>B4658-C4658</f>
        <v>-43798339</v>
      </c>
      <c r="E4658" s="7">
        <f>CORREL(B4658:B9526,C4658:C9526)</f>
        <v>-9.809372643992828E-2</v>
      </c>
    </row>
    <row r="4659" spans="1:5" ht="12.75" x14ac:dyDescent="0.2">
      <c r="A4659" s="1" t="s">
        <v>2832</v>
      </c>
      <c r="B4659" s="1">
        <v>36073232</v>
      </c>
      <c r="C4659" s="1">
        <v>80000000</v>
      </c>
      <c r="D4659" s="1">
        <f>B4659-C4659</f>
        <v>-43926768</v>
      </c>
      <c r="E4659" s="7">
        <f>CORREL(B4659:B9527,C4659:C9527)</f>
        <v>-9.8234446868179087E-2</v>
      </c>
    </row>
    <row r="4660" spans="1:5" ht="12.75" x14ac:dyDescent="0.2">
      <c r="A4660" s="1" t="s">
        <v>1589</v>
      </c>
      <c r="B4660" s="1">
        <v>66002193</v>
      </c>
      <c r="C4660" s="1">
        <v>110000000</v>
      </c>
      <c r="D4660" s="1">
        <f>B4660-C4660</f>
        <v>-43997807</v>
      </c>
      <c r="E4660" s="7">
        <f>CORREL(B4660:B9528,C4660:C9528)</f>
        <v>-9.8303850897978912E-2</v>
      </c>
    </row>
    <row r="4661" spans="1:5" ht="12.75" x14ac:dyDescent="0.2">
      <c r="A4661" s="1" t="s">
        <v>1986</v>
      </c>
      <c r="B4661" s="1">
        <v>50802661</v>
      </c>
      <c r="C4661" s="1">
        <v>95000000</v>
      </c>
      <c r="D4661" s="1">
        <f>B4661-C4661</f>
        <v>-44197339</v>
      </c>
      <c r="E4661" s="7">
        <f>CORREL(B4661:B9529,C4661:C9529)</f>
        <v>-9.7903613736777001E-2</v>
      </c>
    </row>
    <row r="4662" spans="1:5" ht="12.75" x14ac:dyDescent="0.2">
      <c r="A4662" s="1" t="s">
        <v>3260</v>
      </c>
      <c r="B4662" s="1">
        <v>27796042</v>
      </c>
      <c r="C4662" s="1">
        <v>72000000</v>
      </c>
      <c r="D4662" s="1">
        <f>B4662-C4662</f>
        <v>-44203958</v>
      </c>
      <c r="E4662" s="7">
        <f>CORREL(B4662:B9530,C4662:C9530)</f>
        <v>-9.7672475021701857E-2</v>
      </c>
    </row>
    <row r="4663" spans="1:5" ht="12.75" x14ac:dyDescent="0.2">
      <c r="A4663" s="1" t="s">
        <v>15773</v>
      </c>
      <c r="B4663" s="1">
        <v>145109</v>
      </c>
      <c r="C4663" s="1">
        <v>45000000</v>
      </c>
      <c r="D4663" s="1">
        <f>B4663-C4663</f>
        <v>-44854891</v>
      </c>
      <c r="E4663" s="7">
        <f>CORREL(B4663:B9531,C4663:C9531)</f>
        <v>-9.7963014362450904E-2</v>
      </c>
    </row>
    <row r="4664" spans="1:5" ht="12.75" x14ac:dyDescent="0.2">
      <c r="A4664" s="1" t="s">
        <v>52</v>
      </c>
      <c r="B4664" s="1">
        <v>200074175</v>
      </c>
      <c r="C4664" s="1">
        <v>245000000</v>
      </c>
      <c r="D4664" s="1">
        <f>B4664-C4664</f>
        <v>-44925825</v>
      </c>
      <c r="E4664" s="7">
        <f>CORREL(B4664:B9532,C4664:C9532)</f>
        <v>-9.9306074189316695E-2</v>
      </c>
    </row>
    <row r="4665" spans="1:5" ht="12.75" x14ac:dyDescent="0.2">
      <c r="A4665" s="1" t="s">
        <v>2435</v>
      </c>
      <c r="B4665" s="1">
        <v>40048332</v>
      </c>
      <c r="C4665" s="1">
        <v>85000000</v>
      </c>
      <c r="D4665" s="1">
        <f>B4665-C4665</f>
        <v>-44951668</v>
      </c>
      <c r="E4665" s="7">
        <f>CORREL(B4665:B9533,C4665:C9533)</f>
        <v>-0.10361387383945098</v>
      </c>
    </row>
    <row r="4666" spans="1:5" ht="12.75" x14ac:dyDescent="0.2">
      <c r="A4666" s="1" t="s">
        <v>3159</v>
      </c>
      <c r="B4666" s="1">
        <v>30013346</v>
      </c>
      <c r="C4666" s="1">
        <v>75000000</v>
      </c>
      <c r="D4666" s="1">
        <f>B4666-C4666</f>
        <v>-44986654</v>
      </c>
      <c r="E4666" s="7">
        <f>CORREL(B4666:B9534,C4666:C9534)</f>
        <v>-0.10357132888459772</v>
      </c>
    </row>
    <row r="4667" spans="1:5" ht="12.75" x14ac:dyDescent="0.2">
      <c r="A4667" s="1" t="s">
        <v>2429</v>
      </c>
      <c r="B4667" s="1">
        <v>44606335</v>
      </c>
      <c r="C4667" s="1">
        <v>90000000</v>
      </c>
      <c r="D4667" s="1">
        <f>B4667-C4667</f>
        <v>-45393665</v>
      </c>
      <c r="E4667" s="7">
        <f>CORREL(B4667:B9535,C4667:C9535)</f>
        <v>-0.10379603192046749</v>
      </c>
    </row>
    <row r="4668" spans="1:5" ht="12.75" x14ac:dyDescent="0.2">
      <c r="A4668" s="1" t="s">
        <v>2819</v>
      </c>
      <c r="B4668" s="1">
        <v>34566746</v>
      </c>
      <c r="C4668" s="1">
        <v>80000000</v>
      </c>
      <c r="D4668" s="1">
        <f>B4668-C4668</f>
        <v>-45433254</v>
      </c>
      <c r="E4668" s="7">
        <f>CORREL(B4668:B9536,C4668:C9536)</f>
        <v>-0.10365375862237397</v>
      </c>
    </row>
    <row r="4669" spans="1:5" ht="12.75" x14ac:dyDescent="0.2">
      <c r="A4669" s="1" t="s">
        <v>3854</v>
      </c>
      <c r="B4669" s="1">
        <v>19548064</v>
      </c>
      <c r="C4669" s="1">
        <v>65000000</v>
      </c>
      <c r="D4669" s="1">
        <f>B4669-C4669</f>
        <v>-45451936</v>
      </c>
      <c r="E4669" s="7">
        <f>CORREL(B4669:B9537,C4669:C9537)</f>
        <v>-0.10374977408064125</v>
      </c>
    </row>
    <row r="4670" spans="1:5" ht="12.75" x14ac:dyDescent="0.2">
      <c r="A4670" s="1" t="s">
        <v>4845</v>
      </c>
      <c r="B4670" s="1">
        <v>9483821</v>
      </c>
      <c r="C4670" s="1">
        <v>55000000</v>
      </c>
      <c r="D4670" s="1">
        <f>B4670-C4670</f>
        <v>-45516179</v>
      </c>
      <c r="E4670" s="7">
        <f>CORREL(B4670:B9538,C4670:C9538)</f>
        <v>-0.10433200717003388</v>
      </c>
    </row>
    <row r="4671" spans="1:5" ht="12.75" x14ac:dyDescent="0.2">
      <c r="A4671" s="1" t="s">
        <v>3192</v>
      </c>
      <c r="B4671" s="1">
        <v>36381716</v>
      </c>
      <c r="C4671" s="1">
        <v>82000000</v>
      </c>
      <c r="D4671" s="1">
        <f>B4671-C4671</f>
        <v>-45618284</v>
      </c>
      <c r="E4671" s="7">
        <f>CORREL(B4671:B9539,C4671:C9539)</f>
        <v>-0.1053330851977433</v>
      </c>
    </row>
    <row r="4672" spans="1:5" ht="12.75" x14ac:dyDescent="0.2">
      <c r="A4672" s="1" t="s">
        <v>3813</v>
      </c>
      <c r="B4672" s="1">
        <v>19059018</v>
      </c>
      <c r="C4672" s="1">
        <v>65000000</v>
      </c>
      <c r="D4672" s="1">
        <f>B4672-C4672</f>
        <v>-45940982</v>
      </c>
      <c r="E4672" s="7">
        <f>CORREL(B4672:B9540,C4672:C9540)</f>
        <v>-0.10538896573262575</v>
      </c>
    </row>
    <row r="4673" spans="1:5" ht="12.75" x14ac:dyDescent="0.2">
      <c r="A4673" s="1" t="s">
        <v>166</v>
      </c>
      <c r="B4673" s="1">
        <v>179020854</v>
      </c>
      <c r="C4673" s="1">
        <v>225000000</v>
      </c>
      <c r="D4673" s="1">
        <f>B4673-C4673</f>
        <v>-45979146</v>
      </c>
      <c r="E4673" s="7">
        <f>CORREL(B4673:B9541,C4673:C9541)</f>
        <v>-0.10600867996640075</v>
      </c>
    </row>
    <row r="4674" spans="1:5" ht="12.75" x14ac:dyDescent="0.2">
      <c r="A4674" s="1" t="s">
        <v>6775</v>
      </c>
      <c r="B4674" s="1">
        <v>13395939</v>
      </c>
      <c r="C4674" s="1">
        <v>60000000</v>
      </c>
      <c r="D4674" s="1">
        <f>B4674-C4674</f>
        <v>-46604061</v>
      </c>
      <c r="E4674" s="7">
        <f>CORREL(B4674:B9542,C4674:C9542)</f>
        <v>-0.10922980904419538</v>
      </c>
    </row>
    <row r="4675" spans="1:5" ht="12.75" x14ac:dyDescent="0.2">
      <c r="A4675" s="1" t="s">
        <v>5469</v>
      </c>
      <c r="B4675" s="1">
        <v>8355815</v>
      </c>
      <c r="C4675" s="1">
        <v>55000000</v>
      </c>
      <c r="D4675" s="1">
        <f>B4675-C4675</f>
        <v>-46644185</v>
      </c>
      <c r="E4675" s="7">
        <f>CORREL(B4675:B9543,C4675:C9543)</f>
        <v>-0.11009530753447042</v>
      </c>
    </row>
    <row r="4676" spans="1:5" ht="12.75" x14ac:dyDescent="0.2">
      <c r="A4676" s="1" t="s">
        <v>5377</v>
      </c>
      <c r="B4676" s="1">
        <v>23159305</v>
      </c>
      <c r="C4676" s="1">
        <v>70000000</v>
      </c>
      <c r="D4676" s="1">
        <f>B4676-C4676</f>
        <v>-46840695</v>
      </c>
      <c r="E4676" s="7">
        <f>CORREL(B4676:B9544,C4676:C9544)</f>
        <v>-0.11120696933763537</v>
      </c>
    </row>
    <row r="4677" spans="1:5" ht="12.75" x14ac:dyDescent="0.2">
      <c r="A4677" s="1" t="s">
        <v>4346</v>
      </c>
      <c r="B4677" s="1">
        <v>13082288</v>
      </c>
      <c r="C4677" s="1">
        <v>60000000</v>
      </c>
      <c r="D4677" s="1">
        <f>B4677-C4677</f>
        <v>-46917712</v>
      </c>
      <c r="E4677" s="7">
        <f>CORREL(B4677:B9545,C4677:C9545)</f>
        <v>-0.11169247737836602</v>
      </c>
    </row>
    <row r="4678" spans="1:5" ht="12.75" x14ac:dyDescent="0.2">
      <c r="A4678" s="1" t="s">
        <v>2824</v>
      </c>
      <c r="B4678" s="1">
        <v>32885565</v>
      </c>
      <c r="C4678" s="1">
        <v>80000000</v>
      </c>
      <c r="D4678" s="1">
        <f>B4678-C4678</f>
        <v>-47114435</v>
      </c>
      <c r="E4678" s="7">
        <f>CORREL(B4678:B9546,C4678:C9546)</f>
        <v>-0.11260536422862472</v>
      </c>
    </row>
    <row r="4679" spans="1:5" ht="12.75" x14ac:dyDescent="0.2">
      <c r="A4679" s="1" t="s">
        <v>7071</v>
      </c>
      <c r="B4679" s="1">
        <v>7871693</v>
      </c>
      <c r="C4679" s="1">
        <v>55000000</v>
      </c>
      <c r="D4679" s="1">
        <f>B4679-C4679</f>
        <v>-47128307</v>
      </c>
      <c r="E4679" s="7">
        <f>CORREL(B4679:B9547,C4679:C9547)</f>
        <v>-0.11276649521124606</v>
      </c>
    </row>
    <row r="4680" spans="1:5" ht="12.75" x14ac:dyDescent="0.2">
      <c r="A4680" s="1" t="s">
        <v>1394</v>
      </c>
      <c r="B4680" s="1">
        <v>57637485</v>
      </c>
      <c r="C4680" s="1">
        <v>105000000</v>
      </c>
      <c r="D4680" s="1">
        <f>B4680-C4680</f>
        <v>-47362515</v>
      </c>
      <c r="E4680" s="7">
        <f>CORREL(B4680:B9548,C4680:C9548)</f>
        <v>-0.11394790630177648</v>
      </c>
    </row>
    <row r="4681" spans="1:5" ht="12.75" x14ac:dyDescent="0.2">
      <c r="A4681" s="1" t="s">
        <v>2523</v>
      </c>
      <c r="B4681" s="1">
        <v>34543701</v>
      </c>
      <c r="C4681" s="1">
        <v>82000000</v>
      </c>
      <c r="D4681" s="1">
        <f>B4681-C4681</f>
        <v>-47456299</v>
      </c>
      <c r="E4681" s="7">
        <f>CORREL(B4681:B9549,C4681:C9549)</f>
        <v>-0.11356271322708715</v>
      </c>
    </row>
    <row r="4682" spans="1:5" ht="12.75" x14ac:dyDescent="0.2">
      <c r="A4682" s="1" t="s">
        <v>5896</v>
      </c>
      <c r="B4682" s="1">
        <v>22531698</v>
      </c>
      <c r="C4682" s="1">
        <v>70000000</v>
      </c>
      <c r="D4682" s="1">
        <f>B4682-C4682</f>
        <v>-47468302</v>
      </c>
      <c r="E4682" s="7">
        <f>CORREL(B4682:B9550,C4682:C9550)</f>
        <v>-0.11367803897401255</v>
      </c>
    </row>
    <row r="4683" spans="1:5" ht="12.75" x14ac:dyDescent="0.2">
      <c r="A4683" s="1" t="s">
        <v>4873</v>
      </c>
      <c r="B4683" s="1">
        <v>7221458</v>
      </c>
      <c r="C4683" s="1">
        <v>55000000</v>
      </c>
      <c r="D4683" s="1">
        <f>B4683-C4683</f>
        <v>-47778542</v>
      </c>
      <c r="E4683" s="7">
        <f>CORREL(B4683:B9551,C4683:C9551)</f>
        <v>-0.11421761064260018</v>
      </c>
    </row>
    <row r="4684" spans="1:5" ht="12.75" x14ac:dyDescent="0.2">
      <c r="A4684" s="1" t="s">
        <v>3845</v>
      </c>
      <c r="B4684" s="1">
        <v>2208939</v>
      </c>
      <c r="C4684" s="1">
        <v>50000000</v>
      </c>
      <c r="D4684" s="1">
        <f>B4684-C4684</f>
        <v>-47791061</v>
      </c>
      <c r="E4684" s="7">
        <f>CORREL(B4684:B9552,C4684:C9552)</f>
        <v>-0.11546492903072479</v>
      </c>
    </row>
    <row r="4685" spans="1:5" ht="12.75" x14ac:dyDescent="0.2">
      <c r="A4685" s="1" t="s">
        <v>5025</v>
      </c>
      <c r="B4685" s="1">
        <v>2175312</v>
      </c>
      <c r="C4685" s="1">
        <v>50000000</v>
      </c>
      <c r="D4685" s="1">
        <f>B4685-C4685</f>
        <v>-47824688</v>
      </c>
      <c r="E4685" s="7">
        <f>CORREL(B4685:B9553,C4685:C9553)</f>
        <v>-0.11700402660571414</v>
      </c>
    </row>
    <row r="4686" spans="1:5" ht="12.75" x14ac:dyDescent="0.2">
      <c r="A4686" s="1" t="s">
        <v>4438</v>
      </c>
      <c r="B4686" s="1">
        <v>12065985</v>
      </c>
      <c r="C4686" s="1">
        <v>60000000</v>
      </c>
      <c r="D4686" s="1">
        <f>B4686-C4686</f>
        <v>-47934015</v>
      </c>
      <c r="E4686" s="7">
        <f>CORREL(B4686:B9554,C4686:C9554)</f>
        <v>-0.11857192557100971</v>
      </c>
    </row>
    <row r="4687" spans="1:5" ht="12.75" x14ac:dyDescent="0.2">
      <c r="A4687" s="1" t="s">
        <v>5689</v>
      </c>
      <c r="C4687" s="1">
        <v>48000000</v>
      </c>
      <c r="D4687" s="1">
        <f>B4687-C4687</f>
        <v>-48000000</v>
      </c>
      <c r="E4687" s="7">
        <f>CORREL(B4687:B9555,C4687:C9555)</f>
        <v>-0.11963500229180844</v>
      </c>
    </row>
    <row r="4688" spans="1:5" ht="12.75" x14ac:dyDescent="0.2">
      <c r="A4688" s="1" t="s">
        <v>3819</v>
      </c>
      <c r="B4688" s="1">
        <v>1987287</v>
      </c>
      <c r="C4688" s="1">
        <v>50000000</v>
      </c>
      <c r="D4688" s="1">
        <f>B4688-C4688</f>
        <v>-48012713</v>
      </c>
      <c r="E4688" s="7">
        <f>CORREL(B4688:B9556,C4688:C9556)</f>
        <v>-0.11963500229180844</v>
      </c>
    </row>
    <row r="4689" spans="1:5" ht="12.75" x14ac:dyDescent="0.2">
      <c r="A4689" s="1" t="s">
        <v>4377</v>
      </c>
      <c r="B4689" s="1">
        <v>11802056</v>
      </c>
      <c r="C4689" s="1">
        <v>60000000</v>
      </c>
      <c r="D4689" s="1">
        <f>B4689-C4689</f>
        <v>-48197944</v>
      </c>
      <c r="E4689" s="7">
        <f>CORREL(B4689:B9557,C4689:C9557)</f>
        <v>-0.12126197795401496</v>
      </c>
    </row>
    <row r="4690" spans="1:5" ht="12.75" x14ac:dyDescent="0.2">
      <c r="A4690" s="1" t="s">
        <v>4869</v>
      </c>
      <c r="B4690" s="1">
        <v>5660084</v>
      </c>
      <c r="C4690" s="1">
        <v>54000000</v>
      </c>
      <c r="D4690" s="1">
        <f>B4690-C4690</f>
        <v>-48339916</v>
      </c>
      <c r="E4690" s="7">
        <f>CORREL(B4690:B9558,C4690:C9558)</f>
        <v>-0.12237527410657856</v>
      </c>
    </row>
    <row r="4691" spans="1:5" ht="12.75" x14ac:dyDescent="0.2">
      <c r="A4691" s="1" t="s">
        <v>1612</v>
      </c>
      <c r="B4691" s="1">
        <v>61656849</v>
      </c>
      <c r="C4691" s="1">
        <v>110000000</v>
      </c>
      <c r="D4691" s="1">
        <f>B4691-C4691</f>
        <v>-48343151</v>
      </c>
      <c r="E4691" s="7">
        <f>CORREL(B4691:B9559,C4691:C9559)</f>
        <v>-0.12383836512952762</v>
      </c>
    </row>
    <row r="4692" spans="1:5" ht="12.75" x14ac:dyDescent="0.2">
      <c r="A4692" s="1" t="s">
        <v>1150</v>
      </c>
      <c r="B4692" s="1">
        <v>83348920</v>
      </c>
      <c r="C4692" s="1">
        <v>132000000</v>
      </c>
      <c r="D4692" s="1">
        <f>B4692-C4692</f>
        <v>-48651080</v>
      </c>
      <c r="E4692" s="7">
        <f>CORREL(B4692:B9560,C4692:C9560)</f>
        <v>-0.12339297902381841</v>
      </c>
    </row>
    <row r="4693" spans="1:5" ht="12.75" x14ac:dyDescent="0.2">
      <c r="A4693" s="1" t="s">
        <v>5555</v>
      </c>
      <c r="B4693" s="1">
        <v>1206135</v>
      </c>
      <c r="C4693" s="1">
        <v>50000000</v>
      </c>
      <c r="D4693" s="1">
        <f>B4693-C4693</f>
        <v>-48793865</v>
      </c>
      <c r="E4693" s="7">
        <f>CORREL(B4693:B9561,C4693:C9561)</f>
        <v>-0.12287556595775348</v>
      </c>
    </row>
    <row r="4694" spans="1:5" ht="12.75" x14ac:dyDescent="0.2">
      <c r="A4694" s="1" t="s">
        <v>1634</v>
      </c>
      <c r="B4694" s="1">
        <v>58183966</v>
      </c>
      <c r="C4694" s="1">
        <v>107000000</v>
      </c>
      <c r="D4694" s="1">
        <f>B4694-C4694</f>
        <v>-48816034</v>
      </c>
      <c r="E4694" s="7">
        <f>CORREL(B4694:B9562,C4694:C9562)</f>
        <v>-0.12462329127436973</v>
      </c>
    </row>
    <row r="4695" spans="1:5" ht="12.75" x14ac:dyDescent="0.2">
      <c r="A4695" s="1" t="s">
        <v>1491</v>
      </c>
      <c r="B4695" s="1">
        <v>67155742</v>
      </c>
      <c r="C4695" s="1">
        <v>116000000</v>
      </c>
      <c r="D4695" s="1">
        <f>B4695-C4695</f>
        <v>-48844258</v>
      </c>
      <c r="E4695" s="7">
        <f>CORREL(B4695:B9563,C4695:C9563)</f>
        <v>-0.12421095723482901</v>
      </c>
    </row>
    <row r="4696" spans="1:5" ht="12.75" x14ac:dyDescent="0.2">
      <c r="A4696" s="1" t="s">
        <v>4915</v>
      </c>
      <c r="B4696" s="1">
        <v>5755286</v>
      </c>
      <c r="C4696" s="1">
        <v>55000000</v>
      </c>
      <c r="D4696" s="1">
        <f>B4696-C4696</f>
        <v>-49244714</v>
      </c>
      <c r="E4696" s="7">
        <f>CORREL(B4696:B9564,C4696:C9564)</f>
        <v>-0.1236910208150012</v>
      </c>
    </row>
    <row r="4697" spans="1:5" ht="12.75" x14ac:dyDescent="0.2">
      <c r="A4697" s="1" t="s">
        <v>16681</v>
      </c>
      <c r="B4697" s="1">
        <v>700000</v>
      </c>
      <c r="C4697" s="1">
        <v>50000000</v>
      </c>
      <c r="D4697" s="1">
        <f>B4697-C4697</f>
        <v>-49300000</v>
      </c>
      <c r="E4697" s="7">
        <f>CORREL(B4697:B9565,C4697:C9565)</f>
        <v>-0.12519299226269384</v>
      </c>
    </row>
    <row r="4698" spans="1:5" ht="12.75" x14ac:dyDescent="0.2">
      <c r="A4698" s="1" t="s">
        <v>648</v>
      </c>
      <c r="B4698" s="1">
        <v>150350192</v>
      </c>
      <c r="C4698" s="1">
        <v>200000000</v>
      </c>
      <c r="D4698" s="1">
        <f>B4698-C4698</f>
        <v>-49649808</v>
      </c>
      <c r="E4698" s="7">
        <f>CORREL(B4698:B9566,C4698:C9566)</f>
        <v>-0.1270325540214513</v>
      </c>
    </row>
    <row r="4699" spans="1:5" ht="12.75" x14ac:dyDescent="0.2">
      <c r="A4699" s="1" t="s">
        <v>16378</v>
      </c>
      <c r="B4699" s="1">
        <v>206400</v>
      </c>
      <c r="C4699" s="1">
        <v>50000000</v>
      </c>
      <c r="D4699" s="1">
        <f>B4699-C4699</f>
        <v>-49793600</v>
      </c>
      <c r="E4699" s="7">
        <f>CORREL(B4699:B9567,C4699:C9567)</f>
        <v>-0.12886165359059729</v>
      </c>
    </row>
    <row r="4700" spans="1:5" ht="12.75" x14ac:dyDescent="0.2">
      <c r="A4700" s="1" t="s">
        <v>16244</v>
      </c>
      <c r="B4700" s="1">
        <v>23106</v>
      </c>
      <c r="C4700" s="1">
        <v>50000000</v>
      </c>
      <c r="D4700" s="1">
        <f>B4700-C4700</f>
        <v>-49976894</v>
      </c>
      <c r="E4700" s="7">
        <f>CORREL(B4700:B9568,C4700:C9568)</f>
        <v>-0.13079738507630159</v>
      </c>
    </row>
    <row r="4701" spans="1:5" ht="12.75" x14ac:dyDescent="0.2">
      <c r="A4701" s="1" t="s">
        <v>2959</v>
      </c>
      <c r="B4701" s="1">
        <v>26000610</v>
      </c>
      <c r="C4701" s="1">
        <v>76000000</v>
      </c>
      <c r="D4701" s="1">
        <f>B4701-C4701</f>
        <v>-49999390</v>
      </c>
      <c r="E4701" s="7">
        <f>CORREL(B4701:B9569,C4701:C9569)</f>
        <v>-0.13278390065103834</v>
      </c>
    </row>
    <row r="4702" spans="1:5" ht="12.75" x14ac:dyDescent="0.2">
      <c r="A4702" s="1" t="s">
        <v>2792</v>
      </c>
      <c r="B4702" s="1">
        <v>37899638</v>
      </c>
      <c r="C4702" s="1">
        <v>88000000</v>
      </c>
      <c r="D4702" s="1">
        <f>B4702-C4702</f>
        <v>-50100362</v>
      </c>
      <c r="E4702" s="7">
        <f>CORREL(B4702:B9570,C4702:C9570)</f>
        <v>-0.13332061566410439</v>
      </c>
    </row>
    <row r="4703" spans="1:5" ht="12.75" x14ac:dyDescent="0.2">
      <c r="A4703" s="1" t="s">
        <v>2894</v>
      </c>
      <c r="B4703" s="1">
        <v>1891821</v>
      </c>
      <c r="C4703" s="1">
        <v>52000000</v>
      </c>
      <c r="D4703" s="1">
        <f>B4703-C4703</f>
        <v>-50108179</v>
      </c>
      <c r="E4703" s="7">
        <f>CORREL(B4703:B9571,C4703:C9571)</f>
        <v>-0.1333882524881482</v>
      </c>
    </row>
    <row r="4704" spans="1:5" ht="12.75" x14ac:dyDescent="0.2">
      <c r="A4704" s="1" t="s">
        <v>3490</v>
      </c>
      <c r="B4704" s="1">
        <v>19819494</v>
      </c>
      <c r="C4704" s="1">
        <v>70000000</v>
      </c>
      <c r="D4704" s="1">
        <f>B4704-C4704</f>
        <v>-50180506</v>
      </c>
      <c r="E4704" s="7">
        <f>CORREL(B4704:B9572,C4704:C9572)</f>
        <v>-0.13531239943303014</v>
      </c>
    </row>
    <row r="4705" spans="1:5" ht="12.75" x14ac:dyDescent="0.2">
      <c r="A4705" s="1" t="s">
        <v>4804</v>
      </c>
      <c r="B4705" s="1">
        <v>6768055</v>
      </c>
      <c r="C4705" s="1">
        <v>57000000</v>
      </c>
      <c r="D4705" s="1">
        <f>B4705-C4705</f>
        <v>-50231945</v>
      </c>
      <c r="E4705" s="7">
        <f>CORREL(B4705:B9573,C4705:C9573)</f>
        <v>-0.13618236815578827</v>
      </c>
    </row>
    <row r="4706" spans="1:5" ht="12.75" x14ac:dyDescent="0.2">
      <c r="A4706" s="1" t="s">
        <v>1842</v>
      </c>
      <c r="B4706" s="1">
        <v>54700065</v>
      </c>
      <c r="C4706" s="1">
        <v>105000000</v>
      </c>
      <c r="D4706" s="1">
        <f>B4706-C4706</f>
        <v>-50299935</v>
      </c>
      <c r="E4706" s="7">
        <f>CORREL(B4706:B9574,C4706:C9574)</f>
        <v>-0.13783692484264645</v>
      </c>
    </row>
    <row r="4707" spans="1:5" ht="12.75" x14ac:dyDescent="0.2">
      <c r="A4707" s="1" t="s">
        <v>1875</v>
      </c>
      <c r="B4707" s="1">
        <v>49392095</v>
      </c>
      <c r="C4707" s="1">
        <v>100000000</v>
      </c>
      <c r="D4707" s="1">
        <f>B4707-C4707</f>
        <v>-50607905</v>
      </c>
      <c r="E4707" s="7">
        <f>CORREL(B4707:B9575,C4707:C9575)</f>
        <v>-0.13745484293036253</v>
      </c>
    </row>
    <row r="4708" spans="1:5" ht="12.75" x14ac:dyDescent="0.2">
      <c r="A4708" s="1" t="s">
        <v>742</v>
      </c>
      <c r="B4708" s="1">
        <v>104383624</v>
      </c>
      <c r="C4708" s="1">
        <v>155000000</v>
      </c>
      <c r="D4708" s="1">
        <f>B4708-C4708</f>
        <v>-50616376</v>
      </c>
      <c r="E4708" s="7">
        <f>CORREL(B4708:B9576,C4708:C9576)</f>
        <v>-0.13718936500988116</v>
      </c>
    </row>
    <row r="4709" spans="1:5" ht="12.75" x14ac:dyDescent="0.2">
      <c r="A4709" s="1" t="s">
        <v>1880</v>
      </c>
      <c r="B4709" s="1">
        <v>39292022</v>
      </c>
      <c r="C4709" s="1">
        <v>90000000</v>
      </c>
      <c r="D4709" s="1">
        <f>B4709-C4709</f>
        <v>-50707978</v>
      </c>
      <c r="E4709" s="7">
        <f>CORREL(B4709:B9577,C4709:C9577)</f>
        <v>-0.13695725725712773</v>
      </c>
    </row>
    <row r="4710" spans="1:5" ht="12.75" x14ac:dyDescent="0.2">
      <c r="A4710" s="1" t="s">
        <v>4358</v>
      </c>
      <c r="B4710" s="1">
        <v>14218868</v>
      </c>
      <c r="C4710" s="1">
        <v>65000000</v>
      </c>
      <c r="D4710" s="1">
        <f>B4710-C4710</f>
        <v>-50781132</v>
      </c>
      <c r="E4710" s="7">
        <f>CORREL(B4710:B9578,C4710:C9578)</f>
        <v>-0.13698018357776559</v>
      </c>
    </row>
    <row r="4711" spans="1:5" ht="12.75" x14ac:dyDescent="0.2">
      <c r="A4711" s="1" t="s">
        <v>3479</v>
      </c>
      <c r="B4711" s="1">
        <v>18990542</v>
      </c>
      <c r="C4711" s="1">
        <v>70000000</v>
      </c>
      <c r="D4711" s="1">
        <f>B4711-C4711</f>
        <v>-51009458</v>
      </c>
      <c r="E4711" s="7">
        <f>CORREL(B4711:B9579,C4711:C9579)</f>
        <v>-0.13819982555698102</v>
      </c>
    </row>
    <row r="4712" spans="1:5" ht="12.75" x14ac:dyDescent="0.2">
      <c r="A4712" s="1" t="s">
        <v>3531</v>
      </c>
      <c r="B4712" s="1">
        <v>18821279</v>
      </c>
      <c r="C4712" s="1">
        <v>70000000</v>
      </c>
      <c r="D4712" s="1">
        <f>B4712-C4712</f>
        <v>-51178721</v>
      </c>
      <c r="E4712" s="7">
        <f>CORREL(B4712:B9580,C4712:C9580)</f>
        <v>-0.13916120620775346</v>
      </c>
    </row>
    <row r="4713" spans="1:5" ht="12.75" x14ac:dyDescent="0.2">
      <c r="A4713" s="1" t="s">
        <v>3827</v>
      </c>
      <c r="B4713" s="1">
        <v>13750556</v>
      </c>
      <c r="C4713" s="1">
        <v>65000000</v>
      </c>
      <c r="D4713" s="1">
        <f>B4713-C4713</f>
        <v>-51249444</v>
      </c>
      <c r="E4713" s="7">
        <f>CORREL(B4713:B9581,C4713:C9581)</f>
        <v>-0.14014690212218184</v>
      </c>
    </row>
    <row r="4714" spans="1:5" ht="12.75" x14ac:dyDescent="0.2">
      <c r="A4714" s="1" t="s">
        <v>1140</v>
      </c>
      <c r="B4714" s="1">
        <v>83024900</v>
      </c>
      <c r="C4714" s="1">
        <v>135000000</v>
      </c>
      <c r="D4714" s="1">
        <f>B4714-C4714</f>
        <v>-51975100</v>
      </c>
      <c r="E4714" s="7">
        <f>CORREL(B4714:B9582,C4714:C9582)</f>
        <v>-0.1414509314846337</v>
      </c>
    </row>
    <row r="4715" spans="1:5" ht="12.75" x14ac:dyDescent="0.2">
      <c r="A4715" s="1" t="s">
        <v>3155</v>
      </c>
      <c r="B4715" s="1">
        <v>22751979</v>
      </c>
      <c r="C4715" s="1">
        <v>75000000</v>
      </c>
      <c r="D4715" s="1">
        <f>B4715-C4715</f>
        <v>-52248021</v>
      </c>
      <c r="E4715" s="7">
        <f>CORREL(B4715:B9583,C4715:C9583)</f>
        <v>-0.14082451436817395</v>
      </c>
    </row>
    <row r="4716" spans="1:5" ht="12.75" x14ac:dyDescent="0.2">
      <c r="A4716" s="1" t="s">
        <v>1313</v>
      </c>
      <c r="B4716" s="1">
        <v>32694788</v>
      </c>
      <c r="C4716" s="1">
        <v>85000000</v>
      </c>
      <c r="D4716" s="1">
        <f>B4716-C4716</f>
        <v>-52305212</v>
      </c>
      <c r="E4716" s="7">
        <f>CORREL(B4716:B9584,C4716:C9584)</f>
        <v>-0.14161480429729126</v>
      </c>
    </row>
    <row r="4717" spans="1:5" ht="12.75" x14ac:dyDescent="0.2">
      <c r="A4717" s="1" t="s">
        <v>4403</v>
      </c>
      <c r="B4717" s="1">
        <v>7605668</v>
      </c>
      <c r="C4717" s="1">
        <v>60000000</v>
      </c>
      <c r="D4717" s="1">
        <f>B4717-C4717</f>
        <v>-52394332</v>
      </c>
      <c r="E4717" s="7">
        <f>CORREL(B4717:B9585,C4717:C9585)</f>
        <v>-0.14192711840426897</v>
      </c>
    </row>
    <row r="4718" spans="1:5" ht="12.75" x14ac:dyDescent="0.2">
      <c r="A4718" s="1" t="s">
        <v>2877</v>
      </c>
      <c r="B4718" s="1">
        <v>17473245</v>
      </c>
      <c r="C4718" s="1">
        <v>70000000</v>
      </c>
      <c r="D4718" s="1">
        <f>B4718-C4718</f>
        <v>-52526755</v>
      </c>
      <c r="E4718" s="7">
        <f>CORREL(B4718:B9586,C4718:C9586)</f>
        <v>-0.14368358055813912</v>
      </c>
    </row>
    <row r="4719" spans="1:5" ht="12.75" x14ac:dyDescent="0.2">
      <c r="A4719" s="1" t="s">
        <v>3802</v>
      </c>
      <c r="B4719" s="1">
        <v>17218080</v>
      </c>
      <c r="C4719" s="1">
        <v>70000000</v>
      </c>
      <c r="D4719" s="1">
        <f>B4719-C4719</f>
        <v>-52781920</v>
      </c>
      <c r="E4719" s="7">
        <f>CORREL(B4719:B9587,C4719:C9587)</f>
        <v>-0.14482193947639108</v>
      </c>
    </row>
    <row r="4720" spans="1:5" ht="12.75" x14ac:dyDescent="0.2">
      <c r="A4720" s="1" t="s">
        <v>1496</v>
      </c>
      <c r="B4720" s="1">
        <v>81638674</v>
      </c>
      <c r="C4720" s="1">
        <v>135000000</v>
      </c>
      <c r="D4720" s="1">
        <f>B4720-C4720</f>
        <v>-53361326</v>
      </c>
      <c r="E4720" s="7">
        <f>CORREL(B4720:B9588,C4720:C9588)</f>
        <v>-0.14599462270517713</v>
      </c>
    </row>
    <row r="4721" spans="1:5" ht="12.75" x14ac:dyDescent="0.2">
      <c r="A4721" s="1" t="s">
        <v>2424</v>
      </c>
      <c r="B4721" s="1">
        <v>46440491</v>
      </c>
      <c r="C4721" s="1">
        <v>100000000</v>
      </c>
      <c r="D4721" s="1">
        <f>B4721-C4721</f>
        <v>-53559509</v>
      </c>
      <c r="E4721" s="7">
        <f>CORREL(B4721:B9589,C4721:C9589)</f>
        <v>-0.14532161366070473</v>
      </c>
    </row>
    <row r="4722" spans="1:5" ht="12.75" x14ac:dyDescent="0.2">
      <c r="A4722" s="1" t="s">
        <v>410</v>
      </c>
      <c r="B4722" s="1">
        <v>130468626</v>
      </c>
      <c r="C4722" s="1">
        <v>185000000</v>
      </c>
      <c r="D4722" s="1">
        <f>B4722-C4722</f>
        <v>-54531374</v>
      </c>
      <c r="E4722" s="7">
        <f>CORREL(B4722:B9590,C4722:C9590)</f>
        <v>-0.14512292854919928</v>
      </c>
    </row>
    <row r="4723" spans="1:5" ht="12.75" x14ac:dyDescent="0.2">
      <c r="A4723" s="1" t="s">
        <v>2331</v>
      </c>
      <c r="B4723" s="1">
        <v>20315324</v>
      </c>
      <c r="C4723" s="1">
        <v>75000000</v>
      </c>
      <c r="D4723" s="1">
        <f>B4723-C4723</f>
        <v>-54684676</v>
      </c>
      <c r="E4723" s="7">
        <f>CORREL(B4723:B9591,C4723:C9591)</f>
        <v>-0.14593193059126913</v>
      </c>
    </row>
    <row r="4724" spans="1:5" ht="12.75" x14ac:dyDescent="0.2">
      <c r="A4724" s="1" t="s">
        <v>3806</v>
      </c>
      <c r="B4724" s="1">
        <v>10014234</v>
      </c>
      <c r="C4724" s="1">
        <v>65000000</v>
      </c>
      <c r="D4724" s="1">
        <f>B4724-C4724</f>
        <v>-54985766</v>
      </c>
      <c r="E4724" s="7">
        <f>CORREL(B4724:B9592,C4724:C9592)</f>
        <v>-0.14691499481284134</v>
      </c>
    </row>
    <row r="4725" spans="1:5" ht="12.75" x14ac:dyDescent="0.2">
      <c r="A4725" s="1" t="s">
        <v>4833</v>
      </c>
      <c r="C4725" s="1">
        <v>55000000</v>
      </c>
      <c r="D4725" s="1">
        <f>B4725-C4725</f>
        <v>-55000000</v>
      </c>
      <c r="E4725" s="7">
        <f>CORREL(B4725:B9593,C4725:C9593)</f>
        <v>-0.14860227177727112</v>
      </c>
    </row>
    <row r="4726" spans="1:5" ht="12.75" x14ac:dyDescent="0.2">
      <c r="A4726" s="1" t="s">
        <v>1384</v>
      </c>
      <c r="B4726" s="1">
        <v>64736114</v>
      </c>
      <c r="C4726" s="1">
        <v>120000000</v>
      </c>
      <c r="D4726" s="1">
        <f>B4726-C4726</f>
        <v>-55263886</v>
      </c>
      <c r="E4726" s="7">
        <f>CORREL(B4726:B9594,C4726:C9594)</f>
        <v>-0.14860227177727112</v>
      </c>
    </row>
    <row r="4727" spans="1:5" ht="12.75" x14ac:dyDescent="0.2">
      <c r="A4727" s="1" t="s">
        <v>4409</v>
      </c>
      <c r="B4727" s="1">
        <v>4535117</v>
      </c>
      <c r="C4727" s="1">
        <v>60000000</v>
      </c>
      <c r="D4727" s="1">
        <f>B4727-C4727</f>
        <v>-55464883</v>
      </c>
      <c r="E4727" s="7">
        <f>CORREL(B4727:B9595,C4727:C9595)</f>
        <v>-0.14796065948266537</v>
      </c>
    </row>
    <row r="4728" spans="1:5" ht="12.75" x14ac:dyDescent="0.2">
      <c r="A4728" s="1" t="s">
        <v>3484</v>
      </c>
      <c r="B4728" s="1">
        <v>14294842</v>
      </c>
      <c r="C4728" s="1">
        <v>70000000</v>
      </c>
      <c r="D4728" s="1">
        <f>B4728-C4728</f>
        <v>-55705158</v>
      </c>
      <c r="E4728" s="7">
        <f>CORREL(B4728:B9596,C4728:C9596)</f>
        <v>-0.15009784261206285</v>
      </c>
    </row>
    <row r="4729" spans="1:5" ht="12.75" x14ac:dyDescent="0.2">
      <c r="A4729" s="1" t="s">
        <v>448</v>
      </c>
      <c r="B4729" s="1">
        <v>124051759</v>
      </c>
      <c r="C4729" s="1">
        <v>180000000</v>
      </c>
      <c r="D4729" s="1">
        <f>B4729-C4729</f>
        <v>-55948241</v>
      </c>
      <c r="E4729" s="7">
        <f>CORREL(B4729:B9597,C4729:C9597)</f>
        <v>-0.15154386211057355</v>
      </c>
    </row>
    <row r="4730" spans="1:5" ht="12.75" x14ac:dyDescent="0.2">
      <c r="A4730" s="1" t="s">
        <v>448</v>
      </c>
      <c r="B4730" s="1">
        <v>124051759</v>
      </c>
      <c r="C4730" s="1">
        <v>180000000</v>
      </c>
      <c r="D4730" s="1">
        <f>B4730-C4730</f>
        <v>-55948241</v>
      </c>
      <c r="E4730" s="7">
        <f>CORREL(B4730:B9598,C4730:C9598)</f>
        <v>-0.15208870397961924</v>
      </c>
    </row>
    <row r="4731" spans="1:5" ht="12.75" x14ac:dyDescent="0.2">
      <c r="A4731" s="1" t="s">
        <v>1099</v>
      </c>
      <c r="B4731" s="1">
        <v>93926386</v>
      </c>
      <c r="C4731" s="1">
        <v>150000000</v>
      </c>
      <c r="D4731" s="1">
        <f>B4731-C4731</f>
        <v>-56073614</v>
      </c>
      <c r="E4731" s="7">
        <f>CORREL(B4731:B9599,C4731:C9599)</f>
        <v>-0.15271905342331552</v>
      </c>
    </row>
    <row r="4732" spans="1:5" ht="12.75" x14ac:dyDescent="0.2">
      <c r="A4732" s="1" t="s">
        <v>494</v>
      </c>
      <c r="B4732" s="1">
        <v>113745408</v>
      </c>
      <c r="C4732" s="1">
        <v>170000000</v>
      </c>
      <c r="D4732" s="1">
        <f>B4732-C4732</f>
        <v>-56254592</v>
      </c>
      <c r="E4732" s="7">
        <f>CORREL(B4732:B9600,C4732:C9600)</f>
        <v>-0.15217027373344133</v>
      </c>
    </row>
    <row r="4733" spans="1:5" ht="12.75" x14ac:dyDescent="0.2">
      <c r="A4733" s="1" t="s">
        <v>3496</v>
      </c>
      <c r="B4733" s="1">
        <v>13596911</v>
      </c>
      <c r="C4733" s="1">
        <v>70000000</v>
      </c>
      <c r="D4733" s="1">
        <f>B4733-C4733</f>
        <v>-56403089</v>
      </c>
      <c r="E4733" s="7">
        <f>CORREL(B4733:B9601,C4733:C9601)</f>
        <v>-0.1523418374296199</v>
      </c>
    </row>
    <row r="4734" spans="1:5" ht="12.75" x14ac:dyDescent="0.2">
      <c r="A4734" s="1" t="s">
        <v>4896</v>
      </c>
      <c r="B4734" s="1">
        <v>33574332</v>
      </c>
      <c r="C4734" s="1">
        <v>90000000</v>
      </c>
      <c r="D4734" s="1">
        <f>B4734-C4734</f>
        <v>-56425668</v>
      </c>
      <c r="E4734" s="7">
        <f>CORREL(B4734:B9602,C4734:C9602)</f>
        <v>-0.15384051233103377</v>
      </c>
    </row>
    <row r="4735" spans="1:5" ht="12.75" x14ac:dyDescent="0.2">
      <c r="A4735" s="1" t="s">
        <v>2901</v>
      </c>
      <c r="B4735" s="1">
        <v>23219748</v>
      </c>
      <c r="C4735" s="1">
        <v>80000000</v>
      </c>
      <c r="D4735" s="1">
        <f>B4735-C4735</f>
        <v>-56780252</v>
      </c>
      <c r="E4735" s="7">
        <f>CORREL(B4735:B9603,C4735:C9603)</f>
        <v>-0.15408406368559688</v>
      </c>
    </row>
    <row r="4736" spans="1:5" ht="12.75" x14ac:dyDescent="0.2">
      <c r="A4736" s="1" t="s">
        <v>1212</v>
      </c>
      <c r="B4736" s="1">
        <v>77564037</v>
      </c>
      <c r="C4736" s="1">
        <v>135000000</v>
      </c>
      <c r="D4736" s="1">
        <f>B4736-C4736</f>
        <v>-57435963</v>
      </c>
      <c r="E4736" s="7">
        <f>CORREL(B4736:B9604,C4736:C9604)</f>
        <v>-0.15493689800446797</v>
      </c>
    </row>
    <row r="4737" spans="1:5" ht="12.75" x14ac:dyDescent="0.2">
      <c r="A4737" s="1" t="s">
        <v>2844</v>
      </c>
      <c r="B4737" s="1">
        <v>20950820</v>
      </c>
      <c r="C4737" s="1">
        <v>80000000</v>
      </c>
      <c r="D4737" s="1">
        <f>B4737-C4737</f>
        <v>-59049180</v>
      </c>
      <c r="E4737" s="7">
        <f>CORREL(B4737:B9605,C4737:C9605)</f>
        <v>-0.15412399836951896</v>
      </c>
    </row>
    <row r="4738" spans="1:5" ht="12.75" x14ac:dyDescent="0.2">
      <c r="A4738" s="1" t="s">
        <v>90</v>
      </c>
      <c r="B4738" s="1">
        <v>200807262</v>
      </c>
      <c r="C4738" s="1">
        <v>260000000</v>
      </c>
      <c r="D4738" s="1">
        <f>B4738-C4738</f>
        <v>-59192738</v>
      </c>
      <c r="E4738" s="7">
        <f>CORREL(B4738:B9606,C4738:C9606)</f>
        <v>-0.15512651716597778</v>
      </c>
    </row>
    <row r="4739" spans="1:5" ht="12.75" x14ac:dyDescent="0.2">
      <c r="A4739" s="1" t="s">
        <v>8691</v>
      </c>
      <c r="B4739" s="1">
        <v>668171</v>
      </c>
      <c r="C4739" s="1">
        <v>60000000</v>
      </c>
      <c r="D4739" s="1">
        <f>B4739-C4739</f>
        <v>-59331829</v>
      </c>
      <c r="E4739" s="7">
        <f>CORREL(B4739:B9607,C4739:C9607)</f>
        <v>-0.16599488995657091</v>
      </c>
    </row>
    <row r="4740" spans="1:5" ht="12.75" x14ac:dyDescent="0.2">
      <c r="A4740" s="1" t="s">
        <v>4790</v>
      </c>
      <c r="B4740" s="1">
        <v>11466088</v>
      </c>
      <c r="C4740" s="1">
        <v>71000000</v>
      </c>
      <c r="D4740" s="1">
        <f>B4740-C4740</f>
        <v>-59533912</v>
      </c>
      <c r="E4740" s="7">
        <f>CORREL(B4740:B9608,C4740:C9608)</f>
        <v>-0.16892267889515175</v>
      </c>
    </row>
    <row r="4741" spans="1:5" ht="12.75" x14ac:dyDescent="0.2">
      <c r="A4741" s="1" t="s">
        <v>15311</v>
      </c>
      <c r="B4741" s="1">
        <v>231417</v>
      </c>
      <c r="C4741" s="1">
        <v>60000000</v>
      </c>
      <c r="D4741" s="1">
        <f>B4741-C4741</f>
        <v>-59768583</v>
      </c>
      <c r="E4741" s="7">
        <f>CORREL(B4741:B9609,C4741:C9609)</f>
        <v>-0.17081739071356569</v>
      </c>
    </row>
    <row r="4742" spans="1:5" ht="12.75" x14ac:dyDescent="0.2">
      <c r="A4742" s="1" t="s">
        <v>1860</v>
      </c>
      <c r="B4742" s="1">
        <v>40198710</v>
      </c>
      <c r="C4742" s="1">
        <v>100000000</v>
      </c>
      <c r="D4742" s="1">
        <f>B4742-C4742</f>
        <v>-59801290</v>
      </c>
      <c r="E4742" s="7">
        <f>CORREL(B4742:B9610,C4742:C9610)</f>
        <v>-0.17393188067875948</v>
      </c>
    </row>
    <row r="4743" spans="1:5" ht="12.75" x14ac:dyDescent="0.2">
      <c r="A4743" s="1" t="s">
        <v>1584</v>
      </c>
      <c r="B4743" s="1">
        <v>50026353</v>
      </c>
      <c r="C4743" s="1">
        <v>110000000</v>
      </c>
      <c r="D4743" s="1">
        <f>B4743-C4743</f>
        <v>-59973647</v>
      </c>
      <c r="E4743" s="7">
        <f>CORREL(B4743:B9611,C4743:C9611)</f>
        <v>-0.17382652853258401</v>
      </c>
    </row>
    <row r="4744" spans="1:5" ht="12.75" x14ac:dyDescent="0.2">
      <c r="A4744" s="1" t="s">
        <v>4365</v>
      </c>
      <c r="B4744" s="1">
        <v>22451</v>
      </c>
      <c r="C4744" s="1">
        <v>60000000</v>
      </c>
      <c r="D4744" s="1">
        <f>B4744-C4744</f>
        <v>-59977549</v>
      </c>
      <c r="E4744" s="7">
        <f>CORREL(B4744:B9612,C4744:C9612)</f>
        <v>-0.17331278675711959</v>
      </c>
    </row>
    <row r="4745" spans="1:5" ht="12.75" x14ac:dyDescent="0.2">
      <c r="A4745" s="1" t="s">
        <v>15861</v>
      </c>
      <c r="C4745" s="1">
        <v>60000000</v>
      </c>
      <c r="D4745" s="1">
        <f>B4745-C4745</f>
        <v>-60000000</v>
      </c>
      <c r="E4745" s="7">
        <f>CORREL(B4745:B9613,C4745:C9613)</f>
        <v>-0.17656018992870251</v>
      </c>
    </row>
    <row r="4746" spans="1:5" ht="12.75" x14ac:dyDescent="0.2">
      <c r="A4746" s="1" t="s">
        <v>2851</v>
      </c>
      <c r="B4746" s="1">
        <v>19673424</v>
      </c>
      <c r="C4746" s="1">
        <v>80000000</v>
      </c>
      <c r="D4746" s="1">
        <f>B4746-C4746</f>
        <v>-60326576</v>
      </c>
      <c r="E4746" s="7">
        <f>CORREL(B4746:B9614,C4746:C9614)</f>
        <v>-0.17656018992870251</v>
      </c>
    </row>
    <row r="4747" spans="1:5" ht="12.75" x14ac:dyDescent="0.2">
      <c r="A4747" s="1" t="s">
        <v>3165</v>
      </c>
      <c r="B4747" s="1">
        <v>14567883</v>
      </c>
      <c r="C4747" s="1">
        <v>75000000</v>
      </c>
      <c r="D4747" s="1">
        <f>B4747-C4747</f>
        <v>-60432117</v>
      </c>
      <c r="E4747" s="7">
        <f>CORREL(B4747:B9615,C4747:C9615)</f>
        <v>-0.17786806800321114</v>
      </c>
    </row>
    <row r="4748" spans="1:5" ht="12.75" x14ac:dyDescent="0.2">
      <c r="A4748" s="1" t="s">
        <v>2855</v>
      </c>
      <c r="B4748" s="1">
        <v>19480739</v>
      </c>
      <c r="C4748" s="1">
        <v>80000000</v>
      </c>
      <c r="D4748" s="1">
        <f>B4748-C4748</f>
        <v>-60519261</v>
      </c>
      <c r="E4748" s="7">
        <f>CORREL(B4748:B9616,C4748:C9616)</f>
        <v>-0.17967029616690869</v>
      </c>
    </row>
    <row r="4749" spans="1:5" ht="12.75" x14ac:dyDescent="0.2">
      <c r="A4749" s="1" t="s">
        <v>4312</v>
      </c>
      <c r="B4749" s="1">
        <v>26082914</v>
      </c>
      <c r="C4749" s="1">
        <v>87000000</v>
      </c>
      <c r="D4749" s="1">
        <f>B4749-C4749</f>
        <v>-60917086</v>
      </c>
      <c r="E4749" s="7">
        <f>CORREL(B4749:B9617,C4749:C9617)</f>
        <v>-0.18105457004215866</v>
      </c>
    </row>
    <row r="4750" spans="1:5" ht="12.75" x14ac:dyDescent="0.2">
      <c r="A4750" s="1" t="s">
        <v>1077</v>
      </c>
      <c r="B4750" s="1">
        <v>68642452</v>
      </c>
      <c r="C4750" s="1">
        <v>130000000</v>
      </c>
      <c r="D4750" s="1">
        <f>B4750-C4750</f>
        <v>-61357548</v>
      </c>
      <c r="E4750" s="7">
        <f>CORREL(B4750:B9618,C4750:C9618)</f>
        <v>-0.18191138932483314</v>
      </c>
    </row>
    <row r="4751" spans="1:5" ht="12.75" x14ac:dyDescent="0.2">
      <c r="A4751" s="1" t="s">
        <v>3501</v>
      </c>
      <c r="B4751" s="1">
        <v>8460990</v>
      </c>
      <c r="C4751" s="1">
        <v>70000000</v>
      </c>
      <c r="D4751" s="1">
        <f>B4751-C4751</f>
        <v>-61539010</v>
      </c>
      <c r="E4751" s="7">
        <f>CORREL(B4751:B9619,C4751:C9619)</f>
        <v>-0.18101605980373214</v>
      </c>
    </row>
    <row r="4752" spans="1:5" ht="12.75" x14ac:dyDescent="0.2">
      <c r="A4752" s="1" t="s">
        <v>2865</v>
      </c>
      <c r="B4752" s="1">
        <v>18318000</v>
      </c>
      <c r="C4752" s="1">
        <v>80000000</v>
      </c>
      <c r="D4752" s="1">
        <f>B4752-C4752</f>
        <v>-61682000</v>
      </c>
      <c r="E4752" s="7">
        <f>CORREL(B4752:B9620,C4752:C9620)</f>
        <v>-0.18355064726597098</v>
      </c>
    </row>
    <row r="4753" spans="1:5" ht="12.75" x14ac:dyDescent="0.2">
      <c r="A4753" s="1" t="s">
        <v>438</v>
      </c>
      <c r="B4753" s="1">
        <v>137850096</v>
      </c>
      <c r="C4753" s="1">
        <v>200000000</v>
      </c>
      <c r="D4753" s="1">
        <f>B4753-C4753</f>
        <v>-62149904</v>
      </c>
      <c r="E4753" s="7">
        <f>CORREL(B4753:B9621,C4753:C9621)</f>
        <v>-0.18512547995817893</v>
      </c>
    </row>
    <row r="4754" spans="1:5" ht="12.75" x14ac:dyDescent="0.2">
      <c r="A4754" s="1" t="s">
        <v>2860</v>
      </c>
      <c r="B4754" s="1">
        <v>17593391</v>
      </c>
      <c r="C4754" s="1">
        <v>80000000</v>
      </c>
      <c r="D4754" s="1">
        <f>B4754-C4754</f>
        <v>-62406609</v>
      </c>
      <c r="E4754" s="7">
        <f>CORREL(B4754:B9622,C4754:C9622)</f>
        <v>-0.1884373985793264</v>
      </c>
    </row>
    <row r="4755" spans="1:5" ht="12.75" x14ac:dyDescent="0.2">
      <c r="A4755" s="1" t="s">
        <v>2870</v>
      </c>
      <c r="B4755" s="1">
        <v>27356090</v>
      </c>
      <c r="C4755" s="1">
        <v>90000000</v>
      </c>
      <c r="D4755" s="1">
        <f>B4755-C4755</f>
        <v>-62643910</v>
      </c>
      <c r="E4755" s="7">
        <f>CORREL(B4755:B9623,C4755:C9623)</f>
        <v>-0.19011620925179631</v>
      </c>
    </row>
    <row r="4756" spans="1:5" ht="12.75" x14ac:dyDescent="0.2">
      <c r="A4756" s="1" t="s">
        <v>634</v>
      </c>
      <c r="B4756" s="1">
        <v>102315545</v>
      </c>
      <c r="C4756" s="1">
        <v>165000000</v>
      </c>
      <c r="D4756" s="1">
        <f>B4756-C4756</f>
        <v>-62684455</v>
      </c>
      <c r="E4756" s="7">
        <f>CORREL(B4756:B9624,C4756:C9624)</f>
        <v>-0.19092154129162167</v>
      </c>
    </row>
    <row r="4757" spans="1:5" ht="12.75" x14ac:dyDescent="0.2">
      <c r="A4757" s="1" t="s">
        <v>3506</v>
      </c>
      <c r="B4757" s="1">
        <v>7097125</v>
      </c>
      <c r="C4757" s="1">
        <v>70000000</v>
      </c>
      <c r="D4757" s="1">
        <f>B4757-C4757</f>
        <v>-62902875</v>
      </c>
      <c r="E4757" s="7">
        <f>CORREL(B4757:B9625,C4757:C9625)</f>
        <v>-0.19103540620609269</v>
      </c>
    </row>
    <row r="4758" spans="1:5" ht="12.75" x14ac:dyDescent="0.2">
      <c r="A4758" s="1" t="s">
        <v>1502</v>
      </c>
      <c r="B4758" s="1">
        <v>56114221</v>
      </c>
      <c r="C4758" s="1">
        <v>120000000</v>
      </c>
      <c r="D4758" s="1">
        <f>B4758-C4758</f>
        <v>-63885779</v>
      </c>
      <c r="E4758" s="7">
        <f>CORREL(B4758:B9626,C4758:C9626)</f>
        <v>-0.19398801001485005</v>
      </c>
    </row>
    <row r="4759" spans="1:5" ht="12.75" x14ac:dyDescent="0.2">
      <c r="A4759" s="1" t="s">
        <v>1502</v>
      </c>
      <c r="B4759" s="1">
        <v>56114221</v>
      </c>
      <c r="C4759" s="1">
        <v>120000000</v>
      </c>
      <c r="D4759" s="1">
        <f>B4759-C4759</f>
        <v>-63885779</v>
      </c>
      <c r="E4759" s="7">
        <f>CORREL(B4759:B9627,C4759:C9627)</f>
        <v>-0.19317394827131804</v>
      </c>
    </row>
    <row r="4760" spans="1:5" ht="12.75" x14ac:dyDescent="0.2">
      <c r="A4760" s="1" t="s">
        <v>3518</v>
      </c>
      <c r="B4760" s="1">
        <v>5851188</v>
      </c>
      <c r="C4760" s="1">
        <v>70000000</v>
      </c>
      <c r="D4760" s="1">
        <f>B4760-C4760</f>
        <v>-64148812</v>
      </c>
      <c r="E4760" s="7">
        <f>CORREL(B4760:B9628,C4760:C9628)</f>
        <v>-0.19234155232195113</v>
      </c>
    </row>
    <row r="4761" spans="1:5" ht="12.75" x14ac:dyDescent="0.2">
      <c r="A4761" s="1" t="s">
        <v>2272</v>
      </c>
      <c r="B4761" s="1">
        <v>35168677</v>
      </c>
      <c r="C4761" s="1">
        <v>100000000</v>
      </c>
      <c r="D4761" s="1">
        <f>B4761-C4761</f>
        <v>-64831323</v>
      </c>
      <c r="E4761" s="7">
        <f>CORREL(B4761:B9629,C4761:C9629)</f>
        <v>-0.19553453719241609</v>
      </c>
    </row>
    <row r="4762" spans="1:5" ht="12.75" x14ac:dyDescent="0.2">
      <c r="A4762" s="1" t="s">
        <v>3875</v>
      </c>
      <c r="B4762" s="1">
        <v>72413</v>
      </c>
      <c r="C4762" s="1">
        <v>65000000</v>
      </c>
      <c r="D4762" s="1">
        <f>B4762-C4762</f>
        <v>-64927587</v>
      </c>
      <c r="E4762" s="7">
        <f>CORREL(B4762:B9630,C4762:C9630)</f>
        <v>-0.19574881631517155</v>
      </c>
    </row>
    <row r="4763" spans="1:5" ht="12.75" x14ac:dyDescent="0.2">
      <c r="A4763" s="1" t="s">
        <v>2954</v>
      </c>
      <c r="B4763" s="1">
        <v>15071514</v>
      </c>
      <c r="C4763" s="1">
        <v>80000000</v>
      </c>
      <c r="D4763" s="1">
        <f>B4763-C4763</f>
        <v>-64928486</v>
      </c>
      <c r="E4763" s="7">
        <f>CORREL(B4763:B9631,C4763:C9631)</f>
        <v>-0.19989487613801629</v>
      </c>
    </row>
    <row r="4764" spans="1:5" ht="12.75" x14ac:dyDescent="0.2">
      <c r="A4764" s="1" t="s">
        <v>1910</v>
      </c>
      <c r="B4764" s="1">
        <v>35024475</v>
      </c>
      <c r="C4764" s="1">
        <v>100000000</v>
      </c>
      <c r="D4764" s="1">
        <f>B4764-C4764</f>
        <v>-64975525</v>
      </c>
      <c r="E4764" s="7">
        <f>CORREL(B4764:B9632,C4764:C9632)</f>
        <v>-0.20211801489574621</v>
      </c>
    </row>
    <row r="4765" spans="1:5" ht="12.75" x14ac:dyDescent="0.2">
      <c r="A4765" s="1" t="s">
        <v>5998</v>
      </c>
      <c r="C4765" s="1">
        <v>65000000</v>
      </c>
      <c r="D4765" s="1">
        <f>B4765-C4765</f>
        <v>-65000000</v>
      </c>
      <c r="E4765" s="7">
        <f>CORREL(B4765:B9633,C4765:C9633)</f>
        <v>-0.20240311854198348</v>
      </c>
    </row>
    <row r="4766" spans="1:5" ht="12.75" x14ac:dyDescent="0.2">
      <c r="A4766" s="1" t="s">
        <v>14932</v>
      </c>
      <c r="C4766" s="1">
        <v>65000000</v>
      </c>
      <c r="D4766" s="1">
        <f>B4766-C4766</f>
        <v>-65000000</v>
      </c>
      <c r="E4766" s="7">
        <f>CORREL(B4766:B9634,C4766:C9634)</f>
        <v>-0.20240311854198348</v>
      </c>
    </row>
    <row r="4767" spans="1:5" ht="12.75" x14ac:dyDescent="0.2">
      <c r="A4767" s="1" t="s">
        <v>736</v>
      </c>
      <c r="B4767" s="1">
        <v>89732035</v>
      </c>
      <c r="C4767" s="1">
        <v>155000000</v>
      </c>
      <c r="D4767" s="1">
        <f>B4767-C4767</f>
        <v>-65267965</v>
      </c>
      <c r="E4767" s="7">
        <f>CORREL(B4767:B9635,C4767:C9635)</f>
        <v>-0.20240311854198348</v>
      </c>
    </row>
    <row r="4768" spans="1:5" ht="12.75" x14ac:dyDescent="0.2">
      <c r="A4768" s="1" t="s">
        <v>877</v>
      </c>
      <c r="B4768" s="1">
        <v>83640426</v>
      </c>
      <c r="C4768" s="1">
        <v>150000000</v>
      </c>
      <c r="D4768" s="1">
        <f>B4768-C4768</f>
        <v>-66359574</v>
      </c>
      <c r="E4768" s="7">
        <f>CORREL(B4768:B9636,C4768:C9636)</f>
        <v>-0.2017394806792033</v>
      </c>
    </row>
    <row r="4769" spans="1:5" ht="12.75" x14ac:dyDescent="0.2">
      <c r="A4769" s="1" t="s">
        <v>1891</v>
      </c>
      <c r="B4769" s="1">
        <v>17010646</v>
      </c>
      <c r="C4769" s="1">
        <v>84000000</v>
      </c>
      <c r="D4769" s="1">
        <f>B4769-C4769</f>
        <v>-66989354</v>
      </c>
      <c r="E4769" s="7">
        <f>CORREL(B4769:B9637,C4769:C9637)</f>
        <v>-0.20084691232067456</v>
      </c>
    </row>
    <row r="4770" spans="1:5" ht="12.75" x14ac:dyDescent="0.2">
      <c r="A4770" s="1" t="s">
        <v>1472</v>
      </c>
      <c r="B4770" s="1">
        <v>47952020</v>
      </c>
      <c r="C4770" s="1">
        <v>115000000</v>
      </c>
      <c r="D4770" s="1">
        <f>B4770-C4770</f>
        <v>-67047980</v>
      </c>
      <c r="E4770" s="7">
        <f>CORREL(B4770:B9638,C4770:C9638)</f>
        <v>-0.20286580140454985</v>
      </c>
    </row>
    <row r="4771" spans="1:5" ht="12.75" x14ac:dyDescent="0.2">
      <c r="A4771" s="1" t="s">
        <v>987</v>
      </c>
      <c r="B4771" s="1">
        <v>82161969</v>
      </c>
      <c r="C4771" s="1">
        <v>150000000</v>
      </c>
      <c r="D4771" s="1">
        <f>B4771-C4771</f>
        <v>-67838031</v>
      </c>
      <c r="E4771" s="7">
        <f>CORREL(B4771:B9639,C4771:C9639)</f>
        <v>-0.20226044222462455</v>
      </c>
    </row>
    <row r="4772" spans="1:5" ht="12.75" x14ac:dyDescent="0.2">
      <c r="A4772" s="1" t="s">
        <v>4418</v>
      </c>
      <c r="C4772" s="1">
        <v>68005000</v>
      </c>
      <c r="D4772" s="1">
        <f>B4772-C4772</f>
        <v>-68005000</v>
      </c>
      <c r="E4772" s="7">
        <f>CORREL(B4772:B9640,C4772:C9640)</f>
        <v>-0.2012594172306309</v>
      </c>
    </row>
    <row r="4773" spans="1:5" ht="12.75" x14ac:dyDescent="0.2">
      <c r="A4773" s="1" t="s">
        <v>1550</v>
      </c>
      <c r="B4773" s="1">
        <v>42776259</v>
      </c>
      <c r="C4773" s="1">
        <v>112000000</v>
      </c>
      <c r="D4773" s="1">
        <f>B4773-C4773</f>
        <v>-69223741</v>
      </c>
      <c r="E4773" s="7">
        <f>CORREL(B4773:B9641,C4773:C9641)</f>
        <v>-0.2012594172306309</v>
      </c>
    </row>
    <row r="4774" spans="1:5" ht="12.75" x14ac:dyDescent="0.2">
      <c r="A4774" s="1" t="s">
        <v>3566</v>
      </c>
      <c r="B4774" s="1">
        <v>617840</v>
      </c>
      <c r="C4774" s="1">
        <v>70000000</v>
      </c>
      <c r="D4774" s="1">
        <f>B4774-C4774</f>
        <v>-69382160</v>
      </c>
      <c r="E4774" s="7">
        <f>CORREL(B4774:B9642,C4774:C9642)</f>
        <v>-0.20089988786332991</v>
      </c>
    </row>
    <row r="4775" spans="1:5" ht="12.75" x14ac:dyDescent="0.2">
      <c r="A4775" s="1" t="s">
        <v>1225</v>
      </c>
      <c r="B4775" s="1">
        <v>60522097</v>
      </c>
      <c r="C4775" s="1">
        <v>130000000</v>
      </c>
      <c r="D4775" s="1">
        <f>B4775-C4775</f>
        <v>-69477903</v>
      </c>
      <c r="E4775" s="7">
        <f>CORREL(B4775:B9643,C4775:C9643)</f>
        <v>-0.20532699118337849</v>
      </c>
    </row>
    <row r="4776" spans="1:5" ht="12.75" x14ac:dyDescent="0.2">
      <c r="A4776" s="1" t="s">
        <v>3178</v>
      </c>
      <c r="B4776" s="1">
        <v>5409517</v>
      </c>
      <c r="C4776" s="1">
        <v>75000000</v>
      </c>
      <c r="D4776" s="1">
        <f>B4776-C4776</f>
        <v>-69590483</v>
      </c>
      <c r="E4776" s="7">
        <f>CORREL(B4776:B9644,C4776:C9644)</f>
        <v>-0.20419841020941235</v>
      </c>
    </row>
    <row r="4777" spans="1:5" ht="12.75" x14ac:dyDescent="0.2">
      <c r="A4777" s="1" t="s">
        <v>4424</v>
      </c>
      <c r="B4777" s="1">
        <v>10166502</v>
      </c>
      <c r="C4777" s="1">
        <v>80000000</v>
      </c>
      <c r="D4777" s="1">
        <f>B4777-C4777</f>
        <v>-69833498</v>
      </c>
      <c r="E4777" s="7">
        <f>CORREL(B4777:B9645,C4777:C9645)</f>
        <v>-0.20799910946205022</v>
      </c>
    </row>
    <row r="4778" spans="1:5" ht="12.75" x14ac:dyDescent="0.2">
      <c r="A4778" s="1" t="s">
        <v>2883</v>
      </c>
      <c r="B4778" s="1">
        <v>15131330</v>
      </c>
      <c r="C4778" s="1">
        <v>86000000</v>
      </c>
      <c r="D4778" s="1">
        <f>B4778-C4778</f>
        <v>-70868670</v>
      </c>
      <c r="E4778" s="7">
        <f>CORREL(B4778:B9646,C4778:C9646)</f>
        <v>-0.21118591512298171</v>
      </c>
    </row>
    <row r="4779" spans="1:5" ht="12.75" x14ac:dyDescent="0.2">
      <c r="A4779" s="1" t="s">
        <v>1110</v>
      </c>
      <c r="B4779" s="1">
        <v>63992328</v>
      </c>
      <c r="C4779" s="1">
        <v>135000000</v>
      </c>
      <c r="D4779" s="1">
        <f>B4779-C4779</f>
        <v>-71007672</v>
      </c>
      <c r="E4779" s="7">
        <f>CORREL(B4779:B9647,C4779:C9647)</f>
        <v>-0.21373956141738679</v>
      </c>
    </row>
    <row r="4780" spans="1:5" ht="12.75" x14ac:dyDescent="0.2">
      <c r="A4780" s="1" t="s">
        <v>1467</v>
      </c>
      <c r="B4780" s="1">
        <v>40911830</v>
      </c>
      <c r="C4780" s="1">
        <v>115000000</v>
      </c>
      <c r="D4780" s="1">
        <f>B4780-C4780</f>
        <v>-74088170</v>
      </c>
      <c r="E4780" s="7">
        <f>CORREL(B4780:B9648,C4780:C9648)</f>
        <v>-0.21249474473512897</v>
      </c>
    </row>
    <row r="4781" spans="1:5" ht="12.75" x14ac:dyDescent="0.2">
      <c r="A4781" s="1" t="s">
        <v>327</v>
      </c>
      <c r="B4781" s="1">
        <v>125320003</v>
      </c>
      <c r="C4781" s="1">
        <v>200000000</v>
      </c>
      <c r="D4781" s="1">
        <f>B4781-C4781</f>
        <v>-74679997</v>
      </c>
      <c r="E4781" s="7">
        <f>CORREL(B4781:B9649,C4781:C9649)</f>
        <v>-0.21229151072000224</v>
      </c>
    </row>
    <row r="4782" spans="1:5" ht="12.75" x14ac:dyDescent="0.2">
      <c r="A4782" s="1" t="s">
        <v>516</v>
      </c>
      <c r="B4782" s="1">
        <v>100289690</v>
      </c>
      <c r="C4782" s="1">
        <v>175000000</v>
      </c>
      <c r="D4782" s="1">
        <f>B4782-C4782</f>
        <v>-74710310</v>
      </c>
      <c r="E4782" s="7">
        <f>CORREL(B4782:B9650,C4782:C9650)</f>
        <v>-0.21504411283399286</v>
      </c>
    </row>
    <row r="4783" spans="1:5" ht="12.75" x14ac:dyDescent="0.2">
      <c r="A4783" s="1" t="s">
        <v>1849</v>
      </c>
      <c r="B4783" s="1">
        <v>27098580</v>
      </c>
      <c r="C4783" s="1">
        <v>102000000</v>
      </c>
      <c r="D4783" s="1">
        <f>B4783-C4783</f>
        <v>-74901420</v>
      </c>
      <c r="E4783" s="7">
        <f>CORREL(B4783:B9651,C4783:C9651)</f>
        <v>-0.21512828120342081</v>
      </c>
    </row>
    <row r="4784" spans="1:5" ht="12.75" x14ac:dyDescent="0.2">
      <c r="A4784" s="1" t="s">
        <v>1023</v>
      </c>
      <c r="B4784" s="1">
        <v>65007045</v>
      </c>
      <c r="C4784" s="1">
        <v>140000000</v>
      </c>
      <c r="D4784" s="1">
        <f>B4784-C4784</f>
        <v>-74992955</v>
      </c>
      <c r="E4784" s="7">
        <f>CORREL(B4784:B9652,C4784:C9652)</f>
        <v>-0.2160993879160302</v>
      </c>
    </row>
    <row r="4785" spans="1:5" ht="12.75" x14ac:dyDescent="0.2">
      <c r="A4785" s="1" t="s">
        <v>1023</v>
      </c>
      <c r="B4785" s="1">
        <v>65007045</v>
      </c>
      <c r="C4785" s="1">
        <v>140000000</v>
      </c>
      <c r="D4785" s="1">
        <f>B4785-C4785</f>
        <v>-74992955</v>
      </c>
      <c r="E4785" s="7">
        <f>CORREL(B4785:B9653,C4785:C9653)</f>
        <v>-0.21467450682165146</v>
      </c>
    </row>
    <row r="4786" spans="1:5" ht="12.75" x14ac:dyDescent="0.2">
      <c r="A4786" s="1" t="s">
        <v>1897</v>
      </c>
      <c r="B4786" s="1">
        <v>24985612</v>
      </c>
      <c r="C4786" s="1">
        <v>100000000</v>
      </c>
      <c r="D4786" s="1">
        <f>B4786-C4786</f>
        <v>-75014388</v>
      </c>
      <c r="E4786" s="7">
        <f>CORREL(B4786:B9654,C4786:C9654)</f>
        <v>-0.2132031873492875</v>
      </c>
    </row>
    <row r="4787" spans="1:5" ht="12.75" x14ac:dyDescent="0.2">
      <c r="A4787" s="1" t="s">
        <v>1408</v>
      </c>
      <c r="B4787" s="1">
        <v>43929341</v>
      </c>
      <c r="C4787" s="1">
        <v>120000000</v>
      </c>
      <c r="D4787" s="1">
        <f>B4787-C4787</f>
        <v>-76070659</v>
      </c>
      <c r="E4787" s="7">
        <f>CORREL(B4787:B9655,C4787:C9655)</f>
        <v>-0.21440450345107553</v>
      </c>
    </row>
    <row r="4788" spans="1:5" ht="12.75" x14ac:dyDescent="0.2">
      <c r="A4788" s="1" t="s">
        <v>1885</v>
      </c>
      <c r="B4788" s="1">
        <v>28772222</v>
      </c>
      <c r="C4788" s="1">
        <v>105000000</v>
      </c>
      <c r="D4788" s="1">
        <f>B4788-C4788</f>
        <v>-76227778</v>
      </c>
      <c r="E4788" s="7">
        <f>CORREL(B4788:B9656,C4788:C9656)</f>
        <v>-0.21373676815467535</v>
      </c>
    </row>
    <row r="4789" spans="1:5" ht="12.75" x14ac:dyDescent="0.2">
      <c r="A4789" s="1" t="s">
        <v>1885</v>
      </c>
      <c r="B4789" s="1">
        <v>28772222</v>
      </c>
      <c r="C4789" s="1">
        <v>105000000</v>
      </c>
      <c r="D4789" s="1">
        <f>B4789-C4789</f>
        <v>-76227778</v>
      </c>
      <c r="E4789" s="7">
        <f>CORREL(B4789:B9657,C4789:C9657)</f>
        <v>-0.21450035418129937</v>
      </c>
    </row>
    <row r="4790" spans="1:5" ht="12.75" x14ac:dyDescent="0.2">
      <c r="A4790" s="1" t="s">
        <v>923</v>
      </c>
      <c r="B4790" s="1">
        <v>73103784</v>
      </c>
      <c r="C4790" s="1">
        <v>150000000</v>
      </c>
      <c r="D4790" s="1">
        <f>B4790-C4790</f>
        <v>-76896216</v>
      </c>
      <c r="E4790" s="7">
        <f>CORREL(B4790:B9658,C4790:C9658)</f>
        <v>-0.2152851023255033</v>
      </c>
    </row>
    <row r="4791" spans="1:5" ht="12.75" x14ac:dyDescent="0.2">
      <c r="A4791" s="1" t="s">
        <v>2027</v>
      </c>
      <c r="B4791" s="1">
        <v>23014504</v>
      </c>
      <c r="C4791" s="1">
        <v>100000000</v>
      </c>
      <c r="D4791" s="1">
        <f>B4791-C4791</f>
        <v>-76985496</v>
      </c>
      <c r="E4791" s="7">
        <f>CORREL(B4791:B9659,C4791:C9659)</f>
        <v>-0.2136264273916976</v>
      </c>
    </row>
    <row r="4792" spans="1:5" ht="12.75" x14ac:dyDescent="0.2">
      <c r="A4792" s="1" t="s">
        <v>523</v>
      </c>
      <c r="B4792" s="1">
        <v>100189501</v>
      </c>
      <c r="C4792" s="1">
        <v>178000000</v>
      </c>
      <c r="D4792" s="1">
        <f>B4792-C4792</f>
        <v>-77810499</v>
      </c>
      <c r="E4792" s="7">
        <f>CORREL(B4792:B9660,C4792:C9660)</f>
        <v>-0.21513967313625298</v>
      </c>
    </row>
    <row r="4793" spans="1:5" ht="12.75" x14ac:dyDescent="0.2">
      <c r="A4793" s="1" t="s">
        <v>2017</v>
      </c>
      <c r="B4793" s="1">
        <v>17176900</v>
      </c>
      <c r="C4793" s="1">
        <v>95000000</v>
      </c>
      <c r="D4793" s="1">
        <f>B4793-C4793</f>
        <v>-77823100</v>
      </c>
      <c r="E4793" s="7">
        <f>CORREL(B4793:B9661,C4793:C9661)</f>
        <v>-0.21481915736234514</v>
      </c>
    </row>
    <row r="4794" spans="1:5" ht="12.75" x14ac:dyDescent="0.2">
      <c r="A4794" s="1" t="s">
        <v>1459</v>
      </c>
      <c r="C4794" s="1">
        <v>78000000</v>
      </c>
      <c r="D4794" s="1">
        <f>B4794-C4794</f>
        <v>-78000000</v>
      </c>
      <c r="E4794" s="7">
        <f>CORREL(B4794:B9662,C4794:C9662)</f>
        <v>-0.21720648634481077</v>
      </c>
    </row>
    <row r="4795" spans="1:5" ht="12.75" x14ac:dyDescent="0.2">
      <c r="A4795" s="1" t="s">
        <v>2948</v>
      </c>
      <c r="B4795" s="1">
        <v>1339152</v>
      </c>
      <c r="C4795" s="1">
        <v>81200000</v>
      </c>
      <c r="D4795" s="1">
        <f>B4795-C4795</f>
        <v>-79860848</v>
      </c>
      <c r="E4795" s="7">
        <f>CORREL(B4795:B9663,C4795:C9663)</f>
        <v>-0.21720648634481077</v>
      </c>
    </row>
    <row r="4796" spans="1:5" ht="12.75" x14ac:dyDescent="0.2">
      <c r="A4796" s="1" t="s">
        <v>1221</v>
      </c>
      <c r="B4796" s="1">
        <v>49551662</v>
      </c>
      <c r="C4796" s="1">
        <v>130000000</v>
      </c>
      <c r="D4796" s="1">
        <f>B4796-C4796</f>
        <v>-80448338</v>
      </c>
      <c r="E4796" s="7">
        <f>CORREL(B4796:B9664,C4796:C9664)</f>
        <v>-0.22272031127823816</v>
      </c>
    </row>
    <row r="4797" spans="1:5" ht="12.75" x14ac:dyDescent="0.2">
      <c r="A4797" s="1" t="s">
        <v>1648</v>
      </c>
      <c r="B4797" s="1">
        <v>47396698</v>
      </c>
      <c r="C4797" s="1">
        <v>130000000</v>
      </c>
      <c r="D4797" s="1">
        <f>B4797-C4797</f>
        <v>-82603302</v>
      </c>
      <c r="E4797" s="7">
        <f>CORREL(B4797:B9665,C4797:C9665)</f>
        <v>-0.22149804377805679</v>
      </c>
    </row>
    <row r="4798" spans="1:5" ht="12.75" x14ac:dyDescent="0.2">
      <c r="A4798" s="1" t="s">
        <v>1682</v>
      </c>
      <c r="B4798" s="1">
        <v>6712451</v>
      </c>
      <c r="C4798" s="1">
        <v>90000000</v>
      </c>
      <c r="D4798" s="1">
        <f>B4798-C4798</f>
        <v>-83287549</v>
      </c>
      <c r="E4798" s="7">
        <f>CORREL(B4798:B9666,C4798:C9666)</f>
        <v>-0.22039154277528228</v>
      </c>
    </row>
    <row r="4799" spans="1:5" ht="12.75" x14ac:dyDescent="0.2">
      <c r="A4799" s="1" t="s">
        <v>149</v>
      </c>
      <c r="B4799" s="1">
        <v>141614023</v>
      </c>
      <c r="C4799" s="1">
        <v>225000000</v>
      </c>
      <c r="D4799" s="1">
        <f>B4799-C4799</f>
        <v>-83385977</v>
      </c>
      <c r="E4799" s="7">
        <f>CORREL(B4799:B9667,C4799:C9667)</f>
        <v>-0.22497373602005968</v>
      </c>
    </row>
    <row r="4800" spans="1:5" ht="12.75" x14ac:dyDescent="0.2">
      <c r="A4800" s="1" t="s">
        <v>315</v>
      </c>
      <c r="B4800" s="1">
        <v>116593191</v>
      </c>
      <c r="C4800" s="1">
        <v>200000000</v>
      </c>
      <c r="D4800" s="1">
        <f>B4800-C4800</f>
        <v>-83406809</v>
      </c>
      <c r="E4800" s="7">
        <f>CORREL(B4800:B9668,C4800:C9668)</f>
        <v>-0.23292688052696731</v>
      </c>
    </row>
    <row r="4801" spans="1:5" ht="12.75" x14ac:dyDescent="0.2">
      <c r="A4801" s="1" t="s">
        <v>18105</v>
      </c>
      <c r="B4801" s="1">
        <v>617228</v>
      </c>
      <c r="C4801" s="1">
        <v>84450000</v>
      </c>
      <c r="D4801" s="1">
        <f>B4801-C4801</f>
        <v>-83832772</v>
      </c>
      <c r="E4801" s="7">
        <f>CORREL(B4801:B9669,C4801:C9669)</f>
        <v>-0.23669532486642519</v>
      </c>
    </row>
    <row r="4802" spans="1:5" ht="12.75" x14ac:dyDescent="0.2">
      <c r="A4802" s="1" t="s">
        <v>935</v>
      </c>
      <c r="B4802" s="1">
        <v>64459316</v>
      </c>
      <c r="C4802" s="1">
        <v>149000000</v>
      </c>
      <c r="D4802" s="1">
        <f>B4802-C4802</f>
        <v>-84540684</v>
      </c>
      <c r="E4802" s="7">
        <f>CORREL(B4802:B9670,C4802:C9670)</f>
        <v>-0.24341459293970982</v>
      </c>
    </row>
    <row r="4803" spans="1:5" ht="12.75" x14ac:dyDescent="0.2">
      <c r="A4803" s="1" t="s">
        <v>2055</v>
      </c>
      <c r="B4803" s="1">
        <v>22406362</v>
      </c>
      <c r="C4803" s="1">
        <v>107000000</v>
      </c>
      <c r="D4803" s="1">
        <f>B4803-C4803</f>
        <v>-84593638</v>
      </c>
      <c r="E4803" s="7">
        <f>CORREL(B4803:B9671,C4803:C9671)</f>
        <v>-0.24137169557208932</v>
      </c>
    </row>
    <row r="4804" spans="1:5" ht="12.75" x14ac:dyDescent="0.2">
      <c r="A4804" s="1" t="s">
        <v>2055</v>
      </c>
      <c r="B4804" s="1">
        <v>22406362</v>
      </c>
      <c r="C4804" s="1">
        <v>107000000</v>
      </c>
      <c r="D4804" s="1">
        <f>B4804-C4804</f>
        <v>-84593638</v>
      </c>
      <c r="E4804" s="7">
        <f>CORREL(B4804:B9672,C4804:C9672)</f>
        <v>-0.24308345643736662</v>
      </c>
    </row>
    <row r="4805" spans="1:5" ht="12.75" x14ac:dyDescent="0.2">
      <c r="A4805" s="1" t="s">
        <v>1628</v>
      </c>
      <c r="B4805" s="1">
        <v>24004159</v>
      </c>
      <c r="C4805" s="1">
        <v>110000000</v>
      </c>
      <c r="D4805" s="1">
        <f>B4805-C4805</f>
        <v>-85995841</v>
      </c>
      <c r="E4805" s="7">
        <f>CORREL(B4805:B9673,C4805:C9673)</f>
        <v>-0.2448553998321493</v>
      </c>
    </row>
    <row r="4806" spans="1:5" ht="12.75" x14ac:dyDescent="0.2">
      <c r="A4806" s="1" t="s">
        <v>1628</v>
      </c>
      <c r="B4806" s="1">
        <v>24004159</v>
      </c>
      <c r="C4806" s="1">
        <v>110000000</v>
      </c>
      <c r="D4806" s="1">
        <f>B4806-C4806</f>
        <v>-85995841</v>
      </c>
      <c r="E4806" s="7">
        <f>CORREL(B4806:B9674,C4806:C9674)</f>
        <v>-0.24637554331306835</v>
      </c>
    </row>
    <row r="4807" spans="1:5" ht="12.75" x14ac:dyDescent="0.2">
      <c r="A4807" s="1" t="s">
        <v>530</v>
      </c>
      <c r="B4807" s="1">
        <v>88246220</v>
      </c>
      <c r="C4807" s="1">
        <v>175000000</v>
      </c>
      <c r="D4807" s="1">
        <f>B4807-C4807</f>
        <v>-86753780</v>
      </c>
      <c r="E4807" s="7">
        <f>CORREL(B4807:B9675,C4807:C9675)</f>
        <v>-0.24795029619094192</v>
      </c>
    </row>
    <row r="4808" spans="1:5" ht="12.75" x14ac:dyDescent="0.2">
      <c r="A4808" s="1" t="s">
        <v>705</v>
      </c>
      <c r="B4808" s="1">
        <v>63143812</v>
      </c>
      <c r="C4808" s="1">
        <v>150000000</v>
      </c>
      <c r="D4808" s="1">
        <f>B4808-C4808</f>
        <v>-86856188</v>
      </c>
      <c r="E4808" s="7">
        <f>CORREL(B4808:B9676,C4808:C9676)</f>
        <v>-0.24704331398079313</v>
      </c>
    </row>
    <row r="4809" spans="1:5" ht="12.75" x14ac:dyDescent="0.2">
      <c r="A4809" s="1" t="s">
        <v>2067</v>
      </c>
      <c r="B4809" s="1">
        <v>11000000</v>
      </c>
      <c r="C4809" s="1">
        <v>98000000</v>
      </c>
      <c r="D4809" s="1">
        <f>B4809-C4809</f>
        <v>-87000000</v>
      </c>
      <c r="E4809" s="7">
        <f>CORREL(B4809:B9677,C4809:C9677)</f>
        <v>-0.24457916127705409</v>
      </c>
    </row>
    <row r="4810" spans="1:5" ht="12.75" x14ac:dyDescent="0.2">
      <c r="A4810" s="1" t="s">
        <v>1128</v>
      </c>
      <c r="B4810" s="1">
        <v>52792307</v>
      </c>
      <c r="C4810" s="1">
        <v>140000000</v>
      </c>
      <c r="D4810" s="1">
        <f>B4810-C4810</f>
        <v>-87207693</v>
      </c>
      <c r="E4810" s="7">
        <f>CORREL(B4810:B9678,C4810:C9678)</f>
        <v>-0.24910839560548942</v>
      </c>
    </row>
    <row r="4811" spans="1:5" ht="12.75" x14ac:dyDescent="0.2">
      <c r="A4811" s="1" t="s">
        <v>895</v>
      </c>
      <c r="B4811" s="1">
        <v>61937495</v>
      </c>
      <c r="C4811" s="1">
        <v>150000000</v>
      </c>
      <c r="D4811" s="1">
        <f>B4811-C4811</f>
        <v>-88062505</v>
      </c>
      <c r="E4811" s="7">
        <f>CORREL(B4811:B9679,C4811:C9679)</f>
        <v>-0.24680033031712884</v>
      </c>
    </row>
    <row r="4812" spans="1:5" ht="12.75" x14ac:dyDescent="0.2">
      <c r="A4812" s="1" t="s">
        <v>380</v>
      </c>
      <c r="B4812" s="1">
        <v>101785482</v>
      </c>
      <c r="C4812" s="1">
        <v>190000000</v>
      </c>
      <c r="D4812" s="1">
        <f>B4812-C4812</f>
        <v>-88214518</v>
      </c>
      <c r="E4812" s="7">
        <f>CORREL(B4812:B9680,C4812:C9680)</f>
        <v>-0.24406509554724728</v>
      </c>
    </row>
    <row r="4813" spans="1:5" ht="12.75" x14ac:dyDescent="0.2">
      <c r="A4813" s="1" t="s">
        <v>14245</v>
      </c>
      <c r="B4813" s="1">
        <v>11041228</v>
      </c>
      <c r="C4813" s="1">
        <v>100000000</v>
      </c>
      <c r="D4813" s="1">
        <f>B4813-C4813</f>
        <v>-88958772</v>
      </c>
      <c r="E4813" s="7">
        <f>CORREL(B4813:B9681,C4813:C9681)</f>
        <v>-0.24533573820690918</v>
      </c>
    </row>
    <row r="4814" spans="1:5" ht="12.75" x14ac:dyDescent="0.2">
      <c r="A4814" s="1" t="s">
        <v>1416</v>
      </c>
      <c r="B4814" s="1">
        <v>30212620</v>
      </c>
      <c r="C4814" s="1">
        <v>120000000</v>
      </c>
      <c r="D4814" s="1">
        <f>B4814-C4814</f>
        <v>-89787380</v>
      </c>
      <c r="E4814" s="7">
        <f>CORREL(B4814:B9682,C4814:C9682)</f>
        <v>-0.2499336196396903</v>
      </c>
    </row>
    <row r="4815" spans="1:5" ht="12.75" x14ac:dyDescent="0.2">
      <c r="A4815" s="1" t="s">
        <v>2291</v>
      </c>
      <c r="B4815" s="1">
        <v>190562</v>
      </c>
      <c r="C4815" s="1">
        <v>90000000</v>
      </c>
      <c r="D4815" s="1">
        <f>B4815-C4815</f>
        <v>-89809438</v>
      </c>
      <c r="E4815" s="7">
        <f>CORREL(B4815:B9683,C4815:C9683)</f>
        <v>-0.24994756297016821</v>
      </c>
    </row>
    <row r="4816" spans="1:5" ht="12.75" x14ac:dyDescent="0.2">
      <c r="A4816" s="1" t="s">
        <v>1675</v>
      </c>
      <c r="B4816" s="1">
        <v>35799026</v>
      </c>
      <c r="C4816" s="1">
        <v>126000000</v>
      </c>
      <c r="D4816" s="1">
        <f>B4816-C4816</f>
        <v>-90200974</v>
      </c>
      <c r="E4816" s="7">
        <f>CORREL(B4816:B9684,C4816:C9684)</f>
        <v>-0.25863539629952215</v>
      </c>
    </row>
    <row r="4817" spans="1:5" ht="12.75" x14ac:dyDescent="0.2">
      <c r="A4817" s="1" t="s">
        <v>1675</v>
      </c>
      <c r="B4817" s="1">
        <v>35799026</v>
      </c>
      <c r="C4817" s="1">
        <v>126000000</v>
      </c>
      <c r="D4817" s="1">
        <f>B4817-C4817</f>
        <v>-90200974</v>
      </c>
      <c r="E4817" s="7">
        <f>CORREL(B4817:B9685,C4817:C9685)</f>
        <v>-0.25773122644598817</v>
      </c>
    </row>
    <row r="4818" spans="1:5" ht="12.75" x14ac:dyDescent="0.2">
      <c r="A4818" s="1" t="s">
        <v>2241</v>
      </c>
      <c r="B4818" s="1">
        <v>26871</v>
      </c>
      <c r="C4818" s="1">
        <v>92000000</v>
      </c>
      <c r="D4818" s="1">
        <f>B4818-C4818</f>
        <v>-91973129</v>
      </c>
      <c r="E4818" s="7">
        <f>CORREL(B4818:B9686,C4818:C9686)</f>
        <v>-0.25678757937411434</v>
      </c>
    </row>
    <row r="4819" spans="1:5" ht="12.75" x14ac:dyDescent="0.2">
      <c r="A4819" s="1" t="s">
        <v>717</v>
      </c>
      <c r="B4819" s="1">
        <v>76846624</v>
      </c>
      <c r="C4819" s="1">
        <v>170000000</v>
      </c>
      <c r="D4819" s="1">
        <f>B4819-C4819</f>
        <v>-93153376</v>
      </c>
      <c r="E4819" s="7">
        <f>CORREL(B4819:B9687,C4819:C9687)</f>
        <v>-0.26625395259214546</v>
      </c>
    </row>
    <row r="4820" spans="1:5" ht="12.75" x14ac:dyDescent="0.2">
      <c r="A4820" s="1" t="s">
        <v>1941</v>
      </c>
      <c r="B4820" s="1">
        <v>9213</v>
      </c>
      <c r="C4820" s="1">
        <v>94000000</v>
      </c>
      <c r="D4820" s="1">
        <f>B4820-C4820</f>
        <v>-93990787</v>
      </c>
      <c r="E4820" s="7">
        <f>CORREL(B4820:B9688,C4820:C9688)</f>
        <v>-0.26335312665075067</v>
      </c>
    </row>
    <row r="4821" spans="1:5" ht="12.75" x14ac:dyDescent="0.2">
      <c r="A4821" s="1" t="s">
        <v>190</v>
      </c>
      <c r="B4821" s="1">
        <v>105219735</v>
      </c>
      <c r="C4821" s="1">
        <v>200000000</v>
      </c>
      <c r="D4821" s="1">
        <f>B4821-C4821</f>
        <v>-94780265</v>
      </c>
      <c r="E4821" s="7">
        <f>CORREL(B4821:B9689,C4821:C9689)</f>
        <v>-0.27345388225732087</v>
      </c>
    </row>
    <row r="4822" spans="1:5" ht="12.75" x14ac:dyDescent="0.2">
      <c r="A4822" s="1" t="s">
        <v>1904</v>
      </c>
      <c r="B4822" s="1">
        <v>4411102</v>
      </c>
      <c r="C4822" s="1">
        <v>100000000</v>
      </c>
      <c r="D4822" s="1">
        <f>B4822-C4822</f>
        <v>-95588898</v>
      </c>
      <c r="E4822" s="7">
        <f>CORREL(B4822:B9690,C4822:C9690)</f>
        <v>-0.27715433819789498</v>
      </c>
    </row>
    <row r="4823" spans="1:5" ht="12.75" x14ac:dyDescent="0.2">
      <c r="A4823" s="1" t="s">
        <v>489</v>
      </c>
      <c r="B4823" s="1">
        <v>73820094</v>
      </c>
      <c r="C4823" s="1">
        <v>170000000</v>
      </c>
      <c r="D4823" s="1">
        <f>B4823-C4823</f>
        <v>-96179906</v>
      </c>
      <c r="E4823" s="7">
        <f>CORREL(B4823:B9691,C4823:C9691)</f>
        <v>-0.28617931991234552</v>
      </c>
    </row>
    <row r="4824" spans="1:5" ht="12.75" x14ac:dyDescent="0.2">
      <c r="A4824" s="1" t="s">
        <v>1258</v>
      </c>
      <c r="B4824" s="1">
        <v>33592415</v>
      </c>
      <c r="C4824" s="1">
        <v>130000000</v>
      </c>
      <c r="D4824" s="1">
        <f>B4824-C4824</f>
        <v>-96407585</v>
      </c>
      <c r="E4824" s="7">
        <f>CORREL(B4824:B9692,C4824:C9692)</f>
        <v>-0.28321842770173905</v>
      </c>
    </row>
    <row r="4825" spans="1:5" ht="12.75" x14ac:dyDescent="0.2">
      <c r="A4825" s="1" t="s">
        <v>606</v>
      </c>
      <c r="B4825" s="1">
        <v>93417865</v>
      </c>
      <c r="C4825" s="1">
        <v>190000000</v>
      </c>
      <c r="D4825" s="1">
        <f>B4825-C4825</f>
        <v>-96582135</v>
      </c>
      <c r="E4825" s="7">
        <f>CORREL(B4825:B9693,C4825:C9693)</f>
        <v>-0.28201279247498773</v>
      </c>
    </row>
    <row r="4826" spans="1:5" ht="12.75" x14ac:dyDescent="0.2">
      <c r="A4826" s="1" t="s">
        <v>13840</v>
      </c>
      <c r="B4826" s="1">
        <v>3058380</v>
      </c>
      <c r="C4826" s="1">
        <v>100000000</v>
      </c>
      <c r="D4826" s="1">
        <f>B4826-C4826</f>
        <v>-96941620</v>
      </c>
      <c r="E4826" s="7">
        <f>CORREL(B4826:B9694,C4826:C9694)</f>
        <v>-0.28368757831928954</v>
      </c>
    </row>
    <row r="4827" spans="1:5" ht="12.75" x14ac:dyDescent="0.2">
      <c r="A4827" s="1" t="s">
        <v>712</v>
      </c>
      <c r="B4827" s="1">
        <v>60655503</v>
      </c>
      <c r="C4827" s="1">
        <v>160000000</v>
      </c>
      <c r="D4827" s="1">
        <f>B4827-C4827</f>
        <v>-99344497</v>
      </c>
      <c r="E4827" s="7">
        <f>CORREL(B4827:B9695,C4827:C9695)</f>
        <v>-0.29432070135486854</v>
      </c>
    </row>
    <row r="4828" spans="1:5" ht="12.75" x14ac:dyDescent="0.2">
      <c r="A4828" s="1" t="s">
        <v>2157</v>
      </c>
      <c r="C4828" s="1">
        <v>100000000</v>
      </c>
      <c r="D4828" s="1">
        <f>B4828-C4828</f>
        <v>-100000000</v>
      </c>
      <c r="E4828" s="7">
        <f>CORREL(B4828:B9696,C4828:C9696)</f>
        <v>-0.28976527620823866</v>
      </c>
    </row>
    <row r="4829" spans="1:5" ht="12.75" x14ac:dyDescent="0.2">
      <c r="A4829" s="1" t="s">
        <v>2157</v>
      </c>
      <c r="C4829" s="1">
        <v>100000000</v>
      </c>
      <c r="D4829" s="1">
        <f>B4829-C4829</f>
        <v>-100000000</v>
      </c>
      <c r="E4829" s="7">
        <f>CORREL(B4829:B9697,C4829:C9697)</f>
        <v>-0.28976527620823866</v>
      </c>
    </row>
    <row r="4830" spans="1:5" ht="12.75" x14ac:dyDescent="0.2">
      <c r="A4830" s="1" t="s">
        <v>1868</v>
      </c>
      <c r="B4830" s="1">
        <v>38120554</v>
      </c>
      <c r="C4830" s="1">
        <v>140000000</v>
      </c>
      <c r="D4830" s="1">
        <f>B4830-C4830</f>
        <v>-101879446</v>
      </c>
      <c r="E4830" s="7">
        <f>CORREL(B4830:B9698,C4830:C9698)</f>
        <v>-0.28976527620823866</v>
      </c>
    </row>
    <row r="4831" spans="1:5" ht="12.75" x14ac:dyDescent="0.2">
      <c r="A4831" s="1" t="s">
        <v>13559</v>
      </c>
      <c r="B4831" s="1">
        <v>274299</v>
      </c>
      <c r="C4831" s="1">
        <v>103000000</v>
      </c>
      <c r="D4831" s="1">
        <f>B4831-C4831</f>
        <v>-102725701</v>
      </c>
      <c r="E4831" s="7">
        <f>CORREL(B4831:B9699,C4831:C9699)</f>
        <v>-0.28668855216850447</v>
      </c>
    </row>
    <row r="4832" spans="1:5" ht="12.75" x14ac:dyDescent="0.2">
      <c r="A4832" s="1" t="s">
        <v>1046</v>
      </c>
      <c r="B4832" s="1">
        <v>31704416</v>
      </c>
      <c r="C4832" s="1">
        <v>135000000</v>
      </c>
      <c r="D4832" s="1">
        <f>B4832-C4832</f>
        <v>-103295584</v>
      </c>
      <c r="E4832" s="7">
        <f>CORREL(B4832:B9700,C4832:C9700)</f>
        <v>-0.29985681814694864</v>
      </c>
    </row>
    <row r="4833" spans="1:5" ht="12.75" x14ac:dyDescent="0.2">
      <c r="A4833" s="1" t="s">
        <v>1083</v>
      </c>
      <c r="B4833" s="1">
        <v>32131830</v>
      </c>
      <c r="C4833" s="1">
        <v>137000000</v>
      </c>
      <c r="D4833" s="1">
        <f>B4833-C4833</f>
        <v>-104868170</v>
      </c>
      <c r="E4833" s="7">
        <f>CORREL(B4833:B9701,C4833:C9701)</f>
        <v>-0.2983779057487006</v>
      </c>
    </row>
    <row r="4834" spans="1:5" ht="12.75" x14ac:dyDescent="0.2">
      <c r="A4834" s="1" t="s">
        <v>1040</v>
      </c>
      <c r="B4834" s="1">
        <v>31141074</v>
      </c>
      <c r="C4834" s="1">
        <v>140000000</v>
      </c>
      <c r="D4834" s="1">
        <f>B4834-C4834</f>
        <v>-108858926</v>
      </c>
      <c r="E4834" s="7">
        <f>CORREL(B4834:B9702,C4834:C9702)</f>
        <v>-0.29667565595311746</v>
      </c>
    </row>
    <row r="4835" spans="1:5" ht="12.75" x14ac:dyDescent="0.2">
      <c r="A4835" s="1" t="s">
        <v>373</v>
      </c>
      <c r="B4835" s="1">
        <v>90755643</v>
      </c>
      <c r="C4835" s="1">
        <v>200000000</v>
      </c>
      <c r="D4835" s="1">
        <f>B4835-C4835</f>
        <v>-109244357</v>
      </c>
      <c r="E4835" s="7">
        <f>CORREL(B4835:B9703,C4835:C9703)</f>
        <v>-0.29519186831152511</v>
      </c>
    </row>
    <row r="4836" spans="1:5" ht="12.75" x14ac:dyDescent="0.2">
      <c r="A4836" s="1" t="s">
        <v>201</v>
      </c>
      <c r="B4836" s="1">
        <v>70083519</v>
      </c>
      <c r="C4836" s="1">
        <v>180000000</v>
      </c>
      <c r="D4836" s="1">
        <f>B4836-C4836</f>
        <v>-109916481</v>
      </c>
      <c r="E4836" s="7">
        <f>CORREL(B4836:B9704,C4836:C9704)</f>
        <v>-0.29580591656170041</v>
      </c>
    </row>
    <row r="4837" spans="1:5" ht="12.75" x14ac:dyDescent="0.2">
      <c r="A4837" s="1" t="s">
        <v>1607</v>
      </c>
      <c r="B4837" s="1">
        <v>48068396</v>
      </c>
      <c r="C4837" s="1">
        <v>160000000</v>
      </c>
      <c r="D4837" s="1">
        <f>B4837-C4837</f>
        <v>-111931604</v>
      </c>
      <c r="E4837" s="7">
        <f>CORREL(B4837:B9705,C4837:C9705)</f>
        <v>-0.29055037718565346</v>
      </c>
    </row>
    <row r="4838" spans="1:5" ht="12.75" x14ac:dyDescent="0.2">
      <c r="A4838" s="1" t="s">
        <v>730</v>
      </c>
      <c r="B4838" s="1">
        <v>46978995</v>
      </c>
      <c r="C4838" s="1">
        <v>160000000</v>
      </c>
      <c r="D4838" s="1">
        <f>B4838-C4838</f>
        <v>-113021005</v>
      </c>
      <c r="E4838" s="7">
        <f>CORREL(B4838:B9706,C4838:C9706)</f>
        <v>-0.28329622218984923</v>
      </c>
    </row>
    <row r="4839" spans="1:5" ht="12.75" x14ac:dyDescent="0.2">
      <c r="A4839" s="1" t="s">
        <v>941</v>
      </c>
      <c r="B4839" s="1">
        <v>34964818</v>
      </c>
      <c r="C4839" s="1">
        <v>150000000</v>
      </c>
      <c r="D4839" s="1">
        <f>B4839-C4839</f>
        <v>-115035182</v>
      </c>
      <c r="E4839" s="7">
        <f>CORREL(B4839:B9707,C4839:C9707)</f>
        <v>-0.27544875881285591</v>
      </c>
    </row>
    <row r="4840" spans="1:5" ht="12.75" x14ac:dyDescent="0.2">
      <c r="A4840" s="1" t="s">
        <v>941</v>
      </c>
      <c r="B4840" s="1">
        <v>34964818</v>
      </c>
      <c r="C4840" s="1">
        <v>150000000</v>
      </c>
      <c r="D4840" s="1">
        <f>B4840-C4840</f>
        <v>-115035182</v>
      </c>
      <c r="E4840" s="7">
        <f>CORREL(B4840:B9708,C4840:C9708)</f>
        <v>-0.26961630595577069</v>
      </c>
    </row>
    <row r="4841" spans="1:5" ht="12.75" x14ac:dyDescent="0.2">
      <c r="A4841" s="1" t="s">
        <v>941</v>
      </c>
      <c r="B4841" s="1">
        <v>34964818</v>
      </c>
      <c r="C4841" s="1">
        <v>150000000</v>
      </c>
      <c r="D4841" s="1">
        <f>B4841-C4841</f>
        <v>-115035182</v>
      </c>
      <c r="E4841" s="7">
        <f>CORREL(B4841:B9709,C4841:C9709)</f>
        <v>-0.26325438122689915</v>
      </c>
    </row>
    <row r="4842" spans="1:5" ht="12.75" x14ac:dyDescent="0.2">
      <c r="A4842" s="1" t="s">
        <v>19692</v>
      </c>
      <c r="C4842" s="1">
        <v>120000000</v>
      </c>
      <c r="D4842" s="1">
        <f>B4842-C4842</f>
        <v>-120000000</v>
      </c>
      <c r="E4842" s="7">
        <f>CORREL(B4842:B9710,C4842:C9710)</f>
        <v>-0.25628719698684438</v>
      </c>
    </row>
    <row r="4843" spans="1:5" ht="12.75" x14ac:dyDescent="0.2">
      <c r="A4843" s="1" t="s">
        <v>762</v>
      </c>
      <c r="B4843" s="1">
        <v>34293771</v>
      </c>
      <c r="C4843" s="1">
        <v>155000000</v>
      </c>
      <c r="D4843" s="1">
        <f>B4843-C4843</f>
        <v>-120706229</v>
      </c>
      <c r="E4843" s="7">
        <f>CORREL(B4843:B9711,C4843:C9711)</f>
        <v>-0.25628719698684438</v>
      </c>
    </row>
    <row r="4844" spans="1:5" ht="12.75" x14ac:dyDescent="0.2">
      <c r="A4844" s="1" t="s">
        <v>136</v>
      </c>
      <c r="B4844" s="1">
        <v>89289910</v>
      </c>
      <c r="C4844" s="1">
        <v>215000000</v>
      </c>
      <c r="D4844" s="1">
        <f>B4844-C4844</f>
        <v>-125710090</v>
      </c>
      <c r="E4844" s="7">
        <f>CORREL(B4844:B9712,C4844:C9712)</f>
        <v>-0.24893834537870313</v>
      </c>
    </row>
    <row r="4845" spans="1:5" ht="12.75" x14ac:dyDescent="0.2">
      <c r="A4845" s="1" t="s">
        <v>930</v>
      </c>
      <c r="B4845" s="1">
        <v>21379315</v>
      </c>
      <c r="C4845" s="1">
        <v>150000000</v>
      </c>
      <c r="D4845" s="1">
        <f>B4845-C4845</f>
        <v>-128620685</v>
      </c>
      <c r="E4845" s="7">
        <f>CORREL(B4845:B9713,C4845:C9713)</f>
        <v>-0.2434770230194046</v>
      </c>
    </row>
    <row r="4846" spans="1:5" ht="12.75" x14ac:dyDescent="0.2">
      <c r="A4846" s="1" t="s">
        <v>444</v>
      </c>
      <c r="B4846" s="1">
        <v>47375327</v>
      </c>
      <c r="C4846" s="1">
        <v>176000000</v>
      </c>
      <c r="D4846" s="1">
        <f>B4846-C4846</f>
        <v>-128624673</v>
      </c>
      <c r="E4846" s="7">
        <f>CORREL(B4846:B9714,C4846:C9714)</f>
        <v>-0.23956152212076631</v>
      </c>
    </row>
    <row r="4847" spans="1:5" ht="12.75" x14ac:dyDescent="0.2">
      <c r="A4847" s="1" t="s">
        <v>359</v>
      </c>
      <c r="B4847" s="1">
        <v>65171860</v>
      </c>
      <c r="C4847" s="1">
        <v>195000000</v>
      </c>
      <c r="D4847" s="1">
        <f>B4847-C4847</f>
        <v>-129828140</v>
      </c>
      <c r="E4847" s="7">
        <f>CORREL(B4847:B9715,C4847:C9715)</f>
        <v>-0.22278770826730568</v>
      </c>
    </row>
    <row r="4848" spans="1:5" ht="12.75" x14ac:dyDescent="0.2">
      <c r="A4848" s="1" t="s">
        <v>588</v>
      </c>
      <c r="B4848" s="1">
        <v>38297305</v>
      </c>
      <c r="C4848" s="1">
        <v>175000000</v>
      </c>
      <c r="D4848" s="1">
        <f>B4848-C4848</f>
        <v>-136702695</v>
      </c>
      <c r="E4848" s="7">
        <f>CORREL(B4848:B9716,C4848:C9716)</f>
        <v>-0.20207490494298222</v>
      </c>
    </row>
    <row r="4849" spans="1:5" ht="12.75" x14ac:dyDescent="0.2">
      <c r="A4849" s="1" t="s">
        <v>11468</v>
      </c>
      <c r="B4849" s="1">
        <v>146072</v>
      </c>
      <c r="C4849" s="1">
        <v>140000000</v>
      </c>
      <c r="D4849" s="1">
        <f>B4849-C4849</f>
        <v>-139853928</v>
      </c>
      <c r="E4849" s="7">
        <f>CORREL(B4849:B9717,C4849:C9717)</f>
        <v>-0.1804901628295239</v>
      </c>
    </row>
    <row r="4850" spans="1:5" ht="12.75" x14ac:dyDescent="0.2">
      <c r="A4850" s="1" t="s">
        <v>228</v>
      </c>
      <c r="B4850" s="1">
        <v>65173160</v>
      </c>
      <c r="C4850" s="1">
        <v>209000000</v>
      </c>
      <c r="D4850" s="1">
        <f>B4850-C4850</f>
        <v>-143826840</v>
      </c>
      <c r="E4850" s="7">
        <f>CORREL(B4850:B9718,C4850:C9718)</f>
        <v>-0.19460998549090214</v>
      </c>
    </row>
    <row r="4851" spans="1:5" ht="12.75" x14ac:dyDescent="0.2">
      <c r="A4851" s="1" t="s">
        <v>8984</v>
      </c>
      <c r="B4851" s="1">
        <v>10762178</v>
      </c>
      <c r="C4851" s="1">
        <v>160000000</v>
      </c>
      <c r="D4851" s="1">
        <f>B4851-C4851</f>
        <v>-149237822</v>
      </c>
      <c r="E4851" s="7">
        <f>CORREL(B4851:B9719,C4851:C9719)</f>
        <v>-0.160154844962098</v>
      </c>
    </row>
    <row r="4852" spans="1:5" ht="12.75" x14ac:dyDescent="0.2">
      <c r="A4852" s="1" t="s">
        <v>18388</v>
      </c>
      <c r="B4852" s="1">
        <v>199228</v>
      </c>
      <c r="C4852" s="1">
        <v>150000000</v>
      </c>
      <c r="D4852" s="1">
        <f>B4852-C4852</f>
        <v>-149800772</v>
      </c>
      <c r="E4852" s="7">
        <f>CORREL(B4852:B9720,C4852:C9720)</f>
        <v>-0.1549066291869885</v>
      </c>
    </row>
    <row r="4853" spans="1:5" ht="12.75" x14ac:dyDescent="0.2">
      <c r="A4853" s="1" t="s">
        <v>20697</v>
      </c>
      <c r="C4853" s="1">
        <v>150000000</v>
      </c>
      <c r="D4853" s="1">
        <f>B4853-C4853</f>
        <v>-150000000</v>
      </c>
      <c r="E4853" s="7">
        <f>CORREL(B4853:B9721,C4853:C9721)</f>
        <v>-0.17013022447625736</v>
      </c>
    </row>
    <row r="4854" spans="1:5" ht="12.75" x14ac:dyDescent="0.2">
      <c r="A4854" s="1" t="s">
        <v>628</v>
      </c>
      <c r="B4854" s="1">
        <v>665426</v>
      </c>
      <c r="C4854" s="1">
        <v>165000000</v>
      </c>
      <c r="D4854" s="1">
        <f>B4854-C4854</f>
        <v>-164334574</v>
      </c>
      <c r="E4854" s="7">
        <f>CORREL(B4854:B9722,C4854:C9722)</f>
        <v>-0.17013022447625736</v>
      </c>
    </row>
    <row r="4855" spans="1:5" ht="12.75" x14ac:dyDescent="0.2">
      <c r="A4855" s="1" t="s">
        <v>17333</v>
      </c>
      <c r="B4855" s="1">
        <v>11905519</v>
      </c>
      <c r="C4855" s="1">
        <v>200000000</v>
      </c>
      <c r="D4855" s="1">
        <f>B4855-C4855</f>
        <v>-188094481</v>
      </c>
      <c r="E4855" s="7">
        <f>CORREL(B4855:B9723,C4855:C9723)</f>
        <v>-0.1864835867211484</v>
      </c>
    </row>
    <row r="4856" spans="1:5" ht="12.75" x14ac:dyDescent="0.2">
      <c r="A4856" s="1" t="s">
        <v>74</v>
      </c>
      <c r="B4856" s="1">
        <v>73058679</v>
      </c>
      <c r="C4856" s="1">
        <v>263700000</v>
      </c>
      <c r="D4856" s="1">
        <f>B4856-C4856</f>
        <v>-190641321</v>
      </c>
      <c r="E4856" s="7">
        <f>CORREL(B4856:B9724,C4856:C9724)</f>
        <v>-0.1795140845774694</v>
      </c>
    </row>
    <row r="4857" spans="1:5" ht="12.75" x14ac:dyDescent="0.2">
      <c r="A4857" s="1" t="s">
        <v>13241</v>
      </c>
      <c r="B4857" s="1">
        <v>102055</v>
      </c>
      <c r="C4857" s="1">
        <v>300000000</v>
      </c>
      <c r="D4857" s="1">
        <f>B4857-C4857</f>
        <v>-299897945</v>
      </c>
      <c r="E4857" s="7">
        <f>CORREL(B4857:B9725,C4857:C9725)</f>
        <v>-0.13489390029678189</v>
      </c>
    </row>
    <row r="4858" spans="1:5" ht="12.75" x14ac:dyDescent="0.2">
      <c r="A4858" s="1" t="s">
        <v>5413</v>
      </c>
      <c r="B4858" s="1">
        <v>14131298</v>
      </c>
      <c r="C4858" s="1">
        <v>390000000</v>
      </c>
      <c r="D4858" s="1">
        <f>B4858-C4858</f>
        <v>-375868702</v>
      </c>
      <c r="E4858" s="7">
        <f>CORREL(B4858:B9726,C4858:C9726)</f>
        <v>-0.16925071245916251</v>
      </c>
    </row>
    <row r="4859" spans="1:5" ht="12.75" x14ac:dyDescent="0.2">
      <c r="A4859" s="1" t="s">
        <v>15742</v>
      </c>
      <c r="B4859" s="1">
        <v>454255</v>
      </c>
      <c r="C4859" s="1">
        <v>400000000</v>
      </c>
      <c r="D4859" s="1">
        <f>B4859-C4859</f>
        <v>-399545745</v>
      </c>
      <c r="E4859" s="7">
        <f>CORREL(B4859:B9727,C4859:C9727)</f>
        <v>-5.5623087986008186E-2</v>
      </c>
    </row>
    <row r="4860" spans="1:5" ht="12.75" x14ac:dyDescent="0.2">
      <c r="A4860" s="1" t="s">
        <v>6950</v>
      </c>
      <c r="B4860" s="1">
        <v>626809</v>
      </c>
      <c r="C4860" s="1">
        <v>553632000</v>
      </c>
      <c r="D4860" s="1">
        <f>B4860-C4860</f>
        <v>-553005191</v>
      </c>
      <c r="E4860" s="7">
        <f>CORREL(B4860:B9728,C4860:C9728)</f>
        <v>-9.1136697840911288E-2</v>
      </c>
    </row>
    <row r="4861" spans="1:5" ht="12.75" x14ac:dyDescent="0.2">
      <c r="A4861" s="1" t="s">
        <v>15571</v>
      </c>
      <c r="B4861" s="1">
        <v>1602466</v>
      </c>
      <c r="C4861" s="1">
        <v>600000000</v>
      </c>
      <c r="D4861" s="1">
        <f>B4861-C4861</f>
        <v>-598397534</v>
      </c>
      <c r="E4861" s="7">
        <f>CORREL(B4861:B9729,C4861:C9729)</f>
        <v>-0.12902863738742121</v>
      </c>
    </row>
    <row r="4862" spans="1:5" ht="12.75" x14ac:dyDescent="0.2">
      <c r="A4862" s="1" t="s">
        <v>14706</v>
      </c>
      <c r="B4862" s="1">
        <v>3275443</v>
      </c>
      <c r="C4862" s="1">
        <v>700000000</v>
      </c>
      <c r="D4862" s="1">
        <f>B4862-C4862</f>
        <v>-696724557</v>
      </c>
      <c r="E4862" s="7">
        <f>CORREL(B4862:B9730,C4862:C9730)</f>
        <v>-0.1493007042012077</v>
      </c>
    </row>
    <row r="4863" spans="1:5" ht="12.75" x14ac:dyDescent="0.2">
      <c r="A4863" s="1" t="s">
        <v>18257</v>
      </c>
      <c r="B4863" s="1">
        <v>1687311</v>
      </c>
      <c r="C4863" s="1">
        <v>700000000</v>
      </c>
      <c r="D4863" s="1">
        <f>B4863-C4863</f>
        <v>-698312689</v>
      </c>
      <c r="E4863" s="7">
        <f>CORREL(B4863:B9731,C4863:C9731)</f>
        <v>-0.12602999492688105</v>
      </c>
    </row>
    <row r="4864" spans="1:5" ht="12.75" x14ac:dyDescent="0.2">
      <c r="A4864" s="1" t="s">
        <v>21559</v>
      </c>
      <c r="B4864" s="1">
        <v>10037390</v>
      </c>
      <c r="C4864" s="1">
        <v>1000000000</v>
      </c>
      <c r="D4864" s="1">
        <f>B4864-C4864</f>
        <v>-989962610</v>
      </c>
      <c r="E4864" s="7">
        <f>CORREL(B4864:B9732,C4864:C9732)</f>
        <v>-0.14891909128639252</v>
      </c>
    </row>
    <row r="4865" spans="1:5" ht="12.75" x14ac:dyDescent="0.2">
      <c r="A4865" s="1" t="s">
        <v>16256</v>
      </c>
      <c r="B4865" s="1">
        <v>439162</v>
      </c>
      <c r="C4865" s="1">
        <v>1100000000</v>
      </c>
      <c r="D4865" s="1">
        <f>B4865-C4865</f>
        <v>-1099560838</v>
      </c>
      <c r="E4865" s="7">
        <f>CORREL(B4865:B9733,C4865:C9733)</f>
        <v>0.5622700233499921</v>
      </c>
    </row>
    <row r="4866" spans="1:5" ht="12.75" x14ac:dyDescent="0.2">
      <c r="A4866" s="1" t="s">
        <v>11442</v>
      </c>
      <c r="B4866" s="1">
        <v>410388</v>
      </c>
      <c r="C4866" s="1">
        <v>2127519898</v>
      </c>
      <c r="D4866" s="1">
        <f>B4866-C4866</f>
        <v>-2127109510</v>
      </c>
      <c r="E4866" s="7">
        <f>CORREL(B4866:B9734,C4866:C9734)</f>
        <v>0.52206931845808879</v>
      </c>
    </row>
    <row r="4867" spans="1:5" ht="12.75" x14ac:dyDescent="0.2">
      <c r="A4867" s="1" t="s">
        <v>11392</v>
      </c>
      <c r="B4867" s="1">
        <v>2298191</v>
      </c>
      <c r="C4867" s="1">
        <v>2400000000</v>
      </c>
      <c r="D4867" s="1">
        <f>B4867-C4867</f>
        <v>-2397701809</v>
      </c>
      <c r="E4867" s="7">
        <f>CORREL(B4867:B9735,C4867:C9735)</f>
        <v>0.46165622677699297</v>
      </c>
    </row>
    <row r="4868" spans="1:5" ht="12.75" x14ac:dyDescent="0.2">
      <c r="A4868" s="1" t="s">
        <v>14389</v>
      </c>
      <c r="B4868" s="1">
        <v>195888</v>
      </c>
      <c r="C4868" s="1">
        <v>2500000000</v>
      </c>
      <c r="D4868" s="1">
        <f>B4868-C4868</f>
        <v>-2499804112</v>
      </c>
      <c r="E4868" s="7">
        <f>CORREL(B4868:B9736,C4868:C9736)</f>
        <v>0.98758763946894967</v>
      </c>
    </row>
    <row r="4869" spans="1:5" ht="12.75" x14ac:dyDescent="0.2">
      <c r="A4869" s="1" t="s">
        <v>18300</v>
      </c>
      <c r="B4869" s="1">
        <v>211667</v>
      </c>
      <c r="C4869" s="1">
        <v>4200000000</v>
      </c>
      <c r="D4869" s="1">
        <f>B4869-C4869</f>
        <v>-4199788333</v>
      </c>
      <c r="E4869" s="7">
        <f>CORREL(B4869:B9737,C4869:C9737)</f>
        <v>1</v>
      </c>
    </row>
    <row r="4870" spans="1:5" ht="12.75" x14ac:dyDescent="0.2">
      <c r="A4870" s="1" t="s">
        <v>5350</v>
      </c>
      <c r="B4870" s="1">
        <v>2201412</v>
      </c>
      <c r="C4870" s="1">
        <v>12215500000</v>
      </c>
      <c r="D4870" s="1">
        <f>B4870-C4870</f>
        <v>-12213298588</v>
      </c>
      <c r="E4870" s="7" t="e">
        <f>CORREL(B4870:B9738,C4870:C9738)</f>
        <v>#DIV/0!</v>
      </c>
    </row>
  </sheetData>
  <autoFilter ref="A1:D4870" xr:uid="{00000000-0001-0000-0000-000000000000}"/>
  <sortState xmlns:xlrd2="http://schemas.microsoft.com/office/spreadsheetml/2017/richdata2" ref="A2:E4870">
    <sortCondition descending="1" ref="D1:D48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IMDB_Movies</vt:lpstr>
      <vt:lpstr>IMDB_Movies_Cleaning data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Amrita Saha</cp:lastModifiedBy>
  <dcterms:created xsi:type="dcterms:W3CDTF">2024-07-19T12:18:33Z</dcterms:created>
  <dcterms:modified xsi:type="dcterms:W3CDTF">2024-07-19T12:50:10Z</dcterms:modified>
</cp:coreProperties>
</file>